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 yWindow="-60" windowWidth="15480" windowHeight="11640" tabRatio="601" activeTab="4"/>
  </bookViews>
  <sheets>
    <sheet name="Anexo IV" sheetId="12" r:id="rId1"/>
    <sheet name="Anexo V" sheetId="11" r:id="rId2"/>
    <sheet name="Anexo VI" sheetId="16" r:id="rId3"/>
    <sheet name="Anexo VII" sheetId="17" r:id="rId4"/>
    <sheet name="Anexo VIII" sheetId="18" r:id="rId5"/>
    <sheet name="EMOP 07-22" sheetId="13" r:id="rId6"/>
    <sheet name="DESCRIÇÃO EMOP" sheetId="14" r:id="rId7"/>
    <sheet name="ADM" sheetId="15" r:id="rId8"/>
  </sheets>
  <definedNames>
    <definedName name="_xlnm._FilterDatabase" localSheetId="1" hidden="1">'Anexo V'!#REF!</definedName>
    <definedName name="_xlnm.Print_Area" localSheetId="7">ADM!$A$1:$L$27</definedName>
    <definedName name="_xlnm.Print_Area" localSheetId="0">'Anexo IV'!$A$1:$H$84</definedName>
    <definedName name="_xlnm.Print_Area" localSheetId="1">'Anexo V'!$A$1:$N$568</definedName>
    <definedName name="_xlnm.Print_Area" localSheetId="2">'Anexo VI'!$A$1:$K$27</definedName>
    <definedName name="_xlnm.Database">#REF!</definedName>
    <definedName name="orcamento" localSheetId="1">'Anexo V'!#REF!</definedName>
    <definedName name="orcamento">#REF!</definedName>
    <definedName name="_xlnm.Print_Titles" localSheetId="0">'Anexo IV'!$1:$10</definedName>
    <definedName name="_xlnm.Print_Titles" localSheetId="1">'Anexo V'!$1:$8</definedName>
  </definedNames>
  <calcPr calcId="144525"/>
</workbook>
</file>

<file path=xl/calcChain.xml><?xml version="1.0" encoding="utf-8"?>
<calcChain xmlns="http://schemas.openxmlformats.org/spreadsheetml/2006/main">
  <c r="C532" i="11" l="1"/>
  <c r="C521" i="11"/>
  <c r="C514" i="11"/>
  <c r="C508" i="11"/>
  <c r="C510" i="11"/>
  <c r="C504" i="11"/>
  <c r="C493" i="11"/>
  <c r="C486" i="11"/>
  <c r="C479" i="11"/>
  <c r="C468" i="11"/>
  <c r="C448" i="11"/>
  <c r="C442" i="11"/>
  <c r="C429" i="11"/>
  <c r="C424" i="11"/>
  <c r="C399" i="11"/>
  <c r="C391" i="11"/>
  <c r="C376" i="11"/>
  <c r="C334" i="11"/>
  <c r="C303" i="11"/>
  <c r="C298" i="11"/>
  <c r="C293" i="11"/>
  <c r="C287" i="11"/>
  <c r="C115" i="11"/>
  <c r="C99" i="11"/>
  <c r="C93" i="11"/>
  <c r="C72" i="11"/>
  <c r="C66" i="11"/>
  <c r="C67" i="11"/>
  <c r="C52" i="11"/>
  <c r="C47" i="11"/>
  <c r="C42" i="11"/>
  <c r="C29" i="11"/>
  <c r="C24" i="11"/>
  <c r="C19" i="11"/>
  <c r="C15" i="11"/>
  <c r="C20" i="11"/>
  <c r="F81" i="12" l="1"/>
  <c r="L81" i="12" s="1"/>
  <c r="B81" i="12"/>
  <c r="E81" i="12" s="1"/>
  <c r="C558" i="11"/>
  <c r="D560" i="11"/>
  <c r="C560" i="11"/>
  <c r="D556" i="11"/>
  <c r="C538" i="11"/>
  <c r="C539" i="11"/>
  <c r="G81" i="12" l="1"/>
  <c r="H81" i="12" s="1"/>
  <c r="C81" i="12"/>
  <c r="C114" i="11"/>
  <c r="D138" i="11" l="1"/>
  <c r="C390" i="11"/>
  <c r="C433" i="11"/>
  <c r="C436" i="11" s="1"/>
  <c r="C446" i="11"/>
  <c r="C428" i="11"/>
  <c r="C423" i="11"/>
  <c r="C397" i="11"/>
  <c r="C141" i="11"/>
  <c r="C135" i="11"/>
  <c r="I59" i="11"/>
  <c r="L59" i="11" s="1"/>
  <c r="B59" i="11" s="1"/>
  <c r="B60" i="11" s="1"/>
  <c r="F20" i="12" s="1"/>
  <c r="D55" i="11"/>
  <c r="G20" i="12"/>
  <c r="E20" i="12"/>
  <c r="C20" i="12"/>
  <c r="H20" i="12" l="1"/>
  <c r="D552" i="11"/>
  <c r="D546" i="11"/>
  <c r="D534" i="11"/>
  <c r="D528" i="11"/>
  <c r="D517" i="11"/>
  <c r="D510" i="11"/>
  <c r="D504" i="11"/>
  <c r="D493" i="11"/>
  <c r="D486" i="11"/>
  <c r="D479" i="11"/>
  <c r="D463" i="11"/>
  <c r="D456" i="11"/>
  <c r="D448" i="11"/>
  <c r="D442" i="11"/>
  <c r="D436" i="11"/>
  <c r="D399" i="11"/>
  <c r="D391" i="11"/>
  <c r="D539" i="11"/>
  <c r="D468" i="11"/>
  <c r="D429" i="11"/>
  <c r="D424" i="11"/>
  <c r="D293" i="11"/>
  <c r="D265" i="11"/>
  <c r="D254" i="11"/>
  <c r="D248" i="11"/>
  <c r="D228" i="11"/>
  <c r="D207" i="11"/>
  <c r="D157" i="11"/>
  <c r="D135" i="11"/>
  <c r="D371" i="11"/>
  <c r="D376" i="11"/>
  <c r="D334" i="11"/>
  <c r="D303" i="11"/>
  <c r="D298" i="11"/>
  <c r="D287" i="11"/>
  <c r="D259" i="11"/>
  <c r="D125" i="11"/>
  <c r="D120" i="11"/>
  <c r="D115" i="11"/>
  <c r="D99" i="11"/>
  <c r="D93" i="11"/>
  <c r="D87" i="11"/>
  <c r="D82" i="11"/>
  <c r="D72" i="11"/>
  <c r="D67" i="11"/>
  <c r="D52" i="11"/>
  <c r="D47" i="11"/>
  <c r="D30" i="11"/>
  <c r="D25" i="11"/>
  <c r="F80" i="12" l="1"/>
  <c r="F76" i="12"/>
  <c r="F75" i="12"/>
  <c r="F74" i="12"/>
  <c r="B80" i="12"/>
  <c r="B79" i="12"/>
  <c r="E79" i="12" s="1"/>
  <c r="B78" i="12"/>
  <c r="C78" i="12" s="1"/>
  <c r="B77" i="12"/>
  <c r="B76" i="12"/>
  <c r="B75" i="12"/>
  <c r="B74" i="12"/>
  <c r="B73" i="12"/>
  <c r="B72" i="12"/>
  <c r="B71" i="12"/>
  <c r="B70" i="12"/>
  <c r="F66" i="12"/>
  <c r="F64" i="12"/>
  <c r="B69" i="12"/>
  <c r="B68" i="12"/>
  <c r="G68" i="12" s="1"/>
  <c r="B67" i="12"/>
  <c r="B66" i="12"/>
  <c r="B65" i="12"/>
  <c r="F63" i="12"/>
  <c r="F61" i="12"/>
  <c r="F60" i="12"/>
  <c r="B64" i="12"/>
  <c r="B63" i="12"/>
  <c r="B62" i="12"/>
  <c r="B61" i="12"/>
  <c r="B60" i="12"/>
  <c r="G460" i="11"/>
  <c r="C440" i="11"/>
  <c r="F65" i="12" s="1"/>
  <c r="H477" i="11"/>
  <c r="C477" i="11" s="1"/>
  <c r="F56" i="12"/>
  <c r="F55" i="12"/>
  <c r="F49" i="12"/>
  <c r="F43" i="12"/>
  <c r="F42" i="12"/>
  <c r="B58" i="12"/>
  <c r="B56" i="12"/>
  <c r="B55" i="12"/>
  <c r="B49" i="12"/>
  <c r="B44" i="12"/>
  <c r="B43" i="12"/>
  <c r="B42" i="12"/>
  <c r="D261" i="11"/>
  <c r="B41" i="12"/>
  <c r="B38" i="12"/>
  <c r="E38" i="12" s="1"/>
  <c r="B37" i="12"/>
  <c r="B36" i="12"/>
  <c r="B35" i="12"/>
  <c r="B34" i="12"/>
  <c r="B33" i="12"/>
  <c r="B32" i="12"/>
  <c r="B30" i="12"/>
  <c r="B29" i="12"/>
  <c r="F28" i="12"/>
  <c r="B28" i="12"/>
  <c r="G79" i="12" l="1"/>
  <c r="E78" i="12"/>
  <c r="C79" i="12"/>
  <c r="G78" i="12"/>
  <c r="C68" i="12"/>
  <c r="G38" i="12"/>
  <c r="C38" i="12"/>
  <c r="C149" i="11"/>
  <c r="C142" i="11"/>
  <c r="F32" i="12"/>
  <c r="K92" i="11"/>
  <c r="C92" i="11" s="1"/>
  <c r="F25" i="12" s="1"/>
  <c r="F22" i="12"/>
  <c r="F23" i="12"/>
  <c r="F24" i="12"/>
  <c r="F26" i="12"/>
  <c r="B26" i="12"/>
  <c r="E26" i="12" s="1"/>
  <c r="B25" i="12"/>
  <c r="B24" i="12"/>
  <c r="B23" i="12"/>
  <c r="B22" i="12"/>
  <c r="B21" i="12"/>
  <c r="B19" i="12"/>
  <c r="E19" i="12" s="1"/>
  <c r="B18" i="12"/>
  <c r="C18" i="12" s="1"/>
  <c r="B17" i="12"/>
  <c r="E17" i="12" s="1"/>
  <c r="B15" i="12"/>
  <c r="B14" i="12"/>
  <c r="B13" i="12"/>
  <c r="F19" i="12"/>
  <c r="F18" i="12"/>
  <c r="G19" i="12"/>
  <c r="E18" i="12"/>
  <c r="F17" i="12"/>
  <c r="C98" i="11"/>
  <c r="C51" i="11"/>
  <c r="C46" i="11"/>
  <c r="G18" i="12" l="1"/>
  <c r="H18" i="12" s="1"/>
  <c r="C17" i="12"/>
  <c r="C19" i="12"/>
  <c r="G17" i="12"/>
  <c r="H17" i="12" s="1"/>
  <c r="G26" i="12"/>
  <c r="H26" i="12" s="1"/>
  <c r="C26" i="12"/>
  <c r="H19" i="12"/>
  <c r="C41" i="11" l="1"/>
  <c r="D39" i="11"/>
  <c r="B1" i="15"/>
  <c r="D393" i="11"/>
  <c r="F70" i="12" l="1"/>
  <c r="G538" i="11"/>
  <c r="C491" i="11"/>
  <c r="F72" i="12" s="1"/>
  <c r="D489" i="11"/>
  <c r="D444" i="11"/>
  <c r="D438" i="11"/>
  <c r="C269" i="11" l="1"/>
  <c r="C270" i="11"/>
  <c r="C271" i="11"/>
  <c r="C272" i="11"/>
  <c r="C273" i="11"/>
  <c r="O102" i="11"/>
  <c r="C30" i="11" l="1"/>
  <c r="L59" i="12" l="1"/>
  <c r="G177" i="11"/>
  <c r="G194" i="11" s="1"/>
  <c r="B5" i="11" l="1"/>
  <c r="B48" i="12" l="1"/>
  <c r="G48" i="12" s="1"/>
  <c r="G13" i="15"/>
  <c r="F16" i="12"/>
  <c r="C363" i="11" l="1"/>
  <c r="C61" i="12" l="1"/>
  <c r="E61" i="12" l="1"/>
  <c r="G61" i="12"/>
  <c r="K66" i="11"/>
  <c r="M66" i="11" s="1"/>
  <c r="C13" i="12" l="1"/>
  <c r="E13" i="12"/>
  <c r="C14" i="12"/>
  <c r="E14" i="12"/>
  <c r="B12" i="12"/>
  <c r="C12" i="12" s="1"/>
  <c r="G13" i="12"/>
  <c r="G14" i="12"/>
  <c r="C15" i="12"/>
  <c r="E15" i="12"/>
  <c r="G15" i="12"/>
  <c r="C16" i="12"/>
  <c r="L61" i="12" l="1"/>
  <c r="H61" i="12"/>
  <c r="E12" i="12"/>
  <c r="G12" i="12"/>
  <c r="C25" i="11" l="1"/>
  <c r="F14" i="12" s="1"/>
  <c r="H14" i="12" s="1"/>
  <c r="C341" i="11" l="1"/>
  <c r="C280" i="11"/>
  <c r="C281" i="11"/>
  <c r="C279" i="11"/>
  <c r="C20" i="15" l="1"/>
  <c r="G20" i="15" s="1"/>
  <c r="C19" i="15"/>
  <c r="G19" i="15" s="1"/>
  <c r="C18" i="15"/>
  <c r="G18" i="15" s="1"/>
  <c r="C17" i="15"/>
  <c r="G17" i="15" s="1"/>
  <c r="C16" i="15"/>
  <c r="G16" i="15" s="1"/>
  <c r="C15" i="15"/>
  <c r="G15" i="15" s="1"/>
  <c r="C14" i="15"/>
  <c r="G14" i="15" s="1"/>
  <c r="C12" i="15"/>
  <c r="G12" i="15" s="1"/>
  <c r="C17" i="16"/>
  <c r="C15" i="16"/>
  <c r="C13" i="16"/>
  <c r="M17" i="16"/>
  <c r="M15" i="16"/>
  <c r="M13" i="16"/>
  <c r="G22" i="15" l="1"/>
  <c r="E35" i="11" s="1"/>
  <c r="C35" i="11" s="1"/>
  <c r="D20" i="11"/>
  <c r="D15" i="11"/>
  <c r="D548" i="11"/>
  <c r="D541" i="11"/>
  <c r="D536" i="11"/>
  <c r="D530" i="11"/>
  <c r="D519" i="11"/>
  <c r="D512" i="11"/>
  <c r="D506" i="11"/>
  <c r="D495" i="11"/>
  <c r="D481" i="11"/>
  <c r="D475" i="11"/>
  <c r="D458" i="11"/>
  <c r="D452" i="11"/>
  <c r="D431" i="11"/>
  <c r="D426" i="11"/>
  <c r="D421" i="11"/>
  <c r="D401" i="11"/>
  <c r="D386" i="11"/>
  <c r="D378" i="11"/>
  <c r="D373" i="11"/>
  <c r="D369" i="11"/>
  <c r="D365" i="11"/>
  <c r="D361" i="11"/>
  <c r="D348" i="11"/>
  <c r="D343" i="11"/>
  <c r="D336" i="11"/>
  <c r="D331" i="11"/>
  <c r="D324" i="11"/>
  <c r="D314" i="11"/>
  <c r="D309" i="11"/>
  <c r="D305" i="11"/>
  <c r="D300" i="11"/>
  <c r="D295" i="11"/>
  <c r="D289" i="11"/>
  <c r="D284" i="11"/>
  <c r="D277" i="11"/>
  <c r="D267" i="11"/>
  <c r="D256" i="11"/>
  <c r="D250" i="11"/>
  <c r="D230" i="11"/>
  <c r="D209" i="11"/>
  <c r="D159" i="11"/>
  <c r="D128" i="11"/>
  <c r="D122" i="11"/>
  <c r="D117" i="11"/>
  <c r="D112" i="11"/>
  <c r="D84" i="11"/>
  <c r="D79" i="11"/>
  <c r="D74" i="11"/>
  <c r="D69" i="11"/>
  <c r="D64" i="11"/>
  <c r="D27" i="11"/>
  <c r="D22" i="11"/>
  <c r="D17" i="11"/>
  <c r="D13" i="11"/>
  <c r="F50" i="12"/>
  <c r="E80" i="12"/>
  <c r="E77" i="12"/>
  <c r="E76" i="12"/>
  <c r="E75" i="12"/>
  <c r="E74" i="12"/>
  <c r="E73" i="12"/>
  <c r="E72" i="12"/>
  <c r="E71" i="12"/>
  <c r="E70" i="12"/>
  <c r="E69" i="12"/>
  <c r="C80" i="12"/>
  <c r="C77" i="12"/>
  <c r="C76" i="12"/>
  <c r="C75" i="12"/>
  <c r="C74" i="12"/>
  <c r="C73" i="12"/>
  <c r="C72" i="12"/>
  <c r="C71" i="12"/>
  <c r="C70" i="12"/>
  <c r="C69" i="12"/>
  <c r="C67" i="12"/>
  <c r="C66" i="12"/>
  <c r="C65" i="12"/>
  <c r="C64" i="12"/>
  <c r="C63" i="12"/>
  <c r="C62" i="12"/>
  <c r="C60" i="12"/>
  <c r="E67" i="12"/>
  <c r="E66" i="12"/>
  <c r="E65" i="12"/>
  <c r="E64" i="12"/>
  <c r="E63" i="12"/>
  <c r="E62" i="12"/>
  <c r="E60" i="12"/>
  <c r="E58" i="12"/>
  <c r="E56" i="12"/>
  <c r="E55" i="12"/>
  <c r="E54" i="12"/>
  <c r="E53" i="12"/>
  <c r="E52" i="12"/>
  <c r="E51" i="12"/>
  <c r="E50" i="12"/>
  <c r="E49" i="12"/>
  <c r="E48" i="12"/>
  <c r="E47" i="12"/>
  <c r="E46" i="12"/>
  <c r="E45" i="12"/>
  <c r="E44" i="12"/>
  <c r="E43" i="12"/>
  <c r="E42" i="12"/>
  <c r="E41" i="12"/>
  <c r="E40" i="12"/>
  <c r="E39" i="12"/>
  <c r="E37" i="12"/>
  <c r="E36" i="12"/>
  <c r="E35" i="12"/>
  <c r="E34" i="12"/>
  <c r="E33" i="12"/>
  <c r="E32" i="12"/>
  <c r="E31" i="12"/>
  <c r="E30" i="12"/>
  <c r="E29" i="12"/>
  <c r="E28" i="12"/>
  <c r="E25" i="12"/>
  <c r="E24" i="12"/>
  <c r="E23" i="12"/>
  <c r="E22" i="12"/>
  <c r="E21" i="12"/>
  <c r="D23015" i="14"/>
  <c r="D23014" i="14"/>
  <c r="D23013" i="14"/>
  <c r="D23012" i="14"/>
  <c r="D23011" i="14"/>
  <c r="D23010" i="14"/>
  <c r="D23009" i="14"/>
  <c r="D23008" i="14"/>
  <c r="D23007" i="14"/>
  <c r="D23006" i="14"/>
  <c r="D23005" i="14"/>
  <c r="D23004" i="14"/>
  <c r="D23003" i="14"/>
  <c r="D23002" i="14"/>
  <c r="D23001" i="14"/>
  <c r="D23000" i="14"/>
  <c r="D22999" i="14"/>
  <c r="D22998" i="14"/>
  <c r="D22997" i="14"/>
  <c r="D22996" i="14"/>
  <c r="D22995" i="14"/>
  <c r="D22994" i="14"/>
  <c r="D22993" i="14"/>
  <c r="D22992" i="14"/>
  <c r="D22991" i="14"/>
  <c r="D22990" i="14"/>
  <c r="D22989" i="14"/>
  <c r="D22988" i="14"/>
  <c r="D22987" i="14"/>
  <c r="D22986" i="14"/>
  <c r="D22985" i="14"/>
  <c r="D22984" i="14"/>
  <c r="D22983" i="14"/>
  <c r="D22982" i="14"/>
  <c r="D22981" i="14"/>
  <c r="D22980" i="14"/>
  <c r="D22979" i="14"/>
  <c r="D22978" i="14"/>
  <c r="D22977" i="14"/>
  <c r="D22976" i="14"/>
  <c r="D22975" i="14"/>
  <c r="D22974" i="14"/>
  <c r="D22973" i="14"/>
  <c r="D22972" i="14"/>
  <c r="D22971" i="14"/>
  <c r="D22970" i="14"/>
  <c r="D22969" i="14"/>
  <c r="D22968" i="14"/>
  <c r="D22967" i="14"/>
  <c r="D22966" i="14"/>
  <c r="D22965" i="14"/>
  <c r="D22964" i="14"/>
  <c r="D22963" i="14"/>
  <c r="D22962" i="14"/>
  <c r="D22961" i="14"/>
  <c r="D22960" i="14"/>
  <c r="D22959" i="14"/>
  <c r="D22958" i="14"/>
  <c r="D22957" i="14"/>
  <c r="D22956" i="14"/>
  <c r="D22955" i="14"/>
  <c r="D22954" i="14"/>
  <c r="D22953" i="14"/>
  <c r="D22952" i="14"/>
  <c r="D22951" i="14"/>
  <c r="D22950" i="14"/>
  <c r="D22949" i="14"/>
  <c r="D22948" i="14"/>
  <c r="D22947" i="14"/>
  <c r="D22946" i="14"/>
  <c r="D22945" i="14"/>
  <c r="D22944" i="14"/>
  <c r="D22943" i="14"/>
  <c r="D22942" i="14"/>
  <c r="D22941" i="14"/>
  <c r="D22940" i="14"/>
  <c r="D22939" i="14"/>
  <c r="D22938" i="14"/>
  <c r="D22937" i="14"/>
  <c r="D22936" i="14"/>
  <c r="D22935" i="14"/>
  <c r="D22934" i="14"/>
  <c r="D22933" i="14"/>
  <c r="D22932" i="14"/>
  <c r="D22931" i="14"/>
  <c r="D22930" i="14"/>
  <c r="D22929" i="14"/>
  <c r="D22928" i="14"/>
  <c r="D22927" i="14"/>
  <c r="D22926" i="14"/>
  <c r="D22925" i="14"/>
  <c r="D22924" i="14"/>
  <c r="D22923" i="14"/>
  <c r="D22922" i="14"/>
  <c r="D22921" i="14"/>
  <c r="D22920" i="14"/>
  <c r="D22919" i="14"/>
  <c r="D22918" i="14"/>
  <c r="D22917" i="14"/>
  <c r="D22916" i="14"/>
  <c r="D22915" i="14"/>
  <c r="D22914" i="14"/>
  <c r="D22913" i="14"/>
  <c r="D22912" i="14"/>
  <c r="D22911" i="14"/>
  <c r="D22910" i="14"/>
  <c r="D22909" i="14"/>
  <c r="D22908" i="14"/>
  <c r="D22907" i="14"/>
  <c r="D22906" i="14"/>
  <c r="D22905" i="14"/>
  <c r="D22904" i="14"/>
  <c r="D22903" i="14"/>
  <c r="D22902" i="14"/>
  <c r="D22901" i="14"/>
  <c r="D22900" i="14"/>
  <c r="D22899" i="14"/>
  <c r="D22898" i="14"/>
  <c r="D22897" i="14"/>
  <c r="D22896" i="14"/>
  <c r="D22895" i="14"/>
  <c r="D22894" i="14"/>
  <c r="D22893" i="14"/>
  <c r="D22892" i="14"/>
  <c r="D22891" i="14"/>
  <c r="D22890" i="14"/>
  <c r="D22889" i="14"/>
  <c r="D22888" i="14"/>
  <c r="D22887" i="14"/>
  <c r="D22886" i="14"/>
  <c r="D22885" i="14"/>
  <c r="D22884" i="14"/>
  <c r="D22883" i="14"/>
  <c r="D22882" i="14"/>
  <c r="D22881" i="14"/>
  <c r="D22880" i="14"/>
  <c r="D22879" i="14"/>
  <c r="D22878" i="14"/>
  <c r="D22877" i="14"/>
  <c r="D22876" i="14"/>
  <c r="D22875" i="14"/>
  <c r="D22874" i="14"/>
  <c r="D22873" i="14"/>
  <c r="D22872" i="14"/>
  <c r="D22871" i="14"/>
  <c r="D22870" i="14"/>
  <c r="D22869" i="14"/>
  <c r="D22868" i="14"/>
  <c r="D22867" i="14"/>
  <c r="D22866" i="14"/>
  <c r="D22865" i="14"/>
  <c r="D22864" i="14"/>
  <c r="D22863" i="14"/>
  <c r="D22862" i="14"/>
  <c r="D22861" i="14"/>
  <c r="D22860" i="14"/>
  <c r="D22859" i="14"/>
  <c r="D22858" i="14"/>
  <c r="D22857" i="14"/>
  <c r="D22856" i="14"/>
  <c r="D22855" i="14"/>
  <c r="D22854" i="14"/>
  <c r="D22853" i="14"/>
  <c r="D22852" i="14"/>
  <c r="D22851" i="14"/>
  <c r="D22850" i="14"/>
  <c r="D22849" i="14"/>
  <c r="D22848" i="14"/>
  <c r="D22847" i="14"/>
  <c r="D22846" i="14"/>
  <c r="D22845" i="14"/>
  <c r="D22844" i="14"/>
  <c r="D22843" i="14"/>
  <c r="D22842" i="14"/>
  <c r="D22841" i="14"/>
  <c r="D22840" i="14"/>
  <c r="D22839" i="14"/>
  <c r="D22838" i="14"/>
  <c r="D22837" i="14"/>
  <c r="D22836" i="14"/>
  <c r="D22835" i="14"/>
  <c r="D22834" i="14"/>
  <c r="D22833" i="14"/>
  <c r="D22832" i="14"/>
  <c r="D22831" i="14"/>
  <c r="D22830" i="14"/>
  <c r="D22829" i="14"/>
  <c r="D22828" i="14"/>
  <c r="D22827" i="14"/>
  <c r="D22826" i="14"/>
  <c r="D22825" i="14"/>
  <c r="D22824" i="14"/>
  <c r="D22823" i="14"/>
  <c r="D22822" i="14"/>
  <c r="D22821" i="14"/>
  <c r="D22820" i="14"/>
  <c r="D22819" i="14"/>
  <c r="D22818" i="14"/>
  <c r="D22817" i="14"/>
  <c r="D22816" i="14"/>
  <c r="D22815" i="14"/>
  <c r="D22814" i="14"/>
  <c r="D22813" i="14"/>
  <c r="D22812" i="14"/>
  <c r="D22811" i="14"/>
  <c r="D22810" i="14"/>
  <c r="D22809" i="14"/>
  <c r="D22808" i="14"/>
  <c r="D22807" i="14"/>
  <c r="D22806" i="14"/>
  <c r="D22805" i="14"/>
  <c r="D22804" i="14"/>
  <c r="D22803" i="14"/>
  <c r="D22802" i="14"/>
  <c r="D22801" i="14"/>
  <c r="D22800" i="14"/>
  <c r="D22799" i="14"/>
  <c r="D22798" i="14"/>
  <c r="D22797" i="14"/>
  <c r="D22796" i="14"/>
  <c r="D22795" i="14"/>
  <c r="D22794" i="14"/>
  <c r="D22793" i="14"/>
  <c r="D22792" i="14"/>
  <c r="D22791" i="14"/>
  <c r="D22790" i="14"/>
  <c r="D22789" i="14"/>
  <c r="D22788" i="14"/>
  <c r="D22787" i="14"/>
  <c r="D22786" i="14"/>
  <c r="D22785" i="14"/>
  <c r="D22784" i="14"/>
  <c r="D22783" i="14"/>
  <c r="D22782" i="14"/>
  <c r="D22781" i="14"/>
  <c r="D22780" i="14"/>
  <c r="D22779" i="14"/>
  <c r="D22778" i="14"/>
  <c r="D22777" i="14"/>
  <c r="D22776" i="14"/>
  <c r="D22775" i="14"/>
  <c r="D22774" i="14"/>
  <c r="D22773" i="14"/>
  <c r="D22772" i="14"/>
  <c r="D22771" i="14"/>
  <c r="D22770" i="14"/>
  <c r="D22769" i="14"/>
  <c r="D22768" i="14"/>
  <c r="D22767" i="14"/>
  <c r="D22766" i="14"/>
  <c r="D22765" i="14"/>
  <c r="D22764" i="14"/>
  <c r="D22763" i="14"/>
  <c r="D22762" i="14"/>
  <c r="D22761" i="14"/>
  <c r="D22760" i="14"/>
  <c r="D22759" i="14"/>
  <c r="D22758" i="14"/>
  <c r="D22757" i="14"/>
  <c r="D22756" i="14"/>
  <c r="D22755" i="14"/>
  <c r="D22754" i="14"/>
  <c r="D22753" i="14"/>
  <c r="D22752" i="14"/>
  <c r="D22751" i="14"/>
  <c r="D22750" i="14"/>
  <c r="D22749" i="14"/>
  <c r="D22748" i="14"/>
  <c r="D22747" i="14"/>
  <c r="D22746" i="14"/>
  <c r="D22745" i="14"/>
  <c r="D22744" i="14"/>
  <c r="D22743" i="14"/>
  <c r="D22742" i="14"/>
  <c r="D22741" i="14"/>
  <c r="D22740" i="14"/>
  <c r="D22739" i="14"/>
  <c r="D22738" i="14"/>
  <c r="D22737" i="14"/>
  <c r="D22736" i="14"/>
  <c r="D22735" i="14"/>
  <c r="D22734" i="14"/>
  <c r="D22733" i="14"/>
  <c r="D22732" i="14"/>
  <c r="D22731" i="14"/>
  <c r="D22730" i="14"/>
  <c r="D22729" i="14"/>
  <c r="D22728" i="14"/>
  <c r="D22727" i="14"/>
  <c r="D22726" i="14"/>
  <c r="D22725" i="14"/>
  <c r="D22724" i="14"/>
  <c r="D22723" i="14"/>
  <c r="D22722" i="14"/>
  <c r="D22721" i="14"/>
  <c r="D22720" i="14"/>
  <c r="D22719" i="14"/>
  <c r="D22718" i="14"/>
  <c r="D22717" i="14"/>
  <c r="D22716" i="14"/>
  <c r="D22715" i="14"/>
  <c r="D22714" i="14"/>
  <c r="D22713" i="14"/>
  <c r="D22712" i="14"/>
  <c r="D22711" i="14"/>
  <c r="D22710" i="14"/>
  <c r="D22709" i="14"/>
  <c r="D22708" i="14"/>
  <c r="D22707" i="14"/>
  <c r="D22706" i="14"/>
  <c r="D22705" i="14"/>
  <c r="D22704" i="14"/>
  <c r="D22703" i="14"/>
  <c r="D22702" i="14"/>
  <c r="D22701" i="14"/>
  <c r="D22700" i="14"/>
  <c r="D22699" i="14"/>
  <c r="D22698" i="14"/>
  <c r="D22697" i="14"/>
  <c r="D22696" i="14"/>
  <c r="D22695" i="14"/>
  <c r="D22694" i="14"/>
  <c r="D22693" i="14"/>
  <c r="D22692" i="14"/>
  <c r="D22691" i="14"/>
  <c r="D22690" i="14"/>
  <c r="D22689" i="14"/>
  <c r="D22688" i="14"/>
  <c r="D22687" i="14"/>
  <c r="D22686" i="14"/>
  <c r="D22685" i="14"/>
  <c r="D22684" i="14"/>
  <c r="D22683" i="14"/>
  <c r="D22682" i="14"/>
  <c r="D22681" i="14"/>
  <c r="D22680" i="14"/>
  <c r="D22679" i="14"/>
  <c r="D22678" i="14"/>
  <c r="D22677" i="14"/>
  <c r="D22676" i="14"/>
  <c r="D22675" i="14"/>
  <c r="D22674" i="14"/>
  <c r="D22673" i="14"/>
  <c r="D22672" i="14"/>
  <c r="D22671" i="14"/>
  <c r="D22670" i="14"/>
  <c r="D22669" i="14"/>
  <c r="D22668" i="14"/>
  <c r="D22667" i="14"/>
  <c r="D22666" i="14"/>
  <c r="D22665" i="14"/>
  <c r="D22664" i="14"/>
  <c r="D22663" i="14"/>
  <c r="D22662" i="14"/>
  <c r="D22661" i="14"/>
  <c r="D22660" i="14"/>
  <c r="D22659" i="14"/>
  <c r="D22658" i="14"/>
  <c r="D22657" i="14"/>
  <c r="D22656" i="14"/>
  <c r="D22655" i="14"/>
  <c r="D22654" i="14"/>
  <c r="D22653" i="14"/>
  <c r="D22652" i="14"/>
  <c r="D22651" i="14"/>
  <c r="D22650" i="14"/>
  <c r="D22649" i="14"/>
  <c r="D22648" i="14"/>
  <c r="D22647" i="14"/>
  <c r="D22646" i="14"/>
  <c r="D22645" i="14"/>
  <c r="D22644" i="14"/>
  <c r="D22643" i="14"/>
  <c r="D22642" i="14"/>
  <c r="D22641" i="14"/>
  <c r="D22640" i="14"/>
  <c r="D22639" i="14"/>
  <c r="D22638" i="14"/>
  <c r="D22637" i="14"/>
  <c r="D22636" i="14"/>
  <c r="D22635" i="14"/>
  <c r="D22634" i="14"/>
  <c r="D22633" i="14"/>
  <c r="D22632" i="14"/>
  <c r="D22631" i="14"/>
  <c r="D22630" i="14"/>
  <c r="D22629" i="14"/>
  <c r="D22628" i="14"/>
  <c r="D22627" i="14"/>
  <c r="D22626" i="14"/>
  <c r="D22625" i="14"/>
  <c r="D22624" i="14"/>
  <c r="D22623" i="14"/>
  <c r="D22622" i="14"/>
  <c r="D22621" i="14"/>
  <c r="D22620" i="14"/>
  <c r="D22619" i="14"/>
  <c r="D22618" i="14"/>
  <c r="D22617" i="14"/>
  <c r="D22616" i="14"/>
  <c r="D22615" i="14"/>
  <c r="D22614" i="14"/>
  <c r="D22613" i="14"/>
  <c r="D22612" i="14"/>
  <c r="D22611" i="14"/>
  <c r="D22610" i="14"/>
  <c r="D22609" i="14"/>
  <c r="D22608" i="14"/>
  <c r="D22607" i="14"/>
  <c r="D22606" i="14"/>
  <c r="D22605" i="14"/>
  <c r="D22604" i="14"/>
  <c r="D22603" i="14"/>
  <c r="D22602" i="14"/>
  <c r="D22601" i="14"/>
  <c r="D22600" i="14"/>
  <c r="D22599" i="14"/>
  <c r="D22598" i="14"/>
  <c r="D22597" i="14"/>
  <c r="D22596" i="14"/>
  <c r="D22595" i="14"/>
  <c r="D22594" i="14"/>
  <c r="D22593" i="14"/>
  <c r="D22592" i="14"/>
  <c r="D22591" i="14"/>
  <c r="D22590" i="14"/>
  <c r="D22589" i="14"/>
  <c r="D22588" i="14"/>
  <c r="D22587" i="14"/>
  <c r="D22586" i="14"/>
  <c r="D22585" i="14"/>
  <c r="D22584" i="14"/>
  <c r="D22583" i="14"/>
  <c r="D22582" i="14"/>
  <c r="D22581" i="14"/>
  <c r="D22580" i="14"/>
  <c r="D22579" i="14"/>
  <c r="D22578" i="14"/>
  <c r="D22577" i="14"/>
  <c r="D22576" i="14"/>
  <c r="D22575" i="14"/>
  <c r="D22574" i="14"/>
  <c r="D22573" i="14"/>
  <c r="D22572" i="14"/>
  <c r="D22571" i="14"/>
  <c r="D22570" i="14"/>
  <c r="D22569" i="14"/>
  <c r="D22568" i="14"/>
  <c r="D22567" i="14"/>
  <c r="D22566" i="14"/>
  <c r="D22565" i="14"/>
  <c r="D22564" i="14"/>
  <c r="D22563" i="14"/>
  <c r="D22562" i="14"/>
  <c r="D22561" i="14"/>
  <c r="D22560" i="14"/>
  <c r="D22559" i="14"/>
  <c r="D22558" i="14"/>
  <c r="D22557" i="14"/>
  <c r="D22556" i="14"/>
  <c r="D22555" i="14"/>
  <c r="D22554" i="14"/>
  <c r="D22553" i="14"/>
  <c r="D22552" i="14"/>
  <c r="D22551" i="14"/>
  <c r="D22550" i="14"/>
  <c r="D22549" i="14"/>
  <c r="D22548" i="14"/>
  <c r="D22547" i="14"/>
  <c r="D22546" i="14"/>
  <c r="D22545" i="14"/>
  <c r="D22544" i="14"/>
  <c r="D22543" i="14"/>
  <c r="D22542" i="14"/>
  <c r="D22541" i="14"/>
  <c r="D22540" i="14"/>
  <c r="D22539" i="14"/>
  <c r="D22538" i="14"/>
  <c r="D22537" i="14"/>
  <c r="D22536" i="14"/>
  <c r="D22535" i="14"/>
  <c r="D22534" i="14"/>
  <c r="D22533" i="14"/>
  <c r="D22532" i="14"/>
  <c r="D22531" i="14"/>
  <c r="D22530" i="14"/>
  <c r="D22529" i="14"/>
  <c r="D22528" i="14"/>
  <c r="D22527" i="14"/>
  <c r="D22526" i="14"/>
  <c r="D22525" i="14"/>
  <c r="D22524" i="14"/>
  <c r="D22523" i="14"/>
  <c r="D22522" i="14"/>
  <c r="D22521" i="14"/>
  <c r="D22520" i="14"/>
  <c r="D22519" i="14"/>
  <c r="D22518" i="14"/>
  <c r="D22517" i="14"/>
  <c r="D22516" i="14"/>
  <c r="D22515" i="14"/>
  <c r="D22514" i="14"/>
  <c r="D22513" i="14"/>
  <c r="D22512" i="14"/>
  <c r="D22511" i="14"/>
  <c r="D22510" i="14"/>
  <c r="D22509" i="14"/>
  <c r="D22508" i="14"/>
  <c r="D22507" i="14"/>
  <c r="D22506" i="14"/>
  <c r="D22505" i="14"/>
  <c r="D22504" i="14"/>
  <c r="D22503" i="14"/>
  <c r="D22502" i="14"/>
  <c r="D22501" i="14"/>
  <c r="D22500" i="14"/>
  <c r="D22499" i="14"/>
  <c r="D22498" i="14"/>
  <c r="D22497" i="14"/>
  <c r="D22496" i="14"/>
  <c r="D22495" i="14"/>
  <c r="D22494" i="14"/>
  <c r="D22493" i="14"/>
  <c r="D22492" i="14"/>
  <c r="D22491" i="14"/>
  <c r="D22490" i="14"/>
  <c r="D22489" i="14"/>
  <c r="D22488" i="14"/>
  <c r="D22487" i="14"/>
  <c r="D22486" i="14"/>
  <c r="D22485" i="14"/>
  <c r="D22484" i="14"/>
  <c r="D22483" i="14"/>
  <c r="D22482" i="14"/>
  <c r="D22481" i="14"/>
  <c r="D22480" i="14"/>
  <c r="D22479" i="14"/>
  <c r="D22478" i="14"/>
  <c r="D22477" i="14"/>
  <c r="D22476" i="14"/>
  <c r="D22475" i="14"/>
  <c r="D22474" i="14"/>
  <c r="D22473" i="14"/>
  <c r="D22472" i="14"/>
  <c r="D22471" i="14"/>
  <c r="D22470" i="14"/>
  <c r="D22469" i="14"/>
  <c r="D22468" i="14"/>
  <c r="D22467" i="14"/>
  <c r="D22466" i="14"/>
  <c r="D22465" i="14"/>
  <c r="D22464" i="14"/>
  <c r="D22463" i="14"/>
  <c r="D22462" i="14"/>
  <c r="D22461" i="14"/>
  <c r="D22460" i="14"/>
  <c r="D22459" i="14"/>
  <c r="D22458" i="14"/>
  <c r="D22457" i="14"/>
  <c r="D22456" i="14"/>
  <c r="D22455" i="14"/>
  <c r="D22454" i="14"/>
  <c r="D22453" i="14"/>
  <c r="D22452" i="14"/>
  <c r="D22451" i="14"/>
  <c r="D22450" i="14"/>
  <c r="D22449" i="14"/>
  <c r="D22448" i="14"/>
  <c r="D22447" i="14"/>
  <c r="D22446" i="14"/>
  <c r="D22445" i="14"/>
  <c r="D22444" i="14"/>
  <c r="D22443" i="14"/>
  <c r="D22442" i="14"/>
  <c r="D22441" i="14"/>
  <c r="D22440" i="14"/>
  <c r="D22439" i="14"/>
  <c r="D22438" i="14"/>
  <c r="D22437" i="14"/>
  <c r="D22436" i="14"/>
  <c r="D22435" i="14"/>
  <c r="D22434" i="14"/>
  <c r="D22433" i="14"/>
  <c r="D22432" i="14"/>
  <c r="D22431" i="14"/>
  <c r="D22430" i="14"/>
  <c r="D22429" i="14"/>
  <c r="D22428" i="14"/>
  <c r="D22427" i="14"/>
  <c r="D22426" i="14"/>
  <c r="D22425" i="14"/>
  <c r="D22424" i="14"/>
  <c r="D22423" i="14"/>
  <c r="D22422" i="14"/>
  <c r="D22421" i="14"/>
  <c r="D22420" i="14"/>
  <c r="D22419" i="14"/>
  <c r="D22418" i="14"/>
  <c r="D22417" i="14"/>
  <c r="D22416" i="14"/>
  <c r="D22415" i="14"/>
  <c r="D22414" i="14"/>
  <c r="D22413" i="14"/>
  <c r="D22412" i="14"/>
  <c r="D22411" i="14"/>
  <c r="D22410" i="14"/>
  <c r="D22409" i="14"/>
  <c r="D22408" i="14"/>
  <c r="D22407" i="14"/>
  <c r="D22406" i="14"/>
  <c r="D22405" i="14"/>
  <c r="D22404" i="14"/>
  <c r="D22403" i="14"/>
  <c r="D22402" i="14"/>
  <c r="D22401" i="14"/>
  <c r="D22400" i="14"/>
  <c r="D22399" i="14"/>
  <c r="D22398" i="14"/>
  <c r="D22397" i="14"/>
  <c r="D22396" i="14"/>
  <c r="D22395" i="14"/>
  <c r="D22394" i="14"/>
  <c r="D22393" i="14"/>
  <c r="D22392" i="14"/>
  <c r="D22391" i="14"/>
  <c r="D22390" i="14"/>
  <c r="D22389" i="14"/>
  <c r="D22388" i="14"/>
  <c r="D22387" i="14"/>
  <c r="D22386" i="14"/>
  <c r="D22385" i="14"/>
  <c r="D22384" i="14"/>
  <c r="D22383" i="14"/>
  <c r="D22382" i="14"/>
  <c r="D22381" i="14"/>
  <c r="D22380" i="14"/>
  <c r="D22379" i="14"/>
  <c r="D22378" i="14"/>
  <c r="D22377" i="14"/>
  <c r="D22376" i="14"/>
  <c r="D22375" i="14"/>
  <c r="D22374" i="14"/>
  <c r="D22373" i="14"/>
  <c r="D22372" i="14"/>
  <c r="D22371" i="14"/>
  <c r="D22370" i="14"/>
  <c r="D22369" i="14"/>
  <c r="D22368" i="14"/>
  <c r="D22367" i="14"/>
  <c r="D22366" i="14"/>
  <c r="D22365" i="14"/>
  <c r="D22364" i="14"/>
  <c r="D22363" i="14"/>
  <c r="D22362" i="14"/>
  <c r="D22361" i="14"/>
  <c r="D22360" i="14"/>
  <c r="D22359" i="14"/>
  <c r="D22358" i="14"/>
  <c r="D22357" i="14"/>
  <c r="D22356" i="14"/>
  <c r="D22355" i="14"/>
  <c r="D22354" i="14"/>
  <c r="D22353" i="14"/>
  <c r="D22352" i="14"/>
  <c r="D22351" i="14"/>
  <c r="D22350" i="14"/>
  <c r="D22349" i="14"/>
  <c r="D22348" i="14"/>
  <c r="D22347" i="14"/>
  <c r="D22346" i="14"/>
  <c r="D22345" i="14"/>
  <c r="D22344" i="14"/>
  <c r="D22343" i="14"/>
  <c r="D22342" i="14"/>
  <c r="D22341" i="14"/>
  <c r="D22340" i="14"/>
  <c r="D22339" i="14"/>
  <c r="D22338" i="14"/>
  <c r="D22337" i="14"/>
  <c r="D22336" i="14"/>
  <c r="D22335" i="14"/>
  <c r="D22334" i="14"/>
  <c r="D22333" i="14"/>
  <c r="D22332" i="14"/>
  <c r="D22331" i="14"/>
  <c r="D22330" i="14"/>
  <c r="D22329" i="14"/>
  <c r="D22328" i="14"/>
  <c r="D22327" i="14"/>
  <c r="D22326" i="14"/>
  <c r="D22325" i="14"/>
  <c r="D22324" i="14"/>
  <c r="D22323" i="14"/>
  <c r="D22322" i="14"/>
  <c r="D22321" i="14"/>
  <c r="D22320" i="14"/>
  <c r="D22319" i="14"/>
  <c r="D22318" i="14"/>
  <c r="D22317" i="14"/>
  <c r="D22316" i="14"/>
  <c r="D22315" i="14"/>
  <c r="D22314" i="14"/>
  <c r="D22313" i="14"/>
  <c r="D22312" i="14"/>
  <c r="D22311" i="14"/>
  <c r="D22310" i="14"/>
  <c r="D22309" i="14"/>
  <c r="D22308" i="14"/>
  <c r="D22307" i="14"/>
  <c r="D22306" i="14"/>
  <c r="D22305" i="14"/>
  <c r="D22304" i="14"/>
  <c r="D22303" i="14"/>
  <c r="D22302" i="14"/>
  <c r="D22301" i="14"/>
  <c r="D22300" i="14"/>
  <c r="D22299" i="14"/>
  <c r="D22298" i="14"/>
  <c r="D22297" i="14"/>
  <c r="D22296" i="14"/>
  <c r="D22295" i="14"/>
  <c r="D22294" i="14"/>
  <c r="D22293" i="14"/>
  <c r="D22292" i="14"/>
  <c r="D22291" i="14"/>
  <c r="D22290" i="14"/>
  <c r="D22289" i="14"/>
  <c r="D22288" i="14"/>
  <c r="D22287" i="14"/>
  <c r="D22286" i="14"/>
  <c r="D22285" i="14"/>
  <c r="D22284" i="14"/>
  <c r="D22283" i="14"/>
  <c r="D22282" i="14"/>
  <c r="D22281" i="14"/>
  <c r="D22280" i="14"/>
  <c r="D22279" i="14"/>
  <c r="D22278" i="14"/>
  <c r="D22277" i="14"/>
  <c r="D22276" i="14"/>
  <c r="D22275" i="14"/>
  <c r="D22274" i="14"/>
  <c r="D22273" i="14"/>
  <c r="D22272" i="14"/>
  <c r="D22271" i="14"/>
  <c r="D22270" i="14"/>
  <c r="D22269" i="14"/>
  <c r="D22268" i="14"/>
  <c r="D22267" i="14"/>
  <c r="D22266" i="14"/>
  <c r="D22265" i="14"/>
  <c r="D22264" i="14"/>
  <c r="D22263" i="14"/>
  <c r="D22262" i="14"/>
  <c r="D22261" i="14"/>
  <c r="D22260" i="14"/>
  <c r="D22259" i="14"/>
  <c r="D22258" i="14"/>
  <c r="D22257" i="14"/>
  <c r="D22256" i="14"/>
  <c r="D22255" i="14"/>
  <c r="D22254" i="14"/>
  <c r="D22253" i="14"/>
  <c r="D22252" i="14"/>
  <c r="D22251" i="14"/>
  <c r="D22250" i="14"/>
  <c r="D22249" i="14"/>
  <c r="D22248" i="14"/>
  <c r="D22247" i="14"/>
  <c r="D22246" i="14"/>
  <c r="D22245" i="14"/>
  <c r="D22244" i="14"/>
  <c r="D22243" i="14"/>
  <c r="D22242" i="14"/>
  <c r="D22241" i="14"/>
  <c r="D22240" i="14"/>
  <c r="D22239" i="14"/>
  <c r="D22238" i="14"/>
  <c r="D22237" i="14"/>
  <c r="D22236" i="14"/>
  <c r="D22235" i="14"/>
  <c r="D22234" i="14"/>
  <c r="D22233" i="14"/>
  <c r="D22232" i="14"/>
  <c r="D22231" i="14"/>
  <c r="D22230" i="14"/>
  <c r="D22229" i="14"/>
  <c r="D22228" i="14"/>
  <c r="D22227" i="14"/>
  <c r="D22226" i="14"/>
  <c r="D22225" i="14"/>
  <c r="D22224" i="14"/>
  <c r="D22223" i="14"/>
  <c r="D22222" i="14"/>
  <c r="D22221" i="14"/>
  <c r="D22220" i="14"/>
  <c r="D22219" i="14"/>
  <c r="D22218" i="14"/>
  <c r="D22217" i="14"/>
  <c r="D22216" i="14"/>
  <c r="D22215" i="14"/>
  <c r="D22214" i="14"/>
  <c r="D22213" i="14"/>
  <c r="D22212" i="14"/>
  <c r="D22211" i="14"/>
  <c r="D22210" i="14"/>
  <c r="D22209" i="14"/>
  <c r="D22208" i="14"/>
  <c r="D22207" i="14"/>
  <c r="D22206" i="14"/>
  <c r="D22205" i="14"/>
  <c r="D22204" i="14"/>
  <c r="D22203" i="14"/>
  <c r="D22202" i="14"/>
  <c r="D22201" i="14"/>
  <c r="D22200" i="14"/>
  <c r="D22199" i="14"/>
  <c r="D22198" i="14"/>
  <c r="D22197" i="14"/>
  <c r="D22196" i="14"/>
  <c r="D22195" i="14"/>
  <c r="D22194" i="14"/>
  <c r="D22193" i="14"/>
  <c r="D22192" i="14"/>
  <c r="D22191" i="14"/>
  <c r="D22190" i="14"/>
  <c r="D22189" i="14"/>
  <c r="D22188" i="14"/>
  <c r="D22187" i="14"/>
  <c r="D22186" i="14"/>
  <c r="D22185" i="14"/>
  <c r="D22184" i="14"/>
  <c r="D22183" i="14"/>
  <c r="D22182" i="14"/>
  <c r="D22181" i="14"/>
  <c r="D22180" i="14"/>
  <c r="D22179" i="14"/>
  <c r="D22178" i="14"/>
  <c r="D22177" i="14"/>
  <c r="D22176" i="14"/>
  <c r="D22175" i="14"/>
  <c r="D22174" i="14"/>
  <c r="D22173" i="14"/>
  <c r="D22172" i="14"/>
  <c r="D22171" i="14"/>
  <c r="D22170" i="14"/>
  <c r="D22169" i="14"/>
  <c r="D22168" i="14"/>
  <c r="D22167" i="14"/>
  <c r="D22166" i="14"/>
  <c r="D22165" i="14"/>
  <c r="D22164" i="14"/>
  <c r="D22163" i="14"/>
  <c r="D22162" i="14"/>
  <c r="D22161" i="14"/>
  <c r="D22160" i="14"/>
  <c r="D22159" i="14"/>
  <c r="D22158" i="14"/>
  <c r="D22157" i="14"/>
  <c r="D22156" i="14"/>
  <c r="D22155" i="14"/>
  <c r="D22154" i="14"/>
  <c r="D22153" i="14"/>
  <c r="D22152" i="14"/>
  <c r="D22151" i="14"/>
  <c r="D22150" i="14"/>
  <c r="D22149" i="14"/>
  <c r="D22148" i="14"/>
  <c r="D22147" i="14"/>
  <c r="D22146" i="14"/>
  <c r="D22145" i="14"/>
  <c r="D22144" i="14"/>
  <c r="D22143" i="14"/>
  <c r="D22142" i="14"/>
  <c r="D22141" i="14"/>
  <c r="D22140" i="14"/>
  <c r="D22139" i="14"/>
  <c r="D22138" i="14"/>
  <c r="D22137" i="14"/>
  <c r="D22136" i="14"/>
  <c r="D22135" i="14"/>
  <c r="D22134" i="14"/>
  <c r="D22133" i="14"/>
  <c r="D22132" i="14"/>
  <c r="D22131" i="14"/>
  <c r="D22130" i="14"/>
  <c r="D22129" i="14"/>
  <c r="D22128" i="14"/>
  <c r="D22127" i="14"/>
  <c r="D22126" i="14"/>
  <c r="D22125" i="14"/>
  <c r="D22124" i="14"/>
  <c r="D22123" i="14"/>
  <c r="D22122" i="14"/>
  <c r="D22121" i="14"/>
  <c r="D22120" i="14"/>
  <c r="D22119" i="14"/>
  <c r="D22118" i="14"/>
  <c r="D22117" i="14"/>
  <c r="D22116" i="14"/>
  <c r="D22115" i="14"/>
  <c r="D22114" i="14"/>
  <c r="D22113" i="14"/>
  <c r="D22112" i="14"/>
  <c r="D22111" i="14"/>
  <c r="D22110" i="14"/>
  <c r="D22109" i="14"/>
  <c r="D22108" i="14"/>
  <c r="D22107" i="14"/>
  <c r="D22106" i="14"/>
  <c r="D22105" i="14"/>
  <c r="D22104" i="14"/>
  <c r="D22103" i="14"/>
  <c r="D22102" i="14"/>
  <c r="D22101" i="14"/>
  <c r="D22100" i="14"/>
  <c r="D22099" i="14"/>
  <c r="D22098" i="14"/>
  <c r="D22097" i="14"/>
  <c r="D22096" i="14"/>
  <c r="D22095" i="14"/>
  <c r="D22094" i="14"/>
  <c r="D22093" i="14"/>
  <c r="D22092" i="14"/>
  <c r="D22091" i="14"/>
  <c r="D22090" i="14"/>
  <c r="D22089" i="14"/>
  <c r="D22088" i="14"/>
  <c r="D22087" i="14"/>
  <c r="D22086" i="14"/>
  <c r="D22085" i="14"/>
  <c r="D22084" i="14"/>
  <c r="D22083" i="14"/>
  <c r="D22082" i="14"/>
  <c r="D22081" i="14"/>
  <c r="D22080" i="14"/>
  <c r="D22079" i="14"/>
  <c r="D22078" i="14"/>
  <c r="D22077" i="14"/>
  <c r="D22076" i="14"/>
  <c r="D22075" i="14"/>
  <c r="D22074" i="14"/>
  <c r="D22073" i="14"/>
  <c r="D22072" i="14"/>
  <c r="D22071" i="14"/>
  <c r="D22070" i="14"/>
  <c r="D22069" i="14"/>
  <c r="D22068" i="14"/>
  <c r="D22067" i="14"/>
  <c r="D22066" i="14"/>
  <c r="D22065" i="14"/>
  <c r="D22064" i="14"/>
  <c r="D22063" i="14"/>
  <c r="D22062" i="14"/>
  <c r="D22061" i="14"/>
  <c r="D22060" i="14"/>
  <c r="D22059" i="14"/>
  <c r="D22058" i="14"/>
  <c r="D22057" i="14"/>
  <c r="D22056" i="14"/>
  <c r="D22055" i="14"/>
  <c r="D22054" i="14"/>
  <c r="D22053" i="14"/>
  <c r="D22052" i="14"/>
  <c r="D22051" i="14"/>
  <c r="D22050" i="14"/>
  <c r="D22049" i="14"/>
  <c r="D22048" i="14"/>
  <c r="D22047" i="14"/>
  <c r="D22046" i="14"/>
  <c r="D22045" i="14"/>
  <c r="D22044" i="14"/>
  <c r="D22043" i="14"/>
  <c r="D22042" i="14"/>
  <c r="D22041" i="14"/>
  <c r="D22040" i="14"/>
  <c r="D22039" i="14"/>
  <c r="D22038" i="14"/>
  <c r="D22037" i="14"/>
  <c r="D22036" i="14"/>
  <c r="D22035" i="14"/>
  <c r="D22034" i="14"/>
  <c r="D22033" i="14"/>
  <c r="D22032" i="14"/>
  <c r="D22031" i="14"/>
  <c r="D22030" i="14"/>
  <c r="D22029" i="14"/>
  <c r="D22028" i="14"/>
  <c r="D22027" i="14"/>
  <c r="D22026" i="14"/>
  <c r="D22025" i="14"/>
  <c r="D22024" i="14"/>
  <c r="D22023" i="14"/>
  <c r="D22022" i="14"/>
  <c r="D22021" i="14"/>
  <c r="D22020" i="14"/>
  <c r="D22019" i="14"/>
  <c r="D22018" i="14"/>
  <c r="D22017" i="14"/>
  <c r="D22016" i="14"/>
  <c r="D22015" i="14"/>
  <c r="D22014" i="14"/>
  <c r="D22013" i="14"/>
  <c r="D22012" i="14"/>
  <c r="D22011" i="14"/>
  <c r="D22010" i="14"/>
  <c r="D22009" i="14"/>
  <c r="D22008" i="14"/>
  <c r="D22007" i="14"/>
  <c r="D22006" i="14"/>
  <c r="D22005" i="14"/>
  <c r="D22004" i="14"/>
  <c r="D22003" i="14"/>
  <c r="D22002" i="14"/>
  <c r="D22001" i="14"/>
  <c r="D22000" i="14"/>
  <c r="D21999" i="14"/>
  <c r="D21998" i="14"/>
  <c r="D21997" i="14"/>
  <c r="D21996" i="14"/>
  <c r="D21995" i="14"/>
  <c r="D21994" i="14"/>
  <c r="D21993" i="14"/>
  <c r="D21992" i="14"/>
  <c r="D21991" i="14"/>
  <c r="D21990" i="14"/>
  <c r="D21989" i="14"/>
  <c r="D21988" i="14"/>
  <c r="D21987" i="14"/>
  <c r="D21986" i="14"/>
  <c r="D21985" i="14"/>
  <c r="D21984" i="14"/>
  <c r="D21983" i="14"/>
  <c r="D21982" i="14"/>
  <c r="D21981" i="14"/>
  <c r="D21980" i="14"/>
  <c r="D21979" i="14"/>
  <c r="D21978" i="14"/>
  <c r="D21977" i="14"/>
  <c r="D21976" i="14"/>
  <c r="D21975" i="14"/>
  <c r="D21974" i="14"/>
  <c r="D21973" i="14"/>
  <c r="D21972" i="14"/>
  <c r="D21971" i="14"/>
  <c r="D21970" i="14"/>
  <c r="D21969" i="14"/>
  <c r="D21968" i="14"/>
  <c r="D21967" i="14"/>
  <c r="D21966" i="14"/>
  <c r="D21965" i="14"/>
  <c r="D21964" i="14"/>
  <c r="D21963" i="14"/>
  <c r="D21962" i="14"/>
  <c r="D21961" i="14"/>
  <c r="D21960" i="14"/>
  <c r="D21959" i="14"/>
  <c r="D21958" i="14"/>
  <c r="D21957" i="14"/>
  <c r="D21956" i="14"/>
  <c r="D21955" i="14"/>
  <c r="D21954" i="14"/>
  <c r="D21953" i="14"/>
  <c r="D21952" i="14"/>
  <c r="D21951" i="14"/>
  <c r="D21950" i="14"/>
  <c r="D21949" i="14"/>
  <c r="D21948" i="14"/>
  <c r="D21947" i="14"/>
  <c r="D21946" i="14"/>
  <c r="D21945" i="14"/>
  <c r="D21944" i="14"/>
  <c r="D21943" i="14"/>
  <c r="D21942" i="14"/>
  <c r="D21941" i="14"/>
  <c r="D21940" i="14"/>
  <c r="D21939" i="14"/>
  <c r="D21938" i="14"/>
  <c r="D21937" i="14"/>
  <c r="D21936" i="14"/>
  <c r="D21935" i="14"/>
  <c r="D21934" i="14"/>
  <c r="D21933" i="14"/>
  <c r="D21932" i="14"/>
  <c r="D21931" i="14"/>
  <c r="D21930" i="14"/>
  <c r="D21929" i="14"/>
  <c r="D21928" i="14"/>
  <c r="D21927" i="14"/>
  <c r="D21926" i="14"/>
  <c r="D21925" i="14"/>
  <c r="D21924" i="14"/>
  <c r="D21923" i="14"/>
  <c r="D21922" i="14"/>
  <c r="D21921" i="14"/>
  <c r="D21920" i="14"/>
  <c r="D21919" i="14"/>
  <c r="D21918" i="14"/>
  <c r="D21917" i="14"/>
  <c r="D21916" i="14"/>
  <c r="D21915" i="14"/>
  <c r="D21914" i="14"/>
  <c r="D21913" i="14"/>
  <c r="D21912" i="14"/>
  <c r="D21911" i="14"/>
  <c r="D21910" i="14"/>
  <c r="D21909" i="14"/>
  <c r="D21908" i="14"/>
  <c r="D21907" i="14"/>
  <c r="D21906" i="14"/>
  <c r="D21905" i="14"/>
  <c r="D21904" i="14"/>
  <c r="D21903" i="14"/>
  <c r="D21902" i="14"/>
  <c r="D21901" i="14"/>
  <c r="D21900" i="14"/>
  <c r="D21899" i="14"/>
  <c r="D21898" i="14"/>
  <c r="D21897" i="14"/>
  <c r="D21896" i="14"/>
  <c r="D21895" i="14"/>
  <c r="D21894" i="14"/>
  <c r="D21893" i="14"/>
  <c r="D21892" i="14"/>
  <c r="D21891" i="14"/>
  <c r="D21890" i="14"/>
  <c r="D21889" i="14"/>
  <c r="D21888" i="14"/>
  <c r="D21887" i="14"/>
  <c r="D21886" i="14"/>
  <c r="D21885" i="14"/>
  <c r="D21884" i="14"/>
  <c r="D21883" i="14"/>
  <c r="D21882" i="14"/>
  <c r="D21881" i="14"/>
  <c r="D21880" i="14"/>
  <c r="D21879" i="14"/>
  <c r="D21878" i="14"/>
  <c r="D21877" i="14"/>
  <c r="D21876" i="14"/>
  <c r="D21875" i="14"/>
  <c r="D21874" i="14"/>
  <c r="D21873" i="14"/>
  <c r="D21872" i="14"/>
  <c r="D21871" i="14"/>
  <c r="D21870" i="14"/>
  <c r="D21869" i="14"/>
  <c r="D21868" i="14"/>
  <c r="D21867" i="14"/>
  <c r="D21866" i="14"/>
  <c r="D21865" i="14"/>
  <c r="D21864" i="14"/>
  <c r="D21863" i="14"/>
  <c r="D21862" i="14"/>
  <c r="D21861" i="14"/>
  <c r="D21860" i="14"/>
  <c r="D21859" i="14"/>
  <c r="D21858" i="14"/>
  <c r="D21857" i="14"/>
  <c r="D21856" i="14"/>
  <c r="D21855" i="14"/>
  <c r="D21854" i="14"/>
  <c r="D21853" i="14"/>
  <c r="D21852" i="14"/>
  <c r="D21851" i="14"/>
  <c r="D21850" i="14"/>
  <c r="D21849" i="14"/>
  <c r="D21848" i="14"/>
  <c r="D21847" i="14"/>
  <c r="D21846" i="14"/>
  <c r="D21845" i="14"/>
  <c r="D21844" i="14"/>
  <c r="D21843" i="14"/>
  <c r="D21842" i="14"/>
  <c r="D21841" i="14"/>
  <c r="D21840" i="14"/>
  <c r="D21839" i="14"/>
  <c r="D21838" i="14"/>
  <c r="D21837" i="14"/>
  <c r="D21836" i="14"/>
  <c r="D21835" i="14"/>
  <c r="D21834" i="14"/>
  <c r="D21833" i="14"/>
  <c r="D21832" i="14"/>
  <c r="D21831" i="14"/>
  <c r="D21830" i="14"/>
  <c r="D21829" i="14"/>
  <c r="D21828" i="14"/>
  <c r="D21827" i="14"/>
  <c r="D21826" i="14"/>
  <c r="D21825" i="14"/>
  <c r="D21824" i="14"/>
  <c r="D21823" i="14"/>
  <c r="D21822" i="14"/>
  <c r="D21821" i="14"/>
  <c r="D21820" i="14"/>
  <c r="D21819" i="14"/>
  <c r="D21818" i="14"/>
  <c r="D21817" i="14"/>
  <c r="D21816" i="14"/>
  <c r="D21815" i="14"/>
  <c r="D21814" i="14"/>
  <c r="D21813" i="14"/>
  <c r="D21812" i="14"/>
  <c r="D21811" i="14"/>
  <c r="D21810" i="14"/>
  <c r="D21809" i="14"/>
  <c r="D21808" i="14"/>
  <c r="D21807" i="14"/>
  <c r="D21806" i="14"/>
  <c r="D21805" i="14"/>
  <c r="D21804" i="14"/>
  <c r="D21803" i="14"/>
  <c r="D21802" i="14"/>
  <c r="D21801" i="14"/>
  <c r="D21800" i="14"/>
  <c r="D21799" i="14"/>
  <c r="D21798" i="14"/>
  <c r="D21797" i="14"/>
  <c r="D21796" i="14"/>
  <c r="D21795" i="14"/>
  <c r="D21794" i="14"/>
  <c r="D21793" i="14"/>
  <c r="D21792" i="14"/>
  <c r="D21791" i="14"/>
  <c r="D21790" i="14"/>
  <c r="D21789" i="14"/>
  <c r="D21788" i="14"/>
  <c r="D21787" i="14"/>
  <c r="D21786" i="14"/>
  <c r="D21785" i="14"/>
  <c r="D21784" i="14"/>
  <c r="D21783" i="14"/>
  <c r="D21782" i="14"/>
  <c r="D21781" i="14"/>
  <c r="D21780" i="14"/>
  <c r="D21779" i="14"/>
  <c r="D21778" i="14"/>
  <c r="D21777" i="14"/>
  <c r="D21776" i="14"/>
  <c r="D21775" i="14"/>
  <c r="D21774" i="14"/>
  <c r="D21773" i="14"/>
  <c r="D21772" i="14"/>
  <c r="D21771" i="14"/>
  <c r="D21770" i="14"/>
  <c r="D21769" i="14"/>
  <c r="D21768" i="14"/>
  <c r="D21767" i="14"/>
  <c r="D21766" i="14"/>
  <c r="D21765" i="14"/>
  <c r="D21764" i="14"/>
  <c r="D21763" i="14"/>
  <c r="D21762" i="14"/>
  <c r="D21761" i="14"/>
  <c r="D21760" i="14"/>
  <c r="D21759" i="14"/>
  <c r="D21758" i="14"/>
  <c r="D21757" i="14"/>
  <c r="D21756" i="14"/>
  <c r="D21755" i="14"/>
  <c r="D21754" i="14"/>
  <c r="D21753" i="14"/>
  <c r="D21752" i="14"/>
  <c r="D21751" i="14"/>
  <c r="D21750" i="14"/>
  <c r="D21749" i="14"/>
  <c r="D21748" i="14"/>
  <c r="D21747" i="14"/>
  <c r="D21746" i="14"/>
  <c r="D21745" i="14"/>
  <c r="D21744" i="14"/>
  <c r="D21743" i="14"/>
  <c r="D21742" i="14"/>
  <c r="D21741" i="14"/>
  <c r="D21740" i="14"/>
  <c r="D21739" i="14"/>
  <c r="D21738" i="14"/>
  <c r="D21737" i="14"/>
  <c r="D21736" i="14"/>
  <c r="D21735" i="14"/>
  <c r="D21734" i="14"/>
  <c r="D21733" i="14"/>
  <c r="D21732" i="14"/>
  <c r="D21731" i="14"/>
  <c r="D21730" i="14"/>
  <c r="D21729" i="14"/>
  <c r="D21728" i="14"/>
  <c r="D21727" i="14"/>
  <c r="D21726" i="14"/>
  <c r="D21725" i="14"/>
  <c r="D21724" i="14"/>
  <c r="D21723" i="14"/>
  <c r="D21722" i="14"/>
  <c r="D21721" i="14"/>
  <c r="D21720" i="14"/>
  <c r="D21719" i="14"/>
  <c r="D21718" i="14"/>
  <c r="D21717" i="14"/>
  <c r="D21716" i="14"/>
  <c r="D21715" i="14"/>
  <c r="D21714" i="14"/>
  <c r="D21713" i="14"/>
  <c r="D21712" i="14"/>
  <c r="D21711" i="14"/>
  <c r="D21710" i="14"/>
  <c r="D21709" i="14"/>
  <c r="D21708" i="14"/>
  <c r="D21707" i="14"/>
  <c r="D21706" i="14"/>
  <c r="D21705" i="14"/>
  <c r="D21704" i="14"/>
  <c r="D21703" i="14"/>
  <c r="D21702" i="14"/>
  <c r="D21701" i="14"/>
  <c r="D21700" i="14"/>
  <c r="D21699" i="14"/>
  <c r="D21698" i="14"/>
  <c r="D21697" i="14"/>
  <c r="D21696" i="14"/>
  <c r="D21695" i="14"/>
  <c r="D21694" i="14"/>
  <c r="D21693" i="14"/>
  <c r="D21692" i="14"/>
  <c r="D21691" i="14"/>
  <c r="D21690" i="14"/>
  <c r="D21689" i="14"/>
  <c r="D21688" i="14"/>
  <c r="D21687" i="14"/>
  <c r="D21686" i="14"/>
  <c r="D21685" i="14"/>
  <c r="D21684" i="14"/>
  <c r="D21683" i="14"/>
  <c r="D21682" i="14"/>
  <c r="D21681" i="14"/>
  <c r="D21680" i="14"/>
  <c r="D21679" i="14"/>
  <c r="D21678" i="14"/>
  <c r="D21677" i="14"/>
  <c r="D21676" i="14"/>
  <c r="D21675" i="14"/>
  <c r="D21674" i="14"/>
  <c r="D21673" i="14"/>
  <c r="D21672" i="14"/>
  <c r="D21671" i="14"/>
  <c r="D21670" i="14"/>
  <c r="D21669" i="14"/>
  <c r="D21668" i="14"/>
  <c r="D21667" i="14"/>
  <c r="D21666" i="14"/>
  <c r="D21665" i="14"/>
  <c r="D21664" i="14"/>
  <c r="D21663" i="14"/>
  <c r="D21662" i="14"/>
  <c r="D21661" i="14"/>
  <c r="D21660" i="14"/>
  <c r="D21659" i="14"/>
  <c r="D21658" i="14"/>
  <c r="D21657" i="14"/>
  <c r="D21656" i="14"/>
  <c r="D21655" i="14"/>
  <c r="D21654" i="14"/>
  <c r="D21653" i="14"/>
  <c r="D21652" i="14"/>
  <c r="D21651" i="14"/>
  <c r="D21650" i="14"/>
  <c r="D21649" i="14"/>
  <c r="D21648" i="14"/>
  <c r="D21647" i="14"/>
  <c r="D21646" i="14"/>
  <c r="D21645" i="14"/>
  <c r="D21644" i="14"/>
  <c r="D21643" i="14"/>
  <c r="D21642" i="14"/>
  <c r="D21641" i="14"/>
  <c r="D21640" i="14"/>
  <c r="D21639" i="14"/>
  <c r="D21638" i="14"/>
  <c r="D21637" i="14"/>
  <c r="D21636" i="14"/>
  <c r="D21635" i="14"/>
  <c r="D21634" i="14"/>
  <c r="D21633" i="14"/>
  <c r="D21632" i="14"/>
  <c r="D21631" i="14"/>
  <c r="D21630" i="14"/>
  <c r="D21629" i="14"/>
  <c r="D21628" i="14"/>
  <c r="D21627" i="14"/>
  <c r="D21626" i="14"/>
  <c r="D21625" i="14"/>
  <c r="D21624" i="14"/>
  <c r="D21623" i="14"/>
  <c r="D21622" i="14"/>
  <c r="D21621" i="14"/>
  <c r="D21620" i="14"/>
  <c r="D21619" i="14"/>
  <c r="D21618" i="14"/>
  <c r="D21617" i="14"/>
  <c r="D21616" i="14"/>
  <c r="D21615" i="14"/>
  <c r="D21614" i="14"/>
  <c r="D21613" i="14"/>
  <c r="D21612" i="14"/>
  <c r="D21611" i="14"/>
  <c r="D21610" i="14"/>
  <c r="D21609" i="14"/>
  <c r="D21608" i="14"/>
  <c r="D21607" i="14"/>
  <c r="D21606" i="14"/>
  <c r="D21605" i="14"/>
  <c r="D21604" i="14"/>
  <c r="D21603" i="14"/>
  <c r="D21602" i="14"/>
  <c r="D21601" i="14"/>
  <c r="D21600" i="14"/>
  <c r="D21599" i="14"/>
  <c r="D21598" i="14"/>
  <c r="D21597" i="14"/>
  <c r="D21596" i="14"/>
  <c r="D21595" i="14"/>
  <c r="D21594" i="14"/>
  <c r="D21593" i="14"/>
  <c r="D21592" i="14"/>
  <c r="D21591" i="14"/>
  <c r="D21590" i="14"/>
  <c r="D21589" i="14"/>
  <c r="D21588" i="14"/>
  <c r="D21587" i="14"/>
  <c r="D21586" i="14"/>
  <c r="D21585" i="14"/>
  <c r="D21584" i="14"/>
  <c r="D21583" i="14"/>
  <c r="D21582" i="14"/>
  <c r="D21581" i="14"/>
  <c r="D21580" i="14"/>
  <c r="D21579" i="14"/>
  <c r="D21578" i="14"/>
  <c r="D21577" i="14"/>
  <c r="D21576" i="14"/>
  <c r="D21575" i="14"/>
  <c r="D21574" i="14"/>
  <c r="D21573" i="14"/>
  <c r="D21572" i="14"/>
  <c r="D21571" i="14"/>
  <c r="D21570" i="14"/>
  <c r="D21569" i="14"/>
  <c r="D21568" i="14"/>
  <c r="D21567" i="14"/>
  <c r="D21566" i="14"/>
  <c r="D21565" i="14"/>
  <c r="D21564" i="14"/>
  <c r="D21563" i="14"/>
  <c r="D21562" i="14"/>
  <c r="D21561" i="14"/>
  <c r="D21560" i="14"/>
  <c r="D21559" i="14"/>
  <c r="D21558" i="14"/>
  <c r="D21557" i="14"/>
  <c r="D21556" i="14"/>
  <c r="D21555" i="14"/>
  <c r="D21554" i="14"/>
  <c r="D21553" i="14"/>
  <c r="D21552" i="14"/>
  <c r="D21551" i="14"/>
  <c r="D21550" i="14"/>
  <c r="D21549" i="14"/>
  <c r="D21548" i="14"/>
  <c r="D21547" i="14"/>
  <c r="D21546" i="14"/>
  <c r="D21545" i="14"/>
  <c r="D21544" i="14"/>
  <c r="D21543" i="14"/>
  <c r="D21542" i="14"/>
  <c r="D21541" i="14"/>
  <c r="D21540" i="14"/>
  <c r="D21539" i="14"/>
  <c r="D21538" i="14"/>
  <c r="D21537" i="14"/>
  <c r="D21536" i="14"/>
  <c r="D21535" i="14"/>
  <c r="D21534" i="14"/>
  <c r="D21533" i="14"/>
  <c r="D21532" i="14"/>
  <c r="D21531" i="14"/>
  <c r="D21530" i="14"/>
  <c r="D21529" i="14"/>
  <c r="D21528" i="14"/>
  <c r="D21527" i="14"/>
  <c r="D21526" i="14"/>
  <c r="D21525" i="14"/>
  <c r="D21524" i="14"/>
  <c r="D21523" i="14"/>
  <c r="D21522" i="14"/>
  <c r="D21521" i="14"/>
  <c r="D21520" i="14"/>
  <c r="D21519" i="14"/>
  <c r="D21518" i="14"/>
  <c r="D21517" i="14"/>
  <c r="D21516" i="14"/>
  <c r="D21515" i="14"/>
  <c r="D21514" i="14"/>
  <c r="D21513" i="14"/>
  <c r="D21512" i="14"/>
  <c r="D21511" i="14"/>
  <c r="D21510" i="14"/>
  <c r="D21509" i="14"/>
  <c r="D21508" i="14"/>
  <c r="D21507" i="14"/>
  <c r="D21506" i="14"/>
  <c r="D21505" i="14"/>
  <c r="D21504" i="14"/>
  <c r="D21503" i="14"/>
  <c r="D21502" i="14"/>
  <c r="D21501" i="14"/>
  <c r="D21500" i="14"/>
  <c r="D21499" i="14"/>
  <c r="D21498" i="14"/>
  <c r="D21497" i="14"/>
  <c r="D21496" i="14"/>
  <c r="D21495" i="14"/>
  <c r="D21494" i="14"/>
  <c r="D21493" i="14"/>
  <c r="D21492" i="14"/>
  <c r="D21491" i="14"/>
  <c r="D21490" i="14"/>
  <c r="D21489" i="14"/>
  <c r="D21488" i="14"/>
  <c r="D21487" i="14"/>
  <c r="D21486" i="14"/>
  <c r="D21485" i="14"/>
  <c r="D21484" i="14"/>
  <c r="D21483" i="14"/>
  <c r="D21482" i="14"/>
  <c r="D21481" i="14"/>
  <c r="D21480" i="14"/>
  <c r="D21479" i="14"/>
  <c r="D21478" i="14"/>
  <c r="D21477" i="14"/>
  <c r="D21476" i="14"/>
  <c r="D21475" i="14"/>
  <c r="D21474" i="14"/>
  <c r="D21473" i="14"/>
  <c r="D21472" i="14"/>
  <c r="D21471" i="14"/>
  <c r="D21470" i="14"/>
  <c r="D21469" i="14"/>
  <c r="D21468" i="14"/>
  <c r="D21467" i="14"/>
  <c r="D21466" i="14"/>
  <c r="D21465" i="14"/>
  <c r="D21464" i="14"/>
  <c r="D21463" i="14"/>
  <c r="D21462" i="14"/>
  <c r="D21461" i="14"/>
  <c r="D21460" i="14"/>
  <c r="D21459" i="14"/>
  <c r="D21458" i="14"/>
  <c r="D21457" i="14"/>
  <c r="D21456" i="14"/>
  <c r="D21455" i="14"/>
  <c r="D21454" i="14"/>
  <c r="D21453" i="14"/>
  <c r="D21452" i="14"/>
  <c r="D21451" i="14"/>
  <c r="D21450" i="14"/>
  <c r="D21449" i="14"/>
  <c r="D21448" i="14"/>
  <c r="D21447" i="14"/>
  <c r="D21446" i="14"/>
  <c r="D21445" i="14"/>
  <c r="D21444" i="14"/>
  <c r="D21443" i="14"/>
  <c r="D21442" i="14"/>
  <c r="D21441" i="14"/>
  <c r="D21440" i="14"/>
  <c r="D21439" i="14"/>
  <c r="D21438" i="14"/>
  <c r="D21437" i="14"/>
  <c r="D21436" i="14"/>
  <c r="D21435" i="14"/>
  <c r="D21434" i="14"/>
  <c r="D21433" i="14"/>
  <c r="D21432" i="14"/>
  <c r="D21431" i="14"/>
  <c r="D21430" i="14"/>
  <c r="D21429" i="14"/>
  <c r="D21428" i="14"/>
  <c r="D21427" i="14"/>
  <c r="D21426" i="14"/>
  <c r="D21425" i="14"/>
  <c r="D21424" i="14"/>
  <c r="D21423" i="14"/>
  <c r="D21422" i="14"/>
  <c r="D21421" i="14"/>
  <c r="D21420" i="14"/>
  <c r="D21419" i="14"/>
  <c r="D21418" i="14"/>
  <c r="D21417" i="14"/>
  <c r="D21416" i="14"/>
  <c r="D21415" i="14"/>
  <c r="D21414" i="14"/>
  <c r="D21413" i="14"/>
  <c r="D21412" i="14"/>
  <c r="D21411" i="14"/>
  <c r="D21410" i="14"/>
  <c r="D21409" i="14"/>
  <c r="D21408" i="14"/>
  <c r="D21407" i="14"/>
  <c r="D21406" i="14"/>
  <c r="D21405" i="14"/>
  <c r="D21404" i="14"/>
  <c r="D21403" i="14"/>
  <c r="D21402" i="14"/>
  <c r="D21401" i="14"/>
  <c r="D21400" i="14"/>
  <c r="D21399" i="14"/>
  <c r="D21398" i="14"/>
  <c r="D21397" i="14"/>
  <c r="D21396" i="14"/>
  <c r="D21395" i="14"/>
  <c r="D21394" i="14"/>
  <c r="D21393" i="14"/>
  <c r="D21392" i="14"/>
  <c r="D21391" i="14"/>
  <c r="D21390" i="14"/>
  <c r="D21389" i="14"/>
  <c r="D21388" i="14"/>
  <c r="D21387" i="14"/>
  <c r="D21386" i="14"/>
  <c r="D21385" i="14"/>
  <c r="D21384" i="14"/>
  <c r="D21383" i="14"/>
  <c r="D21382" i="14"/>
  <c r="D21381" i="14"/>
  <c r="D21380" i="14"/>
  <c r="D21379" i="14"/>
  <c r="D21378" i="14"/>
  <c r="D21377" i="14"/>
  <c r="D21376" i="14"/>
  <c r="D21375" i="14"/>
  <c r="D21374" i="14"/>
  <c r="D21373" i="14"/>
  <c r="D21372" i="14"/>
  <c r="D21371" i="14"/>
  <c r="D21370" i="14"/>
  <c r="D21369" i="14"/>
  <c r="D21368" i="14"/>
  <c r="D21367" i="14"/>
  <c r="D21366" i="14"/>
  <c r="D21365" i="14"/>
  <c r="D21364" i="14"/>
  <c r="D21363" i="14"/>
  <c r="D21362" i="14"/>
  <c r="D21361" i="14"/>
  <c r="D21360" i="14"/>
  <c r="D21359" i="14"/>
  <c r="D21358" i="14"/>
  <c r="D21357" i="14"/>
  <c r="D21356" i="14"/>
  <c r="D21355" i="14"/>
  <c r="D21354" i="14"/>
  <c r="D21353" i="14"/>
  <c r="D21352" i="14"/>
  <c r="D21351" i="14"/>
  <c r="D21350" i="14"/>
  <c r="D21349" i="14"/>
  <c r="D21348" i="14"/>
  <c r="D21347" i="14"/>
  <c r="D21346" i="14"/>
  <c r="D21345" i="14"/>
  <c r="D21344" i="14"/>
  <c r="D21343" i="14"/>
  <c r="D21342" i="14"/>
  <c r="D21341" i="14"/>
  <c r="D21340" i="14"/>
  <c r="D21339" i="14"/>
  <c r="D21338" i="14"/>
  <c r="D21337" i="14"/>
  <c r="D21336" i="14"/>
  <c r="D21335" i="14"/>
  <c r="D21334" i="14"/>
  <c r="D21333" i="14"/>
  <c r="D21332" i="14"/>
  <c r="D21331" i="14"/>
  <c r="D21330" i="14"/>
  <c r="D21329" i="14"/>
  <c r="D21328" i="14"/>
  <c r="D21327" i="14"/>
  <c r="D21326" i="14"/>
  <c r="D21325" i="14"/>
  <c r="D21324" i="14"/>
  <c r="D21323" i="14"/>
  <c r="D21322" i="14"/>
  <c r="D21321" i="14"/>
  <c r="D21320" i="14"/>
  <c r="D21319" i="14"/>
  <c r="D21318" i="14"/>
  <c r="D21317" i="14"/>
  <c r="D21316" i="14"/>
  <c r="D21315" i="14"/>
  <c r="D21314" i="14"/>
  <c r="D21313" i="14"/>
  <c r="D21312" i="14"/>
  <c r="D21311" i="14"/>
  <c r="D21310" i="14"/>
  <c r="D21309" i="14"/>
  <c r="D21308" i="14"/>
  <c r="D21307" i="14"/>
  <c r="D21306" i="14"/>
  <c r="D21305" i="14"/>
  <c r="D21304" i="14"/>
  <c r="D21303" i="14"/>
  <c r="D21302" i="14"/>
  <c r="D21301" i="14"/>
  <c r="D21300" i="14"/>
  <c r="D21299" i="14"/>
  <c r="D21298" i="14"/>
  <c r="D21297" i="14"/>
  <c r="D21296" i="14"/>
  <c r="D21295" i="14"/>
  <c r="D21294" i="14"/>
  <c r="D21293" i="14"/>
  <c r="D21292" i="14"/>
  <c r="D21291" i="14"/>
  <c r="D21290" i="14"/>
  <c r="D21289" i="14"/>
  <c r="D21288" i="14"/>
  <c r="D21287" i="14"/>
  <c r="D21286" i="14"/>
  <c r="D21285" i="14"/>
  <c r="D21284" i="14"/>
  <c r="D21283" i="14"/>
  <c r="D21282" i="14"/>
  <c r="D21281" i="14"/>
  <c r="D21280" i="14"/>
  <c r="D21279" i="14"/>
  <c r="D21278" i="14"/>
  <c r="D21277" i="14"/>
  <c r="D21276" i="14"/>
  <c r="D21275" i="14"/>
  <c r="D21274" i="14"/>
  <c r="D21273" i="14"/>
  <c r="D21272" i="14"/>
  <c r="D21271" i="14"/>
  <c r="D21270" i="14"/>
  <c r="D21269" i="14"/>
  <c r="D21268" i="14"/>
  <c r="D21267" i="14"/>
  <c r="D21266" i="14"/>
  <c r="D21265" i="14"/>
  <c r="D21264" i="14"/>
  <c r="D21263" i="14"/>
  <c r="D21262" i="14"/>
  <c r="D21261" i="14"/>
  <c r="D21260" i="14"/>
  <c r="D21259" i="14"/>
  <c r="D21258" i="14"/>
  <c r="D21257" i="14"/>
  <c r="D21256" i="14"/>
  <c r="D21255" i="14"/>
  <c r="D21254" i="14"/>
  <c r="D21253" i="14"/>
  <c r="D21252" i="14"/>
  <c r="D21251" i="14"/>
  <c r="D21250" i="14"/>
  <c r="D21249" i="14"/>
  <c r="D21248" i="14"/>
  <c r="D21247" i="14"/>
  <c r="D21246" i="14"/>
  <c r="D21245" i="14"/>
  <c r="D21244" i="14"/>
  <c r="D21243" i="14"/>
  <c r="D21242" i="14"/>
  <c r="D21241" i="14"/>
  <c r="D21240" i="14"/>
  <c r="D21239" i="14"/>
  <c r="D21238" i="14"/>
  <c r="D21237" i="14"/>
  <c r="D21236" i="14"/>
  <c r="D21235" i="14"/>
  <c r="D21234" i="14"/>
  <c r="D21233" i="14"/>
  <c r="D21232" i="14"/>
  <c r="D21231" i="14"/>
  <c r="D21230" i="14"/>
  <c r="D21229" i="14"/>
  <c r="D21228" i="14"/>
  <c r="D21227" i="14"/>
  <c r="D21226" i="14"/>
  <c r="D21225" i="14"/>
  <c r="D21224" i="14"/>
  <c r="D21223" i="14"/>
  <c r="D21222" i="14"/>
  <c r="D21221" i="14"/>
  <c r="D21220" i="14"/>
  <c r="D21219" i="14"/>
  <c r="D21218" i="14"/>
  <c r="D21217" i="14"/>
  <c r="D21216" i="14"/>
  <c r="D21215" i="14"/>
  <c r="D21214" i="14"/>
  <c r="D21213" i="14"/>
  <c r="D21212" i="14"/>
  <c r="D21211" i="14"/>
  <c r="D21210" i="14"/>
  <c r="D21209" i="14"/>
  <c r="D21208" i="14"/>
  <c r="D21207" i="14"/>
  <c r="D21206" i="14"/>
  <c r="D21205" i="14"/>
  <c r="D21204" i="14"/>
  <c r="D21203" i="14"/>
  <c r="D21202" i="14"/>
  <c r="D21201" i="14"/>
  <c r="D21200" i="14"/>
  <c r="D21199" i="14"/>
  <c r="D21198" i="14"/>
  <c r="D21197" i="14"/>
  <c r="D21196" i="14"/>
  <c r="D21195" i="14"/>
  <c r="D21194" i="14"/>
  <c r="D21193" i="14"/>
  <c r="D21192" i="14"/>
  <c r="D21191" i="14"/>
  <c r="D21190" i="14"/>
  <c r="D21189" i="14"/>
  <c r="D21188" i="14"/>
  <c r="D21187" i="14"/>
  <c r="D21186" i="14"/>
  <c r="D21185" i="14"/>
  <c r="D21184" i="14"/>
  <c r="D21183" i="14"/>
  <c r="D21182" i="14"/>
  <c r="D21181" i="14"/>
  <c r="D21180" i="14"/>
  <c r="D21179" i="14"/>
  <c r="D21178" i="14"/>
  <c r="D21177" i="14"/>
  <c r="D21176" i="14"/>
  <c r="D21175" i="14"/>
  <c r="D21174" i="14"/>
  <c r="D21173" i="14"/>
  <c r="D21172" i="14"/>
  <c r="D21171" i="14"/>
  <c r="D21170" i="14"/>
  <c r="D21169" i="14"/>
  <c r="D21168" i="14"/>
  <c r="D21167" i="14"/>
  <c r="D21166" i="14"/>
  <c r="D21165" i="14"/>
  <c r="D21164" i="14"/>
  <c r="D21163" i="14"/>
  <c r="D21162" i="14"/>
  <c r="D21161" i="14"/>
  <c r="D21160" i="14"/>
  <c r="D21159" i="14"/>
  <c r="D21158" i="14"/>
  <c r="D21157" i="14"/>
  <c r="D21156" i="14"/>
  <c r="D21155" i="14"/>
  <c r="D21154" i="14"/>
  <c r="D21153" i="14"/>
  <c r="D21152" i="14"/>
  <c r="D21151" i="14"/>
  <c r="D21150" i="14"/>
  <c r="D21149" i="14"/>
  <c r="D21148" i="14"/>
  <c r="D21147" i="14"/>
  <c r="D21146" i="14"/>
  <c r="D21145" i="14"/>
  <c r="D21144" i="14"/>
  <c r="D21143" i="14"/>
  <c r="D21142" i="14"/>
  <c r="D21141" i="14"/>
  <c r="D21140" i="14"/>
  <c r="D21139" i="14"/>
  <c r="D21138" i="14"/>
  <c r="D21137" i="14"/>
  <c r="D21136" i="14"/>
  <c r="D21135" i="14"/>
  <c r="D21134" i="14"/>
  <c r="D21133" i="14"/>
  <c r="D21132" i="14"/>
  <c r="D21131" i="14"/>
  <c r="D21130" i="14"/>
  <c r="D21129" i="14"/>
  <c r="D21128" i="14"/>
  <c r="D21127" i="14"/>
  <c r="D21126" i="14"/>
  <c r="D21125" i="14"/>
  <c r="D21124" i="14"/>
  <c r="D21123" i="14"/>
  <c r="D21122" i="14"/>
  <c r="D21121" i="14"/>
  <c r="D21120" i="14"/>
  <c r="D21119" i="14"/>
  <c r="D21118" i="14"/>
  <c r="D21117" i="14"/>
  <c r="D21116" i="14"/>
  <c r="D21115" i="14"/>
  <c r="D21114" i="14"/>
  <c r="D21113" i="14"/>
  <c r="D21112" i="14"/>
  <c r="D21111" i="14"/>
  <c r="D21110" i="14"/>
  <c r="D21109" i="14"/>
  <c r="D21108" i="14"/>
  <c r="D21107" i="14"/>
  <c r="D21106" i="14"/>
  <c r="D21105" i="14"/>
  <c r="D21104" i="14"/>
  <c r="D21103" i="14"/>
  <c r="D21102" i="14"/>
  <c r="D21101" i="14"/>
  <c r="D21100" i="14"/>
  <c r="D21099" i="14"/>
  <c r="D21098" i="14"/>
  <c r="D21097" i="14"/>
  <c r="D21096" i="14"/>
  <c r="D21095" i="14"/>
  <c r="D21094" i="14"/>
  <c r="D21093" i="14"/>
  <c r="D21092" i="14"/>
  <c r="D21091" i="14"/>
  <c r="D21090" i="14"/>
  <c r="D21089" i="14"/>
  <c r="D21088" i="14"/>
  <c r="D21087" i="14"/>
  <c r="D21086" i="14"/>
  <c r="D21085" i="14"/>
  <c r="D21084" i="14"/>
  <c r="D21083" i="14"/>
  <c r="D21082" i="14"/>
  <c r="D21081" i="14"/>
  <c r="D21080" i="14"/>
  <c r="D21079" i="14"/>
  <c r="D21078" i="14"/>
  <c r="D21077" i="14"/>
  <c r="D21076" i="14"/>
  <c r="D21075" i="14"/>
  <c r="D21074" i="14"/>
  <c r="D21073" i="14"/>
  <c r="D21072" i="14"/>
  <c r="D21071" i="14"/>
  <c r="D21070" i="14"/>
  <c r="D21069" i="14"/>
  <c r="D21068" i="14"/>
  <c r="D21067" i="14"/>
  <c r="D21066" i="14"/>
  <c r="D21065" i="14"/>
  <c r="D21064" i="14"/>
  <c r="D21063" i="14"/>
  <c r="D21062" i="14"/>
  <c r="D21061" i="14"/>
  <c r="D21060" i="14"/>
  <c r="D21059" i="14"/>
  <c r="D21058" i="14"/>
  <c r="D21057" i="14"/>
  <c r="D21056" i="14"/>
  <c r="D21055" i="14"/>
  <c r="D21054" i="14"/>
  <c r="D21053" i="14"/>
  <c r="D21052" i="14"/>
  <c r="D21051" i="14"/>
  <c r="D21050" i="14"/>
  <c r="D21049" i="14"/>
  <c r="D21048" i="14"/>
  <c r="D21047" i="14"/>
  <c r="D21046" i="14"/>
  <c r="D21045" i="14"/>
  <c r="D21044" i="14"/>
  <c r="D21043" i="14"/>
  <c r="D21042" i="14"/>
  <c r="D21041" i="14"/>
  <c r="D21040" i="14"/>
  <c r="D21039" i="14"/>
  <c r="D21038" i="14"/>
  <c r="D21037" i="14"/>
  <c r="D21036" i="14"/>
  <c r="D21035" i="14"/>
  <c r="D21034" i="14"/>
  <c r="D21033" i="14"/>
  <c r="D21032" i="14"/>
  <c r="D21031" i="14"/>
  <c r="D21030" i="14"/>
  <c r="D21029" i="14"/>
  <c r="D21028" i="14"/>
  <c r="D21027" i="14"/>
  <c r="D21026" i="14"/>
  <c r="D21025" i="14"/>
  <c r="D21024" i="14"/>
  <c r="D21023" i="14"/>
  <c r="D21022" i="14"/>
  <c r="D21021" i="14"/>
  <c r="D21020" i="14"/>
  <c r="D21019" i="14"/>
  <c r="D21018" i="14"/>
  <c r="D21017" i="14"/>
  <c r="D21016" i="14"/>
  <c r="D21015" i="14"/>
  <c r="D21014" i="14"/>
  <c r="D21013" i="14"/>
  <c r="D21012" i="14"/>
  <c r="D21011" i="14"/>
  <c r="D21010" i="14"/>
  <c r="D21009" i="14"/>
  <c r="D21008" i="14"/>
  <c r="D21007" i="14"/>
  <c r="D21006" i="14"/>
  <c r="D21005" i="14"/>
  <c r="D21004" i="14"/>
  <c r="D21003" i="14"/>
  <c r="D21002" i="14"/>
  <c r="D21001" i="14"/>
  <c r="D21000" i="14"/>
  <c r="D20999" i="14"/>
  <c r="D20998" i="14"/>
  <c r="D20997" i="14"/>
  <c r="D20996" i="14"/>
  <c r="D20995" i="14"/>
  <c r="D20994" i="14"/>
  <c r="D20993" i="14"/>
  <c r="D20992" i="14"/>
  <c r="D20991" i="14"/>
  <c r="D20990" i="14"/>
  <c r="D20989" i="14"/>
  <c r="D20988" i="14"/>
  <c r="D20987" i="14"/>
  <c r="D20986" i="14"/>
  <c r="D20985" i="14"/>
  <c r="D20984" i="14"/>
  <c r="D20983" i="14"/>
  <c r="D20982" i="14"/>
  <c r="D20981" i="14"/>
  <c r="D20980" i="14"/>
  <c r="D20979" i="14"/>
  <c r="D20978" i="14"/>
  <c r="D20977" i="14"/>
  <c r="D20976" i="14"/>
  <c r="D20975" i="14"/>
  <c r="D20974" i="14"/>
  <c r="D20973" i="14"/>
  <c r="D20972" i="14"/>
  <c r="D20971" i="14"/>
  <c r="D20970" i="14"/>
  <c r="D20969" i="14"/>
  <c r="D20968" i="14"/>
  <c r="D20967" i="14"/>
  <c r="D20966" i="14"/>
  <c r="D20965" i="14"/>
  <c r="D20964" i="14"/>
  <c r="D20963" i="14"/>
  <c r="D20962" i="14"/>
  <c r="D20961" i="14"/>
  <c r="D20960" i="14"/>
  <c r="D20959" i="14"/>
  <c r="D20958" i="14"/>
  <c r="D20957" i="14"/>
  <c r="D20956" i="14"/>
  <c r="D20955" i="14"/>
  <c r="D20954" i="14"/>
  <c r="D20953" i="14"/>
  <c r="D20952" i="14"/>
  <c r="D20951" i="14"/>
  <c r="D20950" i="14"/>
  <c r="D20949" i="14"/>
  <c r="D20948" i="14"/>
  <c r="D20947" i="14"/>
  <c r="D20946" i="14"/>
  <c r="D20945" i="14"/>
  <c r="D20944" i="14"/>
  <c r="D20943" i="14"/>
  <c r="D20942" i="14"/>
  <c r="D20941" i="14"/>
  <c r="D20940" i="14"/>
  <c r="D20939" i="14"/>
  <c r="D20938" i="14"/>
  <c r="D20937" i="14"/>
  <c r="D20936" i="14"/>
  <c r="D20935" i="14"/>
  <c r="D20934" i="14"/>
  <c r="D20933" i="14"/>
  <c r="D20932" i="14"/>
  <c r="D20931" i="14"/>
  <c r="D20930" i="14"/>
  <c r="D20929" i="14"/>
  <c r="D20928" i="14"/>
  <c r="D20927" i="14"/>
  <c r="D20926" i="14"/>
  <c r="D20925" i="14"/>
  <c r="D20924" i="14"/>
  <c r="D20923" i="14"/>
  <c r="D20922" i="14"/>
  <c r="D20921" i="14"/>
  <c r="D20920" i="14"/>
  <c r="D20919" i="14"/>
  <c r="D20918" i="14"/>
  <c r="D20917" i="14"/>
  <c r="D20916" i="14"/>
  <c r="D20915" i="14"/>
  <c r="D20914" i="14"/>
  <c r="D20913" i="14"/>
  <c r="D20912" i="14"/>
  <c r="D20911" i="14"/>
  <c r="D20910" i="14"/>
  <c r="D20909" i="14"/>
  <c r="D20908" i="14"/>
  <c r="D20907" i="14"/>
  <c r="D20906" i="14"/>
  <c r="D20905" i="14"/>
  <c r="D20904" i="14"/>
  <c r="D20903" i="14"/>
  <c r="D20902" i="14"/>
  <c r="D20901" i="14"/>
  <c r="D20900" i="14"/>
  <c r="D20899" i="14"/>
  <c r="D20898" i="14"/>
  <c r="D20897" i="14"/>
  <c r="D20896" i="14"/>
  <c r="D20895" i="14"/>
  <c r="D20894" i="14"/>
  <c r="D20893" i="14"/>
  <c r="D20892" i="14"/>
  <c r="D20891" i="14"/>
  <c r="D20890" i="14"/>
  <c r="D20889" i="14"/>
  <c r="D20888" i="14"/>
  <c r="D20887" i="14"/>
  <c r="D20886" i="14"/>
  <c r="D20885" i="14"/>
  <c r="D20884" i="14"/>
  <c r="D20883" i="14"/>
  <c r="D20882" i="14"/>
  <c r="D20881" i="14"/>
  <c r="D20880" i="14"/>
  <c r="D20879" i="14"/>
  <c r="D20878" i="14"/>
  <c r="D20877" i="14"/>
  <c r="D20876" i="14"/>
  <c r="D20875" i="14"/>
  <c r="D20874" i="14"/>
  <c r="D20873" i="14"/>
  <c r="D20872" i="14"/>
  <c r="D20871" i="14"/>
  <c r="D20870" i="14"/>
  <c r="D20869" i="14"/>
  <c r="D20868" i="14"/>
  <c r="D20867" i="14"/>
  <c r="D20866" i="14"/>
  <c r="D20865" i="14"/>
  <c r="D20864" i="14"/>
  <c r="D20863" i="14"/>
  <c r="D20862" i="14"/>
  <c r="D20861" i="14"/>
  <c r="D20860" i="14"/>
  <c r="D20859" i="14"/>
  <c r="D20858" i="14"/>
  <c r="D20857" i="14"/>
  <c r="D20856" i="14"/>
  <c r="D20855" i="14"/>
  <c r="D20854" i="14"/>
  <c r="D20853" i="14"/>
  <c r="D20852" i="14"/>
  <c r="D20851" i="14"/>
  <c r="D20850" i="14"/>
  <c r="D20849" i="14"/>
  <c r="D20848" i="14"/>
  <c r="D20847" i="14"/>
  <c r="D20846" i="14"/>
  <c r="D20845" i="14"/>
  <c r="D20844" i="14"/>
  <c r="D20843" i="14"/>
  <c r="D20842" i="14"/>
  <c r="D20841" i="14"/>
  <c r="D20840" i="14"/>
  <c r="D20839" i="14"/>
  <c r="D20838" i="14"/>
  <c r="D20837" i="14"/>
  <c r="D20836" i="14"/>
  <c r="D20835" i="14"/>
  <c r="D20834" i="14"/>
  <c r="D20833" i="14"/>
  <c r="D20832" i="14"/>
  <c r="D20831" i="14"/>
  <c r="D20830" i="14"/>
  <c r="D20829" i="14"/>
  <c r="D20828" i="14"/>
  <c r="D20827" i="14"/>
  <c r="D20826" i="14"/>
  <c r="D20825" i="14"/>
  <c r="D20824" i="14"/>
  <c r="D20823" i="14"/>
  <c r="D20822" i="14"/>
  <c r="D20821" i="14"/>
  <c r="D20820" i="14"/>
  <c r="D20819" i="14"/>
  <c r="D20818" i="14"/>
  <c r="D20817" i="14"/>
  <c r="D20816" i="14"/>
  <c r="D20815" i="14"/>
  <c r="D20814" i="14"/>
  <c r="D20813" i="14"/>
  <c r="D20812" i="14"/>
  <c r="D20811" i="14"/>
  <c r="D20810" i="14"/>
  <c r="D20809" i="14"/>
  <c r="D20808" i="14"/>
  <c r="D20807" i="14"/>
  <c r="D20806" i="14"/>
  <c r="D20805" i="14"/>
  <c r="D20804" i="14"/>
  <c r="D20803" i="14"/>
  <c r="D20802" i="14"/>
  <c r="D20801" i="14"/>
  <c r="D20800" i="14"/>
  <c r="D20799" i="14"/>
  <c r="D20798" i="14"/>
  <c r="D20797" i="14"/>
  <c r="D20796" i="14"/>
  <c r="D20795" i="14"/>
  <c r="D20794" i="14"/>
  <c r="D20793" i="14"/>
  <c r="D20792" i="14"/>
  <c r="D20791" i="14"/>
  <c r="D20790" i="14"/>
  <c r="D20789" i="14"/>
  <c r="D20788" i="14"/>
  <c r="D20787" i="14"/>
  <c r="D20786" i="14"/>
  <c r="D20785" i="14"/>
  <c r="D20784" i="14"/>
  <c r="D20783" i="14"/>
  <c r="D20782" i="14"/>
  <c r="D20781" i="14"/>
  <c r="D20780" i="14"/>
  <c r="D20779" i="14"/>
  <c r="D20778" i="14"/>
  <c r="D20777" i="14"/>
  <c r="D20776" i="14"/>
  <c r="D20775" i="14"/>
  <c r="D20774" i="14"/>
  <c r="D20773" i="14"/>
  <c r="D20772" i="14"/>
  <c r="D20771" i="14"/>
  <c r="D20770" i="14"/>
  <c r="D20769" i="14"/>
  <c r="D20768" i="14"/>
  <c r="D20767" i="14"/>
  <c r="D20766" i="14"/>
  <c r="D20765" i="14"/>
  <c r="D20764" i="14"/>
  <c r="D20763" i="14"/>
  <c r="D20762" i="14"/>
  <c r="D20761" i="14"/>
  <c r="D20760" i="14"/>
  <c r="D20759" i="14"/>
  <c r="D20758" i="14"/>
  <c r="D20757" i="14"/>
  <c r="D20756" i="14"/>
  <c r="D20755" i="14"/>
  <c r="D20754" i="14"/>
  <c r="D20753" i="14"/>
  <c r="D20752" i="14"/>
  <c r="D20751" i="14"/>
  <c r="D20750" i="14"/>
  <c r="D20749" i="14"/>
  <c r="D20748" i="14"/>
  <c r="D20747" i="14"/>
  <c r="D20746" i="14"/>
  <c r="D20745" i="14"/>
  <c r="D20744" i="14"/>
  <c r="D20743" i="14"/>
  <c r="D20742" i="14"/>
  <c r="D20741" i="14"/>
  <c r="D20740" i="14"/>
  <c r="D20739" i="14"/>
  <c r="D20738" i="14"/>
  <c r="D20737" i="14"/>
  <c r="D20736" i="14"/>
  <c r="D20735" i="14"/>
  <c r="D20734" i="14"/>
  <c r="D20733" i="14"/>
  <c r="D20732" i="14"/>
  <c r="D20731" i="14"/>
  <c r="D20730" i="14"/>
  <c r="D20729" i="14"/>
  <c r="D20728" i="14"/>
  <c r="D20727" i="14"/>
  <c r="D20726" i="14"/>
  <c r="D20725" i="14"/>
  <c r="D20724" i="14"/>
  <c r="D20723" i="14"/>
  <c r="D20722" i="14"/>
  <c r="D20721" i="14"/>
  <c r="D20720" i="14"/>
  <c r="D20719" i="14"/>
  <c r="D20718" i="14"/>
  <c r="D20717" i="14"/>
  <c r="D20716" i="14"/>
  <c r="D20715" i="14"/>
  <c r="D20714" i="14"/>
  <c r="D20713" i="14"/>
  <c r="D20712" i="14"/>
  <c r="D20711" i="14"/>
  <c r="D20710" i="14"/>
  <c r="D20709" i="14"/>
  <c r="D20708" i="14"/>
  <c r="D20707" i="14"/>
  <c r="D20706" i="14"/>
  <c r="D20705" i="14"/>
  <c r="D20704" i="14"/>
  <c r="D20703" i="14"/>
  <c r="D20702" i="14"/>
  <c r="D20701" i="14"/>
  <c r="D20700" i="14"/>
  <c r="D20699" i="14"/>
  <c r="D20698" i="14"/>
  <c r="D20697" i="14"/>
  <c r="D20696" i="14"/>
  <c r="D20695" i="14"/>
  <c r="D20694" i="14"/>
  <c r="D20693" i="14"/>
  <c r="D20692" i="14"/>
  <c r="D20691" i="14"/>
  <c r="D20690" i="14"/>
  <c r="D20689" i="14"/>
  <c r="D20688" i="14"/>
  <c r="D20687" i="14"/>
  <c r="D20686" i="14"/>
  <c r="D20685" i="14"/>
  <c r="D20684" i="14"/>
  <c r="D20683" i="14"/>
  <c r="D20682" i="14"/>
  <c r="D20681" i="14"/>
  <c r="D20680" i="14"/>
  <c r="D20679" i="14"/>
  <c r="D20678" i="14"/>
  <c r="D20677" i="14"/>
  <c r="D20676" i="14"/>
  <c r="D20675" i="14"/>
  <c r="D20674" i="14"/>
  <c r="D20673" i="14"/>
  <c r="D20672" i="14"/>
  <c r="D20671" i="14"/>
  <c r="D20670" i="14"/>
  <c r="D20669" i="14"/>
  <c r="D20668" i="14"/>
  <c r="D20667" i="14"/>
  <c r="D20666" i="14"/>
  <c r="D20665" i="14"/>
  <c r="D20664" i="14"/>
  <c r="D20663" i="14"/>
  <c r="D20662" i="14"/>
  <c r="D20661" i="14"/>
  <c r="D20660" i="14"/>
  <c r="D20659" i="14"/>
  <c r="D20658" i="14"/>
  <c r="D20657" i="14"/>
  <c r="D20656" i="14"/>
  <c r="D20655" i="14"/>
  <c r="D20654" i="14"/>
  <c r="D20653" i="14"/>
  <c r="D20652" i="14"/>
  <c r="D20651" i="14"/>
  <c r="D20650" i="14"/>
  <c r="D20649" i="14"/>
  <c r="D20648" i="14"/>
  <c r="D20647" i="14"/>
  <c r="D20646" i="14"/>
  <c r="D20645" i="14"/>
  <c r="D20644" i="14"/>
  <c r="D20643" i="14"/>
  <c r="D20642" i="14"/>
  <c r="D20641" i="14"/>
  <c r="D20640" i="14"/>
  <c r="D20639" i="14"/>
  <c r="D20638" i="14"/>
  <c r="D20637" i="14"/>
  <c r="D20636" i="14"/>
  <c r="D20635" i="14"/>
  <c r="D20634" i="14"/>
  <c r="D20633" i="14"/>
  <c r="D20632" i="14"/>
  <c r="D20631" i="14"/>
  <c r="D20630" i="14"/>
  <c r="D20629" i="14"/>
  <c r="D20628" i="14"/>
  <c r="D20627" i="14"/>
  <c r="D20626" i="14"/>
  <c r="D20625" i="14"/>
  <c r="D20624" i="14"/>
  <c r="D20623" i="14"/>
  <c r="D20622" i="14"/>
  <c r="D20621" i="14"/>
  <c r="D20620" i="14"/>
  <c r="D20619" i="14"/>
  <c r="D20618" i="14"/>
  <c r="D20617" i="14"/>
  <c r="D20616" i="14"/>
  <c r="D20615" i="14"/>
  <c r="D20614" i="14"/>
  <c r="D20613" i="14"/>
  <c r="D20612" i="14"/>
  <c r="D20611" i="14"/>
  <c r="D20610" i="14"/>
  <c r="D20609" i="14"/>
  <c r="D20608" i="14"/>
  <c r="D20607" i="14"/>
  <c r="D20606" i="14"/>
  <c r="D20605" i="14"/>
  <c r="D20604" i="14"/>
  <c r="D20603" i="14"/>
  <c r="D20602" i="14"/>
  <c r="D20601" i="14"/>
  <c r="D20600" i="14"/>
  <c r="D20599" i="14"/>
  <c r="D20598" i="14"/>
  <c r="D20597" i="14"/>
  <c r="D20596" i="14"/>
  <c r="D20595" i="14"/>
  <c r="D20594" i="14"/>
  <c r="D20593" i="14"/>
  <c r="D20592" i="14"/>
  <c r="D20591" i="14"/>
  <c r="D20590" i="14"/>
  <c r="D20589" i="14"/>
  <c r="D20588" i="14"/>
  <c r="D20587" i="14"/>
  <c r="D20586" i="14"/>
  <c r="D20585" i="14"/>
  <c r="D20584" i="14"/>
  <c r="D20583" i="14"/>
  <c r="D20582" i="14"/>
  <c r="D20581" i="14"/>
  <c r="D20580" i="14"/>
  <c r="D20579" i="14"/>
  <c r="D20578" i="14"/>
  <c r="D20577" i="14"/>
  <c r="D20576" i="14"/>
  <c r="D20575" i="14"/>
  <c r="D20574" i="14"/>
  <c r="D20573" i="14"/>
  <c r="D20572" i="14"/>
  <c r="D20571" i="14"/>
  <c r="D20570" i="14"/>
  <c r="D20569" i="14"/>
  <c r="D20568" i="14"/>
  <c r="D20567" i="14"/>
  <c r="D20566" i="14"/>
  <c r="D20565" i="14"/>
  <c r="D20564" i="14"/>
  <c r="D20563" i="14"/>
  <c r="D20562" i="14"/>
  <c r="D20561" i="14"/>
  <c r="D20560" i="14"/>
  <c r="D20559" i="14"/>
  <c r="D20558" i="14"/>
  <c r="D20557" i="14"/>
  <c r="D20556" i="14"/>
  <c r="D20555" i="14"/>
  <c r="D20554" i="14"/>
  <c r="D20553" i="14"/>
  <c r="D20552" i="14"/>
  <c r="D20551" i="14"/>
  <c r="D20550" i="14"/>
  <c r="D20549" i="14"/>
  <c r="D20548" i="14"/>
  <c r="D20547" i="14"/>
  <c r="D20546" i="14"/>
  <c r="D20545" i="14"/>
  <c r="D20544" i="14"/>
  <c r="D20543" i="14"/>
  <c r="D20542" i="14"/>
  <c r="D20541" i="14"/>
  <c r="D20540" i="14"/>
  <c r="D20539" i="14"/>
  <c r="D20538" i="14"/>
  <c r="D20537" i="14"/>
  <c r="D20536" i="14"/>
  <c r="D20535" i="14"/>
  <c r="D20534" i="14"/>
  <c r="D20533" i="14"/>
  <c r="D20532" i="14"/>
  <c r="D20531" i="14"/>
  <c r="D20530" i="14"/>
  <c r="D20529" i="14"/>
  <c r="D20528" i="14"/>
  <c r="D20527" i="14"/>
  <c r="D20526" i="14"/>
  <c r="D20525" i="14"/>
  <c r="D20524" i="14"/>
  <c r="D20523" i="14"/>
  <c r="D20522" i="14"/>
  <c r="D20521" i="14"/>
  <c r="D20520" i="14"/>
  <c r="D20519" i="14"/>
  <c r="D20518" i="14"/>
  <c r="D20517" i="14"/>
  <c r="D20516" i="14"/>
  <c r="D20515" i="14"/>
  <c r="D20514" i="14"/>
  <c r="D20513" i="14"/>
  <c r="D20512" i="14"/>
  <c r="D20511" i="14"/>
  <c r="D20510" i="14"/>
  <c r="D20509" i="14"/>
  <c r="D20508" i="14"/>
  <c r="D20507" i="14"/>
  <c r="D20506" i="14"/>
  <c r="D20505" i="14"/>
  <c r="D20504" i="14"/>
  <c r="D20503" i="14"/>
  <c r="D20502" i="14"/>
  <c r="D20501" i="14"/>
  <c r="D20500" i="14"/>
  <c r="D20499" i="14"/>
  <c r="D20498" i="14"/>
  <c r="D20497" i="14"/>
  <c r="D20496" i="14"/>
  <c r="D20495" i="14"/>
  <c r="D20494" i="14"/>
  <c r="D20493" i="14"/>
  <c r="D20492" i="14"/>
  <c r="D20491" i="14"/>
  <c r="D20490" i="14"/>
  <c r="D20489" i="14"/>
  <c r="D20488" i="14"/>
  <c r="D20487" i="14"/>
  <c r="D20486" i="14"/>
  <c r="D20485" i="14"/>
  <c r="D20484" i="14"/>
  <c r="D20483" i="14"/>
  <c r="D20482" i="14"/>
  <c r="D20481" i="14"/>
  <c r="D20480" i="14"/>
  <c r="D20479" i="14"/>
  <c r="D20478" i="14"/>
  <c r="D20477" i="14"/>
  <c r="D20476" i="14"/>
  <c r="D20475" i="14"/>
  <c r="D20474" i="14"/>
  <c r="D20473" i="14"/>
  <c r="D20472" i="14"/>
  <c r="D20471" i="14"/>
  <c r="D20470" i="14"/>
  <c r="D20469" i="14"/>
  <c r="D20468" i="14"/>
  <c r="D20467" i="14"/>
  <c r="D20466" i="14"/>
  <c r="D20465" i="14"/>
  <c r="D20464" i="14"/>
  <c r="D20463" i="14"/>
  <c r="D20462" i="14"/>
  <c r="D20461" i="14"/>
  <c r="D20460" i="14"/>
  <c r="D20459" i="14"/>
  <c r="D20458" i="14"/>
  <c r="D20457" i="14"/>
  <c r="D20456" i="14"/>
  <c r="D20455" i="14"/>
  <c r="D20454" i="14"/>
  <c r="D20453" i="14"/>
  <c r="D20452" i="14"/>
  <c r="D20451" i="14"/>
  <c r="D20450" i="14"/>
  <c r="D20449" i="14"/>
  <c r="D20448" i="14"/>
  <c r="D20447" i="14"/>
  <c r="D20446" i="14"/>
  <c r="D20445" i="14"/>
  <c r="D20444" i="14"/>
  <c r="D20443" i="14"/>
  <c r="D20442" i="14"/>
  <c r="D20441" i="14"/>
  <c r="D20440" i="14"/>
  <c r="D20439" i="14"/>
  <c r="D20438" i="14"/>
  <c r="D20437" i="14"/>
  <c r="D20436" i="14"/>
  <c r="D20435" i="14"/>
  <c r="D20434" i="14"/>
  <c r="D20433" i="14"/>
  <c r="D20432" i="14"/>
  <c r="D20431" i="14"/>
  <c r="D20430" i="14"/>
  <c r="D20429" i="14"/>
  <c r="D20428" i="14"/>
  <c r="D20427" i="14"/>
  <c r="D20426" i="14"/>
  <c r="D20425" i="14"/>
  <c r="D20424" i="14"/>
  <c r="D20423" i="14"/>
  <c r="D20422" i="14"/>
  <c r="D20421" i="14"/>
  <c r="D20420" i="14"/>
  <c r="D20419" i="14"/>
  <c r="D20418" i="14"/>
  <c r="D20417" i="14"/>
  <c r="D20416" i="14"/>
  <c r="D20415" i="14"/>
  <c r="D20414" i="14"/>
  <c r="D20413" i="14"/>
  <c r="D20412" i="14"/>
  <c r="D20411" i="14"/>
  <c r="D20410" i="14"/>
  <c r="D20409" i="14"/>
  <c r="D20408" i="14"/>
  <c r="D20407" i="14"/>
  <c r="D20406" i="14"/>
  <c r="D20405" i="14"/>
  <c r="D20404" i="14"/>
  <c r="D20403" i="14"/>
  <c r="D20402" i="14"/>
  <c r="D20401" i="14"/>
  <c r="D20400" i="14"/>
  <c r="D20399" i="14"/>
  <c r="D20398" i="14"/>
  <c r="D20397" i="14"/>
  <c r="D20396" i="14"/>
  <c r="D20395" i="14"/>
  <c r="D20394" i="14"/>
  <c r="D20393" i="14"/>
  <c r="D20392" i="14"/>
  <c r="D20391" i="14"/>
  <c r="D20390" i="14"/>
  <c r="D20389" i="14"/>
  <c r="D20388" i="14"/>
  <c r="D20387" i="14"/>
  <c r="D20386" i="14"/>
  <c r="D20385" i="14"/>
  <c r="D20384" i="14"/>
  <c r="D20383" i="14"/>
  <c r="D20382" i="14"/>
  <c r="D20381" i="14"/>
  <c r="D20380" i="14"/>
  <c r="D20379" i="14"/>
  <c r="D20378" i="14"/>
  <c r="D20377" i="14"/>
  <c r="D20376" i="14"/>
  <c r="D20375" i="14"/>
  <c r="D20374" i="14"/>
  <c r="D20373" i="14"/>
  <c r="D20372" i="14"/>
  <c r="D20371" i="14"/>
  <c r="D20370" i="14"/>
  <c r="D20369" i="14"/>
  <c r="D20368" i="14"/>
  <c r="D20367" i="14"/>
  <c r="D20366" i="14"/>
  <c r="D20365" i="14"/>
  <c r="D20364" i="14"/>
  <c r="D20363" i="14"/>
  <c r="D20362" i="14"/>
  <c r="D20361" i="14"/>
  <c r="D20360" i="14"/>
  <c r="D20359" i="14"/>
  <c r="D20358" i="14"/>
  <c r="D20357" i="14"/>
  <c r="D20356" i="14"/>
  <c r="D20355" i="14"/>
  <c r="D20354" i="14"/>
  <c r="D20353" i="14"/>
  <c r="D20352" i="14"/>
  <c r="D20351" i="14"/>
  <c r="D20350" i="14"/>
  <c r="D20349" i="14"/>
  <c r="D20348" i="14"/>
  <c r="D20347" i="14"/>
  <c r="D20346" i="14"/>
  <c r="D20345" i="14"/>
  <c r="D20344" i="14"/>
  <c r="D20343" i="14"/>
  <c r="D20342" i="14"/>
  <c r="D20341" i="14"/>
  <c r="D20340" i="14"/>
  <c r="D20339" i="14"/>
  <c r="D20338" i="14"/>
  <c r="D20337" i="14"/>
  <c r="D20336" i="14"/>
  <c r="D20335" i="14"/>
  <c r="D20334" i="14"/>
  <c r="D20333" i="14"/>
  <c r="D20332" i="14"/>
  <c r="D20331" i="14"/>
  <c r="D20330" i="14"/>
  <c r="D20329" i="14"/>
  <c r="D20328" i="14"/>
  <c r="D20327" i="14"/>
  <c r="D20326" i="14"/>
  <c r="D20325" i="14"/>
  <c r="D20324" i="14"/>
  <c r="D20323" i="14"/>
  <c r="D20322" i="14"/>
  <c r="D20321" i="14"/>
  <c r="D20320" i="14"/>
  <c r="D20319" i="14"/>
  <c r="D20318" i="14"/>
  <c r="D20317" i="14"/>
  <c r="D20316" i="14"/>
  <c r="D20315" i="14"/>
  <c r="D20314" i="14"/>
  <c r="D20313" i="14"/>
  <c r="D20312" i="14"/>
  <c r="D20311" i="14"/>
  <c r="D20310" i="14"/>
  <c r="D20309" i="14"/>
  <c r="D20308" i="14"/>
  <c r="D20307" i="14"/>
  <c r="D20306" i="14"/>
  <c r="D20305" i="14"/>
  <c r="D20304" i="14"/>
  <c r="D20303" i="14"/>
  <c r="D20302" i="14"/>
  <c r="D20301" i="14"/>
  <c r="D20300" i="14"/>
  <c r="D20299" i="14"/>
  <c r="D20298" i="14"/>
  <c r="D20297" i="14"/>
  <c r="D20296" i="14"/>
  <c r="D20295" i="14"/>
  <c r="D20294" i="14"/>
  <c r="D20293" i="14"/>
  <c r="D20292" i="14"/>
  <c r="D20291" i="14"/>
  <c r="D20290" i="14"/>
  <c r="D20289" i="14"/>
  <c r="D20288" i="14"/>
  <c r="D20287" i="14"/>
  <c r="D20286" i="14"/>
  <c r="D20285" i="14"/>
  <c r="D20284" i="14"/>
  <c r="D20283" i="14"/>
  <c r="D20282" i="14"/>
  <c r="D20281" i="14"/>
  <c r="D20280" i="14"/>
  <c r="D20279" i="14"/>
  <c r="D20278" i="14"/>
  <c r="D20277" i="14"/>
  <c r="D20276" i="14"/>
  <c r="D20275" i="14"/>
  <c r="D20274" i="14"/>
  <c r="D20273" i="14"/>
  <c r="D20272" i="14"/>
  <c r="D20271" i="14"/>
  <c r="D20270" i="14"/>
  <c r="D20269" i="14"/>
  <c r="D20268" i="14"/>
  <c r="D20267" i="14"/>
  <c r="D20266" i="14"/>
  <c r="D20265" i="14"/>
  <c r="D20264" i="14"/>
  <c r="D20263" i="14"/>
  <c r="D20262" i="14"/>
  <c r="D20261" i="14"/>
  <c r="D20260" i="14"/>
  <c r="D20259" i="14"/>
  <c r="D20258" i="14"/>
  <c r="D20257" i="14"/>
  <c r="D20256" i="14"/>
  <c r="D20255" i="14"/>
  <c r="D20254" i="14"/>
  <c r="D20253" i="14"/>
  <c r="D20252" i="14"/>
  <c r="D20251" i="14"/>
  <c r="D20250" i="14"/>
  <c r="D20249" i="14"/>
  <c r="D20248" i="14"/>
  <c r="D20247" i="14"/>
  <c r="D20246" i="14"/>
  <c r="D20245" i="14"/>
  <c r="D20244" i="14"/>
  <c r="D20243" i="14"/>
  <c r="D20242" i="14"/>
  <c r="D20241" i="14"/>
  <c r="D20240" i="14"/>
  <c r="D20239" i="14"/>
  <c r="D20238" i="14"/>
  <c r="D20237" i="14"/>
  <c r="D20236" i="14"/>
  <c r="D20235" i="14"/>
  <c r="D20234" i="14"/>
  <c r="D20233" i="14"/>
  <c r="D20232" i="14"/>
  <c r="D20231" i="14"/>
  <c r="D20230" i="14"/>
  <c r="D20229" i="14"/>
  <c r="D20228" i="14"/>
  <c r="D20227" i="14"/>
  <c r="D20226" i="14"/>
  <c r="D20225" i="14"/>
  <c r="D20224" i="14"/>
  <c r="D20223" i="14"/>
  <c r="D20222" i="14"/>
  <c r="D20221" i="14"/>
  <c r="D20220" i="14"/>
  <c r="D20219" i="14"/>
  <c r="D20218" i="14"/>
  <c r="D20217" i="14"/>
  <c r="D20216" i="14"/>
  <c r="D20215" i="14"/>
  <c r="D20214" i="14"/>
  <c r="D20213" i="14"/>
  <c r="D20212" i="14"/>
  <c r="D20211" i="14"/>
  <c r="D20210" i="14"/>
  <c r="D20209" i="14"/>
  <c r="D20208" i="14"/>
  <c r="D20207" i="14"/>
  <c r="D20206" i="14"/>
  <c r="D20205" i="14"/>
  <c r="D20204" i="14"/>
  <c r="D20203" i="14"/>
  <c r="D20202" i="14"/>
  <c r="D20201" i="14"/>
  <c r="D20200" i="14"/>
  <c r="D20199" i="14"/>
  <c r="D20198" i="14"/>
  <c r="D20197" i="14"/>
  <c r="D20196" i="14"/>
  <c r="D20195" i="14"/>
  <c r="D20194" i="14"/>
  <c r="D20193" i="14"/>
  <c r="D20192" i="14"/>
  <c r="D20191" i="14"/>
  <c r="D20190" i="14"/>
  <c r="D20189" i="14"/>
  <c r="D20188" i="14"/>
  <c r="D20187" i="14"/>
  <c r="D20186" i="14"/>
  <c r="D20185" i="14"/>
  <c r="D20184" i="14"/>
  <c r="D20183" i="14"/>
  <c r="D20182" i="14"/>
  <c r="D20181" i="14"/>
  <c r="D20180" i="14"/>
  <c r="D20179" i="14"/>
  <c r="D20178" i="14"/>
  <c r="D20177" i="14"/>
  <c r="D20176" i="14"/>
  <c r="D20175" i="14"/>
  <c r="D20174" i="14"/>
  <c r="D20173" i="14"/>
  <c r="D20172" i="14"/>
  <c r="D20171" i="14"/>
  <c r="D20170" i="14"/>
  <c r="D20169" i="14"/>
  <c r="D20168" i="14"/>
  <c r="D20167" i="14"/>
  <c r="D20166" i="14"/>
  <c r="D20165" i="14"/>
  <c r="D20164" i="14"/>
  <c r="D20163" i="14"/>
  <c r="D20162" i="14"/>
  <c r="D20161" i="14"/>
  <c r="D20160" i="14"/>
  <c r="D20159" i="14"/>
  <c r="D20158" i="14"/>
  <c r="D20157" i="14"/>
  <c r="D20156" i="14"/>
  <c r="D20155" i="14"/>
  <c r="D20154" i="14"/>
  <c r="D20153" i="14"/>
  <c r="D20152" i="14"/>
  <c r="D20151" i="14"/>
  <c r="D20150" i="14"/>
  <c r="D20149" i="14"/>
  <c r="D20148" i="14"/>
  <c r="D20147" i="14"/>
  <c r="D20146" i="14"/>
  <c r="D20145" i="14"/>
  <c r="D20144" i="14"/>
  <c r="D20143" i="14"/>
  <c r="D20142" i="14"/>
  <c r="D20141" i="14"/>
  <c r="D20140" i="14"/>
  <c r="D20139" i="14"/>
  <c r="D20138" i="14"/>
  <c r="D20137" i="14"/>
  <c r="D20136" i="14"/>
  <c r="D20135" i="14"/>
  <c r="D20134" i="14"/>
  <c r="D20133" i="14"/>
  <c r="D20132" i="14"/>
  <c r="D20131" i="14"/>
  <c r="D20130" i="14"/>
  <c r="D20129" i="14"/>
  <c r="D20128" i="14"/>
  <c r="D20127" i="14"/>
  <c r="D20126" i="14"/>
  <c r="D20125" i="14"/>
  <c r="D20124" i="14"/>
  <c r="D20123" i="14"/>
  <c r="D20122" i="14"/>
  <c r="D20121" i="14"/>
  <c r="D20120" i="14"/>
  <c r="D20119" i="14"/>
  <c r="D20118" i="14"/>
  <c r="D20117" i="14"/>
  <c r="D20116" i="14"/>
  <c r="D20115" i="14"/>
  <c r="D20114" i="14"/>
  <c r="D20113" i="14"/>
  <c r="D20112" i="14"/>
  <c r="D20111" i="14"/>
  <c r="D20110" i="14"/>
  <c r="D20109" i="14"/>
  <c r="D20108" i="14"/>
  <c r="D20107" i="14"/>
  <c r="D20106" i="14"/>
  <c r="D20105" i="14"/>
  <c r="D20104" i="14"/>
  <c r="D20103" i="14"/>
  <c r="D20102" i="14"/>
  <c r="D20101" i="14"/>
  <c r="D20100" i="14"/>
  <c r="D20099" i="14"/>
  <c r="D20098" i="14"/>
  <c r="D20097" i="14"/>
  <c r="D20096" i="14"/>
  <c r="D20095" i="14"/>
  <c r="D20094" i="14"/>
  <c r="D20093" i="14"/>
  <c r="D20092" i="14"/>
  <c r="D20091" i="14"/>
  <c r="D20090" i="14"/>
  <c r="D20089" i="14"/>
  <c r="D20088" i="14"/>
  <c r="D20087" i="14"/>
  <c r="D20086" i="14"/>
  <c r="D20085" i="14"/>
  <c r="D20084" i="14"/>
  <c r="D20083" i="14"/>
  <c r="D20082" i="14"/>
  <c r="D20081" i="14"/>
  <c r="D20080" i="14"/>
  <c r="D20079" i="14"/>
  <c r="D20078" i="14"/>
  <c r="D20077" i="14"/>
  <c r="D20076" i="14"/>
  <c r="D20075" i="14"/>
  <c r="D20074" i="14"/>
  <c r="D20073" i="14"/>
  <c r="D20072" i="14"/>
  <c r="D20071" i="14"/>
  <c r="D20070" i="14"/>
  <c r="D20069" i="14"/>
  <c r="D20068" i="14"/>
  <c r="D20067" i="14"/>
  <c r="D20066" i="14"/>
  <c r="D20065" i="14"/>
  <c r="D20064" i="14"/>
  <c r="D20063" i="14"/>
  <c r="D20062" i="14"/>
  <c r="D20061" i="14"/>
  <c r="D20060" i="14"/>
  <c r="D20059" i="14"/>
  <c r="D20058" i="14"/>
  <c r="D20057" i="14"/>
  <c r="D20056" i="14"/>
  <c r="D20055" i="14"/>
  <c r="D20054" i="14"/>
  <c r="D20053" i="14"/>
  <c r="D20052" i="14"/>
  <c r="D20051" i="14"/>
  <c r="D20050" i="14"/>
  <c r="D20049" i="14"/>
  <c r="D20048" i="14"/>
  <c r="D20047" i="14"/>
  <c r="D20046" i="14"/>
  <c r="D20045" i="14"/>
  <c r="D20044" i="14"/>
  <c r="D20043" i="14"/>
  <c r="D20042" i="14"/>
  <c r="D20041" i="14"/>
  <c r="D20040" i="14"/>
  <c r="D20039" i="14"/>
  <c r="D20038" i="14"/>
  <c r="D20037" i="14"/>
  <c r="D20036" i="14"/>
  <c r="D20035" i="14"/>
  <c r="D20034" i="14"/>
  <c r="D20033" i="14"/>
  <c r="D20032" i="14"/>
  <c r="D20031" i="14"/>
  <c r="D20030" i="14"/>
  <c r="D20029" i="14"/>
  <c r="D20028" i="14"/>
  <c r="D20027" i="14"/>
  <c r="D20026" i="14"/>
  <c r="D20025" i="14"/>
  <c r="D20024" i="14"/>
  <c r="D20023" i="14"/>
  <c r="D20022" i="14"/>
  <c r="D20021" i="14"/>
  <c r="D20020" i="14"/>
  <c r="D20019" i="14"/>
  <c r="D20018" i="14"/>
  <c r="D20017" i="14"/>
  <c r="D20016" i="14"/>
  <c r="D20015" i="14"/>
  <c r="D20014" i="14"/>
  <c r="D20013" i="14"/>
  <c r="D20012" i="14"/>
  <c r="D20011" i="14"/>
  <c r="D20010" i="14"/>
  <c r="D20009" i="14"/>
  <c r="D20008" i="14"/>
  <c r="D20007" i="14"/>
  <c r="D20006" i="14"/>
  <c r="D20005" i="14"/>
  <c r="D20004" i="14"/>
  <c r="D20003" i="14"/>
  <c r="D20002" i="14"/>
  <c r="D20001" i="14"/>
  <c r="D20000" i="14"/>
  <c r="D19999" i="14"/>
  <c r="D19998" i="14"/>
  <c r="D19997" i="14"/>
  <c r="D19996" i="14"/>
  <c r="D19995" i="14"/>
  <c r="D19994" i="14"/>
  <c r="D19993" i="14"/>
  <c r="D19992" i="14"/>
  <c r="D19991" i="14"/>
  <c r="D19990" i="14"/>
  <c r="D19989" i="14"/>
  <c r="D19988" i="14"/>
  <c r="D19987" i="14"/>
  <c r="D19986" i="14"/>
  <c r="D19985" i="14"/>
  <c r="D19984" i="14"/>
  <c r="D19983" i="14"/>
  <c r="D19982" i="14"/>
  <c r="D19981" i="14"/>
  <c r="D19980" i="14"/>
  <c r="D19979" i="14"/>
  <c r="D19978" i="14"/>
  <c r="D19977" i="14"/>
  <c r="D19976" i="14"/>
  <c r="D19975" i="14"/>
  <c r="D19974" i="14"/>
  <c r="D19973" i="14"/>
  <c r="D19972" i="14"/>
  <c r="D19971" i="14"/>
  <c r="D19970" i="14"/>
  <c r="D19969" i="14"/>
  <c r="D19968" i="14"/>
  <c r="D19967" i="14"/>
  <c r="D19966" i="14"/>
  <c r="D19965" i="14"/>
  <c r="D19964" i="14"/>
  <c r="D19963" i="14"/>
  <c r="D19962" i="14"/>
  <c r="D19961" i="14"/>
  <c r="D19960" i="14"/>
  <c r="D19959" i="14"/>
  <c r="D19958" i="14"/>
  <c r="D19957" i="14"/>
  <c r="D19956" i="14"/>
  <c r="D19955" i="14"/>
  <c r="D19954" i="14"/>
  <c r="D19953" i="14"/>
  <c r="D19952" i="14"/>
  <c r="D19951" i="14"/>
  <c r="D19950" i="14"/>
  <c r="D19949" i="14"/>
  <c r="D19948" i="14"/>
  <c r="D19947" i="14"/>
  <c r="D19946" i="14"/>
  <c r="D19945" i="14"/>
  <c r="D19944" i="14"/>
  <c r="D19943" i="14"/>
  <c r="D19942" i="14"/>
  <c r="D19941" i="14"/>
  <c r="D19940" i="14"/>
  <c r="D19939" i="14"/>
  <c r="D19938" i="14"/>
  <c r="D19937" i="14"/>
  <c r="D19936" i="14"/>
  <c r="D19935" i="14"/>
  <c r="D19934" i="14"/>
  <c r="D19933" i="14"/>
  <c r="D19932" i="14"/>
  <c r="D19931" i="14"/>
  <c r="D19930" i="14"/>
  <c r="D19929" i="14"/>
  <c r="D19928" i="14"/>
  <c r="D19927" i="14"/>
  <c r="D19926" i="14"/>
  <c r="D19925" i="14"/>
  <c r="D19924" i="14"/>
  <c r="D19923" i="14"/>
  <c r="D19922" i="14"/>
  <c r="D19921" i="14"/>
  <c r="D19920" i="14"/>
  <c r="D19919" i="14"/>
  <c r="D19918" i="14"/>
  <c r="D19917" i="14"/>
  <c r="D19916" i="14"/>
  <c r="D19915" i="14"/>
  <c r="D19914" i="14"/>
  <c r="D19913" i="14"/>
  <c r="D19912" i="14"/>
  <c r="D19911" i="14"/>
  <c r="D19910" i="14"/>
  <c r="D19909" i="14"/>
  <c r="D19908" i="14"/>
  <c r="D19907" i="14"/>
  <c r="D19906" i="14"/>
  <c r="D19905" i="14"/>
  <c r="D19904" i="14"/>
  <c r="D19903" i="14"/>
  <c r="D19902" i="14"/>
  <c r="D19901" i="14"/>
  <c r="D19900" i="14"/>
  <c r="D19899" i="14"/>
  <c r="D19898" i="14"/>
  <c r="D19897" i="14"/>
  <c r="D19896" i="14"/>
  <c r="D19895" i="14"/>
  <c r="D19894" i="14"/>
  <c r="D19893" i="14"/>
  <c r="D19892" i="14"/>
  <c r="D19891" i="14"/>
  <c r="D19890" i="14"/>
  <c r="D19889" i="14"/>
  <c r="D19888" i="14"/>
  <c r="D19887" i="14"/>
  <c r="D19886" i="14"/>
  <c r="D19885" i="14"/>
  <c r="D19884" i="14"/>
  <c r="D19883" i="14"/>
  <c r="D19882" i="14"/>
  <c r="D19881" i="14"/>
  <c r="D19880" i="14"/>
  <c r="D19879" i="14"/>
  <c r="D19878" i="14"/>
  <c r="D19877" i="14"/>
  <c r="D19876" i="14"/>
  <c r="D19875" i="14"/>
  <c r="D19874" i="14"/>
  <c r="D19873" i="14"/>
  <c r="D19872" i="14"/>
  <c r="D19871" i="14"/>
  <c r="D19870" i="14"/>
  <c r="D19869" i="14"/>
  <c r="D19868" i="14"/>
  <c r="D19867" i="14"/>
  <c r="D19866" i="14"/>
  <c r="D19865" i="14"/>
  <c r="D19864" i="14"/>
  <c r="D19863" i="14"/>
  <c r="D19862" i="14"/>
  <c r="D19861" i="14"/>
  <c r="D19860" i="14"/>
  <c r="D19859" i="14"/>
  <c r="D19858" i="14"/>
  <c r="D19857" i="14"/>
  <c r="D19856" i="14"/>
  <c r="D19855" i="14"/>
  <c r="D19854" i="14"/>
  <c r="D19853" i="14"/>
  <c r="D19852" i="14"/>
  <c r="D19851" i="14"/>
  <c r="D19850" i="14"/>
  <c r="D19849" i="14"/>
  <c r="D19848" i="14"/>
  <c r="D19847" i="14"/>
  <c r="D19846" i="14"/>
  <c r="D19845" i="14"/>
  <c r="D19844" i="14"/>
  <c r="D19843" i="14"/>
  <c r="D19842" i="14"/>
  <c r="D19841" i="14"/>
  <c r="D19840" i="14"/>
  <c r="D19839" i="14"/>
  <c r="D19838" i="14"/>
  <c r="D19837" i="14"/>
  <c r="D19836" i="14"/>
  <c r="D19835" i="14"/>
  <c r="D19834" i="14"/>
  <c r="D19833" i="14"/>
  <c r="D19832" i="14"/>
  <c r="D19831" i="14"/>
  <c r="D19830" i="14"/>
  <c r="D19829" i="14"/>
  <c r="D19828" i="14"/>
  <c r="D19827" i="14"/>
  <c r="D19826" i="14"/>
  <c r="D19825" i="14"/>
  <c r="D19824" i="14"/>
  <c r="D19823" i="14"/>
  <c r="D19822" i="14"/>
  <c r="D19821" i="14"/>
  <c r="D19820" i="14"/>
  <c r="D19819" i="14"/>
  <c r="D19818" i="14"/>
  <c r="D19817" i="14"/>
  <c r="D19816" i="14"/>
  <c r="D19815" i="14"/>
  <c r="D19814" i="14"/>
  <c r="D19813" i="14"/>
  <c r="D19812" i="14"/>
  <c r="D19811" i="14"/>
  <c r="D19810" i="14"/>
  <c r="D19809" i="14"/>
  <c r="D19808" i="14"/>
  <c r="D19807" i="14"/>
  <c r="D19806" i="14"/>
  <c r="D19805" i="14"/>
  <c r="D19804" i="14"/>
  <c r="D19803" i="14"/>
  <c r="D19802" i="14"/>
  <c r="D19801" i="14"/>
  <c r="D19800" i="14"/>
  <c r="D19799" i="14"/>
  <c r="D19798" i="14"/>
  <c r="D19797" i="14"/>
  <c r="D19796" i="14"/>
  <c r="D19795" i="14"/>
  <c r="D19794" i="14"/>
  <c r="D19793" i="14"/>
  <c r="D19792" i="14"/>
  <c r="D19791" i="14"/>
  <c r="D19790" i="14"/>
  <c r="D19789" i="14"/>
  <c r="D19788" i="14"/>
  <c r="D19787" i="14"/>
  <c r="D19786" i="14"/>
  <c r="D19785" i="14"/>
  <c r="D19784" i="14"/>
  <c r="D19783" i="14"/>
  <c r="D19782" i="14"/>
  <c r="D19781" i="14"/>
  <c r="D19780" i="14"/>
  <c r="D19779" i="14"/>
  <c r="D19778" i="14"/>
  <c r="D19777" i="14"/>
  <c r="D19776" i="14"/>
  <c r="D19775" i="14"/>
  <c r="D19774" i="14"/>
  <c r="D19773" i="14"/>
  <c r="D19772" i="14"/>
  <c r="D19771" i="14"/>
  <c r="D19770" i="14"/>
  <c r="D19769" i="14"/>
  <c r="D19768" i="14"/>
  <c r="D19767" i="14"/>
  <c r="D19766" i="14"/>
  <c r="D19765" i="14"/>
  <c r="D19764" i="14"/>
  <c r="D19763" i="14"/>
  <c r="D19762" i="14"/>
  <c r="D19761" i="14"/>
  <c r="D19760" i="14"/>
  <c r="D19759" i="14"/>
  <c r="D19758" i="14"/>
  <c r="D19757" i="14"/>
  <c r="D19756" i="14"/>
  <c r="D19755" i="14"/>
  <c r="D19754" i="14"/>
  <c r="D19753" i="14"/>
  <c r="D19752" i="14"/>
  <c r="D19751" i="14"/>
  <c r="D19750" i="14"/>
  <c r="D19749" i="14"/>
  <c r="D19748" i="14"/>
  <c r="D19747" i="14"/>
  <c r="D19746" i="14"/>
  <c r="D19745" i="14"/>
  <c r="D19744" i="14"/>
  <c r="D19743" i="14"/>
  <c r="D19742" i="14"/>
  <c r="D19741" i="14"/>
  <c r="D19740" i="14"/>
  <c r="D19739" i="14"/>
  <c r="D19738" i="14"/>
  <c r="D19737" i="14"/>
  <c r="D19736" i="14"/>
  <c r="D19735" i="14"/>
  <c r="D19734" i="14"/>
  <c r="D19733" i="14"/>
  <c r="D19732" i="14"/>
  <c r="D19731" i="14"/>
  <c r="D19730" i="14"/>
  <c r="D19729" i="14"/>
  <c r="D19728" i="14"/>
  <c r="D19727" i="14"/>
  <c r="D19726" i="14"/>
  <c r="D19725" i="14"/>
  <c r="D19724" i="14"/>
  <c r="D19723" i="14"/>
  <c r="D19722" i="14"/>
  <c r="D19721" i="14"/>
  <c r="D19720" i="14"/>
  <c r="D19719" i="14"/>
  <c r="D19718" i="14"/>
  <c r="D19717" i="14"/>
  <c r="D19716" i="14"/>
  <c r="D19715" i="14"/>
  <c r="D19714" i="14"/>
  <c r="D19713" i="14"/>
  <c r="D19712" i="14"/>
  <c r="D19711" i="14"/>
  <c r="D19710" i="14"/>
  <c r="D19709" i="14"/>
  <c r="D19708" i="14"/>
  <c r="D19707" i="14"/>
  <c r="D19706" i="14"/>
  <c r="D19705" i="14"/>
  <c r="D19704" i="14"/>
  <c r="D19703" i="14"/>
  <c r="D19702" i="14"/>
  <c r="D19701" i="14"/>
  <c r="D19700" i="14"/>
  <c r="D19699" i="14"/>
  <c r="D19698" i="14"/>
  <c r="D19697" i="14"/>
  <c r="D19696" i="14"/>
  <c r="D19695" i="14"/>
  <c r="D19694" i="14"/>
  <c r="D19693" i="14"/>
  <c r="D19692" i="14"/>
  <c r="D19691" i="14"/>
  <c r="D19690" i="14"/>
  <c r="D19689" i="14"/>
  <c r="D19688" i="14"/>
  <c r="D19687" i="14"/>
  <c r="D19686" i="14"/>
  <c r="D19685" i="14"/>
  <c r="D19684" i="14"/>
  <c r="D19683" i="14"/>
  <c r="D19682" i="14"/>
  <c r="D19681" i="14"/>
  <c r="D19680" i="14"/>
  <c r="D19679" i="14"/>
  <c r="D19678" i="14"/>
  <c r="D19677" i="14"/>
  <c r="D19676" i="14"/>
  <c r="D19675" i="14"/>
  <c r="D19674" i="14"/>
  <c r="D19673" i="14"/>
  <c r="D19672" i="14"/>
  <c r="D19671" i="14"/>
  <c r="D19670" i="14"/>
  <c r="D19669" i="14"/>
  <c r="D19668" i="14"/>
  <c r="D19667" i="14"/>
  <c r="D19666" i="14"/>
  <c r="D19665" i="14"/>
  <c r="D19664" i="14"/>
  <c r="D19663" i="14"/>
  <c r="D19662" i="14"/>
  <c r="D19661" i="14"/>
  <c r="D19660" i="14"/>
  <c r="D19659" i="14"/>
  <c r="D19658" i="14"/>
  <c r="D19657" i="14"/>
  <c r="D19656" i="14"/>
  <c r="D19655" i="14"/>
  <c r="D19654" i="14"/>
  <c r="D19653" i="14"/>
  <c r="D19652" i="14"/>
  <c r="D19651" i="14"/>
  <c r="D19650" i="14"/>
  <c r="D19649" i="14"/>
  <c r="D19648" i="14"/>
  <c r="D19647" i="14"/>
  <c r="D19646" i="14"/>
  <c r="D19645" i="14"/>
  <c r="D19644" i="14"/>
  <c r="D19643" i="14"/>
  <c r="D19642" i="14"/>
  <c r="D19641" i="14"/>
  <c r="D19640" i="14"/>
  <c r="D19639" i="14"/>
  <c r="D19638" i="14"/>
  <c r="D19637" i="14"/>
  <c r="D19636" i="14"/>
  <c r="D19635" i="14"/>
  <c r="D19634" i="14"/>
  <c r="D19633" i="14"/>
  <c r="D19632" i="14"/>
  <c r="D19631" i="14"/>
  <c r="D19630" i="14"/>
  <c r="D19629" i="14"/>
  <c r="D19628" i="14"/>
  <c r="D19627" i="14"/>
  <c r="D19626" i="14"/>
  <c r="D19625" i="14"/>
  <c r="D19624" i="14"/>
  <c r="D19623" i="14"/>
  <c r="D19622" i="14"/>
  <c r="D19621" i="14"/>
  <c r="D19620" i="14"/>
  <c r="D19619" i="14"/>
  <c r="D19618" i="14"/>
  <c r="D19617" i="14"/>
  <c r="D19616" i="14"/>
  <c r="D19615" i="14"/>
  <c r="D19614" i="14"/>
  <c r="D19613" i="14"/>
  <c r="D19612" i="14"/>
  <c r="D19611" i="14"/>
  <c r="D19610" i="14"/>
  <c r="D19609" i="14"/>
  <c r="D19608" i="14"/>
  <c r="D19607" i="14"/>
  <c r="D19606" i="14"/>
  <c r="D19605" i="14"/>
  <c r="D19604" i="14"/>
  <c r="D19603" i="14"/>
  <c r="D19602" i="14"/>
  <c r="D19601" i="14"/>
  <c r="D19600" i="14"/>
  <c r="D19599" i="14"/>
  <c r="D19598" i="14"/>
  <c r="D19597" i="14"/>
  <c r="D19596" i="14"/>
  <c r="D19595" i="14"/>
  <c r="D19594" i="14"/>
  <c r="D19593" i="14"/>
  <c r="D19592" i="14"/>
  <c r="D19591" i="14"/>
  <c r="D19590" i="14"/>
  <c r="D19589" i="14"/>
  <c r="D19588" i="14"/>
  <c r="D19587" i="14"/>
  <c r="D19586" i="14"/>
  <c r="D19585" i="14"/>
  <c r="D19584" i="14"/>
  <c r="D19583" i="14"/>
  <c r="D19582" i="14"/>
  <c r="D19581" i="14"/>
  <c r="D19580" i="14"/>
  <c r="D19579" i="14"/>
  <c r="D19578" i="14"/>
  <c r="D19577" i="14"/>
  <c r="D19576" i="14"/>
  <c r="D19575" i="14"/>
  <c r="D19574" i="14"/>
  <c r="D19573" i="14"/>
  <c r="D19572" i="14"/>
  <c r="D19571" i="14"/>
  <c r="D19570" i="14"/>
  <c r="D19569" i="14"/>
  <c r="D19568" i="14"/>
  <c r="D19567" i="14"/>
  <c r="D19566" i="14"/>
  <c r="D19565" i="14"/>
  <c r="D19564" i="14"/>
  <c r="D19563" i="14"/>
  <c r="D19562" i="14"/>
  <c r="D19561" i="14"/>
  <c r="D19560" i="14"/>
  <c r="D19559" i="14"/>
  <c r="D19558" i="14"/>
  <c r="D19557" i="14"/>
  <c r="D19556" i="14"/>
  <c r="D19555" i="14"/>
  <c r="D19554" i="14"/>
  <c r="D19553" i="14"/>
  <c r="D19552" i="14"/>
  <c r="D19551" i="14"/>
  <c r="D19550" i="14"/>
  <c r="D19549" i="14"/>
  <c r="D19548" i="14"/>
  <c r="D19547" i="14"/>
  <c r="D19546" i="14"/>
  <c r="D19545" i="14"/>
  <c r="D19544" i="14"/>
  <c r="D19543" i="14"/>
  <c r="D19542" i="14"/>
  <c r="D19541" i="14"/>
  <c r="D19540" i="14"/>
  <c r="D19539" i="14"/>
  <c r="D19538" i="14"/>
  <c r="D19537" i="14"/>
  <c r="D19536" i="14"/>
  <c r="D19535" i="14"/>
  <c r="D19534" i="14"/>
  <c r="D19533" i="14"/>
  <c r="D19532" i="14"/>
  <c r="D19531" i="14"/>
  <c r="D19530" i="14"/>
  <c r="D19529" i="14"/>
  <c r="D19528" i="14"/>
  <c r="D19527" i="14"/>
  <c r="D19526" i="14"/>
  <c r="D19525" i="14"/>
  <c r="D19524" i="14"/>
  <c r="D19523" i="14"/>
  <c r="D19522" i="14"/>
  <c r="D19521" i="14"/>
  <c r="D19520" i="14"/>
  <c r="D19519" i="14"/>
  <c r="D19518" i="14"/>
  <c r="D19517" i="14"/>
  <c r="D19516" i="14"/>
  <c r="D19515" i="14"/>
  <c r="D19514" i="14"/>
  <c r="D19513" i="14"/>
  <c r="D19512" i="14"/>
  <c r="D19511" i="14"/>
  <c r="D19510" i="14"/>
  <c r="D19509" i="14"/>
  <c r="D19508" i="14"/>
  <c r="D19507" i="14"/>
  <c r="D19506" i="14"/>
  <c r="D19505" i="14"/>
  <c r="D19504" i="14"/>
  <c r="D19503" i="14"/>
  <c r="D19502" i="14"/>
  <c r="D19501" i="14"/>
  <c r="D19500" i="14"/>
  <c r="D19499" i="14"/>
  <c r="D19498" i="14"/>
  <c r="D19497" i="14"/>
  <c r="D19496" i="14"/>
  <c r="D19495" i="14"/>
  <c r="D19494" i="14"/>
  <c r="D19493" i="14"/>
  <c r="D19492" i="14"/>
  <c r="D19491" i="14"/>
  <c r="D19490" i="14"/>
  <c r="D19489" i="14"/>
  <c r="D19488" i="14"/>
  <c r="D19487" i="14"/>
  <c r="D19486" i="14"/>
  <c r="D19485" i="14"/>
  <c r="D19484" i="14"/>
  <c r="D19483" i="14"/>
  <c r="D19482" i="14"/>
  <c r="D19481" i="14"/>
  <c r="D19480" i="14"/>
  <c r="D19479" i="14"/>
  <c r="D19478" i="14"/>
  <c r="D19477" i="14"/>
  <c r="D19476" i="14"/>
  <c r="D19475" i="14"/>
  <c r="D19474" i="14"/>
  <c r="D19473" i="14"/>
  <c r="D19472" i="14"/>
  <c r="D19471" i="14"/>
  <c r="D19470" i="14"/>
  <c r="D19469" i="14"/>
  <c r="D19468" i="14"/>
  <c r="D19467" i="14"/>
  <c r="D19466" i="14"/>
  <c r="D19465" i="14"/>
  <c r="D19464" i="14"/>
  <c r="D19463" i="14"/>
  <c r="D19462" i="14"/>
  <c r="D19461" i="14"/>
  <c r="D19460" i="14"/>
  <c r="D19459" i="14"/>
  <c r="D19458" i="14"/>
  <c r="D19457" i="14"/>
  <c r="D19456" i="14"/>
  <c r="D19455" i="14"/>
  <c r="D19454" i="14"/>
  <c r="D19453" i="14"/>
  <c r="D19452" i="14"/>
  <c r="D19451" i="14"/>
  <c r="D19450" i="14"/>
  <c r="D19449" i="14"/>
  <c r="D19448" i="14"/>
  <c r="D19447" i="14"/>
  <c r="D19446" i="14"/>
  <c r="D19445" i="14"/>
  <c r="D19444" i="14"/>
  <c r="D19443" i="14"/>
  <c r="D19442" i="14"/>
  <c r="D19441" i="14"/>
  <c r="D19440" i="14"/>
  <c r="D19439" i="14"/>
  <c r="D19438" i="14"/>
  <c r="D19437" i="14"/>
  <c r="D19436" i="14"/>
  <c r="D19435" i="14"/>
  <c r="D19434" i="14"/>
  <c r="D19433" i="14"/>
  <c r="D19432" i="14"/>
  <c r="D19431" i="14"/>
  <c r="D19430" i="14"/>
  <c r="D19429" i="14"/>
  <c r="D19428" i="14"/>
  <c r="D19427" i="14"/>
  <c r="D19426" i="14"/>
  <c r="D19425" i="14"/>
  <c r="D19424" i="14"/>
  <c r="D19423" i="14"/>
  <c r="D19422" i="14"/>
  <c r="D19421" i="14"/>
  <c r="D19420" i="14"/>
  <c r="D19419" i="14"/>
  <c r="D19418" i="14"/>
  <c r="D19417" i="14"/>
  <c r="D19416" i="14"/>
  <c r="D19415" i="14"/>
  <c r="D19414" i="14"/>
  <c r="D19413" i="14"/>
  <c r="D19412" i="14"/>
  <c r="D19411" i="14"/>
  <c r="D19410" i="14"/>
  <c r="D19409" i="14"/>
  <c r="D19408" i="14"/>
  <c r="D19407" i="14"/>
  <c r="D19406" i="14"/>
  <c r="D19405" i="14"/>
  <c r="D19404" i="14"/>
  <c r="D19403" i="14"/>
  <c r="D19402" i="14"/>
  <c r="D19401" i="14"/>
  <c r="D19400" i="14"/>
  <c r="D19399" i="14"/>
  <c r="D19398" i="14"/>
  <c r="D19397" i="14"/>
  <c r="D19396" i="14"/>
  <c r="D19395" i="14"/>
  <c r="D19394" i="14"/>
  <c r="D19393" i="14"/>
  <c r="D19392" i="14"/>
  <c r="D19391" i="14"/>
  <c r="D19390" i="14"/>
  <c r="D19389" i="14"/>
  <c r="D19388" i="14"/>
  <c r="D19387" i="14"/>
  <c r="D19386" i="14"/>
  <c r="D19385" i="14"/>
  <c r="D19384" i="14"/>
  <c r="D19383" i="14"/>
  <c r="D19382" i="14"/>
  <c r="D19381" i="14"/>
  <c r="D19380" i="14"/>
  <c r="D19379" i="14"/>
  <c r="D19378" i="14"/>
  <c r="D19377" i="14"/>
  <c r="D19376" i="14"/>
  <c r="D19375" i="14"/>
  <c r="D19374" i="14"/>
  <c r="D19373" i="14"/>
  <c r="D19372" i="14"/>
  <c r="D19371" i="14"/>
  <c r="D19370" i="14"/>
  <c r="D19369" i="14"/>
  <c r="D19368" i="14"/>
  <c r="D19367" i="14"/>
  <c r="D19366" i="14"/>
  <c r="D19365" i="14"/>
  <c r="D19364" i="14"/>
  <c r="D19363" i="14"/>
  <c r="D19362" i="14"/>
  <c r="D19361" i="14"/>
  <c r="D19360" i="14"/>
  <c r="D19359" i="14"/>
  <c r="D19358" i="14"/>
  <c r="D19357" i="14"/>
  <c r="D19356" i="14"/>
  <c r="D19355" i="14"/>
  <c r="D19354" i="14"/>
  <c r="D19353" i="14"/>
  <c r="D19352" i="14"/>
  <c r="D19351" i="14"/>
  <c r="D19350" i="14"/>
  <c r="D19349" i="14"/>
  <c r="D19348" i="14"/>
  <c r="D19347" i="14"/>
  <c r="D19346" i="14"/>
  <c r="D19345" i="14"/>
  <c r="D19344" i="14"/>
  <c r="D19343" i="14"/>
  <c r="D19342" i="14"/>
  <c r="D19341" i="14"/>
  <c r="D19340" i="14"/>
  <c r="D19339" i="14"/>
  <c r="D19338" i="14"/>
  <c r="D19337" i="14"/>
  <c r="D19336" i="14"/>
  <c r="D19335" i="14"/>
  <c r="D19334" i="14"/>
  <c r="D19333" i="14"/>
  <c r="D19332" i="14"/>
  <c r="D19331" i="14"/>
  <c r="D19330" i="14"/>
  <c r="D19329" i="14"/>
  <c r="D19328" i="14"/>
  <c r="D19327" i="14"/>
  <c r="D19326" i="14"/>
  <c r="D19325" i="14"/>
  <c r="D19324" i="14"/>
  <c r="D19323" i="14"/>
  <c r="D19322" i="14"/>
  <c r="D19321" i="14"/>
  <c r="D19320" i="14"/>
  <c r="D19319" i="14"/>
  <c r="D19318" i="14"/>
  <c r="D19317" i="14"/>
  <c r="D19316" i="14"/>
  <c r="D19315" i="14"/>
  <c r="D19314" i="14"/>
  <c r="D19313" i="14"/>
  <c r="D19312" i="14"/>
  <c r="D19311" i="14"/>
  <c r="D19310" i="14"/>
  <c r="D19309" i="14"/>
  <c r="D19308" i="14"/>
  <c r="D19307" i="14"/>
  <c r="D19306" i="14"/>
  <c r="D19305" i="14"/>
  <c r="D19304" i="14"/>
  <c r="D19303" i="14"/>
  <c r="D19302" i="14"/>
  <c r="D19301" i="14"/>
  <c r="D19300" i="14"/>
  <c r="D19299" i="14"/>
  <c r="D19298" i="14"/>
  <c r="D19297" i="14"/>
  <c r="D19296" i="14"/>
  <c r="D19295" i="14"/>
  <c r="D19294" i="14"/>
  <c r="D19293" i="14"/>
  <c r="D19292" i="14"/>
  <c r="D19291" i="14"/>
  <c r="D19290" i="14"/>
  <c r="D19289" i="14"/>
  <c r="D19288" i="14"/>
  <c r="D19287" i="14"/>
  <c r="D19286" i="14"/>
  <c r="D19285" i="14"/>
  <c r="D19284" i="14"/>
  <c r="D19283" i="14"/>
  <c r="D19282" i="14"/>
  <c r="D19281" i="14"/>
  <c r="D19280" i="14"/>
  <c r="D19279" i="14"/>
  <c r="D19278" i="14"/>
  <c r="D19277" i="14"/>
  <c r="D19276" i="14"/>
  <c r="D19275" i="14"/>
  <c r="D19274" i="14"/>
  <c r="D19273" i="14"/>
  <c r="D19272" i="14"/>
  <c r="D19271" i="14"/>
  <c r="D19270" i="14"/>
  <c r="D19269" i="14"/>
  <c r="D19268" i="14"/>
  <c r="D19267" i="14"/>
  <c r="D19266" i="14"/>
  <c r="D19265" i="14"/>
  <c r="D19264" i="14"/>
  <c r="D19263" i="14"/>
  <c r="D19262" i="14"/>
  <c r="D19261" i="14"/>
  <c r="D19260" i="14"/>
  <c r="D19259" i="14"/>
  <c r="D19258" i="14"/>
  <c r="D19257" i="14"/>
  <c r="D19256" i="14"/>
  <c r="D19255" i="14"/>
  <c r="D19254" i="14"/>
  <c r="D19253" i="14"/>
  <c r="D19252" i="14"/>
  <c r="D19251" i="14"/>
  <c r="D19250" i="14"/>
  <c r="D19249" i="14"/>
  <c r="D19248" i="14"/>
  <c r="D19247" i="14"/>
  <c r="D19246" i="14"/>
  <c r="D19245" i="14"/>
  <c r="D19244" i="14"/>
  <c r="D19243" i="14"/>
  <c r="D19242" i="14"/>
  <c r="D19241" i="14"/>
  <c r="D19240" i="14"/>
  <c r="D19239" i="14"/>
  <c r="D19238" i="14"/>
  <c r="D19237" i="14"/>
  <c r="D19236" i="14"/>
  <c r="D19235" i="14"/>
  <c r="D19234" i="14"/>
  <c r="D19233" i="14"/>
  <c r="D19232" i="14"/>
  <c r="D19231" i="14"/>
  <c r="D19230" i="14"/>
  <c r="D19229" i="14"/>
  <c r="D19228" i="14"/>
  <c r="D19227" i="14"/>
  <c r="D19226" i="14"/>
  <c r="D19225" i="14"/>
  <c r="D19224" i="14"/>
  <c r="D19223" i="14"/>
  <c r="D19222" i="14"/>
  <c r="D19221" i="14"/>
  <c r="D19220" i="14"/>
  <c r="D19219" i="14"/>
  <c r="D19218" i="14"/>
  <c r="D19217" i="14"/>
  <c r="D19216" i="14"/>
  <c r="D19215" i="14"/>
  <c r="D19214" i="14"/>
  <c r="D19213" i="14"/>
  <c r="D19212" i="14"/>
  <c r="D19211" i="14"/>
  <c r="D19210" i="14"/>
  <c r="D19209" i="14"/>
  <c r="D19208" i="14"/>
  <c r="D19207" i="14"/>
  <c r="D19206" i="14"/>
  <c r="D19205" i="14"/>
  <c r="D19204" i="14"/>
  <c r="D19203" i="14"/>
  <c r="D19202" i="14"/>
  <c r="D19201" i="14"/>
  <c r="D19200" i="14"/>
  <c r="D19199" i="14"/>
  <c r="D19198" i="14"/>
  <c r="D19197" i="14"/>
  <c r="D19196" i="14"/>
  <c r="D19195" i="14"/>
  <c r="D19194" i="14"/>
  <c r="D19193" i="14"/>
  <c r="D19192" i="14"/>
  <c r="D19191" i="14"/>
  <c r="D19190" i="14"/>
  <c r="D19189" i="14"/>
  <c r="D19188" i="14"/>
  <c r="D19187" i="14"/>
  <c r="D19186" i="14"/>
  <c r="D19185" i="14"/>
  <c r="D19184" i="14"/>
  <c r="D19183" i="14"/>
  <c r="D19182" i="14"/>
  <c r="D19181" i="14"/>
  <c r="D19180" i="14"/>
  <c r="D19179" i="14"/>
  <c r="D19178" i="14"/>
  <c r="D19177" i="14"/>
  <c r="D19176" i="14"/>
  <c r="D19175" i="14"/>
  <c r="D19174" i="14"/>
  <c r="D19173" i="14"/>
  <c r="D19172" i="14"/>
  <c r="D19171" i="14"/>
  <c r="D19170" i="14"/>
  <c r="D19169" i="14"/>
  <c r="D19168" i="14"/>
  <c r="D19167" i="14"/>
  <c r="D19166" i="14"/>
  <c r="D19165" i="14"/>
  <c r="D19164" i="14"/>
  <c r="D19163" i="14"/>
  <c r="D19162" i="14"/>
  <c r="D19161" i="14"/>
  <c r="D19160" i="14"/>
  <c r="D19159" i="14"/>
  <c r="D19158" i="14"/>
  <c r="D19157" i="14"/>
  <c r="D19156" i="14"/>
  <c r="D19155" i="14"/>
  <c r="D19154" i="14"/>
  <c r="D19153" i="14"/>
  <c r="D19152" i="14"/>
  <c r="D19151" i="14"/>
  <c r="D19150" i="14"/>
  <c r="D19149" i="14"/>
  <c r="D19148" i="14"/>
  <c r="D19147" i="14"/>
  <c r="D19146" i="14"/>
  <c r="D19145" i="14"/>
  <c r="D19144" i="14"/>
  <c r="D19143" i="14"/>
  <c r="D19142" i="14"/>
  <c r="D19141" i="14"/>
  <c r="D19140" i="14"/>
  <c r="D19139" i="14"/>
  <c r="D19138" i="14"/>
  <c r="D19137" i="14"/>
  <c r="D19136" i="14"/>
  <c r="D19135" i="14"/>
  <c r="D19134" i="14"/>
  <c r="D19133" i="14"/>
  <c r="D19132" i="14"/>
  <c r="D19131" i="14"/>
  <c r="D19130" i="14"/>
  <c r="D19129" i="14"/>
  <c r="D19128" i="14"/>
  <c r="D19127" i="14"/>
  <c r="D19126" i="14"/>
  <c r="D19125" i="14"/>
  <c r="D19124" i="14"/>
  <c r="D19123" i="14"/>
  <c r="D19122" i="14"/>
  <c r="D19121" i="14"/>
  <c r="D19120" i="14"/>
  <c r="D19119" i="14"/>
  <c r="D19118" i="14"/>
  <c r="D19117" i="14"/>
  <c r="D19116" i="14"/>
  <c r="D19115" i="14"/>
  <c r="D19114" i="14"/>
  <c r="D19113" i="14"/>
  <c r="D19112" i="14"/>
  <c r="D19111" i="14"/>
  <c r="D19110" i="14"/>
  <c r="D19109" i="14"/>
  <c r="D19108" i="14"/>
  <c r="D19107" i="14"/>
  <c r="D19106" i="14"/>
  <c r="D19105" i="14"/>
  <c r="D19104" i="14"/>
  <c r="D19103" i="14"/>
  <c r="D19102" i="14"/>
  <c r="D19101" i="14"/>
  <c r="D19100" i="14"/>
  <c r="D19099" i="14"/>
  <c r="D19098" i="14"/>
  <c r="D19097" i="14"/>
  <c r="D19096" i="14"/>
  <c r="D19095" i="14"/>
  <c r="D19094" i="14"/>
  <c r="D19093" i="14"/>
  <c r="D19092" i="14"/>
  <c r="D19091" i="14"/>
  <c r="D19090" i="14"/>
  <c r="D19089" i="14"/>
  <c r="D19088" i="14"/>
  <c r="D19087" i="14"/>
  <c r="D19086" i="14"/>
  <c r="D19085" i="14"/>
  <c r="D19084" i="14"/>
  <c r="D19083" i="14"/>
  <c r="D19082" i="14"/>
  <c r="D19081" i="14"/>
  <c r="D19080" i="14"/>
  <c r="D19079" i="14"/>
  <c r="D19078" i="14"/>
  <c r="D19077" i="14"/>
  <c r="D19076" i="14"/>
  <c r="D19075" i="14"/>
  <c r="D19074" i="14"/>
  <c r="D19073" i="14"/>
  <c r="D19072" i="14"/>
  <c r="D19071" i="14"/>
  <c r="D19070" i="14"/>
  <c r="D19069" i="14"/>
  <c r="D19068" i="14"/>
  <c r="D19067" i="14"/>
  <c r="D19066" i="14"/>
  <c r="D19065" i="14"/>
  <c r="D19064" i="14"/>
  <c r="D19063" i="14"/>
  <c r="D19062" i="14"/>
  <c r="D19061" i="14"/>
  <c r="D19060" i="14"/>
  <c r="D19059" i="14"/>
  <c r="D19058" i="14"/>
  <c r="D19057" i="14"/>
  <c r="D19056" i="14"/>
  <c r="D19055" i="14"/>
  <c r="D19054" i="14"/>
  <c r="D19053" i="14"/>
  <c r="D19052" i="14"/>
  <c r="D19051" i="14"/>
  <c r="D19050" i="14"/>
  <c r="D19049" i="14"/>
  <c r="D19048" i="14"/>
  <c r="D19047" i="14"/>
  <c r="D19046" i="14"/>
  <c r="D19045" i="14"/>
  <c r="D19044" i="14"/>
  <c r="D19043" i="14"/>
  <c r="D19042" i="14"/>
  <c r="D19041" i="14"/>
  <c r="D19040" i="14"/>
  <c r="D19039" i="14"/>
  <c r="D19038" i="14"/>
  <c r="D19037" i="14"/>
  <c r="D19036" i="14"/>
  <c r="D19035" i="14"/>
  <c r="D19034" i="14"/>
  <c r="D19033" i="14"/>
  <c r="D19032" i="14"/>
  <c r="D19031" i="14"/>
  <c r="D19030" i="14"/>
  <c r="D19029" i="14"/>
  <c r="D19028" i="14"/>
  <c r="D19027" i="14"/>
  <c r="D19026" i="14"/>
  <c r="D19025" i="14"/>
  <c r="D19024" i="14"/>
  <c r="D19023" i="14"/>
  <c r="D19022" i="14"/>
  <c r="D19021" i="14"/>
  <c r="D19020" i="14"/>
  <c r="D19019" i="14"/>
  <c r="D19018" i="14"/>
  <c r="D19017" i="14"/>
  <c r="D19016" i="14"/>
  <c r="D19015" i="14"/>
  <c r="D19014" i="14"/>
  <c r="D19013" i="14"/>
  <c r="D19012" i="14"/>
  <c r="D19011" i="14"/>
  <c r="D19010" i="14"/>
  <c r="D19009" i="14"/>
  <c r="D19008" i="14"/>
  <c r="D19007" i="14"/>
  <c r="D19006" i="14"/>
  <c r="D19005" i="14"/>
  <c r="D19004" i="14"/>
  <c r="D19003" i="14"/>
  <c r="D19002" i="14"/>
  <c r="D19001" i="14"/>
  <c r="D19000" i="14"/>
  <c r="D18999" i="14"/>
  <c r="D18998" i="14"/>
  <c r="D18997" i="14"/>
  <c r="D18996" i="14"/>
  <c r="D18995" i="14"/>
  <c r="D18994" i="14"/>
  <c r="D18993" i="14"/>
  <c r="D18992" i="14"/>
  <c r="D18991" i="14"/>
  <c r="D18990" i="14"/>
  <c r="D18989" i="14"/>
  <c r="D18988" i="14"/>
  <c r="D18987" i="14"/>
  <c r="D18986" i="14"/>
  <c r="D18985" i="14"/>
  <c r="D18984" i="14"/>
  <c r="D18983" i="14"/>
  <c r="D18982" i="14"/>
  <c r="D18981" i="14"/>
  <c r="D18980" i="14"/>
  <c r="D18979" i="14"/>
  <c r="D18978" i="14"/>
  <c r="D18977" i="14"/>
  <c r="D18976" i="14"/>
  <c r="D18975" i="14"/>
  <c r="D18974" i="14"/>
  <c r="D18973" i="14"/>
  <c r="D18972" i="14"/>
  <c r="D18971" i="14"/>
  <c r="D18970" i="14"/>
  <c r="D18969" i="14"/>
  <c r="D18968" i="14"/>
  <c r="D18967" i="14"/>
  <c r="D18966" i="14"/>
  <c r="D18965" i="14"/>
  <c r="D18964" i="14"/>
  <c r="D18963" i="14"/>
  <c r="D18962" i="14"/>
  <c r="D18961" i="14"/>
  <c r="D18960" i="14"/>
  <c r="D18959" i="14"/>
  <c r="D18958" i="14"/>
  <c r="D18957" i="14"/>
  <c r="D18956" i="14"/>
  <c r="D18955" i="14"/>
  <c r="D18954" i="14"/>
  <c r="D18953" i="14"/>
  <c r="D18952" i="14"/>
  <c r="D18951" i="14"/>
  <c r="D18950" i="14"/>
  <c r="D18949" i="14"/>
  <c r="D18948" i="14"/>
  <c r="D18947" i="14"/>
  <c r="D18946" i="14"/>
  <c r="D18945" i="14"/>
  <c r="D18944" i="14"/>
  <c r="D18943" i="14"/>
  <c r="D18942" i="14"/>
  <c r="D18941" i="14"/>
  <c r="D18940" i="14"/>
  <c r="D18939" i="14"/>
  <c r="D18938" i="14"/>
  <c r="D18937" i="14"/>
  <c r="D18936" i="14"/>
  <c r="D18935" i="14"/>
  <c r="D18934" i="14"/>
  <c r="D18933" i="14"/>
  <c r="D18932" i="14"/>
  <c r="D18931" i="14"/>
  <c r="D18930" i="14"/>
  <c r="D18929" i="14"/>
  <c r="D18928" i="14"/>
  <c r="D18927" i="14"/>
  <c r="D18926" i="14"/>
  <c r="D18925" i="14"/>
  <c r="D18924" i="14"/>
  <c r="D18923" i="14"/>
  <c r="D18922" i="14"/>
  <c r="D18921" i="14"/>
  <c r="D18920" i="14"/>
  <c r="D18919" i="14"/>
  <c r="D18918" i="14"/>
  <c r="D18917" i="14"/>
  <c r="D18916" i="14"/>
  <c r="D18915" i="14"/>
  <c r="D18914" i="14"/>
  <c r="D18913" i="14"/>
  <c r="D18912" i="14"/>
  <c r="D18911" i="14"/>
  <c r="D18910" i="14"/>
  <c r="D18909" i="14"/>
  <c r="D18908" i="14"/>
  <c r="D18907" i="14"/>
  <c r="D18906" i="14"/>
  <c r="D18905" i="14"/>
  <c r="D18904" i="14"/>
  <c r="D18903" i="14"/>
  <c r="D18902" i="14"/>
  <c r="D18901" i="14"/>
  <c r="D18900" i="14"/>
  <c r="D18899" i="14"/>
  <c r="D18898" i="14"/>
  <c r="D18897" i="14"/>
  <c r="D18896" i="14"/>
  <c r="D18895" i="14"/>
  <c r="D18894" i="14"/>
  <c r="D18893" i="14"/>
  <c r="D18892" i="14"/>
  <c r="D18891" i="14"/>
  <c r="D18890" i="14"/>
  <c r="D18889" i="14"/>
  <c r="D18888" i="14"/>
  <c r="D18887" i="14"/>
  <c r="D18886" i="14"/>
  <c r="D18885" i="14"/>
  <c r="D18884" i="14"/>
  <c r="D18883" i="14"/>
  <c r="D18882" i="14"/>
  <c r="D18881" i="14"/>
  <c r="D18880" i="14"/>
  <c r="D18879" i="14"/>
  <c r="D18878" i="14"/>
  <c r="D18877" i="14"/>
  <c r="D18876" i="14"/>
  <c r="D18875" i="14"/>
  <c r="D18874" i="14"/>
  <c r="D18873" i="14"/>
  <c r="D18872" i="14"/>
  <c r="D18871" i="14"/>
  <c r="D18870" i="14"/>
  <c r="D18869" i="14"/>
  <c r="D18868" i="14"/>
  <c r="D18867" i="14"/>
  <c r="D18866" i="14"/>
  <c r="D18865" i="14"/>
  <c r="D18864" i="14"/>
  <c r="D18863" i="14"/>
  <c r="D18862" i="14"/>
  <c r="D18861" i="14"/>
  <c r="D18860" i="14"/>
  <c r="D18859" i="14"/>
  <c r="D18858" i="14"/>
  <c r="D18857" i="14"/>
  <c r="D18856" i="14"/>
  <c r="D18855" i="14"/>
  <c r="D18854" i="14"/>
  <c r="D18853" i="14"/>
  <c r="D18852" i="14"/>
  <c r="D18851" i="14"/>
  <c r="D18850" i="14"/>
  <c r="D18849" i="14"/>
  <c r="D18848" i="14"/>
  <c r="D18847" i="14"/>
  <c r="D18846" i="14"/>
  <c r="D18845" i="14"/>
  <c r="D18844" i="14"/>
  <c r="D18843" i="14"/>
  <c r="D18842" i="14"/>
  <c r="D18841" i="14"/>
  <c r="D18840" i="14"/>
  <c r="D18839" i="14"/>
  <c r="D18838" i="14"/>
  <c r="D18837" i="14"/>
  <c r="D18836" i="14"/>
  <c r="D18835" i="14"/>
  <c r="D18834" i="14"/>
  <c r="D18833" i="14"/>
  <c r="D18832" i="14"/>
  <c r="D18831" i="14"/>
  <c r="D18830" i="14"/>
  <c r="D18829" i="14"/>
  <c r="D18828" i="14"/>
  <c r="D18827" i="14"/>
  <c r="D18826" i="14"/>
  <c r="D18825" i="14"/>
  <c r="D18824" i="14"/>
  <c r="D18823" i="14"/>
  <c r="D18822" i="14"/>
  <c r="D18821" i="14"/>
  <c r="D18820" i="14"/>
  <c r="D18819" i="14"/>
  <c r="D18818" i="14"/>
  <c r="D18817" i="14"/>
  <c r="D18816" i="14"/>
  <c r="D18815" i="14"/>
  <c r="D18814" i="14"/>
  <c r="D18813" i="14"/>
  <c r="D18812" i="14"/>
  <c r="D18811" i="14"/>
  <c r="D18810" i="14"/>
  <c r="D18809" i="14"/>
  <c r="D18808" i="14"/>
  <c r="D18807" i="14"/>
  <c r="D18806" i="14"/>
  <c r="D18805" i="14"/>
  <c r="D18804" i="14"/>
  <c r="D18803" i="14"/>
  <c r="D18802" i="14"/>
  <c r="D18801" i="14"/>
  <c r="D18800" i="14"/>
  <c r="D18799" i="14"/>
  <c r="D18798" i="14"/>
  <c r="D18797" i="14"/>
  <c r="D18796" i="14"/>
  <c r="D18795" i="14"/>
  <c r="D18794" i="14"/>
  <c r="D18793" i="14"/>
  <c r="D18792" i="14"/>
  <c r="D18791" i="14"/>
  <c r="D18790" i="14"/>
  <c r="D18789" i="14"/>
  <c r="D18788" i="14"/>
  <c r="D18787" i="14"/>
  <c r="D18786" i="14"/>
  <c r="D18785" i="14"/>
  <c r="D18784" i="14"/>
  <c r="D18783" i="14"/>
  <c r="D18782" i="14"/>
  <c r="D18781" i="14"/>
  <c r="D18780" i="14"/>
  <c r="D18779" i="14"/>
  <c r="D18778" i="14"/>
  <c r="D18777" i="14"/>
  <c r="D18776" i="14"/>
  <c r="D18775" i="14"/>
  <c r="D18774" i="14"/>
  <c r="D18773" i="14"/>
  <c r="D18772" i="14"/>
  <c r="D18771" i="14"/>
  <c r="D18770" i="14"/>
  <c r="D18769" i="14"/>
  <c r="D18768" i="14"/>
  <c r="D18767" i="14"/>
  <c r="D18766" i="14"/>
  <c r="D18765" i="14"/>
  <c r="D18764" i="14"/>
  <c r="D18763" i="14"/>
  <c r="D18762" i="14"/>
  <c r="D18761" i="14"/>
  <c r="D18760" i="14"/>
  <c r="D18759" i="14"/>
  <c r="D18758" i="14"/>
  <c r="D18757" i="14"/>
  <c r="D18756" i="14"/>
  <c r="D18755" i="14"/>
  <c r="D18754" i="14"/>
  <c r="D18753" i="14"/>
  <c r="D18752" i="14"/>
  <c r="D18751" i="14"/>
  <c r="D18750" i="14"/>
  <c r="D18749" i="14"/>
  <c r="D18748" i="14"/>
  <c r="D18747" i="14"/>
  <c r="D18746" i="14"/>
  <c r="D18745" i="14"/>
  <c r="D18744" i="14"/>
  <c r="D18743" i="14"/>
  <c r="D18742" i="14"/>
  <c r="D18741" i="14"/>
  <c r="D18740" i="14"/>
  <c r="D18739" i="14"/>
  <c r="D18738" i="14"/>
  <c r="D18737" i="14"/>
  <c r="D18736" i="14"/>
  <c r="D18735" i="14"/>
  <c r="D18734" i="14"/>
  <c r="D18733" i="14"/>
  <c r="D18732" i="14"/>
  <c r="D18731" i="14"/>
  <c r="D18730" i="14"/>
  <c r="D18729" i="14"/>
  <c r="D18728" i="14"/>
  <c r="D18727" i="14"/>
  <c r="D18726" i="14"/>
  <c r="D18725" i="14"/>
  <c r="D18724" i="14"/>
  <c r="D18723" i="14"/>
  <c r="D18722" i="14"/>
  <c r="D18721" i="14"/>
  <c r="D18720" i="14"/>
  <c r="D18719" i="14"/>
  <c r="D18718" i="14"/>
  <c r="D18717" i="14"/>
  <c r="D18716" i="14"/>
  <c r="D18715" i="14"/>
  <c r="D18714" i="14"/>
  <c r="D18713" i="14"/>
  <c r="D18712" i="14"/>
  <c r="D18711" i="14"/>
  <c r="D18710" i="14"/>
  <c r="D18709" i="14"/>
  <c r="D18708" i="14"/>
  <c r="D18707" i="14"/>
  <c r="D18706" i="14"/>
  <c r="D18705" i="14"/>
  <c r="D18704" i="14"/>
  <c r="D18703" i="14"/>
  <c r="D18702" i="14"/>
  <c r="D18701" i="14"/>
  <c r="D18700" i="14"/>
  <c r="D18699" i="14"/>
  <c r="D18698" i="14"/>
  <c r="D18697" i="14"/>
  <c r="D18696" i="14"/>
  <c r="D18695" i="14"/>
  <c r="D18694" i="14"/>
  <c r="D18693" i="14"/>
  <c r="D18692" i="14"/>
  <c r="D18691" i="14"/>
  <c r="D18690" i="14"/>
  <c r="D18689" i="14"/>
  <c r="D18688" i="14"/>
  <c r="D18687" i="14"/>
  <c r="D18686" i="14"/>
  <c r="D18685" i="14"/>
  <c r="D18684" i="14"/>
  <c r="D18683" i="14"/>
  <c r="D18682" i="14"/>
  <c r="D18681" i="14"/>
  <c r="D18680" i="14"/>
  <c r="D18679" i="14"/>
  <c r="D18678" i="14"/>
  <c r="D18677" i="14"/>
  <c r="D18676" i="14"/>
  <c r="D18675" i="14"/>
  <c r="D18674" i="14"/>
  <c r="D18673" i="14"/>
  <c r="D18672" i="14"/>
  <c r="D18671" i="14"/>
  <c r="D18670" i="14"/>
  <c r="D18669" i="14"/>
  <c r="D18668" i="14"/>
  <c r="D18667" i="14"/>
  <c r="D18666" i="14"/>
  <c r="D18665" i="14"/>
  <c r="D18664" i="14"/>
  <c r="D18663" i="14"/>
  <c r="D18662" i="14"/>
  <c r="D18661" i="14"/>
  <c r="D18660" i="14"/>
  <c r="D18659" i="14"/>
  <c r="D18658" i="14"/>
  <c r="D18657" i="14"/>
  <c r="D18656" i="14"/>
  <c r="D18655" i="14"/>
  <c r="D18654" i="14"/>
  <c r="D18653" i="14"/>
  <c r="D18652" i="14"/>
  <c r="D18651" i="14"/>
  <c r="D18650" i="14"/>
  <c r="D18649" i="14"/>
  <c r="D18648" i="14"/>
  <c r="D18647" i="14"/>
  <c r="D18646" i="14"/>
  <c r="D18645" i="14"/>
  <c r="D18644" i="14"/>
  <c r="D18643" i="14"/>
  <c r="D18642" i="14"/>
  <c r="D18641" i="14"/>
  <c r="D18640" i="14"/>
  <c r="D18639" i="14"/>
  <c r="D18638" i="14"/>
  <c r="D18637" i="14"/>
  <c r="D18636" i="14"/>
  <c r="D18635" i="14"/>
  <c r="D18634" i="14"/>
  <c r="D18633" i="14"/>
  <c r="D18632" i="14"/>
  <c r="D18631" i="14"/>
  <c r="D18630" i="14"/>
  <c r="D18629" i="14"/>
  <c r="D18628" i="14"/>
  <c r="D18627" i="14"/>
  <c r="D18626" i="14"/>
  <c r="D18625" i="14"/>
  <c r="D18624" i="14"/>
  <c r="D18623" i="14"/>
  <c r="D18622" i="14"/>
  <c r="D18621" i="14"/>
  <c r="D18620" i="14"/>
  <c r="D18619" i="14"/>
  <c r="D18618" i="14"/>
  <c r="D18617" i="14"/>
  <c r="D18616" i="14"/>
  <c r="D18615" i="14"/>
  <c r="D18614" i="14"/>
  <c r="D18613" i="14"/>
  <c r="D18612" i="14"/>
  <c r="D18611" i="14"/>
  <c r="D18610" i="14"/>
  <c r="D18609" i="14"/>
  <c r="D18608" i="14"/>
  <c r="D18607" i="14"/>
  <c r="D18606" i="14"/>
  <c r="D18605" i="14"/>
  <c r="D18604" i="14"/>
  <c r="D18603" i="14"/>
  <c r="D18602" i="14"/>
  <c r="D18601" i="14"/>
  <c r="D18600" i="14"/>
  <c r="D18599" i="14"/>
  <c r="D18598" i="14"/>
  <c r="D18597" i="14"/>
  <c r="D18596" i="14"/>
  <c r="D18595" i="14"/>
  <c r="D18594" i="14"/>
  <c r="D18593" i="14"/>
  <c r="D18592" i="14"/>
  <c r="D18591" i="14"/>
  <c r="D18590" i="14"/>
  <c r="D18589" i="14"/>
  <c r="D18588" i="14"/>
  <c r="D18587" i="14"/>
  <c r="D18586" i="14"/>
  <c r="D18585" i="14"/>
  <c r="D18584" i="14"/>
  <c r="D18583" i="14"/>
  <c r="D18582" i="14"/>
  <c r="D18581" i="14"/>
  <c r="D18580" i="14"/>
  <c r="D18579" i="14"/>
  <c r="D18578" i="14"/>
  <c r="D18577" i="14"/>
  <c r="D18576" i="14"/>
  <c r="D18575" i="14"/>
  <c r="D18574" i="14"/>
  <c r="D18573" i="14"/>
  <c r="D18572" i="14"/>
  <c r="D18571" i="14"/>
  <c r="D18570" i="14"/>
  <c r="D18569" i="14"/>
  <c r="D18568" i="14"/>
  <c r="D18567" i="14"/>
  <c r="D18566" i="14"/>
  <c r="D18565" i="14"/>
  <c r="D18564" i="14"/>
  <c r="D18563" i="14"/>
  <c r="D18562" i="14"/>
  <c r="D18561" i="14"/>
  <c r="D18560" i="14"/>
  <c r="D18559" i="14"/>
  <c r="D18558" i="14"/>
  <c r="D18557" i="14"/>
  <c r="D18556" i="14"/>
  <c r="D18555" i="14"/>
  <c r="D18554" i="14"/>
  <c r="D18553" i="14"/>
  <c r="D18552" i="14"/>
  <c r="D18551" i="14"/>
  <c r="D18550" i="14"/>
  <c r="D18549" i="14"/>
  <c r="D18548" i="14"/>
  <c r="D18547" i="14"/>
  <c r="D18546" i="14"/>
  <c r="D18545" i="14"/>
  <c r="D18544" i="14"/>
  <c r="D18543" i="14"/>
  <c r="D18542" i="14"/>
  <c r="D18541" i="14"/>
  <c r="D18540" i="14"/>
  <c r="D18539" i="14"/>
  <c r="D18538" i="14"/>
  <c r="D18537" i="14"/>
  <c r="D18536" i="14"/>
  <c r="D18535" i="14"/>
  <c r="D18534" i="14"/>
  <c r="D18533" i="14"/>
  <c r="D18532" i="14"/>
  <c r="D18531" i="14"/>
  <c r="D18530" i="14"/>
  <c r="D18529" i="14"/>
  <c r="D18528" i="14"/>
  <c r="D18527" i="14"/>
  <c r="D18526" i="14"/>
  <c r="D18525" i="14"/>
  <c r="D18524" i="14"/>
  <c r="D18523" i="14"/>
  <c r="D18522" i="14"/>
  <c r="D18521" i="14"/>
  <c r="D18520" i="14"/>
  <c r="D18519" i="14"/>
  <c r="D18518" i="14"/>
  <c r="D18517" i="14"/>
  <c r="D18516" i="14"/>
  <c r="D18515" i="14"/>
  <c r="D18514" i="14"/>
  <c r="D18513" i="14"/>
  <c r="D18512" i="14"/>
  <c r="D18511" i="14"/>
  <c r="D18510" i="14"/>
  <c r="D18509" i="14"/>
  <c r="D18508" i="14"/>
  <c r="D18507" i="14"/>
  <c r="D18506" i="14"/>
  <c r="D18505" i="14"/>
  <c r="D18504" i="14"/>
  <c r="D18503" i="14"/>
  <c r="D18502" i="14"/>
  <c r="D18501" i="14"/>
  <c r="D18500" i="14"/>
  <c r="D18499" i="14"/>
  <c r="D18498" i="14"/>
  <c r="D18497" i="14"/>
  <c r="D18496" i="14"/>
  <c r="D18495" i="14"/>
  <c r="D18494" i="14"/>
  <c r="D18493" i="14"/>
  <c r="D18492" i="14"/>
  <c r="D18491" i="14"/>
  <c r="D18490" i="14"/>
  <c r="D18489" i="14"/>
  <c r="D18488" i="14"/>
  <c r="D18487" i="14"/>
  <c r="D18486" i="14"/>
  <c r="D18485" i="14"/>
  <c r="D18484" i="14"/>
  <c r="D18483" i="14"/>
  <c r="D18482" i="14"/>
  <c r="D18481" i="14"/>
  <c r="D18480" i="14"/>
  <c r="D18479" i="14"/>
  <c r="D18478" i="14"/>
  <c r="D18477" i="14"/>
  <c r="D18476" i="14"/>
  <c r="D18475" i="14"/>
  <c r="D18474" i="14"/>
  <c r="D18473" i="14"/>
  <c r="D18472" i="14"/>
  <c r="D18471" i="14"/>
  <c r="D18470" i="14"/>
  <c r="D18469" i="14"/>
  <c r="D18468" i="14"/>
  <c r="D18467" i="14"/>
  <c r="D18466" i="14"/>
  <c r="D18465" i="14"/>
  <c r="D18464" i="14"/>
  <c r="D18463" i="14"/>
  <c r="D18462" i="14"/>
  <c r="D18461" i="14"/>
  <c r="D18460" i="14"/>
  <c r="D18459" i="14"/>
  <c r="D18458" i="14"/>
  <c r="D18457" i="14"/>
  <c r="D18456" i="14"/>
  <c r="D18455" i="14"/>
  <c r="D18454" i="14"/>
  <c r="D18453" i="14"/>
  <c r="D18452" i="14"/>
  <c r="D18451" i="14"/>
  <c r="D18450" i="14"/>
  <c r="D18449" i="14"/>
  <c r="D18448" i="14"/>
  <c r="D18447" i="14"/>
  <c r="D18446" i="14"/>
  <c r="D18445" i="14"/>
  <c r="D18444" i="14"/>
  <c r="D18443" i="14"/>
  <c r="D18442" i="14"/>
  <c r="D18441" i="14"/>
  <c r="D18440" i="14"/>
  <c r="D18439" i="14"/>
  <c r="D18438" i="14"/>
  <c r="D18437" i="14"/>
  <c r="D18436" i="14"/>
  <c r="D18435" i="14"/>
  <c r="D18434" i="14"/>
  <c r="D18433" i="14"/>
  <c r="D18432" i="14"/>
  <c r="D18431" i="14"/>
  <c r="D18430" i="14"/>
  <c r="D18429" i="14"/>
  <c r="D18428" i="14"/>
  <c r="D18427" i="14"/>
  <c r="D18426" i="14"/>
  <c r="D18425" i="14"/>
  <c r="D18424" i="14"/>
  <c r="D18423" i="14"/>
  <c r="D18422" i="14"/>
  <c r="D18421" i="14"/>
  <c r="D18420" i="14"/>
  <c r="D18419" i="14"/>
  <c r="D18418" i="14"/>
  <c r="D18417" i="14"/>
  <c r="D18416" i="14"/>
  <c r="D18415" i="14"/>
  <c r="D18414" i="14"/>
  <c r="D18413" i="14"/>
  <c r="D18412" i="14"/>
  <c r="D18411" i="14"/>
  <c r="D18410" i="14"/>
  <c r="D18409" i="14"/>
  <c r="D18408" i="14"/>
  <c r="D18407" i="14"/>
  <c r="D18406" i="14"/>
  <c r="D18405" i="14"/>
  <c r="D18404" i="14"/>
  <c r="D18403" i="14"/>
  <c r="D18402" i="14"/>
  <c r="D18401" i="14"/>
  <c r="D18400" i="14"/>
  <c r="D18399" i="14"/>
  <c r="D18398" i="14"/>
  <c r="D18397" i="14"/>
  <c r="D18396" i="14"/>
  <c r="D18395" i="14"/>
  <c r="D18394" i="14"/>
  <c r="D18393" i="14"/>
  <c r="D18392" i="14"/>
  <c r="D18391" i="14"/>
  <c r="D18390" i="14"/>
  <c r="D18389" i="14"/>
  <c r="D18388" i="14"/>
  <c r="D18387" i="14"/>
  <c r="D18386" i="14"/>
  <c r="D18385" i="14"/>
  <c r="D18384" i="14"/>
  <c r="D18383" i="14"/>
  <c r="D18382" i="14"/>
  <c r="D18381" i="14"/>
  <c r="D18380" i="14"/>
  <c r="D18379" i="14"/>
  <c r="D18378" i="14"/>
  <c r="D18377" i="14"/>
  <c r="D18376" i="14"/>
  <c r="D18375" i="14"/>
  <c r="D18374" i="14"/>
  <c r="D18373" i="14"/>
  <c r="D18372" i="14"/>
  <c r="D18371" i="14"/>
  <c r="D18370" i="14"/>
  <c r="D18369" i="14"/>
  <c r="D18368" i="14"/>
  <c r="D18367" i="14"/>
  <c r="D18366" i="14"/>
  <c r="D18365" i="14"/>
  <c r="D18364" i="14"/>
  <c r="D18363" i="14"/>
  <c r="D18362" i="14"/>
  <c r="D18361" i="14"/>
  <c r="D18360" i="14"/>
  <c r="D18359" i="14"/>
  <c r="D18358" i="14"/>
  <c r="D18357" i="14"/>
  <c r="D18356" i="14"/>
  <c r="D18355" i="14"/>
  <c r="D18354" i="14"/>
  <c r="D18353" i="14"/>
  <c r="D18352" i="14"/>
  <c r="D18351" i="14"/>
  <c r="D18350" i="14"/>
  <c r="D18349" i="14"/>
  <c r="D18348" i="14"/>
  <c r="D18347" i="14"/>
  <c r="D18346" i="14"/>
  <c r="D18345" i="14"/>
  <c r="D18344" i="14"/>
  <c r="D18343" i="14"/>
  <c r="D18342" i="14"/>
  <c r="D18341" i="14"/>
  <c r="D18340" i="14"/>
  <c r="D18339" i="14"/>
  <c r="D18338" i="14"/>
  <c r="D18337" i="14"/>
  <c r="D18336" i="14"/>
  <c r="D18335" i="14"/>
  <c r="D18334" i="14"/>
  <c r="D18333" i="14"/>
  <c r="D18332" i="14"/>
  <c r="D18331" i="14"/>
  <c r="D18330" i="14"/>
  <c r="D18329" i="14"/>
  <c r="D18328" i="14"/>
  <c r="D18327" i="14"/>
  <c r="D18326" i="14"/>
  <c r="D18325" i="14"/>
  <c r="D18324" i="14"/>
  <c r="D18323" i="14"/>
  <c r="D18322" i="14"/>
  <c r="D18321" i="14"/>
  <c r="D18320" i="14"/>
  <c r="D18319" i="14"/>
  <c r="D18318" i="14"/>
  <c r="D18317" i="14"/>
  <c r="D18316" i="14"/>
  <c r="D18315" i="14"/>
  <c r="D18314" i="14"/>
  <c r="D18313" i="14"/>
  <c r="D18312" i="14"/>
  <c r="D18311" i="14"/>
  <c r="D18310" i="14"/>
  <c r="D18309" i="14"/>
  <c r="D18308" i="14"/>
  <c r="D18307" i="14"/>
  <c r="D18306" i="14"/>
  <c r="D18305" i="14"/>
  <c r="D18304" i="14"/>
  <c r="D18303" i="14"/>
  <c r="D18302" i="14"/>
  <c r="D18301" i="14"/>
  <c r="D18300" i="14"/>
  <c r="D18299" i="14"/>
  <c r="D18298" i="14"/>
  <c r="D18297" i="14"/>
  <c r="D18296" i="14"/>
  <c r="D18295" i="14"/>
  <c r="D18294" i="14"/>
  <c r="D18293" i="14"/>
  <c r="D18292" i="14"/>
  <c r="D18291" i="14"/>
  <c r="D18290" i="14"/>
  <c r="D18289" i="14"/>
  <c r="D18288" i="14"/>
  <c r="D18287" i="14"/>
  <c r="D18286" i="14"/>
  <c r="D18285" i="14"/>
  <c r="D18284" i="14"/>
  <c r="D18283" i="14"/>
  <c r="D18282" i="14"/>
  <c r="D18281" i="14"/>
  <c r="D18280" i="14"/>
  <c r="D18279" i="14"/>
  <c r="D18278" i="14"/>
  <c r="D18277" i="14"/>
  <c r="D18276" i="14"/>
  <c r="D18275" i="14"/>
  <c r="D18274" i="14"/>
  <c r="D18273" i="14"/>
  <c r="D18272" i="14"/>
  <c r="D18271" i="14"/>
  <c r="D18270" i="14"/>
  <c r="D18269" i="14"/>
  <c r="D18268" i="14"/>
  <c r="D18267" i="14"/>
  <c r="D18266" i="14"/>
  <c r="D18265" i="14"/>
  <c r="D18264" i="14"/>
  <c r="D18263" i="14"/>
  <c r="D18262" i="14"/>
  <c r="D18261" i="14"/>
  <c r="D18260" i="14"/>
  <c r="D18259" i="14"/>
  <c r="D18258" i="14"/>
  <c r="D18257" i="14"/>
  <c r="D18256" i="14"/>
  <c r="D18255" i="14"/>
  <c r="D18254" i="14"/>
  <c r="D18253" i="14"/>
  <c r="D18252" i="14"/>
  <c r="D18251" i="14"/>
  <c r="D18250" i="14"/>
  <c r="D18249" i="14"/>
  <c r="D18248" i="14"/>
  <c r="D18247" i="14"/>
  <c r="D18246" i="14"/>
  <c r="D18245" i="14"/>
  <c r="D18244" i="14"/>
  <c r="D18243" i="14"/>
  <c r="D18242" i="14"/>
  <c r="D18241" i="14"/>
  <c r="D18240" i="14"/>
  <c r="D18239" i="14"/>
  <c r="D18238" i="14"/>
  <c r="D18237" i="14"/>
  <c r="D18236" i="14"/>
  <c r="D18235" i="14"/>
  <c r="D18234" i="14"/>
  <c r="D18233" i="14"/>
  <c r="D18232" i="14"/>
  <c r="D18231" i="14"/>
  <c r="D18230" i="14"/>
  <c r="D18229" i="14"/>
  <c r="D18228" i="14"/>
  <c r="D18227" i="14"/>
  <c r="D18226" i="14"/>
  <c r="D18225" i="14"/>
  <c r="D18224" i="14"/>
  <c r="D18223" i="14"/>
  <c r="D18222" i="14"/>
  <c r="D18221" i="14"/>
  <c r="D18220" i="14"/>
  <c r="D18219" i="14"/>
  <c r="D18218" i="14"/>
  <c r="D18217" i="14"/>
  <c r="D18216" i="14"/>
  <c r="D18215" i="14"/>
  <c r="D18214" i="14"/>
  <c r="D18213" i="14"/>
  <c r="D18212" i="14"/>
  <c r="D18211" i="14"/>
  <c r="D18210" i="14"/>
  <c r="D18209" i="14"/>
  <c r="D18208" i="14"/>
  <c r="D18207" i="14"/>
  <c r="D18206" i="14"/>
  <c r="D18205" i="14"/>
  <c r="D18204" i="14"/>
  <c r="D18203" i="14"/>
  <c r="D18202" i="14"/>
  <c r="D18201" i="14"/>
  <c r="D18200" i="14"/>
  <c r="D18199" i="14"/>
  <c r="D18198" i="14"/>
  <c r="D18197" i="14"/>
  <c r="D18196" i="14"/>
  <c r="D18195" i="14"/>
  <c r="D18194" i="14"/>
  <c r="D18193" i="14"/>
  <c r="D18192" i="14"/>
  <c r="D18191" i="14"/>
  <c r="D18190" i="14"/>
  <c r="D18189" i="14"/>
  <c r="D18188" i="14"/>
  <c r="D18187" i="14"/>
  <c r="D18186" i="14"/>
  <c r="D18185" i="14"/>
  <c r="D18184" i="14"/>
  <c r="D18183" i="14"/>
  <c r="D18182" i="14"/>
  <c r="D18181" i="14"/>
  <c r="D18180" i="14"/>
  <c r="D18179" i="14"/>
  <c r="D18178" i="14"/>
  <c r="D18177" i="14"/>
  <c r="D18176" i="14"/>
  <c r="D18175" i="14"/>
  <c r="D18174" i="14"/>
  <c r="D18173" i="14"/>
  <c r="D18172" i="14"/>
  <c r="D18171" i="14"/>
  <c r="D18170" i="14"/>
  <c r="D18169" i="14"/>
  <c r="D18168" i="14"/>
  <c r="D18167" i="14"/>
  <c r="D18166" i="14"/>
  <c r="D18165" i="14"/>
  <c r="D18164" i="14"/>
  <c r="D18163" i="14"/>
  <c r="D18162" i="14"/>
  <c r="D18161" i="14"/>
  <c r="D18160" i="14"/>
  <c r="D18159" i="14"/>
  <c r="D18158" i="14"/>
  <c r="D18157" i="14"/>
  <c r="D18156" i="14"/>
  <c r="D18155" i="14"/>
  <c r="D18154" i="14"/>
  <c r="D18153" i="14"/>
  <c r="D18152" i="14"/>
  <c r="D18151" i="14"/>
  <c r="D18150" i="14"/>
  <c r="D18149" i="14"/>
  <c r="D18148" i="14"/>
  <c r="D18147" i="14"/>
  <c r="D18146" i="14"/>
  <c r="D18145" i="14"/>
  <c r="D18144" i="14"/>
  <c r="D18143" i="14"/>
  <c r="D18142" i="14"/>
  <c r="D18141" i="14"/>
  <c r="D18140" i="14"/>
  <c r="D18139" i="14"/>
  <c r="D18138" i="14"/>
  <c r="D18137" i="14"/>
  <c r="D18136" i="14"/>
  <c r="D18135" i="14"/>
  <c r="D18134" i="14"/>
  <c r="D18133" i="14"/>
  <c r="D18132" i="14"/>
  <c r="D18131" i="14"/>
  <c r="D18130" i="14"/>
  <c r="D18129" i="14"/>
  <c r="D18128" i="14"/>
  <c r="D18127" i="14"/>
  <c r="D18126" i="14"/>
  <c r="D18125" i="14"/>
  <c r="D18124" i="14"/>
  <c r="D18123" i="14"/>
  <c r="D18122" i="14"/>
  <c r="D18121" i="14"/>
  <c r="D18120" i="14"/>
  <c r="D18119" i="14"/>
  <c r="D18118" i="14"/>
  <c r="D18117" i="14"/>
  <c r="D18116" i="14"/>
  <c r="D18115" i="14"/>
  <c r="D18114" i="14"/>
  <c r="D18113" i="14"/>
  <c r="D18112" i="14"/>
  <c r="D18111" i="14"/>
  <c r="D18110" i="14"/>
  <c r="D18109" i="14"/>
  <c r="D18108" i="14"/>
  <c r="D18107" i="14"/>
  <c r="D18106" i="14"/>
  <c r="D18105" i="14"/>
  <c r="D18104" i="14"/>
  <c r="D18103" i="14"/>
  <c r="D18102" i="14"/>
  <c r="D18101" i="14"/>
  <c r="D18100" i="14"/>
  <c r="D18099" i="14"/>
  <c r="D18098" i="14"/>
  <c r="D18097" i="14"/>
  <c r="D18096" i="14"/>
  <c r="D18095" i="14"/>
  <c r="D18094" i="14"/>
  <c r="D18093" i="14"/>
  <c r="D18092" i="14"/>
  <c r="D18091" i="14"/>
  <c r="D18090" i="14"/>
  <c r="D18089" i="14"/>
  <c r="D18088" i="14"/>
  <c r="D18087" i="14"/>
  <c r="D18086" i="14"/>
  <c r="D18085" i="14"/>
  <c r="D18084" i="14"/>
  <c r="D18083" i="14"/>
  <c r="D18082" i="14"/>
  <c r="D18081" i="14"/>
  <c r="D18080" i="14"/>
  <c r="D18079" i="14"/>
  <c r="D18078" i="14"/>
  <c r="D18077" i="14"/>
  <c r="D18076" i="14"/>
  <c r="D18075" i="14"/>
  <c r="D18074" i="14"/>
  <c r="D18073" i="14"/>
  <c r="D18072" i="14"/>
  <c r="D18071" i="14"/>
  <c r="D18070" i="14"/>
  <c r="D18069" i="14"/>
  <c r="D18068" i="14"/>
  <c r="D18067" i="14"/>
  <c r="D18066" i="14"/>
  <c r="D18065" i="14"/>
  <c r="D18064" i="14"/>
  <c r="D18063" i="14"/>
  <c r="D18062" i="14"/>
  <c r="D18061" i="14"/>
  <c r="D18060" i="14"/>
  <c r="D18059" i="14"/>
  <c r="D18058" i="14"/>
  <c r="D18057" i="14"/>
  <c r="D18056" i="14"/>
  <c r="D18055" i="14"/>
  <c r="D18054" i="14"/>
  <c r="D18053" i="14"/>
  <c r="D18052" i="14"/>
  <c r="D18051" i="14"/>
  <c r="D18050" i="14"/>
  <c r="D18049" i="14"/>
  <c r="D18048" i="14"/>
  <c r="D18047" i="14"/>
  <c r="D18046" i="14"/>
  <c r="D18045" i="14"/>
  <c r="D18044" i="14"/>
  <c r="D18043" i="14"/>
  <c r="D18042" i="14"/>
  <c r="D18041" i="14"/>
  <c r="D18040" i="14"/>
  <c r="D18039" i="14"/>
  <c r="D18038" i="14"/>
  <c r="D18037" i="14"/>
  <c r="D18036" i="14"/>
  <c r="D18035" i="14"/>
  <c r="D18034" i="14"/>
  <c r="D18033" i="14"/>
  <c r="D18032" i="14"/>
  <c r="D18031" i="14"/>
  <c r="D18030" i="14"/>
  <c r="D18029" i="14"/>
  <c r="D18028" i="14"/>
  <c r="D18027" i="14"/>
  <c r="D18026" i="14"/>
  <c r="D18025" i="14"/>
  <c r="D18024" i="14"/>
  <c r="D18023" i="14"/>
  <c r="D18022" i="14"/>
  <c r="D18021" i="14"/>
  <c r="D18020" i="14"/>
  <c r="D18019" i="14"/>
  <c r="D18018" i="14"/>
  <c r="D18017" i="14"/>
  <c r="D18016" i="14"/>
  <c r="D18015" i="14"/>
  <c r="D18014" i="14"/>
  <c r="D18013" i="14"/>
  <c r="D18012" i="14"/>
  <c r="D18011" i="14"/>
  <c r="D18010" i="14"/>
  <c r="D18009" i="14"/>
  <c r="D18008" i="14"/>
  <c r="D18007" i="14"/>
  <c r="D18006" i="14"/>
  <c r="D18005" i="14"/>
  <c r="D18004" i="14"/>
  <c r="D18003" i="14"/>
  <c r="D18002" i="14"/>
  <c r="D18001" i="14"/>
  <c r="D18000" i="14"/>
  <c r="D17999" i="14"/>
  <c r="D17998" i="14"/>
  <c r="D17997" i="14"/>
  <c r="D17996" i="14"/>
  <c r="D17995" i="14"/>
  <c r="D17994" i="14"/>
  <c r="D17993" i="14"/>
  <c r="D17992" i="14"/>
  <c r="D17991" i="14"/>
  <c r="D17990" i="14"/>
  <c r="D17989" i="14"/>
  <c r="D17988" i="14"/>
  <c r="D17987" i="14"/>
  <c r="D17986" i="14"/>
  <c r="D17985" i="14"/>
  <c r="D17984" i="14"/>
  <c r="D17983" i="14"/>
  <c r="D17982" i="14"/>
  <c r="D17981" i="14"/>
  <c r="D17980" i="14"/>
  <c r="D17979" i="14"/>
  <c r="D17978" i="14"/>
  <c r="D17977" i="14"/>
  <c r="D17976" i="14"/>
  <c r="D17975" i="14"/>
  <c r="D17974" i="14"/>
  <c r="D17973" i="14"/>
  <c r="D17972" i="14"/>
  <c r="D17971" i="14"/>
  <c r="D17970" i="14"/>
  <c r="D17969" i="14"/>
  <c r="D17968" i="14"/>
  <c r="D17967" i="14"/>
  <c r="D17966" i="14"/>
  <c r="D17965" i="14"/>
  <c r="D17964" i="14"/>
  <c r="D17963" i="14"/>
  <c r="D17962" i="14"/>
  <c r="D17961" i="14"/>
  <c r="D17960" i="14"/>
  <c r="D17959" i="14"/>
  <c r="D17958" i="14"/>
  <c r="D17957" i="14"/>
  <c r="D17956" i="14"/>
  <c r="D17955" i="14"/>
  <c r="D17954" i="14"/>
  <c r="D17953" i="14"/>
  <c r="D17952" i="14"/>
  <c r="D17951" i="14"/>
  <c r="D17950" i="14"/>
  <c r="D17949" i="14"/>
  <c r="D17948" i="14"/>
  <c r="D17947" i="14"/>
  <c r="D17946" i="14"/>
  <c r="D17945" i="14"/>
  <c r="D17944" i="14"/>
  <c r="D17943" i="14"/>
  <c r="D17942" i="14"/>
  <c r="D17941" i="14"/>
  <c r="D17940" i="14"/>
  <c r="D17939" i="14"/>
  <c r="D17938" i="14"/>
  <c r="D17937" i="14"/>
  <c r="D17936" i="14"/>
  <c r="D17935" i="14"/>
  <c r="D17934" i="14"/>
  <c r="D17933" i="14"/>
  <c r="D17932" i="14"/>
  <c r="D17931" i="14"/>
  <c r="D17930" i="14"/>
  <c r="D17929" i="14"/>
  <c r="D17928" i="14"/>
  <c r="D17927" i="14"/>
  <c r="D17926" i="14"/>
  <c r="D17925" i="14"/>
  <c r="D17924" i="14"/>
  <c r="D17923" i="14"/>
  <c r="D17922" i="14"/>
  <c r="D17921" i="14"/>
  <c r="D17920" i="14"/>
  <c r="D17919" i="14"/>
  <c r="D17918" i="14"/>
  <c r="D17917" i="14"/>
  <c r="D17916" i="14"/>
  <c r="D17915" i="14"/>
  <c r="D17914" i="14"/>
  <c r="D17913" i="14"/>
  <c r="D17912" i="14"/>
  <c r="D17911" i="14"/>
  <c r="D17910" i="14"/>
  <c r="D17909" i="14"/>
  <c r="D17908" i="14"/>
  <c r="D17907" i="14"/>
  <c r="D17906" i="14"/>
  <c r="D17905" i="14"/>
  <c r="D17904" i="14"/>
  <c r="D17903" i="14"/>
  <c r="D17902" i="14"/>
  <c r="D17901" i="14"/>
  <c r="D17900" i="14"/>
  <c r="D17899" i="14"/>
  <c r="D17898" i="14"/>
  <c r="D17897" i="14"/>
  <c r="D17896" i="14"/>
  <c r="D17895" i="14"/>
  <c r="D17894" i="14"/>
  <c r="D17893" i="14"/>
  <c r="D17892" i="14"/>
  <c r="D17891" i="14"/>
  <c r="D17890" i="14"/>
  <c r="D17889" i="14"/>
  <c r="D17888" i="14"/>
  <c r="D17887" i="14"/>
  <c r="D17886" i="14"/>
  <c r="D17885" i="14"/>
  <c r="D17884" i="14"/>
  <c r="D17883" i="14"/>
  <c r="D17882" i="14"/>
  <c r="D17881" i="14"/>
  <c r="D17880" i="14"/>
  <c r="D17879" i="14"/>
  <c r="D17878" i="14"/>
  <c r="D17877" i="14"/>
  <c r="D17876" i="14"/>
  <c r="D17875" i="14"/>
  <c r="D17874" i="14"/>
  <c r="D17873" i="14"/>
  <c r="D17872" i="14"/>
  <c r="D17871" i="14"/>
  <c r="D17870" i="14"/>
  <c r="D17869" i="14"/>
  <c r="D17868" i="14"/>
  <c r="D17867" i="14"/>
  <c r="D17866" i="14"/>
  <c r="D17865" i="14"/>
  <c r="D17864" i="14"/>
  <c r="D17863" i="14"/>
  <c r="D17862" i="14"/>
  <c r="D17861" i="14"/>
  <c r="D17860" i="14"/>
  <c r="D17859" i="14"/>
  <c r="D17858" i="14"/>
  <c r="D17857" i="14"/>
  <c r="D17856" i="14"/>
  <c r="D17855" i="14"/>
  <c r="D17854" i="14"/>
  <c r="D17853" i="14"/>
  <c r="D17852" i="14"/>
  <c r="D17851" i="14"/>
  <c r="D17850" i="14"/>
  <c r="D17849" i="14"/>
  <c r="D17848" i="14"/>
  <c r="D17847" i="14"/>
  <c r="D17846" i="14"/>
  <c r="D17845" i="14"/>
  <c r="D17844" i="14"/>
  <c r="D17843" i="14"/>
  <c r="D17842" i="14"/>
  <c r="D17841" i="14"/>
  <c r="D17840" i="14"/>
  <c r="D17839" i="14"/>
  <c r="D17838" i="14"/>
  <c r="D17837" i="14"/>
  <c r="D17836" i="14"/>
  <c r="D17835" i="14"/>
  <c r="D17834" i="14"/>
  <c r="D17833" i="14"/>
  <c r="D17832" i="14"/>
  <c r="D17831" i="14"/>
  <c r="D17830" i="14"/>
  <c r="D17829" i="14"/>
  <c r="D17828" i="14"/>
  <c r="D17827" i="14"/>
  <c r="D17826" i="14"/>
  <c r="D17825" i="14"/>
  <c r="D17824" i="14"/>
  <c r="D17823" i="14"/>
  <c r="D17822" i="14"/>
  <c r="D17821" i="14"/>
  <c r="D17820" i="14"/>
  <c r="D17819" i="14"/>
  <c r="D17818" i="14"/>
  <c r="D17817" i="14"/>
  <c r="D17816" i="14"/>
  <c r="D17815" i="14"/>
  <c r="D17814" i="14"/>
  <c r="D17813" i="14"/>
  <c r="D17812" i="14"/>
  <c r="D17811" i="14"/>
  <c r="D17810" i="14"/>
  <c r="D17809" i="14"/>
  <c r="D17808" i="14"/>
  <c r="D17807" i="14"/>
  <c r="D17806" i="14"/>
  <c r="D17805" i="14"/>
  <c r="D17804" i="14"/>
  <c r="D17803" i="14"/>
  <c r="D17802" i="14"/>
  <c r="D17801" i="14"/>
  <c r="D17800" i="14"/>
  <c r="D17799" i="14"/>
  <c r="D17798" i="14"/>
  <c r="D17797" i="14"/>
  <c r="D17796" i="14"/>
  <c r="D17795" i="14"/>
  <c r="D17794" i="14"/>
  <c r="D17793" i="14"/>
  <c r="D17792" i="14"/>
  <c r="D17791" i="14"/>
  <c r="D17790" i="14"/>
  <c r="D17789" i="14"/>
  <c r="D17788" i="14"/>
  <c r="D17787" i="14"/>
  <c r="D17786" i="14"/>
  <c r="D17785" i="14"/>
  <c r="D17784" i="14"/>
  <c r="D17783" i="14"/>
  <c r="D17782" i="14"/>
  <c r="D17781" i="14"/>
  <c r="D17780" i="14"/>
  <c r="D17779" i="14"/>
  <c r="D17778" i="14"/>
  <c r="D17777" i="14"/>
  <c r="D17776" i="14"/>
  <c r="D17775" i="14"/>
  <c r="D17774" i="14"/>
  <c r="D17773" i="14"/>
  <c r="D17772" i="14"/>
  <c r="D17771" i="14"/>
  <c r="D17770" i="14"/>
  <c r="D17769" i="14"/>
  <c r="D17768" i="14"/>
  <c r="D17767" i="14"/>
  <c r="D17766" i="14"/>
  <c r="D17765" i="14"/>
  <c r="D17764" i="14"/>
  <c r="D17763" i="14"/>
  <c r="D17762" i="14"/>
  <c r="D17761" i="14"/>
  <c r="D17760" i="14"/>
  <c r="D17759" i="14"/>
  <c r="D17758" i="14"/>
  <c r="D17757" i="14"/>
  <c r="D17756" i="14"/>
  <c r="D17755" i="14"/>
  <c r="D17754" i="14"/>
  <c r="D17753" i="14"/>
  <c r="D17752" i="14"/>
  <c r="D17751" i="14"/>
  <c r="D17750" i="14"/>
  <c r="D17749" i="14"/>
  <c r="D17748" i="14"/>
  <c r="D17747" i="14"/>
  <c r="D17746" i="14"/>
  <c r="D17745" i="14"/>
  <c r="D17744" i="14"/>
  <c r="D17743" i="14"/>
  <c r="D17742" i="14"/>
  <c r="D17741" i="14"/>
  <c r="D17740" i="14"/>
  <c r="D17739" i="14"/>
  <c r="D17738" i="14"/>
  <c r="D17737" i="14"/>
  <c r="D17736" i="14"/>
  <c r="D17735" i="14"/>
  <c r="D17734" i="14"/>
  <c r="D17733" i="14"/>
  <c r="D17732" i="14"/>
  <c r="D17731" i="14"/>
  <c r="D17730" i="14"/>
  <c r="D17729" i="14"/>
  <c r="D17728" i="14"/>
  <c r="D17727" i="14"/>
  <c r="D17726" i="14"/>
  <c r="D17725" i="14"/>
  <c r="D17724" i="14"/>
  <c r="D17723" i="14"/>
  <c r="D17722" i="14"/>
  <c r="D17721" i="14"/>
  <c r="D17720" i="14"/>
  <c r="D17719" i="14"/>
  <c r="D17718" i="14"/>
  <c r="D17717" i="14"/>
  <c r="D17716" i="14"/>
  <c r="D17715" i="14"/>
  <c r="D17714" i="14"/>
  <c r="D17713" i="14"/>
  <c r="D17712" i="14"/>
  <c r="D17711" i="14"/>
  <c r="D17710" i="14"/>
  <c r="D17709" i="14"/>
  <c r="D17708" i="14"/>
  <c r="D17707" i="14"/>
  <c r="D17706" i="14"/>
  <c r="D17705" i="14"/>
  <c r="D17704" i="14"/>
  <c r="D17703" i="14"/>
  <c r="D17702" i="14"/>
  <c r="D17701" i="14"/>
  <c r="D17700" i="14"/>
  <c r="D17699" i="14"/>
  <c r="D17698" i="14"/>
  <c r="D17697" i="14"/>
  <c r="D17696" i="14"/>
  <c r="D17695" i="14"/>
  <c r="D17694" i="14"/>
  <c r="D17693" i="14"/>
  <c r="D17692" i="14"/>
  <c r="D17691" i="14"/>
  <c r="D17690" i="14"/>
  <c r="D17689" i="14"/>
  <c r="D17688" i="14"/>
  <c r="D17687" i="14"/>
  <c r="D17686" i="14"/>
  <c r="D17685" i="14"/>
  <c r="D17684" i="14"/>
  <c r="D17683" i="14"/>
  <c r="D17682" i="14"/>
  <c r="D17681" i="14"/>
  <c r="D17680" i="14"/>
  <c r="D17679" i="14"/>
  <c r="D17678" i="14"/>
  <c r="D17677" i="14"/>
  <c r="D17676" i="14"/>
  <c r="D17675" i="14"/>
  <c r="D17674" i="14"/>
  <c r="D17673" i="14"/>
  <c r="D17672" i="14"/>
  <c r="D17671" i="14"/>
  <c r="D17670" i="14"/>
  <c r="D17669" i="14"/>
  <c r="D17668" i="14"/>
  <c r="D17667" i="14"/>
  <c r="D17666" i="14"/>
  <c r="D17665" i="14"/>
  <c r="D17664" i="14"/>
  <c r="D17663" i="14"/>
  <c r="D17662" i="14"/>
  <c r="D17661" i="14"/>
  <c r="D17660" i="14"/>
  <c r="D17659" i="14"/>
  <c r="D17658" i="14"/>
  <c r="D17657" i="14"/>
  <c r="D17656" i="14"/>
  <c r="D17655" i="14"/>
  <c r="D17654" i="14"/>
  <c r="D17653" i="14"/>
  <c r="D17652" i="14"/>
  <c r="D17651" i="14"/>
  <c r="D17650" i="14"/>
  <c r="D17649" i="14"/>
  <c r="D17648" i="14"/>
  <c r="D17647" i="14"/>
  <c r="D17646" i="14"/>
  <c r="D17645" i="14"/>
  <c r="D17644" i="14"/>
  <c r="D17643" i="14"/>
  <c r="D17642" i="14"/>
  <c r="D17641" i="14"/>
  <c r="D17640" i="14"/>
  <c r="D17639" i="14"/>
  <c r="D17638" i="14"/>
  <c r="D17637" i="14"/>
  <c r="D17636" i="14"/>
  <c r="D17635" i="14"/>
  <c r="D17634" i="14"/>
  <c r="D17633" i="14"/>
  <c r="D17632" i="14"/>
  <c r="D17631" i="14"/>
  <c r="D17630" i="14"/>
  <c r="D17629" i="14"/>
  <c r="D17628" i="14"/>
  <c r="D17627" i="14"/>
  <c r="D17626" i="14"/>
  <c r="D17625" i="14"/>
  <c r="D17624" i="14"/>
  <c r="D17623" i="14"/>
  <c r="D17622" i="14"/>
  <c r="D17621" i="14"/>
  <c r="D17620" i="14"/>
  <c r="D17619" i="14"/>
  <c r="D17618" i="14"/>
  <c r="D17617" i="14"/>
  <c r="D17616" i="14"/>
  <c r="D17615" i="14"/>
  <c r="D17614" i="14"/>
  <c r="D17613" i="14"/>
  <c r="D17612" i="14"/>
  <c r="D17611" i="14"/>
  <c r="D17610" i="14"/>
  <c r="D17609" i="14"/>
  <c r="D17608" i="14"/>
  <c r="D17607" i="14"/>
  <c r="D17606" i="14"/>
  <c r="D17605" i="14"/>
  <c r="D17604" i="14"/>
  <c r="D17603" i="14"/>
  <c r="D17602" i="14"/>
  <c r="D17601" i="14"/>
  <c r="D17600" i="14"/>
  <c r="D17599" i="14"/>
  <c r="D17598" i="14"/>
  <c r="D17597" i="14"/>
  <c r="D17596" i="14"/>
  <c r="D17595" i="14"/>
  <c r="D17594" i="14"/>
  <c r="D17593" i="14"/>
  <c r="D17592" i="14"/>
  <c r="D17591" i="14"/>
  <c r="D17590" i="14"/>
  <c r="D17589" i="14"/>
  <c r="D17588" i="14"/>
  <c r="D17587" i="14"/>
  <c r="D17586" i="14"/>
  <c r="D17585" i="14"/>
  <c r="D17584" i="14"/>
  <c r="D17583" i="14"/>
  <c r="D17582" i="14"/>
  <c r="D17581" i="14"/>
  <c r="D17580" i="14"/>
  <c r="D17579" i="14"/>
  <c r="D17578" i="14"/>
  <c r="D17577" i="14"/>
  <c r="D17576" i="14"/>
  <c r="D17575" i="14"/>
  <c r="D17574" i="14"/>
  <c r="D17573" i="14"/>
  <c r="D17572" i="14"/>
  <c r="D17571" i="14"/>
  <c r="D17570" i="14"/>
  <c r="D17569" i="14"/>
  <c r="D17568" i="14"/>
  <c r="D17567" i="14"/>
  <c r="D17566" i="14"/>
  <c r="D17565" i="14"/>
  <c r="D17564" i="14"/>
  <c r="D17563" i="14"/>
  <c r="D17562" i="14"/>
  <c r="D17561" i="14"/>
  <c r="D17560" i="14"/>
  <c r="D17559" i="14"/>
  <c r="D17558" i="14"/>
  <c r="D17557" i="14"/>
  <c r="D17556" i="14"/>
  <c r="D17555" i="14"/>
  <c r="D17554" i="14"/>
  <c r="D17553" i="14"/>
  <c r="D17552" i="14"/>
  <c r="D17551" i="14"/>
  <c r="D17550" i="14"/>
  <c r="D17549" i="14"/>
  <c r="D17548" i="14"/>
  <c r="D17547" i="14"/>
  <c r="D17546" i="14"/>
  <c r="D17545" i="14"/>
  <c r="D17544" i="14"/>
  <c r="D17543" i="14"/>
  <c r="D17542" i="14"/>
  <c r="D17541" i="14"/>
  <c r="D17540" i="14"/>
  <c r="D17539" i="14"/>
  <c r="D17538" i="14"/>
  <c r="D17537" i="14"/>
  <c r="D17536" i="14"/>
  <c r="D17535" i="14"/>
  <c r="D17534" i="14"/>
  <c r="D17533" i="14"/>
  <c r="D17532" i="14"/>
  <c r="D17531" i="14"/>
  <c r="D17530" i="14"/>
  <c r="D17529" i="14"/>
  <c r="D17528" i="14"/>
  <c r="D17527" i="14"/>
  <c r="D17526" i="14"/>
  <c r="D17525" i="14"/>
  <c r="D17524" i="14"/>
  <c r="D17523" i="14"/>
  <c r="D17522" i="14"/>
  <c r="D17521" i="14"/>
  <c r="D17520" i="14"/>
  <c r="D17519" i="14"/>
  <c r="D17518" i="14"/>
  <c r="D17517" i="14"/>
  <c r="D17516" i="14"/>
  <c r="D17515" i="14"/>
  <c r="D17514" i="14"/>
  <c r="D17513" i="14"/>
  <c r="D17512" i="14"/>
  <c r="D17511" i="14"/>
  <c r="D17510" i="14"/>
  <c r="D17509" i="14"/>
  <c r="D17508" i="14"/>
  <c r="D17507" i="14"/>
  <c r="D17506" i="14"/>
  <c r="D17505" i="14"/>
  <c r="D17504" i="14"/>
  <c r="D17503" i="14"/>
  <c r="D17502" i="14"/>
  <c r="D17501" i="14"/>
  <c r="D17500" i="14"/>
  <c r="D17499" i="14"/>
  <c r="D17498" i="14"/>
  <c r="D17497" i="14"/>
  <c r="D17496" i="14"/>
  <c r="D17495" i="14"/>
  <c r="D17494" i="14"/>
  <c r="D17493" i="14"/>
  <c r="D17492" i="14"/>
  <c r="D17491" i="14"/>
  <c r="D17490" i="14"/>
  <c r="D17489" i="14"/>
  <c r="D17488" i="14"/>
  <c r="D17487" i="14"/>
  <c r="D17486" i="14"/>
  <c r="D17485" i="14"/>
  <c r="D17484" i="14"/>
  <c r="D17483" i="14"/>
  <c r="D17482" i="14"/>
  <c r="D17481" i="14"/>
  <c r="D17480" i="14"/>
  <c r="D17479" i="14"/>
  <c r="D17478" i="14"/>
  <c r="D17477" i="14"/>
  <c r="D17476" i="14"/>
  <c r="D17475" i="14"/>
  <c r="D17474" i="14"/>
  <c r="D17473" i="14"/>
  <c r="D17472" i="14"/>
  <c r="D17471" i="14"/>
  <c r="D17470" i="14"/>
  <c r="D17469" i="14"/>
  <c r="D17468" i="14"/>
  <c r="D17467" i="14"/>
  <c r="D17466" i="14"/>
  <c r="D17465" i="14"/>
  <c r="D17464" i="14"/>
  <c r="D17463" i="14"/>
  <c r="D17462" i="14"/>
  <c r="D17461" i="14"/>
  <c r="D17460" i="14"/>
  <c r="D17459" i="14"/>
  <c r="D17458" i="14"/>
  <c r="D17457" i="14"/>
  <c r="D17456" i="14"/>
  <c r="D17455" i="14"/>
  <c r="D17454" i="14"/>
  <c r="D17453" i="14"/>
  <c r="D17452" i="14"/>
  <c r="D17451" i="14"/>
  <c r="D17450" i="14"/>
  <c r="D17449" i="14"/>
  <c r="D17448" i="14"/>
  <c r="D17447" i="14"/>
  <c r="D17446" i="14"/>
  <c r="D17445" i="14"/>
  <c r="D17444" i="14"/>
  <c r="D17443" i="14"/>
  <c r="D17442" i="14"/>
  <c r="D17441" i="14"/>
  <c r="D17440" i="14"/>
  <c r="D17439" i="14"/>
  <c r="D17438" i="14"/>
  <c r="D17437" i="14"/>
  <c r="D17436" i="14"/>
  <c r="D17435" i="14"/>
  <c r="D17434" i="14"/>
  <c r="D17433" i="14"/>
  <c r="D17432" i="14"/>
  <c r="D17431" i="14"/>
  <c r="D17430" i="14"/>
  <c r="D17429" i="14"/>
  <c r="D17428" i="14"/>
  <c r="D17427" i="14"/>
  <c r="D17426" i="14"/>
  <c r="D17425" i="14"/>
  <c r="D17424" i="14"/>
  <c r="D17423" i="14"/>
  <c r="D17422" i="14"/>
  <c r="D17421" i="14"/>
  <c r="D17420" i="14"/>
  <c r="D17419" i="14"/>
  <c r="D17418" i="14"/>
  <c r="D17417" i="14"/>
  <c r="D17416" i="14"/>
  <c r="D17415" i="14"/>
  <c r="D17414" i="14"/>
  <c r="D17413" i="14"/>
  <c r="D17412" i="14"/>
  <c r="D17411" i="14"/>
  <c r="D17410" i="14"/>
  <c r="D17409" i="14"/>
  <c r="D17408" i="14"/>
  <c r="D17407" i="14"/>
  <c r="D17406" i="14"/>
  <c r="D17405" i="14"/>
  <c r="D17404" i="14"/>
  <c r="D17403" i="14"/>
  <c r="D17402" i="14"/>
  <c r="D17401" i="14"/>
  <c r="D17400" i="14"/>
  <c r="D17399" i="14"/>
  <c r="D17398" i="14"/>
  <c r="D17397" i="14"/>
  <c r="D17396" i="14"/>
  <c r="D17395" i="14"/>
  <c r="D17394" i="14"/>
  <c r="D17393" i="14"/>
  <c r="D17392" i="14"/>
  <c r="D17391" i="14"/>
  <c r="D17390" i="14"/>
  <c r="D17389" i="14"/>
  <c r="D17388" i="14"/>
  <c r="D17387" i="14"/>
  <c r="D17386" i="14"/>
  <c r="D17385" i="14"/>
  <c r="D17384" i="14"/>
  <c r="D17383" i="14"/>
  <c r="D17382" i="14"/>
  <c r="D17381" i="14"/>
  <c r="D17380" i="14"/>
  <c r="D17379" i="14"/>
  <c r="D17378" i="14"/>
  <c r="D17377" i="14"/>
  <c r="D17376" i="14"/>
  <c r="D17375" i="14"/>
  <c r="D17374" i="14"/>
  <c r="D17373" i="14"/>
  <c r="D17372" i="14"/>
  <c r="D17371" i="14"/>
  <c r="D17370" i="14"/>
  <c r="D17369" i="14"/>
  <c r="D17368" i="14"/>
  <c r="D17367" i="14"/>
  <c r="D17366" i="14"/>
  <c r="D17365" i="14"/>
  <c r="D17364" i="14"/>
  <c r="D17363" i="14"/>
  <c r="D17362" i="14"/>
  <c r="D17361" i="14"/>
  <c r="D17360" i="14"/>
  <c r="D17359" i="14"/>
  <c r="D17358" i="14"/>
  <c r="D17357" i="14"/>
  <c r="D17356" i="14"/>
  <c r="D17355" i="14"/>
  <c r="D17354" i="14"/>
  <c r="D17353" i="14"/>
  <c r="D17352" i="14"/>
  <c r="D17351" i="14"/>
  <c r="D17350" i="14"/>
  <c r="D17349" i="14"/>
  <c r="D17348" i="14"/>
  <c r="D17347" i="14"/>
  <c r="D17346" i="14"/>
  <c r="D17345" i="14"/>
  <c r="D17344" i="14"/>
  <c r="D17343" i="14"/>
  <c r="D17342" i="14"/>
  <c r="D17341" i="14"/>
  <c r="D17340" i="14"/>
  <c r="D17339" i="14"/>
  <c r="D17338" i="14"/>
  <c r="D17337" i="14"/>
  <c r="D17336" i="14"/>
  <c r="D17335" i="14"/>
  <c r="D17334" i="14"/>
  <c r="D17333" i="14"/>
  <c r="D17332" i="14"/>
  <c r="D17331" i="14"/>
  <c r="D17330" i="14"/>
  <c r="D17329" i="14"/>
  <c r="D17328" i="14"/>
  <c r="D17327" i="14"/>
  <c r="D17326" i="14"/>
  <c r="D17325" i="14"/>
  <c r="D17324" i="14"/>
  <c r="D17323" i="14"/>
  <c r="D17322" i="14"/>
  <c r="D17321" i="14"/>
  <c r="D17320" i="14"/>
  <c r="D17319" i="14"/>
  <c r="D17318" i="14"/>
  <c r="D17317" i="14"/>
  <c r="D17316" i="14"/>
  <c r="D17315" i="14"/>
  <c r="D17314" i="14"/>
  <c r="D17313" i="14"/>
  <c r="D17312" i="14"/>
  <c r="D17311" i="14"/>
  <c r="D17310" i="14"/>
  <c r="D17309" i="14"/>
  <c r="D17308" i="14"/>
  <c r="D17307" i="14"/>
  <c r="D17306" i="14"/>
  <c r="D17305" i="14"/>
  <c r="D17304" i="14"/>
  <c r="D17303" i="14"/>
  <c r="D17302" i="14"/>
  <c r="D17301" i="14"/>
  <c r="D17300" i="14"/>
  <c r="D17299" i="14"/>
  <c r="D17298" i="14"/>
  <c r="D17297" i="14"/>
  <c r="D17296" i="14"/>
  <c r="D17295" i="14"/>
  <c r="D17294" i="14"/>
  <c r="D17293" i="14"/>
  <c r="D17292" i="14"/>
  <c r="D17291" i="14"/>
  <c r="D17290" i="14"/>
  <c r="D17289" i="14"/>
  <c r="D17288" i="14"/>
  <c r="D17287" i="14"/>
  <c r="D17286" i="14"/>
  <c r="D17285" i="14"/>
  <c r="D17284" i="14"/>
  <c r="D17283" i="14"/>
  <c r="D17282" i="14"/>
  <c r="D17281" i="14"/>
  <c r="D17280" i="14"/>
  <c r="D17279" i="14"/>
  <c r="D17278" i="14"/>
  <c r="D17277" i="14"/>
  <c r="D17276" i="14"/>
  <c r="D17275" i="14"/>
  <c r="D17274" i="14"/>
  <c r="D17273" i="14"/>
  <c r="D17272" i="14"/>
  <c r="D17271" i="14"/>
  <c r="D17270" i="14"/>
  <c r="D17269" i="14"/>
  <c r="D17268" i="14"/>
  <c r="D17267" i="14"/>
  <c r="D17266" i="14"/>
  <c r="D17265" i="14"/>
  <c r="D17264" i="14"/>
  <c r="D17263" i="14"/>
  <c r="D17262" i="14"/>
  <c r="D17261" i="14"/>
  <c r="D17260" i="14"/>
  <c r="D17259" i="14"/>
  <c r="D17258" i="14"/>
  <c r="D17257" i="14"/>
  <c r="D17256" i="14"/>
  <c r="D17255" i="14"/>
  <c r="D17254" i="14"/>
  <c r="D17253" i="14"/>
  <c r="D17252" i="14"/>
  <c r="D17251" i="14"/>
  <c r="D17250" i="14"/>
  <c r="D17249" i="14"/>
  <c r="D17248" i="14"/>
  <c r="D17247" i="14"/>
  <c r="D17246" i="14"/>
  <c r="D17245" i="14"/>
  <c r="D17244" i="14"/>
  <c r="D17243" i="14"/>
  <c r="D17242" i="14"/>
  <c r="D17241" i="14"/>
  <c r="D17240" i="14"/>
  <c r="D17239" i="14"/>
  <c r="D17238" i="14"/>
  <c r="D17237" i="14"/>
  <c r="D17236" i="14"/>
  <c r="D17235" i="14"/>
  <c r="D17234" i="14"/>
  <c r="D17233" i="14"/>
  <c r="D17232" i="14"/>
  <c r="D17231" i="14"/>
  <c r="D17230" i="14"/>
  <c r="D17229" i="14"/>
  <c r="D17228" i="14"/>
  <c r="D17227" i="14"/>
  <c r="D17226" i="14"/>
  <c r="D17225" i="14"/>
  <c r="D17224" i="14"/>
  <c r="D17223" i="14"/>
  <c r="D17222" i="14"/>
  <c r="D17221" i="14"/>
  <c r="D17220" i="14"/>
  <c r="D17219" i="14"/>
  <c r="D17218" i="14"/>
  <c r="D17217" i="14"/>
  <c r="D17216" i="14"/>
  <c r="D17215" i="14"/>
  <c r="D17214" i="14"/>
  <c r="D17213" i="14"/>
  <c r="D17212" i="14"/>
  <c r="D17211" i="14"/>
  <c r="D17210" i="14"/>
  <c r="D17209" i="14"/>
  <c r="D17208" i="14"/>
  <c r="D17207" i="14"/>
  <c r="D17206" i="14"/>
  <c r="D17205" i="14"/>
  <c r="D17204" i="14"/>
  <c r="D17203" i="14"/>
  <c r="D17202" i="14"/>
  <c r="D17201" i="14"/>
  <c r="D17200" i="14"/>
  <c r="D17199" i="14"/>
  <c r="D17198" i="14"/>
  <c r="D17197" i="14"/>
  <c r="D17196" i="14"/>
  <c r="D17195" i="14"/>
  <c r="D17194" i="14"/>
  <c r="D17193" i="14"/>
  <c r="D17192" i="14"/>
  <c r="D17191" i="14"/>
  <c r="D17190" i="14"/>
  <c r="D17189" i="14"/>
  <c r="D17188" i="14"/>
  <c r="D17187" i="14"/>
  <c r="D17186" i="14"/>
  <c r="D17185" i="14"/>
  <c r="D17184" i="14"/>
  <c r="D17183" i="14"/>
  <c r="D17182" i="14"/>
  <c r="D17181" i="14"/>
  <c r="D17180" i="14"/>
  <c r="D17179" i="14"/>
  <c r="D17178" i="14"/>
  <c r="D17177" i="14"/>
  <c r="D17176" i="14"/>
  <c r="D17175" i="14"/>
  <c r="D17174" i="14"/>
  <c r="D17173" i="14"/>
  <c r="D17172" i="14"/>
  <c r="D17171" i="14"/>
  <c r="D17170" i="14"/>
  <c r="D17169" i="14"/>
  <c r="D17168" i="14"/>
  <c r="D17167" i="14"/>
  <c r="D17166" i="14"/>
  <c r="D17165" i="14"/>
  <c r="D17164" i="14"/>
  <c r="D17163" i="14"/>
  <c r="D17162" i="14"/>
  <c r="D17161" i="14"/>
  <c r="D17160" i="14"/>
  <c r="D17159" i="14"/>
  <c r="D17158" i="14"/>
  <c r="D17157" i="14"/>
  <c r="D17156" i="14"/>
  <c r="D17155" i="14"/>
  <c r="D17154" i="14"/>
  <c r="D17153" i="14"/>
  <c r="D17152" i="14"/>
  <c r="D17151" i="14"/>
  <c r="D17150" i="14"/>
  <c r="D17149" i="14"/>
  <c r="D17148" i="14"/>
  <c r="D17147" i="14"/>
  <c r="D17146" i="14"/>
  <c r="D17145" i="14"/>
  <c r="D17144" i="14"/>
  <c r="D17143" i="14"/>
  <c r="D17142" i="14"/>
  <c r="D17141" i="14"/>
  <c r="D17140" i="14"/>
  <c r="D17139" i="14"/>
  <c r="D17138" i="14"/>
  <c r="D17137" i="14"/>
  <c r="D17136" i="14"/>
  <c r="D17135" i="14"/>
  <c r="D17134" i="14"/>
  <c r="D17133" i="14"/>
  <c r="D17132" i="14"/>
  <c r="D17131" i="14"/>
  <c r="D17130" i="14"/>
  <c r="D17129" i="14"/>
  <c r="D17128" i="14"/>
  <c r="D17127" i="14"/>
  <c r="D17126" i="14"/>
  <c r="D17125" i="14"/>
  <c r="D17124" i="14"/>
  <c r="D17123" i="14"/>
  <c r="D17122" i="14"/>
  <c r="D17121" i="14"/>
  <c r="D17120" i="14"/>
  <c r="D17119" i="14"/>
  <c r="D17118" i="14"/>
  <c r="D17117" i="14"/>
  <c r="D17116" i="14"/>
  <c r="D17115" i="14"/>
  <c r="D17114" i="14"/>
  <c r="D17113" i="14"/>
  <c r="D17112" i="14"/>
  <c r="D17111" i="14"/>
  <c r="D17110" i="14"/>
  <c r="D17109" i="14"/>
  <c r="D17108" i="14"/>
  <c r="D17107" i="14"/>
  <c r="D17106" i="14"/>
  <c r="D17105" i="14"/>
  <c r="D17104" i="14"/>
  <c r="D17103" i="14"/>
  <c r="D17102" i="14"/>
  <c r="D17101" i="14"/>
  <c r="D17100" i="14"/>
  <c r="D17099" i="14"/>
  <c r="D17098" i="14"/>
  <c r="D17097" i="14"/>
  <c r="D17096" i="14"/>
  <c r="D17095" i="14"/>
  <c r="D17094" i="14"/>
  <c r="D17093" i="14"/>
  <c r="D17092" i="14"/>
  <c r="D17091" i="14"/>
  <c r="D17090" i="14"/>
  <c r="D17089" i="14"/>
  <c r="D17088" i="14"/>
  <c r="D17087" i="14"/>
  <c r="D17086" i="14"/>
  <c r="D17085" i="14"/>
  <c r="D17084" i="14"/>
  <c r="D17083" i="14"/>
  <c r="D17082" i="14"/>
  <c r="D17081" i="14"/>
  <c r="D17080" i="14"/>
  <c r="D17079" i="14"/>
  <c r="D17078" i="14"/>
  <c r="D17077" i="14"/>
  <c r="D17076" i="14"/>
  <c r="D17075" i="14"/>
  <c r="D17074" i="14"/>
  <c r="D17073" i="14"/>
  <c r="D17072" i="14"/>
  <c r="D17071" i="14"/>
  <c r="D17070" i="14"/>
  <c r="D17069" i="14"/>
  <c r="D17068" i="14"/>
  <c r="D17067" i="14"/>
  <c r="D17066" i="14"/>
  <c r="D17065" i="14"/>
  <c r="D17064" i="14"/>
  <c r="D17063" i="14"/>
  <c r="D17062" i="14"/>
  <c r="D17061" i="14"/>
  <c r="D17060" i="14"/>
  <c r="D17059" i="14"/>
  <c r="D17058" i="14"/>
  <c r="D17057" i="14"/>
  <c r="D17056" i="14"/>
  <c r="D17055" i="14"/>
  <c r="D17054" i="14"/>
  <c r="D17053" i="14"/>
  <c r="D17052" i="14"/>
  <c r="D17051" i="14"/>
  <c r="D17050" i="14"/>
  <c r="D17049" i="14"/>
  <c r="D17048" i="14"/>
  <c r="D17047" i="14"/>
  <c r="D17046" i="14"/>
  <c r="D17045" i="14"/>
  <c r="D17044" i="14"/>
  <c r="D17043" i="14"/>
  <c r="D17042" i="14"/>
  <c r="D17041" i="14"/>
  <c r="D17040" i="14"/>
  <c r="D17039" i="14"/>
  <c r="D17038" i="14"/>
  <c r="D17037" i="14"/>
  <c r="D17036" i="14"/>
  <c r="D17035" i="14"/>
  <c r="D17034" i="14"/>
  <c r="D17033" i="14"/>
  <c r="D17032" i="14"/>
  <c r="D17031" i="14"/>
  <c r="D17030" i="14"/>
  <c r="D17029" i="14"/>
  <c r="D17028" i="14"/>
  <c r="D17027" i="14"/>
  <c r="D17026" i="14"/>
  <c r="D17025" i="14"/>
  <c r="D17024" i="14"/>
  <c r="D17023" i="14"/>
  <c r="D17022" i="14"/>
  <c r="D17021" i="14"/>
  <c r="D17020" i="14"/>
  <c r="D17019" i="14"/>
  <c r="D17018" i="14"/>
  <c r="D17017" i="14"/>
  <c r="D17016" i="14"/>
  <c r="D17015" i="14"/>
  <c r="D17014" i="14"/>
  <c r="D17013" i="14"/>
  <c r="D17012" i="14"/>
  <c r="D17011" i="14"/>
  <c r="D17010" i="14"/>
  <c r="D17009" i="14"/>
  <c r="D17008" i="14"/>
  <c r="D17007" i="14"/>
  <c r="D17006" i="14"/>
  <c r="D17005" i="14"/>
  <c r="D17004" i="14"/>
  <c r="D17003" i="14"/>
  <c r="D17002" i="14"/>
  <c r="D17001" i="14"/>
  <c r="D17000" i="14"/>
  <c r="D16999" i="14"/>
  <c r="D16998" i="14"/>
  <c r="D16997" i="14"/>
  <c r="D16996" i="14"/>
  <c r="D16995" i="14"/>
  <c r="D16994" i="14"/>
  <c r="D16993" i="14"/>
  <c r="D16992" i="14"/>
  <c r="D16991" i="14"/>
  <c r="D16990" i="14"/>
  <c r="D16989" i="14"/>
  <c r="D16988" i="14"/>
  <c r="D16987" i="14"/>
  <c r="D16986" i="14"/>
  <c r="D16985" i="14"/>
  <c r="D16984" i="14"/>
  <c r="D16983" i="14"/>
  <c r="D16982" i="14"/>
  <c r="D16981" i="14"/>
  <c r="D16980" i="14"/>
  <c r="D16979" i="14"/>
  <c r="D16978" i="14"/>
  <c r="D16977" i="14"/>
  <c r="D16976" i="14"/>
  <c r="D16975" i="14"/>
  <c r="D16974" i="14"/>
  <c r="D16973" i="14"/>
  <c r="D16972" i="14"/>
  <c r="D16971" i="14"/>
  <c r="D16970" i="14"/>
  <c r="D16969" i="14"/>
  <c r="D16968" i="14"/>
  <c r="D16967" i="14"/>
  <c r="D16966" i="14"/>
  <c r="D16965" i="14"/>
  <c r="D16964" i="14"/>
  <c r="D16963" i="14"/>
  <c r="D16962" i="14"/>
  <c r="D16961" i="14"/>
  <c r="D16960" i="14"/>
  <c r="D16959" i="14"/>
  <c r="D16958" i="14"/>
  <c r="D16957" i="14"/>
  <c r="D16956" i="14"/>
  <c r="D16955" i="14"/>
  <c r="D16954" i="14"/>
  <c r="D16953" i="14"/>
  <c r="D16952" i="14"/>
  <c r="D16951" i="14"/>
  <c r="D16950" i="14"/>
  <c r="D16949" i="14"/>
  <c r="D16948" i="14"/>
  <c r="D16947" i="14"/>
  <c r="D16946" i="14"/>
  <c r="D16945" i="14"/>
  <c r="D16944" i="14"/>
  <c r="D16943" i="14"/>
  <c r="D16942" i="14"/>
  <c r="D16941" i="14"/>
  <c r="D16940" i="14"/>
  <c r="D16939" i="14"/>
  <c r="D16938" i="14"/>
  <c r="D16937" i="14"/>
  <c r="D16936" i="14"/>
  <c r="D16935" i="14"/>
  <c r="D16934" i="14"/>
  <c r="D16933" i="14"/>
  <c r="D16932" i="14"/>
  <c r="D16931" i="14"/>
  <c r="D16930" i="14"/>
  <c r="D16929" i="14"/>
  <c r="D16928" i="14"/>
  <c r="D16927" i="14"/>
  <c r="D16926" i="14"/>
  <c r="D16925" i="14"/>
  <c r="D16924" i="14"/>
  <c r="D16923" i="14"/>
  <c r="D16922" i="14"/>
  <c r="D16921" i="14"/>
  <c r="D16920" i="14"/>
  <c r="D16919" i="14"/>
  <c r="D16918" i="14"/>
  <c r="D16917" i="14"/>
  <c r="D16916" i="14"/>
  <c r="D16915" i="14"/>
  <c r="D16914" i="14"/>
  <c r="D16913" i="14"/>
  <c r="D16912" i="14"/>
  <c r="D16911" i="14"/>
  <c r="D16910" i="14"/>
  <c r="D16909" i="14"/>
  <c r="D16908" i="14"/>
  <c r="D16907" i="14"/>
  <c r="D16906" i="14"/>
  <c r="D16905" i="14"/>
  <c r="D16904" i="14"/>
  <c r="D16903" i="14"/>
  <c r="D16902" i="14"/>
  <c r="D16901" i="14"/>
  <c r="D16900" i="14"/>
  <c r="D16899" i="14"/>
  <c r="D16898" i="14"/>
  <c r="D16897" i="14"/>
  <c r="D16896" i="14"/>
  <c r="D16895" i="14"/>
  <c r="D16894" i="14"/>
  <c r="D16893" i="14"/>
  <c r="D16892" i="14"/>
  <c r="D16891" i="14"/>
  <c r="D16890" i="14"/>
  <c r="D16889" i="14"/>
  <c r="D16888" i="14"/>
  <c r="D16887" i="14"/>
  <c r="D16886" i="14"/>
  <c r="D16885" i="14"/>
  <c r="D16884" i="14"/>
  <c r="D16883" i="14"/>
  <c r="D16882" i="14"/>
  <c r="D16881" i="14"/>
  <c r="D16880" i="14"/>
  <c r="D16879" i="14"/>
  <c r="D16878" i="14"/>
  <c r="D16877" i="14"/>
  <c r="D16876" i="14"/>
  <c r="D16875" i="14"/>
  <c r="D16874" i="14"/>
  <c r="D16873" i="14"/>
  <c r="D16872" i="14"/>
  <c r="D16871" i="14"/>
  <c r="D16870" i="14"/>
  <c r="D16869" i="14"/>
  <c r="D16868" i="14"/>
  <c r="D16867" i="14"/>
  <c r="D16866" i="14"/>
  <c r="D16865" i="14"/>
  <c r="D16864" i="14"/>
  <c r="D16863" i="14"/>
  <c r="D16862" i="14"/>
  <c r="D16861" i="14"/>
  <c r="D16860" i="14"/>
  <c r="D16859" i="14"/>
  <c r="D16858" i="14"/>
  <c r="D16857" i="14"/>
  <c r="D16856" i="14"/>
  <c r="D16855" i="14"/>
  <c r="D16854" i="14"/>
  <c r="D16853" i="14"/>
  <c r="D16852" i="14"/>
  <c r="D16851" i="14"/>
  <c r="D16850" i="14"/>
  <c r="D16849" i="14"/>
  <c r="D16848" i="14"/>
  <c r="D16847" i="14"/>
  <c r="D16846" i="14"/>
  <c r="D16845" i="14"/>
  <c r="D16844" i="14"/>
  <c r="D16843" i="14"/>
  <c r="D16842" i="14"/>
  <c r="D16841" i="14"/>
  <c r="D16840" i="14"/>
  <c r="D16839" i="14"/>
  <c r="D16838" i="14"/>
  <c r="D16837" i="14"/>
  <c r="D16836" i="14"/>
  <c r="D16835" i="14"/>
  <c r="D16834" i="14"/>
  <c r="D16833" i="14"/>
  <c r="D16832" i="14"/>
  <c r="D16831" i="14"/>
  <c r="D16830" i="14"/>
  <c r="D16829" i="14"/>
  <c r="D16828" i="14"/>
  <c r="D16827" i="14"/>
  <c r="D16826" i="14"/>
  <c r="D16825" i="14"/>
  <c r="D16824" i="14"/>
  <c r="D16823" i="14"/>
  <c r="D16822" i="14"/>
  <c r="D16821" i="14"/>
  <c r="D16820" i="14"/>
  <c r="D16819" i="14"/>
  <c r="D16818" i="14"/>
  <c r="D16817" i="14"/>
  <c r="D16816" i="14"/>
  <c r="D16815" i="14"/>
  <c r="D16814" i="14"/>
  <c r="D16813" i="14"/>
  <c r="D16812" i="14"/>
  <c r="D16811" i="14"/>
  <c r="D16810" i="14"/>
  <c r="D16809" i="14"/>
  <c r="D16808" i="14"/>
  <c r="D16807" i="14"/>
  <c r="D16806" i="14"/>
  <c r="D16805" i="14"/>
  <c r="D16804" i="14"/>
  <c r="D16803" i="14"/>
  <c r="D16802" i="14"/>
  <c r="D16801" i="14"/>
  <c r="D16800" i="14"/>
  <c r="D16799" i="14"/>
  <c r="D16798" i="14"/>
  <c r="D16797" i="14"/>
  <c r="D16796" i="14"/>
  <c r="D16795" i="14"/>
  <c r="D16794" i="14"/>
  <c r="D16793" i="14"/>
  <c r="D16792" i="14"/>
  <c r="D16791" i="14"/>
  <c r="D16790" i="14"/>
  <c r="D16789" i="14"/>
  <c r="D16788" i="14"/>
  <c r="D16787" i="14"/>
  <c r="D16786" i="14"/>
  <c r="D16785" i="14"/>
  <c r="D16784" i="14"/>
  <c r="D16783" i="14"/>
  <c r="D16782" i="14"/>
  <c r="D16781" i="14"/>
  <c r="D16780" i="14"/>
  <c r="D16779" i="14"/>
  <c r="D16778" i="14"/>
  <c r="D16777" i="14"/>
  <c r="D16776" i="14"/>
  <c r="D16775" i="14"/>
  <c r="D16774" i="14"/>
  <c r="D16773" i="14"/>
  <c r="D16772" i="14"/>
  <c r="D16771" i="14"/>
  <c r="D16770" i="14"/>
  <c r="D16769" i="14"/>
  <c r="D16768" i="14"/>
  <c r="D16767" i="14"/>
  <c r="D16766" i="14"/>
  <c r="D16765" i="14"/>
  <c r="D16764" i="14"/>
  <c r="D16763" i="14"/>
  <c r="D16762" i="14"/>
  <c r="D16761" i="14"/>
  <c r="D16760" i="14"/>
  <c r="D16759" i="14"/>
  <c r="D16758" i="14"/>
  <c r="D16757" i="14"/>
  <c r="D16756" i="14"/>
  <c r="D16755" i="14"/>
  <c r="D16754" i="14"/>
  <c r="D16753" i="14"/>
  <c r="D16752" i="14"/>
  <c r="D16751" i="14"/>
  <c r="D16750" i="14"/>
  <c r="D16749" i="14"/>
  <c r="D16748" i="14"/>
  <c r="D16747" i="14"/>
  <c r="D16746" i="14"/>
  <c r="D16745" i="14"/>
  <c r="D16744" i="14"/>
  <c r="D16743" i="14"/>
  <c r="D16742" i="14"/>
  <c r="D16741" i="14"/>
  <c r="D16740" i="14"/>
  <c r="D16739" i="14"/>
  <c r="D16738" i="14"/>
  <c r="D16737" i="14"/>
  <c r="D16736" i="14"/>
  <c r="D16735" i="14"/>
  <c r="D16734" i="14"/>
  <c r="D16733" i="14"/>
  <c r="D16732" i="14"/>
  <c r="D16731" i="14"/>
  <c r="D16730" i="14"/>
  <c r="D16729" i="14"/>
  <c r="D16728" i="14"/>
  <c r="D16727" i="14"/>
  <c r="D16726" i="14"/>
  <c r="D16725" i="14"/>
  <c r="D16724" i="14"/>
  <c r="D16723" i="14"/>
  <c r="D16722" i="14"/>
  <c r="D16721" i="14"/>
  <c r="D16720" i="14"/>
  <c r="D16719" i="14"/>
  <c r="D16718" i="14"/>
  <c r="D16717" i="14"/>
  <c r="D16716" i="14"/>
  <c r="D16715" i="14"/>
  <c r="D16714" i="14"/>
  <c r="D16713" i="14"/>
  <c r="D16712" i="14"/>
  <c r="D16711" i="14"/>
  <c r="D16710" i="14"/>
  <c r="D16709" i="14"/>
  <c r="D16708" i="14"/>
  <c r="D16707" i="14"/>
  <c r="D16706" i="14"/>
  <c r="D16705" i="14"/>
  <c r="D16704" i="14"/>
  <c r="D16703" i="14"/>
  <c r="D16702" i="14"/>
  <c r="D16701" i="14"/>
  <c r="D16700" i="14"/>
  <c r="D16699" i="14"/>
  <c r="D16698" i="14"/>
  <c r="D16697" i="14"/>
  <c r="D16696" i="14"/>
  <c r="D16695" i="14"/>
  <c r="D16694" i="14"/>
  <c r="D16693" i="14"/>
  <c r="D16692" i="14"/>
  <c r="D16691" i="14"/>
  <c r="D16690" i="14"/>
  <c r="D16689" i="14"/>
  <c r="D16688" i="14"/>
  <c r="D16687" i="14"/>
  <c r="D16686" i="14"/>
  <c r="D16685" i="14"/>
  <c r="D16684" i="14"/>
  <c r="D16683" i="14"/>
  <c r="D16682" i="14"/>
  <c r="D16681" i="14"/>
  <c r="D16680" i="14"/>
  <c r="D16679" i="14"/>
  <c r="D16678" i="14"/>
  <c r="D16677" i="14"/>
  <c r="D16676" i="14"/>
  <c r="D16675" i="14"/>
  <c r="D16674" i="14"/>
  <c r="D16673" i="14"/>
  <c r="D16672" i="14"/>
  <c r="D16671" i="14"/>
  <c r="D16670" i="14"/>
  <c r="D16669" i="14"/>
  <c r="D16668" i="14"/>
  <c r="D16667" i="14"/>
  <c r="D16666" i="14"/>
  <c r="D16665" i="14"/>
  <c r="D16664" i="14"/>
  <c r="D16663" i="14"/>
  <c r="D16662" i="14"/>
  <c r="D16661" i="14"/>
  <c r="D16660" i="14"/>
  <c r="D16659" i="14"/>
  <c r="D16658" i="14"/>
  <c r="D16657" i="14"/>
  <c r="D16656" i="14"/>
  <c r="D16655" i="14"/>
  <c r="D16654" i="14"/>
  <c r="D16653" i="14"/>
  <c r="D16652" i="14"/>
  <c r="D16651" i="14"/>
  <c r="D16650" i="14"/>
  <c r="D16649" i="14"/>
  <c r="D16648" i="14"/>
  <c r="D16647" i="14"/>
  <c r="D16646" i="14"/>
  <c r="D16645" i="14"/>
  <c r="D16644" i="14"/>
  <c r="D16643" i="14"/>
  <c r="D16642" i="14"/>
  <c r="D16641" i="14"/>
  <c r="D16640" i="14"/>
  <c r="D16639" i="14"/>
  <c r="D16638" i="14"/>
  <c r="D16637" i="14"/>
  <c r="D16636" i="14"/>
  <c r="D16635" i="14"/>
  <c r="D16634" i="14"/>
  <c r="D16633" i="14"/>
  <c r="D16632" i="14"/>
  <c r="D16631" i="14"/>
  <c r="D16630" i="14"/>
  <c r="D16629" i="14"/>
  <c r="D16628" i="14"/>
  <c r="D16627" i="14"/>
  <c r="D16626" i="14"/>
  <c r="D16625" i="14"/>
  <c r="D16624" i="14"/>
  <c r="D16623" i="14"/>
  <c r="D16622" i="14"/>
  <c r="D16621" i="14"/>
  <c r="D16620" i="14"/>
  <c r="D16619" i="14"/>
  <c r="D16618" i="14"/>
  <c r="D16617" i="14"/>
  <c r="D16616" i="14"/>
  <c r="D16615" i="14"/>
  <c r="D16614" i="14"/>
  <c r="D16613" i="14"/>
  <c r="D16612" i="14"/>
  <c r="D16611" i="14"/>
  <c r="D16610" i="14"/>
  <c r="D16609" i="14"/>
  <c r="D16608" i="14"/>
  <c r="D16607" i="14"/>
  <c r="D16606" i="14"/>
  <c r="D16605" i="14"/>
  <c r="D16604" i="14"/>
  <c r="D16603" i="14"/>
  <c r="D16602" i="14"/>
  <c r="D16601" i="14"/>
  <c r="D16600" i="14"/>
  <c r="D16599" i="14"/>
  <c r="D16598" i="14"/>
  <c r="D16597" i="14"/>
  <c r="D16596" i="14"/>
  <c r="D16595" i="14"/>
  <c r="D16594" i="14"/>
  <c r="D16593" i="14"/>
  <c r="D16592" i="14"/>
  <c r="D16591" i="14"/>
  <c r="D16590" i="14"/>
  <c r="D16589" i="14"/>
  <c r="D16588" i="14"/>
  <c r="D16587" i="14"/>
  <c r="D16586" i="14"/>
  <c r="D16585" i="14"/>
  <c r="D16584" i="14"/>
  <c r="D16583" i="14"/>
  <c r="D16582" i="14"/>
  <c r="D16581" i="14"/>
  <c r="D16580" i="14"/>
  <c r="D16579" i="14"/>
  <c r="D16578" i="14"/>
  <c r="D16577" i="14"/>
  <c r="D16576" i="14"/>
  <c r="D16575" i="14"/>
  <c r="D16574" i="14"/>
  <c r="D16573" i="14"/>
  <c r="D16572" i="14"/>
  <c r="D16571" i="14"/>
  <c r="D16570" i="14"/>
  <c r="D16569" i="14"/>
  <c r="D16568" i="14"/>
  <c r="D16567" i="14"/>
  <c r="D16566" i="14"/>
  <c r="D16565" i="14"/>
  <c r="D16564" i="14"/>
  <c r="D16563" i="14"/>
  <c r="D16562" i="14"/>
  <c r="D16561" i="14"/>
  <c r="D16560" i="14"/>
  <c r="D16559" i="14"/>
  <c r="D16558" i="14"/>
  <c r="D16557" i="14"/>
  <c r="D16556" i="14"/>
  <c r="D16555" i="14"/>
  <c r="D16554" i="14"/>
  <c r="D16553" i="14"/>
  <c r="D16552" i="14"/>
  <c r="D16551" i="14"/>
  <c r="D16550" i="14"/>
  <c r="D16549" i="14"/>
  <c r="D16548" i="14"/>
  <c r="D16547" i="14"/>
  <c r="D16546" i="14"/>
  <c r="D16545" i="14"/>
  <c r="D16544" i="14"/>
  <c r="D16543" i="14"/>
  <c r="D16542" i="14"/>
  <c r="D16541" i="14"/>
  <c r="D16540" i="14"/>
  <c r="D16539" i="14"/>
  <c r="D16538" i="14"/>
  <c r="D16537" i="14"/>
  <c r="D16536" i="14"/>
  <c r="D16535" i="14"/>
  <c r="D16534" i="14"/>
  <c r="D16533" i="14"/>
  <c r="D16532" i="14"/>
  <c r="D16531" i="14"/>
  <c r="D16530" i="14"/>
  <c r="D16529" i="14"/>
  <c r="D16528" i="14"/>
  <c r="D16527" i="14"/>
  <c r="D16526" i="14"/>
  <c r="D16525" i="14"/>
  <c r="D16524" i="14"/>
  <c r="D16523" i="14"/>
  <c r="D16522" i="14"/>
  <c r="D16521" i="14"/>
  <c r="D16520" i="14"/>
  <c r="D16519" i="14"/>
  <c r="D16518" i="14"/>
  <c r="D16517" i="14"/>
  <c r="D16516" i="14"/>
  <c r="D16515" i="14"/>
  <c r="D16514" i="14"/>
  <c r="D16513" i="14"/>
  <c r="D16512" i="14"/>
  <c r="D16511" i="14"/>
  <c r="D16510" i="14"/>
  <c r="D16509" i="14"/>
  <c r="D16508" i="14"/>
  <c r="D16507" i="14"/>
  <c r="D16506" i="14"/>
  <c r="D16505" i="14"/>
  <c r="D16504" i="14"/>
  <c r="D16503" i="14"/>
  <c r="D16502" i="14"/>
  <c r="D16501" i="14"/>
  <c r="D16500" i="14"/>
  <c r="D16499" i="14"/>
  <c r="D16498" i="14"/>
  <c r="D16497" i="14"/>
  <c r="D16496" i="14"/>
  <c r="D16495" i="14"/>
  <c r="D16494" i="14"/>
  <c r="D16493" i="14"/>
  <c r="D16492" i="14"/>
  <c r="D16491" i="14"/>
  <c r="D16490" i="14"/>
  <c r="D16489" i="14"/>
  <c r="D16488" i="14"/>
  <c r="D16487" i="14"/>
  <c r="D16486" i="14"/>
  <c r="D16485" i="14"/>
  <c r="D16484" i="14"/>
  <c r="D16483" i="14"/>
  <c r="D16482" i="14"/>
  <c r="D16481" i="14"/>
  <c r="D16480" i="14"/>
  <c r="D16479" i="14"/>
  <c r="D16478" i="14"/>
  <c r="D16477" i="14"/>
  <c r="D16476" i="14"/>
  <c r="D16475" i="14"/>
  <c r="D16474" i="14"/>
  <c r="D16473" i="14"/>
  <c r="D16472" i="14"/>
  <c r="D16471" i="14"/>
  <c r="D16470" i="14"/>
  <c r="D16469" i="14"/>
  <c r="D16468" i="14"/>
  <c r="D16467" i="14"/>
  <c r="D16466" i="14"/>
  <c r="D16465" i="14"/>
  <c r="D16464" i="14"/>
  <c r="D16463" i="14"/>
  <c r="D16462" i="14"/>
  <c r="D16461" i="14"/>
  <c r="D16460" i="14"/>
  <c r="D16459" i="14"/>
  <c r="D16458" i="14"/>
  <c r="D16457" i="14"/>
  <c r="D16456" i="14"/>
  <c r="D16455" i="14"/>
  <c r="D16454" i="14"/>
  <c r="D16453" i="14"/>
  <c r="D16452" i="14"/>
  <c r="D16451" i="14"/>
  <c r="D16450" i="14"/>
  <c r="D16449" i="14"/>
  <c r="D16448" i="14"/>
  <c r="D16447" i="14"/>
  <c r="D16446" i="14"/>
  <c r="D16445" i="14"/>
  <c r="D16444" i="14"/>
  <c r="D16443" i="14"/>
  <c r="D16442" i="14"/>
  <c r="D16441" i="14"/>
  <c r="D16440" i="14"/>
  <c r="D16439" i="14"/>
  <c r="D16438" i="14"/>
  <c r="D16437" i="14"/>
  <c r="D16436" i="14"/>
  <c r="D16435" i="14"/>
  <c r="D16434" i="14"/>
  <c r="D16433" i="14"/>
  <c r="D16432" i="14"/>
  <c r="D16431" i="14"/>
  <c r="D16430" i="14"/>
  <c r="D16429" i="14"/>
  <c r="D16428" i="14"/>
  <c r="D16427" i="14"/>
  <c r="D16426" i="14"/>
  <c r="D16425" i="14"/>
  <c r="D16424" i="14"/>
  <c r="D16423" i="14"/>
  <c r="D16422" i="14"/>
  <c r="D16421" i="14"/>
  <c r="D16420" i="14"/>
  <c r="D16419" i="14"/>
  <c r="D16418" i="14"/>
  <c r="D16417" i="14"/>
  <c r="D16416" i="14"/>
  <c r="D16415" i="14"/>
  <c r="D16414" i="14"/>
  <c r="D16413" i="14"/>
  <c r="D16412" i="14"/>
  <c r="D16411" i="14"/>
  <c r="D16410" i="14"/>
  <c r="D16409" i="14"/>
  <c r="D16408" i="14"/>
  <c r="D16407" i="14"/>
  <c r="D16406" i="14"/>
  <c r="D16405" i="14"/>
  <c r="D16404" i="14"/>
  <c r="D16403" i="14"/>
  <c r="D16402" i="14"/>
  <c r="D16401" i="14"/>
  <c r="D16400" i="14"/>
  <c r="D16399" i="14"/>
  <c r="D16398" i="14"/>
  <c r="D16397" i="14"/>
  <c r="D16396" i="14"/>
  <c r="D16395" i="14"/>
  <c r="D16394" i="14"/>
  <c r="D16393" i="14"/>
  <c r="D16392" i="14"/>
  <c r="D16391" i="14"/>
  <c r="D16390" i="14"/>
  <c r="D16389" i="14"/>
  <c r="D16388" i="14"/>
  <c r="D16387" i="14"/>
  <c r="D16386" i="14"/>
  <c r="D16385" i="14"/>
  <c r="D16384" i="14"/>
  <c r="D16383" i="14"/>
  <c r="D16382" i="14"/>
  <c r="D16381" i="14"/>
  <c r="D16380" i="14"/>
  <c r="D16379" i="14"/>
  <c r="D16378" i="14"/>
  <c r="D16377" i="14"/>
  <c r="D16376" i="14"/>
  <c r="D16375" i="14"/>
  <c r="D16374" i="14"/>
  <c r="D16373" i="14"/>
  <c r="D16372" i="14"/>
  <c r="D16371" i="14"/>
  <c r="D16370" i="14"/>
  <c r="D16369" i="14"/>
  <c r="D16368" i="14"/>
  <c r="D16367" i="14"/>
  <c r="D16366" i="14"/>
  <c r="D16365" i="14"/>
  <c r="D16364" i="14"/>
  <c r="D16363" i="14"/>
  <c r="D16362" i="14"/>
  <c r="D16361" i="14"/>
  <c r="D16360" i="14"/>
  <c r="D16359" i="14"/>
  <c r="D16358" i="14"/>
  <c r="D16357" i="14"/>
  <c r="D16356" i="14"/>
  <c r="D16355" i="14"/>
  <c r="D16354" i="14"/>
  <c r="D16353" i="14"/>
  <c r="D16352" i="14"/>
  <c r="D16351" i="14"/>
  <c r="D16350" i="14"/>
  <c r="D16349" i="14"/>
  <c r="D16348" i="14"/>
  <c r="D16347" i="14"/>
  <c r="D16346" i="14"/>
  <c r="D16345" i="14"/>
  <c r="D16344" i="14"/>
  <c r="D16343" i="14"/>
  <c r="D16342" i="14"/>
  <c r="D16341" i="14"/>
  <c r="D16340" i="14"/>
  <c r="D16339" i="14"/>
  <c r="D16338" i="14"/>
  <c r="D16337" i="14"/>
  <c r="D16336" i="14"/>
  <c r="D16335" i="14"/>
  <c r="D16334" i="14"/>
  <c r="D16333" i="14"/>
  <c r="D16332" i="14"/>
  <c r="D16331" i="14"/>
  <c r="D16330" i="14"/>
  <c r="D16329" i="14"/>
  <c r="D16328" i="14"/>
  <c r="D16327" i="14"/>
  <c r="D16326" i="14"/>
  <c r="D16325" i="14"/>
  <c r="D16324" i="14"/>
  <c r="D16323" i="14"/>
  <c r="D16322" i="14"/>
  <c r="D16321" i="14"/>
  <c r="D16320" i="14"/>
  <c r="D16319" i="14"/>
  <c r="D16318" i="14"/>
  <c r="D16317" i="14"/>
  <c r="D16316" i="14"/>
  <c r="D16315" i="14"/>
  <c r="D16314" i="14"/>
  <c r="D16313" i="14"/>
  <c r="D16312" i="14"/>
  <c r="D16311" i="14"/>
  <c r="D16310" i="14"/>
  <c r="D16309" i="14"/>
  <c r="D16308" i="14"/>
  <c r="D16307" i="14"/>
  <c r="D16306" i="14"/>
  <c r="D16305" i="14"/>
  <c r="D16304" i="14"/>
  <c r="D16303" i="14"/>
  <c r="D16302" i="14"/>
  <c r="D16301" i="14"/>
  <c r="D16300" i="14"/>
  <c r="D16299" i="14"/>
  <c r="D16298" i="14"/>
  <c r="D16297" i="14"/>
  <c r="D16296" i="14"/>
  <c r="D16295" i="14"/>
  <c r="D16294" i="14"/>
  <c r="D16293" i="14"/>
  <c r="D16292" i="14"/>
  <c r="D16291" i="14"/>
  <c r="D16290" i="14"/>
  <c r="D16289" i="14"/>
  <c r="D16288" i="14"/>
  <c r="D16287" i="14"/>
  <c r="D16286" i="14"/>
  <c r="D16285" i="14"/>
  <c r="D16284" i="14"/>
  <c r="D16283" i="14"/>
  <c r="D16282" i="14"/>
  <c r="D16281" i="14"/>
  <c r="D16280" i="14"/>
  <c r="D16279" i="14"/>
  <c r="D16278" i="14"/>
  <c r="D16277" i="14"/>
  <c r="D16276" i="14"/>
  <c r="D16275" i="14"/>
  <c r="D16274" i="14"/>
  <c r="D16273" i="14"/>
  <c r="D16272" i="14"/>
  <c r="D16271" i="14"/>
  <c r="D16270" i="14"/>
  <c r="D16269" i="14"/>
  <c r="D16268" i="14"/>
  <c r="D16267" i="14"/>
  <c r="D16266" i="14"/>
  <c r="D16265" i="14"/>
  <c r="D16264" i="14"/>
  <c r="D16263" i="14"/>
  <c r="D16262" i="14"/>
  <c r="D16261" i="14"/>
  <c r="D16260" i="14"/>
  <c r="D16259" i="14"/>
  <c r="D16258" i="14"/>
  <c r="D16257" i="14"/>
  <c r="D16256" i="14"/>
  <c r="D16255" i="14"/>
  <c r="D16254" i="14"/>
  <c r="D16253" i="14"/>
  <c r="D16252" i="14"/>
  <c r="D16251" i="14"/>
  <c r="D16250" i="14"/>
  <c r="D16249" i="14"/>
  <c r="D16248" i="14"/>
  <c r="D16247" i="14"/>
  <c r="D16246" i="14"/>
  <c r="D16245" i="14"/>
  <c r="D16244" i="14"/>
  <c r="D16243" i="14"/>
  <c r="D16242" i="14"/>
  <c r="D16241" i="14"/>
  <c r="D16240" i="14"/>
  <c r="D16239" i="14"/>
  <c r="D16238" i="14"/>
  <c r="D16237" i="14"/>
  <c r="D16236" i="14"/>
  <c r="D16235" i="14"/>
  <c r="D16234" i="14"/>
  <c r="D16233" i="14"/>
  <c r="D16232" i="14"/>
  <c r="D16231" i="14"/>
  <c r="D16230" i="14"/>
  <c r="D16229" i="14"/>
  <c r="D16228" i="14"/>
  <c r="D16227" i="14"/>
  <c r="D16226" i="14"/>
  <c r="D16225" i="14"/>
  <c r="D16224" i="14"/>
  <c r="D16223" i="14"/>
  <c r="D16222" i="14"/>
  <c r="D16221" i="14"/>
  <c r="D16220" i="14"/>
  <c r="D16219" i="14"/>
  <c r="D16218" i="14"/>
  <c r="D16217" i="14"/>
  <c r="D16216" i="14"/>
  <c r="D16215" i="14"/>
  <c r="D16214" i="14"/>
  <c r="D16213" i="14"/>
  <c r="D16212" i="14"/>
  <c r="D16211" i="14"/>
  <c r="D16210" i="14"/>
  <c r="D16209" i="14"/>
  <c r="D16208" i="14"/>
  <c r="D16207" i="14"/>
  <c r="D16206" i="14"/>
  <c r="D16205" i="14"/>
  <c r="D16204" i="14"/>
  <c r="D16203" i="14"/>
  <c r="D16202" i="14"/>
  <c r="D16201" i="14"/>
  <c r="D16200" i="14"/>
  <c r="D16199" i="14"/>
  <c r="D16198" i="14"/>
  <c r="D16197" i="14"/>
  <c r="D16196" i="14"/>
  <c r="D16195" i="14"/>
  <c r="D16194" i="14"/>
  <c r="D16193" i="14"/>
  <c r="D16192" i="14"/>
  <c r="D16191" i="14"/>
  <c r="D16190" i="14"/>
  <c r="D16189" i="14"/>
  <c r="D16188" i="14"/>
  <c r="D16187" i="14"/>
  <c r="D16186" i="14"/>
  <c r="D16185" i="14"/>
  <c r="D16184" i="14"/>
  <c r="D16183" i="14"/>
  <c r="D16182" i="14"/>
  <c r="D16181" i="14"/>
  <c r="D16180" i="14"/>
  <c r="D16179" i="14"/>
  <c r="D16178" i="14"/>
  <c r="D16177" i="14"/>
  <c r="D16176" i="14"/>
  <c r="D16175" i="14"/>
  <c r="D16174" i="14"/>
  <c r="D16173" i="14"/>
  <c r="D16172" i="14"/>
  <c r="D16171" i="14"/>
  <c r="D16170" i="14"/>
  <c r="D16169" i="14"/>
  <c r="D16168" i="14"/>
  <c r="D16167" i="14"/>
  <c r="D16166" i="14"/>
  <c r="D16165" i="14"/>
  <c r="D16164" i="14"/>
  <c r="D16163" i="14"/>
  <c r="D16162" i="14"/>
  <c r="D16161" i="14"/>
  <c r="D16160" i="14"/>
  <c r="D16159" i="14"/>
  <c r="D16158" i="14"/>
  <c r="D16157" i="14"/>
  <c r="D16156" i="14"/>
  <c r="D16155" i="14"/>
  <c r="D16154" i="14"/>
  <c r="D16153" i="14"/>
  <c r="D16152" i="14"/>
  <c r="D16151" i="14"/>
  <c r="D16150" i="14"/>
  <c r="D16149" i="14"/>
  <c r="D16148" i="14"/>
  <c r="D16147" i="14"/>
  <c r="D16146" i="14"/>
  <c r="D16145" i="14"/>
  <c r="D16144" i="14"/>
  <c r="D16143" i="14"/>
  <c r="D16142" i="14"/>
  <c r="D16141" i="14"/>
  <c r="D16140" i="14"/>
  <c r="D16139" i="14"/>
  <c r="D16138" i="14"/>
  <c r="D16137" i="14"/>
  <c r="D16136" i="14"/>
  <c r="D16135" i="14"/>
  <c r="D16134" i="14"/>
  <c r="D16133" i="14"/>
  <c r="D16132" i="14"/>
  <c r="D16131" i="14"/>
  <c r="D16130" i="14"/>
  <c r="D16129" i="14"/>
  <c r="D16128" i="14"/>
  <c r="D16127" i="14"/>
  <c r="D16126" i="14"/>
  <c r="D16125" i="14"/>
  <c r="D16124" i="14"/>
  <c r="D16123" i="14"/>
  <c r="D16122" i="14"/>
  <c r="D16121" i="14"/>
  <c r="D16120" i="14"/>
  <c r="D16119" i="14"/>
  <c r="D16118" i="14"/>
  <c r="D16117" i="14"/>
  <c r="D16116" i="14"/>
  <c r="D16115" i="14"/>
  <c r="D16114" i="14"/>
  <c r="D16113" i="14"/>
  <c r="D16112" i="14"/>
  <c r="D16111" i="14"/>
  <c r="D16110" i="14"/>
  <c r="D16109" i="14"/>
  <c r="D16108" i="14"/>
  <c r="D16107" i="14"/>
  <c r="D16106" i="14"/>
  <c r="D16105" i="14"/>
  <c r="D16104" i="14"/>
  <c r="D16103" i="14"/>
  <c r="D16102" i="14"/>
  <c r="D16101" i="14"/>
  <c r="D16100" i="14"/>
  <c r="D16099" i="14"/>
  <c r="D16098" i="14"/>
  <c r="D16097" i="14"/>
  <c r="D16096" i="14"/>
  <c r="D16095" i="14"/>
  <c r="D16094" i="14"/>
  <c r="D16093" i="14"/>
  <c r="D16092" i="14"/>
  <c r="D16091" i="14"/>
  <c r="D16090" i="14"/>
  <c r="D16089" i="14"/>
  <c r="D16088" i="14"/>
  <c r="D16087" i="14"/>
  <c r="D16086" i="14"/>
  <c r="D16085" i="14"/>
  <c r="D16084" i="14"/>
  <c r="D16083" i="14"/>
  <c r="D16082" i="14"/>
  <c r="D16081" i="14"/>
  <c r="D16080" i="14"/>
  <c r="D16079" i="14"/>
  <c r="D16078" i="14"/>
  <c r="D16077" i="14"/>
  <c r="D16076" i="14"/>
  <c r="D16075" i="14"/>
  <c r="D16074" i="14"/>
  <c r="D16073" i="14"/>
  <c r="D16072" i="14"/>
  <c r="D16071" i="14"/>
  <c r="D16070" i="14"/>
  <c r="D16069" i="14"/>
  <c r="D16068" i="14"/>
  <c r="D16067" i="14"/>
  <c r="D16066" i="14"/>
  <c r="D16065" i="14"/>
  <c r="D16064" i="14"/>
  <c r="D16063" i="14"/>
  <c r="D16062" i="14"/>
  <c r="D16061" i="14"/>
  <c r="D16060" i="14"/>
  <c r="D16059" i="14"/>
  <c r="D16058" i="14"/>
  <c r="D16057" i="14"/>
  <c r="D16056" i="14"/>
  <c r="D16055" i="14"/>
  <c r="D16054" i="14"/>
  <c r="D16053" i="14"/>
  <c r="D16052" i="14"/>
  <c r="D16051" i="14"/>
  <c r="D16050" i="14"/>
  <c r="D16049" i="14"/>
  <c r="D16048" i="14"/>
  <c r="D16047" i="14"/>
  <c r="D16046" i="14"/>
  <c r="D16045" i="14"/>
  <c r="D16044" i="14"/>
  <c r="D16043" i="14"/>
  <c r="D16042" i="14"/>
  <c r="D16041" i="14"/>
  <c r="D16040" i="14"/>
  <c r="D16039" i="14"/>
  <c r="D16038" i="14"/>
  <c r="D16037" i="14"/>
  <c r="D16036" i="14"/>
  <c r="D16035" i="14"/>
  <c r="D16034" i="14"/>
  <c r="D16033" i="14"/>
  <c r="D16032" i="14"/>
  <c r="D16031" i="14"/>
  <c r="D16030" i="14"/>
  <c r="D16029" i="14"/>
  <c r="D16028" i="14"/>
  <c r="D16027" i="14"/>
  <c r="D16026" i="14"/>
  <c r="D16025" i="14"/>
  <c r="D16024" i="14"/>
  <c r="D16023" i="14"/>
  <c r="D16022" i="14"/>
  <c r="D16021" i="14"/>
  <c r="D16020" i="14"/>
  <c r="D16019" i="14"/>
  <c r="D16018" i="14"/>
  <c r="D16017" i="14"/>
  <c r="D16016" i="14"/>
  <c r="D16015" i="14"/>
  <c r="D16014" i="14"/>
  <c r="D16013" i="14"/>
  <c r="D16012" i="14"/>
  <c r="D16011" i="14"/>
  <c r="D16010" i="14"/>
  <c r="D16009" i="14"/>
  <c r="D16008" i="14"/>
  <c r="D16007" i="14"/>
  <c r="D16006" i="14"/>
  <c r="D16005" i="14"/>
  <c r="D16004" i="14"/>
  <c r="D16003" i="14"/>
  <c r="D16002" i="14"/>
  <c r="D16001" i="14"/>
  <c r="D16000" i="14"/>
  <c r="D15999" i="14"/>
  <c r="D15998" i="14"/>
  <c r="D15997" i="14"/>
  <c r="D15996" i="14"/>
  <c r="D15995" i="14"/>
  <c r="D15994" i="14"/>
  <c r="D15993" i="14"/>
  <c r="D15992" i="14"/>
  <c r="D15991" i="14"/>
  <c r="D15990" i="14"/>
  <c r="D15989" i="14"/>
  <c r="D15988" i="14"/>
  <c r="D15987" i="14"/>
  <c r="D15986" i="14"/>
  <c r="D15985" i="14"/>
  <c r="D15984" i="14"/>
  <c r="D15983" i="14"/>
  <c r="D15982" i="14"/>
  <c r="D15981" i="14"/>
  <c r="D15980" i="14"/>
  <c r="D15979" i="14"/>
  <c r="D15978" i="14"/>
  <c r="D15977" i="14"/>
  <c r="D15976" i="14"/>
  <c r="D15975" i="14"/>
  <c r="D15974" i="14"/>
  <c r="D15973" i="14"/>
  <c r="D15972" i="14"/>
  <c r="D15971" i="14"/>
  <c r="D15970" i="14"/>
  <c r="D15969" i="14"/>
  <c r="D15968" i="14"/>
  <c r="D15967" i="14"/>
  <c r="D15966" i="14"/>
  <c r="D15965" i="14"/>
  <c r="D15964" i="14"/>
  <c r="D15963" i="14"/>
  <c r="D15962" i="14"/>
  <c r="D15961" i="14"/>
  <c r="D15960" i="14"/>
  <c r="D15959" i="14"/>
  <c r="D15958" i="14"/>
  <c r="D15957" i="14"/>
  <c r="D15956" i="14"/>
  <c r="D15955" i="14"/>
  <c r="D15954" i="14"/>
  <c r="D15953" i="14"/>
  <c r="D15952" i="14"/>
  <c r="D15951" i="14"/>
  <c r="D15950" i="14"/>
  <c r="D15949" i="14"/>
  <c r="D15948" i="14"/>
  <c r="D15947" i="14"/>
  <c r="D15946" i="14"/>
  <c r="D15945" i="14"/>
  <c r="D15944" i="14"/>
  <c r="D15943" i="14"/>
  <c r="D15942" i="14"/>
  <c r="D15941" i="14"/>
  <c r="D15940" i="14"/>
  <c r="D15939" i="14"/>
  <c r="D15938" i="14"/>
  <c r="D15937" i="14"/>
  <c r="D15936" i="14"/>
  <c r="D15935" i="14"/>
  <c r="D15934" i="14"/>
  <c r="D15933" i="14"/>
  <c r="D15932" i="14"/>
  <c r="D15931" i="14"/>
  <c r="D15930" i="14"/>
  <c r="D15929" i="14"/>
  <c r="D15928" i="14"/>
  <c r="D15927" i="14"/>
  <c r="D15926" i="14"/>
  <c r="D15925" i="14"/>
  <c r="D15924" i="14"/>
  <c r="D15923" i="14"/>
  <c r="D15922" i="14"/>
  <c r="D15921" i="14"/>
  <c r="D15920" i="14"/>
  <c r="D15919" i="14"/>
  <c r="D15918" i="14"/>
  <c r="D15917" i="14"/>
  <c r="D15916" i="14"/>
  <c r="D15915" i="14"/>
  <c r="D15914" i="14"/>
  <c r="D15913" i="14"/>
  <c r="D15912" i="14"/>
  <c r="D15911" i="14"/>
  <c r="D15910" i="14"/>
  <c r="D15909" i="14"/>
  <c r="D15908" i="14"/>
  <c r="D15907" i="14"/>
  <c r="D15906" i="14"/>
  <c r="D15905" i="14"/>
  <c r="D15904" i="14"/>
  <c r="D15903" i="14"/>
  <c r="D15902" i="14"/>
  <c r="D15901" i="14"/>
  <c r="D15900" i="14"/>
  <c r="D15899" i="14"/>
  <c r="D15898" i="14"/>
  <c r="D15897" i="14"/>
  <c r="D15896" i="14"/>
  <c r="D15895" i="14"/>
  <c r="D15894" i="14"/>
  <c r="D15893" i="14"/>
  <c r="D15892" i="14"/>
  <c r="D15891" i="14"/>
  <c r="D15890" i="14"/>
  <c r="D15889" i="14"/>
  <c r="D15888" i="14"/>
  <c r="D15887" i="14"/>
  <c r="D15886" i="14"/>
  <c r="D15885" i="14"/>
  <c r="D15884" i="14"/>
  <c r="D15883" i="14"/>
  <c r="D15882" i="14"/>
  <c r="D15881" i="14"/>
  <c r="D15880" i="14"/>
  <c r="D15879" i="14"/>
  <c r="D15878" i="14"/>
  <c r="D15877" i="14"/>
  <c r="D15876" i="14"/>
  <c r="D15875" i="14"/>
  <c r="D15874" i="14"/>
  <c r="D15873" i="14"/>
  <c r="D15872" i="14"/>
  <c r="D15871" i="14"/>
  <c r="D15870" i="14"/>
  <c r="D15869" i="14"/>
  <c r="D15868" i="14"/>
  <c r="D15867" i="14"/>
  <c r="D15866" i="14"/>
  <c r="D15865" i="14"/>
  <c r="D15864" i="14"/>
  <c r="D15863" i="14"/>
  <c r="D15862" i="14"/>
  <c r="D15861" i="14"/>
  <c r="D15860" i="14"/>
  <c r="D15859" i="14"/>
  <c r="D15858" i="14"/>
  <c r="D15857" i="14"/>
  <c r="D15856" i="14"/>
  <c r="D15855" i="14"/>
  <c r="D15854" i="14"/>
  <c r="D15853" i="14"/>
  <c r="D15852" i="14"/>
  <c r="D15851" i="14"/>
  <c r="D15850" i="14"/>
  <c r="D15849" i="14"/>
  <c r="D15848" i="14"/>
  <c r="D15847" i="14"/>
  <c r="D15846" i="14"/>
  <c r="D15845" i="14"/>
  <c r="D15844" i="14"/>
  <c r="D15843" i="14"/>
  <c r="D15842" i="14"/>
  <c r="D15841" i="14"/>
  <c r="D15840" i="14"/>
  <c r="D15839" i="14"/>
  <c r="D15838" i="14"/>
  <c r="D15837" i="14"/>
  <c r="D15836" i="14"/>
  <c r="D15835" i="14"/>
  <c r="D15834" i="14"/>
  <c r="D15833" i="14"/>
  <c r="D15832" i="14"/>
  <c r="D15831" i="14"/>
  <c r="D15830" i="14"/>
  <c r="D15829" i="14"/>
  <c r="D15828" i="14"/>
  <c r="D15827" i="14"/>
  <c r="D15826" i="14"/>
  <c r="D15825" i="14"/>
  <c r="D15824" i="14"/>
  <c r="D15823" i="14"/>
  <c r="D15822" i="14"/>
  <c r="D15821" i="14"/>
  <c r="D15820" i="14"/>
  <c r="D15819" i="14"/>
  <c r="D15818" i="14"/>
  <c r="D15817" i="14"/>
  <c r="D15816" i="14"/>
  <c r="D15815" i="14"/>
  <c r="D15814" i="14"/>
  <c r="D15813" i="14"/>
  <c r="D15812" i="14"/>
  <c r="D15811" i="14"/>
  <c r="D15810" i="14"/>
  <c r="D15809" i="14"/>
  <c r="D15808" i="14"/>
  <c r="D15807" i="14"/>
  <c r="D15806" i="14"/>
  <c r="D15805" i="14"/>
  <c r="D15804" i="14"/>
  <c r="D15803" i="14"/>
  <c r="D15802" i="14"/>
  <c r="D15801" i="14"/>
  <c r="D15800" i="14"/>
  <c r="D15799" i="14"/>
  <c r="D15798" i="14"/>
  <c r="D15797" i="14"/>
  <c r="D15796" i="14"/>
  <c r="D15795" i="14"/>
  <c r="D15794" i="14"/>
  <c r="D15793" i="14"/>
  <c r="D15792" i="14"/>
  <c r="D15791" i="14"/>
  <c r="D15790" i="14"/>
  <c r="D15789" i="14"/>
  <c r="D15788" i="14"/>
  <c r="D15787" i="14"/>
  <c r="D15786" i="14"/>
  <c r="D15785" i="14"/>
  <c r="D15784" i="14"/>
  <c r="D15783" i="14"/>
  <c r="D15782" i="14"/>
  <c r="D15781" i="14"/>
  <c r="D15780" i="14"/>
  <c r="D15779" i="14"/>
  <c r="D15778" i="14"/>
  <c r="D15777" i="14"/>
  <c r="D15776" i="14"/>
  <c r="D15775" i="14"/>
  <c r="D15774" i="14"/>
  <c r="D15773" i="14"/>
  <c r="D15772" i="14"/>
  <c r="D15771" i="14"/>
  <c r="D15770" i="14"/>
  <c r="D15769" i="14"/>
  <c r="D15768" i="14"/>
  <c r="D15767" i="14"/>
  <c r="D15766" i="14"/>
  <c r="D15765" i="14"/>
  <c r="D15764" i="14"/>
  <c r="D15763" i="14"/>
  <c r="D15762" i="14"/>
  <c r="D15761" i="14"/>
  <c r="D15760" i="14"/>
  <c r="D15759" i="14"/>
  <c r="D15758" i="14"/>
  <c r="D15757" i="14"/>
  <c r="D15756" i="14"/>
  <c r="D15755" i="14"/>
  <c r="D15754" i="14"/>
  <c r="D15753" i="14"/>
  <c r="D15752" i="14"/>
  <c r="D15751" i="14"/>
  <c r="D15750" i="14"/>
  <c r="D15749" i="14"/>
  <c r="D15748" i="14"/>
  <c r="D15747" i="14"/>
  <c r="D15746" i="14"/>
  <c r="D15745" i="14"/>
  <c r="D15744" i="14"/>
  <c r="D15743" i="14"/>
  <c r="D15742" i="14"/>
  <c r="D15741" i="14"/>
  <c r="D15740" i="14"/>
  <c r="D15739" i="14"/>
  <c r="D15738" i="14"/>
  <c r="D15737" i="14"/>
  <c r="D15736" i="14"/>
  <c r="D15735" i="14"/>
  <c r="D15734" i="14"/>
  <c r="D15733" i="14"/>
  <c r="D15732" i="14"/>
  <c r="D15731" i="14"/>
  <c r="D15730" i="14"/>
  <c r="D15729" i="14"/>
  <c r="D15728" i="14"/>
  <c r="D15727" i="14"/>
  <c r="D15726" i="14"/>
  <c r="D15725" i="14"/>
  <c r="D15724" i="14"/>
  <c r="D15723" i="14"/>
  <c r="D15722" i="14"/>
  <c r="D15721" i="14"/>
  <c r="D15720" i="14"/>
  <c r="D15719" i="14"/>
  <c r="D15718" i="14"/>
  <c r="D15717" i="14"/>
  <c r="D15716" i="14"/>
  <c r="D15715" i="14"/>
  <c r="D15714" i="14"/>
  <c r="D15713" i="14"/>
  <c r="D15712" i="14"/>
  <c r="D15711" i="14"/>
  <c r="D15710" i="14"/>
  <c r="D15709" i="14"/>
  <c r="D15708" i="14"/>
  <c r="D15707" i="14"/>
  <c r="D15706" i="14"/>
  <c r="D15705" i="14"/>
  <c r="D15704" i="14"/>
  <c r="D15703" i="14"/>
  <c r="D15702" i="14"/>
  <c r="D15701" i="14"/>
  <c r="D15700" i="14"/>
  <c r="D15699" i="14"/>
  <c r="D15698" i="14"/>
  <c r="D15697" i="14"/>
  <c r="D15696" i="14"/>
  <c r="D15695" i="14"/>
  <c r="D15694" i="14"/>
  <c r="D15693" i="14"/>
  <c r="D15692" i="14"/>
  <c r="D15691" i="14"/>
  <c r="D15690" i="14"/>
  <c r="D15689" i="14"/>
  <c r="D15688" i="14"/>
  <c r="D15687" i="14"/>
  <c r="D15686" i="14"/>
  <c r="D15685" i="14"/>
  <c r="D15684" i="14"/>
  <c r="D15683" i="14"/>
  <c r="D15682" i="14"/>
  <c r="D15681" i="14"/>
  <c r="D15680" i="14"/>
  <c r="D15679" i="14"/>
  <c r="D15678" i="14"/>
  <c r="D15677" i="14"/>
  <c r="D15676" i="14"/>
  <c r="D15675" i="14"/>
  <c r="D15674" i="14"/>
  <c r="D15673" i="14"/>
  <c r="D15672" i="14"/>
  <c r="D15671" i="14"/>
  <c r="D15670" i="14"/>
  <c r="D15669" i="14"/>
  <c r="D15668" i="14"/>
  <c r="D15667" i="14"/>
  <c r="D15666" i="14"/>
  <c r="D15665" i="14"/>
  <c r="D15664" i="14"/>
  <c r="D15663" i="14"/>
  <c r="D15662" i="14"/>
  <c r="D15661" i="14"/>
  <c r="D15660" i="14"/>
  <c r="D15659" i="14"/>
  <c r="D15658" i="14"/>
  <c r="D15657" i="14"/>
  <c r="D15656" i="14"/>
  <c r="D15655" i="14"/>
  <c r="D15654" i="14"/>
  <c r="D15653" i="14"/>
  <c r="D15652" i="14"/>
  <c r="D15651" i="14"/>
  <c r="D15650" i="14"/>
  <c r="D15649" i="14"/>
  <c r="D15648" i="14"/>
  <c r="D15647" i="14"/>
  <c r="D15646" i="14"/>
  <c r="D15645" i="14"/>
  <c r="D15644" i="14"/>
  <c r="D15643" i="14"/>
  <c r="D15642" i="14"/>
  <c r="D15641" i="14"/>
  <c r="D15640" i="14"/>
  <c r="D15639" i="14"/>
  <c r="D15638" i="14"/>
  <c r="D15637" i="14"/>
  <c r="D15636" i="14"/>
  <c r="D15635" i="14"/>
  <c r="D15634" i="14"/>
  <c r="D15633" i="14"/>
  <c r="D15632" i="14"/>
  <c r="D15631" i="14"/>
  <c r="D15630" i="14"/>
  <c r="D15629" i="14"/>
  <c r="D15628" i="14"/>
  <c r="D15627" i="14"/>
  <c r="D15626" i="14"/>
  <c r="D15625" i="14"/>
  <c r="D15624" i="14"/>
  <c r="D15623" i="14"/>
  <c r="D15622" i="14"/>
  <c r="D15621" i="14"/>
  <c r="D15620" i="14"/>
  <c r="D15619" i="14"/>
  <c r="D15618" i="14"/>
  <c r="D15617" i="14"/>
  <c r="D15616" i="14"/>
  <c r="D15615" i="14"/>
  <c r="D15614" i="14"/>
  <c r="D15613" i="14"/>
  <c r="D15612" i="14"/>
  <c r="D15611" i="14"/>
  <c r="D15610" i="14"/>
  <c r="D15609" i="14"/>
  <c r="D15608" i="14"/>
  <c r="D15607" i="14"/>
  <c r="D15606" i="14"/>
  <c r="D15605" i="14"/>
  <c r="D15604" i="14"/>
  <c r="D15603" i="14"/>
  <c r="D15602" i="14"/>
  <c r="D15601" i="14"/>
  <c r="D15600" i="14"/>
  <c r="D15599" i="14"/>
  <c r="D15598" i="14"/>
  <c r="D15597" i="14"/>
  <c r="D15596" i="14"/>
  <c r="D15595" i="14"/>
  <c r="D15594" i="14"/>
  <c r="D15593" i="14"/>
  <c r="D15592" i="14"/>
  <c r="D15591" i="14"/>
  <c r="D15590" i="14"/>
  <c r="D15589" i="14"/>
  <c r="D15588" i="14"/>
  <c r="D15587" i="14"/>
  <c r="D15586" i="14"/>
  <c r="D15585" i="14"/>
  <c r="D15584" i="14"/>
  <c r="D15583" i="14"/>
  <c r="D15582" i="14"/>
  <c r="D15581" i="14"/>
  <c r="D15580" i="14"/>
  <c r="D15579" i="14"/>
  <c r="D15578" i="14"/>
  <c r="D15577" i="14"/>
  <c r="D15576" i="14"/>
  <c r="D15575" i="14"/>
  <c r="D15574" i="14"/>
  <c r="D15573" i="14"/>
  <c r="D15572" i="14"/>
  <c r="D15571" i="14"/>
  <c r="D15570" i="14"/>
  <c r="D15569" i="14"/>
  <c r="D15568" i="14"/>
  <c r="D15567" i="14"/>
  <c r="D15566" i="14"/>
  <c r="D15565" i="14"/>
  <c r="D15564" i="14"/>
  <c r="D15563" i="14"/>
  <c r="D15562" i="14"/>
  <c r="D15561" i="14"/>
  <c r="D15560" i="14"/>
  <c r="D15559" i="14"/>
  <c r="D15558" i="14"/>
  <c r="D15557" i="14"/>
  <c r="D15556" i="14"/>
  <c r="D15555" i="14"/>
  <c r="D15554" i="14"/>
  <c r="D15553" i="14"/>
  <c r="D15552" i="14"/>
  <c r="D15551" i="14"/>
  <c r="D15550" i="14"/>
  <c r="D15549" i="14"/>
  <c r="D15548" i="14"/>
  <c r="D15547" i="14"/>
  <c r="D15546" i="14"/>
  <c r="D15545" i="14"/>
  <c r="D15544" i="14"/>
  <c r="D15543" i="14"/>
  <c r="D15542" i="14"/>
  <c r="D15541" i="14"/>
  <c r="D15540" i="14"/>
  <c r="D15539" i="14"/>
  <c r="D15538" i="14"/>
  <c r="D15537" i="14"/>
  <c r="D15536" i="14"/>
  <c r="D15535" i="14"/>
  <c r="D15534" i="14"/>
  <c r="D15533" i="14"/>
  <c r="D15532" i="14"/>
  <c r="D15531" i="14"/>
  <c r="D15530" i="14"/>
  <c r="D15529" i="14"/>
  <c r="D15528" i="14"/>
  <c r="D15527" i="14"/>
  <c r="D15526" i="14"/>
  <c r="D15525" i="14"/>
  <c r="D15524" i="14"/>
  <c r="D15523" i="14"/>
  <c r="D15522" i="14"/>
  <c r="D15521" i="14"/>
  <c r="D15520" i="14"/>
  <c r="D15519" i="14"/>
  <c r="D15518" i="14"/>
  <c r="D15517" i="14"/>
  <c r="D15516" i="14"/>
  <c r="D15515" i="14"/>
  <c r="D15514" i="14"/>
  <c r="D15513" i="14"/>
  <c r="D15512" i="14"/>
  <c r="D15511" i="14"/>
  <c r="D15510" i="14"/>
  <c r="D15509" i="14"/>
  <c r="D15508" i="14"/>
  <c r="D15507" i="14"/>
  <c r="D15506" i="14"/>
  <c r="D15505" i="14"/>
  <c r="D15504" i="14"/>
  <c r="D15503" i="14"/>
  <c r="D15502" i="14"/>
  <c r="D15501" i="14"/>
  <c r="D15500" i="14"/>
  <c r="D15499" i="14"/>
  <c r="D15498" i="14"/>
  <c r="D15497" i="14"/>
  <c r="D15496" i="14"/>
  <c r="D15495" i="14"/>
  <c r="D15494" i="14"/>
  <c r="D15493" i="14"/>
  <c r="D15492" i="14"/>
  <c r="D15491" i="14"/>
  <c r="D15490" i="14"/>
  <c r="D15489" i="14"/>
  <c r="D15488" i="14"/>
  <c r="D15487" i="14"/>
  <c r="D15486" i="14"/>
  <c r="D15485" i="14"/>
  <c r="D15484" i="14"/>
  <c r="D15483" i="14"/>
  <c r="D15482" i="14"/>
  <c r="D15481" i="14"/>
  <c r="D15480" i="14"/>
  <c r="D15479" i="14"/>
  <c r="D15478" i="14"/>
  <c r="D15477" i="14"/>
  <c r="D15476" i="14"/>
  <c r="D15475" i="14"/>
  <c r="D15474" i="14"/>
  <c r="D15473" i="14"/>
  <c r="D15472" i="14"/>
  <c r="D15471" i="14"/>
  <c r="D15470" i="14"/>
  <c r="D15469" i="14"/>
  <c r="D15468" i="14"/>
  <c r="D15467" i="14"/>
  <c r="D15466" i="14"/>
  <c r="D15465" i="14"/>
  <c r="D15464" i="14"/>
  <c r="D15463" i="14"/>
  <c r="D15462" i="14"/>
  <c r="D15461" i="14"/>
  <c r="D15460" i="14"/>
  <c r="D15459" i="14"/>
  <c r="D15458" i="14"/>
  <c r="D15457" i="14"/>
  <c r="D15456" i="14"/>
  <c r="D15455" i="14"/>
  <c r="D15454" i="14"/>
  <c r="D15453" i="14"/>
  <c r="D15452" i="14"/>
  <c r="D15451" i="14"/>
  <c r="D15450" i="14"/>
  <c r="D15449" i="14"/>
  <c r="D15448" i="14"/>
  <c r="D15447" i="14"/>
  <c r="D15446" i="14"/>
  <c r="D15445" i="14"/>
  <c r="D15444" i="14"/>
  <c r="D15443" i="14"/>
  <c r="D15442" i="14"/>
  <c r="D15441" i="14"/>
  <c r="D15440" i="14"/>
  <c r="D15439" i="14"/>
  <c r="D15438" i="14"/>
  <c r="D15437" i="14"/>
  <c r="D15436" i="14"/>
  <c r="D15435" i="14"/>
  <c r="D15434" i="14"/>
  <c r="D15433" i="14"/>
  <c r="D15432" i="14"/>
  <c r="D15431" i="14"/>
  <c r="D15430" i="14"/>
  <c r="D15429" i="14"/>
  <c r="D15428" i="14"/>
  <c r="D15427" i="14"/>
  <c r="D15426" i="14"/>
  <c r="D15425" i="14"/>
  <c r="D15424" i="14"/>
  <c r="D15423" i="14"/>
  <c r="D15422" i="14"/>
  <c r="D15421" i="14"/>
  <c r="D15420" i="14"/>
  <c r="D15419" i="14"/>
  <c r="D15418" i="14"/>
  <c r="D15417" i="14"/>
  <c r="D15416" i="14"/>
  <c r="D15415" i="14"/>
  <c r="D15414" i="14"/>
  <c r="D15413" i="14"/>
  <c r="D15412" i="14"/>
  <c r="D15411" i="14"/>
  <c r="D15410" i="14"/>
  <c r="D15409" i="14"/>
  <c r="D15408" i="14"/>
  <c r="D15407" i="14"/>
  <c r="D15406" i="14"/>
  <c r="D15405" i="14"/>
  <c r="D15404" i="14"/>
  <c r="D15403" i="14"/>
  <c r="D15402" i="14"/>
  <c r="D15401" i="14"/>
  <c r="D15400" i="14"/>
  <c r="D15399" i="14"/>
  <c r="D15398" i="14"/>
  <c r="D15397" i="14"/>
  <c r="D15396" i="14"/>
  <c r="D15395" i="14"/>
  <c r="D15394" i="14"/>
  <c r="D15393" i="14"/>
  <c r="D15392" i="14"/>
  <c r="D15391" i="14"/>
  <c r="D15390" i="14"/>
  <c r="D15389" i="14"/>
  <c r="D15388" i="14"/>
  <c r="D15387" i="14"/>
  <c r="D15386" i="14"/>
  <c r="D15385" i="14"/>
  <c r="D15384" i="14"/>
  <c r="D15383" i="14"/>
  <c r="D15382" i="14"/>
  <c r="D15381" i="14"/>
  <c r="D15380" i="14"/>
  <c r="D15379" i="14"/>
  <c r="D15378" i="14"/>
  <c r="D15377" i="14"/>
  <c r="D15376" i="14"/>
  <c r="D15375" i="14"/>
  <c r="D15374" i="14"/>
  <c r="D15373" i="14"/>
  <c r="D15372" i="14"/>
  <c r="D15371" i="14"/>
  <c r="D15370" i="14"/>
  <c r="D15369" i="14"/>
  <c r="D15368" i="14"/>
  <c r="D15367" i="14"/>
  <c r="D15366" i="14"/>
  <c r="D15365" i="14"/>
  <c r="D15364" i="14"/>
  <c r="D15363" i="14"/>
  <c r="D15362" i="14"/>
  <c r="D15361" i="14"/>
  <c r="D15360" i="14"/>
  <c r="D15359" i="14"/>
  <c r="D15358" i="14"/>
  <c r="D15357" i="14"/>
  <c r="D15356" i="14"/>
  <c r="D15355" i="14"/>
  <c r="D15354" i="14"/>
  <c r="D15353" i="14"/>
  <c r="D15352" i="14"/>
  <c r="D15351" i="14"/>
  <c r="D15350" i="14"/>
  <c r="D15349" i="14"/>
  <c r="D15348" i="14"/>
  <c r="D15347" i="14"/>
  <c r="D15346" i="14"/>
  <c r="D15345" i="14"/>
  <c r="D15344" i="14"/>
  <c r="D15343" i="14"/>
  <c r="D15342" i="14"/>
  <c r="D15341" i="14"/>
  <c r="D15340" i="14"/>
  <c r="D15339" i="14"/>
  <c r="D15338" i="14"/>
  <c r="D15337" i="14"/>
  <c r="D15336" i="14"/>
  <c r="D15335" i="14"/>
  <c r="D15334" i="14"/>
  <c r="D15333" i="14"/>
  <c r="D15332" i="14"/>
  <c r="D15331" i="14"/>
  <c r="D15330" i="14"/>
  <c r="D15329" i="14"/>
  <c r="D15328" i="14"/>
  <c r="D15327" i="14"/>
  <c r="D15326" i="14"/>
  <c r="D15325" i="14"/>
  <c r="D15324" i="14"/>
  <c r="D15323" i="14"/>
  <c r="D15322" i="14"/>
  <c r="D15321" i="14"/>
  <c r="D15320" i="14"/>
  <c r="D15319" i="14"/>
  <c r="D15318" i="14"/>
  <c r="D15317" i="14"/>
  <c r="D15316" i="14"/>
  <c r="D15315" i="14"/>
  <c r="D15314" i="14"/>
  <c r="D15313" i="14"/>
  <c r="D15312" i="14"/>
  <c r="D15311" i="14"/>
  <c r="D15310" i="14"/>
  <c r="D15309" i="14"/>
  <c r="D15308" i="14"/>
  <c r="D15307" i="14"/>
  <c r="D15306" i="14"/>
  <c r="D15305" i="14"/>
  <c r="D15304" i="14"/>
  <c r="D15303" i="14"/>
  <c r="D15302" i="14"/>
  <c r="D15301" i="14"/>
  <c r="D15300" i="14"/>
  <c r="D15299" i="14"/>
  <c r="D15298" i="14"/>
  <c r="D15297" i="14"/>
  <c r="D15296" i="14"/>
  <c r="D15295" i="14"/>
  <c r="D15294" i="14"/>
  <c r="D15293" i="14"/>
  <c r="D15292" i="14"/>
  <c r="D15291" i="14"/>
  <c r="D15290" i="14"/>
  <c r="D15289" i="14"/>
  <c r="D15288" i="14"/>
  <c r="D15287" i="14"/>
  <c r="D15286" i="14"/>
  <c r="D15285" i="14"/>
  <c r="D15284" i="14"/>
  <c r="D15283" i="14"/>
  <c r="D15282" i="14"/>
  <c r="D15281" i="14"/>
  <c r="D15280" i="14"/>
  <c r="D15279" i="14"/>
  <c r="D15278" i="14"/>
  <c r="D15277" i="14"/>
  <c r="D15276" i="14"/>
  <c r="D15275" i="14"/>
  <c r="D15274" i="14"/>
  <c r="D15273" i="14"/>
  <c r="D15272" i="14"/>
  <c r="D15271" i="14"/>
  <c r="D15270" i="14"/>
  <c r="D15269" i="14"/>
  <c r="D15268" i="14"/>
  <c r="D15267" i="14"/>
  <c r="D15266" i="14"/>
  <c r="D15265" i="14"/>
  <c r="D15264" i="14"/>
  <c r="D15263" i="14"/>
  <c r="D15262" i="14"/>
  <c r="D15261" i="14"/>
  <c r="D15260" i="14"/>
  <c r="D15259" i="14"/>
  <c r="D15258" i="14"/>
  <c r="D15257" i="14"/>
  <c r="D15256" i="14"/>
  <c r="D15255" i="14"/>
  <c r="D15254" i="14"/>
  <c r="D15253" i="14"/>
  <c r="D15252" i="14"/>
  <c r="D15251" i="14"/>
  <c r="D15250" i="14"/>
  <c r="D15249" i="14"/>
  <c r="D15248" i="14"/>
  <c r="D15247" i="14"/>
  <c r="D15246" i="14"/>
  <c r="D15245" i="14"/>
  <c r="D15244" i="14"/>
  <c r="D15243" i="14"/>
  <c r="D15242" i="14"/>
  <c r="D15241" i="14"/>
  <c r="D15240" i="14"/>
  <c r="D15239" i="14"/>
  <c r="D15238" i="14"/>
  <c r="D15237" i="14"/>
  <c r="D15236" i="14"/>
  <c r="D15235" i="14"/>
  <c r="D15234" i="14"/>
  <c r="D15233" i="14"/>
  <c r="D15232" i="14"/>
  <c r="D15231" i="14"/>
  <c r="D15230" i="14"/>
  <c r="D15229" i="14"/>
  <c r="D15228" i="14"/>
  <c r="D15227" i="14"/>
  <c r="D15226" i="14"/>
  <c r="D15225" i="14"/>
  <c r="D15224" i="14"/>
  <c r="D15223" i="14"/>
  <c r="D15222" i="14"/>
  <c r="D15221" i="14"/>
  <c r="D15220" i="14"/>
  <c r="D15219" i="14"/>
  <c r="D15218" i="14"/>
  <c r="D15217" i="14"/>
  <c r="D15216" i="14"/>
  <c r="D15215" i="14"/>
  <c r="D15214" i="14"/>
  <c r="D15213" i="14"/>
  <c r="D15212" i="14"/>
  <c r="D15211" i="14"/>
  <c r="D15210" i="14"/>
  <c r="D15209" i="14"/>
  <c r="D15208" i="14"/>
  <c r="D15207" i="14"/>
  <c r="D15206" i="14"/>
  <c r="D15205" i="14"/>
  <c r="D15204" i="14"/>
  <c r="D15203" i="14"/>
  <c r="D15202" i="14"/>
  <c r="D15201" i="14"/>
  <c r="D15200" i="14"/>
  <c r="D15199" i="14"/>
  <c r="D15198" i="14"/>
  <c r="D15197" i="14"/>
  <c r="D15196" i="14"/>
  <c r="D15195" i="14"/>
  <c r="D15194" i="14"/>
  <c r="D15193" i="14"/>
  <c r="D15192" i="14"/>
  <c r="D15191" i="14"/>
  <c r="D15190" i="14"/>
  <c r="D15189" i="14"/>
  <c r="D15188" i="14"/>
  <c r="D15187" i="14"/>
  <c r="D15186" i="14"/>
  <c r="D15185" i="14"/>
  <c r="D15184" i="14"/>
  <c r="D15183" i="14"/>
  <c r="D15182" i="14"/>
  <c r="D15181" i="14"/>
  <c r="D15180" i="14"/>
  <c r="D15179" i="14"/>
  <c r="D15178" i="14"/>
  <c r="D15177" i="14"/>
  <c r="D15176" i="14"/>
  <c r="D15175" i="14"/>
  <c r="D15174" i="14"/>
  <c r="D15173" i="14"/>
  <c r="D15172" i="14"/>
  <c r="D15171" i="14"/>
  <c r="D15170" i="14"/>
  <c r="D15169" i="14"/>
  <c r="D15168" i="14"/>
  <c r="D15167" i="14"/>
  <c r="D15166" i="14"/>
  <c r="D15165" i="14"/>
  <c r="D15164" i="14"/>
  <c r="D15163" i="14"/>
  <c r="D15162" i="14"/>
  <c r="D15161" i="14"/>
  <c r="D15160" i="14"/>
  <c r="D15159" i="14"/>
  <c r="D15158" i="14"/>
  <c r="D15157" i="14"/>
  <c r="D15156" i="14"/>
  <c r="D15155" i="14"/>
  <c r="D15154" i="14"/>
  <c r="D15153" i="14"/>
  <c r="D15152" i="14"/>
  <c r="D15151" i="14"/>
  <c r="D15150" i="14"/>
  <c r="D15149" i="14"/>
  <c r="D15148" i="14"/>
  <c r="D15147" i="14"/>
  <c r="D15146" i="14"/>
  <c r="D15145" i="14"/>
  <c r="D15144" i="14"/>
  <c r="D15143" i="14"/>
  <c r="D15142" i="14"/>
  <c r="D15141" i="14"/>
  <c r="D15140" i="14"/>
  <c r="D15139" i="14"/>
  <c r="D15138" i="14"/>
  <c r="D15137" i="14"/>
  <c r="D15136" i="14"/>
  <c r="D15135" i="14"/>
  <c r="D15134" i="14"/>
  <c r="D15133" i="14"/>
  <c r="D15132" i="14"/>
  <c r="D15131" i="14"/>
  <c r="D15130" i="14"/>
  <c r="D15129" i="14"/>
  <c r="D15128" i="14"/>
  <c r="D15127" i="14"/>
  <c r="D15126" i="14"/>
  <c r="D15125" i="14"/>
  <c r="D15124" i="14"/>
  <c r="D15123" i="14"/>
  <c r="D15122" i="14"/>
  <c r="D15121" i="14"/>
  <c r="D15120" i="14"/>
  <c r="D15119" i="14"/>
  <c r="D15118" i="14"/>
  <c r="D15117" i="14"/>
  <c r="D15116" i="14"/>
  <c r="D15115" i="14"/>
  <c r="D15114" i="14"/>
  <c r="D15113" i="14"/>
  <c r="D15112" i="14"/>
  <c r="D15111" i="14"/>
  <c r="D15110" i="14"/>
  <c r="D15109" i="14"/>
  <c r="D15108" i="14"/>
  <c r="D15107" i="14"/>
  <c r="D15106" i="14"/>
  <c r="D15105" i="14"/>
  <c r="D15104" i="14"/>
  <c r="D15103" i="14"/>
  <c r="D15102" i="14"/>
  <c r="D15101" i="14"/>
  <c r="D15100" i="14"/>
  <c r="D15099" i="14"/>
  <c r="D15098" i="14"/>
  <c r="D15097" i="14"/>
  <c r="D15096" i="14"/>
  <c r="D15095" i="14"/>
  <c r="D15094" i="14"/>
  <c r="D15093" i="14"/>
  <c r="D15092" i="14"/>
  <c r="D15091" i="14"/>
  <c r="D15090" i="14"/>
  <c r="D15089" i="14"/>
  <c r="D15088" i="14"/>
  <c r="D15087" i="14"/>
  <c r="D15086" i="14"/>
  <c r="D15085" i="14"/>
  <c r="D15084" i="14"/>
  <c r="D15083" i="14"/>
  <c r="D15082" i="14"/>
  <c r="D15081" i="14"/>
  <c r="D15080" i="14"/>
  <c r="D15079" i="14"/>
  <c r="D15078" i="14"/>
  <c r="D15077" i="14"/>
  <c r="D15076" i="14"/>
  <c r="D15075" i="14"/>
  <c r="D15074" i="14"/>
  <c r="D15073" i="14"/>
  <c r="D15072" i="14"/>
  <c r="D15071" i="14"/>
  <c r="D15070" i="14"/>
  <c r="D15069" i="14"/>
  <c r="D15068" i="14"/>
  <c r="D15067" i="14"/>
  <c r="D15066" i="14"/>
  <c r="D15065" i="14"/>
  <c r="D15064" i="14"/>
  <c r="D15063" i="14"/>
  <c r="D15062" i="14"/>
  <c r="D15061" i="14"/>
  <c r="D15060" i="14"/>
  <c r="D15059" i="14"/>
  <c r="D15058" i="14"/>
  <c r="D15057" i="14"/>
  <c r="D15056" i="14"/>
  <c r="D15055" i="14"/>
  <c r="D15054" i="14"/>
  <c r="D15053" i="14"/>
  <c r="D15052" i="14"/>
  <c r="D15051" i="14"/>
  <c r="D15050" i="14"/>
  <c r="D15049" i="14"/>
  <c r="D15048" i="14"/>
  <c r="D15047" i="14"/>
  <c r="D15046" i="14"/>
  <c r="D15045" i="14"/>
  <c r="D15044" i="14"/>
  <c r="D15043" i="14"/>
  <c r="D15042" i="14"/>
  <c r="D15041" i="14"/>
  <c r="D15040" i="14"/>
  <c r="D15039" i="14"/>
  <c r="D15038" i="14"/>
  <c r="D15037" i="14"/>
  <c r="D15036" i="14"/>
  <c r="D15035" i="14"/>
  <c r="D15034" i="14"/>
  <c r="D15033" i="14"/>
  <c r="D15032" i="14"/>
  <c r="D15031" i="14"/>
  <c r="D15030" i="14"/>
  <c r="D15029" i="14"/>
  <c r="D15028" i="14"/>
  <c r="D15027" i="14"/>
  <c r="D15026" i="14"/>
  <c r="D15025" i="14"/>
  <c r="D15024" i="14"/>
  <c r="D15023" i="14"/>
  <c r="D15022" i="14"/>
  <c r="D15021" i="14"/>
  <c r="D15020" i="14"/>
  <c r="D15019" i="14"/>
  <c r="D15018" i="14"/>
  <c r="D15017" i="14"/>
  <c r="D15016" i="14"/>
  <c r="D15015" i="14"/>
  <c r="D15014" i="14"/>
  <c r="D15013" i="14"/>
  <c r="D15012" i="14"/>
  <c r="D15011" i="14"/>
  <c r="D15010" i="14"/>
  <c r="D15009" i="14"/>
  <c r="D15008" i="14"/>
  <c r="D15007" i="14"/>
  <c r="D15006" i="14"/>
  <c r="D15005" i="14"/>
  <c r="D15004" i="14"/>
  <c r="D15003" i="14"/>
  <c r="D15002" i="14"/>
  <c r="D15001" i="14"/>
  <c r="D15000" i="14"/>
  <c r="D14999" i="14"/>
  <c r="D14998" i="14"/>
  <c r="D14997" i="14"/>
  <c r="D14996" i="14"/>
  <c r="D14995" i="14"/>
  <c r="D14994" i="14"/>
  <c r="D14993" i="14"/>
  <c r="D14992" i="14"/>
  <c r="D14991" i="14"/>
  <c r="D14990" i="14"/>
  <c r="D14989" i="14"/>
  <c r="D14988" i="14"/>
  <c r="D14987" i="14"/>
  <c r="D14986" i="14"/>
  <c r="D14985" i="14"/>
  <c r="D14984" i="14"/>
  <c r="D14983" i="14"/>
  <c r="D14982" i="14"/>
  <c r="D14981" i="14"/>
  <c r="D14980" i="14"/>
  <c r="D14979" i="14"/>
  <c r="D14978" i="14"/>
  <c r="D14977" i="14"/>
  <c r="D14976" i="14"/>
  <c r="D14975" i="14"/>
  <c r="D14974" i="14"/>
  <c r="D14973" i="14"/>
  <c r="D14972" i="14"/>
  <c r="D14971" i="14"/>
  <c r="D14970" i="14"/>
  <c r="D14969" i="14"/>
  <c r="D14968" i="14"/>
  <c r="D14967" i="14"/>
  <c r="D14966" i="14"/>
  <c r="D14965" i="14"/>
  <c r="D14964" i="14"/>
  <c r="D14963" i="14"/>
  <c r="D14962" i="14"/>
  <c r="D14961" i="14"/>
  <c r="D14960" i="14"/>
  <c r="D14959" i="14"/>
  <c r="D14958" i="14"/>
  <c r="D14957" i="14"/>
  <c r="D14956" i="14"/>
  <c r="D14955" i="14"/>
  <c r="D14954" i="14"/>
  <c r="D14953" i="14"/>
  <c r="D14952" i="14"/>
  <c r="D14951" i="14"/>
  <c r="D14950" i="14"/>
  <c r="D14949" i="14"/>
  <c r="D14948" i="14"/>
  <c r="D14947" i="14"/>
  <c r="D14946" i="14"/>
  <c r="D14945" i="14"/>
  <c r="D14944" i="14"/>
  <c r="D14943" i="14"/>
  <c r="D14942" i="14"/>
  <c r="D14941" i="14"/>
  <c r="D14940" i="14"/>
  <c r="D14939" i="14"/>
  <c r="D14938" i="14"/>
  <c r="D14937" i="14"/>
  <c r="D14936" i="14"/>
  <c r="D14935" i="14"/>
  <c r="D14934" i="14"/>
  <c r="D14933" i="14"/>
  <c r="D14932" i="14"/>
  <c r="D14931" i="14"/>
  <c r="D14930" i="14"/>
  <c r="D14929" i="14"/>
  <c r="D14928" i="14"/>
  <c r="D14927" i="14"/>
  <c r="D14926" i="14"/>
  <c r="D14925" i="14"/>
  <c r="D14924" i="14"/>
  <c r="D14923" i="14"/>
  <c r="D14922" i="14"/>
  <c r="D14921" i="14"/>
  <c r="D14920" i="14"/>
  <c r="D14919" i="14"/>
  <c r="D14918" i="14"/>
  <c r="D14917" i="14"/>
  <c r="D14916" i="14"/>
  <c r="D14915" i="14"/>
  <c r="D14914" i="14"/>
  <c r="D14913" i="14"/>
  <c r="D14912" i="14"/>
  <c r="D14911" i="14"/>
  <c r="D14910" i="14"/>
  <c r="D14909" i="14"/>
  <c r="D14908" i="14"/>
  <c r="D14907" i="14"/>
  <c r="D14906" i="14"/>
  <c r="D14905" i="14"/>
  <c r="D14904" i="14"/>
  <c r="D14903" i="14"/>
  <c r="D14902" i="14"/>
  <c r="D14901" i="14"/>
  <c r="D14900" i="14"/>
  <c r="D14899" i="14"/>
  <c r="D14898" i="14"/>
  <c r="D14897" i="14"/>
  <c r="D14896" i="14"/>
  <c r="D14895" i="14"/>
  <c r="D14894" i="14"/>
  <c r="D14893" i="14"/>
  <c r="D14892" i="14"/>
  <c r="D14891" i="14"/>
  <c r="D14890" i="14"/>
  <c r="D14889" i="14"/>
  <c r="D14888" i="14"/>
  <c r="D14887" i="14"/>
  <c r="D14886" i="14"/>
  <c r="D14885" i="14"/>
  <c r="D14884" i="14"/>
  <c r="D14883" i="14"/>
  <c r="D14882" i="14"/>
  <c r="D14881" i="14"/>
  <c r="D14880" i="14"/>
  <c r="D14879" i="14"/>
  <c r="D14878" i="14"/>
  <c r="D14877" i="14"/>
  <c r="D14876" i="14"/>
  <c r="D14875" i="14"/>
  <c r="D14874" i="14"/>
  <c r="D14873" i="14"/>
  <c r="D14872" i="14"/>
  <c r="D14871" i="14"/>
  <c r="D14870" i="14"/>
  <c r="D14869" i="14"/>
  <c r="D14868" i="14"/>
  <c r="D14867" i="14"/>
  <c r="D14866" i="14"/>
  <c r="D14865" i="14"/>
  <c r="D14864" i="14"/>
  <c r="D14863" i="14"/>
  <c r="D14862" i="14"/>
  <c r="D14861" i="14"/>
  <c r="D14860" i="14"/>
  <c r="D14859" i="14"/>
  <c r="D14858" i="14"/>
  <c r="D14857" i="14"/>
  <c r="D14856" i="14"/>
  <c r="D14855" i="14"/>
  <c r="D14854" i="14"/>
  <c r="D14853" i="14"/>
  <c r="D14852" i="14"/>
  <c r="D14851" i="14"/>
  <c r="D14850" i="14"/>
  <c r="D14849" i="14"/>
  <c r="D14848" i="14"/>
  <c r="D14847" i="14"/>
  <c r="D14846" i="14"/>
  <c r="D14845" i="14"/>
  <c r="D14844" i="14"/>
  <c r="D14843" i="14"/>
  <c r="D14842" i="14"/>
  <c r="D14841" i="14"/>
  <c r="D14840" i="14"/>
  <c r="D14839" i="14"/>
  <c r="D14838" i="14"/>
  <c r="D14837" i="14"/>
  <c r="D14836" i="14"/>
  <c r="D14835" i="14"/>
  <c r="D14834" i="14"/>
  <c r="D14833" i="14"/>
  <c r="D14832" i="14"/>
  <c r="D14831" i="14"/>
  <c r="D14830" i="14"/>
  <c r="D14829" i="14"/>
  <c r="D14828" i="14"/>
  <c r="D14827" i="14"/>
  <c r="D14826" i="14"/>
  <c r="D14825" i="14"/>
  <c r="D14824" i="14"/>
  <c r="D14823" i="14"/>
  <c r="D14822" i="14"/>
  <c r="D14821" i="14"/>
  <c r="D14820" i="14"/>
  <c r="D14819" i="14"/>
  <c r="D14818" i="14"/>
  <c r="D14817" i="14"/>
  <c r="D14816" i="14"/>
  <c r="D14815" i="14"/>
  <c r="D14814" i="14"/>
  <c r="D14813" i="14"/>
  <c r="D14812" i="14"/>
  <c r="D14811" i="14"/>
  <c r="D14810" i="14"/>
  <c r="D14809" i="14"/>
  <c r="D14808" i="14"/>
  <c r="D14807" i="14"/>
  <c r="D14806" i="14"/>
  <c r="D14805" i="14"/>
  <c r="D14804" i="14"/>
  <c r="D14803" i="14"/>
  <c r="D14802" i="14"/>
  <c r="D14801" i="14"/>
  <c r="D14800" i="14"/>
  <c r="D14799" i="14"/>
  <c r="D14798" i="14"/>
  <c r="D14797" i="14"/>
  <c r="D14796" i="14"/>
  <c r="D14795" i="14"/>
  <c r="D14794" i="14"/>
  <c r="D14793" i="14"/>
  <c r="D14792" i="14"/>
  <c r="D14791" i="14"/>
  <c r="D14790" i="14"/>
  <c r="D14789" i="14"/>
  <c r="D14788" i="14"/>
  <c r="D14787" i="14"/>
  <c r="D14786" i="14"/>
  <c r="D14785" i="14"/>
  <c r="D14784" i="14"/>
  <c r="D14783" i="14"/>
  <c r="D14782" i="14"/>
  <c r="D14781" i="14"/>
  <c r="D14780" i="14"/>
  <c r="D14779" i="14"/>
  <c r="D14778" i="14"/>
  <c r="D14777" i="14"/>
  <c r="D14776" i="14"/>
  <c r="D14775" i="14"/>
  <c r="D14774" i="14"/>
  <c r="D14773" i="14"/>
  <c r="D14772" i="14"/>
  <c r="D14771" i="14"/>
  <c r="D14770" i="14"/>
  <c r="D14769" i="14"/>
  <c r="D14768" i="14"/>
  <c r="D14767" i="14"/>
  <c r="D14766" i="14"/>
  <c r="D14765" i="14"/>
  <c r="D14764" i="14"/>
  <c r="D14763" i="14"/>
  <c r="D14762" i="14"/>
  <c r="D14761" i="14"/>
  <c r="D14760" i="14"/>
  <c r="D14759" i="14"/>
  <c r="D14758" i="14"/>
  <c r="D14757" i="14"/>
  <c r="D14756" i="14"/>
  <c r="D14755" i="14"/>
  <c r="D14754" i="14"/>
  <c r="D14753" i="14"/>
  <c r="D14752" i="14"/>
  <c r="D14751" i="14"/>
  <c r="D14750" i="14"/>
  <c r="D14749" i="14"/>
  <c r="D14748" i="14"/>
  <c r="D14747" i="14"/>
  <c r="D14746" i="14"/>
  <c r="D14745" i="14"/>
  <c r="D14744" i="14"/>
  <c r="D14743" i="14"/>
  <c r="D14742" i="14"/>
  <c r="D14741" i="14"/>
  <c r="D14740" i="14"/>
  <c r="D14739" i="14"/>
  <c r="D14738" i="14"/>
  <c r="D14737" i="14"/>
  <c r="D14736" i="14"/>
  <c r="D14735" i="14"/>
  <c r="D14734" i="14"/>
  <c r="D14733" i="14"/>
  <c r="D14732" i="14"/>
  <c r="D14731" i="14"/>
  <c r="D14730" i="14"/>
  <c r="D14729" i="14"/>
  <c r="D14728" i="14"/>
  <c r="D14727" i="14"/>
  <c r="D14726" i="14"/>
  <c r="D14725" i="14"/>
  <c r="D14724" i="14"/>
  <c r="D14723" i="14"/>
  <c r="D14722" i="14"/>
  <c r="D14721" i="14"/>
  <c r="D14720" i="14"/>
  <c r="D14719" i="14"/>
  <c r="D14718" i="14"/>
  <c r="D14717" i="14"/>
  <c r="D14716" i="14"/>
  <c r="D14715" i="14"/>
  <c r="D14714" i="14"/>
  <c r="D14713" i="14"/>
  <c r="D14712" i="14"/>
  <c r="D14711" i="14"/>
  <c r="D14710" i="14"/>
  <c r="D14709" i="14"/>
  <c r="D14708" i="14"/>
  <c r="D14707" i="14"/>
  <c r="D14706" i="14"/>
  <c r="D14705" i="14"/>
  <c r="D14704" i="14"/>
  <c r="D14703" i="14"/>
  <c r="D14702" i="14"/>
  <c r="D14701" i="14"/>
  <c r="D14700" i="14"/>
  <c r="D14699" i="14"/>
  <c r="D14698" i="14"/>
  <c r="D14697" i="14"/>
  <c r="D14696" i="14"/>
  <c r="D14695" i="14"/>
  <c r="D14694" i="14"/>
  <c r="D14693" i="14"/>
  <c r="D14692" i="14"/>
  <c r="D14691" i="14"/>
  <c r="D14690" i="14"/>
  <c r="D14689" i="14"/>
  <c r="D14688" i="14"/>
  <c r="D14687" i="14"/>
  <c r="D14686" i="14"/>
  <c r="D14685" i="14"/>
  <c r="D14684" i="14"/>
  <c r="D14683" i="14"/>
  <c r="D14682" i="14"/>
  <c r="D14681" i="14"/>
  <c r="D14680" i="14"/>
  <c r="D14679" i="14"/>
  <c r="D14678" i="14"/>
  <c r="D14677" i="14"/>
  <c r="D14676" i="14"/>
  <c r="D14675" i="14"/>
  <c r="D14674" i="14"/>
  <c r="D14673" i="14"/>
  <c r="D14672" i="14"/>
  <c r="D14671" i="14"/>
  <c r="D14670" i="14"/>
  <c r="D14669" i="14"/>
  <c r="D14668" i="14"/>
  <c r="D14667" i="14"/>
  <c r="D14666" i="14"/>
  <c r="D14665" i="14"/>
  <c r="D14664" i="14"/>
  <c r="D14663" i="14"/>
  <c r="D14662" i="14"/>
  <c r="D14661" i="14"/>
  <c r="D14660" i="14"/>
  <c r="D14659" i="14"/>
  <c r="D14658" i="14"/>
  <c r="D14657" i="14"/>
  <c r="D14656" i="14"/>
  <c r="D14655" i="14"/>
  <c r="D14654" i="14"/>
  <c r="D14653" i="14"/>
  <c r="D14652" i="14"/>
  <c r="D14651" i="14"/>
  <c r="D14650" i="14"/>
  <c r="D14649" i="14"/>
  <c r="D14648" i="14"/>
  <c r="D14647" i="14"/>
  <c r="D14646" i="14"/>
  <c r="D14645" i="14"/>
  <c r="D14644" i="14"/>
  <c r="D14643" i="14"/>
  <c r="D14642" i="14"/>
  <c r="D14641" i="14"/>
  <c r="D14640" i="14"/>
  <c r="D14639" i="14"/>
  <c r="D14638" i="14"/>
  <c r="D14637" i="14"/>
  <c r="D14636" i="14"/>
  <c r="D14635" i="14"/>
  <c r="D14634" i="14"/>
  <c r="D14633" i="14"/>
  <c r="D14632" i="14"/>
  <c r="D14631" i="14"/>
  <c r="D14630" i="14"/>
  <c r="D14629" i="14"/>
  <c r="D14628" i="14"/>
  <c r="D14627" i="14"/>
  <c r="D14626" i="14"/>
  <c r="D14625" i="14"/>
  <c r="D14624" i="14"/>
  <c r="D14623" i="14"/>
  <c r="D14622" i="14"/>
  <c r="D14621" i="14"/>
  <c r="D14620" i="14"/>
  <c r="D14619" i="14"/>
  <c r="D14618" i="14"/>
  <c r="D14617" i="14"/>
  <c r="D14616" i="14"/>
  <c r="D14615" i="14"/>
  <c r="D14614" i="14"/>
  <c r="D14613" i="14"/>
  <c r="D14612" i="14"/>
  <c r="D14611" i="14"/>
  <c r="D14610" i="14"/>
  <c r="D14609" i="14"/>
  <c r="D14608" i="14"/>
  <c r="D14607" i="14"/>
  <c r="D14606" i="14"/>
  <c r="D14605" i="14"/>
  <c r="D14604" i="14"/>
  <c r="D14603" i="14"/>
  <c r="D14602" i="14"/>
  <c r="D14601" i="14"/>
  <c r="D14600" i="14"/>
  <c r="D14599" i="14"/>
  <c r="D14598" i="14"/>
  <c r="D14597" i="14"/>
  <c r="D14596" i="14"/>
  <c r="D14595" i="14"/>
  <c r="D14594" i="14"/>
  <c r="D14593" i="14"/>
  <c r="D14592" i="14"/>
  <c r="D14591" i="14"/>
  <c r="D14590" i="14"/>
  <c r="D14589" i="14"/>
  <c r="D14588" i="14"/>
  <c r="D14587" i="14"/>
  <c r="D14586" i="14"/>
  <c r="D14585" i="14"/>
  <c r="D14584" i="14"/>
  <c r="D14583" i="14"/>
  <c r="D14582" i="14"/>
  <c r="D14581" i="14"/>
  <c r="D14580" i="14"/>
  <c r="D14579" i="14"/>
  <c r="D14578" i="14"/>
  <c r="D14577" i="14"/>
  <c r="D14576" i="14"/>
  <c r="D14575" i="14"/>
  <c r="D14574" i="14"/>
  <c r="D14573" i="14"/>
  <c r="D14572" i="14"/>
  <c r="D14571" i="14"/>
  <c r="D14570" i="14"/>
  <c r="D14569" i="14"/>
  <c r="D14568" i="14"/>
  <c r="D14567" i="14"/>
  <c r="D14566" i="14"/>
  <c r="D14565" i="14"/>
  <c r="D14564" i="14"/>
  <c r="D14563" i="14"/>
  <c r="D14562" i="14"/>
  <c r="D14561" i="14"/>
  <c r="D14560" i="14"/>
  <c r="D14559" i="14"/>
  <c r="D14558" i="14"/>
  <c r="D14557" i="14"/>
  <c r="D14556" i="14"/>
  <c r="D14555" i="14"/>
  <c r="D14554" i="14"/>
  <c r="D14553" i="14"/>
  <c r="D14552" i="14"/>
  <c r="D14551" i="14"/>
  <c r="D14550" i="14"/>
  <c r="D14549" i="14"/>
  <c r="D14548" i="14"/>
  <c r="D14547" i="14"/>
  <c r="D14546" i="14"/>
  <c r="D14545" i="14"/>
  <c r="D14544" i="14"/>
  <c r="D14543" i="14"/>
  <c r="D14542" i="14"/>
  <c r="D14541" i="14"/>
  <c r="D14540" i="14"/>
  <c r="D14539" i="14"/>
  <c r="D14538" i="14"/>
  <c r="D14537" i="14"/>
  <c r="D14536" i="14"/>
  <c r="D14535" i="14"/>
  <c r="D14534" i="14"/>
  <c r="D14533" i="14"/>
  <c r="D14532" i="14"/>
  <c r="D14531" i="14"/>
  <c r="D14530" i="14"/>
  <c r="D14529" i="14"/>
  <c r="D14528" i="14"/>
  <c r="D14527" i="14"/>
  <c r="D14526" i="14"/>
  <c r="D14525" i="14"/>
  <c r="D14524" i="14"/>
  <c r="D14523" i="14"/>
  <c r="D14522" i="14"/>
  <c r="D14521" i="14"/>
  <c r="D14520" i="14"/>
  <c r="D14519" i="14"/>
  <c r="D14518" i="14"/>
  <c r="D14517" i="14"/>
  <c r="D14516" i="14"/>
  <c r="D14515" i="14"/>
  <c r="D14514" i="14"/>
  <c r="D14513" i="14"/>
  <c r="D14512" i="14"/>
  <c r="D14511" i="14"/>
  <c r="D14510" i="14"/>
  <c r="D14509" i="14"/>
  <c r="D14508" i="14"/>
  <c r="D14507" i="14"/>
  <c r="D14506" i="14"/>
  <c r="D14505" i="14"/>
  <c r="D14504" i="14"/>
  <c r="D14503" i="14"/>
  <c r="D14502" i="14"/>
  <c r="D14501" i="14"/>
  <c r="D14500" i="14"/>
  <c r="D14499" i="14"/>
  <c r="D14498" i="14"/>
  <c r="D14497" i="14"/>
  <c r="D14496" i="14"/>
  <c r="D14495" i="14"/>
  <c r="D14494" i="14"/>
  <c r="D14493" i="14"/>
  <c r="D14492" i="14"/>
  <c r="D14491" i="14"/>
  <c r="D14490" i="14"/>
  <c r="D14489" i="14"/>
  <c r="D14488" i="14"/>
  <c r="D14487" i="14"/>
  <c r="D14486" i="14"/>
  <c r="D14485" i="14"/>
  <c r="D14484" i="14"/>
  <c r="D14483" i="14"/>
  <c r="D14482" i="14"/>
  <c r="D14481" i="14"/>
  <c r="D14480" i="14"/>
  <c r="D14479" i="14"/>
  <c r="D14478" i="14"/>
  <c r="D14477" i="14"/>
  <c r="D14476" i="14"/>
  <c r="D14475" i="14"/>
  <c r="D14474" i="14"/>
  <c r="D14473" i="14"/>
  <c r="D14472" i="14"/>
  <c r="D14471" i="14"/>
  <c r="D14470" i="14"/>
  <c r="D14469" i="14"/>
  <c r="D14468" i="14"/>
  <c r="D14467" i="14"/>
  <c r="D14466" i="14"/>
  <c r="D14465" i="14"/>
  <c r="D14464" i="14"/>
  <c r="D14463" i="14"/>
  <c r="D14462" i="14"/>
  <c r="D14461" i="14"/>
  <c r="D14460" i="14"/>
  <c r="D14459" i="14"/>
  <c r="D14458" i="14"/>
  <c r="D14457" i="14"/>
  <c r="D14456" i="14"/>
  <c r="D14455" i="14"/>
  <c r="D14454" i="14"/>
  <c r="D14453" i="14"/>
  <c r="D14452" i="14"/>
  <c r="D14451" i="14"/>
  <c r="D14450" i="14"/>
  <c r="D14449" i="14"/>
  <c r="D14448" i="14"/>
  <c r="D14447" i="14"/>
  <c r="D14446" i="14"/>
  <c r="D14445" i="14"/>
  <c r="D14444" i="14"/>
  <c r="D14443" i="14"/>
  <c r="D14442" i="14"/>
  <c r="D14441" i="14"/>
  <c r="D14440" i="14"/>
  <c r="D14439" i="14"/>
  <c r="D14438" i="14"/>
  <c r="D14437" i="14"/>
  <c r="D14436" i="14"/>
  <c r="D14435" i="14"/>
  <c r="D14434" i="14"/>
  <c r="D14433" i="14"/>
  <c r="D14432" i="14"/>
  <c r="D14431" i="14"/>
  <c r="D14430" i="14"/>
  <c r="D14429" i="14"/>
  <c r="D14428" i="14"/>
  <c r="D14427" i="14"/>
  <c r="D14426" i="14"/>
  <c r="D14425" i="14"/>
  <c r="D14424" i="14"/>
  <c r="D14423" i="14"/>
  <c r="D14422" i="14"/>
  <c r="D14421" i="14"/>
  <c r="D14420" i="14"/>
  <c r="D14419" i="14"/>
  <c r="D14418" i="14"/>
  <c r="D14417" i="14"/>
  <c r="D14416" i="14"/>
  <c r="D14415" i="14"/>
  <c r="D14414" i="14"/>
  <c r="D14413" i="14"/>
  <c r="D14412" i="14"/>
  <c r="D14411" i="14"/>
  <c r="D14410" i="14"/>
  <c r="D14409" i="14"/>
  <c r="D14408" i="14"/>
  <c r="D14407" i="14"/>
  <c r="D14406" i="14"/>
  <c r="D14405" i="14"/>
  <c r="D14404" i="14"/>
  <c r="D14403" i="14"/>
  <c r="D14402" i="14"/>
  <c r="D14401" i="14"/>
  <c r="D14400" i="14"/>
  <c r="D14399" i="14"/>
  <c r="D14398" i="14"/>
  <c r="D14397" i="14"/>
  <c r="D14396" i="14"/>
  <c r="D14395" i="14"/>
  <c r="D14394" i="14"/>
  <c r="D14393" i="14"/>
  <c r="D14392" i="14"/>
  <c r="D14391" i="14"/>
  <c r="D14390" i="14"/>
  <c r="D14389" i="14"/>
  <c r="D14388" i="14"/>
  <c r="D14387" i="14"/>
  <c r="D14386" i="14"/>
  <c r="D14385" i="14"/>
  <c r="D14384" i="14"/>
  <c r="D14383" i="14"/>
  <c r="D14382" i="14"/>
  <c r="D14381" i="14"/>
  <c r="D14380" i="14"/>
  <c r="D14379" i="14"/>
  <c r="D14378" i="14"/>
  <c r="D14377" i="14"/>
  <c r="D14376" i="14"/>
  <c r="D14375" i="14"/>
  <c r="D14374" i="14"/>
  <c r="D14373" i="14"/>
  <c r="D14372" i="14"/>
  <c r="D14371" i="14"/>
  <c r="D14370" i="14"/>
  <c r="D14369" i="14"/>
  <c r="D14368" i="14"/>
  <c r="D14367" i="14"/>
  <c r="D14366" i="14"/>
  <c r="D14365" i="14"/>
  <c r="D14364" i="14"/>
  <c r="D14363" i="14"/>
  <c r="D14362" i="14"/>
  <c r="D14361" i="14"/>
  <c r="D14360" i="14"/>
  <c r="D14359" i="14"/>
  <c r="D14358" i="14"/>
  <c r="D14357" i="14"/>
  <c r="D14356" i="14"/>
  <c r="D14355" i="14"/>
  <c r="D14354" i="14"/>
  <c r="D14353" i="14"/>
  <c r="D14352" i="14"/>
  <c r="D14351" i="14"/>
  <c r="D14350" i="14"/>
  <c r="D14349" i="14"/>
  <c r="D14348" i="14"/>
  <c r="D14347" i="14"/>
  <c r="D14346" i="14"/>
  <c r="D14345" i="14"/>
  <c r="D14344" i="14"/>
  <c r="D14343" i="14"/>
  <c r="D14342" i="14"/>
  <c r="D14341" i="14"/>
  <c r="D14340" i="14"/>
  <c r="D14339" i="14"/>
  <c r="D14338" i="14"/>
  <c r="D14337" i="14"/>
  <c r="D14336" i="14"/>
  <c r="D14335" i="14"/>
  <c r="D14334" i="14"/>
  <c r="D14333" i="14"/>
  <c r="D14332" i="14"/>
  <c r="D14331" i="14"/>
  <c r="D14330" i="14"/>
  <c r="D14329" i="14"/>
  <c r="D14328" i="14"/>
  <c r="D14327" i="14"/>
  <c r="D14326" i="14"/>
  <c r="D14325" i="14"/>
  <c r="D14324" i="14"/>
  <c r="D14323" i="14"/>
  <c r="D14322" i="14"/>
  <c r="D14321" i="14"/>
  <c r="D14320" i="14"/>
  <c r="D14319" i="14"/>
  <c r="D14318" i="14"/>
  <c r="D14317" i="14"/>
  <c r="D14316" i="14"/>
  <c r="D14315" i="14"/>
  <c r="D14314" i="14"/>
  <c r="D14313" i="14"/>
  <c r="D14312" i="14"/>
  <c r="D14311" i="14"/>
  <c r="D14310" i="14"/>
  <c r="D14309" i="14"/>
  <c r="D14308" i="14"/>
  <c r="D14307" i="14"/>
  <c r="D14306" i="14"/>
  <c r="D14305" i="14"/>
  <c r="D14304" i="14"/>
  <c r="D14303" i="14"/>
  <c r="D14302" i="14"/>
  <c r="D14301" i="14"/>
  <c r="D14300" i="14"/>
  <c r="D14299" i="14"/>
  <c r="D14298" i="14"/>
  <c r="D14297" i="14"/>
  <c r="D14296" i="14"/>
  <c r="D14295" i="14"/>
  <c r="D14294" i="14"/>
  <c r="D14293" i="14"/>
  <c r="D14292" i="14"/>
  <c r="D14291" i="14"/>
  <c r="D14290" i="14"/>
  <c r="D14289" i="14"/>
  <c r="D14288" i="14"/>
  <c r="D14287" i="14"/>
  <c r="D14286" i="14"/>
  <c r="D14285" i="14"/>
  <c r="D14284" i="14"/>
  <c r="D14283" i="14"/>
  <c r="D14282" i="14"/>
  <c r="D14281" i="14"/>
  <c r="D14280" i="14"/>
  <c r="D14279" i="14"/>
  <c r="D14278" i="14"/>
  <c r="D14277" i="14"/>
  <c r="D14276" i="14"/>
  <c r="D14275" i="14"/>
  <c r="D14274" i="14"/>
  <c r="D14273" i="14"/>
  <c r="D14272" i="14"/>
  <c r="D14271" i="14"/>
  <c r="D14270" i="14"/>
  <c r="D14269" i="14"/>
  <c r="D14268" i="14"/>
  <c r="D14267" i="14"/>
  <c r="D14266" i="14"/>
  <c r="D14265" i="14"/>
  <c r="D14264" i="14"/>
  <c r="D14263" i="14"/>
  <c r="D14262" i="14"/>
  <c r="D14261" i="14"/>
  <c r="D14260" i="14"/>
  <c r="D14259" i="14"/>
  <c r="D14258" i="14"/>
  <c r="D14257" i="14"/>
  <c r="D14256" i="14"/>
  <c r="D14255" i="14"/>
  <c r="D14254" i="14"/>
  <c r="D14253" i="14"/>
  <c r="D14252" i="14"/>
  <c r="D14251" i="14"/>
  <c r="D14250" i="14"/>
  <c r="D14249" i="14"/>
  <c r="D14248" i="14"/>
  <c r="D14247" i="14"/>
  <c r="D14246" i="14"/>
  <c r="D14245" i="14"/>
  <c r="D14244" i="14"/>
  <c r="D14243" i="14"/>
  <c r="D14242" i="14"/>
  <c r="D14241" i="14"/>
  <c r="D14240" i="14"/>
  <c r="D14239" i="14"/>
  <c r="D14238" i="14"/>
  <c r="D14237" i="14"/>
  <c r="D14236" i="14"/>
  <c r="D14235" i="14"/>
  <c r="D14234" i="14"/>
  <c r="D14233" i="14"/>
  <c r="D14232" i="14"/>
  <c r="D14231" i="14"/>
  <c r="D14230" i="14"/>
  <c r="D14229" i="14"/>
  <c r="D14228" i="14"/>
  <c r="D14227" i="14"/>
  <c r="D14226" i="14"/>
  <c r="D14225" i="14"/>
  <c r="D14224" i="14"/>
  <c r="D14223" i="14"/>
  <c r="D14222" i="14"/>
  <c r="D14221" i="14"/>
  <c r="D14220" i="14"/>
  <c r="D14219" i="14"/>
  <c r="D14218" i="14"/>
  <c r="D14217" i="14"/>
  <c r="D14216" i="14"/>
  <c r="D14215" i="14"/>
  <c r="D14214" i="14"/>
  <c r="D14213" i="14"/>
  <c r="D14212" i="14"/>
  <c r="D14211" i="14"/>
  <c r="D14210" i="14"/>
  <c r="D14209" i="14"/>
  <c r="D14208" i="14"/>
  <c r="D14207" i="14"/>
  <c r="D14206" i="14"/>
  <c r="D14205" i="14"/>
  <c r="D14204" i="14"/>
  <c r="D14203" i="14"/>
  <c r="D14202" i="14"/>
  <c r="D14201" i="14"/>
  <c r="D14200" i="14"/>
  <c r="D14199" i="14"/>
  <c r="D14198" i="14"/>
  <c r="D14197" i="14"/>
  <c r="D14196" i="14"/>
  <c r="D14195" i="14"/>
  <c r="D14194" i="14"/>
  <c r="D14193" i="14"/>
  <c r="D14192" i="14"/>
  <c r="D14191" i="14"/>
  <c r="D14190" i="14"/>
  <c r="D14189" i="14"/>
  <c r="D14188" i="14"/>
  <c r="D14187" i="14"/>
  <c r="D14186" i="14"/>
  <c r="D14185" i="14"/>
  <c r="D14184" i="14"/>
  <c r="D14183" i="14"/>
  <c r="D14182" i="14"/>
  <c r="D14181" i="14"/>
  <c r="D14180" i="14"/>
  <c r="D14179" i="14"/>
  <c r="D14178" i="14"/>
  <c r="D14177" i="14"/>
  <c r="D14176" i="14"/>
  <c r="D14175" i="14"/>
  <c r="D14174" i="14"/>
  <c r="D14173" i="14"/>
  <c r="D14172" i="14"/>
  <c r="D14171" i="14"/>
  <c r="D14170" i="14"/>
  <c r="D14169" i="14"/>
  <c r="D14168" i="14"/>
  <c r="D14167" i="14"/>
  <c r="D14166" i="14"/>
  <c r="D14165" i="14"/>
  <c r="D14164" i="14"/>
  <c r="D14163" i="14"/>
  <c r="D14162" i="14"/>
  <c r="D14161" i="14"/>
  <c r="D14160" i="14"/>
  <c r="D14159" i="14"/>
  <c r="D14158" i="14"/>
  <c r="D14157" i="14"/>
  <c r="D14156" i="14"/>
  <c r="D14155" i="14"/>
  <c r="D14154" i="14"/>
  <c r="D14153" i="14"/>
  <c r="D14152" i="14"/>
  <c r="D14151" i="14"/>
  <c r="D14150" i="14"/>
  <c r="D14149" i="14"/>
  <c r="D14148" i="14"/>
  <c r="D14147" i="14"/>
  <c r="D14146" i="14"/>
  <c r="D14145" i="14"/>
  <c r="D14144" i="14"/>
  <c r="D14143" i="14"/>
  <c r="D14142" i="14"/>
  <c r="D14141" i="14"/>
  <c r="D14140" i="14"/>
  <c r="D14139" i="14"/>
  <c r="D14138" i="14"/>
  <c r="D14137" i="14"/>
  <c r="D14136" i="14"/>
  <c r="D14135" i="14"/>
  <c r="D14134" i="14"/>
  <c r="D14133" i="14"/>
  <c r="D14132" i="14"/>
  <c r="D14131" i="14"/>
  <c r="D14130" i="14"/>
  <c r="D14129" i="14"/>
  <c r="D14128" i="14"/>
  <c r="D14127" i="14"/>
  <c r="D14126" i="14"/>
  <c r="D14125" i="14"/>
  <c r="D14124" i="14"/>
  <c r="D14123" i="14"/>
  <c r="D14122" i="14"/>
  <c r="D14121" i="14"/>
  <c r="D14120" i="14"/>
  <c r="D14119" i="14"/>
  <c r="D14118" i="14"/>
  <c r="D14117" i="14"/>
  <c r="D14116" i="14"/>
  <c r="D14115" i="14"/>
  <c r="D14114" i="14"/>
  <c r="D14113" i="14"/>
  <c r="D14112" i="14"/>
  <c r="D14111" i="14"/>
  <c r="D14110" i="14"/>
  <c r="D14109" i="14"/>
  <c r="D14108" i="14"/>
  <c r="D14107" i="14"/>
  <c r="D14106" i="14"/>
  <c r="D14105" i="14"/>
  <c r="D14104" i="14"/>
  <c r="D14103" i="14"/>
  <c r="D14102" i="14"/>
  <c r="D14101" i="14"/>
  <c r="D14100" i="14"/>
  <c r="D14099" i="14"/>
  <c r="D14098" i="14"/>
  <c r="D14097" i="14"/>
  <c r="D14096" i="14"/>
  <c r="D14095" i="14"/>
  <c r="D14094" i="14"/>
  <c r="D14093" i="14"/>
  <c r="D14092" i="14"/>
  <c r="D14091" i="14"/>
  <c r="D14090" i="14"/>
  <c r="D14089" i="14"/>
  <c r="D14088" i="14"/>
  <c r="D14087" i="14"/>
  <c r="D14086" i="14"/>
  <c r="D14085" i="14"/>
  <c r="D14084" i="14"/>
  <c r="D14083" i="14"/>
  <c r="D14082" i="14"/>
  <c r="D14081" i="14"/>
  <c r="D14080" i="14"/>
  <c r="D14079" i="14"/>
  <c r="D14078" i="14"/>
  <c r="D14077" i="14"/>
  <c r="D14076" i="14"/>
  <c r="D14075" i="14"/>
  <c r="D14074" i="14"/>
  <c r="D14073" i="14"/>
  <c r="D14072" i="14"/>
  <c r="D14071" i="14"/>
  <c r="D14070" i="14"/>
  <c r="D14069" i="14"/>
  <c r="D14068" i="14"/>
  <c r="D14067" i="14"/>
  <c r="D14066" i="14"/>
  <c r="D14065" i="14"/>
  <c r="D14064" i="14"/>
  <c r="D14063" i="14"/>
  <c r="D14062" i="14"/>
  <c r="D14061" i="14"/>
  <c r="D14060" i="14"/>
  <c r="D14059" i="14"/>
  <c r="D14058" i="14"/>
  <c r="D14057" i="14"/>
  <c r="D14056" i="14"/>
  <c r="D14055" i="14"/>
  <c r="D14054" i="14"/>
  <c r="D14053" i="14"/>
  <c r="D14052" i="14"/>
  <c r="D14051" i="14"/>
  <c r="D14050" i="14"/>
  <c r="D14049" i="14"/>
  <c r="D14048" i="14"/>
  <c r="D14047" i="14"/>
  <c r="D14046" i="14"/>
  <c r="D14045" i="14"/>
  <c r="D14044" i="14"/>
  <c r="D14043" i="14"/>
  <c r="D14042" i="14"/>
  <c r="D14041" i="14"/>
  <c r="D14040" i="14"/>
  <c r="D14039" i="14"/>
  <c r="D14038" i="14"/>
  <c r="D14037" i="14"/>
  <c r="D14036" i="14"/>
  <c r="D14035" i="14"/>
  <c r="D14034" i="14"/>
  <c r="D14033" i="14"/>
  <c r="D14032" i="14"/>
  <c r="D14031" i="14"/>
  <c r="D14030" i="14"/>
  <c r="D14029" i="14"/>
  <c r="D14028" i="14"/>
  <c r="D14027" i="14"/>
  <c r="D14026" i="14"/>
  <c r="D14025" i="14"/>
  <c r="D14024" i="14"/>
  <c r="D14023" i="14"/>
  <c r="D14022" i="14"/>
  <c r="D14021" i="14"/>
  <c r="D14020" i="14"/>
  <c r="D14019" i="14"/>
  <c r="D14018" i="14"/>
  <c r="D14017" i="14"/>
  <c r="D14016" i="14"/>
  <c r="D14015" i="14"/>
  <c r="D14014" i="14"/>
  <c r="D14013" i="14"/>
  <c r="D14012" i="14"/>
  <c r="D14011" i="14"/>
  <c r="D14010" i="14"/>
  <c r="D14009" i="14"/>
  <c r="D14008" i="14"/>
  <c r="D14007" i="14"/>
  <c r="D14006" i="14"/>
  <c r="D14005" i="14"/>
  <c r="D14004" i="14"/>
  <c r="D14003" i="14"/>
  <c r="D14002" i="14"/>
  <c r="D14001" i="14"/>
  <c r="D14000" i="14"/>
  <c r="D13999" i="14"/>
  <c r="D13998" i="14"/>
  <c r="D13997" i="14"/>
  <c r="D13996" i="14"/>
  <c r="D13995" i="14"/>
  <c r="D13994" i="14"/>
  <c r="D13993" i="14"/>
  <c r="D13992" i="14"/>
  <c r="D13991" i="14"/>
  <c r="D13990" i="14"/>
  <c r="D13989" i="14"/>
  <c r="D13988" i="14"/>
  <c r="D13987" i="14"/>
  <c r="D13986" i="14"/>
  <c r="D13985" i="14"/>
  <c r="D13984" i="14"/>
  <c r="D13983" i="14"/>
  <c r="D13982" i="14"/>
  <c r="D13981" i="14"/>
  <c r="D13980" i="14"/>
  <c r="D13979" i="14"/>
  <c r="D13978" i="14"/>
  <c r="D13977" i="14"/>
  <c r="D13976" i="14"/>
  <c r="D13975" i="14"/>
  <c r="D13974" i="14"/>
  <c r="D13973" i="14"/>
  <c r="D13972" i="14"/>
  <c r="D13971" i="14"/>
  <c r="D13970" i="14"/>
  <c r="D13969" i="14"/>
  <c r="D13968" i="14"/>
  <c r="D13967" i="14"/>
  <c r="D13966" i="14"/>
  <c r="D13965" i="14"/>
  <c r="D13964" i="14"/>
  <c r="D13963" i="14"/>
  <c r="D13962" i="14"/>
  <c r="D13961" i="14"/>
  <c r="D13960" i="14"/>
  <c r="D13959" i="14"/>
  <c r="D13958" i="14"/>
  <c r="D13957" i="14"/>
  <c r="D13956" i="14"/>
  <c r="D13955" i="14"/>
  <c r="D13954" i="14"/>
  <c r="D13953" i="14"/>
  <c r="D13952" i="14"/>
  <c r="D13951" i="14"/>
  <c r="D13950" i="14"/>
  <c r="D13949" i="14"/>
  <c r="D13948" i="14"/>
  <c r="D13947" i="14"/>
  <c r="D13946" i="14"/>
  <c r="D13945" i="14"/>
  <c r="D13944" i="14"/>
  <c r="D13943" i="14"/>
  <c r="D13942" i="14"/>
  <c r="D13941" i="14"/>
  <c r="D13940" i="14"/>
  <c r="D13939" i="14"/>
  <c r="D13938" i="14"/>
  <c r="D13937" i="14"/>
  <c r="D13936" i="14"/>
  <c r="D13935" i="14"/>
  <c r="D13934" i="14"/>
  <c r="D13933" i="14"/>
  <c r="D13932" i="14"/>
  <c r="D13931" i="14"/>
  <c r="D13930" i="14"/>
  <c r="D13929" i="14"/>
  <c r="D13928" i="14"/>
  <c r="D13927" i="14"/>
  <c r="D13926" i="14"/>
  <c r="D13925" i="14"/>
  <c r="D13924" i="14"/>
  <c r="D13923" i="14"/>
  <c r="D13922" i="14"/>
  <c r="D13921" i="14"/>
  <c r="D13920" i="14"/>
  <c r="D13919" i="14"/>
  <c r="D13918" i="14"/>
  <c r="D13917" i="14"/>
  <c r="D13916" i="14"/>
  <c r="D13915" i="14"/>
  <c r="D13914" i="14"/>
  <c r="D13913" i="14"/>
  <c r="D13912" i="14"/>
  <c r="D13911" i="14"/>
  <c r="D13910" i="14"/>
  <c r="D13909" i="14"/>
  <c r="D13908" i="14"/>
  <c r="D13907" i="14"/>
  <c r="D13906" i="14"/>
  <c r="D13905" i="14"/>
  <c r="D13904" i="14"/>
  <c r="D13903" i="14"/>
  <c r="D13902" i="14"/>
  <c r="D13901" i="14"/>
  <c r="D13900" i="14"/>
  <c r="D13899" i="14"/>
  <c r="D13898" i="14"/>
  <c r="D13897" i="14"/>
  <c r="D13896" i="14"/>
  <c r="D13895" i="14"/>
  <c r="D13894" i="14"/>
  <c r="D13893" i="14"/>
  <c r="D13892" i="14"/>
  <c r="D13891" i="14"/>
  <c r="D13890" i="14"/>
  <c r="D13889" i="14"/>
  <c r="D13888" i="14"/>
  <c r="D13887" i="14"/>
  <c r="D13886" i="14"/>
  <c r="D13885" i="14"/>
  <c r="D13884" i="14"/>
  <c r="D13883" i="14"/>
  <c r="D13882" i="14"/>
  <c r="D13881" i="14"/>
  <c r="D13880" i="14"/>
  <c r="D13879" i="14"/>
  <c r="D13878" i="14"/>
  <c r="D13877" i="14"/>
  <c r="D13876" i="14"/>
  <c r="D13875" i="14"/>
  <c r="D13874" i="14"/>
  <c r="D13873" i="14"/>
  <c r="D13872" i="14"/>
  <c r="D13871" i="14"/>
  <c r="D13870" i="14"/>
  <c r="D13869" i="14"/>
  <c r="D13868" i="14"/>
  <c r="D13867" i="14"/>
  <c r="D13866" i="14"/>
  <c r="D13865" i="14"/>
  <c r="D13864" i="14"/>
  <c r="D13863" i="14"/>
  <c r="D13862" i="14"/>
  <c r="D13861" i="14"/>
  <c r="D13860" i="14"/>
  <c r="D13859" i="14"/>
  <c r="D13858" i="14"/>
  <c r="D13857" i="14"/>
  <c r="D13856" i="14"/>
  <c r="D13855" i="14"/>
  <c r="D13854" i="14"/>
  <c r="D13853" i="14"/>
  <c r="D13852" i="14"/>
  <c r="D13851" i="14"/>
  <c r="D13850" i="14"/>
  <c r="D13849" i="14"/>
  <c r="D13848" i="14"/>
  <c r="D13847" i="14"/>
  <c r="D13846" i="14"/>
  <c r="D13845" i="14"/>
  <c r="D13844" i="14"/>
  <c r="D13843" i="14"/>
  <c r="D13842" i="14"/>
  <c r="D13841" i="14"/>
  <c r="D13840" i="14"/>
  <c r="D13839" i="14"/>
  <c r="D13838" i="14"/>
  <c r="D13837" i="14"/>
  <c r="D13836" i="14"/>
  <c r="D13835" i="14"/>
  <c r="D13834" i="14"/>
  <c r="D13833" i="14"/>
  <c r="D13832" i="14"/>
  <c r="D13831" i="14"/>
  <c r="D13830" i="14"/>
  <c r="D13829" i="14"/>
  <c r="D13828" i="14"/>
  <c r="D13827" i="14"/>
  <c r="D13826" i="14"/>
  <c r="D13825" i="14"/>
  <c r="D13824" i="14"/>
  <c r="D13823" i="14"/>
  <c r="D13822" i="14"/>
  <c r="D13821" i="14"/>
  <c r="D13820" i="14"/>
  <c r="D13819" i="14"/>
  <c r="D13818" i="14"/>
  <c r="D13817" i="14"/>
  <c r="D13816" i="14"/>
  <c r="D13815" i="14"/>
  <c r="D13814" i="14"/>
  <c r="D13813" i="14"/>
  <c r="D13812" i="14"/>
  <c r="D13811" i="14"/>
  <c r="D13810" i="14"/>
  <c r="D13809" i="14"/>
  <c r="D13808" i="14"/>
  <c r="D13807" i="14"/>
  <c r="D13806" i="14"/>
  <c r="D13805" i="14"/>
  <c r="D13804" i="14"/>
  <c r="D13803" i="14"/>
  <c r="D13802" i="14"/>
  <c r="D13801" i="14"/>
  <c r="D13800" i="14"/>
  <c r="D13799" i="14"/>
  <c r="D13798" i="14"/>
  <c r="D13797" i="14"/>
  <c r="D13796" i="14"/>
  <c r="D13795" i="14"/>
  <c r="D13794" i="14"/>
  <c r="D13793" i="14"/>
  <c r="D13792" i="14"/>
  <c r="D13791" i="14"/>
  <c r="D13790" i="14"/>
  <c r="D13789" i="14"/>
  <c r="D13788" i="14"/>
  <c r="D13787" i="14"/>
  <c r="D13786" i="14"/>
  <c r="D13785" i="14"/>
  <c r="D13784" i="14"/>
  <c r="D13783" i="14"/>
  <c r="D13782" i="14"/>
  <c r="D13781" i="14"/>
  <c r="D13780" i="14"/>
  <c r="D13779" i="14"/>
  <c r="D13778" i="14"/>
  <c r="D13777" i="14"/>
  <c r="D13776" i="14"/>
  <c r="D13775" i="14"/>
  <c r="D13774" i="14"/>
  <c r="D13773" i="14"/>
  <c r="D13772" i="14"/>
  <c r="D13771" i="14"/>
  <c r="D13770" i="14"/>
  <c r="D13769" i="14"/>
  <c r="D13768" i="14"/>
  <c r="D13767" i="14"/>
  <c r="D13766" i="14"/>
  <c r="D13765" i="14"/>
  <c r="D13764" i="14"/>
  <c r="D13763" i="14"/>
  <c r="D13762" i="14"/>
  <c r="D13761" i="14"/>
  <c r="D13760" i="14"/>
  <c r="D13759" i="14"/>
  <c r="D13758" i="14"/>
  <c r="D13757" i="14"/>
  <c r="D13756" i="14"/>
  <c r="D13755" i="14"/>
  <c r="D13754" i="14"/>
  <c r="D13753" i="14"/>
  <c r="D13752" i="14"/>
  <c r="D13751" i="14"/>
  <c r="D13750" i="14"/>
  <c r="D13749" i="14"/>
  <c r="D13748" i="14"/>
  <c r="D13747" i="14"/>
  <c r="D13746" i="14"/>
  <c r="D13745" i="14"/>
  <c r="D13744" i="14"/>
  <c r="D13743" i="14"/>
  <c r="D13742" i="14"/>
  <c r="D13741" i="14"/>
  <c r="D13740" i="14"/>
  <c r="D13739" i="14"/>
  <c r="D13738" i="14"/>
  <c r="D13737" i="14"/>
  <c r="D13736" i="14"/>
  <c r="D13735" i="14"/>
  <c r="D13734" i="14"/>
  <c r="D13733" i="14"/>
  <c r="D13732" i="14"/>
  <c r="D13731" i="14"/>
  <c r="D13730" i="14"/>
  <c r="D13729" i="14"/>
  <c r="D13728" i="14"/>
  <c r="D13727" i="14"/>
  <c r="D13726" i="14"/>
  <c r="D13725" i="14"/>
  <c r="D13724" i="14"/>
  <c r="D13723" i="14"/>
  <c r="D13722" i="14"/>
  <c r="D13721" i="14"/>
  <c r="D13720" i="14"/>
  <c r="D13719" i="14"/>
  <c r="D13718" i="14"/>
  <c r="D13717" i="14"/>
  <c r="D13716" i="14"/>
  <c r="D13715" i="14"/>
  <c r="D13714" i="14"/>
  <c r="D13713" i="14"/>
  <c r="D13712" i="14"/>
  <c r="D13711" i="14"/>
  <c r="D13710" i="14"/>
  <c r="D13709" i="14"/>
  <c r="D13708" i="14"/>
  <c r="D13707" i="14"/>
  <c r="D13706" i="14"/>
  <c r="D13705" i="14"/>
  <c r="D13704" i="14"/>
  <c r="D13703" i="14"/>
  <c r="D13702" i="14"/>
  <c r="D13701" i="14"/>
  <c r="D13700" i="14"/>
  <c r="D13699" i="14"/>
  <c r="D13698" i="14"/>
  <c r="D13697" i="14"/>
  <c r="D13696" i="14"/>
  <c r="D13695" i="14"/>
  <c r="D13694" i="14"/>
  <c r="D13693" i="14"/>
  <c r="D13692" i="14"/>
  <c r="D13691" i="14"/>
  <c r="D13690" i="14"/>
  <c r="D13689" i="14"/>
  <c r="D13688" i="14"/>
  <c r="D13687" i="14"/>
  <c r="D13686" i="14"/>
  <c r="D13685" i="14"/>
  <c r="D13684" i="14"/>
  <c r="D13683" i="14"/>
  <c r="D13682" i="14"/>
  <c r="D13681" i="14"/>
  <c r="D13680" i="14"/>
  <c r="D13679" i="14"/>
  <c r="D13678" i="14"/>
  <c r="D13677" i="14"/>
  <c r="D13676" i="14"/>
  <c r="D13675" i="14"/>
  <c r="D13674" i="14"/>
  <c r="D13673" i="14"/>
  <c r="D13672" i="14"/>
  <c r="D13671" i="14"/>
  <c r="D13670" i="14"/>
  <c r="D13669" i="14"/>
  <c r="D13668" i="14"/>
  <c r="D13667" i="14"/>
  <c r="D13666" i="14"/>
  <c r="D13665" i="14"/>
  <c r="D13664" i="14"/>
  <c r="D13663" i="14"/>
  <c r="D13662" i="14"/>
  <c r="D13661" i="14"/>
  <c r="D13660" i="14"/>
  <c r="D13659" i="14"/>
  <c r="D13658" i="14"/>
  <c r="D13657" i="14"/>
  <c r="D13656" i="14"/>
  <c r="D13655" i="14"/>
  <c r="D13654" i="14"/>
  <c r="D13653" i="14"/>
  <c r="D13652" i="14"/>
  <c r="D13651" i="14"/>
  <c r="D13650" i="14"/>
  <c r="D13649" i="14"/>
  <c r="D13648" i="14"/>
  <c r="D13647" i="14"/>
  <c r="D13646" i="14"/>
  <c r="D13645" i="14"/>
  <c r="D13644" i="14"/>
  <c r="D13643" i="14"/>
  <c r="D13642" i="14"/>
  <c r="D13641" i="14"/>
  <c r="D13640" i="14"/>
  <c r="D13639" i="14"/>
  <c r="D13638" i="14"/>
  <c r="D13637" i="14"/>
  <c r="D13636" i="14"/>
  <c r="D13635" i="14"/>
  <c r="D13634" i="14"/>
  <c r="D13633" i="14"/>
  <c r="D13632" i="14"/>
  <c r="D13631" i="14"/>
  <c r="D13630" i="14"/>
  <c r="D13629" i="14"/>
  <c r="D13628" i="14"/>
  <c r="D13627" i="14"/>
  <c r="D13626" i="14"/>
  <c r="D13625" i="14"/>
  <c r="D13624" i="14"/>
  <c r="D13623" i="14"/>
  <c r="D13622" i="14"/>
  <c r="D13621" i="14"/>
  <c r="D13620" i="14"/>
  <c r="D13619" i="14"/>
  <c r="D13618" i="14"/>
  <c r="D13617" i="14"/>
  <c r="D13616" i="14"/>
  <c r="D13615" i="14"/>
  <c r="D13614" i="14"/>
  <c r="D13613" i="14"/>
  <c r="D13612" i="14"/>
  <c r="D13611" i="14"/>
  <c r="D13610" i="14"/>
  <c r="D13609" i="14"/>
  <c r="D13608" i="14"/>
  <c r="D13607" i="14"/>
  <c r="D13606" i="14"/>
  <c r="D13605" i="14"/>
  <c r="D13604" i="14"/>
  <c r="D13603" i="14"/>
  <c r="D13602" i="14"/>
  <c r="D13601" i="14"/>
  <c r="D13600" i="14"/>
  <c r="D13599" i="14"/>
  <c r="D13598" i="14"/>
  <c r="D13597" i="14"/>
  <c r="D13596" i="14"/>
  <c r="D13595" i="14"/>
  <c r="D13594" i="14"/>
  <c r="D13593" i="14"/>
  <c r="D13592" i="14"/>
  <c r="D13591" i="14"/>
  <c r="D13590" i="14"/>
  <c r="D13589" i="14"/>
  <c r="D13588" i="14"/>
  <c r="D13587" i="14"/>
  <c r="D13586" i="14"/>
  <c r="D13585" i="14"/>
  <c r="D13584" i="14"/>
  <c r="D13583" i="14"/>
  <c r="D13582" i="14"/>
  <c r="D13581" i="14"/>
  <c r="D13580" i="14"/>
  <c r="D13579" i="14"/>
  <c r="D13578" i="14"/>
  <c r="D13577" i="14"/>
  <c r="D13576" i="14"/>
  <c r="D13575" i="14"/>
  <c r="D13574" i="14"/>
  <c r="D13573" i="14"/>
  <c r="D13572" i="14"/>
  <c r="D13571" i="14"/>
  <c r="D13570" i="14"/>
  <c r="D13569" i="14"/>
  <c r="D13568" i="14"/>
  <c r="D13567" i="14"/>
  <c r="D13566" i="14"/>
  <c r="D13565" i="14"/>
  <c r="D13564" i="14"/>
  <c r="D13563" i="14"/>
  <c r="D13562" i="14"/>
  <c r="D13561" i="14"/>
  <c r="D13560" i="14"/>
  <c r="D13559" i="14"/>
  <c r="D13558" i="14"/>
  <c r="D13557" i="14"/>
  <c r="D13556" i="14"/>
  <c r="D13555" i="14"/>
  <c r="D13554" i="14"/>
  <c r="D13553" i="14"/>
  <c r="D13552" i="14"/>
  <c r="D13551" i="14"/>
  <c r="D13550" i="14"/>
  <c r="D13549" i="14"/>
  <c r="D13548" i="14"/>
  <c r="D13547" i="14"/>
  <c r="D13546" i="14"/>
  <c r="D13545" i="14"/>
  <c r="D13544" i="14"/>
  <c r="D13543" i="14"/>
  <c r="D13542" i="14"/>
  <c r="D13541" i="14"/>
  <c r="D13540" i="14"/>
  <c r="D13539" i="14"/>
  <c r="D13538" i="14"/>
  <c r="D13537" i="14"/>
  <c r="D13536" i="14"/>
  <c r="D13535" i="14"/>
  <c r="D13534" i="14"/>
  <c r="D13533" i="14"/>
  <c r="D13532" i="14"/>
  <c r="D13531" i="14"/>
  <c r="D13530" i="14"/>
  <c r="D13529" i="14"/>
  <c r="D13528" i="14"/>
  <c r="D13527" i="14"/>
  <c r="D13526" i="14"/>
  <c r="D13525" i="14"/>
  <c r="D13524" i="14"/>
  <c r="D13523" i="14"/>
  <c r="D13522" i="14"/>
  <c r="D13521" i="14"/>
  <c r="D13520" i="14"/>
  <c r="D13519" i="14"/>
  <c r="D13518" i="14"/>
  <c r="D13517" i="14"/>
  <c r="D13516" i="14"/>
  <c r="D13515" i="14"/>
  <c r="D13514" i="14"/>
  <c r="D13513" i="14"/>
  <c r="D13512" i="14"/>
  <c r="D13511" i="14"/>
  <c r="D13510" i="14"/>
  <c r="D13509" i="14"/>
  <c r="D13508" i="14"/>
  <c r="D13507" i="14"/>
  <c r="D13506" i="14"/>
  <c r="D13505" i="14"/>
  <c r="D13504" i="14"/>
  <c r="D13503" i="14"/>
  <c r="D13502" i="14"/>
  <c r="D13501" i="14"/>
  <c r="D13500" i="14"/>
  <c r="D13499" i="14"/>
  <c r="D13498" i="14"/>
  <c r="D13497" i="14"/>
  <c r="D13496" i="14"/>
  <c r="D13495" i="14"/>
  <c r="D13494" i="14"/>
  <c r="D13493" i="14"/>
  <c r="D13492" i="14"/>
  <c r="D13491" i="14"/>
  <c r="D13490" i="14"/>
  <c r="D13489" i="14"/>
  <c r="D13488" i="14"/>
  <c r="D13487" i="14"/>
  <c r="D13486" i="14"/>
  <c r="D13485" i="14"/>
  <c r="D13484" i="14"/>
  <c r="D13483" i="14"/>
  <c r="D13482" i="14"/>
  <c r="D13481" i="14"/>
  <c r="D13480" i="14"/>
  <c r="D13479" i="14"/>
  <c r="D13478" i="14"/>
  <c r="D13477" i="14"/>
  <c r="D13476" i="14"/>
  <c r="D13475" i="14"/>
  <c r="D13474" i="14"/>
  <c r="D13473" i="14"/>
  <c r="D13472" i="14"/>
  <c r="D13471" i="14"/>
  <c r="D13470" i="14"/>
  <c r="D13469" i="14"/>
  <c r="D13468" i="14"/>
  <c r="D13467" i="14"/>
  <c r="D13466" i="14"/>
  <c r="D13465" i="14"/>
  <c r="D13464" i="14"/>
  <c r="D13463" i="14"/>
  <c r="D13462" i="14"/>
  <c r="D13461" i="14"/>
  <c r="D13460" i="14"/>
  <c r="D13459" i="14"/>
  <c r="D13458" i="14"/>
  <c r="D13457" i="14"/>
  <c r="D13456" i="14"/>
  <c r="D13455" i="14"/>
  <c r="D13454" i="14"/>
  <c r="D13453" i="14"/>
  <c r="D13452" i="14"/>
  <c r="D13451" i="14"/>
  <c r="D13450" i="14"/>
  <c r="D13449" i="14"/>
  <c r="D13448" i="14"/>
  <c r="D13447" i="14"/>
  <c r="D13446" i="14"/>
  <c r="D13445" i="14"/>
  <c r="D13444" i="14"/>
  <c r="D13443" i="14"/>
  <c r="D13442" i="14"/>
  <c r="D13441" i="14"/>
  <c r="D13440" i="14"/>
  <c r="D13439" i="14"/>
  <c r="D13438" i="14"/>
  <c r="D13437" i="14"/>
  <c r="D13436" i="14"/>
  <c r="D13435" i="14"/>
  <c r="D13434" i="14"/>
  <c r="D13433" i="14"/>
  <c r="D13432" i="14"/>
  <c r="D13431" i="14"/>
  <c r="D13430" i="14"/>
  <c r="D13429" i="14"/>
  <c r="D13428" i="14"/>
  <c r="D13427" i="14"/>
  <c r="D13426" i="14"/>
  <c r="D13425" i="14"/>
  <c r="D13424" i="14"/>
  <c r="D13423" i="14"/>
  <c r="D13422" i="14"/>
  <c r="D13421" i="14"/>
  <c r="D13420" i="14"/>
  <c r="D13419" i="14"/>
  <c r="D13418" i="14"/>
  <c r="D13417" i="14"/>
  <c r="D13416" i="14"/>
  <c r="D13415" i="14"/>
  <c r="D13414" i="14"/>
  <c r="D13413" i="14"/>
  <c r="D13412" i="14"/>
  <c r="D13411" i="14"/>
  <c r="D13410" i="14"/>
  <c r="D13409" i="14"/>
  <c r="D13408" i="14"/>
  <c r="D13407" i="14"/>
  <c r="D13406" i="14"/>
  <c r="D13405" i="14"/>
  <c r="D13404" i="14"/>
  <c r="D13403" i="14"/>
  <c r="D13402" i="14"/>
  <c r="D13401" i="14"/>
  <c r="D13400" i="14"/>
  <c r="D13399" i="14"/>
  <c r="D13398" i="14"/>
  <c r="D13397" i="14"/>
  <c r="D13396" i="14"/>
  <c r="D13395" i="14"/>
  <c r="D13394" i="14"/>
  <c r="D13393" i="14"/>
  <c r="D13392" i="14"/>
  <c r="D13391" i="14"/>
  <c r="D13390" i="14"/>
  <c r="D13389" i="14"/>
  <c r="D13388" i="14"/>
  <c r="D13387" i="14"/>
  <c r="D13386" i="14"/>
  <c r="D13385" i="14"/>
  <c r="D13384" i="14"/>
  <c r="D13383" i="14"/>
  <c r="D13382" i="14"/>
  <c r="D13381" i="14"/>
  <c r="D13380" i="14"/>
  <c r="D13379" i="14"/>
  <c r="D13378" i="14"/>
  <c r="D13377" i="14"/>
  <c r="D13376" i="14"/>
  <c r="D13375" i="14"/>
  <c r="D13374" i="14"/>
  <c r="D13373" i="14"/>
  <c r="D13372" i="14"/>
  <c r="D13371" i="14"/>
  <c r="D13370" i="14"/>
  <c r="D13369" i="14"/>
  <c r="D13368" i="14"/>
  <c r="D13367" i="14"/>
  <c r="D13366" i="14"/>
  <c r="D13365" i="14"/>
  <c r="D13364" i="14"/>
  <c r="D13363" i="14"/>
  <c r="D13362" i="14"/>
  <c r="D13361" i="14"/>
  <c r="D13360" i="14"/>
  <c r="D13359" i="14"/>
  <c r="D13358" i="14"/>
  <c r="D13357" i="14"/>
  <c r="D13356" i="14"/>
  <c r="D13355" i="14"/>
  <c r="D13354" i="14"/>
  <c r="D13353" i="14"/>
  <c r="D13352" i="14"/>
  <c r="D13351" i="14"/>
  <c r="D13350" i="14"/>
  <c r="D13349" i="14"/>
  <c r="D13348" i="14"/>
  <c r="D13347" i="14"/>
  <c r="D13346" i="14"/>
  <c r="D13345" i="14"/>
  <c r="D13344" i="14"/>
  <c r="D13343" i="14"/>
  <c r="D13342" i="14"/>
  <c r="D13341" i="14"/>
  <c r="D13340" i="14"/>
  <c r="D13339" i="14"/>
  <c r="D13338" i="14"/>
  <c r="D13337" i="14"/>
  <c r="D13336" i="14"/>
  <c r="D13335" i="14"/>
  <c r="D13334" i="14"/>
  <c r="D13333" i="14"/>
  <c r="D13332" i="14"/>
  <c r="D13331" i="14"/>
  <c r="D13330" i="14"/>
  <c r="D13329" i="14"/>
  <c r="D13328" i="14"/>
  <c r="D13327" i="14"/>
  <c r="D13326" i="14"/>
  <c r="D13325" i="14"/>
  <c r="D13324" i="14"/>
  <c r="D13323" i="14"/>
  <c r="D13322" i="14"/>
  <c r="D13321" i="14"/>
  <c r="D13320" i="14"/>
  <c r="D13319" i="14"/>
  <c r="D13318" i="14"/>
  <c r="D13317" i="14"/>
  <c r="D13316" i="14"/>
  <c r="D13315" i="14"/>
  <c r="D13314" i="14"/>
  <c r="D13313" i="14"/>
  <c r="D13312" i="14"/>
  <c r="D13311" i="14"/>
  <c r="D13310" i="14"/>
  <c r="D13309" i="14"/>
  <c r="D13308" i="14"/>
  <c r="D13307" i="14"/>
  <c r="D13306" i="14"/>
  <c r="D13305" i="14"/>
  <c r="D13304" i="14"/>
  <c r="D13303" i="14"/>
  <c r="D13302" i="14"/>
  <c r="D13301" i="14"/>
  <c r="D13300" i="14"/>
  <c r="D13299" i="14"/>
  <c r="D13298" i="14"/>
  <c r="D13297" i="14"/>
  <c r="D13296" i="14"/>
  <c r="D13295" i="14"/>
  <c r="D13294" i="14"/>
  <c r="D13293" i="14"/>
  <c r="D13292" i="14"/>
  <c r="D13291" i="14"/>
  <c r="D13290" i="14"/>
  <c r="D13289" i="14"/>
  <c r="D13288" i="14"/>
  <c r="D13287" i="14"/>
  <c r="D13286" i="14"/>
  <c r="D13285" i="14"/>
  <c r="D13284" i="14"/>
  <c r="D13283" i="14"/>
  <c r="D13282" i="14"/>
  <c r="D13281" i="14"/>
  <c r="D13280" i="14"/>
  <c r="D13279" i="14"/>
  <c r="D13278" i="14"/>
  <c r="D13277" i="14"/>
  <c r="D13276" i="14"/>
  <c r="D13275" i="14"/>
  <c r="D13274" i="14"/>
  <c r="D13273" i="14"/>
  <c r="D13272" i="14"/>
  <c r="D13271" i="14"/>
  <c r="D13270" i="14"/>
  <c r="D13269" i="14"/>
  <c r="D13268" i="14"/>
  <c r="D13267" i="14"/>
  <c r="D13266" i="14"/>
  <c r="D13265" i="14"/>
  <c r="D13264" i="14"/>
  <c r="D13263" i="14"/>
  <c r="D13262" i="14"/>
  <c r="D13261" i="14"/>
  <c r="D13260" i="14"/>
  <c r="D13259" i="14"/>
  <c r="D13258" i="14"/>
  <c r="D13257" i="14"/>
  <c r="D13256" i="14"/>
  <c r="D13255" i="14"/>
  <c r="D13254" i="14"/>
  <c r="D13253" i="14"/>
  <c r="D13252" i="14"/>
  <c r="D13251" i="14"/>
  <c r="D13250" i="14"/>
  <c r="D13249" i="14"/>
  <c r="D13248" i="14"/>
  <c r="D13247" i="14"/>
  <c r="D13246" i="14"/>
  <c r="D13245" i="14"/>
  <c r="D13244" i="14"/>
  <c r="D13243" i="14"/>
  <c r="D13242" i="14"/>
  <c r="D13241" i="14"/>
  <c r="D13240" i="14"/>
  <c r="D13239" i="14"/>
  <c r="D13238" i="14"/>
  <c r="D13237" i="14"/>
  <c r="D13236" i="14"/>
  <c r="D13235" i="14"/>
  <c r="D13234" i="14"/>
  <c r="D13233" i="14"/>
  <c r="D13232" i="14"/>
  <c r="D13231" i="14"/>
  <c r="D13230" i="14"/>
  <c r="D13229" i="14"/>
  <c r="D13228" i="14"/>
  <c r="D13227" i="14"/>
  <c r="D13226" i="14"/>
  <c r="D13225" i="14"/>
  <c r="D13224" i="14"/>
  <c r="D13223" i="14"/>
  <c r="D13222" i="14"/>
  <c r="D13221" i="14"/>
  <c r="D13220" i="14"/>
  <c r="D13219" i="14"/>
  <c r="D13218" i="14"/>
  <c r="D13217" i="14"/>
  <c r="D13216" i="14"/>
  <c r="D13215" i="14"/>
  <c r="D13214" i="14"/>
  <c r="D13213" i="14"/>
  <c r="D13212" i="14"/>
  <c r="D13211" i="14"/>
  <c r="D13210" i="14"/>
  <c r="D13209" i="14"/>
  <c r="D13208" i="14"/>
  <c r="D13207" i="14"/>
  <c r="D13206" i="14"/>
  <c r="D13205" i="14"/>
  <c r="D13204" i="14"/>
  <c r="D13203" i="14"/>
  <c r="D13202" i="14"/>
  <c r="D13201" i="14"/>
  <c r="D13200" i="14"/>
  <c r="D13199" i="14"/>
  <c r="D13198" i="14"/>
  <c r="D13197" i="14"/>
  <c r="D13196" i="14"/>
  <c r="D13195" i="14"/>
  <c r="D13194" i="14"/>
  <c r="D13193" i="14"/>
  <c r="D13192" i="14"/>
  <c r="D13191" i="14"/>
  <c r="D13190" i="14"/>
  <c r="D13189" i="14"/>
  <c r="D13188" i="14"/>
  <c r="D13187" i="14"/>
  <c r="D13186" i="14"/>
  <c r="D13185" i="14"/>
  <c r="D13184" i="14"/>
  <c r="D13183" i="14"/>
  <c r="D13182" i="14"/>
  <c r="D13181" i="14"/>
  <c r="D13180" i="14"/>
  <c r="D13179" i="14"/>
  <c r="D13178" i="14"/>
  <c r="D13177" i="14"/>
  <c r="D13176" i="14"/>
  <c r="D13175" i="14"/>
  <c r="D13174" i="14"/>
  <c r="D13173" i="14"/>
  <c r="D13172" i="14"/>
  <c r="D13171" i="14"/>
  <c r="D13170" i="14"/>
  <c r="D13169" i="14"/>
  <c r="D13168" i="14"/>
  <c r="D13167" i="14"/>
  <c r="D13166" i="14"/>
  <c r="D13165" i="14"/>
  <c r="D13164" i="14"/>
  <c r="D13163" i="14"/>
  <c r="D13162" i="14"/>
  <c r="D13161" i="14"/>
  <c r="D13160" i="14"/>
  <c r="D13159" i="14"/>
  <c r="D13158" i="14"/>
  <c r="D13157" i="14"/>
  <c r="D13156" i="14"/>
  <c r="D13155" i="14"/>
  <c r="D13154" i="14"/>
  <c r="D13153" i="14"/>
  <c r="D13152" i="14"/>
  <c r="D13151" i="14"/>
  <c r="D13150" i="14"/>
  <c r="D13149" i="14"/>
  <c r="D13148" i="14"/>
  <c r="D13147" i="14"/>
  <c r="D13146" i="14"/>
  <c r="D13145" i="14"/>
  <c r="D13144" i="14"/>
  <c r="D13143" i="14"/>
  <c r="D13142" i="14"/>
  <c r="D13141" i="14"/>
  <c r="D13140" i="14"/>
  <c r="D13139" i="14"/>
  <c r="D13138" i="14"/>
  <c r="D13137" i="14"/>
  <c r="D13136" i="14"/>
  <c r="D13135" i="14"/>
  <c r="D13134" i="14"/>
  <c r="D13133" i="14"/>
  <c r="D13132" i="14"/>
  <c r="D13131" i="14"/>
  <c r="D13130" i="14"/>
  <c r="D13129" i="14"/>
  <c r="D13128" i="14"/>
  <c r="D13127" i="14"/>
  <c r="D13126" i="14"/>
  <c r="D13125" i="14"/>
  <c r="D13124" i="14"/>
  <c r="D13123" i="14"/>
  <c r="D13122" i="14"/>
  <c r="D13121" i="14"/>
  <c r="D13120" i="14"/>
  <c r="D13119" i="14"/>
  <c r="D13118" i="14"/>
  <c r="D13117" i="14"/>
  <c r="D13116" i="14"/>
  <c r="D13115" i="14"/>
  <c r="D13114" i="14"/>
  <c r="D13113" i="14"/>
  <c r="D13112" i="14"/>
  <c r="D13111" i="14"/>
  <c r="D13110" i="14"/>
  <c r="D13109" i="14"/>
  <c r="D13108" i="14"/>
  <c r="D13107" i="14"/>
  <c r="D13106" i="14"/>
  <c r="D13105" i="14"/>
  <c r="D13104" i="14"/>
  <c r="D13103" i="14"/>
  <c r="D13102" i="14"/>
  <c r="D13101" i="14"/>
  <c r="D13100" i="14"/>
  <c r="D13099" i="14"/>
  <c r="D13098" i="14"/>
  <c r="D13097" i="14"/>
  <c r="D13096" i="14"/>
  <c r="D13095" i="14"/>
  <c r="D13094" i="14"/>
  <c r="D13093" i="14"/>
  <c r="D13092" i="14"/>
  <c r="D13091" i="14"/>
  <c r="D13090" i="14"/>
  <c r="D13089" i="14"/>
  <c r="D13088" i="14"/>
  <c r="D13087" i="14"/>
  <c r="D13086" i="14"/>
  <c r="D13085" i="14"/>
  <c r="D13084" i="14"/>
  <c r="D13083" i="14"/>
  <c r="D13082" i="14"/>
  <c r="D13081" i="14"/>
  <c r="D13080" i="14"/>
  <c r="D13079" i="14"/>
  <c r="D13078" i="14"/>
  <c r="D13077" i="14"/>
  <c r="D13076" i="14"/>
  <c r="D13075" i="14"/>
  <c r="D13074" i="14"/>
  <c r="D13073" i="14"/>
  <c r="D13072" i="14"/>
  <c r="D13071" i="14"/>
  <c r="D13070" i="14"/>
  <c r="D13069" i="14"/>
  <c r="D13068" i="14"/>
  <c r="D13067" i="14"/>
  <c r="D13066" i="14"/>
  <c r="D13065" i="14"/>
  <c r="D13064" i="14"/>
  <c r="D13063" i="14"/>
  <c r="D13062" i="14"/>
  <c r="D13061" i="14"/>
  <c r="D13060" i="14"/>
  <c r="D13059" i="14"/>
  <c r="D13058" i="14"/>
  <c r="D13057" i="14"/>
  <c r="D13056" i="14"/>
  <c r="D13055" i="14"/>
  <c r="D13054" i="14"/>
  <c r="D13053" i="14"/>
  <c r="D13052" i="14"/>
  <c r="D13051" i="14"/>
  <c r="D13050" i="14"/>
  <c r="D13049" i="14"/>
  <c r="D13048" i="14"/>
  <c r="D13047" i="14"/>
  <c r="D13046" i="14"/>
  <c r="D13045" i="14"/>
  <c r="D13044" i="14"/>
  <c r="D13043" i="14"/>
  <c r="D13042" i="14"/>
  <c r="D13041" i="14"/>
  <c r="D13040" i="14"/>
  <c r="D13039" i="14"/>
  <c r="D13038" i="14"/>
  <c r="D13037" i="14"/>
  <c r="D13036" i="14"/>
  <c r="D13035" i="14"/>
  <c r="D13034" i="14"/>
  <c r="D13033" i="14"/>
  <c r="D13032" i="14"/>
  <c r="D13031" i="14"/>
  <c r="D13030" i="14"/>
  <c r="D13029" i="14"/>
  <c r="D13028" i="14"/>
  <c r="D13027" i="14"/>
  <c r="D13026" i="14"/>
  <c r="D13025" i="14"/>
  <c r="D13024" i="14"/>
  <c r="D13023" i="14"/>
  <c r="D13022" i="14"/>
  <c r="D13021" i="14"/>
  <c r="D13020" i="14"/>
  <c r="D13019" i="14"/>
  <c r="D13018" i="14"/>
  <c r="D13017" i="14"/>
  <c r="D13016" i="14"/>
  <c r="D13015" i="14"/>
  <c r="D13014" i="14"/>
  <c r="D13013" i="14"/>
  <c r="D13012" i="14"/>
  <c r="D13011" i="14"/>
  <c r="D13010" i="14"/>
  <c r="D13009" i="14"/>
  <c r="D13008" i="14"/>
  <c r="D13007" i="14"/>
  <c r="D13006" i="14"/>
  <c r="D13005" i="14"/>
  <c r="D13004" i="14"/>
  <c r="D13003" i="14"/>
  <c r="D13002" i="14"/>
  <c r="D13001" i="14"/>
  <c r="D13000" i="14"/>
  <c r="D12999" i="14"/>
  <c r="D12998" i="14"/>
  <c r="D12997" i="14"/>
  <c r="D12996" i="14"/>
  <c r="D12995" i="14"/>
  <c r="D12994" i="14"/>
  <c r="D12993" i="14"/>
  <c r="D12992" i="14"/>
  <c r="D12991" i="14"/>
  <c r="D12990" i="14"/>
  <c r="D12989" i="14"/>
  <c r="D12988" i="14"/>
  <c r="D12987" i="14"/>
  <c r="D12986" i="14"/>
  <c r="D12985" i="14"/>
  <c r="D12984" i="14"/>
  <c r="D12983" i="14"/>
  <c r="D12982" i="14"/>
  <c r="D12981" i="14"/>
  <c r="D12980" i="14"/>
  <c r="D12979" i="14"/>
  <c r="D12978" i="14"/>
  <c r="D12977" i="14"/>
  <c r="D12976" i="14"/>
  <c r="D12975" i="14"/>
  <c r="D12974" i="14"/>
  <c r="D12973" i="14"/>
  <c r="D12972" i="14"/>
  <c r="D12971" i="14"/>
  <c r="D12970" i="14"/>
  <c r="D12969" i="14"/>
  <c r="D12968" i="14"/>
  <c r="D12967" i="14"/>
  <c r="D12966" i="14"/>
  <c r="D12965" i="14"/>
  <c r="D12964" i="14"/>
  <c r="D12963" i="14"/>
  <c r="D12962" i="14"/>
  <c r="D12961" i="14"/>
  <c r="D12960" i="14"/>
  <c r="D12959" i="14"/>
  <c r="D12958" i="14"/>
  <c r="D12957" i="14"/>
  <c r="D12956" i="14"/>
  <c r="D12955" i="14"/>
  <c r="D12954" i="14"/>
  <c r="D12953" i="14"/>
  <c r="D12952" i="14"/>
  <c r="D12951" i="14"/>
  <c r="D12950" i="14"/>
  <c r="D12949" i="14"/>
  <c r="D12948" i="14"/>
  <c r="D12947" i="14"/>
  <c r="D12946" i="14"/>
  <c r="D12945" i="14"/>
  <c r="D12944" i="14"/>
  <c r="D12943" i="14"/>
  <c r="D12942" i="14"/>
  <c r="D12941" i="14"/>
  <c r="D12940" i="14"/>
  <c r="D12939" i="14"/>
  <c r="D12938" i="14"/>
  <c r="D12937" i="14"/>
  <c r="D12936" i="14"/>
  <c r="D12935" i="14"/>
  <c r="D12934" i="14"/>
  <c r="D12933" i="14"/>
  <c r="D12932" i="14"/>
  <c r="D12931" i="14"/>
  <c r="D12930" i="14"/>
  <c r="D12929" i="14"/>
  <c r="D12928" i="14"/>
  <c r="D12927" i="14"/>
  <c r="D12926" i="14"/>
  <c r="D12925" i="14"/>
  <c r="D12924" i="14"/>
  <c r="D12923" i="14"/>
  <c r="D12922" i="14"/>
  <c r="D12921" i="14"/>
  <c r="D12920" i="14"/>
  <c r="D12919" i="14"/>
  <c r="D12918" i="14"/>
  <c r="D12917" i="14"/>
  <c r="D12916" i="14"/>
  <c r="D12915" i="14"/>
  <c r="D12914" i="14"/>
  <c r="D12913" i="14"/>
  <c r="D12912" i="14"/>
  <c r="D12911" i="14"/>
  <c r="D12910" i="14"/>
  <c r="D12909" i="14"/>
  <c r="D12908" i="14"/>
  <c r="D12907" i="14"/>
  <c r="D12906" i="14"/>
  <c r="D12905" i="14"/>
  <c r="D12904" i="14"/>
  <c r="D12903" i="14"/>
  <c r="D12902" i="14"/>
  <c r="D12901" i="14"/>
  <c r="D12900" i="14"/>
  <c r="D12899" i="14"/>
  <c r="D12898" i="14"/>
  <c r="D12897" i="14"/>
  <c r="D12896" i="14"/>
  <c r="D12895" i="14"/>
  <c r="D12894" i="14"/>
  <c r="D12893" i="14"/>
  <c r="D12892" i="14"/>
  <c r="D12891" i="14"/>
  <c r="D12890" i="14"/>
  <c r="D12889" i="14"/>
  <c r="D12888" i="14"/>
  <c r="D12887" i="14"/>
  <c r="D12886" i="14"/>
  <c r="D12885" i="14"/>
  <c r="D12884" i="14"/>
  <c r="D12883" i="14"/>
  <c r="D12882" i="14"/>
  <c r="D12881" i="14"/>
  <c r="D12880" i="14"/>
  <c r="D12879" i="14"/>
  <c r="D12878" i="14"/>
  <c r="D12877" i="14"/>
  <c r="D12876" i="14"/>
  <c r="D12875" i="14"/>
  <c r="D12874" i="14"/>
  <c r="D12873" i="14"/>
  <c r="D12872" i="14"/>
  <c r="D12871" i="14"/>
  <c r="D12870" i="14"/>
  <c r="D12869" i="14"/>
  <c r="D12868" i="14"/>
  <c r="D12867" i="14"/>
  <c r="D12866" i="14"/>
  <c r="D12865" i="14"/>
  <c r="D12864" i="14"/>
  <c r="D12863" i="14"/>
  <c r="D12862" i="14"/>
  <c r="D12861" i="14"/>
  <c r="D12860" i="14"/>
  <c r="D12859" i="14"/>
  <c r="D12858" i="14"/>
  <c r="D12857" i="14"/>
  <c r="D12856" i="14"/>
  <c r="D12855" i="14"/>
  <c r="D12854" i="14"/>
  <c r="D12853" i="14"/>
  <c r="D12852" i="14"/>
  <c r="D12851" i="14"/>
  <c r="D12850" i="14"/>
  <c r="D12849" i="14"/>
  <c r="D12848" i="14"/>
  <c r="D12847" i="14"/>
  <c r="D12846" i="14"/>
  <c r="D12845" i="14"/>
  <c r="D12844" i="14"/>
  <c r="D12843" i="14"/>
  <c r="D12842" i="14"/>
  <c r="D12841" i="14"/>
  <c r="D12840" i="14"/>
  <c r="D12839" i="14"/>
  <c r="D12838" i="14"/>
  <c r="D12837" i="14"/>
  <c r="D12836" i="14"/>
  <c r="D12835" i="14"/>
  <c r="D12834" i="14"/>
  <c r="D12833" i="14"/>
  <c r="D12832" i="14"/>
  <c r="D12831" i="14"/>
  <c r="D12830" i="14"/>
  <c r="D12829" i="14"/>
  <c r="D12828" i="14"/>
  <c r="D12827" i="14"/>
  <c r="D12826" i="14"/>
  <c r="D12825" i="14"/>
  <c r="D12824" i="14"/>
  <c r="D12823" i="14"/>
  <c r="D12822" i="14"/>
  <c r="D12821" i="14"/>
  <c r="D12820" i="14"/>
  <c r="D12819" i="14"/>
  <c r="D12818" i="14"/>
  <c r="D12817" i="14"/>
  <c r="D12816" i="14"/>
  <c r="D12815" i="14"/>
  <c r="D12814" i="14"/>
  <c r="D12813" i="14"/>
  <c r="D12812" i="14"/>
  <c r="D12811" i="14"/>
  <c r="D12810" i="14"/>
  <c r="D12809" i="14"/>
  <c r="D12808" i="14"/>
  <c r="D12807" i="14"/>
  <c r="D12806" i="14"/>
  <c r="D12805" i="14"/>
  <c r="D12804" i="14"/>
  <c r="D12803" i="14"/>
  <c r="D12802" i="14"/>
  <c r="D12801" i="14"/>
  <c r="D12800" i="14"/>
  <c r="D12799" i="14"/>
  <c r="D12798" i="14"/>
  <c r="D12797" i="14"/>
  <c r="D12796" i="14"/>
  <c r="D12795" i="14"/>
  <c r="D12794" i="14"/>
  <c r="D12793" i="14"/>
  <c r="D12792" i="14"/>
  <c r="D12791" i="14"/>
  <c r="D12790" i="14"/>
  <c r="D12789" i="14"/>
  <c r="D12788" i="14"/>
  <c r="D12787" i="14"/>
  <c r="D12786" i="14"/>
  <c r="D12785" i="14"/>
  <c r="D12784" i="14"/>
  <c r="D12783" i="14"/>
  <c r="D12782" i="14"/>
  <c r="D12781" i="14"/>
  <c r="D12780" i="14"/>
  <c r="D12779" i="14"/>
  <c r="D12778" i="14"/>
  <c r="D12777" i="14"/>
  <c r="D12776" i="14"/>
  <c r="D12775" i="14"/>
  <c r="D12774" i="14"/>
  <c r="D12773" i="14"/>
  <c r="D12772" i="14"/>
  <c r="D12771" i="14"/>
  <c r="D12770" i="14"/>
  <c r="D12769" i="14"/>
  <c r="D12768" i="14"/>
  <c r="D12767" i="14"/>
  <c r="D12766" i="14"/>
  <c r="D12765" i="14"/>
  <c r="D12764" i="14"/>
  <c r="D12763" i="14"/>
  <c r="D12762" i="14"/>
  <c r="D12761" i="14"/>
  <c r="D12760" i="14"/>
  <c r="D12759" i="14"/>
  <c r="D12758" i="14"/>
  <c r="D12757" i="14"/>
  <c r="D12756" i="14"/>
  <c r="D12755" i="14"/>
  <c r="D12754" i="14"/>
  <c r="D12753" i="14"/>
  <c r="D12752" i="14"/>
  <c r="D12751" i="14"/>
  <c r="D12750" i="14"/>
  <c r="D12749" i="14"/>
  <c r="D12748" i="14"/>
  <c r="D12747" i="14"/>
  <c r="D12746" i="14"/>
  <c r="D12745" i="14"/>
  <c r="D12744" i="14"/>
  <c r="D12743" i="14"/>
  <c r="D12742" i="14"/>
  <c r="D12741" i="14"/>
  <c r="D12740" i="14"/>
  <c r="D12739" i="14"/>
  <c r="D12738" i="14"/>
  <c r="D12737" i="14"/>
  <c r="D12736" i="14"/>
  <c r="D12735" i="14"/>
  <c r="D12734" i="14"/>
  <c r="D12733" i="14"/>
  <c r="D12732" i="14"/>
  <c r="D12731" i="14"/>
  <c r="D12730" i="14"/>
  <c r="D12729" i="14"/>
  <c r="D12728" i="14"/>
  <c r="D12727" i="14"/>
  <c r="D12726" i="14"/>
  <c r="D12725" i="14"/>
  <c r="D12724" i="14"/>
  <c r="D12723" i="14"/>
  <c r="D12722" i="14"/>
  <c r="D12721" i="14"/>
  <c r="D12720" i="14"/>
  <c r="D12719" i="14"/>
  <c r="D12718" i="14"/>
  <c r="D12717" i="14"/>
  <c r="D12716" i="14"/>
  <c r="D12715" i="14"/>
  <c r="D12714" i="14"/>
  <c r="D12713" i="14"/>
  <c r="D12712" i="14"/>
  <c r="D12711" i="14"/>
  <c r="D12710" i="14"/>
  <c r="D12709" i="14"/>
  <c r="D12708" i="14"/>
  <c r="D12707" i="14"/>
  <c r="D12706" i="14"/>
  <c r="D12705" i="14"/>
  <c r="D12704" i="14"/>
  <c r="D12703" i="14"/>
  <c r="D12702" i="14"/>
  <c r="D12701" i="14"/>
  <c r="D12700" i="14"/>
  <c r="D12699" i="14"/>
  <c r="D12698" i="14"/>
  <c r="D12697" i="14"/>
  <c r="D12696" i="14"/>
  <c r="D12695" i="14"/>
  <c r="D12694" i="14"/>
  <c r="D12693" i="14"/>
  <c r="D12692" i="14"/>
  <c r="D12691" i="14"/>
  <c r="D12690" i="14"/>
  <c r="D12689" i="14"/>
  <c r="D12688" i="14"/>
  <c r="D12687" i="14"/>
  <c r="D12686" i="14"/>
  <c r="D12685" i="14"/>
  <c r="D12684" i="14"/>
  <c r="D12683" i="14"/>
  <c r="D12682" i="14"/>
  <c r="D12681" i="14"/>
  <c r="D12680" i="14"/>
  <c r="D12679" i="14"/>
  <c r="D12678" i="14"/>
  <c r="D12677" i="14"/>
  <c r="D12676" i="14"/>
  <c r="D12675" i="14"/>
  <c r="D12674" i="14"/>
  <c r="D12673" i="14"/>
  <c r="D12672" i="14"/>
  <c r="D12671" i="14"/>
  <c r="D12670" i="14"/>
  <c r="D12669" i="14"/>
  <c r="D12668" i="14"/>
  <c r="D12667" i="14"/>
  <c r="D12666" i="14"/>
  <c r="D12665" i="14"/>
  <c r="D12664" i="14"/>
  <c r="D12663" i="14"/>
  <c r="D12662" i="14"/>
  <c r="D12661" i="14"/>
  <c r="D12660" i="14"/>
  <c r="D12659" i="14"/>
  <c r="D12658" i="14"/>
  <c r="D12657" i="14"/>
  <c r="D12656" i="14"/>
  <c r="D12655" i="14"/>
  <c r="D12654" i="14"/>
  <c r="D12653" i="14"/>
  <c r="D12652" i="14"/>
  <c r="D12651" i="14"/>
  <c r="D12650" i="14"/>
  <c r="D12649" i="14"/>
  <c r="D12648" i="14"/>
  <c r="D12647" i="14"/>
  <c r="D12646" i="14"/>
  <c r="D12645" i="14"/>
  <c r="D12644" i="14"/>
  <c r="D12643" i="14"/>
  <c r="D12642" i="14"/>
  <c r="D12641" i="14"/>
  <c r="D12640" i="14"/>
  <c r="D12639" i="14"/>
  <c r="D12638" i="14"/>
  <c r="D12637" i="14"/>
  <c r="D12636" i="14"/>
  <c r="D12635" i="14"/>
  <c r="D12634" i="14"/>
  <c r="D12633" i="14"/>
  <c r="D12632" i="14"/>
  <c r="D12631" i="14"/>
  <c r="D12630" i="14"/>
  <c r="D12629" i="14"/>
  <c r="D12628" i="14"/>
  <c r="D12627" i="14"/>
  <c r="D12626" i="14"/>
  <c r="D12625" i="14"/>
  <c r="D12624" i="14"/>
  <c r="D12623" i="14"/>
  <c r="D12622" i="14"/>
  <c r="D12621" i="14"/>
  <c r="D12620" i="14"/>
  <c r="D12619" i="14"/>
  <c r="D12618" i="14"/>
  <c r="D12617" i="14"/>
  <c r="D12616" i="14"/>
  <c r="D12615" i="14"/>
  <c r="D12614" i="14"/>
  <c r="D12613" i="14"/>
  <c r="D12612" i="14"/>
  <c r="D12611" i="14"/>
  <c r="D12610" i="14"/>
  <c r="D12609" i="14"/>
  <c r="D12608" i="14"/>
  <c r="D12607" i="14"/>
  <c r="D12606" i="14"/>
  <c r="D12605" i="14"/>
  <c r="D12604" i="14"/>
  <c r="D12603" i="14"/>
  <c r="D12602" i="14"/>
  <c r="D12601" i="14"/>
  <c r="D12600" i="14"/>
  <c r="D12599" i="14"/>
  <c r="D12598" i="14"/>
  <c r="D12597" i="14"/>
  <c r="D12596" i="14"/>
  <c r="D12595" i="14"/>
  <c r="D12594" i="14"/>
  <c r="D12593" i="14"/>
  <c r="D12592" i="14"/>
  <c r="D12591" i="14"/>
  <c r="D12590" i="14"/>
  <c r="D12589" i="14"/>
  <c r="D12588" i="14"/>
  <c r="D12587" i="14"/>
  <c r="D12586" i="14"/>
  <c r="D12585" i="14"/>
  <c r="D12584" i="14"/>
  <c r="D12583" i="14"/>
  <c r="D12582" i="14"/>
  <c r="D12581" i="14"/>
  <c r="D12580" i="14"/>
  <c r="D12579" i="14"/>
  <c r="D12578" i="14"/>
  <c r="D12577" i="14"/>
  <c r="D12576" i="14"/>
  <c r="D12575" i="14"/>
  <c r="D12574" i="14"/>
  <c r="D12573" i="14"/>
  <c r="D12572" i="14"/>
  <c r="D12571" i="14"/>
  <c r="D12570" i="14"/>
  <c r="D12569" i="14"/>
  <c r="D12568" i="14"/>
  <c r="D12567" i="14"/>
  <c r="D12566" i="14"/>
  <c r="D12565" i="14"/>
  <c r="D12564" i="14"/>
  <c r="D12563" i="14"/>
  <c r="D12562" i="14"/>
  <c r="D12561" i="14"/>
  <c r="D12560" i="14"/>
  <c r="D12559" i="14"/>
  <c r="D12558" i="14"/>
  <c r="D12557" i="14"/>
  <c r="D12556" i="14"/>
  <c r="D12555" i="14"/>
  <c r="D12554" i="14"/>
  <c r="D12553" i="14"/>
  <c r="D12552" i="14"/>
  <c r="D12551" i="14"/>
  <c r="D12550" i="14"/>
  <c r="D12549" i="14"/>
  <c r="D12548" i="14"/>
  <c r="D12547" i="14"/>
  <c r="D12546" i="14"/>
  <c r="D12545" i="14"/>
  <c r="D12544" i="14"/>
  <c r="D12543" i="14"/>
  <c r="D12542" i="14"/>
  <c r="D12541" i="14"/>
  <c r="D12540" i="14"/>
  <c r="D12539" i="14"/>
  <c r="D12538" i="14"/>
  <c r="D12537" i="14"/>
  <c r="D12536" i="14"/>
  <c r="D12535" i="14"/>
  <c r="D12534" i="14"/>
  <c r="D12533" i="14"/>
  <c r="D12532" i="14"/>
  <c r="D12531" i="14"/>
  <c r="D12530" i="14"/>
  <c r="D12529" i="14"/>
  <c r="D12528" i="14"/>
  <c r="D12527" i="14"/>
  <c r="D12526" i="14"/>
  <c r="D12525" i="14"/>
  <c r="D12524" i="14"/>
  <c r="D12523" i="14"/>
  <c r="D12522" i="14"/>
  <c r="D12521" i="14"/>
  <c r="D12520" i="14"/>
  <c r="D12519" i="14"/>
  <c r="D12518" i="14"/>
  <c r="D12517" i="14"/>
  <c r="D12516" i="14"/>
  <c r="D12515" i="14"/>
  <c r="D12514" i="14"/>
  <c r="D12513" i="14"/>
  <c r="D12512" i="14"/>
  <c r="D12511" i="14"/>
  <c r="D12510" i="14"/>
  <c r="D12509" i="14"/>
  <c r="D12508" i="14"/>
  <c r="D12507" i="14"/>
  <c r="D12506" i="14"/>
  <c r="D12505" i="14"/>
  <c r="D12504" i="14"/>
  <c r="D12503" i="14"/>
  <c r="D12502" i="14"/>
  <c r="D12501" i="14"/>
  <c r="D12500" i="14"/>
  <c r="D12499" i="14"/>
  <c r="D12498" i="14"/>
  <c r="D12497" i="14"/>
  <c r="D12496" i="14"/>
  <c r="D12495" i="14"/>
  <c r="D12494" i="14"/>
  <c r="D12493" i="14"/>
  <c r="D12492" i="14"/>
  <c r="D12491" i="14"/>
  <c r="D12490" i="14"/>
  <c r="D12489" i="14"/>
  <c r="D12488" i="14"/>
  <c r="D12487" i="14"/>
  <c r="D12486" i="14"/>
  <c r="D12485" i="14"/>
  <c r="D12484" i="14"/>
  <c r="D12483" i="14"/>
  <c r="D12482" i="14"/>
  <c r="D12481" i="14"/>
  <c r="D12480" i="14"/>
  <c r="D12479" i="14"/>
  <c r="D12478" i="14"/>
  <c r="D12477" i="14"/>
  <c r="D12476" i="14"/>
  <c r="D12475" i="14"/>
  <c r="D12474" i="14"/>
  <c r="D12473" i="14"/>
  <c r="D12472" i="14"/>
  <c r="D12471" i="14"/>
  <c r="D12470" i="14"/>
  <c r="D12469" i="14"/>
  <c r="D12468" i="14"/>
  <c r="D12467" i="14"/>
  <c r="D12466" i="14"/>
  <c r="D12465" i="14"/>
  <c r="D12464" i="14"/>
  <c r="D12463" i="14"/>
  <c r="D12462" i="14"/>
  <c r="D12461" i="14"/>
  <c r="D12460" i="14"/>
  <c r="D12459" i="14"/>
  <c r="D12458" i="14"/>
  <c r="D12457" i="14"/>
  <c r="D12456" i="14"/>
  <c r="D12455" i="14"/>
  <c r="D12454" i="14"/>
  <c r="D12453" i="14"/>
  <c r="D12452" i="14"/>
  <c r="D12451" i="14"/>
  <c r="D12450" i="14"/>
  <c r="D12449" i="14"/>
  <c r="D12448" i="14"/>
  <c r="D12447" i="14"/>
  <c r="D12446" i="14"/>
  <c r="D12445" i="14"/>
  <c r="D12444" i="14"/>
  <c r="D12443" i="14"/>
  <c r="D12442" i="14"/>
  <c r="D12441" i="14"/>
  <c r="D12440" i="14"/>
  <c r="D12439" i="14"/>
  <c r="D12438" i="14"/>
  <c r="D12437" i="14"/>
  <c r="D12436" i="14"/>
  <c r="D12435" i="14"/>
  <c r="D12434" i="14"/>
  <c r="D12433" i="14"/>
  <c r="D12432" i="14"/>
  <c r="D12431" i="14"/>
  <c r="D12430" i="14"/>
  <c r="D12429" i="14"/>
  <c r="D12428" i="14"/>
  <c r="D12427" i="14"/>
  <c r="D12426" i="14"/>
  <c r="D12425" i="14"/>
  <c r="D12424" i="14"/>
  <c r="D12423" i="14"/>
  <c r="D12422" i="14"/>
  <c r="D12421" i="14"/>
  <c r="D12420" i="14"/>
  <c r="D12419" i="14"/>
  <c r="D12418" i="14"/>
  <c r="D12417" i="14"/>
  <c r="D12416" i="14"/>
  <c r="D12415" i="14"/>
  <c r="D12414" i="14"/>
  <c r="D12413" i="14"/>
  <c r="D12412" i="14"/>
  <c r="D12411" i="14"/>
  <c r="D12410" i="14"/>
  <c r="D12409" i="14"/>
  <c r="D12408" i="14"/>
  <c r="D12407" i="14"/>
  <c r="D12406" i="14"/>
  <c r="D12405" i="14"/>
  <c r="D12404" i="14"/>
  <c r="D12403" i="14"/>
  <c r="D12402" i="14"/>
  <c r="D12401" i="14"/>
  <c r="D12400" i="14"/>
  <c r="D12399" i="14"/>
  <c r="D12398" i="14"/>
  <c r="D12397" i="14"/>
  <c r="D12396" i="14"/>
  <c r="D12395" i="14"/>
  <c r="D12394" i="14"/>
  <c r="D12393" i="14"/>
  <c r="D12392" i="14"/>
  <c r="D12391" i="14"/>
  <c r="D12390" i="14"/>
  <c r="D12389" i="14"/>
  <c r="D12388" i="14"/>
  <c r="D12387" i="14"/>
  <c r="D12386" i="14"/>
  <c r="D12385" i="14"/>
  <c r="D12384" i="14"/>
  <c r="D12383" i="14"/>
  <c r="D12382" i="14"/>
  <c r="D12381" i="14"/>
  <c r="D12380" i="14"/>
  <c r="D12379" i="14"/>
  <c r="D12378" i="14"/>
  <c r="D12377" i="14"/>
  <c r="D12376" i="14"/>
  <c r="D12375" i="14"/>
  <c r="D12374" i="14"/>
  <c r="D12373" i="14"/>
  <c r="D12372" i="14"/>
  <c r="D12371" i="14"/>
  <c r="D12370" i="14"/>
  <c r="D12369" i="14"/>
  <c r="D12368" i="14"/>
  <c r="D12367" i="14"/>
  <c r="D12366" i="14"/>
  <c r="D12365" i="14"/>
  <c r="D12364" i="14"/>
  <c r="D12363" i="14"/>
  <c r="D12362" i="14"/>
  <c r="D12361" i="14"/>
  <c r="D12360" i="14"/>
  <c r="D12359" i="14"/>
  <c r="D12358" i="14"/>
  <c r="D12357" i="14"/>
  <c r="D12356" i="14"/>
  <c r="D12355" i="14"/>
  <c r="D12354" i="14"/>
  <c r="D12353" i="14"/>
  <c r="D12352" i="14"/>
  <c r="D12351" i="14"/>
  <c r="D12350" i="14"/>
  <c r="D12349" i="14"/>
  <c r="D12348" i="14"/>
  <c r="D12347" i="14"/>
  <c r="D12346" i="14"/>
  <c r="D12345" i="14"/>
  <c r="D12344" i="14"/>
  <c r="D12343" i="14"/>
  <c r="D12342" i="14"/>
  <c r="D12341" i="14"/>
  <c r="D12340" i="14"/>
  <c r="D12339" i="14"/>
  <c r="D12338" i="14"/>
  <c r="D12337" i="14"/>
  <c r="D12336" i="14"/>
  <c r="D12335" i="14"/>
  <c r="D12334" i="14"/>
  <c r="D12333" i="14"/>
  <c r="D12332" i="14"/>
  <c r="D12331" i="14"/>
  <c r="D12330" i="14"/>
  <c r="D12329" i="14"/>
  <c r="D12328" i="14"/>
  <c r="D12327" i="14"/>
  <c r="D12326" i="14"/>
  <c r="D12325" i="14"/>
  <c r="D12324" i="14"/>
  <c r="D12323" i="14"/>
  <c r="D12322" i="14"/>
  <c r="D12321" i="14"/>
  <c r="D12320" i="14"/>
  <c r="D12319" i="14"/>
  <c r="D12318" i="14"/>
  <c r="D12317" i="14"/>
  <c r="D12316" i="14"/>
  <c r="D12315" i="14"/>
  <c r="D12314" i="14"/>
  <c r="D12313" i="14"/>
  <c r="D12312" i="14"/>
  <c r="D12311" i="14"/>
  <c r="D12310" i="14"/>
  <c r="D12309" i="14"/>
  <c r="D12308" i="14"/>
  <c r="D12307" i="14"/>
  <c r="D12306" i="14"/>
  <c r="D12305" i="14"/>
  <c r="D12304" i="14"/>
  <c r="D12303" i="14"/>
  <c r="D12302" i="14"/>
  <c r="D12301" i="14"/>
  <c r="D12300" i="14"/>
  <c r="D12299" i="14"/>
  <c r="D12298" i="14"/>
  <c r="D12297" i="14"/>
  <c r="D12296" i="14"/>
  <c r="D12295" i="14"/>
  <c r="D12294" i="14"/>
  <c r="D12293" i="14"/>
  <c r="D12292" i="14"/>
  <c r="D12291" i="14"/>
  <c r="D12290" i="14"/>
  <c r="D12289" i="14"/>
  <c r="D12288" i="14"/>
  <c r="D12287" i="14"/>
  <c r="D12286" i="14"/>
  <c r="D12285" i="14"/>
  <c r="D12284" i="14"/>
  <c r="D12283" i="14"/>
  <c r="D12282" i="14"/>
  <c r="D12281" i="14"/>
  <c r="D12280" i="14"/>
  <c r="D12279" i="14"/>
  <c r="D12278" i="14"/>
  <c r="D12277" i="14"/>
  <c r="D12276" i="14"/>
  <c r="D12275" i="14"/>
  <c r="D12274" i="14"/>
  <c r="D12273" i="14"/>
  <c r="D12272" i="14"/>
  <c r="D12271" i="14"/>
  <c r="D12270" i="14"/>
  <c r="D12269" i="14"/>
  <c r="D12268" i="14"/>
  <c r="D12267" i="14"/>
  <c r="D12266" i="14"/>
  <c r="D12265" i="14"/>
  <c r="D12264" i="14"/>
  <c r="D12263" i="14"/>
  <c r="D12262" i="14"/>
  <c r="D12261" i="14"/>
  <c r="D12260" i="14"/>
  <c r="D12259" i="14"/>
  <c r="D12258" i="14"/>
  <c r="D12257" i="14"/>
  <c r="D12256" i="14"/>
  <c r="D12255" i="14"/>
  <c r="D12254" i="14"/>
  <c r="D12253" i="14"/>
  <c r="D12252" i="14"/>
  <c r="D12251" i="14"/>
  <c r="D12250" i="14"/>
  <c r="D12249" i="14"/>
  <c r="D12248" i="14"/>
  <c r="D12247" i="14"/>
  <c r="D12246" i="14"/>
  <c r="D12245" i="14"/>
  <c r="D12244" i="14"/>
  <c r="D12243" i="14"/>
  <c r="D12242" i="14"/>
  <c r="D12241" i="14"/>
  <c r="D12240" i="14"/>
  <c r="D12239" i="14"/>
  <c r="D12238" i="14"/>
  <c r="D12237" i="14"/>
  <c r="D12236" i="14"/>
  <c r="D12235" i="14"/>
  <c r="D12234" i="14"/>
  <c r="D12233" i="14"/>
  <c r="D12232" i="14"/>
  <c r="D12231" i="14"/>
  <c r="D12230" i="14"/>
  <c r="D12229" i="14"/>
  <c r="D12228" i="14"/>
  <c r="D12227" i="14"/>
  <c r="D12226" i="14"/>
  <c r="D12225" i="14"/>
  <c r="D12224" i="14"/>
  <c r="D12223" i="14"/>
  <c r="D12222" i="14"/>
  <c r="D12221" i="14"/>
  <c r="D12220" i="14"/>
  <c r="D12219" i="14"/>
  <c r="D12218" i="14"/>
  <c r="D12217" i="14"/>
  <c r="D12216" i="14"/>
  <c r="D12215" i="14"/>
  <c r="D12214" i="14"/>
  <c r="D12213" i="14"/>
  <c r="D12212" i="14"/>
  <c r="D12211" i="14"/>
  <c r="D12210" i="14"/>
  <c r="D12209" i="14"/>
  <c r="D12208" i="14"/>
  <c r="D12207" i="14"/>
  <c r="D12206" i="14"/>
  <c r="D12205" i="14"/>
  <c r="D12204" i="14"/>
  <c r="D12203" i="14"/>
  <c r="D12202" i="14"/>
  <c r="D12201" i="14"/>
  <c r="D12200" i="14"/>
  <c r="D12199" i="14"/>
  <c r="D12198" i="14"/>
  <c r="D12197" i="14"/>
  <c r="D12196" i="14"/>
  <c r="D12195" i="14"/>
  <c r="D12194" i="14"/>
  <c r="D12193" i="14"/>
  <c r="D12192" i="14"/>
  <c r="D12191" i="14"/>
  <c r="D12190" i="14"/>
  <c r="D12189" i="14"/>
  <c r="D12188" i="14"/>
  <c r="D12187" i="14"/>
  <c r="D12186" i="14"/>
  <c r="D12185" i="14"/>
  <c r="D12184" i="14"/>
  <c r="D12183" i="14"/>
  <c r="D12182" i="14"/>
  <c r="D12181" i="14"/>
  <c r="D12180" i="14"/>
  <c r="D12179" i="14"/>
  <c r="D12178" i="14"/>
  <c r="D12177" i="14"/>
  <c r="D12176" i="14"/>
  <c r="D12175" i="14"/>
  <c r="D12174" i="14"/>
  <c r="D12173" i="14"/>
  <c r="D12172" i="14"/>
  <c r="D12171" i="14"/>
  <c r="D12170" i="14"/>
  <c r="D12169" i="14"/>
  <c r="D12168" i="14"/>
  <c r="D12167" i="14"/>
  <c r="D12166" i="14"/>
  <c r="D12165" i="14"/>
  <c r="D12164" i="14"/>
  <c r="D12163" i="14"/>
  <c r="D12162" i="14"/>
  <c r="D12161" i="14"/>
  <c r="D12160" i="14"/>
  <c r="D12159" i="14"/>
  <c r="D12158" i="14"/>
  <c r="D12157" i="14"/>
  <c r="D12156" i="14"/>
  <c r="D12155" i="14"/>
  <c r="D12154" i="14"/>
  <c r="D12153" i="14"/>
  <c r="D12152" i="14"/>
  <c r="D12151" i="14"/>
  <c r="D12150" i="14"/>
  <c r="D12149" i="14"/>
  <c r="D12148" i="14"/>
  <c r="D12147" i="14"/>
  <c r="D12146" i="14"/>
  <c r="D12145" i="14"/>
  <c r="D12144" i="14"/>
  <c r="D12143" i="14"/>
  <c r="D12142" i="14"/>
  <c r="D12141" i="14"/>
  <c r="D12140" i="14"/>
  <c r="D12139" i="14"/>
  <c r="D12138" i="14"/>
  <c r="D12137" i="14"/>
  <c r="D12136" i="14"/>
  <c r="D12135" i="14"/>
  <c r="D12134" i="14"/>
  <c r="D12133" i="14"/>
  <c r="D12132" i="14"/>
  <c r="D12131" i="14"/>
  <c r="D12130" i="14"/>
  <c r="D12129" i="14"/>
  <c r="D12128" i="14"/>
  <c r="D12127" i="14"/>
  <c r="D12126" i="14"/>
  <c r="D12125" i="14"/>
  <c r="D12124" i="14"/>
  <c r="D12123" i="14"/>
  <c r="D12122" i="14"/>
  <c r="D12121" i="14"/>
  <c r="D12120" i="14"/>
  <c r="D12119" i="14"/>
  <c r="D12118" i="14"/>
  <c r="D12117" i="14"/>
  <c r="D12116" i="14"/>
  <c r="D12115" i="14"/>
  <c r="D12114" i="14"/>
  <c r="D12113" i="14"/>
  <c r="D12112" i="14"/>
  <c r="D12111" i="14"/>
  <c r="D12110" i="14"/>
  <c r="D12109" i="14"/>
  <c r="D12108" i="14"/>
  <c r="D12107" i="14"/>
  <c r="D12106" i="14"/>
  <c r="D12105" i="14"/>
  <c r="D12104" i="14"/>
  <c r="D12103" i="14"/>
  <c r="D12102" i="14"/>
  <c r="D12101" i="14"/>
  <c r="D12100" i="14"/>
  <c r="D12099" i="14"/>
  <c r="D12098" i="14"/>
  <c r="D12097" i="14"/>
  <c r="D12096" i="14"/>
  <c r="D12095" i="14"/>
  <c r="D12094" i="14"/>
  <c r="D12093" i="14"/>
  <c r="D12092" i="14"/>
  <c r="D12091" i="14"/>
  <c r="D12090" i="14"/>
  <c r="D12089" i="14"/>
  <c r="D12088" i="14"/>
  <c r="D12087" i="14"/>
  <c r="D12086" i="14"/>
  <c r="D12085" i="14"/>
  <c r="D12084" i="14"/>
  <c r="D12083" i="14"/>
  <c r="D12082" i="14"/>
  <c r="D12081" i="14"/>
  <c r="D12080" i="14"/>
  <c r="D12079" i="14"/>
  <c r="D12078" i="14"/>
  <c r="D12077" i="14"/>
  <c r="D12076" i="14"/>
  <c r="D12075" i="14"/>
  <c r="D12074" i="14"/>
  <c r="D12073" i="14"/>
  <c r="D12072" i="14"/>
  <c r="D12071" i="14"/>
  <c r="D12070" i="14"/>
  <c r="D12069" i="14"/>
  <c r="D12068" i="14"/>
  <c r="D12067" i="14"/>
  <c r="D12066" i="14"/>
  <c r="D12065" i="14"/>
  <c r="D12064" i="14"/>
  <c r="D12063" i="14"/>
  <c r="D12062" i="14"/>
  <c r="D12061" i="14"/>
  <c r="D12060" i="14"/>
  <c r="D12059" i="14"/>
  <c r="D12058" i="14"/>
  <c r="D12057" i="14"/>
  <c r="D12056" i="14"/>
  <c r="D12055" i="14"/>
  <c r="D12054" i="14"/>
  <c r="D12053" i="14"/>
  <c r="D12052" i="14"/>
  <c r="D12051" i="14"/>
  <c r="D12050" i="14"/>
  <c r="D12049" i="14"/>
  <c r="D12048" i="14"/>
  <c r="D12047" i="14"/>
  <c r="D12046" i="14"/>
  <c r="D12045" i="14"/>
  <c r="D12044" i="14"/>
  <c r="D12043" i="14"/>
  <c r="D12042" i="14"/>
  <c r="D12041" i="14"/>
  <c r="D12040" i="14"/>
  <c r="D12039" i="14"/>
  <c r="D12038" i="14"/>
  <c r="D12037" i="14"/>
  <c r="D12036" i="14"/>
  <c r="D12035" i="14"/>
  <c r="D12034" i="14"/>
  <c r="D12033" i="14"/>
  <c r="D12032" i="14"/>
  <c r="D12031" i="14"/>
  <c r="D12030" i="14"/>
  <c r="D12029" i="14"/>
  <c r="D12028" i="14"/>
  <c r="D12027" i="14"/>
  <c r="D12026" i="14"/>
  <c r="D12025" i="14"/>
  <c r="D12024" i="14"/>
  <c r="D12023" i="14"/>
  <c r="D12022" i="14"/>
  <c r="D12021" i="14"/>
  <c r="D12020" i="14"/>
  <c r="D12019" i="14"/>
  <c r="D12018" i="14"/>
  <c r="D12017" i="14"/>
  <c r="D12016" i="14"/>
  <c r="D12015" i="14"/>
  <c r="D12014" i="14"/>
  <c r="D12013" i="14"/>
  <c r="D12012" i="14"/>
  <c r="D12011" i="14"/>
  <c r="D12010" i="14"/>
  <c r="D12009" i="14"/>
  <c r="D12008" i="14"/>
  <c r="D12007" i="14"/>
  <c r="D12006" i="14"/>
  <c r="D12005" i="14"/>
  <c r="D12004" i="14"/>
  <c r="D12003" i="14"/>
  <c r="D12002" i="14"/>
  <c r="D12001" i="14"/>
  <c r="D12000" i="14"/>
  <c r="D11999" i="14"/>
  <c r="D11998" i="14"/>
  <c r="D11997" i="14"/>
  <c r="D11996" i="14"/>
  <c r="D11995" i="14"/>
  <c r="D11994" i="14"/>
  <c r="D11993" i="14"/>
  <c r="D11992" i="14"/>
  <c r="D11991" i="14"/>
  <c r="D11990" i="14"/>
  <c r="D11989" i="14"/>
  <c r="D11988" i="14"/>
  <c r="D11987" i="14"/>
  <c r="D11986" i="14"/>
  <c r="D11985" i="14"/>
  <c r="D11984" i="14"/>
  <c r="D11983" i="14"/>
  <c r="D11982" i="14"/>
  <c r="D11981" i="14"/>
  <c r="D11980" i="14"/>
  <c r="D11979" i="14"/>
  <c r="D11978" i="14"/>
  <c r="D11977" i="14"/>
  <c r="D11976" i="14"/>
  <c r="D11975" i="14"/>
  <c r="D11974" i="14"/>
  <c r="D11973" i="14"/>
  <c r="D11972" i="14"/>
  <c r="D11971" i="14"/>
  <c r="D11970" i="14"/>
  <c r="D11969" i="14"/>
  <c r="D11968" i="14"/>
  <c r="D11967" i="14"/>
  <c r="D11966" i="14"/>
  <c r="D11965" i="14"/>
  <c r="D11964" i="14"/>
  <c r="D11963" i="14"/>
  <c r="D11962" i="14"/>
  <c r="D11961" i="14"/>
  <c r="D11960" i="14"/>
  <c r="D11959" i="14"/>
  <c r="D11958" i="14"/>
  <c r="D11957" i="14"/>
  <c r="D11956" i="14"/>
  <c r="D11955" i="14"/>
  <c r="D11954" i="14"/>
  <c r="D11953" i="14"/>
  <c r="D11952" i="14"/>
  <c r="D11951" i="14"/>
  <c r="D11950" i="14"/>
  <c r="D11949" i="14"/>
  <c r="D11948" i="14"/>
  <c r="D11947" i="14"/>
  <c r="D11946" i="14"/>
  <c r="D11945" i="14"/>
  <c r="D11944" i="14"/>
  <c r="D11943" i="14"/>
  <c r="D11942" i="14"/>
  <c r="D11941" i="14"/>
  <c r="D11940" i="14"/>
  <c r="D11939" i="14"/>
  <c r="D11938" i="14"/>
  <c r="D11937" i="14"/>
  <c r="D11936" i="14"/>
  <c r="D11935" i="14"/>
  <c r="D11934" i="14"/>
  <c r="D11933" i="14"/>
  <c r="D11932" i="14"/>
  <c r="D11931" i="14"/>
  <c r="D11930" i="14"/>
  <c r="D11929" i="14"/>
  <c r="D11928" i="14"/>
  <c r="D11927" i="14"/>
  <c r="D11926" i="14"/>
  <c r="D11925" i="14"/>
  <c r="D11924" i="14"/>
  <c r="D11923" i="14"/>
  <c r="D11922" i="14"/>
  <c r="D11921" i="14"/>
  <c r="D11920" i="14"/>
  <c r="D11919" i="14"/>
  <c r="D11918" i="14"/>
  <c r="D11917" i="14"/>
  <c r="D11916" i="14"/>
  <c r="D11915" i="14"/>
  <c r="D11914" i="14"/>
  <c r="D11913" i="14"/>
  <c r="D11912" i="14"/>
  <c r="D11911" i="14"/>
  <c r="D11910" i="14"/>
  <c r="D11909" i="14"/>
  <c r="D11908" i="14"/>
  <c r="D11907" i="14"/>
  <c r="D11906" i="14"/>
  <c r="D11905" i="14"/>
  <c r="D11904" i="14"/>
  <c r="D11903" i="14"/>
  <c r="D11902" i="14"/>
  <c r="D11901" i="14"/>
  <c r="D11900" i="14"/>
  <c r="D11899" i="14"/>
  <c r="D11898" i="14"/>
  <c r="D11897" i="14"/>
  <c r="D11896" i="14"/>
  <c r="D11895" i="14"/>
  <c r="D11894" i="14"/>
  <c r="D11893" i="14"/>
  <c r="D11892" i="14"/>
  <c r="D11891" i="14"/>
  <c r="D11890" i="14"/>
  <c r="D11889" i="14"/>
  <c r="D11888" i="14"/>
  <c r="D11887" i="14"/>
  <c r="D11886" i="14"/>
  <c r="D11885" i="14"/>
  <c r="D11884" i="14"/>
  <c r="D11883" i="14"/>
  <c r="D11882" i="14"/>
  <c r="D11881" i="14"/>
  <c r="D11880" i="14"/>
  <c r="D11879" i="14"/>
  <c r="D11878" i="14"/>
  <c r="D11877" i="14"/>
  <c r="D11876" i="14"/>
  <c r="D11875" i="14"/>
  <c r="D11874" i="14"/>
  <c r="D11873" i="14"/>
  <c r="D11872" i="14"/>
  <c r="D11871" i="14"/>
  <c r="D11870" i="14"/>
  <c r="D11869" i="14"/>
  <c r="D11868" i="14"/>
  <c r="D11867" i="14"/>
  <c r="D11866" i="14"/>
  <c r="D11865" i="14"/>
  <c r="D11864" i="14"/>
  <c r="D11863" i="14"/>
  <c r="D11862" i="14"/>
  <c r="D11861" i="14"/>
  <c r="D11860" i="14"/>
  <c r="D11859" i="14"/>
  <c r="D11858" i="14"/>
  <c r="D11857" i="14"/>
  <c r="D11856" i="14"/>
  <c r="D11855" i="14"/>
  <c r="D11854" i="14"/>
  <c r="D11853" i="14"/>
  <c r="D11852" i="14"/>
  <c r="D11851" i="14"/>
  <c r="D11850" i="14"/>
  <c r="D11849" i="14"/>
  <c r="D11848" i="14"/>
  <c r="D11847" i="14"/>
  <c r="D11846" i="14"/>
  <c r="D11845" i="14"/>
  <c r="D11844" i="14"/>
  <c r="D11843" i="14"/>
  <c r="D11842" i="14"/>
  <c r="D11841" i="14"/>
  <c r="D11840" i="14"/>
  <c r="D11839" i="14"/>
  <c r="D11838" i="14"/>
  <c r="D11837" i="14"/>
  <c r="D11836" i="14"/>
  <c r="D11835" i="14"/>
  <c r="D11834" i="14"/>
  <c r="D11833" i="14"/>
  <c r="D11832" i="14"/>
  <c r="D11831" i="14"/>
  <c r="D11830" i="14"/>
  <c r="D11829" i="14"/>
  <c r="D11828" i="14"/>
  <c r="D11827" i="14"/>
  <c r="D11826" i="14"/>
  <c r="D11825" i="14"/>
  <c r="D11824" i="14"/>
  <c r="D11823" i="14"/>
  <c r="D11822" i="14"/>
  <c r="D11821" i="14"/>
  <c r="D11820" i="14"/>
  <c r="D11819" i="14"/>
  <c r="D11818" i="14"/>
  <c r="D11817" i="14"/>
  <c r="D11816" i="14"/>
  <c r="D11815" i="14"/>
  <c r="D11814" i="14"/>
  <c r="D11813" i="14"/>
  <c r="D11812" i="14"/>
  <c r="D11811" i="14"/>
  <c r="D11810" i="14"/>
  <c r="D11809" i="14"/>
  <c r="D11808" i="14"/>
  <c r="D11807" i="14"/>
  <c r="D11806" i="14"/>
  <c r="D11805" i="14"/>
  <c r="D11804" i="14"/>
  <c r="D11803" i="14"/>
  <c r="D11802" i="14"/>
  <c r="D11801" i="14"/>
  <c r="D11800" i="14"/>
  <c r="D11799" i="14"/>
  <c r="D11798" i="14"/>
  <c r="D11797" i="14"/>
  <c r="D11796" i="14"/>
  <c r="D11795" i="14"/>
  <c r="D11794" i="14"/>
  <c r="D11793" i="14"/>
  <c r="D11792" i="14"/>
  <c r="D11791" i="14"/>
  <c r="D11790" i="14"/>
  <c r="D11789" i="14"/>
  <c r="D11788" i="14"/>
  <c r="D11787" i="14"/>
  <c r="D11786" i="14"/>
  <c r="D11785" i="14"/>
  <c r="D11784" i="14"/>
  <c r="D11783" i="14"/>
  <c r="D11782" i="14"/>
  <c r="D11781" i="14"/>
  <c r="D11780" i="14"/>
  <c r="D11779" i="14"/>
  <c r="D11778" i="14"/>
  <c r="D11777" i="14"/>
  <c r="D11776" i="14"/>
  <c r="D11775" i="14"/>
  <c r="D11774" i="14"/>
  <c r="D11773" i="14"/>
  <c r="D11772" i="14"/>
  <c r="D11771" i="14"/>
  <c r="D11770" i="14"/>
  <c r="D11769" i="14"/>
  <c r="D11768" i="14"/>
  <c r="D11767" i="14"/>
  <c r="D11766" i="14"/>
  <c r="D11765" i="14"/>
  <c r="D11764" i="14"/>
  <c r="D11763" i="14"/>
  <c r="D11762" i="14"/>
  <c r="D11761" i="14"/>
  <c r="D11760" i="14"/>
  <c r="D11759" i="14"/>
  <c r="D11758" i="14"/>
  <c r="D11757" i="14"/>
  <c r="D11756" i="14"/>
  <c r="D11755" i="14"/>
  <c r="D11754" i="14"/>
  <c r="D11753" i="14"/>
  <c r="D11752" i="14"/>
  <c r="D11751" i="14"/>
  <c r="D11750" i="14"/>
  <c r="D11749" i="14"/>
  <c r="D11748" i="14"/>
  <c r="D11747" i="14"/>
  <c r="D11746" i="14"/>
  <c r="D11745" i="14"/>
  <c r="D11744" i="14"/>
  <c r="D11743" i="14"/>
  <c r="D11742" i="14"/>
  <c r="D11741" i="14"/>
  <c r="D11740" i="14"/>
  <c r="D11739" i="14"/>
  <c r="D11738" i="14"/>
  <c r="D11737" i="14"/>
  <c r="D11736" i="14"/>
  <c r="D11735" i="14"/>
  <c r="D11734" i="14"/>
  <c r="D11733" i="14"/>
  <c r="D11732" i="14"/>
  <c r="D11731" i="14"/>
  <c r="D11730" i="14"/>
  <c r="D11729" i="14"/>
  <c r="D11728" i="14"/>
  <c r="D11727" i="14"/>
  <c r="D11726" i="14"/>
  <c r="D11725" i="14"/>
  <c r="D11724" i="14"/>
  <c r="D11723" i="14"/>
  <c r="D11722" i="14"/>
  <c r="D11721" i="14"/>
  <c r="D11720" i="14"/>
  <c r="D11719" i="14"/>
  <c r="D11718" i="14"/>
  <c r="D11717" i="14"/>
  <c r="D11716" i="14"/>
  <c r="D11715" i="14"/>
  <c r="D11714" i="14"/>
  <c r="D11713" i="14"/>
  <c r="D11712" i="14"/>
  <c r="D11711" i="14"/>
  <c r="D11710" i="14"/>
  <c r="D11709" i="14"/>
  <c r="D11708" i="14"/>
  <c r="D11707" i="14"/>
  <c r="D11706" i="14"/>
  <c r="D11705" i="14"/>
  <c r="D11704" i="14"/>
  <c r="D11703" i="14"/>
  <c r="D11702" i="14"/>
  <c r="D11701" i="14"/>
  <c r="D11700" i="14"/>
  <c r="D11699" i="14"/>
  <c r="D11698" i="14"/>
  <c r="D11697" i="14"/>
  <c r="D11696" i="14"/>
  <c r="D11695" i="14"/>
  <c r="D11694" i="14"/>
  <c r="D11693" i="14"/>
  <c r="D11692" i="14"/>
  <c r="D11691" i="14"/>
  <c r="D11690" i="14"/>
  <c r="D11689" i="14"/>
  <c r="D11688" i="14"/>
  <c r="D11687" i="14"/>
  <c r="D11686" i="14"/>
  <c r="D11685" i="14"/>
  <c r="D11684" i="14"/>
  <c r="D11683" i="14"/>
  <c r="D11682" i="14"/>
  <c r="D11681" i="14"/>
  <c r="D11680" i="14"/>
  <c r="D11679" i="14"/>
  <c r="D11678" i="14"/>
  <c r="D11677" i="14"/>
  <c r="D11676" i="14"/>
  <c r="D11675" i="14"/>
  <c r="D11674" i="14"/>
  <c r="D11673" i="14"/>
  <c r="D11672" i="14"/>
  <c r="D11671" i="14"/>
  <c r="D11670" i="14"/>
  <c r="D11669" i="14"/>
  <c r="D11668" i="14"/>
  <c r="D11667" i="14"/>
  <c r="D11666" i="14"/>
  <c r="D11665" i="14"/>
  <c r="D11664" i="14"/>
  <c r="D11663" i="14"/>
  <c r="D11662" i="14"/>
  <c r="D11661" i="14"/>
  <c r="D11660" i="14"/>
  <c r="D11659" i="14"/>
  <c r="D11658" i="14"/>
  <c r="D11657" i="14"/>
  <c r="D11656" i="14"/>
  <c r="D11655" i="14"/>
  <c r="D11654" i="14"/>
  <c r="D11653" i="14"/>
  <c r="D11652" i="14"/>
  <c r="D11651" i="14"/>
  <c r="D11650" i="14"/>
  <c r="D11649" i="14"/>
  <c r="D11648" i="14"/>
  <c r="D11647" i="14"/>
  <c r="D11646" i="14"/>
  <c r="D11645" i="14"/>
  <c r="D11644" i="14"/>
  <c r="D11643" i="14"/>
  <c r="D11642" i="14"/>
  <c r="D11641" i="14"/>
  <c r="D11640" i="14"/>
  <c r="D11639" i="14"/>
  <c r="D11638" i="14"/>
  <c r="D11637" i="14"/>
  <c r="D11636" i="14"/>
  <c r="D11635" i="14"/>
  <c r="D11634" i="14"/>
  <c r="D11633" i="14"/>
  <c r="D11632" i="14"/>
  <c r="D11631" i="14"/>
  <c r="D11630" i="14"/>
  <c r="D11629" i="14"/>
  <c r="D11628" i="14"/>
  <c r="D11627" i="14"/>
  <c r="D11626" i="14"/>
  <c r="D11625" i="14"/>
  <c r="D11624" i="14"/>
  <c r="D11623" i="14"/>
  <c r="D11622" i="14"/>
  <c r="D11621" i="14"/>
  <c r="D11620" i="14"/>
  <c r="D11619" i="14"/>
  <c r="D11618" i="14"/>
  <c r="D11617" i="14"/>
  <c r="D11616" i="14"/>
  <c r="D11615" i="14"/>
  <c r="D11614" i="14"/>
  <c r="D11613" i="14"/>
  <c r="D11612" i="14"/>
  <c r="D11611" i="14"/>
  <c r="D11610" i="14"/>
  <c r="D11609" i="14"/>
  <c r="D11608" i="14"/>
  <c r="D11607" i="14"/>
  <c r="D11606" i="14"/>
  <c r="D11605" i="14"/>
  <c r="D11604" i="14"/>
  <c r="D11603" i="14"/>
  <c r="D11602" i="14"/>
  <c r="D11601" i="14"/>
  <c r="D11600" i="14"/>
  <c r="D11599" i="14"/>
  <c r="D11598" i="14"/>
  <c r="D11597" i="14"/>
  <c r="D11596" i="14"/>
  <c r="D11595" i="14"/>
  <c r="D11594" i="14"/>
  <c r="D11593" i="14"/>
  <c r="D11592" i="14"/>
  <c r="D11591" i="14"/>
  <c r="D11590" i="14"/>
  <c r="D11589" i="14"/>
  <c r="D11588" i="14"/>
  <c r="D11587" i="14"/>
  <c r="D11586" i="14"/>
  <c r="D11585" i="14"/>
  <c r="D11584" i="14"/>
  <c r="D11583" i="14"/>
  <c r="D11582" i="14"/>
  <c r="D11581" i="14"/>
  <c r="D11580" i="14"/>
  <c r="D11579" i="14"/>
  <c r="D11578" i="14"/>
  <c r="D11577" i="14"/>
  <c r="D11576" i="14"/>
  <c r="D11575" i="14"/>
  <c r="D11574" i="14"/>
  <c r="D11573" i="14"/>
  <c r="D11572" i="14"/>
  <c r="D11571" i="14"/>
  <c r="D11570" i="14"/>
  <c r="D11569" i="14"/>
  <c r="D11568" i="14"/>
  <c r="D11567" i="14"/>
  <c r="D11566" i="14"/>
  <c r="D11565" i="14"/>
  <c r="D11564" i="14"/>
  <c r="D11563" i="14"/>
  <c r="D11562" i="14"/>
  <c r="D11561" i="14"/>
  <c r="D11560" i="14"/>
  <c r="D11559" i="14"/>
  <c r="D11558" i="14"/>
  <c r="D11557" i="14"/>
  <c r="D11556" i="14"/>
  <c r="D11555" i="14"/>
  <c r="D11554" i="14"/>
  <c r="D11553" i="14"/>
  <c r="D11552" i="14"/>
  <c r="D11551" i="14"/>
  <c r="D11550" i="14"/>
  <c r="D11549" i="14"/>
  <c r="D11548" i="14"/>
  <c r="D11547" i="14"/>
  <c r="D11546" i="14"/>
  <c r="D11545" i="14"/>
  <c r="D11544" i="14"/>
  <c r="D11543" i="14"/>
  <c r="D11542" i="14"/>
  <c r="D11541" i="14"/>
  <c r="D11540" i="14"/>
  <c r="D11539" i="14"/>
  <c r="D11538" i="14"/>
  <c r="D11537" i="14"/>
  <c r="D11536" i="14"/>
  <c r="D11535" i="14"/>
  <c r="D11534" i="14"/>
  <c r="D11533" i="14"/>
  <c r="D11532" i="14"/>
  <c r="D11531" i="14"/>
  <c r="D11530" i="14"/>
  <c r="D11529" i="14"/>
  <c r="D11528" i="14"/>
  <c r="D11527" i="14"/>
  <c r="D11526" i="14"/>
  <c r="D11525" i="14"/>
  <c r="D11524" i="14"/>
  <c r="D11523" i="14"/>
  <c r="D11522" i="14"/>
  <c r="D11521" i="14"/>
  <c r="D11520" i="14"/>
  <c r="D11519" i="14"/>
  <c r="D11518" i="14"/>
  <c r="D11517" i="14"/>
  <c r="D11516" i="14"/>
  <c r="D11515" i="14"/>
  <c r="D11514" i="14"/>
  <c r="D11513" i="14"/>
  <c r="D11512" i="14"/>
  <c r="D11511" i="14"/>
  <c r="D11510" i="14"/>
  <c r="D11509" i="14"/>
  <c r="D11508" i="14"/>
  <c r="D11507" i="14"/>
  <c r="D11506" i="14"/>
  <c r="D11505" i="14"/>
  <c r="D11504" i="14"/>
  <c r="D11503" i="14"/>
  <c r="D11502" i="14"/>
  <c r="D11501" i="14"/>
  <c r="D11500" i="14"/>
  <c r="D11499" i="14"/>
  <c r="D11498" i="14"/>
  <c r="D11497" i="14"/>
  <c r="D11496" i="14"/>
  <c r="D11495" i="14"/>
  <c r="D11494" i="14"/>
  <c r="D11493" i="14"/>
  <c r="D11492" i="14"/>
  <c r="D11491" i="14"/>
  <c r="D11490" i="14"/>
  <c r="D11489" i="14"/>
  <c r="D11488" i="14"/>
  <c r="D11487" i="14"/>
  <c r="D11486" i="14"/>
  <c r="D11485" i="14"/>
  <c r="D11484" i="14"/>
  <c r="D11483" i="14"/>
  <c r="D11482" i="14"/>
  <c r="D11481" i="14"/>
  <c r="D11480" i="14"/>
  <c r="D11479" i="14"/>
  <c r="D11478" i="14"/>
  <c r="D11477" i="14"/>
  <c r="D11476" i="14"/>
  <c r="D11475" i="14"/>
  <c r="D11474" i="14"/>
  <c r="D11473" i="14"/>
  <c r="D11472" i="14"/>
  <c r="D11471" i="14"/>
  <c r="D11470" i="14"/>
  <c r="D11469" i="14"/>
  <c r="D11468" i="14"/>
  <c r="D11467" i="14"/>
  <c r="D11466" i="14"/>
  <c r="D11465" i="14"/>
  <c r="D11464" i="14"/>
  <c r="D11463" i="14"/>
  <c r="D11462" i="14"/>
  <c r="D11461" i="14"/>
  <c r="D11460" i="14"/>
  <c r="D11459" i="14"/>
  <c r="D11458" i="14"/>
  <c r="D11457" i="14"/>
  <c r="D11456" i="14"/>
  <c r="D11455" i="14"/>
  <c r="D11454" i="14"/>
  <c r="D11453" i="14"/>
  <c r="D11452" i="14"/>
  <c r="D11451" i="14"/>
  <c r="D11450" i="14"/>
  <c r="D11449" i="14"/>
  <c r="D11448" i="14"/>
  <c r="D11447" i="14"/>
  <c r="D11446" i="14"/>
  <c r="D11445" i="14"/>
  <c r="D11444" i="14"/>
  <c r="D11443" i="14"/>
  <c r="D11442" i="14"/>
  <c r="D11441" i="14"/>
  <c r="D11440" i="14"/>
  <c r="D11439" i="14"/>
  <c r="D11438" i="14"/>
  <c r="D11437" i="14"/>
  <c r="D11436" i="14"/>
  <c r="D11435" i="14"/>
  <c r="D11434" i="14"/>
  <c r="D11433" i="14"/>
  <c r="D11432" i="14"/>
  <c r="D11431" i="14"/>
  <c r="D11430" i="14"/>
  <c r="D11429" i="14"/>
  <c r="D11428" i="14"/>
  <c r="D11427" i="14"/>
  <c r="D11426" i="14"/>
  <c r="D11425" i="14"/>
  <c r="D11424" i="14"/>
  <c r="D11423" i="14"/>
  <c r="D11422" i="14"/>
  <c r="D11421" i="14"/>
  <c r="D11420" i="14"/>
  <c r="D11419" i="14"/>
  <c r="D11418" i="14"/>
  <c r="D11417" i="14"/>
  <c r="D11416" i="14"/>
  <c r="D11415" i="14"/>
  <c r="D11414" i="14"/>
  <c r="D11413" i="14"/>
  <c r="D11412" i="14"/>
  <c r="D11411" i="14"/>
  <c r="D11410" i="14"/>
  <c r="D11409" i="14"/>
  <c r="D11408" i="14"/>
  <c r="D11407" i="14"/>
  <c r="D11406" i="14"/>
  <c r="D11405" i="14"/>
  <c r="D11404" i="14"/>
  <c r="D11403" i="14"/>
  <c r="D11402" i="14"/>
  <c r="D11401" i="14"/>
  <c r="D11400" i="14"/>
  <c r="D11399" i="14"/>
  <c r="D11398" i="14"/>
  <c r="D11397" i="14"/>
  <c r="D11396" i="14"/>
  <c r="D11395" i="14"/>
  <c r="D11394" i="14"/>
  <c r="D11393" i="14"/>
  <c r="D11392" i="14"/>
  <c r="D11391" i="14"/>
  <c r="D11390" i="14"/>
  <c r="D11389" i="14"/>
  <c r="D11388" i="14"/>
  <c r="D11387" i="14"/>
  <c r="D11386" i="14"/>
  <c r="D11385" i="14"/>
  <c r="D11384" i="14"/>
  <c r="D11383" i="14"/>
  <c r="D11382" i="14"/>
  <c r="D11381" i="14"/>
  <c r="D11380" i="14"/>
  <c r="D11379" i="14"/>
  <c r="D11378" i="14"/>
  <c r="D11377" i="14"/>
  <c r="D11376" i="14"/>
  <c r="D11375" i="14"/>
  <c r="D11374" i="14"/>
  <c r="D11373" i="14"/>
  <c r="D11372" i="14"/>
  <c r="D11371" i="14"/>
  <c r="D11370" i="14"/>
  <c r="D11369" i="14"/>
  <c r="D11368" i="14"/>
  <c r="D11367" i="14"/>
  <c r="D11366" i="14"/>
  <c r="D11365" i="14"/>
  <c r="D11364" i="14"/>
  <c r="D11363" i="14"/>
  <c r="D11362" i="14"/>
  <c r="D11361" i="14"/>
  <c r="D11360" i="14"/>
  <c r="D11359" i="14"/>
  <c r="D11358" i="14"/>
  <c r="D11357" i="14"/>
  <c r="D11356" i="14"/>
  <c r="D11355" i="14"/>
  <c r="D11354" i="14"/>
  <c r="D11353" i="14"/>
  <c r="D11352" i="14"/>
  <c r="D11351" i="14"/>
  <c r="D11350" i="14"/>
  <c r="D11349" i="14"/>
  <c r="D11348" i="14"/>
  <c r="D11347" i="14"/>
  <c r="D11346" i="14"/>
  <c r="D11345" i="14"/>
  <c r="D11344" i="14"/>
  <c r="D11343" i="14"/>
  <c r="D11342" i="14"/>
  <c r="D11341" i="14"/>
  <c r="D11340" i="14"/>
  <c r="D11339" i="14"/>
  <c r="D11338" i="14"/>
  <c r="D11337" i="14"/>
  <c r="D11336" i="14"/>
  <c r="D11335" i="14"/>
  <c r="D11334" i="14"/>
  <c r="D11333" i="14"/>
  <c r="D11332" i="14"/>
  <c r="D11331" i="14"/>
  <c r="D11330" i="14"/>
  <c r="D11329" i="14"/>
  <c r="D11328" i="14"/>
  <c r="D11327" i="14"/>
  <c r="D11326" i="14"/>
  <c r="D11325" i="14"/>
  <c r="D11324" i="14"/>
  <c r="D11323" i="14"/>
  <c r="D11322" i="14"/>
  <c r="D11321" i="14"/>
  <c r="D11320" i="14"/>
  <c r="D11319" i="14"/>
  <c r="D11318" i="14"/>
  <c r="D11317" i="14"/>
  <c r="D11316" i="14"/>
  <c r="D11315" i="14"/>
  <c r="D11314" i="14"/>
  <c r="D11313" i="14"/>
  <c r="D11312" i="14"/>
  <c r="D11311" i="14"/>
  <c r="D11310" i="14"/>
  <c r="D11309" i="14"/>
  <c r="D11308" i="14"/>
  <c r="D11307" i="14"/>
  <c r="D11306" i="14"/>
  <c r="D11305" i="14"/>
  <c r="D11304" i="14"/>
  <c r="D11303" i="14"/>
  <c r="D11302" i="14"/>
  <c r="D11301" i="14"/>
  <c r="D11300" i="14"/>
  <c r="D11299" i="14"/>
  <c r="D11298" i="14"/>
  <c r="D11297" i="14"/>
  <c r="D11296" i="14"/>
  <c r="D11295" i="14"/>
  <c r="D11294" i="14"/>
  <c r="D11293" i="14"/>
  <c r="D11292" i="14"/>
  <c r="D11291" i="14"/>
  <c r="D11290" i="14"/>
  <c r="D11289" i="14"/>
  <c r="D11288" i="14"/>
  <c r="D11287" i="14"/>
  <c r="D11286" i="14"/>
  <c r="D11285" i="14"/>
  <c r="D11284" i="14"/>
  <c r="D11283" i="14"/>
  <c r="D11282" i="14"/>
  <c r="D11281" i="14"/>
  <c r="D11280" i="14"/>
  <c r="D11279" i="14"/>
  <c r="D11278" i="14"/>
  <c r="D11277" i="14"/>
  <c r="D11276" i="14"/>
  <c r="D11275" i="14"/>
  <c r="D11274" i="14"/>
  <c r="D11273" i="14"/>
  <c r="D11272" i="14"/>
  <c r="D11271" i="14"/>
  <c r="D11270" i="14"/>
  <c r="D11269" i="14"/>
  <c r="D11268" i="14"/>
  <c r="D11267" i="14"/>
  <c r="D11266" i="14"/>
  <c r="D11265" i="14"/>
  <c r="D11264" i="14"/>
  <c r="D11263" i="14"/>
  <c r="D11262" i="14"/>
  <c r="D11261" i="14"/>
  <c r="D11260" i="14"/>
  <c r="D11259" i="14"/>
  <c r="D11258" i="14"/>
  <c r="D11257" i="14"/>
  <c r="D11256" i="14"/>
  <c r="D11255" i="14"/>
  <c r="D11254" i="14"/>
  <c r="D11253" i="14"/>
  <c r="D11252" i="14"/>
  <c r="D11251" i="14"/>
  <c r="D11250" i="14"/>
  <c r="D11249" i="14"/>
  <c r="D11248" i="14"/>
  <c r="D11247" i="14"/>
  <c r="D11246" i="14"/>
  <c r="D11245" i="14"/>
  <c r="D11244" i="14"/>
  <c r="D11243" i="14"/>
  <c r="D11242" i="14"/>
  <c r="D11241" i="14"/>
  <c r="D11240" i="14"/>
  <c r="D11239" i="14"/>
  <c r="D11238" i="14"/>
  <c r="D11237" i="14"/>
  <c r="D11236" i="14"/>
  <c r="D11235" i="14"/>
  <c r="D11234" i="14"/>
  <c r="D11233" i="14"/>
  <c r="D11232" i="14"/>
  <c r="D11231" i="14"/>
  <c r="D11230" i="14"/>
  <c r="D11229" i="14"/>
  <c r="D11228" i="14"/>
  <c r="D11227" i="14"/>
  <c r="D11226" i="14"/>
  <c r="D11225" i="14"/>
  <c r="D11224" i="14"/>
  <c r="D11223" i="14"/>
  <c r="D11222" i="14"/>
  <c r="D11221" i="14"/>
  <c r="D11220" i="14"/>
  <c r="D11219" i="14"/>
  <c r="D11218" i="14"/>
  <c r="D11217" i="14"/>
  <c r="D11216" i="14"/>
  <c r="D11215" i="14"/>
  <c r="D11214" i="14"/>
  <c r="D11213" i="14"/>
  <c r="D11212" i="14"/>
  <c r="D11211" i="14"/>
  <c r="D11210" i="14"/>
  <c r="D11209" i="14"/>
  <c r="D11208" i="14"/>
  <c r="D11207" i="14"/>
  <c r="D11206" i="14"/>
  <c r="D11205" i="14"/>
  <c r="D11204" i="14"/>
  <c r="D11203" i="14"/>
  <c r="D11202" i="14"/>
  <c r="D11201" i="14"/>
  <c r="D11200" i="14"/>
  <c r="D11199" i="14"/>
  <c r="D11198" i="14"/>
  <c r="D11197" i="14"/>
  <c r="D11196" i="14"/>
  <c r="D11195" i="14"/>
  <c r="D11194" i="14"/>
  <c r="D11193" i="14"/>
  <c r="D11192" i="14"/>
  <c r="D11191" i="14"/>
  <c r="D11190" i="14"/>
  <c r="D11189" i="14"/>
  <c r="D11188" i="14"/>
  <c r="D11187" i="14"/>
  <c r="D11186" i="14"/>
  <c r="D11185" i="14"/>
  <c r="D11184" i="14"/>
  <c r="D11183" i="14"/>
  <c r="D11182" i="14"/>
  <c r="D11181" i="14"/>
  <c r="D11180" i="14"/>
  <c r="D11179" i="14"/>
  <c r="D11178" i="14"/>
  <c r="D11177" i="14"/>
  <c r="D11176" i="14"/>
  <c r="D11175" i="14"/>
  <c r="D11174" i="14"/>
  <c r="D11173" i="14"/>
  <c r="D11172" i="14"/>
  <c r="D11171" i="14"/>
  <c r="D11170" i="14"/>
  <c r="D11169" i="14"/>
  <c r="D11168" i="14"/>
  <c r="D11167" i="14"/>
  <c r="D11166" i="14"/>
  <c r="D11165" i="14"/>
  <c r="D11164" i="14"/>
  <c r="D11163" i="14"/>
  <c r="D11162" i="14"/>
  <c r="D11161" i="14"/>
  <c r="D11160" i="14"/>
  <c r="D11159" i="14"/>
  <c r="D11158" i="14"/>
  <c r="D11157" i="14"/>
  <c r="D11156" i="14"/>
  <c r="D11155" i="14"/>
  <c r="D11154" i="14"/>
  <c r="D11153" i="14"/>
  <c r="D11152" i="14"/>
  <c r="D11151" i="14"/>
  <c r="D11150" i="14"/>
  <c r="D11149" i="14"/>
  <c r="D11148" i="14"/>
  <c r="D11147" i="14"/>
  <c r="D11146" i="14"/>
  <c r="D11145" i="14"/>
  <c r="D11144" i="14"/>
  <c r="D11143" i="14"/>
  <c r="D11142" i="14"/>
  <c r="D11141" i="14"/>
  <c r="D11140" i="14"/>
  <c r="D11139" i="14"/>
  <c r="D11138" i="14"/>
  <c r="D11137" i="14"/>
  <c r="D11136" i="14"/>
  <c r="D11135" i="14"/>
  <c r="D11134" i="14"/>
  <c r="D11133" i="14"/>
  <c r="D11132" i="14"/>
  <c r="D11131" i="14"/>
  <c r="D11130" i="14"/>
  <c r="D11129" i="14"/>
  <c r="D11128" i="14"/>
  <c r="D11127" i="14"/>
  <c r="D11126" i="14"/>
  <c r="D11125" i="14"/>
  <c r="D11124" i="14"/>
  <c r="D11123" i="14"/>
  <c r="D11122" i="14"/>
  <c r="D11121" i="14"/>
  <c r="D11120" i="14"/>
  <c r="D11119" i="14"/>
  <c r="D11118" i="14"/>
  <c r="D11117" i="14"/>
  <c r="D11116" i="14"/>
  <c r="D11115" i="14"/>
  <c r="D11114" i="14"/>
  <c r="D11113" i="14"/>
  <c r="D11112" i="14"/>
  <c r="D11111" i="14"/>
  <c r="D11110" i="14"/>
  <c r="D11109" i="14"/>
  <c r="D11108" i="14"/>
  <c r="D11107" i="14"/>
  <c r="D11106" i="14"/>
  <c r="D11105" i="14"/>
  <c r="D11104" i="14"/>
  <c r="D11103" i="14"/>
  <c r="D11102" i="14"/>
  <c r="D11101" i="14"/>
  <c r="D11100" i="14"/>
  <c r="D11099" i="14"/>
  <c r="D11098" i="14"/>
  <c r="D11097" i="14"/>
  <c r="D11096" i="14"/>
  <c r="D11095" i="14"/>
  <c r="D11094" i="14"/>
  <c r="D11093" i="14"/>
  <c r="D11092" i="14"/>
  <c r="D11091" i="14"/>
  <c r="D11090" i="14"/>
  <c r="D11089" i="14"/>
  <c r="D11088" i="14"/>
  <c r="D11087" i="14"/>
  <c r="D11086" i="14"/>
  <c r="D11085" i="14"/>
  <c r="D11084" i="14"/>
  <c r="D11083" i="14"/>
  <c r="D11082" i="14"/>
  <c r="D11081" i="14"/>
  <c r="D11080" i="14"/>
  <c r="D11079" i="14"/>
  <c r="D11078" i="14"/>
  <c r="D11077" i="14"/>
  <c r="D11076" i="14"/>
  <c r="D11075" i="14"/>
  <c r="D11074" i="14"/>
  <c r="D11073" i="14"/>
  <c r="D11072" i="14"/>
  <c r="D11071" i="14"/>
  <c r="D11070" i="14"/>
  <c r="D11069" i="14"/>
  <c r="D11068" i="14"/>
  <c r="D11067" i="14"/>
  <c r="D11066" i="14"/>
  <c r="D11065" i="14"/>
  <c r="D11064" i="14"/>
  <c r="D11063" i="14"/>
  <c r="D11062" i="14"/>
  <c r="D11061" i="14"/>
  <c r="D11060" i="14"/>
  <c r="D11059" i="14"/>
  <c r="D11058" i="14"/>
  <c r="D11057" i="14"/>
  <c r="D11056" i="14"/>
  <c r="D11055" i="14"/>
  <c r="D11054" i="14"/>
  <c r="D11053" i="14"/>
  <c r="D11052" i="14"/>
  <c r="D11051" i="14"/>
  <c r="D11050" i="14"/>
  <c r="D11049" i="14"/>
  <c r="D11048" i="14"/>
  <c r="D11047" i="14"/>
  <c r="D11046" i="14"/>
  <c r="D11045" i="14"/>
  <c r="D11044" i="14"/>
  <c r="D11043" i="14"/>
  <c r="D11042" i="14"/>
  <c r="D11041" i="14"/>
  <c r="D11040" i="14"/>
  <c r="D11039" i="14"/>
  <c r="D11038" i="14"/>
  <c r="D11037" i="14"/>
  <c r="D11036" i="14"/>
  <c r="D11035" i="14"/>
  <c r="D11034" i="14"/>
  <c r="D11033" i="14"/>
  <c r="D11032" i="14"/>
  <c r="D11031" i="14"/>
  <c r="D11030" i="14"/>
  <c r="D11029" i="14"/>
  <c r="D11028" i="14"/>
  <c r="D11027" i="14"/>
  <c r="D11026" i="14"/>
  <c r="D11025" i="14"/>
  <c r="D11024" i="14"/>
  <c r="D11023" i="14"/>
  <c r="D11022" i="14"/>
  <c r="D11021" i="14"/>
  <c r="D11020" i="14"/>
  <c r="D11019" i="14"/>
  <c r="D11018" i="14"/>
  <c r="D11017" i="14"/>
  <c r="D11016" i="14"/>
  <c r="D11015" i="14"/>
  <c r="D11014" i="14"/>
  <c r="D11013" i="14"/>
  <c r="D11012" i="14"/>
  <c r="D11011" i="14"/>
  <c r="D11010" i="14"/>
  <c r="D11009" i="14"/>
  <c r="D11008" i="14"/>
  <c r="D11007" i="14"/>
  <c r="D11006" i="14"/>
  <c r="D11005" i="14"/>
  <c r="D11004" i="14"/>
  <c r="D11003" i="14"/>
  <c r="D11002" i="14"/>
  <c r="D11001" i="14"/>
  <c r="D11000" i="14"/>
  <c r="D10999" i="14"/>
  <c r="D10998" i="14"/>
  <c r="D10997" i="14"/>
  <c r="D10996" i="14"/>
  <c r="D10995" i="14"/>
  <c r="D10994" i="14"/>
  <c r="D10993" i="14"/>
  <c r="D10992" i="14"/>
  <c r="D10991" i="14"/>
  <c r="D10990" i="14"/>
  <c r="D10989" i="14"/>
  <c r="D10988" i="14"/>
  <c r="D10987" i="14"/>
  <c r="D10986" i="14"/>
  <c r="D10985" i="14"/>
  <c r="D10984" i="14"/>
  <c r="D10983" i="14"/>
  <c r="D10982" i="14"/>
  <c r="D10981" i="14"/>
  <c r="D10980" i="14"/>
  <c r="D10979" i="14"/>
  <c r="D10978" i="14"/>
  <c r="D10977" i="14"/>
  <c r="D10976" i="14"/>
  <c r="D10975" i="14"/>
  <c r="D10974" i="14"/>
  <c r="D10973" i="14"/>
  <c r="D10972" i="14"/>
  <c r="D10971" i="14"/>
  <c r="D10970" i="14"/>
  <c r="D10969" i="14"/>
  <c r="D10968" i="14"/>
  <c r="D10967" i="14"/>
  <c r="D10966" i="14"/>
  <c r="D10965" i="14"/>
  <c r="D10964" i="14"/>
  <c r="D10963" i="14"/>
  <c r="D10962" i="14"/>
  <c r="D10961" i="14"/>
  <c r="D10960" i="14"/>
  <c r="D10959" i="14"/>
  <c r="D10958" i="14"/>
  <c r="D10957" i="14"/>
  <c r="D10956" i="14"/>
  <c r="D10955" i="14"/>
  <c r="D10954" i="14"/>
  <c r="D10953" i="14"/>
  <c r="D10952" i="14"/>
  <c r="D10951" i="14"/>
  <c r="D10950" i="14"/>
  <c r="D10949" i="14"/>
  <c r="D10948" i="14"/>
  <c r="D10947" i="14"/>
  <c r="D10946" i="14"/>
  <c r="D10945" i="14"/>
  <c r="D10944" i="14"/>
  <c r="D10943" i="14"/>
  <c r="D10942" i="14"/>
  <c r="D10941" i="14"/>
  <c r="D10940" i="14"/>
  <c r="D10939" i="14"/>
  <c r="D10938" i="14"/>
  <c r="D10937" i="14"/>
  <c r="D10936" i="14"/>
  <c r="D10935" i="14"/>
  <c r="D10934" i="14"/>
  <c r="D10933" i="14"/>
  <c r="D10932" i="14"/>
  <c r="D10931" i="14"/>
  <c r="D10930" i="14"/>
  <c r="D10929" i="14"/>
  <c r="D10928" i="14"/>
  <c r="D10927" i="14"/>
  <c r="D10926" i="14"/>
  <c r="D10925" i="14"/>
  <c r="D10924" i="14"/>
  <c r="D10923" i="14"/>
  <c r="D10922" i="14"/>
  <c r="D10921" i="14"/>
  <c r="D10920" i="14"/>
  <c r="D10919" i="14"/>
  <c r="D10918" i="14"/>
  <c r="D10917" i="14"/>
  <c r="D10916" i="14"/>
  <c r="D10915" i="14"/>
  <c r="D10914" i="14"/>
  <c r="D10913" i="14"/>
  <c r="D10912" i="14"/>
  <c r="D10911" i="14"/>
  <c r="D10910" i="14"/>
  <c r="D10909" i="14"/>
  <c r="D10908" i="14"/>
  <c r="D10907" i="14"/>
  <c r="D10906" i="14"/>
  <c r="D10905" i="14"/>
  <c r="D10904" i="14"/>
  <c r="D10903" i="14"/>
  <c r="D10902" i="14"/>
  <c r="D10901" i="14"/>
  <c r="D10900" i="14"/>
  <c r="D10899" i="14"/>
  <c r="D10898" i="14"/>
  <c r="D10897" i="14"/>
  <c r="D10896" i="14"/>
  <c r="D10895" i="14"/>
  <c r="D10894" i="14"/>
  <c r="D10893" i="14"/>
  <c r="D10892" i="14"/>
  <c r="D10891" i="14"/>
  <c r="D10890" i="14"/>
  <c r="D10889" i="14"/>
  <c r="D10888" i="14"/>
  <c r="D10887" i="14"/>
  <c r="D10886" i="14"/>
  <c r="D10885" i="14"/>
  <c r="D10884" i="14"/>
  <c r="D10883" i="14"/>
  <c r="D10882" i="14"/>
  <c r="D10881" i="14"/>
  <c r="D10880" i="14"/>
  <c r="D10879" i="14"/>
  <c r="D10878" i="14"/>
  <c r="D10877" i="14"/>
  <c r="D10876" i="14"/>
  <c r="D10875" i="14"/>
  <c r="D10874" i="14"/>
  <c r="D10873" i="14"/>
  <c r="D10872" i="14"/>
  <c r="D10871" i="14"/>
  <c r="D10870" i="14"/>
  <c r="D10869" i="14"/>
  <c r="D10868" i="14"/>
  <c r="D10867" i="14"/>
  <c r="D10866" i="14"/>
  <c r="D10865" i="14"/>
  <c r="D10864" i="14"/>
  <c r="D10863" i="14"/>
  <c r="D10862" i="14"/>
  <c r="D10861" i="14"/>
  <c r="D10860" i="14"/>
  <c r="D10859" i="14"/>
  <c r="D10858" i="14"/>
  <c r="D10857" i="14"/>
  <c r="D10856" i="14"/>
  <c r="D10855" i="14"/>
  <c r="D10854" i="14"/>
  <c r="D10853" i="14"/>
  <c r="D10852" i="14"/>
  <c r="D10851" i="14"/>
  <c r="D10850" i="14"/>
  <c r="D10849" i="14"/>
  <c r="D10848" i="14"/>
  <c r="D10847" i="14"/>
  <c r="D10846" i="14"/>
  <c r="D10845" i="14"/>
  <c r="D10844" i="14"/>
  <c r="D10843" i="14"/>
  <c r="D10842" i="14"/>
  <c r="D10841" i="14"/>
  <c r="D10840" i="14"/>
  <c r="D10839" i="14"/>
  <c r="D10838" i="14"/>
  <c r="D10837" i="14"/>
  <c r="D10836" i="14"/>
  <c r="D10835" i="14"/>
  <c r="D10834" i="14"/>
  <c r="D10833" i="14"/>
  <c r="D10832" i="14"/>
  <c r="D10831" i="14"/>
  <c r="D10830" i="14"/>
  <c r="D10829" i="14"/>
  <c r="D10828" i="14"/>
  <c r="D10827" i="14"/>
  <c r="D10826" i="14"/>
  <c r="D10825" i="14"/>
  <c r="D10824" i="14"/>
  <c r="D10823" i="14"/>
  <c r="D10822" i="14"/>
  <c r="D10821" i="14"/>
  <c r="D10820" i="14"/>
  <c r="D10819" i="14"/>
  <c r="D10818" i="14"/>
  <c r="D10817" i="14"/>
  <c r="D10816" i="14"/>
  <c r="D10815" i="14"/>
  <c r="D10814" i="14"/>
  <c r="D10813" i="14"/>
  <c r="D10812" i="14"/>
  <c r="D10811" i="14"/>
  <c r="D10810" i="14"/>
  <c r="D10809" i="14"/>
  <c r="D10808" i="14"/>
  <c r="D10807" i="14"/>
  <c r="D10806" i="14"/>
  <c r="D10805" i="14"/>
  <c r="D10804" i="14"/>
  <c r="D10803" i="14"/>
  <c r="D10802" i="14"/>
  <c r="D10801" i="14"/>
  <c r="D10800" i="14"/>
  <c r="D10799" i="14"/>
  <c r="D10798" i="14"/>
  <c r="D10797" i="14"/>
  <c r="D10796" i="14"/>
  <c r="D10795" i="14"/>
  <c r="D10794" i="14"/>
  <c r="D10793" i="14"/>
  <c r="D10792" i="14"/>
  <c r="D10791" i="14"/>
  <c r="D10790" i="14"/>
  <c r="D10789" i="14"/>
  <c r="D10788" i="14"/>
  <c r="D10787" i="14"/>
  <c r="D10786" i="14"/>
  <c r="D10785" i="14"/>
  <c r="D10784" i="14"/>
  <c r="D10783" i="14"/>
  <c r="D10782" i="14"/>
  <c r="D10781" i="14"/>
  <c r="D10780" i="14"/>
  <c r="D10779" i="14"/>
  <c r="D10778" i="14"/>
  <c r="D10777" i="14"/>
  <c r="D10776" i="14"/>
  <c r="D10775" i="14"/>
  <c r="D10774" i="14"/>
  <c r="D10773" i="14"/>
  <c r="D10772" i="14"/>
  <c r="D10771" i="14"/>
  <c r="D10770" i="14"/>
  <c r="D10769" i="14"/>
  <c r="D10768" i="14"/>
  <c r="D10767" i="14"/>
  <c r="D10766" i="14"/>
  <c r="D10765" i="14"/>
  <c r="D10764" i="14"/>
  <c r="D10763" i="14"/>
  <c r="D10762" i="14"/>
  <c r="D10761" i="14"/>
  <c r="D10760" i="14"/>
  <c r="D10759" i="14"/>
  <c r="D10758" i="14"/>
  <c r="D10757" i="14"/>
  <c r="D10756" i="14"/>
  <c r="D10755" i="14"/>
  <c r="D10754" i="14"/>
  <c r="D10753" i="14"/>
  <c r="D10752" i="14"/>
  <c r="D10751" i="14"/>
  <c r="D10750" i="14"/>
  <c r="D10749" i="14"/>
  <c r="D10748" i="14"/>
  <c r="D10747" i="14"/>
  <c r="D10746" i="14"/>
  <c r="D10745" i="14"/>
  <c r="D10744" i="14"/>
  <c r="D10743" i="14"/>
  <c r="D10742" i="14"/>
  <c r="D10741" i="14"/>
  <c r="D10740" i="14"/>
  <c r="D10739" i="14"/>
  <c r="D10738" i="14"/>
  <c r="D10737" i="14"/>
  <c r="D10736" i="14"/>
  <c r="D10735" i="14"/>
  <c r="D10734" i="14"/>
  <c r="D10733" i="14"/>
  <c r="D10732" i="14"/>
  <c r="D10731" i="14"/>
  <c r="D10730" i="14"/>
  <c r="D10729" i="14"/>
  <c r="D10728" i="14"/>
  <c r="D10727" i="14"/>
  <c r="D10726" i="14"/>
  <c r="D10725" i="14"/>
  <c r="D10724" i="14"/>
  <c r="D10723" i="14"/>
  <c r="D10722" i="14"/>
  <c r="D10721" i="14"/>
  <c r="D10720" i="14"/>
  <c r="D10719" i="14"/>
  <c r="D10718" i="14"/>
  <c r="D10717" i="14"/>
  <c r="D10716" i="14"/>
  <c r="D10715" i="14"/>
  <c r="D10714" i="14"/>
  <c r="D10713" i="14"/>
  <c r="D10712" i="14"/>
  <c r="D10711" i="14"/>
  <c r="D10710" i="14"/>
  <c r="D10709" i="14"/>
  <c r="D10708" i="14"/>
  <c r="D10707" i="14"/>
  <c r="D10706" i="14"/>
  <c r="D10705" i="14"/>
  <c r="D10704" i="14"/>
  <c r="D10703" i="14"/>
  <c r="D10702" i="14"/>
  <c r="D10701" i="14"/>
  <c r="D10700" i="14"/>
  <c r="D10699" i="14"/>
  <c r="D10698" i="14"/>
  <c r="D10697" i="14"/>
  <c r="D10696" i="14"/>
  <c r="D10695" i="14"/>
  <c r="D10694" i="14"/>
  <c r="D10693" i="14"/>
  <c r="D10692" i="14"/>
  <c r="D10691" i="14"/>
  <c r="D10690" i="14"/>
  <c r="D10689" i="14"/>
  <c r="D10688" i="14"/>
  <c r="D10687" i="14"/>
  <c r="D10686" i="14"/>
  <c r="D10685" i="14"/>
  <c r="D10684" i="14"/>
  <c r="D10683" i="14"/>
  <c r="D10682" i="14"/>
  <c r="D10681" i="14"/>
  <c r="D10680" i="14"/>
  <c r="D10679" i="14"/>
  <c r="D10678" i="14"/>
  <c r="D10677" i="14"/>
  <c r="D10676" i="14"/>
  <c r="D10675" i="14"/>
  <c r="D10674" i="14"/>
  <c r="D10673" i="14"/>
  <c r="D10672" i="14"/>
  <c r="D10671" i="14"/>
  <c r="D10670" i="14"/>
  <c r="D10669" i="14"/>
  <c r="D10668" i="14"/>
  <c r="D10667" i="14"/>
  <c r="D10666" i="14"/>
  <c r="D10665" i="14"/>
  <c r="D10664" i="14"/>
  <c r="D10663" i="14"/>
  <c r="D10662" i="14"/>
  <c r="D10661" i="14"/>
  <c r="D10660" i="14"/>
  <c r="D10659" i="14"/>
  <c r="D10658" i="14"/>
  <c r="D10657" i="14"/>
  <c r="D10656" i="14"/>
  <c r="D10655" i="14"/>
  <c r="D10654" i="14"/>
  <c r="D10653" i="14"/>
  <c r="D10652" i="14"/>
  <c r="D10651" i="14"/>
  <c r="D10650" i="14"/>
  <c r="D10649" i="14"/>
  <c r="D10648" i="14"/>
  <c r="D10647" i="14"/>
  <c r="D10646" i="14"/>
  <c r="D10645" i="14"/>
  <c r="D10644" i="14"/>
  <c r="D10643" i="14"/>
  <c r="D10642" i="14"/>
  <c r="D10641" i="14"/>
  <c r="D10640" i="14"/>
  <c r="D10639" i="14"/>
  <c r="D10638" i="14"/>
  <c r="D10637" i="14"/>
  <c r="D10636" i="14"/>
  <c r="D10635" i="14"/>
  <c r="D10634" i="14"/>
  <c r="D10633" i="14"/>
  <c r="D10632" i="14"/>
  <c r="D10631" i="14"/>
  <c r="D10630" i="14"/>
  <c r="D10629" i="14"/>
  <c r="D10628" i="14"/>
  <c r="D10627" i="14"/>
  <c r="D10626" i="14"/>
  <c r="D10625" i="14"/>
  <c r="D10624" i="14"/>
  <c r="D10623" i="14"/>
  <c r="D10622" i="14"/>
  <c r="D10621" i="14"/>
  <c r="D10620" i="14"/>
  <c r="D10619" i="14"/>
  <c r="D10618" i="14"/>
  <c r="D10617" i="14"/>
  <c r="D10616" i="14"/>
  <c r="D10615" i="14"/>
  <c r="D10614" i="14"/>
  <c r="D10613" i="14"/>
  <c r="D10612" i="14"/>
  <c r="D10611" i="14"/>
  <c r="D10610" i="14"/>
  <c r="D10609" i="14"/>
  <c r="D10608" i="14"/>
  <c r="D10607" i="14"/>
  <c r="D10606" i="14"/>
  <c r="D10605" i="14"/>
  <c r="D10604" i="14"/>
  <c r="D10603" i="14"/>
  <c r="D10602" i="14"/>
  <c r="D10601" i="14"/>
  <c r="D10600" i="14"/>
  <c r="D10599" i="14"/>
  <c r="D10598" i="14"/>
  <c r="D10597" i="14"/>
  <c r="D10596" i="14"/>
  <c r="D10595" i="14"/>
  <c r="D10594" i="14"/>
  <c r="D10593" i="14"/>
  <c r="D10592" i="14"/>
  <c r="D10591" i="14"/>
  <c r="D10590" i="14"/>
  <c r="D10589" i="14"/>
  <c r="D10588" i="14"/>
  <c r="D10587" i="14"/>
  <c r="D10586" i="14"/>
  <c r="D10585" i="14"/>
  <c r="D10584" i="14"/>
  <c r="D10583" i="14"/>
  <c r="D10582" i="14"/>
  <c r="D10581" i="14"/>
  <c r="D10580" i="14"/>
  <c r="D10579" i="14"/>
  <c r="D10578" i="14"/>
  <c r="D10577" i="14"/>
  <c r="D10576" i="14"/>
  <c r="D10575" i="14"/>
  <c r="D10574" i="14"/>
  <c r="D10573" i="14"/>
  <c r="D10572" i="14"/>
  <c r="D10571" i="14"/>
  <c r="D10570" i="14"/>
  <c r="D10569" i="14"/>
  <c r="D10568" i="14"/>
  <c r="D10567" i="14"/>
  <c r="D10566" i="14"/>
  <c r="D10565" i="14"/>
  <c r="D10564" i="14"/>
  <c r="D10563" i="14"/>
  <c r="D10562" i="14"/>
  <c r="D10561" i="14"/>
  <c r="D10560" i="14"/>
  <c r="D10559" i="14"/>
  <c r="D10558" i="14"/>
  <c r="D10557" i="14"/>
  <c r="D10556" i="14"/>
  <c r="D10555" i="14"/>
  <c r="D10554" i="14"/>
  <c r="D10553" i="14"/>
  <c r="D10552" i="14"/>
  <c r="D10551" i="14"/>
  <c r="D10550" i="14"/>
  <c r="D10549" i="14"/>
  <c r="D10548" i="14"/>
  <c r="D10547" i="14"/>
  <c r="D10546" i="14"/>
  <c r="D10545" i="14"/>
  <c r="D10544" i="14"/>
  <c r="D10543" i="14"/>
  <c r="D10542" i="14"/>
  <c r="D10541" i="14"/>
  <c r="D10540" i="14"/>
  <c r="D10539" i="14"/>
  <c r="D10538" i="14"/>
  <c r="D10537" i="14"/>
  <c r="D10536" i="14"/>
  <c r="D10535" i="14"/>
  <c r="D10534" i="14"/>
  <c r="D10533" i="14"/>
  <c r="D10532" i="14"/>
  <c r="D10531" i="14"/>
  <c r="D10530" i="14"/>
  <c r="D10529" i="14"/>
  <c r="D10528" i="14"/>
  <c r="D10527" i="14"/>
  <c r="D10526" i="14"/>
  <c r="D10525" i="14"/>
  <c r="D10524" i="14"/>
  <c r="D10523" i="14"/>
  <c r="D10522" i="14"/>
  <c r="D10521" i="14"/>
  <c r="D10520" i="14"/>
  <c r="D10519" i="14"/>
  <c r="D10518" i="14"/>
  <c r="D10517" i="14"/>
  <c r="D10516" i="14"/>
  <c r="D10515" i="14"/>
  <c r="D10514" i="14"/>
  <c r="D10513" i="14"/>
  <c r="D10512" i="14"/>
  <c r="D10511" i="14"/>
  <c r="D10510" i="14"/>
  <c r="D10509" i="14"/>
  <c r="D10508" i="14"/>
  <c r="D10507" i="14"/>
  <c r="D10506" i="14"/>
  <c r="D10505" i="14"/>
  <c r="D10504" i="14"/>
  <c r="D10503" i="14"/>
  <c r="D10502" i="14"/>
  <c r="D10501" i="14"/>
  <c r="D10500" i="14"/>
  <c r="D10499" i="14"/>
  <c r="D10498" i="14"/>
  <c r="D10497" i="14"/>
  <c r="D10496" i="14"/>
  <c r="D10495" i="14"/>
  <c r="D10494" i="14"/>
  <c r="D10493" i="14"/>
  <c r="D10492" i="14"/>
  <c r="D10491" i="14"/>
  <c r="D10490" i="14"/>
  <c r="D10489" i="14"/>
  <c r="D10488" i="14"/>
  <c r="D10487" i="14"/>
  <c r="D10486" i="14"/>
  <c r="D10485" i="14"/>
  <c r="D10484" i="14"/>
  <c r="D10483" i="14"/>
  <c r="D10482" i="14"/>
  <c r="D10481" i="14"/>
  <c r="D10480" i="14"/>
  <c r="D10479" i="14"/>
  <c r="D10478" i="14"/>
  <c r="D10477" i="14"/>
  <c r="D10476" i="14"/>
  <c r="D10475" i="14"/>
  <c r="D10474" i="14"/>
  <c r="D10473" i="14"/>
  <c r="D10472" i="14"/>
  <c r="D10471" i="14"/>
  <c r="D10470" i="14"/>
  <c r="D10469" i="14"/>
  <c r="D10468" i="14"/>
  <c r="D10467" i="14"/>
  <c r="D10466" i="14"/>
  <c r="D10465" i="14"/>
  <c r="D10464" i="14"/>
  <c r="D10463" i="14"/>
  <c r="D10462" i="14"/>
  <c r="D10461" i="14"/>
  <c r="D10460" i="14"/>
  <c r="D10459" i="14"/>
  <c r="D10458" i="14"/>
  <c r="D10457" i="14"/>
  <c r="D10456" i="14"/>
  <c r="D10455" i="14"/>
  <c r="D10454" i="14"/>
  <c r="D10453" i="14"/>
  <c r="D10452" i="14"/>
  <c r="D10451" i="14"/>
  <c r="D10450" i="14"/>
  <c r="D10449" i="14"/>
  <c r="D10448" i="14"/>
  <c r="D10447" i="14"/>
  <c r="D10446" i="14"/>
  <c r="D10445" i="14"/>
  <c r="D10444" i="14"/>
  <c r="D10443" i="14"/>
  <c r="D10442" i="14"/>
  <c r="D10441" i="14"/>
  <c r="D10440" i="14"/>
  <c r="D10439" i="14"/>
  <c r="D10438" i="14"/>
  <c r="D10437" i="14"/>
  <c r="D10436" i="14"/>
  <c r="D10435" i="14"/>
  <c r="D10434" i="14"/>
  <c r="D10433" i="14"/>
  <c r="D10432" i="14"/>
  <c r="D10431" i="14"/>
  <c r="D10430" i="14"/>
  <c r="D10429" i="14"/>
  <c r="D10428" i="14"/>
  <c r="D10427" i="14"/>
  <c r="D10426" i="14"/>
  <c r="D10425" i="14"/>
  <c r="D10424" i="14"/>
  <c r="D10423" i="14"/>
  <c r="D10422" i="14"/>
  <c r="D10421" i="14"/>
  <c r="D10420" i="14"/>
  <c r="D10419" i="14"/>
  <c r="D10418" i="14"/>
  <c r="D10417" i="14"/>
  <c r="D10416" i="14"/>
  <c r="D10415" i="14"/>
  <c r="D10414" i="14"/>
  <c r="D10413" i="14"/>
  <c r="D10412" i="14"/>
  <c r="D10411" i="14"/>
  <c r="D10410" i="14"/>
  <c r="D10409" i="14"/>
  <c r="D10408" i="14"/>
  <c r="D10407" i="14"/>
  <c r="D10406" i="14"/>
  <c r="D10405" i="14"/>
  <c r="D10404" i="14"/>
  <c r="D10403" i="14"/>
  <c r="D10402" i="14"/>
  <c r="D10401" i="14"/>
  <c r="D10400" i="14"/>
  <c r="D10399" i="14"/>
  <c r="D10398" i="14"/>
  <c r="D10397" i="14"/>
  <c r="D10396" i="14"/>
  <c r="D10395" i="14"/>
  <c r="D10394" i="14"/>
  <c r="D10393" i="14"/>
  <c r="D10392" i="14"/>
  <c r="D10391" i="14"/>
  <c r="D10390" i="14"/>
  <c r="D10389" i="14"/>
  <c r="D10388" i="14"/>
  <c r="D10387" i="14"/>
  <c r="D10386" i="14"/>
  <c r="D10385" i="14"/>
  <c r="D10384" i="14"/>
  <c r="D10383" i="14"/>
  <c r="D10382" i="14"/>
  <c r="D10381" i="14"/>
  <c r="D10380" i="14"/>
  <c r="D10379" i="14"/>
  <c r="D10378" i="14"/>
  <c r="D10377" i="14"/>
  <c r="D10376" i="14"/>
  <c r="D10375" i="14"/>
  <c r="D10374" i="14"/>
  <c r="D10373" i="14"/>
  <c r="D10372" i="14"/>
  <c r="D10371" i="14"/>
  <c r="D10370" i="14"/>
  <c r="D10369" i="14"/>
  <c r="D10368" i="14"/>
  <c r="D10367" i="14"/>
  <c r="D10366" i="14"/>
  <c r="D10365" i="14"/>
  <c r="D10364" i="14"/>
  <c r="D10363" i="14"/>
  <c r="D10362" i="14"/>
  <c r="D10361" i="14"/>
  <c r="D10360" i="14"/>
  <c r="D10359" i="14"/>
  <c r="D10358" i="14"/>
  <c r="D10357" i="14"/>
  <c r="D10356" i="14"/>
  <c r="D10355" i="14"/>
  <c r="D10354" i="14"/>
  <c r="D10353" i="14"/>
  <c r="D10352" i="14"/>
  <c r="D10351" i="14"/>
  <c r="D10350" i="14"/>
  <c r="D10349" i="14"/>
  <c r="D10348" i="14"/>
  <c r="D10347" i="14"/>
  <c r="D10346" i="14"/>
  <c r="D10345" i="14"/>
  <c r="D10344" i="14"/>
  <c r="D10343" i="14"/>
  <c r="D10342" i="14"/>
  <c r="D10341" i="14"/>
  <c r="D10340" i="14"/>
  <c r="D10339" i="14"/>
  <c r="D10338" i="14"/>
  <c r="D10337" i="14"/>
  <c r="D10336" i="14"/>
  <c r="D10335" i="14"/>
  <c r="D10334" i="14"/>
  <c r="D10333" i="14"/>
  <c r="D10332" i="14"/>
  <c r="D10331" i="14"/>
  <c r="D10330" i="14"/>
  <c r="D10329" i="14"/>
  <c r="D10328" i="14"/>
  <c r="D10327" i="14"/>
  <c r="D10326" i="14"/>
  <c r="D10325" i="14"/>
  <c r="D10324" i="14"/>
  <c r="D10323" i="14"/>
  <c r="D10322" i="14"/>
  <c r="D10321" i="14"/>
  <c r="D10320" i="14"/>
  <c r="D10319" i="14"/>
  <c r="D10318" i="14"/>
  <c r="D10317" i="14"/>
  <c r="D10316" i="14"/>
  <c r="D10315" i="14"/>
  <c r="D10314" i="14"/>
  <c r="D10313" i="14"/>
  <c r="D10312" i="14"/>
  <c r="D10311" i="14"/>
  <c r="D10310" i="14"/>
  <c r="D10309" i="14"/>
  <c r="D10308" i="14"/>
  <c r="D10307" i="14"/>
  <c r="D10306" i="14"/>
  <c r="D10305" i="14"/>
  <c r="D10304" i="14"/>
  <c r="D10303" i="14"/>
  <c r="D10302" i="14"/>
  <c r="D10301" i="14"/>
  <c r="D10300" i="14"/>
  <c r="D10299" i="14"/>
  <c r="D10298" i="14"/>
  <c r="D10297" i="14"/>
  <c r="D10296" i="14"/>
  <c r="D10295" i="14"/>
  <c r="D10294" i="14"/>
  <c r="D10293" i="14"/>
  <c r="D10292" i="14"/>
  <c r="D10291" i="14"/>
  <c r="D10290" i="14"/>
  <c r="D10289" i="14"/>
  <c r="D10288" i="14"/>
  <c r="D10287" i="14"/>
  <c r="D10286" i="14"/>
  <c r="D10285" i="14"/>
  <c r="D10284" i="14"/>
  <c r="D10283" i="14"/>
  <c r="D10282" i="14"/>
  <c r="D10281" i="14"/>
  <c r="D10280" i="14"/>
  <c r="D10279" i="14"/>
  <c r="D10278" i="14"/>
  <c r="D10277" i="14"/>
  <c r="D10276" i="14"/>
  <c r="D10275" i="14"/>
  <c r="D10274" i="14"/>
  <c r="D10273" i="14"/>
  <c r="D10272" i="14"/>
  <c r="D10271" i="14"/>
  <c r="D10270" i="14"/>
  <c r="D10269" i="14"/>
  <c r="D10268" i="14"/>
  <c r="D10267" i="14"/>
  <c r="D10266" i="14"/>
  <c r="D10265" i="14"/>
  <c r="D10264" i="14"/>
  <c r="D10263" i="14"/>
  <c r="D10262" i="14"/>
  <c r="D10261" i="14"/>
  <c r="D10260" i="14"/>
  <c r="D10259" i="14"/>
  <c r="D10258" i="14"/>
  <c r="D10257" i="14"/>
  <c r="D10256" i="14"/>
  <c r="D10255" i="14"/>
  <c r="D10254" i="14"/>
  <c r="D10253" i="14"/>
  <c r="D10252" i="14"/>
  <c r="D10251" i="14"/>
  <c r="D10250" i="14"/>
  <c r="D10249" i="14"/>
  <c r="D10248" i="14"/>
  <c r="D10247" i="14"/>
  <c r="D10246" i="14"/>
  <c r="D10245" i="14"/>
  <c r="D10244" i="14"/>
  <c r="D10243" i="14"/>
  <c r="D10242" i="14"/>
  <c r="D10241" i="14"/>
  <c r="D10240" i="14"/>
  <c r="D10239" i="14"/>
  <c r="D10238" i="14"/>
  <c r="D10237" i="14"/>
  <c r="D10236" i="14"/>
  <c r="D10235" i="14"/>
  <c r="D10234" i="14"/>
  <c r="D10233" i="14"/>
  <c r="D10232" i="14"/>
  <c r="D10231" i="14"/>
  <c r="D10230" i="14"/>
  <c r="D10229" i="14"/>
  <c r="D10228" i="14"/>
  <c r="D10227" i="14"/>
  <c r="D10226" i="14"/>
  <c r="D10225" i="14"/>
  <c r="D10224" i="14"/>
  <c r="D10223" i="14"/>
  <c r="D10222" i="14"/>
  <c r="D10221" i="14"/>
  <c r="D10220" i="14"/>
  <c r="D10219" i="14"/>
  <c r="D10218" i="14"/>
  <c r="D10217" i="14"/>
  <c r="D10216" i="14"/>
  <c r="D10215" i="14"/>
  <c r="D10214" i="14"/>
  <c r="D10213" i="14"/>
  <c r="D10212" i="14"/>
  <c r="D10211" i="14"/>
  <c r="D10210" i="14"/>
  <c r="D10209" i="14"/>
  <c r="D10208" i="14"/>
  <c r="D10207" i="14"/>
  <c r="D10206" i="14"/>
  <c r="D10205" i="14"/>
  <c r="D10204" i="14"/>
  <c r="D10203" i="14"/>
  <c r="D10202" i="14"/>
  <c r="D10201" i="14"/>
  <c r="D10200" i="14"/>
  <c r="D10199" i="14"/>
  <c r="D10198" i="14"/>
  <c r="D10197" i="14"/>
  <c r="D10196" i="14"/>
  <c r="D10195" i="14"/>
  <c r="D10194" i="14"/>
  <c r="D10193" i="14"/>
  <c r="D10192" i="14"/>
  <c r="D10191" i="14"/>
  <c r="D10190" i="14"/>
  <c r="D10189" i="14"/>
  <c r="D10188" i="14"/>
  <c r="D10187" i="14"/>
  <c r="D10186" i="14"/>
  <c r="D10185" i="14"/>
  <c r="D10184" i="14"/>
  <c r="D10183" i="14"/>
  <c r="D10182" i="14"/>
  <c r="D10181" i="14"/>
  <c r="D10180" i="14"/>
  <c r="D10179" i="14"/>
  <c r="D10178" i="14"/>
  <c r="D10177" i="14"/>
  <c r="D10176" i="14"/>
  <c r="D10175" i="14"/>
  <c r="D10174" i="14"/>
  <c r="D10173" i="14"/>
  <c r="D10172" i="14"/>
  <c r="D10171" i="14"/>
  <c r="D10170" i="14"/>
  <c r="D10169" i="14"/>
  <c r="D10168" i="14"/>
  <c r="D10167" i="14"/>
  <c r="D10166" i="14"/>
  <c r="D10165" i="14"/>
  <c r="D10164" i="14"/>
  <c r="D10163" i="14"/>
  <c r="D10162" i="14"/>
  <c r="D10161" i="14"/>
  <c r="D10160" i="14"/>
  <c r="D10159" i="14"/>
  <c r="D10158" i="14"/>
  <c r="D10157" i="14"/>
  <c r="D10156" i="14"/>
  <c r="D10155" i="14"/>
  <c r="D10154" i="14"/>
  <c r="D10153" i="14"/>
  <c r="D10152" i="14"/>
  <c r="D10151" i="14"/>
  <c r="D10150" i="14"/>
  <c r="D10149" i="14"/>
  <c r="D10148" i="14"/>
  <c r="D10147" i="14"/>
  <c r="D10146" i="14"/>
  <c r="D10145" i="14"/>
  <c r="D10144" i="14"/>
  <c r="D10143" i="14"/>
  <c r="D10142" i="14"/>
  <c r="D10141" i="14"/>
  <c r="D10140" i="14"/>
  <c r="D10139" i="14"/>
  <c r="D10138" i="14"/>
  <c r="D10137" i="14"/>
  <c r="D10136" i="14"/>
  <c r="D10135" i="14"/>
  <c r="D10134" i="14"/>
  <c r="D10133" i="14"/>
  <c r="D10132" i="14"/>
  <c r="D10131" i="14"/>
  <c r="D10130" i="14"/>
  <c r="D10129" i="14"/>
  <c r="D10128" i="14"/>
  <c r="D10127" i="14"/>
  <c r="D10126" i="14"/>
  <c r="D10125" i="14"/>
  <c r="D10124" i="14"/>
  <c r="D10123" i="14"/>
  <c r="D10122" i="14"/>
  <c r="D10121" i="14"/>
  <c r="D10120" i="14"/>
  <c r="D10119" i="14"/>
  <c r="D10118" i="14"/>
  <c r="D10117" i="14"/>
  <c r="D10116" i="14"/>
  <c r="D10115" i="14"/>
  <c r="D10114" i="14"/>
  <c r="D10113" i="14"/>
  <c r="D10112" i="14"/>
  <c r="D10111" i="14"/>
  <c r="D10110" i="14"/>
  <c r="D10109" i="14"/>
  <c r="D10108" i="14"/>
  <c r="D10107" i="14"/>
  <c r="D10106" i="14"/>
  <c r="D10105" i="14"/>
  <c r="D10104" i="14"/>
  <c r="D10103" i="14"/>
  <c r="D10102" i="14"/>
  <c r="D10101" i="14"/>
  <c r="D10100" i="14"/>
  <c r="D10099" i="14"/>
  <c r="D10098" i="14"/>
  <c r="D10097" i="14"/>
  <c r="D10096" i="14"/>
  <c r="D10095" i="14"/>
  <c r="D10094" i="14"/>
  <c r="D10093" i="14"/>
  <c r="D10092" i="14"/>
  <c r="D10091" i="14"/>
  <c r="D10090" i="14"/>
  <c r="D10089" i="14"/>
  <c r="D10088" i="14"/>
  <c r="D10087" i="14"/>
  <c r="D10086" i="14"/>
  <c r="D10085" i="14"/>
  <c r="D10084" i="14"/>
  <c r="D10083" i="14"/>
  <c r="D10082" i="14"/>
  <c r="D10081" i="14"/>
  <c r="D10080" i="14"/>
  <c r="D10079" i="14"/>
  <c r="D10078" i="14"/>
  <c r="D10077" i="14"/>
  <c r="D10076" i="14"/>
  <c r="D10075" i="14"/>
  <c r="D10074" i="14"/>
  <c r="D10073" i="14"/>
  <c r="D10072" i="14"/>
  <c r="D10071" i="14"/>
  <c r="D10070" i="14"/>
  <c r="D10069" i="14"/>
  <c r="D10068" i="14"/>
  <c r="D10067" i="14"/>
  <c r="D10066" i="14"/>
  <c r="D10065" i="14"/>
  <c r="D10064" i="14"/>
  <c r="D10063" i="14"/>
  <c r="D10062" i="14"/>
  <c r="D10061" i="14"/>
  <c r="D10060" i="14"/>
  <c r="D10059" i="14"/>
  <c r="D10058" i="14"/>
  <c r="D10057" i="14"/>
  <c r="D10056" i="14"/>
  <c r="D10055" i="14"/>
  <c r="D10054" i="14"/>
  <c r="D10053" i="14"/>
  <c r="D10052" i="14"/>
  <c r="D10051" i="14"/>
  <c r="D10050" i="14"/>
  <c r="D10049" i="14"/>
  <c r="D10048" i="14"/>
  <c r="D10047" i="14"/>
  <c r="D10046" i="14"/>
  <c r="D10045" i="14"/>
  <c r="D10044" i="14"/>
  <c r="D10043" i="14"/>
  <c r="D10042" i="14"/>
  <c r="D10041" i="14"/>
  <c r="D10040" i="14"/>
  <c r="D10039" i="14"/>
  <c r="D10038" i="14"/>
  <c r="D10037" i="14"/>
  <c r="D10036" i="14"/>
  <c r="D10035" i="14"/>
  <c r="D10034" i="14"/>
  <c r="D10033" i="14"/>
  <c r="D10032" i="14"/>
  <c r="D10031" i="14"/>
  <c r="D10030" i="14"/>
  <c r="D10029" i="14"/>
  <c r="D10028" i="14"/>
  <c r="D10027" i="14"/>
  <c r="D10026" i="14"/>
  <c r="D10025" i="14"/>
  <c r="D10024" i="14"/>
  <c r="D10023" i="14"/>
  <c r="D10022" i="14"/>
  <c r="D10021" i="14"/>
  <c r="D10020" i="14"/>
  <c r="D10019" i="14"/>
  <c r="D10018" i="14"/>
  <c r="D10017" i="14"/>
  <c r="D10016" i="14"/>
  <c r="D10015" i="14"/>
  <c r="D10014" i="14"/>
  <c r="D10013" i="14"/>
  <c r="D10012" i="14"/>
  <c r="D10011" i="14"/>
  <c r="D10010" i="14"/>
  <c r="D10009" i="14"/>
  <c r="D10008" i="14"/>
  <c r="D10007" i="14"/>
  <c r="D10006" i="14"/>
  <c r="D10005" i="14"/>
  <c r="D10004" i="14"/>
  <c r="D10003" i="14"/>
  <c r="D10002" i="14"/>
  <c r="D10001" i="14"/>
  <c r="D10000" i="14"/>
  <c r="D9999" i="14"/>
  <c r="D9998" i="14"/>
  <c r="D9997" i="14"/>
  <c r="D9996" i="14"/>
  <c r="D9995" i="14"/>
  <c r="D9994" i="14"/>
  <c r="D9993" i="14"/>
  <c r="D9992" i="14"/>
  <c r="D9991" i="14"/>
  <c r="D9990" i="14"/>
  <c r="D9989" i="14"/>
  <c r="D9988" i="14"/>
  <c r="D9987" i="14"/>
  <c r="D9986" i="14"/>
  <c r="D9985" i="14"/>
  <c r="D9984" i="14"/>
  <c r="D9983" i="14"/>
  <c r="D9982" i="14"/>
  <c r="D9981" i="14"/>
  <c r="D9980" i="14"/>
  <c r="D9979" i="14"/>
  <c r="D9978" i="14"/>
  <c r="D9977" i="14"/>
  <c r="D9976" i="14"/>
  <c r="D9975" i="14"/>
  <c r="D9974" i="14"/>
  <c r="D9973" i="14"/>
  <c r="D9972" i="14"/>
  <c r="D9971" i="14"/>
  <c r="D9970" i="14"/>
  <c r="D9969" i="14"/>
  <c r="D9968" i="14"/>
  <c r="D9967" i="14"/>
  <c r="D9966" i="14"/>
  <c r="D9965" i="14"/>
  <c r="D9964" i="14"/>
  <c r="D9963" i="14"/>
  <c r="D9962" i="14"/>
  <c r="D9961" i="14"/>
  <c r="D9960" i="14"/>
  <c r="D9959" i="14"/>
  <c r="D9958" i="14"/>
  <c r="D9957" i="14"/>
  <c r="D9956" i="14"/>
  <c r="D9955" i="14"/>
  <c r="D9954" i="14"/>
  <c r="D9953" i="14"/>
  <c r="D9952" i="14"/>
  <c r="D9951" i="14"/>
  <c r="D9950" i="14"/>
  <c r="D9949" i="14"/>
  <c r="D9948" i="14"/>
  <c r="D9947" i="14"/>
  <c r="D9946" i="14"/>
  <c r="D9945" i="14"/>
  <c r="D9944" i="14"/>
  <c r="D9943" i="14"/>
  <c r="D9942" i="14"/>
  <c r="D9941" i="14"/>
  <c r="D9940" i="14"/>
  <c r="D9939" i="14"/>
  <c r="D9938" i="14"/>
  <c r="D9937" i="14"/>
  <c r="D9936" i="14"/>
  <c r="D9935" i="14"/>
  <c r="D9934" i="14"/>
  <c r="D9933" i="14"/>
  <c r="D9932" i="14"/>
  <c r="D9931" i="14"/>
  <c r="D9930" i="14"/>
  <c r="D9929" i="14"/>
  <c r="D9928" i="14"/>
  <c r="D9927" i="14"/>
  <c r="D9926" i="14"/>
  <c r="D9925" i="14"/>
  <c r="D9924" i="14"/>
  <c r="D9923" i="14"/>
  <c r="D9922" i="14"/>
  <c r="D9921" i="14"/>
  <c r="D9920" i="14"/>
  <c r="D9919" i="14"/>
  <c r="D9918" i="14"/>
  <c r="D9917" i="14"/>
  <c r="D9916" i="14"/>
  <c r="D9915" i="14"/>
  <c r="D9914" i="14"/>
  <c r="D9913" i="14"/>
  <c r="D9912" i="14"/>
  <c r="D9911" i="14"/>
  <c r="D9910" i="14"/>
  <c r="D9909" i="14"/>
  <c r="D9908" i="14"/>
  <c r="D9907" i="14"/>
  <c r="D9906" i="14"/>
  <c r="D9905" i="14"/>
  <c r="D9904" i="14"/>
  <c r="D9903" i="14"/>
  <c r="D9902" i="14"/>
  <c r="D9901" i="14"/>
  <c r="D9900" i="14"/>
  <c r="D9899" i="14"/>
  <c r="D9898" i="14"/>
  <c r="D9897" i="14"/>
  <c r="D9896" i="14"/>
  <c r="D9895" i="14"/>
  <c r="D9894" i="14"/>
  <c r="D9893" i="14"/>
  <c r="D9892" i="14"/>
  <c r="D9891" i="14"/>
  <c r="D9890" i="14"/>
  <c r="D9889" i="14"/>
  <c r="D9888" i="14"/>
  <c r="D9887" i="14"/>
  <c r="D9886" i="14"/>
  <c r="D9885" i="14"/>
  <c r="D9884" i="14"/>
  <c r="D9883" i="14"/>
  <c r="D9882" i="14"/>
  <c r="D9881" i="14"/>
  <c r="D9880" i="14"/>
  <c r="D9879" i="14"/>
  <c r="D9878" i="14"/>
  <c r="D9877" i="14"/>
  <c r="D9876" i="14"/>
  <c r="D9875" i="14"/>
  <c r="D9874" i="14"/>
  <c r="D9873" i="14"/>
  <c r="D9872" i="14"/>
  <c r="D9871" i="14"/>
  <c r="D9870" i="14"/>
  <c r="D9869" i="14"/>
  <c r="D9868" i="14"/>
  <c r="D9867" i="14"/>
  <c r="D9866" i="14"/>
  <c r="D9865" i="14"/>
  <c r="D9864" i="14"/>
  <c r="D9863" i="14"/>
  <c r="D9862" i="14"/>
  <c r="D9861" i="14"/>
  <c r="D9860" i="14"/>
  <c r="D9859" i="14"/>
  <c r="D9858" i="14"/>
  <c r="D9857" i="14"/>
  <c r="D9856" i="14"/>
  <c r="D9855" i="14"/>
  <c r="D9854" i="14"/>
  <c r="D9853" i="14"/>
  <c r="D9852" i="14"/>
  <c r="D9851" i="14"/>
  <c r="D9850" i="14"/>
  <c r="D9849" i="14"/>
  <c r="D9848" i="14"/>
  <c r="D9847" i="14"/>
  <c r="D9846" i="14"/>
  <c r="D9845" i="14"/>
  <c r="D9844" i="14"/>
  <c r="D9843" i="14"/>
  <c r="D9842" i="14"/>
  <c r="D9841" i="14"/>
  <c r="D9840" i="14"/>
  <c r="D9839" i="14"/>
  <c r="D9838" i="14"/>
  <c r="D9837" i="14"/>
  <c r="D9836" i="14"/>
  <c r="D9835" i="14"/>
  <c r="D9834" i="14"/>
  <c r="D9833" i="14"/>
  <c r="D9832" i="14"/>
  <c r="D9831" i="14"/>
  <c r="D9830" i="14"/>
  <c r="D9829" i="14"/>
  <c r="D9828" i="14"/>
  <c r="D9827" i="14"/>
  <c r="D9826" i="14"/>
  <c r="D9825" i="14"/>
  <c r="D9824" i="14"/>
  <c r="D9823" i="14"/>
  <c r="D9822" i="14"/>
  <c r="D9821" i="14"/>
  <c r="D9820" i="14"/>
  <c r="D9819" i="14"/>
  <c r="D9818" i="14"/>
  <c r="D9817" i="14"/>
  <c r="D9816" i="14"/>
  <c r="D9815" i="14"/>
  <c r="D9814" i="14"/>
  <c r="D9813" i="14"/>
  <c r="D9812" i="14"/>
  <c r="D9811" i="14"/>
  <c r="D9810" i="14"/>
  <c r="D9809" i="14"/>
  <c r="D9808" i="14"/>
  <c r="D9807" i="14"/>
  <c r="D9806" i="14"/>
  <c r="D9805" i="14"/>
  <c r="D9804" i="14"/>
  <c r="D9803" i="14"/>
  <c r="D9802" i="14"/>
  <c r="D9801" i="14"/>
  <c r="D9800" i="14"/>
  <c r="D9799" i="14"/>
  <c r="D9798" i="14"/>
  <c r="D9797" i="14"/>
  <c r="D9796" i="14"/>
  <c r="D9795" i="14"/>
  <c r="D9794" i="14"/>
  <c r="D9793" i="14"/>
  <c r="D9792" i="14"/>
  <c r="D9791" i="14"/>
  <c r="D9790" i="14"/>
  <c r="D9789" i="14"/>
  <c r="D9788" i="14"/>
  <c r="D9787" i="14"/>
  <c r="D9786" i="14"/>
  <c r="D9785" i="14"/>
  <c r="D9784" i="14"/>
  <c r="D9783" i="14"/>
  <c r="D9782" i="14"/>
  <c r="D9781" i="14"/>
  <c r="D9780" i="14"/>
  <c r="D9779" i="14"/>
  <c r="D9778" i="14"/>
  <c r="D9777" i="14"/>
  <c r="D9776" i="14"/>
  <c r="D9775" i="14"/>
  <c r="D9774" i="14"/>
  <c r="D9773" i="14"/>
  <c r="D9772" i="14"/>
  <c r="D9771" i="14"/>
  <c r="D9770" i="14"/>
  <c r="D9769" i="14"/>
  <c r="D9768" i="14"/>
  <c r="D9767" i="14"/>
  <c r="D9766" i="14"/>
  <c r="D9765" i="14"/>
  <c r="D9764" i="14"/>
  <c r="D9763" i="14"/>
  <c r="D9762" i="14"/>
  <c r="D9761" i="14"/>
  <c r="D9760" i="14"/>
  <c r="D9759" i="14"/>
  <c r="D9758" i="14"/>
  <c r="D9757" i="14"/>
  <c r="D9756" i="14"/>
  <c r="D9755" i="14"/>
  <c r="D9754" i="14"/>
  <c r="D9753" i="14"/>
  <c r="D9752" i="14"/>
  <c r="D9751" i="14"/>
  <c r="D9750" i="14"/>
  <c r="D9749" i="14"/>
  <c r="D9748" i="14"/>
  <c r="D9747" i="14"/>
  <c r="D9746" i="14"/>
  <c r="D9745" i="14"/>
  <c r="D9744" i="14"/>
  <c r="D9743" i="14"/>
  <c r="D9742" i="14"/>
  <c r="D9741" i="14"/>
  <c r="D9740" i="14"/>
  <c r="D9739" i="14"/>
  <c r="D9738" i="14"/>
  <c r="D9737" i="14"/>
  <c r="D9736" i="14"/>
  <c r="D9735" i="14"/>
  <c r="D9734" i="14"/>
  <c r="D9733" i="14"/>
  <c r="D9732" i="14"/>
  <c r="D9731" i="14"/>
  <c r="D9730" i="14"/>
  <c r="D9729" i="14"/>
  <c r="D9728" i="14"/>
  <c r="D9727" i="14"/>
  <c r="D9726" i="14"/>
  <c r="D9725" i="14"/>
  <c r="D9724" i="14"/>
  <c r="D9723" i="14"/>
  <c r="D9722" i="14"/>
  <c r="D9721" i="14"/>
  <c r="D9720" i="14"/>
  <c r="D9719" i="14"/>
  <c r="D9718" i="14"/>
  <c r="D9717" i="14"/>
  <c r="D9716" i="14"/>
  <c r="D9715" i="14"/>
  <c r="D9714" i="14"/>
  <c r="D9713" i="14"/>
  <c r="D9712" i="14"/>
  <c r="D9711" i="14"/>
  <c r="D9710" i="14"/>
  <c r="D9709" i="14"/>
  <c r="D9708" i="14"/>
  <c r="D9707" i="14"/>
  <c r="D9706" i="14"/>
  <c r="D9705" i="14"/>
  <c r="D9704" i="14"/>
  <c r="D9703" i="14"/>
  <c r="D9702" i="14"/>
  <c r="D9701" i="14"/>
  <c r="D9700" i="14"/>
  <c r="D9699" i="14"/>
  <c r="D9698" i="14"/>
  <c r="D9697" i="14"/>
  <c r="D9696" i="14"/>
  <c r="D9695" i="14"/>
  <c r="D9694" i="14"/>
  <c r="D9693" i="14"/>
  <c r="D9692" i="14"/>
  <c r="D9691" i="14"/>
  <c r="D9690" i="14"/>
  <c r="D9689" i="14"/>
  <c r="D9688" i="14"/>
  <c r="D9687" i="14"/>
  <c r="D9686" i="14"/>
  <c r="D9685" i="14"/>
  <c r="D9684" i="14"/>
  <c r="D9683" i="14"/>
  <c r="D9682" i="14"/>
  <c r="D9681" i="14"/>
  <c r="D9680" i="14"/>
  <c r="D9679" i="14"/>
  <c r="D9678" i="14"/>
  <c r="D9677" i="14"/>
  <c r="D9676" i="14"/>
  <c r="D9675" i="14"/>
  <c r="D9674" i="14"/>
  <c r="D9673" i="14"/>
  <c r="D9672" i="14"/>
  <c r="D9671" i="14"/>
  <c r="D9670" i="14"/>
  <c r="D9669" i="14"/>
  <c r="D9668" i="14"/>
  <c r="D9667" i="14"/>
  <c r="D9666" i="14"/>
  <c r="D9665" i="14"/>
  <c r="D9664" i="14"/>
  <c r="D9663" i="14"/>
  <c r="D9662" i="14"/>
  <c r="D9661" i="14"/>
  <c r="D9660" i="14"/>
  <c r="D9659" i="14"/>
  <c r="D9658" i="14"/>
  <c r="D9657" i="14"/>
  <c r="D9656" i="14"/>
  <c r="D9655" i="14"/>
  <c r="D9654" i="14"/>
  <c r="D9653" i="14"/>
  <c r="D9652" i="14"/>
  <c r="D9651" i="14"/>
  <c r="D9650" i="14"/>
  <c r="D9649" i="14"/>
  <c r="D9648" i="14"/>
  <c r="D9647" i="14"/>
  <c r="D9646" i="14"/>
  <c r="D9645" i="14"/>
  <c r="D9644" i="14"/>
  <c r="D9643" i="14"/>
  <c r="D9642" i="14"/>
  <c r="D9641" i="14"/>
  <c r="D9640" i="14"/>
  <c r="D9639" i="14"/>
  <c r="D9638" i="14"/>
  <c r="D9637" i="14"/>
  <c r="D9636" i="14"/>
  <c r="D9635" i="14"/>
  <c r="D9634" i="14"/>
  <c r="D9633" i="14"/>
  <c r="D9632" i="14"/>
  <c r="D9631" i="14"/>
  <c r="D9630" i="14"/>
  <c r="D9629" i="14"/>
  <c r="D9628" i="14"/>
  <c r="D9627" i="14"/>
  <c r="D9626" i="14"/>
  <c r="D9625" i="14"/>
  <c r="D9624" i="14"/>
  <c r="D9623" i="14"/>
  <c r="D9622" i="14"/>
  <c r="D9621" i="14"/>
  <c r="D9620" i="14"/>
  <c r="D9619" i="14"/>
  <c r="D9618" i="14"/>
  <c r="D9617" i="14"/>
  <c r="D9616" i="14"/>
  <c r="D9615" i="14"/>
  <c r="D9614" i="14"/>
  <c r="D9613" i="14"/>
  <c r="D9612" i="14"/>
  <c r="D9611" i="14"/>
  <c r="D9610" i="14"/>
  <c r="D9609" i="14"/>
  <c r="D9608" i="14"/>
  <c r="D9607" i="14"/>
  <c r="D9606" i="14"/>
  <c r="D9605" i="14"/>
  <c r="D9604" i="14"/>
  <c r="D9603" i="14"/>
  <c r="D9602" i="14"/>
  <c r="D9601" i="14"/>
  <c r="D9600" i="14"/>
  <c r="D9599" i="14"/>
  <c r="D9598" i="14"/>
  <c r="D9597" i="14"/>
  <c r="D9596" i="14"/>
  <c r="D9595" i="14"/>
  <c r="D9594" i="14"/>
  <c r="D9593" i="14"/>
  <c r="D9592" i="14"/>
  <c r="D9591" i="14"/>
  <c r="D9590" i="14"/>
  <c r="D9589" i="14"/>
  <c r="D9588" i="14"/>
  <c r="D9587" i="14"/>
  <c r="D9586" i="14"/>
  <c r="D9585" i="14"/>
  <c r="D9584" i="14"/>
  <c r="D9583" i="14"/>
  <c r="D9582" i="14"/>
  <c r="D9581" i="14"/>
  <c r="D9580" i="14"/>
  <c r="D9579" i="14"/>
  <c r="D9578" i="14"/>
  <c r="D9577" i="14"/>
  <c r="D9576" i="14"/>
  <c r="D9575" i="14"/>
  <c r="D9574" i="14"/>
  <c r="D9573" i="14"/>
  <c r="D9572" i="14"/>
  <c r="D9571" i="14"/>
  <c r="D9570" i="14"/>
  <c r="D9569" i="14"/>
  <c r="D9568" i="14"/>
  <c r="D9567" i="14"/>
  <c r="D9566" i="14"/>
  <c r="D9565" i="14"/>
  <c r="D9564" i="14"/>
  <c r="D9563" i="14"/>
  <c r="D9562" i="14"/>
  <c r="D9561" i="14"/>
  <c r="D9560" i="14"/>
  <c r="D9559" i="14"/>
  <c r="D9558" i="14"/>
  <c r="D9557" i="14"/>
  <c r="D9556" i="14"/>
  <c r="D9555" i="14"/>
  <c r="D9554" i="14"/>
  <c r="D9553" i="14"/>
  <c r="D9552" i="14"/>
  <c r="D9551" i="14"/>
  <c r="D9550" i="14"/>
  <c r="D9549" i="14"/>
  <c r="D9548" i="14"/>
  <c r="D9547" i="14"/>
  <c r="D9546" i="14"/>
  <c r="D9545" i="14"/>
  <c r="D9544" i="14"/>
  <c r="D9543" i="14"/>
  <c r="D9542" i="14"/>
  <c r="D9541" i="14"/>
  <c r="D9540" i="14"/>
  <c r="D9539" i="14"/>
  <c r="D9538" i="14"/>
  <c r="D9537" i="14"/>
  <c r="D9536" i="14"/>
  <c r="D9535" i="14"/>
  <c r="D9534" i="14"/>
  <c r="D9533" i="14"/>
  <c r="D9532" i="14"/>
  <c r="D9531" i="14"/>
  <c r="D9530" i="14"/>
  <c r="D9529" i="14"/>
  <c r="D9528" i="14"/>
  <c r="D9527" i="14"/>
  <c r="D9526" i="14"/>
  <c r="D9525" i="14"/>
  <c r="D9524" i="14"/>
  <c r="D9523" i="14"/>
  <c r="D9522" i="14"/>
  <c r="D9521" i="14"/>
  <c r="D9520" i="14"/>
  <c r="D9519" i="14"/>
  <c r="D9518" i="14"/>
  <c r="D9517" i="14"/>
  <c r="D9516" i="14"/>
  <c r="D9515" i="14"/>
  <c r="D9514" i="14"/>
  <c r="D9513" i="14"/>
  <c r="D9512" i="14"/>
  <c r="D9511" i="14"/>
  <c r="D9510" i="14"/>
  <c r="D9509" i="14"/>
  <c r="D9508" i="14"/>
  <c r="D9507" i="14"/>
  <c r="D9506" i="14"/>
  <c r="D9505" i="14"/>
  <c r="D9504" i="14"/>
  <c r="D9503" i="14"/>
  <c r="D9502" i="14"/>
  <c r="D9501" i="14"/>
  <c r="D9500" i="14"/>
  <c r="D9499" i="14"/>
  <c r="D9498" i="14"/>
  <c r="D9497" i="14"/>
  <c r="D9496" i="14"/>
  <c r="D9495" i="14"/>
  <c r="D9494" i="14"/>
  <c r="D9493" i="14"/>
  <c r="D9492" i="14"/>
  <c r="D9491" i="14"/>
  <c r="D9490" i="14"/>
  <c r="D9489" i="14"/>
  <c r="D9488" i="14"/>
  <c r="D9487" i="14"/>
  <c r="D9486" i="14"/>
  <c r="D9485" i="14"/>
  <c r="D9484" i="14"/>
  <c r="D9483" i="14"/>
  <c r="D9482" i="14"/>
  <c r="D9481" i="14"/>
  <c r="D9480" i="14"/>
  <c r="D9479" i="14"/>
  <c r="D9478" i="14"/>
  <c r="D9477" i="14"/>
  <c r="D9476" i="14"/>
  <c r="D9475" i="14"/>
  <c r="D9474" i="14"/>
  <c r="D9473" i="14"/>
  <c r="D9472" i="14"/>
  <c r="D9471" i="14"/>
  <c r="D9470" i="14"/>
  <c r="D9469" i="14"/>
  <c r="D9468" i="14"/>
  <c r="D9467" i="14"/>
  <c r="D9466" i="14"/>
  <c r="D9465" i="14"/>
  <c r="D9464" i="14"/>
  <c r="D9463" i="14"/>
  <c r="D9462" i="14"/>
  <c r="D9461" i="14"/>
  <c r="D9460" i="14"/>
  <c r="D9459" i="14"/>
  <c r="D9458" i="14"/>
  <c r="D9457" i="14"/>
  <c r="D9456" i="14"/>
  <c r="D9455" i="14"/>
  <c r="D9454" i="14"/>
  <c r="D9453" i="14"/>
  <c r="D9452" i="14"/>
  <c r="D9451" i="14"/>
  <c r="D9450" i="14"/>
  <c r="D9449" i="14"/>
  <c r="D9448" i="14"/>
  <c r="D9447" i="14"/>
  <c r="D9446" i="14"/>
  <c r="D9445" i="14"/>
  <c r="D9444" i="14"/>
  <c r="D9443" i="14"/>
  <c r="D9442" i="14"/>
  <c r="D9441" i="14"/>
  <c r="D9440" i="14"/>
  <c r="D9439" i="14"/>
  <c r="D9438" i="14"/>
  <c r="D9437" i="14"/>
  <c r="D9436" i="14"/>
  <c r="D9435" i="14"/>
  <c r="D9434" i="14"/>
  <c r="D9433" i="14"/>
  <c r="D9432" i="14"/>
  <c r="D9431" i="14"/>
  <c r="D9430" i="14"/>
  <c r="D9429" i="14"/>
  <c r="D9428" i="14"/>
  <c r="D9427" i="14"/>
  <c r="D9426" i="14"/>
  <c r="D9425" i="14"/>
  <c r="D9424" i="14"/>
  <c r="D9423" i="14"/>
  <c r="D9422" i="14"/>
  <c r="D9421" i="14"/>
  <c r="D9420" i="14"/>
  <c r="D9419" i="14"/>
  <c r="D9418" i="14"/>
  <c r="D9417" i="14"/>
  <c r="D9416" i="14"/>
  <c r="D9415" i="14"/>
  <c r="D9414" i="14"/>
  <c r="D9413" i="14"/>
  <c r="D9412" i="14"/>
  <c r="D9411" i="14"/>
  <c r="D9410" i="14"/>
  <c r="D9409" i="14"/>
  <c r="D9408" i="14"/>
  <c r="D9407" i="14"/>
  <c r="D9406" i="14"/>
  <c r="D9405" i="14"/>
  <c r="D9404" i="14"/>
  <c r="D9403" i="14"/>
  <c r="D9402" i="14"/>
  <c r="D9401" i="14"/>
  <c r="D9400" i="14"/>
  <c r="D9399" i="14"/>
  <c r="D9398" i="14"/>
  <c r="D9397" i="14"/>
  <c r="D9396" i="14"/>
  <c r="D9395" i="14"/>
  <c r="D9394" i="14"/>
  <c r="D9393" i="14"/>
  <c r="D9392" i="14"/>
  <c r="D9391" i="14"/>
  <c r="D9390" i="14"/>
  <c r="D9389" i="14"/>
  <c r="D9388" i="14"/>
  <c r="D9387" i="14"/>
  <c r="D9386" i="14"/>
  <c r="D9385" i="14"/>
  <c r="D9384" i="14"/>
  <c r="D9383" i="14"/>
  <c r="D9382" i="14"/>
  <c r="D9381" i="14"/>
  <c r="D9380" i="14"/>
  <c r="D9379" i="14"/>
  <c r="D9378" i="14"/>
  <c r="D9377" i="14"/>
  <c r="D9376" i="14"/>
  <c r="D9375" i="14"/>
  <c r="D9374" i="14"/>
  <c r="D9373" i="14"/>
  <c r="D9372" i="14"/>
  <c r="D9371" i="14"/>
  <c r="D9370" i="14"/>
  <c r="D9369" i="14"/>
  <c r="D9368" i="14"/>
  <c r="D9367" i="14"/>
  <c r="D9366" i="14"/>
  <c r="D9365" i="14"/>
  <c r="D9364" i="14"/>
  <c r="D9363" i="14"/>
  <c r="D9362" i="14"/>
  <c r="D9361" i="14"/>
  <c r="D9360" i="14"/>
  <c r="D9359" i="14"/>
  <c r="D9358" i="14"/>
  <c r="D9357" i="14"/>
  <c r="D9356" i="14"/>
  <c r="D9355" i="14"/>
  <c r="D9354" i="14"/>
  <c r="D9353" i="14"/>
  <c r="D9352" i="14"/>
  <c r="D9351" i="14"/>
  <c r="D9350" i="14"/>
  <c r="D9349" i="14"/>
  <c r="D9348" i="14"/>
  <c r="D9347" i="14"/>
  <c r="D9346" i="14"/>
  <c r="D9345" i="14"/>
  <c r="D9344" i="14"/>
  <c r="D9343" i="14"/>
  <c r="D9342" i="14"/>
  <c r="D9341" i="14"/>
  <c r="D9340" i="14"/>
  <c r="D9339" i="14"/>
  <c r="D9338" i="14"/>
  <c r="D9337" i="14"/>
  <c r="D9336" i="14"/>
  <c r="D9335" i="14"/>
  <c r="D9334" i="14"/>
  <c r="D9333" i="14"/>
  <c r="D9332" i="14"/>
  <c r="D9331" i="14"/>
  <c r="D9330" i="14"/>
  <c r="D9329" i="14"/>
  <c r="D9328" i="14"/>
  <c r="D9327" i="14"/>
  <c r="D9326" i="14"/>
  <c r="D9325" i="14"/>
  <c r="D9324" i="14"/>
  <c r="D9323" i="14"/>
  <c r="D9322" i="14"/>
  <c r="D9321" i="14"/>
  <c r="D9320" i="14"/>
  <c r="D9319" i="14"/>
  <c r="D9318" i="14"/>
  <c r="D9317" i="14"/>
  <c r="D9316" i="14"/>
  <c r="D9315" i="14"/>
  <c r="D9314" i="14"/>
  <c r="D9313" i="14"/>
  <c r="D9312" i="14"/>
  <c r="D9311" i="14"/>
  <c r="D9310" i="14"/>
  <c r="D9309" i="14"/>
  <c r="D9308" i="14"/>
  <c r="D9307" i="14"/>
  <c r="D9306" i="14"/>
  <c r="D9305" i="14"/>
  <c r="D9304" i="14"/>
  <c r="D9303" i="14"/>
  <c r="D9302" i="14"/>
  <c r="D9301" i="14"/>
  <c r="D9300" i="14"/>
  <c r="D9299" i="14"/>
  <c r="D9298" i="14"/>
  <c r="D9297" i="14"/>
  <c r="D9296" i="14"/>
  <c r="D9295" i="14"/>
  <c r="D9294" i="14"/>
  <c r="D9293" i="14"/>
  <c r="D9292" i="14"/>
  <c r="D9291" i="14"/>
  <c r="D9290" i="14"/>
  <c r="D9289" i="14"/>
  <c r="D9288" i="14"/>
  <c r="D9287" i="14"/>
  <c r="D9286" i="14"/>
  <c r="D9285" i="14"/>
  <c r="D9284" i="14"/>
  <c r="D9283" i="14"/>
  <c r="D9282" i="14"/>
  <c r="D9281" i="14"/>
  <c r="D9280" i="14"/>
  <c r="D9279" i="14"/>
  <c r="D9278" i="14"/>
  <c r="D9277" i="14"/>
  <c r="D9276" i="14"/>
  <c r="D9275" i="14"/>
  <c r="D9274" i="14"/>
  <c r="D9273" i="14"/>
  <c r="D9272" i="14"/>
  <c r="D9271" i="14"/>
  <c r="D9270" i="14"/>
  <c r="D9269" i="14"/>
  <c r="D9268" i="14"/>
  <c r="D9267" i="14"/>
  <c r="D9266" i="14"/>
  <c r="D9265" i="14"/>
  <c r="D9264" i="14"/>
  <c r="D9263" i="14"/>
  <c r="D9262" i="14"/>
  <c r="D9261" i="14"/>
  <c r="D9260" i="14"/>
  <c r="D9259" i="14"/>
  <c r="D9258" i="14"/>
  <c r="D9257" i="14"/>
  <c r="D9256" i="14"/>
  <c r="D9255" i="14"/>
  <c r="D9254" i="14"/>
  <c r="D9253" i="14"/>
  <c r="D9252" i="14"/>
  <c r="D9251" i="14"/>
  <c r="D9250" i="14"/>
  <c r="D9249" i="14"/>
  <c r="D9248" i="14"/>
  <c r="D9247" i="14"/>
  <c r="D9246" i="14"/>
  <c r="D9245" i="14"/>
  <c r="D9244" i="14"/>
  <c r="D9243" i="14"/>
  <c r="D9242" i="14"/>
  <c r="D9241" i="14"/>
  <c r="D9240" i="14"/>
  <c r="D9239" i="14"/>
  <c r="D9238" i="14"/>
  <c r="D9237" i="14"/>
  <c r="D9236" i="14"/>
  <c r="D9235" i="14"/>
  <c r="D9234" i="14"/>
  <c r="D9233" i="14"/>
  <c r="D9232" i="14"/>
  <c r="D9231" i="14"/>
  <c r="D9230" i="14"/>
  <c r="D9229" i="14"/>
  <c r="D9228" i="14"/>
  <c r="D9227" i="14"/>
  <c r="D9226" i="14"/>
  <c r="D9225" i="14"/>
  <c r="D9224" i="14"/>
  <c r="D9223" i="14"/>
  <c r="D9222" i="14"/>
  <c r="D9221" i="14"/>
  <c r="D9220" i="14"/>
  <c r="D9219" i="14"/>
  <c r="D9218" i="14"/>
  <c r="D9217" i="14"/>
  <c r="D9216" i="14"/>
  <c r="D9215" i="14"/>
  <c r="D9214" i="14"/>
  <c r="D9213" i="14"/>
  <c r="D9212" i="14"/>
  <c r="D9211" i="14"/>
  <c r="D9210" i="14"/>
  <c r="D9209" i="14"/>
  <c r="D9208" i="14"/>
  <c r="D9207" i="14"/>
  <c r="D9206" i="14"/>
  <c r="D9205" i="14"/>
  <c r="D9204" i="14"/>
  <c r="D9203" i="14"/>
  <c r="D9202" i="14"/>
  <c r="D9201" i="14"/>
  <c r="D9200" i="14"/>
  <c r="D9199" i="14"/>
  <c r="D9198" i="14"/>
  <c r="D9197" i="14"/>
  <c r="D9196" i="14"/>
  <c r="D9195" i="14"/>
  <c r="D9194" i="14"/>
  <c r="D9193" i="14"/>
  <c r="D9192" i="14"/>
  <c r="D9191" i="14"/>
  <c r="D9190" i="14"/>
  <c r="D9189" i="14"/>
  <c r="D9188" i="14"/>
  <c r="D9187" i="14"/>
  <c r="D9186" i="14"/>
  <c r="D9185" i="14"/>
  <c r="D9184" i="14"/>
  <c r="D9183" i="14"/>
  <c r="D9182" i="14"/>
  <c r="D9181" i="14"/>
  <c r="D9180" i="14"/>
  <c r="D9179" i="14"/>
  <c r="D9178" i="14"/>
  <c r="D9177" i="14"/>
  <c r="D9176" i="14"/>
  <c r="D9175" i="14"/>
  <c r="D9174" i="14"/>
  <c r="D9173" i="14"/>
  <c r="D9172" i="14"/>
  <c r="D9171" i="14"/>
  <c r="D9170" i="14"/>
  <c r="D9169" i="14"/>
  <c r="D9168" i="14"/>
  <c r="D9167" i="14"/>
  <c r="D9166" i="14"/>
  <c r="D9165" i="14"/>
  <c r="D9164" i="14"/>
  <c r="D9163" i="14"/>
  <c r="D9162" i="14"/>
  <c r="D9161" i="14"/>
  <c r="D9160" i="14"/>
  <c r="D9159" i="14"/>
  <c r="D9158" i="14"/>
  <c r="D9157" i="14"/>
  <c r="D9156" i="14"/>
  <c r="D9155" i="14"/>
  <c r="D9154" i="14"/>
  <c r="D9153" i="14"/>
  <c r="D9152" i="14"/>
  <c r="D9151" i="14"/>
  <c r="D9150" i="14"/>
  <c r="D9149" i="14"/>
  <c r="D9148" i="14"/>
  <c r="D9147" i="14"/>
  <c r="D9146" i="14"/>
  <c r="D9145" i="14"/>
  <c r="D9144" i="14"/>
  <c r="D9143" i="14"/>
  <c r="D9142" i="14"/>
  <c r="D9141" i="14"/>
  <c r="D9140" i="14"/>
  <c r="D9139" i="14"/>
  <c r="D9138" i="14"/>
  <c r="D9137" i="14"/>
  <c r="D9136" i="14"/>
  <c r="D9135" i="14"/>
  <c r="D9134" i="14"/>
  <c r="D9133" i="14"/>
  <c r="D9132" i="14"/>
  <c r="D9131" i="14"/>
  <c r="D9130" i="14"/>
  <c r="D9129" i="14"/>
  <c r="D9128" i="14"/>
  <c r="D9127" i="14"/>
  <c r="D9126" i="14"/>
  <c r="D9125" i="14"/>
  <c r="D9124" i="14"/>
  <c r="D9123" i="14"/>
  <c r="D9122" i="14"/>
  <c r="D9121" i="14"/>
  <c r="D9120" i="14"/>
  <c r="D9119" i="14"/>
  <c r="D9118" i="14"/>
  <c r="D9117" i="14"/>
  <c r="D9116" i="14"/>
  <c r="D9115" i="14"/>
  <c r="D9114" i="14"/>
  <c r="D9113" i="14"/>
  <c r="D9112" i="14"/>
  <c r="D9111" i="14"/>
  <c r="D9110" i="14"/>
  <c r="D9109" i="14"/>
  <c r="D9108" i="14"/>
  <c r="D9107" i="14"/>
  <c r="D9106" i="14"/>
  <c r="D9105" i="14"/>
  <c r="D9104" i="14"/>
  <c r="D9103" i="14"/>
  <c r="D9102" i="14"/>
  <c r="D9101" i="14"/>
  <c r="D9100" i="14"/>
  <c r="D9099" i="14"/>
  <c r="D9098" i="14"/>
  <c r="D9097" i="14"/>
  <c r="D9096" i="14"/>
  <c r="D9095" i="14"/>
  <c r="D9094" i="14"/>
  <c r="D9093" i="14"/>
  <c r="D9092" i="14"/>
  <c r="D9091" i="14"/>
  <c r="D9090" i="14"/>
  <c r="D9089" i="14"/>
  <c r="D9088" i="14"/>
  <c r="D9087" i="14"/>
  <c r="D9086" i="14"/>
  <c r="D9085" i="14"/>
  <c r="D9084" i="14"/>
  <c r="D9083" i="14"/>
  <c r="D9082" i="14"/>
  <c r="D9081" i="14"/>
  <c r="D9080" i="14"/>
  <c r="D9079" i="14"/>
  <c r="D9078" i="14"/>
  <c r="D9077" i="14"/>
  <c r="D9076" i="14"/>
  <c r="D9075" i="14"/>
  <c r="D9074" i="14"/>
  <c r="D9073" i="14"/>
  <c r="D9072" i="14"/>
  <c r="D9071" i="14"/>
  <c r="D9070" i="14"/>
  <c r="D9069" i="14"/>
  <c r="D9068" i="14"/>
  <c r="D9067" i="14"/>
  <c r="D9066" i="14"/>
  <c r="D9065" i="14"/>
  <c r="D9064" i="14"/>
  <c r="D9063" i="14"/>
  <c r="D9062" i="14"/>
  <c r="D9061" i="14"/>
  <c r="D9060" i="14"/>
  <c r="D9059" i="14"/>
  <c r="D9058" i="14"/>
  <c r="D9057" i="14"/>
  <c r="D9056" i="14"/>
  <c r="D9055" i="14"/>
  <c r="D9054" i="14"/>
  <c r="D9053" i="14"/>
  <c r="D9052" i="14"/>
  <c r="D9051" i="14"/>
  <c r="D9050" i="14"/>
  <c r="D9049" i="14"/>
  <c r="D9048" i="14"/>
  <c r="D9047" i="14"/>
  <c r="D9046" i="14"/>
  <c r="D9045" i="14"/>
  <c r="D9044" i="14"/>
  <c r="D9043" i="14"/>
  <c r="D9042" i="14"/>
  <c r="D9041" i="14"/>
  <c r="D9040" i="14"/>
  <c r="D9039" i="14"/>
  <c r="D9038" i="14"/>
  <c r="D9037" i="14"/>
  <c r="D9036" i="14"/>
  <c r="D9035" i="14"/>
  <c r="D9034" i="14"/>
  <c r="D9033" i="14"/>
  <c r="D9032" i="14"/>
  <c r="D9031" i="14"/>
  <c r="D9030" i="14"/>
  <c r="D9029" i="14"/>
  <c r="D9028" i="14"/>
  <c r="D9027" i="14"/>
  <c r="D9026" i="14"/>
  <c r="D9025" i="14"/>
  <c r="D9024" i="14"/>
  <c r="D9023" i="14"/>
  <c r="D9022" i="14"/>
  <c r="D9021" i="14"/>
  <c r="D9020" i="14"/>
  <c r="D9019" i="14"/>
  <c r="D9018" i="14"/>
  <c r="D9017" i="14"/>
  <c r="D9016" i="14"/>
  <c r="D9015" i="14"/>
  <c r="D9014" i="14"/>
  <c r="D9013" i="14"/>
  <c r="D9012" i="14"/>
  <c r="D9011" i="14"/>
  <c r="D9010" i="14"/>
  <c r="D9009" i="14"/>
  <c r="D9008" i="14"/>
  <c r="D9007" i="14"/>
  <c r="D9006" i="14"/>
  <c r="D9005" i="14"/>
  <c r="D9004" i="14"/>
  <c r="D9003" i="14"/>
  <c r="D9002" i="14"/>
  <c r="D9001" i="14"/>
  <c r="D9000" i="14"/>
  <c r="D8999" i="14"/>
  <c r="D8998" i="14"/>
  <c r="D8997" i="14"/>
  <c r="D8996" i="14"/>
  <c r="D8995" i="14"/>
  <c r="D8994" i="14"/>
  <c r="D8993" i="14"/>
  <c r="D8992" i="14"/>
  <c r="D8991" i="14"/>
  <c r="D8990" i="14"/>
  <c r="D8989" i="14"/>
  <c r="D8988" i="14"/>
  <c r="D8987" i="14"/>
  <c r="D8986" i="14"/>
  <c r="D8985" i="14"/>
  <c r="D8984" i="14"/>
  <c r="D8983" i="14"/>
  <c r="D8982" i="14"/>
  <c r="D8981" i="14"/>
  <c r="D8980" i="14"/>
  <c r="D8979" i="14"/>
  <c r="D8978" i="14"/>
  <c r="D8977" i="14"/>
  <c r="D8976" i="14"/>
  <c r="D8975" i="14"/>
  <c r="D8974" i="14"/>
  <c r="D8973" i="14"/>
  <c r="D8972" i="14"/>
  <c r="D8971" i="14"/>
  <c r="D8970" i="14"/>
  <c r="D8969" i="14"/>
  <c r="D8968" i="14"/>
  <c r="D8967" i="14"/>
  <c r="D8966" i="14"/>
  <c r="D8965" i="14"/>
  <c r="D8964" i="14"/>
  <c r="D8963" i="14"/>
  <c r="D8962" i="14"/>
  <c r="D8961" i="14"/>
  <c r="D8960" i="14"/>
  <c r="D8959" i="14"/>
  <c r="D8958" i="14"/>
  <c r="D8957" i="14"/>
  <c r="D8956" i="14"/>
  <c r="D8955" i="14"/>
  <c r="D8954" i="14"/>
  <c r="D8953" i="14"/>
  <c r="D8952" i="14"/>
  <c r="D8951" i="14"/>
  <c r="D8950" i="14"/>
  <c r="D8949" i="14"/>
  <c r="D8948" i="14"/>
  <c r="D8947" i="14"/>
  <c r="D8946" i="14"/>
  <c r="D8945" i="14"/>
  <c r="D8944" i="14"/>
  <c r="D8943" i="14"/>
  <c r="D8942" i="14"/>
  <c r="D8941" i="14"/>
  <c r="D8940" i="14"/>
  <c r="D8939" i="14"/>
  <c r="D8938" i="14"/>
  <c r="D8937" i="14"/>
  <c r="D8936" i="14"/>
  <c r="D8935" i="14"/>
  <c r="D8934" i="14"/>
  <c r="D8933" i="14"/>
  <c r="D8932" i="14"/>
  <c r="D8931" i="14"/>
  <c r="D8930" i="14"/>
  <c r="D8929" i="14"/>
  <c r="D8928" i="14"/>
  <c r="D8927" i="14"/>
  <c r="D8926" i="14"/>
  <c r="D8925" i="14"/>
  <c r="D8924" i="14"/>
  <c r="D8923" i="14"/>
  <c r="D8922" i="14"/>
  <c r="D8921" i="14"/>
  <c r="D8920" i="14"/>
  <c r="D8919" i="14"/>
  <c r="D8918" i="14"/>
  <c r="D8917" i="14"/>
  <c r="D8916" i="14"/>
  <c r="D8915" i="14"/>
  <c r="D8914" i="14"/>
  <c r="D8913" i="14"/>
  <c r="D8912" i="14"/>
  <c r="D8911" i="14"/>
  <c r="D8910" i="14"/>
  <c r="D8909" i="14"/>
  <c r="D8908" i="14"/>
  <c r="D8907" i="14"/>
  <c r="D8906" i="14"/>
  <c r="D8905" i="14"/>
  <c r="D8904" i="14"/>
  <c r="D8903" i="14"/>
  <c r="D8902" i="14"/>
  <c r="D8901" i="14"/>
  <c r="D8900" i="14"/>
  <c r="D8899" i="14"/>
  <c r="D8898" i="14"/>
  <c r="D8897" i="14"/>
  <c r="D8896" i="14"/>
  <c r="D8895" i="14"/>
  <c r="D8894" i="14"/>
  <c r="D8893" i="14"/>
  <c r="D8892" i="14"/>
  <c r="D8891" i="14"/>
  <c r="D8890" i="14"/>
  <c r="D8889" i="14"/>
  <c r="D8888" i="14"/>
  <c r="D8887" i="14"/>
  <c r="D8886" i="14"/>
  <c r="D8885" i="14"/>
  <c r="D8884" i="14"/>
  <c r="D8883" i="14"/>
  <c r="D8882" i="14"/>
  <c r="D8881" i="14"/>
  <c r="D8880" i="14"/>
  <c r="D8879" i="14"/>
  <c r="D8878" i="14"/>
  <c r="D8877" i="14"/>
  <c r="D8876" i="14"/>
  <c r="D8875" i="14"/>
  <c r="D8874" i="14"/>
  <c r="D8873" i="14"/>
  <c r="D8872" i="14"/>
  <c r="D8871" i="14"/>
  <c r="D8870" i="14"/>
  <c r="D8869" i="14"/>
  <c r="D8868" i="14"/>
  <c r="D8867" i="14"/>
  <c r="D8866" i="14"/>
  <c r="D8865" i="14"/>
  <c r="D8864" i="14"/>
  <c r="D8863" i="14"/>
  <c r="D8862" i="14"/>
  <c r="D8861" i="14"/>
  <c r="D8860" i="14"/>
  <c r="D8859" i="14"/>
  <c r="D8858" i="14"/>
  <c r="D8857" i="14"/>
  <c r="D8856" i="14"/>
  <c r="D8855" i="14"/>
  <c r="D8854" i="14"/>
  <c r="D8853" i="14"/>
  <c r="D8852" i="14"/>
  <c r="D8851" i="14"/>
  <c r="D8850" i="14"/>
  <c r="D8849" i="14"/>
  <c r="D8848" i="14"/>
  <c r="D8847" i="14"/>
  <c r="D8846" i="14"/>
  <c r="D8845" i="14"/>
  <c r="D8844" i="14"/>
  <c r="D8843" i="14"/>
  <c r="D8842" i="14"/>
  <c r="D8841" i="14"/>
  <c r="D8840" i="14"/>
  <c r="D8839" i="14"/>
  <c r="D8838" i="14"/>
  <c r="D8837" i="14"/>
  <c r="D8836" i="14"/>
  <c r="D8835" i="14"/>
  <c r="D8834" i="14"/>
  <c r="D8833" i="14"/>
  <c r="D8832" i="14"/>
  <c r="D8831" i="14"/>
  <c r="D8830" i="14"/>
  <c r="D8829" i="14"/>
  <c r="D8828" i="14"/>
  <c r="D8827" i="14"/>
  <c r="D8826" i="14"/>
  <c r="D8825" i="14"/>
  <c r="D8824" i="14"/>
  <c r="D8823" i="14"/>
  <c r="D8822" i="14"/>
  <c r="D8821" i="14"/>
  <c r="D8820" i="14"/>
  <c r="D8819" i="14"/>
  <c r="D8818" i="14"/>
  <c r="D8817" i="14"/>
  <c r="D8816" i="14"/>
  <c r="D8815" i="14"/>
  <c r="D8814" i="14"/>
  <c r="D8813" i="14"/>
  <c r="D8812" i="14"/>
  <c r="D8811" i="14"/>
  <c r="D8810" i="14"/>
  <c r="D8809" i="14"/>
  <c r="D8808" i="14"/>
  <c r="D8807" i="14"/>
  <c r="D8806" i="14"/>
  <c r="D8805" i="14"/>
  <c r="D8804" i="14"/>
  <c r="D8803" i="14"/>
  <c r="D8802" i="14"/>
  <c r="D8801" i="14"/>
  <c r="D8800" i="14"/>
  <c r="D8799" i="14"/>
  <c r="D8798" i="14"/>
  <c r="D8797" i="14"/>
  <c r="D8796" i="14"/>
  <c r="D8795" i="14"/>
  <c r="D8794" i="14"/>
  <c r="D8793" i="14"/>
  <c r="D8792" i="14"/>
  <c r="D8791" i="14"/>
  <c r="D8790" i="14"/>
  <c r="D8789" i="14"/>
  <c r="D8788" i="14"/>
  <c r="D8787" i="14"/>
  <c r="D8786" i="14"/>
  <c r="D8785" i="14"/>
  <c r="D8784" i="14"/>
  <c r="D8783" i="14"/>
  <c r="D8782" i="14"/>
  <c r="D8781" i="14"/>
  <c r="D8780" i="14"/>
  <c r="D8779" i="14"/>
  <c r="D8778" i="14"/>
  <c r="D8777" i="14"/>
  <c r="D8776" i="14"/>
  <c r="D8775" i="14"/>
  <c r="D8774" i="14"/>
  <c r="D8773" i="14"/>
  <c r="D8772" i="14"/>
  <c r="D8771" i="14"/>
  <c r="D8770" i="14"/>
  <c r="D8769" i="14"/>
  <c r="D8768" i="14"/>
  <c r="D8767" i="14"/>
  <c r="D8766" i="14"/>
  <c r="D8765" i="14"/>
  <c r="D8764" i="14"/>
  <c r="D8763" i="14"/>
  <c r="D8762" i="14"/>
  <c r="D8761" i="14"/>
  <c r="D8760" i="14"/>
  <c r="D8759" i="14"/>
  <c r="D8758" i="14"/>
  <c r="D8757" i="14"/>
  <c r="D8756" i="14"/>
  <c r="D8755" i="14"/>
  <c r="D8754" i="14"/>
  <c r="D8753" i="14"/>
  <c r="D8752" i="14"/>
  <c r="D8751" i="14"/>
  <c r="D8750" i="14"/>
  <c r="D8749" i="14"/>
  <c r="D8748" i="14"/>
  <c r="D8747" i="14"/>
  <c r="D8746" i="14"/>
  <c r="D8745" i="14"/>
  <c r="D8744" i="14"/>
  <c r="D8743" i="14"/>
  <c r="D8742" i="14"/>
  <c r="D8741" i="14"/>
  <c r="D8740" i="14"/>
  <c r="D8739" i="14"/>
  <c r="D8738" i="14"/>
  <c r="D8737" i="14"/>
  <c r="D8736" i="14"/>
  <c r="D8735" i="14"/>
  <c r="D8734" i="14"/>
  <c r="D8733" i="14"/>
  <c r="D8732" i="14"/>
  <c r="D8731" i="14"/>
  <c r="D8730" i="14"/>
  <c r="D8729" i="14"/>
  <c r="D8728" i="14"/>
  <c r="D8727" i="14"/>
  <c r="D8726" i="14"/>
  <c r="D8725" i="14"/>
  <c r="D8724" i="14"/>
  <c r="D8723" i="14"/>
  <c r="D8722" i="14"/>
  <c r="D8721" i="14"/>
  <c r="D8720" i="14"/>
  <c r="D8719" i="14"/>
  <c r="D8718" i="14"/>
  <c r="D8717" i="14"/>
  <c r="D8716" i="14"/>
  <c r="D8715" i="14"/>
  <c r="D8714" i="14"/>
  <c r="D8713" i="14"/>
  <c r="D8712" i="14"/>
  <c r="D8711" i="14"/>
  <c r="D8710" i="14"/>
  <c r="D8709" i="14"/>
  <c r="D8708" i="14"/>
  <c r="D8707" i="14"/>
  <c r="D8706" i="14"/>
  <c r="D8705" i="14"/>
  <c r="D8704" i="14"/>
  <c r="D8703" i="14"/>
  <c r="D8702" i="14"/>
  <c r="D8701" i="14"/>
  <c r="D8700" i="14"/>
  <c r="D8699" i="14"/>
  <c r="D8698" i="14"/>
  <c r="D8697" i="14"/>
  <c r="D8696" i="14"/>
  <c r="D8695" i="14"/>
  <c r="D8694" i="14"/>
  <c r="D8693" i="14"/>
  <c r="D8692" i="14"/>
  <c r="D8691" i="14"/>
  <c r="D8690" i="14"/>
  <c r="D8689" i="14"/>
  <c r="D8688" i="14"/>
  <c r="D8687" i="14"/>
  <c r="D8686" i="14"/>
  <c r="D8685" i="14"/>
  <c r="D8684" i="14"/>
  <c r="D8683" i="14"/>
  <c r="D8682" i="14"/>
  <c r="D8681" i="14"/>
  <c r="D8680" i="14"/>
  <c r="D8679" i="14"/>
  <c r="D8678" i="14"/>
  <c r="D8677" i="14"/>
  <c r="D8676" i="14"/>
  <c r="D8675" i="14"/>
  <c r="D8674" i="14"/>
  <c r="D8673" i="14"/>
  <c r="D8672" i="14"/>
  <c r="D8671" i="14"/>
  <c r="D8670" i="14"/>
  <c r="D8669" i="14"/>
  <c r="D8668" i="14"/>
  <c r="D8667" i="14"/>
  <c r="D8666" i="14"/>
  <c r="D8665" i="14"/>
  <c r="D8664" i="14"/>
  <c r="D8663" i="14"/>
  <c r="D8662" i="14"/>
  <c r="D8661" i="14"/>
  <c r="D8660" i="14"/>
  <c r="D8659" i="14"/>
  <c r="D8658" i="14"/>
  <c r="D8657" i="14"/>
  <c r="D8656" i="14"/>
  <c r="D8655" i="14"/>
  <c r="D8654" i="14"/>
  <c r="D8653" i="14"/>
  <c r="D8652" i="14"/>
  <c r="D8651" i="14"/>
  <c r="D8650" i="14"/>
  <c r="D8649" i="14"/>
  <c r="D8648" i="14"/>
  <c r="D8647" i="14"/>
  <c r="D8646" i="14"/>
  <c r="D8645" i="14"/>
  <c r="D8644" i="14"/>
  <c r="D8643" i="14"/>
  <c r="D8642" i="14"/>
  <c r="D8641" i="14"/>
  <c r="D8640" i="14"/>
  <c r="D8639" i="14"/>
  <c r="D8638" i="14"/>
  <c r="D8637" i="14"/>
  <c r="D8636" i="14"/>
  <c r="D8635" i="14"/>
  <c r="D8634" i="14"/>
  <c r="D8633" i="14"/>
  <c r="D8632" i="14"/>
  <c r="D8631" i="14"/>
  <c r="D8630" i="14"/>
  <c r="D8629" i="14"/>
  <c r="D8628" i="14"/>
  <c r="D8627" i="14"/>
  <c r="D8626" i="14"/>
  <c r="D8625" i="14"/>
  <c r="D8624" i="14"/>
  <c r="D8623" i="14"/>
  <c r="D8622" i="14"/>
  <c r="D8621" i="14"/>
  <c r="D8620" i="14"/>
  <c r="D8619" i="14"/>
  <c r="D8618" i="14"/>
  <c r="D8617" i="14"/>
  <c r="D8616" i="14"/>
  <c r="D8615" i="14"/>
  <c r="D8614" i="14"/>
  <c r="D8613" i="14"/>
  <c r="D8612" i="14"/>
  <c r="D8611" i="14"/>
  <c r="D8610" i="14"/>
  <c r="D8609" i="14"/>
  <c r="D8608" i="14"/>
  <c r="D8607" i="14"/>
  <c r="D8606" i="14"/>
  <c r="D8605" i="14"/>
  <c r="D8604" i="14"/>
  <c r="D8603" i="14"/>
  <c r="D8602" i="14"/>
  <c r="D8601" i="14"/>
  <c r="D8600" i="14"/>
  <c r="D8599" i="14"/>
  <c r="D8598" i="14"/>
  <c r="D8597" i="14"/>
  <c r="D8596" i="14"/>
  <c r="D8595" i="14"/>
  <c r="D8594" i="14"/>
  <c r="D8593" i="14"/>
  <c r="D8592" i="14"/>
  <c r="D8591" i="14"/>
  <c r="D8590" i="14"/>
  <c r="D8589" i="14"/>
  <c r="D8588" i="14"/>
  <c r="D8587" i="14"/>
  <c r="D8586" i="14"/>
  <c r="D8585" i="14"/>
  <c r="D8584" i="14"/>
  <c r="D8583" i="14"/>
  <c r="D8582" i="14"/>
  <c r="D8581" i="14"/>
  <c r="D8580" i="14"/>
  <c r="D8579" i="14"/>
  <c r="D8578" i="14"/>
  <c r="D8577" i="14"/>
  <c r="D8576" i="14"/>
  <c r="D8575" i="14"/>
  <c r="D8574" i="14"/>
  <c r="D8573" i="14"/>
  <c r="D8572" i="14"/>
  <c r="D8571" i="14"/>
  <c r="D8570" i="14"/>
  <c r="D8569" i="14"/>
  <c r="D8568" i="14"/>
  <c r="D8567" i="14"/>
  <c r="D8566" i="14"/>
  <c r="D8565" i="14"/>
  <c r="D8564" i="14"/>
  <c r="D8563" i="14"/>
  <c r="D8562" i="14"/>
  <c r="D8561" i="14"/>
  <c r="D8560" i="14"/>
  <c r="D8559" i="14"/>
  <c r="D8558" i="14"/>
  <c r="D8557" i="14"/>
  <c r="D8556" i="14"/>
  <c r="D8555" i="14"/>
  <c r="D8554" i="14"/>
  <c r="D8553" i="14"/>
  <c r="D8552" i="14"/>
  <c r="D8551" i="14"/>
  <c r="D8550" i="14"/>
  <c r="D8549" i="14"/>
  <c r="D8548" i="14"/>
  <c r="D8547" i="14"/>
  <c r="D8546" i="14"/>
  <c r="D8545" i="14"/>
  <c r="D8544" i="14"/>
  <c r="D8543" i="14"/>
  <c r="D8542" i="14"/>
  <c r="D8541" i="14"/>
  <c r="D8540" i="14"/>
  <c r="D8539" i="14"/>
  <c r="D8538" i="14"/>
  <c r="D8537" i="14"/>
  <c r="D8536" i="14"/>
  <c r="D8535" i="14"/>
  <c r="D8534" i="14"/>
  <c r="D8533" i="14"/>
  <c r="D8532" i="14"/>
  <c r="D8531" i="14"/>
  <c r="D8530" i="14"/>
  <c r="D8529" i="14"/>
  <c r="D8528" i="14"/>
  <c r="D8527" i="14"/>
  <c r="D8526" i="14"/>
  <c r="D8525" i="14"/>
  <c r="D8524" i="14"/>
  <c r="D8523" i="14"/>
  <c r="D8522" i="14"/>
  <c r="D8521" i="14"/>
  <c r="D8520" i="14"/>
  <c r="D8519" i="14"/>
  <c r="D8518" i="14"/>
  <c r="D8517" i="14"/>
  <c r="D8516" i="14"/>
  <c r="D8515" i="14"/>
  <c r="D8514" i="14"/>
  <c r="D8513" i="14"/>
  <c r="D8512" i="14"/>
  <c r="D8511" i="14"/>
  <c r="D8510" i="14"/>
  <c r="D8509" i="14"/>
  <c r="D8508" i="14"/>
  <c r="D8507" i="14"/>
  <c r="D8506" i="14"/>
  <c r="D8505" i="14"/>
  <c r="D8504" i="14"/>
  <c r="D8503" i="14"/>
  <c r="D8502" i="14"/>
  <c r="D8501" i="14"/>
  <c r="D8500" i="14"/>
  <c r="D8499" i="14"/>
  <c r="D8498" i="14"/>
  <c r="D8497" i="14"/>
  <c r="D8496" i="14"/>
  <c r="D8495" i="14"/>
  <c r="D8494" i="14"/>
  <c r="D8493" i="14"/>
  <c r="D8492" i="14"/>
  <c r="D8491" i="14"/>
  <c r="D8490" i="14"/>
  <c r="D8489" i="14"/>
  <c r="D8488" i="14"/>
  <c r="D8487" i="14"/>
  <c r="D8486" i="14"/>
  <c r="D8485" i="14"/>
  <c r="D8484" i="14"/>
  <c r="D8483" i="14"/>
  <c r="D8482" i="14"/>
  <c r="D8481" i="14"/>
  <c r="D8480" i="14"/>
  <c r="D8479" i="14"/>
  <c r="D8478" i="14"/>
  <c r="D8477" i="14"/>
  <c r="D8476" i="14"/>
  <c r="D8475" i="14"/>
  <c r="D8474" i="14"/>
  <c r="D8473" i="14"/>
  <c r="D8472" i="14"/>
  <c r="D8471" i="14"/>
  <c r="D8470" i="14"/>
  <c r="D8469" i="14"/>
  <c r="D8468" i="14"/>
  <c r="D8467" i="14"/>
  <c r="D8466" i="14"/>
  <c r="D8465" i="14"/>
  <c r="D8464" i="14"/>
  <c r="D8463" i="14"/>
  <c r="D8462" i="14"/>
  <c r="D8461" i="14"/>
  <c r="D8460" i="14"/>
  <c r="D8459" i="14"/>
  <c r="D8458" i="14"/>
  <c r="D8457" i="14"/>
  <c r="D8456" i="14"/>
  <c r="D8455" i="14"/>
  <c r="D8454" i="14"/>
  <c r="D8453" i="14"/>
  <c r="D8452" i="14"/>
  <c r="D8451" i="14"/>
  <c r="D8450" i="14"/>
  <c r="D8449" i="14"/>
  <c r="D8448" i="14"/>
  <c r="D8447" i="14"/>
  <c r="D8446" i="14"/>
  <c r="D8445" i="14"/>
  <c r="D8444" i="14"/>
  <c r="D8443" i="14"/>
  <c r="D8442" i="14"/>
  <c r="D8441" i="14"/>
  <c r="D8440" i="14"/>
  <c r="D8439" i="14"/>
  <c r="D8438" i="14"/>
  <c r="D8437" i="14"/>
  <c r="D8436" i="14"/>
  <c r="D8435" i="14"/>
  <c r="D8434" i="14"/>
  <c r="D8433" i="14"/>
  <c r="D8432" i="14"/>
  <c r="D8431" i="14"/>
  <c r="D8430" i="14"/>
  <c r="D8429" i="14"/>
  <c r="D8428" i="14"/>
  <c r="D8427" i="14"/>
  <c r="D8426" i="14"/>
  <c r="D8425" i="14"/>
  <c r="D8424" i="14"/>
  <c r="D8423" i="14"/>
  <c r="D8422" i="14"/>
  <c r="D8421" i="14"/>
  <c r="D8420" i="14"/>
  <c r="D8419" i="14"/>
  <c r="D8418" i="14"/>
  <c r="D8417" i="14"/>
  <c r="D8416" i="14"/>
  <c r="D8415" i="14"/>
  <c r="D8414" i="14"/>
  <c r="D8413" i="14"/>
  <c r="D8412" i="14"/>
  <c r="D8411" i="14"/>
  <c r="D8410" i="14"/>
  <c r="D8409" i="14"/>
  <c r="D8408" i="14"/>
  <c r="D8407" i="14"/>
  <c r="D8406" i="14"/>
  <c r="D8405" i="14"/>
  <c r="D8404" i="14"/>
  <c r="D8403" i="14"/>
  <c r="D8402" i="14"/>
  <c r="D8401" i="14"/>
  <c r="D8400" i="14"/>
  <c r="D8399" i="14"/>
  <c r="D8398" i="14"/>
  <c r="D8397" i="14"/>
  <c r="D8396" i="14"/>
  <c r="D8395" i="14"/>
  <c r="D8394" i="14"/>
  <c r="D8393" i="14"/>
  <c r="D8392" i="14"/>
  <c r="D8391" i="14"/>
  <c r="D8390" i="14"/>
  <c r="D8389" i="14"/>
  <c r="D8388" i="14"/>
  <c r="D8387" i="14"/>
  <c r="D8386" i="14"/>
  <c r="D8385" i="14"/>
  <c r="D8384" i="14"/>
  <c r="D8383" i="14"/>
  <c r="D8382" i="14"/>
  <c r="D8381" i="14"/>
  <c r="D8380" i="14"/>
  <c r="D8379" i="14"/>
  <c r="D8378" i="14"/>
  <c r="D8377" i="14"/>
  <c r="D8376" i="14"/>
  <c r="D8375" i="14"/>
  <c r="D8374" i="14"/>
  <c r="D8373" i="14"/>
  <c r="D8372" i="14"/>
  <c r="D8371" i="14"/>
  <c r="D8370" i="14"/>
  <c r="D8369" i="14"/>
  <c r="D8368" i="14"/>
  <c r="D8367" i="14"/>
  <c r="D8366" i="14"/>
  <c r="D8365" i="14"/>
  <c r="D8364" i="14"/>
  <c r="D8363" i="14"/>
  <c r="D8362" i="14"/>
  <c r="D8361" i="14"/>
  <c r="D8360" i="14"/>
  <c r="D8359" i="14"/>
  <c r="D8358" i="14"/>
  <c r="D8357" i="14"/>
  <c r="D8356" i="14"/>
  <c r="D8355" i="14"/>
  <c r="D8354" i="14"/>
  <c r="D8353" i="14"/>
  <c r="D8352" i="14"/>
  <c r="D8351" i="14"/>
  <c r="D8350" i="14"/>
  <c r="D8349" i="14"/>
  <c r="D8348" i="14"/>
  <c r="D8347" i="14"/>
  <c r="D8346" i="14"/>
  <c r="D8345" i="14"/>
  <c r="D8344" i="14"/>
  <c r="D8343" i="14"/>
  <c r="D8342" i="14"/>
  <c r="D8341" i="14"/>
  <c r="D8340" i="14"/>
  <c r="D8339" i="14"/>
  <c r="D8338" i="14"/>
  <c r="D8337" i="14"/>
  <c r="D8336" i="14"/>
  <c r="D8335" i="14"/>
  <c r="D8334" i="14"/>
  <c r="D8333" i="14"/>
  <c r="D8332" i="14"/>
  <c r="D8331" i="14"/>
  <c r="D8330" i="14"/>
  <c r="D8329" i="14"/>
  <c r="D8328" i="14"/>
  <c r="D8327" i="14"/>
  <c r="D8326" i="14"/>
  <c r="D8325" i="14"/>
  <c r="D8324" i="14"/>
  <c r="D8323" i="14"/>
  <c r="D8322" i="14"/>
  <c r="D8321" i="14"/>
  <c r="D8320" i="14"/>
  <c r="D8319" i="14"/>
  <c r="D8318" i="14"/>
  <c r="D8317" i="14"/>
  <c r="D8316" i="14"/>
  <c r="D8315" i="14"/>
  <c r="D8314" i="14"/>
  <c r="D8313" i="14"/>
  <c r="D8312" i="14"/>
  <c r="D8311" i="14"/>
  <c r="D8310" i="14"/>
  <c r="D8309" i="14"/>
  <c r="D8308" i="14"/>
  <c r="D8307" i="14"/>
  <c r="D8306" i="14"/>
  <c r="D8305" i="14"/>
  <c r="D8304" i="14"/>
  <c r="D8303" i="14"/>
  <c r="D8302" i="14"/>
  <c r="D8301" i="14"/>
  <c r="D8300" i="14"/>
  <c r="D8299" i="14"/>
  <c r="D8298" i="14"/>
  <c r="D8297" i="14"/>
  <c r="D8296" i="14"/>
  <c r="D8295" i="14"/>
  <c r="D8294" i="14"/>
  <c r="D8293" i="14"/>
  <c r="D8292" i="14"/>
  <c r="D8291" i="14"/>
  <c r="D8290" i="14"/>
  <c r="D8289" i="14"/>
  <c r="D8288" i="14"/>
  <c r="D8287" i="14"/>
  <c r="D8286" i="14"/>
  <c r="D8285" i="14"/>
  <c r="D8284" i="14"/>
  <c r="D8283" i="14"/>
  <c r="D8282" i="14"/>
  <c r="D8281" i="14"/>
  <c r="D8280" i="14"/>
  <c r="D8279" i="14"/>
  <c r="D8278" i="14"/>
  <c r="D8277" i="14"/>
  <c r="D8276" i="14"/>
  <c r="D8275" i="14"/>
  <c r="D8274" i="14"/>
  <c r="D8273" i="14"/>
  <c r="D8272" i="14"/>
  <c r="D8271" i="14"/>
  <c r="D8270" i="14"/>
  <c r="D8269" i="14"/>
  <c r="D8268" i="14"/>
  <c r="D8267" i="14"/>
  <c r="D8266" i="14"/>
  <c r="D8265" i="14"/>
  <c r="D8264" i="14"/>
  <c r="D8263" i="14"/>
  <c r="D8262" i="14"/>
  <c r="D8261" i="14"/>
  <c r="D8260" i="14"/>
  <c r="D8259" i="14"/>
  <c r="D8258" i="14"/>
  <c r="D8257" i="14"/>
  <c r="D8256" i="14"/>
  <c r="D8255" i="14"/>
  <c r="D8254" i="14"/>
  <c r="D8253" i="14"/>
  <c r="D8252" i="14"/>
  <c r="D8251" i="14"/>
  <c r="D8250" i="14"/>
  <c r="D8249" i="14"/>
  <c r="D8248" i="14"/>
  <c r="D8247" i="14"/>
  <c r="D8246" i="14"/>
  <c r="D8245" i="14"/>
  <c r="D8244" i="14"/>
  <c r="D8243" i="14"/>
  <c r="D8242" i="14"/>
  <c r="D8241" i="14"/>
  <c r="D8240" i="14"/>
  <c r="D8239" i="14"/>
  <c r="D8238" i="14"/>
  <c r="D8237" i="14"/>
  <c r="D8236" i="14"/>
  <c r="D8235" i="14"/>
  <c r="D8234" i="14"/>
  <c r="D8233" i="14"/>
  <c r="D8232" i="14"/>
  <c r="D8231" i="14"/>
  <c r="D8230" i="14"/>
  <c r="D8229" i="14"/>
  <c r="D8228" i="14"/>
  <c r="D8227" i="14"/>
  <c r="D8226" i="14"/>
  <c r="D8225" i="14"/>
  <c r="D8224" i="14"/>
  <c r="D8223" i="14"/>
  <c r="D8222" i="14"/>
  <c r="D8221" i="14"/>
  <c r="D8220" i="14"/>
  <c r="D8219" i="14"/>
  <c r="D8218" i="14"/>
  <c r="D8217" i="14"/>
  <c r="D8216" i="14"/>
  <c r="D8215" i="14"/>
  <c r="D8214" i="14"/>
  <c r="D8213" i="14"/>
  <c r="D8212" i="14"/>
  <c r="D8211" i="14"/>
  <c r="D8210" i="14"/>
  <c r="D8209" i="14"/>
  <c r="D8208" i="14"/>
  <c r="D8207" i="14"/>
  <c r="D8206" i="14"/>
  <c r="D8205" i="14"/>
  <c r="D8204" i="14"/>
  <c r="D8203" i="14"/>
  <c r="D8202" i="14"/>
  <c r="D8201" i="14"/>
  <c r="D8200" i="14"/>
  <c r="D8199" i="14"/>
  <c r="D8198" i="14"/>
  <c r="D8197" i="14"/>
  <c r="D8196" i="14"/>
  <c r="D8195" i="14"/>
  <c r="D8194" i="14"/>
  <c r="D8193" i="14"/>
  <c r="D8192" i="14"/>
  <c r="D8191" i="14"/>
  <c r="D8190" i="14"/>
  <c r="D8189" i="14"/>
  <c r="D8188" i="14"/>
  <c r="D8187" i="14"/>
  <c r="D8186" i="14"/>
  <c r="D8185" i="14"/>
  <c r="D8184" i="14"/>
  <c r="D8183" i="14"/>
  <c r="D8182" i="14"/>
  <c r="D8181" i="14"/>
  <c r="D8180" i="14"/>
  <c r="D8179" i="14"/>
  <c r="D8178" i="14"/>
  <c r="D8177" i="14"/>
  <c r="D8176" i="14"/>
  <c r="D8175" i="14"/>
  <c r="D8174" i="14"/>
  <c r="D8173" i="14"/>
  <c r="D8172" i="14"/>
  <c r="D8171" i="14"/>
  <c r="D8170" i="14"/>
  <c r="D8169" i="14"/>
  <c r="D8168" i="14"/>
  <c r="D8167" i="14"/>
  <c r="D8166" i="14"/>
  <c r="D8165" i="14"/>
  <c r="D8164" i="14"/>
  <c r="D8163" i="14"/>
  <c r="D8162" i="14"/>
  <c r="D8161" i="14"/>
  <c r="D8160" i="14"/>
  <c r="D8159" i="14"/>
  <c r="D8158" i="14"/>
  <c r="D8157" i="14"/>
  <c r="D8156" i="14"/>
  <c r="D8155" i="14"/>
  <c r="D8154" i="14"/>
  <c r="D8153" i="14"/>
  <c r="D8152" i="14"/>
  <c r="D8151" i="14"/>
  <c r="D8150" i="14"/>
  <c r="D8149" i="14"/>
  <c r="D8148" i="14"/>
  <c r="D8147" i="14"/>
  <c r="D8146" i="14"/>
  <c r="D8145" i="14"/>
  <c r="D8144" i="14"/>
  <c r="D8143" i="14"/>
  <c r="D8142" i="14"/>
  <c r="D8141" i="14"/>
  <c r="D8140" i="14"/>
  <c r="D8139" i="14"/>
  <c r="D8138" i="14"/>
  <c r="D8137" i="14"/>
  <c r="D8136" i="14"/>
  <c r="D8135" i="14"/>
  <c r="D8134" i="14"/>
  <c r="D8133" i="14"/>
  <c r="D8132" i="14"/>
  <c r="D8131" i="14"/>
  <c r="D8130" i="14"/>
  <c r="D8129" i="14"/>
  <c r="D8128" i="14"/>
  <c r="D8127" i="14"/>
  <c r="D8126" i="14"/>
  <c r="D8125" i="14"/>
  <c r="D8124" i="14"/>
  <c r="D8123" i="14"/>
  <c r="D8122" i="14"/>
  <c r="D8121" i="14"/>
  <c r="D8120" i="14"/>
  <c r="D8119" i="14"/>
  <c r="D8118" i="14"/>
  <c r="D8117" i="14"/>
  <c r="D8116" i="14"/>
  <c r="D8115" i="14"/>
  <c r="D8114" i="14"/>
  <c r="D8113" i="14"/>
  <c r="D8112" i="14"/>
  <c r="D8111" i="14"/>
  <c r="D8110" i="14"/>
  <c r="D8109" i="14"/>
  <c r="D8108" i="14"/>
  <c r="D8107" i="14"/>
  <c r="D8106" i="14"/>
  <c r="D8105" i="14"/>
  <c r="D8104" i="14"/>
  <c r="D8103" i="14"/>
  <c r="D8102" i="14"/>
  <c r="D8101" i="14"/>
  <c r="D8100" i="14"/>
  <c r="D8099" i="14"/>
  <c r="D8098" i="14"/>
  <c r="D8097" i="14"/>
  <c r="D8096" i="14"/>
  <c r="D8095" i="14"/>
  <c r="D8094" i="14"/>
  <c r="D8093" i="14"/>
  <c r="D8092" i="14"/>
  <c r="D8091" i="14"/>
  <c r="D8090" i="14"/>
  <c r="D8089" i="14"/>
  <c r="D8088" i="14"/>
  <c r="D8087" i="14"/>
  <c r="D8086" i="14"/>
  <c r="D8085" i="14"/>
  <c r="D8084" i="14"/>
  <c r="D8083" i="14"/>
  <c r="D8082" i="14"/>
  <c r="D8081" i="14"/>
  <c r="D8080" i="14"/>
  <c r="D8079" i="14"/>
  <c r="D8078" i="14"/>
  <c r="D8077" i="14"/>
  <c r="D8076" i="14"/>
  <c r="D8075" i="14"/>
  <c r="D8074" i="14"/>
  <c r="D8073" i="14"/>
  <c r="D8072" i="14"/>
  <c r="D8071" i="14"/>
  <c r="D8070" i="14"/>
  <c r="D8069" i="14"/>
  <c r="D8068" i="14"/>
  <c r="D8067" i="14"/>
  <c r="D8066" i="14"/>
  <c r="D8065" i="14"/>
  <c r="D8064" i="14"/>
  <c r="D8063" i="14"/>
  <c r="D8062" i="14"/>
  <c r="D8061" i="14"/>
  <c r="D8060" i="14"/>
  <c r="D8059" i="14"/>
  <c r="D8058" i="14"/>
  <c r="D8057" i="14"/>
  <c r="D8056" i="14"/>
  <c r="D8055" i="14"/>
  <c r="D8054" i="14"/>
  <c r="D8053" i="14"/>
  <c r="D8052" i="14"/>
  <c r="D8051" i="14"/>
  <c r="D8050" i="14"/>
  <c r="D8049" i="14"/>
  <c r="D8048" i="14"/>
  <c r="D8047" i="14"/>
  <c r="D8046" i="14"/>
  <c r="D8045" i="14"/>
  <c r="D8044" i="14"/>
  <c r="D8043" i="14"/>
  <c r="D8042" i="14"/>
  <c r="D8041" i="14"/>
  <c r="D8040" i="14"/>
  <c r="D8039" i="14"/>
  <c r="D8038" i="14"/>
  <c r="D8037" i="14"/>
  <c r="D8036" i="14"/>
  <c r="D8035" i="14"/>
  <c r="D8034" i="14"/>
  <c r="D8033" i="14"/>
  <c r="D8032" i="14"/>
  <c r="D8031" i="14"/>
  <c r="D8030" i="14"/>
  <c r="D8029" i="14"/>
  <c r="D8028" i="14"/>
  <c r="D8027" i="14"/>
  <c r="D8026" i="14"/>
  <c r="D8025" i="14"/>
  <c r="D8024" i="14"/>
  <c r="D8023" i="14"/>
  <c r="D8022" i="14"/>
  <c r="D8021" i="14"/>
  <c r="D8020" i="14"/>
  <c r="D8019" i="14"/>
  <c r="D8018" i="14"/>
  <c r="D8017" i="14"/>
  <c r="D8016" i="14"/>
  <c r="D8015" i="14"/>
  <c r="D8014" i="14"/>
  <c r="D8013" i="14"/>
  <c r="D8012" i="14"/>
  <c r="D8011" i="14"/>
  <c r="D8010" i="14"/>
  <c r="D8009" i="14"/>
  <c r="D8008" i="14"/>
  <c r="D8007" i="14"/>
  <c r="D8006" i="14"/>
  <c r="D8005" i="14"/>
  <c r="D8004" i="14"/>
  <c r="D8003" i="14"/>
  <c r="D8002" i="14"/>
  <c r="D8001" i="14"/>
  <c r="D8000" i="14"/>
  <c r="D7999" i="14"/>
  <c r="D7998" i="14"/>
  <c r="D7997" i="14"/>
  <c r="D7996" i="14"/>
  <c r="D7995" i="14"/>
  <c r="D7994" i="14"/>
  <c r="D7993" i="14"/>
  <c r="D7992" i="14"/>
  <c r="D7991" i="14"/>
  <c r="D7990" i="14"/>
  <c r="D7989" i="14"/>
  <c r="D7988" i="14"/>
  <c r="D7987" i="14"/>
  <c r="D7986" i="14"/>
  <c r="D7985" i="14"/>
  <c r="D7984" i="14"/>
  <c r="D7983" i="14"/>
  <c r="D7982" i="14"/>
  <c r="D7981" i="14"/>
  <c r="D7980" i="14"/>
  <c r="D7979" i="14"/>
  <c r="D7978" i="14"/>
  <c r="D7977" i="14"/>
  <c r="D7976" i="14"/>
  <c r="D7975" i="14"/>
  <c r="D7974" i="14"/>
  <c r="D7973" i="14"/>
  <c r="D7972" i="14"/>
  <c r="D7971" i="14"/>
  <c r="D7970" i="14"/>
  <c r="D7969" i="14"/>
  <c r="D7968" i="14"/>
  <c r="D7967" i="14"/>
  <c r="D7966" i="14"/>
  <c r="D7965" i="14"/>
  <c r="D7964" i="14"/>
  <c r="D7963" i="14"/>
  <c r="D7962" i="14"/>
  <c r="D7961" i="14"/>
  <c r="D7960" i="14"/>
  <c r="D7959" i="14"/>
  <c r="D7958" i="14"/>
  <c r="D7957" i="14"/>
  <c r="D7956" i="14"/>
  <c r="D7955" i="14"/>
  <c r="D7954" i="14"/>
  <c r="D7953" i="14"/>
  <c r="D7952" i="14"/>
  <c r="D7951" i="14"/>
  <c r="D7950" i="14"/>
  <c r="D7949" i="14"/>
  <c r="D7948" i="14"/>
  <c r="D7947" i="14"/>
  <c r="D7946" i="14"/>
  <c r="D7945" i="14"/>
  <c r="D7944" i="14"/>
  <c r="D7943" i="14"/>
  <c r="D7942" i="14"/>
  <c r="D7941" i="14"/>
  <c r="D7940" i="14"/>
  <c r="D7939" i="14"/>
  <c r="D7938" i="14"/>
  <c r="D7937" i="14"/>
  <c r="D7936" i="14"/>
  <c r="D7935" i="14"/>
  <c r="D7934" i="14"/>
  <c r="D7933" i="14"/>
  <c r="D7932" i="14"/>
  <c r="D7931" i="14"/>
  <c r="D7930" i="14"/>
  <c r="D7929" i="14"/>
  <c r="D7928" i="14"/>
  <c r="D7927" i="14"/>
  <c r="D7926" i="14"/>
  <c r="D7925" i="14"/>
  <c r="D7924" i="14"/>
  <c r="D7923" i="14"/>
  <c r="D7922" i="14"/>
  <c r="D7921" i="14"/>
  <c r="D7920" i="14"/>
  <c r="D7919" i="14"/>
  <c r="D7918" i="14"/>
  <c r="D7917" i="14"/>
  <c r="D7916" i="14"/>
  <c r="D7915" i="14"/>
  <c r="D7914" i="14"/>
  <c r="D7913" i="14"/>
  <c r="D7912" i="14"/>
  <c r="D7911" i="14"/>
  <c r="D7910" i="14"/>
  <c r="D7909" i="14"/>
  <c r="D7908" i="14"/>
  <c r="D7907" i="14"/>
  <c r="D7906" i="14"/>
  <c r="D7905" i="14"/>
  <c r="D7904" i="14"/>
  <c r="D7903" i="14"/>
  <c r="D7902" i="14"/>
  <c r="D7901" i="14"/>
  <c r="D7900" i="14"/>
  <c r="D7899" i="14"/>
  <c r="D7898" i="14"/>
  <c r="D7897" i="14"/>
  <c r="D7896" i="14"/>
  <c r="D7895" i="14"/>
  <c r="D7894" i="14"/>
  <c r="D7893" i="14"/>
  <c r="D7892" i="14"/>
  <c r="D7891" i="14"/>
  <c r="D7890" i="14"/>
  <c r="D7889" i="14"/>
  <c r="D7888" i="14"/>
  <c r="D7887" i="14"/>
  <c r="D7886" i="14"/>
  <c r="D7885" i="14"/>
  <c r="D7884" i="14"/>
  <c r="D7883" i="14"/>
  <c r="D7882" i="14"/>
  <c r="D7881" i="14"/>
  <c r="D7880" i="14"/>
  <c r="D7879" i="14"/>
  <c r="D7878" i="14"/>
  <c r="D7877" i="14"/>
  <c r="D7876" i="14"/>
  <c r="D7875" i="14"/>
  <c r="D7874" i="14"/>
  <c r="D7873" i="14"/>
  <c r="D7872" i="14"/>
  <c r="D7871" i="14"/>
  <c r="D7870" i="14"/>
  <c r="D7869" i="14"/>
  <c r="D7868" i="14"/>
  <c r="D7867" i="14"/>
  <c r="D7866" i="14"/>
  <c r="D7865" i="14"/>
  <c r="D7864" i="14"/>
  <c r="D7863" i="14"/>
  <c r="D7862" i="14"/>
  <c r="D7861" i="14"/>
  <c r="D7860" i="14"/>
  <c r="D7859" i="14"/>
  <c r="D7858" i="14"/>
  <c r="D7857" i="14"/>
  <c r="D7856" i="14"/>
  <c r="D7855" i="14"/>
  <c r="D7854" i="14"/>
  <c r="D7853" i="14"/>
  <c r="D7852" i="14"/>
  <c r="D7851" i="14"/>
  <c r="D7850" i="14"/>
  <c r="D7849" i="14"/>
  <c r="D7848" i="14"/>
  <c r="D7847" i="14"/>
  <c r="D7846" i="14"/>
  <c r="D7845" i="14"/>
  <c r="D7844" i="14"/>
  <c r="D7843" i="14"/>
  <c r="D7842" i="14"/>
  <c r="D7841" i="14"/>
  <c r="D7840" i="14"/>
  <c r="D7839" i="14"/>
  <c r="D7838" i="14"/>
  <c r="D7837" i="14"/>
  <c r="D7836" i="14"/>
  <c r="D7835" i="14"/>
  <c r="D7834" i="14"/>
  <c r="D7833" i="14"/>
  <c r="D7832" i="14"/>
  <c r="D7831" i="14"/>
  <c r="D7830" i="14"/>
  <c r="D7829" i="14"/>
  <c r="D7828" i="14"/>
  <c r="D7827" i="14"/>
  <c r="D7826" i="14"/>
  <c r="D7825" i="14"/>
  <c r="D7824" i="14"/>
  <c r="D7823" i="14"/>
  <c r="D7822" i="14"/>
  <c r="D7821" i="14"/>
  <c r="D7820" i="14"/>
  <c r="D7819" i="14"/>
  <c r="D7818" i="14"/>
  <c r="D7817" i="14"/>
  <c r="D7816" i="14"/>
  <c r="D7815" i="14"/>
  <c r="D7814" i="14"/>
  <c r="D7813" i="14"/>
  <c r="D7812" i="14"/>
  <c r="D7811" i="14"/>
  <c r="D7810" i="14"/>
  <c r="D7809" i="14"/>
  <c r="D7808" i="14"/>
  <c r="D7807" i="14"/>
  <c r="D7806" i="14"/>
  <c r="D7805" i="14"/>
  <c r="D7804" i="14"/>
  <c r="D7803" i="14"/>
  <c r="D7802" i="14"/>
  <c r="D7801" i="14"/>
  <c r="D7800" i="14"/>
  <c r="D7799" i="14"/>
  <c r="D7798" i="14"/>
  <c r="D7797" i="14"/>
  <c r="D7796" i="14"/>
  <c r="D7795" i="14"/>
  <c r="D7794" i="14"/>
  <c r="D7793" i="14"/>
  <c r="D7792" i="14"/>
  <c r="D7791" i="14"/>
  <c r="D7790" i="14"/>
  <c r="D7789" i="14"/>
  <c r="D7788" i="14"/>
  <c r="D7787" i="14"/>
  <c r="D7786" i="14"/>
  <c r="D7785" i="14"/>
  <c r="D7784" i="14"/>
  <c r="D7783" i="14"/>
  <c r="D7782" i="14"/>
  <c r="D7781" i="14"/>
  <c r="D7780" i="14"/>
  <c r="D7779" i="14"/>
  <c r="D7778" i="14"/>
  <c r="D7777" i="14"/>
  <c r="D7776" i="14"/>
  <c r="D7775" i="14"/>
  <c r="D7774" i="14"/>
  <c r="D7773" i="14"/>
  <c r="D7772" i="14"/>
  <c r="D7771" i="14"/>
  <c r="D7770" i="14"/>
  <c r="D7769" i="14"/>
  <c r="D7768" i="14"/>
  <c r="D7767" i="14"/>
  <c r="D7766" i="14"/>
  <c r="D7765" i="14"/>
  <c r="D7764" i="14"/>
  <c r="D7763" i="14"/>
  <c r="D7762" i="14"/>
  <c r="D7761" i="14"/>
  <c r="D7760" i="14"/>
  <c r="D7759" i="14"/>
  <c r="D7758" i="14"/>
  <c r="D7757" i="14"/>
  <c r="D7756" i="14"/>
  <c r="D7755" i="14"/>
  <c r="D7754" i="14"/>
  <c r="D7753" i="14"/>
  <c r="D7752" i="14"/>
  <c r="D7751" i="14"/>
  <c r="D7750" i="14"/>
  <c r="D7749" i="14"/>
  <c r="D7748" i="14"/>
  <c r="D7747" i="14"/>
  <c r="D7746" i="14"/>
  <c r="D7745" i="14"/>
  <c r="D7744" i="14"/>
  <c r="D7743" i="14"/>
  <c r="D7742" i="14"/>
  <c r="D7741" i="14"/>
  <c r="D7740" i="14"/>
  <c r="D7739" i="14"/>
  <c r="D7738" i="14"/>
  <c r="D7737" i="14"/>
  <c r="D7736" i="14"/>
  <c r="D7735" i="14"/>
  <c r="D7734" i="14"/>
  <c r="D7733" i="14"/>
  <c r="D7732" i="14"/>
  <c r="D7731" i="14"/>
  <c r="D7730" i="14"/>
  <c r="D7729" i="14"/>
  <c r="D7728" i="14"/>
  <c r="D7727" i="14"/>
  <c r="D7726" i="14"/>
  <c r="D7725" i="14"/>
  <c r="D7724" i="14"/>
  <c r="D7723" i="14"/>
  <c r="D7722" i="14"/>
  <c r="D7721" i="14"/>
  <c r="D7720" i="14"/>
  <c r="D7719" i="14"/>
  <c r="D7718" i="14"/>
  <c r="D7717" i="14"/>
  <c r="D7716" i="14"/>
  <c r="D7715" i="14"/>
  <c r="D7714" i="14"/>
  <c r="D7713" i="14"/>
  <c r="D7712" i="14"/>
  <c r="D7711" i="14"/>
  <c r="D7710" i="14"/>
  <c r="D7709" i="14"/>
  <c r="D7708" i="14"/>
  <c r="D7707" i="14"/>
  <c r="D7706" i="14"/>
  <c r="D7705" i="14"/>
  <c r="D7704" i="14"/>
  <c r="D7703" i="14"/>
  <c r="D7702" i="14"/>
  <c r="D7701" i="14"/>
  <c r="D7700" i="14"/>
  <c r="D7699" i="14"/>
  <c r="D7698" i="14"/>
  <c r="D7697" i="14"/>
  <c r="D7696" i="14"/>
  <c r="D7695" i="14"/>
  <c r="D7694" i="14"/>
  <c r="D7693" i="14"/>
  <c r="D7692" i="14"/>
  <c r="D7691" i="14"/>
  <c r="D7690" i="14"/>
  <c r="D7689" i="14"/>
  <c r="D7688" i="14"/>
  <c r="D7687" i="14"/>
  <c r="D7686" i="14"/>
  <c r="D7685" i="14"/>
  <c r="D7684" i="14"/>
  <c r="D7683" i="14"/>
  <c r="D7682" i="14"/>
  <c r="D7681" i="14"/>
  <c r="D7680" i="14"/>
  <c r="D7679" i="14"/>
  <c r="D7678" i="14"/>
  <c r="D7677" i="14"/>
  <c r="D7676" i="14"/>
  <c r="D7675" i="14"/>
  <c r="D7674" i="14"/>
  <c r="D7673" i="14"/>
  <c r="D7672" i="14"/>
  <c r="D7671" i="14"/>
  <c r="D7670" i="14"/>
  <c r="D7669" i="14"/>
  <c r="D7668" i="14"/>
  <c r="D7667" i="14"/>
  <c r="D7666" i="14"/>
  <c r="D7665" i="14"/>
  <c r="D7664" i="14"/>
  <c r="D7663" i="14"/>
  <c r="D7662" i="14"/>
  <c r="D7661" i="14"/>
  <c r="D7660" i="14"/>
  <c r="D7659" i="14"/>
  <c r="D7658" i="14"/>
  <c r="D7657" i="14"/>
  <c r="D7656" i="14"/>
  <c r="D7655" i="14"/>
  <c r="D7654" i="14"/>
  <c r="D7653" i="14"/>
  <c r="D7652" i="14"/>
  <c r="D7651" i="14"/>
  <c r="D7650" i="14"/>
  <c r="D7649" i="14"/>
  <c r="D7648" i="14"/>
  <c r="D7647" i="14"/>
  <c r="D7646" i="14"/>
  <c r="D7645" i="14"/>
  <c r="D7644" i="14"/>
  <c r="D7643" i="14"/>
  <c r="D7642" i="14"/>
  <c r="D7641" i="14"/>
  <c r="D7640" i="14"/>
  <c r="D7639" i="14"/>
  <c r="D7638" i="14"/>
  <c r="D7637" i="14"/>
  <c r="D7636" i="14"/>
  <c r="D7635" i="14"/>
  <c r="D7634" i="14"/>
  <c r="D7633" i="14"/>
  <c r="D7632" i="14"/>
  <c r="D7631" i="14"/>
  <c r="D7630" i="14"/>
  <c r="D7629" i="14"/>
  <c r="D7628" i="14"/>
  <c r="D7627" i="14"/>
  <c r="D7626" i="14"/>
  <c r="D7625" i="14"/>
  <c r="D7624" i="14"/>
  <c r="D7623" i="14"/>
  <c r="D7622" i="14"/>
  <c r="D7621" i="14"/>
  <c r="D7620" i="14"/>
  <c r="D7619" i="14"/>
  <c r="D7618" i="14"/>
  <c r="D7617" i="14"/>
  <c r="D7616" i="14"/>
  <c r="D7615" i="14"/>
  <c r="D7614" i="14"/>
  <c r="D7613" i="14"/>
  <c r="D7612" i="14"/>
  <c r="D7611" i="14"/>
  <c r="D7610" i="14"/>
  <c r="D7609" i="14"/>
  <c r="D7608" i="14"/>
  <c r="D7607" i="14"/>
  <c r="D7606" i="14"/>
  <c r="D7605" i="14"/>
  <c r="D7604" i="14"/>
  <c r="D7603" i="14"/>
  <c r="D7602" i="14"/>
  <c r="D7601" i="14"/>
  <c r="D7600" i="14"/>
  <c r="D7599" i="14"/>
  <c r="D7598" i="14"/>
  <c r="D7597" i="14"/>
  <c r="D7596" i="14"/>
  <c r="D7595" i="14"/>
  <c r="D7594" i="14"/>
  <c r="D7593" i="14"/>
  <c r="D7592" i="14"/>
  <c r="D7591" i="14"/>
  <c r="D7590" i="14"/>
  <c r="D7589" i="14"/>
  <c r="D7588" i="14"/>
  <c r="D7587" i="14"/>
  <c r="D7586" i="14"/>
  <c r="D7585" i="14"/>
  <c r="D7584" i="14"/>
  <c r="D7583" i="14"/>
  <c r="D7582" i="14"/>
  <c r="D7581" i="14"/>
  <c r="D7580" i="14"/>
  <c r="D7579" i="14"/>
  <c r="D7578" i="14"/>
  <c r="D7577" i="14"/>
  <c r="D7576" i="14"/>
  <c r="D7575" i="14"/>
  <c r="D7574" i="14"/>
  <c r="D7573" i="14"/>
  <c r="D7572" i="14"/>
  <c r="D7571" i="14"/>
  <c r="D7570" i="14"/>
  <c r="D7569" i="14"/>
  <c r="D7568" i="14"/>
  <c r="D7567" i="14"/>
  <c r="D7566" i="14"/>
  <c r="D7565" i="14"/>
  <c r="D7564" i="14"/>
  <c r="D7563" i="14"/>
  <c r="D7562" i="14"/>
  <c r="D7561" i="14"/>
  <c r="D7560" i="14"/>
  <c r="D7559" i="14"/>
  <c r="D7558" i="14"/>
  <c r="D7557" i="14"/>
  <c r="D7556" i="14"/>
  <c r="D7555" i="14"/>
  <c r="D7554" i="14"/>
  <c r="D7553" i="14"/>
  <c r="D7552" i="14"/>
  <c r="D7551" i="14"/>
  <c r="D7550" i="14"/>
  <c r="D7549" i="14"/>
  <c r="D7548" i="14"/>
  <c r="D7547" i="14"/>
  <c r="D7546" i="14"/>
  <c r="D7545" i="14"/>
  <c r="D7544" i="14"/>
  <c r="D7543" i="14"/>
  <c r="D7542" i="14"/>
  <c r="D7541" i="14"/>
  <c r="D7540" i="14"/>
  <c r="D7539" i="14"/>
  <c r="D7538" i="14"/>
  <c r="D7537" i="14"/>
  <c r="D7536" i="14"/>
  <c r="D7535" i="14"/>
  <c r="D7534" i="14"/>
  <c r="D7533" i="14"/>
  <c r="D7532" i="14"/>
  <c r="D7531" i="14"/>
  <c r="D7530" i="14"/>
  <c r="D7529" i="14"/>
  <c r="D7528" i="14"/>
  <c r="D7527" i="14"/>
  <c r="D7526" i="14"/>
  <c r="D7525" i="14"/>
  <c r="D7524" i="14"/>
  <c r="D7523" i="14"/>
  <c r="D7522" i="14"/>
  <c r="D7521" i="14"/>
  <c r="D7520" i="14"/>
  <c r="D7519" i="14"/>
  <c r="D7518" i="14"/>
  <c r="D7517" i="14"/>
  <c r="D7516" i="14"/>
  <c r="D7515" i="14"/>
  <c r="D7514" i="14"/>
  <c r="D7513" i="14"/>
  <c r="D7512" i="14"/>
  <c r="D7511" i="14"/>
  <c r="D7510" i="14"/>
  <c r="D7509" i="14"/>
  <c r="D7508" i="14"/>
  <c r="D7507" i="14"/>
  <c r="D7506" i="14"/>
  <c r="D7505" i="14"/>
  <c r="D7504" i="14"/>
  <c r="D7503" i="14"/>
  <c r="D7502" i="14"/>
  <c r="D7501" i="14"/>
  <c r="D7500" i="14"/>
  <c r="D7499" i="14"/>
  <c r="D7498" i="14"/>
  <c r="D7497" i="14"/>
  <c r="D7496" i="14"/>
  <c r="D7495" i="14"/>
  <c r="D7494" i="14"/>
  <c r="D7493" i="14"/>
  <c r="D7492" i="14"/>
  <c r="D7491" i="14"/>
  <c r="D7490" i="14"/>
  <c r="D7489" i="14"/>
  <c r="D7488" i="14"/>
  <c r="D7487" i="14"/>
  <c r="D7486" i="14"/>
  <c r="D7485" i="14"/>
  <c r="D7484" i="14"/>
  <c r="D7483" i="14"/>
  <c r="D7482" i="14"/>
  <c r="D7481" i="14"/>
  <c r="D7480" i="14"/>
  <c r="D7479" i="14"/>
  <c r="D7478" i="14"/>
  <c r="D7477" i="14"/>
  <c r="D7476" i="14"/>
  <c r="D7475" i="14"/>
  <c r="D7474" i="14"/>
  <c r="D7473" i="14"/>
  <c r="D7472" i="14"/>
  <c r="D7471" i="14"/>
  <c r="D7470" i="14"/>
  <c r="D7469" i="14"/>
  <c r="D7468" i="14"/>
  <c r="D7467" i="14"/>
  <c r="D7466" i="14"/>
  <c r="D7465" i="14"/>
  <c r="D7464" i="14"/>
  <c r="D7463" i="14"/>
  <c r="D7462" i="14"/>
  <c r="D7461" i="14"/>
  <c r="D7460" i="14"/>
  <c r="D7459" i="14"/>
  <c r="D7458" i="14"/>
  <c r="D7457" i="14"/>
  <c r="D7456" i="14"/>
  <c r="D7455" i="14"/>
  <c r="D7454" i="14"/>
  <c r="D7453" i="14"/>
  <c r="D7452" i="14"/>
  <c r="D7451" i="14"/>
  <c r="D7450" i="14"/>
  <c r="D7449" i="14"/>
  <c r="D7448" i="14"/>
  <c r="D7447" i="14"/>
  <c r="D7446" i="14"/>
  <c r="D7445" i="14"/>
  <c r="D7444" i="14"/>
  <c r="D7443" i="14"/>
  <c r="D7442" i="14"/>
  <c r="D7441" i="14"/>
  <c r="D7440" i="14"/>
  <c r="D7439" i="14"/>
  <c r="D7438" i="14"/>
  <c r="D7437" i="14"/>
  <c r="D7436" i="14"/>
  <c r="D7435" i="14"/>
  <c r="D7434" i="14"/>
  <c r="D7433" i="14"/>
  <c r="D7432" i="14"/>
  <c r="D7431" i="14"/>
  <c r="D7430" i="14"/>
  <c r="D7429" i="14"/>
  <c r="D7428" i="14"/>
  <c r="D7427" i="14"/>
  <c r="D7426" i="14"/>
  <c r="D7425" i="14"/>
  <c r="D7424" i="14"/>
  <c r="D7423" i="14"/>
  <c r="D7422" i="14"/>
  <c r="D7421" i="14"/>
  <c r="D7420" i="14"/>
  <c r="D7419" i="14"/>
  <c r="D7418" i="14"/>
  <c r="D7417" i="14"/>
  <c r="D7416" i="14"/>
  <c r="D7415" i="14"/>
  <c r="D7414" i="14"/>
  <c r="D7413" i="14"/>
  <c r="D7412" i="14"/>
  <c r="D7411" i="14"/>
  <c r="D7410" i="14"/>
  <c r="D7409" i="14"/>
  <c r="D7408" i="14"/>
  <c r="D7407" i="14"/>
  <c r="D7406" i="14"/>
  <c r="D7405" i="14"/>
  <c r="D7404" i="14"/>
  <c r="D7403" i="14"/>
  <c r="D7402" i="14"/>
  <c r="D7401" i="14"/>
  <c r="D7400" i="14"/>
  <c r="D7399" i="14"/>
  <c r="D7398" i="14"/>
  <c r="D7397" i="14"/>
  <c r="D7396" i="14"/>
  <c r="D7395" i="14"/>
  <c r="D7394" i="14"/>
  <c r="D7393" i="14"/>
  <c r="D7392" i="14"/>
  <c r="D7391" i="14"/>
  <c r="D7390" i="14"/>
  <c r="D7389" i="14"/>
  <c r="D7388" i="14"/>
  <c r="D7387" i="14"/>
  <c r="D7386" i="14"/>
  <c r="D7385" i="14"/>
  <c r="D7384" i="14"/>
  <c r="D7383" i="14"/>
  <c r="D7382" i="14"/>
  <c r="D7381" i="14"/>
  <c r="D7380" i="14"/>
  <c r="D7379" i="14"/>
  <c r="D7378" i="14"/>
  <c r="D7377" i="14"/>
  <c r="D7376" i="14"/>
  <c r="D7375" i="14"/>
  <c r="D7374" i="14"/>
  <c r="D7373" i="14"/>
  <c r="D7372" i="14"/>
  <c r="D7371" i="14"/>
  <c r="D7370" i="14"/>
  <c r="D7369" i="14"/>
  <c r="D7368" i="14"/>
  <c r="D7367" i="14"/>
  <c r="D7366" i="14"/>
  <c r="D7365" i="14"/>
  <c r="D7364" i="14"/>
  <c r="D7363" i="14"/>
  <c r="D7362" i="14"/>
  <c r="D7361" i="14"/>
  <c r="D7360" i="14"/>
  <c r="D7359" i="14"/>
  <c r="D7358" i="14"/>
  <c r="D7357" i="14"/>
  <c r="D7356" i="14"/>
  <c r="D7355" i="14"/>
  <c r="D7354" i="14"/>
  <c r="D7353" i="14"/>
  <c r="D7352" i="14"/>
  <c r="D7351" i="14"/>
  <c r="D7350" i="14"/>
  <c r="D7349" i="14"/>
  <c r="D7348" i="14"/>
  <c r="D7347" i="14"/>
  <c r="D7346" i="14"/>
  <c r="D7345" i="14"/>
  <c r="D7344" i="14"/>
  <c r="D7343" i="14"/>
  <c r="D7342" i="14"/>
  <c r="D7341" i="14"/>
  <c r="D7340" i="14"/>
  <c r="D7339" i="14"/>
  <c r="D7338" i="14"/>
  <c r="D7337" i="14"/>
  <c r="D7336" i="14"/>
  <c r="D7335" i="14"/>
  <c r="D7334" i="14"/>
  <c r="D7333" i="14"/>
  <c r="D7332" i="14"/>
  <c r="D7331" i="14"/>
  <c r="D7330" i="14"/>
  <c r="D7329" i="14"/>
  <c r="D7328" i="14"/>
  <c r="D7327" i="14"/>
  <c r="D7326" i="14"/>
  <c r="D7325" i="14"/>
  <c r="D7324" i="14"/>
  <c r="D7323" i="14"/>
  <c r="D7322" i="14"/>
  <c r="D7321" i="14"/>
  <c r="D7320" i="14"/>
  <c r="D7319" i="14"/>
  <c r="D7318" i="14"/>
  <c r="D7317" i="14"/>
  <c r="D7316" i="14"/>
  <c r="D7315" i="14"/>
  <c r="D7314" i="14"/>
  <c r="D7313" i="14"/>
  <c r="D7312" i="14"/>
  <c r="D7311" i="14"/>
  <c r="D7310" i="14"/>
  <c r="D7309" i="14"/>
  <c r="D7308" i="14"/>
  <c r="D7307" i="14"/>
  <c r="D7306" i="14"/>
  <c r="D7305" i="14"/>
  <c r="D7304" i="14"/>
  <c r="D7303" i="14"/>
  <c r="D7302" i="14"/>
  <c r="D7301" i="14"/>
  <c r="D7300" i="14"/>
  <c r="D7299" i="14"/>
  <c r="D7298" i="14"/>
  <c r="D7297" i="14"/>
  <c r="D7296" i="14"/>
  <c r="D7295" i="14"/>
  <c r="D7294" i="14"/>
  <c r="D7293" i="14"/>
  <c r="D7292" i="14"/>
  <c r="D7291" i="14"/>
  <c r="D7290" i="14"/>
  <c r="D7289" i="14"/>
  <c r="D7288" i="14"/>
  <c r="D7287" i="14"/>
  <c r="D7286" i="14"/>
  <c r="D7285" i="14"/>
  <c r="D7284" i="14"/>
  <c r="D7283" i="14"/>
  <c r="D7282" i="14"/>
  <c r="D7281" i="14"/>
  <c r="D7280" i="14"/>
  <c r="D7279" i="14"/>
  <c r="D7278" i="14"/>
  <c r="D7277" i="14"/>
  <c r="D7276" i="14"/>
  <c r="D7275" i="14"/>
  <c r="D7274" i="14"/>
  <c r="D7273" i="14"/>
  <c r="D7272" i="14"/>
  <c r="D7271" i="14"/>
  <c r="D7270" i="14"/>
  <c r="D7269" i="14"/>
  <c r="D7268" i="14"/>
  <c r="D7267" i="14"/>
  <c r="D7266" i="14"/>
  <c r="D7265" i="14"/>
  <c r="D7264" i="14"/>
  <c r="D7263" i="14"/>
  <c r="D7262" i="14"/>
  <c r="D7261" i="14"/>
  <c r="D7260" i="14"/>
  <c r="D7259" i="14"/>
  <c r="D7258" i="14"/>
  <c r="D7257" i="14"/>
  <c r="D7256" i="14"/>
  <c r="D7255" i="14"/>
  <c r="D7254" i="14"/>
  <c r="D7253" i="14"/>
  <c r="D7252" i="14"/>
  <c r="D7251" i="14"/>
  <c r="D7250" i="14"/>
  <c r="D7249" i="14"/>
  <c r="D7248" i="14"/>
  <c r="D7247" i="14"/>
  <c r="D7246" i="14"/>
  <c r="D7245" i="14"/>
  <c r="D7244" i="14"/>
  <c r="D7243" i="14"/>
  <c r="D7242" i="14"/>
  <c r="D7241" i="14"/>
  <c r="D7240" i="14"/>
  <c r="D7239" i="14"/>
  <c r="D7238" i="14"/>
  <c r="D7237" i="14"/>
  <c r="D7236" i="14"/>
  <c r="D7235" i="14"/>
  <c r="D7234" i="14"/>
  <c r="D7233" i="14"/>
  <c r="D7232" i="14"/>
  <c r="D7231" i="14"/>
  <c r="D7230" i="14"/>
  <c r="D7229" i="14"/>
  <c r="D7228" i="14"/>
  <c r="D7227" i="14"/>
  <c r="D7226" i="14"/>
  <c r="D7225" i="14"/>
  <c r="D7224" i="14"/>
  <c r="D7223" i="14"/>
  <c r="D7222" i="14"/>
  <c r="D7221" i="14"/>
  <c r="D7220" i="14"/>
  <c r="D7219" i="14"/>
  <c r="D7218" i="14"/>
  <c r="D7217" i="14"/>
  <c r="D7216" i="14"/>
  <c r="D7215" i="14"/>
  <c r="D7214" i="14"/>
  <c r="D7213" i="14"/>
  <c r="D7212" i="14"/>
  <c r="D7211" i="14"/>
  <c r="D7210" i="14"/>
  <c r="D7209" i="14"/>
  <c r="D7208" i="14"/>
  <c r="D7207" i="14"/>
  <c r="D7206" i="14"/>
  <c r="D7205" i="14"/>
  <c r="D7204" i="14"/>
  <c r="D7203" i="14"/>
  <c r="D7202" i="14"/>
  <c r="D7201" i="14"/>
  <c r="D7200" i="14"/>
  <c r="D7199" i="14"/>
  <c r="D7198" i="14"/>
  <c r="D7197" i="14"/>
  <c r="D7196" i="14"/>
  <c r="D7195" i="14"/>
  <c r="D7194" i="14"/>
  <c r="D7193" i="14"/>
  <c r="D7192" i="14"/>
  <c r="D7191" i="14"/>
  <c r="D7190" i="14"/>
  <c r="D7189" i="14"/>
  <c r="D7188" i="14"/>
  <c r="D7187" i="14"/>
  <c r="D7186" i="14"/>
  <c r="D7185" i="14"/>
  <c r="D7184" i="14"/>
  <c r="D7183" i="14"/>
  <c r="D7182" i="14"/>
  <c r="D7181" i="14"/>
  <c r="D7180" i="14"/>
  <c r="D7179" i="14"/>
  <c r="D7178" i="14"/>
  <c r="D7177" i="14"/>
  <c r="D7176" i="14"/>
  <c r="D7175" i="14"/>
  <c r="D7174" i="14"/>
  <c r="D7173" i="14"/>
  <c r="D7172" i="14"/>
  <c r="D7171" i="14"/>
  <c r="D7170" i="14"/>
  <c r="D7169" i="14"/>
  <c r="D7168" i="14"/>
  <c r="D7167" i="14"/>
  <c r="D7166" i="14"/>
  <c r="D7165" i="14"/>
  <c r="D7164" i="14"/>
  <c r="D7163" i="14"/>
  <c r="D7162" i="14"/>
  <c r="D7161" i="14"/>
  <c r="D7160" i="14"/>
  <c r="D7159" i="14"/>
  <c r="D7158" i="14"/>
  <c r="D7157" i="14"/>
  <c r="D7156" i="14"/>
  <c r="D7155" i="14"/>
  <c r="D7154" i="14"/>
  <c r="D7153" i="14"/>
  <c r="D7152" i="14"/>
  <c r="D7151" i="14"/>
  <c r="D7150" i="14"/>
  <c r="D7149" i="14"/>
  <c r="D7148" i="14"/>
  <c r="D7147" i="14"/>
  <c r="D7146" i="14"/>
  <c r="D7145" i="14"/>
  <c r="D7144" i="14"/>
  <c r="D7143" i="14"/>
  <c r="D7142" i="14"/>
  <c r="D7141" i="14"/>
  <c r="D7140" i="14"/>
  <c r="D7139" i="14"/>
  <c r="D7138" i="14"/>
  <c r="D7137" i="14"/>
  <c r="D7136" i="14"/>
  <c r="D7135" i="14"/>
  <c r="D7134" i="14"/>
  <c r="D7133" i="14"/>
  <c r="D7132" i="14"/>
  <c r="D7131" i="14"/>
  <c r="D7130" i="14"/>
  <c r="D7129" i="14"/>
  <c r="D7128" i="14"/>
  <c r="D7127" i="14"/>
  <c r="D7126" i="14"/>
  <c r="D7125" i="14"/>
  <c r="D7124" i="14"/>
  <c r="D7123" i="14"/>
  <c r="D7122" i="14"/>
  <c r="D7121" i="14"/>
  <c r="D7120" i="14"/>
  <c r="D7119" i="14"/>
  <c r="D7118" i="14"/>
  <c r="D7117" i="14"/>
  <c r="D7116" i="14"/>
  <c r="D7115" i="14"/>
  <c r="D7114" i="14"/>
  <c r="D7113" i="14"/>
  <c r="D7112" i="14"/>
  <c r="D7111" i="14"/>
  <c r="D7110" i="14"/>
  <c r="D7109" i="14"/>
  <c r="D7108" i="14"/>
  <c r="D7107" i="14"/>
  <c r="D7106" i="14"/>
  <c r="D7105" i="14"/>
  <c r="D7104" i="14"/>
  <c r="D7103" i="14"/>
  <c r="D7102" i="14"/>
  <c r="D7101" i="14"/>
  <c r="D7100" i="14"/>
  <c r="D7099" i="14"/>
  <c r="D7098" i="14"/>
  <c r="D7097" i="14"/>
  <c r="D7096" i="14"/>
  <c r="D7095" i="14"/>
  <c r="D7094" i="14"/>
  <c r="D7093" i="14"/>
  <c r="D7092" i="14"/>
  <c r="D7091" i="14"/>
  <c r="D7090" i="14"/>
  <c r="D7089" i="14"/>
  <c r="D7088" i="14"/>
  <c r="D7087" i="14"/>
  <c r="D7086" i="14"/>
  <c r="D7085" i="14"/>
  <c r="D7084" i="14"/>
  <c r="D7083" i="14"/>
  <c r="D7082" i="14"/>
  <c r="D7081" i="14"/>
  <c r="D7080" i="14"/>
  <c r="D7079" i="14"/>
  <c r="D7078" i="14"/>
  <c r="D7077" i="14"/>
  <c r="D7076" i="14"/>
  <c r="D7075" i="14"/>
  <c r="D7074" i="14"/>
  <c r="D7073" i="14"/>
  <c r="D7072" i="14"/>
  <c r="D7071" i="14"/>
  <c r="D7070" i="14"/>
  <c r="D7069" i="14"/>
  <c r="D7068" i="14"/>
  <c r="D7067" i="14"/>
  <c r="D7066" i="14"/>
  <c r="D7065" i="14"/>
  <c r="D7064" i="14"/>
  <c r="D7063" i="14"/>
  <c r="D7062" i="14"/>
  <c r="D7061" i="14"/>
  <c r="D7060" i="14"/>
  <c r="D7059" i="14"/>
  <c r="D7058" i="14"/>
  <c r="D7057" i="14"/>
  <c r="D7056" i="14"/>
  <c r="D7055" i="14"/>
  <c r="D7054" i="14"/>
  <c r="D7053" i="14"/>
  <c r="D7052" i="14"/>
  <c r="D7051" i="14"/>
  <c r="D7050" i="14"/>
  <c r="D7049" i="14"/>
  <c r="D7048" i="14"/>
  <c r="D7047" i="14"/>
  <c r="D7046" i="14"/>
  <c r="D7045" i="14"/>
  <c r="D7044" i="14"/>
  <c r="D7043" i="14"/>
  <c r="D7042" i="14"/>
  <c r="D7041" i="14"/>
  <c r="D7040" i="14"/>
  <c r="D7039" i="14"/>
  <c r="D7038" i="14"/>
  <c r="D7037" i="14"/>
  <c r="D7036" i="14"/>
  <c r="D7035" i="14"/>
  <c r="D7034" i="14"/>
  <c r="D7033" i="14"/>
  <c r="D7032" i="14"/>
  <c r="D7031" i="14"/>
  <c r="D7030" i="14"/>
  <c r="D7029" i="14"/>
  <c r="D7028" i="14"/>
  <c r="D7027" i="14"/>
  <c r="D7026" i="14"/>
  <c r="D7025" i="14"/>
  <c r="D7024" i="14"/>
  <c r="D7023" i="14"/>
  <c r="D7022" i="14"/>
  <c r="D7021" i="14"/>
  <c r="D7020" i="14"/>
  <c r="D7019" i="14"/>
  <c r="D7018" i="14"/>
  <c r="D7017" i="14"/>
  <c r="D7016" i="14"/>
  <c r="D7015" i="14"/>
  <c r="D7014" i="14"/>
  <c r="D7013" i="14"/>
  <c r="D7012" i="14"/>
  <c r="D7011" i="14"/>
  <c r="D7010" i="14"/>
  <c r="D7009" i="14"/>
  <c r="D7008" i="14"/>
  <c r="D7007" i="14"/>
  <c r="D7006" i="14"/>
  <c r="D7005" i="14"/>
  <c r="D7004" i="14"/>
  <c r="D7003" i="14"/>
  <c r="D7002" i="14"/>
  <c r="D7001" i="14"/>
  <c r="D7000" i="14"/>
  <c r="D6999" i="14"/>
  <c r="D6998" i="14"/>
  <c r="D6997" i="14"/>
  <c r="D6996" i="14"/>
  <c r="D6995" i="14"/>
  <c r="D6994" i="14"/>
  <c r="D6993" i="14"/>
  <c r="D6992" i="14"/>
  <c r="D6991" i="14"/>
  <c r="D6990" i="14"/>
  <c r="D6989" i="14"/>
  <c r="D6988" i="14"/>
  <c r="D6987" i="14"/>
  <c r="D6986" i="14"/>
  <c r="D6985" i="14"/>
  <c r="D6984" i="14"/>
  <c r="D6983" i="14"/>
  <c r="D6982" i="14"/>
  <c r="D6981" i="14"/>
  <c r="D6980" i="14"/>
  <c r="D6979" i="14"/>
  <c r="D6978" i="14"/>
  <c r="D6977" i="14"/>
  <c r="D6976" i="14"/>
  <c r="D6975" i="14"/>
  <c r="D6974" i="14"/>
  <c r="D6973" i="14"/>
  <c r="D6972" i="14"/>
  <c r="D6971" i="14"/>
  <c r="D6970" i="14"/>
  <c r="D6969" i="14"/>
  <c r="D6968" i="14"/>
  <c r="D6967" i="14"/>
  <c r="D6966" i="14"/>
  <c r="D6965" i="14"/>
  <c r="D6964" i="14"/>
  <c r="D6963" i="14"/>
  <c r="D6962" i="14"/>
  <c r="D6961" i="14"/>
  <c r="D6960" i="14"/>
  <c r="D6959" i="14"/>
  <c r="D6958" i="14"/>
  <c r="D6957" i="14"/>
  <c r="D6956" i="14"/>
  <c r="D6955" i="14"/>
  <c r="D6954" i="14"/>
  <c r="D6953" i="14"/>
  <c r="D6952" i="14"/>
  <c r="D6951" i="14"/>
  <c r="D6950" i="14"/>
  <c r="D6949" i="14"/>
  <c r="D6948" i="14"/>
  <c r="D6947" i="14"/>
  <c r="D6946" i="14"/>
  <c r="D6945" i="14"/>
  <c r="D6944" i="14"/>
  <c r="D6943" i="14"/>
  <c r="D6942" i="14"/>
  <c r="D6941" i="14"/>
  <c r="D6940" i="14"/>
  <c r="D6939" i="14"/>
  <c r="D6938" i="14"/>
  <c r="D6937" i="14"/>
  <c r="D6936" i="14"/>
  <c r="D6935" i="14"/>
  <c r="D6934" i="14"/>
  <c r="D6933" i="14"/>
  <c r="D6932" i="14"/>
  <c r="D6931" i="14"/>
  <c r="D6930" i="14"/>
  <c r="D6929" i="14"/>
  <c r="D6928" i="14"/>
  <c r="D6927" i="14"/>
  <c r="D6926" i="14"/>
  <c r="D6925" i="14"/>
  <c r="D6924" i="14"/>
  <c r="D6923" i="14"/>
  <c r="D6922" i="14"/>
  <c r="D6921" i="14"/>
  <c r="D6920" i="14"/>
  <c r="D6919" i="14"/>
  <c r="D6918" i="14"/>
  <c r="D6917" i="14"/>
  <c r="D6916" i="14"/>
  <c r="D6915" i="14"/>
  <c r="D6914" i="14"/>
  <c r="D6913" i="14"/>
  <c r="D6912" i="14"/>
  <c r="D6911" i="14"/>
  <c r="D6910" i="14"/>
  <c r="D6909" i="14"/>
  <c r="D6908" i="14"/>
  <c r="D6907" i="14"/>
  <c r="D6906" i="14"/>
  <c r="D6905" i="14"/>
  <c r="D6904" i="14"/>
  <c r="D6903" i="14"/>
  <c r="D6902" i="14"/>
  <c r="D6901" i="14"/>
  <c r="D6900" i="14"/>
  <c r="D6899" i="14"/>
  <c r="D6898" i="14"/>
  <c r="D6897" i="14"/>
  <c r="D6896" i="14"/>
  <c r="D6895" i="14"/>
  <c r="D6894" i="14"/>
  <c r="D6893" i="14"/>
  <c r="D6892" i="14"/>
  <c r="D6891" i="14"/>
  <c r="D6890" i="14"/>
  <c r="D6889" i="14"/>
  <c r="D6888" i="14"/>
  <c r="D6887" i="14"/>
  <c r="D6886" i="14"/>
  <c r="D6885" i="14"/>
  <c r="D6884" i="14"/>
  <c r="D6883" i="14"/>
  <c r="D6882" i="14"/>
  <c r="D6881" i="14"/>
  <c r="D6880" i="14"/>
  <c r="D6879" i="14"/>
  <c r="D6878" i="14"/>
  <c r="D6877" i="14"/>
  <c r="D6876" i="14"/>
  <c r="D6875" i="14"/>
  <c r="D6874" i="14"/>
  <c r="D6873" i="14"/>
  <c r="D6872" i="14"/>
  <c r="D6871" i="14"/>
  <c r="D6870" i="14"/>
  <c r="D6869" i="14"/>
  <c r="D6868" i="14"/>
  <c r="D6867" i="14"/>
  <c r="D6866" i="14"/>
  <c r="D6865" i="14"/>
  <c r="D6864" i="14"/>
  <c r="D6863" i="14"/>
  <c r="D6862" i="14"/>
  <c r="D6861" i="14"/>
  <c r="D6860" i="14"/>
  <c r="D6859" i="14"/>
  <c r="D6858" i="14"/>
  <c r="D6857" i="14"/>
  <c r="D6856" i="14"/>
  <c r="D6855" i="14"/>
  <c r="D6854" i="14"/>
  <c r="D6853" i="14"/>
  <c r="D6852" i="14"/>
  <c r="D6851" i="14"/>
  <c r="D6850" i="14"/>
  <c r="D6849" i="14"/>
  <c r="D6848" i="14"/>
  <c r="D6847" i="14"/>
  <c r="D6846" i="14"/>
  <c r="D6845" i="14"/>
  <c r="D6844" i="14"/>
  <c r="D6843" i="14"/>
  <c r="D6842" i="14"/>
  <c r="D6841" i="14"/>
  <c r="D6840" i="14"/>
  <c r="D6839" i="14"/>
  <c r="D6838" i="14"/>
  <c r="D6837" i="14"/>
  <c r="D6836" i="14"/>
  <c r="D6835" i="14"/>
  <c r="D6834" i="14"/>
  <c r="D6833" i="14"/>
  <c r="D6832" i="14"/>
  <c r="D6831" i="14"/>
  <c r="D6830" i="14"/>
  <c r="D6829" i="14"/>
  <c r="D6828" i="14"/>
  <c r="D6827" i="14"/>
  <c r="D6826" i="14"/>
  <c r="D6825" i="14"/>
  <c r="D6824" i="14"/>
  <c r="D6823" i="14"/>
  <c r="D6822" i="14"/>
  <c r="D6821" i="14"/>
  <c r="D6820" i="14"/>
  <c r="D6819" i="14"/>
  <c r="D6818" i="14"/>
  <c r="D6817" i="14"/>
  <c r="D6816" i="14"/>
  <c r="D6815" i="14"/>
  <c r="D6814" i="14"/>
  <c r="D6813" i="14"/>
  <c r="D6812" i="14"/>
  <c r="D6811" i="14"/>
  <c r="D6810" i="14"/>
  <c r="D6809" i="14"/>
  <c r="D6808" i="14"/>
  <c r="D6807" i="14"/>
  <c r="D6806" i="14"/>
  <c r="D6805" i="14"/>
  <c r="D6804" i="14"/>
  <c r="D6803" i="14"/>
  <c r="D6802" i="14"/>
  <c r="D6801" i="14"/>
  <c r="D6800" i="14"/>
  <c r="D6799" i="14"/>
  <c r="D6798" i="14"/>
  <c r="D6797" i="14"/>
  <c r="D6796" i="14"/>
  <c r="D6795" i="14"/>
  <c r="D6794" i="14"/>
  <c r="D6793" i="14"/>
  <c r="D6792" i="14"/>
  <c r="D6791" i="14"/>
  <c r="D6790" i="14"/>
  <c r="D6789" i="14"/>
  <c r="D6788" i="14"/>
  <c r="D6787" i="14"/>
  <c r="D6786" i="14"/>
  <c r="D6785" i="14"/>
  <c r="D6784" i="14"/>
  <c r="D6783" i="14"/>
  <c r="D6782" i="14"/>
  <c r="D6781" i="14"/>
  <c r="D6780" i="14"/>
  <c r="D6779" i="14"/>
  <c r="D6778" i="14"/>
  <c r="D6777" i="14"/>
  <c r="D6776" i="14"/>
  <c r="D6775" i="14"/>
  <c r="D6774" i="14"/>
  <c r="D6773" i="14"/>
  <c r="D6772" i="14"/>
  <c r="D6771" i="14"/>
  <c r="D6770" i="14"/>
  <c r="D6769" i="14"/>
  <c r="D6768" i="14"/>
  <c r="D6767" i="14"/>
  <c r="D6766" i="14"/>
  <c r="D6765" i="14"/>
  <c r="D6764" i="14"/>
  <c r="D6763" i="14"/>
  <c r="D6762" i="14"/>
  <c r="D6761" i="14"/>
  <c r="D6760" i="14"/>
  <c r="D6759" i="14"/>
  <c r="D6758" i="14"/>
  <c r="D6757" i="14"/>
  <c r="D6756" i="14"/>
  <c r="D6755" i="14"/>
  <c r="D6754" i="14"/>
  <c r="D6753" i="14"/>
  <c r="D6752" i="14"/>
  <c r="D6751" i="14"/>
  <c r="D6750" i="14"/>
  <c r="D6749" i="14"/>
  <c r="D6748" i="14"/>
  <c r="D6747" i="14"/>
  <c r="D6746" i="14"/>
  <c r="D6745" i="14"/>
  <c r="D6744" i="14"/>
  <c r="D6743" i="14"/>
  <c r="D6742" i="14"/>
  <c r="D6741" i="14"/>
  <c r="D6740" i="14"/>
  <c r="D6739" i="14"/>
  <c r="D6738" i="14"/>
  <c r="D6737" i="14"/>
  <c r="D6736" i="14"/>
  <c r="D6735" i="14"/>
  <c r="D6734" i="14"/>
  <c r="D6733" i="14"/>
  <c r="D6732" i="14"/>
  <c r="D6731" i="14"/>
  <c r="D6730" i="14"/>
  <c r="D6729" i="14"/>
  <c r="D6728" i="14"/>
  <c r="D6727" i="14"/>
  <c r="D6726" i="14"/>
  <c r="D6725" i="14"/>
  <c r="D6724" i="14"/>
  <c r="D6723" i="14"/>
  <c r="D6722" i="14"/>
  <c r="D6721" i="14"/>
  <c r="D6720" i="14"/>
  <c r="D6719" i="14"/>
  <c r="D6718" i="14"/>
  <c r="D6717" i="14"/>
  <c r="D6716" i="14"/>
  <c r="D6715" i="14"/>
  <c r="D6714" i="14"/>
  <c r="D6713" i="14"/>
  <c r="D6712" i="14"/>
  <c r="D6711" i="14"/>
  <c r="D6710" i="14"/>
  <c r="D6709" i="14"/>
  <c r="D6708" i="14"/>
  <c r="D6707" i="14"/>
  <c r="D6706" i="14"/>
  <c r="D6705" i="14"/>
  <c r="D6704" i="14"/>
  <c r="D6703" i="14"/>
  <c r="D6702" i="14"/>
  <c r="D6701" i="14"/>
  <c r="D6700" i="14"/>
  <c r="D6699" i="14"/>
  <c r="D6698" i="14"/>
  <c r="D6697" i="14"/>
  <c r="D6696" i="14"/>
  <c r="D6695" i="14"/>
  <c r="D6694" i="14"/>
  <c r="D6693" i="14"/>
  <c r="D6692" i="14"/>
  <c r="D6691" i="14"/>
  <c r="D6690" i="14"/>
  <c r="D6689" i="14"/>
  <c r="D6688" i="14"/>
  <c r="D6687" i="14"/>
  <c r="D6686" i="14"/>
  <c r="D6685" i="14"/>
  <c r="D6684" i="14"/>
  <c r="D6683" i="14"/>
  <c r="D6682" i="14"/>
  <c r="D6681" i="14"/>
  <c r="D6680" i="14"/>
  <c r="D6679" i="14"/>
  <c r="D6678" i="14"/>
  <c r="D6677" i="14"/>
  <c r="D6676" i="14"/>
  <c r="D6675" i="14"/>
  <c r="D6674" i="14"/>
  <c r="D6673" i="14"/>
  <c r="D6672" i="14"/>
  <c r="D6671" i="14"/>
  <c r="D6670" i="14"/>
  <c r="D6669" i="14"/>
  <c r="D6668" i="14"/>
  <c r="D6667" i="14"/>
  <c r="D6666" i="14"/>
  <c r="D6665" i="14"/>
  <c r="D6664" i="14"/>
  <c r="D6663" i="14"/>
  <c r="D6662" i="14"/>
  <c r="D6661" i="14"/>
  <c r="D6660" i="14"/>
  <c r="D6659" i="14"/>
  <c r="D6658" i="14"/>
  <c r="D6657" i="14"/>
  <c r="D6656" i="14"/>
  <c r="D6655" i="14"/>
  <c r="D6654" i="14"/>
  <c r="D6653" i="14"/>
  <c r="D6652" i="14"/>
  <c r="D6651" i="14"/>
  <c r="D6650" i="14"/>
  <c r="D6649" i="14"/>
  <c r="D6648" i="14"/>
  <c r="D6647" i="14"/>
  <c r="D6646" i="14"/>
  <c r="D6645" i="14"/>
  <c r="D6644" i="14"/>
  <c r="D6643" i="14"/>
  <c r="D6642" i="14"/>
  <c r="D6641" i="14"/>
  <c r="D6640" i="14"/>
  <c r="D6639" i="14"/>
  <c r="D6638" i="14"/>
  <c r="D6637" i="14"/>
  <c r="D6636" i="14"/>
  <c r="D6635" i="14"/>
  <c r="D6634" i="14"/>
  <c r="D6633" i="14"/>
  <c r="D6632" i="14"/>
  <c r="D6631" i="14"/>
  <c r="D6630" i="14"/>
  <c r="D6629" i="14"/>
  <c r="D6628" i="14"/>
  <c r="D6627" i="14"/>
  <c r="D6626" i="14"/>
  <c r="D6625" i="14"/>
  <c r="D6624" i="14"/>
  <c r="D6623" i="14"/>
  <c r="D6622" i="14"/>
  <c r="D6621" i="14"/>
  <c r="D6620" i="14"/>
  <c r="D6619" i="14"/>
  <c r="D6618" i="14"/>
  <c r="D6617" i="14"/>
  <c r="D6616" i="14"/>
  <c r="D6615" i="14"/>
  <c r="D6614" i="14"/>
  <c r="D6613" i="14"/>
  <c r="D6612" i="14"/>
  <c r="D6611" i="14"/>
  <c r="D6610" i="14"/>
  <c r="D6609" i="14"/>
  <c r="D6608" i="14"/>
  <c r="D6607" i="14"/>
  <c r="D6606" i="14"/>
  <c r="D6605" i="14"/>
  <c r="D6604" i="14"/>
  <c r="D6603" i="14"/>
  <c r="D6602" i="14"/>
  <c r="D6601" i="14"/>
  <c r="D6600" i="14"/>
  <c r="D6599" i="14"/>
  <c r="D6598" i="14"/>
  <c r="D6597" i="14"/>
  <c r="D6596" i="14"/>
  <c r="D6595" i="14"/>
  <c r="D6594" i="14"/>
  <c r="D6593" i="14"/>
  <c r="D6592" i="14"/>
  <c r="D6591" i="14"/>
  <c r="D6590" i="14"/>
  <c r="D6589" i="14"/>
  <c r="D6588" i="14"/>
  <c r="D6587" i="14"/>
  <c r="D6586" i="14"/>
  <c r="D6585" i="14"/>
  <c r="D6584" i="14"/>
  <c r="D6583" i="14"/>
  <c r="D6582" i="14"/>
  <c r="D6581" i="14"/>
  <c r="D6580" i="14"/>
  <c r="D6579" i="14"/>
  <c r="D6578" i="14"/>
  <c r="D6577" i="14"/>
  <c r="D6576" i="14"/>
  <c r="D6575" i="14"/>
  <c r="D6574" i="14"/>
  <c r="D6573" i="14"/>
  <c r="D6572" i="14"/>
  <c r="D6571" i="14"/>
  <c r="D6570" i="14"/>
  <c r="D6569" i="14"/>
  <c r="D6568" i="14"/>
  <c r="D6567" i="14"/>
  <c r="D6566" i="14"/>
  <c r="D6565" i="14"/>
  <c r="D6564" i="14"/>
  <c r="D6563" i="14"/>
  <c r="D6562" i="14"/>
  <c r="D6561" i="14"/>
  <c r="D6560" i="14"/>
  <c r="D6559" i="14"/>
  <c r="D6558" i="14"/>
  <c r="D6557" i="14"/>
  <c r="D6556" i="14"/>
  <c r="D6555" i="14"/>
  <c r="D6554" i="14"/>
  <c r="D6553" i="14"/>
  <c r="D6552" i="14"/>
  <c r="D6551" i="14"/>
  <c r="D6550" i="14"/>
  <c r="D6549" i="14"/>
  <c r="D6548" i="14"/>
  <c r="D6547" i="14"/>
  <c r="D6546" i="14"/>
  <c r="D6545" i="14"/>
  <c r="D6544" i="14"/>
  <c r="D6543" i="14"/>
  <c r="D6542" i="14"/>
  <c r="D6541" i="14"/>
  <c r="D6540" i="14"/>
  <c r="D6539" i="14"/>
  <c r="D6538" i="14"/>
  <c r="D6537" i="14"/>
  <c r="D6536" i="14"/>
  <c r="D6535" i="14"/>
  <c r="D6534" i="14"/>
  <c r="D6533" i="14"/>
  <c r="D6532" i="14"/>
  <c r="D6531" i="14"/>
  <c r="D6530" i="14"/>
  <c r="D6529" i="14"/>
  <c r="D6528" i="14"/>
  <c r="D6527" i="14"/>
  <c r="D6526" i="14"/>
  <c r="D6525" i="14"/>
  <c r="D6524" i="14"/>
  <c r="D6523" i="14"/>
  <c r="D6522" i="14"/>
  <c r="D6521" i="14"/>
  <c r="D6520" i="14"/>
  <c r="D6519" i="14"/>
  <c r="D6518" i="14"/>
  <c r="D6517" i="14"/>
  <c r="D6516" i="14"/>
  <c r="D6515" i="14"/>
  <c r="D6514" i="14"/>
  <c r="D6513" i="14"/>
  <c r="D6512" i="14"/>
  <c r="D6511" i="14"/>
  <c r="D6510" i="14"/>
  <c r="D6509" i="14"/>
  <c r="D6508" i="14"/>
  <c r="D6507" i="14"/>
  <c r="D6506" i="14"/>
  <c r="D6505" i="14"/>
  <c r="D6504" i="14"/>
  <c r="D6503" i="14"/>
  <c r="D6502" i="14"/>
  <c r="D6501" i="14"/>
  <c r="D6500" i="14"/>
  <c r="D6499" i="14"/>
  <c r="D6498" i="14"/>
  <c r="D6497" i="14"/>
  <c r="D6496" i="14"/>
  <c r="D6495" i="14"/>
  <c r="D6494" i="14"/>
  <c r="D6493" i="14"/>
  <c r="D6492" i="14"/>
  <c r="D6491" i="14"/>
  <c r="D6490" i="14"/>
  <c r="D6489" i="14"/>
  <c r="D6488" i="14"/>
  <c r="D6487" i="14"/>
  <c r="D6486" i="14"/>
  <c r="D6485" i="14"/>
  <c r="D6484" i="14"/>
  <c r="D6483" i="14"/>
  <c r="D6482" i="14"/>
  <c r="D6481" i="14"/>
  <c r="D6480" i="14"/>
  <c r="D6479" i="14"/>
  <c r="D6478" i="14"/>
  <c r="D6477" i="14"/>
  <c r="D6476" i="14"/>
  <c r="D6475" i="14"/>
  <c r="D6474" i="14"/>
  <c r="D6473" i="14"/>
  <c r="D6472" i="14"/>
  <c r="D6471" i="14"/>
  <c r="D6470" i="14"/>
  <c r="D6469" i="14"/>
  <c r="D6468" i="14"/>
  <c r="D6467" i="14"/>
  <c r="D6466" i="14"/>
  <c r="D6465" i="14"/>
  <c r="D6464" i="14"/>
  <c r="D6463" i="14"/>
  <c r="D6462" i="14"/>
  <c r="D6461" i="14"/>
  <c r="D6460" i="14"/>
  <c r="D6459" i="14"/>
  <c r="D6458" i="14"/>
  <c r="D6457" i="14"/>
  <c r="D6456" i="14"/>
  <c r="D6455" i="14"/>
  <c r="D6454" i="14"/>
  <c r="D6453" i="14"/>
  <c r="D6452" i="14"/>
  <c r="D6451" i="14"/>
  <c r="D6450" i="14"/>
  <c r="D6449" i="14"/>
  <c r="D6448" i="14"/>
  <c r="D6447" i="14"/>
  <c r="D6446" i="14"/>
  <c r="D6445" i="14"/>
  <c r="D6444" i="14"/>
  <c r="D6443" i="14"/>
  <c r="D6442" i="14"/>
  <c r="D6441" i="14"/>
  <c r="D6440" i="14"/>
  <c r="D6439" i="14"/>
  <c r="D6438" i="14"/>
  <c r="D6437" i="14"/>
  <c r="D6436" i="14"/>
  <c r="D6435" i="14"/>
  <c r="D6434" i="14"/>
  <c r="D6433" i="14"/>
  <c r="D6432" i="14"/>
  <c r="D6431" i="14"/>
  <c r="D6430" i="14"/>
  <c r="D6429" i="14"/>
  <c r="D6428" i="14"/>
  <c r="D6427" i="14"/>
  <c r="D6426" i="14"/>
  <c r="D6425" i="14"/>
  <c r="D6424" i="14"/>
  <c r="D6423" i="14"/>
  <c r="D6422" i="14"/>
  <c r="D6421" i="14"/>
  <c r="D6420" i="14"/>
  <c r="D6419" i="14"/>
  <c r="D6418" i="14"/>
  <c r="D6417" i="14"/>
  <c r="D6416" i="14"/>
  <c r="D6415" i="14"/>
  <c r="D6414" i="14"/>
  <c r="D6413" i="14"/>
  <c r="D6412" i="14"/>
  <c r="D6411" i="14"/>
  <c r="D6410" i="14"/>
  <c r="D6409" i="14"/>
  <c r="D6408" i="14"/>
  <c r="D6407" i="14"/>
  <c r="D6406" i="14"/>
  <c r="D6405" i="14"/>
  <c r="D6404" i="14"/>
  <c r="D6403" i="14"/>
  <c r="D6402" i="14"/>
  <c r="D6401" i="14"/>
  <c r="D6400" i="14"/>
  <c r="D6399" i="14"/>
  <c r="D6398" i="14"/>
  <c r="D6397" i="14"/>
  <c r="D6396" i="14"/>
  <c r="D6395" i="14"/>
  <c r="D6394" i="14"/>
  <c r="D6393" i="14"/>
  <c r="D6392" i="14"/>
  <c r="D6391" i="14"/>
  <c r="D6390" i="14"/>
  <c r="D6389" i="14"/>
  <c r="D6388" i="14"/>
  <c r="D6387" i="14"/>
  <c r="D6386" i="14"/>
  <c r="D6385" i="14"/>
  <c r="D6384" i="14"/>
  <c r="D6383" i="14"/>
  <c r="D6382" i="14"/>
  <c r="D6381" i="14"/>
  <c r="D6380" i="14"/>
  <c r="D6379" i="14"/>
  <c r="D6378" i="14"/>
  <c r="D6377" i="14"/>
  <c r="D6376" i="14"/>
  <c r="D6375" i="14"/>
  <c r="D6374" i="14"/>
  <c r="D6373" i="14"/>
  <c r="D6372" i="14"/>
  <c r="D6371" i="14"/>
  <c r="D6370" i="14"/>
  <c r="D6369" i="14"/>
  <c r="D6368" i="14"/>
  <c r="D6367" i="14"/>
  <c r="D6366" i="14"/>
  <c r="D6365" i="14"/>
  <c r="D6364" i="14"/>
  <c r="D6363" i="14"/>
  <c r="D6362" i="14"/>
  <c r="D6361" i="14"/>
  <c r="D6360" i="14"/>
  <c r="D6359" i="14"/>
  <c r="D6358" i="14"/>
  <c r="D6357" i="14"/>
  <c r="D6356" i="14"/>
  <c r="D6355" i="14"/>
  <c r="D6354" i="14"/>
  <c r="D6353" i="14"/>
  <c r="D6352" i="14"/>
  <c r="D6351" i="14"/>
  <c r="D6350" i="14"/>
  <c r="D6349" i="14"/>
  <c r="D6348" i="14"/>
  <c r="D6347" i="14"/>
  <c r="D6346" i="14"/>
  <c r="D6345" i="14"/>
  <c r="D6344" i="14"/>
  <c r="D6343" i="14"/>
  <c r="D6342" i="14"/>
  <c r="D6341" i="14"/>
  <c r="D6340" i="14"/>
  <c r="D6339" i="14"/>
  <c r="D6338" i="14"/>
  <c r="D6337" i="14"/>
  <c r="D6336" i="14"/>
  <c r="D6335" i="14"/>
  <c r="D6334" i="14"/>
  <c r="D6333" i="14"/>
  <c r="D6332" i="14"/>
  <c r="D6331" i="14"/>
  <c r="D6330" i="14"/>
  <c r="D6329" i="14"/>
  <c r="D6328" i="14"/>
  <c r="D6327" i="14"/>
  <c r="D6326" i="14"/>
  <c r="D6325" i="14"/>
  <c r="D6324" i="14"/>
  <c r="D6323" i="14"/>
  <c r="D6322" i="14"/>
  <c r="D6321" i="14"/>
  <c r="D6320" i="14"/>
  <c r="D6319" i="14"/>
  <c r="D6318" i="14"/>
  <c r="D6317" i="14"/>
  <c r="D6316" i="14"/>
  <c r="D6315" i="14"/>
  <c r="D6314" i="14"/>
  <c r="D6313" i="14"/>
  <c r="D6312" i="14"/>
  <c r="D6311" i="14"/>
  <c r="D6310" i="14"/>
  <c r="D6309" i="14"/>
  <c r="D6308" i="14"/>
  <c r="D6307" i="14"/>
  <c r="D6306" i="14"/>
  <c r="D6305" i="14"/>
  <c r="D6304" i="14"/>
  <c r="D6303" i="14"/>
  <c r="D6302" i="14"/>
  <c r="D6301" i="14"/>
  <c r="D6300" i="14"/>
  <c r="D6299" i="14"/>
  <c r="D6298" i="14"/>
  <c r="D6297" i="14"/>
  <c r="D6296" i="14"/>
  <c r="D6295" i="14"/>
  <c r="D6294" i="14"/>
  <c r="D6293" i="14"/>
  <c r="D6292" i="14"/>
  <c r="D6291" i="14"/>
  <c r="D6290" i="14"/>
  <c r="D6289" i="14"/>
  <c r="D6288" i="14"/>
  <c r="D6287" i="14"/>
  <c r="D6286" i="14"/>
  <c r="D6285" i="14"/>
  <c r="D6284" i="14"/>
  <c r="D6283" i="14"/>
  <c r="D6282" i="14"/>
  <c r="D6281" i="14"/>
  <c r="D6280" i="14"/>
  <c r="D6279" i="14"/>
  <c r="D6278" i="14"/>
  <c r="D6277" i="14"/>
  <c r="D6276" i="14"/>
  <c r="D6275" i="14"/>
  <c r="D6274" i="14"/>
  <c r="D6273" i="14"/>
  <c r="D6272" i="14"/>
  <c r="D6271" i="14"/>
  <c r="D6270" i="14"/>
  <c r="D6269" i="14"/>
  <c r="D6268" i="14"/>
  <c r="D6267" i="14"/>
  <c r="D6266" i="14"/>
  <c r="D6265" i="14"/>
  <c r="D6264" i="14"/>
  <c r="D6263" i="14"/>
  <c r="D6262" i="14"/>
  <c r="D6261" i="14"/>
  <c r="D6260" i="14"/>
  <c r="D6259" i="14"/>
  <c r="D6258" i="14"/>
  <c r="D6257" i="14"/>
  <c r="D6256" i="14"/>
  <c r="D6255" i="14"/>
  <c r="D6254" i="14"/>
  <c r="D6253" i="14"/>
  <c r="D6252" i="14"/>
  <c r="D6251" i="14"/>
  <c r="D6250" i="14"/>
  <c r="D6249" i="14"/>
  <c r="D6248" i="14"/>
  <c r="D6247" i="14"/>
  <c r="D6246" i="14"/>
  <c r="D6245" i="14"/>
  <c r="D6244" i="14"/>
  <c r="D6243" i="14"/>
  <c r="D6242" i="14"/>
  <c r="D6241" i="14"/>
  <c r="D6240" i="14"/>
  <c r="D6239" i="14"/>
  <c r="D6238" i="14"/>
  <c r="D6237" i="14"/>
  <c r="D6236" i="14"/>
  <c r="D6235" i="14"/>
  <c r="D6234" i="14"/>
  <c r="D6233" i="14"/>
  <c r="D6232" i="14"/>
  <c r="D6231" i="14"/>
  <c r="D6230" i="14"/>
  <c r="D6229" i="14"/>
  <c r="D6228" i="14"/>
  <c r="D6227" i="14"/>
  <c r="D6226" i="14"/>
  <c r="D6225" i="14"/>
  <c r="D6224" i="14"/>
  <c r="D6223" i="14"/>
  <c r="D6222" i="14"/>
  <c r="D6221" i="14"/>
  <c r="D6220" i="14"/>
  <c r="D6219" i="14"/>
  <c r="D6218" i="14"/>
  <c r="D6217" i="14"/>
  <c r="D6216" i="14"/>
  <c r="D6215" i="14"/>
  <c r="D6214" i="14"/>
  <c r="D6213" i="14"/>
  <c r="D6212" i="14"/>
  <c r="D6211" i="14"/>
  <c r="D6210" i="14"/>
  <c r="D6209" i="14"/>
  <c r="D6208" i="14"/>
  <c r="D6207" i="14"/>
  <c r="D6206" i="14"/>
  <c r="D6205" i="14"/>
  <c r="D6204" i="14"/>
  <c r="D6203" i="14"/>
  <c r="D6202" i="14"/>
  <c r="D6201" i="14"/>
  <c r="D6200" i="14"/>
  <c r="D6199" i="14"/>
  <c r="D6198" i="14"/>
  <c r="D6197" i="14"/>
  <c r="D6196" i="14"/>
  <c r="D6195" i="14"/>
  <c r="D6194" i="14"/>
  <c r="D6193" i="14"/>
  <c r="D6192" i="14"/>
  <c r="D6191" i="14"/>
  <c r="D6190" i="14"/>
  <c r="D6189" i="14"/>
  <c r="D6188" i="14"/>
  <c r="D6187" i="14"/>
  <c r="D6186" i="14"/>
  <c r="D6185" i="14"/>
  <c r="D6184" i="14"/>
  <c r="D6183" i="14"/>
  <c r="D6182" i="14"/>
  <c r="D6181" i="14"/>
  <c r="D6180" i="14"/>
  <c r="D6179" i="14"/>
  <c r="D6178" i="14"/>
  <c r="D6177" i="14"/>
  <c r="D6176" i="14"/>
  <c r="D6175" i="14"/>
  <c r="D6174" i="14"/>
  <c r="D6173" i="14"/>
  <c r="D6172" i="14"/>
  <c r="D6171" i="14"/>
  <c r="D6170" i="14"/>
  <c r="D6169" i="14"/>
  <c r="D6168" i="14"/>
  <c r="D6167" i="14"/>
  <c r="D6166" i="14"/>
  <c r="D6165" i="14"/>
  <c r="D6164" i="14"/>
  <c r="D6163" i="14"/>
  <c r="D6162" i="14"/>
  <c r="D6161" i="14"/>
  <c r="D6160" i="14"/>
  <c r="D6159" i="14"/>
  <c r="D6158" i="14"/>
  <c r="D6157" i="14"/>
  <c r="D6156" i="14"/>
  <c r="D6155" i="14"/>
  <c r="D6154" i="14"/>
  <c r="D6153" i="14"/>
  <c r="D6152" i="14"/>
  <c r="D6151" i="14"/>
  <c r="D6150" i="14"/>
  <c r="D6149" i="14"/>
  <c r="D6148" i="14"/>
  <c r="D6147" i="14"/>
  <c r="D6146" i="14"/>
  <c r="D6145" i="14"/>
  <c r="D6144" i="14"/>
  <c r="D6143" i="14"/>
  <c r="D6142" i="14"/>
  <c r="D6141" i="14"/>
  <c r="D6140" i="14"/>
  <c r="D6139" i="14"/>
  <c r="D6138" i="14"/>
  <c r="D6137" i="14"/>
  <c r="D6136" i="14"/>
  <c r="D6135" i="14"/>
  <c r="D6134" i="14"/>
  <c r="D6133" i="14"/>
  <c r="D6132" i="14"/>
  <c r="D6131" i="14"/>
  <c r="D6130" i="14"/>
  <c r="D6129" i="14"/>
  <c r="D6128" i="14"/>
  <c r="D6127" i="14"/>
  <c r="D6126" i="14"/>
  <c r="D6125" i="14"/>
  <c r="D6124" i="14"/>
  <c r="D6123" i="14"/>
  <c r="D6122" i="14"/>
  <c r="D6121" i="14"/>
  <c r="D6120" i="14"/>
  <c r="D6119" i="14"/>
  <c r="D6118" i="14"/>
  <c r="D6117" i="14"/>
  <c r="D6116" i="14"/>
  <c r="D6115" i="14"/>
  <c r="D6114" i="14"/>
  <c r="D6113" i="14"/>
  <c r="D6112" i="14"/>
  <c r="D6111" i="14"/>
  <c r="D6110" i="14"/>
  <c r="D6109" i="14"/>
  <c r="D6108" i="14"/>
  <c r="D6107" i="14"/>
  <c r="D6106" i="14"/>
  <c r="D6105" i="14"/>
  <c r="D6104" i="14"/>
  <c r="D6103" i="14"/>
  <c r="D6102" i="14"/>
  <c r="D6101" i="14"/>
  <c r="D6100" i="14"/>
  <c r="D6099" i="14"/>
  <c r="D6098" i="14"/>
  <c r="D6097" i="14"/>
  <c r="D6096" i="14"/>
  <c r="D6095" i="14"/>
  <c r="D6094" i="14"/>
  <c r="D6093" i="14"/>
  <c r="D6092" i="14"/>
  <c r="D6091" i="14"/>
  <c r="D6090" i="14"/>
  <c r="D6089" i="14"/>
  <c r="D6088" i="14"/>
  <c r="D6087" i="14"/>
  <c r="D6086" i="14"/>
  <c r="D6085" i="14"/>
  <c r="D6084" i="14"/>
  <c r="D6083" i="14"/>
  <c r="D6082" i="14"/>
  <c r="D6081" i="14"/>
  <c r="D6080" i="14"/>
  <c r="D6079" i="14"/>
  <c r="D6078" i="14"/>
  <c r="D6077" i="14"/>
  <c r="D6076" i="14"/>
  <c r="D6075" i="14"/>
  <c r="D6074" i="14"/>
  <c r="D6073" i="14"/>
  <c r="D6072" i="14"/>
  <c r="D6071" i="14"/>
  <c r="D6070" i="14"/>
  <c r="D6069" i="14"/>
  <c r="D6068" i="14"/>
  <c r="D6067" i="14"/>
  <c r="D6066" i="14"/>
  <c r="D6065" i="14"/>
  <c r="D6064" i="14"/>
  <c r="D6063" i="14"/>
  <c r="D6062" i="14"/>
  <c r="D6061" i="14"/>
  <c r="D6060" i="14"/>
  <c r="D6059" i="14"/>
  <c r="D6058" i="14"/>
  <c r="D6057" i="14"/>
  <c r="D6056" i="14"/>
  <c r="D6055" i="14"/>
  <c r="D6054" i="14"/>
  <c r="D6053" i="14"/>
  <c r="D6052" i="14"/>
  <c r="D6051" i="14"/>
  <c r="D6050" i="14"/>
  <c r="D6049" i="14"/>
  <c r="D6048" i="14"/>
  <c r="D6047" i="14"/>
  <c r="D6046" i="14"/>
  <c r="D6045" i="14"/>
  <c r="D6044" i="14"/>
  <c r="D6043" i="14"/>
  <c r="D6042" i="14"/>
  <c r="D6041" i="14"/>
  <c r="D6040" i="14"/>
  <c r="D6039" i="14"/>
  <c r="D6038" i="14"/>
  <c r="D6037" i="14"/>
  <c r="D6036" i="14"/>
  <c r="D6035" i="14"/>
  <c r="D6034" i="14"/>
  <c r="D6033" i="14"/>
  <c r="D6032" i="14"/>
  <c r="D6031" i="14"/>
  <c r="D6030" i="14"/>
  <c r="D6029" i="14"/>
  <c r="D6028" i="14"/>
  <c r="D6027" i="14"/>
  <c r="D6026" i="14"/>
  <c r="D6025" i="14"/>
  <c r="D6024" i="14"/>
  <c r="D6023" i="14"/>
  <c r="D6022" i="14"/>
  <c r="D6021" i="14"/>
  <c r="D6020" i="14"/>
  <c r="D6019" i="14"/>
  <c r="D6018" i="14"/>
  <c r="D6017" i="14"/>
  <c r="D6016" i="14"/>
  <c r="D6015" i="14"/>
  <c r="D6014" i="14"/>
  <c r="D6013" i="14"/>
  <c r="D6012" i="14"/>
  <c r="D6011" i="14"/>
  <c r="D6010" i="14"/>
  <c r="D6009" i="14"/>
  <c r="D6008" i="14"/>
  <c r="D6007" i="14"/>
  <c r="D6006" i="14"/>
  <c r="D6005" i="14"/>
  <c r="D6004" i="14"/>
  <c r="D6003" i="14"/>
  <c r="D6002" i="14"/>
  <c r="D6001" i="14"/>
  <c r="D6000" i="14"/>
  <c r="D5999" i="14"/>
  <c r="D5998" i="14"/>
  <c r="D5997" i="14"/>
  <c r="D5996" i="14"/>
  <c r="D5995" i="14"/>
  <c r="D5994" i="14"/>
  <c r="D5993" i="14"/>
  <c r="D5992" i="14"/>
  <c r="D5991" i="14"/>
  <c r="D5990" i="14"/>
  <c r="D5989" i="14"/>
  <c r="D5988" i="14"/>
  <c r="D5987" i="14"/>
  <c r="D5986" i="14"/>
  <c r="D5985" i="14"/>
  <c r="D5984" i="14"/>
  <c r="D5983" i="14"/>
  <c r="D5982" i="14"/>
  <c r="D5981" i="14"/>
  <c r="D5980" i="14"/>
  <c r="D5979" i="14"/>
  <c r="D5978" i="14"/>
  <c r="D5977" i="14"/>
  <c r="D5976" i="14"/>
  <c r="D5975" i="14"/>
  <c r="D5974" i="14"/>
  <c r="D5973" i="14"/>
  <c r="D5972" i="14"/>
  <c r="D5971" i="14"/>
  <c r="D5970" i="14"/>
  <c r="D5969" i="14"/>
  <c r="D5968" i="14"/>
  <c r="D5967" i="14"/>
  <c r="D5966" i="14"/>
  <c r="D5965" i="14"/>
  <c r="D5964" i="14"/>
  <c r="D5963" i="14"/>
  <c r="D5962" i="14"/>
  <c r="D5961" i="14"/>
  <c r="D5960" i="14"/>
  <c r="D5959" i="14"/>
  <c r="D5958" i="14"/>
  <c r="D5957" i="14"/>
  <c r="D5956" i="14"/>
  <c r="D5955" i="14"/>
  <c r="D5954" i="14"/>
  <c r="D5953" i="14"/>
  <c r="D5952" i="14"/>
  <c r="D5951" i="14"/>
  <c r="D5950" i="14"/>
  <c r="D5949" i="14"/>
  <c r="D5948" i="14"/>
  <c r="D5947" i="14"/>
  <c r="D5946" i="14"/>
  <c r="D5945" i="14"/>
  <c r="D5944" i="14"/>
  <c r="D5943" i="14"/>
  <c r="D5942" i="14"/>
  <c r="D5941" i="14"/>
  <c r="D5940" i="14"/>
  <c r="D5939" i="14"/>
  <c r="D5938" i="14"/>
  <c r="D5937" i="14"/>
  <c r="D5936" i="14"/>
  <c r="D5935" i="14"/>
  <c r="D5934" i="14"/>
  <c r="D5933" i="14"/>
  <c r="D5932" i="14"/>
  <c r="D5931" i="14"/>
  <c r="D5930" i="14"/>
  <c r="D5929" i="14"/>
  <c r="D5928" i="14"/>
  <c r="D5927" i="14"/>
  <c r="D5926" i="14"/>
  <c r="D5925" i="14"/>
  <c r="D5924" i="14"/>
  <c r="D5923" i="14"/>
  <c r="D5922" i="14"/>
  <c r="D5921" i="14"/>
  <c r="D5920" i="14"/>
  <c r="D5919" i="14"/>
  <c r="D5918" i="14"/>
  <c r="D5917" i="14"/>
  <c r="D5916" i="14"/>
  <c r="D5915" i="14"/>
  <c r="D5914" i="14"/>
  <c r="D5913" i="14"/>
  <c r="D5912" i="14"/>
  <c r="D5911" i="14"/>
  <c r="D5910" i="14"/>
  <c r="D5909" i="14"/>
  <c r="D5908" i="14"/>
  <c r="D5907" i="14"/>
  <c r="D5906" i="14"/>
  <c r="D5905" i="14"/>
  <c r="D5904" i="14"/>
  <c r="D5903" i="14"/>
  <c r="D5902" i="14"/>
  <c r="D5901" i="14"/>
  <c r="D5900" i="14"/>
  <c r="D5899" i="14"/>
  <c r="D5898" i="14"/>
  <c r="D5897" i="14"/>
  <c r="D5896" i="14"/>
  <c r="D5895" i="14"/>
  <c r="D5894" i="14"/>
  <c r="D5893" i="14"/>
  <c r="D5892" i="14"/>
  <c r="D5891" i="14"/>
  <c r="D5890" i="14"/>
  <c r="D5889" i="14"/>
  <c r="D5888" i="14"/>
  <c r="D5887" i="14"/>
  <c r="D5886" i="14"/>
  <c r="D5885" i="14"/>
  <c r="D5884" i="14"/>
  <c r="D5883" i="14"/>
  <c r="D5882" i="14"/>
  <c r="D5881" i="14"/>
  <c r="D5880" i="14"/>
  <c r="D5879" i="14"/>
  <c r="D5878" i="14"/>
  <c r="D5877" i="14"/>
  <c r="D5876" i="14"/>
  <c r="D5875" i="14"/>
  <c r="D5874" i="14"/>
  <c r="D5873" i="14"/>
  <c r="D5872" i="14"/>
  <c r="D5871" i="14"/>
  <c r="D5870" i="14"/>
  <c r="D5869" i="14"/>
  <c r="D5868" i="14"/>
  <c r="D5867" i="14"/>
  <c r="D5866" i="14"/>
  <c r="D5865" i="14"/>
  <c r="D5864" i="14"/>
  <c r="D5863" i="14"/>
  <c r="D5862" i="14"/>
  <c r="D5861" i="14"/>
  <c r="D5860" i="14"/>
  <c r="D5859" i="14"/>
  <c r="D5858" i="14"/>
  <c r="D5857" i="14"/>
  <c r="D5856" i="14"/>
  <c r="D5855" i="14"/>
  <c r="D5854" i="14"/>
  <c r="D5853" i="14"/>
  <c r="D5852" i="14"/>
  <c r="D5851" i="14"/>
  <c r="D5850" i="14"/>
  <c r="D5849" i="14"/>
  <c r="D5848" i="14"/>
  <c r="D5847" i="14"/>
  <c r="D5846" i="14"/>
  <c r="D5845" i="14"/>
  <c r="D5844" i="14"/>
  <c r="D5843" i="14"/>
  <c r="D5842" i="14"/>
  <c r="D5841" i="14"/>
  <c r="D5840" i="14"/>
  <c r="D5839" i="14"/>
  <c r="D5838" i="14"/>
  <c r="D5837" i="14"/>
  <c r="D5836" i="14"/>
  <c r="D5835" i="14"/>
  <c r="D5834" i="14"/>
  <c r="D5833" i="14"/>
  <c r="D5832" i="14"/>
  <c r="D5831" i="14"/>
  <c r="D5830" i="14"/>
  <c r="D5829" i="14"/>
  <c r="D5828" i="14"/>
  <c r="D5827" i="14"/>
  <c r="D5826" i="14"/>
  <c r="D5825" i="14"/>
  <c r="D5824" i="14"/>
  <c r="D5823" i="14"/>
  <c r="D5822" i="14"/>
  <c r="D5821" i="14"/>
  <c r="D5820" i="14"/>
  <c r="D5819" i="14"/>
  <c r="D5818" i="14"/>
  <c r="D5817" i="14"/>
  <c r="D5816" i="14"/>
  <c r="D5815" i="14"/>
  <c r="D5814" i="14"/>
  <c r="D5813" i="14"/>
  <c r="D5812" i="14"/>
  <c r="D5811" i="14"/>
  <c r="D5810" i="14"/>
  <c r="D5809" i="14"/>
  <c r="D5808" i="14"/>
  <c r="D5807" i="14"/>
  <c r="D5806" i="14"/>
  <c r="D5805" i="14"/>
  <c r="D5804" i="14"/>
  <c r="D5803" i="14"/>
  <c r="D5802" i="14"/>
  <c r="D5801" i="14"/>
  <c r="D5800" i="14"/>
  <c r="D5799" i="14"/>
  <c r="D5798" i="14"/>
  <c r="D5797" i="14"/>
  <c r="D5796" i="14"/>
  <c r="D5795" i="14"/>
  <c r="D5794" i="14"/>
  <c r="D5793" i="14"/>
  <c r="D5792" i="14"/>
  <c r="D5791" i="14"/>
  <c r="D5790" i="14"/>
  <c r="D5789" i="14"/>
  <c r="D5788" i="14"/>
  <c r="D5787" i="14"/>
  <c r="D5786" i="14"/>
  <c r="D5785" i="14"/>
  <c r="D5784" i="14"/>
  <c r="D5783" i="14"/>
  <c r="D5782" i="14"/>
  <c r="D5781" i="14"/>
  <c r="D5780" i="14"/>
  <c r="D5779" i="14"/>
  <c r="D5778" i="14"/>
  <c r="D5777" i="14"/>
  <c r="D5776" i="14"/>
  <c r="D5775" i="14"/>
  <c r="D5774" i="14"/>
  <c r="D5773" i="14"/>
  <c r="D5772" i="14"/>
  <c r="D5771" i="14"/>
  <c r="D5770" i="14"/>
  <c r="D5769" i="14"/>
  <c r="D5768" i="14"/>
  <c r="D5767" i="14"/>
  <c r="D5766" i="14"/>
  <c r="D5765" i="14"/>
  <c r="D5764" i="14"/>
  <c r="D5763" i="14"/>
  <c r="D5762" i="14"/>
  <c r="D5761" i="14"/>
  <c r="D5760" i="14"/>
  <c r="D5759" i="14"/>
  <c r="D5758" i="14"/>
  <c r="D5757" i="14"/>
  <c r="D5756" i="14"/>
  <c r="D5755" i="14"/>
  <c r="D5754" i="14"/>
  <c r="D5753" i="14"/>
  <c r="D5752" i="14"/>
  <c r="D5751" i="14"/>
  <c r="D5750" i="14"/>
  <c r="D5749" i="14"/>
  <c r="D5748" i="14"/>
  <c r="D5747" i="14"/>
  <c r="D5746" i="14"/>
  <c r="D5745" i="14"/>
  <c r="D5744" i="14"/>
  <c r="D5743" i="14"/>
  <c r="D5742" i="14"/>
  <c r="D5741" i="14"/>
  <c r="D5740" i="14"/>
  <c r="D5739" i="14"/>
  <c r="D5738" i="14"/>
  <c r="D5737" i="14"/>
  <c r="D5736" i="14"/>
  <c r="D5735" i="14"/>
  <c r="D5734" i="14"/>
  <c r="D5733" i="14"/>
  <c r="D5732" i="14"/>
  <c r="D5731" i="14"/>
  <c r="D5730" i="14"/>
  <c r="D5729" i="14"/>
  <c r="D5728" i="14"/>
  <c r="D5727" i="14"/>
  <c r="D5726" i="14"/>
  <c r="D5725" i="14"/>
  <c r="D5724" i="14"/>
  <c r="D5723" i="14"/>
  <c r="D5722" i="14"/>
  <c r="D5721" i="14"/>
  <c r="D5720" i="14"/>
  <c r="D5719" i="14"/>
  <c r="D5718" i="14"/>
  <c r="D5717" i="14"/>
  <c r="D5716" i="14"/>
  <c r="D5715" i="14"/>
  <c r="D5714" i="14"/>
  <c r="D5713" i="14"/>
  <c r="D5712" i="14"/>
  <c r="D5711" i="14"/>
  <c r="D5710" i="14"/>
  <c r="D5709" i="14"/>
  <c r="D5708" i="14"/>
  <c r="D5707" i="14"/>
  <c r="D5706" i="14"/>
  <c r="D5705" i="14"/>
  <c r="D5704" i="14"/>
  <c r="D5703" i="14"/>
  <c r="D5702" i="14"/>
  <c r="D5701" i="14"/>
  <c r="D5700" i="14"/>
  <c r="D5699" i="14"/>
  <c r="D5698" i="14"/>
  <c r="D5697" i="14"/>
  <c r="D5696" i="14"/>
  <c r="D5695" i="14"/>
  <c r="D5694" i="14"/>
  <c r="D5693" i="14"/>
  <c r="D5692" i="14"/>
  <c r="D5691" i="14"/>
  <c r="D5690" i="14"/>
  <c r="D5689" i="14"/>
  <c r="D5688" i="14"/>
  <c r="D5687" i="14"/>
  <c r="D5686" i="14"/>
  <c r="D5685" i="14"/>
  <c r="D5684" i="14"/>
  <c r="D5683" i="14"/>
  <c r="D5682" i="14"/>
  <c r="D5681" i="14"/>
  <c r="D5680" i="14"/>
  <c r="D5679" i="14"/>
  <c r="D5678" i="14"/>
  <c r="D5677" i="14"/>
  <c r="D5676" i="14"/>
  <c r="D5675" i="14"/>
  <c r="D5674" i="14"/>
  <c r="D5673" i="14"/>
  <c r="D5672" i="14"/>
  <c r="D5671" i="14"/>
  <c r="D5670" i="14"/>
  <c r="D5669" i="14"/>
  <c r="D5668" i="14"/>
  <c r="D5667" i="14"/>
  <c r="D5666" i="14"/>
  <c r="D5665" i="14"/>
  <c r="D5664" i="14"/>
  <c r="D5663" i="14"/>
  <c r="D5662" i="14"/>
  <c r="D5661" i="14"/>
  <c r="D5660" i="14"/>
  <c r="D5659" i="14"/>
  <c r="D5658" i="14"/>
  <c r="D5657" i="14"/>
  <c r="D5656" i="14"/>
  <c r="D5655" i="14"/>
  <c r="D5654" i="14"/>
  <c r="D5653" i="14"/>
  <c r="D5652" i="14"/>
  <c r="D5651" i="14"/>
  <c r="D5650" i="14"/>
  <c r="D5649" i="14"/>
  <c r="D5648" i="14"/>
  <c r="D5647" i="14"/>
  <c r="D5646" i="14"/>
  <c r="D5645" i="14"/>
  <c r="D5644" i="14"/>
  <c r="D5643" i="14"/>
  <c r="D5642" i="14"/>
  <c r="D5641" i="14"/>
  <c r="D5640" i="14"/>
  <c r="D5639" i="14"/>
  <c r="D5638" i="14"/>
  <c r="D5637" i="14"/>
  <c r="D5636" i="14"/>
  <c r="D5635" i="14"/>
  <c r="D5634" i="14"/>
  <c r="D5633" i="14"/>
  <c r="D5632" i="14"/>
  <c r="D5631" i="14"/>
  <c r="D5630" i="14"/>
  <c r="D5629" i="14"/>
  <c r="D5628" i="14"/>
  <c r="D5627" i="14"/>
  <c r="D5626" i="14"/>
  <c r="D5625" i="14"/>
  <c r="D5624" i="14"/>
  <c r="D5623" i="14"/>
  <c r="D5622" i="14"/>
  <c r="D5621" i="14"/>
  <c r="D5620" i="14"/>
  <c r="D5619" i="14"/>
  <c r="D5618" i="14"/>
  <c r="D5617" i="14"/>
  <c r="D5616" i="14"/>
  <c r="D5615" i="14"/>
  <c r="D5614" i="14"/>
  <c r="D5613" i="14"/>
  <c r="D5612" i="14"/>
  <c r="D5611" i="14"/>
  <c r="D5610" i="14"/>
  <c r="D5609" i="14"/>
  <c r="D5608" i="14"/>
  <c r="D5607" i="14"/>
  <c r="D5606" i="14"/>
  <c r="D5605" i="14"/>
  <c r="D5604" i="14"/>
  <c r="D5603" i="14"/>
  <c r="D5602" i="14"/>
  <c r="D5601" i="14"/>
  <c r="D5600" i="14"/>
  <c r="D5599" i="14"/>
  <c r="D5598" i="14"/>
  <c r="D5597" i="14"/>
  <c r="D5596" i="14"/>
  <c r="D5595" i="14"/>
  <c r="D5594" i="14"/>
  <c r="D5593" i="14"/>
  <c r="D5592" i="14"/>
  <c r="D5591" i="14"/>
  <c r="D5590" i="14"/>
  <c r="D5589" i="14"/>
  <c r="D5588" i="14"/>
  <c r="D5587" i="14"/>
  <c r="D5586" i="14"/>
  <c r="D5585" i="14"/>
  <c r="D5584" i="14"/>
  <c r="D5583" i="14"/>
  <c r="D5582" i="14"/>
  <c r="D5581" i="14"/>
  <c r="D5580" i="14"/>
  <c r="D5579" i="14"/>
  <c r="D5578" i="14"/>
  <c r="D5577" i="14"/>
  <c r="D5576" i="14"/>
  <c r="D5575" i="14"/>
  <c r="D5574" i="14"/>
  <c r="D5573" i="14"/>
  <c r="D5572" i="14"/>
  <c r="D5571" i="14"/>
  <c r="D5570" i="14"/>
  <c r="D5569" i="14"/>
  <c r="D5568" i="14"/>
  <c r="D5567" i="14"/>
  <c r="D5566" i="14"/>
  <c r="D5565" i="14"/>
  <c r="D5564" i="14"/>
  <c r="D5563" i="14"/>
  <c r="D5562" i="14"/>
  <c r="D5561" i="14"/>
  <c r="D5560" i="14"/>
  <c r="D5559" i="14"/>
  <c r="D5558" i="14"/>
  <c r="D5557" i="14"/>
  <c r="D5556" i="14"/>
  <c r="D5555" i="14"/>
  <c r="D5554" i="14"/>
  <c r="D5553" i="14"/>
  <c r="D5552" i="14"/>
  <c r="D5551" i="14"/>
  <c r="D5550" i="14"/>
  <c r="D5549" i="14"/>
  <c r="D5548" i="14"/>
  <c r="D5547" i="14"/>
  <c r="D5546" i="14"/>
  <c r="D5545" i="14"/>
  <c r="D5544" i="14"/>
  <c r="D5543" i="14"/>
  <c r="D5542" i="14"/>
  <c r="D5541" i="14"/>
  <c r="D5540" i="14"/>
  <c r="D5539" i="14"/>
  <c r="D5538" i="14"/>
  <c r="D5537" i="14"/>
  <c r="D5536" i="14"/>
  <c r="D5535" i="14"/>
  <c r="D5534" i="14"/>
  <c r="D5533" i="14"/>
  <c r="D5532" i="14"/>
  <c r="D5531" i="14"/>
  <c r="D5530" i="14"/>
  <c r="D5529" i="14"/>
  <c r="D5528" i="14"/>
  <c r="D5527" i="14"/>
  <c r="D5526" i="14"/>
  <c r="D5525" i="14"/>
  <c r="D5524" i="14"/>
  <c r="D5523" i="14"/>
  <c r="D5522" i="14"/>
  <c r="D5521" i="14"/>
  <c r="D5520" i="14"/>
  <c r="D5519" i="14"/>
  <c r="D5518" i="14"/>
  <c r="D5517" i="14"/>
  <c r="D5516" i="14"/>
  <c r="D5515" i="14"/>
  <c r="D5514" i="14"/>
  <c r="D5513" i="14"/>
  <c r="D5512" i="14"/>
  <c r="D5511" i="14"/>
  <c r="D5510" i="14"/>
  <c r="D5509" i="14"/>
  <c r="D5508" i="14"/>
  <c r="D5507" i="14"/>
  <c r="D5506" i="14"/>
  <c r="D5505" i="14"/>
  <c r="D5504" i="14"/>
  <c r="D5503" i="14"/>
  <c r="D5502" i="14"/>
  <c r="D5501" i="14"/>
  <c r="D5500" i="14"/>
  <c r="D5499" i="14"/>
  <c r="D5498" i="14"/>
  <c r="D5497" i="14"/>
  <c r="D5496" i="14"/>
  <c r="D5495" i="14"/>
  <c r="D5494" i="14"/>
  <c r="D5493" i="14"/>
  <c r="D5492" i="14"/>
  <c r="D5491" i="14"/>
  <c r="D5490" i="14"/>
  <c r="D5489" i="14"/>
  <c r="D5488" i="14"/>
  <c r="D5487" i="14"/>
  <c r="D5486" i="14"/>
  <c r="D5485" i="14"/>
  <c r="D5484" i="14"/>
  <c r="D5483" i="14"/>
  <c r="D5482" i="14"/>
  <c r="D5481" i="14"/>
  <c r="D5480" i="14"/>
  <c r="D5479" i="14"/>
  <c r="D5478" i="14"/>
  <c r="D5477" i="14"/>
  <c r="D5476" i="14"/>
  <c r="D5475" i="14"/>
  <c r="D5474" i="14"/>
  <c r="D5473" i="14"/>
  <c r="D5472" i="14"/>
  <c r="D5471" i="14"/>
  <c r="D5470" i="14"/>
  <c r="D5469" i="14"/>
  <c r="D5468" i="14"/>
  <c r="D5467" i="14"/>
  <c r="D5466" i="14"/>
  <c r="D5465" i="14"/>
  <c r="D5464" i="14"/>
  <c r="D5463" i="14"/>
  <c r="D5462" i="14"/>
  <c r="D5461" i="14"/>
  <c r="D5460" i="14"/>
  <c r="D5459" i="14"/>
  <c r="D5458" i="14"/>
  <c r="D5457" i="14"/>
  <c r="D5456" i="14"/>
  <c r="D5455" i="14"/>
  <c r="D5454" i="14"/>
  <c r="D5453" i="14"/>
  <c r="D5452" i="14"/>
  <c r="D5451" i="14"/>
  <c r="D5450" i="14"/>
  <c r="D5449" i="14"/>
  <c r="D5448" i="14"/>
  <c r="D5447" i="14"/>
  <c r="D5446" i="14"/>
  <c r="D5445" i="14"/>
  <c r="D5444" i="14"/>
  <c r="D5443" i="14"/>
  <c r="D5442" i="14"/>
  <c r="D5441" i="14"/>
  <c r="D5440" i="14"/>
  <c r="D5439" i="14"/>
  <c r="D5438" i="14"/>
  <c r="D5437" i="14"/>
  <c r="D5436" i="14"/>
  <c r="D5435" i="14"/>
  <c r="D5434" i="14"/>
  <c r="D5433" i="14"/>
  <c r="D5432" i="14"/>
  <c r="D5431" i="14"/>
  <c r="D5430" i="14"/>
  <c r="D5429" i="14"/>
  <c r="D5428" i="14"/>
  <c r="D5427" i="14"/>
  <c r="D5426" i="14"/>
  <c r="D5425" i="14"/>
  <c r="D5424" i="14"/>
  <c r="D5423" i="14"/>
  <c r="D5422" i="14"/>
  <c r="D5421" i="14"/>
  <c r="D5420" i="14"/>
  <c r="D5419" i="14"/>
  <c r="D5418" i="14"/>
  <c r="D5417" i="14"/>
  <c r="D5416" i="14"/>
  <c r="D5415" i="14"/>
  <c r="D5414" i="14"/>
  <c r="D5413" i="14"/>
  <c r="D5412" i="14"/>
  <c r="D5411" i="14"/>
  <c r="D5410" i="14"/>
  <c r="D5409" i="14"/>
  <c r="D5408" i="14"/>
  <c r="D5407" i="14"/>
  <c r="D5406" i="14"/>
  <c r="D5405" i="14"/>
  <c r="D5404" i="14"/>
  <c r="D5403" i="14"/>
  <c r="D5402" i="14"/>
  <c r="D5401" i="14"/>
  <c r="D5400" i="14"/>
  <c r="D5399" i="14"/>
  <c r="D5398" i="14"/>
  <c r="D5397" i="14"/>
  <c r="D5396" i="14"/>
  <c r="D5395" i="14"/>
  <c r="D5394" i="14"/>
  <c r="D5393" i="14"/>
  <c r="D5392" i="14"/>
  <c r="D5391" i="14"/>
  <c r="D5390" i="14"/>
  <c r="D5389" i="14"/>
  <c r="D5388" i="14"/>
  <c r="D5387" i="14"/>
  <c r="D5386" i="14"/>
  <c r="D5385" i="14"/>
  <c r="D5384" i="14"/>
  <c r="D5383" i="14"/>
  <c r="D5382" i="14"/>
  <c r="D5381" i="14"/>
  <c r="D5380" i="14"/>
  <c r="D5379" i="14"/>
  <c r="D5378" i="14"/>
  <c r="D5377" i="14"/>
  <c r="D5376" i="14"/>
  <c r="D5375" i="14"/>
  <c r="D5374" i="14"/>
  <c r="D5373" i="14"/>
  <c r="D5372" i="14"/>
  <c r="D5371" i="14"/>
  <c r="D5370" i="14"/>
  <c r="D5369" i="14"/>
  <c r="D5368" i="14"/>
  <c r="D5367" i="14"/>
  <c r="D5366" i="14"/>
  <c r="D5365" i="14"/>
  <c r="D5364" i="14"/>
  <c r="D5363" i="14"/>
  <c r="D5362" i="14"/>
  <c r="D5361" i="14"/>
  <c r="D5360" i="14"/>
  <c r="D5359" i="14"/>
  <c r="D5358" i="14"/>
  <c r="D5357" i="14"/>
  <c r="D5356" i="14"/>
  <c r="D5355" i="14"/>
  <c r="D5354" i="14"/>
  <c r="D5353" i="14"/>
  <c r="D5352" i="14"/>
  <c r="D5351" i="14"/>
  <c r="D5350" i="14"/>
  <c r="D5349" i="14"/>
  <c r="D5348" i="14"/>
  <c r="D5347" i="14"/>
  <c r="D5346" i="14"/>
  <c r="D5345" i="14"/>
  <c r="D5344" i="14"/>
  <c r="D5343" i="14"/>
  <c r="D5342" i="14"/>
  <c r="D5341" i="14"/>
  <c r="D5340" i="14"/>
  <c r="D5339" i="14"/>
  <c r="D5338" i="14"/>
  <c r="D5337" i="14"/>
  <c r="D5336" i="14"/>
  <c r="D5335" i="14"/>
  <c r="D5334" i="14"/>
  <c r="D5333" i="14"/>
  <c r="D5332" i="14"/>
  <c r="D5331" i="14"/>
  <c r="D5330" i="14"/>
  <c r="D5329" i="14"/>
  <c r="D5328" i="14"/>
  <c r="D5327" i="14"/>
  <c r="D5326" i="14"/>
  <c r="D5325" i="14"/>
  <c r="D5324" i="14"/>
  <c r="D5323" i="14"/>
  <c r="D5322" i="14"/>
  <c r="D5321" i="14"/>
  <c r="D5320" i="14"/>
  <c r="D5319" i="14"/>
  <c r="D5318" i="14"/>
  <c r="D5317" i="14"/>
  <c r="D5316" i="14"/>
  <c r="D5315" i="14"/>
  <c r="D5314" i="14"/>
  <c r="D5313" i="14"/>
  <c r="D5312" i="14"/>
  <c r="D5311" i="14"/>
  <c r="D5310" i="14"/>
  <c r="D5309" i="14"/>
  <c r="D5308" i="14"/>
  <c r="D5307" i="14"/>
  <c r="D5306" i="14"/>
  <c r="D5305" i="14"/>
  <c r="D5304" i="14"/>
  <c r="D5303" i="14"/>
  <c r="D5302" i="14"/>
  <c r="D5301" i="14"/>
  <c r="D5300" i="14"/>
  <c r="D5299" i="14"/>
  <c r="D5298" i="14"/>
  <c r="D5297" i="14"/>
  <c r="D5296" i="14"/>
  <c r="D5295" i="14"/>
  <c r="D5294" i="14"/>
  <c r="D5293" i="14"/>
  <c r="D5292" i="14"/>
  <c r="D5291" i="14"/>
  <c r="D5290" i="14"/>
  <c r="D5289" i="14"/>
  <c r="D5288" i="14"/>
  <c r="D5287" i="14"/>
  <c r="D5286" i="14"/>
  <c r="D5285" i="14"/>
  <c r="D5284" i="14"/>
  <c r="D5283" i="14"/>
  <c r="D5282" i="14"/>
  <c r="D5281" i="14"/>
  <c r="D5280" i="14"/>
  <c r="D5279" i="14"/>
  <c r="D5278" i="14"/>
  <c r="D5277" i="14"/>
  <c r="D5276" i="14"/>
  <c r="D5275" i="14"/>
  <c r="D5274" i="14"/>
  <c r="D5273" i="14"/>
  <c r="D5272" i="14"/>
  <c r="D5271" i="14"/>
  <c r="D5270" i="14"/>
  <c r="D5269" i="14"/>
  <c r="D5268" i="14"/>
  <c r="D5267" i="14"/>
  <c r="D5266" i="14"/>
  <c r="D5265" i="14"/>
  <c r="D5264" i="14"/>
  <c r="D5263" i="14"/>
  <c r="D5262" i="14"/>
  <c r="D5261" i="14"/>
  <c r="D5260" i="14"/>
  <c r="D5259" i="14"/>
  <c r="D5258" i="14"/>
  <c r="D5257" i="14"/>
  <c r="D5256" i="14"/>
  <c r="D5255" i="14"/>
  <c r="D5254" i="14"/>
  <c r="D5253" i="14"/>
  <c r="D5252" i="14"/>
  <c r="D5251" i="14"/>
  <c r="D5250" i="14"/>
  <c r="D5249" i="14"/>
  <c r="D5248" i="14"/>
  <c r="D5247" i="14"/>
  <c r="D5246" i="14"/>
  <c r="D5245" i="14"/>
  <c r="D5244" i="14"/>
  <c r="D5243" i="14"/>
  <c r="D5242" i="14"/>
  <c r="D5241" i="14"/>
  <c r="D5240" i="14"/>
  <c r="D5239" i="14"/>
  <c r="D5238" i="14"/>
  <c r="D5237" i="14"/>
  <c r="D5236" i="14"/>
  <c r="D5235" i="14"/>
  <c r="D5234" i="14"/>
  <c r="D5233" i="14"/>
  <c r="D5232" i="14"/>
  <c r="D5231" i="14"/>
  <c r="D5230" i="14"/>
  <c r="D5229" i="14"/>
  <c r="D5228" i="14"/>
  <c r="D5227" i="14"/>
  <c r="D5226" i="14"/>
  <c r="D5225" i="14"/>
  <c r="D5224" i="14"/>
  <c r="D5223" i="14"/>
  <c r="D5222" i="14"/>
  <c r="D5221" i="14"/>
  <c r="D5220" i="14"/>
  <c r="D5219" i="14"/>
  <c r="D5218" i="14"/>
  <c r="D5217" i="14"/>
  <c r="D5216" i="14"/>
  <c r="D5215" i="14"/>
  <c r="D5214" i="14"/>
  <c r="D5213" i="14"/>
  <c r="D5212" i="14"/>
  <c r="D5211" i="14"/>
  <c r="D5210" i="14"/>
  <c r="D5209" i="14"/>
  <c r="D5208" i="14"/>
  <c r="D5207" i="14"/>
  <c r="D5206" i="14"/>
  <c r="D5205" i="14"/>
  <c r="D5204" i="14"/>
  <c r="D5203" i="14"/>
  <c r="D5202" i="14"/>
  <c r="D5201" i="14"/>
  <c r="D5200" i="14"/>
  <c r="D5199" i="14"/>
  <c r="D5198" i="14"/>
  <c r="D5197" i="14"/>
  <c r="D5196" i="14"/>
  <c r="D5195" i="14"/>
  <c r="D5194" i="14"/>
  <c r="D5193" i="14"/>
  <c r="D5192" i="14"/>
  <c r="D5191" i="14"/>
  <c r="D5190" i="14"/>
  <c r="D5189" i="14"/>
  <c r="D5188" i="14"/>
  <c r="D5187" i="14"/>
  <c r="D5186" i="14"/>
  <c r="D5185" i="14"/>
  <c r="D5184" i="14"/>
  <c r="D5183" i="14"/>
  <c r="D5182" i="14"/>
  <c r="D5181" i="14"/>
  <c r="D5180" i="14"/>
  <c r="D5179" i="14"/>
  <c r="D5178" i="14"/>
  <c r="D5177" i="14"/>
  <c r="D5176" i="14"/>
  <c r="D5175" i="14"/>
  <c r="D5174" i="14"/>
  <c r="D5173" i="14"/>
  <c r="D5172" i="14"/>
  <c r="D5171" i="14"/>
  <c r="D5170" i="14"/>
  <c r="D5169" i="14"/>
  <c r="D5168" i="14"/>
  <c r="D5167" i="14"/>
  <c r="D5166" i="14"/>
  <c r="D5165" i="14"/>
  <c r="D5164" i="14"/>
  <c r="D5163" i="14"/>
  <c r="D5162" i="14"/>
  <c r="D5161" i="14"/>
  <c r="D5160" i="14"/>
  <c r="D5159" i="14"/>
  <c r="D5158" i="14"/>
  <c r="D5157" i="14"/>
  <c r="D5156" i="14"/>
  <c r="D5155" i="14"/>
  <c r="D5154" i="14"/>
  <c r="D5153" i="14"/>
  <c r="D5152" i="14"/>
  <c r="D5151" i="14"/>
  <c r="D5150" i="14"/>
  <c r="D5149" i="14"/>
  <c r="D5148" i="14"/>
  <c r="D5147" i="14"/>
  <c r="D5146" i="14"/>
  <c r="D5145" i="14"/>
  <c r="D5144" i="14"/>
  <c r="D5143" i="14"/>
  <c r="D5142" i="14"/>
  <c r="D5141" i="14"/>
  <c r="D5140" i="14"/>
  <c r="D5139" i="14"/>
  <c r="D5138" i="14"/>
  <c r="D5137" i="14"/>
  <c r="D5136" i="14"/>
  <c r="D5135" i="14"/>
  <c r="D5134" i="14"/>
  <c r="D5133" i="14"/>
  <c r="D5132" i="14"/>
  <c r="D5131" i="14"/>
  <c r="D5130" i="14"/>
  <c r="D5129" i="14"/>
  <c r="D5128" i="14"/>
  <c r="D5127" i="14"/>
  <c r="D5126" i="14"/>
  <c r="D5125" i="14"/>
  <c r="D5124" i="14"/>
  <c r="D5123" i="14"/>
  <c r="D5122" i="14"/>
  <c r="D5121" i="14"/>
  <c r="D5120" i="14"/>
  <c r="D5119" i="14"/>
  <c r="D5118" i="14"/>
  <c r="D5117" i="14"/>
  <c r="D5116" i="14"/>
  <c r="D5115" i="14"/>
  <c r="D5114" i="14"/>
  <c r="D5113" i="14"/>
  <c r="D5112" i="14"/>
  <c r="D5111" i="14"/>
  <c r="D5110" i="14"/>
  <c r="D5109" i="14"/>
  <c r="D5108" i="14"/>
  <c r="D5107" i="14"/>
  <c r="D5106" i="14"/>
  <c r="D5105" i="14"/>
  <c r="D5104" i="14"/>
  <c r="D5103" i="14"/>
  <c r="D5102" i="14"/>
  <c r="D5101" i="14"/>
  <c r="D5100" i="14"/>
  <c r="D5099" i="14"/>
  <c r="D5098" i="14"/>
  <c r="D5097" i="14"/>
  <c r="D5096" i="14"/>
  <c r="D5095" i="14"/>
  <c r="D5094" i="14"/>
  <c r="D5093" i="14"/>
  <c r="D5092" i="14"/>
  <c r="D5091" i="14"/>
  <c r="D5090" i="14"/>
  <c r="D5089" i="14"/>
  <c r="D5088" i="14"/>
  <c r="D5087" i="14"/>
  <c r="D5086" i="14"/>
  <c r="D5085" i="14"/>
  <c r="D5084" i="14"/>
  <c r="D5083" i="14"/>
  <c r="D5082" i="14"/>
  <c r="D5081" i="14"/>
  <c r="D5080" i="14"/>
  <c r="D5079" i="14"/>
  <c r="D5078" i="14"/>
  <c r="D5077" i="14"/>
  <c r="D5076" i="14"/>
  <c r="D5075" i="14"/>
  <c r="D5074" i="14"/>
  <c r="D5073" i="14"/>
  <c r="D5072" i="14"/>
  <c r="D5071" i="14"/>
  <c r="D5070" i="14"/>
  <c r="D5069" i="14"/>
  <c r="D5068" i="14"/>
  <c r="D5067" i="14"/>
  <c r="D5066" i="14"/>
  <c r="D5065" i="14"/>
  <c r="D5064" i="14"/>
  <c r="D5063" i="14"/>
  <c r="D5062" i="14"/>
  <c r="D5061" i="14"/>
  <c r="D5060" i="14"/>
  <c r="D5059" i="14"/>
  <c r="D5058" i="14"/>
  <c r="D5057" i="14"/>
  <c r="D5056" i="14"/>
  <c r="D5055" i="14"/>
  <c r="D5054" i="14"/>
  <c r="D5053" i="14"/>
  <c r="D5052" i="14"/>
  <c r="D5051" i="14"/>
  <c r="D5050" i="14"/>
  <c r="D5049" i="14"/>
  <c r="D5048" i="14"/>
  <c r="D5047" i="14"/>
  <c r="D5046" i="14"/>
  <c r="D5045" i="14"/>
  <c r="D5044" i="14"/>
  <c r="D5043" i="14"/>
  <c r="D5042" i="14"/>
  <c r="D5041" i="14"/>
  <c r="D5040" i="14"/>
  <c r="D5039" i="14"/>
  <c r="D5038" i="14"/>
  <c r="D5037" i="14"/>
  <c r="D5036" i="14"/>
  <c r="D5035" i="14"/>
  <c r="D5034" i="14"/>
  <c r="D5033" i="14"/>
  <c r="D5032" i="14"/>
  <c r="D5031" i="14"/>
  <c r="D5030" i="14"/>
  <c r="D5029" i="14"/>
  <c r="D5028" i="14"/>
  <c r="D5027" i="14"/>
  <c r="D5026" i="14"/>
  <c r="D5025" i="14"/>
  <c r="D5024" i="14"/>
  <c r="D5023" i="14"/>
  <c r="D5022" i="14"/>
  <c r="D5021" i="14"/>
  <c r="D5020" i="14"/>
  <c r="D5019" i="14"/>
  <c r="D5018" i="14"/>
  <c r="D5017" i="14"/>
  <c r="D5016" i="14"/>
  <c r="D5015" i="14"/>
  <c r="D5014" i="14"/>
  <c r="D5013" i="14"/>
  <c r="D5012" i="14"/>
  <c r="D5011" i="14"/>
  <c r="D5010" i="14"/>
  <c r="D5009" i="14"/>
  <c r="D5008" i="14"/>
  <c r="D5007" i="14"/>
  <c r="D5006" i="14"/>
  <c r="D5005" i="14"/>
  <c r="D5004" i="14"/>
  <c r="D5003" i="14"/>
  <c r="D5002" i="14"/>
  <c r="D5001" i="14"/>
  <c r="D5000" i="14"/>
  <c r="D4999" i="14"/>
  <c r="D4998" i="14"/>
  <c r="D4997" i="14"/>
  <c r="D4996" i="14"/>
  <c r="D4995" i="14"/>
  <c r="D4994" i="14"/>
  <c r="D4993" i="14"/>
  <c r="D4992" i="14"/>
  <c r="D4991" i="14"/>
  <c r="D4990" i="14"/>
  <c r="D4989" i="14"/>
  <c r="D4988" i="14"/>
  <c r="D4987" i="14"/>
  <c r="D4986" i="14"/>
  <c r="D4985" i="14"/>
  <c r="D4984" i="14"/>
  <c r="D4983" i="14"/>
  <c r="D4982" i="14"/>
  <c r="D4981" i="14"/>
  <c r="D4980" i="14"/>
  <c r="D4979" i="14"/>
  <c r="D4978" i="14"/>
  <c r="D4977" i="14"/>
  <c r="D4976" i="14"/>
  <c r="D4975" i="14"/>
  <c r="D4974" i="14"/>
  <c r="D4973" i="14"/>
  <c r="D4972" i="14"/>
  <c r="D4971" i="14"/>
  <c r="D4970" i="14"/>
  <c r="D4969" i="14"/>
  <c r="D4968" i="14"/>
  <c r="D4967" i="14"/>
  <c r="D4966" i="14"/>
  <c r="D4965" i="14"/>
  <c r="D4964" i="14"/>
  <c r="D4963" i="14"/>
  <c r="D4962" i="14"/>
  <c r="D4961" i="14"/>
  <c r="D4960" i="14"/>
  <c r="D4959" i="14"/>
  <c r="D4958" i="14"/>
  <c r="D4957" i="14"/>
  <c r="D4956" i="14"/>
  <c r="D4955" i="14"/>
  <c r="D4954" i="14"/>
  <c r="D4953" i="14"/>
  <c r="D4952" i="14"/>
  <c r="D4951" i="14"/>
  <c r="D4950" i="14"/>
  <c r="D4949" i="14"/>
  <c r="D4948" i="14"/>
  <c r="D4947" i="14"/>
  <c r="D4946" i="14"/>
  <c r="D4945" i="14"/>
  <c r="D4944" i="14"/>
  <c r="D4943" i="14"/>
  <c r="D4942" i="14"/>
  <c r="D4941" i="14"/>
  <c r="D4940" i="14"/>
  <c r="D4939" i="14"/>
  <c r="D4938" i="14"/>
  <c r="D4937" i="14"/>
  <c r="D4936" i="14"/>
  <c r="D4935" i="14"/>
  <c r="D4934" i="14"/>
  <c r="D4933" i="14"/>
  <c r="D4932" i="14"/>
  <c r="D4931" i="14"/>
  <c r="D4930" i="14"/>
  <c r="D4929" i="14"/>
  <c r="D4928" i="14"/>
  <c r="D4927" i="14"/>
  <c r="D4926" i="14"/>
  <c r="D4925" i="14"/>
  <c r="D4924" i="14"/>
  <c r="D4923" i="14"/>
  <c r="D4922" i="14"/>
  <c r="D4921" i="14"/>
  <c r="D4920" i="14"/>
  <c r="D4919" i="14"/>
  <c r="D4918" i="14"/>
  <c r="D4917" i="14"/>
  <c r="D4916" i="14"/>
  <c r="D4915" i="14"/>
  <c r="D4914" i="14"/>
  <c r="D4913" i="14"/>
  <c r="D4912" i="14"/>
  <c r="D4911" i="14"/>
  <c r="D4910" i="14"/>
  <c r="D4909" i="14"/>
  <c r="D4908" i="14"/>
  <c r="D4907" i="14"/>
  <c r="D4906" i="14"/>
  <c r="D4905" i="14"/>
  <c r="D4904" i="14"/>
  <c r="D4903" i="14"/>
  <c r="D4902" i="14"/>
  <c r="D4901" i="14"/>
  <c r="D4900" i="14"/>
  <c r="D4899" i="14"/>
  <c r="D4898" i="14"/>
  <c r="D4897" i="14"/>
  <c r="D4896" i="14"/>
  <c r="D4895" i="14"/>
  <c r="D4894" i="14"/>
  <c r="D4893" i="14"/>
  <c r="D4892" i="14"/>
  <c r="D4891" i="14"/>
  <c r="D4890" i="14"/>
  <c r="D4889" i="14"/>
  <c r="D4888" i="14"/>
  <c r="D4887" i="14"/>
  <c r="D4886" i="14"/>
  <c r="D4885" i="14"/>
  <c r="D4884" i="14"/>
  <c r="D4883" i="14"/>
  <c r="D4882" i="14"/>
  <c r="D4881" i="14"/>
  <c r="D4880" i="14"/>
  <c r="D4879" i="14"/>
  <c r="D4878" i="14"/>
  <c r="D4877" i="14"/>
  <c r="D4876" i="14"/>
  <c r="D4875" i="14"/>
  <c r="D4874" i="14"/>
  <c r="D4873" i="14"/>
  <c r="D4872" i="14"/>
  <c r="D4871" i="14"/>
  <c r="D4870" i="14"/>
  <c r="D4869" i="14"/>
  <c r="D4868" i="14"/>
  <c r="D4867" i="14"/>
  <c r="D4866" i="14"/>
  <c r="D4865" i="14"/>
  <c r="D4864" i="14"/>
  <c r="D4863" i="14"/>
  <c r="D4862" i="14"/>
  <c r="D4861" i="14"/>
  <c r="D4860" i="14"/>
  <c r="D4859" i="14"/>
  <c r="D4858" i="14"/>
  <c r="D4857" i="14"/>
  <c r="D4856" i="14"/>
  <c r="D4855" i="14"/>
  <c r="D4854" i="14"/>
  <c r="D4853" i="14"/>
  <c r="D4852" i="14"/>
  <c r="D4851" i="14"/>
  <c r="D4850" i="14"/>
  <c r="D4849" i="14"/>
  <c r="D4848" i="14"/>
  <c r="D4847" i="14"/>
  <c r="D4846" i="14"/>
  <c r="D4845" i="14"/>
  <c r="D4844" i="14"/>
  <c r="D4843" i="14"/>
  <c r="D4842" i="14"/>
  <c r="D4841" i="14"/>
  <c r="D4840" i="14"/>
  <c r="D4839" i="14"/>
  <c r="D4838" i="14"/>
  <c r="D4837" i="14"/>
  <c r="D4836" i="14"/>
  <c r="D4835" i="14"/>
  <c r="D4834" i="14"/>
  <c r="D4833" i="14"/>
  <c r="D4832" i="14"/>
  <c r="D4831" i="14"/>
  <c r="D4830" i="14"/>
  <c r="D4829" i="14"/>
  <c r="D4828" i="14"/>
  <c r="D4827" i="14"/>
  <c r="D4826" i="14"/>
  <c r="D4825" i="14"/>
  <c r="D4824" i="14"/>
  <c r="D4823" i="14"/>
  <c r="D4822" i="14"/>
  <c r="D4821" i="14"/>
  <c r="D4820" i="14"/>
  <c r="D4819" i="14"/>
  <c r="D4818" i="14"/>
  <c r="D4817" i="14"/>
  <c r="D4816" i="14"/>
  <c r="D4815" i="14"/>
  <c r="D4814" i="14"/>
  <c r="D4813" i="14"/>
  <c r="D4812" i="14"/>
  <c r="D4811" i="14"/>
  <c r="D4810" i="14"/>
  <c r="D4809" i="14"/>
  <c r="D4808" i="14"/>
  <c r="D4807" i="14"/>
  <c r="D4806" i="14"/>
  <c r="D4805" i="14"/>
  <c r="D4804" i="14"/>
  <c r="D4803" i="14"/>
  <c r="D4802" i="14"/>
  <c r="D4801" i="14"/>
  <c r="D4800" i="14"/>
  <c r="D4799" i="14"/>
  <c r="D4798" i="14"/>
  <c r="D4797" i="14"/>
  <c r="D4796" i="14"/>
  <c r="D4795" i="14"/>
  <c r="D4794" i="14"/>
  <c r="D4793" i="14"/>
  <c r="D4792" i="14"/>
  <c r="D4791" i="14"/>
  <c r="D4790" i="14"/>
  <c r="D4789" i="14"/>
  <c r="D4788" i="14"/>
  <c r="D4787" i="14"/>
  <c r="D4786" i="14"/>
  <c r="D4785" i="14"/>
  <c r="D4784" i="14"/>
  <c r="D4783" i="14"/>
  <c r="D4782" i="14"/>
  <c r="D4781" i="14"/>
  <c r="D4780" i="14"/>
  <c r="D4779" i="14"/>
  <c r="D4778" i="14"/>
  <c r="D4777" i="14"/>
  <c r="D4776" i="14"/>
  <c r="D4775" i="14"/>
  <c r="D4774" i="14"/>
  <c r="D4773" i="14"/>
  <c r="D4772" i="14"/>
  <c r="D4771" i="14"/>
  <c r="D4770" i="14"/>
  <c r="D4769" i="14"/>
  <c r="D4768" i="14"/>
  <c r="D4767" i="14"/>
  <c r="D4766" i="14"/>
  <c r="D4765" i="14"/>
  <c r="D4764" i="14"/>
  <c r="D4763" i="14"/>
  <c r="D4762" i="14"/>
  <c r="D4761" i="14"/>
  <c r="D4760" i="14"/>
  <c r="D4759" i="14"/>
  <c r="D4758" i="14"/>
  <c r="D4757" i="14"/>
  <c r="D4756" i="14"/>
  <c r="D4755" i="14"/>
  <c r="D4754" i="14"/>
  <c r="D4753" i="14"/>
  <c r="D4752" i="14"/>
  <c r="D4751" i="14"/>
  <c r="D4750" i="14"/>
  <c r="D4749" i="14"/>
  <c r="D4748" i="14"/>
  <c r="D4747" i="14"/>
  <c r="D4746" i="14"/>
  <c r="D4745" i="14"/>
  <c r="D4744" i="14"/>
  <c r="D4743" i="14"/>
  <c r="D4742" i="14"/>
  <c r="D4741" i="14"/>
  <c r="D4740" i="14"/>
  <c r="D4739" i="14"/>
  <c r="D4738" i="14"/>
  <c r="D4737" i="14"/>
  <c r="D4736" i="14"/>
  <c r="D4735" i="14"/>
  <c r="D4734" i="14"/>
  <c r="D4733" i="14"/>
  <c r="D4732" i="14"/>
  <c r="D4731" i="14"/>
  <c r="D4730" i="14"/>
  <c r="D4729" i="14"/>
  <c r="D4728" i="14"/>
  <c r="D4727" i="14"/>
  <c r="D4726" i="14"/>
  <c r="D4725" i="14"/>
  <c r="D4724" i="14"/>
  <c r="D4723" i="14"/>
  <c r="D4722" i="14"/>
  <c r="D4721" i="14"/>
  <c r="D4720" i="14"/>
  <c r="D4719" i="14"/>
  <c r="D4718" i="14"/>
  <c r="D4717" i="14"/>
  <c r="D4716" i="14"/>
  <c r="D4715" i="14"/>
  <c r="D4714" i="14"/>
  <c r="D4713" i="14"/>
  <c r="D4712" i="14"/>
  <c r="D4711" i="14"/>
  <c r="D4710" i="14"/>
  <c r="D4709" i="14"/>
  <c r="D4708" i="14"/>
  <c r="D4707" i="14"/>
  <c r="D4706" i="14"/>
  <c r="D4705" i="14"/>
  <c r="D4704" i="14"/>
  <c r="D4703" i="14"/>
  <c r="D4702" i="14"/>
  <c r="D4701" i="14"/>
  <c r="D4700" i="14"/>
  <c r="D4699" i="14"/>
  <c r="D4698" i="14"/>
  <c r="D4697" i="14"/>
  <c r="D4696" i="14"/>
  <c r="D4695" i="14"/>
  <c r="D4694" i="14"/>
  <c r="D4693" i="14"/>
  <c r="D4692" i="14"/>
  <c r="D4691" i="14"/>
  <c r="D4690" i="14"/>
  <c r="D4689" i="14"/>
  <c r="D4688" i="14"/>
  <c r="D4687" i="14"/>
  <c r="D4686" i="14"/>
  <c r="D4685" i="14"/>
  <c r="D4684" i="14"/>
  <c r="D4683" i="14"/>
  <c r="D4682" i="14"/>
  <c r="D4681" i="14"/>
  <c r="D4680" i="14"/>
  <c r="D4679" i="14"/>
  <c r="D4678" i="14"/>
  <c r="D4677" i="14"/>
  <c r="D4676" i="14"/>
  <c r="D4675" i="14"/>
  <c r="D4674" i="14"/>
  <c r="D4673" i="14"/>
  <c r="D4672" i="14"/>
  <c r="D4671" i="14"/>
  <c r="D4670" i="14"/>
  <c r="D4669" i="14"/>
  <c r="D4668" i="14"/>
  <c r="D4667" i="14"/>
  <c r="D4666" i="14"/>
  <c r="D4665" i="14"/>
  <c r="D4664" i="14"/>
  <c r="D4663" i="14"/>
  <c r="D4662" i="14"/>
  <c r="D4661" i="14"/>
  <c r="D4660" i="14"/>
  <c r="D4659" i="14"/>
  <c r="D4658" i="14"/>
  <c r="D4657" i="14"/>
  <c r="D4656" i="14"/>
  <c r="D4655" i="14"/>
  <c r="D4654" i="14"/>
  <c r="D4653" i="14"/>
  <c r="D4652" i="14"/>
  <c r="D4651" i="14"/>
  <c r="D4650" i="14"/>
  <c r="D4649" i="14"/>
  <c r="D4648" i="14"/>
  <c r="D4647" i="14"/>
  <c r="D4646" i="14"/>
  <c r="D4645" i="14"/>
  <c r="D4644" i="14"/>
  <c r="D4643" i="14"/>
  <c r="D4642" i="14"/>
  <c r="D4641" i="14"/>
  <c r="D4640" i="14"/>
  <c r="D4639" i="14"/>
  <c r="D4638" i="14"/>
  <c r="D4637" i="14"/>
  <c r="D4636" i="14"/>
  <c r="D4635" i="14"/>
  <c r="D4634" i="14"/>
  <c r="D4633" i="14"/>
  <c r="D4632" i="14"/>
  <c r="D4631" i="14"/>
  <c r="D4630" i="14"/>
  <c r="D4629" i="14"/>
  <c r="D4628" i="14"/>
  <c r="D4627" i="14"/>
  <c r="D4626" i="14"/>
  <c r="D4625" i="14"/>
  <c r="D4624" i="14"/>
  <c r="D4623" i="14"/>
  <c r="D4622" i="14"/>
  <c r="D4621" i="14"/>
  <c r="D4620" i="14"/>
  <c r="D4619" i="14"/>
  <c r="D4618" i="14"/>
  <c r="D4617" i="14"/>
  <c r="D4616" i="14"/>
  <c r="D4615" i="14"/>
  <c r="D4614" i="14"/>
  <c r="D4613" i="14"/>
  <c r="D4612" i="14"/>
  <c r="D4611" i="14"/>
  <c r="D4610" i="14"/>
  <c r="D4609" i="14"/>
  <c r="D4608" i="14"/>
  <c r="D4607" i="14"/>
  <c r="D4606" i="14"/>
  <c r="D4605" i="14"/>
  <c r="D4604" i="14"/>
  <c r="D4603" i="14"/>
  <c r="D4602" i="14"/>
  <c r="D4601" i="14"/>
  <c r="D4600" i="14"/>
  <c r="D4599" i="14"/>
  <c r="D4598" i="14"/>
  <c r="D4597" i="14"/>
  <c r="D4596" i="14"/>
  <c r="D4595" i="14"/>
  <c r="D4594" i="14"/>
  <c r="D4593" i="14"/>
  <c r="D4592" i="14"/>
  <c r="D4591" i="14"/>
  <c r="D4590" i="14"/>
  <c r="D4589" i="14"/>
  <c r="D4588" i="14"/>
  <c r="D4587" i="14"/>
  <c r="D4586" i="14"/>
  <c r="D4585" i="14"/>
  <c r="D4584" i="14"/>
  <c r="D4583" i="14"/>
  <c r="D4582" i="14"/>
  <c r="D4581" i="14"/>
  <c r="D4580" i="14"/>
  <c r="D4579" i="14"/>
  <c r="D4578" i="14"/>
  <c r="D4577" i="14"/>
  <c r="D4576" i="14"/>
  <c r="D4575" i="14"/>
  <c r="D4574" i="14"/>
  <c r="D4573" i="14"/>
  <c r="D4572" i="14"/>
  <c r="D4571" i="14"/>
  <c r="D4570" i="14"/>
  <c r="D4569" i="14"/>
  <c r="D4568" i="14"/>
  <c r="D4567" i="14"/>
  <c r="D4566" i="14"/>
  <c r="D4565" i="14"/>
  <c r="D4564" i="14"/>
  <c r="D4563" i="14"/>
  <c r="D4562" i="14"/>
  <c r="D4561" i="14"/>
  <c r="D4560" i="14"/>
  <c r="D4559" i="14"/>
  <c r="D4558" i="14"/>
  <c r="D4557" i="14"/>
  <c r="D4556" i="14"/>
  <c r="D4555" i="14"/>
  <c r="D4554" i="14"/>
  <c r="D4553" i="14"/>
  <c r="D4552" i="14"/>
  <c r="D4551" i="14"/>
  <c r="D4550" i="14"/>
  <c r="D4549" i="14"/>
  <c r="D4548" i="14"/>
  <c r="D4547" i="14"/>
  <c r="D4546" i="14"/>
  <c r="D4545" i="14"/>
  <c r="D4544" i="14"/>
  <c r="D4543" i="14"/>
  <c r="D4542" i="14"/>
  <c r="D4541" i="14"/>
  <c r="D4540" i="14"/>
  <c r="D4539" i="14"/>
  <c r="D4538" i="14"/>
  <c r="D4537" i="14"/>
  <c r="D4536" i="14"/>
  <c r="D4535" i="14"/>
  <c r="D4534" i="14"/>
  <c r="D4533" i="14"/>
  <c r="D4532" i="14"/>
  <c r="D4531" i="14"/>
  <c r="D4530" i="14"/>
  <c r="D4529" i="14"/>
  <c r="D4528" i="14"/>
  <c r="D4527" i="14"/>
  <c r="D4526" i="14"/>
  <c r="D4525" i="14"/>
  <c r="D4524" i="14"/>
  <c r="D4523" i="14"/>
  <c r="D4522" i="14"/>
  <c r="D4521" i="14"/>
  <c r="D4520" i="14"/>
  <c r="D4519" i="14"/>
  <c r="D4518" i="14"/>
  <c r="D4517" i="14"/>
  <c r="D4516" i="14"/>
  <c r="D4515" i="14"/>
  <c r="D4514" i="14"/>
  <c r="D4513" i="14"/>
  <c r="D4512" i="14"/>
  <c r="D4511" i="14"/>
  <c r="D4510" i="14"/>
  <c r="D4509" i="14"/>
  <c r="D4508" i="14"/>
  <c r="D4507" i="14"/>
  <c r="D4506" i="14"/>
  <c r="D4505" i="14"/>
  <c r="D4504" i="14"/>
  <c r="D4503" i="14"/>
  <c r="D4502" i="14"/>
  <c r="D4501" i="14"/>
  <c r="D4500" i="14"/>
  <c r="D4499" i="14"/>
  <c r="D4498" i="14"/>
  <c r="D4497" i="14"/>
  <c r="D4496" i="14"/>
  <c r="D4495" i="14"/>
  <c r="D4494" i="14"/>
  <c r="D4493" i="14"/>
  <c r="D4492" i="14"/>
  <c r="D4491" i="14"/>
  <c r="D4490" i="14"/>
  <c r="D4489" i="14"/>
  <c r="D4488" i="14"/>
  <c r="D4487" i="14"/>
  <c r="D4486" i="14"/>
  <c r="D4485" i="14"/>
  <c r="D4484" i="14"/>
  <c r="D4483" i="14"/>
  <c r="D4482" i="14"/>
  <c r="D4481" i="14"/>
  <c r="D4480" i="14"/>
  <c r="D4479" i="14"/>
  <c r="D4478" i="14"/>
  <c r="D4477" i="14"/>
  <c r="D4476" i="14"/>
  <c r="D4475" i="14"/>
  <c r="D4474" i="14"/>
  <c r="D4473" i="14"/>
  <c r="D4472" i="14"/>
  <c r="D4471" i="14"/>
  <c r="D4470" i="14"/>
  <c r="D4469" i="14"/>
  <c r="D4468" i="14"/>
  <c r="D4467" i="14"/>
  <c r="D4466" i="14"/>
  <c r="D4465" i="14"/>
  <c r="D4464" i="14"/>
  <c r="D4463" i="14"/>
  <c r="D4462" i="14"/>
  <c r="D4461" i="14"/>
  <c r="D4460" i="14"/>
  <c r="D4459" i="14"/>
  <c r="D4458" i="14"/>
  <c r="D4457" i="14"/>
  <c r="D4456" i="14"/>
  <c r="D4455" i="14"/>
  <c r="D4454" i="14"/>
  <c r="D4453" i="14"/>
  <c r="D4452" i="14"/>
  <c r="D4451" i="14"/>
  <c r="D4450" i="14"/>
  <c r="D4449" i="14"/>
  <c r="D4448" i="14"/>
  <c r="D4447" i="14"/>
  <c r="D4446" i="14"/>
  <c r="D4445" i="14"/>
  <c r="D4444" i="14"/>
  <c r="D4443" i="14"/>
  <c r="D4442" i="14"/>
  <c r="D4441" i="14"/>
  <c r="D4440" i="14"/>
  <c r="D4439" i="14"/>
  <c r="D4438" i="14"/>
  <c r="D4437" i="14"/>
  <c r="D4436" i="14"/>
  <c r="D4435" i="14"/>
  <c r="D4434" i="14"/>
  <c r="D4433" i="14"/>
  <c r="D4432" i="14"/>
  <c r="D4431" i="14"/>
  <c r="D4430" i="14"/>
  <c r="D4429" i="14"/>
  <c r="D4428" i="14"/>
  <c r="D4427" i="14"/>
  <c r="D4426" i="14"/>
  <c r="D4425" i="14"/>
  <c r="D4424" i="14"/>
  <c r="D4423" i="14"/>
  <c r="D4422" i="14"/>
  <c r="D4421" i="14"/>
  <c r="D4420" i="14"/>
  <c r="D4419" i="14"/>
  <c r="D4418" i="14"/>
  <c r="D4417" i="14"/>
  <c r="D4416" i="14"/>
  <c r="D4415" i="14"/>
  <c r="D4414" i="14"/>
  <c r="D4413" i="14"/>
  <c r="D4412" i="14"/>
  <c r="D4411" i="14"/>
  <c r="D4410" i="14"/>
  <c r="D4409" i="14"/>
  <c r="D4408" i="14"/>
  <c r="D4407" i="14"/>
  <c r="D4406" i="14"/>
  <c r="D4405" i="14"/>
  <c r="D4404" i="14"/>
  <c r="D4403" i="14"/>
  <c r="D4402" i="14"/>
  <c r="D4401" i="14"/>
  <c r="D4400" i="14"/>
  <c r="D4399" i="14"/>
  <c r="D4398" i="14"/>
  <c r="D4397" i="14"/>
  <c r="D4396" i="14"/>
  <c r="D4395" i="14"/>
  <c r="D4394" i="14"/>
  <c r="D4393" i="14"/>
  <c r="D4392" i="14"/>
  <c r="D4391" i="14"/>
  <c r="D4390" i="14"/>
  <c r="D4389" i="14"/>
  <c r="D4388" i="14"/>
  <c r="D4387" i="14"/>
  <c r="D4386" i="14"/>
  <c r="D4385" i="14"/>
  <c r="D4384" i="14"/>
  <c r="D4383" i="14"/>
  <c r="D4382" i="14"/>
  <c r="D4381" i="14"/>
  <c r="D4380" i="14"/>
  <c r="D4379" i="14"/>
  <c r="D4378" i="14"/>
  <c r="D4377" i="14"/>
  <c r="D4376" i="14"/>
  <c r="D4375" i="14"/>
  <c r="D4374" i="14"/>
  <c r="D4373" i="14"/>
  <c r="D4372" i="14"/>
  <c r="D4371" i="14"/>
  <c r="D4370" i="14"/>
  <c r="D4369" i="14"/>
  <c r="D4368" i="14"/>
  <c r="D4367" i="14"/>
  <c r="D4366" i="14"/>
  <c r="D4365" i="14"/>
  <c r="D4364" i="14"/>
  <c r="D4363" i="14"/>
  <c r="D4362" i="14"/>
  <c r="D4361" i="14"/>
  <c r="D4360" i="14"/>
  <c r="D4359" i="14"/>
  <c r="D4358" i="14"/>
  <c r="D4357" i="14"/>
  <c r="D4356" i="14"/>
  <c r="D4355" i="14"/>
  <c r="D4354" i="14"/>
  <c r="D4353" i="14"/>
  <c r="D4352" i="14"/>
  <c r="D4351" i="14"/>
  <c r="D4350" i="14"/>
  <c r="D4349" i="14"/>
  <c r="D4348" i="14"/>
  <c r="D4347" i="14"/>
  <c r="D4346" i="14"/>
  <c r="D4345" i="14"/>
  <c r="D4344" i="14"/>
  <c r="D4343" i="14"/>
  <c r="D4342" i="14"/>
  <c r="D4341" i="14"/>
  <c r="D4340" i="14"/>
  <c r="D4339" i="14"/>
  <c r="D4338" i="14"/>
  <c r="D4337" i="14"/>
  <c r="D4336" i="14"/>
  <c r="D4335" i="14"/>
  <c r="D4334" i="14"/>
  <c r="D4333" i="14"/>
  <c r="D4332" i="14"/>
  <c r="D4331" i="14"/>
  <c r="D4330" i="14"/>
  <c r="D4329" i="14"/>
  <c r="D4328" i="14"/>
  <c r="D4327" i="14"/>
  <c r="D4326" i="14"/>
  <c r="D4325" i="14"/>
  <c r="D4324" i="14"/>
  <c r="D4323" i="14"/>
  <c r="D4322" i="14"/>
  <c r="D4321" i="14"/>
  <c r="D4320" i="14"/>
  <c r="D4319" i="14"/>
  <c r="D4318" i="14"/>
  <c r="D4317" i="14"/>
  <c r="D4316" i="14"/>
  <c r="D4315" i="14"/>
  <c r="D4314" i="14"/>
  <c r="D4313" i="14"/>
  <c r="D4312" i="14"/>
  <c r="D4311" i="14"/>
  <c r="D4310" i="14"/>
  <c r="D4309" i="14"/>
  <c r="D4308" i="14"/>
  <c r="D4307" i="14"/>
  <c r="D4306" i="14"/>
  <c r="D4305" i="14"/>
  <c r="D4304" i="14"/>
  <c r="D4303" i="14"/>
  <c r="D4302" i="14"/>
  <c r="D4301" i="14"/>
  <c r="D4300" i="14"/>
  <c r="D4299" i="14"/>
  <c r="D4298" i="14"/>
  <c r="D4297" i="14"/>
  <c r="D4296" i="14"/>
  <c r="D4295" i="14"/>
  <c r="D4294" i="14"/>
  <c r="D4293" i="14"/>
  <c r="D4292" i="14"/>
  <c r="D4291" i="14"/>
  <c r="D4290" i="14"/>
  <c r="D4289" i="14"/>
  <c r="D4288" i="14"/>
  <c r="D4287" i="14"/>
  <c r="D4286" i="14"/>
  <c r="D4285" i="14"/>
  <c r="D4284" i="14"/>
  <c r="D4283" i="14"/>
  <c r="D4282" i="14"/>
  <c r="D4281" i="14"/>
  <c r="D4280" i="14"/>
  <c r="D4279" i="14"/>
  <c r="D4278" i="14"/>
  <c r="D4277" i="14"/>
  <c r="D4276" i="14"/>
  <c r="D4275" i="14"/>
  <c r="D4274" i="14"/>
  <c r="D4273" i="14"/>
  <c r="D4272" i="14"/>
  <c r="D4271" i="14"/>
  <c r="D4270" i="14"/>
  <c r="D4269" i="14"/>
  <c r="D4268" i="14"/>
  <c r="D4267" i="14"/>
  <c r="D4266" i="14"/>
  <c r="D4265" i="14"/>
  <c r="D4264" i="14"/>
  <c r="D4263" i="14"/>
  <c r="D4262" i="14"/>
  <c r="D4261" i="14"/>
  <c r="D4260" i="14"/>
  <c r="D4259" i="14"/>
  <c r="D4258" i="14"/>
  <c r="D4257" i="14"/>
  <c r="D4256" i="14"/>
  <c r="D4255" i="14"/>
  <c r="D4254" i="14"/>
  <c r="D4253" i="14"/>
  <c r="D4252" i="14"/>
  <c r="D4251" i="14"/>
  <c r="D4250" i="14"/>
  <c r="D4249" i="14"/>
  <c r="D4248" i="14"/>
  <c r="D4247" i="14"/>
  <c r="D4246" i="14"/>
  <c r="D4245" i="14"/>
  <c r="D4244" i="14"/>
  <c r="D4243" i="14"/>
  <c r="D4242" i="14"/>
  <c r="D4241" i="14"/>
  <c r="D4240" i="14"/>
  <c r="D4239" i="14"/>
  <c r="D4238" i="14"/>
  <c r="D4237" i="14"/>
  <c r="D4236" i="14"/>
  <c r="D4235" i="14"/>
  <c r="D4234" i="14"/>
  <c r="D4233" i="14"/>
  <c r="D4232" i="14"/>
  <c r="D4231" i="14"/>
  <c r="D4230" i="14"/>
  <c r="D4229" i="14"/>
  <c r="D4228" i="14"/>
  <c r="D4227" i="14"/>
  <c r="D4226" i="14"/>
  <c r="D4225" i="14"/>
  <c r="D4224" i="14"/>
  <c r="D4223" i="14"/>
  <c r="D4222" i="14"/>
  <c r="D4221" i="14"/>
  <c r="D4220" i="14"/>
  <c r="D4219" i="14"/>
  <c r="D4218" i="14"/>
  <c r="D4217" i="14"/>
  <c r="D4216" i="14"/>
  <c r="D4215" i="14"/>
  <c r="D4214" i="14"/>
  <c r="D4213" i="14"/>
  <c r="D4212" i="14"/>
  <c r="D4211" i="14"/>
  <c r="D4210" i="14"/>
  <c r="D4209" i="14"/>
  <c r="D4208" i="14"/>
  <c r="D4207" i="14"/>
  <c r="D4206" i="14"/>
  <c r="D4205" i="14"/>
  <c r="D4204" i="14"/>
  <c r="D4203" i="14"/>
  <c r="D4202" i="14"/>
  <c r="D4201" i="14"/>
  <c r="D4200" i="14"/>
  <c r="D4199" i="14"/>
  <c r="D4198" i="14"/>
  <c r="D4197" i="14"/>
  <c r="D4196" i="14"/>
  <c r="D4195" i="14"/>
  <c r="D4194" i="14"/>
  <c r="D4193" i="14"/>
  <c r="D4192" i="14"/>
  <c r="D4191" i="14"/>
  <c r="D4190" i="14"/>
  <c r="D4189" i="14"/>
  <c r="D4188" i="14"/>
  <c r="D4187" i="14"/>
  <c r="D4186" i="14"/>
  <c r="D4185" i="14"/>
  <c r="D4184" i="14"/>
  <c r="D4183" i="14"/>
  <c r="D4182" i="14"/>
  <c r="D4181" i="14"/>
  <c r="D4180" i="14"/>
  <c r="D4179" i="14"/>
  <c r="D4178" i="14"/>
  <c r="D4177" i="14"/>
  <c r="D4176" i="14"/>
  <c r="D4175" i="14"/>
  <c r="D4174" i="14"/>
  <c r="D4173" i="14"/>
  <c r="D4172" i="14"/>
  <c r="D4171" i="14"/>
  <c r="D4170" i="14"/>
  <c r="D4169" i="14"/>
  <c r="D4168" i="14"/>
  <c r="D4167" i="14"/>
  <c r="D4166" i="14"/>
  <c r="D4165" i="14"/>
  <c r="D4164" i="14"/>
  <c r="D4163" i="14"/>
  <c r="D4162" i="14"/>
  <c r="D4161" i="14"/>
  <c r="D4160" i="14"/>
  <c r="D4159" i="14"/>
  <c r="D4158" i="14"/>
  <c r="D4157" i="14"/>
  <c r="D4156" i="14"/>
  <c r="D4155" i="14"/>
  <c r="D4154" i="14"/>
  <c r="D4153" i="14"/>
  <c r="D4152" i="14"/>
  <c r="D4151" i="14"/>
  <c r="D4150" i="14"/>
  <c r="D4149" i="14"/>
  <c r="D4148" i="14"/>
  <c r="D4147" i="14"/>
  <c r="D4146" i="14"/>
  <c r="D4145" i="14"/>
  <c r="D4144" i="14"/>
  <c r="D4143" i="14"/>
  <c r="D4142" i="14"/>
  <c r="D4141" i="14"/>
  <c r="D4140" i="14"/>
  <c r="D4139" i="14"/>
  <c r="D4138" i="14"/>
  <c r="D4137" i="14"/>
  <c r="D4136" i="14"/>
  <c r="D4135" i="14"/>
  <c r="D4134" i="14"/>
  <c r="D4133" i="14"/>
  <c r="D4132" i="14"/>
  <c r="D4131" i="14"/>
  <c r="D4130" i="14"/>
  <c r="D4129" i="14"/>
  <c r="D4128" i="14"/>
  <c r="D4127" i="14"/>
  <c r="D4126" i="14"/>
  <c r="D4125" i="14"/>
  <c r="D4124" i="14"/>
  <c r="D4123" i="14"/>
  <c r="D4122" i="14"/>
  <c r="D4121" i="14"/>
  <c r="D4120" i="14"/>
  <c r="D4119" i="14"/>
  <c r="D4118" i="14"/>
  <c r="D4117" i="14"/>
  <c r="D4116" i="14"/>
  <c r="D4115" i="14"/>
  <c r="D4114" i="14"/>
  <c r="D4113" i="14"/>
  <c r="D4112" i="14"/>
  <c r="D4111" i="14"/>
  <c r="D4110" i="14"/>
  <c r="D4109" i="14"/>
  <c r="D4108" i="14"/>
  <c r="D4107" i="14"/>
  <c r="D4106" i="14"/>
  <c r="D4105" i="14"/>
  <c r="D4104" i="14"/>
  <c r="D4103" i="14"/>
  <c r="D4102" i="14"/>
  <c r="D4101" i="14"/>
  <c r="D4100" i="14"/>
  <c r="D4099" i="14"/>
  <c r="D4098" i="14"/>
  <c r="D4097" i="14"/>
  <c r="D4096" i="14"/>
  <c r="D4095" i="14"/>
  <c r="D4094" i="14"/>
  <c r="D4093" i="14"/>
  <c r="D4092" i="14"/>
  <c r="D4091" i="14"/>
  <c r="D4090" i="14"/>
  <c r="D4089" i="14"/>
  <c r="D4088" i="14"/>
  <c r="D4087" i="14"/>
  <c r="D4086" i="14"/>
  <c r="D4085" i="14"/>
  <c r="D4084" i="14"/>
  <c r="D4083" i="14"/>
  <c r="D4082" i="14"/>
  <c r="D4081" i="14"/>
  <c r="D4080" i="14"/>
  <c r="D4079" i="14"/>
  <c r="D4078" i="14"/>
  <c r="D4077" i="14"/>
  <c r="D4076" i="14"/>
  <c r="D4075" i="14"/>
  <c r="D4074" i="14"/>
  <c r="D4073" i="14"/>
  <c r="D4072" i="14"/>
  <c r="D4071" i="14"/>
  <c r="D4070" i="14"/>
  <c r="D4069" i="14"/>
  <c r="D4068" i="14"/>
  <c r="D4067" i="14"/>
  <c r="D4066" i="14"/>
  <c r="D4065" i="14"/>
  <c r="D4064" i="14"/>
  <c r="D4063" i="14"/>
  <c r="D4062" i="14"/>
  <c r="D4061" i="14"/>
  <c r="D4060" i="14"/>
  <c r="D4059" i="14"/>
  <c r="D4058" i="14"/>
  <c r="D4057" i="14"/>
  <c r="D4056" i="14"/>
  <c r="D4055" i="14"/>
  <c r="D4054" i="14"/>
  <c r="D4053" i="14"/>
  <c r="D4052" i="14"/>
  <c r="D4051" i="14"/>
  <c r="D4050" i="14"/>
  <c r="D4049" i="14"/>
  <c r="D4048" i="14"/>
  <c r="D4047" i="14"/>
  <c r="D4046" i="14"/>
  <c r="D4045" i="14"/>
  <c r="D4044" i="14"/>
  <c r="D4043" i="14"/>
  <c r="D4042" i="14"/>
  <c r="D4041" i="14"/>
  <c r="D4040" i="14"/>
  <c r="D4039" i="14"/>
  <c r="D4038" i="14"/>
  <c r="D4037" i="14"/>
  <c r="D4036" i="14"/>
  <c r="D4035" i="14"/>
  <c r="D4034" i="14"/>
  <c r="D4033" i="14"/>
  <c r="D4032" i="14"/>
  <c r="D4031" i="14"/>
  <c r="D4030" i="14"/>
  <c r="D4029" i="14"/>
  <c r="D4028" i="14"/>
  <c r="D4027" i="14"/>
  <c r="D4026" i="14"/>
  <c r="D4025" i="14"/>
  <c r="D4024" i="14"/>
  <c r="D4023" i="14"/>
  <c r="D4022" i="14"/>
  <c r="D4021" i="14"/>
  <c r="D4020" i="14"/>
  <c r="D4019" i="14"/>
  <c r="D4018" i="14"/>
  <c r="D4017" i="14"/>
  <c r="D4016" i="14"/>
  <c r="D4015" i="14"/>
  <c r="D4014" i="14"/>
  <c r="D4013" i="14"/>
  <c r="D4012" i="14"/>
  <c r="D4011" i="14"/>
  <c r="D4010" i="14"/>
  <c r="D4009" i="14"/>
  <c r="D4008" i="14"/>
  <c r="D4007" i="14"/>
  <c r="D4006" i="14"/>
  <c r="D4005" i="14"/>
  <c r="D4004" i="14"/>
  <c r="D4003" i="14"/>
  <c r="D4002" i="14"/>
  <c r="D4001" i="14"/>
  <c r="D4000" i="14"/>
  <c r="D3999" i="14"/>
  <c r="D3998" i="14"/>
  <c r="D3997" i="14"/>
  <c r="D3996" i="14"/>
  <c r="D3995" i="14"/>
  <c r="D3994" i="14"/>
  <c r="D3993" i="14"/>
  <c r="D3992" i="14"/>
  <c r="D3991" i="14"/>
  <c r="D3990" i="14"/>
  <c r="D3989" i="14"/>
  <c r="D3988" i="14"/>
  <c r="D3987" i="14"/>
  <c r="D3986" i="14"/>
  <c r="D3985" i="14"/>
  <c r="D3984" i="14"/>
  <c r="D3983" i="14"/>
  <c r="D3982" i="14"/>
  <c r="D3981" i="14"/>
  <c r="D3980" i="14"/>
  <c r="D3979" i="14"/>
  <c r="D3978" i="14"/>
  <c r="D3977" i="14"/>
  <c r="D3976" i="14"/>
  <c r="D3975" i="14"/>
  <c r="D3974" i="14"/>
  <c r="D3973" i="14"/>
  <c r="D3972" i="14"/>
  <c r="D3971" i="14"/>
  <c r="D3970" i="14"/>
  <c r="D3969" i="14"/>
  <c r="D3968" i="14"/>
  <c r="D3967" i="14"/>
  <c r="D3966" i="14"/>
  <c r="D3965" i="14"/>
  <c r="D3964" i="14"/>
  <c r="D3963" i="14"/>
  <c r="D3962" i="14"/>
  <c r="D3961" i="14"/>
  <c r="D3960" i="14"/>
  <c r="D3959" i="14"/>
  <c r="D3958" i="14"/>
  <c r="D3957" i="14"/>
  <c r="D3956" i="14"/>
  <c r="D3955" i="14"/>
  <c r="D3954" i="14"/>
  <c r="D3953" i="14"/>
  <c r="D3952" i="14"/>
  <c r="D3951" i="14"/>
  <c r="D3950" i="14"/>
  <c r="D3949" i="14"/>
  <c r="D3948" i="14"/>
  <c r="D3947" i="14"/>
  <c r="D3946" i="14"/>
  <c r="D3945" i="14"/>
  <c r="D3944" i="14"/>
  <c r="D3943" i="14"/>
  <c r="D3942" i="14"/>
  <c r="D3941" i="14"/>
  <c r="D3940" i="14"/>
  <c r="D3939" i="14"/>
  <c r="D3938" i="14"/>
  <c r="D3937" i="14"/>
  <c r="D3936" i="14"/>
  <c r="D3935" i="14"/>
  <c r="D3934" i="14"/>
  <c r="D3933" i="14"/>
  <c r="D3932" i="14"/>
  <c r="D3931" i="14"/>
  <c r="D3930" i="14"/>
  <c r="D3929" i="14"/>
  <c r="D3928" i="14"/>
  <c r="D3927" i="14"/>
  <c r="D3926" i="14"/>
  <c r="D3925" i="14"/>
  <c r="D3924" i="14"/>
  <c r="D3923" i="14"/>
  <c r="D3922" i="14"/>
  <c r="D3921" i="14"/>
  <c r="D3920" i="14"/>
  <c r="D3919" i="14"/>
  <c r="D3918" i="14"/>
  <c r="D3917" i="14"/>
  <c r="D3916" i="14"/>
  <c r="D3915" i="14"/>
  <c r="D3914" i="14"/>
  <c r="D3913" i="14"/>
  <c r="D3912" i="14"/>
  <c r="D3911" i="14"/>
  <c r="D3910" i="14"/>
  <c r="D3909" i="14"/>
  <c r="D3908" i="14"/>
  <c r="D3907" i="14"/>
  <c r="D3906" i="14"/>
  <c r="D3905" i="14"/>
  <c r="D3904" i="14"/>
  <c r="D3903" i="14"/>
  <c r="D3902" i="14"/>
  <c r="D3901" i="14"/>
  <c r="D3900" i="14"/>
  <c r="D3899" i="14"/>
  <c r="D3898" i="14"/>
  <c r="D3897" i="14"/>
  <c r="D3896" i="14"/>
  <c r="D3895" i="14"/>
  <c r="D3894" i="14"/>
  <c r="D3893" i="14"/>
  <c r="D3892" i="14"/>
  <c r="D3891" i="14"/>
  <c r="D3890" i="14"/>
  <c r="D3889" i="14"/>
  <c r="D3888" i="14"/>
  <c r="D3887" i="14"/>
  <c r="D3886" i="14"/>
  <c r="D3885" i="14"/>
  <c r="D3884" i="14"/>
  <c r="D3883" i="14"/>
  <c r="D3882" i="14"/>
  <c r="D3881" i="14"/>
  <c r="D3880" i="14"/>
  <c r="D3879" i="14"/>
  <c r="D3878" i="14"/>
  <c r="D3877" i="14"/>
  <c r="D3876" i="14"/>
  <c r="D3875" i="14"/>
  <c r="D3874" i="14"/>
  <c r="D3873" i="14"/>
  <c r="D3872" i="14"/>
  <c r="D3871" i="14"/>
  <c r="D3870" i="14"/>
  <c r="D3869" i="14"/>
  <c r="D3868" i="14"/>
  <c r="D3867" i="14"/>
  <c r="D3866" i="14"/>
  <c r="D3865" i="14"/>
  <c r="D3864" i="14"/>
  <c r="D3863" i="14"/>
  <c r="D3862" i="14"/>
  <c r="D3861" i="14"/>
  <c r="D3860" i="14"/>
  <c r="D3859" i="14"/>
  <c r="D3858" i="14"/>
  <c r="D3857" i="14"/>
  <c r="D3856" i="14"/>
  <c r="D3855" i="14"/>
  <c r="D3854" i="14"/>
  <c r="D3853" i="14"/>
  <c r="D3852" i="14"/>
  <c r="D3851" i="14"/>
  <c r="D3850" i="14"/>
  <c r="D3849" i="14"/>
  <c r="D3848" i="14"/>
  <c r="D3847" i="14"/>
  <c r="D3846" i="14"/>
  <c r="D3845" i="14"/>
  <c r="D3844" i="14"/>
  <c r="D3843" i="14"/>
  <c r="D3842" i="14"/>
  <c r="D3841" i="14"/>
  <c r="D3840" i="14"/>
  <c r="D3839" i="14"/>
  <c r="D3838" i="14"/>
  <c r="D3837" i="14"/>
  <c r="D3836" i="14"/>
  <c r="D3835" i="14"/>
  <c r="D3834" i="14"/>
  <c r="D3833" i="14"/>
  <c r="D3832" i="14"/>
  <c r="D3831" i="14"/>
  <c r="D3830" i="14"/>
  <c r="D3829" i="14"/>
  <c r="D3828" i="14"/>
  <c r="D3827" i="14"/>
  <c r="D3826" i="14"/>
  <c r="D3825" i="14"/>
  <c r="D3824" i="14"/>
  <c r="D3823" i="14"/>
  <c r="D3822" i="14"/>
  <c r="D3821" i="14"/>
  <c r="D3820" i="14"/>
  <c r="D3819" i="14"/>
  <c r="D3818" i="14"/>
  <c r="D3817" i="14"/>
  <c r="D3816" i="14"/>
  <c r="D3815" i="14"/>
  <c r="D3814" i="14"/>
  <c r="D3813" i="14"/>
  <c r="D3812" i="14"/>
  <c r="D3811" i="14"/>
  <c r="D3810" i="14"/>
  <c r="D3809" i="14"/>
  <c r="D3808" i="14"/>
  <c r="D3807" i="14"/>
  <c r="D3806" i="14"/>
  <c r="D3805" i="14"/>
  <c r="D3804" i="14"/>
  <c r="D3803" i="14"/>
  <c r="D3802" i="14"/>
  <c r="D3801" i="14"/>
  <c r="D3800" i="14"/>
  <c r="D3799" i="14"/>
  <c r="D3798" i="14"/>
  <c r="D3797" i="14"/>
  <c r="D3796" i="14"/>
  <c r="D3795" i="14"/>
  <c r="D3794" i="14"/>
  <c r="D3793" i="14"/>
  <c r="D3792" i="14"/>
  <c r="D3791" i="14"/>
  <c r="D3790" i="14"/>
  <c r="D3789" i="14"/>
  <c r="D3788" i="14"/>
  <c r="D3787" i="14"/>
  <c r="D3786" i="14"/>
  <c r="D3785" i="14"/>
  <c r="D3784" i="14"/>
  <c r="D3783" i="14"/>
  <c r="D3782" i="14"/>
  <c r="D3781" i="14"/>
  <c r="D3780" i="14"/>
  <c r="D3779" i="14"/>
  <c r="D3778" i="14"/>
  <c r="D3777" i="14"/>
  <c r="D3776" i="14"/>
  <c r="D3775" i="14"/>
  <c r="D3774" i="14"/>
  <c r="D3773" i="14"/>
  <c r="D3772" i="14"/>
  <c r="D3771" i="14"/>
  <c r="D3770" i="14"/>
  <c r="D3769" i="14"/>
  <c r="D3768" i="14"/>
  <c r="D3767" i="14"/>
  <c r="D3766" i="14"/>
  <c r="D3765" i="14"/>
  <c r="D3764" i="14"/>
  <c r="D3763" i="14"/>
  <c r="D3762" i="14"/>
  <c r="D3761" i="14"/>
  <c r="D3760" i="14"/>
  <c r="D3759" i="14"/>
  <c r="D3758" i="14"/>
  <c r="D3757" i="14"/>
  <c r="D3756" i="14"/>
  <c r="D3755" i="14"/>
  <c r="D3754" i="14"/>
  <c r="D3753" i="14"/>
  <c r="D3752" i="14"/>
  <c r="D3751" i="14"/>
  <c r="D3750" i="14"/>
  <c r="D3749" i="14"/>
  <c r="D3748" i="14"/>
  <c r="D3747" i="14"/>
  <c r="D3746" i="14"/>
  <c r="D3745" i="14"/>
  <c r="D3744" i="14"/>
  <c r="D3743" i="14"/>
  <c r="D3742" i="14"/>
  <c r="D3741" i="14"/>
  <c r="D3740" i="14"/>
  <c r="D3739" i="14"/>
  <c r="D3738" i="14"/>
  <c r="D3737" i="14"/>
  <c r="D3736" i="14"/>
  <c r="D3735" i="14"/>
  <c r="D3734" i="14"/>
  <c r="D3733" i="14"/>
  <c r="D3732" i="14"/>
  <c r="D3731" i="14"/>
  <c r="D3730" i="14"/>
  <c r="D3729" i="14"/>
  <c r="D3728" i="14"/>
  <c r="D3727" i="14"/>
  <c r="D3726" i="14"/>
  <c r="D3725" i="14"/>
  <c r="D3724" i="14"/>
  <c r="D3723" i="14"/>
  <c r="D3722" i="14"/>
  <c r="D3721" i="14"/>
  <c r="D3720" i="14"/>
  <c r="D3719" i="14"/>
  <c r="D3718" i="14"/>
  <c r="D3717" i="14"/>
  <c r="D3716" i="14"/>
  <c r="D3715" i="14"/>
  <c r="D3714" i="14"/>
  <c r="D3713" i="14"/>
  <c r="D3712" i="14"/>
  <c r="D3711" i="14"/>
  <c r="D3710" i="14"/>
  <c r="D3709" i="14"/>
  <c r="D3708" i="14"/>
  <c r="D3707" i="14"/>
  <c r="D3706" i="14"/>
  <c r="D3705" i="14"/>
  <c r="D3704" i="14"/>
  <c r="D3703" i="14"/>
  <c r="D3702" i="14"/>
  <c r="D3701" i="14"/>
  <c r="D3700" i="14"/>
  <c r="D3699" i="14"/>
  <c r="D3698" i="14"/>
  <c r="D3697" i="14"/>
  <c r="D3696" i="14"/>
  <c r="D3695" i="14"/>
  <c r="D3694" i="14"/>
  <c r="D3693" i="14"/>
  <c r="D3692" i="14"/>
  <c r="D3691" i="14"/>
  <c r="D3690" i="14"/>
  <c r="D3689" i="14"/>
  <c r="D3688" i="14"/>
  <c r="D3687" i="14"/>
  <c r="D3686" i="14"/>
  <c r="D3685" i="14"/>
  <c r="D3684" i="14"/>
  <c r="D3683" i="14"/>
  <c r="D3682" i="14"/>
  <c r="D3681" i="14"/>
  <c r="D3680" i="14"/>
  <c r="D3679" i="14"/>
  <c r="D3678" i="14"/>
  <c r="D3677" i="14"/>
  <c r="D3676" i="14"/>
  <c r="D3675" i="14"/>
  <c r="D3674" i="14"/>
  <c r="D3673" i="14"/>
  <c r="D3672" i="14"/>
  <c r="D3671" i="14"/>
  <c r="D3670" i="14"/>
  <c r="D3669" i="14"/>
  <c r="D3668" i="14"/>
  <c r="D3667" i="14"/>
  <c r="D3666" i="14"/>
  <c r="D3665" i="14"/>
  <c r="D3664" i="14"/>
  <c r="D3663" i="14"/>
  <c r="D3662" i="14"/>
  <c r="D3661" i="14"/>
  <c r="D3660" i="14"/>
  <c r="D3659" i="14"/>
  <c r="D3658" i="14"/>
  <c r="D3657" i="14"/>
  <c r="D3656" i="14"/>
  <c r="D3655" i="14"/>
  <c r="D3654" i="14"/>
  <c r="D3653" i="14"/>
  <c r="D3652" i="14"/>
  <c r="D3651" i="14"/>
  <c r="D3650" i="14"/>
  <c r="D3649" i="14"/>
  <c r="D3648" i="14"/>
  <c r="D3647" i="14"/>
  <c r="D3646" i="14"/>
  <c r="D3645" i="14"/>
  <c r="D3644" i="14"/>
  <c r="D3643" i="14"/>
  <c r="D3642" i="14"/>
  <c r="D3641" i="14"/>
  <c r="D3640" i="14"/>
  <c r="D3639" i="14"/>
  <c r="D3638" i="14"/>
  <c r="D3637" i="14"/>
  <c r="D3636" i="14"/>
  <c r="D3635" i="14"/>
  <c r="D3634" i="14"/>
  <c r="D3633" i="14"/>
  <c r="D3632" i="14"/>
  <c r="D3631" i="14"/>
  <c r="D3630" i="14"/>
  <c r="D3629" i="14"/>
  <c r="D3628" i="14"/>
  <c r="D3627" i="14"/>
  <c r="D3626" i="14"/>
  <c r="D3625" i="14"/>
  <c r="D3624" i="14"/>
  <c r="D3623" i="14"/>
  <c r="D3622" i="14"/>
  <c r="D3621" i="14"/>
  <c r="D3620" i="14"/>
  <c r="D3619" i="14"/>
  <c r="D3618" i="14"/>
  <c r="D3617" i="14"/>
  <c r="D3616" i="14"/>
  <c r="D3615" i="14"/>
  <c r="D3614" i="14"/>
  <c r="D3613" i="14"/>
  <c r="D3612" i="14"/>
  <c r="D3611" i="14"/>
  <c r="D3610" i="14"/>
  <c r="D3609" i="14"/>
  <c r="D3608" i="14"/>
  <c r="D3607" i="14"/>
  <c r="D3606" i="14"/>
  <c r="D3605" i="14"/>
  <c r="D3604" i="14"/>
  <c r="D3603" i="14"/>
  <c r="D3602" i="14"/>
  <c r="D3601" i="14"/>
  <c r="D3600" i="14"/>
  <c r="D3599" i="14"/>
  <c r="D3598" i="14"/>
  <c r="D3597" i="14"/>
  <c r="D3596" i="14"/>
  <c r="D3595" i="14"/>
  <c r="D3594" i="14"/>
  <c r="D3593" i="14"/>
  <c r="D3592" i="14"/>
  <c r="D3591" i="14"/>
  <c r="D3590" i="14"/>
  <c r="D3589" i="14"/>
  <c r="D3588" i="14"/>
  <c r="D3587" i="14"/>
  <c r="D3586" i="14"/>
  <c r="D3585" i="14"/>
  <c r="D3584" i="14"/>
  <c r="D3583" i="14"/>
  <c r="D3582" i="14"/>
  <c r="D3581" i="14"/>
  <c r="D3580" i="14"/>
  <c r="D3579" i="14"/>
  <c r="D3578" i="14"/>
  <c r="D3577" i="14"/>
  <c r="D3576" i="14"/>
  <c r="D3575" i="14"/>
  <c r="D3574" i="14"/>
  <c r="D3573" i="14"/>
  <c r="D3572" i="14"/>
  <c r="D3571" i="14"/>
  <c r="D3570" i="14"/>
  <c r="D3569" i="14"/>
  <c r="D3568" i="14"/>
  <c r="D3567" i="14"/>
  <c r="D3566" i="14"/>
  <c r="D3565" i="14"/>
  <c r="D3564" i="14"/>
  <c r="D3563" i="14"/>
  <c r="D3562" i="14"/>
  <c r="D3561" i="14"/>
  <c r="D3560" i="14"/>
  <c r="D3559" i="14"/>
  <c r="D3558" i="14"/>
  <c r="D3557" i="14"/>
  <c r="D3556" i="14"/>
  <c r="D3555" i="14"/>
  <c r="D3554" i="14"/>
  <c r="D3553" i="14"/>
  <c r="D3552" i="14"/>
  <c r="D3551" i="14"/>
  <c r="D3550" i="14"/>
  <c r="D3549" i="14"/>
  <c r="D3548" i="14"/>
  <c r="D3547" i="14"/>
  <c r="D3546" i="14"/>
  <c r="D3545" i="14"/>
  <c r="D3544" i="14"/>
  <c r="D3543" i="14"/>
  <c r="D3542" i="14"/>
  <c r="D3541" i="14"/>
  <c r="D3540" i="14"/>
  <c r="D3539" i="14"/>
  <c r="D3538" i="14"/>
  <c r="D3537" i="14"/>
  <c r="D3536" i="14"/>
  <c r="D3535" i="14"/>
  <c r="D3534" i="14"/>
  <c r="D3533" i="14"/>
  <c r="D3532" i="14"/>
  <c r="D3531" i="14"/>
  <c r="D3530" i="14"/>
  <c r="D3529" i="14"/>
  <c r="D3528" i="14"/>
  <c r="D3527" i="14"/>
  <c r="D3526" i="14"/>
  <c r="D3525" i="14"/>
  <c r="D3524" i="14"/>
  <c r="D3523" i="14"/>
  <c r="D3522" i="14"/>
  <c r="D3521" i="14"/>
  <c r="D3520" i="14"/>
  <c r="D3519" i="14"/>
  <c r="D3518" i="14"/>
  <c r="D3517" i="14"/>
  <c r="D3516" i="14"/>
  <c r="D3515" i="14"/>
  <c r="D3514" i="14"/>
  <c r="D3513" i="14"/>
  <c r="D3512" i="14"/>
  <c r="D3511" i="14"/>
  <c r="D3510" i="14"/>
  <c r="D3509" i="14"/>
  <c r="D3508" i="14"/>
  <c r="D3507" i="14"/>
  <c r="D3506" i="14"/>
  <c r="D3505" i="14"/>
  <c r="D3504" i="14"/>
  <c r="D3503" i="14"/>
  <c r="D3502" i="14"/>
  <c r="D3501" i="14"/>
  <c r="D3500" i="14"/>
  <c r="D3499" i="14"/>
  <c r="D3498" i="14"/>
  <c r="D3497" i="14"/>
  <c r="D3496" i="14"/>
  <c r="D3495" i="14"/>
  <c r="D3494" i="14"/>
  <c r="D3493" i="14"/>
  <c r="D3492" i="14"/>
  <c r="D3491" i="14"/>
  <c r="D3490" i="14"/>
  <c r="D3489" i="14"/>
  <c r="D3488" i="14"/>
  <c r="D3487" i="14"/>
  <c r="D3486" i="14"/>
  <c r="D3485" i="14"/>
  <c r="D3484" i="14"/>
  <c r="D3483" i="14"/>
  <c r="D3482" i="14"/>
  <c r="D3481" i="14"/>
  <c r="D3480" i="14"/>
  <c r="D3479" i="14"/>
  <c r="D3478" i="14"/>
  <c r="D3477" i="14"/>
  <c r="D3476" i="14"/>
  <c r="D3475" i="14"/>
  <c r="D3474" i="14"/>
  <c r="D3473" i="14"/>
  <c r="D3472" i="14"/>
  <c r="D3471" i="14"/>
  <c r="D3470" i="14"/>
  <c r="D3469" i="14"/>
  <c r="D3468" i="14"/>
  <c r="D3467" i="14"/>
  <c r="D3466" i="14"/>
  <c r="D3465" i="14"/>
  <c r="D3464" i="14"/>
  <c r="D3463" i="14"/>
  <c r="D3462" i="14"/>
  <c r="D3461" i="14"/>
  <c r="D3460" i="14"/>
  <c r="D3459" i="14"/>
  <c r="D3458" i="14"/>
  <c r="D3457" i="14"/>
  <c r="D3456" i="14"/>
  <c r="D3455" i="14"/>
  <c r="D3454" i="14"/>
  <c r="D3453" i="14"/>
  <c r="D3452" i="14"/>
  <c r="D3451" i="14"/>
  <c r="D3450" i="14"/>
  <c r="D3449" i="14"/>
  <c r="D3448" i="14"/>
  <c r="D3447" i="14"/>
  <c r="D3446" i="14"/>
  <c r="D3445" i="14"/>
  <c r="D3444" i="14"/>
  <c r="D3443" i="14"/>
  <c r="D3442" i="14"/>
  <c r="D3441" i="14"/>
  <c r="D3440" i="14"/>
  <c r="D3439" i="14"/>
  <c r="D3438" i="14"/>
  <c r="D3437" i="14"/>
  <c r="D3436" i="14"/>
  <c r="D3435" i="14"/>
  <c r="D3434" i="14"/>
  <c r="D3433" i="14"/>
  <c r="D3432" i="14"/>
  <c r="D3431" i="14"/>
  <c r="D3430" i="14"/>
  <c r="D3429" i="14"/>
  <c r="D3428" i="14"/>
  <c r="D3427" i="14"/>
  <c r="D3426" i="14"/>
  <c r="D3425" i="14"/>
  <c r="D3424" i="14"/>
  <c r="D3423" i="14"/>
  <c r="D3422" i="14"/>
  <c r="D3421" i="14"/>
  <c r="D3420" i="14"/>
  <c r="D3419" i="14"/>
  <c r="D3418" i="14"/>
  <c r="D3417" i="14"/>
  <c r="D3416" i="14"/>
  <c r="D3415" i="14"/>
  <c r="D3414" i="14"/>
  <c r="D3413" i="14"/>
  <c r="D3412" i="14"/>
  <c r="D3411" i="14"/>
  <c r="D3410" i="14"/>
  <c r="D3409" i="14"/>
  <c r="D3408" i="14"/>
  <c r="D3407" i="14"/>
  <c r="D3406" i="14"/>
  <c r="D3405" i="14"/>
  <c r="D3404" i="14"/>
  <c r="D3403" i="14"/>
  <c r="D3402" i="14"/>
  <c r="D3401" i="14"/>
  <c r="D3400" i="14"/>
  <c r="D3399" i="14"/>
  <c r="D3398" i="14"/>
  <c r="D3397" i="14"/>
  <c r="D3396" i="14"/>
  <c r="D3395" i="14"/>
  <c r="D3394" i="14"/>
  <c r="D3393" i="14"/>
  <c r="D3392" i="14"/>
  <c r="D3391" i="14"/>
  <c r="D3390" i="14"/>
  <c r="D3389" i="14"/>
  <c r="D3388" i="14"/>
  <c r="D3387" i="14"/>
  <c r="D3386" i="14"/>
  <c r="D3385" i="14"/>
  <c r="D3384" i="14"/>
  <c r="D3383" i="14"/>
  <c r="D3382" i="14"/>
  <c r="D3381" i="14"/>
  <c r="D3380" i="14"/>
  <c r="D3379" i="14"/>
  <c r="D3378" i="14"/>
  <c r="D3377" i="14"/>
  <c r="D3376" i="14"/>
  <c r="D3375" i="14"/>
  <c r="D3374" i="14"/>
  <c r="D3373" i="14"/>
  <c r="D3372" i="14"/>
  <c r="D3371" i="14"/>
  <c r="D3370" i="14"/>
  <c r="D3369" i="14"/>
  <c r="D3368" i="14"/>
  <c r="D3367" i="14"/>
  <c r="D3366" i="14"/>
  <c r="D3365" i="14"/>
  <c r="D3364" i="14"/>
  <c r="D3363" i="14"/>
  <c r="D3362" i="14"/>
  <c r="D3361" i="14"/>
  <c r="D3360" i="14"/>
  <c r="D3359" i="14"/>
  <c r="D3358" i="14"/>
  <c r="D3357" i="14"/>
  <c r="D3356" i="14"/>
  <c r="D3355" i="14"/>
  <c r="D3354" i="14"/>
  <c r="D3353" i="14"/>
  <c r="D3352" i="14"/>
  <c r="D3351" i="14"/>
  <c r="D3350" i="14"/>
  <c r="D3349" i="14"/>
  <c r="D3348" i="14"/>
  <c r="D3347" i="14"/>
  <c r="D3346" i="14"/>
  <c r="D3345" i="14"/>
  <c r="D3344" i="14"/>
  <c r="D3343" i="14"/>
  <c r="D3342" i="14"/>
  <c r="D3341" i="14"/>
  <c r="D3340" i="14"/>
  <c r="D3339" i="14"/>
  <c r="D3338" i="14"/>
  <c r="D3337" i="14"/>
  <c r="D3336" i="14"/>
  <c r="D3335" i="14"/>
  <c r="D3334" i="14"/>
  <c r="D3333" i="14"/>
  <c r="D3332" i="14"/>
  <c r="D3331" i="14"/>
  <c r="D3330" i="14"/>
  <c r="D3329" i="14"/>
  <c r="D3328" i="14"/>
  <c r="D3327" i="14"/>
  <c r="D3326" i="14"/>
  <c r="D3325" i="14"/>
  <c r="D3324" i="14"/>
  <c r="D3323" i="14"/>
  <c r="D3322" i="14"/>
  <c r="D3321" i="14"/>
  <c r="D3320" i="14"/>
  <c r="D3319" i="14"/>
  <c r="D3318" i="14"/>
  <c r="D3317" i="14"/>
  <c r="D3316" i="14"/>
  <c r="D3315" i="14"/>
  <c r="D3314" i="14"/>
  <c r="D3313" i="14"/>
  <c r="D3312" i="14"/>
  <c r="D3311" i="14"/>
  <c r="D3310" i="14"/>
  <c r="D3309" i="14"/>
  <c r="D3308" i="14"/>
  <c r="D3307" i="14"/>
  <c r="D3306" i="14"/>
  <c r="D3305" i="14"/>
  <c r="D3304" i="14"/>
  <c r="D3303" i="14"/>
  <c r="D3302" i="14"/>
  <c r="D3301" i="14"/>
  <c r="D3300" i="14"/>
  <c r="D3299" i="14"/>
  <c r="D3298" i="14"/>
  <c r="D3297" i="14"/>
  <c r="D3296" i="14"/>
  <c r="D3295" i="14"/>
  <c r="D3294" i="14"/>
  <c r="D3293" i="14"/>
  <c r="D3292" i="14"/>
  <c r="D3291" i="14"/>
  <c r="D3290" i="14"/>
  <c r="D3289" i="14"/>
  <c r="D3288" i="14"/>
  <c r="D3287" i="14"/>
  <c r="D3286" i="14"/>
  <c r="D3285" i="14"/>
  <c r="D3284" i="14"/>
  <c r="D3283" i="14"/>
  <c r="D3282" i="14"/>
  <c r="D3281" i="14"/>
  <c r="D3280" i="14"/>
  <c r="D3279" i="14"/>
  <c r="D3278" i="14"/>
  <c r="D3277" i="14"/>
  <c r="D3276" i="14"/>
  <c r="D3275" i="14"/>
  <c r="D3274" i="14"/>
  <c r="D3273" i="14"/>
  <c r="D3272" i="14"/>
  <c r="D3271" i="14"/>
  <c r="D3270" i="14"/>
  <c r="D3269" i="14"/>
  <c r="D3268" i="14"/>
  <c r="D3267" i="14"/>
  <c r="D3266" i="14"/>
  <c r="D3265" i="14"/>
  <c r="D3264" i="14"/>
  <c r="D3263" i="14"/>
  <c r="D3262" i="14"/>
  <c r="D3261" i="14"/>
  <c r="D3260" i="14"/>
  <c r="D3259" i="14"/>
  <c r="D3258" i="14"/>
  <c r="D3257" i="14"/>
  <c r="D3256" i="14"/>
  <c r="D3255" i="14"/>
  <c r="D3254" i="14"/>
  <c r="D3253" i="14"/>
  <c r="D3252" i="14"/>
  <c r="D3251" i="14"/>
  <c r="D3250" i="14"/>
  <c r="D3249" i="14"/>
  <c r="D3248" i="14"/>
  <c r="D3247" i="14"/>
  <c r="D3246" i="14"/>
  <c r="D3245" i="14"/>
  <c r="D3244" i="14"/>
  <c r="D3243" i="14"/>
  <c r="D3242" i="14"/>
  <c r="D3241" i="14"/>
  <c r="D3240" i="14"/>
  <c r="D3239" i="14"/>
  <c r="D3238" i="14"/>
  <c r="D3237" i="14"/>
  <c r="D3236" i="14"/>
  <c r="D3235" i="14"/>
  <c r="D3234" i="14"/>
  <c r="D3233" i="14"/>
  <c r="D3232" i="14"/>
  <c r="D3231" i="14"/>
  <c r="D3230" i="14"/>
  <c r="D3229" i="14"/>
  <c r="D3228" i="14"/>
  <c r="D3227" i="14"/>
  <c r="D3226" i="14"/>
  <c r="D3225" i="14"/>
  <c r="D3224" i="14"/>
  <c r="D3223" i="14"/>
  <c r="D3222" i="14"/>
  <c r="D3221" i="14"/>
  <c r="D3220" i="14"/>
  <c r="D3219" i="14"/>
  <c r="D3218" i="14"/>
  <c r="D3217" i="14"/>
  <c r="D3216" i="14"/>
  <c r="D3215" i="14"/>
  <c r="D3214" i="14"/>
  <c r="D3213" i="14"/>
  <c r="D3212" i="14"/>
  <c r="D3211" i="14"/>
  <c r="D3210" i="14"/>
  <c r="D3209" i="14"/>
  <c r="D3208" i="14"/>
  <c r="D3207" i="14"/>
  <c r="D3206" i="14"/>
  <c r="D3205" i="14"/>
  <c r="D3204" i="14"/>
  <c r="D3203" i="14"/>
  <c r="D3202" i="14"/>
  <c r="D3201" i="14"/>
  <c r="D3200" i="14"/>
  <c r="D3199" i="14"/>
  <c r="D3198" i="14"/>
  <c r="D3197" i="14"/>
  <c r="D3196" i="14"/>
  <c r="D3195" i="14"/>
  <c r="D3194" i="14"/>
  <c r="D3193" i="14"/>
  <c r="D3192" i="14"/>
  <c r="D3191" i="14"/>
  <c r="D3190" i="14"/>
  <c r="D3189" i="14"/>
  <c r="D3188" i="14"/>
  <c r="D3187" i="14"/>
  <c r="D3186" i="14"/>
  <c r="D3185" i="14"/>
  <c r="D3184" i="14"/>
  <c r="D3183" i="14"/>
  <c r="D3182" i="14"/>
  <c r="D3181" i="14"/>
  <c r="D3180" i="14"/>
  <c r="D3179" i="14"/>
  <c r="D3178" i="14"/>
  <c r="D3177" i="14"/>
  <c r="D3176" i="14"/>
  <c r="D3175" i="14"/>
  <c r="D3174" i="14"/>
  <c r="D3173" i="14"/>
  <c r="D3172" i="14"/>
  <c r="D3171" i="14"/>
  <c r="D3170" i="14"/>
  <c r="D3169" i="14"/>
  <c r="D3168" i="14"/>
  <c r="D3167" i="14"/>
  <c r="D3166" i="14"/>
  <c r="D3165" i="14"/>
  <c r="D3164" i="14"/>
  <c r="D3163" i="14"/>
  <c r="D3162" i="14"/>
  <c r="D3161" i="14"/>
  <c r="D3160" i="14"/>
  <c r="D3159" i="14"/>
  <c r="D3158" i="14"/>
  <c r="D3157" i="14"/>
  <c r="D3156" i="14"/>
  <c r="D3155" i="14"/>
  <c r="D3154" i="14"/>
  <c r="D3153" i="14"/>
  <c r="D3152" i="14"/>
  <c r="D3151" i="14"/>
  <c r="D3150" i="14"/>
  <c r="D3149" i="14"/>
  <c r="D3148" i="14"/>
  <c r="D3147" i="14"/>
  <c r="D3146" i="14"/>
  <c r="D3145" i="14"/>
  <c r="D3144" i="14"/>
  <c r="D3143" i="14"/>
  <c r="D3142" i="14"/>
  <c r="D3141" i="14"/>
  <c r="D3140" i="14"/>
  <c r="D3139" i="14"/>
  <c r="D3138" i="14"/>
  <c r="D3137" i="14"/>
  <c r="D3136" i="14"/>
  <c r="D3135" i="14"/>
  <c r="D3134" i="14"/>
  <c r="D3133" i="14"/>
  <c r="D3132" i="14"/>
  <c r="D3131" i="14"/>
  <c r="D3130" i="14"/>
  <c r="D3129" i="14"/>
  <c r="D3128" i="14"/>
  <c r="D3127" i="14"/>
  <c r="D3126" i="14"/>
  <c r="D3125" i="14"/>
  <c r="D3124" i="14"/>
  <c r="D3123" i="14"/>
  <c r="D3122" i="14"/>
  <c r="D3121" i="14"/>
  <c r="D3120" i="14"/>
  <c r="D3119" i="14"/>
  <c r="D3118" i="14"/>
  <c r="D3117" i="14"/>
  <c r="D3116" i="14"/>
  <c r="D3115" i="14"/>
  <c r="D3114" i="14"/>
  <c r="D3113" i="14"/>
  <c r="D3112" i="14"/>
  <c r="D3111" i="14"/>
  <c r="D3110" i="14"/>
  <c r="D3109" i="14"/>
  <c r="D3108" i="14"/>
  <c r="D3107" i="14"/>
  <c r="D3106" i="14"/>
  <c r="D3105" i="14"/>
  <c r="D3104" i="14"/>
  <c r="D3103" i="14"/>
  <c r="D3102" i="14"/>
  <c r="D3101" i="14"/>
  <c r="D3100" i="14"/>
  <c r="D3099" i="14"/>
  <c r="D3098" i="14"/>
  <c r="D3097" i="14"/>
  <c r="D3096" i="14"/>
  <c r="D3095" i="14"/>
  <c r="D3094" i="14"/>
  <c r="D3093" i="14"/>
  <c r="D3092" i="14"/>
  <c r="D3091" i="14"/>
  <c r="D3090" i="14"/>
  <c r="D3089" i="14"/>
  <c r="D3088" i="14"/>
  <c r="D3087" i="14"/>
  <c r="D3086" i="14"/>
  <c r="D3085" i="14"/>
  <c r="D3084" i="14"/>
  <c r="D3083" i="14"/>
  <c r="D3082" i="14"/>
  <c r="D3081" i="14"/>
  <c r="D3080" i="14"/>
  <c r="D3079" i="14"/>
  <c r="D3078" i="14"/>
  <c r="D3077" i="14"/>
  <c r="D3076" i="14"/>
  <c r="D3075" i="14"/>
  <c r="D3074" i="14"/>
  <c r="D3073" i="14"/>
  <c r="D3072" i="14"/>
  <c r="D3071" i="14"/>
  <c r="D3070" i="14"/>
  <c r="D3069" i="14"/>
  <c r="D3068" i="14"/>
  <c r="D3067" i="14"/>
  <c r="D3066" i="14"/>
  <c r="D3065" i="14"/>
  <c r="D3064" i="14"/>
  <c r="D3063" i="14"/>
  <c r="D3062" i="14"/>
  <c r="D3061" i="14"/>
  <c r="D3060" i="14"/>
  <c r="D3059" i="14"/>
  <c r="D3058" i="14"/>
  <c r="D3057" i="14"/>
  <c r="D3056" i="14"/>
  <c r="D3055" i="14"/>
  <c r="D3054" i="14"/>
  <c r="D3053" i="14"/>
  <c r="D3052" i="14"/>
  <c r="D3051" i="14"/>
  <c r="D3050" i="14"/>
  <c r="D3049" i="14"/>
  <c r="D3048" i="14"/>
  <c r="D3047" i="14"/>
  <c r="D3046" i="14"/>
  <c r="D3045" i="14"/>
  <c r="D3044" i="14"/>
  <c r="D3043" i="14"/>
  <c r="D3042" i="14"/>
  <c r="D3041" i="14"/>
  <c r="D3040" i="14"/>
  <c r="D3039" i="14"/>
  <c r="D3038" i="14"/>
  <c r="D3037" i="14"/>
  <c r="D3036" i="14"/>
  <c r="D3035" i="14"/>
  <c r="D3034" i="14"/>
  <c r="D3033" i="14"/>
  <c r="D3032" i="14"/>
  <c r="D3031" i="14"/>
  <c r="D3030" i="14"/>
  <c r="D3029" i="14"/>
  <c r="D3028" i="14"/>
  <c r="D3027" i="14"/>
  <c r="D3026" i="14"/>
  <c r="D3025" i="14"/>
  <c r="D3024" i="14"/>
  <c r="D3023" i="14"/>
  <c r="D3022" i="14"/>
  <c r="D3021" i="14"/>
  <c r="D3020" i="14"/>
  <c r="D3019" i="14"/>
  <c r="D3018" i="14"/>
  <c r="D3017" i="14"/>
  <c r="D3016" i="14"/>
  <c r="D3015" i="14"/>
  <c r="D3014" i="14"/>
  <c r="D3013" i="14"/>
  <c r="D3012" i="14"/>
  <c r="D3011" i="14"/>
  <c r="D3010" i="14"/>
  <c r="D3009" i="14"/>
  <c r="D3008" i="14"/>
  <c r="D3007" i="14"/>
  <c r="D3006" i="14"/>
  <c r="D3005" i="14"/>
  <c r="D3004" i="14"/>
  <c r="D3003" i="14"/>
  <c r="D3002" i="14"/>
  <c r="D3001" i="14"/>
  <c r="D3000" i="14"/>
  <c r="D2999" i="14"/>
  <c r="D2998" i="14"/>
  <c r="D2997" i="14"/>
  <c r="D2996" i="14"/>
  <c r="D2995" i="14"/>
  <c r="D2994" i="14"/>
  <c r="D2993" i="14"/>
  <c r="D2992" i="14"/>
  <c r="D2991" i="14"/>
  <c r="D2990" i="14"/>
  <c r="D2989" i="14"/>
  <c r="D2988" i="14"/>
  <c r="D2987" i="14"/>
  <c r="D2986" i="14"/>
  <c r="D2985" i="14"/>
  <c r="D2984" i="14"/>
  <c r="D2983" i="14"/>
  <c r="D2982" i="14"/>
  <c r="D2981" i="14"/>
  <c r="D2980" i="14"/>
  <c r="D2979" i="14"/>
  <c r="D2978" i="14"/>
  <c r="D2977" i="14"/>
  <c r="D2976" i="14"/>
  <c r="D2975" i="14"/>
  <c r="D2974" i="14"/>
  <c r="D2973" i="14"/>
  <c r="D2972" i="14"/>
  <c r="D2971" i="14"/>
  <c r="D2970" i="14"/>
  <c r="D2969" i="14"/>
  <c r="D2968" i="14"/>
  <c r="D2967" i="14"/>
  <c r="D2966" i="14"/>
  <c r="D2965" i="14"/>
  <c r="D2964" i="14"/>
  <c r="D2963" i="14"/>
  <c r="D2962" i="14"/>
  <c r="D2961" i="14"/>
  <c r="D2960" i="14"/>
  <c r="D2959" i="14"/>
  <c r="D2958" i="14"/>
  <c r="D2957" i="14"/>
  <c r="D2956" i="14"/>
  <c r="D2955" i="14"/>
  <c r="D2954" i="14"/>
  <c r="D2953" i="14"/>
  <c r="D2952" i="14"/>
  <c r="D2951" i="14"/>
  <c r="D2950" i="14"/>
  <c r="D2949" i="14"/>
  <c r="D2948" i="14"/>
  <c r="D2947" i="14"/>
  <c r="D2946" i="14"/>
  <c r="D2945" i="14"/>
  <c r="D2944" i="14"/>
  <c r="D2943" i="14"/>
  <c r="D2942" i="14"/>
  <c r="D2941" i="14"/>
  <c r="D2940" i="14"/>
  <c r="D2939" i="14"/>
  <c r="D2938" i="14"/>
  <c r="D2937" i="14"/>
  <c r="D2936" i="14"/>
  <c r="D2935" i="14"/>
  <c r="D2934" i="14"/>
  <c r="D2933" i="14"/>
  <c r="D2932" i="14"/>
  <c r="D2931" i="14"/>
  <c r="D2930" i="14"/>
  <c r="D2929" i="14"/>
  <c r="D2928" i="14"/>
  <c r="D2927" i="14"/>
  <c r="D2926" i="14"/>
  <c r="D2925" i="14"/>
  <c r="D2924" i="14"/>
  <c r="D2923" i="14"/>
  <c r="D2922" i="14"/>
  <c r="D2921" i="14"/>
  <c r="D2920" i="14"/>
  <c r="D2919" i="14"/>
  <c r="D2918" i="14"/>
  <c r="D2917" i="14"/>
  <c r="D2916" i="14"/>
  <c r="D2915" i="14"/>
  <c r="D2914" i="14"/>
  <c r="D2913" i="14"/>
  <c r="D2912" i="14"/>
  <c r="D2911" i="14"/>
  <c r="D2910" i="14"/>
  <c r="D2909" i="14"/>
  <c r="D2908" i="14"/>
  <c r="D2907" i="14"/>
  <c r="D2906" i="14"/>
  <c r="D2905" i="14"/>
  <c r="D2904" i="14"/>
  <c r="D2903" i="14"/>
  <c r="D2902" i="14"/>
  <c r="D2901" i="14"/>
  <c r="D2900" i="14"/>
  <c r="D2899" i="14"/>
  <c r="D2898" i="14"/>
  <c r="D2897" i="14"/>
  <c r="D2896" i="14"/>
  <c r="D2895" i="14"/>
  <c r="D2894" i="14"/>
  <c r="D2893" i="14"/>
  <c r="D2892" i="14"/>
  <c r="D2891" i="14"/>
  <c r="D2890" i="14"/>
  <c r="D2889" i="14"/>
  <c r="D2888" i="14"/>
  <c r="D2887" i="14"/>
  <c r="D2886" i="14"/>
  <c r="D2885" i="14"/>
  <c r="D2884" i="14"/>
  <c r="D2883" i="14"/>
  <c r="D2882" i="14"/>
  <c r="D2881" i="14"/>
  <c r="D2880" i="14"/>
  <c r="D2879" i="14"/>
  <c r="D2878" i="14"/>
  <c r="D2877" i="14"/>
  <c r="D2876" i="14"/>
  <c r="D2875" i="14"/>
  <c r="D2874" i="14"/>
  <c r="D2873" i="14"/>
  <c r="D2872" i="14"/>
  <c r="D2871" i="14"/>
  <c r="D2870" i="14"/>
  <c r="D2869" i="14"/>
  <c r="D2868" i="14"/>
  <c r="D2867" i="14"/>
  <c r="D2866" i="14"/>
  <c r="D2865" i="14"/>
  <c r="D2864" i="14"/>
  <c r="D2863" i="14"/>
  <c r="D2862" i="14"/>
  <c r="D2861" i="14"/>
  <c r="D2860" i="14"/>
  <c r="D2859" i="14"/>
  <c r="D2858" i="14"/>
  <c r="D2857" i="14"/>
  <c r="D2856" i="14"/>
  <c r="D2855" i="14"/>
  <c r="D2854" i="14"/>
  <c r="D2853" i="14"/>
  <c r="D2852" i="14"/>
  <c r="D2851" i="14"/>
  <c r="D2850" i="14"/>
  <c r="D2849" i="14"/>
  <c r="D2848" i="14"/>
  <c r="D2847" i="14"/>
  <c r="D2846" i="14"/>
  <c r="D2845" i="14"/>
  <c r="D2844" i="14"/>
  <c r="D2843" i="14"/>
  <c r="D2842" i="14"/>
  <c r="D2841" i="14"/>
  <c r="D2840" i="14"/>
  <c r="D2839" i="14"/>
  <c r="D2838" i="14"/>
  <c r="D2837" i="14"/>
  <c r="D2836" i="14"/>
  <c r="D2835" i="14"/>
  <c r="D2834" i="14"/>
  <c r="D2833" i="14"/>
  <c r="D2832" i="14"/>
  <c r="D2831" i="14"/>
  <c r="D2830" i="14"/>
  <c r="D2829" i="14"/>
  <c r="D2828" i="14"/>
  <c r="D2827" i="14"/>
  <c r="D2826" i="14"/>
  <c r="D2825" i="14"/>
  <c r="D2824" i="14"/>
  <c r="D2823" i="14"/>
  <c r="D2822" i="14"/>
  <c r="D2821" i="14"/>
  <c r="D2820" i="14"/>
  <c r="D2819" i="14"/>
  <c r="D2818" i="14"/>
  <c r="D2817" i="14"/>
  <c r="D2816" i="14"/>
  <c r="D2815" i="14"/>
  <c r="D2814" i="14"/>
  <c r="D2813" i="14"/>
  <c r="D2812" i="14"/>
  <c r="D2811" i="14"/>
  <c r="D2810" i="14"/>
  <c r="D2809" i="14"/>
  <c r="D2808" i="14"/>
  <c r="D2807" i="14"/>
  <c r="D2806" i="14"/>
  <c r="D2805" i="14"/>
  <c r="D2804" i="14"/>
  <c r="D2803" i="14"/>
  <c r="D2802" i="14"/>
  <c r="D2801" i="14"/>
  <c r="D2800" i="14"/>
  <c r="D2799" i="14"/>
  <c r="D2798" i="14"/>
  <c r="D2797" i="14"/>
  <c r="D2796" i="14"/>
  <c r="D2795" i="14"/>
  <c r="D2794" i="14"/>
  <c r="D2793" i="14"/>
  <c r="D2792" i="14"/>
  <c r="D2791" i="14"/>
  <c r="D2790" i="14"/>
  <c r="D2789" i="14"/>
  <c r="D2788" i="14"/>
  <c r="D2787" i="14"/>
  <c r="D2786" i="14"/>
  <c r="D2785" i="14"/>
  <c r="D2784" i="14"/>
  <c r="D2783" i="14"/>
  <c r="D2782" i="14"/>
  <c r="D2781" i="14"/>
  <c r="D2780" i="14"/>
  <c r="D2779" i="14"/>
  <c r="D2778" i="14"/>
  <c r="D2777" i="14"/>
  <c r="D2776" i="14"/>
  <c r="D2775" i="14"/>
  <c r="D2774" i="14"/>
  <c r="D2773" i="14"/>
  <c r="D2772" i="14"/>
  <c r="D2771" i="14"/>
  <c r="D2770" i="14"/>
  <c r="D2769" i="14"/>
  <c r="D2768" i="14"/>
  <c r="D2767" i="14"/>
  <c r="D2766" i="14"/>
  <c r="D2765" i="14"/>
  <c r="D2764" i="14"/>
  <c r="D2763" i="14"/>
  <c r="D2762" i="14"/>
  <c r="D2761" i="14"/>
  <c r="D2760" i="14"/>
  <c r="D2759" i="14"/>
  <c r="D2758" i="14"/>
  <c r="D2757" i="14"/>
  <c r="D2756" i="14"/>
  <c r="D2755" i="14"/>
  <c r="D2754" i="14"/>
  <c r="D2753" i="14"/>
  <c r="D2752" i="14"/>
  <c r="D2751" i="14"/>
  <c r="D2750" i="14"/>
  <c r="D2749" i="14"/>
  <c r="D2748" i="14"/>
  <c r="D2747" i="14"/>
  <c r="D2746" i="14"/>
  <c r="D2745" i="14"/>
  <c r="D2744" i="14"/>
  <c r="D2743" i="14"/>
  <c r="D2742" i="14"/>
  <c r="D2741" i="14"/>
  <c r="D2740" i="14"/>
  <c r="D2739" i="14"/>
  <c r="D2738" i="14"/>
  <c r="D2737" i="14"/>
  <c r="D2736" i="14"/>
  <c r="D2735" i="14"/>
  <c r="D2734" i="14"/>
  <c r="D2733" i="14"/>
  <c r="D2732" i="14"/>
  <c r="D2731" i="14"/>
  <c r="D2730" i="14"/>
  <c r="D2729" i="14"/>
  <c r="D2728" i="14"/>
  <c r="D2727" i="14"/>
  <c r="D2726" i="14"/>
  <c r="D2725" i="14"/>
  <c r="D2724" i="14"/>
  <c r="D2723" i="14"/>
  <c r="D2722" i="14"/>
  <c r="D2721" i="14"/>
  <c r="D2720" i="14"/>
  <c r="D2719" i="14"/>
  <c r="D2718" i="14"/>
  <c r="D2717" i="14"/>
  <c r="D2716" i="14"/>
  <c r="D2715" i="14"/>
  <c r="D2714" i="14"/>
  <c r="D2713" i="14"/>
  <c r="D2712" i="14"/>
  <c r="D2711" i="14"/>
  <c r="D2710" i="14"/>
  <c r="D2709" i="14"/>
  <c r="D2708" i="14"/>
  <c r="D2707" i="14"/>
  <c r="D2706" i="14"/>
  <c r="D2705" i="14"/>
  <c r="D2704" i="14"/>
  <c r="D2703" i="14"/>
  <c r="D2702" i="14"/>
  <c r="D2701" i="14"/>
  <c r="D2700" i="14"/>
  <c r="D2699" i="14"/>
  <c r="D2698" i="14"/>
  <c r="D2697" i="14"/>
  <c r="D2696" i="14"/>
  <c r="D2695" i="14"/>
  <c r="D2694" i="14"/>
  <c r="D2693" i="14"/>
  <c r="D2692" i="14"/>
  <c r="D2691" i="14"/>
  <c r="D2690" i="14"/>
  <c r="D2689" i="14"/>
  <c r="D2688" i="14"/>
  <c r="D2687" i="14"/>
  <c r="D2686" i="14"/>
  <c r="D2685" i="14"/>
  <c r="D2684" i="14"/>
  <c r="D2683" i="14"/>
  <c r="D2682" i="14"/>
  <c r="D2681" i="14"/>
  <c r="D2680" i="14"/>
  <c r="D2679" i="14"/>
  <c r="D2678" i="14"/>
  <c r="D2677" i="14"/>
  <c r="D2676" i="14"/>
  <c r="D2675" i="14"/>
  <c r="D2674" i="14"/>
  <c r="D2673" i="14"/>
  <c r="D2672" i="14"/>
  <c r="D2671" i="14"/>
  <c r="D2670" i="14"/>
  <c r="D2669" i="14"/>
  <c r="D2668" i="14"/>
  <c r="D2667" i="14"/>
  <c r="D2666" i="14"/>
  <c r="D2665" i="14"/>
  <c r="D2664" i="14"/>
  <c r="D2663" i="14"/>
  <c r="D2662" i="14"/>
  <c r="D2661" i="14"/>
  <c r="D2660" i="14"/>
  <c r="D2659" i="14"/>
  <c r="D2658" i="14"/>
  <c r="D2657" i="14"/>
  <c r="D2656" i="14"/>
  <c r="D2655" i="14"/>
  <c r="D2654" i="14"/>
  <c r="D2653" i="14"/>
  <c r="D2652" i="14"/>
  <c r="D2651" i="14"/>
  <c r="D2650" i="14"/>
  <c r="D2649" i="14"/>
  <c r="D2648" i="14"/>
  <c r="D2647" i="14"/>
  <c r="D2646" i="14"/>
  <c r="D2645" i="14"/>
  <c r="D2644" i="14"/>
  <c r="D2643" i="14"/>
  <c r="D2642" i="14"/>
  <c r="D2641" i="14"/>
  <c r="D2640" i="14"/>
  <c r="D2639" i="14"/>
  <c r="D2638" i="14"/>
  <c r="D2637" i="14"/>
  <c r="D2636" i="14"/>
  <c r="D2635" i="14"/>
  <c r="D2634" i="14"/>
  <c r="D2633" i="14"/>
  <c r="D2632" i="14"/>
  <c r="D2631" i="14"/>
  <c r="D2630" i="14"/>
  <c r="D2629" i="14"/>
  <c r="D2628" i="14"/>
  <c r="D2627" i="14"/>
  <c r="D2626" i="14"/>
  <c r="D2625" i="14"/>
  <c r="D2624" i="14"/>
  <c r="D2623" i="14"/>
  <c r="D2622" i="14"/>
  <c r="D2621" i="14"/>
  <c r="D2620" i="14"/>
  <c r="D2619" i="14"/>
  <c r="D2618" i="14"/>
  <c r="D2617" i="14"/>
  <c r="D2616" i="14"/>
  <c r="D2615" i="14"/>
  <c r="D2614" i="14"/>
  <c r="D2613" i="14"/>
  <c r="D2612" i="14"/>
  <c r="D2611" i="14"/>
  <c r="D2610" i="14"/>
  <c r="D2609" i="14"/>
  <c r="D2608" i="14"/>
  <c r="D2607" i="14"/>
  <c r="D2606" i="14"/>
  <c r="D2605" i="14"/>
  <c r="D2604" i="14"/>
  <c r="D2603" i="14"/>
  <c r="D2602" i="14"/>
  <c r="D2601" i="14"/>
  <c r="D2600" i="14"/>
  <c r="D2599" i="14"/>
  <c r="D2598" i="14"/>
  <c r="D2597" i="14"/>
  <c r="D2596" i="14"/>
  <c r="D2595" i="14"/>
  <c r="D2594" i="14"/>
  <c r="D2593" i="14"/>
  <c r="D2592" i="14"/>
  <c r="D2591" i="14"/>
  <c r="D2590" i="14"/>
  <c r="D2589" i="14"/>
  <c r="D2588" i="14"/>
  <c r="D2587" i="14"/>
  <c r="D2586" i="14"/>
  <c r="D2585" i="14"/>
  <c r="D2584" i="14"/>
  <c r="D2583" i="14"/>
  <c r="D2582" i="14"/>
  <c r="D2581" i="14"/>
  <c r="D2580" i="14"/>
  <c r="D2579" i="14"/>
  <c r="D2578" i="14"/>
  <c r="D2577" i="14"/>
  <c r="D2576" i="14"/>
  <c r="D2575" i="14"/>
  <c r="D2574" i="14"/>
  <c r="D2573" i="14"/>
  <c r="D2572" i="14"/>
  <c r="D2571" i="14"/>
  <c r="D2570" i="14"/>
  <c r="D2569" i="14"/>
  <c r="D2568" i="14"/>
  <c r="D2567" i="14"/>
  <c r="D2566" i="14"/>
  <c r="D2565" i="14"/>
  <c r="D2564" i="14"/>
  <c r="D2563" i="14"/>
  <c r="D2562" i="14"/>
  <c r="D2561" i="14"/>
  <c r="D2560" i="14"/>
  <c r="D2559" i="14"/>
  <c r="D2558" i="14"/>
  <c r="D2557" i="14"/>
  <c r="D2556" i="14"/>
  <c r="D2555" i="14"/>
  <c r="D2554" i="14"/>
  <c r="D2553" i="14"/>
  <c r="D2552" i="14"/>
  <c r="D2551" i="14"/>
  <c r="D2550" i="14"/>
  <c r="D2549" i="14"/>
  <c r="D2548" i="14"/>
  <c r="D2547" i="14"/>
  <c r="D2546" i="14"/>
  <c r="D2545" i="14"/>
  <c r="D2544" i="14"/>
  <c r="D2543" i="14"/>
  <c r="D2542" i="14"/>
  <c r="D2541" i="14"/>
  <c r="D2540" i="14"/>
  <c r="D2539" i="14"/>
  <c r="D2538" i="14"/>
  <c r="D2537" i="14"/>
  <c r="D2536" i="14"/>
  <c r="D2535" i="14"/>
  <c r="D2534" i="14"/>
  <c r="D2533" i="14"/>
  <c r="D2532" i="14"/>
  <c r="D2531" i="14"/>
  <c r="D2530" i="14"/>
  <c r="D2529" i="14"/>
  <c r="D2528" i="14"/>
  <c r="D2527" i="14"/>
  <c r="D2526" i="14"/>
  <c r="D2525" i="14"/>
  <c r="D2524" i="14"/>
  <c r="D2523" i="14"/>
  <c r="D2522" i="14"/>
  <c r="D2521" i="14"/>
  <c r="D2520" i="14"/>
  <c r="D2519" i="14"/>
  <c r="D2518" i="14"/>
  <c r="D2517" i="14"/>
  <c r="D2516" i="14"/>
  <c r="D2515" i="14"/>
  <c r="D2514" i="14"/>
  <c r="D2513" i="14"/>
  <c r="D2512" i="14"/>
  <c r="D2511" i="14"/>
  <c r="D2510" i="14"/>
  <c r="D2509" i="14"/>
  <c r="D2508" i="14"/>
  <c r="D2507" i="14"/>
  <c r="D2506" i="14"/>
  <c r="D2505" i="14"/>
  <c r="D2504" i="14"/>
  <c r="D2503" i="14"/>
  <c r="D2502" i="14"/>
  <c r="D2501" i="14"/>
  <c r="D2500" i="14"/>
  <c r="D2499" i="14"/>
  <c r="D2498" i="14"/>
  <c r="D2497" i="14"/>
  <c r="D2496" i="14"/>
  <c r="D2495" i="14"/>
  <c r="D2494" i="14"/>
  <c r="D2493" i="14"/>
  <c r="D2492" i="14"/>
  <c r="D2491" i="14"/>
  <c r="D2490" i="14"/>
  <c r="D2489" i="14"/>
  <c r="D2488" i="14"/>
  <c r="D2487" i="14"/>
  <c r="D2486" i="14"/>
  <c r="D2485" i="14"/>
  <c r="D2484" i="14"/>
  <c r="D2483" i="14"/>
  <c r="D2482" i="14"/>
  <c r="D2481" i="14"/>
  <c r="D2480" i="14"/>
  <c r="D2479" i="14"/>
  <c r="D2478" i="14"/>
  <c r="D2477" i="14"/>
  <c r="D2476" i="14"/>
  <c r="D2475" i="14"/>
  <c r="D2474" i="14"/>
  <c r="D2473" i="14"/>
  <c r="D2472" i="14"/>
  <c r="D2471" i="14"/>
  <c r="D2470" i="14"/>
  <c r="D2469" i="14"/>
  <c r="D2468" i="14"/>
  <c r="D2467" i="14"/>
  <c r="D2466" i="14"/>
  <c r="D2465" i="14"/>
  <c r="D2464" i="14"/>
  <c r="D2463" i="14"/>
  <c r="D2462" i="14"/>
  <c r="D2461" i="14"/>
  <c r="D2460" i="14"/>
  <c r="D2459" i="14"/>
  <c r="D2458" i="14"/>
  <c r="D2457" i="14"/>
  <c r="D2456" i="14"/>
  <c r="D2455" i="14"/>
  <c r="D2454" i="14"/>
  <c r="D2453" i="14"/>
  <c r="D2452" i="14"/>
  <c r="D2451" i="14"/>
  <c r="D2450" i="14"/>
  <c r="D2449" i="14"/>
  <c r="D2448" i="14"/>
  <c r="D2447" i="14"/>
  <c r="D2446" i="14"/>
  <c r="D2445" i="14"/>
  <c r="D2444" i="14"/>
  <c r="D2443" i="14"/>
  <c r="D2442" i="14"/>
  <c r="D2441" i="14"/>
  <c r="D2440" i="14"/>
  <c r="D2439" i="14"/>
  <c r="D2438" i="14"/>
  <c r="D2437" i="14"/>
  <c r="D2436" i="14"/>
  <c r="D2435" i="14"/>
  <c r="D2434" i="14"/>
  <c r="D2433" i="14"/>
  <c r="D2432" i="14"/>
  <c r="D2431" i="14"/>
  <c r="D2430" i="14"/>
  <c r="D2429" i="14"/>
  <c r="D2428" i="14"/>
  <c r="D2427" i="14"/>
  <c r="D2426" i="14"/>
  <c r="D2425" i="14"/>
  <c r="D2424" i="14"/>
  <c r="D2423" i="14"/>
  <c r="D2422" i="14"/>
  <c r="D2421" i="14"/>
  <c r="D2420" i="14"/>
  <c r="D2419" i="14"/>
  <c r="D2418" i="14"/>
  <c r="D2417" i="14"/>
  <c r="D2416" i="14"/>
  <c r="D2415" i="14"/>
  <c r="D2414" i="14"/>
  <c r="D2413" i="14"/>
  <c r="D2412" i="14"/>
  <c r="D2411" i="14"/>
  <c r="D2410" i="14"/>
  <c r="D2409" i="14"/>
  <c r="D2408" i="14"/>
  <c r="D2407" i="14"/>
  <c r="D2406" i="14"/>
  <c r="D2405" i="14"/>
  <c r="D2404" i="14"/>
  <c r="D2403" i="14"/>
  <c r="D2402" i="14"/>
  <c r="D2401" i="14"/>
  <c r="D2400" i="14"/>
  <c r="D2399" i="14"/>
  <c r="D2398" i="14"/>
  <c r="D2397" i="14"/>
  <c r="D2396" i="14"/>
  <c r="D2395" i="14"/>
  <c r="D2394" i="14"/>
  <c r="D2393" i="14"/>
  <c r="D2392" i="14"/>
  <c r="D2391" i="14"/>
  <c r="D2390" i="14"/>
  <c r="D2389" i="14"/>
  <c r="D2388" i="14"/>
  <c r="D2387" i="14"/>
  <c r="D2386" i="14"/>
  <c r="D2385" i="14"/>
  <c r="D2384" i="14"/>
  <c r="D2383" i="14"/>
  <c r="D2382" i="14"/>
  <c r="D2381" i="14"/>
  <c r="D2380" i="14"/>
  <c r="D2379" i="14"/>
  <c r="D2378" i="14"/>
  <c r="D2377" i="14"/>
  <c r="D2376" i="14"/>
  <c r="D2375" i="14"/>
  <c r="D2374" i="14"/>
  <c r="D2373" i="14"/>
  <c r="D2372" i="14"/>
  <c r="D2371" i="14"/>
  <c r="D2370" i="14"/>
  <c r="D2369" i="14"/>
  <c r="D2368" i="14"/>
  <c r="D2367" i="14"/>
  <c r="D2366" i="14"/>
  <c r="D2365" i="14"/>
  <c r="D2364" i="14"/>
  <c r="D2363" i="14"/>
  <c r="D2362" i="14"/>
  <c r="D2361" i="14"/>
  <c r="D2360" i="14"/>
  <c r="D2359" i="14"/>
  <c r="D2358" i="14"/>
  <c r="D2357" i="14"/>
  <c r="D2356" i="14"/>
  <c r="D2355" i="14"/>
  <c r="D2354" i="14"/>
  <c r="D2353" i="14"/>
  <c r="D2352" i="14"/>
  <c r="D2351" i="14"/>
  <c r="D2350" i="14"/>
  <c r="D2349" i="14"/>
  <c r="D2348" i="14"/>
  <c r="D2347" i="14"/>
  <c r="D2346" i="14"/>
  <c r="D2345" i="14"/>
  <c r="D2344" i="14"/>
  <c r="D2343" i="14"/>
  <c r="D2342" i="14"/>
  <c r="D2341" i="14"/>
  <c r="D2340" i="14"/>
  <c r="D2339" i="14"/>
  <c r="D2338" i="14"/>
  <c r="D2337" i="14"/>
  <c r="D2336" i="14"/>
  <c r="D2335" i="14"/>
  <c r="D2334" i="14"/>
  <c r="D2333" i="14"/>
  <c r="D2332" i="14"/>
  <c r="D2331" i="14"/>
  <c r="D2330" i="14"/>
  <c r="D2329" i="14"/>
  <c r="D2328" i="14"/>
  <c r="D2327" i="14"/>
  <c r="D2326" i="14"/>
  <c r="D2325" i="14"/>
  <c r="D2324" i="14"/>
  <c r="D2323" i="14"/>
  <c r="D2322" i="14"/>
  <c r="D2321" i="14"/>
  <c r="D2320" i="14"/>
  <c r="D2319" i="14"/>
  <c r="D2318" i="14"/>
  <c r="D2317" i="14"/>
  <c r="D2316" i="14"/>
  <c r="D2315" i="14"/>
  <c r="D2314" i="14"/>
  <c r="D2313" i="14"/>
  <c r="D2312" i="14"/>
  <c r="D2311" i="14"/>
  <c r="D2310" i="14"/>
  <c r="D2309" i="14"/>
  <c r="D2308" i="14"/>
  <c r="D2307" i="14"/>
  <c r="D2306" i="14"/>
  <c r="D2305" i="14"/>
  <c r="D2304" i="14"/>
  <c r="D2303" i="14"/>
  <c r="D2302" i="14"/>
  <c r="D2301" i="14"/>
  <c r="D2300" i="14"/>
  <c r="D2299" i="14"/>
  <c r="D2298" i="14"/>
  <c r="D2297" i="14"/>
  <c r="D2296" i="14"/>
  <c r="D2295" i="14"/>
  <c r="D2294" i="14"/>
  <c r="D2293" i="14"/>
  <c r="D2292" i="14"/>
  <c r="D2291" i="14"/>
  <c r="D2290" i="14"/>
  <c r="D2289" i="14"/>
  <c r="D2288" i="14"/>
  <c r="D2287" i="14"/>
  <c r="D2286" i="14"/>
  <c r="D2285" i="14"/>
  <c r="D2284" i="14"/>
  <c r="D2283" i="14"/>
  <c r="D2282" i="14"/>
  <c r="D2281" i="14"/>
  <c r="D2280" i="14"/>
  <c r="D2279" i="14"/>
  <c r="D2278" i="14"/>
  <c r="D2277" i="14"/>
  <c r="D2276" i="14"/>
  <c r="D2275" i="14"/>
  <c r="D2274" i="14"/>
  <c r="D2273" i="14"/>
  <c r="D2272" i="14"/>
  <c r="D2271" i="14"/>
  <c r="D2270" i="14"/>
  <c r="D2269" i="14"/>
  <c r="D2268" i="14"/>
  <c r="D2267" i="14"/>
  <c r="D2266" i="14"/>
  <c r="D2265" i="14"/>
  <c r="D2264" i="14"/>
  <c r="D2263" i="14"/>
  <c r="D2262" i="14"/>
  <c r="D2261" i="14"/>
  <c r="D2260" i="14"/>
  <c r="D2259" i="14"/>
  <c r="D2258" i="14"/>
  <c r="D2257" i="14"/>
  <c r="D2256" i="14"/>
  <c r="D2255" i="14"/>
  <c r="D2254" i="14"/>
  <c r="D2253" i="14"/>
  <c r="D2252" i="14"/>
  <c r="D2251" i="14"/>
  <c r="D2250" i="14"/>
  <c r="D2249" i="14"/>
  <c r="D2248" i="14"/>
  <c r="D2247" i="14"/>
  <c r="D2246" i="14"/>
  <c r="D2245" i="14"/>
  <c r="D2244" i="14"/>
  <c r="D2243" i="14"/>
  <c r="D2242" i="14"/>
  <c r="D2241" i="14"/>
  <c r="D2240" i="14"/>
  <c r="D2239" i="14"/>
  <c r="D2238" i="14"/>
  <c r="D2237" i="14"/>
  <c r="D2236" i="14"/>
  <c r="D2235" i="14"/>
  <c r="D2234" i="14"/>
  <c r="D2233" i="14"/>
  <c r="D2232" i="14"/>
  <c r="D2231" i="14"/>
  <c r="D2230" i="14"/>
  <c r="D2229" i="14"/>
  <c r="D2228" i="14"/>
  <c r="D2227" i="14"/>
  <c r="D2226" i="14"/>
  <c r="D2225" i="14"/>
  <c r="D2224" i="14"/>
  <c r="D2223" i="14"/>
  <c r="D2222" i="14"/>
  <c r="D2221" i="14"/>
  <c r="D2220" i="14"/>
  <c r="D2219" i="14"/>
  <c r="D2218" i="14"/>
  <c r="D2217" i="14"/>
  <c r="D2216" i="14"/>
  <c r="D2215" i="14"/>
  <c r="D2214" i="14"/>
  <c r="D2213" i="14"/>
  <c r="D2212" i="14"/>
  <c r="D2211" i="14"/>
  <c r="D2210" i="14"/>
  <c r="D2209" i="14"/>
  <c r="D2208" i="14"/>
  <c r="D2207" i="14"/>
  <c r="D2206" i="14"/>
  <c r="D2205" i="14"/>
  <c r="D2204" i="14"/>
  <c r="D2203" i="14"/>
  <c r="D2202" i="14"/>
  <c r="D2201" i="14"/>
  <c r="D2200" i="14"/>
  <c r="D2199" i="14"/>
  <c r="D2198" i="14"/>
  <c r="D2197" i="14"/>
  <c r="D2196" i="14"/>
  <c r="D2195" i="14"/>
  <c r="D2194" i="14"/>
  <c r="D2193" i="14"/>
  <c r="D2192" i="14"/>
  <c r="D2191" i="14"/>
  <c r="D2190" i="14"/>
  <c r="D2189" i="14"/>
  <c r="D2188" i="14"/>
  <c r="D2187" i="14"/>
  <c r="D2186" i="14"/>
  <c r="D2185" i="14"/>
  <c r="D2184" i="14"/>
  <c r="D2183" i="14"/>
  <c r="D2182" i="14"/>
  <c r="D2181" i="14"/>
  <c r="D2180" i="14"/>
  <c r="D2179" i="14"/>
  <c r="D2178" i="14"/>
  <c r="D2177" i="14"/>
  <c r="D2176" i="14"/>
  <c r="D2175" i="14"/>
  <c r="D2174" i="14"/>
  <c r="D2173" i="14"/>
  <c r="D2172" i="14"/>
  <c r="D2171" i="14"/>
  <c r="D2170" i="14"/>
  <c r="D2169" i="14"/>
  <c r="D2168" i="14"/>
  <c r="D2167" i="14"/>
  <c r="D2166" i="14"/>
  <c r="D2165" i="14"/>
  <c r="D2164" i="14"/>
  <c r="D2163" i="14"/>
  <c r="D2162" i="14"/>
  <c r="D2161" i="14"/>
  <c r="D2160" i="14"/>
  <c r="D2159" i="14"/>
  <c r="D2158" i="14"/>
  <c r="D2157" i="14"/>
  <c r="D2156" i="14"/>
  <c r="D2155" i="14"/>
  <c r="D2154" i="14"/>
  <c r="D2153" i="14"/>
  <c r="D2152" i="14"/>
  <c r="D2151" i="14"/>
  <c r="D2150" i="14"/>
  <c r="D2149" i="14"/>
  <c r="D2148" i="14"/>
  <c r="D2147" i="14"/>
  <c r="D2146" i="14"/>
  <c r="D2145" i="14"/>
  <c r="D2144" i="14"/>
  <c r="D2143" i="14"/>
  <c r="D2142" i="14"/>
  <c r="D2141" i="14"/>
  <c r="D2140" i="14"/>
  <c r="D2139" i="14"/>
  <c r="D2138" i="14"/>
  <c r="D2137" i="14"/>
  <c r="D2136" i="14"/>
  <c r="D2135" i="14"/>
  <c r="D2134" i="14"/>
  <c r="D2133" i="14"/>
  <c r="D2132" i="14"/>
  <c r="D2131" i="14"/>
  <c r="D2130" i="14"/>
  <c r="D2129" i="14"/>
  <c r="D2128" i="14"/>
  <c r="D2127" i="14"/>
  <c r="D2126" i="14"/>
  <c r="D2125" i="14"/>
  <c r="D2124" i="14"/>
  <c r="D2123" i="14"/>
  <c r="D2122" i="14"/>
  <c r="D2121" i="14"/>
  <c r="D2120" i="14"/>
  <c r="D2119" i="14"/>
  <c r="D2118" i="14"/>
  <c r="D2117" i="14"/>
  <c r="D2116" i="14"/>
  <c r="D2115" i="14"/>
  <c r="D2114" i="14"/>
  <c r="D2113" i="14"/>
  <c r="D2112" i="14"/>
  <c r="D2111" i="14"/>
  <c r="D2110" i="14"/>
  <c r="D2109" i="14"/>
  <c r="D2108" i="14"/>
  <c r="D2107" i="14"/>
  <c r="D2106" i="14"/>
  <c r="D2105" i="14"/>
  <c r="D2104" i="14"/>
  <c r="D2103" i="14"/>
  <c r="D2102" i="14"/>
  <c r="D2101" i="14"/>
  <c r="D2100" i="14"/>
  <c r="D2099" i="14"/>
  <c r="D2098" i="14"/>
  <c r="D2097" i="14"/>
  <c r="D2096" i="14"/>
  <c r="D2095" i="14"/>
  <c r="D2094" i="14"/>
  <c r="D2093" i="14"/>
  <c r="D2092" i="14"/>
  <c r="D2091" i="14"/>
  <c r="D2090" i="14"/>
  <c r="D2089" i="14"/>
  <c r="D2088" i="14"/>
  <c r="D2087" i="14"/>
  <c r="D2086" i="14"/>
  <c r="D2085" i="14"/>
  <c r="D2084" i="14"/>
  <c r="D2083" i="14"/>
  <c r="D2082" i="14"/>
  <c r="D2081" i="14"/>
  <c r="D2080" i="14"/>
  <c r="D2079" i="14"/>
  <c r="D2078" i="14"/>
  <c r="D2077" i="14"/>
  <c r="D2076" i="14"/>
  <c r="D2075" i="14"/>
  <c r="D2074" i="14"/>
  <c r="D2073" i="14"/>
  <c r="D2072" i="14"/>
  <c r="D2071" i="14"/>
  <c r="D2070" i="14"/>
  <c r="D2069" i="14"/>
  <c r="D2068" i="14"/>
  <c r="D2067" i="14"/>
  <c r="D2066" i="14"/>
  <c r="D2065" i="14"/>
  <c r="D2064" i="14"/>
  <c r="D2063" i="14"/>
  <c r="D2062" i="14"/>
  <c r="D2061" i="14"/>
  <c r="D2060" i="14"/>
  <c r="D2059" i="14"/>
  <c r="D2058" i="14"/>
  <c r="D2057" i="14"/>
  <c r="D2056" i="14"/>
  <c r="D2055" i="14"/>
  <c r="D2054" i="14"/>
  <c r="D2053" i="14"/>
  <c r="D2052" i="14"/>
  <c r="D2051" i="14"/>
  <c r="D2050" i="14"/>
  <c r="D2049" i="14"/>
  <c r="D2048" i="14"/>
  <c r="D2047" i="14"/>
  <c r="D2046" i="14"/>
  <c r="D2045" i="14"/>
  <c r="D2044" i="14"/>
  <c r="D2043" i="14"/>
  <c r="D2042" i="14"/>
  <c r="D2041" i="14"/>
  <c r="D2040" i="14"/>
  <c r="D2039" i="14"/>
  <c r="D2038" i="14"/>
  <c r="D2037" i="14"/>
  <c r="D2036" i="14"/>
  <c r="D2035" i="14"/>
  <c r="D2034" i="14"/>
  <c r="D2033" i="14"/>
  <c r="D2032" i="14"/>
  <c r="D2031" i="14"/>
  <c r="D2030" i="14"/>
  <c r="D2029" i="14"/>
  <c r="D2028" i="14"/>
  <c r="D2027" i="14"/>
  <c r="D2026" i="14"/>
  <c r="D2025" i="14"/>
  <c r="D2024" i="14"/>
  <c r="D2023" i="14"/>
  <c r="D2022" i="14"/>
  <c r="D2021" i="14"/>
  <c r="D2020" i="14"/>
  <c r="D2019" i="14"/>
  <c r="D2018" i="14"/>
  <c r="D2017" i="14"/>
  <c r="D2016" i="14"/>
  <c r="D2015" i="14"/>
  <c r="D2014" i="14"/>
  <c r="D2013" i="14"/>
  <c r="D2012" i="14"/>
  <c r="D2011" i="14"/>
  <c r="D2010" i="14"/>
  <c r="D2009" i="14"/>
  <c r="D2008" i="14"/>
  <c r="D2007" i="14"/>
  <c r="D2006" i="14"/>
  <c r="D2005" i="14"/>
  <c r="D2004" i="14"/>
  <c r="D2003" i="14"/>
  <c r="D2002" i="14"/>
  <c r="D2001" i="14"/>
  <c r="D2000" i="14"/>
  <c r="D1999" i="14"/>
  <c r="D1998" i="14"/>
  <c r="D1997" i="14"/>
  <c r="D1996" i="14"/>
  <c r="D1995" i="14"/>
  <c r="D1994" i="14"/>
  <c r="D1993" i="14"/>
  <c r="D1992" i="14"/>
  <c r="D1991" i="14"/>
  <c r="D1990" i="14"/>
  <c r="D1989" i="14"/>
  <c r="D1988" i="14"/>
  <c r="D1987" i="14"/>
  <c r="D1986" i="14"/>
  <c r="D1985" i="14"/>
  <c r="D1984" i="14"/>
  <c r="D1983" i="14"/>
  <c r="D1982" i="14"/>
  <c r="D1981" i="14"/>
  <c r="D1980" i="14"/>
  <c r="D1979" i="14"/>
  <c r="D1978" i="14"/>
  <c r="D1977" i="14"/>
  <c r="D1976" i="14"/>
  <c r="D1975" i="14"/>
  <c r="D1974" i="14"/>
  <c r="D1973" i="14"/>
  <c r="D1972" i="14"/>
  <c r="D1971" i="14"/>
  <c r="D1970" i="14"/>
  <c r="D1969" i="14"/>
  <c r="D1968" i="14"/>
  <c r="D1967" i="14"/>
  <c r="D1966" i="14"/>
  <c r="D1965" i="14"/>
  <c r="D1964" i="14"/>
  <c r="D1963" i="14"/>
  <c r="D1962" i="14"/>
  <c r="D1961" i="14"/>
  <c r="D1960" i="14"/>
  <c r="D1959" i="14"/>
  <c r="D1958" i="14"/>
  <c r="D1957" i="14"/>
  <c r="D1956" i="14"/>
  <c r="D1955" i="14"/>
  <c r="D1954" i="14"/>
  <c r="D1953" i="14"/>
  <c r="D1952" i="14"/>
  <c r="D1951" i="14"/>
  <c r="D1950" i="14"/>
  <c r="D1949" i="14"/>
  <c r="D1948" i="14"/>
  <c r="D1947" i="14"/>
  <c r="D1946" i="14"/>
  <c r="D1945" i="14"/>
  <c r="D1944" i="14"/>
  <c r="D1943" i="14"/>
  <c r="D1942" i="14"/>
  <c r="D1941" i="14"/>
  <c r="D1940" i="14"/>
  <c r="D1939" i="14"/>
  <c r="D1938" i="14"/>
  <c r="D1937" i="14"/>
  <c r="D1936" i="14"/>
  <c r="D1935" i="14"/>
  <c r="D1934" i="14"/>
  <c r="D1933" i="14"/>
  <c r="D1932" i="14"/>
  <c r="D1931" i="14"/>
  <c r="D1930" i="14"/>
  <c r="D1929" i="14"/>
  <c r="D1928" i="14"/>
  <c r="D1927" i="14"/>
  <c r="D1926" i="14"/>
  <c r="D1925" i="14"/>
  <c r="D1924" i="14"/>
  <c r="D1923" i="14"/>
  <c r="D1922" i="14"/>
  <c r="D1921" i="14"/>
  <c r="D1920" i="14"/>
  <c r="D1919" i="14"/>
  <c r="D1918" i="14"/>
  <c r="D1917" i="14"/>
  <c r="D1916" i="14"/>
  <c r="D1915" i="14"/>
  <c r="D1914" i="14"/>
  <c r="D1913" i="14"/>
  <c r="D1912" i="14"/>
  <c r="D1911" i="14"/>
  <c r="D1910" i="14"/>
  <c r="D1909" i="14"/>
  <c r="D1908" i="14"/>
  <c r="D1907" i="14"/>
  <c r="D1906" i="14"/>
  <c r="D1905" i="14"/>
  <c r="D1904" i="14"/>
  <c r="D1903" i="14"/>
  <c r="D1902" i="14"/>
  <c r="D1901" i="14"/>
  <c r="D1900" i="14"/>
  <c r="D1899" i="14"/>
  <c r="D1898" i="14"/>
  <c r="D1897" i="14"/>
  <c r="D1896" i="14"/>
  <c r="D1895" i="14"/>
  <c r="D1894" i="14"/>
  <c r="D1893" i="14"/>
  <c r="D1892" i="14"/>
  <c r="D1891" i="14"/>
  <c r="D1890" i="14"/>
  <c r="D1889" i="14"/>
  <c r="D1888" i="14"/>
  <c r="D1887" i="14"/>
  <c r="D1886" i="14"/>
  <c r="D1885" i="14"/>
  <c r="D1884" i="14"/>
  <c r="D1883" i="14"/>
  <c r="D1882" i="14"/>
  <c r="D1881" i="14"/>
  <c r="D1880" i="14"/>
  <c r="D1879" i="14"/>
  <c r="D1878" i="14"/>
  <c r="D1877" i="14"/>
  <c r="D1876" i="14"/>
  <c r="D1875" i="14"/>
  <c r="D1874" i="14"/>
  <c r="D1873" i="14"/>
  <c r="D1872" i="14"/>
  <c r="D1871" i="14"/>
  <c r="D1870" i="14"/>
  <c r="D1869" i="14"/>
  <c r="D1868" i="14"/>
  <c r="D1867" i="14"/>
  <c r="D1866" i="14"/>
  <c r="D1865" i="14"/>
  <c r="D1864" i="14"/>
  <c r="D1863" i="14"/>
  <c r="D1862" i="14"/>
  <c r="D1861" i="14"/>
  <c r="D1860" i="14"/>
  <c r="D1859" i="14"/>
  <c r="D1858" i="14"/>
  <c r="D1857" i="14"/>
  <c r="D1856" i="14"/>
  <c r="D1855" i="14"/>
  <c r="D1854" i="14"/>
  <c r="D1853" i="14"/>
  <c r="D1852" i="14"/>
  <c r="D1851" i="14"/>
  <c r="D1850" i="14"/>
  <c r="D1849" i="14"/>
  <c r="D1848" i="14"/>
  <c r="D1847" i="14"/>
  <c r="D1846" i="14"/>
  <c r="D1845" i="14"/>
  <c r="D1844" i="14"/>
  <c r="D1843" i="14"/>
  <c r="D1842" i="14"/>
  <c r="D1841" i="14"/>
  <c r="D1840" i="14"/>
  <c r="D1839" i="14"/>
  <c r="D1838" i="14"/>
  <c r="D1837" i="14"/>
  <c r="D1836" i="14"/>
  <c r="D1835" i="14"/>
  <c r="D1834" i="14"/>
  <c r="D1833" i="14"/>
  <c r="D1832" i="14"/>
  <c r="D1831" i="14"/>
  <c r="D1830" i="14"/>
  <c r="D1829" i="14"/>
  <c r="D1828" i="14"/>
  <c r="D1827" i="14"/>
  <c r="D1826" i="14"/>
  <c r="D1825" i="14"/>
  <c r="D1824" i="14"/>
  <c r="D1823" i="14"/>
  <c r="D1822" i="14"/>
  <c r="D1821" i="14"/>
  <c r="D1820" i="14"/>
  <c r="D1819" i="14"/>
  <c r="D1818" i="14"/>
  <c r="D1817" i="14"/>
  <c r="D1816" i="14"/>
  <c r="D1815" i="14"/>
  <c r="D1814" i="14"/>
  <c r="D1813" i="14"/>
  <c r="D1812" i="14"/>
  <c r="D1811" i="14"/>
  <c r="D1810" i="14"/>
  <c r="D1809" i="14"/>
  <c r="D1808" i="14"/>
  <c r="D1807" i="14"/>
  <c r="D1806" i="14"/>
  <c r="D1805" i="14"/>
  <c r="D1804" i="14"/>
  <c r="D1803" i="14"/>
  <c r="D1802" i="14"/>
  <c r="D1801" i="14"/>
  <c r="D1800" i="14"/>
  <c r="D1799" i="14"/>
  <c r="D1798" i="14"/>
  <c r="D1797" i="14"/>
  <c r="D1796" i="14"/>
  <c r="D1795" i="14"/>
  <c r="D1794" i="14"/>
  <c r="D1793" i="14"/>
  <c r="D1792" i="14"/>
  <c r="D1791" i="14"/>
  <c r="D1790" i="14"/>
  <c r="D1789" i="14"/>
  <c r="D1788" i="14"/>
  <c r="D1787" i="14"/>
  <c r="D1786" i="14"/>
  <c r="D1785" i="14"/>
  <c r="D1784" i="14"/>
  <c r="D1783" i="14"/>
  <c r="D1782" i="14"/>
  <c r="D1781" i="14"/>
  <c r="D1780" i="14"/>
  <c r="D1779" i="14"/>
  <c r="D1778" i="14"/>
  <c r="D1777" i="14"/>
  <c r="D1776" i="14"/>
  <c r="D1775" i="14"/>
  <c r="D1774" i="14"/>
  <c r="D1773" i="14"/>
  <c r="D1772" i="14"/>
  <c r="D1771" i="14"/>
  <c r="D1770" i="14"/>
  <c r="D1769" i="14"/>
  <c r="D1768" i="14"/>
  <c r="D1767" i="14"/>
  <c r="D1766" i="14"/>
  <c r="D1765" i="14"/>
  <c r="D1764" i="14"/>
  <c r="D1763" i="14"/>
  <c r="D1762" i="14"/>
  <c r="D1761" i="14"/>
  <c r="D1760" i="14"/>
  <c r="D1759" i="14"/>
  <c r="D1758" i="14"/>
  <c r="D1757" i="14"/>
  <c r="D1756" i="14"/>
  <c r="D1755" i="14"/>
  <c r="D1754" i="14"/>
  <c r="D1753" i="14"/>
  <c r="D1752" i="14"/>
  <c r="D1751" i="14"/>
  <c r="D1750" i="14"/>
  <c r="D1749" i="14"/>
  <c r="D1748" i="14"/>
  <c r="D1747" i="14"/>
  <c r="D1746" i="14"/>
  <c r="D1745" i="14"/>
  <c r="D1744" i="14"/>
  <c r="D1743" i="14"/>
  <c r="D1742" i="14"/>
  <c r="D1741" i="14"/>
  <c r="D1740" i="14"/>
  <c r="D1739" i="14"/>
  <c r="D1738" i="14"/>
  <c r="D1737" i="14"/>
  <c r="D1736" i="14"/>
  <c r="D1735" i="14"/>
  <c r="D1734" i="14"/>
  <c r="D1733" i="14"/>
  <c r="D1732" i="14"/>
  <c r="D1731" i="14"/>
  <c r="D1730" i="14"/>
  <c r="D1729" i="14"/>
  <c r="D1728" i="14"/>
  <c r="D1727" i="14"/>
  <c r="D1726" i="14"/>
  <c r="D1725" i="14"/>
  <c r="D1724" i="14"/>
  <c r="D1723" i="14"/>
  <c r="D1722" i="14"/>
  <c r="D1721" i="14"/>
  <c r="D1720" i="14"/>
  <c r="D1719" i="14"/>
  <c r="D1718" i="14"/>
  <c r="D1717" i="14"/>
  <c r="D1716" i="14"/>
  <c r="D1715" i="14"/>
  <c r="D1714" i="14"/>
  <c r="D1713" i="14"/>
  <c r="D1712" i="14"/>
  <c r="D1711" i="14"/>
  <c r="D1710" i="14"/>
  <c r="D1709" i="14"/>
  <c r="D1708" i="14"/>
  <c r="D1707" i="14"/>
  <c r="D1706" i="14"/>
  <c r="D1705" i="14"/>
  <c r="D1704" i="14"/>
  <c r="D1703" i="14"/>
  <c r="D1702" i="14"/>
  <c r="D1701" i="14"/>
  <c r="D1700" i="14"/>
  <c r="D1699" i="14"/>
  <c r="D1698" i="14"/>
  <c r="D1697" i="14"/>
  <c r="D1696" i="14"/>
  <c r="D1695" i="14"/>
  <c r="D1694" i="14"/>
  <c r="D1693" i="14"/>
  <c r="D1692" i="14"/>
  <c r="D1691" i="14"/>
  <c r="D1690" i="14"/>
  <c r="D1689" i="14"/>
  <c r="D1688" i="14"/>
  <c r="D1687" i="14"/>
  <c r="D1686" i="14"/>
  <c r="D1685" i="14"/>
  <c r="D1684" i="14"/>
  <c r="D1683" i="14"/>
  <c r="D1682" i="14"/>
  <c r="D1681" i="14"/>
  <c r="D1680" i="14"/>
  <c r="D1679" i="14"/>
  <c r="D1678" i="14"/>
  <c r="D1677" i="14"/>
  <c r="D1676" i="14"/>
  <c r="D1675" i="14"/>
  <c r="D1674" i="14"/>
  <c r="D1673" i="14"/>
  <c r="D1672" i="14"/>
  <c r="D1671" i="14"/>
  <c r="D1670" i="14"/>
  <c r="D1669" i="14"/>
  <c r="D1668" i="14"/>
  <c r="D1667" i="14"/>
  <c r="D1666" i="14"/>
  <c r="D1665" i="14"/>
  <c r="D1664" i="14"/>
  <c r="D1663" i="14"/>
  <c r="D1662" i="14"/>
  <c r="D1661" i="14"/>
  <c r="D1660" i="14"/>
  <c r="D1659" i="14"/>
  <c r="D1658" i="14"/>
  <c r="D1657" i="14"/>
  <c r="D1656" i="14"/>
  <c r="D1655" i="14"/>
  <c r="D1654" i="14"/>
  <c r="D1653" i="14"/>
  <c r="D1652" i="14"/>
  <c r="D1651" i="14"/>
  <c r="D1650" i="14"/>
  <c r="D1649" i="14"/>
  <c r="D1648" i="14"/>
  <c r="D1647" i="14"/>
  <c r="D1646" i="14"/>
  <c r="D1645" i="14"/>
  <c r="D1644" i="14"/>
  <c r="D1643" i="14"/>
  <c r="D1642" i="14"/>
  <c r="D1641" i="14"/>
  <c r="D1640" i="14"/>
  <c r="D1639" i="14"/>
  <c r="D1638" i="14"/>
  <c r="D1637" i="14"/>
  <c r="D1636" i="14"/>
  <c r="D1635" i="14"/>
  <c r="D1634" i="14"/>
  <c r="D1633" i="14"/>
  <c r="D1632" i="14"/>
  <c r="D1631" i="14"/>
  <c r="D1630" i="14"/>
  <c r="D1629" i="14"/>
  <c r="D1628" i="14"/>
  <c r="D1627" i="14"/>
  <c r="D1626" i="14"/>
  <c r="D1625" i="14"/>
  <c r="D1624" i="14"/>
  <c r="D1623" i="14"/>
  <c r="D1622" i="14"/>
  <c r="D1621" i="14"/>
  <c r="D1620" i="14"/>
  <c r="D1619" i="14"/>
  <c r="D1618" i="14"/>
  <c r="D1617" i="14"/>
  <c r="D1616" i="14"/>
  <c r="D1615" i="14"/>
  <c r="D1614" i="14"/>
  <c r="D1613" i="14"/>
  <c r="D1612" i="14"/>
  <c r="D1611" i="14"/>
  <c r="D1610" i="14"/>
  <c r="D1609" i="14"/>
  <c r="D1608" i="14"/>
  <c r="D1607" i="14"/>
  <c r="D1606" i="14"/>
  <c r="D1605" i="14"/>
  <c r="D1604" i="14"/>
  <c r="D1603" i="14"/>
  <c r="D1602" i="14"/>
  <c r="D1601" i="14"/>
  <c r="D1600" i="14"/>
  <c r="D1599" i="14"/>
  <c r="D1598" i="14"/>
  <c r="D1597" i="14"/>
  <c r="D1596" i="14"/>
  <c r="D1595" i="14"/>
  <c r="D1594" i="14"/>
  <c r="D1593" i="14"/>
  <c r="D1592" i="14"/>
  <c r="D1591" i="14"/>
  <c r="D1590" i="14"/>
  <c r="D1589" i="14"/>
  <c r="D1588" i="14"/>
  <c r="D1587" i="14"/>
  <c r="D1586" i="14"/>
  <c r="D1585" i="14"/>
  <c r="D1584" i="14"/>
  <c r="D1583" i="14"/>
  <c r="D1582" i="14"/>
  <c r="D1581" i="14"/>
  <c r="D1580" i="14"/>
  <c r="D1579" i="14"/>
  <c r="D1578" i="14"/>
  <c r="D1577" i="14"/>
  <c r="D1576" i="14"/>
  <c r="D1575" i="14"/>
  <c r="D1574" i="14"/>
  <c r="D1573" i="14"/>
  <c r="D1572" i="14"/>
  <c r="D1571" i="14"/>
  <c r="D1570" i="14"/>
  <c r="D1569" i="14"/>
  <c r="D1568" i="14"/>
  <c r="D1567" i="14"/>
  <c r="D1566" i="14"/>
  <c r="D1565" i="14"/>
  <c r="D1564" i="14"/>
  <c r="D1563" i="14"/>
  <c r="D1562" i="14"/>
  <c r="D1561" i="14"/>
  <c r="D1560" i="14"/>
  <c r="D1559" i="14"/>
  <c r="D1558" i="14"/>
  <c r="D1557" i="14"/>
  <c r="D1556" i="14"/>
  <c r="D1555" i="14"/>
  <c r="D1554" i="14"/>
  <c r="D1553" i="14"/>
  <c r="D1552" i="14"/>
  <c r="D1551" i="14"/>
  <c r="D1550" i="14"/>
  <c r="D1549" i="14"/>
  <c r="D1548" i="14"/>
  <c r="D1547" i="14"/>
  <c r="D1546" i="14"/>
  <c r="D1545" i="14"/>
  <c r="D1544" i="14"/>
  <c r="D1543" i="14"/>
  <c r="D1542" i="14"/>
  <c r="D1541" i="14"/>
  <c r="D1540" i="14"/>
  <c r="D1539" i="14"/>
  <c r="D1538" i="14"/>
  <c r="D1537" i="14"/>
  <c r="D1536" i="14"/>
  <c r="D1535" i="14"/>
  <c r="D1534" i="14"/>
  <c r="D1533" i="14"/>
  <c r="D1532" i="14"/>
  <c r="D1531" i="14"/>
  <c r="D1530" i="14"/>
  <c r="D1529" i="14"/>
  <c r="D1528" i="14"/>
  <c r="D1527" i="14"/>
  <c r="D1526" i="14"/>
  <c r="D1525" i="14"/>
  <c r="D1524" i="14"/>
  <c r="D1523" i="14"/>
  <c r="D1522" i="14"/>
  <c r="D1521" i="14"/>
  <c r="D1520" i="14"/>
  <c r="D1519" i="14"/>
  <c r="D1518" i="14"/>
  <c r="D1517" i="14"/>
  <c r="D1516" i="14"/>
  <c r="D1515" i="14"/>
  <c r="D1514" i="14"/>
  <c r="D1513" i="14"/>
  <c r="D1512" i="14"/>
  <c r="D1511" i="14"/>
  <c r="D1510" i="14"/>
  <c r="D1509" i="14"/>
  <c r="D1508" i="14"/>
  <c r="D1507" i="14"/>
  <c r="D1506" i="14"/>
  <c r="D1505" i="14"/>
  <c r="D1504" i="14"/>
  <c r="D1503" i="14"/>
  <c r="D1502" i="14"/>
  <c r="D1501" i="14"/>
  <c r="D1500" i="14"/>
  <c r="D1499" i="14"/>
  <c r="D1498" i="14"/>
  <c r="D1497" i="14"/>
  <c r="D1496" i="14"/>
  <c r="D1495" i="14"/>
  <c r="D1494" i="14"/>
  <c r="D1493" i="14"/>
  <c r="D1492" i="14"/>
  <c r="D1491" i="14"/>
  <c r="D1490" i="14"/>
  <c r="D1489" i="14"/>
  <c r="D1488" i="14"/>
  <c r="D1487" i="14"/>
  <c r="D1486" i="14"/>
  <c r="D1485" i="14"/>
  <c r="D1484" i="14"/>
  <c r="D1483" i="14"/>
  <c r="D1482" i="14"/>
  <c r="D1481" i="14"/>
  <c r="D1480" i="14"/>
  <c r="D1479" i="14"/>
  <c r="D1478" i="14"/>
  <c r="D1477" i="14"/>
  <c r="D1476" i="14"/>
  <c r="D1475" i="14"/>
  <c r="D1474" i="14"/>
  <c r="D1473" i="14"/>
  <c r="D1472" i="14"/>
  <c r="D1471" i="14"/>
  <c r="D1470" i="14"/>
  <c r="D1469" i="14"/>
  <c r="D1468" i="14"/>
  <c r="D1467" i="14"/>
  <c r="D1466" i="14"/>
  <c r="D1465" i="14"/>
  <c r="D1464" i="14"/>
  <c r="D1463" i="14"/>
  <c r="D1462" i="14"/>
  <c r="D1461" i="14"/>
  <c r="D1460" i="14"/>
  <c r="D1459" i="14"/>
  <c r="D1458" i="14"/>
  <c r="D1457" i="14"/>
  <c r="D1456" i="14"/>
  <c r="D1455" i="14"/>
  <c r="D1454" i="14"/>
  <c r="D1453" i="14"/>
  <c r="D1452" i="14"/>
  <c r="D1451" i="14"/>
  <c r="D1450" i="14"/>
  <c r="D1449" i="14"/>
  <c r="D1448" i="14"/>
  <c r="D1447" i="14"/>
  <c r="D1446" i="14"/>
  <c r="D1445" i="14"/>
  <c r="D1444" i="14"/>
  <c r="D1443" i="14"/>
  <c r="D1442" i="14"/>
  <c r="D1441" i="14"/>
  <c r="D1440" i="14"/>
  <c r="D1439" i="14"/>
  <c r="D1438" i="14"/>
  <c r="D1437" i="14"/>
  <c r="D1436" i="14"/>
  <c r="D1435" i="14"/>
  <c r="D1434" i="14"/>
  <c r="D1433" i="14"/>
  <c r="D1432" i="14"/>
  <c r="D1431" i="14"/>
  <c r="D1430" i="14"/>
  <c r="D1429" i="14"/>
  <c r="D1428" i="14"/>
  <c r="D1427" i="14"/>
  <c r="D1426" i="14"/>
  <c r="D1425" i="14"/>
  <c r="D1424" i="14"/>
  <c r="D1423" i="14"/>
  <c r="D1422" i="14"/>
  <c r="D1421" i="14"/>
  <c r="D1420" i="14"/>
  <c r="D1419" i="14"/>
  <c r="D1418" i="14"/>
  <c r="D1417" i="14"/>
  <c r="D1416" i="14"/>
  <c r="D1415" i="14"/>
  <c r="D1414" i="14"/>
  <c r="D1413" i="14"/>
  <c r="D1412" i="14"/>
  <c r="D1411" i="14"/>
  <c r="D1410" i="14"/>
  <c r="D1409" i="14"/>
  <c r="D1408" i="14"/>
  <c r="D1407" i="14"/>
  <c r="D1406" i="14"/>
  <c r="D1405" i="14"/>
  <c r="D1404" i="14"/>
  <c r="D1403" i="14"/>
  <c r="D1402" i="14"/>
  <c r="D1401" i="14"/>
  <c r="D1400" i="14"/>
  <c r="D1399" i="14"/>
  <c r="D1398" i="14"/>
  <c r="D1397" i="14"/>
  <c r="D1396" i="14"/>
  <c r="D1395" i="14"/>
  <c r="D1394" i="14"/>
  <c r="D1393" i="14"/>
  <c r="D1392" i="14"/>
  <c r="D1391" i="14"/>
  <c r="D1390" i="14"/>
  <c r="D1389" i="14"/>
  <c r="D1388" i="14"/>
  <c r="D1387" i="14"/>
  <c r="D1386" i="14"/>
  <c r="D1385" i="14"/>
  <c r="D1384" i="14"/>
  <c r="D1383" i="14"/>
  <c r="D1382" i="14"/>
  <c r="D1381" i="14"/>
  <c r="D1380" i="14"/>
  <c r="D1379" i="14"/>
  <c r="D1378" i="14"/>
  <c r="D1377" i="14"/>
  <c r="D1376" i="14"/>
  <c r="D1375" i="14"/>
  <c r="D1374" i="14"/>
  <c r="D1373" i="14"/>
  <c r="D1372" i="14"/>
  <c r="D1371" i="14"/>
  <c r="D1370" i="14"/>
  <c r="D1369" i="14"/>
  <c r="D1368" i="14"/>
  <c r="D1367" i="14"/>
  <c r="D1366" i="14"/>
  <c r="D1365" i="14"/>
  <c r="D1364" i="14"/>
  <c r="D1363" i="14"/>
  <c r="D1362" i="14"/>
  <c r="D1361" i="14"/>
  <c r="D1360" i="14"/>
  <c r="D1359" i="14"/>
  <c r="D1358" i="14"/>
  <c r="D1357" i="14"/>
  <c r="D1356" i="14"/>
  <c r="D1355" i="14"/>
  <c r="D1354" i="14"/>
  <c r="D1353" i="14"/>
  <c r="D1352" i="14"/>
  <c r="D1351" i="14"/>
  <c r="D1350" i="14"/>
  <c r="D1349" i="14"/>
  <c r="D1348" i="14"/>
  <c r="D1347" i="14"/>
  <c r="D1346" i="14"/>
  <c r="D1345" i="14"/>
  <c r="D1344" i="14"/>
  <c r="D1343" i="14"/>
  <c r="D1342" i="14"/>
  <c r="D1341" i="14"/>
  <c r="D1340" i="14"/>
  <c r="D1339" i="14"/>
  <c r="D1338" i="14"/>
  <c r="D1337" i="14"/>
  <c r="D1336" i="14"/>
  <c r="D1335" i="14"/>
  <c r="D1334" i="14"/>
  <c r="D1333" i="14"/>
  <c r="D1332" i="14"/>
  <c r="D1331" i="14"/>
  <c r="D1330" i="14"/>
  <c r="D1329" i="14"/>
  <c r="D1328" i="14"/>
  <c r="D1327" i="14"/>
  <c r="D1326" i="14"/>
  <c r="D1325" i="14"/>
  <c r="D1324" i="14"/>
  <c r="D1323" i="14"/>
  <c r="D1322" i="14"/>
  <c r="D1321" i="14"/>
  <c r="D1320" i="14"/>
  <c r="D1319" i="14"/>
  <c r="D1318" i="14"/>
  <c r="D1317" i="14"/>
  <c r="D1316" i="14"/>
  <c r="D1315" i="14"/>
  <c r="D1314" i="14"/>
  <c r="D1313" i="14"/>
  <c r="D1312" i="14"/>
  <c r="D1311" i="14"/>
  <c r="D1310" i="14"/>
  <c r="D1309" i="14"/>
  <c r="D1308" i="14"/>
  <c r="D1307" i="14"/>
  <c r="D1306" i="14"/>
  <c r="D1305" i="14"/>
  <c r="D1304" i="14"/>
  <c r="D1303" i="14"/>
  <c r="D1302" i="14"/>
  <c r="D1301" i="14"/>
  <c r="D1300" i="14"/>
  <c r="D1299" i="14"/>
  <c r="D1298" i="14"/>
  <c r="D1297" i="14"/>
  <c r="D1296" i="14"/>
  <c r="D1295" i="14"/>
  <c r="D1294" i="14"/>
  <c r="D1293" i="14"/>
  <c r="D1292" i="14"/>
  <c r="D1291" i="14"/>
  <c r="D1290" i="14"/>
  <c r="D1289" i="14"/>
  <c r="D1288" i="14"/>
  <c r="D1287" i="14"/>
  <c r="D1286" i="14"/>
  <c r="D1285" i="14"/>
  <c r="D1284" i="14"/>
  <c r="D1283" i="14"/>
  <c r="D1282" i="14"/>
  <c r="D1281" i="14"/>
  <c r="D1280" i="14"/>
  <c r="D1279" i="14"/>
  <c r="D1278" i="14"/>
  <c r="D1277" i="14"/>
  <c r="D1276" i="14"/>
  <c r="D1275" i="14"/>
  <c r="D1274" i="14"/>
  <c r="D1273" i="14"/>
  <c r="D1272" i="14"/>
  <c r="D1271" i="14"/>
  <c r="D1270" i="14"/>
  <c r="D1269" i="14"/>
  <c r="D1268" i="14"/>
  <c r="D1267" i="14"/>
  <c r="D1266" i="14"/>
  <c r="D1265" i="14"/>
  <c r="D1264" i="14"/>
  <c r="D1263" i="14"/>
  <c r="D1262" i="14"/>
  <c r="D1261" i="14"/>
  <c r="D1260" i="14"/>
  <c r="D1259" i="14"/>
  <c r="D1258" i="14"/>
  <c r="D1257" i="14"/>
  <c r="D1256" i="14"/>
  <c r="D1255" i="14"/>
  <c r="D1254" i="14"/>
  <c r="D1253" i="14"/>
  <c r="D1252" i="14"/>
  <c r="D1251" i="14"/>
  <c r="D1250" i="14"/>
  <c r="D1249" i="14"/>
  <c r="D1248" i="14"/>
  <c r="D1247" i="14"/>
  <c r="D1246" i="14"/>
  <c r="D1245" i="14"/>
  <c r="D1244" i="14"/>
  <c r="D1243" i="14"/>
  <c r="D1242" i="14"/>
  <c r="D1241" i="14"/>
  <c r="D1240" i="14"/>
  <c r="D1239" i="14"/>
  <c r="D1238" i="14"/>
  <c r="D1237" i="14"/>
  <c r="D1236" i="14"/>
  <c r="D1235" i="14"/>
  <c r="D1234" i="14"/>
  <c r="D1233" i="14"/>
  <c r="D1232" i="14"/>
  <c r="D1231" i="14"/>
  <c r="D1230" i="14"/>
  <c r="D1229" i="14"/>
  <c r="D1228" i="14"/>
  <c r="D1227" i="14"/>
  <c r="D1226" i="14"/>
  <c r="D1225" i="14"/>
  <c r="D1224" i="14"/>
  <c r="D1223" i="14"/>
  <c r="D1222" i="14"/>
  <c r="D1221" i="14"/>
  <c r="D1220" i="14"/>
  <c r="D1219" i="14"/>
  <c r="D1218" i="14"/>
  <c r="D1217" i="14"/>
  <c r="D1216" i="14"/>
  <c r="D1215" i="14"/>
  <c r="D1214" i="14"/>
  <c r="D1213" i="14"/>
  <c r="D1212" i="14"/>
  <c r="D1211" i="14"/>
  <c r="D1210" i="14"/>
  <c r="D1209" i="14"/>
  <c r="D1208" i="14"/>
  <c r="D1207" i="14"/>
  <c r="D1206" i="14"/>
  <c r="D1205" i="14"/>
  <c r="D1204" i="14"/>
  <c r="D1203" i="14"/>
  <c r="D1202" i="14"/>
  <c r="D1201" i="14"/>
  <c r="D1200" i="14"/>
  <c r="D1199" i="14"/>
  <c r="D1198" i="14"/>
  <c r="D1197" i="14"/>
  <c r="D1196" i="14"/>
  <c r="D1195" i="14"/>
  <c r="D1194" i="14"/>
  <c r="D1193" i="14"/>
  <c r="D1192" i="14"/>
  <c r="D1191" i="14"/>
  <c r="D1190" i="14"/>
  <c r="D1189" i="14"/>
  <c r="D1188" i="14"/>
  <c r="D1187" i="14"/>
  <c r="D1186" i="14"/>
  <c r="D1185" i="14"/>
  <c r="D1184" i="14"/>
  <c r="D1183" i="14"/>
  <c r="D1182" i="14"/>
  <c r="D1181" i="14"/>
  <c r="D1180" i="14"/>
  <c r="D1179" i="14"/>
  <c r="D1178" i="14"/>
  <c r="D1177" i="14"/>
  <c r="D1176" i="14"/>
  <c r="D1175" i="14"/>
  <c r="D1174" i="14"/>
  <c r="D1173" i="14"/>
  <c r="D1172" i="14"/>
  <c r="D1171" i="14"/>
  <c r="D1170" i="14"/>
  <c r="D1169" i="14"/>
  <c r="D1168" i="14"/>
  <c r="D1167" i="14"/>
  <c r="D1166" i="14"/>
  <c r="D1165" i="14"/>
  <c r="D1164" i="14"/>
  <c r="D1163" i="14"/>
  <c r="D1162" i="14"/>
  <c r="D1161" i="14"/>
  <c r="D1160" i="14"/>
  <c r="D1159" i="14"/>
  <c r="D1158" i="14"/>
  <c r="D1157" i="14"/>
  <c r="D1156" i="14"/>
  <c r="D1155" i="14"/>
  <c r="D1154" i="14"/>
  <c r="D1153" i="14"/>
  <c r="D1152" i="14"/>
  <c r="D1151" i="14"/>
  <c r="D1150" i="14"/>
  <c r="D1149" i="14"/>
  <c r="D1148" i="14"/>
  <c r="D1147" i="14"/>
  <c r="D1146" i="14"/>
  <c r="D1145" i="14"/>
  <c r="D1144" i="14"/>
  <c r="D1143" i="14"/>
  <c r="D1142" i="14"/>
  <c r="D1141" i="14"/>
  <c r="D1140" i="14"/>
  <c r="D1139" i="14"/>
  <c r="D1138" i="14"/>
  <c r="D1137" i="14"/>
  <c r="D1136" i="14"/>
  <c r="D1135" i="14"/>
  <c r="D1134" i="14"/>
  <c r="D1133" i="14"/>
  <c r="D1132" i="14"/>
  <c r="D1131" i="14"/>
  <c r="D1130" i="14"/>
  <c r="D1129" i="14"/>
  <c r="D1128" i="14"/>
  <c r="D1127" i="14"/>
  <c r="D1126" i="14"/>
  <c r="D1125" i="14"/>
  <c r="D1124" i="14"/>
  <c r="D1123" i="14"/>
  <c r="D1122" i="14"/>
  <c r="D1121" i="14"/>
  <c r="D1120" i="14"/>
  <c r="D1119" i="14"/>
  <c r="D1118" i="14"/>
  <c r="D1117" i="14"/>
  <c r="D1116" i="14"/>
  <c r="D1115" i="14"/>
  <c r="D1114" i="14"/>
  <c r="D1113" i="14"/>
  <c r="D1112" i="14"/>
  <c r="D1111" i="14"/>
  <c r="D1110" i="14"/>
  <c r="D1109" i="14"/>
  <c r="D1108" i="14"/>
  <c r="D1107" i="14"/>
  <c r="D1106" i="14"/>
  <c r="D1105" i="14"/>
  <c r="D1104" i="14"/>
  <c r="D1103" i="14"/>
  <c r="D1102" i="14"/>
  <c r="D1101" i="14"/>
  <c r="D1100" i="14"/>
  <c r="D1099" i="14"/>
  <c r="D1098" i="14"/>
  <c r="D1097" i="14"/>
  <c r="D1096" i="14"/>
  <c r="D1095" i="14"/>
  <c r="D1094" i="14"/>
  <c r="D1093" i="14"/>
  <c r="D1092" i="14"/>
  <c r="D1091" i="14"/>
  <c r="D1090" i="14"/>
  <c r="D1089" i="14"/>
  <c r="D1088" i="14"/>
  <c r="D1087" i="14"/>
  <c r="D1086" i="14"/>
  <c r="D1085" i="14"/>
  <c r="D1084" i="14"/>
  <c r="D1083" i="14"/>
  <c r="D1082" i="14"/>
  <c r="D1081" i="14"/>
  <c r="D1080" i="14"/>
  <c r="D1079" i="14"/>
  <c r="D1078" i="14"/>
  <c r="D1077" i="14"/>
  <c r="D1076" i="14"/>
  <c r="D1075" i="14"/>
  <c r="D1074" i="14"/>
  <c r="D1073" i="14"/>
  <c r="D1072" i="14"/>
  <c r="D1071" i="14"/>
  <c r="D1070" i="14"/>
  <c r="D1069" i="14"/>
  <c r="D1068" i="14"/>
  <c r="D1067" i="14"/>
  <c r="D1066" i="14"/>
  <c r="D1065" i="14"/>
  <c r="D1064" i="14"/>
  <c r="D1063" i="14"/>
  <c r="D1062" i="14"/>
  <c r="D1061" i="14"/>
  <c r="D1060" i="14"/>
  <c r="D1059" i="14"/>
  <c r="D1058" i="14"/>
  <c r="D1057" i="14"/>
  <c r="D1056" i="14"/>
  <c r="D1055" i="14"/>
  <c r="D1054" i="14"/>
  <c r="D1053" i="14"/>
  <c r="D1052" i="14"/>
  <c r="D1051" i="14"/>
  <c r="D1050" i="14"/>
  <c r="D1049" i="14"/>
  <c r="D1048" i="14"/>
  <c r="D1047" i="14"/>
  <c r="D1046" i="14"/>
  <c r="D1045" i="14"/>
  <c r="D1044" i="14"/>
  <c r="D1043" i="14"/>
  <c r="D1042" i="14"/>
  <c r="D1041" i="14"/>
  <c r="D1040" i="14"/>
  <c r="D1039" i="14"/>
  <c r="D1038" i="14"/>
  <c r="D1037" i="14"/>
  <c r="D1036" i="14"/>
  <c r="D1035" i="14"/>
  <c r="D1034" i="14"/>
  <c r="D1033" i="14"/>
  <c r="D1032" i="14"/>
  <c r="D1031" i="14"/>
  <c r="D1030" i="14"/>
  <c r="D1029" i="14"/>
  <c r="D1028" i="14"/>
  <c r="D1027" i="14"/>
  <c r="D1026" i="14"/>
  <c r="D1025" i="14"/>
  <c r="D1024" i="14"/>
  <c r="D1023" i="14"/>
  <c r="D1022" i="14"/>
  <c r="D1021" i="14"/>
  <c r="D1020" i="14"/>
  <c r="D1019" i="14"/>
  <c r="D1018" i="14"/>
  <c r="D1017" i="14"/>
  <c r="D1016" i="14"/>
  <c r="D1015" i="14"/>
  <c r="D1014" i="14"/>
  <c r="D1013" i="14"/>
  <c r="D1012" i="14"/>
  <c r="D1011" i="14"/>
  <c r="D1010" i="14"/>
  <c r="D1009" i="14"/>
  <c r="D1008" i="14"/>
  <c r="D1007" i="14"/>
  <c r="D1006" i="14"/>
  <c r="D1005" i="14"/>
  <c r="D1004" i="14"/>
  <c r="D1003" i="14"/>
  <c r="D1002" i="14"/>
  <c r="D1001" i="14"/>
  <c r="D1000" i="14"/>
  <c r="D999" i="14"/>
  <c r="D998" i="14"/>
  <c r="D997" i="14"/>
  <c r="D996" i="14"/>
  <c r="D995" i="14"/>
  <c r="D994" i="14"/>
  <c r="D993" i="14"/>
  <c r="D992" i="14"/>
  <c r="D991" i="14"/>
  <c r="D990" i="14"/>
  <c r="D989" i="14"/>
  <c r="D988" i="14"/>
  <c r="D987" i="14"/>
  <c r="D986" i="14"/>
  <c r="D985" i="14"/>
  <c r="D984" i="14"/>
  <c r="D983" i="14"/>
  <c r="D982" i="14"/>
  <c r="D981" i="14"/>
  <c r="D980" i="14"/>
  <c r="D979" i="14"/>
  <c r="D978" i="14"/>
  <c r="D977" i="14"/>
  <c r="D976" i="14"/>
  <c r="D975" i="14"/>
  <c r="D974" i="14"/>
  <c r="D973" i="14"/>
  <c r="D972" i="14"/>
  <c r="D971" i="14"/>
  <c r="D970" i="14"/>
  <c r="D969" i="14"/>
  <c r="D968" i="14"/>
  <c r="D967" i="14"/>
  <c r="D966" i="14"/>
  <c r="D965" i="14"/>
  <c r="D964" i="14"/>
  <c r="D963" i="14"/>
  <c r="D962" i="14"/>
  <c r="D961" i="14"/>
  <c r="D960" i="14"/>
  <c r="D959" i="14"/>
  <c r="D958" i="14"/>
  <c r="D957" i="14"/>
  <c r="D956" i="14"/>
  <c r="D955" i="14"/>
  <c r="D954" i="14"/>
  <c r="D953" i="14"/>
  <c r="D952" i="14"/>
  <c r="D951" i="14"/>
  <c r="D950" i="14"/>
  <c r="D949" i="14"/>
  <c r="D948" i="14"/>
  <c r="D947" i="14"/>
  <c r="D946" i="14"/>
  <c r="D945" i="14"/>
  <c r="D944" i="14"/>
  <c r="D943" i="14"/>
  <c r="D942" i="14"/>
  <c r="D941" i="14"/>
  <c r="D940" i="14"/>
  <c r="D939" i="14"/>
  <c r="D938" i="14"/>
  <c r="D937" i="14"/>
  <c r="D936" i="14"/>
  <c r="D935" i="14"/>
  <c r="D934" i="14"/>
  <c r="D933" i="14"/>
  <c r="D932" i="14"/>
  <c r="D931" i="14"/>
  <c r="D930" i="14"/>
  <c r="D929" i="14"/>
  <c r="D928" i="14"/>
  <c r="D927" i="14"/>
  <c r="D926" i="14"/>
  <c r="D925" i="14"/>
  <c r="D924" i="14"/>
  <c r="D923" i="14"/>
  <c r="D922" i="14"/>
  <c r="D921" i="14"/>
  <c r="D920" i="14"/>
  <c r="D919" i="14"/>
  <c r="D918" i="14"/>
  <c r="D917" i="14"/>
  <c r="D916" i="14"/>
  <c r="D915" i="14"/>
  <c r="D914" i="14"/>
  <c r="D913" i="14"/>
  <c r="D912" i="14"/>
  <c r="D911" i="14"/>
  <c r="D910" i="14"/>
  <c r="D909" i="14"/>
  <c r="D908" i="14"/>
  <c r="D907" i="14"/>
  <c r="D906" i="14"/>
  <c r="D905" i="14"/>
  <c r="D904" i="14"/>
  <c r="D903" i="14"/>
  <c r="D902" i="14"/>
  <c r="D901" i="14"/>
  <c r="D900" i="14"/>
  <c r="D899" i="14"/>
  <c r="D898" i="14"/>
  <c r="D897" i="14"/>
  <c r="D896" i="14"/>
  <c r="D895" i="14"/>
  <c r="D894" i="14"/>
  <c r="D893" i="14"/>
  <c r="D892" i="14"/>
  <c r="D891" i="14"/>
  <c r="D890" i="14"/>
  <c r="D889" i="14"/>
  <c r="D888" i="14"/>
  <c r="D887" i="14"/>
  <c r="D886" i="14"/>
  <c r="D885" i="14"/>
  <c r="D884" i="14"/>
  <c r="D883" i="14"/>
  <c r="D882" i="14"/>
  <c r="D881" i="14"/>
  <c r="D880" i="14"/>
  <c r="D879" i="14"/>
  <c r="D878" i="14"/>
  <c r="D877" i="14"/>
  <c r="D876" i="14"/>
  <c r="D875" i="14"/>
  <c r="D874" i="14"/>
  <c r="D873" i="14"/>
  <c r="D872" i="14"/>
  <c r="D871" i="14"/>
  <c r="D870" i="14"/>
  <c r="D869" i="14"/>
  <c r="D868" i="14"/>
  <c r="D867" i="14"/>
  <c r="D866" i="14"/>
  <c r="D865" i="14"/>
  <c r="D864" i="14"/>
  <c r="D863" i="14"/>
  <c r="D862" i="14"/>
  <c r="D861" i="14"/>
  <c r="D860" i="14"/>
  <c r="D859" i="14"/>
  <c r="D858" i="14"/>
  <c r="D857" i="14"/>
  <c r="D856" i="14"/>
  <c r="D855" i="14"/>
  <c r="D854" i="14"/>
  <c r="D853" i="14"/>
  <c r="D852" i="14"/>
  <c r="D851" i="14"/>
  <c r="D850" i="14"/>
  <c r="D849" i="14"/>
  <c r="D848" i="14"/>
  <c r="D847" i="14"/>
  <c r="D846" i="14"/>
  <c r="D845" i="14"/>
  <c r="D844" i="14"/>
  <c r="D843" i="14"/>
  <c r="D842" i="14"/>
  <c r="D841" i="14"/>
  <c r="D840" i="14"/>
  <c r="D839" i="14"/>
  <c r="D838" i="14"/>
  <c r="D837" i="14"/>
  <c r="D836" i="14"/>
  <c r="D835" i="14"/>
  <c r="D834" i="14"/>
  <c r="D833" i="14"/>
  <c r="D832" i="14"/>
  <c r="D831" i="14"/>
  <c r="D830" i="14"/>
  <c r="D829" i="14"/>
  <c r="D828" i="14"/>
  <c r="D827" i="14"/>
  <c r="D826" i="14"/>
  <c r="D825" i="14"/>
  <c r="D824" i="14"/>
  <c r="D823" i="14"/>
  <c r="D822" i="14"/>
  <c r="D821" i="14"/>
  <c r="D820" i="14"/>
  <c r="D819" i="14"/>
  <c r="D818" i="14"/>
  <c r="D817" i="14"/>
  <c r="D816" i="14"/>
  <c r="D815" i="14"/>
  <c r="D814" i="14"/>
  <c r="D813" i="14"/>
  <c r="D812" i="14"/>
  <c r="D811" i="14"/>
  <c r="D810" i="14"/>
  <c r="D809" i="14"/>
  <c r="D808" i="14"/>
  <c r="D807" i="14"/>
  <c r="D806" i="14"/>
  <c r="D805" i="14"/>
  <c r="D804" i="14"/>
  <c r="D803" i="14"/>
  <c r="D802" i="14"/>
  <c r="D801" i="14"/>
  <c r="D800" i="14"/>
  <c r="D799" i="14"/>
  <c r="D798" i="14"/>
  <c r="D797" i="14"/>
  <c r="D796" i="14"/>
  <c r="D795" i="14"/>
  <c r="D794" i="14"/>
  <c r="D793" i="14"/>
  <c r="D792" i="14"/>
  <c r="D791" i="14"/>
  <c r="D790" i="14"/>
  <c r="D789" i="14"/>
  <c r="D788" i="14"/>
  <c r="D787" i="14"/>
  <c r="D786" i="14"/>
  <c r="D785" i="14"/>
  <c r="D784" i="14"/>
  <c r="D783" i="14"/>
  <c r="D782" i="14"/>
  <c r="D781" i="14"/>
  <c r="D780" i="14"/>
  <c r="D779" i="14"/>
  <c r="D778" i="14"/>
  <c r="D777" i="14"/>
  <c r="D776" i="14"/>
  <c r="D775" i="14"/>
  <c r="D774" i="14"/>
  <c r="D773" i="14"/>
  <c r="D772" i="14"/>
  <c r="D771" i="14"/>
  <c r="D770" i="14"/>
  <c r="D769" i="14"/>
  <c r="D768" i="14"/>
  <c r="D767" i="14"/>
  <c r="D766" i="14"/>
  <c r="D765" i="14"/>
  <c r="D764" i="14"/>
  <c r="D763" i="14"/>
  <c r="D762" i="14"/>
  <c r="D761" i="14"/>
  <c r="D760" i="14"/>
  <c r="D759" i="14"/>
  <c r="D758" i="14"/>
  <c r="D757" i="14"/>
  <c r="D756" i="14"/>
  <c r="D755" i="14"/>
  <c r="D754" i="14"/>
  <c r="D753" i="14"/>
  <c r="D752" i="14"/>
  <c r="D751" i="14"/>
  <c r="D750" i="14"/>
  <c r="D749" i="14"/>
  <c r="D748" i="14"/>
  <c r="D747" i="14"/>
  <c r="D746" i="14"/>
  <c r="D745" i="14"/>
  <c r="D744" i="14"/>
  <c r="D743" i="14"/>
  <c r="D742" i="14"/>
  <c r="D741" i="14"/>
  <c r="D740" i="14"/>
  <c r="D739" i="14"/>
  <c r="D738" i="14"/>
  <c r="D737" i="14"/>
  <c r="D736" i="14"/>
  <c r="D735" i="14"/>
  <c r="D734" i="14"/>
  <c r="D733" i="14"/>
  <c r="D732" i="14"/>
  <c r="D731" i="14"/>
  <c r="D730" i="14"/>
  <c r="D729" i="14"/>
  <c r="D728" i="14"/>
  <c r="D727" i="14"/>
  <c r="D726" i="14"/>
  <c r="D725" i="14"/>
  <c r="D724" i="14"/>
  <c r="D723" i="14"/>
  <c r="D722" i="14"/>
  <c r="D721" i="14"/>
  <c r="D720" i="14"/>
  <c r="D719" i="14"/>
  <c r="D718" i="14"/>
  <c r="D717" i="14"/>
  <c r="D716" i="14"/>
  <c r="D715" i="14"/>
  <c r="D714" i="14"/>
  <c r="D713" i="14"/>
  <c r="D712" i="14"/>
  <c r="D711" i="14"/>
  <c r="D710" i="14"/>
  <c r="D709" i="14"/>
  <c r="D708" i="14"/>
  <c r="D707" i="14"/>
  <c r="D706" i="14"/>
  <c r="D705" i="14"/>
  <c r="D704" i="14"/>
  <c r="D703" i="14"/>
  <c r="D702" i="14"/>
  <c r="D701" i="14"/>
  <c r="D700" i="14"/>
  <c r="D699" i="14"/>
  <c r="D698" i="14"/>
  <c r="D697" i="14"/>
  <c r="D696" i="14"/>
  <c r="D695" i="14"/>
  <c r="D694" i="14"/>
  <c r="D693" i="14"/>
  <c r="D692" i="14"/>
  <c r="D691" i="14"/>
  <c r="D690" i="14"/>
  <c r="D689" i="14"/>
  <c r="D688" i="14"/>
  <c r="D687" i="14"/>
  <c r="D686" i="14"/>
  <c r="D685" i="14"/>
  <c r="D684" i="14"/>
  <c r="D683" i="14"/>
  <c r="D682" i="14"/>
  <c r="D681" i="14"/>
  <c r="D680" i="14"/>
  <c r="D679" i="14"/>
  <c r="D678" i="14"/>
  <c r="D677" i="14"/>
  <c r="D676" i="14"/>
  <c r="D675" i="14"/>
  <c r="D674" i="14"/>
  <c r="D673" i="14"/>
  <c r="D672" i="14"/>
  <c r="D671" i="14"/>
  <c r="D670" i="14"/>
  <c r="D669" i="14"/>
  <c r="D668" i="14"/>
  <c r="D667" i="14"/>
  <c r="D666" i="14"/>
  <c r="D665" i="14"/>
  <c r="D664" i="14"/>
  <c r="D663" i="14"/>
  <c r="D662" i="14"/>
  <c r="D661" i="14"/>
  <c r="D660" i="14"/>
  <c r="D659" i="14"/>
  <c r="D658" i="14"/>
  <c r="D657" i="14"/>
  <c r="D656" i="14"/>
  <c r="D655" i="14"/>
  <c r="D654" i="14"/>
  <c r="D653" i="14"/>
  <c r="D652" i="14"/>
  <c r="D651" i="14"/>
  <c r="D650" i="14"/>
  <c r="D649" i="14"/>
  <c r="D648" i="14"/>
  <c r="D647" i="14"/>
  <c r="D646" i="14"/>
  <c r="D645" i="14"/>
  <c r="D644" i="14"/>
  <c r="D643" i="14"/>
  <c r="D642" i="14"/>
  <c r="D641" i="14"/>
  <c r="D640" i="14"/>
  <c r="D639" i="14"/>
  <c r="D638" i="14"/>
  <c r="D637" i="14"/>
  <c r="D636" i="14"/>
  <c r="D635" i="14"/>
  <c r="D634" i="14"/>
  <c r="D633" i="14"/>
  <c r="D632" i="14"/>
  <c r="D631" i="14"/>
  <c r="D630" i="14"/>
  <c r="D629" i="14"/>
  <c r="D628" i="14"/>
  <c r="D627" i="14"/>
  <c r="D626" i="14"/>
  <c r="D625" i="14"/>
  <c r="D624" i="14"/>
  <c r="D623" i="14"/>
  <c r="D622" i="14"/>
  <c r="D621" i="14"/>
  <c r="D620" i="14"/>
  <c r="D619" i="14"/>
  <c r="D618" i="14"/>
  <c r="D617" i="14"/>
  <c r="D616" i="14"/>
  <c r="D615" i="14"/>
  <c r="D614" i="14"/>
  <c r="D613" i="14"/>
  <c r="D612" i="14"/>
  <c r="D611" i="14"/>
  <c r="D610" i="14"/>
  <c r="D609" i="14"/>
  <c r="D608" i="14"/>
  <c r="D607" i="14"/>
  <c r="D606" i="14"/>
  <c r="D605" i="14"/>
  <c r="D604" i="14"/>
  <c r="D603" i="14"/>
  <c r="D602" i="14"/>
  <c r="D601" i="14"/>
  <c r="D600" i="14"/>
  <c r="D599" i="14"/>
  <c r="D598" i="14"/>
  <c r="D597" i="14"/>
  <c r="D596" i="14"/>
  <c r="D595" i="14"/>
  <c r="D594" i="14"/>
  <c r="D593" i="14"/>
  <c r="D592" i="14"/>
  <c r="D591" i="14"/>
  <c r="D590" i="14"/>
  <c r="D589" i="14"/>
  <c r="D588" i="14"/>
  <c r="D587" i="14"/>
  <c r="D586" i="14"/>
  <c r="D585" i="14"/>
  <c r="D584" i="14"/>
  <c r="D583" i="14"/>
  <c r="D582" i="14"/>
  <c r="D581" i="14"/>
  <c r="D580" i="14"/>
  <c r="D579" i="14"/>
  <c r="D578" i="14"/>
  <c r="D577" i="14"/>
  <c r="D576" i="14"/>
  <c r="D575" i="14"/>
  <c r="D574" i="14"/>
  <c r="D573" i="14"/>
  <c r="D572" i="14"/>
  <c r="D571" i="14"/>
  <c r="D570" i="14"/>
  <c r="D569" i="14"/>
  <c r="D568" i="14"/>
  <c r="D567" i="14"/>
  <c r="D566" i="14"/>
  <c r="D565" i="14"/>
  <c r="D564" i="14"/>
  <c r="D563" i="14"/>
  <c r="D562" i="14"/>
  <c r="D561" i="14"/>
  <c r="D560" i="14"/>
  <c r="D559" i="14"/>
  <c r="D558" i="14"/>
  <c r="D557" i="14"/>
  <c r="D556" i="14"/>
  <c r="D555" i="14"/>
  <c r="D554" i="14"/>
  <c r="D553" i="14"/>
  <c r="D552" i="14"/>
  <c r="D551" i="14"/>
  <c r="D550" i="14"/>
  <c r="D549" i="14"/>
  <c r="D548" i="14"/>
  <c r="D547" i="14"/>
  <c r="D546" i="14"/>
  <c r="D545" i="14"/>
  <c r="D544" i="14"/>
  <c r="D543" i="14"/>
  <c r="D542" i="14"/>
  <c r="D541" i="14"/>
  <c r="D540" i="14"/>
  <c r="D539" i="14"/>
  <c r="D538" i="14"/>
  <c r="D537" i="14"/>
  <c r="D536" i="14"/>
  <c r="D535" i="14"/>
  <c r="D534" i="14"/>
  <c r="D533" i="14"/>
  <c r="D532" i="14"/>
  <c r="D531" i="14"/>
  <c r="D530" i="14"/>
  <c r="D529" i="14"/>
  <c r="D528" i="14"/>
  <c r="D527" i="14"/>
  <c r="D526" i="14"/>
  <c r="D525" i="14"/>
  <c r="D524" i="14"/>
  <c r="D523" i="14"/>
  <c r="D522" i="14"/>
  <c r="D521" i="14"/>
  <c r="D520" i="14"/>
  <c r="D519" i="14"/>
  <c r="D518" i="14"/>
  <c r="D517" i="14"/>
  <c r="D516" i="14"/>
  <c r="D515" i="14"/>
  <c r="D514" i="14"/>
  <c r="D513" i="14"/>
  <c r="D512" i="14"/>
  <c r="D511" i="14"/>
  <c r="D510" i="14"/>
  <c r="D509" i="14"/>
  <c r="D508" i="14"/>
  <c r="D507" i="14"/>
  <c r="D506" i="14"/>
  <c r="D505" i="14"/>
  <c r="D504" i="14"/>
  <c r="D503" i="14"/>
  <c r="D502" i="14"/>
  <c r="D501" i="14"/>
  <c r="D500" i="14"/>
  <c r="D499" i="14"/>
  <c r="D498" i="14"/>
  <c r="D497" i="14"/>
  <c r="D496" i="14"/>
  <c r="D495" i="14"/>
  <c r="D494" i="14"/>
  <c r="D493" i="14"/>
  <c r="D492" i="14"/>
  <c r="D491" i="14"/>
  <c r="D490" i="14"/>
  <c r="D489" i="14"/>
  <c r="D488" i="14"/>
  <c r="D487" i="14"/>
  <c r="D486" i="14"/>
  <c r="D485" i="14"/>
  <c r="D484" i="14"/>
  <c r="D483" i="14"/>
  <c r="D482" i="14"/>
  <c r="D481" i="14"/>
  <c r="D480" i="14"/>
  <c r="D479" i="14"/>
  <c r="D478" i="14"/>
  <c r="D477" i="14"/>
  <c r="D476" i="14"/>
  <c r="D475" i="14"/>
  <c r="D474" i="14"/>
  <c r="D473" i="14"/>
  <c r="D472" i="14"/>
  <c r="D471" i="14"/>
  <c r="D470" i="14"/>
  <c r="D469" i="14"/>
  <c r="D468" i="14"/>
  <c r="D467" i="14"/>
  <c r="D466" i="14"/>
  <c r="D465" i="14"/>
  <c r="D464" i="14"/>
  <c r="D463" i="14"/>
  <c r="D462" i="14"/>
  <c r="D461" i="14"/>
  <c r="D460" i="14"/>
  <c r="D459" i="14"/>
  <c r="D458" i="14"/>
  <c r="D457" i="14"/>
  <c r="D456" i="14"/>
  <c r="D455" i="14"/>
  <c r="D454" i="14"/>
  <c r="D453" i="14"/>
  <c r="D452" i="14"/>
  <c r="D451" i="14"/>
  <c r="D450" i="14"/>
  <c r="D449" i="14"/>
  <c r="D448" i="14"/>
  <c r="D447" i="14"/>
  <c r="D446" i="14"/>
  <c r="D445" i="14"/>
  <c r="D444" i="14"/>
  <c r="D443" i="14"/>
  <c r="D442" i="14"/>
  <c r="D441" i="14"/>
  <c r="D440" i="14"/>
  <c r="D439" i="14"/>
  <c r="D438" i="14"/>
  <c r="D437" i="14"/>
  <c r="D436" i="14"/>
  <c r="D435" i="14"/>
  <c r="D434" i="14"/>
  <c r="D433" i="14"/>
  <c r="D432" i="14"/>
  <c r="D431" i="14"/>
  <c r="D430" i="14"/>
  <c r="D429" i="14"/>
  <c r="D428" i="14"/>
  <c r="D427" i="14"/>
  <c r="D426" i="14"/>
  <c r="D425" i="14"/>
  <c r="D424" i="14"/>
  <c r="D423" i="14"/>
  <c r="D422" i="14"/>
  <c r="D421" i="14"/>
  <c r="D420" i="14"/>
  <c r="D419" i="14"/>
  <c r="D418" i="14"/>
  <c r="D417" i="14"/>
  <c r="D416" i="14"/>
  <c r="D415" i="14"/>
  <c r="D414" i="14"/>
  <c r="D413" i="14"/>
  <c r="D412" i="14"/>
  <c r="D411" i="14"/>
  <c r="D410" i="14"/>
  <c r="D409" i="14"/>
  <c r="D408" i="14"/>
  <c r="D407" i="14"/>
  <c r="D406" i="14"/>
  <c r="D405" i="14"/>
  <c r="D404" i="14"/>
  <c r="D403" i="14"/>
  <c r="D402" i="14"/>
  <c r="D401" i="14"/>
  <c r="D400" i="14"/>
  <c r="D399" i="14"/>
  <c r="D398" i="14"/>
  <c r="D397" i="14"/>
  <c r="D396" i="14"/>
  <c r="D395" i="14"/>
  <c r="D394" i="14"/>
  <c r="D393" i="14"/>
  <c r="D392" i="14"/>
  <c r="D391" i="14"/>
  <c r="D390" i="14"/>
  <c r="D389" i="14"/>
  <c r="D388" i="14"/>
  <c r="D387" i="14"/>
  <c r="D386" i="14"/>
  <c r="D385" i="14"/>
  <c r="D384" i="14"/>
  <c r="D383" i="14"/>
  <c r="D382" i="14"/>
  <c r="D381" i="14"/>
  <c r="D380" i="14"/>
  <c r="D379" i="14"/>
  <c r="D378" i="14"/>
  <c r="D377" i="14"/>
  <c r="D376" i="14"/>
  <c r="D375" i="14"/>
  <c r="D374" i="14"/>
  <c r="D373" i="14"/>
  <c r="D372" i="14"/>
  <c r="D371" i="14"/>
  <c r="D370" i="14"/>
  <c r="D369" i="14"/>
  <c r="D368" i="14"/>
  <c r="D367" i="14"/>
  <c r="D366" i="14"/>
  <c r="D365" i="14"/>
  <c r="D364" i="14"/>
  <c r="D363" i="14"/>
  <c r="D362" i="14"/>
  <c r="D361" i="14"/>
  <c r="D360" i="14"/>
  <c r="D359" i="14"/>
  <c r="D358" i="14"/>
  <c r="D357" i="14"/>
  <c r="D356" i="14"/>
  <c r="D355" i="14"/>
  <c r="D354" i="14"/>
  <c r="D353" i="14"/>
  <c r="D352" i="14"/>
  <c r="D351" i="14"/>
  <c r="D350" i="14"/>
  <c r="D349" i="14"/>
  <c r="D348" i="14"/>
  <c r="D347" i="14"/>
  <c r="D346" i="14"/>
  <c r="D345" i="14"/>
  <c r="D344" i="14"/>
  <c r="D343" i="14"/>
  <c r="D342" i="14"/>
  <c r="D341" i="14"/>
  <c r="D340" i="14"/>
  <c r="D339" i="14"/>
  <c r="D338" i="14"/>
  <c r="D337" i="14"/>
  <c r="D336" i="14"/>
  <c r="D335" i="14"/>
  <c r="D334" i="14"/>
  <c r="D333" i="14"/>
  <c r="D332" i="14"/>
  <c r="D331" i="14"/>
  <c r="D330" i="14"/>
  <c r="D329" i="14"/>
  <c r="D328" i="14"/>
  <c r="D327" i="14"/>
  <c r="D326" i="14"/>
  <c r="D325" i="14"/>
  <c r="D324" i="14"/>
  <c r="D323" i="14"/>
  <c r="D322" i="14"/>
  <c r="D321" i="14"/>
  <c r="D320" i="14"/>
  <c r="D319" i="14"/>
  <c r="D318" i="14"/>
  <c r="D317" i="14"/>
  <c r="D316" i="14"/>
  <c r="D315" i="14"/>
  <c r="D314" i="14"/>
  <c r="D313" i="14"/>
  <c r="D312" i="14"/>
  <c r="D311" i="14"/>
  <c r="D310" i="14"/>
  <c r="D309" i="14"/>
  <c r="D308" i="14"/>
  <c r="D307" i="14"/>
  <c r="D306" i="14"/>
  <c r="D305" i="14"/>
  <c r="D304" i="14"/>
  <c r="D303" i="14"/>
  <c r="D302" i="14"/>
  <c r="D301" i="14"/>
  <c r="D300" i="14"/>
  <c r="D299" i="14"/>
  <c r="D298" i="14"/>
  <c r="D297" i="14"/>
  <c r="D296" i="14"/>
  <c r="D295" i="14"/>
  <c r="D294" i="14"/>
  <c r="D293" i="14"/>
  <c r="D292" i="14"/>
  <c r="D291" i="14"/>
  <c r="D290" i="14"/>
  <c r="D289" i="14"/>
  <c r="D288" i="14"/>
  <c r="D287" i="14"/>
  <c r="D286" i="14"/>
  <c r="D285" i="14"/>
  <c r="D284" i="14"/>
  <c r="D283" i="14"/>
  <c r="D282" i="14"/>
  <c r="D281" i="14"/>
  <c r="D280" i="14"/>
  <c r="D279" i="14"/>
  <c r="D278" i="14"/>
  <c r="D277" i="14"/>
  <c r="D276" i="14"/>
  <c r="D275" i="14"/>
  <c r="D274" i="14"/>
  <c r="D273" i="14"/>
  <c r="D272" i="14"/>
  <c r="D271" i="14"/>
  <c r="D270" i="14"/>
  <c r="D269" i="14"/>
  <c r="D268" i="14"/>
  <c r="D267" i="14"/>
  <c r="D266" i="14"/>
  <c r="D265" i="14"/>
  <c r="D264" i="14"/>
  <c r="D263" i="14"/>
  <c r="D262" i="14"/>
  <c r="D261" i="14"/>
  <c r="D260" i="14"/>
  <c r="D259" i="14"/>
  <c r="D258" i="14"/>
  <c r="D257" i="14"/>
  <c r="D256" i="14"/>
  <c r="D255" i="14"/>
  <c r="D254" i="14"/>
  <c r="D253" i="14"/>
  <c r="D252" i="14"/>
  <c r="D251" i="14"/>
  <c r="D250" i="14"/>
  <c r="D249" i="14"/>
  <c r="D248" i="14"/>
  <c r="D247" i="14"/>
  <c r="D246" i="14"/>
  <c r="D245" i="14"/>
  <c r="D244" i="14"/>
  <c r="D243" i="14"/>
  <c r="D242" i="14"/>
  <c r="D241" i="14"/>
  <c r="D240" i="14"/>
  <c r="D239" i="14"/>
  <c r="D238" i="14"/>
  <c r="D237" i="14"/>
  <c r="D236" i="14"/>
  <c r="D235" i="14"/>
  <c r="D234" i="14"/>
  <c r="D233" i="14"/>
  <c r="D232" i="14"/>
  <c r="D231" i="14"/>
  <c r="D230" i="14"/>
  <c r="D229" i="14"/>
  <c r="D228" i="14"/>
  <c r="D227" i="14"/>
  <c r="D226" i="14"/>
  <c r="D225" i="14"/>
  <c r="D224" i="14"/>
  <c r="D223" i="14"/>
  <c r="D222" i="14"/>
  <c r="D221" i="14"/>
  <c r="D220" i="14"/>
  <c r="D219" i="14"/>
  <c r="D218" i="14"/>
  <c r="D217" i="14"/>
  <c r="D216" i="14"/>
  <c r="D215" i="14"/>
  <c r="D214" i="14"/>
  <c r="D213" i="14"/>
  <c r="D212" i="14"/>
  <c r="D211" i="14"/>
  <c r="D210" i="14"/>
  <c r="D209" i="14"/>
  <c r="D208" i="14"/>
  <c r="D207" i="14"/>
  <c r="D206" i="14"/>
  <c r="D205" i="14"/>
  <c r="D204" i="14"/>
  <c r="D203" i="14"/>
  <c r="D202" i="14"/>
  <c r="D201" i="14"/>
  <c r="D200" i="14"/>
  <c r="D199" i="14"/>
  <c r="D198" i="14"/>
  <c r="D197" i="14"/>
  <c r="D196" i="14"/>
  <c r="D195" i="14"/>
  <c r="D194" i="14"/>
  <c r="D193" i="14"/>
  <c r="D192" i="14"/>
  <c r="D191" i="14"/>
  <c r="D190" i="14"/>
  <c r="D189" i="14"/>
  <c r="D188" i="14"/>
  <c r="D187" i="14"/>
  <c r="D186" i="14"/>
  <c r="D185" i="14"/>
  <c r="D184" i="14"/>
  <c r="D183" i="14"/>
  <c r="D182" i="14"/>
  <c r="D181" i="14"/>
  <c r="D180" i="14"/>
  <c r="D179" i="14"/>
  <c r="D178" i="14"/>
  <c r="D177" i="14"/>
  <c r="D176" i="14"/>
  <c r="D175" i="14"/>
  <c r="D174" i="14"/>
  <c r="D173" i="14"/>
  <c r="D172" i="14"/>
  <c r="D171" i="14"/>
  <c r="D170" i="14"/>
  <c r="D169" i="14"/>
  <c r="D168" i="14"/>
  <c r="D167" i="14"/>
  <c r="D166" i="14"/>
  <c r="D165" i="14"/>
  <c r="D164" i="14"/>
  <c r="D163" i="14"/>
  <c r="D162" i="14"/>
  <c r="D161" i="14"/>
  <c r="D160" i="14"/>
  <c r="D159" i="14"/>
  <c r="D158" i="14"/>
  <c r="D157" i="14"/>
  <c r="D156" i="14"/>
  <c r="D155" i="14"/>
  <c r="D154" i="14"/>
  <c r="D153" i="14"/>
  <c r="D152" i="14"/>
  <c r="D151" i="14"/>
  <c r="D150" i="14"/>
  <c r="D149" i="14"/>
  <c r="D148" i="14"/>
  <c r="D147" i="14"/>
  <c r="D146" i="14"/>
  <c r="D145" i="14"/>
  <c r="D144" i="14"/>
  <c r="D143" i="14"/>
  <c r="D142" i="14"/>
  <c r="D141" i="14"/>
  <c r="D140" i="14"/>
  <c r="D139" i="14"/>
  <c r="D138" i="14"/>
  <c r="D137" i="14"/>
  <c r="D136" i="14"/>
  <c r="D135" i="14"/>
  <c r="D134" i="14"/>
  <c r="D133" i="14"/>
  <c r="D132" i="14"/>
  <c r="D131" i="14"/>
  <c r="D130" i="14"/>
  <c r="D129" i="14"/>
  <c r="D128" i="14"/>
  <c r="D127" i="14"/>
  <c r="D126" i="14"/>
  <c r="D125" i="14"/>
  <c r="D124" i="14"/>
  <c r="D123" i="14"/>
  <c r="D122" i="14"/>
  <c r="D121" i="14"/>
  <c r="D120" i="14"/>
  <c r="D119" i="14"/>
  <c r="D118" i="14"/>
  <c r="D117" i="14"/>
  <c r="D116" i="14"/>
  <c r="D115" i="14"/>
  <c r="D114" i="14"/>
  <c r="D113" i="14"/>
  <c r="D112" i="14"/>
  <c r="D111" i="14"/>
  <c r="D110" i="14"/>
  <c r="D109" i="14"/>
  <c r="D108" i="14"/>
  <c r="D107" i="14"/>
  <c r="D106" i="14"/>
  <c r="D105" i="14"/>
  <c r="D104" i="14"/>
  <c r="D103" i="14"/>
  <c r="D102" i="14"/>
  <c r="D101" i="14"/>
  <c r="D100" i="14"/>
  <c r="D99" i="14"/>
  <c r="D98" i="14"/>
  <c r="D97" i="14"/>
  <c r="D96" i="14"/>
  <c r="D95" i="14"/>
  <c r="D94" i="14"/>
  <c r="D93" i="14"/>
  <c r="D92" i="14"/>
  <c r="D91" i="14"/>
  <c r="D90" i="14"/>
  <c r="D89" i="14"/>
  <c r="D88" i="14"/>
  <c r="D87" i="14"/>
  <c r="D86" i="14"/>
  <c r="D85" i="14"/>
  <c r="D84" i="14"/>
  <c r="D83" i="14"/>
  <c r="D82" i="14"/>
  <c r="D81" i="14"/>
  <c r="D80" i="14"/>
  <c r="D79" i="14"/>
  <c r="D78" i="14"/>
  <c r="D77" i="14"/>
  <c r="D76" i="14"/>
  <c r="D75" i="14"/>
  <c r="D74" i="14"/>
  <c r="D73" i="14"/>
  <c r="D72" i="14"/>
  <c r="D71" i="14"/>
  <c r="D70" i="14"/>
  <c r="D69" i="14"/>
  <c r="D68" i="14"/>
  <c r="D67" i="14"/>
  <c r="D66" i="14"/>
  <c r="D65" i="14"/>
  <c r="D64" i="14"/>
  <c r="D63" i="14"/>
  <c r="D62" i="14"/>
  <c r="D61" i="14"/>
  <c r="D60" i="14"/>
  <c r="D59" i="14"/>
  <c r="D58" i="14"/>
  <c r="D57" i="14"/>
  <c r="D56" i="14"/>
  <c r="D55" i="14"/>
  <c r="D54" i="14"/>
  <c r="D53" i="14"/>
  <c r="D52" i="14"/>
  <c r="D51" i="14"/>
  <c r="D50" i="14"/>
  <c r="D49" i="14"/>
  <c r="D48" i="14"/>
  <c r="D47" i="14"/>
  <c r="D46" i="14"/>
  <c r="D45" i="14"/>
  <c r="D44" i="14"/>
  <c r="D43" i="14"/>
  <c r="D42" i="14"/>
  <c r="D41" i="14"/>
  <c r="D40" i="14"/>
  <c r="D39" i="14"/>
  <c r="D38" i="14"/>
  <c r="D37" i="14"/>
  <c r="D36" i="14"/>
  <c r="D35" i="14"/>
  <c r="D34" i="14"/>
  <c r="D33" i="14"/>
  <c r="D32" i="14"/>
  <c r="D31" i="14"/>
  <c r="D30" i="14"/>
  <c r="D29" i="14"/>
  <c r="D28" i="14"/>
  <c r="D27" i="14"/>
  <c r="D26" i="14"/>
  <c r="D25" i="14"/>
  <c r="D24" i="14"/>
  <c r="D23" i="14"/>
  <c r="D22" i="14"/>
  <c r="D21" i="14"/>
  <c r="D20" i="14"/>
  <c r="D19" i="14"/>
  <c r="D18" i="14"/>
  <c r="D17" i="14"/>
  <c r="D16" i="14"/>
  <c r="D15" i="14"/>
  <c r="D14" i="14"/>
  <c r="D13" i="14"/>
  <c r="D12" i="14"/>
  <c r="D11" i="14"/>
  <c r="D10" i="14"/>
  <c r="D9" i="14"/>
  <c r="D8" i="14"/>
  <c r="D7" i="14"/>
  <c r="D6" i="14"/>
  <c r="D5" i="14"/>
  <c r="D4" i="14"/>
  <c r="D3" i="14"/>
  <c r="D2" i="14"/>
  <c r="C25" i="15" l="1"/>
  <c r="H25" i="15" s="1"/>
  <c r="G16" i="12" s="1"/>
  <c r="C58" i="12"/>
  <c r="C56" i="12"/>
  <c r="C55" i="12"/>
  <c r="C54" i="12"/>
  <c r="C53" i="12"/>
  <c r="C52" i="12"/>
  <c r="C51" i="12"/>
  <c r="C50" i="12"/>
  <c r="C49" i="12"/>
  <c r="C48" i="12"/>
  <c r="C47" i="12"/>
  <c r="C46" i="12"/>
  <c r="C45" i="12"/>
  <c r="C44" i="12"/>
  <c r="C43" i="12"/>
  <c r="C42" i="12"/>
  <c r="C41" i="12"/>
  <c r="C40" i="12"/>
  <c r="C39" i="12"/>
  <c r="C37" i="12"/>
  <c r="C36" i="12"/>
  <c r="C35" i="12"/>
  <c r="C34" i="12"/>
  <c r="C33" i="12"/>
  <c r="C32" i="12"/>
  <c r="C31" i="12"/>
  <c r="C30" i="12"/>
  <c r="C29" i="12"/>
  <c r="C28" i="12"/>
  <c r="C25" i="12"/>
  <c r="C24" i="12"/>
  <c r="C23" i="12"/>
  <c r="C22" i="12"/>
  <c r="C21" i="12"/>
  <c r="G80" i="12"/>
  <c r="G77" i="12"/>
  <c r="G76" i="12"/>
  <c r="G75" i="12"/>
  <c r="G74" i="12"/>
  <c r="G73" i="12"/>
  <c r="G72" i="12"/>
  <c r="G71" i="12"/>
  <c r="G70" i="12"/>
  <c r="G69" i="12"/>
  <c r="G67" i="12"/>
  <c r="G66" i="12"/>
  <c r="G65" i="12"/>
  <c r="G64" i="12"/>
  <c r="G63" i="12"/>
  <c r="G62" i="12"/>
  <c r="G60" i="12"/>
  <c r="G58" i="12"/>
  <c r="G56" i="12"/>
  <c r="G55" i="12"/>
  <c r="G54" i="12"/>
  <c r="G53" i="12"/>
  <c r="G52" i="12"/>
  <c r="G51" i="12"/>
  <c r="G50" i="12"/>
  <c r="H50" i="12" s="1"/>
  <c r="G49" i="12"/>
  <c r="H49" i="12" s="1"/>
  <c r="G47" i="12"/>
  <c r="G46" i="12"/>
  <c r="G45" i="12"/>
  <c r="G44" i="12"/>
  <c r="G43" i="12"/>
  <c r="G42" i="12"/>
  <c r="G41" i="12"/>
  <c r="G40" i="12"/>
  <c r="G39" i="12"/>
  <c r="G37" i="12"/>
  <c r="G36" i="12"/>
  <c r="G35" i="12"/>
  <c r="G34" i="12"/>
  <c r="G33" i="12"/>
  <c r="G32" i="12"/>
  <c r="G31" i="12"/>
  <c r="G30" i="12"/>
  <c r="G29" i="12"/>
  <c r="G28" i="12"/>
  <c r="G25" i="12"/>
  <c r="H25" i="12" s="1"/>
  <c r="G24" i="12"/>
  <c r="H24" i="12" s="1"/>
  <c r="G23" i="12"/>
  <c r="G22" i="12"/>
  <c r="G21" i="12"/>
  <c r="H42" i="12" l="1"/>
  <c r="C550" i="11"/>
  <c r="C552" i="11" s="1"/>
  <c r="C544" i="11"/>
  <c r="C546" i="11" s="1"/>
  <c r="F79" i="12" s="1"/>
  <c r="H79" i="12" s="1"/>
  <c r="C534" i="11"/>
  <c r="F77" i="12" s="1"/>
  <c r="C517" i="11"/>
  <c r="C497" i="11"/>
  <c r="C483" i="11"/>
  <c r="F71" i="12" s="1"/>
  <c r="C370" i="11"/>
  <c r="C367" i="11"/>
  <c r="F54" i="12" s="1"/>
  <c r="H54" i="12" s="1"/>
  <c r="F53" i="12"/>
  <c r="H53" i="12" s="1"/>
  <c r="C169" i="11"/>
  <c r="C274" i="11"/>
  <c r="G418" i="11"/>
  <c r="F62" i="12"/>
  <c r="C282" i="11"/>
  <c r="F40" i="12" s="1"/>
  <c r="H40" i="12" s="1"/>
  <c r="C528" i="11"/>
  <c r="F12" i="12"/>
  <c r="H12" i="12" s="1"/>
  <c r="F15" i="12"/>
  <c r="H15" i="12" s="1"/>
  <c r="C71" i="11"/>
  <c r="J76" i="11"/>
  <c r="C76" i="11" s="1"/>
  <c r="C165" i="11"/>
  <c r="C166" i="11"/>
  <c r="C175" i="11"/>
  <c r="C176" i="11"/>
  <c r="G184" i="11"/>
  <c r="F226" i="11" s="1"/>
  <c r="G192" i="11"/>
  <c r="G204" i="11" s="1"/>
  <c r="G193" i="11"/>
  <c r="G205" i="11" s="1"/>
  <c r="C220" i="11"/>
  <c r="C227" i="11"/>
  <c r="F246" i="11"/>
  <c r="C246" i="11" s="1"/>
  <c r="C286" i="11"/>
  <c r="F46" i="12"/>
  <c r="H46" i="12" s="1"/>
  <c r="F47" i="12"/>
  <c r="H47" i="12" s="1"/>
  <c r="C322" i="11"/>
  <c r="C375" i="11"/>
  <c r="F58" i="12" s="1"/>
  <c r="G161" i="11"/>
  <c r="G180" i="11" s="1"/>
  <c r="C180" i="11" s="1"/>
  <c r="G162" i="11"/>
  <c r="G181" i="11" s="1"/>
  <c r="C181" i="11" s="1"/>
  <c r="C346" i="11"/>
  <c r="F51" i="12" s="1"/>
  <c r="H51" i="12" s="1"/>
  <c r="C350" i="11"/>
  <c r="F52" i="12" s="1"/>
  <c r="H52" i="12" s="1"/>
  <c r="C358" i="11"/>
  <c r="G171" i="11"/>
  <c r="G188" i="11" s="1"/>
  <c r="G172" i="11"/>
  <c r="G189" i="11" s="1"/>
  <c r="C473" i="11"/>
  <c r="G462" i="11" s="1"/>
  <c r="C462" i="11" s="1"/>
  <c r="L71" i="12" l="1"/>
  <c r="H28" i="12"/>
  <c r="C192" i="11"/>
  <c r="G186" i="11"/>
  <c r="C186" i="11" s="1"/>
  <c r="C162" i="11"/>
  <c r="C418" i="11"/>
  <c r="C419" i="11" s="1"/>
  <c r="H23" i="12"/>
  <c r="F45" i="12"/>
  <c r="H45" i="12" s="1"/>
  <c r="C380" i="11"/>
  <c r="C381" i="11" s="1"/>
  <c r="H22" i="12"/>
  <c r="C371" i="11"/>
  <c r="H55" i="12" s="1"/>
  <c r="C193" i="11"/>
  <c r="C275" i="11"/>
  <c r="F39" i="12" s="1"/>
  <c r="H39" i="12" s="1"/>
  <c r="C171" i="11"/>
  <c r="C184" i="11"/>
  <c r="C161" i="11"/>
  <c r="G164" i="11"/>
  <c r="G156" i="11"/>
  <c r="C156" i="11" s="1"/>
  <c r="C157" i="11" s="1"/>
  <c r="F33" i="12" s="1"/>
  <c r="F223" i="11"/>
  <c r="G173" i="11"/>
  <c r="F78" i="12"/>
  <c r="H78" i="12" s="1"/>
  <c r="G200" i="11"/>
  <c r="C188" i="11"/>
  <c r="C172" i="11"/>
  <c r="G174" i="11"/>
  <c r="G201" i="11"/>
  <c r="C189" i="11"/>
  <c r="C226" i="11"/>
  <c r="F245" i="11"/>
  <c r="C245" i="11" s="1"/>
  <c r="F48" i="12"/>
  <c r="F124" i="11"/>
  <c r="F218" i="11"/>
  <c r="F217" i="11"/>
  <c r="G297" i="11"/>
  <c r="C297" i="11" s="1"/>
  <c r="F44" i="12" s="1"/>
  <c r="H44" i="12" s="1"/>
  <c r="G163" i="11"/>
  <c r="F222" i="11"/>
  <c r="G455" i="11" l="1"/>
  <c r="F73" i="12"/>
  <c r="C124" i="11"/>
  <c r="F119" i="11"/>
  <c r="H43" i="12"/>
  <c r="G170" i="11"/>
  <c r="C170" i="11" s="1"/>
  <c r="H63" i="12"/>
  <c r="L63" i="12"/>
  <c r="H64" i="12"/>
  <c r="H32" i="12"/>
  <c r="H62" i="12"/>
  <c r="L62" i="12"/>
  <c r="H74" i="12"/>
  <c r="L74" i="12"/>
  <c r="L48" i="12"/>
  <c r="H48" i="12"/>
  <c r="G198" i="11"/>
  <c r="F211" i="11" s="1"/>
  <c r="H71" i="12"/>
  <c r="H56" i="12"/>
  <c r="L56" i="12"/>
  <c r="G167" i="11"/>
  <c r="G183" i="11"/>
  <c r="C183" i="11" s="1"/>
  <c r="C164" i="11"/>
  <c r="G190" i="11"/>
  <c r="C173" i="11"/>
  <c r="F242" i="11"/>
  <c r="C242" i="11" s="1"/>
  <c r="C223" i="11"/>
  <c r="G191" i="11"/>
  <c r="C174" i="11"/>
  <c r="F213" i="11"/>
  <c r="C200" i="11"/>
  <c r="C217" i="11"/>
  <c r="F237" i="11"/>
  <c r="C237" i="11" s="1"/>
  <c r="C177" i="11"/>
  <c r="C163" i="11"/>
  <c r="G182" i="11"/>
  <c r="C182" i="11" s="1"/>
  <c r="C218" i="11"/>
  <c r="F238" i="11"/>
  <c r="C238" i="11" s="1"/>
  <c r="C222" i="11"/>
  <c r="F241" i="11"/>
  <c r="C241" i="11" s="1"/>
  <c r="F214" i="11"/>
  <c r="C125" i="11" l="1"/>
  <c r="F30" i="12" s="1"/>
  <c r="H30" i="12" s="1"/>
  <c r="C167" i="11"/>
  <c r="G195" i="11"/>
  <c r="C195" i="11" s="1"/>
  <c r="H76" i="12"/>
  <c r="C460" i="11"/>
  <c r="C119" i="11"/>
  <c r="C120" i="11" s="1"/>
  <c r="G133" i="11"/>
  <c r="C198" i="11"/>
  <c r="L64" i="12"/>
  <c r="F21" i="12"/>
  <c r="H21" i="12" s="1"/>
  <c r="H58" i="12"/>
  <c r="L58" i="12"/>
  <c r="G185" i="11"/>
  <c r="C185" i="11" s="1"/>
  <c r="G187" i="11"/>
  <c r="G199" i="11" s="1"/>
  <c r="F13" i="12"/>
  <c r="H13" i="12" s="1"/>
  <c r="F225" i="11"/>
  <c r="C211" i="11"/>
  <c r="F232" i="11"/>
  <c r="C232" i="11" s="1"/>
  <c r="G202" i="11"/>
  <c r="C190" i="11"/>
  <c r="C213" i="11"/>
  <c r="F233" i="11"/>
  <c r="C233" i="11" s="1"/>
  <c r="C248" i="11" s="1"/>
  <c r="G203" i="11"/>
  <c r="C191" i="11"/>
  <c r="F224" i="11"/>
  <c r="C194" i="11"/>
  <c r="G206" i="11"/>
  <c r="F219" i="11" s="1"/>
  <c r="C214" i="11"/>
  <c r="F234" i="11"/>
  <c r="C234" i="11" s="1"/>
  <c r="G472" i="11"/>
  <c r="H16" i="12"/>
  <c r="H11" i="12" l="1"/>
  <c r="F29" i="12"/>
  <c r="H29" i="12" s="1"/>
  <c r="L76" i="12"/>
  <c r="F31" i="12"/>
  <c r="H31" i="12" s="1"/>
  <c r="G461" i="11"/>
  <c r="C461" i="11" s="1"/>
  <c r="C463" i="11" s="1"/>
  <c r="I467" i="11" s="1"/>
  <c r="H60" i="12"/>
  <c r="L60" i="12"/>
  <c r="C187" i="11"/>
  <c r="C207" i="11" s="1"/>
  <c r="F34" i="12" s="1"/>
  <c r="F244" i="11"/>
  <c r="C244" i="11" s="1"/>
  <c r="C225" i="11"/>
  <c r="F215" i="11"/>
  <c r="F216" i="11"/>
  <c r="C206" i="11"/>
  <c r="I472" i="11"/>
  <c r="F243" i="11"/>
  <c r="C243" i="11" s="1"/>
  <c r="C224" i="11"/>
  <c r="C199" i="11"/>
  <c r="F212" i="11"/>
  <c r="C212" i="11" s="1"/>
  <c r="C228" i="11" s="1"/>
  <c r="G454" i="11" l="1"/>
  <c r="C454" i="11" s="1"/>
  <c r="F68" i="12"/>
  <c r="C14" i="16"/>
  <c r="H14" i="16" s="1"/>
  <c r="H65" i="12"/>
  <c r="H75" i="12"/>
  <c r="L75" i="12"/>
  <c r="C467" i="11"/>
  <c r="F69" i="12" s="1"/>
  <c r="F235" i="11"/>
  <c r="C235" i="11" s="1"/>
  <c r="C215" i="11"/>
  <c r="C216" i="11"/>
  <c r="F236" i="11"/>
  <c r="C236" i="11" s="1"/>
  <c r="C219" i="11"/>
  <c r="F239" i="11"/>
  <c r="C239" i="11" s="1"/>
  <c r="D14" i="16" l="1"/>
  <c r="I14" i="16"/>
  <c r="H69" i="12"/>
  <c r="L69" i="12"/>
  <c r="E14" i="16"/>
  <c r="G14" i="16"/>
  <c r="F14" i="16"/>
  <c r="K14" i="16"/>
  <c r="J14" i="16"/>
  <c r="L65" i="12"/>
  <c r="F36" i="12"/>
  <c r="H34" i="12" l="1"/>
  <c r="F35" i="12"/>
  <c r="H35" i="12" s="1"/>
  <c r="M14" i="16"/>
  <c r="G252" i="11"/>
  <c r="C252" i="11" s="1"/>
  <c r="C254" i="11" s="1"/>
  <c r="L68" i="12"/>
  <c r="H68" i="12"/>
  <c r="L70" i="12"/>
  <c r="H70" i="12"/>
  <c r="H80" i="12"/>
  <c r="L80" i="12"/>
  <c r="H72" i="12"/>
  <c r="L72" i="12"/>
  <c r="H73" i="12"/>
  <c r="L73" i="12"/>
  <c r="C455" i="11"/>
  <c r="C456" i="11" l="1"/>
  <c r="F67" i="12" s="1"/>
  <c r="F37" i="12"/>
  <c r="H36" i="12"/>
  <c r="H77" i="12"/>
  <c r="L77" i="12"/>
  <c r="G264" i="11" l="1"/>
  <c r="C264" i="11" s="1"/>
  <c r="H67" i="12"/>
  <c r="L67" i="12"/>
  <c r="G258" i="11"/>
  <c r="C258" i="11" s="1"/>
  <c r="C259" i="11" s="1"/>
  <c r="H66" i="12"/>
  <c r="L66" i="12"/>
  <c r="H59" i="12" l="1"/>
  <c r="C265" i="11"/>
  <c r="F41" i="12" s="1"/>
  <c r="H41" i="12" s="1"/>
  <c r="F38" i="12"/>
  <c r="H38" i="12" s="1"/>
  <c r="C18" i="16" l="1"/>
  <c r="I18" i="16" s="1"/>
  <c r="L38" i="12"/>
  <c r="N38" i="12" s="1"/>
  <c r="H37" i="12"/>
  <c r="L37" i="12"/>
  <c r="N37" i="12" s="1"/>
  <c r="G18" i="16" l="1"/>
  <c r="E18" i="16"/>
  <c r="J18" i="16"/>
  <c r="F18" i="16"/>
  <c r="D18" i="16"/>
  <c r="K18" i="16"/>
  <c r="H18" i="16"/>
  <c r="L33" i="12"/>
  <c r="M18" i="16" l="1"/>
  <c r="H33" i="12"/>
  <c r="H27" i="12" s="1"/>
  <c r="H83" i="12" s="1"/>
  <c r="H82" i="12" s="1"/>
  <c r="H84" i="12" s="1"/>
  <c r="J81" i="12" l="1"/>
  <c r="J19" i="12"/>
  <c r="J17" i="12"/>
  <c r="J18" i="12"/>
  <c r="J20" i="12"/>
  <c r="J79" i="12"/>
  <c r="J78" i="12"/>
  <c r="C16" i="16"/>
  <c r="G16" i="16" s="1"/>
  <c r="J16" i="12"/>
  <c r="J13" i="12"/>
  <c r="J61" i="12"/>
  <c r="J22" i="12"/>
  <c r="J71" i="12"/>
  <c r="J52" i="12"/>
  <c r="J31" i="12"/>
  <c r="J40" i="12"/>
  <c r="J66" i="12"/>
  <c r="J15" i="12"/>
  <c r="J60" i="12"/>
  <c r="J49" i="12"/>
  <c r="J25" i="12"/>
  <c r="J28" i="12"/>
  <c r="J53" i="12"/>
  <c r="J35" i="12"/>
  <c r="J74" i="12"/>
  <c r="J42" i="12"/>
  <c r="J48" i="12"/>
  <c r="J69" i="12"/>
  <c r="J32" i="12"/>
  <c r="J33" i="12"/>
  <c r="J76" i="12"/>
  <c r="J58" i="12"/>
  <c r="J21" i="12"/>
  <c r="J38" i="12"/>
  <c r="J34" i="12"/>
  <c r="J24" i="12"/>
  <c r="J14" i="12"/>
  <c r="J43" i="12"/>
  <c r="J56" i="12"/>
  <c r="J65" i="12"/>
  <c r="J77" i="12"/>
  <c r="J44" i="12"/>
  <c r="J23" i="12"/>
  <c r="J47" i="12"/>
  <c r="J51" i="12"/>
  <c r="J36" i="12"/>
  <c r="J37" i="12"/>
  <c r="J46" i="12"/>
  <c r="J80" i="12"/>
  <c r="J29" i="12"/>
  <c r="J72" i="12"/>
  <c r="J45" i="12"/>
  <c r="J73" i="12"/>
  <c r="J39" i="12"/>
  <c r="J12" i="12"/>
  <c r="J55" i="12"/>
  <c r="J68" i="12"/>
  <c r="J62" i="12"/>
  <c r="J64" i="12"/>
  <c r="J75" i="12"/>
  <c r="J63" i="12"/>
  <c r="J54" i="12"/>
  <c r="J67" i="12"/>
  <c r="J41" i="12"/>
  <c r="J30" i="12"/>
  <c r="J70" i="12"/>
  <c r="J50" i="12"/>
  <c r="J16" i="16" l="1"/>
  <c r="J21" i="16" s="1"/>
  <c r="H16" i="16"/>
  <c r="H21" i="16" s="1"/>
  <c r="H22" i="16" s="1"/>
  <c r="I16" i="16"/>
  <c r="I21" i="16" s="1"/>
  <c r="I22" i="16" s="1"/>
  <c r="F16" i="16"/>
  <c r="F21" i="16" s="1"/>
  <c r="F22" i="16" s="1"/>
  <c r="E16" i="16"/>
  <c r="E21" i="16" s="1"/>
  <c r="E22" i="16" s="1"/>
  <c r="D16" i="16"/>
  <c r="D21" i="16" s="1"/>
  <c r="K16" i="16"/>
  <c r="K21" i="16" s="1"/>
  <c r="K22" i="16" s="1"/>
  <c r="C21" i="16"/>
  <c r="C23" i="16" s="1"/>
  <c r="G21" i="16"/>
  <c r="G22" i="16" s="1"/>
  <c r="J20" i="16" l="1"/>
  <c r="M20" i="16" s="1"/>
  <c r="M16" i="16"/>
  <c r="K26" i="16"/>
  <c r="G26" i="16"/>
  <c r="D21" i="18" s="1"/>
  <c r="F21" i="18"/>
  <c r="F20" i="18"/>
  <c r="F26" i="16"/>
  <c r="D20" i="18" s="1"/>
  <c r="F19" i="18"/>
  <c r="E26" i="16"/>
  <c r="D19" i="18" s="1"/>
  <c r="I26" i="16"/>
  <c r="D23" i="18" s="1"/>
  <c r="F23" i="18"/>
  <c r="C36" i="11"/>
  <c r="M11" i="15"/>
  <c r="G6" i="12"/>
  <c r="M21" i="16"/>
  <c r="J22" i="16"/>
  <c r="J26" i="16" s="1"/>
  <c r="D22" i="16"/>
  <c r="F22" i="18"/>
  <c r="H26" i="16"/>
  <c r="D22" i="18" s="1"/>
  <c r="D26" i="16" l="1"/>
  <c r="D23" i="16"/>
  <c r="E23" i="16" s="1"/>
  <c r="F23" i="16" s="1"/>
  <c r="G23" i="16" s="1"/>
  <c r="H23" i="16" s="1"/>
  <c r="I23" i="16" s="1"/>
  <c r="J23" i="16" s="1"/>
  <c r="K23" i="16" s="1"/>
  <c r="F18" i="18"/>
  <c r="G18" i="18" s="1"/>
  <c r="G19" i="18" s="1"/>
  <c r="G20" i="18" s="1"/>
  <c r="G21" i="18" s="1"/>
  <c r="G22" i="18" s="1"/>
  <c r="G23" i="18" s="1"/>
  <c r="D18" i="18" l="1"/>
  <c r="E18" i="18" s="1"/>
  <c r="E19" i="18" s="1"/>
  <c r="E20" i="18" s="1"/>
  <c r="E21" i="18" s="1"/>
  <c r="E22" i="18" s="1"/>
  <c r="E23" i="18" s="1"/>
  <c r="D27" i="16"/>
  <c r="E27" i="16" s="1"/>
  <c r="F27" i="16" s="1"/>
  <c r="G27" i="16" s="1"/>
  <c r="H27" i="16" s="1"/>
  <c r="I27" i="16" s="1"/>
  <c r="J27" i="16" s="1"/>
  <c r="K27" i="16" s="1"/>
</calcChain>
</file>

<file path=xl/sharedStrings.xml><?xml version="1.0" encoding="utf-8"?>
<sst xmlns="http://schemas.openxmlformats.org/spreadsheetml/2006/main" count="94060" uniqueCount="34802">
  <si>
    <t>Titulo :</t>
  </si>
  <si>
    <t>PREFEITURA MUNICIPAL DE  SÃO GONÇALO</t>
  </si>
  <si>
    <t>ITEM</t>
  </si>
  <si>
    <t>QUANT.</t>
  </si>
  <si>
    <t>DESCRIÇÃO</t>
  </si>
  <si>
    <t xml:space="preserve">SERVIÇOS  DE ESCRITORIO LABORATORIO E CAMPO </t>
  </si>
  <si>
    <t>1.1</t>
  </si>
  <si>
    <t>02.004.0004-A</t>
  </si>
  <si>
    <t>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t>
  </si>
  <si>
    <t>Comprimento</t>
  </si>
  <si>
    <t xml:space="preserve">Largura </t>
  </si>
  <si>
    <t>M2</t>
  </si>
  <si>
    <t>TOTAL  DOS SERVIÇOS</t>
  </si>
  <si>
    <t>X</t>
  </si>
  <si>
    <t>1.2</t>
  </si>
  <si>
    <t>01.016.0085-A</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</si>
  <si>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t>
  </si>
  <si>
    <t>x</t>
  </si>
  <si>
    <t>=</t>
  </si>
  <si>
    <t xml:space="preserve"> </t>
  </si>
  <si>
    <t>1.3</t>
  </si>
  <si>
    <t>02.002.0011-A</t>
  </si>
  <si>
    <t>TAPUME DE VEDACAO OU PROTECAO,EXECUTADO COM TELHAS TRAPEZOIDAIS DE ACO GALVANIZADO,ESPESSURA DE 0,5MM,ESTAS COM 2 VEZESDE UTILIZACAO,INCLUSIVE ENGRADAMENTO DE MADEIRA,UTILIZADO 2VEZES E PINTURA ESMALTE SINTETICO NAS FACES INTERNA E EXTERNA</t>
  </si>
  <si>
    <t>Altura</t>
  </si>
  <si>
    <t>PERIMETRO DO CANTEIRO</t>
  </si>
  <si>
    <t>1.4</t>
  </si>
  <si>
    <t>02.020.0001-A</t>
  </si>
  <si>
    <t>PLACA DE IDENTIFICACAO DE OBRA PUBLICA,INCLUSIVE PINTURA E SUPORTES DE MADEIRA.FORNECIMENTO E COLOCACAO</t>
  </si>
  <si>
    <t>Largura</t>
  </si>
  <si>
    <t>Quantidade</t>
  </si>
  <si>
    <t>Placa</t>
  </si>
  <si>
    <t>1.5</t>
  </si>
  <si>
    <t>COMPOSIÇÃO</t>
  </si>
  <si>
    <t xml:space="preserve">ADMINISTRAÇÃO LOCAL </t>
  </si>
  <si>
    <t>/</t>
  </si>
  <si>
    <t>1.6</t>
  </si>
  <si>
    <t>Extensão (m)</t>
  </si>
  <si>
    <t>Larg. (m)</t>
  </si>
  <si>
    <t>Área (m²)</t>
  </si>
  <si>
    <t>Área (ha)</t>
  </si>
  <si>
    <t>HA</t>
  </si>
  <si>
    <t>1.7</t>
  </si>
  <si>
    <t>02.006.0050-A</t>
  </si>
  <si>
    <t>ALUGUEL DE BANHEIRO QUIMICO,PORTATIL,MEDINDO 2,31M ALTURA X1,56M LARGURA E 1,16M PROFUNDIDADE,INCLUSIVE INSTALACAO E RETIRADA DO EQUIPAMENTO,FORNECIMENTO DE QUIMICA DESODORIZANTE,BACTERICIDA E BACTERIOSTATICA,PAPEL HIGIENICO E VEICULO PROPRIO COM UNIDADE MOVEL DE SUCCAO PARA LIMPEZA</t>
  </si>
  <si>
    <t>Frentes trabalho</t>
  </si>
  <si>
    <t>Tempo de Obra / Meses</t>
  </si>
  <si>
    <t xml:space="preserve"> X</t>
  </si>
  <si>
    <t>UNXMES</t>
  </si>
  <si>
    <t>1.8</t>
  </si>
  <si>
    <t>02.010.0001-A</t>
  </si>
  <si>
    <t>GALPAO ABERTO PARA OFICINAS E DEPOSITOS DE CANTEIRO DE OBRAS,ESTRUTURADO EM MADEIRA DE LEI,COBERTURA DE TELHAS DE CIMENTO SEM AMIANTO ONDULADAS,DE 6MM DE ESPESSURA,PISO CIMENTADO EPREPARO DO TERRENO</t>
  </si>
  <si>
    <t>M²</t>
  </si>
  <si>
    <t>1.9</t>
  </si>
  <si>
    <t>M</t>
  </si>
  <si>
    <t>02.015.0001-A</t>
  </si>
  <si>
    <t>INSTALACAO E LIGACAO PROVISORIA PARA ABASTECIMENTO DE AGUA EESGOTAMENTO SANITARIO EM CANTEIRO DE OBRAS,INCLUSIVE ESCAVACAO,EXCLUSIVE REPOSICAO DA PAVIMENTACAO DO LOGRADOURO PUBLICO</t>
  </si>
  <si>
    <t>02.016.0001-A</t>
  </si>
  <si>
    <t>INSTALACAO E LIGACAO PROVISORIA DE ALIMENTACAO DE ENERGIA ELETRICA,EM BAIXA TENSAO,PARA CANTEIRO DE OBRAS,M3-CHAVE 100A,CARGA 3KW,20CV,EXCLUSIVE O FORNECIMENTO DO MEDIDOR</t>
  </si>
  <si>
    <t>2.0</t>
  </si>
  <si>
    <t xml:space="preserve">MESO E MICRO DRENAGEM PLUVIAL </t>
  </si>
  <si>
    <t>TABELA</t>
  </si>
  <si>
    <t>LARGURA DE VALAS - PADRÃO EMOP</t>
  </si>
  <si>
    <t>TUBO</t>
  </si>
  <si>
    <t>BOLSA + PAREDE</t>
  </si>
  <si>
    <t>LARG. EMOP</t>
  </si>
  <si>
    <t>LARG. TOTAL</t>
  </si>
  <si>
    <t>Ø 400mm</t>
  </si>
  <si>
    <t>Ø 500mm</t>
  </si>
  <si>
    <t>Ø 600mm</t>
  </si>
  <si>
    <t>Ø 700mm</t>
  </si>
  <si>
    <t>Ø 800mm</t>
  </si>
  <si>
    <t>2.1</t>
  </si>
  <si>
    <t>02.020.0009-A</t>
  </si>
  <si>
    <t>SEMAFORO PARA SINALIZACAO DE BLOQUEIO DE OBRA NA VIA PUBLICA,DE ACORDO COM A RESOLUCAO DA PREFEITURA-RJ,COMPREENDENDO FORNECIMENTO E COLOCACAO DE TODOS OS MATERIAIS NECESSARIOS,INCLUSIVE MATERIAIS ELETRICOS,CONSIDERANDO 40 VEZES O REAPROVEITAMENTO DA MADEIRA</t>
  </si>
  <si>
    <t>Ruas</t>
  </si>
  <si>
    <t>Und. / Rua</t>
  </si>
  <si>
    <t xml:space="preserve">Etapas </t>
  </si>
  <si>
    <t>UNID</t>
  </si>
  <si>
    <t>2.2</t>
  </si>
  <si>
    <t>02.030.0005-A</t>
  </si>
  <si>
    <t>PLACA DE SINALIZACAO PREVENTIVA PARA OBRA NA VIA PUBLICA,DEACORDO COM A RESOLUCAO DA PREFEITURA-RJ, COMPREENDENDO FORNECIMENTO E PINTURA DA PLACA E DOS SUPORTES DE MADEIRA.FORNECIMENTO E COLOCACAO</t>
  </si>
  <si>
    <t>Extensão de rede</t>
  </si>
  <si>
    <t xml:space="preserve">Distancia </t>
  </si>
  <si>
    <t xml:space="preserve"> /</t>
  </si>
  <si>
    <t>2.3</t>
  </si>
  <si>
    <t>02.011.0014-A</t>
  </si>
  <si>
    <t>CERCA PROTETORA DE BORDA DE VALA OU OBRA,COM TELA PLASTICA NA COR LARANJA OU AMARELA,CONSIDERANDO 1 VEZ DE UTILIZACAO,INCLUSIVE APOIOS,FORNECIMENTO,COLOCACAO E RETIRADA</t>
  </si>
  <si>
    <t>Lados</t>
  </si>
  <si>
    <t>altura</t>
  </si>
  <si>
    <t>2.4</t>
  </si>
  <si>
    <t>02.020.0005-A</t>
  </si>
  <si>
    <t>BARRAGEM DE BLOQUEIO DE OBRA NA VIA PUBLICA,DE ACORDO COM ARESOLUCAO DA PREFEITURA-RJ,COMPREENDENDO FORNECIMENTO,COLOCACAO E PINTURA DOS SUPORTES DE MADEIRA COM REAPROVEITAMENTO DO CONJUNTO 40 (QUARENTA) VEZES</t>
  </si>
  <si>
    <t>Largura da Rua (m)</t>
  </si>
  <si>
    <t>Und. a cada</t>
  </si>
  <si>
    <t>2.5</t>
  </si>
  <si>
    <t>03.001.0001-B</t>
  </si>
  <si>
    <t>tubo 400</t>
  </si>
  <si>
    <t>ramal de ralo</t>
  </si>
  <si>
    <t>tubo 600</t>
  </si>
  <si>
    <t>tubo 800</t>
  </si>
  <si>
    <t>tubo 1000</t>
  </si>
  <si>
    <t>tubo 1200</t>
  </si>
  <si>
    <t xml:space="preserve">Canal em concreto 2,00x1,50 </t>
  </si>
  <si>
    <t>Lado 1</t>
  </si>
  <si>
    <t>Lado 2</t>
  </si>
  <si>
    <t>PV &lt;700</t>
  </si>
  <si>
    <t>PV 800</t>
  </si>
  <si>
    <t>PV 1000</t>
  </si>
  <si>
    <t>PV 1200</t>
  </si>
  <si>
    <t xml:space="preserve">PV 1500 </t>
  </si>
  <si>
    <t>Caixas Ralos</t>
  </si>
  <si>
    <t>M3</t>
  </si>
  <si>
    <t>2.6</t>
  </si>
  <si>
    <t>03.015.0010-A</t>
  </si>
  <si>
    <t>REATERRO DE VALA/CAVA COM PO-DE-PEDRA,INCLUSIVE FORNECIMENTODO MATERIAL E COMPACTACAO MANUAL</t>
  </si>
  <si>
    <t>Lado 01</t>
  </si>
  <si>
    <t>Lado 02</t>
  </si>
  <si>
    <t xml:space="preserve">PV 2000 </t>
  </si>
  <si>
    <t xml:space="preserve">Caixas Ralos </t>
  </si>
  <si>
    <t>Extensão</t>
  </si>
  <si>
    <t>tubo 1500</t>
  </si>
  <si>
    <t>Canal em concreto 1,50x1,50</t>
  </si>
  <si>
    <t xml:space="preserve">Galeria em concreto 2,00 x 1,20 </t>
  </si>
  <si>
    <t xml:space="preserve">Descontos </t>
  </si>
  <si>
    <t>desc. pv's até 700</t>
  </si>
  <si>
    <t>desc. pv's 800</t>
  </si>
  <si>
    <t>desc. pv's 1000</t>
  </si>
  <si>
    <t>desc. pv's 1200</t>
  </si>
  <si>
    <t>desc. pv's 1500</t>
  </si>
  <si>
    <t>( 2,00 x 2,00 x 2,10)</t>
  </si>
  <si>
    <t xml:space="preserve">desc. Caixa Ralo </t>
  </si>
  <si>
    <t>desconto 400</t>
  </si>
  <si>
    <t>p/m</t>
  </si>
  <si>
    <t>desconto 600</t>
  </si>
  <si>
    <t>desconto 800</t>
  </si>
  <si>
    <t>desconto 1000</t>
  </si>
  <si>
    <t>desconto 1200</t>
  </si>
  <si>
    <t>desconto 1500</t>
  </si>
  <si>
    <t xml:space="preserve">Canal em concreto 2,00x1,20 </t>
  </si>
  <si>
    <t>Embasamento de tubulação</t>
  </si>
  <si>
    <t>2.7</t>
  </si>
  <si>
    <t>03.016.0005-B</t>
  </si>
  <si>
    <t>conforme planilha de cubação</t>
  </si>
  <si>
    <t>PV 1500</t>
  </si>
  <si>
    <t>PV 2000</t>
  </si>
  <si>
    <t>2.8</t>
  </si>
  <si>
    <t xml:space="preserve">TOTAL  DOS SERVIÇOS </t>
  </si>
  <si>
    <t>2.9</t>
  </si>
  <si>
    <t>04.011.0051-B</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</si>
  <si>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t>
  </si>
  <si>
    <t>Volume</t>
  </si>
  <si>
    <t>t/m³</t>
  </si>
  <si>
    <t>MATERIAL DE 1ª CATEGORIA</t>
  </si>
  <si>
    <t>t</t>
  </si>
  <si>
    <t>T</t>
  </si>
  <si>
    <t>2.10</t>
  </si>
  <si>
    <t>04.005.0124-A</t>
  </si>
  <si>
    <t>TRANSPORTE DE CARGA DE QUALQUER NATUREZA,EXCLUSIVE AS DESPESAS DE CARGA E DESCARGA,TANTO DE ESPERA DO CAMINHAO COMO DO SERVENTE OU EQUIPAMENTO AUXILIAR,A VELOCIDADE MEDIA DE 25KM/H,EM CAMINHAO BASCULANTE A OLEO DIESEL,COM CAPACIDADE UTIL DE8T</t>
  </si>
  <si>
    <t>Peso</t>
  </si>
  <si>
    <t>Distância</t>
  </si>
  <si>
    <t>Bota-fora</t>
  </si>
  <si>
    <t>km</t>
  </si>
  <si>
    <t>2.11</t>
  </si>
  <si>
    <t>TC.09.05.0700/</t>
  </si>
  <si>
    <t>DISPOSICAO FINAL DE MATERIAIS E RESIDUOS DE OBRAS EM LOCAIS DE OPERACAO E DISPOSICAO FINAL APROPRIADOS, AUTORIZADOS E/OU LICENCIADOS PELOS ORGAOS DE LICENCIAMENTO E DE CONTROLE AMBIENTAL, MEDIDA POR TONELADA TRANSPORTADA, SENDO COMPROVADA CONFORME LEGISLACAO PERTINENTE. (DESONERADO)</t>
  </si>
  <si>
    <t>MATERIAL DE 1ª CATEGORIA - Vide item 2.8</t>
  </si>
  <si>
    <t>2.12</t>
  </si>
  <si>
    <t>05.010.0005-A</t>
  </si>
  <si>
    <t>ESGOTAMENTO DE VALA MEDIDO PELA POTENCIA INSTALADA E PELO TEMPO DE FUNCIONAMENTO</t>
  </si>
  <si>
    <t>Qtd. Bomba</t>
  </si>
  <si>
    <t>Potência (CV)</t>
  </si>
  <si>
    <t>h/dia</t>
  </si>
  <si>
    <t>Qtd. Dias</t>
  </si>
  <si>
    <t>CVxH</t>
  </si>
  <si>
    <t>2.13</t>
  </si>
  <si>
    <t>06.015.0030-A</t>
  </si>
  <si>
    <t>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t>
  </si>
  <si>
    <t>2.14</t>
  </si>
  <si>
    <t>06.004.0062-A</t>
  </si>
  <si>
    <t>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</si>
  <si>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 xml:space="preserve">Quantidade de Caixas Ralos </t>
  </si>
  <si>
    <t xml:space="preserve">x </t>
  </si>
  <si>
    <t>Extensão (média)</t>
  </si>
  <si>
    <t xml:space="preserve">Ramal de Ralo </t>
  </si>
  <si>
    <t>2.15</t>
  </si>
  <si>
    <t>06.004.0066-A</t>
  </si>
  <si>
    <t>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</si>
  <si>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2.16</t>
  </si>
  <si>
    <t>06.004.0070-A</t>
  </si>
  <si>
    <t>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</si>
  <si>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06.004.0074-A</t>
  </si>
  <si>
    <t>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</si>
  <si>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2.18</t>
  </si>
  <si>
    <t>06.004.0078-A</t>
  </si>
  <si>
    <t>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</si>
  <si>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2.20</t>
  </si>
  <si>
    <t>06.004.0080-A</t>
  </si>
  <si>
    <t>TUBO DE CONCRETO ARMADO,CLASSE PA-1(NBR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</si>
  <si>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2.19</t>
  </si>
  <si>
    <t>06.004.0510-A</t>
  </si>
  <si>
    <t>GALERIA TECNICA PRE-FABRICADA DE CONCRETO ARMADO,DIMENSOESINTERNAS DE 2,00X1,20M (BXH) RECOBRIMENTO COM 2CM,EXCLUSIVEESCAVACAO E REATERRO.FORNECIMENTO E ASSENTAMENTO</t>
  </si>
  <si>
    <t xml:space="preserve">Extensão </t>
  </si>
  <si>
    <t>2.21</t>
  </si>
  <si>
    <t>06.015.0010-A</t>
  </si>
  <si>
    <t>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t>
  </si>
  <si>
    <t>,</t>
  </si>
  <si>
    <t>06.015.0011-A</t>
  </si>
  <si>
    <t>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t>
  </si>
  <si>
    <t>06.015.0013-A</t>
  </si>
  <si>
    <t>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t>
  </si>
  <si>
    <t>2.23</t>
  </si>
  <si>
    <t>06.015.0015-A</t>
  </si>
  <si>
    <t>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t>
  </si>
  <si>
    <t>2.24</t>
  </si>
  <si>
    <t>06.015.0016-A</t>
  </si>
  <si>
    <t>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t>
  </si>
  <si>
    <t>2.25</t>
  </si>
  <si>
    <t>15.069.0001-A</t>
  </si>
  <si>
    <t>INTERVENCAO NO RAMAL CONFORME ESPECIFICACOES CEDAE,INCLUSIVEESCAVACAO E REATERRO COM O FORNECIMENTO DE TODO O MATERIALNECESSARIO,EXCLUSIVE REMOCAO E REPOSICAO DE PAVIMENTOS E RETIRADA DO CAVALETE,COM DIAMETRO DE 1/2"</t>
  </si>
  <si>
    <t xml:space="preserve">Reparo nas redes de agua </t>
  </si>
  <si>
    <t>&lt; ---  TOTAL</t>
  </si>
  <si>
    <t>2.26</t>
  </si>
  <si>
    <t>15.069.0010-A</t>
  </si>
  <si>
    <t>INTERVENCAO NO RAMAL CONFORME ESPECIFICACOES CEDAE,INCLUSIVEESCAVACAO E REATERRO COM O FORNECIMENTO DE TODO O MATERIALNECESSARIO,EXCLUSIVE REMOCAO E REPOSICAO DE PAVIMENTOS E RETIRADA DO CAVALETE,COM DIAMETRO DE 3/4"</t>
  </si>
  <si>
    <t>2.27</t>
  </si>
  <si>
    <t>06.016.0100-A</t>
  </si>
  <si>
    <t>TAMPAO MISTO (FERRO FUNDIDO E CONCRETO,EXCLUSIVE ESTE),TIPOPESADO,DE 0,60M DE DIAMETRO,PESO SEM CONCRETO 70KG E TOTAL DE 106KG,ASSENTADO COM ARGAMASSA DE CIMENTO E AREIA,NO TRACO1:4 EM VOLUME.FORNECIMENTO E ASSENTAMENTO</t>
  </si>
  <si>
    <t>05.002.0008-A</t>
  </si>
  <si>
    <t>05.077.0001-A</t>
  </si>
  <si>
    <t>ESCORAMENTO DE VALAS EM PRANCHADA HORIZONTAL,EMPREGANDO-SE MADEIRA DE 3ª E PERFIL METALICO "H" DE 6"X6",REUTILIZADOS EM5 VEZES,INCLUSIVE FORNECIMENTO DE TODOS OS MATERIAIS,COLOCACAO E RETIRADA</t>
  </si>
  <si>
    <t>05.081.0032-A</t>
  </si>
  <si>
    <t>ESCORAMENTO PARA VALAS "TIPO BLINDAGEM",COM LARGURA DE 3,00ME PROFUNDIDADE DE 4,50M,INCLUSIVE MOVIMENTACAO COM ESCAVADEIRA HIDRAULICA E MAO-DE-OBRA.A MEDICAO SERA FEITA PELO PRODUTO DAS ALTURAS DAS PAREDES ESCORADAS (2 LADOS) VEZES O COMPRIMENTO DA VALA</t>
  </si>
  <si>
    <t>3.0</t>
  </si>
  <si>
    <t>PAVIMENTAÇÃO</t>
  </si>
  <si>
    <t>3.1</t>
  </si>
  <si>
    <t>01.005.0004-A</t>
  </si>
  <si>
    <t>PREPARO MANUAL DE TERRENO,COMPREENDENDO ACERTO,RASPAGEM EVENTUAL ATE 0.30M DE PROFUNDIDADE E AFASTAMENTO LATERAL DO MATERIAL EXCEDENTE,INCLUSIVE COMPACTACAO MANUAL</t>
  </si>
  <si>
    <t>lados</t>
  </si>
  <si>
    <t>3.2</t>
  </si>
  <si>
    <t>Etapas</t>
  </si>
  <si>
    <t>3.3</t>
  </si>
  <si>
    <t>3.4</t>
  </si>
  <si>
    <t>3.5</t>
  </si>
  <si>
    <t>Und. a cada 100m</t>
  </si>
  <si>
    <t>3.6</t>
  </si>
  <si>
    <t>Espessura</t>
  </si>
  <si>
    <t>3.7</t>
  </si>
  <si>
    <t>3.8</t>
  </si>
  <si>
    <t>3.9</t>
  </si>
  <si>
    <t>3.10</t>
  </si>
  <si>
    <t>bota-fora</t>
  </si>
  <si>
    <t>Transporte de CBUQ</t>
  </si>
  <si>
    <t>Demolição Concreto</t>
  </si>
  <si>
    <t>3.11</t>
  </si>
  <si>
    <t>3.12</t>
  </si>
  <si>
    <t>3.13</t>
  </si>
  <si>
    <t>05.002.0100-A</t>
  </si>
  <si>
    <t>LEVANTAMENTO OU REBAIXAMENTO DE TAMPAO DE RUA,CONSIDERANDO DEMOLICAO DE CAMADA DE ASFALTO E CONCRETO,MOVIMENTACAO E CONCRETAGEM,EXCLUSIVE CERCA PROTETORA</t>
  </si>
  <si>
    <t>08.035.0005-A</t>
  </si>
  <si>
    <t>CAMADA DE BLOQUEIO(COLCHAO)DE PO-DE-PEDRA,ESPALHADO E COMPRIMIDO MANUALMENTE,MEDIDA APOS COMPACTACAO</t>
  </si>
  <si>
    <t>08.001.0002-B</t>
  </si>
  <si>
    <t>BASE DE BRITA GRADUADA,INCLUSIVE FORNECIMENTO DOS MATERIAIS,MEDIDA APOS A COMPACTACAO</t>
  </si>
  <si>
    <t>3.16</t>
  </si>
  <si>
    <t>20.009.0012-A</t>
  </si>
  <si>
    <t>REVESTIMENTO EM CONCRETO BETUMINOSO USINADO A QUENTE,DE GRANULOMETRIA ABERTA,TIPO "BINDER",DE ACORDO COM AS "INSTRUCOESPARA EXECUCAO",DO DER-RJ,COMPREENDENDO:PREPARO,ESPALHAMENTOE COMPACTACAO,EXCLUSIVE O FORNECIMENTO E TRANSPORTE DOS MATERIAIS</t>
  </si>
  <si>
    <t xml:space="preserve">Largura / Cx de rua </t>
  </si>
  <si>
    <t>3.17</t>
  </si>
  <si>
    <t>20.100.0050-A</t>
  </si>
  <si>
    <t>CONCRETO BETUMINOSO USINADO A QUENTE TIPO "BINDER",EXCLUSIVEPREPARO,INCLUSIVE TRANSPORTE.CUSTO SOMENTE DOS MATERIAIS.FORNECIMENTO</t>
  </si>
  <si>
    <t>3.18</t>
  </si>
  <si>
    <t>08.015.0067-A</t>
  </si>
  <si>
    <t>REVESTIMENTO DE CONCRETO BETUMINOSO USINADO A QUENTE,IMPORTADO DE USINA,EXECUTADO EM UMA CAMADA,DE ACORDO COM AS INSTRUCOES/ESPECIFICACOES DO CONTRATANTE,COMPREENDENDO PREPARO,ESPALHAMENTO E COMPACATACAO MECANICOS E OS MATERIAIS,EXCLUSIVE TRANSPORTE DA USINA PARA PISTA</t>
  </si>
  <si>
    <t>peso espec.</t>
  </si>
  <si>
    <t>3.19</t>
  </si>
  <si>
    <t>08.021.0001-A</t>
  </si>
  <si>
    <t>REGULARIZACAO DE SUBLEITO,DE ACORDO COM AS "INSTRUCOES PARAEXECUCAO",DO DER-RJ.O CUSTO INDENIZA AS OPERACOES DE EXECUCAO E TRANSPORTE DE AGUA E SE APLICA A AREA EFETIVAMENTE REGULARIZADA,EXCLUSIVE TRANSPORTE E ESCAVACAO DE CORRETIVOS</t>
  </si>
  <si>
    <t/>
  </si>
  <si>
    <t>08.026.0001-A</t>
  </si>
  <si>
    <t>IMPRIMACAO DE BASE DE PAVIMENTACAO,DE ACORDO COM AS "INSTRUCOES PARA EXECUCAO",DO DER-RJ</t>
  </si>
  <si>
    <t>05.002.0009-1</t>
  </si>
  <si>
    <t>DEMOLICAO COM EQUIPAMENTO DE AR COMPRIMIDO,DE PAVIMENTACAO DE CONCRETO SIMPLES,COM 15CM DE ESPESSURA,INCLUSIVE EMPILHAMENTO LATERAL DENTRO DO CANTEIRO DE SERVICO</t>
  </si>
  <si>
    <t>SECRETARIA MUNICIPAL DE DESENVOLVIMENTO URBANO</t>
  </si>
  <si>
    <t>RUA INACIO SARMENTO</t>
  </si>
  <si>
    <t>RUA WALDEMAR PEREIRA MARTINS</t>
  </si>
  <si>
    <t>RUA CAPITÃO ACACIO</t>
  </si>
  <si>
    <t>2.30</t>
  </si>
  <si>
    <t>05.002.0001-A</t>
  </si>
  <si>
    <t>03.016.0020-B</t>
  </si>
  <si>
    <t>03.016.0025-B</t>
  </si>
  <si>
    <t>CAPINA DE ERVAS,GRAMINEAS,ETC,EM AREA DE BRITA</t>
  </si>
  <si>
    <t>09.005.0145-0</t>
  </si>
  <si>
    <t xml:space="preserve">TROCA DE SOLO </t>
  </si>
  <si>
    <t>area de pavimentação</t>
  </si>
  <si>
    <t>AREA DE BORRACHUDO</t>
  </si>
  <si>
    <t xml:space="preserve">BORRACHUDO = 10% da área de pavimentação = </t>
  </si>
  <si>
    <t>X      10%     =</t>
  </si>
  <si>
    <t>TRATAMENTO DE BORRACHUDO</t>
  </si>
  <si>
    <t>08.002.0001-0</t>
  </si>
  <si>
    <t>TRECHO</t>
  </si>
  <si>
    <t>RUA CAPITÃO ACACIO ( PARTE )</t>
  </si>
  <si>
    <t>RUA ALBERTO SANTOS LIMA</t>
  </si>
  <si>
    <t>RUA MENDES DOS SANTOS</t>
  </si>
  <si>
    <t>RUA SALVADOR DO MONTE</t>
  </si>
  <si>
    <t>RUA ALBERTO SAMPAIO</t>
  </si>
  <si>
    <t>RUA ALFREDO BAHIENSE ( PARTE )</t>
  </si>
  <si>
    <t>RUA RAMALHO MONTEIRO</t>
  </si>
  <si>
    <t>RUA QUEIROZ VELOSO</t>
  </si>
  <si>
    <t>RUA ULISSES ROBERTO</t>
  </si>
  <si>
    <t>RUA ANGELO RIBEIRO</t>
  </si>
  <si>
    <t>RUA FREDERICO MASSON</t>
  </si>
  <si>
    <t>PINTURA DE LIGACAO,DE ACORDO COM AS "INSTRUCOES PARA EXECUCAO",DO DER-RJ</t>
  </si>
  <si>
    <t>08.026.0002-A</t>
  </si>
  <si>
    <t>3.14</t>
  </si>
  <si>
    <t>3.15</t>
  </si>
  <si>
    <t>RUA ALFREDO BAHIENSE</t>
  </si>
  <si>
    <t>REDE DE TUBO</t>
  </si>
  <si>
    <t>MES</t>
  </si>
  <si>
    <t>01.050.0154-A</t>
  </si>
  <si>
    <t>SERVIÇOS DE ESCRITORIO, LABORATORIO E CAMPO</t>
  </si>
  <si>
    <r>
      <rPr>
        <b/>
        <sz val="8"/>
        <rFont val="Arial"/>
        <family val="2"/>
      </rPr>
      <t>VALOR ORÇAMENTO:</t>
    </r>
  </si>
  <si>
    <r>
      <rPr>
        <b/>
        <sz val="8"/>
        <rFont val="Arial"/>
        <family val="2"/>
      </rPr>
      <t>VALOR TOTAL:</t>
    </r>
  </si>
  <si>
    <t>CODIGO</t>
  </si>
  <si>
    <t>PRECO</t>
  </si>
  <si>
    <t>01.001.0001-0</t>
  </si>
  <si>
    <t>01.001.0001-A</t>
  </si>
  <si>
    <t>01.001.0002-0</t>
  </si>
  <si>
    <t>01.001.0002-A</t>
  </si>
  <si>
    <t>01.001.0003-0</t>
  </si>
  <si>
    <t>01.001.0003-A</t>
  </si>
  <si>
    <t>01.001.0004-0</t>
  </si>
  <si>
    <t>01.001.0004-A</t>
  </si>
  <si>
    <t>01.001.0005-0</t>
  </si>
  <si>
    <t>01.001.0005-A</t>
  </si>
  <si>
    <t>01.001.0006-0</t>
  </si>
  <si>
    <t>01.001.0006-A</t>
  </si>
  <si>
    <t>01.001.0007-0</t>
  </si>
  <si>
    <t>01.001.0007-A</t>
  </si>
  <si>
    <t>01.001.0008-0</t>
  </si>
  <si>
    <t>01.001.0008-A</t>
  </si>
  <si>
    <t>01.001.0009-0</t>
  </si>
  <si>
    <t>01.001.0009-A</t>
  </si>
  <si>
    <t>01.001.0010-0</t>
  </si>
  <si>
    <t>01.001.0010-A</t>
  </si>
  <si>
    <t>01.001.0011-0</t>
  </si>
  <si>
    <t>01.001.0011-A</t>
  </si>
  <si>
    <t>01.001.0012-0</t>
  </si>
  <si>
    <t>01.001.0012-A</t>
  </si>
  <si>
    <t>01.001.0013-0</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</si>
  <si>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</si>
  <si>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</si>
  <si>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</si>
  <si>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</si>
  <si>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</si>
  <si>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</si>
  <si>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</si>
  <si>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</si>
  <si>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</si>
  <si>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</si>
  <si>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</si>
  <si>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</si>
  <si>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</si>
  <si>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</si>
  <si>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</si>
  <si>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</si>
  <si>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</si>
  <si>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</si>
  <si>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</si>
  <si>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</si>
  <si>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01.001.0023-A</t>
  </si>
  <si>
    <t>01.001.0024-0</t>
  </si>
  <si>
    <t>01.001.0024-A</t>
  </si>
  <si>
    <t>01.001.0025-0</t>
  </si>
  <si>
    <t>01.001.0025-A</t>
  </si>
  <si>
    <t>01.001.0026-0</t>
  </si>
  <si>
    <t>01.001.0026-A</t>
  </si>
  <si>
    <t>01.001.0027-0</t>
  </si>
  <si>
    <t>01.001.0027-A</t>
  </si>
  <si>
    <t>01.001.0028-0</t>
  </si>
  <si>
    <t>01.001.0028-A</t>
  </si>
  <si>
    <t>01.001.0029-0</t>
  </si>
  <si>
    <t>01.001.0029-A</t>
  </si>
  <si>
    <t>01.001.0030-0</t>
  </si>
  <si>
    <t>01.001.0030-A</t>
  </si>
  <si>
    <t>01.001.0031-0</t>
  </si>
  <si>
    <t>01.001.0031-A</t>
  </si>
  <si>
    <t>01.001.0032-0</t>
  </si>
  <si>
    <t>01.001.0032-A</t>
  </si>
  <si>
    <t>01.001.0033-0</t>
  </si>
  <si>
    <t>01.001.0033-A</t>
  </si>
  <si>
    <t>01.001.0034-0</t>
  </si>
  <si>
    <t>01.001.0034-A</t>
  </si>
  <si>
    <t>01.001.0035-0</t>
  </si>
  <si>
    <t>01.001.0035-A</t>
  </si>
  <si>
    <t>01.001.0036-0</t>
  </si>
  <si>
    <t>01.001.0036-A</t>
  </si>
  <si>
    <t>01.001.0037-0</t>
  </si>
  <si>
    <t>01.001.0037-A</t>
  </si>
  <si>
    <t>01.001.0038-0</t>
  </si>
  <si>
    <t>01.001.0038-A</t>
  </si>
  <si>
    <t>01.001.0039-0</t>
  </si>
  <si>
    <t>01.001.0039-A</t>
  </si>
  <si>
    <t>01.001.0040-0</t>
  </si>
  <si>
    <t>01.001.0040-A</t>
  </si>
  <si>
    <t>01.001.0042-0</t>
  </si>
  <si>
    <t>01.001.0042-A</t>
  </si>
  <si>
    <t>01.001.0043-0</t>
  </si>
  <si>
    <t>01.001.0043-A</t>
  </si>
  <si>
    <t>01.001.0044-0</t>
  </si>
  <si>
    <t>01.001.0044-A</t>
  </si>
  <si>
    <t>01.001.0046-0</t>
  </si>
  <si>
    <t>01.001.0046-A</t>
  </si>
  <si>
    <t>01.001.0047-0</t>
  </si>
  <si>
    <t>01.001.0047-A</t>
  </si>
  <si>
    <t>01.001.0048-0</t>
  </si>
  <si>
    <t>01.001.0048-A</t>
  </si>
  <si>
    <t>01.001.0049-0</t>
  </si>
  <si>
    <t>01.001.0049-A</t>
  </si>
  <si>
    <t>01.001.0050-0</t>
  </si>
  <si>
    <t>01.001.0050-A</t>
  </si>
  <si>
    <t>01.001.0051-0</t>
  </si>
  <si>
    <t>01.001.0051-A</t>
  </si>
  <si>
    <t>01.001.0052-0</t>
  </si>
  <si>
    <t>01.001.0052-A</t>
  </si>
  <si>
    <t>01.001.0053-0</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</si>
  <si>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</si>
  <si>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</si>
  <si>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</si>
  <si>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</si>
  <si>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</si>
  <si>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</si>
  <si>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</si>
  <si>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</si>
  <si>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</si>
  <si>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</si>
  <si>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</si>
  <si>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</si>
  <si>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</si>
  <si>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</si>
  <si>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</si>
  <si>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</si>
  <si>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01.001.0062-A</t>
  </si>
  <si>
    <t>01.001.0063-0</t>
  </si>
  <si>
    <t>01.001.0063-A</t>
  </si>
  <si>
    <t>01.001.0064-0</t>
  </si>
  <si>
    <t>01.001.0064-A</t>
  </si>
  <si>
    <t>01.001.0065-0</t>
  </si>
  <si>
    <t>01.001.0065-A</t>
  </si>
  <si>
    <t>01.001.0066-0</t>
  </si>
  <si>
    <t>01.001.0066-A</t>
  </si>
  <si>
    <t>01.001.0068-0</t>
  </si>
  <si>
    <t>01.001.0068-A</t>
  </si>
  <si>
    <t>01.001.0069-0</t>
  </si>
  <si>
    <t>01.001.0069-A</t>
  </si>
  <si>
    <t>01.001.0071-0</t>
  </si>
  <si>
    <t>01.001.0071-A</t>
  </si>
  <si>
    <t>01.001.0073-0</t>
  </si>
  <si>
    <t>01.001.0073-A</t>
  </si>
  <si>
    <t>01.001.0075-1</t>
  </si>
  <si>
    <t>01.001.0075-B</t>
  </si>
  <si>
    <t>01.001.0076-0</t>
  </si>
  <si>
    <t>01.001.0076-A</t>
  </si>
  <si>
    <t>01.001.0077-0</t>
  </si>
  <si>
    <t>01.001.0077-A</t>
  </si>
  <si>
    <t>01.001.0078-0</t>
  </si>
  <si>
    <t>01.001.0078-A</t>
  </si>
  <si>
    <t>01.001.0081-0</t>
  </si>
  <si>
    <t>01.001.0081-A</t>
  </si>
  <si>
    <t>01.001.0082-0</t>
  </si>
  <si>
    <t>01.001.0082-A</t>
  </si>
  <si>
    <t>01.001.0083-0</t>
  </si>
  <si>
    <t>01.001.0083-A</t>
  </si>
  <si>
    <t>01.001.0084-0</t>
  </si>
  <si>
    <t>01.001.0084-A</t>
  </si>
  <si>
    <t>01.001.0085-0</t>
  </si>
  <si>
    <t>01.001.0085-A</t>
  </si>
  <si>
    <t>01.001.0086-0</t>
  </si>
  <si>
    <t>01.001.0086-A</t>
  </si>
  <si>
    <t>01.001.0087-0</t>
  </si>
  <si>
    <t>01.001.0087-A</t>
  </si>
  <si>
    <t>01.001.0088-0</t>
  </si>
  <si>
    <t>01.001.0088-A</t>
  </si>
  <si>
    <t>01.001.0089-0</t>
  </si>
  <si>
    <t>01.001.0089-A</t>
  </si>
  <si>
    <t>01.001.0090-0</t>
  </si>
  <si>
    <t>01.001.0090-A</t>
  </si>
  <si>
    <t>01.001.0091-0</t>
  </si>
  <si>
    <t>01.001.0091-A</t>
  </si>
  <si>
    <t>01.001.0092-0</t>
  </si>
  <si>
    <t>01.001.0092-A</t>
  </si>
  <si>
    <t>01.001.0093-0</t>
  </si>
  <si>
    <t>01.001.0093-A</t>
  </si>
  <si>
    <t>01.001.0094-0</t>
  </si>
  <si>
    <t>01.001.0094-A</t>
  </si>
  <si>
    <t>01.001.0095-0</t>
  </si>
  <si>
    <t>01.001.0095-A</t>
  </si>
  <si>
    <t>01.001.0096-0</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</si>
  <si>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</si>
  <si>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</si>
  <si>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</si>
  <si>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</si>
  <si>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</si>
  <si>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</si>
  <si>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</si>
  <si>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</si>
  <si>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</si>
  <si>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</si>
  <si>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</si>
  <si>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</si>
  <si>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</si>
  <si>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</si>
  <si>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</si>
  <si>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</si>
  <si>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</si>
  <si>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</si>
  <si>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</si>
  <si>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</si>
  <si>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</si>
  <si>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</si>
  <si>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</si>
  <si>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</si>
  <si>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</si>
  <si>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</si>
  <si>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</si>
  <si>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</si>
  <si>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</si>
  <si>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</si>
  <si>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</si>
  <si>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</si>
  <si>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</si>
  <si>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</si>
  <si>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</si>
  <si>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</si>
  <si>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</si>
  <si>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</si>
  <si>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</si>
  <si>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</si>
  <si>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</si>
  <si>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</si>
  <si>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</si>
  <si>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</si>
  <si>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</si>
  <si>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</si>
  <si>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</si>
  <si>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</si>
  <si>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</si>
  <si>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</si>
  <si>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</si>
  <si>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</si>
  <si>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</si>
  <si>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</si>
  <si>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</si>
  <si>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</si>
  <si>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</si>
  <si>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</si>
  <si>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01.001.0150-A</t>
  </si>
  <si>
    <t>01.001.0151-0</t>
  </si>
  <si>
    <t>01.001.0151-A</t>
  </si>
  <si>
    <t>01.001.0152-0</t>
  </si>
  <si>
    <t>01.001.0152-A</t>
  </si>
  <si>
    <t>01.001.0160-0</t>
  </si>
  <si>
    <t>01.001.0160-A</t>
  </si>
  <si>
    <t>01.001.0161-0</t>
  </si>
  <si>
    <t>01.001.0161-A</t>
  </si>
  <si>
    <t>01.001.0162-0</t>
  </si>
  <si>
    <t>01.001.0162-A</t>
  </si>
  <si>
    <t>01.001.0163-0</t>
  </si>
  <si>
    <t>01.001.0163-A</t>
  </si>
  <si>
    <t>01.001.0164-0</t>
  </si>
  <si>
    <t>01.001.0164-A</t>
  </si>
  <si>
    <t>01.001.0165-0</t>
  </si>
  <si>
    <t>01.001.0165-A</t>
  </si>
  <si>
    <t>01.001.0166-0</t>
  </si>
  <si>
    <t>01.001.0166-A</t>
  </si>
  <si>
    <t>01.001.0167-0</t>
  </si>
  <si>
    <t>01.001.0167-A</t>
  </si>
  <si>
    <t>01.001.0168-0</t>
  </si>
  <si>
    <t>01.001.0168-A</t>
  </si>
  <si>
    <t>01.001.0169-0</t>
  </si>
  <si>
    <t>01.001.0169-A</t>
  </si>
  <si>
    <t>01.001.0170-0</t>
  </si>
  <si>
    <t>01.001.0170-A</t>
  </si>
  <si>
    <t>01.001.0171-0</t>
  </si>
  <si>
    <t>01.001.0171-A</t>
  </si>
  <si>
    <t>01.001.0172-0</t>
  </si>
  <si>
    <t>01.001.0172-A</t>
  </si>
  <si>
    <t>01.001.0173-0</t>
  </si>
  <si>
    <t>01.001.0173-A</t>
  </si>
  <si>
    <t>01.001.0174-0</t>
  </si>
  <si>
    <t>01.001.0174-A</t>
  </si>
  <si>
    <t>01.001.0175-0</t>
  </si>
  <si>
    <t>01.001.0175-A</t>
  </si>
  <si>
    <t>01.001.0176-0</t>
  </si>
  <si>
    <t>01.001.0176-A</t>
  </si>
  <si>
    <t>01.001.0177-0</t>
  </si>
  <si>
    <t>01.001.0177-A</t>
  </si>
  <si>
    <t>01.001.0178-0</t>
  </si>
  <si>
    <t>01.001.0178-A</t>
  </si>
  <si>
    <t>01.001.0179-0</t>
  </si>
  <si>
    <t>01.001.0179-A</t>
  </si>
  <si>
    <t>01.001.0180-0</t>
  </si>
  <si>
    <t>01.001.0180-A</t>
  </si>
  <si>
    <t>01.001.0181-0</t>
  </si>
  <si>
    <t>01.001.0181-A</t>
  </si>
  <si>
    <t>01.001.0182-0</t>
  </si>
  <si>
    <t>01.001.0182-A</t>
  </si>
  <si>
    <t>01.001.0183-0</t>
  </si>
  <si>
    <t>01.001.0183-A</t>
  </si>
  <si>
    <t>01.001.0184-0</t>
  </si>
  <si>
    <t>01.001.0184-A</t>
  </si>
  <si>
    <t>01.001.0185-0</t>
  </si>
  <si>
    <t>01.001.0185-A</t>
  </si>
  <si>
    <t>01.001.0186-0</t>
  </si>
  <si>
    <t>01.001.0186-A</t>
  </si>
  <si>
    <t>01.001.0187-0</t>
  </si>
  <si>
    <t>01.001.0187-A</t>
  </si>
  <si>
    <t>01.001.0188-0</t>
  </si>
  <si>
    <t>01.001.0188-A</t>
  </si>
  <si>
    <t>01.001.0189-0</t>
  </si>
  <si>
    <t>01.001.0189-A</t>
  </si>
  <si>
    <t>01.001.0190-0</t>
  </si>
  <si>
    <t>01.001.0190-A</t>
  </si>
  <si>
    <t>01.001.0191-0</t>
  </si>
  <si>
    <t>01.001.0191-A</t>
  </si>
  <si>
    <t>01.001.0192-0</t>
  </si>
  <si>
    <t>01.001.0192-A</t>
  </si>
  <si>
    <t>01.001.0193-0</t>
  </si>
  <si>
    <t>01.001.0193-A</t>
  </si>
  <si>
    <t>01.001.0194-0</t>
  </si>
  <si>
    <t>01.001.0194-A</t>
  </si>
  <si>
    <t>01.001.0195-0</t>
  </si>
  <si>
    <t>01.001.0195-A</t>
  </si>
  <si>
    <t>01.001.0196-0</t>
  </si>
  <si>
    <t>01.001.0196-A</t>
  </si>
  <si>
    <t>01.001.0197-0</t>
  </si>
  <si>
    <t>01.001.0197-A</t>
  </si>
  <si>
    <t>01.001.0198-0</t>
  </si>
  <si>
    <t>01.001.0198-A</t>
  </si>
  <si>
    <t>01.001.0199-0</t>
  </si>
  <si>
    <t>01.001.0199-A</t>
  </si>
  <si>
    <t>01.001.0200-0</t>
  </si>
  <si>
    <t>01.001.0200-A</t>
  </si>
  <si>
    <t>01.001.0201-0</t>
  </si>
  <si>
    <t>01.001.0201-A</t>
  </si>
  <si>
    <t>01.001.0202-0</t>
  </si>
  <si>
    <t>01.001.0202-A</t>
  </si>
  <si>
    <t>01.001.0203-0</t>
  </si>
  <si>
    <t>01.001.0203-A</t>
  </si>
  <si>
    <t>01.001.0204-0</t>
  </si>
  <si>
    <t>01.001.0204-A</t>
  </si>
  <si>
    <t>01.001.0205-0</t>
  </si>
  <si>
    <t>01.001.0205-A</t>
  </si>
  <si>
    <t>01.001.0206-0</t>
  </si>
  <si>
    <t>01.001.0206-A</t>
  </si>
  <si>
    <t>01.001.0208-0</t>
  </si>
  <si>
    <t>01.001.0208-A</t>
  </si>
  <si>
    <t>01.001.0209-0</t>
  </si>
  <si>
    <t>01.001.0209-A</t>
  </si>
  <si>
    <t>01.001.0210-0</t>
  </si>
  <si>
    <t>01.001.0210-A</t>
  </si>
  <si>
    <t>01.001.0220-0</t>
  </si>
  <si>
    <t>01.001.0220-A</t>
  </si>
  <si>
    <t>01.001.0221-0</t>
  </si>
  <si>
    <t>01.001.0221-A</t>
  </si>
  <si>
    <t>01.001.0222-0</t>
  </si>
  <si>
    <t>01.001.0222-A</t>
  </si>
  <si>
    <t>01.001.0223-0</t>
  </si>
  <si>
    <t>01.001.0223-A</t>
  </si>
  <si>
    <t>01.001.0224-0</t>
  </si>
  <si>
    <t>01.001.0224-A</t>
  </si>
  <si>
    <t>01.001.0225-0</t>
  </si>
  <si>
    <t>01.001.0225-A</t>
  </si>
  <si>
    <t>01.001.0226-0</t>
  </si>
  <si>
    <t>01.001.0226-A</t>
  </si>
  <si>
    <t>01.001.0227-0</t>
  </si>
  <si>
    <t>01.001.0227-A</t>
  </si>
  <si>
    <t>01.001.0228-0</t>
  </si>
  <si>
    <t>01.001.0228-A</t>
  </si>
  <si>
    <t>01.001.0229-0</t>
  </si>
  <si>
    <t>01.001.0229-A</t>
  </si>
  <si>
    <t>01.001.0230-0</t>
  </si>
  <si>
    <t>01.001.0230-A</t>
  </si>
  <si>
    <t>01.001.0231-0</t>
  </si>
  <si>
    <t>01.001.0231-A</t>
  </si>
  <si>
    <t>01.001.0232-0</t>
  </si>
  <si>
    <t>01.001.0232-A</t>
  </si>
  <si>
    <t>01.001.0233-0</t>
  </si>
  <si>
    <t>01.001.0233-A</t>
  </si>
  <si>
    <t>01.001.0234-0</t>
  </si>
  <si>
    <t>01.001.0234-A</t>
  </si>
  <si>
    <t>01.001.0235-0</t>
  </si>
  <si>
    <t>01.001.0235-A</t>
  </si>
  <si>
    <t>01.001.0236-0</t>
  </si>
  <si>
    <t>01.001.0236-A</t>
  </si>
  <si>
    <t>01.001.0237-0</t>
  </si>
  <si>
    <t>01.001.0237-A</t>
  </si>
  <si>
    <t>01.001.0238-0</t>
  </si>
  <si>
    <t>01.001.0238-A</t>
  </si>
  <si>
    <t>01.001.0239-0</t>
  </si>
  <si>
    <t>01.001.0239-A</t>
  </si>
  <si>
    <t>01.001.0240-0</t>
  </si>
  <si>
    <t>01.001.0240-A</t>
  </si>
  <si>
    <t>01.001.0241-0</t>
  </si>
  <si>
    <t>01.001.0241-A</t>
  </si>
  <si>
    <t>01.001.0242-0</t>
  </si>
  <si>
    <t>01.001.0242-A</t>
  </si>
  <si>
    <t>01.001.0243-0</t>
  </si>
  <si>
    <t>01.001.0243-A</t>
  </si>
  <si>
    <t>01.001.0244-0</t>
  </si>
  <si>
    <t>01.001.0244-A</t>
  </si>
  <si>
    <t>01.001.0245-0</t>
  </si>
  <si>
    <t>01.001.0245-A</t>
  </si>
  <si>
    <t>01.001.0246-0</t>
  </si>
  <si>
    <t>01.001.0246-A</t>
  </si>
  <si>
    <t>01.001.0247-0</t>
  </si>
  <si>
    <t>01.001.0247-A</t>
  </si>
  <si>
    <t>01.001.0248-0</t>
  </si>
  <si>
    <t>01.001.0248-A</t>
  </si>
  <si>
    <t>01.001.0249-0</t>
  </si>
  <si>
    <t>01.001.0249-A</t>
  </si>
  <si>
    <t>01.001.0250-0</t>
  </si>
  <si>
    <t>01.001.0250-A</t>
  </si>
  <si>
    <t>01.001.0251-0</t>
  </si>
  <si>
    <t>01.001.0251-A</t>
  </si>
  <si>
    <t>01.001.0252-0</t>
  </si>
  <si>
    <t>01.001.0252-A</t>
  </si>
  <si>
    <t>01.001.0253-0</t>
  </si>
  <si>
    <t>01.001.0253-A</t>
  </si>
  <si>
    <t>01.001.0254-0</t>
  </si>
  <si>
    <t>01.001.0254-A</t>
  </si>
  <si>
    <t>01.001.0255-0</t>
  </si>
  <si>
    <t>01.001.0255-A</t>
  </si>
  <si>
    <t>01.001.0256-0</t>
  </si>
  <si>
    <t>01.001.0256-A</t>
  </si>
  <si>
    <t>01.001.0257-0</t>
  </si>
  <si>
    <t>01.001.0257-A</t>
  </si>
  <si>
    <t>01.001.0258-0</t>
  </si>
  <si>
    <t>01.001.0258-A</t>
  </si>
  <si>
    <t>01.001.0259-0</t>
  </si>
  <si>
    <t>01.001.0259-A</t>
  </si>
  <si>
    <t>01.001.0260-0</t>
  </si>
  <si>
    <t>01.001.0260-A</t>
  </si>
  <si>
    <t>01.001.0261-0</t>
  </si>
  <si>
    <t>01.001.0261-A</t>
  </si>
  <si>
    <t>01.001.0262-0</t>
  </si>
  <si>
    <t>01.001.0262-A</t>
  </si>
  <si>
    <t>01.001.0263-0</t>
  </si>
  <si>
    <t>01.001.0263-A</t>
  </si>
  <si>
    <t>01.001.0264-0</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</si>
  <si>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</si>
  <si>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</si>
  <si>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</si>
  <si>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</si>
  <si>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</si>
  <si>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</si>
  <si>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</si>
  <si>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</si>
  <si>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</si>
  <si>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</si>
  <si>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</si>
  <si>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</si>
  <si>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</si>
  <si>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</si>
  <si>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</si>
  <si>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</si>
  <si>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01.001.0272-A</t>
  </si>
  <si>
    <t>01.001.0273-0</t>
  </si>
  <si>
    <t>01.001.0273-A</t>
  </si>
  <si>
    <t>01.001.0274-0</t>
  </si>
  <si>
    <t>01.001.0274-A</t>
  </si>
  <si>
    <t>01.001.0275-0</t>
  </si>
  <si>
    <t>01.001.0275-A</t>
  </si>
  <si>
    <t>01.001.0278-0</t>
  </si>
  <si>
    <t>01.001.0278-A</t>
  </si>
  <si>
    <t>01.001.0279-0</t>
  </si>
  <si>
    <t>01.001.0279-A</t>
  </si>
  <si>
    <t>01.001.0280-0</t>
  </si>
  <si>
    <t>01.001.0280-A</t>
  </si>
  <si>
    <t>01.001.0281-0</t>
  </si>
  <si>
    <t>01.001.0281-A</t>
  </si>
  <si>
    <t>01.001.0290-0</t>
  </si>
  <si>
    <t>01.001.0290-A</t>
  </si>
  <si>
    <t>01.001.0298-0</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</si>
  <si>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</si>
  <si>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</si>
  <si>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</si>
  <si>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</si>
  <si>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</si>
  <si>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</si>
  <si>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</si>
  <si>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</si>
  <si>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</si>
  <si>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</si>
  <si>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</si>
  <si>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</si>
  <si>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</si>
  <si>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</si>
  <si>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</si>
  <si>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</si>
  <si>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</si>
  <si>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</si>
  <si>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</si>
  <si>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</si>
  <si>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</si>
  <si>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</si>
  <si>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</si>
  <si>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</si>
  <si>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</si>
  <si>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</si>
  <si>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</si>
  <si>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</si>
  <si>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</si>
  <si>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</si>
  <si>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</si>
  <si>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</si>
  <si>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</si>
  <si>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</si>
  <si>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</si>
  <si>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</si>
  <si>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</si>
  <si>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</si>
  <si>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</si>
  <si>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</si>
  <si>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</si>
  <si>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</si>
  <si>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</si>
  <si>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</si>
  <si>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</si>
  <si>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</si>
  <si>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</si>
  <si>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</si>
  <si>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</si>
  <si>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</si>
  <si>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</si>
  <si>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</si>
  <si>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</si>
  <si>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</si>
  <si>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</si>
  <si>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</si>
  <si>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</si>
  <si>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</si>
  <si>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</si>
  <si>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</si>
  <si>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</si>
  <si>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</si>
  <si>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</si>
  <si>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</si>
  <si>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</si>
  <si>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</si>
  <si>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</si>
  <si>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</si>
  <si>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</si>
  <si>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</si>
  <si>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</si>
  <si>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</si>
  <si>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</si>
  <si>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</si>
  <si>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</si>
  <si>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</si>
  <si>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</si>
  <si>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</si>
  <si>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</si>
  <si>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</si>
  <si>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</si>
  <si>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</si>
  <si>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</si>
  <si>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</si>
  <si>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</si>
  <si>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</si>
  <si>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</si>
  <si>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</si>
  <si>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</si>
  <si>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</si>
  <si>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</si>
  <si>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</si>
  <si>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</si>
  <si>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</si>
  <si>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</si>
  <si>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</si>
  <si>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</si>
  <si>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</si>
  <si>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</si>
  <si>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</si>
  <si>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</si>
  <si>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</si>
  <si>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</si>
  <si>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</si>
  <si>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</si>
  <si>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</si>
  <si>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</si>
  <si>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</si>
  <si>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</si>
  <si>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</si>
  <si>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</si>
  <si>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</si>
  <si>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</si>
  <si>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</si>
  <si>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</si>
  <si>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</si>
  <si>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</si>
  <si>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</si>
  <si>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</si>
  <si>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</si>
  <si>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</si>
  <si>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</si>
  <si>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</si>
  <si>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</si>
  <si>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</si>
  <si>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</si>
  <si>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</si>
  <si>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</si>
  <si>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</si>
  <si>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</si>
  <si>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</si>
  <si>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</si>
  <si>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</si>
  <si>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</si>
  <si>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</si>
  <si>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</si>
  <si>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</si>
  <si>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</si>
  <si>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</si>
  <si>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</si>
  <si>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</si>
  <si>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</si>
  <si>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</si>
  <si>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</si>
  <si>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</si>
  <si>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</si>
  <si>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</si>
  <si>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</si>
  <si>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</si>
  <si>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</si>
  <si>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</si>
  <si>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</si>
  <si>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</si>
  <si>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</si>
  <si>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</si>
  <si>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</si>
  <si>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</si>
  <si>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</si>
  <si>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</si>
  <si>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</si>
  <si>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</si>
  <si>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</si>
  <si>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</si>
  <si>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</si>
  <si>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</si>
  <si>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</si>
  <si>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</si>
  <si>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</si>
  <si>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</si>
  <si>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</si>
  <si>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</si>
  <si>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</si>
  <si>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</si>
  <si>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</si>
  <si>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</si>
  <si>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</si>
  <si>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</si>
  <si>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</si>
  <si>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</si>
  <si>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</si>
  <si>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</si>
  <si>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</si>
  <si>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</si>
  <si>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</si>
  <si>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</si>
  <si>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</si>
  <si>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</si>
  <si>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</si>
  <si>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</si>
  <si>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</si>
  <si>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</si>
  <si>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</si>
  <si>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</si>
  <si>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</si>
  <si>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</si>
  <si>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</si>
  <si>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</si>
  <si>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</si>
  <si>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</si>
  <si>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</si>
  <si>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</si>
  <si>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</si>
  <si>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</si>
  <si>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</si>
  <si>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</si>
  <si>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</si>
  <si>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</si>
  <si>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</si>
  <si>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</si>
  <si>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</si>
  <si>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</si>
  <si>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</si>
  <si>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</si>
  <si>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</si>
  <si>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</si>
  <si>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</si>
  <si>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</si>
  <si>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</si>
  <si>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</si>
  <si>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</si>
  <si>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</si>
  <si>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</si>
  <si>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</si>
  <si>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</si>
  <si>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</si>
  <si>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</si>
  <si>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</si>
  <si>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</si>
  <si>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</si>
  <si>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</si>
  <si>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</si>
  <si>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</si>
  <si>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</si>
  <si>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</si>
  <si>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</si>
  <si>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</si>
  <si>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</si>
  <si>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</si>
  <si>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</si>
  <si>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</si>
  <si>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</si>
  <si>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</si>
  <si>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</si>
  <si>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</si>
  <si>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01.004.0135-A</t>
  </si>
  <si>
    <t>01.004.0140-0</t>
  </si>
  <si>
    <t>01.004.0140-A</t>
  </si>
  <si>
    <t>01.004.0145-0</t>
  </si>
  <si>
    <t>01.004.0145-A</t>
  </si>
  <si>
    <t>01.005.0001-0</t>
  </si>
  <si>
    <t>01.005.0001-A</t>
  </si>
  <si>
    <t>01.005.0003-0</t>
  </si>
  <si>
    <t>01.005.0003-A</t>
  </si>
  <si>
    <t>01.005.0004-0</t>
  </si>
  <si>
    <t>01.005.0005-0</t>
  </si>
  <si>
    <t>01.005.0005-A</t>
  </si>
  <si>
    <t>01.005.0006-0</t>
  </si>
  <si>
    <t>01.005.0006-A</t>
  </si>
  <si>
    <t>01.005.0007-0</t>
  </si>
  <si>
    <t>01.005.0007-A</t>
  </si>
  <si>
    <t>01.005.0008-0</t>
  </si>
  <si>
    <t>01.005.0008-A</t>
  </si>
  <si>
    <t>01.005.0009-0</t>
  </si>
  <si>
    <t>01.005.0009-A</t>
  </si>
  <si>
    <t>01.005.0013-0</t>
  </si>
  <si>
    <t>01.005.0013-A</t>
  </si>
  <si>
    <t>01.005.0014-0</t>
  </si>
  <si>
    <t>01.005.0014-A</t>
  </si>
  <si>
    <t>01.005.0020-0</t>
  </si>
  <si>
    <t>01.005.0020-A</t>
  </si>
  <si>
    <t>01.005.0021-0</t>
  </si>
  <si>
    <t>01.005.0021-A</t>
  </si>
  <si>
    <t>01.005.0022-0</t>
  </si>
  <si>
    <t>01.005.0022-A</t>
  </si>
  <si>
    <t>01.006.0001-0</t>
  </si>
  <si>
    <t>01.006.0001-A</t>
  </si>
  <si>
    <t>01.006.0002-0</t>
  </si>
  <si>
    <t>01.006.0002-A</t>
  </si>
  <si>
    <t>01.006.0003-0</t>
  </si>
  <si>
    <t>01.006.0003-A</t>
  </si>
  <si>
    <t>01.006.0004-0</t>
  </si>
  <si>
    <t>01.006.0004-A</t>
  </si>
  <si>
    <t>01.006.0010-0</t>
  </si>
  <si>
    <t>01.006.0010-A</t>
  </si>
  <si>
    <t>01.007.0010-0</t>
  </si>
  <si>
    <t>01.007.0010-A</t>
  </si>
  <si>
    <t>01.007.0020-0</t>
  </si>
  <si>
    <t>01.007.0020-A</t>
  </si>
  <si>
    <t>01.007.0025-0</t>
  </si>
  <si>
    <t>01.007.0025-A</t>
  </si>
  <si>
    <t>01.007.0030-0</t>
  </si>
  <si>
    <t>01.007.0030-A</t>
  </si>
  <si>
    <t>01.007.0080-0</t>
  </si>
  <si>
    <t>01.007.0080-A</t>
  </si>
  <si>
    <t>01.007.0081-0</t>
  </si>
  <si>
    <t>01.007.0081-A</t>
  </si>
  <si>
    <t>01.008.0050-0</t>
  </si>
  <si>
    <t>01.008.0050-A</t>
  </si>
  <si>
    <t>01.008.0100-0</t>
  </si>
  <si>
    <t>01.008.0100-A</t>
  </si>
  <si>
    <t>01.008.0200-0</t>
  </si>
  <si>
    <t>01.008.0200-A</t>
  </si>
  <si>
    <t>01.009.0050-0</t>
  </si>
  <si>
    <t>01.009.0050-A</t>
  </si>
  <si>
    <t>01.009.0100-0</t>
  </si>
  <si>
    <t>01.009.0100-A</t>
  </si>
  <si>
    <t>01.009.0200-0</t>
  </si>
  <si>
    <t>01.009.0200-A</t>
  </si>
  <si>
    <t>01.016.0001-0</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</si>
  <si>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</si>
  <si>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</si>
  <si>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</si>
  <si>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</si>
  <si>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</si>
  <si>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</si>
  <si>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</si>
  <si>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</si>
  <si>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</si>
  <si>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</si>
  <si>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</si>
  <si>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</si>
  <si>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</si>
  <si>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</si>
  <si>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</si>
  <si>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</si>
  <si>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</si>
  <si>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</si>
  <si>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</si>
  <si>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</si>
  <si>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</si>
  <si>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</si>
  <si>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</si>
  <si>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</si>
  <si>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</si>
  <si>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</si>
  <si>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</si>
  <si>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</si>
  <si>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</si>
  <si>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</si>
  <si>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</si>
  <si>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</si>
  <si>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</si>
  <si>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</si>
  <si>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</si>
  <si>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</si>
  <si>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</si>
  <si>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</si>
  <si>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</si>
  <si>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</si>
  <si>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</si>
  <si>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</si>
  <si>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</si>
  <si>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</si>
  <si>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</si>
  <si>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</si>
  <si>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</si>
  <si>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</si>
  <si>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</si>
  <si>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</si>
  <si>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</si>
  <si>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</si>
  <si>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</si>
  <si>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</si>
  <si>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</si>
  <si>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</si>
  <si>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</si>
  <si>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</si>
  <si>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</si>
  <si>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</si>
  <si>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</si>
  <si>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</si>
  <si>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</si>
  <si>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</si>
  <si>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</si>
  <si>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</si>
  <si>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</si>
  <si>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</si>
  <si>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</si>
  <si>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</si>
  <si>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</si>
  <si>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</si>
  <si>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</si>
  <si>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</si>
  <si>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01.016.0086-0</t>
  </si>
  <si>
    <t>01.016.0086-A</t>
  </si>
  <si>
    <t>01.016.0087-0</t>
  </si>
  <si>
    <t>01.016.0087-A</t>
  </si>
  <si>
    <t>01.016.0090-0</t>
  </si>
  <si>
    <t>01.016.0090-A</t>
  </si>
  <si>
    <t>01.016.0092-0</t>
  </si>
  <si>
    <t>01.016.0092-A</t>
  </si>
  <si>
    <t>01.016.0100-0</t>
  </si>
  <si>
    <t>01.016.0100-A</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</si>
  <si>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</si>
  <si>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</si>
  <si>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</si>
  <si>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</si>
  <si>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</si>
  <si>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</si>
  <si>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</si>
  <si>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</si>
  <si>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</si>
  <si>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</si>
  <si>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</si>
  <si>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</si>
  <si>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</si>
  <si>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</si>
  <si>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01.016.0201-0</t>
  </si>
  <si>
    <t>01.016.0201-A</t>
  </si>
  <si>
    <t>01.016.0202-0</t>
  </si>
  <si>
    <t>01.016.0202-A</t>
  </si>
  <si>
    <t>01.016.0203-0</t>
  </si>
  <si>
    <t>01.016.0203-A</t>
  </si>
  <si>
    <t>01.016.0204-0</t>
  </si>
  <si>
    <t>01.016.0204-A</t>
  </si>
  <si>
    <t>01.016.0205-0</t>
  </si>
  <si>
    <t>01.016.0205-A</t>
  </si>
  <si>
    <t>01.016.0206-0</t>
  </si>
  <si>
    <t>01.016.0206-A</t>
  </si>
  <si>
    <t>01.016.0207-0</t>
  </si>
  <si>
    <t>01.016.0207-A</t>
  </si>
  <si>
    <t>01.016.0208-0</t>
  </si>
  <si>
    <t>01.016.0208-A</t>
  </si>
  <si>
    <t>01.016.0209-0</t>
  </si>
  <si>
    <t>01.016.0209-A</t>
  </si>
  <si>
    <t>01.016.0210-0</t>
  </si>
  <si>
    <t>01.016.0210-A</t>
  </si>
  <si>
    <t>01.016.0211-0</t>
  </si>
  <si>
    <t>01.016.0211-A</t>
  </si>
  <si>
    <t>01.016.0220-0</t>
  </si>
  <si>
    <t>01.016.0220-A</t>
  </si>
  <si>
    <t>01.016.0221-0</t>
  </si>
  <si>
    <t>01.016.0221-A</t>
  </si>
  <si>
    <t>01.016.0222-0</t>
  </si>
  <si>
    <t>01.016.0222-A</t>
  </si>
  <si>
    <t>01.016.0223-0</t>
  </si>
  <si>
    <t>01.016.0223-A</t>
  </si>
  <si>
    <t>01.016.0224-0</t>
  </si>
  <si>
    <t>01.016.0224-A</t>
  </si>
  <si>
    <t>01.016.0225-0</t>
  </si>
  <si>
    <t>01.016.0225-A</t>
  </si>
  <si>
    <t>01.016.0226-0</t>
  </si>
  <si>
    <t>01.016.0226-A</t>
  </si>
  <si>
    <t>01.016.0227-0</t>
  </si>
  <si>
    <t>01.016.0227-A</t>
  </si>
  <si>
    <t>01.016.0228-0</t>
  </si>
  <si>
    <t>01.016.0228-A</t>
  </si>
  <si>
    <t>01.016.0229-0</t>
  </si>
  <si>
    <t>01.016.0229-A</t>
  </si>
  <si>
    <t>01.016.0230-0</t>
  </si>
  <si>
    <t>01.016.0230-A</t>
  </si>
  <si>
    <t>01.016.0231-0</t>
  </si>
  <si>
    <t>01.016.0231-A</t>
  </si>
  <si>
    <t>01.016.0240-0</t>
  </si>
  <si>
    <t>01.016.0240-A</t>
  </si>
  <si>
    <t>01.016.0241-0</t>
  </si>
  <si>
    <t>01.016.0241-A</t>
  </si>
  <si>
    <t>01.016.0242-0</t>
  </si>
  <si>
    <t>01.016.0242-A</t>
  </si>
  <si>
    <t>01.016.0243-0</t>
  </si>
  <si>
    <t>01.016.0243-A</t>
  </si>
  <si>
    <t>01.016.0244-0</t>
  </si>
  <si>
    <t>01.016.0244-A</t>
  </si>
  <si>
    <t>01.016.0245-0</t>
  </si>
  <si>
    <t>01.016.0245-A</t>
  </si>
  <si>
    <t>01.016.0246-0</t>
  </si>
  <si>
    <t>01.016.0246-A</t>
  </si>
  <si>
    <t>01.016.0247-0</t>
  </si>
  <si>
    <t>01.016.0247-A</t>
  </si>
  <si>
    <t>01.016.0248-0</t>
  </si>
  <si>
    <t>01.016.0248-A</t>
  </si>
  <si>
    <t>01.016.0249-0</t>
  </si>
  <si>
    <t>01.016.0249-A</t>
  </si>
  <si>
    <t>01.016.0250-0</t>
  </si>
  <si>
    <t>01.016.0250-A</t>
  </si>
  <si>
    <t>01.016.0251-0</t>
  </si>
  <si>
    <t>01.016.0251-A</t>
  </si>
  <si>
    <t>01.017.0001-0</t>
  </si>
  <si>
    <t>01.017.0001-A</t>
  </si>
  <si>
    <t>01.017.0002-0</t>
  </si>
  <si>
    <t>01.017.0002-A</t>
  </si>
  <si>
    <t>01.017.0003-0</t>
  </si>
  <si>
    <t>01.017.0003-A</t>
  </si>
  <si>
    <t>01.017.0004-0</t>
  </si>
  <si>
    <t>01.017.0004-A</t>
  </si>
  <si>
    <t>01.017.0005-0</t>
  </si>
  <si>
    <t>01.017.0005-A</t>
  </si>
  <si>
    <t>01.017.0010-0</t>
  </si>
  <si>
    <t>01.017.0010-A</t>
  </si>
  <si>
    <t>01.018.0001-0</t>
  </si>
  <si>
    <t>01.018.0001-A</t>
  </si>
  <si>
    <t>01.018.0002-0</t>
  </si>
  <si>
    <t>01.018.0002-A</t>
  </si>
  <si>
    <t>01.019.0010-0</t>
  </si>
  <si>
    <t>01.019.0010-A</t>
  </si>
  <si>
    <t>01.019.0012-0</t>
  </si>
  <si>
    <t>01.019.0012-A</t>
  </si>
  <si>
    <t>01.019.0015-0</t>
  </si>
  <si>
    <t>01.019.0015-A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</si>
  <si>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</si>
  <si>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</si>
  <si>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</si>
  <si>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</si>
  <si>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</si>
  <si>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</si>
  <si>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</si>
  <si>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</si>
  <si>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</si>
  <si>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</si>
  <si>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</si>
  <si>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</si>
  <si>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</si>
  <si>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</si>
  <si>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</si>
  <si>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</si>
  <si>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</si>
  <si>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</si>
  <si>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</si>
  <si>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</si>
  <si>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</si>
  <si>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</si>
  <si>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</si>
  <si>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</si>
  <si>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</si>
  <si>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</si>
  <si>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</si>
  <si>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</si>
  <si>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</si>
  <si>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</si>
  <si>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</si>
  <si>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</si>
  <si>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</si>
  <si>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</si>
  <si>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</si>
  <si>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</si>
  <si>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</si>
  <si>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</si>
  <si>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</si>
  <si>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</si>
  <si>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</si>
  <si>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</si>
  <si>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</si>
  <si>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</si>
  <si>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</si>
  <si>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</si>
  <si>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</si>
  <si>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</si>
  <si>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</si>
  <si>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</si>
  <si>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</si>
  <si>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</si>
  <si>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</si>
  <si>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</si>
  <si>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</si>
  <si>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</si>
  <si>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</si>
  <si>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</si>
  <si>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</si>
  <si>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</si>
  <si>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</si>
  <si>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</si>
  <si>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</si>
  <si>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</si>
  <si>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</si>
  <si>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</si>
  <si>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</si>
  <si>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</si>
  <si>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</si>
  <si>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</si>
  <si>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</si>
  <si>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</si>
  <si>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</si>
  <si>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</si>
  <si>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</si>
  <si>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</si>
  <si>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</si>
  <si>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</si>
  <si>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</si>
  <si>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</si>
  <si>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</si>
  <si>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</si>
  <si>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</si>
  <si>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</si>
  <si>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</si>
  <si>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</si>
  <si>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</si>
  <si>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</si>
  <si>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</si>
  <si>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</si>
  <si>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</si>
  <si>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</si>
  <si>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</si>
  <si>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</si>
  <si>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</si>
  <si>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</si>
  <si>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</si>
  <si>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</si>
  <si>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</si>
  <si>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</si>
  <si>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</si>
  <si>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</si>
  <si>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</si>
  <si>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</si>
  <si>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</si>
  <si>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</si>
  <si>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</si>
  <si>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</si>
  <si>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</si>
  <si>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</si>
  <si>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</si>
  <si>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</si>
  <si>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</si>
  <si>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</si>
  <si>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</si>
  <si>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</si>
  <si>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</si>
  <si>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</si>
  <si>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</si>
  <si>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</si>
  <si>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</si>
  <si>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</si>
  <si>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</si>
  <si>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</si>
  <si>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</si>
  <si>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</si>
  <si>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</si>
  <si>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</si>
  <si>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</si>
  <si>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</si>
  <si>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</si>
  <si>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</si>
  <si>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</si>
  <si>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</si>
  <si>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</si>
  <si>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</si>
  <si>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</si>
  <si>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</si>
  <si>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</si>
  <si>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</si>
  <si>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</si>
  <si>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</si>
  <si>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</si>
  <si>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</si>
  <si>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</si>
  <si>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</si>
  <si>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</si>
  <si>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</si>
  <si>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</si>
  <si>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</si>
  <si>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</si>
  <si>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</si>
  <si>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</si>
  <si>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</si>
  <si>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</si>
  <si>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</si>
  <si>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</si>
  <si>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</si>
  <si>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</si>
  <si>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</si>
  <si>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</si>
  <si>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</si>
  <si>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</si>
  <si>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</si>
  <si>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</si>
  <si>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</si>
  <si>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</si>
  <si>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</si>
  <si>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</si>
  <si>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</si>
  <si>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</si>
  <si>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</si>
  <si>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</si>
  <si>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</si>
  <si>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</si>
  <si>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</si>
  <si>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</si>
  <si>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</si>
  <si>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</si>
  <si>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</si>
  <si>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</si>
  <si>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</si>
  <si>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</si>
  <si>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</si>
  <si>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</si>
  <si>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</si>
  <si>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</si>
  <si>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</si>
  <si>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</si>
  <si>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</si>
  <si>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</si>
  <si>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</si>
  <si>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</si>
  <si>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</si>
  <si>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</si>
  <si>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</si>
  <si>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</si>
  <si>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</si>
  <si>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</si>
  <si>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</si>
  <si>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</si>
  <si>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</si>
  <si>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</si>
  <si>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</si>
  <si>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</si>
  <si>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</si>
  <si>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</si>
  <si>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</si>
  <si>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</si>
  <si>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</si>
  <si>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</si>
  <si>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</si>
  <si>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</si>
  <si>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</si>
  <si>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</si>
  <si>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</si>
  <si>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</si>
  <si>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</si>
  <si>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</si>
  <si>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</si>
  <si>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</si>
  <si>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</si>
  <si>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</si>
  <si>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</si>
  <si>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</si>
  <si>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</si>
  <si>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</si>
  <si>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</si>
  <si>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</si>
  <si>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</si>
  <si>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</si>
  <si>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</si>
  <si>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</si>
  <si>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</si>
  <si>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</si>
  <si>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</si>
  <si>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</si>
  <si>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</si>
  <si>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</si>
  <si>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</si>
  <si>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</si>
  <si>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</si>
  <si>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</si>
  <si>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</si>
  <si>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</si>
  <si>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</si>
  <si>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</si>
  <si>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</si>
  <si>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</si>
  <si>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</si>
  <si>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</si>
  <si>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</si>
  <si>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</si>
  <si>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</si>
  <si>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</si>
  <si>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</si>
  <si>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01.050.0150-0</t>
  </si>
  <si>
    <t>01.050.0150-A</t>
  </si>
  <si>
    <t>01.050.0151-0</t>
  </si>
  <si>
    <t>01.050.0151-A</t>
  </si>
  <si>
    <t>01.050.0152-0</t>
  </si>
  <si>
    <t>01.050.0152-A</t>
  </si>
  <si>
    <t>01.050.0153-0</t>
  </si>
  <si>
    <t>01.050.0153-A</t>
  </si>
  <si>
    <t>01.050.0154-0</t>
  </si>
  <si>
    <t>01.050.0156-0</t>
  </si>
  <si>
    <t>01.050.0156-A</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</si>
  <si>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</si>
  <si>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</si>
  <si>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</si>
  <si>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</si>
  <si>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</si>
  <si>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</si>
  <si>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</si>
  <si>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</si>
  <si>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</si>
  <si>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</si>
  <si>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</si>
  <si>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</si>
  <si>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</si>
  <si>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</si>
  <si>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</si>
  <si>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</si>
  <si>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</si>
  <si>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</si>
  <si>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</si>
  <si>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</si>
  <si>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</si>
  <si>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</si>
  <si>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</si>
  <si>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</si>
  <si>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</si>
  <si>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</si>
  <si>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</si>
  <si>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</si>
  <si>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</si>
  <si>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</si>
  <si>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</si>
  <si>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</si>
  <si>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01.050.0222-0</t>
  </si>
  <si>
    <t>01.050.0222-A</t>
  </si>
  <si>
    <t>01.050.0223-0</t>
  </si>
  <si>
    <t>01.050.0223-A</t>
  </si>
  <si>
    <t>01.050.0224-0</t>
  </si>
  <si>
    <t>01.050.0224-A</t>
  </si>
  <si>
    <t>01.050.0225-0</t>
  </si>
  <si>
    <t>01.050.0225-A</t>
  </si>
  <si>
    <t>01.050.0226-0</t>
  </si>
  <si>
    <t>01.050.0226-A</t>
  </si>
  <si>
    <t>01.050.0227-0</t>
  </si>
  <si>
    <t>01.050.0227-A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</si>
  <si>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</si>
  <si>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</si>
  <si>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</si>
  <si>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</si>
  <si>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</si>
  <si>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</si>
  <si>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</si>
  <si>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</si>
  <si>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</si>
  <si>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</si>
  <si>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</si>
  <si>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</si>
  <si>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</si>
  <si>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</si>
  <si>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</si>
  <si>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</si>
  <si>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</si>
  <si>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</si>
  <si>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</si>
  <si>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</si>
  <si>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</si>
  <si>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</si>
  <si>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</si>
  <si>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</si>
  <si>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</si>
  <si>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</si>
  <si>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</si>
  <si>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</si>
  <si>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</si>
  <si>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</si>
  <si>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</si>
  <si>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</si>
  <si>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</si>
  <si>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</si>
  <si>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</si>
  <si>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</si>
  <si>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</si>
  <si>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</si>
  <si>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</si>
  <si>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</si>
  <si>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</si>
  <si>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</si>
  <si>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</si>
  <si>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</si>
  <si>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</si>
  <si>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</si>
  <si>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</si>
  <si>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</si>
  <si>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</si>
  <si>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</si>
  <si>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</si>
  <si>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</si>
  <si>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</si>
  <si>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</si>
  <si>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</si>
  <si>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</si>
  <si>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</si>
  <si>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</si>
  <si>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</si>
  <si>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</si>
  <si>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</si>
  <si>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</si>
  <si>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</si>
  <si>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</si>
  <si>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</si>
  <si>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</si>
  <si>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</si>
  <si>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</si>
  <si>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</si>
  <si>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</si>
  <si>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</si>
  <si>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</si>
  <si>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</si>
  <si>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</si>
  <si>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</si>
  <si>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</si>
  <si>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</si>
  <si>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</si>
  <si>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</si>
  <si>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</si>
  <si>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</si>
  <si>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</si>
  <si>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</si>
  <si>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</si>
  <si>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</si>
  <si>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</si>
  <si>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</si>
  <si>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</si>
  <si>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</si>
  <si>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</si>
  <si>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</si>
  <si>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</si>
  <si>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</si>
  <si>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</si>
  <si>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</si>
  <si>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</si>
  <si>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</si>
  <si>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</si>
  <si>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</si>
  <si>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</si>
  <si>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</si>
  <si>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</si>
  <si>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</si>
  <si>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</si>
  <si>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</si>
  <si>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</si>
  <si>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</si>
  <si>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</si>
  <si>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</si>
  <si>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</si>
  <si>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</si>
  <si>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</si>
  <si>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</si>
  <si>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</si>
  <si>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</si>
  <si>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</si>
  <si>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</si>
  <si>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</si>
  <si>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</si>
  <si>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</si>
  <si>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</si>
  <si>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</si>
  <si>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</si>
  <si>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</si>
  <si>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</si>
  <si>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</si>
  <si>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</si>
  <si>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</si>
  <si>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</si>
  <si>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</si>
  <si>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</si>
  <si>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</si>
  <si>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</si>
  <si>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</si>
  <si>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</si>
  <si>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</si>
  <si>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</si>
  <si>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</si>
  <si>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</si>
  <si>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</si>
  <si>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</si>
  <si>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</si>
  <si>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</si>
  <si>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</si>
  <si>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</si>
  <si>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</si>
  <si>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</si>
  <si>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</si>
  <si>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</si>
  <si>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</si>
  <si>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</si>
  <si>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</si>
  <si>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</si>
  <si>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</si>
  <si>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</si>
  <si>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</si>
  <si>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</si>
  <si>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</si>
  <si>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</si>
  <si>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</si>
  <si>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</si>
  <si>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</si>
  <si>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</si>
  <si>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</si>
  <si>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</si>
  <si>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</si>
  <si>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</si>
  <si>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</si>
  <si>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</si>
  <si>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</si>
  <si>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</si>
  <si>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</si>
  <si>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</si>
  <si>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</si>
  <si>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</si>
  <si>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</si>
  <si>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</si>
  <si>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</si>
  <si>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</si>
  <si>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</si>
  <si>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</si>
  <si>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</si>
  <si>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</si>
  <si>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</si>
  <si>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</si>
  <si>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</si>
  <si>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</si>
  <si>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</si>
  <si>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</si>
  <si>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</si>
  <si>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</si>
  <si>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</si>
  <si>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</si>
  <si>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</si>
  <si>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</si>
  <si>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</si>
  <si>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</si>
  <si>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</si>
  <si>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</si>
  <si>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</si>
  <si>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</si>
  <si>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</si>
  <si>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</si>
  <si>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</si>
  <si>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</si>
  <si>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</si>
  <si>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</si>
  <si>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</si>
  <si>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</si>
  <si>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</si>
  <si>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</si>
  <si>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</si>
  <si>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</si>
  <si>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</si>
  <si>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</si>
  <si>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</si>
  <si>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</si>
  <si>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</si>
  <si>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</si>
  <si>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</si>
  <si>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</si>
  <si>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</si>
  <si>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</si>
  <si>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</si>
  <si>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</si>
  <si>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</si>
  <si>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</si>
  <si>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</si>
  <si>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</si>
  <si>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</si>
  <si>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</si>
  <si>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</si>
  <si>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</si>
  <si>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</si>
  <si>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</si>
  <si>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</si>
  <si>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</si>
  <si>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</si>
  <si>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</si>
  <si>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</si>
  <si>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</si>
  <si>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</si>
  <si>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</si>
  <si>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</si>
  <si>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</si>
  <si>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</si>
  <si>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</si>
  <si>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</si>
  <si>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</si>
  <si>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</si>
  <si>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</si>
  <si>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</si>
  <si>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</si>
  <si>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</si>
  <si>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</si>
  <si>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</si>
  <si>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</si>
  <si>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</si>
  <si>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</si>
  <si>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</si>
  <si>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</si>
  <si>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</si>
  <si>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</si>
  <si>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</si>
  <si>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</si>
  <si>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</si>
  <si>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</si>
  <si>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</si>
  <si>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</si>
  <si>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</si>
  <si>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</si>
  <si>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</si>
  <si>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</si>
  <si>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</si>
  <si>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</si>
  <si>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</si>
  <si>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</si>
  <si>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</si>
  <si>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</si>
  <si>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</si>
  <si>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</si>
  <si>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</si>
  <si>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</si>
  <si>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</si>
  <si>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</si>
  <si>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</si>
  <si>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</si>
  <si>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</si>
  <si>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</si>
  <si>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</si>
  <si>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</si>
  <si>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</si>
  <si>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</si>
  <si>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</si>
  <si>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</si>
  <si>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</si>
  <si>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</si>
  <si>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</si>
  <si>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</si>
  <si>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</si>
  <si>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</si>
  <si>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</si>
  <si>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</si>
  <si>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</si>
  <si>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</si>
  <si>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</si>
  <si>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</si>
  <si>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</si>
  <si>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</si>
  <si>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</si>
  <si>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</si>
  <si>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</si>
  <si>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</si>
  <si>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</si>
  <si>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</si>
  <si>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</si>
  <si>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</si>
  <si>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</si>
  <si>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</si>
  <si>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</si>
  <si>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</si>
  <si>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</si>
  <si>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</si>
  <si>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</si>
  <si>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</si>
  <si>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</si>
  <si>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</si>
  <si>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</si>
  <si>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</si>
  <si>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</si>
  <si>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</si>
  <si>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</si>
  <si>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</si>
  <si>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</si>
  <si>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</si>
  <si>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</si>
  <si>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</si>
  <si>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</si>
  <si>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</si>
  <si>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</si>
  <si>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</si>
  <si>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</si>
  <si>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</si>
  <si>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</si>
  <si>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</si>
  <si>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</si>
  <si>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</si>
  <si>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</si>
  <si>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</si>
  <si>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</si>
  <si>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</si>
  <si>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</si>
  <si>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</si>
  <si>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</si>
  <si>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</si>
  <si>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</si>
  <si>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</si>
  <si>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</si>
  <si>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</si>
  <si>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</si>
  <si>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</si>
  <si>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</si>
  <si>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</si>
  <si>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</si>
  <si>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</si>
  <si>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</si>
  <si>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</si>
  <si>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</si>
  <si>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</si>
  <si>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</si>
  <si>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</si>
  <si>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</si>
  <si>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</si>
  <si>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</si>
  <si>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</si>
  <si>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</si>
  <si>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</si>
  <si>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</si>
  <si>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01.050.0560-0</t>
  </si>
  <si>
    <t>01.050.0560-A</t>
  </si>
  <si>
    <t>01.050.0561-0</t>
  </si>
  <si>
    <t>01.050.0561-A</t>
  </si>
  <si>
    <t>01.050.0562-0</t>
  </si>
  <si>
    <t>01.050.0562-A</t>
  </si>
  <si>
    <t>01.050.0563-0</t>
  </si>
  <si>
    <t>01.050.0563-A</t>
  </si>
  <si>
    <t>01.050.0564-0</t>
  </si>
  <si>
    <t>01.050.0564-A</t>
  </si>
  <si>
    <t>01.050.0565-0</t>
  </si>
  <si>
    <t>01.050.0565-A</t>
  </si>
  <si>
    <t>01.050.0570-0</t>
  </si>
  <si>
    <t>01.050.0570-A</t>
  </si>
  <si>
    <t>01.050.0571-0</t>
  </si>
  <si>
    <t>01.050.0571-A</t>
  </si>
  <si>
    <t>01.050.0572-0</t>
  </si>
  <si>
    <t>01.050.0572-A</t>
  </si>
  <si>
    <t>01.050.0575-0</t>
  </si>
  <si>
    <t>01.050.0575-A</t>
  </si>
  <si>
    <t>01.050.0576-0</t>
  </si>
  <si>
    <t>01.050.0576-A</t>
  </si>
  <si>
    <t>01.050.0577-0</t>
  </si>
  <si>
    <t>01.050.0577-A</t>
  </si>
  <si>
    <t>01.050.0580-0</t>
  </si>
  <si>
    <t>01.050.0580-A</t>
  </si>
  <si>
    <t>01.050.0581-0</t>
  </si>
  <si>
    <t>01.050.0581-A</t>
  </si>
  <si>
    <t>01.050.0582-0</t>
  </si>
  <si>
    <t>01.050.0582-A</t>
  </si>
  <si>
    <t>01.050.0586-0</t>
  </si>
  <si>
    <t>01.050.0586-A</t>
  </si>
  <si>
    <t>01.050.0587-0</t>
  </si>
  <si>
    <t>01.050.0587-A</t>
  </si>
  <si>
    <t>01.050.0588-0</t>
  </si>
  <si>
    <t>01.050.0588-A</t>
  </si>
  <si>
    <t>01.050.0700-0</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</si>
  <si>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</si>
  <si>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</si>
  <si>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</si>
  <si>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</si>
  <si>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</si>
  <si>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</si>
  <si>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</si>
  <si>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</si>
  <si>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</si>
  <si>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</si>
  <si>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</si>
  <si>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</si>
  <si>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</si>
  <si>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</si>
  <si>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</si>
  <si>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</si>
  <si>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</si>
  <si>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</si>
  <si>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</si>
  <si>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</si>
  <si>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</si>
  <si>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</si>
  <si>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01.050.0712-A</t>
  </si>
  <si>
    <t>01.050.0713-0</t>
  </si>
  <si>
    <t>01.050.0713-A</t>
  </si>
  <si>
    <t>01.050.0714-0</t>
  </si>
  <si>
    <t>01.050.0714-A</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</si>
  <si>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</si>
  <si>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</si>
  <si>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</si>
  <si>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</si>
  <si>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</si>
  <si>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</si>
  <si>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</si>
  <si>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</si>
  <si>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</si>
  <si>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</si>
  <si>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</si>
  <si>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</si>
  <si>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</si>
  <si>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</si>
  <si>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</si>
  <si>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</si>
  <si>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</si>
  <si>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</si>
  <si>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</si>
  <si>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</si>
  <si>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</si>
  <si>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</si>
  <si>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</si>
  <si>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</si>
  <si>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</si>
  <si>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</si>
  <si>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</si>
  <si>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01.050.0729-A</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</si>
  <si>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</si>
  <si>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</si>
  <si>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</si>
  <si>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</si>
  <si>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</si>
  <si>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</si>
  <si>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</si>
  <si>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</si>
  <si>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</si>
  <si>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</si>
  <si>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</si>
  <si>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</si>
  <si>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</si>
  <si>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</si>
  <si>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</si>
  <si>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</si>
  <si>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</si>
  <si>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</si>
  <si>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01.050.9999-0</t>
  </si>
  <si>
    <t>01.050.9999-A</t>
  </si>
  <si>
    <t>02.001.0001-0</t>
  </si>
  <si>
    <t>02.001.0001-A</t>
  </si>
  <si>
    <t>02.001.0002-0</t>
  </si>
  <si>
    <t>02.001.0002-A</t>
  </si>
  <si>
    <t>02.001.0003-0</t>
  </si>
  <si>
    <t>02.001.0003-A</t>
  </si>
  <si>
    <t>02.002.0005-0</t>
  </si>
  <si>
    <t>02.002.0005-A</t>
  </si>
  <si>
    <t>02.002.0006-0</t>
  </si>
  <si>
    <t>02.002.0006-A</t>
  </si>
  <si>
    <t>02.002.0007-0</t>
  </si>
  <si>
    <t>02.002.0007-A</t>
  </si>
  <si>
    <t>02.002.0010-0</t>
  </si>
  <si>
    <t>02.002.0010-A</t>
  </si>
  <si>
    <t>02.002.0011-0</t>
  </si>
  <si>
    <t>02.002.0012-0</t>
  </si>
  <si>
    <t>02.002.0012-A</t>
  </si>
  <si>
    <t>02.003.0001-1</t>
  </si>
  <si>
    <t>02.003.0001-B</t>
  </si>
  <si>
    <t>02.004.0001-0</t>
  </si>
  <si>
    <t>02.004.0001-A</t>
  </si>
  <si>
    <t>02.004.0002-1</t>
  </si>
  <si>
    <t>02.004.0002-B</t>
  </si>
  <si>
    <t>02.004.0003-0</t>
  </si>
  <si>
    <t>02.004.0003-A</t>
  </si>
  <si>
    <t>02.004.0004-0</t>
  </si>
  <si>
    <t>02.004.0005-0</t>
  </si>
  <si>
    <t>02.004.0005-A</t>
  </si>
  <si>
    <t>02.004.0006-0</t>
  </si>
  <si>
    <t>02.004.0006-A</t>
  </si>
  <si>
    <t>02.004.0007-0</t>
  </si>
  <si>
    <t>02.004.0007-A</t>
  </si>
  <si>
    <t>02.004.0010-0</t>
  </si>
  <si>
    <t>02.004.0010-A</t>
  </si>
  <si>
    <t>02.004.0012-0</t>
  </si>
  <si>
    <t>02.004.0012-A</t>
  </si>
  <si>
    <t>02.004.0013-0</t>
  </si>
  <si>
    <t>02.004.0013-A</t>
  </si>
  <si>
    <t>02.006.0010-0</t>
  </si>
  <si>
    <t>02.006.0010-A</t>
  </si>
  <si>
    <t>02.006.0015-0</t>
  </si>
  <si>
    <t>02.006.0015-A</t>
  </si>
  <si>
    <t>02.006.0020-0</t>
  </si>
  <si>
    <t>02.006.0020-A</t>
  </si>
  <si>
    <t>02.006.0025-0</t>
  </si>
  <si>
    <t>02.006.0025-A</t>
  </si>
  <si>
    <t>02.006.0030-0</t>
  </si>
  <si>
    <t>02.006.0030-A</t>
  </si>
  <si>
    <t>02.006.0050-0</t>
  </si>
  <si>
    <t>02.010.0001-0</t>
  </si>
  <si>
    <t>02.010.0002-0</t>
  </si>
  <si>
    <t>02.010.0002-A</t>
  </si>
  <si>
    <t>02.011.0001-0</t>
  </si>
  <si>
    <t>02.011.0001-A</t>
  </si>
  <si>
    <t>02.011.0002-0</t>
  </si>
  <si>
    <t>02.011.0002-A</t>
  </si>
  <si>
    <t>02.011.0003-0</t>
  </si>
  <si>
    <t>02.011.0003-A</t>
  </si>
  <si>
    <t>02.011.0010-0</t>
  </si>
  <si>
    <t>02.011.0010-A</t>
  </si>
  <si>
    <t>02.011.0014-0</t>
  </si>
  <si>
    <t>02.015.0001-0</t>
  </si>
  <si>
    <t>02.016.0001-0</t>
  </si>
  <si>
    <t>02.016.0003-0</t>
  </si>
  <si>
    <t>02.016.0003-A</t>
  </si>
  <si>
    <t>02.016.0004-0</t>
  </si>
  <si>
    <t>02.016.0004-A</t>
  </si>
  <si>
    <t>02.016.0006-0</t>
  </si>
  <si>
    <t>02.016.0006-A</t>
  </si>
  <si>
    <t>02.016.0008-0</t>
  </si>
  <si>
    <t>02.016.0008-A</t>
  </si>
  <si>
    <t>02.016.0010-0</t>
  </si>
  <si>
    <t>02.016.0010-A</t>
  </si>
  <si>
    <t>02.020.0001-0</t>
  </si>
  <si>
    <t>02.020.0002-0</t>
  </si>
  <si>
    <t>02.020.0002-A</t>
  </si>
  <si>
    <t>02.020.0003-0</t>
  </si>
  <si>
    <t>02.020.0003-A</t>
  </si>
  <si>
    <t>02.020.0005-0</t>
  </si>
  <si>
    <t>02.020.0009-0</t>
  </si>
  <si>
    <t>02.025.0010-0</t>
  </si>
  <si>
    <t>02.025.0010-A</t>
  </si>
  <si>
    <t>02.025.0012-0</t>
  </si>
  <si>
    <t>02.025.0012-A</t>
  </si>
  <si>
    <t>02.025.0015-0</t>
  </si>
  <si>
    <t>02.025.0015-A</t>
  </si>
  <si>
    <t>02.025.0020-0</t>
  </si>
  <si>
    <t>02.025.0020-A</t>
  </si>
  <si>
    <t>02.025.0025-0</t>
  </si>
  <si>
    <t>02.025.0025-A</t>
  </si>
  <si>
    <t>02.025.0030-0</t>
  </si>
  <si>
    <t>02.025.0030-A</t>
  </si>
  <si>
    <t>02.030.0005-0</t>
  </si>
  <si>
    <t>02.030.0010-0</t>
  </si>
  <si>
    <t>02.030.0010-A</t>
  </si>
  <si>
    <t>02.030.0020-0</t>
  </si>
  <si>
    <t>02.030.0020-A</t>
  </si>
  <si>
    <t>02.030.0025-0</t>
  </si>
  <si>
    <t>02.030.0025-A</t>
  </si>
  <si>
    <t>02.030.0035-0</t>
  </si>
  <si>
    <t>02.030.0035-A</t>
  </si>
  <si>
    <t>02.030.0040-0</t>
  </si>
  <si>
    <t>02.030.0040-A</t>
  </si>
  <si>
    <t>02.030.0060-0</t>
  </si>
  <si>
    <t>02.030.0060-A</t>
  </si>
  <si>
    <t>02.050.0001-0</t>
  </si>
  <si>
    <t>02.050.0001-A</t>
  </si>
  <si>
    <t>03.001.0001-1</t>
  </si>
  <si>
    <t>03.001.0002-1</t>
  </si>
  <si>
    <t>03.001.0002-B</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</si>
  <si>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</si>
  <si>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</si>
  <si>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</si>
  <si>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</si>
  <si>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</si>
  <si>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</si>
  <si>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</si>
  <si>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</si>
  <si>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</si>
  <si>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</si>
  <si>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</si>
  <si>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</si>
  <si>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</si>
  <si>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</si>
  <si>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</si>
  <si>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</si>
  <si>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</si>
  <si>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</si>
  <si>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</si>
  <si>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</si>
  <si>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</si>
  <si>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</si>
  <si>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</si>
  <si>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</si>
  <si>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</si>
  <si>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</si>
  <si>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</si>
  <si>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</si>
  <si>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</si>
  <si>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</si>
  <si>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</si>
  <si>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</si>
  <si>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</si>
  <si>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</si>
  <si>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</si>
  <si>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</si>
  <si>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</si>
  <si>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</si>
  <si>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</si>
  <si>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</si>
  <si>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</si>
  <si>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</si>
  <si>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</si>
  <si>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</si>
  <si>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</si>
  <si>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</si>
  <si>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</si>
  <si>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</si>
  <si>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</si>
  <si>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</si>
  <si>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</si>
  <si>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</si>
  <si>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</si>
  <si>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</si>
  <si>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</si>
  <si>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</si>
  <si>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</si>
  <si>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</si>
  <si>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</si>
  <si>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</si>
  <si>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</si>
  <si>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</si>
  <si>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</si>
  <si>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</si>
  <si>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</si>
  <si>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</si>
  <si>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</si>
  <si>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</si>
  <si>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03.002.0001-1</t>
  </si>
  <si>
    <t>03.002.0001-B</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</si>
  <si>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</si>
  <si>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</si>
  <si>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</si>
  <si>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</si>
  <si>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</si>
  <si>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</si>
  <si>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</si>
  <si>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</si>
  <si>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</si>
  <si>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</si>
  <si>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</si>
  <si>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</si>
  <si>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</si>
  <si>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</si>
  <si>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</si>
  <si>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</si>
  <si>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</si>
  <si>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</si>
  <si>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</si>
  <si>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</si>
  <si>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</si>
  <si>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</si>
  <si>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</si>
  <si>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</si>
  <si>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</si>
  <si>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</si>
  <si>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</si>
  <si>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</si>
  <si>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</si>
  <si>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</si>
  <si>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</si>
  <si>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</si>
  <si>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</si>
  <si>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</si>
  <si>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</si>
  <si>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</si>
  <si>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</si>
  <si>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</si>
  <si>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</si>
  <si>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</si>
  <si>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</si>
  <si>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</si>
  <si>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</si>
  <si>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</si>
  <si>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</si>
  <si>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</si>
  <si>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</si>
  <si>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</si>
  <si>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</si>
  <si>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</si>
  <si>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</si>
  <si>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</si>
  <si>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</si>
  <si>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</si>
  <si>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</si>
  <si>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</si>
  <si>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</si>
  <si>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</si>
  <si>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</si>
  <si>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</si>
  <si>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</si>
  <si>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</si>
  <si>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</si>
  <si>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</si>
  <si>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</si>
  <si>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</si>
  <si>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</si>
  <si>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</si>
  <si>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03.008.0010-1</t>
  </si>
  <si>
    <t>03.008.0010-B</t>
  </si>
  <si>
    <t>03.008.0011-0</t>
  </si>
  <si>
    <t>03.008.0011-A</t>
  </si>
  <si>
    <t>03.008.0012-0</t>
  </si>
  <si>
    <t>03.008.0012-A</t>
  </si>
  <si>
    <t>03.008.0013-0</t>
  </si>
  <si>
    <t>03.008.0013-A</t>
  </si>
  <si>
    <t>03.008.0014-0</t>
  </si>
  <si>
    <t>03.008.0014-A</t>
  </si>
  <si>
    <t>03.008.0020-1</t>
  </si>
  <si>
    <t>03.008.0020-B</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</si>
  <si>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</si>
  <si>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</si>
  <si>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</si>
  <si>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</si>
  <si>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</si>
  <si>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</si>
  <si>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</si>
  <si>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</si>
  <si>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</si>
  <si>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</si>
  <si>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</si>
  <si>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</si>
  <si>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</si>
  <si>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</si>
  <si>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</si>
  <si>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</si>
  <si>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</si>
  <si>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</si>
  <si>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03.008.0060-1</t>
  </si>
  <si>
    <t>03.008.0060-B</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</si>
  <si>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</si>
  <si>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</si>
  <si>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</si>
  <si>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</si>
  <si>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</si>
  <si>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</si>
  <si>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</si>
  <si>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</si>
  <si>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</si>
  <si>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</si>
  <si>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</si>
  <si>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</si>
  <si>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</si>
  <si>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</si>
  <si>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</si>
  <si>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</si>
  <si>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</si>
  <si>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</si>
  <si>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</si>
  <si>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</si>
  <si>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</si>
  <si>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</si>
  <si>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03.009.0002-1</t>
  </si>
  <si>
    <t>03.009.0002-B</t>
  </si>
  <si>
    <t>03.009.0003-0</t>
  </si>
  <si>
    <t>03.009.0003-A</t>
  </si>
  <si>
    <t>03.009.0004-0</t>
  </si>
  <si>
    <t>03.009.0004-A</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</si>
  <si>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</si>
  <si>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</si>
  <si>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</si>
  <si>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</si>
  <si>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</si>
  <si>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</si>
  <si>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</si>
  <si>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</si>
  <si>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</si>
  <si>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</si>
  <si>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</si>
  <si>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</si>
  <si>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</si>
  <si>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</si>
  <si>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</si>
  <si>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</si>
  <si>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</si>
  <si>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</si>
  <si>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</si>
  <si>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</si>
  <si>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</si>
  <si>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</si>
  <si>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</si>
  <si>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</si>
  <si>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</si>
  <si>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</si>
  <si>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</si>
  <si>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</si>
  <si>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</si>
  <si>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</si>
  <si>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</si>
  <si>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</si>
  <si>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</si>
  <si>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</si>
  <si>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</si>
  <si>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</si>
  <si>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</si>
  <si>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</si>
  <si>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</si>
  <si>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</si>
  <si>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</si>
  <si>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</si>
  <si>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</si>
  <si>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</si>
  <si>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</si>
  <si>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</si>
  <si>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</si>
  <si>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</si>
  <si>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</si>
  <si>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</si>
  <si>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</si>
  <si>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</si>
  <si>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</si>
  <si>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</si>
  <si>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</si>
  <si>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</si>
  <si>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</si>
  <si>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</si>
  <si>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</si>
  <si>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</si>
  <si>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03.011.0015-1</t>
  </si>
  <si>
    <t>03.011.0015-B</t>
  </si>
  <si>
    <t>03.012.0010-0</t>
  </si>
  <si>
    <t>03.012.0010-A</t>
  </si>
  <si>
    <t>03.013.0001-1</t>
  </si>
  <si>
    <t>03.013.0001-B</t>
  </si>
  <si>
    <t>03.013.0002-0</t>
  </si>
  <si>
    <t>03.013.0002-A</t>
  </si>
  <si>
    <t>03.013.0005-0</t>
  </si>
  <si>
    <t>03.013.0005-A</t>
  </si>
  <si>
    <t>03.013.0006-0</t>
  </si>
  <si>
    <t>03.013.0006-A</t>
  </si>
  <si>
    <t>03.014.0005-0</t>
  </si>
  <si>
    <t>03.014.0005-A</t>
  </si>
  <si>
    <t>03.014.0010-0</t>
  </si>
  <si>
    <t>03.014.0010-A</t>
  </si>
  <si>
    <t>03.015.0010-0</t>
  </si>
  <si>
    <t>03.015.0012-0</t>
  </si>
  <si>
    <t>03.015.0012-A</t>
  </si>
  <si>
    <t>03.015.0014-0</t>
  </si>
  <si>
    <t>03.015.0014-A</t>
  </si>
  <si>
    <t>03.015.0016-0</t>
  </si>
  <si>
    <t>03.015.0016-A</t>
  </si>
  <si>
    <t>03.015.0025-0</t>
  </si>
  <si>
    <t>03.015.0025-A</t>
  </si>
  <si>
    <t>03.015.0026-0</t>
  </si>
  <si>
    <t>03.015.0026-A</t>
  </si>
  <si>
    <t>03.016.0005-1</t>
  </si>
  <si>
    <t>03.016.0010-1</t>
  </si>
  <si>
    <t>03.016.0010-B</t>
  </si>
  <si>
    <t>03.016.0015-1</t>
  </si>
  <si>
    <t>03.016.0015-B</t>
  </si>
  <si>
    <t>03.016.0018-1</t>
  </si>
  <si>
    <t>03.016.0018-B</t>
  </si>
  <si>
    <t>03.016.0020-1</t>
  </si>
  <si>
    <t>03.016.0025-1</t>
  </si>
  <si>
    <t>03.016.0050-1</t>
  </si>
  <si>
    <t>03.016.0050-B</t>
  </si>
  <si>
    <t>03.016.0055-1</t>
  </si>
  <si>
    <t>03.016.0055-B</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</si>
  <si>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</si>
  <si>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</si>
  <si>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</si>
  <si>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</si>
  <si>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</si>
  <si>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</si>
  <si>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</si>
  <si>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</si>
  <si>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</si>
  <si>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</si>
  <si>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</si>
  <si>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</si>
  <si>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</si>
  <si>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</si>
  <si>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</si>
  <si>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</si>
  <si>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</si>
  <si>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</si>
  <si>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</si>
  <si>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</si>
  <si>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</si>
  <si>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</si>
  <si>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</si>
  <si>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</si>
  <si>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</si>
  <si>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</si>
  <si>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</si>
  <si>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</si>
  <si>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</si>
  <si>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</si>
  <si>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</si>
  <si>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</si>
  <si>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</si>
  <si>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</si>
  <si>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03.021.0005-1</t>
  </si>
  <si>
    <t>03.021.0005-B</t>
  </si>
  <si>
    <t>03.022.0010-0</t>
  </si>
  <si>
    <t>03.022.0010-A</t>
  </si>
  <si>
    <t>03.023.0010-1</t>
  </si>
  <si>
    <t>03.023.0010-B</t>
  </si>
  <si>
    <t>03.025.0005-0</t>
  </si>
  <si>
    <t>03.025.0005-A</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</si>
  <si>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</si>
  <si>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</si>
  <si>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</si>
  <si>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</si>
  <si>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</si>
  <si>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</si>
  <si>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</si>
  <si>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</si>
  <si>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</si>
  <si>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</si>
  <si>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</si>
  <si>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</si>
  <si>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</si>
  <si>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</si>
  <si>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</si>
  <si>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03.025.0033-A</t>
  </si>
  <si>
    <t>03.025.0035-0</t>
  </si>
  <si>
    <t>03.025.0035-A</t>
  </si>
  <si>
    <t>03.025.0036-0</t>
  </si>
  <si>
    <t>03.025.0036-A</t>
  </si>
  <si>
    <t>03.025.0037-0</t>
  </si>
  <si>
    <t>03.025.0037-A</t>
  </si>
  <si>
    <t>03.025.0038-0</t>
  </si>
  <si>
    <t>03.025.0038-A</t>
  </si>
  <si>
    <t>03.025.0039-0</t>
  </si>
  <si>
    <t>03.025.0039-A</t>
  </si>
  <si>
    <t>03.025.0040-0</t>
  </si>
  <si>
    <t>03.025.0040-A</t>
  </si>
  <si>
    <t>03.026.0010-0</t>
  </si>
  <si>
    <t>03.026.0010-A</t>
  </si>
  <si>
    <t>03.026.0015-0</t>
  </si>
  <si>
    <t>03.026.0015-A</t>
  </si>
  <si>
    <t>03.026.0020-0</t>
  </si>
  <si>
    <t>03.026.0020-A</t>
  </si>
  <si>
    <t>03.030.0150-0</t>
  </si>
  <si>
    <t>03.030.0150-A</t>
  </si>
  <si>
    <t>03.030.0155-0</t>
  </si>
  <si>
    <t>03.030.0155-A</t>
  </si>
  <si>
    <t>03.030.0159-0</t>
  </si>
  <si>
    <t>03.030.0159-A</t>
  </si>
  <si>
    <t>03.036.0200-0</t>
  </si>
  <si>
    <t>03.036.0200-A</t>
  </si>
  <si>
    <t>03.036.0205-0</t>
  </si>
  <si>
    <t>03.036.0205-A</t>
  </si>
  <si>
    <t>03.036.0210-0</t>
  </si>
  <si>
    <t>03.036.0210-A</t>
  </si>
  <si>
    <t>03.036.0215-0</t>
  </si>
  <si>
    <t>03.036.0215-A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</si>
  <si>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</si>
  <si>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</si>
  <si>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</si>
  <si>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</si>
  <si>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</si>
  <si>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</si>
  <si>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</si>
  <si>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</si>
  <si>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</si>
  <si>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</si>
  <si>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</si>
  <si>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</si>
  <si>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</si>
  <si>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</si>
  <si>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</si>
  <si>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</si>
  <si>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</si>
  <si>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</si>
  <si>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</si>
  <si>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</si>
  <si>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</si>
  <si>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</si>
  <si>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</si>
  <si>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</si>
  <si>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</si>
  <si>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</si>
  <si>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</si>
  <si>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</si>
  <si>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</si>
  <si>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</si>
  <si>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</si>
  <si>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</si>
  <si>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</si>
  <si>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</si>
  <si>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</si>
  <si>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</si>
  <si>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</si>
  <si>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</si>
  <si>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</si>
  <si>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</si>
  <si>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</si>
  <si>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</si>
  <si>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</si>
  <si>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</si>
  <si>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</si>
  <si>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</si>
  <si>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</si>
  <si>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</si>
  <si>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</si>
  <si>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</si>
  <si>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</si>
  <si>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</si>
  <si>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</si>
  <si>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</si>
  <si>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</si>
  <si>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</si>
  <si>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</si>
  <si>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</si>
  <si>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</si>
  <si>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</si>
  <si>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</si>
  <si>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</si>
  <si>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</si>
  <si>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</si>
  <si>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</si>
  <si>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</si>
  <si>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</si>
  <si>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</si>
  <si>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</si>
  <si>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</si>
  <si>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</si>
  <si>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</si>
  <si>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</si>
  <si>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</si>
  <si>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</si>
  <si>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</si>
  <si>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</si>
  <si>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</si>
  <si>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</si>
  <si>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</si>
  <si>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</si>
  <si>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</si>
  <si>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</si>
  <si>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</si>
  <si>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</si>
  <si>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</si>
  <si>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</si>
  <si>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</si>
  <si>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</si>
  <si>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</si>
  <si>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</si>
  <si>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</si>
  <si>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04.005.0003-0</t>
  </si>
  <si>
    <t>04.005.0003-A</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</si>
  <si>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</si>
  <si>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</si>
  <si>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</si>
  <si>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</si>
  <si>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</si>
  <si>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</si>
  <si>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</si>
  <si>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</si>
  <si>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</si>
  <si>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</si>
  <si>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</si>
  <si>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</si>
  <si>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</si>
  <si>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</si>
  <si>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</si>
  <si>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</si>
  <si>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</si>
  <si>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</si>
  <si>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</si>
  <si>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</si>
  <si>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</si>
  <si>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</si>
  <si>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</si>
  <si>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</si>
  <si>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</si>
  <si>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</si>
  <si>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</si>
  <si>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</si>
  <si>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</si>
  <si>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</si>
  <si>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</si>
  <si>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</si>
  <si>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</si>
  <si>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</si>
  <si>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</si>
  <si>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</si>
  <si>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</si>
  <si>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</si>
  <si>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</si>
  <si>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</si>
  <si>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</si>
  <si>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</si>
  <si>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</si>
  <si>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</si>
  <si>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</si>
  <si>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</si>
  <si>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</si>
  <si>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</si>
  <si>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</si>
  <si>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</si>
  <si>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</si>
  <si>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</si>
  <si>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</si>
  <si>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</si>
  <si>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</si>
  <si>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</si>
  <si>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</si>
  <si>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</si>
  <si>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</si>
  <si>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</si>
  <si>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</si>
  <si>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</si>
  <si>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</si>
  <si>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</si>
  <si>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</si>
  <si>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</si>
  <si>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</si>
  <si>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</si>
  <si>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</si>
  <si>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</si>
  <si>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</si>
  <si>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</si>
  <si>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</si>
  <si>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</si>
  <si>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</si>
  <si>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</si>
  <si>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</si>
  <si>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</si>
  <si>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</si>
  <si>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</si>
  <si>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</si>
  <si>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</si>
  <si>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</si>
  <si>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</si>
  <si>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</si>
  <si>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</si>
  <si>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</si>
  <si>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</si>
  <si>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</si>
  <si>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</si>
  <si>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</si>
  <si>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</si>
  <si>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</si>
  <si>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</si>
  <si>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</si>
  <si>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</si>
  <si>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</si>
  <si>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</si>
  <si>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</si>
  <si>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</si>
  <si>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</si>
  <si>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</si>
  <si>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</si>
  <si>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</si>
  <si>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</si>
  <si>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</si>
  <si>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</si>
  <si>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</si>
  <si>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</si>
  <si>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</si>
  <si>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</si>
  <si>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</si>
  <si>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</si>
  <si>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</si>
  <si>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</si>
  <si>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</si>
  <si>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</si>
  <si>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</si>
  <si>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</si>
  <si>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</si>
  <si>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</si>
  <si>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</si>
  <si>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</si>
  <si>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</si>
  <si>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</si>
  <si>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</si>
  <si>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</si>
  <si>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</si>
  <si>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</si>
  <si>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</si>
  <si>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</si>
  <si>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</si>
  <si>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</si>
  <si>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</si>
  <si>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</si>
  <si>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</si>
  <si>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</si>
  <si>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</si>
  <si>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</si>
  <si>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</si>
  <si>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</si>
  <si>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</si>
  <si>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</si>
  <si>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</si>
  <si>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</si>
  <si>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</si>
  <si>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</si>
  <si>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</si>
  <si>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</si>
  <si>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04.007.0015-0</t>
  </si>
  <si>
    <t>04.007.0015-A</t>
  </si>
  <si>
    <t>04.007.0016-0</t>
  </si>
  <si>
    <t>04.007.0016-A</t>
  </si>
  <si>
    <t>04.007.0017-0</t>
  </si>
  <si>
    <t>04.007.0017-A</t>
  </si>
  <si>
    <t>04.007.0018-0</t>
  </si>
  <si>
    <t>04.007.0018-A</t>
  </si>
  <si>
    <t>04.007.0019-0</t>
  </si>
  <si>
    <t>04.007.0019-A</t>
  </si>
  <si>
    <t>04.007.0050-0</t>
  </si>
  <si>
    <t>04.007.0050-A</t>
  </si>
  <si>
    <t>04.008.0020-0</t>
  </si>
  <si>
    <t>04.008.0020-A</t>
  </si>
  <si>
    <t>04.008.0021-0</t>
  </si>
  <si>
    <t>04.008.0021-A</t>
  </si>
  <si>
    <t>04.009.0022-0</t>
  </si>
  <si>
    <t>04.009.0022-A</t>
  </si>
  <si>
    <t>04.009.0023-0</t>
  </si>
  <si>
    <t>04.009.0023-A</t>
  </si>
  <si>
    <t>04.010.0045-0</t>
  </si>
  <si>
    <t>04.010.0045-A</t>
  </si>
  <si>
    <t>04.010.0046-0</t>
  </si>
  <si>
    <t>04.010.0046-A</t>
  </si>
  <si>
    <t>04.010.0047-0</t>
  </si>
  <si>
    <t>04.010.0047-A</t>
  </si>
  <si>
    <t>04.011.0051-1</t>
  </si>
  <si>
    <t>04.011.0052-1</t>
  </si>
  <si>
    <t>04.011.0052-B</t>
  </si>
  <si>
    <t>04.011.0053-1</t>
  </si>
  <si>
    <t>04.011.0053-B</t>
  </si>
  <si>
    <t>04.011.0054-1</t>
  </si>
  <si>
    <t>04.011.0054-B</t>
  </si>
  <si>
    <t>04.011.0055-1</t>
  </si>
  <si>
    <t>04.011.0055-B</t>
  </si>
  <si>
    <t>04.011.0056-1</t>
  </si>
  <si>
    <t>04.011.0056-B</t>
  </si>
  <si>
    <t>04.011.0057-1</t>
  </si>
  <si>
    <t>04.011.0057-B</t>
  </si>
  <si>
    <t>04.011.0058-1</t>
  </si>
  <si>
    <t>04.011.0058-B</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</si>
  <si>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</si>
  <si>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</si>
  <si>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</si>
  <si>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</si>
  <si>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</si>
  <si>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</si>
  <si>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</si>
  <si>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</si>
  <si>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</si>
  <si>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</si>
  <si>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</si>
  <si>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</si>
  <si>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</si>
  <si>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</si>
  <si>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</si>
  <si>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</si>
  <si>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04.013.0015-0</t>
  </si>
  <si>
    <t>04.013.0015-A</t>
  </si>
  <si>
    <t>04.014.0091-1</t>
  </si>
  <si>
    <t>04.014.0091-B</t>
  </si>
  <si>
    <t>04.014.0095-0</t>
  </si>
  <si>
    <t>04.014.0095-A</t>
  </si>
  <si>
    <t>04.015.0100-0</t>
  </si>
  <si>
    <t>04.015.0100-A</t>
  </si>
  <si>
    <t>04.015.0101-0</t>
  </si>
  <si>
    <t>04.015.0101-A</t>
  </si>
  <si>
    <t>04.015.0105-0</t>
  </si>
  <si>
    <t>04.015.0105-A</t>
  </si>
  <si>
    <t>04.015.0106-0</t>
  </si>
  <si>
    <t>04.015.0106-A</t>
  </si>
  <si>
    <t>04.015.0110-0</t>
  </si>
  <si>
    <t>04.015.0110-A</t>
  </si>
  <si>
    <t>04.015.0111-0</t>
  </si>
  <si>
    <t>04.015.0111-A</t>
  </si>
  <si>
    <t>04.018.0010-0</t>
  </si>
  <si>
    <t>04.018.0010-A</t>
  </si>
  <si>
    <t>04.018.0012-0</t>
  </si>
  <si>
    <t>04.018.0012-A</t>
  </si>
  <si>
    <t>04.018.0015-0</t>
  </si>
  <si>
    <t>04.018.0015-A</t>
  </si>
  <si>
    <t>04.018.0020-1</t>
  </si>
  <si>
    <t>04.018.0020-B</t>
  </si>
  <si>
    <t>04.018.0025-0</t>
  </si>
  <si>
    <t>04.018.0025-A</t>
  </si>
  <si>
    <t>04.018.0030-0</t>
  </si>
  <si>
    <t>04.018.0030-A</t>
  </si>
  <si>
    <t>04.020.0122-0</t>
  </si>
  <si>
    <t>04.020.0122-A</t>
  </si>
  <si>
    <t>04.020.0126-0</t>
  </si>
  <si>
    <t>04.020.0126-A</t>
  </si>
  <si>
    <t>04.020.0136-0</t>
  </si>
  <si>
    <t>04.020.0136-A</t>
  </si>
  <si>
    <t>04.021.0010-0</t>
  </si>
  <si>
    <t>04.021.0010-A</t>
  </si>
  <si>
    <t>04.021.0015-0</t>
  </si>
  <si>
    <t>04.021.0015-A</t>
  </si>
  <si>
    <t>04.021.0025-0</t>
  </si>
  <si>
    <t>04.021.0025-A</t>
  </si>
  <si>
    <t>04.025.0200-0</t>
  </si>
  <si>
    <t>04.025.0200-A</t>
  </si>
  <si>
    <t>04.025.0205-0</t>
  </si>
  <si>
    <t>04.025.0205-A</t>
  </si>
  <si>
    <t>04.025.0210-0</t>
  </si>
  <si>
    <t>04.025.0210-A</t>
  </si>
  <si>
    <t>04.025.0215-0</t>
  </si>
  <si>
    <t>04.025.0215-A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</si>
  <si>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</si>
  <si>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</si>
  <si>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</si>
  <si>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</si>
  <si>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</si>
  <si>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</si>
  <si>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</si>
  <si>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</si>
  <si>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</si>
  <si>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</si>
  <si>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</si>
  <si>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</si>
  <si>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</si>
  <si>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</si>
  <si>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</si>
  <si>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</si>
  <si>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</si>
  <si>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</si>
  <si>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</si>
  <si>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</si>
  <si>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</si>
  <si>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</si>
  <si>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</si>
  <si>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</si>
  <si>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</si>
  <si>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</si>
  <si>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</si>
  <si>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</si>
  <si>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</si>
  <si>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</si>
  <si>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</si>
  <si>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</si>
  <si>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</si>
  <si>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</si>
  <si>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</si>
  <si>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</si>
  <si>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</si>
  <si>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</si>
  <si>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</si>
  <si>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05.001.0022-A</t>
  </si>
  <si>
    <t>05.001.0023-0</t>
  </si>
  <si>
    <t>05.001.0023-A</t>
  </si>
  <si>
    <t>05.001.0024-0</t>
  </si>
  <si>
    <t>05.001.0024-A</t>
  </si>
  <si>
    <t>05.001.0025-0</t>
  </si>
  <si>
    <t>05.001.0025-A</t>
  </si>
  <si>
    <t>05.001.0027-0</t>
  </si>
  <si>
    <t>05.001.0027-A</t>
  </si>
  <si>
    <t>05.001.0031-0</t>
  </si>
  <si>
    <t>05.001.0031-A</t>
  </si>
  <si>
    <t>05.001.0033-0</t>
  </si>
  <si>
    <t>05.001.0033-A</t>
  </si>
  <si>
    <t>05.001.0035-0</t>
  </si>
  <si>
    <t>05.001.0035-A</t>
  </si>
  <si>
    <t>05.001.0039-0</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</si>
  <si>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</si>
  <si>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</si>
  <si>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</si>
  <si>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</si>
  <si>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</si>
  <si>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</si>
  <si>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</si>
  <si>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</si>
  <si>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</si>
  <si>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</si>
  <si>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</si>
  <si>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</si>
  <si>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</si>
  <si>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</si>
  <si>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</si>
  <si>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</si>
  <si>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</si>
  <si>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</si>
  <si>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</si>
  <si>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</si>
  <si>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</si>
  <si>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</si>
  <si>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</si>
  <si>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</si>
  <si>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</si>
  <si>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</si>
  <si>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</si>
  <si>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</si>
  <si>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</si>
  <si>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</si>
  <si>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</si>
  <si>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</si>
  <si>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</si>
  <si>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</si>
  <si>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</si>
  <si>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</si>
  <si>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</si>
  <si>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</si>
  <si>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05.001.0060-A</t>
  </si>
  <si>
    <t>05.001.0061-0</t>
  </si>
  <si>
    <t>05.001.0061-A</t>
  </si>
  <si>
    <t>05.001.0062-0</t>
  </si>
  <si>
    <t>05.001.0062-A</t>
  </si>
  <si>
    <t>05.001.0063-0</t>
  </si>
  <si>
    <t>05.001.0063-A</t>
  </si>
  <si>
    <t>05.001.0064-0</t>
  </si>
  <si>
    <t>05.001.0064-A</t>
  </si>
  <si>
    <t>05.001.0065-0</t>
  </si>
  <si>
    <t>05.001.0065-A</t>
  </si>
  <si>
    <t>05.001.0066-0</t>
  </si>
  <si>
    <t>05.001.0066-A</t>
  </si>
  <si>
    <t>05.001.0067-0</t>
  </si>
  <si>
    <t>05.001.0067-A</t>
  </si>
  <si>
    <t>05.001.0068-0</t>
  </si>
  <si>
    <t>05.001.0068-A</t>
  </si>
  <si>
    <t>05.001.0069-0</t>
  </si>
  <si>
    <t>05.001.0069-A</t>
  </si>
  <si>
    <t>05.001.0070-0</t>
  </si>
  <si>
    <t>05.001.0070-A</t>
  </si>
  <si>
    <t>05.001.0071-0</t>
  </si>
  <si>
    <t>05.001.0071-A</t>
  </si>
  <si>
    <t>05.001.0072-0</t>
  </si>
  <si>
    <t>05.001.0072-A</t>
  </si>
  <si>
    <t>05.001.0073-0</t>
  </si>
  <si>
    <t>05.001.0073-A</t>
  </si>
  <si>
    <t>05.001.0074-0</t>
  </si>
  <si>
    <t>05.001.0074-A</t>
  </si>
  <si>
    <t>05.001.0075-0</t>
  </si>
  <si>
    <t>05.001.0075-A</t>
  </si>
  <si>
    <t>05.001.0076-0</t>
  </si>
  <si>
    <t>05.001.0076-A</t>
  </si>
  <si>
    <t>05.001.0077-0</t>
  </si>
  <si>
    <t>05.001.0077-A</t>
  </si>
  <si>
    <t>05.001.0078-0</t>
  </si>
  <si>
    <t>05.001.0078-A</t>
  </si>
  <si>
    <t>05.001.0079-0</t>
  </si>
  <si>
    <t>05.001.0079-A</t>
  </si>
  <si>
    <t>05.001.0080-0</t>
  </si>
  <si>
    <t>05.001.0080-A</t>
  </si>
  <si>
    <t>05.001.0081-0</t>
  </si>
  <si>
    <t>05.001.0081-A</t>
  </si>
  <si>
    <t>05.001.0082-0</t>
  </si>
  <si>
    <t>05.001.0082-A</t>
  </si>
  <si>
    <t>05.001.0083-0</t>
  </si>
  <si>
    <t>05.001.0083-A</t>
  </si>
  <si>
    <t>05.001.0084-0</t>
  </si>
  <si>
    <t>05.001.0084-A</t>
  </si>
  <si>
    <t>05.001.0085-0</t>
  </si>
  <si>
    <t>05.001.0085-A</t>
  </si>
  <si>
    <t>05.001.0086-0</t>
  </si>
  <si>
    <t>05.001.0086-A</t>
  </si>
  <si>
    <t>05.001.0087-0</t>
  </si>
  <si>
    <t>05.001.0087-A</t>
  </si>
  <si>
    <t>05.001.0088-0</t>
  </si>
  <si>
    <t>05.001.0088-A</t>
  </si>
  <si>
    <t>05.001.0089-0</t>
  </si>
  <si>
    <t>05.001.0089-A</t>
  </si>
  <si>
    <t>05.001.0090-0</t>
  </si>
  <si>
    <t>05.001.0090-A</t>
  </si>
  <si>
    <t>05.001.0095-0</t>
  </si>
  <si>
    <t>05.001.0095-A</t>
  </si>
  <si>
    <t>05.001.0097-0</t>
  </si>
  <si>
    <t>05.001.0097-A</t>
  </si>
  <si>
    <t>05.001.0098-0</t>
  </si>
  <si>
    <t>05.001.0098-A</t>
  </si>
  <si>
    <t>05.001.0100-0</t>
  </si>
  <si>
    <t>05.001.0100-A</t>
  </si>
  <si>
    <t>05.001.0101-0</t>
  </si>
  <si>
    <t>05.001.0101-A</t>
  </si>
  <si>
    <t>05.001.0105-0</t>
  </si>
  <si>
    <t>05.001.0105-A</t>
  </si>
  <si>
    <t>05.001.0106-0</t>
  </si>
  <si>
    <t>05.001.0106-A</t>
  </si>
  <si>
    <t>05.001.0123-0</t>
  </si>
  <si>
    <t>05.001.0123-A</t>
  </si>
  <si>
    <t>05.001.0124-0</t>
  </si>
  <si>
    <t>05.001.0124-A</t>
  </si>
  <si>
    <t>05.001.0125-0</t>
  </si>
  <si>
    <t>05.001.0125-A</t>
  </si>
  <si>
    <t>05.001.0126-0</t>
  </si>
  <si>
    <t>05.001.0126-A</t>
  </si>
  <si>
    <t>05.001.0127-0</t>
  </si>
  <si>
    <t>05.001.0127-A</t>
  </si>
  <si>
    <t>05.001.0128-0</t>
  </si>
  <si>
    <t>05.001.0128-A</t>
  </si>
  <si>
    <t>05.001.0130-0</t>
  </si>
  <si>
    <t>05.001.0130-A</t>
  </si>
  <si>
    <t>05.001.0131-0</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</si>
  <si>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</si>
  <si>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</si>
  <si>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</si>
  <si>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</si>
  <si>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</si>
  <si>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</si>
  <si>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</si>
  <si>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</si>
  <si>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</si>
  <si>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</si>
  <si>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</si>
  <si>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</si>
  <si>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</si>
  <si>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</si>
  <si>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</si>
  <si>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</si>
  <si>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</si>
  <si>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</si>
  <si>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</si>
  <si>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</si>
  <si>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</si>
  <si>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</si>
  <si>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05.001.0144-A</t>
  </si>
  <si>
    <t>05.001.0145-0</t>
  </si>
  <si>
    <t>05.001.0145-A</t>
  </si>
  <si>
    <t>05.001.0146-0</t>
  </si>
  <si>
    <t>05.001.0146-A</t>
  </si>
  <si>
    <t>05.001.0147-0</t>
  </si>
  <si>
    <t>05.001.0147-A</t>
  </si>
  <si>
    <t>05.001.0148-0</t>
  </si>
  <si>
    <t>05.001.0148-A</t>
  </si>
  <si>
    <t>05.001.0149-0</t>
  </si>
  <si>
    <t>05.001.0149-A</t>
  </si>
  <si>
    <t>05.001.0155-0</t>
  </si>
  <si>
    <t>05.001.0155-A</t>
  </si>
  <si>
    <t>05.001.0158-0</t>
  </si>
  <si>
    <t>05.001.0158-A</t>
  </si>
  <si>
    <t>05.001.0160-0</t>
  </si>
  <si>
    <t>05.001.0160-A</t>
  </si>
  <si>
    <t>05.001.0162-0</t>
  </si>
  <si>
    <t>05.001.0162-A</t>
  </si>
  <si>
    <t>05.001.0163-0</t>
  </si>
  <si>
    <t>05.001.0163-A</t>
  </si>
  <si>
    <t>05.001.0164-0</t>
  </si>
  <si>
    <t>05.001.0164-A</t>
  </si>
  <si>
    <t>05.001.0168-0</t>
  </si>
  <si>
    <t>05.001.0168-A</t>
  </si>
  <si>
    <t>05.001.0169-0</t>
  </si>
  <si>
    <t>05.001.0169-A</t>
  </si>
  <si>
    <t>05.001.0170-0</t>
  </si>
  <si>
    <t>05.001.0170-A</t>
  </si>
  <si>
    <t>05.001.0171-0</t>
  </si>
  <si>
    <t>05.001.0171-A</t>
  </si>
  <si>
    <t>05.001.0172-0</t>
  </si>
  <si>
    <t>05.001.0172-A</t>
  </si>
  <si>
    <t>05.001.0173-0</t>
  </si>
  <si>
    <t>05.001.0173-A</t>
  </si>
  <si>
    <t>05.001.0177-0</t>
  </si>
  <si>
    <t>05.001.0177-A</t>
  </si>
  <si>
    <t>05.001.0178-0</t>
  </si>
  <si>
    <t>05.001.0178-A</t>
  </si>
  <si>
    <t>05.001.0179-0</t>
  </si>
  <si>
    <t>05.001.0179-A</t>
  </si>
  <si>
    <t>05.001.0182-0</t>
  </si>
  <si>
    <t>05.001.0182-A</t>
  </si>
  <si>
    <t>05.001.0183-0</t>
  </si>
  <si>
    <t>05.001.0183-A</t>
  </si>
  <si>
    <t>05.001.0185-0</t>
  </si>
  <si>
    <t>05.001.0185-A</t>
  </si>
  <si>
    <t>05.001.0186-0</t>
  </si>
  <si>
    <t>05.001.0186-A</t>
  </si>
  <si>
    <t>05.001.0187-0</t>
  </si>
  <si>
    <t>05.001.0187-A</t>
  </si>
  <si>
    <t>05.001.0188-0</t>
  </si>
  <si>
    <t>05.001.0188-A</t>
  </si>
  <si>
    <t>05.001.0189-0</t>
  </si>
  <si>
    <t>05.001.0189-A</t>
  </si>
  <si>
    <t>05.001.0195-0</t>
  </si>
  <si>
    <t>05.001.0195-A</t>
  </si>
  <si>
    <t>05.001.0196-0</t>
  </si>
  <si>
    <t>05.001.0196-A</t>
  </si>
  <si>
    <t>05.001.0205-0</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</si>
  <si>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</si>
  <si>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</si>
  <si>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</si>
  <si>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</si>
  <si>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</si>
  <si>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</si>
  <si>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</si>
  <si>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</si>
  <si>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</si>
  <si>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</si>
  <si>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</si>
  <si>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</si>
  <si>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</si>
  <si>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</si>
  <si>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</si>
  <si>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</si>
  <si>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</si>
  <si>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</si>
  <si>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</si>
  <si>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</si>
  <si>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05.001.0350-A</t>
  </si>
  <si>
    <t>05.001.0360-0</t>
  </si>
  <si>
    <t>05.001.0360-A</t>
  </si>
  <si>
    <t>05.001.0365-0</t>
  </si>
  <si>
    <t>05.001.0365-A</t>
  </si>
  <si>
    <t>05.001.0366-0</t>
  </si>
  <si>
    <t>05.001.0366-A</t>
  </si>
  <si>
    <t>05.001.0370-0</t>
  </si>
  <si>
    <t>05.001.0370-A</t>
  </si>
  <si>
    <t>05.001.0375-0</t>
  </si>
  <si>
    <t>05.001.0375-A</t>
  </si>
  <si>
    <t>05.001.0380-0</t>
  </si>
  <si>
    <t>05.001.0380-A</t>
  </si>
  <si>
    <t>05.001.0385-0</t>
  </si>
  <si>
    <t>05.001.0385-A</t>
  </si>
  <si>
    <t>05.001.0386-0</t>
  </si>
  <si>
    <t>05.001.0386-A</t>
  </si>
  <si>
    <t>05.001.0387-0</t>
  </si>
  <si>
    <t>05.001.0387-A</t>
  </si>
  <si>
    <t>05.001.0388-0</t>
  </si>
  <si>
    <t>05.001.0388-A</t>
  </si>
  <si>
    <t>05.001.0389-0</t>
  </si>
  <si>
    <t>05.001.0389-A</t>
  </si>
  <si>
    <t>05.001.0391-0</t>
  </si>
  <si>
    <t>05.001.0391-A</t>
  </si>
  <si>
    <t>05.001.0392-0</t>
  </si>
  <si>
    <t>05.001.0392-A</t>
  </si>
  <si>
    <t>05.001.0393-0</t>
  </si>
  <si>
    <t>05.001.0393-A</t>
  </si>
  <si>
    <t>05.001.0400-0</t>
  </si>
  <si>
    <t>05.001.0400-A</t>
  </si>
  <si>
    <t>05.001.0402-0</t>
  </si>
  <si>
    <t>05.001.0402-A</t>
  </si>
  <si>
    <t>05.001.0405-0</t>
  </si>
  <si>
    <t>05.001.0405-A</t>
  </si>
  <si>
    <t>05.001.0410-0</t>
  </si>
  <si>
    <t>05.001.0410-A</t>
  </si>
  <si>
    <t>05.001.0415-0</t>
  </si>
  <si>
    <t>05.001.0415-A</t>
  </si>
  <si>
    <t>05.001.0450-0</t>
  </si>
  <si>
    <t>05.001.0450-A</t>
  </si>
  <si>
    <t>05.001.0455-0</t>
  </si>
  <si>
    <t>05.001.0455-A</t>
  </si>
  <si>
    <t>05.001.0460-0</t>
  </si>
  <si>
    <t>05.001.0460-A</t>
  </si>
  <si>
    <t>05.001.0465-0</t>
  </si>
  <si>
    <t>05.001.0465-A</t>
  </si>
  <si>
    <t>05.001.0600-0</t>
  </si>
  <si>
    <t>05.001.0600-A</t>
  </si>
  <si>
    <t>05.001.0601-0</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</si>
  <si>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</si>
  <si>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</si>
  <si>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</si>
  <si>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</si>
  <si>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</si>
  <si>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</si>
  <si>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</si>
  <si>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</si>
  <si>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</si>
  <si>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</si>
  <si>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</si>
  <si>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</si>
  <si>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</si>
  <si>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</si>
  <si>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</si>
  <si>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</si>
  <si>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</si>
  <si>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</si>
  <si>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</si>
  <si>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</si>
  <si>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05.001.0615-A</t>
  </si>
  <si>
    <t>05.001.0616-0</t>
  </si>
  <si>
    <t>05.001.0616-A</t>
  </si>
  <si>
    <t>05.001.0618-0</t>
  </si>
  <si>
    <t>05.001.0618-A</t>
  </si>
  <si>
    <t>05.001.0620-0</t>
  </si>
  <si>
    <t>05.001.0620-A</t>
  </si>
  <si>
    <t>05.001.0621-0</t>
  </si>
  <si>
    <t>05.001.0621-A</t>
  </si>
  <si>
    <t>05.001.0622-0</t>
  </si>
  <si>
    <t>05.001.0622-A</t>
  </si>
  <si>
    <t>05.001.0623-0</t>
  </si>
  <si>
    <t>05.001.0623-A</t>
  </si>
  <si>
    <t>05.001.0680-0</t>
  </si>
  <si>
    <t>05.001.0680-A</t>
  </si>
  <si>
    <t>05.001.0690-0</t>
  </si>
  <si>
    <t>05.001.0690-A</t>
  </si>
  <si>
    <t>05.001.0700-0</t>
  </si>
  <si>
    <t>05.001.0700-A</t>
  </si>
  <si>
    <t>05.001.0750-0</t>
  </si>
  <si>
    <t>05.001.0750-A</t>
  </si>
  <si>
    <t>05.001.0755-0</t>
  </si>
  <si>
    <t>05.001.0755-A</t>
  </si>
  <si>
    <t>05.001.0758-0</t>
  </si>
  <si>
    <t>05.001.0758-A</t>
  </si>
  <si>
    <t>05.001.0800-0</t>
  </si>
  <si>
    <t>05.001.0800-A</t>
  </si>
  <si>
    <t>05.001.0802-0</t>
  </si>
  <si>
    <t>05.001.0802-A</t>
  </si>
  <si>
    <t>05.001.0805-0</t>
  </si>
  <si>
    <t>05.001.0805-A</t>
  </si>
  <si>
    <t>05.001.0810-0</t>
  </si>
  <si>
    <t>05.001.0810-A</t>
  </si>
  <si>
    <t>05.001.0815-0</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</si>
  <si>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</si>
  <si>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</si>
  <si>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</si>
  <si>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</si>
  <si>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</si>
  <si>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</si>
  <si>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</si>
  <si>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</si>
  <si>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</si>
  <si>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</si>
  <si>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</si>
  <si>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</si>
  <si>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</si>
  <si>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</si>
  <si>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</si>
  <si>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</si>
  <si>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</si>
  <si>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</si>
  <si>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</si>
  <si>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</si>
  <si>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</si>
  <si>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05.002.0001-0</t>
  </si>
  <si>
    <t>05.002.0002-0</t>
  </si>
  <si>
    <t>05.002.0002-A</t>
  </si>
  <si>
    <t>05.002.0003-1</t>
  </si>
  <si>
    <t>05.002.0003-B</t>
  </si>
  <si>
    <t>05.002.0004-0</t>
  </si>
  <si>
    <t>05.002.0004-A</t>
  </si>
  <si>
    <t>05.002.0005-1</t>
  </si>
  <si>
    <t>05.002.0005-B</t>
  </si>
  <si>
    <t>05.002.0006-1</t>
  </si>
  <si>
    <t>05.002.0006-B</t>
  </si>
  <si>
    <t>05.002.0007-0</t>
  </si>
  <si>
    <t>05.002.0007-A</t>
  </si>
  <si>
    <t>05.002.0008-0</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</si>
  <si>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</si>
  <si>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</si>
  <si>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</si>
  <si>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</si>
  <si>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</si>
  <si>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</si>
  <si>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</si>
  <si>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</si>
  <si>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</si>
  <si>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</si>
  <si>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</si>
  <si>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</si>
  <si>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</si>
  <si>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</si>
  <si>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</si>
  <si>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05.002.0018-0</t>
  </si>
  <si>
    <t>05.002.0018-A</t>
  </si>
  <si>
    <t>05.002.0019-0</t>
  </si>
  <si>
    <t>05.002.0019-A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</si>
  <si>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</si>
  <si>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</si>
  <si>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</si>
  <si>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</si>
  <si>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</si>
  <si>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</si>
  <si>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</si>
  <si>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</si>
  <si>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</si>
  <si>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</si>
  <si>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</si>
  <si>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</si>
  <si>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</si>
  <si>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</si>
  <si>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</si>
  <si>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</si>
  <si>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</si>
  <si>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</si>
  <si>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</si>
  <si>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</si>
  <si>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</si>
  <si>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</si>
  <si>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</si>
  <si>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</si>
  <si>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</si>
  <si>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</si>
  <si>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</si>
  <si>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</si>
  <si>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</si>
  <si>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</si>
  <si>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</si>
  <si>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</si>
  <si>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</si>
  <si>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</si>
  <si>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</si>
  <si>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</si>
  <si>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</si>
  <si>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</si>
  <si>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</si>
  <si>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</si>
  <si>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</si>
  <si>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</si>
  <si>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</si>
  <si>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</si>
  <si>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</si>
  <si>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</si>
  <si>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</si>
  <si>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</si>
  <si>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</si>
  <si>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05.002.0101-0</t>
  </si>
  <si>
    <t>05.002.0101-A</t>
  </si>
  <si>
    <t>05.002.0102-0</t>
  </si>
  <si>
    <t>05.002.0102-A</t>
  </si>
  <si>
    <t>05.002.0105-0</t>
  </si>
  <si>
    <t>05.002.0105-A</t>
  </si>
  <si>
    <t>05.002.0106-0</t>
  </si>
  <si>
    <t>05.002.0106-A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</si>
  <si>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</si>
  <si>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</si>
  <si>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</si>
  <si>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</si>
  <si>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</si>
  <si>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</si>
  <si>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</si>
  <si>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</si>
  <si>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</si>
  <si>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</si>
  <si>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</si>
  <si>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</si>
  <si>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</si>
  <si>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</si>
  <si>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</si>
  <si>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</si>
  <si>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05.003.0090-0</t>
  </si>
  <si>
    <t>05.003.0090-A</t>
  </si>
  <si>
    <t>05.003.0091-0</t>
  </si>
  <si>
    <t>05.003.0091-A</t>
  </si>
  <si>
    <t>05.003.0092-0</t>
  </si>
  <si>
    <t>05.003.0092-A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</si>
  <si>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</si>
  <si>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</si>
  <si>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</si>
  <si>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</si>
  <si>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</si>
  <si>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</si>
  <si>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</si>
  <si>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</si>
  <si>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</si>
  <si>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</si>
  <si>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</si>
  <si>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</si>
  <si>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</si>
  <si>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</si>
  <si>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</si>
  <si>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</si>
  <si>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</si>
  <si>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</si>
  <si>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</si>
  <si>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</si>
  <si>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</si>
  <si>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</si>
  <si>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</si>
  <si>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</si>
  <si>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</si>
  <si>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</si>
  <si>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</si>
  <si>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</si>
  <si>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</si>
  <si>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</si>
  <si>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</si>
  <si>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</si>
  <si>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</si>
  <si>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</si>
  <si>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</si>
  <si>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</si>
  <si>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</si>
  <si>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</si>
  <si>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</si>
  <si>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</si>
  <si>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</si>
  <si>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</si>
  <si>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</si>
  <si>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</si>
  <si>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</si>
  <si>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</si>
  <si>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</si>
  <si>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</si>
  <si>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</si>
  <si>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</si>
  <si>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</si>
  <si>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</si>
  <si>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</si>
  <si>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</si>
  <si>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</si>
  <si>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</si>
  <si>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</si>
  <si>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</si>
  <si>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</si>
  <si>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</si>
  <si>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</si>
  <si>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</si>
  <si>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</si>
  <si>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</si>
  <si>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</si>
  <si>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</si>
  <si>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</si>
  <si>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</si>
  <si>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</si>
  <si>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</si>
  <si>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</si>
  <si>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</si>
  <si>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</si>
  <si>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</si>
  <si>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</si>
  <si>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</si>
  <si>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</si>
  <si>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</si>
  <si>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</si>
  <si>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</si>
  <si>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05.005.0048-0</t>
  </si>
  <si>
    <t>05.005.0048-A</t>
  </si>
  <si>
    <t>05.005.0050-0</t>
  </si>
  <si>
    <t>05.005.0050-A</t>
  </si>
  <si>
    <t>05.005.0051-0</t>
  </si>
  <si>
    <t>05.005.0051-A</t>
  </si>
  <si>
    <t>05.005.0053-0</t>
  </si>
  <si>
    <t>05.005.0053-A</t>
  </si>
  <si>
    <t>05.005.0054-0</t>
  </si>
  <si>
    <t>05.005.0054-A</t>
  </si>
  <si>
    <t>05.005.0055-0</t>
  </si>
  <si>
    <t>05.005.0055-A</t>
  </si>
  <si>
    <t>05.005.0060-0</t>
  </si>
  <si>
    <t>05.005.0060-A</t>
  </si>
  <si>
    <t>05.005.0062-0</t>
  </si>
  <si>
    <t>05.005.0062-A</t>
  </si>
  <si>
    <t>05.005.0064-0</t>
  </si>
  <si>
    <t>05.005.0064-A</t>
  </si>
  <si>
    <t>05.006.0001-1</t>
  </si>
  <si>
    <t>05.006.0001-B</t>
  </si>
  <si>
    <t>05.006.0002-1</t>
  </si>
  <si>
    <t>05.006.0002-B</t>
  </si>
  <si>
    <t>05.006.0004-0</t>
  </si>
  <si>
    <t>05.006.0004-A</t>
  </si>
  <si>
    <t>05.006.0010-0</t>
  </si>
  <si>
    <t>05.006.0010-A</t>
  </si>
  <si>
    <t>05.006.0015-0</t>
  </si>
  <si>
    <t>05.006.0015-A</t>
  </si>
  <si>
    <t>05.007.0005-0</t>
  </si>
  <si>
    <t>05.007.0005-A</t>
  </si>
  <si>
    <t>05.007.0006-0</t>
  </si>
  <si>
    <t>05.007.0006-A</t>
  </si>
  <si>
    <t>05.007.0007-0</t>
  </si>
  <si>
    <t>05.007.0007-A</t>
  </si>
  <si>
    <t>05.007.0015-0</t>
  </si>
  <si>
    <t>05.007.0015-A</t>
  </si>
  <si>
    <t>05.008.0001-0</t>
  </si>
  <si>
    <t>05.008.0001-A</t>
  </si>
  <si>
    <t>05.008.0002-0</t>
  </si>
  <si>
    <t>05.008.0002-A</t>
  </si>
  <si>
    <t>05.008.0003-0</t>
  </si>
  <si>
    <t>05.008.0003-A</t>
  </si>
  <si>
    <t>05.008.0004-0</t>
  </si>
  <si>
    <t>05.008.0004-A</t>
  </si>
  <si>
    <t>05.008.0005-0</t>
  </si>
  <si>
    <t>05.008.0005-A</t>
  </si>
  <si>
    <t>05.008.0006-0</t>
  </si>
  <si>
    <t>05.008.0006-A</t>
  </si>
  <si>
    <t>05.008.0007-0</t>
  </si>
  <si>
    <t>05.008.0007-A</t>
  </si>
  <si>
    <t>05.008.0008-1</t>
  </si>
  <si>
    <t>05.008.0008-B</t>
  </si>
  <si>
    <t>05.008.0009-0</t>
  </si>
  <si>
    <t>05.008.0009-A</t>
  </si>
  <si>
    <t>05.008.0010-0</t>
  </si>
  <si>
    <t>05.008.0010-A</t>
  </si>
  <si>
    <t>05.008.0012-0</t>
  </si>
  <si>
    <t>05.008.0012-A</t>
  </si>
  <si>
    <t>05.008.0013-0</t>
  </si>
  <si>
    <t>05.008.0013-A</t>
  </si>
  <si>
    <t>05.008.0015-0</t>
  </si>
  <si>
    <t>05.008.0015-A</t>
  </si>
  <si>
    <t>05.009.0002-0</t>
  </si>
  <si>
    <t>05.009.0002-A</t>
  </si>
  <si>
    <t>05.009.0003-0</t>
  </si>
  <si>
    <t>05.009.0003-A</t>
  </si>
  <si>
    <t>05.009.0004-0</t>
  </si>
  <si>
    <t>05.009.0004-A</t>
  </si>
  <si>
    <t>05.009.0010-0</t>
  </si>
  <si>
    <t>05.009.0010-A</t>
  </si>
  <si>
    <t>05.009.0015-0</t>
  </si>
  <si>
    <t>05.009.0015-A</t>
  </si>
  <si>
    <t>05.010.0001-0</t>
  </si>
  <si>
    <t>05.010.0001-A</t>
  </si>
  <si>
    <t>05.010.0005-0</t>
  </si>
  <si>
    <t>05.010.0006-0</t>
  </si>
  <si>
    <t>05.010.0006-A</t>
  </si>
  <si>
    <t>05.010.0020-0</t>
  </si>
  <si>
    <t>05.010.0020-A</t>
  </si>
  <si>
    <t>05.010.0021-0</t>
  </si>
  <si>
    <t>05.010.0021-A</t>
  </si>
  <si>
    <t>05.011.0001-0</t>
  </si>
  <si>
    <t>05.011.0001-A</t>
  </si>
  <si>
    <t>05.011.0002-0</t>
  </si>
  <si>
    <t>05.011.0002-A</t>
  </si>
  <si>
    <t>05.011.0006-0</t>
  </si>
  <si>
    <t>05.011.0006-A</t>
  </si>
  <si>
    <t>05.012.0001-0</t>
  </si>
  <si>
    <t>05.012.0001-A</t>
  </si>
  <si>
    <t>05.012.0005-0</t>
  </si>
  <si>
    <t>05.012.0005-A</t>
  </si>
  <si>
    <t>05.013.0001-0</t>
  </si>
  <si>
    <t>05.013.0001-A</t>
  </si>
  <si>
    <t>05.013.0002-0</t>
  </si>
  <si>
    <t>05.013.0002-A</t>
  </si>
  <si>
    <t>05.013.0003-0</t>
  </si>
  <si>
    <t>05.013.0003-A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</si>
  <si>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</si>
  <si>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</si>
  <si>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</si>
  <si>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</si>
  <si>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</si>
  <si>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</si>
  <si>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</si>
  <si>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</si>
  <si>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</si>
  <si>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</si>
  <si>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</si>
  <si>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</si>
  <si>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</si>
  <si>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</si>
  <si>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</si>
  <si>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</si>
  <si>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</si>
  <si>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</si>
  <si>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</si>
  <si>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</si>
  <si>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</si>
  <si>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</si>
  <si>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</si>
  <si>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</si>
  <si>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</si>
  <si>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</si>
  <si>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</si>
  <si>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</si>
  <si>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</si>
  <si>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</si>
  <si>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</si>
  <si>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</si>
  <si>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</si>
  <si>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</si>
  <si>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</si>
  <si>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</si>
  <si>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</si>
  <si>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</si>
  <si>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</si>
  <si>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</si>
  <si>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</si>
  <si>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</si>
  <si>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</si>
  <si>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</si>
  <si>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05.020.0005-0</t>
  </si>
  <si>
    <t>05.020.0005-A</t>
  </si>
  <si>
    <t>05.020.0007-0</t>
  </si>
  <si>
    <t>05.020.0007-A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</si>
  <si>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</si>
  <si>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</si>
  <si>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</si>
  <si>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</si>
  <si>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</si>
  <si>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</si>
  <si>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</si>
  <si>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</si>
  <si>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</si>
  <si>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</si>
  <si>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</si>
  <si>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</si>
  <si>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</si>
  <si>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</si>
  <si>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</si>
  <si>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</si>
  <si>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</si>
  <si>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</si>
  <si>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</si>
  <si>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</si>
  <si>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</si>
  <si>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</si>
  <si>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</si>
  <si>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</si>
  <si>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</si>
  <si>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</si>
  <si>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</si>
  <si>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</si>
  <si>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</si>
  <si>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</si>
  <si>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</si>
  <si>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</si>
  <si>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</si>
  <si>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</si>
  <si>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</si>
  <si>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</si>
  <si>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05.021.0110-0</t>
  </si>
  <si>
    <t>05.021.0110-A</t>
  </si>
  <si>
    <t>05.021.0112-0</t>
  </si>
  <si>
    <t>05.021.0112-A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</si>
  <si>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</si>
  <si>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</si>
  <si>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</si>
  <si>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</si>
  <si>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</si>
  <si>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</si>
  <si>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</si>
  <si>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</si>
  <si>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</si>
  <si>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</si>
  <si>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</si>
  <si>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</si>
  <si>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</si>
  <si>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</si>
  <si>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</si>
  <si>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</si>
  <si>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</si>
  <si>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</si>
  <si>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</si>
  <si>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</si>
  <si>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</si>
  <si>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</si>
  <si>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</si>
  <si>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</si>
  <si>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</si>
  <si>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</si>
  <si>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</si>
  <si>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</si>
  <si>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</si>
  <si>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</si>
  <si>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</si>
  <si>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</si>
  <si>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</si>
  <si>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</si>
  <si>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</si>
  <si>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</si>
  <si>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</si>
  <si>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</si>
  <si>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</si>
  <si>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</si>
  <si>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</si>
  <si>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</si>
  <si>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</si>
  <si>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</si>
  <si>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</si>
  <si>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</si>
  <si>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</si>
  <si>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</si>
  <si>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</si>
  <si>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</si>
  <si>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</si>
  <si>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</si>
  <si>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</si>
  <si>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</si>
  <si>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</si>
  <si>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</si>
  <si>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</si>
  <si>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05.025.0049-A</t>
  </si>
  <si>
    <t>05.025.0050-0</t>
  </si>
  <si>
    <t>05.025.0050-A</t>
  </si>
  <si>
    <t>05.025.0051-0</t>
  </si>
  <si>
    <t>05.025.0051-A</t>
  </si>
  <si>
    <t>05.025.0052-0</t>
  </si>
  <si>
    <t>05.025.0052-A</t>
  </si>
  <si>
    <t>05.025.0053-0</t>
  </si>
  <si>
    <t>05.025.0053-A</t>
  </si>
  <si>
    <t>05.026.0001-0</t>
  </si>
  <si>
    <t>05.026.0001-A</t>
  </si>
  <si>
    <t>05.026.0002-0</t>
  </si>
  <si>
    <t>05.026.0002-A</t>
  </si>
  <si>
    <t>05.026.0003-0</t>
  </si>
  <si>
    <t>05.026.0003-A</t>
  </si>
  <si>
    <t>05.026.0004-0</t>
  </si>
  <si>
    <t>05.026.0004-A</t>
  </si>
  <si>
    <t>05.027.0001-0</t>
  </si>
  <si>
    <t>05.027.0001-A</t>
  </si>
  <si>
    <t>05.027.0003-0</t>
  </si>
  <si>
    <t>05.027.0003-A</t>
  </si>
  <si>
    <t>05.027.0005-0</t>
  </si>
  <si>
    <t>05.027.0005-A</t>
  </si>
  <si>
    <t>05.027.0007-0</t>
  </si>
  <si>
    <t>05.027.0007-A</t>
  </si>
  <si>
    <t>05.027.0009-0</t>
  </si>
  <si>
    <t>05.027.0009-A</t>
  </si>
  <si>
    <t>05.027.0011-0</t>
  </si>
  <si>
    <t>05.027.0011-A</t>
  </si>
  <si>
    <t>05.028.0001-0</t>
  </si>
  <si>
    <t>05.028.0001-A</t>
  </si>
  <si>
    <t>05.028.0002-0</t>
  </si>
  <si>
    <t>05.028.0002-A</t>
  </si>
  <si>
    <t>05.028.0003-0</t>
  </si>
  <si>
    <t>05.028.0003-A</t>
  </si>
  <si>
    <t>05.028.0004-0</t>
  </si>
  <si>
    <t>05.028.0004-A</t>
  </si>
  <si>
    <t>05.028.0005-0</t>
  </si>
  <si>
    <t>05.028.0005-A</t>
  </si>
  <si>
    <t>05.028.0006-0</t>
  </si>
  <si>
    <t>05.028.0006-A</t>
  </si>
  <si>
    <t>05.028.0007-0</t>
  </si>
  <si>
    <t>05.028.0007-A</t>
  </si>
  <si>
    <t>05.028.0008-0</t>
  </si>
  <si>
    <t>05.028.0008-A</t>
  </si>
  <si>
    <t>05.032.0001-0</t>
  </si>
  <si>
    <t>05.032.0001-A</t>
  </si>
  <si>
    <t>05.033.0001-0</t>
  </si>
  <si>
    <t>05.033.0001-A</t>
  </si>
  <si>
    <t>05.033.0002-0</t>
  </si>
  <si>
    <t>05.033.0002-A</t>
  </si>
  <si>
    <t>05.033.0003-0</t>
  </si>
  <si>
    <t>05.033.0003-A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</si>
  <si>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</si>
  <si>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</si>
  <si>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</si>
  <si>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</si>
  <si>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</si>
  <si>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</si>
  <si>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</si>
  <si>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</si>
  <si>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</si>
  <si>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</si>
  <si>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</si>
  <si>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</si>
  <si>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</si>
  <si>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</si>
  <si>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</si>
  <si>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</si>
  <si>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</si>
  <si>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</si>
  <si>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</si>
  <si>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</si>
  <si>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</si>
  <si>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</si>
  <si>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</si>
  <si>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</si>
  <si>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</si>
  <si>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</si>
  <si>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</si>
  <si>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</si>
  <si>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</si>
  <si>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</si>
  <si>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</si>
  <si>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</si>
  <si>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</si>
  <si>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</si>
  <si>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</si>
  <si>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</si>
  <si>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</si>
  <si>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</si>
  <si>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05.038.0001-0</t>
  </si>
  <si>
    <t>05.038.0001-A</t>
  </si>
  <si>
    <t>05.039.0001-0</t>
  </si>
  <si>
    <t>05.039.0001-A</t>
  </si>
  <si>
    <t>05.039.0005-0</t>
  </si>
  <si>
    <t>05.039.0005-A</t>
  </si>
  <si>
    <t>05.039.0010-0</t>
  </si>
  <si>
    <t>05.039.0010-A</t>
  </si>
  <si>
    <t>05.040.0870-0</t>
  </si>
  <si>
    <t>05.040.0870-A</t>
  </si>
  <si>
    <t>05.041.0875-0</t>
  </si>
  <si>
    <t>05.041.0875-A</t>
  </si>
  <si>
    <t>05.042.0880-0</t>
  </si>
  <si>
    <t>05.042.0880-A</t>
  </si>
  <si>
    <t>05.042.0881-0</t>
  </si>
  <si>
    <t>05.042.0881-A</t>
  </si>
  <si>
    <t>05.042.0882-0</t>
  </si>
  <si>
    <t>05.042.0882-A</t>
  </si>
  <si>
    <t>05.050.0001-0</t>
  </si>
  <si>
    <t>05.050.0001-A</t>
  </si>
  <si>
    <t>05.050.0003-0</t>
  </si>
  <si>
    <t>05.050.0003-A</t>
  </si>
  <si>
    <t>05.050.0008-0</t>
  </si>
  <si>
    <t>05.050.0008-A</t>
  </si>
  <si>
    <t>05.051.0010-0</t>
  </si>
  <si>
    <t>05.051.0010-A</t>
  </si>
  <si>
    <t>05.054.0001-0</t>
  </si>
  <si>
    <t>05.054.0001-A</t>
  </si>
  <si>
    <t>05.054.0015-0</t>
  </si>
  <si>
    <t>05.054.0015-A</t>
  </si>
  <si>
    <t>05.054.0045-0</t>
  </si>
  <si>
    <t>05.054.0045-A</t>
  </si>
  <si>
    <t>05.054.0050-0</t>
  </si>
  <si>
    <t>05.054.0050-A</t>
  </si>
  <si>
    <t>05.054.0055-0</t>
  </si>
  <si>
    <t>05.054.0055-A</t>
  </si>
  <si>
    <t>05.054.0100-0</t>
  </si>
  <si>
    <t>05.054.0100-A</t>
  </si>
  <si>
    <t>05.054.0102-0</t>
  </si>
  <si>
    <t>05.054.0102-A</t>
  </si>
  <si>
    <t>05.054.0103-0</t>
  </si>
  <si>
    <t>05.054.0103-A</t>
  </si>
  <si>
    <t>05.054.0104-0</t>
  </si>
  <si>
    <t>05.054.0104-A</t>
  </si>
  <si>
    <t>05.054.0105-0</t>
  </si>
  <si>
    <t>05.054.0105-A</t>
  </si>
  <si>
    <t>05.054.0110-0</t>
  </si>
  <si>
    <t>05.054.0110-A</t>
  </si>
  <si>
    <t>05.054.0115-0</t>
  </si>
  <si>
    <t>05.054.0115-A</t>
  </si>
  <si>
    <t>05.054.0120-0</t>
  </si>
  <si>
    <t>05.054.0120-A</t>
  </si>
  <si>
    <t>05.054.0130-0</t>
  </si>
  <si>
    <t>05.054.0130-A</t>
  </si>
  <si>
    <t>05.055.0010-0</t>
  </si>
  <si>
    <t>05.055.0010-A</t>
  </si>
  <si>
    <t>05.055.0022-0</t>
  </si>
  <si>
    <t>05.055.0022-A</t>
  </si>
  <si>
    <t>05.055.0024-0</t>
  </si>
  <si>
    <t>05.055.0024-A</t>
  </si>
  <si>
    <t>05.055.0026-0</t>
  </si>
  <si>
    <t>05.055.0026-A</t>
  </si>
  <si>
    <t>05.055.0030-0</t>
  </si>
  <si>
    <t>05.055.0030-A</t>
  </si>
  <si>
    <t>05.055.0040-0</t>
  </si>
  <si>
    <t>05.055.0040-A</t>
  </si>
  <si>
    <t>05.056.0001-0</t>
  </si>
  <si>
    <t>05.056.0001-A</t>
  </si>
  <si>
    <t>05.056.0002-0</t>
  </si>
  <si>
    <t>05.056.0002-A</t>
  </si>
  <si>
    <t>05.057.0010-0</t>
  </si>
  <si>
    <t>05.057.0010-A</t>
  </si>
  <si>
    <t>05.057.0015-0</t>
  </si>
  <si>
    <t>05.057.0015-A</t>
  </si>
  <si>
    <t>05.057.0020-0</t>
  </si>
  <si>
    <t>05.057.0020-A</t>
  </si>
  <si>
    <t>05.058.0010-0</t>
  </si>
  <si>
    <t>05.058.0010-A</t>
  </si>
  <si>
    <t>05.058.0011-0</t>
  </si>
  <si>
    <t>05.058.0011-A</t>
  </si>
  <si>
    <t>05.058.0020-0</t>
  </si>
  <si>
    <t>05.058.0020-A</t>
  </si>
  <si>
    <t>05.058.0030-0</t>
  </si>
  <si>
    <t>05.058.0030-A</t>
  </si>
  <si>
    <t>05.058.0100-0</t>
  </si>
  <si>
    <t>05.058.0100-A</t>
  </si>
  <si>
    <t>05.075.0005-0</t>
  </si>
  <si>
    <t>05.075.0005-A</t>
  </si>
  <si>
    <t>05.075.0006-0</t>
  </si>
  <si>
    <t>05.075.0006-A</t>
  </si>
  <si>
    <t>05.075.0007-1</t>
  </si>
  <si>
    <t>05.075.0007-B</t>
  </si>
  <si>
    <t>05.075.0008-0</t>
  </si>
  <si>
    <t>05.075.0008-A</t>
  </si>
  <si>
    <t>05.077.0001-0</t>
  </si>
  <si>
    <t>05.077.0010-0</t>
  </si>
  <si>
    <t>05.077.0010-A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</si>
  <si>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</si>
  <si>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</si>
  <si>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</si>
  <si>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</si>
  <si>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</si>
  <si>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</si>
  <si>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</si>
  <si>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</si>
  <si>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</si>
  <si>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</si>
  <si>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</si>
  <si>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</si>
  <si>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</si>
  <si>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</si>
  <si>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</si>
  <si>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</si>
  <si>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</si>
  <si>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</si>
  <si>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</si>
  <si>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</si>
  <si>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</si>
  <si>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</si>
  <si>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</si>
  <si>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</si>
  <si>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</si>
  <si>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</si>
  <si>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</si>
  <si>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</si>
  <si>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</si>
  <si>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</si>
  <si>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</si>
  <si>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</si>
  <si>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</si>
  <si>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</si>
  <si>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</si>
  <si>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</si>
  <si>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05.081.0031-0</t>
  </si>
  <si>
    <t>05.081.0031-A</t>
  </si>
  <si>
    <t>05.081.0032-0</t>
  </si>
  <si>
    <t>05.081.0033-0</t>
  </si>
  <si>
    <t>05.081.0033-A</t>
  </si>
  <si>
    <t>05.081.0050-0</t>
  </si>
  <si>
    <t>05.081.0050-A</t>
  </si>
  <si>
    <t>05.081.0051-0</t>
  </si>
  <si>
    <t>05.081.0051-A</t>
  </si>
  <si>
    <t>05.081.0052-0</t>
  </si>
  <si>
    <t>05.081.0052-A</t>
  </si>
  <si>
    <t>05.082.0001-0</t>
  </si>
  <si>
    <t>05.082.0001-A</t>
  </si>
  <si>
    <t>05.085.0010-1</t>
  </si>
  <si>
    <t>05.085.0010-B</t>
  </si>
  <si>
    <t>05.085.0011-0</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</si>
  <si>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</si>
  <si>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</si>
  <si>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</si>
  <si>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</si>
  <si>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</si>
  <si>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</si>
  <si>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</si>
  <si>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</si>
  <si>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</si>
  <si>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</si>
  <si>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</si>
  <si>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</si>
  <si>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</si>
  <si>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</si>
  <si>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</si>
  <si>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</si>
  <si>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</si>
  <si>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</si>
  <si>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</si>
  <si>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</si>
  <si>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</si>
  <si>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05.090.0001-0</t>
  </si>
  <si>
    <t>05.090.0001-A</t>
  </si>
  <si>
    <t>05.090.0002-0</t>
  </si>
  <si>
    <t>05.090.0002-A</t>
  </si>
  <si>
    <t>05.095.0001-0</t>
  </si>
  <si>
    <t>05.095.0001-A</t>
  </si>
  <si>
    <t>05.095.0002-1</t>
  </si>
  <si>
    <t>05.095.0002-B</t>
  </si>
  <si>
    <t>05.097.0001-0</t>
  </si>
  <si>
    <t>05.097.0001-A</t>
  </si>
  <si>
    <t>05.098.0002-0</t>
  </si>
  <si>
    <t>05.098.0002-A</t>
  </si>
  <si>
    <t>05.099.0001-1</t>
  </si>
  <si>
    <t>05.099.0001-B</t>
  </si>
  <si>
    <t>05.099.0002-1</t>
  </si>
  <si>
    <t>05.099.0002-B</t>
  </si>
  <si>
    <t>05.099.0003-0</t>
  </si>
  <si>
    <t>05.099.0003-A</t>
  </si>
  <si>
    <t>05.099.0004-1</t>
  </si>
  <si>
    <t>05.099.0004-B</t>
  </si>
  <si>
    <t>05.100.0020-0</t>
  </si>
  <si>
    <t>05.100.0020-A</t>
  </si>
  <si>
    <t>05.100.0022-0</t>
  </si>
  <si>
    <t>05.100.0022-A</t>
  </si>
  <si>
    <t>05.100.0024-0</t>
  </si>
  <si>
    <t>05.100.0024-A</t>
  </si>
  <si>
    <t>05.100.0026-0</t>
  </si>
  <si>
    <t>05.100.0026-A</t>
  </si>
  <si>
    <t>05.100.0900-0</t>
  </si>
  <si>
    <t>05.100.0900-A</t>
  </si>
  <si>
    <t>05.100.9999-0</t>
  </si>
  <si>
    <t>05.100.9999-A</t>
  </si>
  <si>
    <t>05.103.9999-0</t>
  </si>
  <si>
    <t>05.103.9999-A</t>
  </si>
  <si>
    <t>05.105.0100-0</t>
  </si>
  <si>
    <t>05.105.0100-A</t>
  </si>
  <si>
    <t>05.105.0101-0</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</si>
  <si>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</si>
  <si>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</si>
  <si>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</si>
  <si>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</si>
  <si>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</si>
  <si>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</si>
  <si>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</si>
  <si>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</si>
  <si>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</si>
  <si>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</si>
  <si>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</si>
  <si>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</si>
  <si>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</si>
  <si>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</si>
  <si>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</si>
  <si>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</si>
  <si>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</si>
  <si>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</si>
  <si>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</si>
  <si>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</si>
  <si>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</si>
  <si>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</si>
  <si>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05.105.0112-A</t>
  </si>
  <si>
    <t>05.105.0113-0</t>
  </si>
  <si>
    <t>05.105.0113-A</t>
  </si>
  <si>
    <t>05.105.0114-0</t>
  </si>
  <si>
    <t>05.105.0114-A</t>
  </si>
  <si>
    <t>05.105.0115-0</t>
  </si>
  <si>
    <t>05.105.0115-A</t>
  </si>
  <si>
    <t>05.105.0116-0</t>
  </si>
  <si>
    <t>05.105.0116-A</t>
  </si>
  <si>
    <t>05.105.0117-0</t>
  </si>
  <si>
    <t>05.105.0117-A</t>
  </si>
  <si>
    <t>05.105.0118-0</t>
  </si>
  <si>
    <t>05.105.0118-A</t>
  </si>
  <si>
    <t>05.105.0119-0</t>
  </si>
  <si>
    <t>05.105.0119-A</t>
  </si>
  <si>
    <t>05.105.0120-0</t>
  </si>
  <si>
    <t>05.105.0120-A</t>
  </si>
  <si>
    <t>05.105.0121-0</t>
  </si>
  <si>
    <t>05.105.0121-A</t>
  </si>
  <si>
    <t>05.105.0122-0</t>
  </si>
  <si>
    <t>05.105.0122-A</t>
  </si>
  <si>
    <t>05.105.0123-0</t>
  </si>
  <si>
    <t>05.105.0123-A</t>
  </si>
  <si>
    <t>05.105.0124-0</t>
  </si>
  <si>
    <t>05.105.0124-A</t>
  </si>
  <si>
    <t>05.105.0125-0</t>
  </si>
  <si>
    <t>05.105.0125-A</t>
  </si>
  <si>
    <t>05.105.0126-0</t>
  </si>
  <si>
    <t>05.105.0126-A</t>
  </si>
  <si>
    <t>05.105.0127-0</t>
  </si>
  <si>
    <t>05.105.0127-A</t>
  </si>
  <si>
    <t>05.105.0128-0</t>
  </si>
  <si>
    <t>05.105.0128-A</t>
  </si>
  <si>
    <t>05.105.0129-0</t>
  </si>
  <si>
    <t>05.105.0129-A</t>
  </si>
  <si>
    <t>05.105.0130-0</t>
  </si>
  <si>
    <t>05.105.0130-A</t>
  </si>
  <si>
    <t>05.105.0131-0</t>
  </si>
  <si>
    <t>05.105.0131-A</t>
  </si>
  <si>
    <t>05.105.0132-0</t>
  </si>
  <si>
    <t>05.105.0132-A</t>
  </si>
  <si>
    <t>05.105.0133-0</t>
  </si>
  <si>
    <t>05.105.0133-A</t>
  </si>
  <si>
    <t>05.105.0134-0</t>
  </si>
  <si>
    <t>05.105.0134-A</t>
  </si>
  <si>
    <t>05.105.0135-0</t>
  </si>
  <si>
    <t>05.105.0135-A</t>
  </si>
  <si>
    <t>05.105.0136-0</t>
  </si>
  <si>
    <t>05.105.0136-A</t>
  </si>
  <si>
    <t>05.105.0137-0</t>
  </si>
  <si>
    <t>05.105.0137-A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</si>
  <si>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</si>
  <si>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</si>
  <si>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</si>
  <si>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</si>
  <si>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</si>
  <si>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</si>
  <si>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</si>
  <si>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</si>
  <si>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</si>
  <si>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</si>
  <si>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</si>
  <si>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</si>
  <si>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</si>
  <si>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</si>
  <si>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</si>
  <si>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</si>
  <si>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</si>
  <si>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</si>
  <si>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</si>
  <si>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</si>
  <si>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</si>
  <si>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05.105.0148-A</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</si>
  <si>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</si>
  <si>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</si>
  <si>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</si>
  <si>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</si>
  <si>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</si>
  <si>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</si>
  <si>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</si>
  <si>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</si>
  <si>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</si>
  <si>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</si>
  <si>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</si>
  <si>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</si>
  <si>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</si>
  <si>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</si>
  <si>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</si>
  <si>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</si>
  <si>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</si>
  <si>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</si>
  <si>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</si>
  <si>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</si>
  <si>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</si>
  <si>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</si>
  <si>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</si>
  <si>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</si>
  <si>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</si>
  <si>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</si>
  <si>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</si>
  <si>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</si>
  <si>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</si>
  <si>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</si>
  <si>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</si>
  <si>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</si>
  <si>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</si>
  <si>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</si>
  <si>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</si>
  <si>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</si>
  <si>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</si>
  <si>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</si>
  <si>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</si>
  <si>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</si>
  <si>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</si>
  <si>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</si>
  <si>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</si>
  <si>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</si>
  <si>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</si>
  <si>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</si>
  <si>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</si>
  <si>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</si>
  <si>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</si>
  <si>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</si>
  <si>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</si>
  <si>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</si>
  <si>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</si>
  <si>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</si>
  <si>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05.105.0203-0</t>
  </si>
  <si>
    <t>05.105.0203-A</t>
  </si>
  <si>
    <t>05.105.0204-0</t>
  </si>
  <si>
    <t>05.105.0204-A</t>
  </si>
  <si>
    <t>05.105.0205-0</t>
  </si>
  <si>
    <t>05.105.0205-A</t>
  </si>
  <si>
    <t>05.105.0206-0</t>
  </si>
  <si>
    <t>05.105.0206-A</t>
  </si>
  <si>
    <t>05.105.0207-0</t>
  </si>
  <si>
    <t>05.105.0207-A</t>
  </si>
  <si>
    <t>05.105.9999-0</t>
  </si>
  <si>
    <t>05.105.9999-A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</si>
  <si>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</si>
  <si>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</si>
  <si>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</si>
  <si>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</si>
  <si>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</si>
  <si>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</si>
  <si>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</si>
  <si>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</si>
  <si>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</si>
  <si>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</si>
  <si>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</si>
  <si>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</si>
  <si>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</si>
  <si>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</si>
  <si>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</si>
  <si>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</si>
  <si>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</si>
  <si>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</si>
  <si>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</si>
  <si>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</si>
  <si>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</si>
  <si>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</si>
  <si>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</si>
  <si>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</si>
  <si>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</si>
  <si>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</si>
  <si>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</si>
  <si>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</si>
  <si>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</si>
  <si>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</si>
  <si>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</si>
  <si>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</si>
  <si>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</si>
  <si>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</si>
  <si>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</si>
  <si>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</si>
  <si>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</si>
  <si>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</si>
  <si>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</si>
  <si>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</si>
  <si>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</si>
  <si>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</si>
  <si>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</si>
  <si>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</si>
  <si>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</si>
  <si>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</si>
  <si>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</si>
  <si>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</si>
  <si>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</si>
  <si>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</si>
  <si>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</si>
  <si>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</si>
  <si>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</si>
  <si>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</si>
  <si>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</si>
  <si>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</si>
  <si>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</si>
  <si>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</si>
  <si>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</si>
  <si>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</si>
  <si>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</si>
  <si>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</si>
  <si>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</si>
  <si>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</si>
  <si>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</si>
  <si>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</si>
  <si>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</si>
  <si>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</si>
  <si>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</si>
  <si>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</si>
  <si>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</si>
  <si>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</si>
  <si>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</si>
  <si>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</si>
  <si>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</si>
  <si>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</si>
  <si>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</si>
  <si>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</si>
  <si>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</si>
  <si>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</si>
  <si>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</si>
  <si>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</si>
  <si>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</si>
  <si>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</si>
  <si>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</si>
  <si>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</si>
  <si>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</si>
  <si>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</si>
  <si>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</si>
  <si>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</si>
  <si>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</si>
  <si>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</si>
  <si>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</si>
  <si>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</si>
  <si>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</si>
  <si>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</si>
  <si>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</si>
  <si>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</si>
  <si>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</si>
  <si>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</si>
  <si>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</si>
  <si>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</si>
  <si>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</si>
  <si>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</si>
  <si>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</si>
  <si>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</si>
  <si>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</si>
  <si>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</si>
  <si>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</si>
  <si>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</si>
  <si>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</si>
  <si>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</si>
  <si>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</si>
  <si>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</si>
  <si>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</si>
  <si>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</si>
  <si>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</si>
  <si>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</si>
  <si>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</si>
  <si>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</si>
  <si>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</si>
  <si>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</si>
  <si>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</si>
  <si>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</si>
  <si>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</si>
  <si>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</si>
  <si>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</si>
  <si>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</si>
  <si>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</si>
  <si>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</si>
  <si>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</si>
  <si>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</si>
  <si>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</si>
  <si>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</si>
  <si>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</si>
  <si>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</si>
  <si>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</si>
  <si>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</si>
  <si>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</si>
  <si>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</si>
  <si>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</si>
  <si>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</si>
  <si>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</si>
  <si>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</si>
  <si>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</si>
  <si>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</si>
  <si>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</si>
  <si>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</si>
  <si>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</si>
  <si>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</si>
  <si>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</si>
  <si>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</si>
  <si>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</si>
  <si>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</si>
  <si>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</si>
  <si>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</si>
  <si>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</si>
  <si>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</si>
  <si>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</si>
  <si>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</si>
  <si>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</si>
  <si>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</si>
  <si>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</si>
  <si>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</si>
  <si>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</si>
  <si>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</si>
  <si>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</si>
  <si>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</si>
  <si>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06.001.0220-0</t>
  </si>
  <si>
    <t>06.001.0220-A</t>
  </si>
  <si>
    <t>06.001.0221-0</t>
  </si>
  <si>
    <t>06.001.0221-A</t>
  </si>
  <si>
    <t>06.001.0222-0</t>
  </si>
  <si>
    <t>06.001.0222-A</t>
  </si>
  <si>
    <t>06.001.0224-0</t>
  </si>
  <si>
    <t>06.001.0224-A</t>
  </si>
  <si>
    <t>06.001.0225-0</t>
  </si>
  <si>
    <t>06.001.0225-A</t>
  </si>
  <si>
    <t>06.001.0226-0</t>
  </si>
  <si>
    <t>06.001.0226-A</t>
  </si>
  <si>
    <t>06.001.0227-0</t>
  </si>
  <si>
    <t>06.001.0227-A</t>
  </si>
  <si>
    <t>06.001.0228-0</t>
  </si>
  <si>
    <t>06.001.0228-A</t>
  </si>
  <si>
    <t>06.001.0229-0</t>
  </si>
  <si>
    <t>06.001.0229-A</t>
  </si>
  <si>
    <t>06.001.0231-0</t>
  </si>
  <si>
    <t>06.001.0231-A</t>
  </si>
  <si>
    <t>06.001.0233-0</t>
  </si>
  <si>
    <t>06.001.0233-A</t>
  </si>
  <si>
    <t>06.001.0235-0</t>
  </si>
  <si>
    <t>06.001.0235-A</t>
  </si>
  <si>
    <t>06.001.0237-0</t>
  </si>
  <si>
    <t>06.001.0237-A</t>
  </si>
  <si>
    <t>06.001.0242-0</t>
  </si>
  <si>
    <t>06.001.0242-A</t>
  </si>
  <si>
    <t>06.001.0243-0</t>
  </si>
  <si>
    <t>06.001.0243-A</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</si>
  <si>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</si>
  <si>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</si>
  <si>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</si>
  <si>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</si>
  <si>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</si>
  <si>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</si>
  <si>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</si>
  <si>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</si>
  <si>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</si>
  <si>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</si>
  <si>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</si>
  <si>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</si>
  <si>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</si>
  <si>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</si>
  <si>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</si>
  <si>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</si>
  <si>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</si>
  <si>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</si>
  <si>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</si>
  <si>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</si>
  <si>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</si>
  <si>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</si>
  <si>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</si>
  <si>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</si>
  <si>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</si>
  <si>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</si>
  <si>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</si>
  <si>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</si>
  <si>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</si>
  <si>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</si>
  <si>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</si>
  <si>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</si>
  <si>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</si>
  <si>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</si>
  <si>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</si>
  <si>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</si>
  <si>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</si>
  <si>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</si>
  <si>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</si>
  <si>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</si>
  <si>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</si>
  <si>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</si>
  <si>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</si>
  <si>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</si>
  <si>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</si>
  <si>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</si>
  <si>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</si>
  <si>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</si>
  <si>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</si>
  <si>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</si>
  <si>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</si>
  <si>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</si>
  <si>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</si>
  <si>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</si>
  <si>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</si>
  <si>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</si>
  <si>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</si>
  <si>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</si>
  <si>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</si>
  <si>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</si>
  <si>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</si>
  <si>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</si>
  <si>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</si>
  <si>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</si>
  <si>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</si>
  <si>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</si>
  <si>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</si>
  <si>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</si>
  <si>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</si>
  <si>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</si>
  <si>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</si>
  <si>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</si>
  <si>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</si>
  <si>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</si>
  <si>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</si>
  <si>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</si>
  <si>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</si>
  <si>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</si>
  <si>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</si>
  <si>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</si>
  <si>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</si>
  <si>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</si>
  <si>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</si>
  <si>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</si>
  <si>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</si>
  <si>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</si>
  <si>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</si>
  <si>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</si>
  <si>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</si>
  <si>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</si>
  <si>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</si>
  <si>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</si>
  <si>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</si>
  <si>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</si>
  <si>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</si>
  <si>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</si>
  <si>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</si>
  <si>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</si>
  <si>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</si>
  <si>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</si>
  <si>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</si>
  <si>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</si>
  <si>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</si>
  <si>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</si>
  <si>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</si>
  <si>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</si>
  <si>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</si>
  <si>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</si>
  <si>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</si>
  <si>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</si>
  <si>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</si>
  <si>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</si>
  <si>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</si>
  <si>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</si>
  <si>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</si>
  <si>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</si>
  <si>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</si>
  <si>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</si>
  <si>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</si>
  <si>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</si>
  <si>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</si>
  <si>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</si>
  <si>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</si>
  <si>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</si>
  <si>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</si>
  <si>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</si>
  <si>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</si>
  <si>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</si>
  <si>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</si>
  <si>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</si>
  <si>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</si>
  <si>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</si>
  <si>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</si>
  <si>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</si>
  <si>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</si>
  <si>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</si>
  <si>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</si>
  <si>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</si>
  <si>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</si>
  <si>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</si>
  <si>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</si>
  <si>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</si>
  <si>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</si>
  <si>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</si>
  <si>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</si>
  <si>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</si>
  <si>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</si>
  <si>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</si>
  <si>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</si>
  <si>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</si>
  <si>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</si>
  <si>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</si>
  <si>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</si>
  <si>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</si>
  <si>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</si>
  <si>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</si>
  <si>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</si>
  <si>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</si>
  <si>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</si>
  <si>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</si>
  <si>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</si>
  <si>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</si>
  <si>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</si>
  <si>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</si>
  <si>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</si>
  <si>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</si>
  <si>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</si>
  <si>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</si>
  <si>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</si>
  <si>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</si>
  <si>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</si>
  <si>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</si>
  <si>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</si>
  <si>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</si>
  <si>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</si>
  <si>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</si>
  <si>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</si>
  <si>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</si>
  <si>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</si>
  <si>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</si>
  <si>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</si>
  <si>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</si>
  <si>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</si>
  <si>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</si>
  <si>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</si>
  <si>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</si>
  <si>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</si>
  <si>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</si>
  <si>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</si>
  <si>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</si>
  <si>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</si>
  <si>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</si>
  <si>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</si>
  <si>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</si>
  <si>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</si>
  <si>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</si>
  <si>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</si>
  <si>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</si>
  <si>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</si>
  <si>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</si>
  <si>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</si>
  <si>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</si>
  <si>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</si>
  <si>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</si>
  <si>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</si>
  <si>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</si>
  <si>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</si>
  <si>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</si>
  <si>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</si>
  <si>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</si>
  <si>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</si>
  <si>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</si>
  <si>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</si>
  <si>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</si>
  <si>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</si>
  <si>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</si>
  <si>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</si>
  <si>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</si>
  <si>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</si>
  <si>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</si>
  <si>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</si>
  <si>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</si>
  <si>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</si>
  <si>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</si>
  <si>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</si>
  <si>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</si>
  <si>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</si>
  <si>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</si>
  <si>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</si>
  <si>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</si>
  <si>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</si>
  <si>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</si>
  <si>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</si>
  <si>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</si>
  <si>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</si>
  <si>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</si>
  <si>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</si>
  <si>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</si>
  <si>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</si>
  <si>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</si>
  <si>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</si>
  <si>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</si>
  <si>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</si>
  <si>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</si>
  <si>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</si>
  <si>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</si>
  <si>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</si>
  <si>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</si>
  <si>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</si>
  <si>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</si>
  <si>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</si>
  <si>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</si>
  <si>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</si>
  <si>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</si>
  <si>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</si>
  <si>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</si>
  <si>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</si>
  <si>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</si>
  <si>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</si>
  <si>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</si>
  <si>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</si>
  <si>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</si>
  <si>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</si>
  <si>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</si>
  <si>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</si>
  <si>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</si>
  <si>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</si>
  <si>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</si>
  <si>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</si>
  <si>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</si>
  <si>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</si>
  <si>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</si>
  <si>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</si>
  <si>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</si>
  <si>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</si>
  <si>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</si>
  <si>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</si>
  <si>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</si>
  <si>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</si>
  <si>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</si>
  <si>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</si>
  <si>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</si>
  <si>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</si>
  <si>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</si>
  <si>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</si>
  <si>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</si>
  <si>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</si>
  <si>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</si>
  <si>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</si>
  <si>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</si>
  <si>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</si>
  <si>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</si>
  <si>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</si>
  <si>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</si>
  <si>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</si>
  <si>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</si>
  <si>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</si>
  <si>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</si>
  <si>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</si>
  <si>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</si>
  <si>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</si>
  <si>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</si>
  <si>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</si>
  <si>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</si>
  <si>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</si>
  <si>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</si>
  <si>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</si>
  <si>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</si>
  <si>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</si>
  <si>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</si>
  <si>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</si>
  <si>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</si>
  <si>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</si>
  <si>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</si>
  <si>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</si>
  <si>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</si>
  <si>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</si>
  <si>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</si>
  <si>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</si>
  <si>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</si>
  <si>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</si>
  <si>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</si>
  <si>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</si>
  <si>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</si>
  <si>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</si>
  <si>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</si>
  <si>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</si>
  <si>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</si>
  <si>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</si>
  <si>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</si>
  <si>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</si>
  <si>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</si>
  <si>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</si>
  <si>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</si>
  <si>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</si>
  <si>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</si>
  <si>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</si>
  <si>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</si>
  <si>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</si>
  <si>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</si>
  <si>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</si>
  <si>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</si>
  <si>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</si>
  <si>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</si>
  <si>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</si>
  <si>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</si>
  <si>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</si>
  <si>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</si>
  <si>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</si>
  <si>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</si>
  <si>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</si>
  <si>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</si>
  <si>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</si>
  <si>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</si>
  <si>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</si>
  <si>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</si>
  <si>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</si>
  <si>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</si>
  <si>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</si>
  <si>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</si>
  <si>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</si>
  <si>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</si>
  <si>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</si>
  <si>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</si>
  <si>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</si>
  <si>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</si>
  <si>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</si>
  <si>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</si>
  <si>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</si>
  <si>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</si>
  <si>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</si>
  <si>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</si>
  <si>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</si>
  <si>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</si>
  <si>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</si>
  <si>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</si>
  <si>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</si>
  <si>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</si>
  <si>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</si>
  <si>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</si>
  <si>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</si>
  <si>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</si>
  <si>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</si>
  <si>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</si>
  <si>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</si>
  <si>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</si>
  <si>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</si>
  <si>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</si>
  <si>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06.002.0019-0</t>
  </si>
  <si>
    <t>06.002.0019-A</t>
  </si>
  <si>
    <t>06.002.0020-0</t>
  </si>
  <si>
    <t>06.002.0020-A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</si>
  <si>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</si>
  <si>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</si>
  <si>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</si>
  <si>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</si>
  <si>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</si>
  <si>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</si>
  <si>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</si>
  <si>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</si>
  <si>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</si>
  <si>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</si>
  <si>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</si>
  <si>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</si>
  <si>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</si>
  <si>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</si>
  <si>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06.002.0049-0</t>
  </si>
  <si>
    <t>06.002.0049-A</t>
  </si>
  <si>
    <t>06.002.0050-0</t>
  </si>
  <si>
    <t>06.002.0050-A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</si>
  <si>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</si>
  <si>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</si>
  <si>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</si>
  <si>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</si>
  <si>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</si>
  <si>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</si>
  <si>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</si>
  <si>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</si>
  <si>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</si>
  <si>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</si>
  <si>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</si>
  <si>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</si>
  <si>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</si>
  <si>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</si>
  <si>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06.002.0069-0</t>
  </si>
  <si>
    <t>06.002.0069-A</t>
  </si>
  <si>
    <t>06.002.0070-0</t>
  </si>
  <si>
    <t>06.002.0070-A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</si>
  <si>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</si>
  <si>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</si>
  <si>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</si>
  <si>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</si>
  <si>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</si>
  <si>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</si>
  <si>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</si>
  <si>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</si>
  <si>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</si>
  <si>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</si>
  <si>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</si>
  <si>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</si>
  <si>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</si>
  <si>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</si>
  <si>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</si>
  <si>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</si>
  <si>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</si>
  <si>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</si>
  <si>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</si>
  <si>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</si>
  <si>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</si>
  <si>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</si>
  <si>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</si>
  <si>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</si>
  <si>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</si>
  <si>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</si>
  <si>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</si>
  <si>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</si>
  <si>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</si>
  <si>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</si>
  <si>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</si>
  <si>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</si>
  <si>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06.004.0060-0</t>
  </si>
  <si>
    <t>06.004.0060-A</t>
  </si>
  <si>
    <t>06.004.0062-0</t>
  </si>
  <si>
    <t>06.004.0064-0</t>
  </si>
  <si>
    <t>06.004.0064-A</t>
  </si>
  <si>
    <t>06.004.0066-0</t>
  </si>
  <si>
    <t>06.004.0068-0</t>
  </si>
  <si>
    <t>06.004.0068-A</t>
  </si>
  <si>
    <t>06.004.0070-0</t>
  </si>
  <si>
    <t>06.004.0072-0</t>
  </si>
  <si>
    <t>06.004.0072-A</t>
  </si>
  <si>
    <t>06.004.0074-0</t>
  </si>
  <si>
    <t>06.004.0076-0</t>
  </si>
  <si>
    <t>06.004.0076-A</t>
  </si>
  <si>
    <t>06.004.0078-0</t>
  </si>
  <si>
    <t>06.004.0080-0</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</si>
  <si>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</si>
  <si>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</si>
  <si>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</si>
  <si>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</si>
  <si>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</si>
  <si>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</si>
  <si>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</si>
  <si>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</si>
  <si>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</si>
  <si>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</si>
  <si>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</si>
  <si>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</si>
  <si>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</si>
  <si>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</si>
  <si>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</si>
  <si>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</si>
  <si>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</si>
  <si>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</si>
  <si>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06.004.0108-0</t>
  </si>
  <si>
    <t>06.004.0108-A</t>
  </si>
  <si>
    <t>06.004.0110-0</t>
  </si>
  <si>
    <t>06.004.0110-A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</si>
  <si>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</si>
  <si>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</si>
  <si>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</si>
  <si>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</si>
  <si>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</si>
  <si>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</si>
  <si>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</si>
  <si>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</si>
  <si>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</si>
  <si>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</si>
  <si>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</si>
  <si>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</si>
  <si>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</si>
  <si>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</si>
  <si>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06.004.0134-0</t>
  </si>
  <si>
    <t>06.004.0134-A</t>
  </si>
  <si>
    <t>06.004.0138-0</t>
  </si>
  <si>
    <t>06.004.0138-A</t>
  </si>
  <si>
    <t>06.004.0140-0</t>
  </si>
  <si>
    <t>06.004.0140-A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</si>
  <si>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</si>
  <si>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</si>
  <si>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</si>
  <si>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</si>
  <si>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</si>
  <si>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</si>
  <si>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</si>
  <si>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</si>
  <si>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</si>
  <si>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</si>
  <si>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</si>
  <si>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</si>
  <si>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</si>
  <si>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</si>
  <si>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</si>
  <si>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</si>
  <si>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</si>
  <si>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</si>
  <si>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</si>
  <si>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</si>
  <si>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</si>
  <si>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</si>
  <si>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</si>
  <si>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</si>
  <si>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</si>
  <si>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</si>
  <si>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</si>
  <si>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</si>
  <si>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</si>
  <si>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</si>
  <si>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</si>
  <si>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</si>
  <si>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</si>
  <si>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</si>
  <si>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</si>
  <si>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</si>
  <si>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</si>
  <si>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</si>
  <si>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</si>
  <si>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</si>
  <si>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</si>
  <si>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</si>
  <si>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</si>
  <si>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</si>
  <si>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</si>
  <si>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</si>
  <si>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</si>
  <si>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</si>
  <si>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</si>
  <si>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</si>
  <si>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</si>
  <si>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</si>
  <si>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06.004.0505-0</t>
  </si>
  <si>
    <t>06.004.0505-A</t>
  </si>
  <si>
    <t>06.004.0510-0</t>
  </si>
  <si>
    <t>06.004.0515-0</t>
  </si>
  <si>
    <t>06.004.0515-A</t>
  </si>
  <si>
    <t>06.004.0520-0</t>
  </si>
  <si>
    <t>06.004.0520-A</t>
  </si>
  <si>
    <t>06.004.0525-0</t>
  </si>
  <si>
    <t>06.004.0525-A</t>
  </si>
  <si>
    <t>06.004.0530-0</t>
  </si>
  <si>
    <t>06.004.0530-A</t>
  </si>
  <si>
    <t>06.004.0535-0</t>
  </si>
  <si>
    <t>06.004.0535-A</t>
  </si>
  <si>
    <t>06.005.0030-0</t>
  </si>
  <si>
    <t>06.005.0030-A</t>
  </si>
  <si>
    <t>06.005.0035-0</t>
  </si>
  <si>
    <t>06.005.0035-A</t>
  </si>
  <si>
    <t>06.005.0040-0</t>
  </si>
  <si>
    <t>06.005.0040-A</t>
  </si>
  <si>
    <t>06.005.0045-0</t>
  </si>
  <si>
    <t>06.005.0045-A</t>
  </si>
  <si>
    <t>06.005.0050-0</t>
  </si>
  <si>
    <t>06.005.0050-A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</si>
  <si>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</si>
  <si>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</si>
  <si>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</si>
  <si>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</si>
  <si>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</si>
  <si>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</si>
  <si>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</si>
  <si>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</si>
  <si>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</si>
  <si>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</si>
  <si>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</si>
  <si>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</si>
  <si>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</si>
  <si>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</si>
  <si>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</si>
  <si>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</si>
  <si>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</si>
  <si>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</si>
  <si>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</si>
  <si>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</si>
  <si>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</si>
  <si>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</si>
  <si>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</si>
  <si>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</si>
  <si>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</si>
  <si>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</si>
  <si>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</si>
  <si>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</si>
  <si>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</si>
  <si>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</si>
  <si>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</si>
  <si>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</si>
  <si>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</si>
  <si>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</si>
  <si>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</si>
  <si>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</si>
  <si>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</si>
  <si>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</si>
  <si>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</si>
  <si>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</si>
  <si>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</si>
  <si>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</si>
  <si>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</si>
  <si>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</si>
  <si>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</si>
  <si>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</si>
  <si>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</si>
  <si>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</si>
  <si>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</si>
  <si>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</si>
  <si>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</si>
  <si>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</si>
  <si>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</si>
  <si>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</si>
  <si>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</si>
  <si>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</si>
  <si>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</si>
  <si>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</si>
  <si>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</si>
  <si>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</si>
  <si>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</si>
  <si>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</si>
  <si>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</si>
  <si>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</si>
  <si>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</si>
  <si>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</si>
  <si>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</si>
  <si>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</si>
  <si>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</si>
  <si>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</si>
  <si>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</si>
  <si>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</si>
  <si>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</si>
  <si>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</si>
  <si>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</si>
  <si>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</si>
  <si>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</si>
  <si>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</si>
  <si>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</si>
  <si>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</si>
  <si>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</si>
  <si>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</si>
  <si>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</si>
  <si>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</si>
  <si>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</si>
  <si>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</si>
  <si>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</si>
  <si>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</si>
  <si>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</si>
  <si>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</si>
  <si>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</si>
  <si>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</si>
  <si>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</si>
  <si>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</si>
  <si>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</si>
  <si>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</si>
  <si>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</si>
  <si>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</si>
  <si>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</si>
  <si>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</si>
  <si>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</si>
  <si>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</si>
  <si>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</si>
  <si>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</si>
  <si>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</si>
  <si>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</si>
  <si>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</si>
  <si>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</si>
  <si>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</si>
  <si>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</si>
  <si>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</si>
  <si>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</si>
  <si>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</si>
  <si>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</si>
  <si>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</si>
  <si>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</si>
  <si>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</si>
  <si>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</si>
  <si>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</si>
  <si>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</si>
  <si>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</si>
  <si>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</si>
  <si>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</si>
  <si>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</si>
  <si>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</si>
  <si>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</si>
  <si>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</si>
  <si>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</si>
  <si>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</si>
  <si>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</si>
  <si>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</si>
  <si>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</si>
  <si>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</si>
  <si>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</si>
  <si>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</si>
  <si>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</si>
  <si>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</si>
  <si>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</si>
  <si>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</si>
  <si>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</si>
  <si>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</si>
  <si>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</si>
  <si>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</si>
  <si>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</si>
  <si>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</si>
  <si>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</si>
  <si>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</si>
  <si>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</si>
  <si>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</si>
  <si>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</si>
  <si>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</si>
  <si>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</si>
  <si>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</si>
  <si>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</si>
  <si>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</si>
  <si>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</si>
  <si>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</si>
  <si>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</si>
  <si>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</si>
  <si>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</si>
  <si>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</si>
  <si>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</si>
  <si>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</si>
  <si>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</si>
  <si>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</si>
  <si>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</si>
  <si>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</si>
  <si>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</si>
  <si>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</si>
  <si>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</si>
  <si>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</si>
  <si>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</si>
  <si>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</si>
  <si>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</si>
  <si>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</si>
  <si>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</si>
  <si>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</si>
  <si>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</si>
  <si>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</si>
  <si>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</si>
  <si>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</si>
  <si>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</si>
  <si>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</si>
  <si>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</si>
  <si>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</si>
  <si>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</si>
  <si>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</si>
  <si>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</si>
  <si>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</si>
  <si>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</si>
  <si>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</si>
  <si>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</si>
  <si>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</si>
  <si>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</si>
  <si>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</si>
  <si>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</si>
  <si>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</si>
  <si>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</si>
  <si>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</si>
  <si>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</si>
  <si>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</si>
  <si>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</si>
  <si>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</si>
  <si>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</si>
  <si>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</si>
  <si>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</si>
  <si>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</si>
  <si>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</si>
  <si>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</si>
  <si>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</si>
  <si>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</si>
  <si>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</si>
  <si>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</si>
  <si>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</si>
  <si>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</si>
  <si>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</si>
  <si>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</si>
  <si>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</si>
  <si>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</si>
  <si>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</si>
  <si>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</si>
  <si>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</si>
  <si>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</si>
  <si>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</si>
  <si>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</si>
  <si>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</si>
  <si>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</si>
  <si>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</si>
  <si>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</si>
  <si>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</si>
  <si>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</si>
  <si>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</si>
  <si>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</si>
  <si>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</si>
  <si>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</si>
  <si>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</si>
  <si>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</si>
  <si>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</si>
  <si>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</si>
  <si>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</si>
  <si>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</si>
  <si>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</si>
  <si>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</si>
  <si>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</si>
  <si>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</si>
  <si>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</si>
  <si>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</si>
  <si>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</si>
  <si>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</si>
  <si>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</si>
  <si>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</si>
  <si>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</si>
  <si>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</si>
  <si>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</si>
  <si>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</si>
  <si>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</si>
  <si>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</si>
  <si>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</si>
  <si>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</si>
  <si>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</si>
  <si>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</si>
  <si>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</si>
  <si>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</si>
  <si>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</si>
  <si>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</si>
  <si>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</si>
  <si>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</si>
  <si>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</si>
  <si>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</si>
  <si>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</si>
  <si>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</si>
  <si>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</si>
  <si>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</si>
  <si>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</si>
  <si>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</si>
  <si>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</si>
  <si>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</si>
  <si>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</si>
  <si>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</si>
  <si>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</si>
  <si>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</si>
  <si>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</si>
  <si>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</si>
  <si>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</si>
  <si>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</si>
  <si>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</si>
  <si>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</si>
  <si>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</si>
  <si>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</si>
  <si>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</si>
  <si>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</si>
  <si>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</si>
  <si>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</si>
  <si>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</si>
  <si>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</si>
  <si>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</si>
  <si>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</si>
  <si>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</si>
  <si>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</si>
  <si>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</si>
  <si>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</si>
  <si>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</si>
  <si>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</si>
  <si>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</si>
  <si>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</si>
  <si>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</si>
  <si>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</si>
  <si>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</si>
  <si>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</si>
  <si>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</si>
  <si>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</si>
  <si>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</si>
  <si>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</si>
  <si>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</si>
  <si>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</si>
  <si>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</si>
  <si>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</si>
  <si>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</si>
  <si>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</si>
  <si>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</si>
  <si>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</si>
  <si>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</si>
  <si>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</si>
  <si>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</si>
  <si>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</si>
  <si>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</si>
  <si>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</si>
  <si>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</si>
  <si>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</si>
  <si>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</si>
  <si>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</si>
  <si>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</si>
  <si>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</si>
  <si>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</si>
  <si>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</si>
  <si>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</si>
  <si>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</si>
  <si>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</si>
  <si>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</si>
  <si>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</si>
  <si>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</si>
  <si>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</si>
  <si>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</si>
  <si>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</si>
  <si>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</si>
  <si>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</si>
  <si>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</si>
  <si>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</si>
  <si>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</si>
  <si>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</si>
  <si>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</si>
  <si>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</si>
  <si>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</si>
  <si>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</si>
  <si>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</si>
  <si>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</si>
  <si>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</si>
  <si>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</si>
  <si>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</si>
  <si>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</si>
  <si>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</si>
  <si>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</si>
  <si>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</si>
  <si>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</si>
  <si>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</si>
  <si>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</si>
  <si>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</si>
  <si>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</si>
  <si>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</si>
  <si>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</si>
  <si>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</si>
  <si>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</si>
  <si>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</si>
  <si>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</si>
  <si>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</si>
  <si>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</si>
  <si>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</si>
  <si>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</si>
  <si>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</si>
  <si>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</si>
  <si>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</si>
  <si>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</si>
  <si>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</si>
  <si>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</si>
  <si>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</si>
  <si>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</si>
  <si>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</si>
  <si>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</si>
  <si>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</si>
  <si>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</si>
  <si>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</si>
  <si>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</si>
  <si>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</si>
  <si>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</si>
  <si>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</si>
  <si>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</si>
  <si>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</si>
  <si>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</si>
  <si>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</si>
  <si>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</si>
  <si>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</si>
  <si>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</si>
  <si>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</si>
  <si>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</si>
  <si>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</si>
  <si>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</si>
  <si>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</si>
  <si>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</si>
  <si>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</si>
  <si>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</si>
  <si>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</si>
  <si>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</si>
  <si>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</si>
  <si>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</si>
  <si>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</si>
  <si>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</si>
  <si>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</si>
  <si>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</si>
  <si>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</si>
  <si>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</si>
  <si>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</si>
  <si>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</si>
  <si>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</si>
  <si>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</si>
  <si>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</si>
  <si>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</si>
  <si>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</si>
  <si>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</si>
  <si>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</si>
  <si>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</si>
  <si>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</si>
  <si>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</si>
  <si>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</si>
  <si>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</si>
  <si>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</si>
  <si>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</si>
  <si>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</si>
  <si>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</si>
  <si>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</si>
  <si>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</si>
  <si>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</si>
  <si>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</si>
  <si>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</si>
  <si>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</si>
  <si>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</si>
  <si>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</si>
  <si>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</si>
  <si>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</si>
  <si>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</si>
  <si>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</si>
  <si>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</si>
  <si>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</si>
  <si>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</si>
  <si>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</si>
  <si>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</si>
  <si>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</si>
  <si>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</si>
  <si>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</si>
  <si>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</si>
  <si>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</si>
  <si>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</si>
  <si>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</si>
  <si>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</si>
  <si>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</si>
  <si>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</si>
  <si>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</si>
  <si>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</si>
  <si>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</si>
  <si>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</si>
  <si>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</si>
  <si>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</si>
  <si>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</si>
  <si>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</si>
  <si>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</si>
  <si>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</si>
  <si>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</si>
  <si>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</si>
  <si>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</si>
  <si>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</si>
  <si>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</si>
  <si>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</si>
  <si>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</si>
  <si>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</si>
  <si>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</si>
  <si>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</si>
  <si>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</si>
  <si>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</si>
  <si>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</si>
  <si>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</si>
  <si>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</si>
  <si>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</si>
  <si>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</si>
  <si>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</si>
  <si>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</si>
  <si>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</si>
  <si>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</si>
  <si>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</si>
  <si>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</si>
  <si>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</si>
  <si>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</si>
  <si>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</si>
  <si>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</si>
  <si>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</si>
  <si>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</si>
  <si>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</si>
  <si>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</si>
  <si>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</si>
  <si>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</si>
  <si>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</si>
  <si>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</si>
  <si>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</si>
  <si>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</si>
  <si>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</si>
  <si>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</si>
  <si>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</si>
  <si>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</si>
  <si>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</si>
  <si>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</si>
  <si>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</si>
  <si>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</si>
  <si>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</si>
  <si>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</si>
  <si>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</si>
  <si>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</si>
  <si>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</si>
  <si>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</si>
  <si>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</si>
  <si>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</si>
  <si>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</si>
  <si>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</si>
  <si>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</si>
  <si>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</si>
  <si>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</si>
  <si>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</si>
  <si>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</si>
  <si>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</si>
  <si>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</si>
  <si>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</si>
  <si>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</si>
  <si>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</si>
  <si>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</si>
  <si>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</si>
  <si>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</si>
  <si>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</si>
  <si>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</si>
  <si>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</si>
  <si>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</si>
  <si>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</si>
  <si>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</si>
  <si>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</si>
  <si>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</si>
  <si>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</si>
  <si>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</si>
  <si>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</si>
  <si>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</si>
  <si>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</si>
  <si>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</si>
  <si>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</si>
  <si>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</si>
  <si>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</si>
  <si>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</si>
  <si>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</si>
  <si>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</si>
  <si>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</si>
  <si>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</si>
  <si>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</si>
  <si>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</si>
  <si>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</si>
  <si>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</si>
  <si>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</si>
  <si>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</si>
  <si>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</si>
  <si>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</si>
  <si>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06.012.0016-A</t>
  </si>
  <si>
    <t>06.012.0017-0</t>
  </si>
  <si>
    <t>06.012.0017-A</t>
  </si>
  <si>
    <t>06.012.0018-0</t>
  </si>
  <si>
    <t>06.012.0018-A</t>
  </si>
  <si>
    <t>06.012.0019-0</t>
  </si>
  <si>
    <t>06.012.0019-A</t>
  </si>
  <si>
    <t>06.012.0020-0</t>
  </si>
  <si>
    <t>06.012.0020-A</t>
  </si>
  <si>
    <t>06.012.0021-0</t>
  </si>
  <si>
    <t>06.012.0021-A</t>
  </si>
  <si>
    <t>06.012.0022-0</t>
  </si>
  <si>
    <t>06.012.0022-A</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</si>
  <si>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</si>
  <si>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</si>
  <si>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</si>
  <si>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</si>
  <si>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</si>
  <si>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</si>
  <si>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</si>
  <si>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</si>
  <si>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</si>
  <si>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</si>
  <si>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</si>
  <si>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</si>
  <si>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</si>
  <si>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</si>
  <si>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</si>
  <si>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</si>
  <si>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</si>
  <si>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</si>
  <si>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</si>
  <si>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</si>
  <si>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</si>
  <si>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</si>
  <si>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</si>
  <si>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</si>
  <si>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</si>
  <si>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</si>
  <si>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</si>
  <si>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</si>
  <si>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</si>
  <si>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</si>
  <si>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</si>
  <si>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</si>
  <si>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</si>
  <si>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</si>
  <si>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</si>
  <si>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</si>
  <si>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</si>
  <si>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</si>
  <si>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</si>
  <si>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</si>
  <si>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</si>
  <si>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</si>
  <si>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</si>
  <si>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</si>
  <si>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</si>
  <si>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</si>
  <si>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</si>
  <si>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</si>
  <si>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</si>
  <si>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</si>
  <si>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</si>
  <si>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</si>
  <si>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</si>
  <si>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</si>
  <si>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</si>
  <si>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</si>
  <si>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</si>
  <si>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</si>
  <si>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</si>
  <si>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</si>
  <si>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</si>
  <si>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</si>
  <si>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</si>
  <si>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</si>
  <si>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</si>
  <si>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</si>
  <si>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</si>
  <si>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</si>
  <si>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</si>
  <si>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</si>
  <si>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</si>
  <si>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</si>
  <si>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</si>
  <si>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</si>
  <si>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</si>
  <si>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</si>
  <si>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</si>
  <si>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</si>
  <si>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</si>
  <si>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</si>
  <si>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</si>
  <si>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</si>
  <si>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</si>
  <si>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</si>
  <si>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</si>
  <si>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</si>
  <si>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</si>
  <si>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</si>
  <si>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</si>
  <si>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</si>
  <si>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</si>
  <si>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</si>
  <si>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</si>
  <si>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</si>
  <si>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</si>
  <si>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</si>
  <si>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</si>
  <si>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</si>
  <si>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</si>
  <si>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</si>
  <si>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</si>
  <si>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</si>
  <si>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</si>
  <si>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</si>
  <si>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</si>
  <si>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</si>
  <si>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</si>
  <si>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</si>
  <si>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</si>
  <si>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</si>
  <si>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</si>
  <si>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</si>
  <si>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</si>
  <si>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</si>
  <si>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</si>
  <si>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</si>
  <si>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</si>
  <si>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</si>
  <si>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</si>
  <si>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</si>
  <si>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</si>
  <si>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</si>
  <si>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</si>
  <si>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</si>
  <si>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</si>
  <si>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</si>
  <si>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</si>
  <si>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</si>
  <si>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</si>
  <si>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</si>
  <si>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</si>
  <si>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</si>
  <si>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</si>
  <si>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</si>
  <si>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</si>
  <si>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</si>
  <si>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</si>
  <si>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</si>
  <si>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</si>
  <si>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</si>
  <si>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</si>
  <si>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</si>
  <si>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</si>
  <si>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</si>
  <si>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</si>
  <si>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</si>
  <si>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</si>
  <si>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</si>
  <si>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</si>
  <si>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</si>
  <si>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</si>
  <si>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</si>
  <si>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</si>
  <si>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</si>
  <si>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</si>
  <si>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</si>
  <si>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</si>
  <si>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</si>
  <si>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</si>
  <si>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</si>
  <si>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</si>
  <si>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</si>
  <si>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</si>
  <si>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</si>
  <si>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</si>
  <si>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</si>
  <si>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</si>
  <si>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</si>
  <si>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</si>
  <si>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</si>
  <si>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</si>
  <si>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</si>
  <si>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</si>
  <si>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</si>
  <si>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</si>
  <si>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</si>
  <si>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</si>
  <si>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</si>
  <si>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</si>
  <si>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</si>
  <si>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</si>
  <si>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</si>
  <si>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</si>
  <si>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</si>
  <si>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</si>
  <si>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</si>
  <si>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</si>
  <si>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</si>
  <si>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</si>
  <si>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</si>
  <si>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</si>
  <si>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</si>
  <si>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</si>
  <si>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</si>
  <si>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</si>
  <si>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</si>
  <si>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</si>
  <si>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</si>
  <si>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</si>
  <si>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</si>
  <si>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</si>
  <si>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</si>
  <si>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</si>
  <si>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</si>
  <si>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</si>
  <si>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</si>
  <si>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</si>
  <si>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</si>
  <si>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</si>
  <si>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</si>
  <si>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</si>
  <si>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</si>
  <si>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</si>
  <si>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</si>
  <si>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</si>
  <si>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</si>
  <si>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</si>
  <si>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</si>
  <si>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</si>
  <si>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</si>
  <si>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</si>
  <si>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</si>
  <si>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</si>
  <si>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</si>
  <si>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</si>
  <si>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</si>
  <si>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</si>
  <si>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</si>
  <si>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</si>
  <si>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</si>
  <si>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</si>
  <si>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</si>
  <si>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</si>
  <si>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</si>
  <si>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</si>
  <si>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</si>
  <si>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</si>
  <si>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</si>
  <si>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</si>
  <si>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</si>
  <si>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</si>
  <si>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</si>
  <si>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</si>
  <si>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</si>
  <si>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</si>
  <si>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</si>
  <si>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</si>
  <si>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</si>
  <si>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</si>
  <si>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</si>
  <si>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</si>
  <si>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</si>
  <si>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</si>
  <si>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</si>
  <si>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</si>
  <si>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</si>
  <si>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</si>
  <si>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</si>
  <si>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</si>
  <si>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</si>
  <si>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</si>
  <si>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</si>
  <si>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</si>
  <si>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</si>
  <si>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</si>
  <si>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</si>
  <si>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</si>
  <si>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</si>
  <si>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</si>
  <si>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</si>
  <si>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</si>
  <si>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</si>
  <si>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</si>
  <si>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</si>
  <si>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</si>
  <si>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</si>
  <si>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</si>
  <si>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</si>
  <si>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</si>
  <si>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</si>
  <si>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</si>
  <si>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</si>
  <si>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</si>
  <si>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</si>
  <si>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</si>
  <si>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</si>
  <si>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</si>
  <si>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06.014.0101-A</t>
  </si>
  <si>
    <t>06.014.0102-0</t>
  </si>
  <si>
    <t>06.014.0102-A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</si>
  <si>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</si>
  <si>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</si>
  <si>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</si>
  <si>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</si>
  <si>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</si>
  <si>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</si>
  <si>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</si>
  <si>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</si>
  <si>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</si>
  <si>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</si>
  <si>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</si>
  <si>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</si>
  <si>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</si>
  <si>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</si>
  <si>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</si>
  <si>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</si>
  <si>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</si>
  <si>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</si>
  <si>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</si>
  <si>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</si>
  <si>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</si>
  <si>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</si>
  <si>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</si>
  <si>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</si>
  <si>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</si>
  <si>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</si>
  <si>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06.015.0010-0</t>
  </si>
  <si>
    <t>06.015.0011-0</t>
  </si>
  <si>
    <t>06.015.0012-0</t>
  </si>
  <si>
    <t>06.015.0012-A</t>
  </si>
  <si>
    <t>06.015.0013-0</t>
  </si>
  <si>
    <t>06.015.0014-0</t>
  </si>
  <si>
    <t>06.015.0014-A</t>
  </si>
  <si>
    <t>06.015.0015-0</t>
  </si>
  <si>
    <t>06.015.0016-0</t>
  </si>
  <si>
    <t>06.015.0030-0</t>
  </si>
  <si>
    <t>06.015.0031-0</t>
  </si>
  <si>
    <t>06.015.0031-A</t>
  </si>
  <si>
    <t>06.015.0060-0</t>
  </si>
  <si>
    <t>06.015.0060-A</t>
  </si>
  <si>
    <t>06.015.0061-0</t>
  </si>
  <si>
    <t>06.015.0061-A</t>
  </si>
  <si>
    <t>06.015.0070-0</t>
  </si>
  <si>
    <t>06.015.0070-A</t>
  </si>
  <si>
    <t>06.016.0001-0</t>
  </si>
  <si>
    <t>06.016.0001-A</t>
  </si>
  <si>
    <t>06.016.0002-0</t>
  </si>
  <si>
    <t>06.016.0002-A</t>
  </si>
  <si>
    <t>06.016.0003-0</t>
  </si>
  <si>
    <t>06.016.0003-A</t>
  </si>
  <si>
    <t>06.016.0004-0</t>
  </si>
  <si>
    <t>06.016.0004-A</t>
  </si>
  <si>
    <t>06.016.0006-0</t>
  </si>
  <si>
    <t>06.016.0006-A</t>
  </si>
  <si>
    <t>06.016.0007-0</t>
  </si>
  <si>
    <t>06.016.0007-A</t>
  </si>
  <si>
    <t>06.016.0008-0</t>
  </si>
  <si>
    <t>06.016.0008-A</t>
  </si>
  <si>
    <t>06.016.0009-0</t>
  </si>
  <si>
    <t>06.016.0009-A</t>
  </si>
  <si>
    <t>06.016.0010-0</t>
  </si>
  <si>
    <t>06.016.0010-A</t>
  </si>
  <si>
    <t>06.016.0011-0</t>
  </si>
  <si>
    <t>06.016.0011-A</t>
  </si>
  <si>
    <t>06.016.0015-0</t>
  </si>
  <si>
    <t>06.016.0015-A</t>
  </si>
  <si>
    <t>06.016.0016-0</t>
  </si>
  <si>
    <t>06.016.0016-A</t>
  </si>
  <si>
    <t>06.016.0030-0</t>
  </si>
  <si>
    <t>06.016.0030-A</t>
  </si>
  <si>
    <t>06.016.0031-0</t>
  </si>
  <si>
    <t>06.016.0031-A</t>
  </si>
  <si>
    <t>06.016.0032-0</t>
  </si>
  <si>
    <t>06.016.0032-A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</si>
  <si>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</si>
  <si>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</si>
  <si>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</si>
  <si>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</si>
  <si>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</si>
  <si>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</si>
  <si>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</si>
  <si>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</si>
  <si>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</si>
  <si>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</si>
  <si>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</si>
  <si>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</si>
  <si>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</si>
  <si>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</si>
  <si>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06.016.0100-0</t>
  </si>
  <si>
    <t>06.016.0105-0</t>
  </si>
  <si>
    <t>06.016.0105-A</t>
  </si>
  <si>
    <t>06.017.0001-0</t>
  </si>
  <si>
    <t>06.017.0001-A</t>
  </si>
  <si>
    <t>06.017.0002-0</t>
  </si>
  <si>
    <t>06.017.0002-A</t>
  </si>
  <si>
    <t>06.017.0003-0</t>
  </si>
  <si>
    <t>06.017.0003-A</t>
  </si>
  <si>
    <t>06.017.0004-0</t>
  </si>
  <si>
    <t>06.017.0004-A</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</si>
  <si>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</si>
  <si>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</si>
  <si>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</si>
  <si>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</si>
  <si>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</si>
  <si>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</si>
  <si>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</si>
  <si>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</si>
  <si>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</si>
  <si>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</si>
  <si>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</si>
  <si>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</si>
  <si>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</si>
  <si>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</si>
  <si>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</si>
  <si>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</si>
  <si>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</si>
  <si>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</si>
  <si>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</si>
  <si>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</si>
  <si>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</si>
  <si>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</si>
  <si>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</si>
  <si>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</si>
  <si>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</si>
  <si>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</si>
  <si>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</si>
  <si>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</si>
  <si>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</si>
  <si>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</si>
  <si>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</si>
  <si>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</si>
  <si>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</si>
  <si>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</si>
  <si>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</si>
  <si>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</si>
  <si>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</si>
  <si>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</si>
  <si>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</si>
  <si>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</si>
  <si>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</si>
  <si>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</si>
  <si>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</si>
  <si>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</si>
  <si>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</si>
  <si>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</si>
  <si>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</si>
  <si>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06.017.0040-A</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</si>
  <si>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</si>
  <si>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</si>
  <si>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</si>
  <si>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</si>
  <si>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</si>
  <si>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</si>
  <si>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</si>
  <si>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</si>
  <si>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</si>
  <si>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</si>
  <si>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</si>
  <si>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</si>
  <si>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</si>
  <si>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</si>
  <si>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</si>
  <si>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</si>
  <si>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</si>
  <si>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</si>
  <si>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</si>
  <si>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</si>
  <si>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</si>
  <si>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</si>
  <si>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</si>
  <si>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</si>
  <si>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</si>
  <si>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</si>
  <si>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</si>
  <si>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</si>
  <si>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</si>
  <si>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</si>
  <si>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</si>
  <si>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</si>
  <si>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</si>
  <si>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</si>
  <si>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</si>
  <si>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</si>
  <si>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</si>
  <si>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</si>
  <si>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</si>
  <si>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</si>
  <si>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</si>
  <si>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</si>
  <si>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</si>
  <si>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</si>
  <si>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</si>
  <si>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</si>
  <si>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</si>
  <si>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</si>
  <si>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</si>
  <si>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</si>
  <si>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</si>
  <si>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</si>
  <si>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</si>
  <si>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</si>
  <si>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</si>
  <si>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</si>
  <si>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</si>
  <si>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</si>
  <si>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</si>
  <si>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</si>
  <si>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</si>
  <si>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</si>
  <si>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</si>
  <si>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</si>
  <si>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</si>
  <si>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</si>
  <si>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</si>
  <si>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</si>
  <si>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</si>
  <si>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</si>
  <si>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</si>
  <si>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</si>
  <si>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</si>
  <si>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</si>
  <si>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</si>
  <si>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</si>
  <si>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</si>
  <si>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</si>
  <si>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</si>
  <si>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</si>
  <si>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</si>
  <si>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</si>
  <si>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</si>
  <si>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</si>
  <si>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</si>
  <si>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</si>
  <si>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</si>
  <si>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</si>
  <si>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</si>
  <si>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</si>
  <si>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</si>
  <si>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</si>
  <si>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</si>
  <si>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</si>
  <si>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</si>
  <si>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</si>
  <si>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</si>
  <si>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</si>
  <si>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</si>
  <si>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</si>
  <si>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</si>
  <si>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</si>
  <si>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</si>
  <si>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</si>
  <si>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</si>
  <si>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</si>
  <si>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</si>
  <si>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</si>
  <si>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</si>
  <si>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</si>
  <si>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</si>
  <si>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</si>
  <si>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</si>
  <si>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</si>
  <si>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</si>
  <si>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</si>
  <si>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</si>
  <si>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</si>
  <si>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</si>
  <si>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</si>
  <si>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</si>
  <si>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</si>
  <si>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</si>
  <si>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</si>
  <si>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</si>
  <si>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</si>
  <si>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</si>
  <si>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</si>
  <si>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</si>
  <si>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</si>
  <si>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</si>
  <si>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</si>
  <si>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</si>
  <si>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</si>
  <si>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</si>
  <si>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</si>
  <si>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</si>
  <si>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</si>
  <si>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</si>
  <si>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</si>
  <si>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</si>
  <si>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</si>
  <si>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</si>
  <si>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</si>
  <si>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</si>
  <si>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</si>
  <si>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</si>
  <si>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</si>
  <si>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</si>
  <si>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</si>
  <si>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</si>
  <si>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</si>
  <si>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</si>
  <si>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</si>
  <si>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</si>
  <si>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</si>
  <si>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</si>
  <si>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</si>
  <si>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</si>
  <si>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</si>
  <si>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</si>
  <si>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</si>
  <si>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</si>
  <si>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</si>
  <si>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</si>
  <si>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</si>
  <si>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</si>
  <si>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</si>
  <si>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</si>
  <si>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</si>
  <si>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</si>
  <si>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</si>
  <si>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</si>
  <si>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</si>
  <si>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</si>
  <si>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</si>
  <si>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</si>
  <si>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</si>
  <si>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</si>
  <si>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</si>
  <si>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</si>
  <si>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</si>
  <si>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</si>
  <si>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</si>
  <si>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</si>
  <si>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</si>
  <si>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</si>
  <si>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</si>
  <si>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</si>
  <si>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</si>
  <si>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</si>
  <si>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</si>
  <si>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</si>
  <si>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</si>
  <si>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</si>
  <si>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</si>
  <si>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</si>
  <si>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</si>
  <si>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</si>
  <si>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</si>
  <si>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</si>
  <si>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</si>
  <si>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</si>
  <si>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</si>
  <si>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</si>
  <si>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</si>
  <si>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</si>
  <si>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</si>
  <si>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</si>
  <si>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</si>
  <si>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</si>
  <si>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</si>
  <si>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</si>
  <si>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</si>
  <si>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</si>
  <si>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</si>
  <si>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</si>
  <si>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</si>
  <si>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</si>
  <si>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</si>
  <si>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</si>
  <si>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</si>
  <si>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</si>
  <si>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</si>
  <si>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</si>
  <si>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</si>
  <si>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</si>
  <si>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</si>
  <si>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</si>
  <si>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</si>
  <si>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</si>
  <si>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</si>
  <si>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</si>
  <si>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</si>
  <si>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</si>
  <si>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</si>
  <si>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</si>
  <si>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</si>
  <si>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</si>
  <si>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</si>
  <si>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</si>
  <si>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</si>
  <si>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</si>
  <si>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</si>
  <si>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</si>
  <si>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</si>
  <si>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</si>
  <si>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</si>
  <si>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</si>
  <si>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</si>
  <si>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</si>
  <si>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</si>
  <si>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</si>
  <si>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</si>
  <si>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</si>
  <si>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</si>
  <si>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</si>
  <si>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</si>
  <si>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</si>
  <si>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</si>
  <si>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</si>
  <si>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</si>
  <si>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</si>
  <si>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</si>
  <si>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</si>
  <si>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</si>
  <si>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</si>
  <si>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</si>
  <si>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</si>
  <si>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</si>
  <si>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</si>
  <si>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</si>
  <si>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</si>
  <si>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</si>
  <si>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</si>
  <si>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</si>
  <si>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</si>
  <si>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</si>
  <si>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</si>
  <si>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</si>
  <si>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</si>
  <si>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</si>
  <si>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</si>
  <si>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</si>
  <si>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</si>
  <si>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</si>
  <si>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</si>
  <si>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</si>
  <si>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</si>
  <si>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</si>
  <si>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</si>
  <si>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</si>
  <si>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</si>
  <si>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</si>
  <si>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</si>
  <si>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</si>
  <si>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</si>
  <si>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</si>
  <si>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</si>
  <si>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</si>
  <si>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</si>
  <si>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</si>
  <si>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</si>
  <si>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</si>
  <si>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</si>
  <si>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</si>
  <si>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</si>
  <si>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</si>
  <si>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</si>
  <si>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</si>
  <si>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</si>
  <si>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</si>
  <si>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</si>
  <si>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</si>
  <si>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</si>
  <si>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</si>
  <si>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</si>
  <si>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</si>
  <si>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</si>
  <si>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</si>
  <si>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</si>
  <si>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</si>
  <si>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</si>
  <si>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</si>
  <si>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</si>
  <si>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</si>
  <si>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</si>
  <si>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</si>
  <si>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</si>
  <si>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</si>
  <si>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</si>
  <si>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</si>
  <si>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</si>
  <si>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</si>
  <si>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</si>
  <si>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</si>
  <si>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</si>
  <si>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</si>
  <si>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</si>
  <si>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</si>
  <si>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</si>
  <si>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</si>
  <si>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</si>
  <si>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</si>
  <si>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</si>
  <si>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</si>
  <si>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</si>
  <si>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</si>
  <si>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</si>
  <si>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</si>
  <si>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</si>
  <si>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</si>
  <si>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</si>
  <si>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</si>
  <si>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</si>
  <si>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</si>
  <si>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</si>
  <si>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</si>
  <si>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</si>
  <si>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</si>
  <si>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</si>
  <si>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</si>
  <si>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</si>
  <si>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</si>
  <si>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</si>
  <si>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</si>
  <si>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</si>
  <si>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</si>
  <si>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</si>
  <si>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</si>
  <si>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</si>
  <si>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</si>
  <si>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</si>
  <si>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</si>
  <si>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</si>
  <si>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</si>
  <si>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</si>
  <si>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</si>
  <si>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</si>
  <si>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</si>
  <si>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</si>
  <si>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</si>
  <si>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</si>
  <si>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</si>
  <si>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</si>
  <si>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</si>
  <si>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</si>
  <si>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</si>
  <si>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</si>
  <si>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</si>
  <si>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</si>
  <si>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</si>
  <si>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</si>
  <si>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</si>
  <si>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</si>
  <si>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</si>
  <si>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</si>
  <si>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</si>
  <si>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</si>
  <si>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</si>
  <si>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</si>
  <si>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</si>
  <si>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</si>
  <si>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</si>
  <si>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</si>
  <si>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</si>
  <si>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</si>
  <si>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</si>
  <si>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</si>
  <si>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</si>
  <si>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</si>
  <si>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</si>
  <si>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</si>
  <si>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</si>
  <si>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</si>
  <si>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</si>
  <si>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</si>
  <si>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</si>
  <si>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</si>
  <si>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</si>
  <si>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</si>
  <si>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</si>
  <si>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</si>
  <si>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</si>
  <si>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</si>
  <si>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</si>
  <si>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</si>
  <si>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</si>
  <si>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</si>
  <si>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</si>
  <si>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</si>
  <si>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</si>
  <si>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</si>
  <si>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</si>
  <si>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</si>
  <si>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</si>
  <si>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</si>
  <si>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</si>
  <si>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</si>
  <si>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</si>
  <si>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</si>
  <si>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</si>
  <si>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</si>
  <si>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</si>
  <si>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</si>
  <si>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</si>
  <si>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</si>
  <si>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</si>
  <si>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</si>
  <si>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</si>
  <si>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</si>
  <si>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</si>
  <si>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</si>
  <si>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</si>
  <si>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</si>
  <si>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</si>
  <si>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</si>
  <si>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</si>
  <si>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</si>
  <si>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</si>
  <si>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</si>
  <si>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</si>
  <si>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</si>
  <si>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</si>
  <si>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</si>
  <si>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</si>
  <si>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</si>
  <si>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</si>
  <si>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</si>
  <si>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</si>
  <si>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</si>
  <si>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</si>
  <si>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</si>
  <si>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</si>
  <si>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</si>
  <si>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</si>
  <si>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</si>
  <si>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</si>
  <si>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</si>
  <si>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</si>
  <si>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</si>
  <si>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</si>
  <si>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</si>
  <si>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</si>
  <si>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</si>
  <si>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</si>
  <si>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</si>
  <si>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</si>
  <si>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</si>
  <si>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</si>
  <si>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</si>
  <si>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</si>
  <si>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</si>
  <si>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</si>
  <si>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</si>
  <si>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</si>
  <si>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</si>
  <si>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</si>
  <si>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</si>
  <si>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</si>
  <si>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</si>
  <si>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</si>
  <si>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</si>
  <si>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</si>
  <si>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</si>
  <si>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</si>
  <si>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</si>
  <si>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</si>
  <si>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</si>
  <si>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</si>
  <si>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</si>
  <si>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</si>
  <si>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</si>
  <si>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</si>
  <si>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</si>
  <si>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</si>
  <si>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</si>
  <si>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</si>
  <si>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</si>
  <si>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</si>
  <si>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</si>
  <si>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</si>
  <si>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</si>
  <si>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</si>
  <si>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</si>
  <si>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</si>
  <si>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</si>
  <si>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</si>
  <si>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</si>
  <si>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</si>
  <si>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</si>
  <si>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</si>
  <si>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</si>
  <si>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</si>
  <si>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</si>
  <si>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</si>
  <si>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</si>
  <si>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</si>
  <si>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</si>
  <si>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</si>
  <si>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</si>
  <si>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</si>
  <si>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</si>
  <si>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</si>
  <si>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</si>
  <si>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</si>
  <si>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</si>
  <si>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</si>
  <si>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</si>
  <si>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</si>
  <si>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</si>
  <si>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</si>
  <si>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</si>
  <si>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</si>
  <si>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</si>
  <si>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</si>
  <si>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</si>
  <si>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</si>
  <si>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</si>
  <si>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</si>
  <si>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</si>
  <si>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</si>
  <si>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</si>
  <si>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</si>
  <si>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</si>
  <si>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</si>
  <si>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</si>
  <si>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</si>
  <si>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</si>
  <si>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</si>
  <si>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</si>
  <si>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</si>
  <si>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</si>
  <si>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</si>
  <si>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</si>
  <si>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</si>
  <si>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</si>
  <si>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</si>
  <si>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</si>
  <si>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</si>
  <si>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</si>
  <si>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</si>
  <si>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</si>
  <si>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</si>
  <si>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</si>
  <si>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</si>
  <si>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</si>
  <si>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</si>
  <si>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</si>
  <si>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</si>
  <si>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</si>
  <si>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</si>
  <si>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</si>
  <si>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</si>
  <si>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</si>
  <si>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</si>
  <si>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</si>
  <si>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</si>
  <si>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</si>
  <si>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</si>
  <si>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</si>
  <si>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</si>
  <si>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</si>
  <si>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</si>
  <si>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</si>
  <si>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</si>
  <si>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</si>
  <si>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</si>
  <si>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</si>
  <si>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</si>
  <si>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</si>
  <si>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</si>
  <si>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</si>
  <si>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</si>
  <si>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</si>
  <si>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</si>
  <si>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</si>
  <si>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</si>
  <si>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</si>
  <si>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</si>
  <si>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</si>
  <si>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</si>
  <si>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</si>
  <si>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</si>
  <si>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</si>
  <si>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</si>
  <si>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</si>
  <si>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</si>
  <si>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06.022.0010-0</t>
  </si>
  <si>
    <t>06.022.0010-A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</si>
  <si>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</si>
  <si>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</si>
  <si>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</si>
  <si>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</si>
  <si>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</si>
  <si>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</si>
  <si>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</si>
  <si>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</si>
  <si>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</si>
  <si>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</si>
  <si>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</si>
  <si>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</si>
  <si>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</si>
  <si>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</si>
  <si>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</si>
  <si>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</si>
  <si>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</si>
  <si>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</si>
  <si>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</si>
  <si>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</si>
  <si>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</si>
  <si>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</si>
  <si>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</si>
  <si>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</si>
  <si>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</si>
  <si>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</si>
  <si>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</si>
  <si>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</si>
  <si>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</si>
  <si>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</si>
  <si>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06.062.0001-0</t>
  </si>
  <si>
    <t>06.062.0001-A</t>
  </si>
  <si>
    <t>06.062.0002-0</t>
  </si>
  <si>
    <t>06.062.0002-A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</si>
  <si>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</si>
  <si>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</si>
  <si>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</si>
  <si>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</si>
  <si>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</si>
  <si>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</si>
  <si>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</si>
  <si>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</si>
  <si>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</si>
  <si>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</si>
  <si>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</si>
  <si>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</si>
  <si>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</si>
  <si>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</si>
  <si>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</si>
  <si>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</si>
  <si>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</si>
  <si>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</si>
  <si>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</si>
  <si>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</si>
  <si>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</si>
  <si>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</si>
  <si>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</si>
  <si>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</si>
  <si>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</si>
  <si>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</si>
  <si>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</si>
  <si>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</si>
  <si>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</si>
  <si>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</si>
  <si>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</si>
  <si>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</si>
  <si>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</si>
  <si>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</si>
  <si>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</si>
  <si>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</si>
  <si>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</si>
  <si>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</si>
  <si>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</si>
  <si>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</si>
  <si>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</si>
  <si>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</si>
  <si>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</si>
  <si>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</si>
  <si>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</si>
  <si>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</si>
  <si>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</si>
  <si>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</si>
  <si>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</si>
  <si>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</si>
  <si>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</si>
  <si>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</si>
  <si>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</si>
  <si>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</si>
  <si>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</si>
  <si>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</si>
  <si>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</si>
  <si>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</si>
  <si>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</si>
  <si>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</si>
  <si>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</si>
  <si>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</si>
  <si>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</si>
  <si>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</si>
  <si>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</si>
  <si>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</si>
  <si>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</si>
  <si>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</si>
  <si>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</si>
  <si>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</si>
  <si>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</si>
  <si>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</si>
  <si>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</si>
  <si>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</si>
  <si>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</si>
  <si>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</si>
  <si>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</si>
  <si>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</si>
  <si>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</si>
  <si>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</si>
  <si>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06.072.0001-0</t>
  </si>
  <si>
    <t>06.072.0001-A</t>
  </si>
  <si>
    <t>06.072.0003-0</t>
  </si>
  <si>
    <t>06.072.0003-A</t>
  </si>
  <si>
    <t>06.075.0010-0</t>
  </si>
  <si>
    <t>06.075.0010-A</t>
  </si>
  <si>
    <t>06.075.0012-0</t>
  </si>
  <si>
    <t>06.075.0012-A</t>
  </si>
  <si>
    <t>06.076.0005-0</t>
  </si>
  <si>
    <t>06.076.0005-A</t>
  </si>
  <si>
    <t>06.076.0010-0</t>
  </si>
  <si>
    <t>06.076.0010-A</t>
  </si>
  <si>
    <t>06.076.0015-0</t>
  </si>
  <si>
    <t>06.076.0015-A</t>
  </si>
  <si>
    <t>06.076.0020-0</t>
  </si>
  <si>
    <t>06.076.0020-A</t>
  </si>
  <si>
    <t>06.076.0025-0</t>
  </si>
  <si>
    <t>06.076.0025-A</t>
  </si>
  <si>
    <t>06.077.0005-0</t>
  </si>
  <si>
    <t>06.077.0005-A</t>
  </si>
  <si>
    <t>06.077.0010-0</t>
  </si>
  <si>
    <t>06.077.0010-A</t>
  </si>
  <si>
    <t>06.077.0015-0</t>
  </si>
  <si>
    <t>06.077.0015-A</t>
  </si>
  <si>
    <t>06.077.0020-0</t>
  </si>
  <si>
    <t>06.077.0020-A</t>
  </si>
  <si>
    <t>06.077.0025-0</t>
  </si>
  <si>
    <t>06.077.0025-A</t>
  </si>
  <si>
    <t>06.081.0010-0</t>
  </si>
  <si>
    <t>06.081.0010-A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</si>
  <si>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</si>
  <si>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</si>
  <si>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</si>
  <si>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</si>
  <si>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</si>
  <si>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</si>
  <si>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</si>
  <si>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</si>
  <si>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</si>
  <si>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</si>
  <si>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</si>
  <si>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</si>
  <si>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</si>
  <si>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</si>
  <si>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</si>
  <si>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</si>
  <si>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06.084.0005-0</t>
  </si>
  <si>
    <t>06.084.0005-A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</si>
  <si>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</si>
  <si>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</si>
  <si>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</si>
  <si>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</si>
  <si>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</si>
  <si>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</si>
  <si>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</si>
  <si>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</si>
  <si>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</si>
  <si>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</si>
  <si>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</si>
  <si>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</si>
  <si>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</si>
  <si>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</si>
  <si>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</si>
  <si>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</si>
  <si>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</si>
  <si>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</si>
  <si>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</si>
  <si>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</si>
  <si>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</si>
  <si>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</si>
  <si>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</si>
  <si>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</si>
  <si>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</si>
  <si>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06.085.0065-A</t>
  </si>
  <si>
    <t>06.085.0070-0</t>
  </si>
  <si>
    <t>06.085.0070-A</t>
  </si>
  <si>
    <t>06.085.0072-0</t>
  </si>
  <si>
    <t>06.085.0072-A</t>
  </si>
  <si>
    <t>06.085.0074-0</t>
  </si>
  <si>
    <t>06.085.0074-A</t>
  </si>
  <si>
    <t>06.086.0010-0</t>
  </si>
  <si>
    <t>06.086.0010-A</t>
  </si>
  <si>
    <t>06.087.0010-0</t>
  </si>
  <si>
    <t>06.087.0010-A</t>
  </si>
  <si>
    <t>06.088.0010-0</t>
  </si>
  <si>
    <t>06.088.0010-A</t>
  </si>
  <si>
    <t>06.090.0010-0</t>
  </si>
  <si>
    <t>06.090.0010-A</t>
  </si>
  <si>
    <t>06.095.0010-0</t>
  </si>
  <si>
    <t>06.095.0010-A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</si>
  <si>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</si>
  <si>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</si>
  <si>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</si>
  <si>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</si>
  <si>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</si>
  <si>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</si>
  <si>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</si>
  <si>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</si>
  <si>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</si>
  <si>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</si>
  <si>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</si>
  <si>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</si>
  <si>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</si>
  <si>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</si>
  <si>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</si>
  <si>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</si>
  <si>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</si>
  <si>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</si>
  <si>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</si>
  <si>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</si>
  <si>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</si>
  <si>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</si>
  <si>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</si>
  <si>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</si>
  <si>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</si>
  <si>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</si>
  <si>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</si>
  <si>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</si>
  <si>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</si>
  <si>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</si>
  <si>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</si>
  <si>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</si>
  <si>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</si>
  <si>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</si>
  <si>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</si>
  <si>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</si>
  <si>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</si>
  <si>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</si>
  <si>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</si>
  <si>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</si>
  <si>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</si>
  <si>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</si>
  <si>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</si>
  <si>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</si>
  <si>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</si>
  <si>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</si>
  <si>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</si>
  <si>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</si>
  <si>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</si>
  <si>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</si>
  <si>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</si>
  <si>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</si>
  <si>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</si>
  <si>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</si>
  <si>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</si>
  <si>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</si>
  <si>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</si>
  <si>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</si>
  <si>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</si>
  <si>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</si>
  <si>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</si>
  <si>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</si>
  <si>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</si>
  <si>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</si>
  <si>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</si>
  <si>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</si>
  <si>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</si>
  <si>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</si>
  <si>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</si>
  <si>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</si>
  <si>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</si>
  <si>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</si>
  <si>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</si>
  <si>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</si>
  <si>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</si>
  <si>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</si>
  <si>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</si>
  <si>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</si>
  <si>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</si>
  <si>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</si>
  <si>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</si>
  <si>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</si>
  <si>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</si>
  <si>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</si>
  <si>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06.100.0150-0</t>
  </si>
  <si>
    <t>06.100.0150-A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</si>
  <si>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</si>
  <si>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</si>
  <si>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</si>
  <si>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</si>
  <si>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</si>
  <si>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</si>
  <si>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</si>
  <si>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</si>
  <si>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</si>
  <si>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</si>
  <si>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</si>
  <si>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</si>
  <si>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</si>
  <si>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</si>
  <si>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</si>
  <si>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</si>
  <si>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</si>
  <si>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</si>
  <si>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06.101.0001-0</t>
  </si>
  <si>
    <t>06.101.0001-A</t>
  </si>
  <si>
    <t>06.102.0010-0</t>
  </si>
  <si>
    <t>06.102.0010-A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</si>
  <si>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</si>
  <si>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</si>
  <si>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</si>
  <si>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</si>
  <si>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</si>
  <si>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</si>
  <si>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</si>
  <si>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</si>
  <si>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</si>
  <si>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</si>
  <si>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</si>
  <si>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</si>
  <si>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</si>
  <si>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</si>
  <si>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</si>
  <si>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</si>
  <si>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</si>
  <si>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</si>
  <si>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</si>
  <si>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</si>
  <si>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</si>
  <si>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</si>
  <si>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</si>
  <si>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</si>
  <si>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</si>
  <si>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</si>
  <si>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</si>
  <si>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</si>
  <si>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</si>
  <si>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</si>
  <si>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</si>
  <si>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</si>
  <si>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</si>
  <si>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</si>
  <si>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</si>
  <si>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</si>
  <si>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</si>
  <si>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</si>
  <si>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</si>
  <si>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</si>
  <si>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</si>
  <si>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</si>
  <si>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06.106.0011-0</t>
  </si>
  <si>
    <t>06.106.0011-A</t>
  </si>
  <si>
    <t>06.106.0012-0</t>
  </si>
  <si>
    <t>06.106.0012-A</t>
  </si>
  <si>
    <t>06.106.0014-0</t>
  </si>
  <si>
    <t>06.106.0014-A</t>
  </si>
  <si>
    <t>06.108.0005-0</t>
  </si>
  <si>
    <t>06.108.0005-A</t>
  </si>
  <si>
    <t>06.108.0006-0</t>
  </si>
  <si>
    <t>06.108.0006-A</t>
  </si>
  <si>
    <t>06.108.0007-0</t>
  </si>
  <si>
    <t>06.108.0007-A</t>
  </si>
  <si>
    <t>06.108.0008-0</t>
  </si>
  <si>
    <t>06.108.0008-A</t>
  </si>
  <si>
    <t>06.108.0009-0</t>
  </si>
  <si>
    <t>06.108.0009-A</t>
  </si>
  <si>
    <t>06.110.0001-0</t>
  </si>
  <si>
    <t>06.110.0001-A</t>
  </si>
  <si>
    <t>06.115.0001-0</t>
  </si>
  <si>
    <t>06.115.0001-A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</si>
  <si>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</si>
  <si>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</si>
  <si>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</si>
  <si>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</si>
  <si>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</si>
  <si>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</si>
  <si>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</si>
  <si>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</si>
  <si>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</si>
  <si>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</si>
  <si>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</si>
  <si>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</si>
  <si>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</si>
  <si>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</si>
  <si>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</si>
  <si>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</si>
  <si>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</si>
  <si>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</si>
  <si>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</si>
  <si>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</si>
  <si>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</si>
  <si>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</si>
  <si>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</si>
  <si>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</si>
  <si>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</si>
  <si>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</si>
  <si>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</si>
  <si>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</si>
  <si>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</si>
  <si>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</si>
  <si>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</si>
  <si>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</si>
  <si>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</si>
  <si>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</si>
  <si>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</si>
  <si>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</si>
  <si>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</si>
  <si>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</si>
  <si>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</si>
  <si>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</si>
  <si>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</si>
  <si>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</si>
  <si>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</si>
  <si>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</si>
  <si>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</si>
  <si>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</si>
  <si>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</si>
  <si>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</si>
  <si>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</si>
  <si>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</si>
  <si>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</si>
  <si>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</si>
  <si>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</si>
  <si>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</si>
  <si>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</si>
  <si>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</si>
  <si>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</si>
  <si>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</si>
  <si>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</si>
  <si>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</si>
  <si>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</si>
  <si>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</si>
  <si>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</si>
  <si>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</si>
  <si>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</si>
  <si>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</si>
  <si>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</si>
  <si>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</si>
  <si>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</si>
  <si>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</si>
  <si>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</si>
  <si>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</si>
  <si>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</si>
  <si>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</si>
  <si>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</si>
  <si>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</si>
  <si>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</si>
  <si>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</si>
  <si>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</si>
  <si>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</si>
  <si>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</si>
  <si>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</si>
  <si>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</si>
  <si>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</si>
  <si>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</si>
  <si>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</si>
  <si>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</si>
  <si>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</si>
  <si>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</si>
  <si>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</si>
  <si>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</si>
  <si>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</si>
  <si>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</si>
  <si>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</si>
  <si>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</si>
  <si>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</si>
  <si>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</si>
  <si>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</si>
  <si>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</si>
  <si>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</si>
  <si>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</si>
  <si>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</si>
  <si>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</si>
  <si>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</si>
  <si>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</si>
  <si>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</si>
  <si>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</si>
  <si>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</si>
  <si>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</si>
  <si>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</si>
  <si>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</si>
  <si>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</si>
  <si>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</si>
  <si>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</si>
  <si>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</si>
  <si>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</si>
  <si>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</si>
  <si>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</si>
  <si>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</si>
  <si>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</si>
  <si>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</si>
  <si>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</si>
  <si>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</si>
  <si>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</si>
  <si>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</si>
  <si>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</si>
  <si>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</si>
  <si>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</si>
  <si>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</si>
  <si>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</si>
  <si>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</si>
  <si>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</si>
  <si>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</si>
  <si>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</si>
  <si>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</si>
  <si>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</si>
  <si>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</si>
  <si>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</si>
  <si>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</si>
  <si>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</si>
  <si>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</si>
  <si>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</si>
  <si>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</si>
  <si>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</si>
  <si>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</si>
  <si>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</si>
  <si>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</si>
  <si>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</si>
  <si>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</si>
  <si>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</si>
  <si>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</si>
  <si>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</si>
  <si>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</si>
  <si>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</si>
  <si>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</si>
  <si>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</si>
  <si>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</si>
  <si>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</si>
  <si>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</si>
  <si>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</si>
  <si>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</si>
  <si>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</si>
  <si>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</si>
  <si>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</si>
  <si>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</si>
  <si>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</si>
  <si>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</si>
  <si>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</si>
  <si>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</si>
  <si>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</si>
  <si>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</si>
  <si>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</si>
  <si>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</si>
  <si>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</si>
  <si>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</si>
  <si>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</si>
  <si>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</si>
  <si>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</si>
  <si>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</si>
  <si>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</si>
  <si>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</si>
  <si>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</si>
  <si>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</si>
  <si>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</si>
  <si>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</si>
  <si>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</si>
  <si>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</si>
  <si>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</si>
  <si>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</si>
  <si>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</si>
  <si>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</si>
  <si>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</si>
  <si>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</si>
  <si>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</si>
  <si>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</si>
  <si>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</si>
  <si>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</si>
  <si>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</si>
  <si>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</si>
  <si>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</si>
  <si>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</si>
  <si>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</si>
  <si>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</si>
  <si>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</si>
  <si>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</si>
  <si>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</si>
  <si>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</si>
  <si>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</si>
  <si>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</si>
  <si>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</si>
  <si>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</si>
  <si>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</si>
  <si>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</si>
  <si>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</si>
  <si>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</si>
  <si>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</si>
  <si>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</si>
  <si>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</si>
  <si>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</si>
  <si>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</si>
  <si>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</si>
  <si>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</si>
  <si>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</si>
  <si>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</si>
  <si>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</si>
  <si>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</si>
  <si>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</si>
  <si>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</si>
  <si>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</si>
  <si>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</si>
  <si>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</si>
  <si>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</si>
  <si>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</si>
  <si>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</si>
  <si>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</si>
  <si>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</si>
  <si>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</si>
  <si>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</si>
  <si>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</si>
  <si>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</si>
  <si>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</si>
  <si>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</si>
  <si>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</si>
  <si>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</si>
  <si>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</si>
  <si>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</si>
  <si>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</si>
  <si>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</si>
  <si>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</si>
  <si>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</si>
  <si>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</si>
  <si>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</si>
  <si>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</si>
  <si>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</si>
  <si>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</si>
  <si>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</si>
  <si>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</si>
  <si>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</si>
  <si>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</si>
  <si>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</si>
  <si>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</si>
  <si>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</si>
  <si>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</si>
  <si>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</si>
  <si>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</si>
  <si>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</si>
  <si>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</si>
  <si>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</si>
  <si>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</si>
  <si>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</si>
  <si>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</si>
  <si>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</si>
  <si>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</si>
  <si>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</si>
  <si>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</si>
  <si>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</si>
  <si>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</si>
  <si>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</si>
  <si>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</si>
  <si>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</si>
  <si>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</si>
  <si>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</si>
  <si>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</si>
  <si>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</si>
  <si>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</si>
  <si>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</si>
  <si>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</si>
  <si>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</si>
  <si>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</si>
  <si>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</si>
  <si>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</si>
  <si>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</si>
  <si>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</si>
  <si>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</si>
  <si>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</si>
  <si>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</si>
  <si>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</si>
  <si>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</si>
  <si>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</si>
  <si>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</si>
  <si>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</si>
  <si>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</si>
  <si>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</si>
  <si>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</si>
  <si>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</si>
  <si>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</si>
  <si>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</si>
  <si>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</si>
  <si>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</si>
  <si>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</si>
  <si>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</si>
  <si>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</si>
  <si>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</si>
  <si>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</si>
  <si>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</si>
  <si>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</si>
  <si>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</si>
  <si>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</si>
  <si>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</si>
  <si>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</si>
  <si>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</si>
  <si>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</si>
  <si>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</si>
  <si>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</si>
  <si>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</si>
  <si>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</si>
  <si>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</si>
  <si>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</si>
  <si>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</si>
  <si>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</si>
  <si>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</si>
  <si>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</si>
  <si>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</si>
  <si>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</si>
  <si>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</si>
  <si>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</si>
  <si>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</si>
  <si>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</si>
  <si>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</si>
  <si>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</si>
  <si>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</si>
  <si>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</si>
  <si>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</si>
  <si>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</si>
  <si>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</si>
  <si>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</si>
  <si>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</si>
  <si>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</si>
  <si>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</si>
  <si>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</si>
  <si>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</si>
  <si>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</si>
  <si>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</si>
  <si>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</si>
  <si>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</si>
  <si>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</si>
  <si>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</si>
  <si>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</si>
  <si>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</si>
  <si>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</si>
  <si>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</si>
  <si>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</si>
  <si>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</si>
  <si>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</si>
  <si>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</si>
  <si>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</si>
  <si>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</si>
  <si>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</si>
  <si>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</si>
  <si>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</si>
  <si>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</si>
  <si>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</si>
  <si>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</si>
  <si>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</si>
  <si>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</si>
  <si>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</si>
  <si>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</si>
  <si>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</si>
  <si>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</si>
  <si>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</si>
  <si>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</si>
  <si>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</si>
  <si>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</si>
  <si>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</si>
  <si>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</si>
  <si>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</si>
  <si>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</si>
  <si>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</si>
  <si>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</si>
  <si>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</si>
  <si>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</si>
  <si>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</si>
  <si>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</si>
  <si>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</si>
  <si>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</si>
  <si>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</si>
  <si>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</si>
  <si>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</si>
  <si>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</si>
  <si>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</si>
  <si>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</si>
  <si>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</si>
  <si>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</si>
  <si>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</si>
  <si>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</si>
  <si>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</si>
  <si>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</si>
  <si>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</si>
  <si>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</si>
  <si>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</si>
  <si>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</si>
  <si>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</si>
  <si>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</si>
  <si>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</si>
  <si>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</si>
  <si>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</si>
  <si>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</si>
  <si>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</si>
  <si>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</si>
  <si>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</si>
  <si>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</si>
  <si>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</si>
  <si>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</si>
  <si>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</si>
  <si>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</si>
  <si>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</si>
  <si>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</si>
  <si>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</si>
  <si>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</si>
  <si>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</si>
  <si>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</si>
  <si>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</si>
  <si>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</si>
  <si>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</si>
  <si>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</si>
  <si>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</si>
  <si>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</si>
  <si>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</si>
  <si>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</si>
  <si>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</si>
  <si>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</si>
  <si>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</si>
  <si>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</si>
  <si>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</si>
  <si>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</si>
  <si>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</si>
  <si>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</si>
  <si>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</si>
  <si>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</si>
  <si>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</si>
  <si>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</si>
  <si>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</si>
  <si>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</si>
  <si>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</si>
  <si>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</si>
  <si>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</si>
  <si>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</si>
  <si>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</si>
  <si>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</si>
  <si>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</si>
  <si>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</si>
  <si>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</si>
  <si>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</si>
  <si>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</si>
  <si>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</si>
  <si>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</si>
  <si>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</si>
  <si>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</si>
  <si>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</si>
  <si>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</si>
  <si>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</si>
  <si>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</si>
  <si>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</si>
  <si>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</si>
  <si>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</si>
  <si>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</si>
  <si>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</si>
  <si>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</si>
  <si>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</si>
  <si>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</si>
  <si>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</si>
  <si>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</si>
  <si>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</si>
  <si>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</si>
  <si>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</si>
  <si>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</si>
  <si>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</si>
  <si>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</si>
  <si>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</si>
  <si>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</si>
  <si>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</si>
  <si>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</si>
  <si>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</si>
  <si>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</si>
  <si>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</si>
  <si>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</si>
  <si>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</si>
  <si>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</si>
  <si>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</si>
  <si>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</si>
  <si>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</si>
  <si>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</si>
  <si>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</si>
  <si>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</si>
  <si>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</si>
  <si>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</si>
  <si>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</si>
  <si>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</si>
  <si>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</si>
  <si>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</si>
  <si>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</si>
  <si>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</si>
  <si>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</si>
  <si>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</si>
  <si>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</si>
  <si>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</si>
  <si>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</si>
  <si>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</si>
  <si>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</si>
  <si>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</si>
  <si>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</si>
  <si>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</si>
  <si>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</si>
  <si>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</si>
  <si>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</si>
  <si>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</si>
  <si>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</si>
  <si>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</si>
  <si>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</si>
  <si>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</si>
  <si>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</si>
  <si>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</si>
  <si>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</si>
  <si>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</si>
  <si>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</si>
  <si>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</si>
  <si>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</si>
  <si>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</si>
  <si>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</si>
  <si>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</si>
  <si>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</si>
  <si>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</si>
  <si>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</si>
  <si>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</si>
  <si>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</si>
  <si>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</si>
  <si>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</si>
  <si>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</si>
  <si>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</si>
  <si>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</si>
  <si>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</si>
  <si>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</si>
  <si>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</si>
  <si>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</si>
  <si>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</si>
  <si>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</si>
  <si>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</si>
  <si>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</si>
  <si>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</si>
  <si>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</si>
  <si>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</si>
  <si>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</si>
  <si>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</si>
  <si>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</si>
  <si>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</si>
  <si>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</si>
  <si>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</si>
  <si>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</si>
  <si>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</si>
  <si>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</si>
  <si>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</si>
  <si>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</si>
  <si>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</si>
  <si>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</si>
  <si>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</si>
  <si>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</si>
  <si>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</si>
  <si>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</si>
  <si>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</si>
  <si>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</si>
  <si>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</si>
  <si>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</si>
  <si>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</si>
  <si>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</si>
  <si>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</si>
  <si>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</si>
  <si>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</si>
  <si>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</si>
  <si>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</si>
  <si>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</si>
  <si>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</si>
  <si>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</si>
  <si>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</si>
  <si>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</si>
  <si>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</si>
  <si>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</si>
  <si>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</si>
  <si>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</si>
  <si>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</si>
  <si>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</si>
  <si>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</si>
  <si>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</si>
  <si>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</si>
  <si>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</si>
  <si>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</si>
  <si>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</si>
  <si>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</si>
  <si>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</si>
  <si>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</si>
  <si>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</si>
  <si>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06.203.0006-0</t>
  </si>
  <si>
    <t>06.203.0006-A</t>
  </si>
  <si>
    <t>06.203.0007-0</t>
  </si>
  <si>
    <t>06.203.0007-A</t>
  </si>
  <si>
    <t>06.203.0008-0</t>
  </si>
  <si>
    <t>06.203.0008-A</t>
  </si>
  <si>
    <t>06.203.0009-0</t>
  </si>
  <si>
    <t>06.203.0009-A</t>
  </si>
  <si>
    <t>06.203.0010-0</t>
  </si>
  <si>
    <t>06.203.0010-A</t>
  </si>
  <si>
    <t>06.203.0011-0</t>
  </si>
  <si>
    <t>06.203.0011-A</t>
  </si>
  <si>
    <t>06.203.0012-0</t>
  </si>
  <si>
    <t>06.203.0012-A</t>
  </si>
  <si>
    <t>06.203.0013-0</t>
  </si>
  <si>
    <t>06.203.0013-A</t>
  </si>
  <si>
    <t>06.203.0014-0</t>
  </si>
  <si>
    <t>06.203.0014-A</t>
  </si>
  <si>
    <t>06.203.0015-0</t>
  </si>
  <si>
    <t>06.203.0015-A</t>
  </si>
  <si>
    <t>06.203.0016-0</t>
  </si>
  <si>
    <t>06.203.0016-A</t>
  </si>
  <si>
    <t>06.203.0017-0</t>
  </si>
  <si>
    <t>06.203.0017-A</t>
  </si>
  <si>
    <t>06.203.0018-0</t>
  </si>
  <si>
    <t>06.203.0018-A</t>
  </si>
  <si>
    <t>06.203.0019-0</t>
  </si>
  <si>
    <t>06.203.0019-A</t>
  </si>
  <si>
    <t>06.203.0020-0</t>
  </si>
  <si>
    <t>06.203.0020-A</t>
  </si>
  <si>
    <t>06.203.0021-0</t>
  </si>
  <si>
    <t>06.203.0021-A</t>
  </si>
  <si>
    <t>06.203.0022-0</t>
  </si>
  <si>
    <t>06.203.0022-A</t>
  </si>
  <si>
    <t>06.203.0023-0</t>
  </si>
  <si>
    <t>06.203.0023-A</t>
  </si>
  <si>
    <t>06.203.0024-0</t>
  </si>
  <si>
    <t>06.203.0024-A</t>
  </si>
  <si>
    <t>06.203.0025-0</t>
  </si>
  <si>
    <t>06.203.0025-A</t>
  </si>
  <si>
    <t>06.203.0026-0</t>
  </si>
  <si>
    <t>06.203.0026-A</t>
  </si>
  <si>
    <t>06.203.0027-0</t>
  </si>
  <si>
    <t>06.203.0027-A</t>
  </si>
  <si>
    <t>06.203.0028-0</t>
  </si>
  <si>
    <t>06.203.0028-A</t>
  </si>
  <si>
    <t>06.203.0043-0</t>
  </si>
  <si>
    <t>06.203.0043-A</t>
  </si>
  <si>
    <t>06.203.0044-0</t>
  </si>
  <si>
    <t>06.203.0044-A</t>
  </si>
  <si>
    <t>06.203.0045-0</t>
  </si>
  <si>
    <t>06.203.0045-A</t>
  </si>
  <si>
    <t>06.203.0046-0</t>
  </si>
  <si>
    <t>06.203.0046-A</t>
  </si>
  <si>
    <t>06.203.0047-0</t>
  </si>
  <si>
    <t>06.203.0047-A</t>
  </si>
  <si>
    <t>06.203.0048-0</t>
  </si>
  <si>
    <t>06.203.0048-A</t>
  </si>
  <si>
    <t>06.203.0049-0</t>
  </si>
  <si>
    <t>06.203.0049-A</t>
  </si>
  <si>
    <t>06.203.0050-0</t>
  </si>
  <si>
    <t>06.203.0050-A</t>
  </si>
  <si>
    <t>06.203.0051-0</t>
  </si>
  <si>
    <t>06.203.0051-A</t>
  </si>
  <si>
    <t>06.203.0052-0</t>
  </si>
  <si>
    <t>06.203.0052-A</t>
  </si>
  <si>
    <t>06.203.0053-0</t>
  </si>
  <si>
    <t>06.203.0053-A</t>
  </si>
  <si>
    <t>06.203.0054-0</t>
  </si>
  <si>
    <t>06.203.0054-A</t>
  </si>
  <si>
    <t>06.203.0055-0</t>
  </si>
  <si>
    <t>06.203.0055-A</t>
  </si>
  <si>
    <t>06.203.0056-0</t>
  </si>
  <si>
    <t>06.203.0056-A</t>
  </si>
  <si>
    <t>06.203.0057-0</t>
  </si>
  <si>
    <t>06.203.0057-A</t>
  </si>
  <si>
    <t>06.203.0058-0</t>
  </si>
  <si>
    <t>06.203.0058-A</t>
  </si>
  <si>
    <t>06.203.0059-0</t>
  </si>
  <si>
    <t>06.203.0059-A</t>
  </si>
  <si>
    <t>06.203.0060-0</t>
  </si>
  <si>
    <t>06.203.0060-A</t>
  </si>
  <si>
    <t>06.203.0061-0</t>
  </si>
  <si>
    <t>06.203.0061-A</t>
  </si>
  <si>
    <t>06.203.0062-0</t>
  </si>
  <si>
    <t>06.203.0062-A</t>
  </si>
  <si>
    <t>06.203.0063-0</t>
  </si>
  <si>
    <t>06.203.0063-A</t>
  </si>
  <si>
    <t>06.203.0064-0</t>
  </si>
  <si>
    <t>06.203.0064-A</t>
  </si>
  <si>
    <t>06.203.0081-0</t>
  </si>
  <si>
    <t>06.203.0081-A</t>
  </si>
  <si>
    <t>06.203.0082-0</t>
  </si>
  <si>
    <t>06.203.0082-A</t>
  </si>
  <si>
    <t>06.203.0083-0</t>
  </si>
  <si>
    <t>06.203.0083-A</t>
  </si>
  <si>
    <t>06.203.0084-0</t>
  </si>
  <si>
    <t>06.203.0084-A</t>
  </si>
  <si>
    <t>06.203.0085-0</t>
  </si>
  <si>
    <t>06.203.0085-A</t>
  </si>
  <si>
    <t>06.203.0086-0</t>
  </si>
  <si>
    <t>06.203.0086-A</t>
  </si>
  <si>
    <t>06.203.0087-0</t>
  </si>
  <si>
    <t>06.203.0087-A</t>
  </si>
  <si>
    <t>06.203.0088-0</t>
  </si>
  <si>
    <t>06.203.0088-A</t>
  </si>
  <si>
    <t>06.203.0089-0</t>
  </si>
  <si>
    <t>06.203.0089-A</t>
  </si>
  <si>
    <t>06.203.0090-0</t>
  </si>
  <si>
    <t>06.203.0090-A</t>
  </si>
  <si>
    <t>06.203.0091-0</t>
  </si>
  <si>
    <t>06.203.0091-A</t>
  </si>
  <si>
    <t>06.203.0092-0</t>
  </si>
  <si>
    <t>06.203.0092-A</t>
  </si>
  <si>
    <t>06.203.0093-0</t>
  </si>
  <si>
    <t>06.203.0093-A</t>
  </si>
  <si>
    <t>06.203.0094-0</t>
  </si>
  <si>
    <t>06.203.0094-A</t>
  </si>
  <si>
    <t>06.203.0095-0</t>
  </si>
  <si>
    <t>06.203.0095-A</t>
  </si>
  <si>
    <t>06.203.0096-0</t>
  </si>
  <si>
    <t>06.203.0096-A</t>
  </si>
  <si>
    <t>06.203.0097-0</t>
  </si>
  <si>
    <t>06.203.0097-A</t>
  </si>
  <si>
    <t>06.203.0098-0</t>
  </si>
  <si>
    <t>06.203.0098-A</t>
  </si>
  <si>
    <t>06.203.0099-0</t>
  </si>
  <si>
    <t>06.203.0099-A</t>
  </si>
  <si>
    <t>06.203.0100-0</t>
  </si>
  <si>
    <t>06.203.0100-A</t>
  </si>
  <si>
    <t>06.203.0101-0</t>
  </si>
  <si>
    <t>06.203.0101-A</t>
  </si>
  <si>
    <t>06.203.0102-0</t>
  </si>
  <si>
    <t>06.203.0102-A</t>
  </si>
  <si>
    <t>06.203.0106-0</t>
  </si>
  <si>
    <t>06.203.0106-A</t>
  </si>
  <si>
    <t>06.203.0107-0</t>
  </si>
  <si>
    <t>06.203.0107-A</t>
  </si>
  <si>
    <t>06.203.0108-0</t>
  </si>
  <si>
    <t>06.203.0108-A</t>
  </si>
  <si>
    <t>06.203.0109-0</t>
  </si>
  <si>
    <t>06.203.0109-A</t>
  </si>
  <si>
    <t>06.203.0110-0</t>
  </si>
  <si>
    <t>06.203.0110-A</t>
  </si>
  <si>
    <t>06.203.0111-0</t>
  </si>
  <si>
    <t>06.203.0111-A</t>
  </si>
  <si>
    <t>06.203.0112-0</t>
  </si>
  <si>
    <t>06.203.0112-A</t>
  </si>
  <si>
    <t>06.203.0113-0</t>
  </si>
  <si>
    <t>06.203.0113-A</t>
  </si>
  <si>
    <t>06.203.0114-0</t>
  </si>
  <si>
    <t>06.203.0114-A</t>
  </si>
  <si>
    <t>06.203.0115-0</t>
  </si>
  <si>
    <t>06.203.0115-A</t>
  </si>
  <si>
    <t>06.203.0116-0</t>
  </si>
  <si>
    <t>06.203.0116-A</t>
  </si>
  <si>
    <t>06.203.0117-0</t>
  </si>
  <si>
    <t>06.203.0117-A</t>
  </si>
  <si>
    <t>06.203.0118-0</t>
  </si>
  <si>
    <t>06.203.0118-A</t>
  </si>
  <si>
    <t>06.203.0119-0</t>
  </si>
  <si>
    <t>06.203.0119-A</t>
  </si>
  <si>
    <t>06.203.0120-0</t>
  </si>
  <si>
    <t>06.203.0120-A</t>
  </si>
  <si>
    <t>06.203.0121-0</t>
  </si>
  <si>
    <t>06.203.0121-A</t>
  </si>
  <si>
    <t>06.203.0122-0</t>
  </si>
  <si>
    <t>06.203.0122-A</t>
  </si>
  <si>
    <t>06.203.0123-0</t>
  </si>
  <si>
    <t>06.203.0123-A</t>
  </si>
  <si>
    <t>06.203.0124-0</t>
  </si>
  <si>
    <t>06.203.0124-A</t>
  </si>
  <si>
    <t>06.203.0125-0</t>
  </si>
  <si>
    <t>06.203.0125-A</t>
  </si>
  <si>
    <t>06.203.0126-0</t>
  </si>
  <si>
    <t>06.203.0126-A</t>
  </si>
  <si>
    <t>06.203.0127-0</t>
  </si>
  <si>
    <t>06.203.0127-A</t>
  </si>
  <si>
    <t>06.203.0128-0</t>
  </si>
  <si>
    <t>06.203.0128-A</t>
  </si>
  <si>
    <t>06.203.0136-0</t>
  </si>
  <si>
    <t>06.203.0136-A</t>
  </si>
  <si>
    <t>06.203.0137-0</t>
  </si>
  <si>
    <t>06.203.0137-A</t>
  </si>
  <si>
    <t>06.203.0138-0</t>
  </si>
  <si>
    <t>06.203.0138-A</t>
  </si>
  <si>
    <t>06.203.0139-0</t>
  </si>
  <si>
    <t>06.203.0139-A</t>
  </si>
  <si>
    <t>06.203.0140-0</t>
  </si>
  <si>
    <t>06.203.0140-A</t>
  </si>
  <si>
    <t>06.203.0141-0</t>
  </si>
  <si>
    <t>06.203.0141-A</t>
  </si>
  <si>
    <t>06.203.0142-0</t>
  </si>
  <si>
    <t>06.203.0142-A</t>
  </si>
  <si>
    <t>06.203.0143-0</t>
  </si>
  <si>
    <t>06.203.0143-A</t>
  </si>
  <si>
    <t>06.203.0144-0</t>
  </si>
  <si>
    <t>06.203.0144-A</t>
  </si>
  <si>
    <t>06.203.0145-0</t>
  </si>
  <si>
    <t>06.203.0145-A</t>
  </si>
  <si>
    <t>06.203.0146-0</t>
  </si>
  <si>
    <t>06.203.0146-A</t>
  </si>
  <si>
    <t>06.203.0147-0</t>
  </si>
  <si>
    <t>06.203.0147-A</t>
  </si>
  <si>
    <t>06.203.0148-0</t>
  </si>
  <si>
    <t>06.203.0148-A</t>
  </si>
  <si>
    <t>06.203.0149-0</t>
  </si>
  <si>
    <t>06.203.0149-A</t>
  </si>
  <si>
    <t>06.203.0150-0</t>
  </si>
  <si>
    <t>06.203.0150-A</t>
  </si>
  <si>
    <t>06.203.0151-0</t>
  </si>
  <si>
    <t>06.203.0151-A</t>
  </si>
  <si>
    <t>06.203.0152-0</t>
  </si>
  <si>
    <t>06.203.0152-A</t>
  </si>
  <si>
    <t>06.203.0153-0</t>
  </si>
  <si>
    <t>06.203.0153-A</t>
  </si>
  <si>
    <t>06.203.0154-0</t>
  </si>
  <si>
    <t>06.203.0154-A</t>
  </si>
  <si>
    <t>06.203.0155-0</t>
  </si>
  <si>
    <t>06.203.0155-A</t>
  </si>
  <si>
    <t>06.203.0166-0</t>
  </si>
  <si>
    <t>06.203.0166-A</t>
  </si>
  <si>
    <t>06.203.0167-0</t>
  </si>
  <si>
    <t>06.203.0167-A</t>
  </si>
  <si>
    <t>06.203.0168-0</t>
  </si>
  <si>
    <t>06.203.0168-A</t>
  </si>
  <si>
    <t>06.203.0169-0</t>
  </si>
  <si>
    <t>06.203.0169-A</t>
  </si>
  <si>
    <t>06.203.0170-0</t>
  </si>
  <si>
    <t>06.203.0170-A</t>
  </si>
  <si>
    <t>06.203.0171-0</t>
  </si>
  <si>
    <t>06.203.0171-A</t>
  </si>
  <si>
    <t>06.203.0172-0</t>
  </si>
  <si>
    <t>06.203.0172-A</t>
  </si>
  <si>
    <t>06.203.0173-0</t>
  </si>
  <si>
    <t>06.203.0173-A</t>
  </si>
  <si>
    <t>06.203.0174-0</t>
  </si>
  <si>
    <t>06.203.0174-A</t>
  </si>
  <si>
    <t>06.203.0175-0</t>
  </si>
  <si>
    <t>06.203.0175-A</t>
  </si>
  <si>
    <t>06.203.0176-0</t>
  </si>
  <si>
    <t>06.203.0176-A</t>
  </si>
  <si>
    <t>06.203.0177-0</t>
  </si>
  <si>
    <t>06.203.0177-A</t>
  </si>
  <si>
    <t>06.203.0178-0</t>
  </si>
  <si>
    <t>06.203.0178-A</t>
  </si>
  <si>
    <t>06.203.0179-0</t>
  </si>
  <si>
    <t>06.203.0179-A</t>
  </si>
  <si>
    <t>06.203.0180-0</t>
  </si>
  <si>
    <t>06.203.0180-A</t>
  </si>
  <si>
    <t>06.203.0181-0</t>
  </si>
  <si>
    <t>06.203.0181-A</t>
  </si>
  <si>
    <t>06.203.0182-0</t>
  </si>
  <si>
    <t>06.203.0182-A</t>
  </si>
  <si>
    <t>06.203.0183-0</t>
  </si>
  <si>
    <t>06.203.0183-A</t>
  </si>
  <si>
    <t>06.203.0191-0</t>
  </si>
  <si>
    <t>06.203.0191-A</t>
  </si>
  <si>
    <t>06.203.0192-0</t>
  </si>
  <si>
    <t>06.203.0192-A</t>
  </si>
  <si>
    <t>06.203.0193-0</t>
  </si>
  <si>
    <t>06.203.0193-A</t>
  </si>
  <si>
    <t>06.203.0194-0</t>
  </si>
  <si>
    <t>06.203.0194-A</t>
  </si>
  <si>
    <t>06.203.0195-0</t>
  </si>
  <si>
    <t>06.203.0195-A</t>
  </si>
  <si>
    <t>06.203.0196-0</t>
  </si>
  <si>
    <t>06.203.0196-A</t>
  </si>
  <si>
    <t>06.203.0197-0</t>
  </si>
  <si>
    <t>06.203.0197-A</t>
  </si>
  <si>
    <t>06.203.0198-0</t>
  </si>
  <si>
    <t>06.203.0198-A</t>
  </si>
  <si>
    <t>06.203.0199-0</t>
  </si>
  <si>
    <t>06.203.0199-A</t>
  </si>
  <si>
    <t>06.203.0200-0</t>
  </si>
  <si>
    <t>06.203.0200-A</t>
  </si>
  <si>
    <t>06.203.0201-0</t>
  </si>
  <si>
    <t>06.203.0201-A</t>
  </si>
  <si>
    <t>06.203.0202-0</t>
  </si>
  <si>
    <t>06.203.0202-A</t>
  </si>
  <si>
    <t>06.203.0203-0</t>
  </si>
  <si>
    <t>06.203.0203-A</t>
  </si>
  <si>
    <t>06.203.0204-0</t>
  </si>
  <si>
    <t>06.203.0204-A</t>
  </si>
  <si>
    <t>06.203.0205-0</t>
  </si>
  <si>
    <t>06.203.0205-A</t>
  </si>
  <si>
    <t>06.203.0206-0</t>
  </si>
  <si>
    <t>06.203.0206-A</t>
  </si>
  <si>
    <t>06.203.0207-0</t>
  </si>
  <si>
    <t>06.203.0207-A</t>
  </si>
  <si>
    <t>06.203.0208-0</t>
  </si>
  <si>
    <t>06.203.0208-A</t>
  </si>
  <si>
    <t>06.203.0209-0</t>
  </si>
  <si>
    <t>06.203.0209-A</t>
  </si>
  <si>
    <t>06.205.0050-0</t>
  </si>
  <si>
    <t>06.205.0050-A</t>
  </si>
  <si>
    <t>06.205.0051-0</t>
  </si>
  <si>
    <t>06.205.0051-A</t>
  </si>
  <si>
    <t>06.205.0052-0</t>
  </si>
  <si>
    <t>06.205.0052-A</t>
  </si>
  <si>
    <t>06.205.0053-0</t>
  </si>
  <si>
    <t>06.205.0053-A</t>
  </si>
  <si>
    <t>06.205.0054-0</t>
  </si>
  <si>
    <t>06.205.0054-A</t>
  </si>
  <si>
    <t>06.205.0055-0</t>
  </si>
  <si>
    <t>06.205.0055-A</t>
  </si>
  <si>
    <t>06.205.0056-0</t>
  </si>
  <si>
    <t>06.205.0056-A</t>
  </si>
  <si>
    <t>06.205.0057-0</t>
  </si>
  <si>
    <t>06.205.0057-A</t>
  </si>
  <si>
    <t>06.205.0058-0</t>
  </si>
  <si>
    <t>06.205.0058-A</t>
  </si>
  <si>
    <t>06.205.0059-0</t>
  </si>
  <si>
    <t>06.205.0059-A</t>
  </si>
  <si>
    <t>06.205.0060-0</t>
  </si>
  <si>
    <t>06.205.0060-A</t>
  </si>
  <si>
    <t>06.205.0061-0</t>
  </si>
  <si>
    <t>06.205.0061-A</t>
  </si>
  <si>
    <t>06.205.0062-0</t>
  </si>
  <si>
    <t>06.205.0062-A</t>
  </si>
  <si>
    <t>06.205.0063-0</t>
  </si>
  <si>
    <t>06.205.0063-A</t>
  </si>
  <si>
    <t>06.205.0064-0</t>
  </si>
  <si>
    <t>06.205.0064-A</t>
  </si>
  <si>
    <t>06.205.0065-0</t>
  </si>
  <si>
    <t>06.205.0065-A</t>
  </si>
  <si>
    <t>06.205.0066-0</t>
  </si>
  <si>
    <t>06.205.0066-A</t>
  </si>
  <si>
    <t>06.205.0067-0</t>
  </si>
  <si>
    <t>06.205.0067-A</t>
  </si>
  <si>
    <t>06.205.0068-0</t>
  </si>
  <si>
    <t>06.205.0068-A</t>
  </si>
  <si>
    <t>06.205.0069-0</t>
  </si>
  <si>
    <t>06.205.0069-A</t>
  </si>
  <si>
    <t>06.205.0070-0</t>
  </si>
  <si>
    <t>06.205.0070-A</t>
  </si>
  <si>
    <t>06.205.0071-0</t>
  </si>
  <si>
    <t>06.205.0071-A</t>
  </si>
  <si>
    <t>06.205.0072-0</t>
  </si>
  <si>
    <t>06.205.0072-A</t>
  </si>
  <si>
    <t>06.205.0073-0</t>
  </si>
  <si>
    <t>06.205.0073-A</t>
  </si>
  <si>
    <t>06.205.0074-0</t>
  </si>
  <si>
    <t>06.205.0074-A</t>
  </si>
  <si>
    <t>06.205.0075-0</t>
  </si>
  <si>
    <t>06.205.0075-A</t>
  </si>
  <si>
    <t>06.205.0076-0</t>
  </si>
  <si>
    <t>06.205.0076-A</t>
  </si>
  <si>
    <t>06.205.0077-0</t>
  </si>
  <si>
    <t>06.205.0077-A</t>
  </si>
  <si>
    <t>06.205.0078-0</t>
  </si>
  <si>
    <t>06.205.0078-A</t>
  </si>
  <si>
    <t>06.205.0079-0</t>
  </si>
  <si>
    <t>06.205.0079-A</t>
  </si>
  <si>
    <t>06.205.0080-0</t>
  </si>
  <si>
    <t>06.205.0080-A</t>
  </si>
  <si>
    <t>06.205.0081-0</t>
  </si>
  <si>
    <t>06.205.0081-A</t>
  </si>
  <si>
    <t>06.205.0082-0</t>
  </si>
  <si>
    <t>06.205.0082-A</t>
  </si>
  <si>
    <t>06.205.0083-0</t>
  </si>
  <si>
    <t>06.205.0083-A</t>
  </si>
  <si>
    <t>06.205.0084-0</t>
  </si>
  <si>
    <t>06.205.0084-A</t>
  </si>
  <si>
    <t>06.205.0085-0</t>
  </si>
  <si>
    <t>06.205.0085-A</t>
  </si>
  <si>
    <t>06.205.0086-0</t>
  </si>
  <si>
    <t>06.205.0086-A</t>
  </si>
  <si>
    <t>06.205.0087-0</t>
  </si>
  <si>
    <t>06.205.0087-A</t>
  </si>
  <si>
    <t>06.205.0088-0</t>
  </si>
  <si>
    <t>06.205.0088-A</t>
  </si>
  <si>
    <t>06.205.0089-0</t>
  </si>
  <si>
    <t>06.205.0089-A</t>
  </si>
  <si>
    <t>06.205.0090-0</t>
  </si>
  <si>
    <t>06.205.0090-A</t>
  </si>
  <si>
    <t>06.205.0091-0</t>
  </si>
  <si>
    <t>06.205.0091-A</t>
  </si>
  <si>
    <t>06.205.0092-0</t>
  </si>
  <si>
    <t>06.205.0092-A</t>
  </si>
  <si>
    <t>06.205.0093-0</t>
  </si>
  <si>
    <t>06.205.0093-A</t>
  </si>
  <si>
    <t>06.205.0094-0</t>
  </si>
  <si>
    <t>06.205.0094-A</t>
  </si>
  <si>
    <t>06.205.0095-0</t>
  </si>
  <si>
    <t>06.205.0095-A</t>
  </si>
  <si>
    <t>06.205.0096-0</t>
  </si>
  <si>
    <t>06.205.0096-A</t>
  </si>
  <si>
    <t>06.205.0097-0</t>
  </si>
  <si>
    <t>06.205.0097-A</t>
  </si>
  <si>
    <t>06.205.0098-0</t>
  </si>
  <si>
    <t>06.205.0098-A</t>
  </si>
  <si>
    <t>06.205.0099-0</t>
  </si>
  <si>
    <t>06.205.0099-A</t>
  </si>
  <si>
    <t>06.205.0100-0</t>
  </si>
  <si>
    <t>06.205.0100-A</t>
  </si>
  <si>
    <t>06.205.0101-0</t>
  </si>
  <si>
    <t>06.205.0101-A</t>
  </si>
  <si>
    <t>06.205.0102-0</t>
  </si>
  <si>
    <t>06.205.0102-A</t>
  </si>
  <si>
    <t>06.205.0103-0</t>
  </si>
  <si>
    <t>06.205.0103-A</t>
  </si>
  <si>
    <t>06.205.0105-0</t>
  </si>
  <si>
    <t>06.205.0105-A</t>
  </si>
  <si>
    <t>06.205.0106-0</t>
  </si>
  <si>
    <t>06.205.0106-A</t>
  </si>
  <si>
    <t>06.205.0107-0</t>
  </si>
  <si>
    <t>06.205.0107-A</t>
  </si>
  <si>
    <t>06.205.0108-0</t>
  </si>
  <si>
    <t>06.205.0108-A</t>
  </si>
  <si>
    <t>06.205.0109-0</t>
  </si>
  <si>
    <t>06.205.0109-A</t>
  </si>
  <si>
    <t>06.205.0110-0</t>
  </si>
  <si>
    <t>06.205.0110-A</t>
  </si>
  <si>
    <t>06.205.0111-0</t>
  </si>
  <si>
    <t>06.205.0111-A</t>
  </si>
  <si>
    <t>06.205.0112-0</t>
  </si>
  <si>
    <t>06.205.0112-A</t>
  </si>
  <si>
    <t>06.205.0113-0</t>
  </si>
  <si>
    <t>06.205.0113-A</t>
  </si>
  <si>
    <t>06.205.0114-0</t>
  </si>
  <si>
    <t>06.205.0114-A</t>
  </si>
  <si>
    <t>06.205.0115-0</t>
  </si>
  <si>
    <t>06.205.0115-A</t>
  </si>
  <si>
    <t>06.205.0116-0</t>
  </si>
  <si>
    <t>06.205.0116-A</t>
  </si>
  <si>
    <t>06.205.0117-0</t>
  </si>
  <si>
    <t>06.205.0117-A</t>
  </si>
  <si>
    <t>06.205.0118-0</t>
  </si>
  <si>
    <t>06.205.0118-A</t>
  </si>
  <si>
    <t>06.205.0119-0</t>
  </si>
  <si>
    <t>06.205.0119-A</t>
  </si>
  <si>
    <t>06.205.0120-0</t>
  </si>
  <si>
    <t>06.205.0120-A</t>
  </si>
  <si>
    <t>06.205.0121-0</t>
  </si>
  <si>
    <t>06.205.0121-A</t>
  </si>
  <si>
    <t>06.205.0122-0</t>
  </si>
  <si>
    <t>06.205.0122-A</t>
  </si>
  <si>
    <t>06.205.0123-0</t>
  </si>
  <si>
    <t>06.205.0123-A</t>
  </si>
  <si>
    <t>06.205.0124-0</t>
  </si>
  <si>
    <t>06.205.0124-A</t>
  </si>
  <si>
    <t>06.205.0125-0</t>
  </si>
  <si>
    <t>06.205.0125-A</t>
  </si>
  <si>
    <t>06.205.0126-0</t>
  </si>
  <si>
    <t>06.205.0126-A</t>
  </si>
  <si>
    <t>06.205.0127-0</t>
  </si>
  <si>
    <t>06.205.0127-A</t>
  </si>
  <si>
    <t>06.205.0128-0</t>
  </si>
  <si>
    <t>06.205.0128-A</t>
  </si>
  <si>
    <t>06.205.0129-0</t>
  </si>
  <si>
    <t>06.205.0129-A</t>
  </si>
  <si>
    <t>06.205.0130-0</t>
  </si>
  <si>
    <t>06.205.0130-A</t>
  </si>
  <si>
    <t>06.205.0131-0</t>
  </si>
  <si>
    <t>06.205.0131-A</t>
  </si>
  <si>
    <t>06.205.0132-0</t>
  </si>
  <si>
    <t>06.205.0132-A</t>
  </si>
  <si>
    <t>06.205.0133-0</t>
  </si>
  <si>
    <t>06.205.0133-A</t>
  </si>
  <si>
    <t>06.205.0134-0</t>
  </si>
  <si>
    <t>06.205.0134-A</t>
  </si>
  <si>
    <t>06.205.0135-0</t>
  </si>
  <si>
    <t>06.205.0135-A</t>
  </si>
  <si>
    <t>06.205.0136-0</t>
  </si>
  <si>
    <t>06.205.0136-A</t>
  </si>
  <si>
    <t>06.205.0137-0</t>
  </si>
  <si>
    <t>06.205.0137-A</t>
  </si>
  <si>
    <t>06.205.0138-0</t>
  </si>
  <si>
    <t>06.205.0138-A</t>
  </si>
  <si>
    <t>06.205.0139-0</t>
  </si>
  <si>
    <t>06.205.0139-A</t>
  </si>
  <si>
    <t>06.205.0140-0</t>
  </si>
  <si>
    <t>06.205.0140-A</t>
  </si>
  <si>
    <t>06.205.0141-0</t>
  </si>
  <si>
    <t>06.205.0141-A</t>
  </si>
  <si>
    <t>06.205.0142-0</t>
  </si>
  <si>
    <t>06.205.0142-A</t>
  </si>
  <si>
    <t>06.205.0143-0</t>
  </si>
  <si>
    <t>06.205.0143-A</t>
  </si>
  <si>
    <t>06.205.0144-0</t>
  </si>
  <si>
    <t>06.205.0144-A</t>
  </si>
  <si>
    <t>06.205.0145-0</t>
  </si>
  <si>
    <t>06.205.0145-A</t>
  </si>
  <si>
    <t>06.205.0146-0</t>
  </si>
  <si>
    <t>06.205.0146-A</t>
  </si>
  <si>
    <t>06.205.0147-0</t>
  </si>
  <si>
    <t>06.205.0147-A</t>
  </si>
  <si>
    <t>06.205.0148-0</t>
  </si>
  <si>
    <t>06.205.0148-A</t>
  </si>
  <si>
    <t>06.205.0149-0</t>
  </si>
  <si>
    <t>06.205.0149-A</t>
  </si>
  <si>
    <t>06.205.0150-0</t>
  </si>
  <si>
    <t>06.205.0150-A</t>
  </si>
  <si>
    <t>06.205.0151-0</t>
  </si>
  <si>
    <t>06.205.0151-A</t>
  </si>
  <si>
    <t>06.205.0152-0</t>
  </si>
  <si>
    <t>06.205.0152-A</t>
  </si>
  <si>
    <t>06.205.0153-0</t>
  </si>
  <si>
    <t>06.205.0153-A</t>
  </si>
  <si>
    <t>06.205.0154-0</t>
  </si>
  <si>
    <t>06.205.0154-A</t>
  </si>
  <si>
    <t>06.205.0155-0</t>
  </si>
  <si>
    <t>06.205.0155-A</t>
  </si>
  <si>
    <t>06.205.0156-0</t>
  </si>
  <si>
    <t>06.205.0156-A</t>
  </si>
  <si>
    <t>06.205.0157-0</t>
  </si>
  <si>
    <t>06.205.0157-A</t>
  </si>
  <si>
    <t>06.205.0158-0</t>
  </si>
  <si>
    <t>06.205.0158-A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</si>
  <si>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</si>
  <si>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</si>
  <si>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</si>
  <si>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</si>
  <si>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</si>
  <si>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</si>
  <si>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</si>
  <si>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</si>
  <si>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</si>
  <si>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</si>
  <si>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</si>
  <si>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</si>
  <si>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</si>
  <si>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</si>
  <si>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06.250.0020-0</t>
  </si>
  <si>
    <t>06.250.0020-A</t>
  </si>
  <si>
    <t>06.250.0021-0</t>
  </si>
  <si>
    <t>06.250.0021-A</t>
  </si>
  <si>
    <t>06.250.0022-0</t>
  </si>
  <si>
    <t>06.250.0022-A</t>
  </si>
  <si>
    <t>06.250.0023-0</t>
  </si>
  <si>
    <t>06.250.0023-A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</si>
  <si>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</si>
  <si>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</si>
  <si>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</si>
  <si>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</si>
  <si>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</si>
  <si>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</si>
  <si>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</si>
  <si>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</si>
  <si>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</si>
  <si>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</si>
  <si>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</si>
  <si>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</si>
  <si>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</si>
  <si>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</si>
  <si>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06.250.0039-0</t>
  </si>
  <si>
    <t>06.250.0039-A</t>
  </si>
  <si>
    <t>06.250.0040-0</t>
  </si>
  <si>
    <t>06.250.0040-A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</si>
  <si>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</si>
  <si>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</si>
  <si>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</si>
  <si>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</si>
  <si>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</si>
  <si>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</si>
  <si>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</si>
  <si>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</si>
  <si>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</si>
  <si>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</si>
  <si>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</si>
  <si>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</si>
  <si>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</si>
  <si>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</si>
  <si>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06.250.0059-0</t>
  </si>
  <si>
    <t>06.250.0059-A</t>
  </si>
  <si>
    <t>06.250.0060-0</t>
  </si>
  <si>
    <t>06.250.0060-A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</si>
  <si>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</si>
  <si>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</si>
  <si>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</si>
  <si>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</si>
  <si>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</si>
  <si>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</si>
  <si>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</si>
  <si>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</si>
  <si>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</si>
  <si>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</si>
  <si>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</si>
  <si>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</si>
  <si>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</si>
  <si>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</si>
  <si>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</si>
  <si>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</si>
  <si>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</si>
  <si>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</si>
  <si>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</si>
  <si>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</si>
  <si>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</si>
  <si>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</si>
  <si>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</si>
  <si>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</si>
  <si>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</si>
  <si>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</si>
  <si>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</si>
  <si>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</si>
  <si>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</si>
  <si>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</si>
  <si>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</si>
  <si>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</si>
  <si>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</si>
  <si>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</si>
  <si>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</si>
  <si>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</si>
  <si>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</si>
  <si>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</si>
  <si>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</si>
  <si>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</si>
  <si>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</si>
  <si>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</si>
  <si>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</si>
  <si>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</si>
  <si>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</si>
  <si>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</si>
  <si>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</si>
  <si>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</si>
  <si>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</si>
  <si>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</si>
  <si>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</si>
  <si>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</si>
  <si>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</si>
  <si>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</si>
  <si>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</si>
  <si>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</si>
  <si>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</si>
  <si>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</si>
  <si>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</si>
  <si>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</si>
  <si>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</si>
  <si>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</si>
  <si>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</si>
  <si>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</si>
  <si>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</si>
  <si>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</si>
  <si>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</si>
  <si>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</si>
  <si>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</si>
  <si>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</si>
  <si>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</si>
  <si>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</si>
  <si>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</si>
  <si>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</si>
  <si>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</si>
  <si>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</si>
  <si>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</si>
  <si>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</si>
  <si>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</si>
  <si>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</si>
  <si>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</si>
  <si>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</si>
  <si>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</si>
  <si>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</si>
  <si>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</si>
  <si>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</si>
  <si>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</si>
  <si>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</si>
  <si>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</si>
  <si>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</si>
  <si>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</si>
  <si>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</si>
  <si>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</si>
  <si>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</si>
  <si>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</si>
  <si>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</si>
  <si>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</si>
  <si>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</si>
  <si>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</si>
  <si>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</si>
  <si>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</si>
  <si>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</si>
  <si>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</si>
  <si>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</si>
  <si>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</si>
  <si>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</si>
  <si>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</si>
  <si>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</si>
  <si>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</si>
  <si>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</si>
  <si>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</si>
  <si>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</si>
  <si>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</si>
  <si>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</si>
  <si>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</si>
  <si>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</si>
  <si>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</si>
  <si>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</si>
  <si>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</si>
  <si>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</si>
  <si>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</si>
  <si>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</si>
  <si>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</si>
  <si>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</si>
  <si>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</si>
  <si>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</si>
  <si>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</si>
  <si>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</si>
  <si>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</si>
  <si>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</si>
  <si>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</si>
  <si>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</si>
  <si>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</si>
  <si>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</si>
  <si>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</si>
  <si>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</si>
  <si>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</si>
  <si>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</si>
  <si>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</si>
  <si>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</si>
  <si>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</si>
  <si>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</si>
  <si>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</si>
  <si>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</si>
  <si>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</si>
  <si>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</si>
  <si>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</si>
  <si>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</si>
  <si>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</si>
  <si>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</si>
  <si>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</si>
  <si>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</si>
  <si>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</si>
  <si>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</si>
  <si>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</si>
  <si>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</si>
  <si>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</si>
  <si>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</si>
  <si>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</si>
  <si>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</si>
  <si>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</si>
  <si>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</si>
  <si>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</si>
  <si>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</si>
  <si>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</si>
  <si>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</si>
  <si>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</si>
  <si>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</si>
  <si>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</si>
  <si>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</si>
  <si>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</si>
  <si>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</si>
  <si>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</si>
  <si>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</si>
  <si>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</si>
  <si>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</si>
  <si>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</si>
  <si>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</si>
  <si>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</si>
  <si>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</si>
  <si>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</si>
  <si>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</si>
  <si>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</si>
  <si>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</si>
  <si>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</si>
  <si>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</si>
  <si>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</si>
  <si>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</si>
  <si>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</si>
  <si>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</si>
  <si>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</si>
  <si>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</si>
  <si>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</si>
  <si>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</si>
  <si>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</si>
  <si>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</si>
  <si>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</si>
  <si>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</si>
  <si>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</si>
  <si>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</si>
  <si>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06.271.0050-0</t>
  </si>
  <si>
    <t>06.271.0050-A</t>
  </si>
  <si>
    <t>06.271.0051-0</t>
  </si>
  <si>
    <t>06.271.0051-A</t>
  </si>
  <si>
    <t>06.271.0052-0</t>
  </si>
  <si>
    <t>06.271.0052-A</t>
  </si>
  <si>
    <t>06.271.0053-0</t>
  </si>
  <si>
    <t>06.271.0053-A</t>
  </si>
  <si>
    <t>06.271.0054-0</t>
  </si>
  <si>
    <t>06.271.0054-A</t>
  </si>
  <si>
    <t>06.271.0055-0</t>
  </si>
  <si>
    <t>06.271.0055-A</t>
  </si>
  <si>
    <t>06.271.0056-0</t>
  </si>
  <si>
    <t>06.271.0056-A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</si>
  <si>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</si>
  <si>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</si>
  <si>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</si>
  <si>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</si>
  <si>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</si>
  <si>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</si>
  <si>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</si>
  <si>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</si>
  <si>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</si>
  <si>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</si>
  <si>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</si>
  <si>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</si>
  <si>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</si>
  <si>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</si>
  <si>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</si>
  <si>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</si>
  <si>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</si>
  <si>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</si>
  <si>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06.272.0002-0</t>
  </si>
  <si>
    <t>06.272.0002-A</t>
  </si>
  <si>
    <t>06.272.0003-0</t>
  </si>
  <si>
    <t>06.272.0003-A</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</si>
  <si>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</si>
  <si>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</si>
  <si>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</si>
  <si>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</si>
  <si>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</si>
  <si>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</si>
  <si>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</si>
  <si>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</si>
  <si>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</si>
  <si>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</si>
  <si>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</si>
  <si>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</si>
  <si>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</si>
  <si>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</si>
  <si>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</si>
  <si>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</si>
  <si>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</si>
  <si>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</si>
  <si>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</si>
  <si>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</si>
  <si>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</si>
  <si>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</si>
  <si>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</si>
  <si>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</si>
  <si>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06.272.0035-0</t>
  </si>
  <si>
    <t>06.272.0035-A</t>
  </si>
  <si>
    <t>06.272.0036-0</t>
  </si>
  <si>
    <t>06.272.0036-A</t>
  </si>
  <si>
    <t>06.272.0038-0</t>
  </si>
  <si>
    <t>06.272.0038-A</t>
  </si>
  <si>
    <t>06.272.0039-0</t>
  </si>
  <si>
    <t>06.272.0039-A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</si>
  <si>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</si>
  <si>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</si>
  <si>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</si>
  <si>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</si>
  <si>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</si>
  <si>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</si>
  <si>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</si>
  <si>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</si>
  <si>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</si>
  <si>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</si>
  <si>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</si>
  <si>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</si>
  <si>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</si>
  <si>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</si>
  <si>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</si>
  <si>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</si>
  <si>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</si>
  <si>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</si>
  <si>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</si>
  <si>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</si>
  <si>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</si>
  <si>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</si>
  <si>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</si>
  <si>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</si>
  <si>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</si>
  <si>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</si>
  <si>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</si>
  <si>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</si>
  <si>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</si>
  <si>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</si>
  <si>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06.275.0001-0</t>
  </si>
  <si>
    <t>06.275.0001-A</t>
  </si>
  <si>
    <t>06.275.0002-0</t>
  </si>
  <si>
    <t>06.275.0002-A</t>
  </si>
  <si>
    <t>06.275.0003-0</t>
  </si>
  <si>
    <t>06.275.0003-A</t>
  </si>
  <si>
    <t>06.275.0020-0</t>
  </si>
  <si>
    <t>06.275.0020-A</t>
  </si>
  <si>
    <t>06.275.0021-0</t>
  </si>
  <si>
    <t>06.275.0021-A</t>
  </si>
  <si>
    <t>06.275.0022-0</t>
  </si>
  <si>
    <t>06.275.0022-A</t>
  </si>
  <si>
    <t>06.300.0001-0</t>
  </si>
  <si>
    <t>06.300.0001-A</t>
  </si>
  <si>
    <t>06.300.0002-0</t>
  </si>
  <si>
    <t>06.300.0002-A</t>
  </si>
  <si>
    <t>06.300.0003-0</t>
  </si>
  <si>
    <t>06.300.0003-A</t>
  </si>
  <si>
    <t>06.300.0004-0</t>
  </si>
  <si>
    <t>06.300.0004-A</t>
  </si>
  <si>
    <t>06.300.0005-0</t>
  </si>
  <si>
    <t>06.300.0005-A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</si>
  <si>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</si>
  <si>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</si>
  <si>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</si>
  <si>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</si>
  <si>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</si>
  <si>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</si>
  <si>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</si>
  <si>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</si>
  <si>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</si>
  <si>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</si>
  <si>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</si>
  <si>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</si>
  <si>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</si>
  <si>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</si>
  <si>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</si>
  <si>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</si>
  <si>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</si>
  <si>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</si>
  <si>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</si>
  <si>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</si>
  <si>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</si>
  <si>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</si>
  <si>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</si>
  <si>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</si>
  <si>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</si>
  <si>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</si>
  <si>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06.500.0010-0</t>
  </si>
  <si>
    <t>06.500.0010-A</t>
  </si>
  <si>
    <t>06.501.0010-0</t>
  </si>
  <si>
    <t>06.501.0010-A</t>
  </si>
  <si>
    <t>06.502.0010-0</t>
  </si>
  <si>
    <t>06.502.0010-A</t>
  </si>
  <si>
    <t>06.502.0020-0</t>
  </si>
  <si>
    <t>06.502.0020-A</t>
  </si>
  <si>
    <t>06.502.0030-0</t>
  </si>
  <si>
    <t>06.502.0030-A</t>
  </si>
  <si>
    <t>06.502.0040-0</t>
  </si>
  <si>
    <t>06.502.0040-A</t>
  </si>
  <si>
    <t>07.001.0010-1</t>
  </si>
  <si>
    <t>07.001.0010-B</t>
  </si>
  <si>
    <t>07.001.0015-1</t>
  </si>
  <si>
    <t>07.001.0015-B</t>
  </si>
  <si>
    <t>07.001.0020-1</t>
  </si>
  <si>
    <t>07.001.0020-B</t>
  </si>
  <si>
    <t>07.001.0025-1</t>
  </si>
  <si>
    <t>07.001.0025-B</t>
  </si>
  <si>
    <t>07.001.0030-1</t>
  </si>
  <si>
    <t>07.001.0030-B</t>
  </si>
  <si>
    <t>07.001.0035-1</t>
  </si>
  <si>
    <t>07.001.0035-B</t>
  </si>
  <si>
    <t>07.001.0040-1</t>
  </si>
  <si>
    <t>07.001.0040-B</t>
  </si>
  <si>
    <t>07.001.0045-1</t>
  </si>
  <si>
    <t>07.001.0045-B</t>
  </si>
  <si>
    <t>07.001.0050-1</t>
  </si>
  <si>
    <t>07.001.0050-B</t>
  </si>
  <si>
    <t>07.001.0055-1</t>
  </si>
  <si>
    <t>07.001.0055-B</t>
  </si>
  <si>
    <t>07.001.0060-1</t>
  </si>
  <si>
    <t>07.001.0060-B</t>
  </si>
  <si>
    <t>07.001.0065-1</t>
  </si>
  <si>
    <t>07.001.0065-B</t>
  </si>
  <si>
    <t>07.001.0070-1</t>
  </si>
  <si>
    <t>07.001.0070-B</t>
  </si>
  <si>
    <t>07.001.0075-1</t>
  </si>
  <si>
    <t>07.001.0075-B</t>
  </si>
  <si>
    <t>07.001.0080-1</t>
  </si>
  <si>
    <t>07.001.0080-B</t>
  </si>
  <si>
    <t>07.001.0085-1</t>
  </si>
  <si>
    <t>07.001.0085-B</t>
  </si>
  <si>
    <t>07.001.0090-1</t>
  </si>
  <si>
    <t>07.001.0090-B</t>
  </si>
  <si>
    <t>07.001.0095-1</t>
  </si>
  <si>
    <t>07.001.0095-B</t>
  </si>
  <si>
    <t>07.001.0100-1</t>
  </si>
  <si>
    <t>07.001.0100-B</t>
  </si>
  <si>
    <t>07.001.0105-1</t>
  </si>
  <si>
    <t>07.001.0105-B</t>
  </si>
  <si>
    <t>07.001.0110-1</t>
  </si>
  <si>
    <t>07.001.0110-B</t>
  </si>
  <si>
    <t>07.001.0115-1</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</si>
  <si>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</si>
  <si>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</si>
  <si>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</si>
  <si>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</si>
  <si>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</si>
  <si>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</si>
  <si>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</si>
  <si>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</si>
  <si>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</si>
  <si>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</si>
  <si>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</si>
  <si>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</si>
  <si>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</si>
  <si>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</si>
  <si>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</si>
  <si>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</si>
  <si>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</si>
  <si>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</si>
  <si>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</si>
  <si>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07.002.0010-1</t>
  </si>
  <si>
    <t>07.002.0010-B</t>
  </si>
  <si>
    <t>07.002.0015-1</t>
  </si>
  <si>
    <t>07.002.0015-B</t>
  </si>
  <si>
    <t>07.002.0020-1</t>
  </si>
  <si>
    <t>07.002.0020-B</t>
  </si>
  <si>
    <t>07.002.0025-1</t>
  </si>
  <si>
    <t>07.002.0025-B</t>
  </si>
  <si>
    <t>07.002.0030-1</t>
  </si>
  <si>
    <t>07.002.0030-B</t>
  </si>
  <si>
    <t>07.002.0035-1</t>
  </si>
  <si>
    <t>07.002.0035-B</t>
  </si>
  <si>
    <t>07.002.0040-1</t>
  </si>
  <si>
    <t>07.002.0040-B</t>
  </si>
  <si>
    <t>07.002.0045-1</t>
  </si>
  <si>
    <t>07.002.0045-B</t>
  </si>
  <si>
    <t>07.003.0010-1</t>
  </si>
  <si>
    <t>07.003.0010-B</t>
  </si>
  <si>
    <t>07.003.0015-1</t>
  </si>
  <si>
    <t>07.003.0015-B</t>
  </si>
  <si>
    <t>07.005.0010-1</t>
  </si>
  <si>
    <t>07.005.0010-B</t>
  </si>
  <si>
    <t>07.005.0015-1</t>
  </si>
  <si>
    <t>07.005.0015-B</t>
  </si>
  <si>
    <t>07.005.0020-1</t>
  </si>
  <si>
    <t>07.005.0020-B</t>
  </si>
  <si>
    <t>07.005.0025-1</t>
  </si>
  <si>
    <t>07.005.0025-B</t>
  </si>
  <si>
    <t>07.005.0030-1</t>
  </si>
  <si>
    <t>07.005.0030-B</t>
  </si>
  <si>
    <t>07.005.0035-1</t>
  </si>
  <si>
    <t>07.005.0035-B</t>
  </si>
  <si>
    <t>07.006.0010-1</t>
  </si>
  <si>
    <t>07.006.0010-B</t>
  </si>
  <si>
    <t>07.006.0015-1</t>
  </si>
  <si>
    <t>07.006.0015-B</t>
  </si>
  <si>
    <t>07.006.0020-1</t>
  </si>
  <si>
    <t>07.006.0020-B</t>
  </si>
  <si>
    <t>07.006.0025-1</t>
  </si>
  <si>
    <t>07.006.0025-B</t>
  </si>
  <si>
    <t>07.007.0010-1</t>
  </si>
  <si>
    <t>07.007.0010-B</t>
  </si>
  <si>
    <t>07.007.0015-1</t>
  </si>
  <si>
    <t>07.007.0015-B</t>
  </si>
  <si>
    <t>07.007.0020-1</t>
  </si>
  <si>
    <t>07.007.0020-B</t>
  </si>
  <si>
    <t>07.007.0025-1</t>
  </si>
  <si>
    <t>07.007.0025-B</t>
  </si>
  <si>
    <t>07.008.0010-1</t>
  </si>
  <si>
    <t>07.008.0010-B</t>
  </si>
  <si>
    <t>07.009.0010-1</t>
  </si>
  <si>
    <t>07.009.0010-B</t>
  </si>
  <si>
    <t>07.009.0015-1</t>
  </si>
  <si>
    <t>07.009.0015-B</t>
  </si>
  <si>
    <t>07.009.0020-1</t>
  </si>
  <si>
    <t>07.009.0020-B</t>
  </si>
  <si>
    <t>07.030.0010-1</t>
  </si>
  <si>
    <t>07.030.0010-B</t>
  </si>
  <si>
    <t>07.050.0050-0</t>
  </si>
  <si>
    <t>07.050.0050-A</t>
  </si>
  <si>
    <t>07.100.0040-1</t>
  </si>
  <si>
    <t>07.100.0040-B</t>
  </si>
  <si>
    <t>07.100.0050-0</t>
  </si>
  <si>
    <t>07.100.0050-A</t>
  </si>
  <si>
    <t>07.150.0010-1</t>
  </si>
  <si>
    <t>07.150.0010-B</t>
  </si>
  <si>
    <t>07.150.0020-1</t>
  </si>
  <si>
    <t>07.150.0020-B</t>
  </si>
  <si>
    <t>07.160.0012-1</t>
  </si>
  <si>
    <t>07.160.0012-B</t>
  </si>
  <si>
    <t>07.160.0020-1</t>
  </si>
  <si>
    <t>07.160.0020-B</t>
  </si>
  <si>
    <t>07.170.0010-1</t>
  </si>
  <si>
    <t>07.170.0010-B</t>
  </si>
  <si>
    <t>07.180.0010-1</t>
  </si>
  <si>
    <t>07.180.0010-B</t>
  </si>
  <si>
    <t>08.001.0001-0</t>
  </si>
  <si>
    <t>08.001.0001-A</t>
  </si>
  <si>
    <t>08.001.0002-1</t>
  </si>
  <si>
    <t>08.001.0004-0</t>
  </si>
  <si>
    <t>08.001.0004-A</t>
  </si>
  <si>
    <t>08.001.0005-0</t>
  </si>
  <si>
    <t>08.001.0005-A</t>
  </si>
  <si>
    <t>08.001.0008-0</t>
  </si>
  <si>
    <t>08.001.0008-A</t>
  </si>
  <si>
    <t>08.001.0009-0</t>
  </si>
  <si>
    <t>08.001.0009-A</t>
  </si>
  <si>
    <t>08.002.0001-A</t>
  </si>
  <si>
    <t>08.003.0001-0</t>
  </si>
  <si>
    <t>08.003.0001-A</t>
  </si>
  <si>
    <t>08.003.0002-0</t>
  </si>
  <si>
    <t>08.003.0002-A</t>
  </si>
  <si>
    <t>08.003.0005-0</t>
  </si>
  <si>
    <t>08.003.0005-A</t>
  </si>
  <si>
    <t>08.003.0010-0</t>
  </si>
  <si>
    <t>08.003.0010-A</t>
  </si>
  <si>
    <t>08.003.0015-0</t>
  </si>
  <si>
    <t>08.003.0015-A</t>
  </si>
  <si>
    <t>08.003.0030-0</t>
  </si>
  <si>
    <t>08.003.0030-A</t>
  </si>
  <si>
    <t>08.003.0035-0</t>
  </si>
  <si>
    <t>08.003.0035-A</t>
  </si>
  <si>
    <t>08.004.0001-0</t>
  </si>
  <si>
    <t>08.004.0001-A</t>
  </si>
  <si>
    <t>08.004.0002-0</t>
  </si>
  <si>
    <t>08.004.0002-A</t>
  </si>
  <si>
    <t>08.004.0003-0</t>
  </si>
  <si>
    <t>08.004.0003-A</t>
  </si>
  <si>
    <t>08.004.0008-0</t>
  </si>
  <si>
    <t>08.004.0008-A</t>
  </si>
  <si>
    <t>08.005.0001-0</t>
  </si>
  <si>
    <t>08.005.0001-A</t>
  </si>
  <si>
    <t>08.005.0002-0</t>
  </si>
  <si>
    <t>08.005.0002-A</t>
  </si>
  <si>
    <t>08.005.0003-0</t>
  </si>
  <si>
    <t>08.005.0003-A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</si>
  <si>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</si>
  <si>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</si>
  <si>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</si>
  <si>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</si>
  <si>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</si>
  <si>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</si>
  <si>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</si>
  <si>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</si>
  <si>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</si>
  <si>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</si>
  <si>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</si>
  <si>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</si>
  <si>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</si>
  <si>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</si>
  <si>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</si>
  <si>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</si>
  <si>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08.007.0001-0</t>
  </si>
  <si>
    <t>08.007.0001-A</t>
  </si>
  <si>
    <t>08.007.0002-0</t>
  </si>
  <si>
    <t>08.007.0002-A</t>
  </si>
  <si>
    <t>08.008.0001-0</t>
  </si>
  <si>
    <t>08.008.0001-A</t>
  </si>
  <si>
    <t>08.008.0002-0</t>
  </si>
  <si>
    <t>08.008.0002-A</t>
  </si>
  <si>
    <t>08.009.0003-0</t>
  </si>
  <si>
    <t>08.009.0003-A</t>
  </si>
  <si>
    <t>08.009.0005-0</t>
  </si>
  <si>
    <t>08.009.0005-A</t>
  </si>
  <si>
    <t>08.009.0010-0</t>
  </si>
  <si>
    <t>08.009.0010-A</t>
  </si>
  <si>
    <t>08.010.0001-0</t>
  </si>
  <si>
    <t>08.010.0001-A</t>
  </si>
  <si>
    <t>08.010.0005-0</t>
  </si>
  <si>
    <t>08.010.0005-A</t>
  </si>
  <si>
    <t>08.011.0001-0</t>
  </si>
  <si>
    <t>08.011.0001-A</t>
  </si>
  <si>
    <t>08.012.0001-0</t>
  </si>
  <si>
    <t>08.012.0001-A</t>
  </si>
  <si>
    <t>08.012.0003-0</t>
  </si>
  <si>
    <t>08.012.0003-A</t>
  </si>
  <si>
    <t>08.012.0004-0</t>
  </si>
  <si>
    <t>08.012.0004-A</t>
  </si>
  <si>
    <t>08.012.0005-0</t>
  </si>
  <si>
    <t>08.012.0005-A</t>
  </si>
  <si>
    <t>08.013.0005-0</t>
  </si>
  <si>
    <t>08.013.0005-A</t>
  </si>
  <si>
    <t>08.013.0010-0</t>
  </si>
  <si>
    <t>08.013.0010-A</t>
  </si>
  <si>
    <t>08.013.0015-0</t>
  </si>
  <si>
    <t>08.013.0015-A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</si>
  <si>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</si>
  <si>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</si>
  <si>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</si>
  <si>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</si>
  <si>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</si>
  <si>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</si>
  <si>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</si>
  <si>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</si>
  <si>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</si>
  <si>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</si>
  <si>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</si>
  <si>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</si>
  <si>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</si>
  <si>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</si>
  <si>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</si>
  <si>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</si>
  <si>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</si>
  <si>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</si>
  <si>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</si>
  <si>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</si>
  <si>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</si>
  <si>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</si>
  <si>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</si>
  <si>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</si>
  <si>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08.015.0045-0</t>
  </si>
  <si>
    <t>08.015.0045-A</t>
  </si>
  <si>
    <t>08.015.0060-0</t>
  </si>
  <si>
    <t>08.015.0060-A</t>
  </si>
  <si>
    <t>08.015.0061-0</t>
  </si>
  <si>
    <t>08.015.0061-A</t>
  </si>
  <si>
    <t>08.015.0063-0</t>
  </si>
  <si>
    <t>08.015.0063-A</t>
  </si>
  <si>
    <t>08.015.0065-0</t>
  </si>
  <si>
    <t>08.015.0065-A</t>
  </si>
  <si>
    <t>08.015.0067-0</t>
  </si>
  <si>
    <t>08.015.0068-0</t>
  </si>
  <si>
    <t>08.015.0068-A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</si>
  <si>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</si>
  <si>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</si>
  <si>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</si>
  <si>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</si>
  <si>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</si>
  <si>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</si>
  <si>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</si>
  <si>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</si>
  <si>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</si>
  <si>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</si>
  <si>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</si>
  <si>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</si>
  <si>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</si>
  <si>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</si>
  <si>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</si>
  <si>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</si>
  <si>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</si>
  <si>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</si>
  <si>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</si>
  <si>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</si>
  <si>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</si>
  <si>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</si>
  <si>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08.015.0310-0</t>
  </si>
  <si>
    <t>08.015.0310-A</t>
  </si>
  <si>
    <t>08.015.0315-0</t>
  </si>
  <si>
    <t>08.015.0315-A</t>
  </si>
  <si>
    <t>08.015.0320-0</t>
  </si>
  <si>
    <t>08.015.0320-A</t>
  </si>
  <si>
    <t>08.015.0325-0</t>
  </si>
  <si>
    <t>08.015.0325-A</t>
  </si>
  <si>
    <t>08.015.0350-0</t>
  </si>
  <si>
    <t>08.015.0350-A</t>
  </si>
  <si>
    <t>08.015.0360-0</t>
  </si>
  <si>
    <t>08.015.0360-A</t>
  </si>
  <si>
    <t>08.015.0363-0</t>
  </si>
  <si>
    <t>08.015.0363-A</t>
  </si>
  <si>
    <t>08.015.0400-0</t>
  </si>
  <si>
    <t>08.015.0400-A</t>
  </si>
  <si>
    <t>08.015.0410-0</t>
  </si>
  <si>
    <t>08.015.0410-A</t>
  </si>
  <si>
    <t>08.016.0001-0</t>
  </si>
  <si>
    <t>08.016.0001-A</t>
  </si>
  <si>
    <t>08.016.0002-0</t>
  </si>
  <si>
    <t>08.016.0002-A</t>
  </si>
  <si>
    <t>08.017.0006-0</t>
  </si>
  <si>
    <t>08.017.0006-A</t>
  </si>
  <si>
    <t>08.017.0010-0</t>
  </si>
  <si>
    <t>08.017.0010-A</t>
  </si>
  <si>
    <t>08.017.0020-0</t>
  </si>
  <si>
    <t>08.017.0020-A</t>
  </si>
  <si>
    <t>08.018.0001-0</t>
  </si>
  <si>
    <t>08.018.0001-A</t>
  </si>
  <si>
    <t>08.018.0005-0</t>
  </si>
  <si>
    <t>08.018.0005-A</t>
  </si>
  <si>
    <t>08.018.0010-0</t>
  </si>
  <si>
    <t>08.018.0010-A</t>
  </si>
  <si>
    <t>08.018.0020-0</t>
  </si>
  <si>
    <t>08.018.0020-A</t>
  </si>
  <si>
    <t>08.018.0023-0</t>
  </si>
  <si>
    <t>08.018.0023-A</t>
  </si>
  <si>
    <t>08.018.0050-0</t>
  </si>
  <si>
    <t>08.018.0050-A</t>
  </si>
  <si>
    <t>08.019.0001-0</t>
  </si>
  <si>
    <t>08.019.0001-A</t>
  </si>
  <si>
    <t>08.019.0002-0</t>
  </si>
  <si>
    <t>08.019.0002-A</t>
  </si>
  <si>
    <t>08.019.0003-0</t>
  </si>
  <si>
    <t>08.019.0003-A</t>
  </si>
  <si>
    <t>08.019.0004-0</t>
  </si>
  <si>
    <t>08.019.0004-A</t>
  </si>
  <si>
    <t>08.019.0009-0</t>
  </si>
  <si>
    <t>08.019.0009-A</t>
  </si>
  <si>
    <t>08.019.0010-0</t>
  </si>
  <si>
    <t>08.019.0010-A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</si>
  <si>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</si>
  <si>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</si>
  <si>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</si>
  <si>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</si>
  <si>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</si>
  <si>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</si>
  <si>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</si>
  <si>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</si>
  <si>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</si>
  <si>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</si>
  <si>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</si>
  <si>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</si>
  <si>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</si>
  <si>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</si>
  <si>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</si>
  <si>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</si>
  <si>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</si>
  <si>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</si>
  <si>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</si>
  <si>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</si>
  <si>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08.021.0001-0</t>
  </si>
  <si>
    <t>08.021.0002-0</t>
  </si>
  <si>
    <t>08.021.0002-A</t>
  </si>
  <si>
    <t>08.021.0003-0</t>
  </si>
  <si>
    <t>08.021.0003-A</t>
  </si>
  <si>
    <t>08.022.0002-0</t>
  </si>
  <si>
    <t>08.022.0002-A</t>
  </si>
  <si>
    <t>08.024.0002-0</t>
  </si>
  <si>
    <t>08.024.0002-A</t>
  </si>
  <si>
    <t>08.026.0001-0</t>
  </si>
  <si>
    <t>08.026.0002-0</t>
  </si>
  <si>
    <t>08.026.0010-0</t>
  </si>
  <si>
    <t>08.026.0010-A</t>
  </si>
  <si>
    <t>08.027.0035-0</t>
  </si>
  <si>
    <t>08.027.0035-A</t>
  </si>
  <si>
    <t>08.027.0036-0</t>
  </si>
  <si>
    <t>08.027.0036-A</t>
  </si>
  <si>
    <t>08.027.0037-0</t>
  </si>
  <si>
    <t>08.027.0037-A</t>
  </si>
  <si>
    <t>08.027.0040-0</t>
  </si>
  <si>
    <t>08.027.0040-A</t>
  </si>
  <si>
    <t>08.027.0041-0</t>
  </si>
  <si>
    <t>08.027.0041-A</t>
  </si>
  <si>
    <t>08.027.0042-0</t>
  </si>
  <si>
    <t>08.027.0042-A</t>
  </si>
  <si>
    <t>08.027.0045-0</t>
  </si>
  <si>
    <t>08.027.0045-A</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</si>
  <si>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</si>
  <si>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</si>
  <si>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</si>
  <si>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</si>
  <si>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</si>
  <si>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</si>
  <si>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</si>
  <si>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</si>
  <si>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</si>
  <si>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</si>
  <si>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</si>
  <si>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</si>
  <si>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</si>
  <si>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</si>
  <si>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</si>
  <si>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</si>
  <si>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</si>
  <si>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</si>
  <si>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</si>
  <si>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</si>
  <si>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</si>
  <si>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</si>
  <si>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</si>
  <si>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</si>
  <si>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</si>
  <si>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</si>
  <si>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</si>
  <si>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</si>
  <si>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</si>
  <si>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</si>
  <si>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</si>
  <si>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</si>
  <si>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</si>
  <si>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</si>
  <si>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</si>
  <si>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</si>
  <si>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</si>
  <si>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</si>
  <si>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</si>
  <si>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</si>
  <si>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</si>
  <si>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</si>
  <si>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</si>
  <si>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</si>
  <si>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</si>
  <si>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</si>
  <si>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08.028.0010-0</t>
  </si>
  <si>
    <t>08.028.0010-A</t>
  </si>
  <si>
    <t>08.028.0015-0</t>
  </si>
  <si>
    <t>08.028.0015-A</t>
  </si>
  <si>
    <t>08.031.0005-0</t>
  </si>
  <si>
    <t>08.031.0005-A</t>
  </si>
  <si>
    <t>08.031.0006-0</t>
  </si>
  <si>
    <t>08.031.0006-A</t>
  </si>
  <si>
    <t>08.031.0007-0</t>
  </si>
  <si>
    <t>08.031.0007-A</t>
  </si>
  <si>
    <t>08.032.0001-0</t>
  </si>
  <si>
    <t>08.032.0001-A</t>
  </si>
  <si>
    <t>08.034.0001-0</t>
  </si>
  <si>
    <t>08.034.0001-A</t>
  </si>
  <si>
    <t>08.034.0002-0</t>
  </si>
  <si>
    <t>08.034.0002-A</t>
  </si>
  <si>
    <t>08.034.0005-0</t>
  </si>
  <si>
    <t>08.034.0005-A</t>
  </si>
  <si>
    <t>08.034.0010-0</t>
  </si>
  <si>
    <t>08.034.0010-A</t>
  </si>
  <si>
    <t>08.034.0020-0</t>
  </si>
  <si>
    <t>08.034.0020-A</t>
  </si>
  <si>
    <t>08.034.0025-0</t>
  </si>
  <si>
    <t>08.034.0025-A</t>
  </si>
  <si>
    <t>08.035.0001-0</t>
  </si>
  <si>
    <t>08.035.0001-A</t>
  </si>
  <si>
    <t>08.035.0005-0</t>
  </si>
  <si>
    <t>08.036.0001-0</t>
  </si>
  <si>
    <t>08.036.0001-A</t>
  </si>
  <si>
    <t>08.036.0002-0</t>
  </si>
  <si>
    <t>08.036.0002-A</t>
  </si>
  <si>
    <t>08.037.0070-0</t>
  </si>
  <si>
    <t>08.037.0070-A</t>
  </si>
  <si>
    <t>08.037.0073-0</t>
  </si>
  <si>
    <t>08.037.0073-A</t>
  </si>
  <si>
    <t>08.037.0075-0</t>
  </si>
  <si>
    <t>08.037.0075-A</t>
  </si>
  <si>
    <t>08.037.0077-0</t>
  </si>
  <si>
    <t>08.037.0077-A</t>
  </si>
  <si>
    <t>08.038.0001-0</t>
  </si>
  <si>
    <t>08.038.0001-A</t>
  </si>
  <si>
    <t>08.040.0005-0</t>
  </si>
  <si>
    <t>08.040.0005-A</t>
  </si>
  <si>
    <t>08.040.0010-0</t>
  </si>
  <si>
    <t>08.040.0010-A</t>
  </si>
  <si>
    <t>08.040.0015-0</t>
  </si>
  <si>
    <t>08.040.0015-A</t>
  </si>
  <si>
    <t>08.040.0020-0</t>
  </si>
  <si>
    <t>08.040.0020-A</t>
  </si>
  <si>
    <t>08.040.0025-0</t>
  </si>
  <si>
    <t>08.040.0025-A</t>
  </si>
  <si>
    <t>08.040.0030-0</t>
  </si>
  <si>
    <t>08.040.0030-A</t>
  </si>
  <si>
    <t>08.050.0001-0</t>
  </si>
  <si>
    <t>08.050.0001-A</t>
  </si>
  <si>
    <t>08.050.0004-0</t>
  </si>
  <si>
    <t>08.050.0004-A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</si>
  <si>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</si>
  <si>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</si>
  <si>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</si>
  <si>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</si>
  <si>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</si>
  <si>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</si>
  <si>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</si>
  <si>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</si>
  <si>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</si>
  <si>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</si>
  <si>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</si>
  <si>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</si>
  <si>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</si>
  <si>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</si>
  <si>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</si>
  <si>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</si>
  <si>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</si>
  <si>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</si>
  <si>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</si>
  <si>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</si>
  <si>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</si>
  <si>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</si>
  <si>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</si>
  <si>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</si>
  <si>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</si>
  <si>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</si>
  <si>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</si>
  <si>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</si>
  <si>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</si>
  <si>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</si>
  <si>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</si>
  <si>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</si>
  <si>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09.001.0080-0</t>
  </si>
  <si>
    <t>09.001.0080-A</t>
  </si>
  <si>
    <t>09.001.0100-0</t>
  </si>
  <si>
    <t>09.001.0100-A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</si>
  <si>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</si>
  <si>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</si>
  <si>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</si>
  <si>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</si>
  <si>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</si>
  <si>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</si>
  <si>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</si>
  <si>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</si>
  <si>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</si>
  <si>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</si>
  <si>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</si>
  <si>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</si>
  <si>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</si>
  <si>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</si>
  <si>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</si>
  <si>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</si>
  <si>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</si>
  <si>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</si>
  <si>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</si>
  <si>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</si>
  <si>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</si>
  <si>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</si>
  <si>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</si>
  <si>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</si>
  <si>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</si>
  <si>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</si>
  <si>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09.003.0008-0</t>
  </si>
  <si>
    <t>09.003.0008-A</t>
  </si>
  <si>
    <t>09.003.0009-0</t>
  </si>
  <si>
    <t>09.003.0009-A</t>
  </si>
  <si>
    <t>09.003.0026-0</t>
  </si>
  <si>
    <t>09.003.0026-A</t>
  </si>
  <si>
    <t>09.003.0034-0</t>
  </si>
  <si>
    <t>09.003.0034-A</t>
  </si>
  <si>
    <t>09.003.0074-0</t>
  </si>
  <si>
    <t>09.003.0074-A</t>
  </si>
  <si>
    <t>09.003.0076-0</t>
  </si>
  <si>
    <t>09.003.0076-A</t>
  </si>
  <si>
    <t>09.003.0142-0</t>
  </si>
  <si>
    <t>09.003.0142-A</t>
  </si>
  <si>
    <t>09.003.0144-0</t>
  </si>
  <si>
    <t>09.003.0144-A</t>
  </si>
  <si>
    <t>09.003.0154-0</t>
  </si>
  <si>
    <t>09.003.0154-A</t>
  </si>
  <si>
    <t>09.003.0156-0</t>
  </si>
  <si>
    <t>09.003.0156-A</t>
  </si>
  <si>
    <t>09.003.0162-0</t>
  </si>
  <si>
    <t>09.003.0162-A</t>
  </si>
  <si>
    <t>09.003.0166-0</t>
  </si>
  <si>
    <t>09.003.0166-A</t>
  </si>
  <si>
    <t>09.003.0176-0</t>
  </si>
  <si>
    <t>09.003.0176-A</t>
  </si>
  <si>
    <t>09.003.0178-0</t>
  </si>
  <si>
    <t>09.003.0178-A</t>
  </si>
  <si>
    <t>09.003.0188-0</t>
  </si>
  <si>
    <t>09.003.0188-A</t>
  </si>
  <si>
    <t>09.003.0192-0</t>
  </si>
  <si>
    <t>09.003.0192-A</t>
  </si>
  <si>
    <t>09.003.0194-0</t>
  </si>
  <si>
    <t>09.003.0194-A</t>
  </si>
  <si>
    <t>09.003.0200-0</t>
  </si>
  <si>
    <t>09.003.0200-A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</si>
  <si>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</si>
  <si>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</si>
  <si>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</si>
  <si>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</si>
  <si>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</si>
  <si>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</si>
  <si>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</si>
  <si>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</si>
  <si>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</si>
  <si>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</si>
  <si>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</si>
  <si>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</si>
  <si>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</si>
  <si>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</si>
  <si>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</si>
  <si>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</si>
  <si>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</si>
  <si>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</si>
  <si>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</si>
  <si>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</si>
  <si>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</si>
  <si>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</si>
  <si>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</si>
  <si>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</si>
  <si>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</si>
  <si>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</si>
  <si>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</si>
  <si>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</si>
  <si>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</si>
  <si>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</si>
  <si>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</si>
  <si>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</si>
  <si>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</si>
  <si>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</si>
  <si>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</si>
  <si>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</si>
  <si>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</si>
  <si>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</si>
  <si>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</si>
  <si>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</si>
  <si>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09.005.0001-0</t>
  </si>
  <si>
    <t>09.005.0001-A</t>
  </si>
  <si>
    <t>09.005.0002-0</t>
  </si>
  <si>
    <t>09.005.0002-A</t>
  </si>
  <si>
    <t>09.005.0003-0</t>
  </si>
  <si>
    <t>09.005.0003-A</t>
  </si>
  <si>
    <t>09.005.0004-0</t>
  </si>
  <si>
    <t>09.005.0004-A</t>
  </si>
  <si>
    <t>09.005.0005-0</t>
  </si>
  <si>
    <t>09.005.0005-A</t>
  </si>
  <si>
    <t>09.005.0006-0</t>
  </si>
  <si>
    <t>09.005.0006-A</t>
  </si>
  <si>
    <t>09.005.0007-0</t>
  </si>
  <si>
    <t>09.005.0007-A</t>
  </si>
  <si>
    <t>09.005.0008-0</t>
  </si>
  <si>
    <t>09.005.0008-A</t>
  </si>
  <si>
    <t>09.005.0009-0</t>
  </si>
  <si>
    <t>09.005.0009-A</t>
  </si>
  <si>
    <t>09.005.0011-0</t>
  </si>
  <si>
    <t>09.005.0011-A</t>
  </si>
  <si>
    <t>09.005.0012-0</t>
  </si>
  <si>
    <t>09.005.0012-A</t>
  </si>
  <si>
    <t>09.005.0020-0</t>
  </si>
  <si>
    <t>09.005.0020-A</t>
  </si>
  <si>
    <t>09.005.0021-0</t>
  </si>
  <si>
    <t>09.005.0021-A</t>
  </si>
  <si>
    <t>09.005.0022-0</t>
  </si>
  <si>
    <t>09.005.0022-A</t>
  </si>
  <si>
    <t>09.005.0023-0</t>
  </si>
  <si>
    <t>09.005.0023-A</t>
  </si>
  <si>
    <t>09.005.0024-0</t>
  </si>
  <si>
    <t>09.005.0024-A</t>
  </si>
  <si>
    <t>09.005.0025-0</t>
  </si>
  <si>
    <t>09.005.0025-A</t>
  </si>
  <si>
    <t>09.005.0026-0</t>
  </si>
  <si>
    <t>09.005.0026-A</t>
  </si>
  <si>
    <t>09.005.0027-0</t>
  </si>
  <si>
    <t>09.005.0027-A</t>
  </si>
  <si>
    <t>09.005.0028-0</t>
  </si>
  <si>
    <t>09.005.0028-A</t>
  </si>
  <si>
    <t>09.005.0029-0</t>
  </si>
  <si>
    <t>09.005.0029-A</t>
  </si>
  <si>
    <t>09.005.0030-0</t>
  </si>
  <si>
    <t>09.005.0030-A</t>
  </si>
  <si>
    <t>09.005.0032-0</t>
  </si>
  <si>
    <t>09.005.0032-A</t>
  </si>
  <si>
    <t>09.005.0033-0</t>
  </si>
  <si>
    <t>09.005.0033-A</t>
  </si>
  <si>
    <t>09.005.0034-0</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</si>
  <si>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</si>
  <si>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</si>
  <si>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</si>
  <si>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</si>
  <si>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</si>
  <si>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</si>
  <si>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</si>
  <si>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</si>
  <si>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</si>
  <si>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</si>
  <si>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</si>
  <si>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</si>
  <si>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</si>
  <si>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</si>
  <si>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</si>
  <si>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</si>
  <si>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</si>
  <si>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</si>
  <si>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</si>
  <si>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</si>
  <si>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</si>
  <si>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</si>
  <si>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09.005.0060-A</t>
  </si>
  <si>
    <t>09.005.0061-0</t>
  </si>
  <si>
    <t>09.005.0061-A</t>
  </si>
  <si>
    <t>09.005.0100-0</t>
  </si>
  <si>
    <t>09.005.0100-A</t>
  </si>
  <si>
    <t>09.005.0105-0</t>
  </si>
  <si>
    <t>09.005.0105-A</t>
  </si>
  <si>
    <t>09.005.0110-0</t>
  </si>
  <si>
    <t>09.005.0110-A</t>
  </si>
  <si>
    <t>09.005.0115-0</t>
  </si>
  <si>
    <t>09.005.0115-A</t>
  </si>
  <si>
    <t>09.005.0120-0</t>
  </si>
  <si>
    <t>09.005.0120-A</t>
  </si>
  <si>
    <t>09.005.0125-0</t>
  </si>
  <si>
    <t>09.005.0125-A</t>
  </si>
  <si>
    <t>09.005.0130-0</t>
  </si>
  <si>
    <t>09.005.0130-A</t>
  </si>
  <si>
    <t>09.005.0135-0</t>
  </si>
  <si>
    <t>09.005.0135-A</t>
  </si>
  <si>
    <t>09.005.0140-0</t>
  </si>
  <si>
    <t>09.005.0140-A</t>
  </si>
  <si>
    <t>09.005.0145-A</t>
  </si>
  <si>
    <t>09.005.0150-0</t>
  </si>
  <si>
    <t>09.005.0150-A</t>
  </si>
  <si>
    <t>09.005.0155-0</t>
  </si>
  <si>
    <t>09.005.0155-A</t>
  </si>
  <si>
    <t>09.006.0003-0</t>
  </si>
  <si>
    <t>09.006.0003-A</t>
  </si>
  <si>
    <t>09.006.0006-0</t>
  </si>
  <si>
    <t>09.006.0006-A</t>
  </si>
  <si>
    <t>09.006.0007-0</t>
  </si>
  <si>
    <t>09.006.0007-A</t>
  </si>
  <si>
    <t>09.006.0008-0</t>
  </si>
  <si>
    <t>09.006.0008-A</t>
  </si>
  <si>
    <t>09.006.0009-0</t>
  </si>
  <si>
    <t>09.006.0009-A</t>
  </si>
  <si>
    <t>09.006.0010-0</t>
  </si>
  <si>
    <t>09.006.0010-A</t>
  </si>
  <si>
    <t>09.006.0015-0</t>
  </si>
  <si>
    <t>09.006.0015-A</t>
  </si>
  <si>
    <t>09.006.0020-0</t>
  </si>
  <si>
    <t>09.006.0020-A</t>
  </si>
  <si>
    <t>09.006.0030-0</t>
  </si>
  <si>
    <t>09.006.0030-A</t>
  </si>
  <si>
    <t>09.006.0032-0</t>
  </si>
  <si>
    <t>09.006.0032-A</t>
  </si>
  <si>
    <t>09.007.0001-0</t>
  </si>
  <si>
    <t>09.007.0001-A</t>
  </si>
  <si>
    <t>09.007.0002-0</t>
  </si>
  <si>
    <t>09.007.0002-A</t>
  </si>
  <si>
    <t>09.007.0003-0</t>
  </si>
  <si>
    <t>09.007.0003-A</t>
  </si>
  <si>
    <t>09.007.0010-0</t>
  </si>
  <si>
    <t>09.007.0010-A</t>
  </si>
  <si>
    <t>09.007.0015-0</t>
  </si>
  <si>
    <t>09.007.0015-A</t>
  </si>
  <si>
    <t>09.007.0030-0</t>
  </si>
  <si>
    <t>09.007.0030-A</t>
  </si>
  <si>
    <t>09.007.0035-0</t>
  </si>
  <si>
    <t>09.007.0035-A</t>
  </si>
  <si>
    <t>09.008.0010-0</t>
  </si>
  <si>
    <t>09.008.0010-A</t>
  </si>
  <si>
    <t>09.009.0001-0</t>
  </si>
  <si>
    <t>09.009.0001-A</t>
  </si>
  <si>
    <t>09.009.0002-0</t>
  </si>
  <si>
    <t>09.009.0002-A</t>
  </si>
  <si>
    <t>09.009.0003-0</t>
  </si>
  <si>
    <t>09.009.0003-A</t>
  </si>
  <si>
    <t>09.009.0004-0</t>
  </si>
  <si>
    <t>09.009.0004-A</t>
  </si>
  <si>
    <t>09.009.0010-0</t>
  </si>
  <si>
    <t>09.009.0010-A</t>
  </si>
  <si>
    <t>09.010.0001-0</t>
  </si>
  <si>
    <t>09.010.0001-A</t>
  </si>
  <si>
    <t>09.010.0002-0</t>
  </si>
  <si>
    <t>09.010.0002-A</t>
  </si>
  <si>
    <t>09.011.0001-0</t>
  </si>
  <si>
    <t>09.011.0001-A</t>
  </si>
  <si>
    <t>09.012.0001-0</t>
  </si>
  <si>
    <t>09.012.0001-A</t>
  </si>
  <si>
    <t>09.012.0002-0</t>
  </si>
  <si>
    <t>09.012.0002-A</t>
  </si>
  <si>
    <t>09.012.0003-0</t>
  </si>
  <si>
    <t>09.012.0003-A</t>
  </si>
  <si>
    <t>09.012.0004-0</t>
  </si>
  <si>
    <t>09.012.0004-A</t>
  </si>
  <si>
    <t>09.012.0010-0</t>
  </si>
  <si>
    <t>09.012.0010-A</t>
  </si>
  <si>
    <t>09.012.0015-0</t>
  </si>
  <si>
    <t>09.012.0015-A</t>
  </si>
  <si>
    <t>09.013.0001-0</t>
  </si>
  <si>
    <t>09.013.0001-A</t>
  </si>
  <si>
    <t>09.013.0002-0</t>
  </si>
  <si>
    <t>09.013.0002-A</t>
  </si>
  <si>
    <t>09.013.0010-0</t>
  </si>
  <si>
    <t>09.013.0010-A</t>
  </si>
  <si>
    <t>09.013.0015-0</t>
  </si>
  <si>
    <t>09.013.0015-A</t>
  </si>
  <si>
    <t>09.013.0016-0</t>
  </si>
  <si>
    <t>09.013.0016-A</t>
  </si>
  <si>
    <t>09.013.0020-0</t>
  </si>
  <si>
    <t>09.013.0020-A</t>
  </si>
  <si>
    <t>09.013.0030-0</t>
  </si>
  <si>
    <t>09.013.0030-A</t>
  </si>
  <si>
    <t>09.013.0035-0</t>
  </si>
  <si>
    <t>09.013.0035-A</t>
  </si>
  <si>
    <t>09.013.0040-0</t>
  </si>
  <si>
    <t>09.013.0040-A</t>
  </si>
  <si>
    <t>09.014.0015-0</t>
  </si>
  <si>
    <t>09.014.0015-A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</si>
  <si>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</si>
  <si>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</si>
  <si>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</si>
  <si>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</si>
  <si>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</si>
  <si>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</si>
  <si>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</si>
  <si>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</si>
  <si>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</si>
  <si>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</si>
  <si>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</si>
  <si>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</si>
  <si>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</si>
  <si>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</si>
  <si>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</si>
  <si>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</si>
  <si>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</si>
  <si>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</si>
  <si>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</si>
  <si>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</si>
  <si>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</si>
  <si>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</si>
  <si>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</si>
  <si>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</si>
  <si>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</si>
  <si>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</si>
  <si>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</si>
  <si>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</si>
  <si>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</si>
  <si>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</si>
  <si>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</si>
  <si>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</si>
  <si>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</si>
  <si>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</si>
  <si>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</si>
  <si>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</si>
  <si>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</si>
  <si>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</si>
  <si>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</si>
  <si>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</si>
  <si>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</si>
  <si>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</si>
  <si>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</si>
  <si>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</si>
  <si>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</si>
  <si>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</si>
  <si>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</si>
  <si>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</si>
  <si>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</si>
  <si>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</si>
  <si>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</si>
  <si>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</si>
  <si>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</si>
  <si>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</si>
  <si>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</si>
  <si>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</si>
  <si>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</si>
  <si>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</si>
  <si>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</si>
  <si>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</si>
  <si>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</si>
  <si>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</si>
  <si>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</si>
  <si>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</si>
  <si>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</si>
  <si>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</si>
  <si>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</si>
  <si>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</si>
  <si>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</si>
  <si>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</si>
  <si>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</si>
  <si>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</si>
  <si>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</si>
  <si>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</si>
  <si>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</si>
  <si>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</si>
  <si>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</si>
  <si>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</si>
  <si>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</si>
  <si>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</si>
  <si>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</si>
  <si>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</si>
  <si>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</si>
  <si>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</si>
  <si>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</si>
  <si>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</si>
  <si>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</si>
  <si>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</si>
  <si>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</si>
  <si>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</si>
  <si>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</si>
  <si>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</si>
  <si>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</si>
  <si>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</si>
  <si>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</si>
  <si>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</si>
  <si>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</si>
  <si>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</si>
  <si>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</si>
  <si>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</si>
  <si>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</si>
  <si>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</si>
  <si>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</si>
  <si>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</si>
  <si>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</si>
  <si>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</si>
  <si>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</si>
  <si>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</si>
  <si>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09.026.0010-0</t>
  </si>
  <si>
    <t>09.026.0010-A</t>
  </si>
  <si>
    <t>09.026.0015-0</t>
  </si>
  <si>
    <t>09.026.0015-A</t>
  </si>
  <si>
    <t>09.026.0017-0</t>
  </si>
  <si>
    <t>09.026.0017-A</t>
  </si>
  <si>
    <t>09.026.0020-0</t>
  </si>
  <si>
    <t>09.026.0020-A</t>
  </si>
  <si>
    <t>09.026.0025-0</t>
  </si>
  <si>
    <t>09.026.0025-A</t>
  </si>
  <si>
    <t>09.026.0030-0</t>
  </si>
  <si>
    <t>09.026.0030-A</t>
  </si>
  <si>
    <t>09.026.0035-0</t>
  </si>
  <si>
    <t>09.026.0035-A</t>
  </si>
  <si>
    <t>09.026.0040-0</t>
  </si>
  <si>
    <t>09.026.0040-A</t>
  </si>
  <si>
    <t>09.026.0045-0</t>
  </si>
  <si>
    <t>09.026.0045-A</t>
  </si>
  <si>
    <t>10.001.0004-1</t>
  </si>
  <si>
    <t>10.001.0004-B</t>
  </si>
  <si>
    <t>10.001.0010-0</t>
  </si>
  <si>
    <t>10.001.0010-A</t>
  </si>
  <si>
    <t>10.001.0015-0</t>
  </si>
  <si>
    <t>10.001.0015-A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</si>
  <si>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</si>
  <si>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</si>
  <si>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</si>
  <si>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</si>
  <si>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</si>
  <si>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</si>
  <si>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</si>
  <si>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</si>
  <si>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</si>
  <si>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</si>
  <si>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</si>
  <si>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</si>
  <si>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</si>
  <si>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</si>
  <si>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</si>
  <si>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</si>
  <si>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</si>
  <si>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</si>
  <si>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</si>
  <si>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</si>
  <si>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</si>
  <si>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</si>
  <si>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</si>
  <si>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</si>
  <si>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</si>
  <si>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</si>
  <si>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</si>
  <si>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</si>
  <si>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</si>
  <si>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</si>
  <si>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</si>
  <si>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</si>
  <si>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</si>
  <si>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</si>
  <si>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</si>
  <si>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</si>
  <si>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</si>
  <si>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</si>
  <si>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</si>
  <si>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</si>
  <si>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</si>
  <si>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</si>
  <si>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</si>
  <si>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</si>
  <si>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</si>
  <si>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</si>
  <si>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</si>
  <si>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</si>
  <si>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</si>
  <si>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</si>
  <si>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</si>
  <si>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</si>
  <si>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</si>
  <si>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</si>
  <si>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</si>
  <si>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</si>
  <si>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</si>
  <si>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</si>
  <si>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</si>
  <si>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</si>
  <si>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</si>
  <si>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</si>
  <si>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</si>
  <si>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</si>
  <si>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</si>
  <si>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</si>
  <si>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</si>
  <si>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</si>
  <si>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</si>
  <si>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</si>
  <si>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</si>
  <si>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</si>
  <si>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</si>
  <si>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</si>
  <si>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</si>
  <si>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</si>
  <si>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</si>
  <si>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</si>
  <si>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</si>
  <si>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</si>
  <si>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</si>
  <si>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</si>
  <si>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</si>
  <si>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</si>
  <si>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</si>
  <si>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</si>
  <si>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</si>
  <si>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</si>
  <si>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</si>
  <si>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</si>
  <si>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</si>
  <si>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</si>
  <si>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</si>
  <si>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</si>
  <si>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</si>
  <si>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</si>
  <si>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</si>
  <si>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</si>
  <si>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</si>
  <si>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</si>
  <si>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</si>
  <si>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</si>
  <si>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</si>
  <si>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</si>
  <si>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</si>
  <si>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</si>
  <si>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</si>
  <si>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</si>
  <si>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</si>
  <si>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</si>
  <si>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</si>
  <si>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</si>
  <si>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</si>
  <si>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</si>
  <si>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</si>
  <si>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</si>
  <si>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10.004.0186-0</t>
  </si>
  <si>
    <t>10.004.0186-A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</si>
  <si>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</si>
  <si>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</si>
  <si>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</si>
  <si>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</si>
  <si>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</si>
  <si>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</si>
  <si>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</si>
  <si>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</si>
  <si>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</si>
  <si>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</si>
  <si>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</si>
  <si>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</si>
  <si>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</si>
  <si>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</si>
  <si>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</si>
  <si>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</si>
  <si>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</si>
  <si>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</si>
  <si>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</si>
  <si>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</si>
  <si>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</si>
  <si>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</si>
  <si>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</si>
  <si>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</si>
  <si>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</si>
  <si>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</si>
  <si>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</si>
  <si>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</si>
  <si>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</si>
  <si>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</si>
  <si>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</si>
  <si>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</si>
  <si>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</si>
  <si>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</si>
  <si>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</si>
  <si>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</si>
  <si>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</si>
  <si>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</si>
  <si>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</si>
  <si>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</si>
  <si>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</si>
  <si>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</si>
  <si>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</si>
  <si>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</si>
  <si>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</si>
  <si>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</si>
  <si>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</si>
  <si>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</si>
  <si>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</si>
  <si>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</si>
  <si>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</si>
  <si>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</si>
  <si>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</si>
  <si>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</si>
  <si>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</si>
  <si>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</si>
  <si>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</si>
  <si>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</si>
  <si>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</si>
  <si>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</si>
  <si>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</si>
  <si>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</si>
  <si>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</si>
  <si>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</si>
  <si>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</si>
  <si>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</si>
  <si>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</si>
  <si>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</si>
  <si>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</si>
  <si>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</si>
  <si>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</si>
  <si>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</si>
  <si>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</si>
  <si>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</si>
  <si>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</si>
  <si>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</si>
  <si>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</si>
  <si>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</si>
  <si>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</si>
  <si>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</si>
  <si>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</si>
  <si>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</si>
  <si>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</si>
  <si>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</si>
  <si>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</si>
  <si>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</si>
  <si>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</si>
  <si>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</si>
  <si>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</si>
  <si>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</si>
  <si>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</si>
  <si>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</si>
  <si>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</si>
  <si>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</si>
  <si>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</si>
  <si>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</si>
  <si>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</si>
  <si>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</si>
  <si>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</si>
  <si>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</si>
  <si>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</si>
  <si>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</si>
  <si>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</si>
  <si>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</si>
  <si>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</si>
  <si>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</si>
  <si>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</si>
  <si>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</si>
  <si>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</si>
  <si>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</si>
  <si>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</si>
  <si>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</si>
  <si>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</si>
  <si>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</si>
  <si>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</si>
  <si>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</si>
  <si>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</si>
  <si>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</si>
  <si>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</si>
  <si>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</si>
  <si>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</si>
  <si>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</si>
  <si>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</si>
  <si>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</si>
  <si>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</si>
  <si>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</si>
  <si>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</si>
  <si>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</si>
  <si>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</si>
  <si>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</si>
  <si>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</si>
  <si>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</si>
  <si>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</si>
  <si>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</si>
  <si>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</si>
  <si>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</si>
  <si>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</si>
  <si>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</si>
  <si>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</si>
  <si>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</si>
  <si>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</si>
  <si>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</si>
  <si>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</si>
  <si>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</si>
  <si>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</si>
  <si>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</si>
  <si>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</si>
  <si>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</si>
  <si>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</si>
  <si>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</si>
  <si>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</si>
  <si>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</si>
  <si>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</si>
  <si>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</si>
  <si>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</si>
  <si>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</si>
  <si>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</si>
  <si>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</si>
  <si>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</si>
  <si>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</si>
  <si>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</si>
  <si>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</si>
  <si>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</si>
  <si>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</si>
  <si>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</si>
  <si>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</si>
  <si>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</si>
  <si>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</si>
  <si>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</si>
  <si>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</si>
  <si>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</si>
  <si>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</si>
  <si>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</si>
  <si>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</si>
  <si>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</si>
  <si>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</si>
  <si>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</si>
  <si>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</si>
  <si>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</si>
  <si>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</si>
  <si>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</si>
  <si>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</si>
  <si>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</si>
  <si>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</si>
  <si>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</si>
  <si>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</si>
  <si>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</si>
  <si>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</si>
  <si>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</si>
  <si>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</si>
  <si>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</si>
  <si>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</si>
  <si>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</si>
  <si>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</si>
  <si>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</si>
  <si>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</si>
  <si>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</si>
  <si>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</si>
  <si>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</si>
  <si>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</si>
  <si>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</si>
  <si>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</si>
  <si>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</si>
  <si>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</si>
  <si>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</si>
  <si>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</si>
  <si>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</si>
  <si>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</si>
  <si>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</si>
  <si>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</si>
  <si>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</si>
  <si>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</si>
  <si>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10.012.0001-0</t>
  </si>
  <si>
    <t>10.012.0001-A</t>
  </si>
  <si>
    <t>10.012.0005-0</t>
  </si>
  <si>
    <t>10.012.0005-A</t>
  </si>
  <si>
    <t>10.012.0010-0</t>
  </si>
  <si>
    <t>10.012.0010-A</t>
  </si>
  <si>
    <t>10.012.0015-0</t>
  </si>
  <si>
    <t>10.012.0015-A</t>
  </si>
  <si>
    <t>10.012.0050-0</t>
  </si>
  <si>
    <t>10.012.0050-A</t>
  </si>
  <si>
    <t>10.012.0055-1</t>
  </si>
  <si>
    <t>10.012.0055-B</t>
  </si>
  <si>
    <t>10.012.0060-0</t>
  </si>
  <si>
    <t>10.012.0060-A</t>
  </si>
  <si>
    <t>10.012.0065-0</t>
  </si>
  <si>
    <t>10.012.0065-A</t>
  </si>
  <si>
    <t>10.012.0070-0</t>
  </si>
  <si>
    <t>10.012.0070-A</t>
  </si>
  <si>
    <t>10.012.0080-0</t>
  </si>
  <si>
    <t>10.012.0080-A</t>
  </si>
  <si>
    <t>10.012.0100-0</t>
  </si>
  <si>
    <t>10.012.0100-A</t>
  </si>
  <si>
    <t>10.012.0101-0</t>
  </si>
  <si>
    <t>10.012.0101-A</t>
  </si>
  <si>
    <t>10.012.0105-0</t>
  </si>
  <si>
    <t>10.012.0105-A</t>
  </si>
  <si>
    <t>10.012.0107-0</t>
  </si>
  <si>
    <t>10.012.0107-A</t>
  </si>
  <si>
    <t>10.012.0110-0</t>
  </si>
  <si>
    <t>10.012.0110-A</t>
  </si>
  <si>
    <t>10.012.0112-0</t>
  </si>
  <si>
    <t>10.012.0112-A</t>
  </si>
  <si>
    <t>10.012.0115-0</t>
  </si>
  <si>
    <t>10.012.0115-A</t>
  </si>
  <si>
    <t>10.012.0120-0</t>
  </si>
  <si>
    <t>10.012.0120-A</t>
  </si>
  <si>
    <t>10.012.0150-0</t>
  </si>
  <si>
    <t>10.012.0150-A</t>
  </si>
  <si>
    <t>10.012.0155-0</t>
  </si>
  <si>
    <t>10.012.0155-A</t>
  </si>
  <si>
    <t>10.012.0160-0</t>
  </si>
  <si>
    <t>10.012.0160-A</t>
  </si>
  <si>
    <t>10.013.0002-0</t>
  </si>
  <si>
    <t>10.013.0002-A</t>
  </si>
  <si>
    <t>10.013.0005-0</t>
  </si>
  <si>
    <t>10.013.0005-A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</si>
  <si>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</si>
  <si>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</si>
  <si>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</si>
  <si>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</si>
  <si>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</si>
  <si>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</si>
  <si>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</si>
  <si>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</si>
  <si>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</si>
  <si>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</si>
  <si>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</si>
  <si>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</si>
  <si>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</si>
  <si>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</si>
  <si>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10.015.0001-0</t>
  </si>
  <si>
    <t>10.015.0001-A</t>
  </si>
  <si>
    <t>10.015.0005-0</t>
  </si>
  <si>
    <t>10.015.0005-A</t>
  </si>
  <si>
    <t>10.015.0010-0</t>
  </si>
  <si>
    <t>10.015.0010-A</t>
  </si>
  <si>
    <t>10.015.0015-0</t>
  </si>
  <si>
    <t>10.015.0015-A</t>
  </si>
  <si>
    <t>10.016.0001-0</t>
  </si>
  <si>
    <t>10.016.0001-A</t>
  </si>
  <si>
    <t>10.017.0002-0</t>
  </si>
  <si>
    <t>10.017.0002-A</t>
  </si>
  <si>
    <t>10.017.0005-0</t>
  </si>
  <si>
    <t>10.017.0005-A</t>
  </si>
  <si>
    <t>10.017.0008-1</t>
  </si>
  <si>
    <t>10.017.0008-B</t>
  </si>
  <si>
    <t>10.017.0013-0</t>
  </si>
  <si>
    <t>10.017.0013-A</t>
  </si>
  <si>
    <t>10.017.0016-0</t>
  </si>
  <si>
    <t>10.017.0016-A</t>
  </si>
  <si>
    <t>10.017.0021-0</t>
  </si>
  <si>
    <t>10.017.0021-A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</si>
  <si>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</si>
  <si>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</si>
  <si>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</si>
  <si>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</si>
  <si>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</si>
  <si>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</si>
  <si>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</si>
  <si>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</si>
  <si>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</si>
  <si>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</si>
  <si>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</si>
  <si>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</si>
  <si>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</si>
  <si>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</si>
  <si>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</si>
  <si>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</si>
  <si>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</si>
  <si>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</si>
  <si>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10.060.0004-0</t>
  </si>
  <si>
    <t>10.060.0004-A</t>
  </si>
  <si>
    <t>10.065.0001-0</t>
  </si>
  <si>
    <t>10.065.0001-A</t>
  </si>
  <si>
    <t>10.065.0002-0</t>
  </si>
  <si>
    <t>10.065.0002-A</t>
  </si>
  <si>
    <t>10.065.0003-0</t>
  </si>
  <si>
    <t>10.065.0003-A</t>
  </si>
  <si>
    <t>10.065.0004-0</t>
  </si>
  <si>
    <t>10.065.0004-A</t>
  </si>
  <si>
    <t>10.070.0001-0</t>
  </si>
  <si>
    <t>10.070.0001-A</t>
  </si>
  <si>
    <t>10.080.0001-0</t>
  </si>
  <si>
    <t>10.080.0001-A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</si>
  <si>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</si>
  <si>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</si>
  <si>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</si>
  <si>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</si>
  <si>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</si>
  <si>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</si>
  <si>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</si>
  <si>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</si>
  <si>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</si>
  <si>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</si>
  <si>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</si>
  <si>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</si>
  <si>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</si>
  <si>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</si>
  <si>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11.001.0015-1</t>
  </si>
  <si>
    <t>11.001.0015-B</t>
  </si>
  <si>
    <t>11.001.0018-0</t>
  </si>
  <si>
    <t>11.001.0018-A</t>
  </si>
  <si>
    <t>11.001.0019-0</t>
  </si>
  <si>
    <t>11.001.0019-A</t>
  </si>
  <si>
    <t>11.001.0020-1</t>
  </si>
  <si>
    <t>11.001.0020-B</t>
  </si>
  <si>
    <t>11.001.0030-0</t>
  </si>
  <si>
    <t>11.001.0030-A</t>
  </si>
  <si>
    <t>11.001.0032-1</t>
  </si>
  <si>
    <t>11.001.0032-B</t>
  </si>
  <si>
    <t>11.001.0036-1</t>
  </si>
  <si>
    <t>11.001.0036-B</t>
  </si>
  <si>
    <t>11.001.0038-1</t>
  </si>
  <si>
    <t>11.001.0038-B</t>
  </si>
  <si>
    <t>11.001.0040-1</t>
  </si>
  <si>
    <t>11.001.0040-B</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</si>
  <si>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</si>
  <si>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</si>
  <si>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</si>
  <si>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</si>
  <si>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</si>
  <si>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</si>
  <si>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</si>
  <si>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</si>
  <si>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</si>
  <si>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</si>
  <si>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</si>
  <si>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</si>
  <si>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</si>
  <si>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</si>
  <si>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</si>
  <si>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</si>
  <si>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</si>
  <si>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</si>
  <si>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</si>
  <si>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</si>
  <si>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</si>
  <si>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</si>
  <si>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</si>
  <si>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</si>
  <si>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</si>
  <si>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</si>
  <si>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</si>
  <si>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</si>
  <si>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</si>
  <si>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</si>
  <si>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</si>
  <si>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</si>
  <si>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</si>
  <si>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</si>
  <si>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</si>
  <si>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</si>
  <si>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</si>
  <si>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</si>
  <si>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</si>
  <si>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</si>
  <si>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</si>
  <si>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</si>
  <si>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</si>
  <si>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</si>
  <si>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</si>
  <si>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</si>
  <si>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</si>
  <si>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</si>
  <si>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</si>
  <si>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</si>
  <si>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</si>
  <si>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</si>
  <si>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</si>
  <si>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</si>
  <si>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</si>
  <si>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</si>
  <si>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</si>
  <si>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</si>
  <si>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</si>
  <si>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</si>
  <si>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</si>
  <si>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</si>
  <si>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</si>
  <si>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</si>
  <si>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</si>
  <si>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</si>
  <si>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</si>
  <si>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</si>
  <si>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</si>
  <si>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</si>
  <si>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</si>
  <si>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</si>
  <si>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</si>
  <si>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</si>
  <si>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</si>
  <si>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</si>
  <si>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</si>
  <si>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</si>
  <si>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</si>
  <si>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</si>
  <si>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</si>
  <si>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</si>
  <si>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</si>
  <si>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</si>
  <si>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</si>
  <si>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</si>
  <si>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</si>
  <si>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</si>
  <si>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</si>
  <si>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</si>
  <si>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</si>
  <si>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</si>
  <si>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</si>
  <si>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</si>
  <si>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</si>
  <si>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</si>
  <si>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</si>
  <si>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</si>
  <si>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</si>
  <si>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</si>
  <si>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</si>
  <si>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</si>
  <si>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</si>
  <si>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</si>
  <si>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</si>
  <si>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</si>
  <si>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</si>
  <si>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</si>
  <si>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</si>
  <si>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</si>
  <si>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</si>
  <si>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</si>
  <si>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</si>
  <si>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</si>
  <si>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</si>
  <si>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</si>
  <si>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</si>
  <si>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</si>
  <si>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</si>
  <si>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</si>
  <si>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</si>
  <si>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</si>
  <si>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</si>
  <si>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</si>
  <si>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</si>
  <si>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</si>
  <si>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</si>
  <si>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</si>
  <si>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</si>
  <si>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</si>
  <si>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</si>
  <si>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</si>
  <si>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</si>
  <si>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</si>
  <si>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</si>
  <si>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</si>
  <si>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</si>
  <si>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</si>
  <si>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</si>
  <si>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</si>
  <si>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</si>
  <si>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</si>
  <si>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</si>
  <si>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</si>
  <si>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</si>
  <si>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</si>
  <si>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</si>
  <si>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</si>
  <si>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</si>
  <si>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</si>
  <si>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</si>
  <si>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</si>
  <si>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</si>
  <si>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</si>
  <si>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</si>
  <si>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</si>
  <si>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</si>
  <si>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</si>
  <si>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</si>
  <si>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</si>
  <si>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</si>
  <si>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</si>
  <si>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</si>
  <si>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</si>
  <si>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</si>
  <si>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</si>
  <si>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</si>
  <si>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</si>
  <si>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</si>
  <si>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</si>
  <si>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</si>
  <si>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11.004.0080-A</t>
  </si>
  <si>
    <t>11.004.0100-0</t>
  </si>
  <si>
    <t>11.004.0100-A</t>
  </si>
  <si>
    <t>11.004.0200-0</t>
  </si>
  <si>
    <t>11.004.0200-A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</si>
  <si>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</si>
  <si>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</si>
  <si>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</si>
  <si>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</si>
  <si>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</si>
  <si>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</si>
  <si>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</si>
  <si>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</si>
  <si>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</si>
  <si>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</si>
  <si>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</si>
  <si>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</si>
  <si>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</si>
  <si>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</si>
  <si>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</si>
  <si>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</si>
  <si>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</si>
  <si>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</si>
  <si>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</si>
  <si>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</si>
  <si>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11.008.0001-1</t>
  </si>
  <si>
    <t>11.008.0001-B</t>
  </si>
  <si>
    <t>11.008.0003-0</t>
  </si>
  <si>
    <t>11.008.0003-A</t>
  </si>
  <si>
    <t>11.008.0004-1</t>
  </si>
  <si>
    <t>11.008.0004-B</t>
  </si>
  <si>
    <t>11.009.0011-0</t>
  </si>
  <si>
    <t>11.009.0011-A</t>
  </si>
  <si>
    <t>11.009.0012-0</t>
  </si>
  <si>
    <t>11.009.0012-A</t>
  </si>
  <si>
    <t>11.009.0013-0</t>
  </si>
  <si>
    <t>11.009.0013-A</t>
  </si>
  <si>
    <t>11.009.0014-1</t>
  </si>
  <si>
    <t>11.009.0014-B</t>
  </si>
  <si>
    <t>11.009.0015-1</t>
  </si>
  <si>
    <t>11.009.0015-B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</si>
  <si>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</si>
  <si>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</si>
  <si>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</si>
  <si>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</si>
  <si>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</si>
  <si>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</si>
  <si>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</si>
  <si>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</si>
  <si>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</si>
  <si>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</si>
  <si>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</si>
  <si>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</si>
  <si>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</si>
  <si>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</si>
  <si>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</si>
  <si>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</si>
  <si>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</si>
  <si>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</si>
  <si>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</si>
  <si>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</si>
  <si>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</si>
  <si>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</si>
  <si>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</si>
  <si>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</si>
  <si>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</si>
  <si>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</si>
  <si>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</si>
  <si>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</si>
  <si>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</si>
  <si>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</si>
  <si>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</si>
  <si>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</si>
  <si>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11.010.0008-0</t>
  </si>
  <si>
    <t>11.010.0008-A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</si>
  <si>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</si>
  <si>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</si>
  <si>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</si>
  <si>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</si>
  <si>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</si>
  <si>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</si>
  <si>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</si>
  <si>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</si>
  <si>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</si>
  <si>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</si>
  <si>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</si>
  <si>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</si>
  <si>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</si>
  <si>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</si>
  <si>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</si>
  <si>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</si>
  <si>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</si>
  <si>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</si>
  <si>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</si>
  <si>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</si>
  <si>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</si>
  <si>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</si>
  <si>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</si>
  <si>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</si>
  <si>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</si>
  <si>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</si>
  <si>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</si>
  <si>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</si>
  <si>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</si>
  <si>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</si>
  <si>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</si>
  <si>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</si>
  <si>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</si>
  <si>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</si>
  <si>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</si>
  <si>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</si>
  <si>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</si>
  <si>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</si>
  <si>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</si>
  <si>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</si>
  <si>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</si>
  <si>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</si>
  <si>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</si>
  <si>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</si>
  <si>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</si>
  <si>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</si>
  <si>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</si>
  <si>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</si>
  <si>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</si>
  <si>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</si>
  <si>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</si>
  <si>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</si>
  <si>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</si>
  <si>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</si>
  <si>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</si>
  <si>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</si>
  <si>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</si>
  <si>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</si>
  <si>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</si>
  <si>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</si>
  <si>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</si>
  <si>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</si>
  <si>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</si>
  <si>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</si>
  <si>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</si>
  <si>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</si>
  <si>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</si>
  <si>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</si>
  <si>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</si>
  <si>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</si>
  <si>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</si>
  <si>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</si>
  <si>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</si>
  <si>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</si>
  <si>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</si>
  <si>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</si>
  <si>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</si>
  <si>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</si>
  <si>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</si>
  <si>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</si>
  <si>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</si>
  <si>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</si>
  <si>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</si>
  <si>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</si>
  <si>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</si>
  <si>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</si>
  <si>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</si>
  <si>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</si>
  <si>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</si>
  <si>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</si>
  <si>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</si>
  <si>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</si>
  <si>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</si>
  <si>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</si>
  <si>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</si>
  <si>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</si>
  <si>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</si>
  <si>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</si>
  <si>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</si>
  <si>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</si>
  <si>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</si>
  <si>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</si>
  <si>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</si>
  <si>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</si>
  <si>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</si>
  <si>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</si>
  <si>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</si>
  <si>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</si>
  <si>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</si>
  <si>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</si>
  <si>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</si>
  <si>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</si>
  <si>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</si>
  <si>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</si>
  <si>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</si>
  <si>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</si>
  <si>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</si>
  <si>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</si>
  <si>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</si>
  <si>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</si>
  <si>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</si>
  <si>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</si>
  <si>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</si>
  <si>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</si>
  <si>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</si>
  <si>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</si>
  <si>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</si>
  <si>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</si>
  <si>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</si>
  <si>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</si>
  <si>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</si>
  <si>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</si>
  <si>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</si>
  <si>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</si>
  <si>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</si>
  <si>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</si>
  <si>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</si>
  <si>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</si>
  <si>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</si>
  <si>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</si>
  <si>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</si>
  <si>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</si>
  <si>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</si>
  <si>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</si>
  <si>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</si>
  <si>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</si>
  <si>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</si>
  <si>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</si>
  <si>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</si>
  <si>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</si>
  <si>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</si>
  <si>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</si>
  <si>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11.013.0003-1</t>
  </si>
  <si>
    <t>11.013.0003-B</t>
  </si>
  <si>
    <t>11.013.0005-0</t>
  </si>
  <si>
    <t>11.013.0005-A</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</si>
  <si>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</si>
  <si>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</si>
  <si>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</si>
  <si>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</si>
  <si>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</si>
  <si>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</si>
  <si>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</si>
  <si>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</si>
  <si>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</si>
  <si>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</si>
  <si>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</si>
  <si>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</si>
  <si>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</si>
  <si>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</si>
  <si>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</si>
  <si>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</si>
  <si>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</si>
  <si>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</si>
  <si>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</si>
  <si>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</si>
  <si>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</si>
  <si>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</si>
  <si>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</si>
  <si>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</si>
  <si>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</si>
  <si>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</si>
  <si>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</si>
  <si>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</si>
  <si>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</si>
  <si>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</si>
  <si>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</si>
  <si>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</si>
  <si>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</si>
  <si>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</si>
  <si>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</si>
  <si>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</si>
  <si>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</si>
  <si>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</si>
  <si>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</si>
  <si>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</si>
  <si>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</si>
  <si>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</si>
  <si>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</si>
  <si>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</si>
  <si>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</si>
  <si>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</si>
  <si>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</si>
  <si>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</si>
  <si>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</si>
  <si>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</si>
  <si>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11.015.0001-0</t>
  </si>
  <si>
    <t>11.015.0001-A</t>
  </si>
  <si>
    <t>11.015.0003-0</t>
  </si>
  <si>
    <t>11.015.0003-A</t>
  </si>
  <si>
    <t>11.015.0004-0</t>
  </si>
  <si>
    <t>11.015.0004-A</t>
  </si>
  <si>
    <t>11.015.0019-0</t>
  </si>
  <si>
    <t>11.015.0019-A</t>
  </si>
  <si>
    <t>11.015.0020-0</t>
  </si>
  <si>
    <t>11.015.0020-A</t>
  </si>
  <si>
    <t>11.015.0021-0</t>
  </si>
  <si>
    <t>11.015.0021-A</t>
  </si>
  <si>
    <t>11.015.0022-0</t>
  </si>
  <si>
    <t>11.015.0022-A</t>
  </si>
  <si>
    <t>11.015.0030-0</t>
  </si>
  <si>
    <t>11.015.0030-A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</si>
  <si>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</si>
  <si>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</si>
  <si>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</si>
  <si>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</si>
  <si>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</si>
  <si>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</si>
  <si>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</si>
  <si>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</si>
  <si>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</si>
  <si>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</si>
  <si>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</si>
  <si>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</si>
  <si>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</si>
  <si>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</si>
  <si>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</si>
  <si>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</si>
  <si>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</si>
  <si>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</si>
  <si>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</si>
  <si>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</si>
  <si>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</si>
  <si>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</si>
  <si>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</si>
  <si>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</si>
  <si>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</si>
  <si>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</si>
  <si>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</si>
  <si>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</si>
  <si>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</si>
  <si>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</si>
  <si>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</si>
  <si>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</si>
  <si>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</si>
  <si>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</si>
  <si>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</si>
  <si>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</si>
  <si>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</si>
  <si>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</si>
  <si>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</si>
  <si>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</si>
  <si>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</si>
  <si>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</si>
  <si>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</si>
  <si>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</si>
  <si>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</si>
  <si>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</si>
  <si>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</si>
  <si>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</si>
  <si>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</si>
  <si>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</si>
  <si>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</si>
  <si>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</si>
  <si>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</si>
  <si>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</si>
  <si>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</si>
  <si>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</si>
  <si>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</si>
  <si>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</si>
  <si>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</si>
  <si>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</si>
  <si>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</si>
  <si>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</si>
  <si>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</si>
  <si>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</si>
  <si>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</si>
  <si>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</si>
  <si>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</si>
  <si>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</si>
  <si>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</si>
  <si>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</si>
  <si>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11.019.0001-0</t>
  </si>
  <si>
    <t>11.019.0001-A</t>
  </si>
  <si>
    <t>11.019.0005-0</t>
  </si>
  <si>
    <t>11.019.0005-A</t>
  </si>
  <si>
    <t>11.019.0010-0</t>
  </si>
  <si>
    <t>11.019.0010-A</t>
  </si>
  <si>
    <t>11.019.0015-0</t>
  </si>
  <si>
    <t>11.019.0015-A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</si>
  <si>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</si>
  <si>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</si>
  <si>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</si>
  <si>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</si>
  <si>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</si>
  <si>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</si>
  <si>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</si>
  <si>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</si>
  <si>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</si>
  <si>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</si>
  <si>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</si>
  <si>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</si>
  <si>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</si>
  <si>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</si>
  <si>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</si>
  <si>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</si>
  <si>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</si>
  <si>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</si>
  <si>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11.021.0010-1</t>
  </si>
  <si>
    <t>11.021.0010-B</t>
  </si>
  <si>
    <t>11.023.0001-0</t>
  </si>
  <si>
    <t>11.023.0001-A</t>
  </si>
  <si>
    <t>11.023.0002-0</t>
  </si>
  <si>
    <t>11.023.0002-A</t>
  </si>
  <si>
    <t>11.023.0003-0</t>
  </si>
  <si>
    <t>11.023.0003-A</t>
  </si>
  <si>
    <t>11.023.0004-0</t>
  </si>
  <si>
    <t>11.023.0004-A</t>
  </si>
  <si>
    <t>11.023.0005-0</t>
  </si>
  <si>
    <t>11.023.0005-A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</si>
  <si>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</si>
  <si>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</si>
  <si>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</si>
  <si>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</si>
  <si>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</si>
  <si>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</si>
  <si>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</si>
  <si>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</si>
  <si>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</si>
  <si>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</si>
  <si>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</si>
  <si>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</si>
  <si>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</si>
  <si>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</si>
  <si>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</si>
  <si>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</si>
  <si>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11.025.0002-0</t>
  </si>
  <si>
    <t>11.025.0002-A</t>
  </si>
  <si>
    <t>11.025.0006-0</t>
  </si>
  <si>
    <t>11.025.0006-A</t>
  </si>
  <si>
    <t>11.025.0009-0</t>
  </si>
  <si>
    <t>11.025.0009-A</t>
  </si>
  <si>
    <t>11.025.0012-0</t>
  </si>
  <si>
    <t>11.025.0012-A</t>
  </si>
  <si>
    <t>11.025.0013-0</t>
  </si>
  <si>
    <t>11.025.0013-A</t>
  </si>
  <si>
    <t>11.025.0014-0</t>
  </si>
  <si>
    <t>11.025.0014-A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</si>
  <si>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</si>
  <si>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</si>
  <si>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</si>
  <si>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</si>
  <si>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</si>
  <si>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</si>
  <si>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</si>
  <si>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</si>
  <si>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</si>
  <si>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</si>
  <si>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</si>
  <si>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</si>
  <si>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</si>
  <si>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</si>
  <si>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</si>
  <si>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</si>
  <si>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</si>
  <si>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</si>
  <si>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</si>
  <si>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</si>
  <si>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</si>
  <si>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</si>
  <si>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</si>
  <si>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</si>
  <si>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</si>
  <si>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</si>
  <si>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</si>
  <si>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</si>
  <si>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</si>
  <si>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</si>
  <si>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</si>
  <si>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</si>
  <si>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</si>
  <si>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</si>
  <si>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</si>
  <si>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</si>
  <si>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</si>
  <si>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</si>
  <si>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</si>
  <si>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</si>
  <si>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</si>
  <si>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</si>
  <si>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11.031.0005-0</t>
  </si>
  <si>
    <t>11.031.0005-A</t>
  </si>
  <si>
    <t>11.031.0006-0</t>
  </si>
  <si>
    <t>11.031.0006-A</t>
  </si>
  <si>
    <t>11.031.0010-0</t>
  </si>
  <si>
    <t>11.031.0010-A</t>
  </si>
  <si>
    <t>11.031.0011-0</t>
  </si>
  <si>
    <t>11.031.0011-A</t>
  </si>
  <si>
    <t>11.031.0050-0</t>
  </si>
  <si>
    <t>11.031.0050-A</t>
  </si>
  <si>
    <t>11.031.0051-0</t>
  </si>
  <si>
    <t>11.031.0051-A</t>
  </si>
  <si>
    <t>11.032.0005-0</t>
  </si>
  <si>
    <t>11.032.0005-A</t>
  </si>
  <si>
    <t>11.034.0005-0</t>
  </si>
  <si>
    <t>11.034.0005-A</t>
  </si>
  <si>
    <t>11.034.0010-0</t>
  </si>
  <si>
    <t>11.034.0010-A</t>
  </si>
  <si>
    <t>11.035.0001-1</t>
  </si>
  <si>
    <t>11.035.0001-B</t>
  </si>
  <si>
    <t>11.035.0002-1</t>
  </si>
  <si>
    <t>11.035.0002-B</t>
  </si>
  <si>
    <t>11.035.0005-0</t>
  </si>
  <si>
    <t>11.035.0005-A</t>
  </si>
  <si>
    <t>11.035.0010-0</t>
  </si>
  <si>
    <t>11.035.0010-A</t>
  </si>
  <si>
    <t>11.035.0015-0</t>
  </si>
  <si>
    <t>11.035.0015-A</t>
  </si>
  <si>
    <t>11.035.0020-0</t>
  </si>
  <si>
    <t>11.035.0020-A</t>
  </si>
  <si>
    <t>11.036.0001-1</t>
  </si>
  <si>
    <t>11.036.0001-B</t>
  </si>
  <si>
    <t>11.036.0002-1</t>
  </si>
  <si>
    <t>11.036.0002-B</t>
  </si>
  <si>
    <t>11.037.0001-0</t>
  </si>
  <si>
    <t>11.037.0001-A</t>
  </si>
  <si>
    <t>11.038.0001-0</t>
  </si>
  <si>
    <t>11.038.0001-A</t>
  </si>
  <si>
    <t>11.039.0001-0</t>
  </si>
  <si>
    <t>11.039.0001-A</t>
  </si>
  <si>
    <t>11.040.0100-0</t>
  </si>
  <si>
    <t>11.040.0100-A</t>
  </si>
  <si>
    <t>11.040.0105-0</t>
  </si>
  <si>
    <t>11.040.0105-A</t>
  </si>
  <si>
    <t>11.040.0120-0</t>
  </si>
  <si>
    <t>11.040.0120-A</t>
  </si>
  <si>
    <t>11.040.0130-0</t>
  </si>
  <si>
    <t>11.040.0130-A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</si>
  <si>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</si>
  <si>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</si>
  <si>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</si>
  <si>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</si>
  <si>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</si>
  <si>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</si>
  <si>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</si>
  <si>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</si>
  <si>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</si>
  <si>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</si>
  <si>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</si>
  <si>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</si>
  <si>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</si>
  <si>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</si>
  <si>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</si>
  <si>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</si>
  <si>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</si>
  <si>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</si>
  <si>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</si>
  <si>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</si>
  <si>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</si>
  <si>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</si>
  <si>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</si>
  <si>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</si>
  <si>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</si>
  <si>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</si>
  <si>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</si>
  <si>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</si>
  <si>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</si>
  <si>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</si>
  <si>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</si>
  <si>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</si>
  <si>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</si>
  <si>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</si>
  <si>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</si>
  <si>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</si>
  <si>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</si>
  <si>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</si>
  <si>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</si>
  <si>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</si>
  <si>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</si>
  <si>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</si>
  <si>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</si>
  <si>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</si>
  <si>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</si>
  <si>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</si>
  <si>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</si>
  <si>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</si>
  <si>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</si>
  <si>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</si>
  <si>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</si>
  <si>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</si>
  <si>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</si>
  <si>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</si>
  <si>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</si>
  <si>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</si>
  <si>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</si>
  <si>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</si>
  <si>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</si>
  <si>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</si>
  <si>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</si>
  <si>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</si>
  <si>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</si>
  <si>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</si>
  <si>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</si>
  <si>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</si>
  <si>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</si>
  <si>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</si>
  <si>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</si>
  <si>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</si>
  <si>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</si>
  <si>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</si>
  <si>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</si>
  <si>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</si>
  <si>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11.045.0006-0</t>
  </si>
  <si>
    <t>11.045.0006-A</t>
  </si>
  <si>
    <t>11.045.0007-0</t>
  </si>
  <si>
    <t>11.045.0007-A</t>
  </si>
  <si>
    <t>11.045.0008-0</t>
  </si>
  <si>
    <t>11.045.0008-A</t>
  </si>
  <si>
    <t>11.045.0009-0</t>
  </si>
  <si>
    <t>11.045.0009-A</t>
  </si>
  <si>
    <t>11.045.0010-0</t>
  </si>
  <si>
    <t>11.045.0010-A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</si>
  <si>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</si>
  <si>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</si>
  <si>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</si>
  <si>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</si>
  <si>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</si>
  <si>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</si>
  <si>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</si>
  <si>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</si>
  <si>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</si>
  <si>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</si>
  <si>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</si>
  <si>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</si>
  <si>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</si>
  <si>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</si>
  <si>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</si>
  <si>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</si>
  <si>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11.046.0080-1</t>
  </si>
  <si>
    <t>11.046.0080-B</t>
  </si>
  <si>
    <t>11.046.0105-0</t>
  </si>
  <si>
    <t>11.046.0105-A</t>
  </si>
  <si>
    <t>11.046.0110-0</t>
  </si>
  <si>
    <t>11.046.0110-A</t>
  </si>
  <si>
    <t>11.046.0115-0</t>
  </si>
  <si>
    <t>11.046.0115-A</t>
  </si>
  <si>
    <t>11.046.0180-0</t>
  </si>
  <si>
    <t>11.046.0180-A</t>
  </si>
  <si>
    <t>11.047.0010-1</t>
  </si>
  <si>
    <t>11.047.0010-B</t>
  </si>
  <si>
    <t>11.047.0011-1</t>
  </si>
  <si>
    <t>11.047.0011-B</t>
  </si>
  <si>
    <t>11.047.0012-0</t>
  </si>
  <si>
    <t>11.047.0012-A</t>
  </si>
  <si>
    <t>11.047.0015-0</t>
  </si>
  <si>
    <t>11.047.0015-A</t>
  </si>
  <si>
    <t>11.047.0016-0</t>
  </si>
  <si>
    <t>11.047.0016-A</t>
  </si>
  <si>
    <t>11.047.0050-0</t>
  </si>
  <si>
    <t>11.047.0050-A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</si>
  <si>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</si>
  <si>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</si>
  <si>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</si>
  <si>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</si>
  <si>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</si>
  <si>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</si>
  <si>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</si>
  <si>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</si>
  <si>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</si>
  <si>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</si>
  <si>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</si>
  <si>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</si>
  <si>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</si>
  <si>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</si>
  <si>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</si>
  <si>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</si>
  <si>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</si>
  <si>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</si>
  <si>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</si>
  <si>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</si>
  <si>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11.050.0001-1</t>
  </si>
  <si>
    <t>11.050.0001-B</t>
  </si>
  <si>
    <t>11.050.0002-0</t>
  </si>
  <si>
    <t>11.050.0002-A</t>
  </si>
  <si>
    <t>11.050.0010-0</t>
  </si>
  <si>
    <t>11.050.0010-A</t>
  </si>
  <si>
    <t>11.055.0001-1</t>
  </si>
  <si>
    <t>11.055.0001-B</t>
  </si>
  <si>
    <t>11.055.0002-0</t>
  </si>
  <si>
    <t>11.055.0002-A</t>
  </si>
  <si>
    <t>11.055.0010-0</t>
  </si>
  <si>
    <t>11.055.0010-A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</si>
  <si>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</si>
  <si>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</si>
  <si>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</si>
  <si>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</si>
  <si>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</si>
  <si>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</si>
  <si>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</si>
  <si>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</si>
  <si>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</si>
  <si>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</si>
  <si>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</si>
  <si>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</si>
  <si>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</si>
  <si>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</si>
  <si>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</si>
  <si>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</si>
  <si>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</si>
  <si>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</si>
  <si>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</si>
  <si>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</si>
  <si>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</si>
  <si>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</si>
  <si>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</si>
  <si>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</si>
  <si>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11.061.0001-0</t>
  </si>
  <si>
    <t>11.061.0001-A</t>
  </si>
  <si>
    <t>11.061.0002-0</t>
  </si>
  <si>
    <t>11.061.0002-A</t>
  </si>
  <si>
    <t>11.080.0010-0</t>
  </si>
  <si>
    <t>11.080.0010-A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</si>
  <si>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</si>
  <si>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</si>
  <si>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</si>
  <si>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</si>
  <si>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</si>
  <si>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</si>
  <si>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</si>
  <si>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</si>
  <si>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</si>
  <si>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</si>
  <si>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</si>
  <si>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</si>
  <si>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</si>
  <si>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</si>
  <si>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11.090.0600-0</t>
  </si>
  <si>
    <t>11.090.0600-A</t>
  </si>
  <si>
    <t>11.090.0610-0</t>
  </si>
  <si>
    <t>11.090.0610-A</t>
  </si>
  <si>
    <t>11.090.0611-0</t>
  </si>
  <si>
    <t>11.090.0611-A</t>
  </si>
  <si>
    <t>11.090.0620-0</t>
  </si>
  <si>
    <t>11.090.0620-A</t>
  </si>
  <si>
    <t>11.091.0001-0</t>
  </si>
  <si>
    <t>11.091.0001-A</t>
  </si>
  <si>
    <t>11.092.0001-0</t>
  </si>
  <si>
    <t>11.092.0001-A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</si>
  <si>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</si>
  <si>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</si>
  <si>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</si>
  <si>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</si>
  <si>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</si>
  <si>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</si>
  <si>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</si>
  <si>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</si>
  <si>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</si>
  <si>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</si>
  <si>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</si>
  <si>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</si>
  <si>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</si>
  <si>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</si>
  <si>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</si>
  <si>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</si>
  <si>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</si>
  <si>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</si>
  <si>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</si>
  <si>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</si>
  <si>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</si>
  <si>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</si>
  <si>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</si>
  <si>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</si>
  <si>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</si>
  <si>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</si>
  <si>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</si>
  <si>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</si>
  <si>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</si>
  <si>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</si>
  <si>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</si>
  <si>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</si>
  <si>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</si>
  <si>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</si>
  <si>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</si>
  <si>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</si>
  <si>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</si>
  <si>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</si>
  <si>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</si>
  <si>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</si>
  <si>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</si>
  <si>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</si>
  <si>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</si>
  <si>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</si>
  <si>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</si>
  <si>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</si>
  <si>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</si>
  <si>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</si>
  <si>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</si>
  <si>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</si>
  <si>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</si>
  <si>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</si>
  <si>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</si>
  <si>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</si>
  <si>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</si>
  <si>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</si>
  <si>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</si>
  <si>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</si>
  <si>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</si>
  <si>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</si>
  <si>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</si>
  <si>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</si>
  <si>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</si>
  <si>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</si>
  <si>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</si>
  <si>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</si>
  <si>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</si>
  <si>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</si>
  <si>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</si>
  <si>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</si>
  <si>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</si>
  <si>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</si>
  <si>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</si>
  <si>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</si>
  <si>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</si>
  <si>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</si>
  <si>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</si>
  <si>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</si>
  <si>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</si>
  <si>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</si>
  <si>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</si>
  <si>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</si>
  <si>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</si>
  <si>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</si>
  <si>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</si>
  <si>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</si>
  <si>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</si>
  <si>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</si>
  <si>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</si>
  <si>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</si>
  <si>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</si>
  <si>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</si>
  <si>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</si>
  <si>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</si>
  <si>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</si>
  <si>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</si>
  <si>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</si>
  <si>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</si>
  <si>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</si>
  <si>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</si>
  <si>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</si>
  <si>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</si>
  <si>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</si>
  <si>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</si>
  <si>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</si>
  <si>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</si>
  <si>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</si>
  <si>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</si>
  <si>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</si>
  <si>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</si>
  <si>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</si>
  <si>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</si>
  <si>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</si>
  <si>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</si>
  <si>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</si>
  <si>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</si>
  <si>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</si>
  <si>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</si>
  <si>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</si>
  <si>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</si>
  <si>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</si>
  <si>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</si>
  <si>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</si>
  <si>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</si>
  <si>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</si>
  <si>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</si>
  <si>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</si>
  <si>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</si>
  <si>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</si>
  <si>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</si>
  <si>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</si>
  <si>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</si>
  <si>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</si>
  <si>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</si>
  <si>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</si>
  <si>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</si>
  <si>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</si>
  <si>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</si>
  <si>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</si>
  <si>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</si>
  <si>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</si>
  <si>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</si>
  <si>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</si>
  <si>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</si>
  <si>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</si>
  <si>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</si>
  <si>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12.004.0160-0</t>
  </si>
  <si>
    <t>12.004.0160-A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</si>
  <si>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</si>
  <si>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</si>
  <si>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</si>
  <si>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</si>
  <si>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</si>
  <si>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</si>
  <si>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</si>
  <si>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</si>
  <si>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</si>
  <si>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</si>
  <si>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</si>
  <si>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</si>
  <si>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</si>
  <si>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</si>
  <si>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</si>
  <si>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</si>
  <si>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</si>
  <si>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</si>
  <si>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</si>
  <si>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</si>
  <si>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</si>
  <si>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</si>
  <si>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</si>
  <si>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</si>
  <si>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</si>
  <si>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</si>
  <si>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</si>
  <si>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</si>
  <si>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</si>
  <si>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</si>
  <si>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</si>
  <si>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</si>
  <si>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</si>
  <si>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</si>
  <si>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</si>
  <si>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</si>
  <si>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</si>
  <si>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</si>
  <si>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</si>
  <si>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</si>
  <si>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</si>
  <si>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</si>
  <si>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</si>
  <si>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</si>
  <si>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</si>
  <si>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</si>
  <si>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</si>
  <si>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</si>
  <si>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</si>
  <si>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</si>
  <si>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</si>
  <si>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</si>
  <si>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</si>
  <si>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</si>
  <si>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</si>
  <si>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</si>
  <si>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</si>
  <si>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</si>
  <si>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</si>
  <si>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</si>
  <si>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</si>
  <si>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</si>
  <si>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</si>
  <si>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</si>
  <si>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</si>
  <si>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</si>
  <si>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</si>
  <si>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</si>
  <si>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</si>
  <si>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</si>
  <si>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12.006.0010-0</t>
  </si>
  <si>
    <t>12.006.0010-A</t>
  </si>
  <si>
    <t>12.007.0015-0</t>
  </si>
  <si>
    <t>12.007.0015-A</t>
  </si>
  <si>
    <t>12.007.0020-0</t>
  </si>
  <si>
    <t>12.007.0020-A</t>
  </si>
  <si>
    <t>12.007.0025-0</t>
  </si>
  <si>
    <t>12.007.0025-A</t>
  </si>
  <si>
    <t>12.007.0030-0</t>
  </si>
  <si>
    <t>12.007.0030-A</t>
  </si>
  <si>
    <t>12.007.0040-0</t>
  </si>
  <si>
    <t>12.007.0040-A</t>
  </si>
  <si>
    <t>12.007.0045-0</t>
  </si>
  <si>
    <t>12.007.0045-A</t>
  </si>
  <si>
    <t>12.008.0015-0</t>
  </si>
  <si>
    <t>12.008.0015-A</t>
  </si>
  <si>
    <t>12.008.0020-0</t>
  </si>
  <si>
    <t>12.008.0020-A</t>
  </si>
  <si>
    <t>12.009.0001-0</t>
  </si>
  <si>
    <t>12.009.0001-A</t>
  </si>
  <si>
    <t>12.009.0002-0</t>
  </si>
  <si>
    <t>12.009.0002-A</t>
  </si>
  <si>
    <t>12.009.0003-0</t>
  </si>
  <si>
    <t>12.009.0003-A</t>
  </si>
  <si>
    <t>12.009.0006-0</t>
  </si>
  <si>
    <t>12.009.0006-A</t>
  </si>
  <si>
    <t>12.010.0010-0</t>
  </si>
  <si>
    <t>12.010.0010-A</t>
  </si>
  <si>
    <t>12.010.0015-0</t>
  </si>
  <si>
    <t>12.010.0015-A</t>
  </si>
  <si>
    <t>12.010.0020-0</t>
  </si>
  <si>
    <t>12.010.0020-A</t>
  </si>
  <si>
    <t>12.011.0001-0</t>
  </si>
  <si>
    <t>12.011.0001-A</t>
  </si>
  <si>
    <t>12.011.0005-0</t>
  </si>
  <si>
    <t>12.011.0005-A</t>
  </si>
  <si>
    <t>12.012.0001-0</t>
  </si>
  <si>
    <t>12.012.0001-A</t>
  </si>
  <si>
    <t>12.012.0002-0</t>
  </si>
  <si>
    <t>12.012.0002-A</t>
  </si>
  <si>
    <t>12.013.0010-0</t>
  </si>
  <si>
    <t>12.013.0010-A</t>
  </si>
  <si>
    <t>12.015.0005-0</t>
  </si>
  <si>
    <t>12.015.0005-A</t>
  </si>
  <si>
    <t>12.015.0006-0</t>
  </si>
  <si>
    <t>12.015.0006-A</t>
  </si>
  <si>
    <t>12.015.0010-0</t>
  </si>
  <si>
    <t>12.015.0010-A</t>
  </si>
  <si>
    <t>12.015.0014-0</t>
  </si>
  <si>
    <t>12.015.0014-A</t>
  </si>
  <si>
    <t>12.015.0015-0</t>
  </si>
  <si>
    <t>12.015.0015-A</t>
  </si>
  <si>
    <t>12.015.0016-0</t>
  </si>
  <si>
    <t>12.015.0016-A</t>
  </si>
  <si>
    <t>12.015.0020-0</t>
  </si>
  <si>
    <t>12.015.0020-A</t>
  </si>
  <si>
    <t>12.015.0021-0</t>
  </si>
  <si>
    <t>12.015.0021-A</t>
  </si>
  <si>
    <t>12.015.0030-0</t>
  </si>
  <si>
    <t>12.015.0030-A</t>
  </si>
  <si>
    <t>12.015.0031-0</t>
  </si>
  <si>
    <t>12.015.0031-A</t>
  </si>
  <si>
    <t>12.015.0035-0</t>
  </si>
  <si>
    <t>12.015.0035-A</t>
  </si>
  <si>
    <t>12.015.0036-0</t>
  </si>
  <si>
    <t>12.015.0036-A</t>
  </si>
  <si>
    <t>12.015.0040-0</t>
  </si>
  <si>
    <t>12.015.0040-A</t>
  </si>
  <si>
    <t>12.015.0041-0</t>
  </si>
  <si>
    <t>12.015.0041-A</t>
  </si>
  <si>
    <t>12.015.0045-0</t>
  </si>
  <si>
    <t>12.015.0045-A</t>
  </si>
  <si>
    <t>12.015.0046-0</t>
  </si>
  <si>
    <t>12.015.0046-A</t>
  </si>
  <si>
    <t>12.015.0060-0</t>
  </si>
  <si>
    <t>12.015.0060-A</t>
  </si>
  <si>
    <t>12.015.0061-0</t>
  </si>
  <si>
    <t>12.015.0061-A</t>
  </si>
  <si>
    <t>12.015.0065-0</t>
  </si>
  <si>
    <t>12.015.0065-A</t>
  </si>
  <si>
    <t>12.015.0066-0</t>
  </si>
  <si>
    <t>12.015.0066-A</t>
  </si>
  <si>
    <t>12.015.0070-0</t>
  </si>
  <si>
    <t>12.015.0070-A</t>
  </si>
  <si>
    <t>12.015.0071-0</t>
  </si>
  <si>
    <t>12.015.0071-A</t>
  </si>
  <si>
    <t>12.015.0075-0</t>
  </si>
  <si>
    <t>12.015.0075-A</t>
  </si>
  <si>
    <t>12.015.0076-0</t>
  </si>
  <si>
    <t>12.015.0076-A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</si>
  <si>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</si>
  <si>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</si>
  <si>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</si>
  <si>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</si>
  <si>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</si>
  <si>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</si>
  <si>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</si>
  <si>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</si>
  <si>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</si>
  <si>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</si>
  <si>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</si>
  <si>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</si>
  <si>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</si>
  <si>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</si>
  <si>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</si>
  <si>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</si>
  <si>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</si>
  <si>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</si>
  <si>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</si>
  <si>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</si>
  <si>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</si>
  <si>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</si>
  <si>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</si>
  <si>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</si>
  <si>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</si>
  <si>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</si>
  <si>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</si>
  <si>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</si>
  <si>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</si>
  <si>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</si>
  <si>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</si>
  <si>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</si>
  <si>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12.020.0001-0</t>
  </si>
  <si>
    <t>12.020.0001-A</t>
  </si>
  <si>
    <t>12.025.0001-0</t>
  </si>
  <si>
    <t>12.025.0001-A</t>
  </si>
  <si>
    <t>12.030.0001-0</t>
  </si>
  <si>
    <t>12.030.0001-A</t>
  </si>
  <si>
    <t>12.035.0001-0</t>
  </si>
  <si>
    <t>12.035.0001-A</t>
  </si>
  <si>
    <t>12.035.0002-0</t>
  </si>
  <si>
    <t>12.035.0002-A</t>
  </si>
  <si>
    <t>12.035.0005-0</t>
  </si>
  <si>
    <t>12.035.0005-A</t>
  </si>
  <si>
    <t>12.035.0010-0</t>
  </si>
  <si>
    <t>12.035.0010-A</t>
  </si>
  <si>
    <t>12.035.0015-0</t>
  </si>
  <si>
    <t>12.035.0015-A</t>
  </si>
  <si>
    <t>12.035.0020-0</t>
  </si>
  <si>
    <t>12.035.0020-A</t>
  </si>
  <si>
    <t>12.042.0001-0</t>
  </si>
  <si>
    <t>12.042.0001-A</t>
  </si>
  <si>
    <t>12.043.0001-0</t>
  </si>
  <si>
    <t>12.043.0001-A</t>
  </si>
  <si>
    <t>12.045.0002-0</t>
  </si>
  <si>
    <t>12.045.0002-A</t>
  </si>
  <si>
    <t>12.050.0001-0</t>
  </si>
  <si>
    <t>12.050.0001-A</t>
  </si>
  <si>
    <t>12.050.0005-0</t>
  </si>
  <si>
    <t>12.050.0005-A</t>
  </si>
  <si>
    <t>12.050.0010-0</t>
  </si>
  <si>
    <t>12.050.0010-A</t>
  </si>
  <si>
    <t>12.050.0015-0</t>
  </si>
  <si>
    <t>12.050.0015-A</t>
  </si>
  <si>
    <t>12.050.0020-0</t>
  </si>
  <si>
    <t>12.050.0020-A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</si>
  <si>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</si>
  <si>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</si>
  <si>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</si>
  <si>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</si>
  <si>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</si>
  <si>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</si>
  <si>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</si>
  <si>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</si>
  <si>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</si>
  <si>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</si>
  <si>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</si>
  <si>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</si>
  <si>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</si>
  <si>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</si>
  <si>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</si>
  <si>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</si>
  <si>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</si>
  <si>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</si>
  <si>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</si>
  <si>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</si>
  <si>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</si>
  <si>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</si>
  <si>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</si>
  <si>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</si>
  <si>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</si>
  <si>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</si>
  <si>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</si>
  <si>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</si>
  <si>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</si>
  <si>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</si>
  <si>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</si>
  <si>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</si>
  <si>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</si>
  <si>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</si>
  <si>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</si>
  <si>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</si>
  <si>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</si>
  <si>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</si>
  <si>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</si>
  <si>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</si>
  <si>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</si>
  <si>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</si>
  <si>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</si>
  <si>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</si>
  <si>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13.002.0010-1</t>
  </si>
  <si>
    <t>13.002.0010-B</t>
  </si>
  <si>
    <t>13.002.0011-1</t>
  </si>
  <si>
    <t>13.002.0011-B</t>
  </si>
  <si>
    <t>13.002.0015-1</t>
  </si>
  <si>
    <t>13.002.0015-B</t>
  </si>
  <si>
    <t>13.002.0016-0</t>
  </si>
  <si>
    <t>13.002.0016-A</t>
  </si>
  <si>
    <t>13.002.0017-0</t>
  </si>
  <si>
    <t>13.002.0017-A</t>
  </si>
  <si>
    <t>13.003.0001-0</t>
  </si>
  <si>
    <t>13.003.0001-A</t>
  </si>
  <si>
    <t>13.003.0003-0</t>
  </si>
  <si>
    <t>13.003.0003-A</t>
  </si>
  <si>
    <t>13.003.0004-0</t>
  </si>
  <si>
    <t>13.003.0004-A</t>
  </si>
  <si>
    <t>13.003.0005-0</t>
  </si>
  <si>
    <t>13.003.0005-A</t>
  </si>
  <si>
    <t>13.003.0010-0</t>
  </si>
  <si>
    <t>13.003.0010-A</t>
  </si>
  <si>
    <t>13.004.0010-0</t>
  </si>
  <si>
    <t>13.004.0010-A</t>
  </si>
  <si>
    <t>13.004.0015-0</t>
  </si>
  <si>
    <t>13.004.0015-A</t>
  </si>
  <si>
    <t>13.005.0010-0</t>
  </si>
  <si>
    <t>13.005.0010-A</t>
  </si>
  <si>
    <t>13.005.0015-0</t>
  </si>
  <si>
    <t>13.005.0015-A</t>
  </si>
  <si>
    <t>13.005.0020-0</t>
  </si>
  <si>
    <t>13.005.0020-A</t>
  </si>
  <si>
    <t>13.005.0025-0</t>
  </si>
  <si>
    <t>13.005.0025-A</t>
  </si>
  <si>
    <t>13.006.0010-0</t>
  </si>
  <si>
    <t>13.006.0010-A</t>
  </si>
  <si>
    <t>13.006.0020-0</t>
  </si>
  <si>
    <t>13.006.0020-A</t>
  </si>
  <si>
    <t>13.006.0025-0</t>
  </si>
  <si>
    <t>13.006.0025-A</t>
  </si>
  <si>
    <t>13.008.0010-0</t>
  </si>
  <si>
    <t>13.008.0010-A</t>
  </si>
  <si>
    <t>13.008.0020-0</t>
  </si>
  <si>
    <t>13.008.0020-A</t>
  </si>
  <si>
    <t>13.009.0030-0</t>
  </si>
  <si>
    <t>13.009.0030-A</t>
  </si>
  <si>
    <t>13.009.0035-0</t>
  </si>
  <si>
    <t>13.009.0035-A</t>
  </si>
  <si>
    <t>13.009.0040-0</t>
  </si>
  <si>
    <t>13.009.0040-A</t>
  </si>
  <si>
    <t>13.009.0045-0</t>
  </si>
  <si>
    <t>13.009.0045-A</t>
  </si>
  <si>
    <t>13.009.0050-0</t>
  </si>
  <si>
    <t>13.009.0050-A</t>
  </si>
  <si>
    <t>13.009.0051-0</t>
  </si>
  <si>
    <t>13.009.0051-A</t>
  </si>
  <si>
    <t>13.010.0015-0</t>
  </si>
  <si>
    <t>13.010.0015-A</t>
  </si>
  <si>
    <t>13.010.0020-0</t>
  </si>
  <si>
    <t>13.010.0020-A</t>
  </si>
  <si>
    <t>13.010.0025-0</t>
  </si>
  <si>
    <t>13.010.0025-A</t>
  </si>
  <si>
    <t>13.010.0029-0</t>
  </si>
  <si>
    <t>13.010.0029-A</t>
  </si>
  <si>
    <t>13.010.0049-0</t>
  </si>
  <si>
    <t>13.010.0049-A</t>
  </si>
  <si>
    <t>13.011.0005-0</t>
  </si>
  <si>
    <t>13.011.0005-A</t>
  </si>
  <si>
    <t>13.011.0010-0</t>
  </si>
  <si>
    <t>13.011.0010-A</t>
  </si>
  <si>
    <t>13.012.0010-0</t>
  </si>
  <si>
    <t>13.012.0010-A</t>
  </si>
  <si>
    <t>13.022.0020-0</t>
  </si>
  <si>
    <t>13.022.0020-A</t>
  </si>
  <si>
    <t>13.022.0025-0</t>
  </si>
  <si>
    <t>13.022.0025-A</t>
  </si>
  <si>
    <t>13.022.0029-0</t>
  </si>
  <si>
    <t>13.022.0029-A</t>
  </si>
  <si>
    <t>13.022.0035-0</t>
  </si>
  <si>
    <t>13.022.0035-A</t>
  </si>
  <si>
    <t>13.022.0040-0</t>
  </si>
  <si>
    <t>13.022.0040-A</t>
  </si>
  <si>
    <t>13.022.0045-0</t>
  </si>
  <si>
    <t>13.022.0045-A</t>
  </si>
  <si>
    <t>13.022.0046-0</t>
  </si>
  <si>
    <t>13.022.0046-A</t>
  </si>
  <si>
    <t>13.022.0047-0</t>
  </si>
  <si>
    <t>13.022.0047-A</t>
  </si>
  <si>
    <t>13.022.0500-0</t>
  </si>
  <si>
    <t>13.022.0500-A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</si>
  <si>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</si>
  <si>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</si>
  <si>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</si>
  <si>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</si>
  <si>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</si>
  <si>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</si>
  <si>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</si>
  <si>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</si>
  <si>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</si>
  <si>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</si>
  <si>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</si>
  <si>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</si>
  <si>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</si>
  <si>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</si>
  <si>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</si>
  <si>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</si>
  <si>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</si>
  <si>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</si>
  <si>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</si>
  <si>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</si>
  <si>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</si>
  <si>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</si>
  <si>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</si>
  <si>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</si>
  <si>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</si>
  <si>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</si>
  <si>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</si>
  <si>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</si>
  <si>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</si>
  <si>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</si>
  <si>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</si>
  <si>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</si>
  <si>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</si>
  <si>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</si>
  <si>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</si>
  <si>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</si>
  <si>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13.026.0010-0</t>
  </si>
  <si>
    <t>13.026.0010-A</t>
  </si>
  <si>
    <t>13.026.0011-0</t>
  </si>
  <si>
    <t>13.026.0011-A</t>
  </si>
  <si>
    <t>13.026.0015-0</t>
  </si>
  <si>
    <t>13.026.0015-A</t>
  </si>
  <si>
    <t>13.030.0200-0</t>
  </si>
  <si>
    <t>13.030.0200-A</t>
  </si>
  <si>
    <t>13.030.0210-0</t>
  </si>
  <si>
    <t>13.030.0210-A</t>
  </si>
  <si>
    <t>13.030.0250-0</t>
  </si>
  <si>
    <t>13.030.0250-A</t>
  </si>
  <si>
    <t>13.030.0251-0</t>
  </si>
  <si>
    <t>13.030.0251-A</t>
  </si>
  <si>
    <t>13.030.0252-0</t>
  </si>
  <si>
    <t>13.030.0252-A</t>
  </si>
  <si>
    <t>13.030.0255-0</t>
  </si>
  <si>
    <t>13.030.0255-A</t>
  </si>
  <si>
    <t>13.030.0257-0</t>
  </si>
  <si>
    <t>13.030.0257-A</t>
  </si>
  <si>
    <t>13.030.0262-0</t>
  </si>
  <si>
    <t>13.030.0262-A</t>
  </si>
  <si>
    <t>13.030.0263-0</t>
  </si>
  <si>
    <t>13.030.0263-A</t>
  </si>
  <si>
    <t>13.030.0264-0</t>
  </si>
  <si>
    <t>13.030.0264-A</t>
  </si>
  <si>
    <t>13.030.0265-0</t>
  </si>
  <si>
    <t>13.030.0265-A</t>
  </si>
  <si>
    <t>13.030.0267-0</t>
  </si>
  <si>
    <t>13.030.0267-A</t>
  </si>
  <si>
    <t>13.030.0268-0</t>
  </si>
  <si>
    <t>13.030.0268-A</t>
  </si>
  <si>
    <t>13.030.0290-0</t>
  </si>
  <si>
    <t>13.030.0290-A</t>
  </si>
  <si>
    <t>13.030.0291-0</t>
  </si>
  <si>
    <t>13.030.0291-A</t>
  </si>
  <si>
    <t>13.030.0292-0</t>
  </si>
  <si>
    <t>13.030.0292-A</t>
  </si>
  <si>
    <t>13.035.0010-0</t>
  </si>
  <si>
    <t>13.035.0010-A</t>
  </si>
  <si>
    <t>13.035.0015-0</t>
  </si>
  <si>
    <t>13.035.0015-A</t>
  </si>
  <si>
    <t>13.035.0020-0</t>
  </si>
  <si>
    <t>13.035.0020-A</t>
  </si>
  <si>
    <t>13.035.0025-0</t>
  </si>
  <si>
    <t>13.035.0025-A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</si>
  <si>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</si>
  <si>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</si>
  <si>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</si>
  <si>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</si>
  <si>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</si>
  <si>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</si>
  <si>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</si>
  <si>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</si>
  <si>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</si>
  <si>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</si>
  <si>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</si>
  <si>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</si>
  <si>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</si>
  <si>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</si>
  <si>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</si>
  <si>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</si>
  <si>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</si>
  <si>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</si>
  <si>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</si>
  <si>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</si>
  <si>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</si>
  <si>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</si>
  <si>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</si>
  <si>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</si>
  <si>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</si>
  <si>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</si>
  <si>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</si>
  <si>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</si>
  <si>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</si>
  <si>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</si>
  <si>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</si>
  <si>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</si>
  <si>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</si>
  <si>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</si>
  <si>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</si>
  <si>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</si>
  <si>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</si>
  <si>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</si>
  <si>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</si>
  <si>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</si>
  <si>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</si>
  <si>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</si>
  <si>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</si>
  <si>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</si>
  <si>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13.050.0055-0</t>
  </si>
  <si>
    <t>13.050.0055-A</t>
  </si>
  <si>
    <t>13.050.0065-0</t>
  </si>
  <si>
    <t>13.050.0065-A</t>
  </si>
  <si>
    <t>13.050.0070-0</t>
  </si>
  <si>
    <t>13.050.0070-A</t>
  </si>
  <si>
    <t>13.065.0010-0</t>
  </si>
  <si>
    <t>13.065.0010-A</t>
  </si>
  <si>
    <t>13.065.0015-0</t>
  </si>
  <si>
    <t>13.065.0015-A</t>
  </si>
  <si>
    <t>13.065.0030-0</t>
  </si>
  <si>
    <t>13.065.0030-A</t>
  </si>
  <si>
    <t>13.075.0010-0</t>
  </si>
  <si>
    <t>13.075.0010-A</t>
  </si>
  <si>
    <t>13.080.0005-0</t>
  </si>
  <si>
    <t>13.080.0005-A</t>
  </si>
  <si>
    <t>13.080.0020-0</t>
  </si>
  <si>
    <t>13.080.0020-A</t>
  </si>
  <si>
    <t>13.157.0010-0</t>
  </si>
  <si>
    <t>13.157.0010-A</t>
  </si>
  <si>
    <t>13.160.0010-0</t>
  </si>
  <si>
    <t>13.160.0010-A</t>
  </si>
  <si>
    <t>13.165.0010-0</t>
  </si>
  <si>
    <t>13.165.0010-A</t>
  </si>
  <si>
    <t>13.168.0010-0</t>
  </si>
  <si>
    <t>13.168.0010-A</t>
  </si>
  <si>
    <t>13.168.0020-0</t>
  </si>
  <si>
    <t>13.168.0020-A</t>
  </si>
  <si>
    <t>13.170.0011-0</t>
  </si>
  <si>
    <t>13.170.0011-A</t>
  </si>
  <si>
    <t>13.170.0016-0</t>
  </si>
  <si>
    <t>13.170.0016-A</t>
  </si>
  <si>
    <t>13.170.0018-0</t>
  </si>
  <si>
    <t>13.170.0018-A</t>
  </si>
  <si>
    <t>13.170.0020-0</t>
  </si>
  <si>
    <t>13.170.0020-A</t>
  </si>
  <si>
    <t>13.170.0025-0</t>
  </si>
  <si>
    <t>13.170.0025-A</t>
  </si>
  <si>
    <t>13.175.0010-0</t>
  </si>
  <si>
    <t>13.175.0010-A</t>
  </si>
  <si>
    <t>13.180.0010-0</t>
  </si>
  <si>
    <t>13.180.0010-A</t>
  </si>
  <si>
    <t>13.180.0015-1</t>
  </si>
  <si>
    <t>13.180.0015-B</t>
  </si>
  <si>
    <t>13.187.0010-0</t>
  </si>
  <si>
    <t>13.187.0010-A</t>
  </si>
  <si>
    <t>13.190.0015-0</t>
  </si>
  <si>
    <t>13.190.0015-A</t>
  </si>
  <si>
    <t>13.193.0010-0</t>
  </si>
  <si>
    <t>13.193.0010-A</t>
  </si>
  <si>
    <t>13.195.0010-0</t>
  </si>
  <si>
    <t>13.195.0010-A</t>
  </si>
  <si>
    <t>13.195.0015-0</t>
  </si>
  <si>
    <t>13.195.0015-A</t>
  </si>
  <si>
    <t>13.195.0030-0</t>
  </si>
  <si>
    <t>13.195.0030-A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</si>
  <si>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</si>
  <si>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</si>
  <si>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</si>
  <si>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</si>
  <si>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</si>
  <si>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</si>
  <si>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</si>
  <si>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</si>
  <si>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</si>
  <si>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</si>
  <si>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</si>
  <si>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</si>
  <si>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</si>
  <si>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</si>
  <si>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</si>
  <si>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</si>
  <si>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</si>
  <si>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</si>
  <si>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</si>
  <si>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</si>
  <si>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</si>
  <si>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</si>
  <si>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</si>
  <si>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</si>
  <si>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</si>
  <si>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</si>
  <si>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</si>
  <si>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</si>
  <si>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</si>
  <si>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</si>
  <si>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</si>
  <si>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</si>
  <si>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</si>
  <si>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</si>
  <si>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</si>
  <si>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</si>
  <si>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</si>
  <si>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</si>
  <si>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13.196.0107-0</t>
  </si>
  <si>
    <t>13.196.0107-A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</si>
  <si>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</si>
  <si>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</si>
  <si>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</si>
  <si>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</si>
  <si>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</si>
  <si>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</si>
  <si>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</si>
  <si>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</si>
  <si>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</si>
  <si>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</si>
  <si>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</si>
  <si>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</si>
  <si>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</si>
  <si>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</si>
  <si>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</si>
  <si>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</si>
  <si>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</si>
  <si>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</si>
  <si>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</si>
  <si>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</si>
  <si>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</si>
  <si>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</si>
  <si>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</si>
  <si>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</si>
  <si>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</si>
  <si>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</si>
  <si>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</si>
  <si>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</si>
  <si>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</si>
  <si>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</si>
  <si>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</si>
  <si>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</si>
  <si>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</si>
  <si>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</si>
  <si>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</si>
  <si>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</si>
  <si>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</si>
  <si>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</si>
  <si>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</si>
  <si>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</si>
  <si>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</si>
  <si>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</si>
  <si>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</si>
  <si>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</si>
  <si>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</si>
  <si>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</si>
  <si>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</si>
  <si>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</si>
  <si>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</si>
  <si>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</si>
  <si>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</si>
  <si>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</si>
  <si>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</si>
  <si>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</si>
  <si>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</si>
  <si>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</si>
  <si>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</si>
  <si>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</si>
  <si>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</si>
  <si>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</si>
  <si>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</si>
  <si>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</si>
  <si>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</si>
  <si>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</si>
  <si>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</si>
  <si>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</si>
  <si>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</si>
  <si>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</si>
  <si>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</si>
  <si>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</si>
  <si>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</si>
  <si>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</si>
  <si>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</si>
  <si>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</si>
  <si>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</si>
  <si>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</si>
  <si>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</si>
  <si>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</si>
  <si>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</si>
  <si>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</si>
  <si>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</si>
  <si>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</si>
  <si>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</si>
  <si>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</si>
  <si>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</si>
  <si>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</si>
  <si>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</si>
  <si>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</si>
  <si>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</si>
  <si>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</si>
  <si>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</si>
  <si>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</si>
  <si>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</si>
  <si>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</si>
  <si>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</si>
  <si>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</si>
  <si>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</si>
  <si>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</si>
  <si>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</si>
  <si>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</si>
  <si>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</si>
  <si>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</si>
  <si>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</si>
  <si>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</si>
  <si>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</si>
  <si>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</si>
  <si>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</si>
  <si>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</si>
  <si>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</si>
  <si>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</si>
  <si>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</si>
  <si>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</si>
  <si>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</si>
  <si>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</si>
  <si>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</si>
  <si>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</si>
  <si>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</si>
  <si>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</si>
  <si>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</si>
  <si>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</si>
  <si>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</si>
  <si>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</si>
  <si>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</si>
  <si>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</si>
  <si>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</si>
  <si>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</si>
  <si>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13.197.0010-0</t>
  </si>
  <si>
    <t>13.197.0010-A</t>
  </si>
  <si>
    <t>13.199.0010-0</t>
  </si>
  <si>
    <t>13.199.0010-A</t>
  </si>
  <si>
    <t>13.199.0015-0</t>
  </si>
  <si>
    <t>13.199.0015-A</t>
  </si>
  <si>
    <t>13.200.0010-0</t>
  </si>
  <si>
    <t>13.200.0010-A</t>
  </si>
  <si>
    <t>13.200.0015-1</t>
  </si>
  <si>
    <t>13.200.0015-B</t>
  </si>
  <si>
    <t>13.200.0020-0</t>
  </si>
  <si>
    <t>13.200.0020-A</t>
  </si>
  <si>
    <t>13.200.0025-0</t>
  </si>
  <si>
    <t>13.200.0025-A</t>
  </si>
  <si>
    <t>13.205.0010-0</t>
  </si>
  <si>
    <t>13.205.0010-A</t>
  </si>
  <si>
    <t>13.205.0015-0</t>
  </si>
  <si>
    <t>13.205.0015-A</t>
  </si>
  <si>
    <t>13.205.0020-0</t>
  </si>
  <si>
    <t>13.205.0020-A</t>
  </si>
  <si>
    <t>13.205.0022-0</t>
  </si>
  <si>
    <t>13.205.0022-A</t>
  </si>
  <si>
    <t>13.205.0025-0</t>
  </si>
  <si>
    <t>13.205.0025-A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</si>
  <si>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</si>
  <si>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</si>
  <si>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</si>
  <si>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</si>
  <si>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</si>
  <si>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</si>
  <si>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</si>
  <si>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</si>
  <si>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</si>
  <si>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</si>
  <si>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</si>
  <si>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</si>
  <si>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</si>
  <si>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</si>
  <si>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</si>
  <si>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</si>
  <si>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</si>
  <si>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</si>
  <si>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</si>
  <si>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</si>
  <si>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</si>
  <si>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</si>
  <si>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</si>
  <si>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</si>
  <si>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</si>
  <si>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</si>
  <si>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</si>
  <si>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</si>
  <si>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</si>
  <si>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</si>
  <si>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</si>
  <si>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</si>
  <si>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</si>
  <si>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</si>
  <si>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</si>
  <si>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</si>
  <si>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</si>
  <si>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</si>
  <si>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</si>
  <si>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</si>
  <si>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</si>
  <si>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</si>
  <si>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</si>
  <si>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</si>
  <si>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</si>
  <si>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</si>
  <si>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</si>
  <si>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</si>
  <si>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</si>
  <si>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</si>
  <si>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</si>
  <si>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</si>
  <si>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</si>
  <si>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</si>
  <si>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</si>
  <si>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</si>
  <si>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13.302.0010-0</t>
  </si>
  <si>
    <t>13.302.0010-A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</si>
  <si>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</si>
  <si>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</si>
  <si>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</si>
  <si>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</si>
  <si>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</si>
  <si>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</si>
  <si>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</si>
  <si>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</si>
  <si>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</si>
  <si>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</si>
  <si>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</si>
  <si>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</si>
  <si>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</si>
  <si>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</si>
  <si>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</si>
  <si>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</si>
  <si>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</si>
  <si>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</si>
  <si>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</si>
  <si>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</si>
  <si>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</si>
  <si>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</si>
  <si>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</si>
  <si>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</si>
  <si>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</si>
  <si>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</si>
  <si>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</si>
  <si>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</si>
  <si>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</si>
  <si>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</si>
  <si>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</si>
  <si>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</si>
  <si>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13.330.0050-0</t>
  </si>
  <si>
    <t>13.330.0050-A</t>
  </si>
  <si>
    <t>13.330.0051-0</t>
  </si>
  <si>
    <t>13.330.0051-A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</si>
  <si>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</si>
  <si>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</si>
  <si>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</si>
  <si>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</si>
  <si>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</si>
  <si>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</si>
  <si>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</si>
  <si>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</si>
  <si>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</si>
  <si>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</si>
  <si>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</si>
  <si>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</si>
  <si>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</si>
  <si>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</si>
  <si>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</si>
  <si>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</si>
  <si>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</si>
  <si>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</si>
  <si>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</si>
  <si>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</si>
  <si>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</si>
  <si>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</si>
  <si>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</si>
  <si>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</si>
  <si>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</si>
  <si>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</si>
  <si>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13.331.0015-0</t>
  </si>
  <si>
    <t>13.331.0015-A</t>
  </si>
  <si>
    <t>13.331.0016-0</t>
  </si>
  <si>
    <t>13.331.0016-A</t>
  </si>
  <si>
    <t>13.331.0017-0</t>
  </si>
  <si>
    <t>13.331.0017-A</t>
  </si>
  <si>
    <t>13.331.0050-0</t>
  </si>
  <si>
    <t>13.331.0050-A</t>
  </si>
  <si>
    <t>13.331.0051-0</t>
  </si>
  <si>
    <t>13.331.0051-A</t>
  </si>
  <si>
    <t>13.332.0010-0</t>
  </si>
  <si>
    <t>13.332.0010-A</t>
  </si>
  <si>
    <t>13.332.0011-0</t>
  </si>
  <si>
    <t>13.332.0011-A</t>
  </si>
  <si>
    <t>13.332.0012-0</t>
  </si>
  <si>
    <t>13.332.0012-A</t>
  </si>
  <si>
    <t>13.333.0010-0</t>
  </si>
  <si>
    <t>13.333.0010-A</t>
  </si>
  <si>
    <t>13.333.0011-0</t>
  </si>
  <si>
    <t>13.333.0011-A</t>
  </si>
  <si>
    <t>13.333.0015-0</t>
  </si>
  <si>
    <t>13.333.0015-A</t>
  </si>
  <si>
    <t>13.333.0016-0</t>
  </si>
  <si>
    <t>13.333.0016-A</t>
  </si>
  <si>
    <t>13.335.0030-0</t>
  </si>
  <si>
    <t>13.335.0030-A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</si>
  <si>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</si>
  <si>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</si>
  <si>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</si>
  <si>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</si>
  <si>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</si>
  <si>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</si>
  <si>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</si>
  <si>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</si>
  <si>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</si>
  <si>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</si>
  <si>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</si>
  <si>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</si>
  <si>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</si>
  <si>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</si>
  <si>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</si>
  <si>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</si>
  <si>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</si>
  <si>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</si>
  <si>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</si>
  <si>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</si>
  <si>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</si>
  <si>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</si>
  <si>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</si>
  <si>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</si>
  <si>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</si>
  <si>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</si>
  <si>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</si>
  <si>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</si>
  <si>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</si>
  <si>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</si>
  <si>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</si>
  <si>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</si>
  <si>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</si>
  <si>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</si>
  <si>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</si>
  <si>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</si>
  <si>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</si>
  <si>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</si>
  <si>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</si>
  <si>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</si>
  <si>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13.348.0010-0</t>
  </si>
  <si>
    <t>13.348.0010-A</t>
  </si>
  <si>
    <t>13.348.0011-0</t>
  </si>
  <si>
    <t>13.348.0011-A</t>
  </si>
  <si>
    <t>13.348.0035-0</t>
  </si>
  <si>
    <t>13.348.0035-A</t>
  </si>
  <si>
    <t>13.348.0036-0</t>
  </si>
  <si>
    <t>13.348.0036-A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</si>
  <si>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</si>
  <si>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</si>
  <si>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</si>
  <si>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</si>
  <si>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</si>
  <si>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</si>
  <si>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</si>
  <si>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</si>
  <si>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</si>
  <si>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</si>
  <si>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</si>
  <si>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</si>
  <si>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</si>
  <si>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</si>
  <si>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</si>
  <si>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</si>
  <si>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</si>
  <si>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</si>
  <si>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</si>
  <si>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</si>
  <si>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</si>
  <si>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</si>
  <si>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</si>
  <si>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</si>
  <si>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</si>
  <si>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</si>
  <si>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</si>
  <si>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</si>
  <si>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</si>
  <si>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</si>
  <si>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</si>
  <si>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</si>
  <si>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</si>
  <si>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</si>
  <si>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</si>
  <si>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</si>
  <si>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</si>
  <si>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</si>
  <si>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</si>
  <si>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</si>
  <si>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</si>
  <si>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</si>
  <si>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</si>
  <si>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</si>
  <si>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</si>
  <si>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</si>
  <si>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</si>
  <si>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</si>
  <si>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</si>
  <si>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</si>
  <si>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</si>
  <si>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</si>
  <si>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</si>
  <si>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</si>
  <si>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</si>
  <si>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</si>
  <si>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</si>
  <si>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</si>
  <si>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</si>
  <si>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</si>
  <si>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</si>
  <si>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</si>
  <si>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</si>
  <si>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</si>
  <si>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</si>
  <si>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</si>
  <si>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</si>
  <si>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</si>
  <si>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</si>
  <si>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</si>
  <si>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</si>
  <si>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</si>
  <si>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</si>
  <si>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</si>
  <si>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</si>
  <si>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</si>
  <si>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</si>
  <si>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</si>
  <si>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</si>
  <si>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</si>
  <si>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</si>
  <si>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</si>
  <si>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</si>
  <si>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</si>
  <si>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</si>
  <si>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</si>
  <si>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</si>
  <si>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</si>
  <si>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</si>
  <si>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</si>
  <si>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</si>
  <si>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</si>
  <si>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</si>
  <si>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</si>
  <si>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</si>
  <si>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</si>
  <si>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</si>
  <si>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</si>
  <si>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</si>
  <si>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</si>
  <si>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</si>
  <si>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</si>
  <si>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</si>
  <si>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</si>
  <si>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13.366.0010-0</t>
  </si>
  <si>
    <t>13.366.0010-A</t>
  </si>
  <si>
    <t>13.366.0011-0</t>
  </si>
  <si>
    <t>13.366.0011-A</t>
  </si>
  <si>
    <t>13.368.0010-0</t>
  </si>
  <si>
    <t>13.368.0010-A</t>
  </si>
  <si>
    <t>13.368.0011-0</t>
  </si>
  <si>
    <t>13.368.0011-A</t>
  </si>
  <si>
    <t>13.368.0012-0</t>
  </si>
  <si>
    <t>13.368.0012-A</t>
  </si>
  <si>
    <t>13.368.0013-0</t>
  </si>
  <si>
    <t>13.368.0013-A</t>
  </si>
  <si>
    <t>13.370.0010-0</t>
  </si>
  <si>
    <t>13.370.0010-A</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</si>
  <si>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</si>
  <si>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</si>
  <si>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</si>
  <si>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</si>
  <si>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</si>
  <si>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</si>
  <si>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</si>
  <si>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</si>
  <si>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</si>
  <si>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</si>
  <si>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</si>
  <si>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</si>
  <si>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</si>
  <si>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</si>
  <si>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</si>
  <si>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</si>
  <si>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13.371.0010-0</t>
  </si>
  <si>
    <t>13.371.0010-A</t>
  </si>
  <si>
    <t>13.371.0015-0</t>
  </si>
  <si>
    <t>13.371.0015-A</t>
  </si>
  <si>
    <t>13.371.0020-0</t>
  </si>
  <si>
    <t>13.371.0020-A</t>
  </si>
  <si>
    <t>13.371.0025-0</t>
  </si>
  <si>
    <t>13.371.0025-A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</si>
  <si>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</si>
  <si>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</si>
  <si>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</si>
  <si>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</si>
  <si>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</si>
  <si>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</si>
  <si>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</si>
  <si>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</si>
  <si>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</si>
  <si>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</si>
  <si>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</si>
  <si>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</si>
  <si>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</si>
  <si>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</si>
  <si>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</si>
  <si>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</si>
  <si>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</si>
  <si>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</si>
  <si>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13.375.0010-0</t>
  </si>
  <si>
    <t>13.375.0010-A</t>
  </si>
  <si>
    <t>13.375.0015-0</t>
  </si>
  <si>
    <t>13.375.0015-A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</si>
  <si>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</si>
  <si>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</si>
  <si>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</si>
  <si>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</si>
  <si>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</si>
  <si>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</si>
  <si>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</si>
  <si>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</si>
  <si>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</si>
  <si>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</si>
  <si>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</si>
  <si>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</si>
  <si>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</si>
  <si>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</si>
  <si>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</si>
  <si>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</si>
  <si>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</si>
  <si>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</si>
  <si>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</si>
  <si>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</si>
  <si>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</si>
  <si>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</si>
  <si>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</si>
  <si>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</si>
  <si>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13.381.0050-0</t>
  </si>
  <si>
    <t>13.381.0050-A</t>
  </si>
  <si>
    <t>13.381.0051-0</t>
  </si>
  <si>
    <t>13.381.0051-A</t>
  </si>
  <si>
    <t>13.381.0085-0</t>
  </si>
  <si>
    <t>13.381.0085-A</t>
  </si>
  <si>
    <t>13.382.0001-0</t>
  </si>
  <si>
    <t>13.382.0001-A</t>
  </si>
  <si>
    <t>13.383.0002-0</t>
  </si>
  <si>
    <t>13.383.0002-A</t>
  </si>
  <si>
    <t>13.383.0003-0</t>
  </si>
  <si>
    <t>13.383.0003-A</t>
  </si>
  <si>
    <t>13.384.0001-0</t>
  </si>
  <si>
    <t>13.384.0001-A</t>
  </si>
  <si>
    <t>13.384.0002-0</t>
  </si>
  <si>
    <t>13.384.0002-A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</si>
  <si>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</si>
  <si>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</si>
  <si>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</si>
  <si>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</si>
  <si>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</si>
  <si>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</si>
  <si>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</si>
  <si>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</si>
  <si>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</si>
  <si>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</si>
  <si>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</si>
  <si>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</si>
  <si>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</si>
  <si>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</si>
  <si>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</si>
  <si>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</si>
  <si>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</si>
  <si>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</si>
  <si>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</si>
  <si>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</si>
  <si>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</si>
  <si>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</si>
  <si>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</si>
  <si>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</si>
  <si>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</si>
  <si>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</si>
  <si>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</si>
  <si>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</si>
  <si>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</si>
  <si>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</si>
  <si>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13.390.0020-0</t>
  </si>
  <si>
    <t>13.390.0020-A</t>
  </si>
  <si>
    <t>13.390.0025-0</t>
  </si>
  <si>
    <t>13.390.0025-A</t>
  </si>
  <si>
    <t>13.390.0028-0</t>
  </si>
  <si>
    <t>13.390.0028-A</t>
  </si>
  <si>
    <t>13.390.0035-0</t>
  </si>
  <si>
    <t>13.390.0035-A</t>
  </si>
  <si>
    <t>13.390.0038-0</t>
  </si>
  <si>
    <t>13.390.0038-A</t>
  </si>
  <si>
    <t>13.390.0039-0</t>
  </si>
  <si>
    <t>13.390.0039-A</t>
  </si>
  <si>
    <t>13.390.0040-0</t>
  </si>
  <si>
    <t>13.390.0040-A</t>
  </si>
  <si>
    <t>13.390.0042-0</t>
  </si>
  <si>
    <t>13.390.0042-A</t>
  </si>
  <si>
    <t>13.390.0050-0</t>
  </si>
  <si>
    <t>13.390.0050-A</t>
  </si>
  <si>
    <t>13.390.0055-0</t>
  </si>
  <si>
    <t>13.390.0055-A</t>
  </si>
  <si>
    <t>13.390.0058-0</t>
  </si>
  <si>
    <t>13.390.0058-A</t>
  </si>
  <si>
    <t>13.390.0070-0</t>
  </si>
  <si>
    <t>13.390.0070-A</t>
  </si>
  <si>
    <t>13.390.0075-0</t>
  </si>
  <si>
    <t>13.390.0075-A</t>
  </si>
  <si>
    <t>13.391.0500-0</t>
  </si>
  <si>
    <t>13.391.0500-A</t>
  </si>
  <si>
    <t>13.395.0010-0</t>
  </si>
  <si>
    <t>13.395.0010-A</t>
  </si>
  <si>
    <t>13.395.0011-0</t>
  </si>
  <si>
    <t>13.395.0011-A</t>
  </si>
  <si>
    <t>13.395.0015-0</t>
  </si>
  <si>
    <t>13.395.0015-A</t>
  </si>
  <si>
    <t>13.395.0020-0</t>
  </si>
  <si>
    <t>13.395.0020-A</t>
  </si>
  <si>
    <t>13.395.0025-0</t>
  </si>
  <si>
    <t>13.395.0025-A</t>
  </si>
  <si>
    <t>13.395.0026-0</t>
  </si>
  <si>
    <t>13.395.0026-A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</si>
  <si>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</si>
  <si>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</si>
  <si>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</si>
  <si>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</si>
  <si>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</si>
  <si>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</si>
  <si>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</si>
  <si>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</si>
  <si>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</si>
  <si>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</si>
  <si>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</si>
  <si>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</si>
  <si>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</si>
  <si>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</si>
  <si>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</si>
  <si>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</si>
  <si>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</si>
  <si>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</si>
  <si>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</si>
  <si>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</si>
  <si>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</si>
  <si>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</si>
  <si>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</si>
  <si>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</si>
  <si>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</si>
  <si>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</si>
  <si>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</si>
  <si>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</si>
  <si>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</si>
  <si>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</si>
  <si>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13.411.0500-0</t>
  </si>
  <si>
    <t>13.411.0500-A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</si>
  <si>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</si>
  <si>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</si>
  <si>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</si>
  <si>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</si>
  <si>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</si>
  <si>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</si>
  <si>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</si>
  <si>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</si>
  <si>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</si>
  <si>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</si>
  <si>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</si>
  <si>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</si>
  <si>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</si>
  <si>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</si>
  <si>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</si>
  <si>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</si>
  <si>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</si>
  <si>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</si>
  <si>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</si>
  <si>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</si>
  <si>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</si>
  <si>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</si>
  <si>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</si>
  <si>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</si>
  <si>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</si>
  <si>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</si>
  <si>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</si>
  <si>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</si>
  <si>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13.415.0010-0</t>
  </si>
  <si>
    <t>13.415.0010-A</t>
  </si>
  <si>
    <t>13.415.0011-0</t>
  </si>
  <si>
    <t>13.415.0011-A</t>
  </si>
  <si>
    <t>13.415.0015-0</t>
  </si>
  <si>
    <t>13.415.0015-A</t>
  </si>
  <si>
    <t>13.415.0020-0</t>
  </si>
  <si>
    <t>13.415.0020-A</t>
  </si>
  <si>
    <t>13.416.0010-0</t>
  </si>
  <si>
    <t>13.416.0010-A</t>
  </si>
  <si>
    <t>13.416.0015-0</t>
  </si>
  <si>
    <t>13.416.0015-A</t>
  </si>
  <si>
    <t>13.440.0015-0</t>
  </si>
  <si>
    <t>13.440.0015-A</t>
  </si>
  <si>
    <t>13.440.0025-0</t>
  </si>
  <si>
    <t>13.440.0025-A</t>
  </si>
  <si>
    <t>13.440.0030-0</t>
  </si>
  <si>
    <t>13.440.0030-A</t>
  </si>
  <si>
    <t>13.440.0035-0</t>
  </si>
  <si>
    <t>13.440.0035-A</t>
  </si>
  <si>
    <t>13.460.0015-0</t>
  </si>
  <si>
    <t>13.460.0015-A</t>
  </si>
  <si>
    <t>13.460.0025-0</t>
  </si>
  <si>
    <t>13.460.0025-A</t>
  </si>
  <si>
    <t>13.460.0030-0</t>
  </si>
  <si>
    <t>13.460.0030-A</t>
  </si>
  <si>
    <t>13.460.0032-0</t>
  </si>
  <si>
    <t>13.460.0032-A</t>
  </si>
  <si>
    <t>13.460.0035-0</t>
  </si>
  <si>
    <t>13.460.0035-A</t>
  </si>
  <si>
    <t>13.462.0010-0</t>
  </si>
  <si>
    <t>13.462.0010-A</t>
  </si>
  <si>
    <t>13.462.0015-0</t>
  </si>
  <si>
    <t>13.462.0015-A</t>
  </si>
  <si>
    <t>13.462.0020-0</t>
  </si>
  <si>
    <t>13.462.0020-A</t>
  </si>
  <si>
    <t>13.462.0025-0</t>
  </si>
  <si>
    <t>13.462.0025-A</t>
  </si>
  <si>
    <t>13.468.0010-0</t>
  </si>
  <si>
    <t>13.468.0010-A</t>
  </si>
  <si>
    <t>13.469.0010-0</t>
  </si>
  <si>
    <t>13.469.0010-A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</si>
  <si>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</si>
  <si>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</si>
  <si>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</si>
  <si>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</si>
  <si>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</si>
  <si>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</si>
  <si>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</si>
  <si>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</si>
  <si>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</si>
  <si>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</si>
  <si>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</si>
  <si>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</si>
  <si>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</si>
  <si>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</si>
  <si>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</si>
  <si>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</si>
  <si>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</si>
  <si>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</si>
  <si>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</si>
  <si>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</si>
  <si>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</si>
  <si>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</si>
  <si>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14.001.0065-0</t>
  </si>
  <si>
    <t>14.001.0065-A</t>
  </si>
  <si>
    <t>14.001.0070-0</t>
  </si>
  <si>
    <t>14.001.0070-A</t>
  </si>
  <si>
    <t>14.001.0072-0</t>
  </si>
  <si>
    <t>14.001.0072-A</t>
  </si>
  <si>
    <t>14.001.0076-0</t>
  </si>
  <si>
    <t>14.001.0076-A</t>
  </si>
  <si>
    <t>14.001.0080-0</t>
  </si>
  <si>
    <t>14.001.0080-A</t>
  </si>
  <si>
    <t>14.001.0085-0</t>
  </si>
  <si>
    <t>14.001.0085-A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</si>
  <si>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</si>
  <si>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</si>
  <si>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</si>
  <si>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</si>
  <si>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</si>
  <si>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</si>
  <si>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</si>
  <si>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</si>
  <si>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</si>
  <si>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</si>
  <si>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</si>
  <si>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</si>
  <si>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</si>
  <si>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</si>
  <si>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14.001.0300-0</t>
  </si>
  <si>
    <t>14.001.0300-A</t>
  </si>
  <si>
    <t>14.002.0010-0</t>
  </si>
  <si>
    <t>14.002.0010-A</t>
  </si>
  <si>
    <t>14.002.0012-0</t>
  </si>
  <si>
    <t>14.002.0012-A</t>
  </si>
  <si>
    <t>14.002.0013-0</t>
  </si>
  <si>
    <t>14.002.0013-A</t>
  </si>
  <si>
    <t>14.002.0014-0</t>
  </si>
  <si>
    <t>14.002.0014-A</t>
  </si>
  <si>
    <t>14.002.0020-0</t>
  </si>
  <si>
    <t>14.002.0020-A</t>
  </si>
  <si>
    <t>14.002.0025-0</t>
  </si>
  <si>
    <t>14.002.0025-A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</si>
  <si>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</si>
  <si>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</si>
  <si>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</si>
  <si>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</si>
  <si>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</si>
  <si>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</si>
  <si>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</si>
  <si>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</si>
  <si>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</si>
  <si>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</si>
  <si>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</si>
  <si>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</si>
  <si>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</si>
  <si>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</si>
  <si>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</si>
  <si>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</si>
  <si>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</si>
  <si>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</si>
  <si>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14.002.0062-0</t>
  </si>
  <si>
    <t>14.002.0062-A</t>
  </si>
  <si>
    <t>14.002.0064-0</t>
  </si>
  <si>
    <t>14.002.0064-A</t>
  </si>
  <si>
    <t>14.002.0066-0</t>
  </si>
  <si>
    <t>14.002.0066-A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</si>
  <si>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</si>
  <si>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</si>
  <si>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</si>
  <si>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</si>
  <si>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</si>
  <si>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</si>
  <si>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</si>
  <si>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</si>
  <si>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</si>
  <si>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</si>
  <si>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</si>
  <si>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</si>
  <si>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</si>
  <si>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</si>
  <si>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</si>
  <si>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</si>
  <si>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</si>
  <si>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</si>
  <si>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</si>
  <si>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</si>
  <si>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</si>
  <si>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</si>
  <si>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</si>
  <si>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</si>
  <si>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</si>
  <si>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</si>
  <si>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</si>
  <si>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</si>
  <si>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</si>
  <si>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</si>
  <si>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</si>
  <si>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</si>
  <si>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</si>
  <si>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</si>
  <si>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</si>
  <si>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</si>
  <si>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14.002.0100-0</t>
  </si>
  <si>
    <t>14.002.0100-A</t>
  </si>
  <si>
    <t>14.002.0101-0</t>
  </si>
  <si>
    <t>14.002.0101-A</t>
  </si>
  <si>
    <t>14.002.0102-0</t>
  </si>
  <si>
    <t>14.002.0102-A</t>
  </si>
  <si>
    <t>14.002.0103-0</t>
  </si>
  <si>
    <t>14.002.0103-A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</si>
  <si>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</si>
  <si>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</si>
  <si>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</si>
  <si>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</si>
  <si>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</si>
  <si>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</si>
  <si>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</si>
  <si>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</si>
  <si>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</si>
  <si>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</si>
  <si>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</si>
  <si>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</si>
  <si>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</si>
  <si>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</si>
  <si>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</si>
  <si>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</si>
  <si>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</si>
  <si>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</si>
  <si>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</si>
  <si>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</si>
  <si>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</si>
  <si>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</si>
  <si>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</si>
  <si>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</si>
  <si>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</si>
  <si>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</si>
  <si>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</si>
  <si>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</si>
  <si>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</si>
  <si>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</si>
  <si>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</si>
  <si>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</si>
  <si>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</si>
  <si>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</si>
  <si>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</si>
  <si>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</si>
  <si>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</si>
  <si>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</si>
  <si>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</si>
  <si>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</si>
  <si>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</si>
  <si>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</si>
  <si>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</si>
  <si>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</si>
  <si>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</si>
  <si>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</si>
  <si>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14.002.0191-0</t>
  </si>
  <si>
    <t>14.002.0191-A</t>
  </si>
  <si>
    <t>14.002.0192-0</t>
  </si>
  <si>
    <t>14.002.0192-A</t>
  </si>
  <si>
    <t>14.002.0193-0</t>
  </si>
  <si>
    <t>14.002.0193-A</t>
  </si>
  <si>
    <t>14.002.0194-0</t>
  </si>
  <si>
    <t>14.002.0194-A</t>
  </si>
  <si>
    <t>14.002.0195-0</t>
  </si>
  <si>
    <t>14.002.0195-A</t>
  </si>
  <si>
    <t>14.002.0196-0</t>
  </si>
  <si>
    <t>14.002.0196-A</t>
  </si>
  <si>
    <t>14.002.0198-0</t>
  </si>
  <si>
    <t>14.002.0198-A</t>
  </si>
  <si>
    <t>14.002.0199-0</t>
  </si>
  <si>
    <t>14.002.0199-A</t>
  </si>
  <si>
    <t>14.002.0200-0</t>
  </si>
  <si>
    <t>14.002.0200-A</t>
  </si>
  <si>
    <t>14.002.0201-0</t>
  </si>
  <si>
    <t>14.002.0201-A</t>
  </si>
  <si>
    <t>14.002.0202-0</t>
  </si>
  <si>
    <t>14.002.0202-A</t>
  </si>
  <si>
    <t>14.002.0203-0</t>
  </si>
  <si>
    <t>14.002.0203-A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</si>
  <si>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</si>
  <si>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</si>
  <si>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</si>
  <si>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</si>
  <si>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</si>
  <si>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</si>
  <si>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</si>
  <si>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</si>
  <si>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</si>
  <si>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</si>
  <si>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</si>
  <si>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</si>
  <si>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</si>
  <si>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</si>
  <si>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</si>
  <si>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</si>
  <si>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</si>
  <si>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</si>
  <si>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</si>
  <si>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</si>
  <si>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14.002.0220-0</t>
  </si>
  <si>
    <t>14.002.0220-A</t>
  </si>
  <si>
    <t>14.002.0225-0</t>
  </si>
  <si>
    <t>14.002.0225-A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</si>
  <si>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</si>
  <si>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</si>
  <si>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</si>
  <si>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</si>
  <si>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</si>
  <si>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</si>
  <si>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</si>
  <si>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</si>
  <si>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</si>
  <si>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</si>
  <si>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</si>
  <si>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</si>
  <si>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</si>
  <si>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</si>
  <si>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</si>
  <si>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</si>
  <si>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14.002.0248-0</t>
  </si>
  <si>
    <t>14.002.0248-A</t>
  </si>
  <si>
    <t>14.002.0250-0</t>
  </si>
  <si>
    <t>14.002.0250-A</t>
  </si>
  <si>
    <t>14.002.0254-0</t>
  </si>
  <si>
    <t>14.002.0254-A</t>
  </si>
  <si>
    <t>14.002.0260-0</t>
  </si>
  <si>
    <t>14.002.0260-A</t>
  </si>
  <si>
    <t>14.002.0265-0</t>
  </si>
  <si>
    <t>14.002.0265-A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</si>
  <si>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</si>
  <si>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</si>
  <si>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</si>
  <si>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</si>
  <si>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</si>
  <si>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</si>
  <si>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</si>
  <si>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</si>
  <si>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</si>
  <si>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</si>
  <si>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</si>
  <si>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</si>
  <si>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</si>
  <si>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</si>
  <si>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</si>
  <si>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</si>
  <si>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</si>
  <si>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</si>
  <si>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</si>
  <si>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</si>
  <si>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</si>
  <si>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</si>
  <si>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</si>
  <si>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</si>
  <si>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</si>
  <si>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</si>
  <si>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</si>
  <si>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</si>
  <si>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</si>
  <si>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</si>
  <si>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</si>
  <si>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</si>
  <si>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</si>
  <si>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</si>
  <si>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14.002.0408-0</t>
  </si>
  <si>
    <t>14.002.0408-A</t>
  </si>
  <si>
    <t>14.002.0410-0</t>
  </si>
  <si>
    <t>14.002.0410-A</t>
  </si>
  <si>
    <t>14.002.0412-0</t>
  </si>
  <si>
    <t>14.002.0412-A</t>
  </si>
  <si>
    <t>14.002.0414-0</t>
  </si>
  <si>
    <t>14.002.0414-A</t>
  </si>
  <si>
    <t>14.002.0416-0</t>
  </si>
  <si>
    <t>14.002.0416-A</t>
  </si>
  <si>
    <t>14.002.0430-0</t>
  </si>
  <si>
    <t>14.002.0430-A</t>
  </si>
  <si>
    <t>14.002.0432-0</t>
  </si>
  <si>
    <t>14.002.0432-A</t>
  </si>
  <si>
    <t>14.002.0434-0</t>
  </si>
  <si>
    <t>14.002.0434-A</t>
  </si>
  <si>
    <t>14.002.0436-0</t>
  </si>
  <si>
    <t>14.002.0436-A</t>
  </si>
  <si>
    <t>14.002.0438-0</t>
  </si>
  <si>
    <t>14.002.0438-A</t>
  </si>
  <si>
    <t>14.002.0444-0</t>
  </si>
  <si>
    <t>14.002.0444-A</t>
  </si>
  <si>
    <t>14.002.0452-0</t>
  </si>
  <si>
    <t>14.002.0452-A</t>
  </si>
  <si>
    <t>14.002.0454-0</t>
  </si>
  <si>
    <t>14.002.0454-A</t>
  </si>
  <si>
    <t>14.002.0466-0</t>
  </si>
  <si>
    <t>14.002.0466-A</t>
  </si>
  <si>
    <t>14.002.0468-0</t>
  </si>
  <si>
    <t>14.002.0468-A</t>
  </si>
  <si>
    <t>14.002.0470-0</t>
  </si>
  <si>
    <t>14.002.0470-A</t>
  </si>
  <si>
    <t>14.002.0472-0</t>
  </si>
  <si>
    <t>14.002.0472-A</t>
  </si>
  <si>
    <t>14.002.0478-0</t>
  </si>
  <si>
    <t>14.002.0478-A</t>
  </si>
  <si>
    <t>14.002.0480-0</t>
  </si>
  <si>
    <t>14.002.0480-A</t>
  </si>
  <si>
    <t>14.002.0482-0</t>
  </si>
  <si>
    <t>14.002.0482-A</t>
  </si>
  <si>
    <t>14.002.0483-0</t>
  </si>
  <si>
    <t>14.002.0483-A</t>
  </si>
  <si>
    <t>14.002.0485-0</t>
  </si>
  <si>
    <t>14.002.0485-A</t>
  </si>
  <si>
    <t>14.002.0486-0</t>
  </si>
  <si>
    <t>14.002.0486-A</t>
  </si>
  <si>
    <t>14.002.0487-0</t>
  </si>
  <si>
    <t>14.002.0487-A</t>
  </si>
  <si>
    <t>14.002.0489-0</t>
  </si>
  <si>
    <t>14.002.0489-A</t>
  </si>
  <si>
    <t>14.002.0490-0</t>
  </si>
  <si>
    <t>14.002.0490-A</t>
  </si>
  <si>
    <t>14.002.0491-0</t>
  </si>
  <si>
    <t>14.002.0491-A</t>
  </si>
  <si>
    <t>14.002.0493-0</t>
  </si>
  <si>
    <t>14.002.0493-A</t>
  </si>
  <si>
    <t>14.002.0494-0</t>
  </si>
  <si>
    <t>14.002.0494-A</t>
  </si>
  <si>
    <t>14.002.0495-0</t>
  </si>
  <si>
    <t>14.002.0495-A</t>
  </si>
  <si>
    <t>14.002.0496-0</t>
  </si>
  <si>
    <t>14.002.0496-A</t>
  </si>
  <si>
    <t>14.002.0498-0</t>
  </si>
  <si>
    <t>14.002.0498-A</t>
  </si>
  <si>
    <t>14.002.0499-0</t>
  </si>
  <si>
    <t>14.002.0499-A</t>
  </si>
  <si>
    <t>14.002.0501-0</t>
  </si>
  <si>
    <t>14.002.0501-A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</si>
  <si>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</si>
  <si>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</si>
  <si>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</si>
  <si>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</si>
  <si>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</si>
  <si>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</si>
  <si>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</si>
  <si>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</si>
  <si>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</si>
  <si>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</si>
  <si>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</si>
  <si>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</si>
  <si>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</si>
  <si>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</si>
  <si>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</si>
  <si>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</si>
  <si>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</si>
  <si>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</si>
  <si>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</si>
  <si>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</si>
  <si>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</si>
  <si>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</si>
  <si>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</si>
  <si>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</si>
  <si>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</si>
  <si>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</si>
  <si>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</si>
  <si>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</si>
  <si>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</si>
  <si>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</si>
  <si>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</si>
  <si>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</si>
  <si>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</si>
  <si>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</si>
  <si>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</si>
  <si>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</si>
  <si>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</si>
  <si>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</si>
  <si>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</si>
  <si>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</si>
  <si>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</si>
  <si>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</si>
  <si>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</si>
  <si>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</si>
  <si>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</si>
  <si>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</si>
  <si>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</si>
  <si>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</si>
  <si>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</si>
  <si>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</si>
  <si>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</si>
  <si>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</si>
  <si>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</si>
  <si>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</si>
  <si>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</si>
  <si>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</si>
  <si>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</si>
  <si>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</si>
  <si>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</si>
  <si>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</si>
  <si>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</si>
  <si>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</si>
  <si>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</si>
  <si>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</si>
  <si>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</si>
  <si>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</si>
  <si>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</si>
  <si>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</si>
  <si>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</si>
  <si>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</si>
  <si>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</si>
  <si>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</si>
  <si>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</si>
  <si>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</si>
  <si>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</si>
  <si>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</si>
  <si>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</si>
  <si>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</si>
  <si>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</si>
  <si>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</si>
  <si>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</si>
  <si>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</si>
  <si>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</si>
  <si>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</si>
  <si>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</si>
  <si>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</si>
  <si>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</si>
  <si>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</si>
  <si>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</si>
  <si>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</si>
  <si>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</si>
  <si>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</si>
  <si>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</si>
  <si>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</si>
  <si>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</si>
  <si>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</si>
  <si>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</si>
  <si>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</si>
  <si>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</si>
  <si>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</si>
  <si>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</si>
  <si>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</si>
  <si>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</si>
  <si>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</si>
  <si>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</si>
  <si>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</si>
  <si>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</si>
  <si>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</si>
  <si>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</si>
  <si>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</si>
  <si>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</si>
  <si>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</si>
  <si>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</si>
  <si>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</si>
  <si>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</si>
  <si>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</si>
  <si>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</si>
  <si>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</si>
  <si>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</si>
  <si>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</si>
  <si>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</si>
  <si>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</si>
  <si>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</si>
  <si>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</si>
  <si>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</si>
  <si>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</si>
  <si>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</si>
  <si>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</si>
  <si>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</si>
  <si>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</si>
  <si>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</si>
  <si>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</si>
  <si>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</si>
  <si>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</si>
  <si>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14.003.0250-0</t>
  </si>
  <si>
    <t>14.003.0250-A</t>
  </si>
  <si>
    <t>14.003.0255-0</t>
  </si>
  <si>
    <t>14.003.0255-A</t>
  </si>
  <si>
    <t>14.003.0260-0</t>
  </si>
  <si>
    <t>14.003.0260-A</t>
  </si>
  <si>
    <t>14.003.0265-0</t>
  </si>
  <si>
    <t>14.003.0265-A</t>
  </si>
  <si>
    <t>14.003.0300-0</t>
  </si>
  <si>
    <t>14.003.0300-A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</si>
  <si>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</si>
  <si>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</si>
  <si>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</si>
  <si>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</si>
  <si>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</si>
  <si>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</si>
  <si>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</si>
  <si>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</si>
  <si>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</si>
  <si>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</si>
  <si>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</si>
  <si>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</si>
  <si>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</si>
  <si>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</si>
  <si>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</si>
  <si>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14.004.0046-A</t>
  </si>
  <si>
    <t>14.004.0047-0</t>
  </si>
  <si>
    <t>14.004.0047-A</t>
  </si>
  <si>
    <t>14.004.0048-0</t>
  </si>
  <si>
    <t>14.004.0048-A</t>
  </si>
  <si>
    <t>14.004.0050-0</t>
  </si>
  <si>
    <t>14.004.0050-A</t>
  </si>
  <si>
    <t>14.004.0060-0</t>
  </si>
  <si>
    <t>14.004.0060-A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</si>
  <si>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</si>
  <si>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</si>
  <si>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</si>
  <si>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</si>
  <si>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</si>
  <si>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</si>
  <si>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</si>
  <si>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</si>
  <si>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</si>
  <si>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</si>
  <si>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</si>
  <si>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</si>
  <si>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</si>
  <si>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</si>
  <si>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</si>
  <si>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</si>
  <si>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</si>
  <si>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</si>
  <si>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14.004.0205-0</t>
  </si>
  <si>
    <t>14.004.0205-A</t>
  </si>
  <si>
    <t>14.005.0010-0</t>
  </si>
  <si>
    <t>14.005.0010-A</t>
  </si>
  <si>
    <t>14.005.0015-0</t>
  </si>
  <si>
    <t>14.005.0015-A</t>
  </si>
  <si>
    <t>14.005.0020-0</t>
  </si>
  <si>
    <t>14.005.0020-A</t>
  </si>
  <si>
    <t>14.005.0025-0</t>
  </si>
  <si>
    <t>14.005.0025-A</t>
  </si>
  <si>
    <t>14.006.0005-0</t>
  </si>
  <si>
    <t>14.006.0005-A</t>
  </si>
  <si>
    <t>14.006.0008-0</t>
  </si>
  <si>
    <t>14.006.0008-A</t>
  </si>
  <si>
    <t>14.006.0010-0</t>
  </si>
  <si>
    <t>14.006.0010-A</t>
  </si>
  <si>
    <t>14.006.0012-0</t>
  </si>
  <si>
    <t>14.006.0012-A</t>
  </si>
  <si>
    <t>14.006.0014-0</t>
  </si>
  <si>
    <t>14.006.0014-A</t>
  </si>
  <si>
    <t>14.006.0016-0</t>
  </si>
  <si>
    <t>14.006.0016-A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</si>
  <si>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</si>
  <si>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</si>
  <si>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</si>
  <si>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</si>
  <si>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</si>
  <si>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</si>
  <si>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</si>
  <si>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</si>
  <si>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</si>
  <si>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</si>
  <si>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</si>
  <si>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</si>
  <si>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</si>
  <si>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</si>
  <si>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</si>
  <si>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</si>
  <si>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</si>
  <si>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</si>
  <si>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</si>
  <si>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</si>
  <si>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</si>
  <si>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</si>
  <si>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</si>
  <si>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</si>
  <si>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</si>
  <si>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</si>
  <si>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14.006.0050-0</t>
  </si>
  <si>
    <t>14.006.0050-A</t>
  </si>
  <si>
    <t>14.006.0052-0</t>
  </si>
  <si>
    <t>14.006.0052-A</t>
  </si>
  <si>
    <t>14.006.0054-0</t>
  </si>
  <si>
    <t>14.006.0054-A</t>
  </si>
  <si>
    <t>14.006.0058-0</t>
  </si>
  <si>
    <t>14.006.0058-A</t>
  </si>
  <si>
    <t>14.006.0062-0</t>
  </si>
  <si>
    <t>14.006.0062-A</t>
  </si>
  <si>
    <t>14.006.0064-0</t>
  </si>
  <si>
    <t>14.006.0064-A</t>
  </si>
  <si>
    <t>14.006.0077-0</t>
  </si>
  <si>
    <t>14.006.0077-A</t>
  </si>
  <si>
    <t>14.006.0078-0</t>
  </si>
  <si>
    <t>14.006.0078-A</t>
  </si>
  <si>
    <t>14.006.0079-0</t>
  </si>
  <si>
    <t>14.006.0079-A</t>
  </si>
  <si>
    <t>14.006.0081-0</t>
  </si>
  <si>
    <t>14.006.0081-A</t>
  </si>
  <si>
    <t>14.006.0082-0</t>
  </si>
  <si>
    <t>14.006.0082-A</t>
  </si>
  <si>
    <t>14.006.0083-0</t>
  </si>
  <si>
    <t>14.006.0083-A</t>
  </si>
  <si>
    <t>14.006.0084-0</t>
  </si>
  <si>
    <t>14.006.0084-A</t>
  </si>
  <si>
    <t>14.006.0085-0</t>
  </si>
  <si>
    <t>14.006.0085-A</t>
  </si>
  <si>
    <t>14.006.0086-0</t>
  </si>
  <si>
    <t>14.006.0086-A</t>
  </si>
  <si>
    <t>14.006.0087-0</t>
  </si>
  <si>
    <t>14.006.0087-A</t>
  </si>
  <si>
    <t>14.006.0088-0</t>
  </si>
  <si>
    <t>14.006.0088-A</t>
  </si>
  <si>
    <t>14.006.0089-0</t>
  </si>
  <si>
    <t>14.006.0089-A</t>
  </si>
  <si>
    <t>14.006.0090-0</t>
  </si>
  <si>
    <t>14.006.0090-A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</si>
  <si>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</si>
  <si>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</si>
  <si>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</si>
  <si>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</si>
  <si>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</si>
  <si>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</si>
  <si>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</si>
  <si>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</si>
  <si>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</si>
  <si>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</si>
  <si>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</si>
  <si>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</si>
  <si>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</si>
  <si>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</si>
  <si>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</si>
  <si>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</si>
  <si>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</si>
  <si>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</si>
  <si>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</si>
  <si>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</si>
  <si>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</si>
  <si>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</si>
  <si>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</si>
  <si>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</si>
  <si>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</si>
  <si>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</si>
  <si>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</si>
  <si>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</si>
  <si>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14.006.0121-0</t>
  </si>
  <si>
    <t>14.006.0121-A</t>
  </si>
  <si>
    <t>14.006.0123-0</t>
  </si>
  <si>
    <t>14.006.0123-A</t>
  </si>
  <si>
    <t>14.006.0124-0</t>
  </si>
  <si>
    <t>14.006.0124-A</t>
  </si>
  <si>
    <t>14.006.0126-0</t>
  </si>
  <si>
    <t>14.006.0126-A</t>
  </si>
  <si>
    <t>14.006.0127-0</t>
  </si>
  <si>
    <t>14.006.0127-A</t>
  </si>
  <si>
    <t>14.006.0150-0</t>
  </si>
  <si>
    <t>14.006.0150-A</t>
  </si>
  <si>
    <t>14.006.0155-0</t>
  </si>
  <si>
    <t>14.006.0155-A</t>
  </si>
  <si>
    <t>14.006.0156-0</t>
  </si>
  <si>
    <t>14.006.0156-A</t>
  </si>
  <si>
    <t>14.006.0160-0</t>
  </si>
  <si>
    <t>14.006.0160-A</t>
  </si>
  <si>
    <t>14.006.0185-0</t>
  </si>
  <si>
    <t>14.006.0185-A</t>
  </si>
  <si>
    <t>14.006.0190-0</t>
  </si>
  <si>
    <t>14.006.0190-A</t>
  </si>
  <si>
    <t>14.006.0220-0</t>
  </si>
  <si>
    <t>14.006.0220-A</t>
  </si>
  <si>
    <t>14.006.0225-0</t>
  </si>
  <si>
    <t>14.006.0225-A</t>
  </si>
  <si>
    <t>14.006.0230-0</t>
  </si>
  <si>
    <t>14.006.0230-A</t>
  </si>
  <si>
    <t>14.006.0232-0</t>
  </si>
  <si>
    <t>14.006.0232-A</t>
  </si>
  <si>
    <t>14.006.0233-0</t>
  </si>
  <si>
    <t>14.006.0233-A</t>
  </si>
  <si>
    <t>14.006.0234-0</t>
  </si>
  <si>
    <t>14.006.0234-A</t>
  </si>
  <si>
    <t>14.006.0235-0</t>
  </si>
  <si>
    <t>14.006.0235-A</t>
  </si>
  <si>
    <t>14.006.0237-0</t>
  </si>
  <si>
    <t>14.006.0237-A</t>
  </si>
  <si>
    <t>14.006.0238-0</t>
  </si>
  <si>
    <t>14.006.0238-A</t>
  </si>
  <si>
    <t>14.006.0239-0</t>
  </si>
  <si>
    <t>14.006.0239-A</t>
  </si>
  <si>
    <t>14.006.0241-0</t>
  </si>
  <si>
    <t>14.006.0241-A</t>
  </si>
  <si>
    <t>14.006.0242-0</t>
  </si>
  <si>
    <t>14.006.0242-A</t>
  </si>
  <si>
    <t>14.006.0250-0</t>
  </si>
  <si>
    <t>14.006.0250-A</t>
  </si>
  <si>
    <t>14.006.0251-0</t>
  </si>
  <si>
    <t>14.006.0251-A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</si>
  <si>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</si>
  <si>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</si>
  <si>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</si>
  <si>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</si>
  <si>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</si>
  <si>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</si>
  <si>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</si>
  <si>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</si>
  <si>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</si>
  <si>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</si>
  <si>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</si>
  <si>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</si>
  <si>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</si>
  <si>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</si>
  <si>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</si>
  <si>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</si>
  <si>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</si>
  <si>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</si>
  <si>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</si>
  <si>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</si>
  <si>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14.006.0297-0</t>
  </si>
  <si>
    <t>14.006.0297-A</t>
  </si>
  <si>
    <t>14.006.0299-0</t>
  </si>
  <si>
    <t>14.006.0299-A</t>
  </si>
  <si>
    <t>14.006.0301-0</t>
  </si>
  <si>
    <t>14.006.0301-A</t>
  </si>
  <si>
    <t>14.006.0303-0</t>
  </si>
  <si>
    <t>14.006.0303-A</t>
  </si>
  <si>
    <t>14.006.0305-0</t>
  </si>
  <si>
    <t>14.006.0305-A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</si>
  <si>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</si>
  <si>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</si>
  <si>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</si>
  <si>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</si>
  <si>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</si>
  <si>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</si>
  <si>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</si>
  <si>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</si>
  <si>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</si>
  <si>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</si>
  <si>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</si>
  <si>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</si>
  <si>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</si>
  <si>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</si>
  <si>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</si>
  <si>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</si>
  <si>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14.006.0374-0</t>
  </si>
  <si>
    <t>14.006.0374-A</t>
  </si>
  <si>
    <t>14.006.0375-0</t>
  </si>
  <si>
    <t>14.006.0375-A</t>
  </si>
  <si>
    <t>14.006.0380-0</t>
  </si>
  <si>
    <t>14.006.0380-A</t>
  </si>
  <si>
    <t>14.006.0385-0</t>
  </si>
  <si>
    <t>14.006.0385-A</t>
  </si>
  <si>
    <t>14.006.0399-0</t>
  </si>
  <si>
    <t>14.006.0399-A</t>
  </si>
  <si>
    <t>14.006.0400-0</t>
  </si>
  <si>
    <t>14.006.0400-A</t>
  </si>
  <si>
    <t>14.006.0401-0</t>
  </si>
  <si>
    <t>14.006.0401-A</t>
  </si>
  <si>
    <t>14.006.0405-0</t>
  </si>
  <si>
    <t>14.006.0405-A</t>
  </si>
  <si>
    <t>14.006.0407-0</t>
  </si>
  <si>
    <t>14.006.0407-A</t>
  </si>
  <si>
    <t>14.006.0408-0</t>
  </si>
  <si>
    <t>14.006.0408-A</t>
  </si>
  <si>
    <t>14.006.0409-0</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</si>
  <si>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</si>
  <si>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</si>
  <si>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</si>
  <si>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</si>
  <si>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</si>
  <si>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</si>
  <si>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</si>
  <si>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</si>
  <si>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</si>
  <si>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</si>
  <si>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</si>
  <si>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</si>
  <si>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</si>
  <si>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</si>
  <si>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</si>
  <si>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</si>
  <si>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</si>
  <si>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</si>
  <si>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</si>
  <si>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</si>
  <si>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</si>
  <si>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</si>
  <si>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</si>
  <si>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</si>
  <si>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14.006.0609-A</t>
  </si>
  <si>
    <t>14.006.0612-0</t>
  </si>
  <si>
    <t>14.006.0612-A</t>
  </si>
  <si>
    <t>14.006.0615-0</t>
  </si>
  <si>
    <t>14.006.0615-A</t>
  </si>
  <si>
    <t>14.006.0624-0</t>
  </si>
  <si>
    <t>14.006.0624-A</t>
  </si>
  <si>
    <t>14.006.0627-0</t>
  </si>
  <si>
    <t>14.006.0627-A</t>
  </si>
  <si>
    <t>14.006.0630-0</t>
  </si>
  <si>
    <t>14.006.0630-A</t>
  </si>
  <si>
    <t>14.006.0633-0</t>
  </si>
  <si>
    <t>14.006.0633-A</t>
  </si>
  <si>
    <t>14.006.0636-0</t>
  </si>
  <si>
    <t>14.006.0636-A</t>
  </si>
  <si>
    <t>14.006.0639-0</t>
  </si>
  <si>
    <t>14.006.0639-A</t>
  </si>
  <si>
    <t>14.006.0645-0</t>
  </si>
  <si>
    <t>14.006.0645-A</t>
  </si>
  <si>
    <t>14.006.0648-0</t>
  </si>
  <si>
    <t>14.006.0648-A</t>
  </si>
  <si>
    <t>14.006.0680-0</t>
  </si>
  <si>
    <t>14.006.0680-A</t>
  </si>
  <si>
    <t>14.006.0685-0</t>
  </si>
  <si>
    <t>14.006.0685-A</t>
  </si>
  <si>
    <t>14.006.0688-0</t>
  </si>
  <si>
    <t>14.006.0688-A</t>
  </si>
  <si>
    <t>14.006.0695-0</t>
  </si>
  <si>
    <t>14.006.0695-A</t>
  </si>
  <si>
    <t>14.007.0005-0</t>
  </si>
  <si>
    <t>14.007.0005-A</t>
  </si>
  <si>
    <t>14.007.0010-0</t>
  </si>
  <si>
    <t>14.007.0010-A</t>
  </si>
  <si>
    <t>14.007.0015-0</t>
  </si>
  <si>
    <t>14.007.0015-A</t>
  </si>
  <si>
    <t>14.007.0020-0</t>
  </si>
  <si>
    <t>14.007.0020-A</t>
  </si>
  <si>
    <t>14.007.0025-0</t>
  </si>
  <si>
    <t>14.007.0025-A</t>
  </si>
  <si>
    <t>14.007.0030-0</t>
  </si>
  <si>
    <t>14.007.0030-A</t>
  </si>
  <si>
    <t>14.007.0035-0</t>
  </si>
  <si>
    <t>14.007.0035-A</t>
  </si>
  <si>
    <t>14.007.0038-0</t>
  </si>
  <si>
    <t>14.007.0038-A</t>
  </si>
  <si>
    <t>14.007.0039-0</t>
  </si>
  <si>
    <t>14.007.0039-A</t>
  </si>
  <si>
    <t>14.007.0040-0</t>
  </si>
  <si>
    <t>14.007.0040-A</t>
  </si>
  <si>
    <t>14.007.0045-0</t>
  </si>
  <si>
    <t>14.007.0045-A</t>
  </si>
  <si>
    <t>14.007.0050-0</t>
  </si>
  <si>
    <t>14.007.0050-A</t>
  </si>
  <si>
    <t>14.007.0055-0</t>
  </si>
  <si>
    <t>14.007.0055-A</t>
  </si>
  <si>
    <t>14.007.0057-0</t>
  </si>
  <si>
    <t>14.007.0057-A</t>
  </si>
  <si>
    <t>14.007.0060-0</t>
  </si>
  <si>
    <t>14.007.0060-A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</si>
  <si>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</si>
  <si>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</si>
  <si>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</si>
  <si>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</si>
  <si>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</si>
  <si>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</si>
  <si>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</si>
  <si>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</si>
  <si>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</si>
  <si>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</si>
  <si>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</si>
  <si>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</si>
  <si>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</si>
  <si>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</si>
  <si>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14.007.0100-0</t>
  </si>
  <si>
    <t>14.007.0100-A</t>
  </si>
  <si>
    <t>14.007.0101-0</t>
  </si>
  <si>
    <t>14.007.0101-A</t>
  </si>
  <si>
    <t>14.007.0105-0</t>
  </si>
  <si>
    <t>14.007.0105-A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</si>
  <si>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</si>
  <si>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</si>
  <si>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</si>
  <si>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</si>
  <si>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</si>
  <si>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</si>
  <si>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</si>
  <si>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</si>
  <si>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</si>
  <si>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</si>
  <si>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</si>
  <si>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</si>
  <si>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</si>
  <si>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</si>
  <si>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</si>
  <si>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</si>
  <si>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</si>
  <si>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</si>
  <si>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</si>
  <si>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</si>
  <si>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</si>
  <si>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</si>
  <si>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</si>
  <si>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</si>
  <si>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</si>
  <si>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</si>
  <si>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</si>
  <si>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</si>
  <si>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</si>
  <si>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</si>
  <si>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</si>
  <si>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</si>
  <si>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</si>
  <si>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</si>
  <si>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</si>
  <si>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</si>
  <si>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14.007.0250-0</t>
  </si>
  <si>
    <t>14.007.0250-A</t>
  </si>
  <si>
    <t>14.007.0251-0</t>
  </si>
  <si>
    <t>14.007.0251-A</t>
  </si>
  <si>
    <t>14.007.0253-0</t>
  </si>
  <si>
    <t>14.007.0253-A</t>
  </si>
  <si>
    <t>14.007.0256-0</t>
  </si>
  <si>
    <t>14.007.0256-A</t>
  </si>
  <si>
    <t>14.007.0258-0</t>
  </si>
  <si>
    <t>14.007.0258-A</t>
  </si>
  <si>
    <t>14.007.0261-0</t>
  </si>
  <si>
    <t>14.007.0261-A</t>
  </si>
  <si>
    <t>14.007.0263-0</t>
  </si>
  <si>
    <t>14.007.0263-A</t>
  </si>
  <si>
    <t>14.007.0266-0</t>
  </si>
  <si>
    <t>14.007.0266-A</t>
  </si>
  <si>
    <t>14.007.0267-0</t>
  </si>
  <si>
    <t>14.007.0267-A</t>
  </si>
  <si>
    <t>14.007.0268-0</t>
  </si>
  <si>
    <t>14.007.0268-A</t>
  </si>
  <si>
    <t>14.007.0269-0</t>
  </si>
  <si>
    <t>14.007.0269-A</t>
  </si>
  <si>
    <t>14.007.0270-0</t>
  </si>
  <si>
    <t>14.007.0270-A</t>
  </si>
  <si>
    <t>14.007.0274-0</t>
  </si>
  <si>
    <t>14.007.0274-A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</si>
  <si>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</si>
  <si>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</si>
  <si>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</si>
  <si>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</si>
  <si>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</si>
  <si>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</si>
  <si>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</si>
  <si>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</si>
  <si>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</si>
  <si>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</si>
  <si>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</si>
  <si>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</si>
  <si>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</si>
  <si>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</si>
  <si>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</si>
  <si>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</si>
  <si>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</si>
  <si>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</si>
  <si>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</si>
  <si>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</si>
  <si>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</si>
  <si>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</si>
  <si>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</si>
  <si>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</si>
  <si>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</si>
  <si>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</si>
  <si>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</si>
  <si>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</si>
  <si>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14.007.0292-0</t>
  </si>
  <si>
    <t>14.007.0292-A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</si>
  <si>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</si>
  <si>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</si>
  <si>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</si>
  <si>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</si>
  <si>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</si>
  <si>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</si>
  <si>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</si>
  <si>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</si>
  <si>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</si>
  <si>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</si>
  <si>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</si>
  <si>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</si>
  <si>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</si>
  <si>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</si>
  <si>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</si>
  <si>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</si>
  <si>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</si>
  <si>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</si>
  <si>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</si>
  <si>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</si>
  <si>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</si>
  <si>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</si>
  <si>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</si>
  <si>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</si>
  <si>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</si>
  <si>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</si>
  <si>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</si>
  <si>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14.007.0316-A</t>
  </si>
  <si>
    <t>14.007.0318-0</t>
  </si>
  <si>
    <t>14.007.0318-A</t>
  </si>
  <si>
    <t>14.007.0320-0</t>
  </si>
  <si>
    <t>14.007.0320-A</t>
  </si>
  <si>
    <t>14.007.0322-0</t>
  </si>
  <si>
    <t>14.007.0322-A</t>
  </si>
  <si>
    <t>14.007.0324-0</t>
  </si>
  <si>
    <t>14.007.0324-A</t>
  </si>
  <si>
    <t>14.007.0326-0</t>
  </si>
  <si>
    <t>14.007.0326-A</t>
  </si>
  <si>
    <t>14.007.0328-0</t>
  </si>
  <si>
    <t>14.007.0328-A</t>
  </si>
  <si>
    <t>14.007.0330-0</t>
  </si>
  <si>
    <t>14.007.0330-A</t>
  </si>
  <si>
    <t>14.007.0332-0</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</si>
  <si>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</si>
  <si>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</si>
  <si>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</si>
  <si>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</si>
  <si>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</si>
  <si>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</si>
  <si>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</si>
  <si>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</si>
  <si>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</si>
  <si>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</si>
  <si>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</si>
  <si>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</si>
  <si>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</si>
  <si>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</si>
  <si>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</si>
  <si>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</si>
  <si>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</si>
  <si>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</si>
  <si>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</si>
  <si>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</si>
  <si>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</si>
  <si>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</si>
  <si>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</si>
  <si>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</si>
  <si>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14.007.0348-A</t>
  </si>
  <si>
    <t>14.007.0360-0</t>
  </si>
  <si>
    <t>14.007.0360-A</t>
  </si>
  <si>
    <t>14.007.0365-0</t>
  </si>
  <si>
    <t>14.007.0365-A</t>
  </si>
  <si>
    <t>14.007.0390-0</t>
  </si>
  <si>
    <t>14.007.0390-A</t>
  </si>
  <si>
    <t>14.007.0396-0</t>
  </si>
  <si>
    <t>14.007.0396-A</t>
  </si>
  <si>
    <t>14.007.0400-0</t>
  </si>
  <si>
    <t>14.007.0400-A</t>
  </si>
  <si>
    <t>14.007.0500-0</t>
  </si>
  <si>
    <t>14.007.0500-A</t>
  </si>
  <si>
    <t>14.007.0505-0</t>
  </si>
  <si>
    <t>14.007.0505-A</t>
  </si>
  <si>
    <t>14.008.0010-0</t>
  </si>
  <si>
    <t>14.008.0010-A</t>
  </si>
  <si>
    <t>14.008.0015-0</t>
  </si>
  <si>
    <t>14.008.0015-A</t>
  </si>
  <si>
    <t>14.008.0020-0</t>
  </si>
  <si>
    <t>14.008.0020-A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</si>
  <si>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</si>
  <si>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</si>
  <si>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</si>
  <si>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</si>
  <si>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</si>
  <si>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</si>
  <si>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</si>
  <si>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</si>
  <si>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</si>
  <si>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</si>
  <si>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</si>
  <si>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</si>
  <si>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</si>
  <si>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</si>
  <si>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</si>
  <si>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</si>
  <si>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</si>
  <si>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</si>
  <si>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</si>
  <si>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</si>
  <si>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</si>
  <si>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</si>
  <si>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14.008.0090-0</t>
  </si>
  <si>
    <t>14.008.0090-A</t>
  </si>
  <si>
    <t>14.008.0092-0</t>
  </si>
  <si>
    <t>14.008.0092-A</t>
  </si>
  <si>
    <t>14.008.0093-0</t>
  </si>
  <si>
    <t>14.008.0093-A</t>
  </si>
  <si>
    <t>14.008.0095-0</t>
  </si>
  <si>
    <t>14.008.0095-A</t>
  </si>
  <si>
    <t>14.008.0096-0</t>
  </si>
  <si>
    <t>14.008.0096-A</t>
  </si>
  <si>
    <t>14.008.0097-0</t>
  </si>
  <si>
    <t>14.008.0097-A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</si>
  <si>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</si>
  <si>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</si>
  <si>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</si>
  <si>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</si>
  <si>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</si>
  <si>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</si>
  <si>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</si>
  <si>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</si>
  <si>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</si>
  <si>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</si>
  <si>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</si>
  <si>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</si>
  <si>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</si>
  <si>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</si>
  <si>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</si>
  <si>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</si>
  <si>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</si>
  <si>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</si>
  <si>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</si>
  <si>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</si>
  <si>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</si>
  <si>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</si>
  <si>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</si>
  <si>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</si>
  <si>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</si>
  <si>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</si>
  <si>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</si>
  <si>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</si>
  <si>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</si>
  <si>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</si>
  <si>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</si>
  <si>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</si>
  <si>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</si>
  <si>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</si>
  <si>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</si>
  <si>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</si>
  <si>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</si>
  <si>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</si>
  <si>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</si>
  <si>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</si>
  <si>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</si>
  <si>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</si>
  <si>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</si>
  <si>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</si>
  <si>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</si>
  <si>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</si>
  <si>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14.010.0010-0</t>
  </si>
  <si>
    <t>14.010.0010-A</t>
  </si>
  <si>
    <t>14.010.0015-0</t>
  </si>
  <si>
    <t>14.010.0015-A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</si>
  <si>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</si>
  <si>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</si>
  <si>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</si>
  <si>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</si>
  <si>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</si>
  <si>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</si>
  <si>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</si>
  <si>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</si>
  <si>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</si>
  <si>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</si>
  <si>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</si>
  <si>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</si>
  <si>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</si>
  <si>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</si>
  <si>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</si>
  <si>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</si>
  <si>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</si>
  <si>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</si>
  <si>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</si>
  <si>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</si>
  <si>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</si>
  <si>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</si>
  <si>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</si>
  <si>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</si>
  <si>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</si>
  <si>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</si>
  <si>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</si>
  <si>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</si>
  <si>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</si>
  <si>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</si>
  <si>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</si>
  <si>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</si>
  <si>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</si>
  <si>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</si>
  <si>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</si>
  <si>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</si>
  <si>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</si>
  <si>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</si>
  <si>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15.001.0069-0</t>
  </si>
  <si>
    <t>15.001.0069-A</t>
  </si>
  <si>
    <t>15.001.0071-0</t>
  </si>
  <si>
    <t>15.001.0071-A</t>
  </si>
  <si>
    <t>15.001.0072-0</t>
  </si>
  <si>
    <t>15.001.0072-A</t>
  </si>
  <si>
    <t>15.001.0073-0</t>
  </si>
  <si>
    <t>15.001.0073-A</t>
  </si>
  <si>
    <t>15.001.0075-0</t>
  </si>
  <si>
    <t>15.001.0075-A</t>
  </si>
  <si>
    <t>15.001.0076-0</t>
  </si>
  <si>
    <t>15.001.0076-A</t>
  </si>
  <si>
    <t>15.001.0077-0</t>
  </si>
  <si>
    <t>15.001.0077-A</t>
  </si>
  <si>
    <t>15.001.0078-0</t>
  </si>
  <si>
    <t>15.001.0078-A</t>
  </si>
  <si>
    <t>15.001.0079-0</t>
  </si>
  <si>
    <t>15.001.0079-A</t>
  </si>
  <si>
    <t>15.001.0080-0</t>
  </si>
  <si>
    <t>15.001.0080-A</t>
  </si>
  <si>
    <t>15.001.0090-0</t>
  </si>
  <si>
    <t>15.001.0090-A</t>
  </si>
  <si>
    <t>15.001.0095-0</t>
  </si>
  <si>
    <t>15.001.0095-A</t>
  </si>
  <si>
    <t>15.001.0100-0</t>
  </si>
  <si>
    <t>15.001.0100-A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</si>
  <si>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</si>
  <si>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</si>
  <si>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</si>
  <si>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</si>
  <si>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</si>
  <si>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</si>
  <si>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</si>
  <si>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</si>
  <si>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</si>
  <si>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</si>
  <si>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</si>
  <si>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</si>
  <si>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</si>
  <si>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</si>
  <si>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</si>
  <si>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</si>
  <si>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</si>
  <si>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</si>
  <si>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</si>
  <si>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</si>
  <si>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</si>
  <si>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</si>
  <si>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</si>
  <si>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</si>
  <si>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</si>
  <si>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</si>
  <si>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</si>
  <si>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</si>
  <si>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</si>
  <si>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</si>
  <si>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</si>
  <si>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</si>
  <si>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</si>
  <si>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</si>
  <si>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</si>
  <si>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</si>
  <si>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</si>
  <si>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</si>
  <si>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</si>
  <si>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</si>
  <si>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</si>
  <si>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</si>
  <si>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</si>
  <si>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</si>
  <si>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15.002.0582-0</t>
  </si>
  <si>
    <t>15.002.0582-A</t>
  </si>
  <si>
    <t>15.002.0584-0</t>
  </si>
  <si>
    <t>15.002.0584-A</t>
  </si>
  <si>
    <t>15.002.0586-0</t>
  </si>
  <si>
    <t>15.002.0586-A</t>
  </si>
  <si>
    <t>15.002.0588-0</t>
  </si>
  <si>
    <t>15.002.0588-A</t>
  </si>
  <si>
    <t>15.002.0590-0</t>
  </si>
  <si>
    <t>15.002.0590-A</t>
  </si>
  <si>
    <t>15.002.0594-0</t>
  </si>
  <si>
    <t>15.002.0594-A</t>
  </si>
  <si>
    <t>15.002.0596-0</t>
  </si>
  <si>
    <t>15.002.0596-A</t>
  </si>
  <si>
    <t>15.002.0602-0</t>
  </si>
  <si>
    <t>15.002.0602-A</t>
  </si>
  <si>
    <t>15.002.0606-0</t>
  </si>
  <si>
    <t>15.002.0606-A</t>
  </si>
  <si>
    <t>15.002.0622-0</t>
  </si>
  <si>
    <t>15.002.0622-A</t>
  </si>
  <si>
    <t>15.002.0623-0</t>
  </si>
  <si>
    <t>15.002.0623-A</t>
  </si>
  <si>
    <t>15.002.0624-0</t>
  </si>
  <si>
    <t>15.002.0624-A</t>
  </si>
  <si>
    <t>15.002.0625-0</t>
  </si>
  <si>
    <t>15.002.0625-A</t>
  </si>
  <si>
    <t>15.002.0626-0</t>
  </si>
  <si>
    <t>15.002.0626-A</t>
  </si>
  <si>
    <t>15.002.0627-0</t>
  </si>
  <si>
    <t>15.002.0627-A</t>
  </si>
  <si>
    <t>15.002.0628-0</t>
  </si>
  <si>
    <t>15.002.0628-A</t>
  </si>
  <si>
    <t>15.002.0629-0</t>
  </si>
  <si>
    <t>15.002.0629-A</t>
  </si>
  <si>
    <t>15.002.0630-0</t>
  </si>
  <si>
    <t>15.002.0630-A</t>
  </si>
  <si>
    <t>15.002.0631-0</t>
  </si>
  <si>
    <t>15.002.0631-A</t>
  </si>
  <si>
    <t>15.002.0632-0</t>
  </si>
  <si>
    <t>15.002.0632-A</t>
  </si>
  <si>
    <t>15.002.0633-0</t>
  </si>
  <si>
    <t>15.002.0633-A</t>
  </si>
  <si>
    <t>15.002.0634-0</t>
  </si>
  <si>
    <t>15.002.0634-A</t>
  </si>
  <si>
    <t>15.002.0635-0</t>
  </si>
  <si>
    <t>15.002.0635-A</t>
  </si>
  <si>
    <t>15.002.0636-0</t>
  </si>
  <si>
    <t>15.002.0636-A</t>
  </si>
  <si>
    <t>15.002.0637-0</t>
  </si>
  <si>
    <t>15.002.0637-A</t>
  </si>
  <si>
    <t>15.002.0638-0</t>
  </si>
  <si>
    <t>15.002.0638-A</t>
  </si>
  <si>
    <t>15.002.0639-0</t>
  </si>
  <si>
    <t>15.002.0639-A</t>
  </si>
  <si>
    <t>15.002.0640-0</t>
  </si>
  <si>
    <t>15.002.0640-A</t>
  </si>
  <si>
    <t>15.002.0641-0</t>
  </si>
  <si>
    <t>15.002.0641-A</t>
  </si>
  <si>
    <t>15.002.0642-0</t>
  </si>
  <si>
    <t>15.002.0642-A</t>
  </si>
  <si>
    <t>15.002.0643-0</t>
  </si>
  <si>
    <t>15.002.0643-A</t>
  </si>
  <si>
    <t>15.002.0644-0</t>
  </si>
  <si>
    <t>15.002.0644-A</t>
  </si>
  <si>
    <t>15.002.0645-0</t>
  </si>
  <si>
    <t>15.002.0645-A</t>
  </si>
  <si>
    <t>15.002.0646-0</t>
  </si>
  <si>
    <t>15.002.0646-A</t>
  </si>
  <si>
    <t>15.002.0647-0</t>
  </si>
  <si>
    <t>15.002.0647-A</t>
  </si>
  <si>
    <t>15.002.0648-0</t>
  </si>
  <si>
    <t>15.002.0648-A</t>
  </si>
  <si>
    <t>15.002.0649-0</t>
  </si>
  <si>
    <t>15.002.0649-A</t>
  </si>
  <si>
    <t>15.002.0650-0</t>
  </si>
  <si>
    <t>15.002.0650-A</t>
  </si>
  <si>
    <t>15.002.0651-0</t>
  </si>
  <si>
    <t>15.002.0651-A</t>
  </si>
  <si>
    <t>15.002.0652-0</t>
  </si>
  <si>
    <t>15.002.0652-A</t>
  </si>
  <si>
    <t>15.002.0653-0</t>
  </si>
  <si>
    <t>15.002.0653-A</t>
  </si>
  <si>
    <t>15.002.0654-0</t>
  </si>
  <si>
    <t>15.002.0654-A</t>
  </si>
  <si>
    <t>15.002.0655-0</t>
  </si>
  <si>
    <t>15.002.0655-A</t>
  </si>
  <si>
    <t>15.002.0656-0</t>
  </si>
  <si>
    <t>15.002.0656-A</t>
  </si>
  <si>
    <t>15.002.0657-0</t>
  </si>
  <si>
    <t>15.002.0657-A</t>
  </si>
  <si>
    <t>15.002.0658-0</t>
  </si>
  <si>
    <t>15.002.0658-A</t>
  </si>
  <si>
    <t>15.002.0659-0</t>
  </si>
  <si>
    <t>15.002.0659-A</t>
  </si>
  <si>
    <t>15.002.0660-0</t>
  </si>
  <si>
    <t>15.002.0660-A</t>
  </si>
  <si>
    <t>15.002.0661-0</t>
  </si>
  <si>
    <t>15.002.0661-A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</si>
  <si>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</si>
  <si>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</si>
  <si>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</si>
  <si>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</si>
  <si>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</si>
  <si>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</si>
  <si>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</si>
  <si>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</si>
  <si>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</si>
  <si>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</si>
  <si>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</si>
  <si>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</si>
  <si>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</si>
  <si>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</si>
  <si>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</si>
  <si>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</si>
  <si>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</si>
  <si>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</si>
  <si>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15.002.0672-0</t>
  </si>
  <si>
    <t>15.002.0672-A</t>
  </si>
  <si>
    <t>15.002.0673-0</t>
  </si>
  <si>
    <t>15.002.0673-A</t>
  </si>
  <si>
    <t>15.002.0674-0</t>
  </si>
  <si>
    <t>15.002.0674-A</t>
  </si>
  <si>
    <t>15.002.0675-0</t>
  </si>
  <si>
    <t>15.002.0675-A</t>
  </si>
  <si>
    <t>15.002.0676-0</t>
  </si>
  <si>
    <t>15.002.0676-A</t>
  </si>
  <si>
    <t>15.002.0677-0</t>
  </si>
  <si>
    <t>15.002.0677-A</t>
  </si>
  <si>
    <t>15.002.0678-0</t>
  </si>
  <si>
    <t>15.002.0678-A</t>
  </si>
  <si>
    <t>15.002.0679-0</t>
  </si>
  <si>
    <t>15.002.0679-A</t>
  </si>
  <si>
    <t>15.002.0680-0</t>
  </si>
  <si>
    <t>15.002.0680-A</t>
  </si>
  <si>
    <t>15.002.0681-0</t>
  </si>
  <si>
    <t>15.002.0681-A</t>
  </si>
  <si>
    <t>15.002.0682-0</t>
  </si>
  <si>
    <t>15.002.0682-A</t>
  </si>
  <si>
    <t>15.002.0683-0</t>
  </si>
  <si>
    <t>15.002.0683-A</t>
  </si>
  <si>
    <t>15.002.0684-0</t>
  </si>
  <si>
    <t>15.002.0684-A</t>
  </si>
  <si>
    <t>15.002.0685-0</t>
  </si>
  <si>
    <t>15.002.0685-A</t>
  </si>
  <si>
    <t>15.002.0686-0</t>
  </si>
  <si>
    <t>15.002.0686-A</t>
  </si>
  <si>
    <t>15.002.0687-0</t>
  </si>
  <si>
    <t>15.002.0687-A</t>
  </si>
  <si>
    <t>15.002.0688-0</t>
  </si>
  <si>
    <t>15.002.0688-A</t>
  </si>
  <si>
    <t>15.002.0689-0</t>
  </si>
  <si>
    <t>15.002.0689-A</t>
  </si>
  <si>
    <t>15.002.0690-0</t>
  </si>
  <si>
    <t>15.002.0690-A</t>
  </si>
  <si>
    <t>15.002.0691-0</t>
  </si>
  <si>
    <t>15.002.0691-A</t>
  </si>
  <si>
    <t>15.002.0692-0</t>
  </si>
  <si>
    <t>15.002.0692-A</t>
  </si>
  <si>
    <t>15.002.0693-0</t>
  </si>
  <si>
    <t>15.002.0693-A</t>
  </si>
  <si>
    <t>15.002.0694-0</t>
  </si>
  <si>
    <t>15.002.0694-A</t>
  </si>
  <si>
    <t>15.002.0695-0</t>
  </si>
  <si>
    <t>15.002.0695-A</t>
  </si>
  <si>
    <t>15.002.0696-0</t>
  </si>
  <si>
    <t>15.002.0696-A</t>
  </si>
  <si>
    <t>15.002.0697-0</t>
  </si>
  <si>
    <t>15.002.0697-A</t>
  </si>
  <si>
    <t>15.002.0698-0</t>
  </si>
  <si>
    <t>15.002.0698-A</t>
  </si>
  <si>
    <t>15.002.0699-0</t>
  </si>
  <si>
    <t>15.002.0699-A</t>
  </si>
  <si>
    <t>15.002.0700-0</t>
  </si>
  <si>
    <t>15.002.0700-A</t>
  </si>
  <si>
    <t>15.002.0701-0</t>
  </si>
  <si>
    <t>15.002.0701-A</t>
  </si>
  <si>
    <t>15.002.0702-0</t>
  </si>
  <si>
    <t>15.002.0702-A</t>
  </si>
  <si>
    <t>15.002.0703-0</t>
  </si>
  <si>
    <t>15.002.0703-A</t>
  </si>
  <si>
    <t>15.002.0704-0</t>
  </si>
  <si>
    <t>15.002.0704-A</t>
  </si>
  <si>
    <t>15.002.0705-0</t>
  </si>
  <si>
    <t>15.002.0705-A</t>
  </si>
  <si>
    <t>15.002.0706-0</t>
  </si>
  <si>
    <t>15.002.0706-A</t>
  </si>
  <si>
    <t>15.002.0707-0</t>
  </si>
  <si>
    <t>15.002.0707-A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</si>
  <si>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</si>
  <si>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</si>
  <si>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</si>
  <si>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</si>
  <si>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</si>
  <si>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</si>
  <si>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</si>
  <si>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</si>
  <si>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</si>
  <si>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</si>
  <si>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</si>
  <si>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</si>
  <si>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</si>
  <si>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</si>
  <si>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</si>
  <si>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</si>
  <si>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</si>
  <si>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</si>
  <si>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</si>
  <si>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</si>
  <si>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</si>
  <si>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</si>
  <si>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15.003.0176-0</t>
  </si>
  <si>
    <t>15.003.0176-A</t>
  </si>
  <si>
    <t>15.003.0177-0</t>
  </si>
  <si>
    <t>15.003.0177-A</t>
  </si>
  <si>
    <t>15.003.0178-0</t>
  </si>
  <si>
    <t>15.003.0178-A</t>
  </si>
  <si>
    <t>15.003.0179-0</t>
  </si>
  <si>
    <t>15.003.0179-A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</si>
  <si>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</si>
  <si>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</si>
  <si>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</si>
  <si>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</si>
  <si>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</si>
  <si>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</si>
  <si>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</si>
  <si>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</si>
  <si>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</si>
  <si>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</si>
  <si>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</si>
  <si>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</si>
  <si>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</si>
  <si>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</si>
  <si>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</si>
  <si>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</si>
  <si>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</si>
  <si>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</si>
  <si>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</si>
  <si>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</si>
  <si>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</si>
  <si>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</si>
  <si>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</si>
  <si>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</si>
  <si>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</si>
  <si>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</si>
  <si>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</si>
  <si>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</si>
  <si>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</si>
  <si>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</si>
  <si>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</si>
  <si>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</si>
  <si>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</si>
  <si>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</si>
  <si>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</si>
  <si>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</si>
  <si>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</si>
  <si>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</si>
  <si>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</si>
  <si>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</si>
  <si>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</si>
  <si>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</si>
  <si>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</si>
  <si>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</si>
  <si>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</si>
  <si>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</si>
  <si>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</si>
  <si>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</si>
  <si>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</si>
  <si>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</si>
  <si>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</si>
  <si>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</si>
  <si>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</si>
  <si>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</si>
  <si>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</si>
  <si>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</si>
  <si>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</si>
  <si>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</si>
  <si>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</si>
  <si>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</si>
  <si>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</si>
  <si>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</si>
  <si>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</si>
  <si>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</si>
  <si>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</si>
  <si>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</si>
  <si>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</si>
  <si>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</si>
  <si>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</si>
  <si>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</si>
  <si>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</si>
  <si>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</si>
  <si>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</si>
  <si>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</si>
  <si>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</si>
  <si>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</si>
  <si>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</si>
  <si>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</si>
  <si>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</si>
  <si>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</si>
  <si>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</si>
  <si>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</si>
  <si>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</si>
  <si>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</si>
  <si>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</si>
  <si>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</si>
  <si>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</si>
  <si>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</si>
  <si>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</si>
  <si>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</si>
  <si>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</si>
  <si>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</si>
  <si>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</si>
  <si>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</si>
  <si>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</si>
  <si>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</si>
  <si>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</si>
  <si>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</si>
  <si>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</si>
  <si>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</si>
  <si>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</si>
  <si>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</si>
  <si>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</si>
  <si>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15.003.0415-A</t>
  </si>
  <si>
    <t>15.003.0420-0</t>
  </si>
  <si>
    <t>15.003.0420-A</t>
  </si>
  <si>
    <t>15.003.0421-0</t>
  </si>
  <si>
    <t>15.003.0421-A</t>
  </si>
  <si>
    <t>15.003.0500-0</t>
  </si>
  <si>
    <t>15.003.0500-A</t>
  </si>
  <si>
    <t>15.003.0505-0</t>
  </si>
  <si>
    <t>15.003.0505-A</t>
  </si>
  <si>
    <t>15.003.0510-0</t>
  </si>
  <si>
    <t>15.003.0510-A</t>
  </si>
  <si>
    <t>15.003.0515-0</t>
  </si>
  <si>
    <t>15.003.0515-A</t>
  </si>
  <si>
    <t>15.003.0520-0</t>
  </si>
  <si>
    <t>15.003.0520-A</t>
  </si>
  <si>
    <t>15.003.0525-0</t>
  </si>
  <si>
    <t>15.003.0525-A</t>
  </si>
  <si>
    <t>15.003.0530-0</t>
  </si>
  <si>
    <t>15.003.0530-A</t>
  </si>
  <si>
    <t>15.003.0535-0</t>
  </si>
  <si>
    <t>15.003.0535-A</t>
  </si>
  <si>
    <t>15.003.0540-0</t>
  </si>
  <si>
    <t>15.003.0540-A</t>
  </si>
  <si>
    <t>15.003.0545-0</t>
  </si>
  <si>
    <t>15.003.0545-A</t>
  </si>
  <si>
    <t>15.003.0550-0</t>
  </si>
  <si>
    <t>15.003.0550-A</t>
  </si>
  <si>
    <t>15.003.0552-0</t>
  </si>
  <si>
    <t>15.003.0552-A</t>
  </si>
  <si>
    <t>15.003.0555-0</t>
  </si>
  <si>
    <t>15.003.0555-A</t>
  </si>
  <si>
    <t>15.003.0560-0</t>
  </si>
  <si>
    <t>15.003.0560-A</t>
  </si>
  <si>
    <t>15.003.0565-0</t>
  </si>
  <si>
    <t>15.003.0565-A</t>
  </si>
  <si>
    <t>15.003.0600-0</t>
  </si>
  <si>
    <t>15.003.0600-A</t>
  </si>
  <si>
    <t>15.003.0650-0</t>
  </si>
  <si>
    <t>15.003.0650-A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</si>
  <si>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</si>
  <si>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</si>
  <si>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</si>
  <si>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</si>
  <si>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</si>
  <si>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</si>
  <si>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</si>
  <si>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</si>
  <si>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</si>
  <si>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</si>
  <si>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</si>
  <si>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</si>
  <si>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</si>
  <si>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</si>
  <si>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</si>
  <si>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</si>
  <si>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</si>
  <si>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</si>
  <si>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</si>
  <si>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</si>
  <si>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</si>
  <si>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</si>
  <si>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</si>
  <si>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</si>
  <si>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</si>
  <si>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</si>
  <si>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</si>
  <si>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</si>
  <si>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</si>
  <si>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</si>
  <si>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</si>
  <si>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</si>
  <si>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</si>
  <si>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</si>
  <si>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</si>
  <si>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</si>
  <si>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</si>
  <si>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</si>
  <si>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</si>
  <si>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</si>
  <si>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</si>
  <si>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</si>
  <si>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</si>
  <si>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</si>
  <si>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</si>
  <si>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</si>
  <si>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</si>
  <si>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</si>
  <si>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</si>
  <si>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</si>
  <si>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</si>
  <si>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</si>
  <si>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</si>
  <si>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</si>
  <si>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</si>
  <si>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</si>
  <si>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</si>
  <si>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</si>
  <si>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</si>
  <si>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</si>
  <si>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</si>
  <si>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</si>
  <si>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</si>
  <si>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</si>
  <si>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</si>
  <si>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</si>
  <si>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</si>
  <si>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</si>
  <si>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</si>
  <si>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</si>
  <si>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</si>
  <si>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</si>
  <si>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</si>
  <si>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</si>
  <si>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</si>
  <si>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</si>
  <si>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</si>
  <si>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</si>
  <si>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</si>
  <si>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</si>
  <si>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</si>
  <si>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</si>
  <si>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</si>
  <si>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</si>
  <si>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</si>
  <si>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</si>
  <si>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</si>
  <si>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</si>
  <si>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</si>
  <si>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</si>
  <si>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</si>
  <si>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</si>
  <si>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</si>
  <si>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</si>
  <si>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</si>
  <si>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</si>
  <si>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</si>
  <si>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</si>
  <si>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</si>
  <si>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</si>
  <si>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</si>
  <si>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</si>
  <si>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</si>
  <si>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</si>
  <si>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</si>
  <si>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</si>
  <si>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</si>
  <si>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</si>
  <si>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</si>
  <si>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</si>
  <si>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</si>
  <si>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</si>
  <si>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</si>
  <si>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</si>
  <si>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</si>
  <si>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</si>
  <si>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</si>
  <si>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</si>
  <si>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</si>
  <si>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</si>
  <si>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</si>
  <si>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</si>
  <si>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</si>
  <si>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</si>
  <si>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</si>
  <si>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</si>
  <si>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</si>
  <si>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</si>
  <si>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</si>
  <si>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</si>
  <si>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</si>
  <si>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</si>
  <si>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</si>
  <si>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</si>
  <si>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</si>
  <si>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</si>
  <si>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</si>
  <si>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</si>
  <si>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</si>
  <si>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</si>
  <si>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</si>
  <si>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15.004.0315-A</t>
  </si>
  <si>
    <t>15.004.0320-0</t>
  </si>
  <si>
    <t>15.004.0320-A</t>
  </si>
  <si>
    <t>15.004.0325-0</t>
  </si>
  <si>
    <t>15.004.0325-A</t>
  </si>
  <si>
    <t>15.004.0330-0</t>
  </si>
  <si>
    <t>15.004.0330-A</t>
  </si>
  <si>
    <t>15.004.0335-0</t>
  </si>
  <si>
    <t>15.004.0335-A</t>
  </si>
  <si>
    <t>15.004.0500-0</t>
  </si>
  <si>
    <t>15.004.0500-A</t>
  </si>
  <si>
    <t>15.004.0505-0</t>
  </si>
  <si>
    <t>15.004.0505-A</t>
  </si>
  <si>
    <t>15.004.0600-0</t>
  </si>
  <si>
    <t>15.004.0600-A</t>
  </si>
  <si>
    <t>15.004.0620-0</t>
  </si>
  <si>
    <t>15.004.0620-A</t>
  </si>
  <si>
    <t>15.004.0640-0</t>
  </si>
  <si>
    <t>15.004.0640-A</t>
  </si>
  <si>
    <t>15.004.0700-0</t>
  </si>
  <si>
    <t>15.004.0700-A</t>
  </si>
  <si>
    <t>15.004.0705-0</t>
  </si>
  <si>
    <t>15.004.0705-A</t>
  </si>
  <si>
    <t>15.004.0710-0</t>
  </si>
  <si>
    <t>15.004.0710-A</t>
  </si>
  <si>
    <t>15.004.0715-0</t>
  </si>
  <si>
    <t>15.004.0715-A</t>
  </si>
  <si>
    <t>15.004.0720-0</t>
  </si>
  <si>
    <t>15.004.0720-A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</si>
  <si>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</si>
  <si>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</si>
  <si>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</si>
  <si>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</si>
  <si>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</si>
  <si>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</si>
  <si>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</si>
  <si>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</si>
  <si>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</si>
  <si>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</si>
  <si>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</si>
  <si>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</si>
  <si>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</si>
  <si>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</si>
  <si>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</si>
  <si>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</si>
  <si>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</si>
  <si>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</si>
  <si>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</si>
  <si>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</si>
  <si>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</si>
  <si>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</si>
  <si>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</si>
  <si>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</si>
  <si>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15.005.0200-0</t>
  </si>
  <si>
    <t>15.005.0200-A</t>
  </si>
  <si>
    <t>15.005.0201-0</t>
  </si>
  <si>
    <t>15.005.0201-A</t>
  </si>
  <si>
    <t>15.005.0202-0</t>
  </si>
  <si>
    <t>15.005.0202-A</t>
  </si>
  <si>
    <t>15.005.0203-0</t>
  </si>
  <si>
    <t>15.005.0203-A</t>
  </si>
  <si>
    <t>15.005.0204-0</t>
  </si>
  <si>
    <t>15.005.0204-A</t>
  </si>
  <si>
    <t>15.005.0205-0</t>
  </si>
  <si>
    <t>15.005.0205-A</t>
  </si>
  <si>
    <t>15.005.0206-0</t>
  </si>
  <si>
    <t>15.005.0206-A</t>
  </si>
  <si>
    <t>15.005.0207-0</t>
  </si>
  <si>
    <t>15.005.0207-A</t>
  </si>
  <si>
    <t>15.005.0208-0</t>
  </si>
  <si>
    <t>15.005.0208-A</t>
  </si>
  <si>
    <t>15.005.0209-0</t>
  </si>
  <si>
    <t>15.005.0209-A</t>
  </si>
  <si>
    <t>15.005.0253-0</t>
  </si>
  <si>
    <t>15.005.0253-A</t>
  </si>
  <si>
    <t>15.005.0255-0</t>
  </si>
  <si>
    <t>15.005.0255-A</t>
  </si>
  <si>
    <t>15.005.0260-0</t>
  </si>
  <si>
    <t>15.005.0260-A</t>
  </si>
  <si>
    <t>15.005.0275-0</t>
  </si>
  <si>
    <t>15.005.0275-A</t>
  </si>
  <si>
    <t>15.005.0278-0</t>
  </si>
  <si>
    <t>15.005.0278-A</t>
  </si>
  <si>
    <t>15.005.0280-0</t>
  </si>
  <si>
    <t>15.005.0280-A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</si>
  <si>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</si>
  <si>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</si>
  <si>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</si>
  <si>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</si>
  <si>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</si>
  <si>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</si>
  <si>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</si>
  <si>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</si>
  <si>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</si>
  <si>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</si>
  <si>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</si>
  <si>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</si>
  <si>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</si>
  <si>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</si>
  <si>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15.007.0204-0</t>
  </si>
  <si>
    <t>15.007.0204-A</t>
  </si>
  <si>
    <t>15.007.0206-0</t>
  </si>
  <si>
    <t>15.007.0206-A</t>
  </si>
  <si>
    <t>15.007.0208-0</t>
  </si>
  <si>
    <t>15.007.0208-A</t>
  </si>
  <si>
    <t>15.007.0209-0</t>
  </si>
  <si>
    <t>15.007.0209-A</t>
  </si>
  <si>
    <t>15.007.0210-0</t>
  </si>
  <si>
    <t>15.007.0210-A</t>
  </si>
  <si>
    <t>15.007.0214-0</t>
  </si>
  <si>
    <t>15.007.0214-A</t>
  </si>
  <si>
    <t>15.007.0216-0</t>
  </si>
  <si>
    <t>15.007.0216-A</t>
  </si>
  <si>
    <t>15.007.0218-0</t>
  </si>
  <si>
    <t>15.007.0218-A</t>
  </si>
  <si>
    <t>15.007.0250-0</t>
  </si>
  <si>
    <t>15.007.0250-A</t>
  </si>
  <si>
    <t>15.007.0280-0</t>
  </si>
  <si>
    <t>15.007.0280-A</t>
  </si>
  <si>
    <t>15.007.0285-0</t>
  </si>
  <si>
    <t>15.007.0285-A</t>
  </si>
  <si>
    <t>15.007.0290-0</t>
  </si>
  <si>
    <t>15.007.0290-A</t>
  </si>
  <si>
    <t>15.007.0295-0</t>
  </si>
  <si>
    <t>15.007.0295-A</t>
  </si>
  <si>
    <t>15.007.0334-0</t>
  </si>
  <si>
    <t>15.007.0334-A</t>
  </si>
  <si>
    <t>15.007.0338-0</t>
  </si>
  <si>
    <t>15.007.0338-A</t>
  </si>
  <si>
    <t>15.007.0340-0</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</si>
  <si>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</si>
  <si>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</si>
  <si>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</si>
  <si>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</si>
  <si>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</si>
  <si>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</si>
  <si>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</si>
  <si>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</si>
  <si>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</si>
  <si>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</si>
  <si>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</si>
  <si>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</si>
  <si>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</si>
  <si>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</si>
  <si>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</si>
  <si>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</si>
  <si>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</si>
  <si>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</si>
  <si>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</si>
  <si>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</si>
  <si>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</si>
  <si>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</si>
  <si>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</si>
  <si>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</si>
  <si>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</si>
  <si>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</si>
  <si>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</si>
  <si>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</si>
  <si>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</si>
  <si>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15.007.0440-0</t>
  </si>
  <si>
    <t>15.007.0440-A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</si>
  <si>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</si>
  <si>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</si>
  <si>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</si>
  <si>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</si>
  <si>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</si>
  <si>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</si>
  <si>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</si>
  <si>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</si>
  <si>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</si>
  <si>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</si>
  <si>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</si>
  <si>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</si>
  <si>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</si>
  <si>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</si>
  <si>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</si>
  <si>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</si>
  <si>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15.007.0518-0</t>
  </si>
  <si>
    <t>15.007.0518-A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</si>
  <si>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</si>
  <si>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</si>
  <si>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</si>
  <si>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</si>
  <si>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</si>
  <si>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</si>
  <si>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</si>
  <si>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</si>
  <si>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</si>
  <si>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</si>
  <si>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</si>
  <si>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</si>
  <si>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</si>
  <si>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</si>
  <si>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</si>
  <si>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</si>
  <si>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</si>
  <si>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</si>
  <si>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</si>
  <si>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</si>
  <si>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</si>
  <si>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</si>
  <si>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</si>
  <si>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</si>
  <si>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</si>
  <si>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</si>
  <si>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</si>
  <si>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</si>
  <si>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</si>
  <si>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</si>
  <si>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15.007.0545-0</t>
  </si>
  <si>
    <t>15.007.0545-A</t>
  </si>
  <si>
    <t>15.007.0547-0</t>
  </si>
  <si>
    <t>15.007.0547-A</t>
  </si>
  <si>
    <t>15.007.0550-0</t>
  </si>
  <si>
    <t>15.007.0550-A</t>
  </si>
  <si>
    <t>15.007.0552-0</t>
  </si>
  <si>
    <t>15.007.0552-A</t>
  </si>
  <si>
    <t>15.007.0554-0</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</si>
  <si>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</si>
  <si>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</si>
  <si>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</si>
  <si>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</si>
  <si>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</si>
  <si>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</si>
  <si>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</si>
  <si>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</si>
  <si>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</si>
  <si>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</si>
  <si>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</si>
  <si>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</si>
  <si>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</si>
  <si>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</si>
  <si>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</si>
  <si>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</si>
  <si>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</si>
  <si>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</si>
  <si>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</si>
  <si>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15.007.0573-0</t>
  </si>
  <si>
    <t>15.007.0573-A</t>
  </si>
  <si>
    <t>15.007.0574-0</t>
  </si>
  <si>
    <t>15.007.0574-A</t>
  </si>
  <si>
    <t>15.007.0575-0</t>
  </si>
  <si>
    <t>15.007.0575-A</t>
  </si>
  <si>
    <t>15.007.0576-0</t>
  </si>
  <si>
    <t>15.007.0576-A</t>
  </si>
  <si>
    <t>15.007.0577-0</t>
  </si>
  <si>
    <t>15.007.0577-A</t>
  </si>
  <si>
    <t>15.007.0578-0</t>
  </si>
  <si>
    <t>15.007.0578-A</t>
  </si>
  <si>
    <t>15.007.0600-0</t>
  </si>
  <si>
    <t>15.007.0600-A</t>
  </si>
  <si>
    <t>15.007.0601-0</t>
  </si>
  <si>
    <t>15.007.0601-A</t>
  </si>
  <si>
    <t>15.007.0602-0</t>
  </si>
  <si>
    <t>15.007.0602-A</t>
  </si>
  <si>
    <t>15.007.0605-0</t>
  </si>
  <si>
    <t>15.007.0605-A</t>
  </si>
  <si>
    <t>15.007.0608-0</t>
  </si>
  <si>
    <t>15.007.0608-A</t>
  </si>
  <si>
    <t>15.007.0609-0</t>
  </si>
  <si>
    <t>15.007.0609-A</t>
  </si>
  <si>
    <t>15.007.0610-0</t>
  </si>
  <si>
    <t>15.007.0610-A</t>
  </si>
  <si>
    <t>15.007.0611-0</t>
  </si>
  <si>
    <t>15.007.0611-A</t>
  </si>
  <si>
    <t>15.007.0615-0</t>
  </si>
  <si>
    <t>15.007.0615-A</t>
  </si>
  <si>
    <t>15.007.0616-0</t>
  </si>
  <si>
    <t>15.007.0616-A</t>
  </si>
  <si>
    <t>15.007.0617-0</t>
  </si>
  <si>
    <t>15.007.0617-A</t>
  </si>
  <si>
    <t>15.007.0640-0</t>
  </si>
  <si>
    <t>15.007.0640-A</t>
  </si>
  <si>
    <t>15.007.0642-0</t>
  </si>
  <si>
    <t>15.007.0642-A</t>
  </si>
  <si>
    <t>15.007.0643-0</t>
  </si>
  <si>
    <t>15.007.0643-A</t>
  </si>
  <si>
    <t>15.007.0645-0</t>
  </si>
  <si>
    <t>15.007.0645-A</t>
  </si>
  <si>
    <t>15.007.0646-0</t>
  </si>
  <si>
    <t>15.007.0646-A</t>
  </si>
  <si>
    <t>15.007.0647-0</t>
  </si>
  <si>
    <t>15.007.0647-A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</si>
  <si>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</si>
  <si>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</si>
  <si>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</si>
  <si>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</si>
  <si>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</si>
  <si>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</si>
  <si>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</si>
  <si>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</si>
  <si>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</si>
  <si>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</si>
  <si>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</si>
  <si>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</si>
  <si>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</si>
  <si>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</si>
  <si>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</si>
  <si>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</si>
  <si>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</si>
  <si>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</si>
  <si>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</si>
  <si>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</si>
  <si>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</si>
  <si>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</si>
  <si>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</si>
  <si>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</si>
  <si>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</si>
  <si>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</si>
  <si>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</si>
  <si>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</si>
  <si>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</si>
  <si>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</si>
  <si>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</si>
  <si>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</si>
  <si>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</si>
  <si>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</si>
  <si>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</si>
  <si>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</si>
  <si>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</si>
  <si>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</si>
  <si>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</si>
  <si>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</si>
  <si>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</si>
  <si>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</si>
  <si>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</si>
  <si>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</si>
  <si>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</si>
  <si>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</si>
  <si>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</si>
  <si>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</si>
  <si>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</si>
  <si>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</si>
  <si>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</si>
  <si>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</si>
  <si>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</si>
  <si>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</si>
  <si>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</si>
  <si>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</si>
  <si>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</si>
  <si>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</si>
  <si>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</si>
  <si>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</si>
  <si>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</si>
  <si>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</si>
  <si>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</si>
  <si>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</si>
  <si>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</si>
  <si>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</si>
  <si>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</si>
  <si>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</si>
  <si>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</si>
  <si>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</si>
  <si>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</si>
  <si>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</si>
  <si>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</si>
  <si>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</si>
  <si>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</si>
  <si>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</si>
  <si>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</si>
  <si>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</si>
  <si>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</si>
  <si>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</si>
  <si>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</si>
  <si>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</si>
  <si>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</si>
  <si>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</si>
  <si>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</si>
  <si>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</si>
  <si>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</si>
  <si>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</si>
  <si>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</si>
  <si>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</si>
  <si>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</si>
  <si>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</si>
  <si>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</si>
  <si>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</si>
  <si>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</si>
  <si>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</si>
  <si>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</si>
  <si>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</si>
  <si>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</si>
  <si>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</si>
  <si>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</si>
  <si>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</si>
  <si>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</si>
  <si>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</si>
  <si>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</si>
  <si>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</si>
  <si>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</si>
  <si>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</si>
  <si>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</si>
  <si>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</si>
  <si>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</si>
  <si>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</si>
  <si>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</si>
  <si>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</si>
  <si>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</si>
  <si>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</si>
  <si>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</si>
  <si>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</si>
  <si>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</si>
  <si>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</si>
  <si>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</si>
  <si>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</si>
  <si>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</si>
  <si>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</si>
  <si>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</si>
  <si>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</si>
  <si>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</si>
  <si>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</si>
  <si>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</si>
  <si>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</si>
  <si>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</si>
  <si>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</si>
  <si>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</si>
  <si>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</si>
  <si>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</si>
  <si>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</si>
  <si>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</si>
  <si>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</si>
  <si>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</si>
  <si>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</si>
  <si>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</si>
  <si>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</si>
  <si>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</si>
  <si>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</si>
  <si>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</si>
  <si>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</si>
  <si>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</si>
  <si>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</si>
  <si>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</si>
  <si>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</si>
  <si>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</si>
  <si>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</si>
  <si>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</si>
  <si>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</si>
  <si>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</si>
  <si>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</si>
  <si>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</si>
  <si>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</si>
  <si>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</si>
  <si>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</si>
  <si>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</si>
  <si>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</si>
  <si>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</si>
  <si>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</si>
  <si>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15.008.0394-0</t>
  </si>
  <si>
    <t>15.008.0394-A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</si>
  <si>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</si>
  <si>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</si>
  <si>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</si>
  <si>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</si>
  <si>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</si>
  <si>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</si>
  <si>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</si>
  <si>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</si>
  <si>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</si>
  <si>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</si>
  <si>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</si>
  <si>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</si>
  <si>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</si>
  <si>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</si>
  <si>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</si>
  <si>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</si>
  <si>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</si>
  <si>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</si>
  <si>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</si>
  <si>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</si>
  <si>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</si>
  <si>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</si>
  <si>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</si>
  <si>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</si>
  <si>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</si>
  <si>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</si>
  <si>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</si>
  <si>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</si>
  <si>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</si>
  <si>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</si>
  <si>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</si>
  <si>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</si>
  <si>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</si>
  <si>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</si>
  <si>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</si>
  <si>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</si>
  <si>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</si>
  <si>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</si>
  <si>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</si>
  <si>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</si>
  <si>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</si>
  <si>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</si>
  <si>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</si>
  <si>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</si>
  <si>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</si>
  <si>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</si>
  <si>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</si>
  <si>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</si>
  <si>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</si>
  <si>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</si>
  <si>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</si>
  <si>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</si>
  <si>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</si>
  <si>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</si>
  <si>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</si>
  <si>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</si>
  <si>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</si>
  <si>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</si>
  <si>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</si>
  <si>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</si>
  <si>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</si>
  <si>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</si>
  <si>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</si>
  <si>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</si>
  <si>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</si>
  <si>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</si>
  <si>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</si>
  <si>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</si>
  <si>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</si>
  <si>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</si>
  <si>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</si>
  <si>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</si>
  <si>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</si>
  <si>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</si>
  <si>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</si>
  <si>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</si>
  <si>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</si>
  <si>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</si>
  <si>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</si>
  <si>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</si>
  <si>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</si>
  <si>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</si>
  <si>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</si>
  <si>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</si>
  <si>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</si>
  <si>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</si>
  <si>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15.010.0100-0</t>
  </si>
  <si>
    <t>15.010.0100-A</t>
  </si>
  <si>
    <t>15.010.0110-0</t>
  </si>
  <si>
    <t>15.010.0110-A</t>
  </si>
  <si>
    <t>15.011.0009-0</t>
  </si>
  <si>
    <t>15.011.0009-A</t>
  </si>
  <si>
    <t>15.011.0012-0</t>
  </si>
  <si>
    <t>15.011.0012-A</t>
  </si>
  <si>
    <t>15.011.0014-0</t>
  </si>
  <si>
    <t>15.011.0014-A</t>
  </si>
  <si>
    <t>15.011.0017-0</t>
  </si>
  <si>
    <t>15.011.0017-A</t>
  </si>
  <si>
    <t>15.011.0021-0</t>
  </si>
  <si>
    <t>15.011.0021-A</t>
  </si>
  <si>
    <t>15.011.0024-0</t>
  </si>
  <si>
    <t>15.011.0024-A</t>
  </si>
  <si>
    <t>15.011.0027-0</t>
  </si>
  <si>
    <t>15.011.0027-A</t>
  </si>
  <si>
    <t>15.011.0030-0</t>
  </si>
  <si>
    <t>15.011.0030-A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</si>
  <si>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</si>
  <si>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</si>
  <si>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</si>
  <si>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</si>
  <si>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</si>
  <si>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</si>
  <si>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</si>
  <si>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</si>
  <si>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</si>
  <si>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</si>
  <si>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</si>
  <si>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</si>
  <si>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</si>
  <si>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</si>
  <si>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</si>
  <si>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</si>
  <si>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</si>
  <si>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</si>
  <si>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</si>
  <si>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</si>
  <si>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15.011.0081-0</t>
  </si>
  <si>
    <t>15.011.0081-A</t>
  </si>
  <si>
    <t>15.011.0084-0</t>
  </si>
  <si>
    <t>15.011.0084-A</t>
  </si>
  <si>
    <t>15.011.0087-0</t>
  </si>
  <si>
    <t>15.011.0087-A</t>
  </si>
  <si>
    <t>15.011.0093-0</t>
  </si>
  <si>
    <t>15.011.0093-A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</si>
  <si>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</si>
  <si>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</si>
  <si>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</si>
  <si>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</si>
  <si>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</si>
  <si>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</si>
  <si>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</si>
  <si>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</si>
  <si>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</si>
  <si>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</si>
  <si>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</si>
  <si>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</si>
  <si>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</si>
  <si>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</si>
  <si>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</si>
  <si>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</si>
  <si>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</si>
  <si>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</si>
  <si>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</si>
  <si>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</si>
  <si>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</si>
  <si>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</si>
  <si>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</si>
  <si>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</si>
  <si>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15.012.0060-0</t>
  </si>
  <si>
    <t>15.012.0060-A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</si>
  <si>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</si>
  <si>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</si>
  <si>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</si>
  <si>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</si>
  <si>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</si>
  <si>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</si>
  <si>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</si>
  <si>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</si>
  <si>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</si>
  <si>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</si>
  <si>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</si>
  <si>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</si>
  <si>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</si>
  <si>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</si>
  <si>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15.014.0100-0</t>
  </si>
  <si>
    <t>15.014.0100-A</t>
  </si>
  <si>
    <t>15.014.0105-0</t>
  </si>
  <si>
    <t>15.014.0105-A</t>
  </si>
  <si>
    <t>15.014.0115-0</t>
  </si>
  <si>
    <t>15.014.0115-A</t>
  </si>
  <si>
    <t>15.014.0120-0</t>
  </si>
  <si>
    <t>15.014.0120-A</t>
  </si>
  <si>
    <t>15.014.0130-0</t>
  </si>
  <si>
    <t>15.014.0130-A</t>
  </si>
  <si>
    <t>15.014.0140-0</t>
  </si>
  <si>
    <t>15.014.0140-A</t>
  </si>
  <si>
    <t>15.014.0145-0</t>
  </si>
  <si>
    <t>15.014.0145-A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</si>
  <si>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</si>
  <si>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</si>
  <si>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</si>
  <si>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</si>
  <si>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</si>
  <si>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</si>
  <si>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</si>
  <si>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</si>
  <si>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</si>
  <si>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</si>
  <si>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</si>
  <si>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</si>
  <si>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</si>
  <si>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</si>
  <si>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</si>
  <si>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</si>
  <si>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</si>
  <si>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</si>
  <si>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</si>
  <si>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</si>
  <si>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</si>
  <si>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</si>
  <si>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</si>
  <si>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</si>
  <si>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</si>
  <si>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</si>
  <si>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</si>
  <si>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</si>
  <si>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</si>
  <si>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</si>
  <si>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</si>
  <si>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</si>
  <si>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</si>
  <si>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</si>
  <si>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</si>
  <si>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</si>
  <si>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</si>
  <si>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</si>
  <si>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</si>
  <si>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</si>
  <si>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</si>
  <si>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</si>
  <si>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</si>
  <si>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</si>
  <si>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</si>
  <si>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</si>
  <si>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</si>
  <si>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</si>
  <si>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</si>
  <si>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</si>
  <si>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</si>
  <si>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</si>
  <si>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</si>
  <si>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</si>
  <si>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</si>
  <si>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</si>
  <si>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</si>
  <si>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</si>
  <si>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</si>
  <si>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</si>
  <si>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</si>
  <si>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</si>
  <si>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</si>
  <si>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</si>
  <si>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</si>
  <si>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</si>
  <si>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</si>
  <si>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</si>
  <si>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</si>
  <si>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</si>
  <si>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</si>
  <si>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</si>
  <si>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</si>
  <si>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</si>
  <si>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</si>
  <si>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</si>
  <si>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</si>
  <si>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</si>
  <si>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</si>
  <si>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</si>
  <si>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</si>
  <si>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</si>
  <si>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</si>
  <si>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</si>
  <si>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</si>
  <si>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</si>
  <si>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</si>
  <si>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</si>
  <si>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</si>
  <si>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</si>
  <si>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</si>
  <si>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</si>
  <si>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</si>
  <si>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</si>
  <si>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</si>
  <si>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</si>
  <si>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</si>
  <si>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</si>
  <si>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</si>
  <si>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</si>
  <si>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</si>
  <si>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</si>
  <si>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</si>
  <si>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</si>
  <si>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</si>
  <si>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</si>
  <si>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</si>
  <si>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</si>
  <si>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</si>
  <si>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</si>
  <si>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</si>
  <si>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</si>
  <si>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</si>
  <si>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</si>
  <si>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</si>
  <si>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</si>
  <si>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</si>
  <si>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</si>
  <si>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</si>
  <si>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</si>
  <si>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</si>
  <si>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</si>
  <si>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</si>
  <si>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</si>
  <si>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</si>
  <si>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</si>
  <si>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</si>
  <si>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</si>
  <si>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</si>
  <si>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</si>
  <si>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</si>
  <si>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</si>
  <si>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</si>
  <si>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</si>
  <si>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</si>
  <si>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</si>
  <si>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</si>
  <si>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</si>
  <si>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</si>
  <si>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</si>
  <si>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</si>
  <si>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</si>
  <si>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</si>
  <si>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</si>
  <si>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</si>
  <si>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</si>
  <si>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</si>
  <si>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</si>
  <si>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</si>
  <si>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</si>
  <si>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</si>
  <si>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</si>
  <si>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</si>
  <si>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</si>
  <si>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15.015.0184-0</t>
  </si>
  <si>
    <t>15.015.0184-A</t>
  </si>
  <si>
    <t>15.015.0186-0</t>
  </si>
  <si>
    <t>15.015.0186-A</t>
  </si>
  <si>
    <t>15.015.0187-0</t>
  </si>
  <si>
    <t>15.015.0187-A</t>
  </si>
  <si>
    <t>15.015.0188-0</t>
  </si>
  <si>
    <t>15.015.0188-A</t>
  </si>
  <si>
    <t>15.015.0189-0</t>
  </si>
  <si>
    <t>15.015.0189-A</t>
  </si>
  <si>
    <t>15.015.0199-0</t>
  </si>
  <si>
    <t>15.015.0199-A</t>
  </si>
  <si>
    <t>15.015.0201-0</t>
  </si>
  <si>
    <t>15.015.0201-A</t>
  </si>
  <si>
    <t>15.015.0202-0</t>
  </si>
  <si>
    <t>15.015.0202-A</t>
  </si>
  <si>
    <t>15.015.0203-0</t>
  </si>
  <si>
    <t>15.015.0203-A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</si>
  <si>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</si>
  <si>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</si>
  <si>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</si>
  <si>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</si>
  <si>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</si>
  <si>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</si>
  <si>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</si>
  <si>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</si>
  <si>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</si>
  <si>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</si>
  <si>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</si>
  <si>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</si>
  <si>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</si>
  <si>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</si>
  <si>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</si>
  <si>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</si>
  <si>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</si>
  <si>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</si>
  <si>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</si>
  <si>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</si>
  <si>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</si>
  <si>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</si>
  <si>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</si>
  <si>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</si>
  <si>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</si>
  <si>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</si>
  <si>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</si>
  <si>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</si>
  <si>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</si>
  <si>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</si>
  <si>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</si>
  <si>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</si>
  <si>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</si>
  <si>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</si>
  <si>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</si>
  <si>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</si>
  <si>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</si>
  <si>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</si>
  <si>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</si>
  <si>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</si>
  <si>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</si>
  <si>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</si>
  <si>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</si>
  <si>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</si>
  <si>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</si>
  <si>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</si>
  <si>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</si>
  <si>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</si>
  <si>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</si>
  <si>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</si>
  <si>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</si>
  <si>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</si>
  <si>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</si>
  <si>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</si>
  <si>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</si>
  <si>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</si>
  <si>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</si>
  <si>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</si>
  <si>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</si>
  <si>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</si>
  <si>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</si>
  <si>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</si>
  <si>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</si>
  <si>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</si>
  <si>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</si>
  <si>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</si>
  <si>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</si>
  <si>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</si>
  <si>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</si>
  <si>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</si>
  <si>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</si>
  <si>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</si>
  <si>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</si>
  <si>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</si>
  <si>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</si>
  <si>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</si>
  <si>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</si>
  <si>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</si>
  <si>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</si>
  <si>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</si>
  <si>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</si>
  <si>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</si>
  <si>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</si>
  <si>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</si>
  <si>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</si>
  <si>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</si>
  <si>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</si>
  <si>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</si>
  <si>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</si>
  <si>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</si>
  <si>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</si>
  <si>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</si>
  <si>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</si>
  <si>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</si>
  <si>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</si>
  <si>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</si>
  <si>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</si>
  <si>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</si>
  <si>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</si>
  <si>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</si>
  <si>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</si>
  <si>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</si>
  <si>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</si>
  <si>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</si>
  <si>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</si>
  <si>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</si>
  <si>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</si>
  <si>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</si>
  <si>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</si>
  <si>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</si>
  <si>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</si>
  <si>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</si>
  <si>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</si>
  <si>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</si>
  <si>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</si>
  <si>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</si>
  <si>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</si>
  <si>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</si>
  <si>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</si>
  <si>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</si>
  <si>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</si>
  <si>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</si>
  <si>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</si>
  <si>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</si>
  <si>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</si>
  <si>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</si>
  <si>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</si>
  <si>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</si>
  <si>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</si>
  <si>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</si>
  <si>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</si>
  <si>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</si>
  <si>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</si>
  <si>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</si>
  <si>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</si>
  <si>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</si>
  <si>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</si>
  <si>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</si>
  <si>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</si>
  <si>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</si>
  <si>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</si>
  <si>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</si>
  <si>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</si>
  <si>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</si>
  <si>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</si>
  <si>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</si>
  <si>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</si>
  <si>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</si>
  <si>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</si>
  <si>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</si>
  <si>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</si>
  <si>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</si>
  <si>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</si>
  <si>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</si>
  <si>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</si>
  <si>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</si>
  <si>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</si>
  <si>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</si>
  <si>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</si>
  <si>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</si>
  <si>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</si>
  <si>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</si>
  <si>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</si>
  <si>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</si>
  <si>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</si>
  <si>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</si>
  <si>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</si>
  <si>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</si>
  <si>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</si>
  <si>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</si>
  <si>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</si>
  <si>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</si>
  <si>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</si>
  <si>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</si>
  <si>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</si>
  <si>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</si>
  <si>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</si>
  <si>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</si>
  <si>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</si>
  <si>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</si>
  <si>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</si>
  <si>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</si>
  <si>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</si>
  <si>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</si>
  <si>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</si>
  <si>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</si>
  <si>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</si>
  <si>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</si>
  <si>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</si>
  <si>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</si>
  <si>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</si>
  <si>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</si>
  <si>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</si>
  <si>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</si>
  <si>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</si>
  <si>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</si>
  <si>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</si>
  <si>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</si>
  <si>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</si>
  <si>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</si>
  <si>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</si>
  <si>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</si>
  <si>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</si>
  <si>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</si>
  <si>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</si>
  <si>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</si>
  <si>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</si>
  <si>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</si>
  <si>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</si>
  <si>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</si>
  <si>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</si>
  <si>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</si>
  <si>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</si>
  <si>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</si>
  <si>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</si>
  <si>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</si>
  <si>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</si>
  <si>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</si>
  <si>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</si>
  <si>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</si>
  <si>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</si>
  <si>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</si>
  <si>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</si>
  <si>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</si>
  <si>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</si>
  <si>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</si>
  <si>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</si>
  <si>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</si>
  <si>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</si>
  <si>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</si>
  <si>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</si>
  <si>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</si>
  <si>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</si>
  <si>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</si>
  <si>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</si>
  <si>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</si>
  <si>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</si>
  <si>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</si>
  <si>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</si>
  <si>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</si>
  <si>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</si>
  <si>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</si>
  <si>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</si>
  <si>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</si>
  <si>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</si>
  <si>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</si>
  <si>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</si>
  <si>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</si>
  <si>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</si>
  <si>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</si>
  <si>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</si>
  <si>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</si>
  <si>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</si>
  <si>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</si>
  <si>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</si>
  <si>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</si>
  <si>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</si>
  <si>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</si>
  <si>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</si>
  <si>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</si>
  <si>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</si>
  <si>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</si>
  <si>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</si>
  <si>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</si>
  <si>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</si>
  <si>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</si>
  <si>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</si>
  <si>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</si>
  <si>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</si>
  <si>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</si>
  <si>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</si>
  <si>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</si>
  <si>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</si>
  <si>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</si>
  <si>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</si>
  <si>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</si>
  <si>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</si>
  <si>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</si>
  <si>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</si>
  <si>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</si>
  <si>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15.018.0072-0</t>
  </si>
  <si>
    <t>15.018.0072-A</t>
  </si>
  <si>
    <t>15.018.0075-0</t>
  </si>
  <si>
    <t>15.018.0075-A</t>
  </si>
  <si>
    <t>15.018.0080-0</t>
  </si>
  <si>
    <t>15.018.0080-A</t>
  </si>
  <si>
    <t>15.018.0085-0</t>
  </si>
  <si>
    <t>15.018.0085-A</t>
  </si>
  <si>
    <t>15.018.0090-0</t>
  </si>
  <si>
    <t>15.018.0090-A</t>
  </si>
  <si>
    <t>15.018.0095-0</t>
  </si>
  <si>
    <t>15.018.0095-A</t>
  </si>
  <si>
    <t>15.018.0100-0</t>
  </si>
  <si>
    <t>15.018.0100-A</t>
  </si>
  <si>
    <t>15.018.0102-0</t>
  </si>
  <si>
    <t>15.018.0102-A</t>
  </si>
  <si>
    <t>15.018.0103-0</t>
  </si>
  <si>
    <t>15.018.0103-A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</si>
  <si>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</si>
  <si>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</si>
  <si>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</si>
  <si>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</si>
  <si>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</si>
  <si>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</si>
  <si>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</si>
  <si>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</si>
  <si>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</si>
  <si>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</si>
  <si>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</si>
  <si>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</si>
  <si>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</si>
  <si>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</si>
  <si>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</si>
  <si>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</si>
  <si>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</si>
  <si>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</si>
  <si>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</si>
  <si>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</si>
  <si>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</si>
  <si>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</si>
  <si>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</si>
  <si>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</si>
  <si>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</si>
  <si>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</si>
  <si>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</si>
  <si>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</si>
  <si>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</si>
  <si>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</si>
  <si>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</si>
  <si>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</si>
  <si>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</si>
  <si>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</si>
  <si>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</si>
  <si>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</si>
  <si>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</si>
  <si>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</si>
  <si>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</si>
  <si>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</si>
  <si>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</si>
  <si>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</si>
  <si>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</si>
  <si>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</si>
  <si>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</si>
  <si>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</si>
  <si>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</si>
  <si>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</si>
  <si>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</si>
  <si>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</si>
  <si>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</si>
  <si>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</si>
  <si>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</si>
  <si>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</si>
  <si>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15.018.0300-0</t>
  </si>
  <si>
    <t>15.018.0300-A</t>
  </si>
  <si>
    <t>15.018.0305-0</t>
  </si>
  <si>
    <t>15.018.0305-A</t>
  </si>
  <si>
    <t>15.018.0310-0</t>
  </si>
  <si>
    <t>15.018.0310-A</t>
  </si>
  <si>
    <t>15.018.0315-0</t>
  </si>
  <si>
    <t>15.018.0315-A</t>
  </si>
  <si>
    <t>15.018.0320-0</t>
  </si>
  <si>
    <t>15.018.0320-A</t>
  </si>
  <si>
    <t>15.018.0325-0</t>
  </si>
  <si>
    <t>15.018.0325-A</t>
  </si>
  <si>
    <t>15.018.0330-0</t>
  </si>
  <si>
    <t>15.018.0330-A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</si>
  <si>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</si>
  <si>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</si>
  <si>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</si>
  <si>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</si>
  <si>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</si>
  <si>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</si>
  <si>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</si>
  <si>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</si>
  <si>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</si>
  <si>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</si>
  <si>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</si>
  <si>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</si>
  <si>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</si>
  <si>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</si>
  <si>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</si>
  <si>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</si>
  <si>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</si>
  <si>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</si>
  <si>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</si>
  <si>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</si>
  <si>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</si>
  <si>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</si>
  <si>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</si>
  <si>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</si>
  <si>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</si>
  <si>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</si>
  <si>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</si>
  <si>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</si>
  <si>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</si>
  <si>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</si>
  <si>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</si>
  <si>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</si>
  <si>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</si>
  <si>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</si>
  <si>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</si>
  <si>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</si>
  <si>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</si>
  <si>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</si>
  <si>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</si>
  <si>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</si>
  <si>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</si>
  <si>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</si>
  <si>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</si>
  <si>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</si>
  <si>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</si>
  <si>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</si>
  <si>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</si>
  <si>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</si>
  <si>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</si>
  <si>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</si>
  <si>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</si>
  <si>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</si>
  <si>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</si>
  <si>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</si>
  <si>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</si>
  <si>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</si>
  <si>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</si>
  <si>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</si>
  <si>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</si>
  <si>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</si>
  <si>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</si>
  <si>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</si>
  <si>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</si>
  <si>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</si>
  <si>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</si>
  <si>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</si>
  <si>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</si>
  <si>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</si>
  <si>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</si>
  <si>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</si>
  <si>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</si>
  <si>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</si>
  <si>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</si>
  <si>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</si>
  <si>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</si>
  <si>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</si>
  <si>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</si>
  <si>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</si>
  <si>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</si>
  <si>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</si>
  <si>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</si>
  <si>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</si>
  <si>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</si>
  <si>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</si>
  <si>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</si>
  <si>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</si>
  <si>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</si>
  <si>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</si>
  <si>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</si>
  <si>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</si>
  <si>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</si>
  <si>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</si>
  <si>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</si>
  <si>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</si>
  <si>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</si>
  <si>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</si>
  <si>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</si>
  <si>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</si>
  <si>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</si>
  <si>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</si>
  <si>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</si>
  <si>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</si>
  <si>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</si>
  <si>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</si>
  <si>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</si>
  <si>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</si>
  <si>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</si>
  <si>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</si>
  <si>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</si>
  <si>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</si>
  <si>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</si>
  <si>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</si>
  <si>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</si>
  <si>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</si>
  <si>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</si>
  <si>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</si>
  <si>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</si>
  <si>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</si>
  <si>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</si>
  <si>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</si>
  <si>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</si>
  <si>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</si>
  <si>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</si>
  <si>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</si>
  <si>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</si>
  <si>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</si>
  <si>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</si>
  <si>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</si>
  <si>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</si>
  <si>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</si>
  <si>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</si>
  <si>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</si>
  <si>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</si>
  <si>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</si>
  <si>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</si>
  <si>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</si>
  <si>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</si>
  <si>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</si>
  <si>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</si>
  <si>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</si>
  <si>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</si>
  <si>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</si>
  <si>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</si>
  <si>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</si>
  <si>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</si>
  <si>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</si>
  <si>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</si>
  <si>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</si>
  <si>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</si>
  <si>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</si>
  <si>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</si>
  <si>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</si>
  <si>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</si>
  <si>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</si>
  <si>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</si>
  <si>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</si>
  <si>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</si>
  <si>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</si>
  <si>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</si>
  <si>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</si>
  <si>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</si>
  <si>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</si>
  <si>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</si>
  <si>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</si>
  <si>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</si>
  <si>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</si>
  <si>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</si>
  <si>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</si>
  <si>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</si>
  <si>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</si>
  <si>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</si>
  <si>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</si>
  <si>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</si>
  <si>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</si>
  <si>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</si>
  <si>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</si>
  <si>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</si>
  <si>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</si>
  <si>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</si>
  <si>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</si>
  <si>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</si>
  <si>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</si>
  <si>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</si>
  <si>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</si>
  <si>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</si>
  <si>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</si>
  <si>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</si>
  <si>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</si>
  <si>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</si>
  <si>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</si>
  <si>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</si>
  <si>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</si>
  <si>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</si>
  <si>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</si>
  <si>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</si>
  <si>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</si>
  <si>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</si>
  <si>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</si>
  <si>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</si>
  <si>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</si>
  <si>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</si>
  <si>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</si>
  <si>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</si>
  <si>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</si>
  <si>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</si>
  <si>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</si>
  <si>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</si>
  <si>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</si>
  <si>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</si>
  <si>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</si>
  <si>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</si>
  <si>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</si>
  <si>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</si>
  <si>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</si>
  <si>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</si>
  <si>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</si>
  <si>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</si>
  <si>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</si>
  <si>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</si>
  <si>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</si>
  <si>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</si>
  <si>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</si>
  <si>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</si>
  <si>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</si>
  <si>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</si>
  <si>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</si>
  <si>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</si>
  <si>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</si>
  <si>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</si>
  <si>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</si>
  <si>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</si>
  <si>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</si>
  <si>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</si>
  <si>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</si>
  <si>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</si>
  <si>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</si>
  <si>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</si>
  <si>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</si>
  <si>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</si>
  <si>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</si>
  <si>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</si>
  <si>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</si>
  <si>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</si>
  <si>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</si>
  <si>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</si>
  <si>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</si>
  <si>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</si>
  <si>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</si>
  <si>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</si>
  <si>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</si>
  <si>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</si>
  <si>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</si>
  <si>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</si>
  <si>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</si>
  <si>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</si>
  <si>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</si>
  <si>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</si>
  <si>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</si>
  <si>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</si>
  <si>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</si>
  <si>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</si>
  <si>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</si>
  <si>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</si>
  <si>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</si>
  <si>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</si>
  <si>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</si>
  <si>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</si>
  <si>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</si>
  <si>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</si>
  <si>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</si>
  <si>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</si>
  <si>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</si>
  <si>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</si>
  <si>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</si>
  <si>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</si>
  <si>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</si>
  <si>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</si>
  <si>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</si>
  <si>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</si>
  <si>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</si>
  <si>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</si>
  <si>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</si>
  <si>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</si>
  <si>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</si>
  <si>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</si>
  <si>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</si>
  <si>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</si>
  <si>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</si>
  <si>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</si>
  <si>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</si>
  <si>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</si>
  <si>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</si>
  <si>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</si>
  <si>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</si>
  <si>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</si>
  <si>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</si>
  <si>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</si>
  <si>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</si>
  <si>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</si>
  <si>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</si>
  <si>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</si>
  <si>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</si>
  <si>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</si>
  <si>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</si>
  <si>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</si>
  <si>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</si>
  <si>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</si>
  <si>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</si>
  <si>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</si>
  <si>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</si>
  <si>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</si>
  <si>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</si>
  <si>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</si>
  <si>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</si>
  <si>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</si>
  <si>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</si>
  <si>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</si>
  <si>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</si>
  <si>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</si>
  <si>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</si>
  <si>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</si>
  <si>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</si>
  <si>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</si>
  <si>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</si>
  <si>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</si>
  <si>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</si>
  <si>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</si>
  <si>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</si>
  <si>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</si>
  <si>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</si>
  <si>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</si>
  <si>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</si>
  <si>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</si>
  <si>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</si>
  <si>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</si>
  <si>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</si>
  <si>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</si>
  <si>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</si>
  <si>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</si>
  <si>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</si>
  <si>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</si>
  <si>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</si>
  <si>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</si>
  <si>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</si>
  <si>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</si>
  <si>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</si>
  <si>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</si>
  <si>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</si>
  <si>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</si>
  <si>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</si>
  <si>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</si>
  <si>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</si>
  <si>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</si>
  <si>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</si>
  <si>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</si>
  <si>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</si>
  <si>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</si>
  <si>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</si>
  <si>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</si>
  <si>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</si>
  <si>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</si>
  <si>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</si>
  <si>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</si>
  <si>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</si>
  <si>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</si>
  <si>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</si>
  <si>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</si>
  <si>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</si>
  <si>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</si>
  <si>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</si>
  <si>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</si>
  <si>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</si>
  <si>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</si>
  <si>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</si>
  <si>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</si>
  <si>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</si>
  <si>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</si>
  <si>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</si>
  <si>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</si>
  <si>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</si>
  <si>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</si>
  <si>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</si>
  <si>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</si>
  <si>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</si>
  <si>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</si>
  <si>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</si>
  <si>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</si>
  <si>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</si>
  <si>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</si>
  <si>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</si>
  <si>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</si>
  <si>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</si>
  <si>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</si>
  <si>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</si>
  <si>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</si>
  <si>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</si>
  <si>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</si>
  <si>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</si>
  <si>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</si>
  <si>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</si>
  <si>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</si>
  <si>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</si>
  <si>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</si>
  <si>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</si>
  <si>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</si>
  <si>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</si>
  <si>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</si>
  <si>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</si>
  <si>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</si>
  <si>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</si>
  <si>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</si>
  <si>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</si>
  <si>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</si>
  <si>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</si>
  <si>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</si>
  <si>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</si>
  <si>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</si>
  <si>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</si>
  <si>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</si>
  <si>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</si>
  <si>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</si>
  <si>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</si>
  <si>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</si>
  <si>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</si>
  <si>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</si>
  <si>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</si>
  <si>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</si>
  <si>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</si>
  <si>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</si>
  <si>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</si>
  <si>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</si>
  <si>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</si>
  <si>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</si>
  <si>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</si>
  <si>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</si>
  <si>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</si>
  <si>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</si>
  <si>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</si>
  <si>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</si>
  <si>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</si>
  <si>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</si>
  <si>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</si>
  <si>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</si>
  <si>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</si>
  <si>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</si>
  <si>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</si>
  <si>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</si>
  <si>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</si>
  <si>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</si>
  <si>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</si>
  <si>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</si>
  <si>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</si>
  <si>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</si>
  <si>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</si>
  <si>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</si>
  <si>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</si>
  <si>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</si>
  <si>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</si>
  <si>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</si>
  <si>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</si>
  <si>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</si>
  <si>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</si>
  <si>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</si>
  <si>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</si>
  <si>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</si>
  <si>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</si>
  <si>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</si>
  <si>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</si>
  <si>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</si>
  <si>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</si>
  <si>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</si>
  <si>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</si>
  <si>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</si>
  <si>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</si>
  <si>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</si>
  <si>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</si>
  <si>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</si>
  <si>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</si>
  <si>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</si>
  <si>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</si>
  <si>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</si>
  <si>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</si>
  <si>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</si>
  <si>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</si>
  <si>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</si>
  <si>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</si>
  <si>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</si>
  <si>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</si>
  <si>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</si>
  <si>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</si>
  <si>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</si>
  <si>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</si>
  <si>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</si>
  <si>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</si>
  <si>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</si>
  <si>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</si>
  <si>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</si>
  <si>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</si>
  <si>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</si>
  <si>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</si>
  <si>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</si>
  <si>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</si>
  <si>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</si>
  <si>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</si>
  <si>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</si>
  <si>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</si>
  <si>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</si>
  <si>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</si>
  <si>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</si>
  <si>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</si>
  <si>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</si>
  <si>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</si>
  <si>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</si>
  <si>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</si>
  <si>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</si>
  <si>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</si>
  <si>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</si>
  <si>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</si>
  <si>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</si>
  <si>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</si>
  <si>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</si>
  <si>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</si>
  <si>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</si>
  <si>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</si>
  <si>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</si>
  <si>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</si>
  <si>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</si>
  <si>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</si>
  <si>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</si>
  <si>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</si>
  <si>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</si>
  <si>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</si>
  <si>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</si>
  <si>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</si>
  <si>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</si>
  <si>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</si>
  <si>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</si>
  <si>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</si>
  <si>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</si>
  <si>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</si>
  <si>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</si>
  <si>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</si>
  <si>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</si>
  <si>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</si>
  <si>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</si>
  <si>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</si>
  <si>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</si>
  <si>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</si>
  <si>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</si>
  <si>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</si>
  <si>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</si>
  <si>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</si>
  <si>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</si>
  <si>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</si>
  <si>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</si>
  <si>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</si>
  <si>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</si>
  <si>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</si>
  <si>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</si>
  <si>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</si>
  <si>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</si>
  <si>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</si>
  <si>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</si>
  <si>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</si>
  <si>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</si>
  <si>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</si>
  <si>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</si>
  <si>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</si>
  <si>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</si>
  <si>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</si>
  <si>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</si>
  <si>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</si>
  <si>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</si>
  <si>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</si>
  <si>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</si>
  <si>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</si>
  <si>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</si>
  <si>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</si>
  <si>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</si>
  <si>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</si>
  <si>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</si>
  <si>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</si>
  <si>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</si>
  <si>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</si>
  <si>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</si>
  <si>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</si>
  <si>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</si>
  <si>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</si>
  <si>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</si>
  <si>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</si>
  <si>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</si>
  <si>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</si>
  <si>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</si>
  <si>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</si>
  <si>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</si>
  <si>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</si>
  <si>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</si>
  <si>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</si>
  <si>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</si>
  <si>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</si>
  <si>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</si>
  <si>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</si>
  <si>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</si>
  <si>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</si>
  <si>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</si>
  <si>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</si>
  <si>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</si>
  <si>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</si>
  <si>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</si>
  <si>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</si>
  <si>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</si>
  <si>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</si>
  <si>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</si>
  <si>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</si>
  <si>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</si>
  <si>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</si>
  <si>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</si>
  <si>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</si>
  <si>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</si>
  <si>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</si>
  <si>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</si>
  <si>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</si>
  <si>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</si>
  <si>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</si>
  <si>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</si>
  <si>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</si>
  <si>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</si>
  <si>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</si>
  <si>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</si>
  <si>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</si>
  <si>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</si>
  <si>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</si>
  <si>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</si>
  <si>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</si>
  <si>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</si>
  <si>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</si>
  <si>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</si>
  <si>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</si>
  <si>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</si>
  <si>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</si>
  <si>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</si>
  <si>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</si>
  <si>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</si>
  <si>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</si>
  <si>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</si>
  <si>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</si>
  <si>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</si>
  <si>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</si>
  <si>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</si>
  <si>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</si>
  <si>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</si>
  <si>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</si>
  <si>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</si>
  <si>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</si>
  <si>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</si>
  <si>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</si>
  <si>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</si>
  <si>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</si>
  <si>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</si>
  <si>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</si>
  <si>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</si>
  <si>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</si>
  <si>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</si>
  <si>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</si>
  <si>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</si>
  <si>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</si>
  <si>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</si>
  <si>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</si>
  <si>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</si>
  <si>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</si>
  <si>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</si>
  <si>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</si>
  <si>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</si>
  <si>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</si>
  <si>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</si>
  <si>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</si>
  <si>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</si>
  <si>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</si>
  <si>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</si>
  <si>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</si>
  <si>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</si>
  <si>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</si>
  <si>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</si>
  <si>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</si>
  <si>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</si>
  <si>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</si>
  <si>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</si>
  <si>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</si>
  <si>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</si>
  <si>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</si>
  <si>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</si>
  <si>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</si>
  <si>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</si>
  <si>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</si>
  <si>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</si>
  <si>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</si>
  <si>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</si>
  <si>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</si>
  <si>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</si>
  <si>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</si>
  <si>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</si>
  <si>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</si>
  <si>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</si>
  <si>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</si>
  <si>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</si>
  <si>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</si>
  <si>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</si>
  <si>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</si>
  <si>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</si>
  <si>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</si>
  <si>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</si>
  <si>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</si>
  <si>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</si>
  <si>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</si>
  <si>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</si>
  <si>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</si>
  <si>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</si>
  <si>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</si>
  <si>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</si>
  <si>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</si>
  <si>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</si>
  <si>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</si>
  <si>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</si>
  <si>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</si>
  <si>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</si>
  <si>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</si>
  <si>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</si>
  <si>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</si>
  <si>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</si>
  <si>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</si>
  <si>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</si>
  <si>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</si>
  <si>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</si>
  <si>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</si>
  <si>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</si>
  <si>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</si>
  <si>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</si>
  <si>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</si>
  <si>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</si>
  <si>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</si>
  <si>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</si>
  <si>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</si>
  <si>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</si>
  <si>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</si>
  <si>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</si>
  <si>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</si>
  <si>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</si>
  <si>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</si>
  <si>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</si>
  <si>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</si>
  <si>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</si>
  <si>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</si>
  <si>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</si>
  <si>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</si>
  <si>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</si>
  <si>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</si>
  <si>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</si>
  <si>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</si>
  <si>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</si>
  <si>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</si>
  <si>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</si>
  <si>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</si>
  <si>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</si>
  <si>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</si>
  <si>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</si>
  <si>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</si>
  <si>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</si>
  <si>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</si>
  <si>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</si>
  <si>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</si>
  <si>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</si>
  <si>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</si>
  <si>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</si>
  <si>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</si>
  <si>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</si>
  <si>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</si>
  <si>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</si>
  <si>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</si>
  <si>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</si>
  <si>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</si>
  <si>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</si>
  <si>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</si>
  <si>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</si>
  <si>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</si>
  <si>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</si>
  <si>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</si>
  <si>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</si>
  <si>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</si>
  <si>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</si>
  <si>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</si>
  <si>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</si>
  <si>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</si>
  <si>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</si>
  <si>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</si>
  <si>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</si>
  <si>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</si>
  <si>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</si>
  <si>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</si>
  <si>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</si>
  <si>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</si>
  <si>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</si>
  <si>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</si>
  <si>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</si>
  <si>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</si>
  <si>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</si>
  <si>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</si>
  <si>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</si>
  <si>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</si>
  <si>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</si>
  <si>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</si>
  <si>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</si>
  <si>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</si>
  <si>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</si>
  <si>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</si>
  <si>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</si>
  <si>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</si>
  <si>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</si>
  <si>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</si>
  <si>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</si>
  <si>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</si>
  <si>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</si>
  <si>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</si>
  <si>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</si>
  <si>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</si>
  <si>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</si>
  <si>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</si>
  <si>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</si>
  <si>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</si>
  <si>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</si>
  <si>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</si>
  <si>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</si>
  <si>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</si>
  <si>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</si>
  <si>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</si>
  <si>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</si>
  <si>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</si>
  <si>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</si>
  <si>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</si>
  <si>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</si>
  <si>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</si>
  <si>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</si>
  <si>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</si>
  <si>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</si>
  <si>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</si>
  <si>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</si>
  <si>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</si>
  <si>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</si>
  <si>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</si>
  <si>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</si>
  <si>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</si>
  <si>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</si>
  <si>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</si>
  <si>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</si>
  <si>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</si>
  <si>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</si>
  <si>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</si>
  <si>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</si>
  <si>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</si>
  <si>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</si>
  <si>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</si>
  <si>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</si>
  <si>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</si>
  <si>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</si>
  <si>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</si>
  <si>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</si>
  <si>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</si>
  <si>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</si>
  <si>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</si>
  <si>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</si>
  <si>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</si>
  <si>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</si>
  <si>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</si>
  <si>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</si>
  <si>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</si>
  <si>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</si>
  <si>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</si>
  <si>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</si>
  <si>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</si>
  <si>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</si>
  <si>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</si>
  <si>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</si>
  <si>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</si>
  <si>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</si>
  <si>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</si>
  <si>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</si>
  <si>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</si>
  <si>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</si>
  <si>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</si>
  <si>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15.019.0052-0</t>
  </si>
  <si>
    <t>15.019.0052-A</t>
  </si>
  <si>
    <t>15.019.0055-0</t>
  </si>
  <si>
    <t>15.019.0055-A</t>
  </si>
  <si>
    <t>15.019.0057-0</t>
  </si>
  <si>
    <t>15.019.0057-A</t>
  </si>
  <si>
    <t>15.019.0060-0</t>
  </si>
  <si>
    <t>15.019.0060-A</t>
  </si>
  <si>
    <t>15.019.0065-0</t>
  </si>
  <si>
    <t>15.019.0065-A</t>
  </si>
  <si>
    <t>15.019.0068-0</t>
  </si>
  <si>
    <t>15.019.0068-A</t>
  </si>
  <si>
    <t>15.019.0069-0</t>
  </si>
  <si>
    <t>15.019.0069-A</t>
  </si>
  <si>
    <t>15.019.0070-0</t>
  </si>
  <si>
    <t>15.019.0070-A</t>
  </si>
  <si>
    <t>15.019.0081-0</t>
  </si>
  <si>
    <t>15.019.0081-A</t>
  </si>
  <si>
    <t>15.019.0082-0</t>
  </si>
  <si>
    <t>15.019.0082-A</t>
  </si>
  <si>
    <t>15.019.0090-0</t>
  </si>
  <si>
    <t>15.019.0090-A</t>
  </si>
  <si>
    <t>15.019.0095-0</t>
  </si>
  <si>
    <t>15.019.0095-A</t>
  </si>
  <si>
    <t>15.019.0100-0</t>
  </si>
  <si>
    <t>15.019.0100-A</t>
  </si>
  <si>
    <t>15.019.0110-0</t>
  </si>
  <si>
    <t>15.019.0110-A</t>
  </si>
  <si>
    <t>15.020.0010-0</t>
  </si>
  <si>
    <t>15.020.0010-A</t>
  </si>
  <si>
    <t>15.020.0027-0</t>
  </si>
  <si>
    <t>15.020.0027-A</t>
  </si>
  <si>
    <t>15.020.0028-0</t>
  </si>
  <si>
    <t>15.020.0028-A</t>
  </si>
  <si>
    <t>15.020.0029-0</t>
  </si>
  <si>
    <t>15.020.0029-A</t>
  </si>
  <si>
    <t>15.020.0031-0</t>
  </si>
  <si>
    <t>15.020.0031-A</t>
  </si>
  <si>
    <t>15.020.0033-0</t>
  </si>
  <si>
    <t>15.020.0033-A</t>
  </si>
  <si>
    <t>15.020.0034-0</t>
  </si>
  <si>
    <t>15.020.0034-A</t>
  </si>
  <si>
    <t>15.020.0036-0</t>
  </si>
  <si>
    <t>15.020.0036-A</t>
  </si>
  <si>
    <t>15.020.0037-0</t>
  </si>
  <si>
    <t>15.020.0037-A</t>
  </si>
  <si>
    <t>15.020.0038-0</t>
  </si>
  <si>
    <t>15.020.0038-A</t>
  </si>
  <si>
    <t>15.020.0039-0</t>
  </si>
  <si>
    <t>15.020.0039-A</t>
  </si>
  <si>
    <t>15.020.0040-0</t>
  </si>
  <si>
    <t>15.020.0040-A</t>
  </si>
  <si>
    <t>15.020.0041-0</t>
  </si>
  <si>
    <t>15.020.0041-A</t>
  </si>
  <si>
    <t>15.020.0042-0</t>
  </si>
  <si>
    <t>15.020.0042-A</t>
  </si>
  <si>
    <t>15.020.0044-0</t>
  </si>
  <si>
    <t>15.020.0044-A</t>
  </si>
  <si>
    <t>15.020.0045-0</t>
  </si>
  <si>
    <t>15.020.0045-A</t>
  </si>
  <si>
    <t>15.020.0050-0</t>
  </si>
  <si>
    <t>15.020.0050-A</t>
  </si>
  <si>
    <t>15.020.0055-0</t>
  </si>
  <si>
    <t>15.020.0055-A</t>
  </si>
  <si>
    <t>15.020.0058-0</t>
  </si>
  <si>
    <t>15.020.0058-A</t>
  </si>
  <si>
    <t>15.020.0060-0</t>
  </si>
  <si>
    <t>15.020.0060-A</t>
  </si>
  <si>
    <t>15.020.0061-0</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</si>
  <si>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</si>
  <si>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</si>
  <si>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</si>
  <si>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</si>
  <si>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</si>
  <si>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</si>
  <si>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</si>
  <si>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</si>
  <si>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</si>
  <si>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</si>
  <si>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</si>
  <si>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</si>
  <si>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</si>
  <si>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</si>
  <si>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</si>
  <si>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15.020.0100-0</t>
  </si>
  <si>
    <t>15.020.0100-A</t>
  </si>
  <si>
    <t>15.020.0150-0</t>
  </si>
  <si>
    <t>15.020.0150-A</t>
  </si>
  <si>
    <t>15.020.0153-0</t>
  </si>
  <si>
    <t>15.020.0153-A</t>
  </si>
  <si>
    <t>15.020.0155-0</t>
  </si>
  <si>
    <t>15.020.0155-A</t>
  </si>
  <si>
    <t>15.020.0156-0</t>
  </si>
  <si>
    <t>15.020.0156-A</t>
  </si>
  <si>
    <t>15.020.0158-0</t>
  </si>
  <si>
    <t>15.020.0158-A</t>
  </si>
  <si>
    <t>15.020.0160-0</t>
  </si>
  <si>
    <t>15.020.0160-A</t>
  </si>
  <si>
    <t>15.020.0163-0</t>
  </si>
  <si>
    <t>15.020.0163-A</t>
  </si>
  <si>
    <t>15.020.0165-0</t>
  </si>
  <si>
    <t>15.020.0165-A</t>
  </si>
  <si>
    <t>15.020.0168-0</t>
  </si>
  <si>
    <t>15.020.0168-A</t>
  </si>
  <si>
    <t>15.020.0170-0</t>
  </si>
  <si>
    <t>15.020.0170-A</t>
  </si>
  <si>
    <t>15.020.0173-0</t>
  </si>
  <si>
    <t>15.020.0173-A</t>
  </si>
  <si>
    <t>15.020.0175-0</t>
  </si>
  <si>
    <t>15.020.0175-A</t>
  </si>
  <si>
    <t>15.020.0178-0</t>
  </si>
  <si>
    <t>15.020.0178-A</t>
  </si>
  <si>
    <t>15.020.0200-0</t>
  </si>
  <si>
    <t>15.020.0200-A</t>
  </si>
  <si>
    <t>15.020.0205-0</t>
  </si>
  <si>
    <t>15.020.0205-A</t>
  </si>
  <si>
    <t>15.020.0210-0</t>
  </si>
  <si>
    <t>15.020.0210-A</t>
  </si>
  <si>
    <t>15.020.0215-0</t>
  </si>
  <si>
    <t>15.020.0215-A</t>
  </si>
  <si>
    <t>15.020.0220-0</t>
  </si>
  <si>
    <t>15.020.0220-A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</si>
  <si>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</si>
  <si>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</si>
  <si>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</si>
  <si>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</si>
  <si>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</si>
  <si>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</si>
  <si>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</si>
  <si>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</si>
  <si>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</si>
  <si>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</si>
  <si>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</si>
  <si>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</si>
  <si>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</si>
  <si>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</si>
  <si>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</si>
  <si>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</si>
  <si>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</si>
  <si>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</si>
  <si>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15.028.0028-0</t>
  </si>
  <si>
    <t>15.028.0028-A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</si>
  <si>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</si>
  <si>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</si>
  <si>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</si>
  <si>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</si>
  <si>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</si>
  <si>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</si>
  <si>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</si>
  <si>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</si>
  <si>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</si>
  <si>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</si>
  <si>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</si>
  <si>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</si>
  <si>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</si>
  <si>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</si>
  <si>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</si>
  <si>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</si>
  <si>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</si>
  <si>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</si>
  <si>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</si>
  <si>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</si>
  <si>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</si>
  <si>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</si>
  <si>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</si>
  <si>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</si>
  <si>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</si>
  <si>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</si>
  <si>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</si>
  <si>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</si>
  <si>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</si>
  <si>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</si>
  <si>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</si>
  <si>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</si>
  <si>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</si>
  <si>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</si>
  <si>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</si>
  <si>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</si>
  <si>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</si>
  <si>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</si>
  <si>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</si>
  <si>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</si>
  <si>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</si>
  <si>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</si>
  <si>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</si>
  <si>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</si>
  <si>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</si>
  <si>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</si>
  <si>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</si>
  <si>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</si>
  <si>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</si>
  <si>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</si>
  <si>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</si>
  <si>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</si>
  <si>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</si>
  <si>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</si>
  <si>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</si>
  <si>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</si>
  <si>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</si>
  <si>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</si>
  <si>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</si>
  <si>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</si>
  <si>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</si>
  <si>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</si>
  <si>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</si>
  <si>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</si>
  <si>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</si>
  <si>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</si>
  <si>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</si>
  <si>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</si>
  <si>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</si>
  <si>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</si>
  <si>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</si>
  <si>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</si>
  <si>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</si>
  <si>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</si>
  <si>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</si>
  <si>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</si>
  <si>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</si>
  <si>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</si>
  <si>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</si>
  <si>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</si>
  <si>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</si>
  <si>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</si>
  <si>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</si>
  <si>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</si>
  <si>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</si>
  <si>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</si>
  <si>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</si>
  <si>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</si>
  <si>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</si>
  <si>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</si>
  <si>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</si>
  <si>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</si>
  <si>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</si>
  <si>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</si>
  <si>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</si>
  <si>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</si>
  <si>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</si>
  <si>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</si>
  <si>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15.030.0058-0</t>
  </si>
  <si>
    <t>15.030.0058-A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</si>
  <si>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</si>
  <si>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</si>
  <si>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</si>
  <si>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</si>
  <si>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</si>
  <si>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</si>
  <si>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</si>
  <si>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</si>
  <si>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</si>
  <si>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</si>
  <si>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</si>
  <si>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</si>
  <si>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</si>
  <si>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</si>
  <si>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</si>
  <si>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</si>
  <si>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</si>
  <si>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</si>
  <si>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</si>
  <si>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</si>
  <si>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</si>
  <si>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</si>
  <si>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</si>
  <si>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</si>
  <si>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</si>
  <si>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</si>
  <si>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</si>
  <si>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</si>
  <si>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</si>
  <si>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</si>
  <si>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</si>
  <si>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</si>
  <si>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</si>
  <si>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</si>
  <si>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</si>
  <si>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</si>
  <si>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</si>
  <si>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</si>
  <si>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</si>
  <si>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</si>
  <si>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</si>
  <si>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</si>
  <si>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</si>
  <si>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</si>
  <si>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</si>
  <si>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</si>
  <si>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</si>
  <si>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</si>
  <si>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</si>
  <si>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</si>
  <si>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</si>
  <si>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</si>
  <si>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</si>
  <si>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</si>
  <si>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</si>
  <si>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</si>
  <si>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15.031.0030-0</t>
  </si>
  <si>
    <t>15.031.0030-A</t>
  </si>
  <si>
    <t>15.031.0032-0</t>
  </si>
  <si>
    <t>15.031.0032-A</t>
  </si>
  <si>
    <t>15.031.0036-0</t>
  </si>
  <si>
    <t>15.031.0036-A</t>
  </si>
  <si>
    <t>15.031.0038-0</t>
  </si>
  <si>
    <t>15.031.0038-A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</si>
  <si>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</si>
  <si>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</si>
  <si>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</si>
  <si>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</si>
  <si>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</si>
  <si>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</si>
  <si>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</si>
  <si>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</si>
  <si>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</si>
  <si>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</si>
  <si>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</si>
  <si>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</si>
  <si>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</si>
  <si>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</si>
  <si>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</si>
  <si>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</si>
  <si>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</si>
  <si>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</si>
  <si>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</si>
  <si>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</si>
  <si>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</si>
  <si>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</si>
  <si>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</si>
  <si>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</si>
  <si>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</si>
  <si>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</si>
  <si>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</si>
  <si>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</si>
  <si>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</si>
  <si>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</si>
  <si>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</si>
  <si>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</si>
  <si>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</si>
  <si>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</si>
  <si>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</si>
  <si>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</si>
  <si>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</si>
  <si>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</si>
  <si>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</si>
  <si>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</si>
  <si>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</si>
  <si>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</si>
  <si>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</si>
  <si>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</si>
  <si>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</si>
  <si>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</si>
  <si>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</si>
  <si>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</si>
  <si>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</si>
  <si>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</si>
  <si>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</si>
  <si>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</si>
  <si>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</si>
  <si>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</si>
  <si>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</si>
  <si>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</si>
  <si>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</si>
  <si>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</si>
  <si>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</si>
  <si>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</si>
  <si>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</si>
  <si>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</si>
  <si>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</si>
  <si>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</si>
  <si>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</si>
  <si>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</si>
  <si>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</si>
  <si>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</si>
  <si>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</si>
  <si>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</si>
  <si>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</si>
  <si>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</si>
  <si>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</si>
  <si>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</si>
  <si>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</si>
  <si>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</si>
  <si>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</si>
  <si>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</si>
  <si>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</si>
  <si>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</si>
  <si>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</si>
  <si>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</si>
  <si>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</si>
  <si>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</si>
  <si>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15.036.0017-0</t>
  </si>
  <si>
    <t>15.036.0017-A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</si>
  <si>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</si>
  <si>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</si>
  <si>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</si>
  <si>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</si>
  <si>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</si>
  <si>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</si>
  <si>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</si>
  <si>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</si>
  <si>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</si>
  <si>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</si>
  <si>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</si>
  <si>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</si>
  <si>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</si>
  <si>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</si>
  <si>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</si>
  <si>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</si>
  <si>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15.036.0026-0</t>
  </si>
  <si>
    <t>15.036.0026-A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</si>
  <si>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</si>
  <si>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</si>
  <si>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</si>
  <si>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</si>
  <si>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</si>
  <si>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</si>
  <si>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</si>
  <si>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</si>
  <si>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</si>
  <si>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</si>
  <si>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</si>
  <si>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</si>
  <si>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</si>
  <si>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</si>
  <si>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</si>
  <si>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</si>
  <si>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</si>
  <si>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</si>
  <si>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</si>
  <si>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</si>
  <si>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</si>
  <si>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</si>
  <si>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</si>
  <si>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</si>
  <si>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</si>
  <si>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</si>
  <si>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</si>
  <si>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</si>
  <si>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</si>
  <si>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</si>
  <si>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</si>
  <si>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</si>
  <si>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</si>
  <si>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</si>
  <si>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</si>
  <si>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</si>
  <si>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</si>
  <si>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</si>
  <si>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</si>
  <si>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</si>
  <si>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</si>
  <si>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</si>
  <si>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</si>
  <si>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</si>
  <si>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</si>
  <si>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</si>
  <si>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</si>
  <si>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</si>
  <si>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</si>
  <si>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</si>
  <si>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</si>
  <si>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</si>
  <si>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</si>
  <si>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</si>
  <si>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</si>
  <si>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</si>
  <si>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</si>
  <si>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</si>
  <si>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</si>
  <si>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</si>
  <si>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</si>
  <si>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</si>
  <si>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</si>
  <si>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</si>
  <si>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</si>
  <si>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</si>
  <si>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</si>
  <si>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</si>
  <si>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</si>
  <si>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</si>
  <si>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</si>
  <si>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</si>
  <si>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</si>
  <si>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</si>
  <si>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</si>
  <si>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</si>
  <si>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</si>
  <si>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</si>
  <si>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</si>
  <si>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</si>
  <si>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</si>
  <si>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</si>
  <si>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</si>
  <si>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</si>
  <si>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</si>
  <si>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</si>
  <si>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</si>
  <si>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</si>
  <si>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</si>
  <si>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</si>
  <si>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</si>
  <si>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</si>
  <si>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</si>
  <si>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</si>
  <si>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</si>
  <si>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</si>
  <si>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</si>
  <si>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</si>
  <si>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</si>
  <si>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</si>
  <si>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</si>
  <si>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</si>
  <si>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</si>
  <si>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</si>
  <si>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</si>
  <si>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</si>
  <si>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</si>
  <si>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</si>
  <si>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</si>
  <si>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</si>
  <si>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</si>
  <si>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</si>
  <si>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</si>
  <si>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</si>
  <si>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</si>
  <si>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</si>
  <si>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</si>
  <si>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</si>
  <si>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</si>
  <si>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</si>
  <si>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</si>
  <si>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</si>
  <si>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</si>
  <si>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</si>
  <si>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</si>
  <si>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</si>
  <si>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</si>
  <si>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</si>
  <si>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</si>
  <si>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</si>
  <si>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</si>
  <si>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</si>
  <si>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</si>
  <si>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</si>
  <si>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</si>
  <si>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</si>
  <si>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</si>
  <si>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</si>
  <si>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</si>
  <si>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</si>
  <si>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</si>
  <si>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</si>
  <si>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</si>
  <si>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</si>
  <si>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</si>
  <si>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</si>
  <si>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</si>
  <si>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</si>
  <si>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</si>
  <si>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</si>
  <si>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</si>
  <si>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</si>
  <si>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</si>
  <si>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</si>
  <si>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</si>
  <si>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</si>
  <si>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</si>
  <si>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</si>
  <si>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</si>
  <si>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</si>
  <si>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</si>
  <si>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</si>
  <si>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</si>
  <si>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</si>
  <si>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</si>
  <si>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</si>
  <si>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</si>
  <si>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</si>
  <si>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</si>
  <si>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</si>
  <si>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</si>
  <si>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</si>
  <si>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</si>
  <si>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</si>
  <si>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</si>
  <si>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15.038.0030-A</t>
  </si>
  <si>
    <t>15.038.0031-0</t>
  </si>
  <si>
    <t>15.038.0031-A</t>
  </si>
  <si>
    <t>15.038.0032-0</t>
  </si>
  <si>
    <t>15.038.0032-A</t>
  </si>
  <si>
    <t>15.038.0033-0</t>
  </si>
  <si>
    <t>15.038.0033-A</t>
  </si>
  <si>
    <t>15.038.0034-0</t>
  </si>
  <si>
    <t>15.038.0034-A</t>
  </si>
  <si>
    <t>15.038.0035-0</t>
  </si>
  <si>
    <t>15.038.0035-A</t>
  </si>
  <si>
    <t>15.038.0036-0</t>
  </si>
  <si>
    <t>15.038.0036-A</t>
  </si>
  <si>
    <t>15.038.0040-0</t>
  </si>
  <si>
    <t>15.038.0040-A</t>
  </si>
  <si>
    <t>15.038.0041-0</t>
  </si>
  <si>
    <t>15.038.0041-A</t>
  </si>
  <si>
    <t>15.038.0042-0</t>
  </si>
  <si>
    <t>15.038.0042-A</t>
  </si>
  <si>
    <t>15.038.0043-0</t>
  </si>
  <si>
    <t>15.038.0043-A</t>
  </si>
  <si>
    <t>15.038.0044-0</t>
  </si>
  <si>
    <t>15.038.0044-A</t>
  </si>
  <si>
    <t>15.038.0045-0</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</si>
  <si>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</si>
  <si>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</si>
  <si>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</si>
  <si>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</si>
  <si>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</si>
  <si>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</si>
  <si>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</si>
  <si>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</si>
  <si>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</si>
  <si>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</si>
  <si>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</si>
  <si>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</si>
  <si>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</si>
  <si>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</si>
  <si>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</si>
  <si>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</si>
  <si>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</si>
  <si>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</si>
  <si>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</si>
  <si>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</si>
  <si>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15.038.0060-A</t>
  </si>
  <si>
    <t>15.038.0061-0</t>
  </si>
  <si>
    <t>15.038.0061-A</t>
  </si>
  <si>
    <t>15.038.0062-0</t>
  </si>
  <si>
    <t>15.038.0062-A</t>
  </si>
  <si>
    <t>15.038.0063-0</t>
  </si>
  <si>
    <t>15.038.0063-A</t>
  </si>
  <si>
    <t>15.038.0064-0</t>
  </si>
  <si>
    <t>15.038.0064-A</t>
  </si>
  <si>
    <t>15.038.0065-0</t>
  </si>
  <si>
    <t>15.038.0065-A</t>
  </si>
  <si>
    <t>15.038.0070-0</t>
  </si>
  <si>
    <t>15.038.0070-A</t>
  </si>
  <si>
    <t>15.038.0071-0</t>
  </si>
  <si>
    <t>15.038.0071-A</t>
  </si>
  <si>
    <t>15.038.0072-0</t>
  </si>
  <si>
    <t>15.038.0072-A</t>
  </si>
  <si>
    <t>15.038.0073-0</t>
  </si>
  <si>
    <t>15.038.0073-A</t>
  </si>
  <si>
    <t>15.038.0074-0</t>
  </si>
  <si>
    <t>15.038.0074-A</t>
  </si>
  <si>
    <t>15.038.0075-0</t>
  </si>
  <si>
    <t>15.038.0075-A</t>
  </si>
  <si>
    <t>15.038.0080-0</t>
  </si>
  <si>
    <t>15.038.0080-A</t>
  </si>
  <si>
    <t>15.038.0081-0</t>
  </si>
  <si>
    <t>15.038.0081-A</t>
  </si>
  <si>
    <t>15.038.0100-0</t>
  </si>
  <si>
    <t>15.038.0100-A</t>
  </si>
  <si>
    <t>15.038.0101-0</t>
  </si>
  <si>
    <t>15.038.0101-A</t>
  </si>
  <si>
    <t>15.038.0102-0</t>
  </si>
  <si>
    <t>15.038.0102-A</t>
  </si>
  <si>
    <t>15.038.0103-0</t>
  </si>
  <si>
    <t>15.038.0103-A</t>
  </si>
  <si>
    <t>15.038.0104-0</t>
  </si>
  <si>
    <t>15.038.0104-A</t>
  </si>
  <si>
    <t>15.038.0105-0</t>
  </si>
  <si>
    <t>15.038.0105-A</t>
  </si>
  <si>
    <t>15.038.0106-0</t>
  </si>
  <si>
    <t>15.038.0106-A</t>
  </si>
  <si>
    <t>15.038.0107-0</t>
  </si>
  <si>
    <t>15.038.0107-A</t>
  </si>
  <si>
    <t>15.038.0108-0</t>
  </si>
  <si>
    <t>15.038.0108-A</t>
  </si>
  <si>
    <t>15.038.0115-0</t>
  </si>
  <si>
    <t>15.038.0115-A</t>
  </si>
  <si>
    <t>15.038.0116-0</t>
  </si>
  <si>
    <t>15.038.0116-A</t>
  </si>
  <si>
    <t>15.038.0120-0</t>
  </si>
  <si>
    <t>15.038.0120-A</t>
  </si>
  <si>
    <t>15.038.0121-0</t>
  </si>
  <si>
    <t>15.038.0121-A</t>
  </si>
  <si>
    <t>15.038.0122-0</t>
  </si>
  <si>
    <t>15.038.0122-A</t>
  </si>
  <si>
    <t>15.038.0130-0</t>
  </si>
  <si>
    <t>15.038.0130-A</t>
  </si>
  <si>
    <t>15.038.0131-0</t>
  </si>
  <si>
    <t>15.038.0131-A</t>
  </si>
  <si>
    <t>15.038.0132-0</t>
  </si>
  <si>
    <t>15.038.0132-A</t>
  </si>
  <si>
    <t>15.038.0133-0</t>
  </si>
  <si>
    <t>15.038.0133-A</t>
  </si>
  <si>
    <t>15.038.0134-0</t>
  </si>
  <si>
    <t>15.038.0134-A</t>
  </si>
  <si>
    <t>15.038.0135-0</t>
  </si>
  <si>
    <t>15.038.0135-A</t>
  </si>
  <si>
    <t>15.038.0140-0</t>
  </si>
  <si>
    <t>15.038.0140-A</t>
  </si>
  <si>
    <t>15.038.0141-0</t>
  </si>
  <si>
    <t>15.038.0141-A</t>
  </si>
  <si>
    <t>15.038.0142-0</t>
  </si>
  <si>
    <t>15.038.0142-A</t>
  </si>
  <si>
    <t>15.038.0143-0</t>
  </si>
  <si>
    <t>15.038.0143-A</t>
  </si>
  <si>
    <t>15.038.0144-0</t>
  </si>
  <si>
    <t>15.038.0144-A</t>
  </si>
  <si>
    <t>15.038.0145-0</t>
  </si>
  <si>
    <t>15.038.0145-A</t>
  </si>
  <si>
    <t>15.038.0150-0</t>
  </si>
  <si>
    <t>15.038.0150-A</t>
  </si>
  <si>
    <t>15.038.0151-0</t>
  </si>
  <si>
    <t>15.038.0151-A</t>
  </si>
  <si>
    <t>15.038.0152-0</t>
  </si>
  <si>
    <t>15.038.0152-A</t>
  </si>
  <si>
    <t>15.038.0153-0</t>
  </si>
  <si>
    <t>15.038.0153-A</t>
  </si>
  <si>
    <t>15.038.0154-0</t>
  </si>
  <si>
    <t>15.038.0154-A</t>
  </si>
  <si>
    <t>15.038.0155-0</t>
  </si>
  <si>
    <t>15.038.0155-A</t>
  </si>
  <si>
    <t>15.038.0160-0</t>
  </si>
  <si>
    <t>15.038.0160-A</t>
  </si>
  <si>
    <t>15.038.0161-0</t>
  </si>
  <si>
    <t>15.038.0161-A</t>
  </si>
  <si>
    <t>15.038.0162-0</t>
  </si>
  <si>
    <t>15.038.0162-A</t>
  </si>
  <si>
    <t>15.038.0170-0</t>
  </si>
  <si>
    <t>15.038.0170-A</t>
  </si>
  <si>
    <t>15.038.0171-0</t>
  </si>
  <si>
    <t>15.038.0171-A</t>
  </si>
  <si>
    <t>15.038.0172-0</t>
  </si>
  <si>
    <t>15.038.0172-A</t>
  </si>
  <si>
    <t>15.038.0173-0</t>
  </si>
  <si>
    <t>15.038.0173-A</t>
  </si>
  <si>
    <t>15.038.0174-0</t>
  </si>
  <si>
    <t>15.038.0174-A</t>
  </si>
  <si>
    <t>15.038.0175-0</t>
  </si>
  <si>
    <t>15.038.0175-A</t>
  </si>
  <si>
    <t>15.038.0176-0</t>
  </si>
  <si>
    <t>15.038.0176-A</t>
  </si>
  <si>
    <t>15.038.0177-0</t>
  </si>
  <si>
    <t>15.038.0177-A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</si>
  <si>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</si>
  <si>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</si>
  <si>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</si>
  <si>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</si>
  <si>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</si>
  <si>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</si>
  <si>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</si>
  <si>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</si>
  <si>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</si>
  <si>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</si>
  <si>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</si>
  <si>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</si>
  <si>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</si>
  <si>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</si>
  <si>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</si>
  <si>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</si>
  <si>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</si>
  <si>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</si>
  <si>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</si>
  <si>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</si>
  <si>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</si>
  <si>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</si>
  <si>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</si>
  <si>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</si>
  <si>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</si>
  <si>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</si>
  <si>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</si>
  <si>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</si>
  <si>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</si>
  <si>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</si>
  <si>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</si>
  <si>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</si>
  <si>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</si>
  <si>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</si>
  <si>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</si>
  <si>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</si>
  <si>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</si>
  <si>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</si>
  <si>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</si>
  <si>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</si>
  <si>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</si>
  <si>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</si>
  <si>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</si>
  <si>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</si>
  <si>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15.038.0235-0</t>
  </si>
  <si>
    <t>15.038.0235-A</t>
  </si>
  <si>
    <t>15.038.0236-0</t>
  </si>
  <si>
    <t>15.038.0236-A</t>
  </si>
  <si>
    <t>15.038.0237-0</t>
  </si>
  <si>
    <t>15.038.0237-A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</si>
  <si>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</si>
  <si>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</si>
  <si>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</si>
  <si>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</si>
  <si>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</si>
  <si>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</si>
  <si>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</si>
  <si>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</si>
  <si>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</si>
  <si>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</si>
  <si>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</si>
  <si>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</si>
  <si>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</si>
  <si>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</si>
  <si>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</si>
  <si>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</si>
  <si>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</si>
  <si>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</si>
  <si>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</si>
  <si>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</si>
  <si>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</si>
  <si>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</si>
  <si>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</si>
  <si>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</si>
  <si>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</si>
  <si>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</si>
  <si>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</si>
  <si>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</si>
  <si>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</si>
  <si>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</si>
  <si>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</si>
  <si>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</si>
  <si>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</si>
  <si>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</si>
  <si>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</si>
  <si>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</si>
  <si>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</si>
  <si>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</si>
  <si>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</si>
  <si>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</si>
  <si>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</si>
  <si>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</si>
  <si>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</si>
  <si>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</si>
  <si>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</si>
  <si>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</si>
  <si>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</si>
  <si>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</si>
  <si>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</si>
  <si>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</si>
  <si>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15.038.0280-0</t>
  </si>
  <si>
    <t>15.038.0280-A</t>
  </si>
  <si>
    <t>15.038.0281-0</t>
  </si>
  <si>
    <t>15.038.0281-A</t>
  </si>
  <si>
    <t>15.038.0282-0</t>
  </si>
  <si>
    <t>15.038.0282-A</t>
  </si>
  <si>
    <t>15.038.0283-0</t>
  </si>
  <si>
    <t>15.038.0283-A</t>
  </si>
  <si>
    <t>15.038.0284-0</t>
  </si>
  <si>
    <t>15.038.0284-A</t>
  </si>
  <si>
    <t>15.038.0285-0</t>
  </si>
  <si>
    <t>15.038.0285-A</t>
  </si>
  <si>
    <t>15.038.0286-0</t>
  </si>
  <si>
    <t>15.038.0286-A</t>
  </si>
  <si>
    <t>15.038.0287-0</t>
  </si>
  <si>
    <t>15.038.0287-A</t>
  </si>
  <si>
    <t>15.038.0288-0</t>
  </si>
  <si>
    <t>15.038.0288-A</t>
  </si>
  <si>
    <t>15.038.0290-0</t>
  </si>
  <si>
    <t>15.038.0290-A</t>
  </si>
  <si>
    <t>15.038.0291-0</t>
  </si>
  <si>
    <t>15.038.0291-A</t>
  </si>
  <si>
    <t>15.038.0292-0</t>
  </si>
  <si>
    <t>15.038.0292-A</t>
  </si>
  <si>
    <t>15.038.0293-0</t>
  </si>
  <si>
    <t>15.038.0293-A</t>
  </si>
  <si>
    <t>15.038.0294-0</t>
  </si>
  <si>
    <t>15.038.0294-A</t>
  </si>
  <si>
    <t>15.038.0295-0</t>
  </si>
  <si>
    <t>15.038.0295-A</t>
  </si>
  <si>
    <t>15.038.0296-0</t>
  </si>
  <si>
    <t>15.038.0296-A</t>
  </si>
  <si>
    <t>15.038.0297-0</t>
  </si>
  <si>
    <t>15.038.0297-A</t>
  </si>
  <si>
    <t>15.038.0298-0</t>
  </si>
  <si>
    <t>15.038.0298-A</t>
  </si>
  <si>
    <t>15.038.0300-0</t>
  </si>
  <si>
    <t>15.038.0300-A</t>
  </si>
  <si>
    <t>15.038.0301-0</t>
  </si>
  <si>
    <t>15.038.0301-A</t>
  </si>
  <si>
    <t>15.038.0302-0</t>
  </si>
  <si>
    <t>15.038.0302-A</t>
  </si>
  <si>
    <t>15.038.0303-0</t>
  </si>
  <si>
    <t>15.038.0303-A</t>
  </si>
  <si>
    <t>15.038.0304-0</t>
  </si>
  <si>
    <t>15.038.0304-A</t>
  </si>
  <si>
    <t>15.038.0305-0</t>
  </si>
  <si>
    <t>15.038.0305-A</t>
  </si>
  <si>
    <t>15.038.0306-0</t>
  </si>
  <si>
    <t>15.038.0306-A</t>
  </si>
  <si>
    <t>15.038.0307-0</t>
  </si>
  <si>
    <t>15.038.0307-A</t>
  </si>
  <si>
    <t>15.038.0308-0</t>
  </si>
  <si>
    <t>15.038.0308-A</t>
  </si>
  <si>
    <t>15.038.0320-0</t>
  </si>
  <si>
    <t>15.038.0320-A</t>
  </si>
  <si>
    <t>15.038.0321-0</t>
  </si>
  <si>
    <t>15.038.0321-A</t>
  </si>
  <si>
    <t>15.038.0322-0</t>
  </si>
  <si>
    <t>15.038.0322-A</t>
  </si>
  <si>
    <t>15.038.0323-0</t>
  </si>
  <si>
    <t>15.038.0323-A</t>
  </si>
  <si>
    <t>15.038.0324-0</t>
  </si>
  <si>
    <t>15.038.0324-A</t>
  </si>
  <si>
    <t>15.038.0325-0</t>
  </si>
  <si>
    <t>15.038.0325-A</t>
  </si>
  <si>
    <t>15.038.0326-0</t>
  </si>
  <si>
    <t>15.038.0326-A</t>
  </si>
  <si>
    <t>15.038.0327-0</t>
  </si>
  <si>
    <t>15.038.0327-A</t>
  </si>
  <si>
    <t>15.038.0328-0</t>
  </si>
  <si>
    <t>15.038.0328-A</t>
  </si>
  <si>
    <t>15.038.0335-0</t>
  </si>
  <si>
    <t>15.038.0335-A</t>
  </si>
  <si>
    <t>15.038.0336-0</t>
  </si>
  <si>
    <t>15.038.0336-A</t>
  </si>
  <si>
    <t>15.038.0337-0</t>
  </si>
  <si>
    <t>15.038.0337-A</t>
  </si>
  <si>
    <t>15.038.0338-0</t>
  </si>
  <si>
    <t>15.038.0338-A</t>
  </si>
  <si>
    <t>15.038.0339-0</t>
  </si>
  <si>
    <t>15.038.0339-A</t>
  </si>
  <si>
    <t>15.038.0340-0</t>
  </si>
  <si>
    <t>15.038.0340-A</t>
  </si>
  <si>
    <t>15.038.0341-0</t>
  </si>
  <si>
    <t>15.038.0341-A</t>
  </si>
  <si>
    <t>15.038.0342-0</t>
  </si>
  <si>
    <t>15.038.0342-A</t>
  </si>
  <si>
    <t>15.038.0343-0</t>
  </si>
  <si>
    <t>15.038.0343-A</t>
  </si>
  <si>
    <t>15.038.0350-0</t>
  </si>
  <si>
    <t>15.038.0350-A</t>
  </si>
  <si>
    <t>15.038.0351-0</t>
  </si>
  <si>
    <t>15.038.0351-A</t>
  </si>
  <si>
    <t>15.038.0355-0</t>
  </si>
  <si>
    <t>15.038.0355-A</t>
  </si>
  <si>
    <t>15.038.0356-0</t>
  </si>
  <si>
    <t>15.038.0356-A</t>
  </si>
  <si>
    <t>15.038.0357-0</t>
  </si>
  <si>
    <t>15.038.0357-A</t>
  </si>
  <si>
    <t>15.038.0358-0</t>
  </si>
  <si>
    <t>15.038.0358-A</t>
  </si>
  <si>
    <t>15.038.0359-0</t>
  </si>
  <si>
    <t>15.038.0359-A</t>
  </si>
  <si>
    <t>15.038.0360-0</t>
  </si>
  <si>
    <t>15.038.0360-A</t>
  </si>
  <si>
    <t>15.038.0361-0</t>
  </si>
  <si>
    <t>15.038.0361-A</t>
  </si>
  <si>
    <t>15.038.0362-0</t>
  </si>
  <si>
    <t>15.038.0362-A</t>
  </si>
  <si>
    <t>15.038.0363-0</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</si>
  <si>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</si>
  <si>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</si>
  <si>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</si>
  <si>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</si>
  <si>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</si>
  <si>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</si>
  <si>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</si>
  <si>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</si>
  <si>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</si>
  <si>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</si>
  <si>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</si>
  <si>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</si>
  <si>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</si>
  <si>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</si>
  <si>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</si>
  <si>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</si>
  <si>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15.038.0385-A</t>
  </si>
  <si>
    <t>15.038.0386-0</t>
  </si>
  <si>
    <t>15.038.0386-A</t>
  </si>
  <si>
    <t>15.038.0387-0</t>
  </si>
  <si>
    <t>15.038.0387-A</t>
  </si>
  <si>
    <t>15.038.0388-0</t>
  </si>
  <si>
    <t>15.038.0388-A</t>
  </si>
  <si>
    <t>15.038.0389-0</t>
  </si>
  <si>
    <t>15.038.0389-A</t>
  </si>
  <si>
    <t>15.038.0390-0</t>
  </si>
  <si>
    <t>15.038.0390-A</t>
  </si>
  <si>
    <t>15.038.0391-0</t>
  </si>
  <si>
    <t>15.038.0391-A</t>
  </si>
  <si>
    <t>15.038.0392-0</t>
  </si>
  <si>
    <t>15.038.0392-A</t>
  </si>
  <si>
    <t>15.038.0393-0</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</si>
  <si>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</si>
  <si>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</si>
  <si>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</si>
  <si>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</si>
  <si>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</si>
  <si>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</si>
  <si>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</si>
  <si>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</si>
  <si>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</si>
  <si>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</si>
  <si>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</si>
  <si>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</si>
  <si>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</si>
  <si>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</si>
  <si>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</si>
  <si>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</si>
  <si>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</si>
  <si>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</si>
  <si>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</si>
  <si>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</si>
  <si>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</si>
  <si>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</si>
  <si>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15.038.0415-A</t>
  </si>
  <si>
    <t>15.038.0416-0</t>
  </si>
  <si>
    <t>15.038.0416-A</t>
  </si>
  <si>
    <t>15.038.0420-0</t>
  </si>
  <si>
    <t>15.038.0420-A</t>
  </si>
  <si>
    <t>15.038.0421-0</t>
  </si>
  <si>
    <t>15.038.0421-A</t>
  </si>
  <si>
    <t>15.038.0422-0</t>
  </si>
  <si>
    <t>15.038.0422-A</t>
  </si>
  <si>
    <t>15.038.0423-0</t>
  </si>
  <si>
    <t>15.038.0423-A</t>
  </si>
  <si>
    <t>15.038.0424-0</t>
  </si>
  <si>
    <t>15.038.0424-A</t>
  </si>
  <si>
    <t>15.038.0425-0</t>
  </si>
  <si>
    <t>15.038.0425-A</t>
  </si>
  <si>
    <t>15.038.0426-0</t>
  </si>
  <si>
    <t>15.038.0426-A</t>
  </si>
  <si>
    <t>15.038.0427-0</t>
  </si>
  <si>
    <t>15.038.0427-A</t>
  </si>
  <si>
    <t>15.038.0428-0</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</si>
  <si>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</si>
  <si>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</si>
  <si>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</si>
  <si>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</si>
  <si>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</si>
  <si>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</si>
  <si>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</si>
  <si>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</si>
  <si>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</si>
  <si>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</si>
  <si>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</si>
  <si>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</si>
  <si>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</si>
  <si>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</si>
  <si>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</si>
  <si>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</si>
  <si>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</si>
  <si>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</si>
  <si>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</si>
  <si>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</si>
  <si>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</si>
  <si>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</si>
  <si>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</si>
  <si>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</si>
  <si>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</si>
  <si>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</si>
  <si>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</si>
  <si>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</si>
  <si>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</si>
  <si>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</si>
  <si>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</si>
  <si>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</si>
  <si>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</si>
  <si>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</si>
  <si>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</si>
  <si>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</si>
  <si>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</si>
  <si>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</si>
  <si>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</si>
  <si>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</si>
  <si>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</si>
  <si>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</si>
  <si>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</si>
  <si>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</si>
  <si>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</si>
  <si>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</si>
  <si>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</si>
  <si>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</si>
  <si>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</si>
  <si>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</si>
  <si>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</si>
  <si>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</si>
  <si>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</si>
  <si>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</si>
  <si>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</si>
  <si>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</si>
  <si>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</si>
  <si>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</si>
  <si>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</si>
  <si>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</si>
  <si>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</si>
  <si>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</si>
  <si>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</si>
  <si>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</si>
  <si>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</si>
  <si>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</si>
  <si>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</si>
  <si>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</si>
  <si>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</si>
  <si>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</si>
  <si>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</si>
  <si>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</si>
  <si>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</si>
  <si>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</si>
  <si>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</si>
  <si>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</si>
  <si>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</si>
  <si>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</si>
  <si>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</si>
  <si>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</si>
  <si>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</si>
  <si>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</si>
  <si>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</si>
  <si>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</si>
  <si>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</si>
  <si>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</si>
  <si>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</si>
  <si>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</si>
  <si>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</si>
  <si>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</si>
  <si>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</si>
  <si>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</si>
  <si>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</si>
  <si>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</si>
  <si>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</si>
  <si>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</si>
  <si>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</si>
  <si>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</si>
  <si>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</si>
  <si>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</si>
  <si>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</si>
  <si>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</si>
  <si>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</si>
  <si>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</si>
  <si>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</si>
  <si>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</si>
  <si>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</si>
  <si>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</si>
  <si>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</si>
  <si>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</si>
  <si>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</si>
  <si>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</si>
  <si>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</si>
  <si>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</si>
  <si>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</si>
  <si>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</si>
  <si>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</si>
  <si>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</si>
  <si>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</si>
  <si>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</si>
  <si>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</si>
  <si>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</si>
  <si>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</si>
  <si>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</si>
  <si>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</si>
  <si>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</si>
  <si>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</si>
  <si>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</si>
  <si>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</si>
  <si>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</si>
  <si>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</si>
  <si>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</si>
  <si>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</si>
  <si>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</si>
  <si>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</si>
  <si>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</si>
  <si>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</si>
  <si>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</si>
  <si>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</si>
  <si>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</si>
  <si>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</si>
  <si>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</si>
  <si>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</si>
  <si>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</si>
  <si>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</si>
  <si>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</si>
  <si>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</si>
  <si>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</si>
  <si>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</si>
  <si>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</si>
  <si>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</si>
  <si>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</si>
  <si>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</si>
  <si>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</si>
  <si>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</si>
  <si>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</si>
  <si>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</si>
  <si>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</si>
  <si>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</si>
  <si>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</si>
  <si>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</si>
  <si>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</si>
  <si>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</si>
  <si>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</si>
  <si>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</si>
  <si>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</si>
  <si>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</si>
  <si>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</si>
  <si>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</si>
  <si>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</si>
  <si>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</si>
  <si>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</si>
  <si>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</si>
  <si>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</si>
  <si>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</si>
  <si>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</si>
  <si>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</si>
  <si>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</si>
  <si>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</si>
  <si>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</si>
  <si>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</si>
  <si>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</si>
  <si>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</si>
  <si>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</si>
  <si>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</si>
  <si>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</si>
  <si>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</si>
  <si>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</si>
  <si>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</si>
  <si>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</si>
  <si>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</si>
  <si>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</si>
  <si>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</si>
  <si>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</si>
  <si>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</si>
  <si>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</si>
  <si>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</si>
  <si>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</si>
  <si>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</si>
  <si>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</si>
  <si>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</si>
  <si>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</si>
  <si>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</si>
  <si>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</si>
  <si>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</si>
  <si>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</si>
  <si>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</si>
  <si>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</si>
  <si>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</si>
  <si>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</si>
  <si>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</si>
  <si>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</si>
  <si>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</si>
  <si>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</si>
  <si>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</si>
  <si>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</si>
  <si>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</si>
  <si>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</si>
  <si>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</si>
  <si>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</si>
  <si>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</si>
  <si>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</si>
  <si>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</si>
  <si>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</si>
  <si>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</si>
  <si>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</si>
  <si>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</si>
  <si>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</si>
  <si>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</si>
  <si>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</si>
  <si>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</si>
  <si>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</si>
  <si>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</si>
  <si>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</si>
  <si>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</si>
  <si>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</si>
  <si>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</si>
  <si>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</si>
  <si>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</si>
  <si>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</si>
  <si>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</si>
  <si>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</si>
  <si>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</si>
  <si>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</si>
  <si>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</si>
  <si>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</si>
  <si>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</si>
  <si>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</si>
  <si>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</si>
  <si>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</si>
  <si>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</si>
  <si>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</si>
  <si>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</si>
  <si>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</si>
  <si>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</si>
  <si>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</si>
  <si>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</si>
  <si>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</si>
  <si>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</si>
  <si>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15.058.0010-0</t>
  </si>
  <si>
    <t>15.058.0010-A</t>
  </si>
  <si>
    <t>15.058.0015-0</t>
  </si>
  <si>
    <t>15.058.0015-A</t>
  </si>
  <si>
    <t>15.058.0020-0</t>
  </si>
  <si>
    <t>15.058.0020-A</t>
  </si>
  <si>
    <t>15.058.0050-0</t>
  </si>
  <si>
    <t>15.058.0050-A</t>
  </si>
  <si>
    <t>15.058.0055-0</t>
  </si>
  <si>
    <t>15.058.0055-A</t>
  </si>
  <si>
    <t>15.058.0060-0</t>
  </si>
  <si>
    <t>15.058.0060-A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</si>
  <si>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</si>
  <si>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</si>
  <si>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</si>
  <si>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</si>
  <si>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</si>
  <si>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</si>
  <si>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</si>
  <si>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</si>
  <si>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</si>
  <si>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</si>
  <si>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</si>
  <si>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</si>
  <si>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</si>
  <si>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</si>
  <si>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</si>
  <si>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</si>
  <si>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</si>
  <si>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</si>
  <si>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</si>
  <si>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</si>
  <si>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</si>
  <si>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</si>
  <si>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</si>
  <si>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</si>
  <si>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</si>
  <si>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</si>
  <si>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</si>
  <si>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</si>
  <si>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</si>
  <si>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</si>
  <si>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</si>
  <si>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</si>
  <si>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</si>
  <si>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</si>
  <si>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</si>
  <si>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</si>
  <si>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</si>
  <si>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</si>
  <si>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</si>
  <si>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</si>
  <si>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</si>
  <si>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</si>
  <si>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</si>
  <si>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</si>
  <si>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</si>
  <si>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</si>
  <si>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</si>
  <si>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</si>
  <si>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</si>
  <si>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</si>
  <si>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</si>
  <si>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</si>
  <si>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</si>
  <si>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</si>
  <si>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</si>
  <si>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</si>
  <si>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</si>
  <si>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</si>
  <si>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</si>
  <si>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</si>
  <si>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</si>
  <si>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</si>
  <si>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</si>
  <si>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</si>
  <si>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15.067.0001-0</t>
  </si>
  <si>
    <t>15.067.0001-A</t>
  </si>
  <si>
    <t>15.067.0010-0</t>
  </si>
  <si>
    <t>15.067.0010-A</t>
  </si>
  <si>
    <t>15.067.0020-0</t>
  </si>
  <si>
    <t>15.067.0020-A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</si>
  <si>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</si>
  <si>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</si>
  <si>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</si>
  <si>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</si>
  <si>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</si>
  <si>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</si>
  <si>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</si>
  <si>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</si>
  <si>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</si>
  <si>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</si>
  <si>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</si>
  <si>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</si>
  <si>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</si>
  <si>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</si>
  <si>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</si>
  <si>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</si>
  <si>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</si>
  <si>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</si>
  <si>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</si>
  <si>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</si>
  <si>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</si>
  <si>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</si>
  <si>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</si>
  <si>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</si>
  <si>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</si>
  <si>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</si>
  <si>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</si>
  <si>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</si>
  <si>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</si>
  <si>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</si>
  <si>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</si>
  <si>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</si>
  <si>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</si>
  <si>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</si>
  <si>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</si>
  <si>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</si>
  <si>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15.069.0001-0</t>
  </si>
  <si>
    <t>15.069.0010-0</t>
  </si>
  <si>
    <t>15.069.0020-0</t>
  </si>
  <si>
    <t>15.069.0020-A</t>
  </si>
  <si>
    <t>15.070.0010-0</t>
  </si>
  <si>
    <t>15.070.0010-A</t>
  </si>
  <si>
    <t>15.070.0011-0</t>
  </si>
  <si>
    <t>15.070.0011-A</t>
  </si>
  <si>
    <t>15.070.0012-0</t>
  </si>
  <si>
    <t>15.070.0012-A</t>
  </si>
  <si>
    <t>15.070.0013-0</t>
  </si>
  <si>
    <t>15.070.0013-A</t>
  </si>
  <si>
    <t>15.071.0010-0</t>
  </si>
  <si>
    <t>15.071.0010-A</t>
  </si>
  <si>
    <t>15.071.0011-0</t>
  </si>
  <si>
    <t>15.071.0011-A</t>
  </si>
  <si>
    <t>15.071.0012-1</t>
  </si>
  <si>
    <t>15.071.0012-B</t>
  </si>
  <si>
    <t>15.075.0010-0</t>
  </si>
  <si>
    <t>15.075.0010-A</t>
  </si>
  <si>
    <t>15.075.0011-0</t>
  </si>
  <si>
    <t>15.075.0011-A</t>
  </si>
  <si>
    <t>15.080.0010-0</t>
  </si>
  <si>
    <t>15.080.0010-A</t>
  </si>
  <si>
    <t>15.080.0011-0</t>
  </si>
  <si>
    <t>15.080.0011-A</t>
  </si>
  <si>
    <t>15.080.0012-0</t>
  </si>
  <si>
    <t>15.080.0012-A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</si>
  <si>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</si>
  <si>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</si>
  <si>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</si>
  <si>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</si>
  <si>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</si>
  <si>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</si>
  <si>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</si>
  <si>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</si>
  <si>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</si>
  <si>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</si>
  <si>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</si>
  <si>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</si>
  <si>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</si>
  <si>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</si>
  <si>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</si>
  <si>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</si>
  <si>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</si>
  <si>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</si>
  <si>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</si>
  <si>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</si>
  <si>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</si>
  <si>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</si>
  <si>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</si>
  <si>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</si>
  <si>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</si>
  <si>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</si>
  <si>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</si>
  <si>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</si>
  <si>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</si>
  <si>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</si>
  <si>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</si>
  <si>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</si>
  <si>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</si>
  <si>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</si>
  <si>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</si>
  <si>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</si>
  <si>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</si>
  <si>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</si>
  <si>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</si>
  <si>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</si>
  <si>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</si>
  <si>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</si>
  <si>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</si>
  <si>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</si>
  <si>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</si>
  <si>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</si>
  <si>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</si>
  <si>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</si>
  <si>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</si>
  <si>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</si>
  <si>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</si>
  <si>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</si>
  <si>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</si>
  <si>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</si>
  <si>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</si>
  <si>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</si>
  <si>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</si>
  <si>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</si>
  <si>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</si>
  <si>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</si>
  <si>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</si>
  <si>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</si>
  <si>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</si>
  <si>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</si>
  <si>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</si>
  <si>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</si>
  <si>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</si>
  <si>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</si>
  <si>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</si>
  <si>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</si>
  <si>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</si>
  <si>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</si>
  <si>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</si>
  <si>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</si>
  <si>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</si>
  <si>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</si>
  <si>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</si>
  <si>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</si>
  <si>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</si>
  <si>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</si>
  <si>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</si>
  <si>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16.001.0116-A</t>
  </si>
  <si>
    <t>16.001.0117-0</t>
  </si>
  <si>
    <t>16.001.0117-A</t>
  </si>
  <si>
    <t>16.001.0118-0</t>
  </si>
  <si>
    <t>16.001.0118-A</t>
  </si>
  <si>
    <t>16.001.0119-0</t>
  </si>
  <si>
    <t>16.001.0119-A</t>
  </si>
  <si>
    <t>16.002.0005-0</t>
  </si>
  <si>
    <t>16.002.0005-A</t>
  </si>
  <si>
    <t>16.002.0010-0</t>
  </si>
  <si>
    <t>16.002.0010-A</t>
  </si>
  <si>
    <t>16.002.0012-0</t>
  </si>
  <si>
    <t>16.002.0012-A</t>
  </si>
  <si>
    <t>16.002.0015-0</t>
  </si>
  <si>
    <t>16.002.0015-A</t>
  </si>
  <si>
    <t>16.002.0025-0</t>
  </si>
  <si>
    <t>16.002.0025-A</t>
  </si>
  <si>
    <t>16.003.0004-0</t>
  </si>
  <si>
    <t>16.003.0004-A</t>
  </si>
  <si>
    <t>16.003.0020-0</t>
  </si>
  <si>
    <t>16.003.0020-A</t>
  </si>
  <si>
    <t>16.003.0030-0</t>
  </si>
  <si>
    <t>16.003.0030-A</t>
  </si>
  <si>
    <t>16.003.0050-0</t>
  </si>
  <si>
    <t>16.003.0050-A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</si>
  <si>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</si>
  <si>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</si>
  <si>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</si>
  <si>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</si>
  <si>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</si>
  <si>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</si>
  <si>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</si>
  <si>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</si>
  <si>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</si>
  <si>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</si>
  <si>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</si>
  <si>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</si>
  <si>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</si>
  <si>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</si>
  <si>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</si>
  <si>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</si>
  <si>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</si>
  <si>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</si>
  <si>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</si>
  <si>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</si>
  <si>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</si>
  <si>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</si>
  <si>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</si>
  <si>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</si>
  <si>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</si>
  <si>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</si>
  <si>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</si>
  <si>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</si>
  <si>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</si>
  <si>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</si>
  <si>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</si>
  <si>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</si>
  <si>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</si>
  <si>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</si>
  <si>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</si>
  <si>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</si>
  <si>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</si>
  <si>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</si>
  <si>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</si>
  <si>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</si>
  <si>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</si>
  <si>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</si>
  <si>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</si>
  <si>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</si>
  <si>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</si>
  <si>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</si>
  <si>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</si>
  <si>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</si>
  <si>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</si>
  <si>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</si>
  <si>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</si>
  <si>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</si>
  <si>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</si>
  <si>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</si>
  <si>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</si>
  <si>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</si>
  <si>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</si>
  <si>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</si>
  <si>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</si>
  <si>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</si>
  <si>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</si>
  <si>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</si>
  <si>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</si>
  <si>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</si>
  <si>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</si>
  <si>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</si>
  <si>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16.006.0001-0</t>
  </si>
  <si>
    <t>16.006.0001-A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</si>
  <si>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</si>
  <si>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</si>
  <si>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</si>
  <si>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</si>
  <si>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</si>
  <si>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</si>
  <si>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</si>
  <si>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</si>
  <si>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</si>
  <si>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</si>
  <si>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</si>
  <si>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</si>
  <si>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</si>
  <si>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</si>
  <si>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</si>
  <si>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</si>
  <si>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</si>
  <si>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</si>
  <si>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</si>
  <si>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</si>
  <si>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</si>
  <si>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</si>
  <si>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</si>
  <si>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</si>
  <si>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</si>
  <si>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</si>
  <si>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</si>
  <si>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</si>
  <si>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16.008.0005-0</t>
  </si>
  <si>
    <t>16.008.0005-A</t>
  </si>
  <si>
    <t>16.008.0030-0</t>
  </si>
  <si>
    <t>16.008.0030-A</t>
  </si>
  <si>
    <t>16.009.0001-0</t>
  </si>
  <si>
    <t>16.009.0001-A</t>
  </si>
  <si>
    <t>16.009.0002-0</t>
  </si>
  <si>
    <t>16.009.0002-A</t>
  </si>
  <si>
    <t>16.009.0005-0</t>
  </si>
  <si>
    <t>16.009.0005-A</t>
  </si>
  <si>
    <t>16.010.0005-0</t>
  </si>
  <si>
    <t>16.010.0005-A</t>
  </si>
  <si>
    <t>16.010.0010-0</t>
  </si>
  <si>
    <t>16.010.0010-A</t>
  </si>
  <si>
    <t>16.010.0015-0</t>
  </si>
  <si>
    <t>16.010.0015-A</t>
  </si>
  <si>
    <t>16.011.0005-0</t>
  </si>
  <si>
    <t>16.011.0005-A</t>
  </si>
  <si>
    <t>16.011.0015-0</t>
  </si>
  <si>
    <t>16.011.0015-A</t>
  </si>
  <si>
    <t>16.011.0030-0</t>
  </si>
  <si>
    <t>16.011.0030-A</t>
  </si>
  <si>
    <t>16.011.0045-0</t>
  </si>
  <si>
    <t>16.011.0045-A</t>
  </si>
  <si>
    <t>16.011.0050-0</t>
  </si>
  <si>
    <t>16.011.0050-A</t>
  </si>
  <si>
    <t>16.012.0005-0</t>
  </si>
  <si>
    <t>16.012.0005-A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</si>
  <si>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</si>
  <si>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</si>
  <si>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</si>
  <si>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</si>
  <si>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</si>
  <si>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</si>
  <si>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</si>
  <si>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</si>
  <si>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</si>
  <si>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</si>
  <si>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</si>
  <si>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</si>
  <si>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</si>
  <si>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</si>
  <si>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</si>
  <si>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</si>
  <si>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</si>
  <si>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</si>
  <si>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16.015.0001-0</t>
  </si>
  <si>
    <t>16.015.0001-A</t>
  </si>
  <si>
    <t>16.015.0005-0</t>
  </si>
  <si>
    <t>16.015.0005-A</t>
  </si>
  <si>
    <t>16.015.0010-0</t>
  </si>
  <si>
    <t>16.015.0010-A</t>
  </si>
  <si>
    <t>16.020.0001-0</t>
  </si>
  <si>
    <t>16.020.0001-A</t>
  </si>
  <si>
    <t>16.020.0002-0</t>
  </si>
  <si>
    <t>16.020.0002-A</t>
  </si>
  <si>
    <t>16.020.0003-0</t>
  </si>
  <si>
    <t>16.020.0003-A</t>
  </si>
  <si>
    <t>16.020.0004-0</t>
  </si>
  <si>
    <t>16.020.0004-A</t>
  </si>
  <si>
    <t>16.020.0005-0</t>
  </si>
  <si>
    <t>16.020.0005-A</t>
  </si>
  <si>
    <t>16.020.0006-0</t>
  </si>
  <si>
    <t>16.020.0006-A</t>
  </si>
  <si>
    <t>16.020.0008-0</t>
  </si>
  <si>
    <t>16.020.0008-A</t>
  </si>
  <si>
    <t>16.020.0009-0</t>
  </si>
  <si>
    <t>16.020.0009-A</t>
  </si>
  <si>
    <t>16.020.0012-0</t>
  </si>
  <si>
    <t>16.020.0012-A</t>
  </si>
  <si>
    <t>16.021.0002-0</t>
  </si>
  <si>
    <t>16.021.0002-A</t>
  </si>
  <si>
    <t>16.021.0003-0</t>
  </si>
  <si>
    <t>16.021.0003-A</t>
  </si>
  <si>
    <t>16.021.0005-0</t>
  </si>
  <si>
    <t>16.021.0005-A</t>
  </si>
  <si>
    <t>16.022.0002-0</t>
  </si>
  <si>
    <t>16.022.0002-A</t>
  </si>
  <si>
    <t>16.022.0004-0</t>
  </si>
  <si>
    <t>16.022.0004-A</t>
  </si>
  <si>
    <t>16.022.0006-0</t>
  </si>
  <si>
    <t>16.022.0006-A</t>
  </si>
  <si>
    <t>16.022.0010-0</t>
  </si>
  <si>
    <t>16.022.0010-A</t>
  </si>
  <si>
    <t>16.022.0012-0</t>
  </si>
  <si>
    <t>16.022.0012-A</t>
  </si>
  <si>
    <t>16.023.0004-0</t>
  </si>
  <si>
    <t>16.023.0004-A</t>
  </si>
  <si>
    <t>16.023.0005-0</t>
  </si>
  <si>
    <t>16.023.0005-A</t>
  </si>
  <si>
    <t>16.024.0004-0</t>
  </si>
  <si>
    <t>16.024.0004-A</t>
  </si>
  <si>
    <t>16.024.0005-0</t>
  </si>
  <si>
    <t>16.024.0005-A</t>
  </si>
  <si>
    <t>16.024.0006-0</t>
  </si>
  <si>
    <t>16.024.0006-A</t>
  </si>
  <si>
    <t>16.024.0007-0</t>
  </si>
  <si>
    <t>16.024.0007-A</t>
  </si>
  <si>
    <t>16.024.0009-0</t>
  </si>
  <si>
    <t>16.024.0009-A</t>
  </si>
  <si>
    <t>16.024.0015-0</t>
  </si>
  <si>
    <t>16.024.0015-A</t>
  </si>
  <si>
    <t>16.025.0015-0</t>
  </si>
  <si>
    <t>16.025.0015-A</t>
  </si>
  <si>
    <t>16.026.0001-0</t>
  </si>
  <si>
    <t>16.026.0001-A</t>
  </si>
  <si>
    <t>16.026.0002-0</t>
  </si>
  <si>
    <t>16.026.0002-A</t>
  </si>
  <si>
    <t>16.026.0005-0</t>
  </si>
  <si>
    <t>16.026.0005-A</t>
  </si>
  <si>
    <t>16.026.0010-0</t>
  </si>
  <si>
    <t>16.026.0010-A</t>
  </si>
  <si>
    <t>16.026.0030-0</t>
  </si>
  <si>
    <t>16.026.0030-A</t>
  </si>
  <si>
    <t>16.027.0001-0</t>
  </si>
  <si>
    <t>16.027.0001-A</t>
  </si>
  <si>
    <t>16.028.0015-0</t>
  </si>
  <si>
    <t>16.028.0015-A</t>
  </si>
  <si>
    <t>16.028.0020-0</t>
  </si>
  <si>
    <t>16.028.0020-A</t>
  </si>
  <si>
    <t>16.028.0022-0</t>
  </si>
  <si>
    <t>16.028.0022-A</t>
  </si>
  <si>
    <t>16.028.0023-0</t>
  </si>
  <si>
    <t>16.028.0023-A</t>
  </si>
  <si>
    <t>16.028.0026-0</t>
  </si>
  <si>
    <t>16.028.0026-A</t>
  </si>
  <si>
    <t>16.029.0001-0</t>
  </si>
  <si>
    <t>16.029.0001-A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</si>
  <si>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</si>
  <si>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</si>
  <si>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</si>
  <si>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</si>
  <si>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</si>
  <si>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</si>
  <si>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</si>
  <si>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</si>
  <si>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</si>
  <si>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</si>
  <si>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</si>
  <si>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</si>
  <si>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</si>
  <si>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</si>
  <si>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16.031.0025-0</t>
  </si>
  <si>
    <t>16.031.0025-A</t>
  </si>
  <si>
    <t>16.032.0001-0</t>
  </si>
  <si>
    <t>16.032.0001-A</t>
  </si>
  <si>
    <t>16.033.0002-0</t>
  </si>
  <si>
    <t>16.033.0002-A</t>
  </si>
  <si>
    <t>16.034.0003-0</t>
  </si>
  <si>
    <t>16.034.0003-A</t>
  </si>
  <si>
    <t>16.034.0006-0</t>
  </si>
  <si>
    <t>16.034.0006-A</t>
  </si>
  <si>
    <t>16.035.0005-0</t>
  </si>
  <si>
    <t>16.035.0005-A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</si>
  <si>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</si>
  <si>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</si>
  <si>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</si>
  <si>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</si>
  <si>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</si>
  <si>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</si>
  <si>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</si>
  <si>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</si>
  <si>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</si>
  <si>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</si>
  <si>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</si>
  <si>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</si>
  <si>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</si>
  <si>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</si>
  <si>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</si>
  <si>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</si>
  <si>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</si>
  <si>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</si>
  <si>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</si>
  <si>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</si>
  <si>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</si>
  <si>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</si>
  <si>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</si>
  <si>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</si>
  <si>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</si>
  <si>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</si>
  <si>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</si>
  <si>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</si>
  <si>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</si>
  <si>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</si>
  <si>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</si>
  <si>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</si>
  <si>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</si>
  <si>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</si>
  <si>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</si>
  <si>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</si>
  <si>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</si>
  <si>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</si>
  <si>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</si>
  <si>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</si>
  <si>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</si>
  <si>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</si>
  <si>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</si>
  <si>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</si>
  <si>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</si>
  <si>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</si>
  <si>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</si>
  <si>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</si>
  <si>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</si>
  <si>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</si>
  <si>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17.013.0030-0</t>
  </si>
  <si>
    <t>17.013.0030-A</t>
  </si>
  <si>
    <t>17.013.0031-0</t>
  </si>
  <si>
    <t>17.013.0031-A</t>
  </si>
  <si>
    <t>17.013.0070-0</t>
  </si>
  <si>
    <t>17.013.0070-A</t>
  </si>
  <si>
    <t>17.013.0095-1</t>
  </si>
  <si>
    <t>17.013.0095-B</t>
  </si>
  <si>
    <t>17.013.0100-0</t>
  </si>
  <si>
    <t>17.013.0100-A</t>
  </si>
  <si>
    <t>17.014.0010-0</t>
  </si>
  <si>
    <t>17.014.0010-A</t>
  </si>
  <si>
    <t>17.014.0015-0</t>
  </si>
  <si>
    <t>17.014.0015-A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</si>
  <si>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</si>
  <si>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</si>
  <si>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</si>
  <si>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</si>
  <si>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</si>
  <si>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</si>
  <si>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</si>
  <si>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</si>
  <si>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</si>
  <si>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</si>
  <si>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</si>
  <si>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</si>
  <si>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</si>
  <si>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</si>
  <si>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</si>
  <si>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</si>
  <si>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</si>
  <si>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</si>
  <si>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</si>
  <si>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</si>
  <si>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</si>
  <si>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</si>
  <si>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</si>
  <si>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</si>
  <si>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</si>
  <si>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</si>
  <si>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</si>
  <si>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</si>
  <si>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</si>
  <si>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</si>
  <si>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</si>
  <si>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</si>
  <si>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</si>
  <si>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</si>
  <si>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</si>
  <si>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</si>
  <si>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</si>
  <si>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</si>
  <si>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</si>
  <si>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</si>
  <si>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</si>
  <si>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</si>
  <si>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</si>
  <si>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</si>
  <si>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</si>
  <si>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</si>
  <si>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</si>
  <si>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</si>
  <si>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</si>
  <si>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</si>
  <si>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</si>
  <si>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</si>
  <si>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</si>
  <si>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</si>
  <si>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</si>
  <si>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</si>
  <si>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</si>
  <si>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</si>
  <si>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</si>
  <si>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</si>
  <si>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</si>
  <si>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</si>
  <si>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</si>
  <si>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</si>
  <si>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</si>
  <si>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</si>
  <si>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</si>
  <si>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</si>
  <si>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</si>
  <si>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</si>
  <si>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</si>
  <si>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</si>
  <si>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</si>
  <si>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</si>
  <si>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</si>
  <si>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</si>
  <si>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</si>
  <si>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</si>
  <si>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17.017.0370-0</t>
  </si>
  <si>
    <t>17.017.0370-A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</si>
  <si>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</si>
  <si>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</si>
  <si>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</si>
  <si>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</si>
  <si>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</si>
  <si>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</si>
  <si>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</si>
  <si>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</si>
  <si>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</si>
  <si>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</si>
  <si>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</si>
  <si>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</si>
  <si>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</si>
  <si>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</si>
  <si>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</si>
  <si>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</si>
  <si>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</si>
  <si>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</si>
  <si>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</si>
  <si>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</si>
  <si>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</si>
  <si>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</si>
  <si>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</si>
  <si>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</si>
  <si>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</si>
  <si>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</si>
  <si>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</si>
  <si>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</si>
  <si>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</si>
  <si>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</si>
  <si>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</si>
  <si>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</si>
  <si>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</si>
  <si>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</si>
  <si>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</si>
  <si>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</si>
  <si>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</si>
  <si>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</si>
  <si>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</si>
  <si>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</si>
  <si>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</si>
  <si>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</si>
  <si>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</si>
  <si>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</si>
  <si>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</si>
  <si>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</si>
  <si>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</si>
  <si>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</si>
  <si>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</si>
  <si>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</si>
  <si>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</si>
  <si>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</si>
  <si>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</si>
  <si>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</si>
  <si>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</si>
  <si>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</si>
  <si>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17.018.0265-0</t>
  </si>
  <si>
    <t>17.018.0265-A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</si>
  <si>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</si>
  <si>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</si>
  <si>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</si>
  <si>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</si>
  <si>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</si>
  <si>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</si>
  <si>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</si>
  <si>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</si>
  <si>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</si>
  <si>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</si>
  <si>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</si>
  <si>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</si>
  <si>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</si>
  <si>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</si>
  <si>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</si>
  <si>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</si>
  <si>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</si>
  <si>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</si>
  <si>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</si>
  <si>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</si>
  <si>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</si>
  <si>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</si>
  <si>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</si>
  <si>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</si>
  <si>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</si>
  <si>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</si>
  <si>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</si>
  <si>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</si>
  <si>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</si>
  <si>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</si>
  <si>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</si>
  <si>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</si>
  <si>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</si>
  <si>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</si>
  <si>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</si>
  <si>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</si>
  <si>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</si>
  <si>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</si>
  <si>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17.035.0010-0</t>
  </si>
  <si>
    <t>17.035.0010-A</t>
  </si>
  <si>
    <t>17.035.0020-0</t>
  </si>
  <si>
    <t>17.035.0020-A</t>
  </si>
  <si>
    <t>17.035.0030-0</t>
  </si>
  <si>
    <t>17.035.0030-A</t>
  </si>
  <si>
    <t>17.035.0040-0</t>
  </si>
  <si>
    <t>17.035.0040-A</t>
  </si>
  <si>
    <t>17.035.0045-0</t>
  </si>
  <si>
    <t>17.035.0045-A</t>
  </si>
  <si>
    <t>17.040.0020-0</t>
  </si>
  <si>
    <t>17.040.0020-A</t>
  </si>
  <si>
    <t>17.040.0021-0</t>
  </si>
  <si>
    <t>17.040.0021-A</t>
  </si>
  <si>
    <t>17.040.0022-0</t>
  </si>
  <si>
    <t>17.040.0022-A</t>
  </si>
  <si>
    <t>17.040.0024-0</t>
  </si>
  <si>
    <t>17.040.0024-A</t>
  </si>
  <si>
    <t>17.040.0050-0</t>
  </si>
  <si>
    <t>17.040.0050-A</t>
  </si>
  <si>
    <t>18.002.0010-0</t>
  </si>
  <si>
    <t>18.002.0010-A</t>
  </si>
  <si>
    <t>18.002.0012-0</t>
  </si>
  <si>
    <t>18.002.0012-A</t>
  </si>
  <si>
    <t>18.002.0013-0</t>
  </si>
  <si>
    <t>18.002.0013-A</t>
  </si>
  <si>
    <t>18.002.0014-0</t>
  </si>
  <si>
    <t>18.002.0014-A</t>
  </si>
  <si>
    <t>18.002.0015-0</t>
  </si>
  <si>
    <t>18.002.0015-A</t>
  </si>
  <si>
    <t>18.002.0016-0</t>
  </si>
  <si>
    <t>18.002.0016-A</t>
  </si>
  <si>
    <t>18.002.0019-0</t>
  </si>
  <si>
    <t>18.002.0019-A</t>
  </si>
  <si>
    <t>18.002.0022-0</t>
  </si>
  <si>
    <t>18.002.0022-A</t>
  </si>
  <si>
    <t>18.002.0023-0</t>
  </si>
  <si>
    <t>18.002.0023-A</t>
  </si>
  <si>
    <t>18.002.0026-0</t>
  </si>
  <si>
    <t>18.002.0026-A</t>
  </si>
  <si>
    <t>18.002.0027-0</t>
  </si>
  <si>
    <t>18.002.0027-A</t>
  </si>
  <si>
    <t>18.002.0028-0</t>
  </si>
  <si>
    <t>18.002.0028-A</t>
  </si>
  <si>
    <t>18.002.0029-0</t>
  </si>
  <si>
    <t>18.002.0029-A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</si>
  <si>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</si>
  <si>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</si>
  <si>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</si>
  <si>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</si>
  <si>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</si>
  <si>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</si>
  <si>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</si>
  <si>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</si>
  <si>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</si>
  <si>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</si>
  <si>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</si>
  <si>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</si>
  <si>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</si>
  <si>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</si>
  <si>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18.002.0085-0</t>
  </si>
  <si>
    <t>18.002.0085-A</t>
  </si>
  <si>
    <t>18.002.0090-0</t>
  </si>
  <si>
    <t>18.002.0090-A</t>
  </si>
  <si>
    <t>18.003.0003-0</t>
  </si>
  <si>
    <t>18.003.0003-A</t>
  </si>
  <si>
    <t>18.003.0005-0</t>
  </si>
  <si>
    <t>18.003.0005-A</t>
  </si>
  <si>
    <t>18.003.0007-0</t>
  </si>
  <si>
    <t>18.003.0007-A</t>
  </si>
  <si>
    <t>18.003.0015-0</t>
  </si>
  <si>
    <t>18.003.0015-A</t>
  </si>
  <si>
    <t>18.003.0020-0</t>
  </si>
  <si>
    <t>18.003.0020-A</t>
  </si>
  <si>
    <t>18.004.0001-0</t>
  </si>
  <si>
    <t>18.004.0001-A</t>
  </si>
  <si>
    <t>18.004.0005-0</t>
  </si>
  <si>
    <t>18.004.0005-A</t>
  </si>
  <si>
    <t>18.005.0010-0</t>
  </si>
  <si>
    <t>18.005.0010-A</t>
  </si>
  <si>
    <t>18.005.0012-0</t>
  </si>
  <si>
    <t>18.005.0012-A</t>
  </si>
  <si>
    <t>18.005.0013-0</t>
  </si>
  <si>
    <t>18.005.0013-A</t>
  </si>
  <si>
    <t>18.005.0015-0</t>
  </si>
  <si>
    <t>18.005.0015-A</t>
  </si>
  <si>
    <t>18.005.0018-0</t>
  </si>
  <si>
    <t>18.005.0018-A</t>
  </si>
  <si>
    <t>18.005.0027-0</t>
  </si>
  <si>
    <t>18.005.0027-A</t>
  </si>
  <si>
    <t>18.005.0030-0</t>
  </si>
  <si>
    <t>18.005.0030-A</t>
  </si>
  <si>
    <t>18.005.0035-0</t>
  </si>
  <si>
    <t>18.005.0035-A</t>
  </si>
  <si>
    <t>18.006.0005-0</t>
  </si>
  <si>
    <t>18.006.0005-A</t>
  </si>
  <si>
    <t>18.006.0007-0</t>
  </si>
  <si>
    <t>18.006.0007-A</t>
  </si>
  <si>
    <t>18.006.0009-0</t>
  </si>
  <si>
    <t>18.006.0009-A</t>
  </si>
  <si>
    <t>18.006.0014-0</t>
  </si>
  <si>
    <t>18.006.0014-A</t>
  </si>
  <si>
    <t>18.006.0017-0</t>
  </si>
  <si>
    <t>18.006.0017-A</t>
  </si>
  <si>
    <t>18.006.0020-0</t>
  </si>
  <si>
    <t>18.006.0020-A</t>
  </si>
  <si>
    <t>18.006.0023-0</t>
  </si>
  <si>
    <t>18.006.0023-A</t>
  </si>
  <si>
    <t>18.006.0024-0</t>
  </si>
  <si>
    <t>18.006.0024-A</t>
  </si>
  <si>
    <t>18.006.0025-0</t>
  </si>
  <si>
    <t>18.006.0025-A</t>
  </si>
  <si>
    <t>18.006.0026-0</t>
  </si>
  <si>
    <t>18.006.0026-A</t>
  </si>
  <si>
    <t>18.006.0028-0</t>
  </si>
  <si>
    <t>18.006.0028-A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</si>
  <si>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</si>
  <si>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</si>
  <si>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</si>
  <si>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</si>
  <si>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</si>
  <si>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</si>
  <si>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</si>
  <si>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</si>
  <si>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</si>
  <si>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</si>
  <si>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</si>
  <si>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</si>
  <si>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</si>
  <si>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</si>
  <si>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</si>
  <si>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</si>
  <si>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18.007.0039-0</t>
  </si>
  <si>
    <t>18.007.0039-A</t>
  </si>
  <si>
    <t>18.007.0041-0</t>
  </si>
  <si>
    <t>18.007.0041-A</t>
  </si>
  <si>
    <t>18.007.0042-0</t>
  </si>
  <si>
    <t>18.007.0042-A</t>
  </si>
  <si>
    <t>18.007.0043-0</t>
  </si>
  <si>
    <t>18.007.0043-A</t>
  </si>
  <si>
    <t>18.007.0045-0</t>
  </si>
  <si>
    <t>18.007.0045-A</t>
  </si>
  <si>
    <t>18.007.0049-0</t>
  </si>
  <si>
    <t>18.007.0049-A</t>
  </si>
  <si>
    <t>18.007.0051-0</t>
  </si>
  <si>
    <t>18.007.0051-A</t>
  </si>
  <si>
    <t>18.007.0060-0</t>
  </si>
  <si>
    <t>18.007.0060-A</t>
  </si>
  <si>
    <t>18.007.0065-0</t>
  </si>
  <si>
    <t>18.007.0065-A</t>
  </si>
  <si>
    <t>18.007.0070-0</t>
  </si>
  <si>
    <t>18.007.0070-A</t>
  </si>
  <si>
    <t>18.007.0075-0</t>
  </si>
  <si>
    <t>18.007.0075-A</t>
  </si>
  <si>
    <t>18.007.0080-0</t>
  </si>
  <si>
    <t>18.007.0080-A</t>
  </si>
  <si>
    <t>18.007.0090-0</t>
  </si>
  <si>
    <t>18.007.0090-A</t>
  </si>
  <si>
    <t>18.008.0005-0</t>
  </si>
  <si>
    <t>18.008.0005-A</t>
  </si>
  <si>
    <t>18.008.0007-0</t>
  </si>
  <si>
    <t>18.008.0007-A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</si>
  <si>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</si>
  <si>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</si>
  <si>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</si>
  <si>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</si>
  <si>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</si>
  <si>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</si>
  <si>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</si>
  <si>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</si>
  <si>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</si>
  <si>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</si>
  <si>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</si>
  <si>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</si>
  <si>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</si>
  <si>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</si>
  <si>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</si>
  <si>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</si>
  <si>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</si>
  <si>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</si>
  <si>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</si>
  <si>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</si>
  <si>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</si>
  <si>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</si>
  <si>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18.009.0081-0</t>
  </si>
  <si>
    <t>18.009.0081-A</t>
  </si>
  <si>
    <t>18.009.0086-0</t>
  </si>
  <si>
    <t>18.009.0086-A</t>
  </si>
  <si>
    <t>18.009.0101-0</t>
  </si>
  <si>
    <t>18.009.0101-A</t>
  </si>
  <si>
    <t>18.009.0102-0</t>
  </si>
  <si>
    <t>18.009.0102-A</t>
  </si>
  <si>
    <t>18.009.0105-0</t>
  </si>
  <si>
    <t>18.009.0105-A</t>
  </si>
  <si>
    <t>18.009.0110-0</t>
  </si>
  <si>
    <t>18.009.0110-A</t>
  </si>
  <si>
    <t>18.009.0115-0</t>
  </si>
  <si>
    <t>18.009.0115-A</t>
  </si>
  <si>
    <t>18.009.0120-0</t>
  </si>
  <si>
    <t>18.009.0120-A</t>
  </si>
  <si>
    <t>18.011.0003-0</t>
  </si>
  <si>
    <t>18.011.0003-A</t>
  </si>
  <si>
    <t>18.011.0005-0</t>
  </si>
  <si>
    <t>18.011.0005-A</t>
  </si>
  <si>
    <t>18.012.0090-0</t>
  </si>
  <si>
    <t>18.012.0090-A</t>
  </si>
  <si>
    <t>18.012.0093-0</t>
  </si>
  <si>
    <t>18.012.0093-A</t>
  </si>
  <si>
    <t>18.012.0096-0</t>
  </si>
  <si>
    <t>18.012.0096-A</t>
  </si>
  <si>
    <t>18.012.0100-0</t>
  </si>
  <si>
    <t>18.012.0100-A</t>
  </si>
  <si>
    <t>18.012.0102-0</t>
  </si>
  <si>
    <t>18.012.0102-A</t>
  </si>
  <si>
    <t>18.013.0106-0</t>
  </si>
  <si>
    <t>18.013.0106-A</t>
  </si>
  <si>
    <t>18.013.0108-0</t>
  </si>
  <si>
    <t>18.013.0108-A</t>
  </si>
  <si>
    <t>18.013.0109-0</t>
  </si>
  <si>
    <t>18.013.0109-A</t>
  </si>
  <si>
    <t>18.013.0110-0</t>
  </si>
  <si>
    <t>18.013.0110-A</t>
  </si>
  <si>
    <t>18.013.0111-0</t>
  </si>
  <si>
    <t>18.013.0111-A</t>
  </si>
  <si>
    <t>18.013.0112-0</t>
  </si>
  <si>
    <t>18.013.0112-A</t>
  </si>
  <si>
    <t>18.013.0113-0</t>
  </si>
  <si>
    <t>18.013.0113-A</t>
  </si>
  <si>
    <t>18.013.0115-0</t>
  </si>
  <si>
    <t>18.013.0115-A</t>
  </si>
  <si>
    <t>18.013.0117-0</t>
  </si>
  <si>
    <t>18.013.0117-A</t>
  </si>
  <si>
    <t>18.013.0118-0</t>
  </si>
  <si>
    <t>18.013.0118-A</t>
  </si>
  <si>
    <t>18.013.0119-0</t>
  </si>
  <si>
    <t>18.013.0119-A</t>
  </si>
  <si>
    <t>18.013.0121-0</t>
  </si>
  <si>
    <t>18.013.0121-A</t>
  </si>
  <si>
    <t>18.013.0123-0</t>
  </si>
  <si>
    <t>18.013.0123-A</t>
  </si>
  <si>
    <t>18.013.0124-0</t>
  </si>
  <si>
    <t>18.013.0124-A</t>
  </si>
  <si>
    <t>18.013.0126-0</t>
  </si>
  <si>
    <t>18.013.0126-A</t>
  </si>
  <si>
    <t>18.013.0127-0</t>
  </si>
  <si>
    <t>18.013.0127-A</t>
  </si>
  <si>
    <t>18.013.0128-0</t>
  </si>
  <si>
    <t>18.013.0128-A</t>
  </si>
  <si>
    <t>18.013.0130-0</t>
  </si>
  <si>
    <t>18.013.0130-A</t>
  </si>
  <si>
    <t>18.013.0133-0</t>
  </si>
  <si>
    <t>18.013.0133-A</t>
  </si>
  <si>
    <t>18.013.0136-0</t>
  </si>
  <si>
    <t>18.013.0136-A</t>
  </si>
  <si>
    <t>18.013.0140-0</t>
  </si>
  <si>
    <t>18.013.0140-A</t>
  </si>
  <si>
    <t>18.013.0143-0</t>
  </si>
  <si>
    <t>18.013.0143-A</t>
  </si>
  <si>
    <t>18.013.0144-0</t>
  </si>
  <si>
    <t>18.013.0144-A</t>
  </si>
  <si>
    <t>18.013.0146-0</t>
  </si>
  <si>
    <t>18.013.0146-A</t>
  </si>
  <si>
    <t>18.013.0148-0</t>
  </si>
  <si>
    <t>18.013.0148-A</t>
  </si>
  <si>
    <t>18.013.0155-0</t>
  </si>
  <si>
    <t>18.013.0155-A</t>
  </si>
  <si>
    <t>18.013.0156-0</t>
  </si>
  <si>
    <t>18.013.0156-A</t>
  </si>
  <si>
    <t>18.013.0158-0</t>
  </si>
  <si>
    <t>18.013.0158-A</t>
  </si>
  <si>
    <t>18.013.0165-0</t>
  </si>
  <si>
    <t>18.013.0165-A</t>
  </si>
  <si>
    <t>18.013.0167-0</t>
  </si>
  <si>
    <t>18.013.0167-A</t>
  </si>
  <si>
    <t>18.013.0170-0</t>
  </si>
  <si>
    <t>18.013.0170-A</t>
  </si>
  <si>
    <t>18.015.0036-0</t>
  </si>
  <si>
    <t>18.015.0036-A</t>
  </si>
  <si>
    <t>18.015.0037-0</t>
  </si>
  <si>
    <t>18.015.0037-A</t>
  </si>
  <si>
    <t>18.015.0039-0</t>
  </si>
  <si>
    <t>18.015.0039-A</t>
  </si>
  <si>
    <t>18.015.0040-0</t>
  </si>
  <si>
    <t>18.015.0040-A</t>
  </si>
  <si>
    <t>18.015.0042-0</t>
  </si>
  <si>
    <t>18.015.0042-A</t>
  </si>
  <si>
    <t>18.015.0043-0</t>
  </si>
  <si>
    <t>18.015.0043-A</t>
  </si>
  <si>
    <t>18.015.0045-0</t>
  </si>
  <si>
    <t>18.015.0045-A</t>
  </si>
  <si>
    <t>18.015.0046-0</t>
  </si>
  <si>
    <t>18.015.0046-A</t>
  </si>
  <si>
    <t>18.015.0048-0</t>
  </si>
  <si>
    <t>18.015.0048-A</t>
  </si>
  <si>
    <t>18.015.0049-0</t>
  </si>
  <si>
    <t>18.015.0049-A</t>
  </si>
  <si>
    <t>18.015.0052-0</t>
  </si>
  <si>
    <t>18.015.0052-A</t>
  </si>
  <si>
    <t>18.015.0053-0</t>
  </si>
  <si>
    <t>18.015.0053-A</t>
  </si>
  <si>
    <t>18.015.0055-0</t>
  </si>
  <si>
    <t>18.015.0055-A</t>
  </si>
  <si>
    <t>18.015.0056-0</t>
  </si>
  <si>
    <t>18.015.0056-A</t>
  </si>
  <si>
    <t>18.015.0060-0</t>
  </si>
  <si>
    <t>18.015.0060-A</t>
  </si>
  <si>
    <t>18.015.0062-0</t>
  </si>
  <si>
    <t>18.015.0062-A</t>
  </si>
  <si>
    <t>18.015.0064-0</t>
  </si>
  <si>
    <t>18.015.0064-A</t>
  </si>
  <si>
    <t>18.015.0066-0</t>
  </si>
  <si>
    <t>18.015.0066-A</t>
  </si>
  <si>
    <t>18.015.0070-0</t>
  </si>
  <si>
    <t>18.015.0070-A</t>
  </si>
  <si>
    <t>18.015.0072-0</t>
  </si>
  <si>
    <t>18.015.0072-A</t>
  </si>
  <si>
    <t>18.015.0074-0</t>
  </si>
  <si>
    <t>18.015.0074-A</t>
  </si>
  <si>
    <t>18.015.0076-0</t>
  </si>
  <si>
    <t>18.015.0076-A</t>
  </si>
  <si>
    <t>18.015.0078-0</t>
  </si>
  <si>
    <t>18.015.0078-A</t>
  </si>
  <si>
    <t>18.015.0080-0</t>
  </si>
  <si>
    <t>18.015.0080-A</t>
  </si>
  <si>
    <t>18.015.0081-0</t>
  </si>
  <si>
    <t>18.015.0081-A</t>
  </si>
  <si>
    <t>18.015.0082-0</t>
  </si>
  <si>
    <t>18.015.0082-A</t>
  </si>
  <si>
    <t>18.015.0083-0</t>
  </si>
  <si>
    <t>18.015.0083-A</t>
  </si>
  <si>
    <t>18.015.0084-0</t>
  </si>
  <si>
    <t>18.015.0084-A</t>
  </si>
  <si>
    <t>18.015.0085-0</t>
  </si>
  <si>
    <t>18.015.0085-A</t>
  </si>
  <si>
    <t>18.016.0001-0</t>
  </si>
  <si>
    <t>18.016.0001-A</t>
  </si>
  <si>
    <t>18.016.0002-0</t>
  </si>
  <si>
    <t>18.016.0002-A</t>
  </si>
  <si>
    <t>18.016.0003-0</t>
  </si>
  <si>
    <t>18.016.0003-A</t>
  </si>
  <si>
    <t>18.016.0004-0</t>
  </si>
  <si>
    <t>18.016.0004-A</t>
  </si>
  <si>
    <t>18.016.0005-0</t>
  </si>
  <si>
    <t>18.016.0005-A</t>
  </si>
  <si>
    <t>18.016.0006-0</t>
  </si>
  <si>
    <t>18.016.0006-A</t>
  </si>
  <si>
    <t>18.016.0007-0</t>
  </si>
  <si>
    <t>18.016.0007-A</t>
  </si>
  <si>
    <t>18.016.0008-0</t>
  </si>
  <si>
    <t>18.016.0008-A</t>
  </si>
  <si>
    <t>18.016.0010-0</t>
  </si>
  <si>
    <t>18.016.0010-A</t>
  </si>
  <si>
    <t>18.016.0015-0</t>
  </si>
  <si>
    <t>18.016.0015-A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</si>
  <si>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</si>
  <si>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</si>
  <si>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</si>
  <si>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</si>
  <si>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</si>
  <si>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</si>
  <si>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</si>
  <si>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</si>
  <si>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</si>
  <si>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</si>
  <si>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</si>
  <si>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</si>
  <si>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</si>
  <si>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</si>
  <si>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</si>
  <si>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</si>
  <si>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</si>
  <si>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</si>
  <si>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</si>
  <si>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</si>
  <si>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</si>
  <si>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</si>
  <si>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</si>
  <si>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</si>
  <si>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</si>
  <si>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</si>
  <si>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</si>
  <si>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</si>
  <si>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</si>
  <si>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</si>
  <si>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</si>
  <si>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</si>
  <si>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</si>
  <si>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</si>
  <si>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18.016.0107-0</t>
  </si>
  <si>
    <t>18.016.0107-A</t>
  </si>
  <si>
    <t>18.016.0108-0</t>
  </si>
  <si>
    <t>18.016.0108-A</t>
  </si>
  <si>
    <t>18.016.0110-0</t>
  </si>
  <si>
    <t>18.016.0110-A</t>
  </si>
  <si>
    <t>18.016.0111-0</t>
  </si>
  <si>
    <t>18.016.0111-A</t>
  </si>
  <si>
    <t>18.016.0120-0</t>
  </si>
  <si>
    <t>18.016.0120-A</t>
  </si>
  <si>
    <t>18.016.0125-0</t>
  </si>
  <si>
    <t>18.016.0125-A</t>
  </si>
  <si>
    <t>18.016.0130-0</t>
  </si>
  <si>
    <t>18.016.0130-A</t>
  </si>
  <si>
    <t>18.016.0135-0</t>
  </si>
  <si>
    <t>18.016.0135-A</t>
  </si>
  <si>
    <t>18.016.0140-0</t>
  </si>
  <si>
    <t>18.016.0140-A</t>
  </si>
  <si>
    <t>18.017.0020-0</t>
  </si>
  <si>
    <t>18.017.0020-A</t>
  </si>
  <si>
    <t>18.017.0021-0</t>
  </si>
  <si>
    <t>18.017.0021-A</t>
  </si>
  <si>
    <t>18.017.0022-0</t>
  </si>
  <si>
    <t>18.017.0022-A</t>
  </si>
  <si>
    <t>18.017.0100-0</t>
  </si>
  <si>
    <t>18.017.0100-A</t>
  </si>
  <si>
    <t>18.017.0105-0</t>
  </si>
  <si>
    <t>18.017.0105-A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</si>
  <si>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</si>
  <si>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</si>
  <si>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</si>
  <si>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</si>
  <si>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</si>
  <si>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</si>
  <si>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</si>
  <si>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</si>
  <si>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</si>
  <si>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</si>
  <si>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</si>
  <si>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</si>
  <si>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</si>
  <si>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</si>
  <si>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</si>
  <si>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</si>
  <si>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18.018.0070-0</t>
  </si>
  <si>
    <t>18.018.0070-A</t>
  </si>
  <si>
    <t>18.018.0080-0</t>
  </si>
  <si>
    <t>18.018.0080-A</t>
  </si>
  <si>
    <t>18.018.0090-0</t>
  </si>
  <si>
    <t>18.018.0090-A</t>
  </si>
  <si>
    <t>18.018.0100-0</t>
  </si>
  <si>
    <t>18.018.0100-A</t>
  </si>
  <si>
    <t>18.018.0102-0</t>
  </si>
  <si>
    <t>18.018.0102-A</t>
  </si>
  <si>
    <t>18.019.0010-0</t>
  </si>
  <si>
    <t>18.019.0010-A</t>
  </si>
  <si>
    <t>18.019.0012-0</t>
  </si>
  <si>
    <t>18.019.0012-A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</si>
  <si>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</si>
  <si>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</si>
  <si>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</si>
  <si>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</si>
  <si>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</si>
  <si>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</si>
  <si>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</si>
  <si>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</si>
  <si>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</si>
  <si>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</si>
  <si>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</si>
  <si>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</si>
  <si>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</si>
  <si>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</si>
  <si>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18.021.0048-0</t>
  </si>
  <si>
    <t>18.021.0048-A</t>
  </si>
  <si>
    <t>18.021.0050-0</t>
  </si>
  <si>
    <t>18.021.0050-A</t>
  </si>
  <si>
    <t>18.021.0055-0</t>
  </si>
  <si>
    <t>18.021.0055-A</t>
  </si>
  <si>
    <t>18.021.0060-0</t>
  </si>
  <si>
    <t>18.021.0060-A</t>
  </si>
  <si>
    <t>18.021.0065-0</t>
  </si>
  <si>
    <t>18.021.0065-A</t>
  </si>
  <si>
    <t>18.021.0070-0</t>
  </si>
  <si>
    <t>18.021.0070-A</t>
  </si>
  <si>
    <t>18.021.0100-0</t>
  </si>
  <si>
    <t>18.021.0100-A</t>
  </si>
  <si>
    <t>18.021.0105-0</t>
  </si>
  <si>
    <t>18.021.0105-A</t>
  </si>
  <si>
    <t>18.022.0010-0</t>
  </si>
  <si>
    <t>18.022.0010-A</t>
  </si>
  <si>
    <t>18.022.0011-0</t>
  </si>
  <si>
    <t>18.022.0011-A</t>
  </si>
  <si>
    <t>18.022.0012-0</t>
  </si>
  <si>
    <t>18.022.0012-A</t>
  </si>
  <si>
    <t>18.022.0013-0</t>
  </si>
  <si>
    <t>18.022.0013-A</t>
  </si>
  <si>
    <t>18.022.0015-0</t>
  </si>
  <si>
    <t>18.022.0015-A</t>
  </si>
  <si>
    <t>18.023.0011-0</t>
  </si>
  <si>
    <t>18.023.0011-A</t>
  </si>
  <si>
    <t>18.023.0013-0</t>
  </si>
  <si>
    <t>18.023.0013-A</t>
  </si>
  <si>
    <t>18.023.0014-0</t>
  </si>
  <si>
    <t>18.023.0014-A</t>
  </si>
  <si>
    <t>18.023.0020-0</t>
  </si>
  <si>
    <t>18.023.0020-A</t>
  </si>
  <si>
    <t>18.024.0001-0</t>
  </si>
  <si>
    <t>18.024.0001-A</t>
  </si>
  <si>
    <t>18.024.0002-0</t>
  </si>
  <si>
    <t>18.024.0002-A</t>
  </si>
  <si>
    <t>18.024.0010-0</t>
  </si>
  <si>
    <t>18.024.0010-A</t>
  </si>
  <si>
    <t>18.024.0050-0</t>
  </si>
  <si>
    <t>18.024.0050-A</t>
  </si>
  <si>
    <t>18.025.0001-0</t>
  </si>
  <si>
    <t>18.025.0001-A</t>
  </si>
  <si>
    <t>18.025.0005-0</t>
  </si>
  <si>
    <t>18.025.0005-A</t>
  </si>
  <si>
    <t>18.025.0007-0</t>
  </si>
  <si>
    <t>18.025.0007-A</t>
  </si>
  <si>
    <t>18.025.0010-0</t>
  </si>
  <si>
    <t>18.025.0010-A</t>
  </si>
  <si>
    <t>18.025.0050-0</t>
  </si>
  <si>
    <t>18.025.0050-A</t>
  </si>
  <si>
    <t>18.025.0055-0</t>
  </si>
  <si>
    <t>18.025.0055-A</t>
  </si>
  <si>
    <t>18.025.0060-0</t>
  </si>
  <si>
    <t>18.025.0060-A</t>
  </si>
  <si>
    <t>18.025.0065-0</t>
  </si>
  <si>
    <t>18.025.0065-A</t>
  </si>
  <si>
    <t>18.025.0070-0</t>
  </si>
  <si>
    <t>18.025.0070-A</t>
  </si>
  <si>
    <t>18.025.0075-0</t>
  </si>
  <si>
    <t>18.025.0075-A</t>
  </si>
  <si>
    <t>18.025.0080-0</t>
  </si>
  <si>
    <t>18.025.0080-A</t>
  </si>
  <si>
    <t>18.025.0085-0</t>
  </si>
  <si>
    <t>18.025.0085-A</t>
  </si>
  <si>
    <t>18.025.0090-0</t>
  </si>
  <si>
    <t>18.025.0090-A</t>
  </si>
  <si>
    <t>18.025.0095-0</t>
  </si>
  <si>
    <t>18.025.0095-A</t>
  </si>
  <si>
    <t>18.025.0150-0</t>
  </si>
  <si>
    <t>18.025.0150-A</t>
  </si>
  <si>
    <t>18.026.0008-0</t>
  </si>
  <si>
    <t>18.026.0008-A</t>
  </si>
  <si>
    <t>18.026.0010-0</t>
  </si>
  <si>
    <t>18.026.0010-A</t>
  </si>
  <si>
    <t>18.026.0012-0</t>
  </si>
  <si>
    <t>18.026.0012-A</t>
  </si>
  <si>
    <t>18.026.0015-0</t>
  </si>
  <si>
    <t>18.026.0015-A</t>
  </si>
  <si>
    <t>18.026.0020-0</t>
  </si>
  <si>
    <t>18.026.0020-A</t>
  </si>
  <si>
    <t>18.026.0025-0</t>
  </si>
  <si>
    <t>18.026.0025-A</t>
  </si>
  <si>
    <t>18.026.0030-0</t>
  </si>
  <si>
    <t>18.026.0030-A</t>
  </si>
  <si>
    <t>18.027.0040-0</t>
  </si>
  <si>
    <t>18.027.0040-A</t>
  </si>
  <si>
    <t>18.027.0045-0</t>
  </si>
  <si>
    <t>18.027.0045-A</t>
  </si>
  <si>
    <t>18.027.0070-0</t>
  </si>
  <si>
    <t>18.027.0070-A</t>
  </si>
  <si>
    <t>18.027.0072-0</t>
  </si>
  <si>
    <t>18.027.0072-A</t>
  </si>
  <si>
    <t>18.027.0075-0</t>
  </si>
  <si>
    <t>18.027.0075-A</t>
  </si>
  <si>
    <t>18.027.0080-0</t>
  </si>
  <si>
    <t>18.027.0080-A</t>
  </si>
  <si>
    <t>18.027.0082-0</t>
  </si>
  <si>
    <t>18.027.0082-A</t>
  </si>
  <si>
    <t>18.027.0089-0</t>
  </si>
  <si>
    <t>18.027.0089-A</t>
  </si>
  <si>
    <t>18.027.0095-0</t>
  </si>
  <si>
    <t>18.027.0095-A</t>
  </si>
  <si>
    <t>18.027.0097-0</t>
  </si>
  <si>
    <t>18.027.0097-A</t>
  </si>
  <si>
    <t>18.027.0098-0</t>
  </si>
  <si>
    <t>18.027.0098-A</t>
  </si>
  <si>
    <t>18.027.0100-0</t>
  </si>
  <si>
    <t>18.027.0100-A</t>
  </si>
  <si>
    <t>18.027.0105-0</t>
  </si>
  <si>
    <t>18.027.0105-A</t>
  </si>
  <si>
    <t>18.027.0110-0</t>
  </si>
  <si>
    <t>18.027.0110-A</t>
  </si>
  <si>
    <t>18.027.0112-0</t>
  </si>
  <si>
    <t>18.027.0112-A</t>
  </si>
  <si>
    <t>18.027.0120-0</t>
  </si>
  <si>
    <t>18.027.0120-A</t>
  </si>
  <si>
    <t>18.027.0125-0</t>
  </si>
  <si>
    <t>18.027.0125-A</t>
  </si>
  <si>
    <t>18.027.0130-0</t>
  </si>
  <si>
    <t>18.027.0130-A</t>
  </si>
  <si>
    <t>18.027.0135-0</t>
  </si>
  <si>
    <t>18.027.0135-A</t>
  </si>
  <si>
    <t>18.027.0140-0</t>
  </si>
  <si>
    <t>18.027.0140-A</t>
  </si>
  <si>
    <t>18.027.0142-0</t>
  </si>
  <si>
    <t>18.027.0142-A</t>
  </si>
  <si>
    <t>18.027.0143-0</t>
  </si>
  <si>
    <t>18.027.0143-A</t>
  </si>
  <si>
    <t>18.027.0150-0</t>
  </si>
  <si>
    <t>18.027.0150-A</t>
  </si>
  <si>
    <t>18.027.0152-0</t>
  </si>
  <si>
    <t>18.027.0152-A</t>
  </si>
  <si>
    <t>18.027.0153-0</t>
  </si>
  <si>
    <t>18.027.0153-A</t>
  </si>
  <si>
    <t>18.027.0154-0</t>
  </si>
  <si>
    <t>18.027.0154-A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</si>
  <si>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</si>
  <si>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</si>
  <si>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</si>
  <si>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</si>
  <si>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</si>
  <si>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</si>
  <si>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</si>
  <si>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</si>
  <si>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</si>
  <si>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</si>
  <si>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</si>
  <si>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</si>
  <si>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</si>
  <si>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</si>
  <si>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</si>
  <si>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</si>
  <si>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</si>
  <si>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</si>
  <si>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</si>
  <si>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</si>
  <si>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</si>
  <si>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</si>
  <si>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</si>
  <si>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</si>
  <si>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</si>
  <si>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</si>
  <si>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</si>
  <si>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</si>
  <si>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</si>
  <si>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</si>
  <si>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</si>
  <si>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</si>
  <si>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</si>
  <si>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</si>
  <si>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</si>
  <si>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</si>
  <si>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</si>
  <si>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</si>
  <si>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</si>
  <si>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</si>
  <si>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</si>
  <si>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</si>
  <si>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</si>
  <si>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</si>
  <si>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</si>
  <si>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</si>
  <si>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</si>
  <si>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</si>
  <si>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</si>
  <si>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</si>
  <si>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</si>
  <si>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</si>
  <si>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</si>
  <si>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</si>
  <si>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</si>
  <si>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</si>
  <si>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</si>
  <si>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</si>
  <si>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</si>
  <si>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</si>
  <si>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</si>
  <si>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</si>
  <si>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</si>
  <si>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</si>
  <si>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</si>
  <si>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</si>
  <si>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</si>
  <si>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</si>
  <si>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</si>
  <si>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</si>
  <si>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</si>
  <si>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</si>
  <si>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</si>
  <si>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</si>
  <si>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</si>
  <si>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</si>
  <si>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18.027.0440-0</t>
  </si>
  <si>
    <t>18.027.0440-A</t>
  </si>
  <si>
    <t>18.027.0445-0</t>
  </si>
  <si>
    <t>18.027.0445-A</t>
  </si>
  <si>
    <t>18.027.0450-0</t>
  </si>
  <si>
    <t>18.027.0450-A</t>
  </si>
  <si>
    <t>18.027.0455-0</t>
  </si>
  <si>
    <t>18.027.0455-A</t>
  </si>
  <si>
    <t>18.027.0457-0</t>
  </si>
  <si>
    <t>18.027.0457-A</t>
  </si>
  <si>
    <t>18.027.0460-0</t>
  </si>
  <si>
    <t>18.027.0460-A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</si>
  <si>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</si>
  <si>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</si>
  <si>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</si>
  <si>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</si>
  <si>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</si>
  <si>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</si>
  <si>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</si>
  <si>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</si>
  <si>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</si>
  <si>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</si>
  <si>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</si>
  <si>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</si>
  <si>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</si>
  <si>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</si>
  <si>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</si>
  <si>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</si>
  <si>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</si>
  <si>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</si>
  <si>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</si>
  <si>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</si>
  <si>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</si>
  <si>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</si>
  <si>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</si>
  <si>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</si>
  <si>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</si>
  <si>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</si>
  <si>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</si>
  <si>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</si>
  <si>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</si>
  <si>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</si>
  <si>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</si>
  <si>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</si>
  <si>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</si>
  <si>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</si>
  <si>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</si>
  <si>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</si>
  <si>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</si>
  <si>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</si>
  <si>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</si>
  <si>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</si>
  <si>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</si>
  <si>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</si>
  <si>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</si>
  <si>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</si>
  <si>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</si>
  <si>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</si>
  <si>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</si>
  <si>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</si>
  <si>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</si>
  <si>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</si>
  <si>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</si>
  <si>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</si>
  <si>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</si>
  <si>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</si>
  <si>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</si>
  <si>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</si>
  <si>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</si>
  <si>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</si>
  <si>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</si>
  <si>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</si>
  <si>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</si>
  <si>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</si>
  <si>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</si>
  <si>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</si>
  <si>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</si>
  <si>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</si>
  <si>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</si>
  <si>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</si>
  <si>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</si>
  <si>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</si>
  <si>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</si>
  <si>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</si>
  <si>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</si>
  <si>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</si>
  <si>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</si>
  <si>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</si>
  <si>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</si>
  <si>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</si>
  <si>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</si>
  <si>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</si>
  <si>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</si>
  <si>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</si>
  <si>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</si>
  <si>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</si>
  <si>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</si>
  <si>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</si>
  <si>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</si>
  <si>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</si>
  <si>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</si>
  <si>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</si>
  <si>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</si>
  <si>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</si>
  <si>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</si>
  <si>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</si>
  <si>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</si>
  <si>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</si>
  <si>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</si>
  <si>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</si>
  <si>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</si>
  <si>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</si>
  <si>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</si>
  <si>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</si>
  <si>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</si>
  <si>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</si>
  <si>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</si>
  <si>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</si>
  <si>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</si>
  <si>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</si>
  <si>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</si>
  <si>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</si>
  <si>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</si>
  <si>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</si>
  <si>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</si>
  <si>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</si>
  <si>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</si>
  <si>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</si>
  <si>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</si>
  <si>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</si>
  <si>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</si>
  <si>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</si>
  <si>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</si>
  <si>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</si>
  <si>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</si>
  <si>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</si>
  <si>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</si>
  <si>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</si>
  <si>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</si>
  <si>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</si>
  <si>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</si>
  <si>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</si>
  <si>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</si>
  <si>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</si>
  <si>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</si>
  <si>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</si>
  <si>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</si>
  <si>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</si>
  <si>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</si>
  <si>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</si>
  <si>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</si>
  <si>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</si>
  <si>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</si>
  <si>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</si>
  <si>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</si>
  <si>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</si>
  <si>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</si>
  <si>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</si>
  <si>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</si>
  <si>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</si>
  <si>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</si>
  <si>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</si>
  <si>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</si>
  <si>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</si>
  <si>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</si>
  <si>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</si>
  <si>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</si>
  <si>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</si>
  <si>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</si>
  <si>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</si>
  <si>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</si>
  <si>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</si>
  <si>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</si>
  <si>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</si>
  <si>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</si>
  <si>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</si>
  <si>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</si>
  <si>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</si>
  <si>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</si>
  <si>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</si>
  <si>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</si>
  <si>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</si>
  <si>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</si>
  <si>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</si>
  <si>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</si>
  <si>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</si>
  <si>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</si>
  <si>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</si>
  <si>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</si>
  <si>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</si>
  <si>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</si>
  <si>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</si>
  <si>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</si>
  <si>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</si>
  <si>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</si>
  <si>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</si>
  <si>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</si>
  <si>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</si>
  <si>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</si>
  <si>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</si>
  <si>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</si>
  <si>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</si>
  <si>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</si>
  <si>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</si>
  <si>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</si>
  <si>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</si>
  <si>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</si>
  <si>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</si>
  <si>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</si>
  <si>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</si>
  <si>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</si>
  <si>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</si>
  <si>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</si>
  <si>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</si>
  <si>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</si>
  <si>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</si>
  <si>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</si>
  <si>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</si>
  <si>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</si>
  <si>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</si>
  <si>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</si>
  <si>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</si>
  <si>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</si>
  <si>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</si>
  <si>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</si>
  <si>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</si>
  <si>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</si>
  <si>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</si>
  <si>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</si>
  <si>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</si>
  <si>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</si>
  <si>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</si>
  <si>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</si>
  <si>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</si>
  <si>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</si>
  <si>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</si>
  <si>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</si>
  <si>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</si>
  <si>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</si>
  <si>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</si>
  <si>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</si>
  <si>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</si>
  <si>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</si>
  <si>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</si>
  <si>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</si>
  <si>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</si>
  <si>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</si>
  <si>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</si>
  <si>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18.030.0500-0</t>
  </si>
  <si>
    <t>18.030.0500-A</t>
  </si>
  <si>
    <t>18.030.0510-0</t>
  </si>
  <si>
    <t>18.030.0510-A</t>
  </si>
  <si>
    <t>18.030.0520-0</t>
  </si>
  <si>
    <t>18.030.0520-A</t>
  </si>
  <si>
    <t>18.030.0530-0</t>
  </si>
  <si>
    <t>18.030.0530-A</t>
  </si>
  <si>
    <t>18.030.0540-0</t>
  </si>
  <si>
    <t>18.030.0540-A</t>
  </si>
  <si>
    <t>18.030.0550-0</t>
  </si>
  <si>
    <t>18.030.0550-A</t>
  </si>
  <si>
    <t>18.030.0660-0</t>
  </si>
  <si>
    <t>18.030.0660-A</t>
  </si>
  <si>
    <t>18.030.0663-0</t>
  </si>
  <si>
    <t>18.030.0663-A</t>
  </si>
  <si>
    <t>18.030.0665-0</t>
  </si>
  <si>
    <t>18.030.0665-A</t>
  </si>
  <si>
    <t>18.030.0667-0</t>
  </si>
  <si>
    <t>18.030.0667-A</t>
  </si>
  <si>
    <t>18.030.0669-0</t>
  </si>
  <si>
    <t>18.030.0669-A</t>
  </si>
  <si>
    <t>18.030.0673-0</t>
  </si>
  <si>
    <t>18.030.0673-A</t>
  </si>
  <si>
    <t>18.030.0700-0</t>
  </si>
  <si>
    <t>18.030.0700-A</t>
  </si>
  <si>
    <t>18.030.0710-0</t>
  </si>
  <si>
    <t>18.030.0710-A</t>
  </si>
  <si>
    <t>18.030.0720-0</t>
  </si>
  <si>
    <t>18.030.0720-A</t>
  </si>
  <si>
    <t>18.030.0730-0</t>
  </si>
  <si>
    <t>18.030.0730-A</t>
  </si>
  <si>
    <t>18.030.0740-0</t>
  </si>
  <si>
    <t>18.030.0740-A</t>
  </si>
  <si>
    <t>18.030.0742-0</t>
  </si>
  <si>
    <t>18.030.0742-A</t>
  </si>
  <si>
    <t>18.030.0744-0</t>
  </si>
  <si>
    <t>18.030.0744-A</t>
  </si>
  <si>
    <t>18.030.0746-0</t>
  </si>
  <si>
    <t>18.030.0746-A</t>
  </si>
  <si>
    <t>18.030.0900-0</t>
  </si>
  <si>
    <t>18.030.0900-A</t>
  </si>
  <si>
    <t>18.030.0905-0</t>
  </si>
  <si>
    <t>18.030.0905-A</t>
  </si>
  <si>
    <t>18.030.0910-0</t>
  </si>
  <si>
    <t>18.030.0910-A</t>
  </si>
  <si>
    <t>18.030.0915-0</t>
  </si>
  <si>
    <t>18.030.0915-A</t>
  </si>
  <si>
    <t>18.030.0920-0</t>
  </si>
  <si>
    <t>18.030.0920-A</t>
  </si>
  <si>
    <t>18.030.0921-0</t>
  </si>
  <si>
    <t>18.030.0921-A</t>
  </si>
  <si>
    <t>18.030.0922-0</t>
  </si>
  <si>
    <t>18.030.0922-A</t>
  </si>
  <si>
    <t>18.030.0923-0</t>
  </si>
  <si>
    <t>18.030.0923-A</t>
  </si>
  <si>
    <t>18.031.0010-0</t>
  </si>
  <si>
    <t>18.031.0010-A</t>
  </si>
  <si>
    <t>18.031.0015-0</t>
  </si>
  <si>
    <t>18.031.0015-A</t>
  </si>
  <si>
    <t>18.031.0016-0</t>
  </si>
  <si>
    <t>18.031.0016-A</t>
  </si>
  <si>
    <t>18.031.0020-0</t>
  </si>
  <si>
    <t>18.031.0020-A</t>
  </si>
  <si>
    <t>18.031.0025-0</t>
  </si>
  <si>
    <t>18.031.0025-A</t>
  </si>
  <si>
    <t>18.032.0012-0</t>
  </si>
  <si>
    <t>18.032.0012-A</t>
  </si>
  <si>
    <t>18.032.0014-0</t>
  </si>
  <si>
    <t>18.032.0014-A</t>
  </si>
  <si>
    <t>18.032.0015-0</t>
  </si>
  <si>
    <t>18.032.0015-A</t>
  </si>
  <si>
    <t>18.032.0020-0</t>
  </si>
  <si>
    <t>18.032.0020-A</t>
  </si>
  <si>
    <t>18.032.0025-0</t>
  </si>
  <si>
    <t>18.032.0025-A</t>
  </si>
  <si>
    <t>18.032.0030-0</t>
  </si>
  <si>
    <t>18.032.0030-A</t>
  </si>
  <si>
    <t>18.032.0040-0</t>
  </si>
  <si>
    <t>18.032.0040-A</t>
  </si>
  <si>
    <t>18.032.0042-0</t>
  </si>
  <si>
    <t>18.032.0042-A</t>
  </si>
  <si>
    <t>18.032.0045-0</t>
  </si>
  <si>
    <t>18.032.0045-A</t>
  </si>
  <si>
    <t>18.033.0010-0</t>
  </si>
  <si>
    <t>18.033.0010-A</t>
  </si>
  <si>
    <t>18.033.0015-0</t>
  </si>
  <si>
    <t>18.033.0015-A</t>
  </si>
  <si>
    <t>18.033.0018-0</t>
  </si>
  <si>
    <t>18.033.0018-A</t>
  </si>
  <si>
    <t>18.033.0019-0</t>
  </si>
  <si>
    <t>18.033.0019-A</t>
  </si>
  <si>
    <t>18.033.0020-0</t>
  </si>
  <si>
    <t>18.033.0020-A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</si>
  <si>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</si>
  <si>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</si>
  <si>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</si>
  <si>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</si>
  <si>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</si>
  <si>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</si>
  <si>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</si>
  <si>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</si>
  <si>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</si>
  <si>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</si>
  <si>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</si>
  <si>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</si>
  <si>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</si>
  <si>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</si>
  <si>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</si>
  <si>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</si>
  <si>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</si>
  <si>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</si>
  <si>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</si>
  <si>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</si>
  <si>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</si>
  <si>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</si>
  <si>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</si>
  <si>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</si>
  <si>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</si>
  <si>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</si>
  <si>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</si>
  <si>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</si>
  <si>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</si>
  <si>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</si>
  <si>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18.034.0120-0</t>
  </si>
  <si>
    <t>18.034.0120-A</t>
  </si>
  <si>
    <t>18.034.0130-0</t>
  </si>
  <si>
    <t>18.034.0130-A</t>
  </si>
  <si>
    <t>18.034.0140-0</t>
  </si>
  <si>
    <t>18.034.0140-A</t>
  </si>
  <si>
    <t>18.034.0150-0</t>
  </si>
  <si>
    <t>18.034.0150-A</t>
  </si>
  <si>
    <t>18.034.0160-0</t>
  </si>
  <si>
    <t>18.034.0160-A</t>
  </si>
  <si>
    <t>18.035.0005-0</t>
  </si>
  <si>
    <t>18.035.0005-A</t>
  </si>
  <si>
    <t>18.035.0010-0</t>
  </si>
  <si>
    <t>18.035.0010-A</t>
  </si>
  <si>
    <t>18.036.0001-0</t>
  </si>
  <si>
    <t>18.036.0001-A</t>
  </si>
  <si>
    <t>18.037.0100-0</t>
  </si>
  <si>
    <t>18.037.0100-A</t>
  </si>
  <si>
    <t>18.037.0110-0</t>
  </si>
  <si>
    <t>18.037.0110-A</t>
  </si>
  <si>
    <t>18.037.0130-0</t>
  </si>
  <si>
    <t>18.037.0130-A</t>
  </si>
  <si>
    <t>18.037.0140-0</t>
  </si>
  <si>
    <t>18.037.0140-A</t>
  </si>
  <si>
    <t>18.037.0150-0</t>
  </si>
  <si>
    <t>18.037.0150-A</t>
  </si>
  <si>
    <t>18.037.0160-0</t>
  </si>
  <si>
    <t>18.037.0160-A</t>
  </si>
  <si>
    <t>18.037.0170-0</t>
  </si>
  <si>
    <t>18.037.0170-A</t>
  </si>
  <si>
    <t>18.037.0180-0</t>
  </si>
  <si>
    <t>18.037.0180-A</t>
  </si>
  <si>
    <t>18.037.0200-0</t>
  </si>
  <si>
    <t>18.037.0200-A</t>
  </si>
  <si>
    <t>18.038.0010-0</t>
  </si>
  <si>
    <t>18.038.0010-A</t>
  </si>
  <si>
    <t>18.038.0020-0</t>
  </si>
  <si>
    <t>18.038.0020-A</t>
  </si>
  <si>
    <t>18.038.0030-0</t>
  </si>
  <si>
    <t>18.038.0030-A</t>
  </si>
  <si>
    <t>18.038.0035-0</t>
  </si>
  <si>
    <t>18.038.0035-A</t>
  </si>
  <si>
    <t>18.038.0038-0</t>
  </si>
  <si>
    <t>18.038.0038-A</t>
  </si>
  <si>
    <t>18.038.0045-0</t>
  </si>
  <si>
    <t>18.038.0045-A</t>
  </si>
  <si>
    <t>18.040.0010-0</t>
  </si>
  <si>
    <t>18.040.0010-A</t>
  </si>
  <si>
    <t>18.040.0015-0</t>
  </si>
  <si>
    <t>18.040.0015-A</t>
  </si>
  <si>
    <t>18.040.0020-0</t>
  </si>
  <si>
    <t>18.040.0020-A</t>
  </si>
  <si>
    <t>18.040.0025-0</t>
  </si>
  <si>
    <t>18.040.0025-A</t>
  </si>
  <si>
    <t>18.040.0030-0</t>
  </si>
  <si>
    <t>18.040.0030-A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</si>
  <si>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</si>
  <si>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</si>
  <si>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</si>
  <si>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</si>
  <si>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</si>
  <si>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</si>
  <si>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</si>
  <si>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</si>
  <si>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</si>
  <si>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</si>
  <si>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</si>
  <si>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</si>
  <si>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</si>
  <si>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</si>
  <si>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</si>
  <si>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</si>
  <si>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</si>
  <si>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</si>
  <si>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</si>
  <si>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</si>
  <si>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</si>
  <si>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</si>
  <si>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</si>
  <si>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</si>
  <si>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</si>
  <si>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</si>
  <si>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</si>
  <si>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</si>
  <si>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</si>
  <si>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</si>
  <si>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</si>
  <si>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</si>
  <si>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</si>
  <si>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</si>
  <si>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</si>
  <si>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</si>
  <si>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</si>
  <si>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</si>
  <si>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</si>
  <si>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</si>
  <si>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</si>
  <si>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</si>
  <si>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</si>
  <si>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</si>
  <si>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</si>
  <si>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</si>
  <si>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</si>
  <si>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</si>
  <si>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</si>
  <si>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</si>
  <si>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</si>
  <si>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</si>
  <si>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</si>
  <si>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</si>
  <si>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</si>
  <si>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</si>
  <si>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</si>
  <si>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</si>
  <si>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</si>
  <si>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</si>
  <si>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</si>
  <si>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</si>
  <si>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</si>
  <si>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</si>
  <si>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18.050.0135-0</t>
  </si>
  <si>
    <t>18.050.0135-A</t>
  </si>
  <si>
    <t>18.050.0140-0</t>
  </si>
  <si>
    <t>18.050.0140-A</t>
  </si>
  <si>
    <t>18.050.0200-0</t>
  </si>
  <si>
    <t>18.050.0200-A</t>
  </si>
  <si>
    <t>18.050.0210-0</t>
  </si>
  <si>
    <t>18.050.0210-A</t>
  </si>
  <si>
    <t>18.060.0020-0</t>
  </si>
  <si>
    <t>18.060.0020-A</t>
  </si>
  <si>
    <t>18.060.0026-0</t>
  </si>
  <si>
    <t>18.060.0026-A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</si>
  <si>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</si>
  <si>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</si>
  <si>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</si>
  <si>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</si>
  <si>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</si>
  <si>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</si>
  <si>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</si>
  <si>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</si>
  <si>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</si>
  <si>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</si>
  <si>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</si>
  <si>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</si>
  <si>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</si>
  <si>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</si>
  <si>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18.060.0043-0</t>
  </si>
  <si>
    <t>18.060.0043-A</t>
  </si>
  <si>
    <t>18.060.0044-0</t>
  </si>
  <si>
    <t>18.060.0044-A</t>
  </si>
  <si>
    <t>18.060.0046-0</t>
  </si>
  <si>
    <t>18.060.0046-A</t>
  </si>
  <si>
    <t>18.060.0048-0</t>
  </si>
  <si>
    <t>18.060.0048-A</t>
  </si>
  <si>
    <t>18.060.0050-0</t>
  </si>
  <si>
    <t>18.060.0050-A</t>
  </si>
  <si>
    <t>18.060.0052-0</t>
  </si>
  <si>
    <t>18.060.0052-A</t>
  </si>
  <si>
    <t>18.060.0054-0</t>
  </si>
  <si>
    <t>18.060.0054-A</t>
  </si>
  <si>
    <t>18.060.0056-0</t>
  </si>
  <si>
    <t>18.060.0056-A</t>
  </si>
  <si>
    <t>18.060.0060-0</t>
  </si>
  <si>
    <t>18.060.0060-A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</si>
  <si>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</si>
  <si>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</si>
  <si>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</si>
  <si>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</si>
  <si>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</si>
  <si>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</si>
  <si>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</si>
  <si>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</si>
  <si>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</si>
  <si>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</si>
  <si>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</si>
  <si>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</si>
  <si>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</si>
  <si>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</si>
  <si>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</si>
  <si>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</si>
  <si>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</si>
  <si>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</si>
  <si>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</si>
  <si>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</si>
  <si>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</si>
  <si>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</si>
  <si>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</si>
  <si>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</si>
  <si>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</si>
  <si>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</si>
  <si>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</si>
  <si>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</si>
  <si>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</si>
  <si>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</si>
  <si>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</si>
  <si>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</si>
  <si>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</si>
  <si>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</si>
  <si>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</si>
  <si>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</si>
  <si>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</si>
  <si>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</si>
  <si>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</si>
  <si>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</si>
  <si>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</si>
  <si>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</si>
  <si>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</si>
  <si>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</si>
  <si>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</si>
  <si>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</si>
  <si>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</si>
  <si>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</si>
  <si>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</si>
  <si>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</si>
  <si>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</si>
  <si>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</si>
  <si>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</si>
  <si>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</si>
  <si>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</si>
  <si>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</si>
  <si>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18.081.0020-0</t>
  </si>
  <si>
    <t>18.081.0020-A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</si>
  <si>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</si>
  <si>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</si>
  <si>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</si>
  <si>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</si>
  <si>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</si>
  <si>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</si>
  <si>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</si>
  <si>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</si>
  <si>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</si>
  <si>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</si>
  <si>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</si>
  <si>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</si>
  <si>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</si>
  <si>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</si>
  <si>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</si>
  <si>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</si>
  <si>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18.082.0020-0</t>
  </si>
  <si>
    <t>18.082.0020-A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</si>
  <si>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</si>
  <si>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</si>
  <si>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</si>
  <si>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</si>
  <si>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</si>
  <si>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</si>
  <si>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</si>
  <si>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</si>
  <si>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</si>
  <si>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</si>
  <si>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</si>
  <si>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</si>
  <si>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</si>
  <si>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</si>
  <si>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</si>
  <si>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</si>
  <si>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18.084.0020-0</t>
  </si>
  <si>
    <t>18.084.0020-A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</si>
  <si>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</si>
  <si>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</si>
  <si>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</si>
  <si>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</si>
  <si>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</si>
  <si>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</si>
  <si>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</si>
  <si>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</si>
  <si>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</si>
  <si>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</si>
  <si>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</si>
  <si>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</si>
  <si>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</si>
  <si>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</si>
  <si>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</si>
  <si>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</si>
  <si>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18.100.0025-0</t>
  </si>
  <si>
    <t>18.100.0025-A</t>
  </si>
  <si>
    <t>18.100.0030-0</t>
  </si>
  <si>
    <t>18.100.0030-A</t>
  </si>
  <si>
    <t>18.100.0035-0</t>
  </si>
  <si>
    <t>18.100.0035-A</t>
  </si>
  <si>
    <t>18.105.0001-0</t>
  </si>
  <si>
    <t>18.105.0001-A</t>
  </si>
  <si>
    <t>18.200.0001-0</t>
  </si>
  <si>
    <t>18.200.0001-A</t>
  </si>
  <si>
    <t>18.200.0002-0</t>
  </si>
  <si>
    <t>18.200.0002-A</t>
  </si>
  <si>
    <t>18.200.0003-0</t>
  </si>
  <si>
    <t>18.200.0003-A</t>
  </si>
  <si>
    <t>18.200.0004-0</t>
  </si>
  <si>
    <t>18.200.0004-A</t>
  </si>
  <si>
    <t>18.200.0005-0</t>
  </si>
  <si>
    <t>18.200.0005-A</t>
  </si>
  <si>
    <t>18.200.0010-0</t>
  </si>
  <si>
    <t>18.200.0010-A</t>
  </si>
  <si>
    <t>18.200.0015-0</t>
  </si>
  <si>
    <t>18.200.0015-A</t>
  </si>
  <si>
    <t>18.200.0020-0</t>
  </si>
  <si>
    <t>18.200.0020-A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</si>
  <si>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</si>
  <si>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</si>
  <si>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</si>
  <si>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</si>
  <si>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</si>
  <si>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</si>
  <si>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</si>
  <si>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</si>
  <si>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</si>
  <si>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</si>
  <si>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</si>
  <si>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</si>
  <si>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</si>
  <si>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</si>
  <si>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</si>
  <si>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</si>
  <si>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18.210.0050-0</t>
  </si>
  <si>
    <t>18.210.0050-A</t>
  </si>
  <si>
    <t>18.210.0052-0</t>
  </si>
  <si>
    <t>18.210.0052-A</t>
  </si>
  <si>
    <t>18.210.0054-0</t>
  </si>
  <si>
    <t>18.210.0054-A</t>
  </si>
  <si>
    <t>18.210.0056-0</t>
  </si>
  <si>
    <t>18.210.0056-A</t>
  </si>
  <si>
    <t>18.210.0058-0</t>
  </si>
  <si>
    <t>18.210.0058-A</t>
  </si>
  <si>
    <t>18.210.0060-0</t>
  </si>
  <si>
    <t>18.210.0060-A</t>
  </si>
  <si>
    <t>18.210.0065-0</t>
  </si>
  <si>
    <t>18.210.0065-A</t>
  </si>
  <si>
    <t>18.210.0070-0</t>
  </si>
  <si>
    <t>18.210.0070-A</t>
  </si>
  <si>
    <t>18.210.0100-0</t>
  </si>
  <si>
    <t>18.210.0100-A</t>
  </si>
  <si>
    <t>18.210.0110-0</t>
  </si>
  <si>
    <t>18.210.0110-A</t>
  </si>
  <si>
    <t>18.210.0115-0</t>
  </si>
  <si>
    <t>18.210.0115-A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</si>
  <si>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</si>
  <si>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</si>
  <si>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</si>
  <si>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</si>
  <si>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</si>
  <si>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</si>
  <si>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</si>
  <si>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</si>
  <si>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</si>
  <si>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</si>
  <si>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</si>
  <si>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</si>
  <si>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</si>
  <si>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</si>
  <si>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</si>
  <si>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</si>
  <si>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</si>
  <si>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</si>
  <si>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</si>
  <si>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</si>
  <si>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</si>
  <si>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</si>
  <si>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</si>
  <si>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</si>
  <si>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</si>
  <si>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</si>
  <si>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18.250.0070-0</t>
  </si>
  <si>
    <t>18.250.0070-A</t>
  </si>
  <si>
    <t>18.250.0075-0</t>
  </si>
  <si>
    <t>18.250.0075-A</t>
  </si>
  <si>
    <t>18.250.0080-0</t>
  </si>
  <si>
    <t>18.250.0080-A</t>
  </si>
  <si>
    <t>18.260.0040-0</t>
  </si>
  <si>
    <t>18.260.0040-A</t>
  </si>
  <si>
    <t>18.260.0045-0</t>
  </si>
  <si>
    <t>18.260.0045-A</t>
  </si>
  <si>
    <t>18.260.0046-0</t>
  </si>
  <si>
    <t>18.260.0046-A</t>
  </si>
  <si>
    <t>18.260.0050-0</t>
  </si>
  <si>
    <t>18.260.0050-A</t>
  </si>
  <si>
    <t>18.260.0065-0</t>
  </si>
  <si>
    <t>18.260.0065-A</t>
  </si>
  <si>
    <t>18.260.0070-0</t>
  </si>
  <si>
    <t>18.260.0070-A</t>
  </si>
  <si>
    <t>18.265.0001-0</t>
  </si>
  <si>
    <t>18.265.0001-A</t>
  </si>
  <si>
    <t>18.270.0010-0</t>
  </si>
  <si>
    <t>18.270.0010-A</t>
  </si>
  <si>
    <t>18.270.0020-0</t>
  </si>
  <si>
    <t>18.270.0020-A</t>
  </si>
  <si>
    <t>18.270.0025-0</t>
  </si>
  <si>
    <t>18.270.0025-A</t>
  </si>
  <si>
    <t>18.270.0030-0</t>
  </si>
  <si>
    <t>18.270.0030-A</t>
  </si>
  <si>
    <t>18.270.0035-0</t>
  </si>
  <si>
    <t>18.270.0035-A</t>
  </si>
  <si>
    <t>19.001.0001-2</t>
  </si>
  <si>
    <t>19.001.0001-C</t>
  </si>
  <si>
    <t>19.001.0004-2</t>
  </si>
  <si>
    <t>19.001.0004-C</t>
  </si>
  <si>
    <t>19.001.0012-2</t>
  </si>
  <si>
    <t>19.001.0012-C</t>
  </si>
  <si>
    <t>19.001.0038-2</t>
  </si>
  <si>
    <t>19.001.0038-C</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</si>
  <si>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</si>
  <si>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</si>
  <si>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</si>
  <si>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</si>
  <si>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</si>
  <si>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</si>
  <si>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</si>
  <si>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</si>
  <si>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</si>
  <si>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</si>
  <si>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</si>
  <si>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</si>
  <si>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</si>
  <si>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</si>
  <si>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</si>
  <si>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</si>
  <si>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</si>
  <si>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</si>
  <si>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</si>
  <si>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</si>
  <si>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</si>
  <si>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</si>
  <si>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</si>
  <si>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</si>
  <si>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</si>
  <si>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</si>
  <si>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</si>
  <si>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</si>
  <si>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</si>
  <si>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</si>
  <si>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19.004.0013-2</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</si>
  <si>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</si>
  <si>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</si>
  <si>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</si>
  <si>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</si>
  <si>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</si>
  <si>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</si>
  <si>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</si>
  <si>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</si>
  <si>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</si>
  <si>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</si>
  <si>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</si>
  <si>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</si>
  <si>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</si>
  <si>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</si>
  <si>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</si>
  <si>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</si>
  <si>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</si>
  <si>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</si>
  <si>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</si>
  <si>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</si>
  <si>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</si>
  <si>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</si>
  <si>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</si>
  <si>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19.004.0018-2</t>
  </si>
  <si>
    <t>19.004.0018-3</t>
  </si>
  <si>
    <t>19.004.0018-4</t>
  </si>
  <si>
    <t>19.004.0018-C</t>
  </si>
  <si>
    <t>19.004.0018-D</t>
  </si>
  <si>
    <t>19.004.0018-E</t>
  </si>
  <si>
    <t>19.004.0020-2</t>
  </si>
  <si>
    <t>19.004.0020-3</t>
  </si>
  <si>
    <t>19.004.0020-4</t>
  </si>
  <si>
    <t>19.004.0020-C</t>
  </si>
  <si>
    <t>19.004.0020-D</t>
  </si>
  <si>
    <t>19.004.0020-E</t>
  </si>
  <si>
    <t>19.004.0021-2</t>
  </si>
  <si>
    <t>19.004.0021-3</t>
  </si>
  <si>
    <t>19.004.0021-4</t>
  </si>
  <si>
    <t>19.004.0021-C</t>
  </si>
  <si>
    <t>19.004.0021-D</t>
  </si>
  <si>
    <t>19.004.0021-E</t>
  </si>
  <si>
    <t>19.004.0022-2</t>
  </si>
  <si>
    <t>19.004.0022-3</t>
  </si>
  <si>
    <t>19.004.0022-4</t>
  </si>
  <si>
    <t>19.004.0022-C</t>
  </si>
  <si>
    <t>19.004.0022-D</t>
  </si>
  <si>
    <t>19.004.0022-E</t>
  </si>
  <si>
    <t>19.004.0023-2</t>
  </si>
  <si>
    <t>19.004.0023-3</t>
  </si>
  <si>
    <t>19.004.0023-4</t>
  </si>
  <si>
    <t>19.004.0023-C</t>
  </si>
  <si>
    <t>19.004.0023-D</t>
  </si>
  <si>
    <t>19.004.0023-E</t>
  </si>
  <si>
    <t>19.004.0024-2</t>
  </si>
  <si>
    <t>19.004.0024-3</t>
  </si>
  <si>
    <t>19.004.0024-4</t>
  </si>
  <si>
    <t>19.004.0024-C</t>
  </si>
  <si>
    <t>19.004.0024-D</t>
  </si>
  <si>
    <t>19.004.0024-E</t>
  </si>
  <si>
    <t>19.004.0025-2</t>
  </si>
  <si>
    <t>19.004.0025-3</t>
  </si>
  <si>
    <t>19.004.0025-4</t>
  </si>
  <si>
    <t>19.004.0025-C</t>
  </si>
  <si>
    <t>19.004.0025-D</t>
  </si>
  <si>
    <t>19.004.0025-E</t>
  </si>
  <si>
    <t>19.004.0026-2</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</si>
  <si>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</si>
  <si>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</si>
  <si>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</si>
  <si>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</si>
  <si>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</si>
  <si>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</si>
  <si>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</si>
  <si>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</si>
  <si>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</si>
  <si>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</si>
  <si>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</si>
  <si>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</si>
  <si>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</si>
  <si>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</si>
  <si>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</si>
  <si>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</si>
  <si>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</si>
  <si>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19.004.0035-2</t>
  </si>
  <si>
    <t>19.004.0035-3</t>
  </si>
  <si>
    <t>19.004.0035-4</t>
  </si>
  <si>
    <t>19.004.0035-C</t>
  </si>
  <si>
    <t>19.004.0035-D</t>
  </si>
  <si>
    <t>19.004.0035-E</t>
  </si>
  <si>
    <t>19.004.0037-2</t>
  </si>
  <si>
    <t>19.004.0037-3</t>
  </si>
  <si>
    <t>19.004.0037-4</t>
  </si>
  <si>
    <t>19.004.0037-C</t>
  </si>
  <si>
    <t>19.004.0037-D</t>
  </si>
  <si>
    <t>19.004.0037-E</t>
  </si>
  <si>
    <t>19.004.0040-2</t>
  </si>
  <si>
    <t>19.004.0040-3</t>
  </si>
  <si>
    <t>19.004.0040-4</t>
  </si>
  <si>
    <t>19.004.0040-C</t>
  </si>
  <si>
    <t>19.004.0040-D</t>
  </si>
  <si>
    <t>19.004.0040-E</t>
  </si>
  <si>
    <t>19.004.0044-2</t>
  </si>
  <si>
    <t>19.004.0044-3</t>
  </si>
  <si>
    <t>19.004.0044-4</t>
  </si>
  <si>
    <t>19.004.0044-C</t>
  </si>
  <si>
    <t>19.004.0044-D</t>
  </si>
  <si>
    <t>19.004.0044-E</t>
  </si>
  <si>
    <t>19.004.0045-2</t>
  </si>
  <si>
    <t>19.004.0045-3</t>
  </si>
  <si>
    <t>19.004.0045-4</t>
  </si>
  <si>
    <t>19.004.0045-C</t>
  </si>
  <si>
    <t>19.004.0045-D</t>
  </si>
  <si>
    <t>19.004.0045-E</t>
  </si>
  <si>
    <t>19.004.0046-2</t>
  </si>
  <si>
    <t>19.004.0046-3</t>
  </si>
  <si>
    <t>19.004.0046-4</t>
  </si>
  <si>
    <t>19.004.0046-C</t>
  </si>
  <si>
    <t>19.004.0046-D</t>
  </si>
  <si>
    <t>19.004.0046-E</t>
  </si>
  <si>
    <t>19.004.0047-2</t>
  </si>
  <si>
    <t>19.004.0047-3</t>
  </si>
  <si>
    <t>19.004.0047-4</t>
  </si>
  <si>
    <t>19.004.0047-C</t>
  </si>
  <si>
    <t>19.004.0047-D</t>
  </si>
  <si>
    <t>19.004.0047-E</t>
  </si>
  <si>
    <t>19.004.0048-2</t>
  </si>
  <si>
    <t>19.004.0048-3</t>
  </si>
  <si>
    <t>19.004.0048-4</t>
  </si>
  <si>
    <t>19.004.0048-C</t>
  </si>
  <si>
    <t>19.004.0048-D</t>
  </si>
  <si>
    <t>19.004.0048-E</t>
  </si>
  <si>
    <t>19.004.0049-2</t>
  </si>
  <si>
    <t>19.004.0049-3</t>
  </si>
  <si>
    <t>19.004.0049-4</t>
  </si>
  <si>
    <t>19.004.0049-C</t>
  </si>
  <si>
    <t>19.004.0049-D</t>
  </si>
  <si>
    <t>19.004.0049-E</t>
  </si>
  <si>
    <t>19.004.0050-2</t>
  </si>
  <si>
    <t>19.004.0050-4</t>
  </si>
  <si>
    <t>19.004.0050-C</t>
  </si>
  <si>
    <t>19.004.0050-E</t>
  </si>
  <si>
    <t>19.004.0051-2</t>
  </si>
  <si>
    <t>19.004.0051-3</t>
  </si>
  <si>
    <t>19.004.0051-4</t>
  </si>
  <si>
    <t>19.004.0051-C</t>
  </si>
  <si>
    <t>19.004.0051-D</t>
  </si>
  <si>
    <t>19.004.0051-E</t>
  </si>
  <si>
    <t>19.004.0054-2</t>
  </si>
  <si>
    <t>19.004.0054-3</t>
  </si>
  <si>
    <t>19.004.0054-4</t>
  </si>
  <si>
    <t>19.004.0054-C</t>
  </si>
  <si>
    <t>19.004.0054-D</t>
  </si>
  <si>
    <t>19.004.0054-E</t>
  </si>
  <si>
    <t>19.004.0056-2</t>
  </si>
  <si>
    <t>19.004.0056-3</t>
  </si>
  <si>
    <t>19.004.0056-4</t>
  </si>
  <si>
    <t>19.004.0056-C</t>
  </si>
  <si>
    <t>19.004.0056-D</t>
  </si>
  <si>
    <t>19.004.0056-E</t>
  </si>
  <si>
    <t>19.004.0057-2</t>
  </si>
  <si>
    <t>19.004.0057-3</t>
  </si>
  <si>
    <t>19.004.0057-4</t>
  </si>
  <si>
    <t>19.004.0057-C</t>
  </si>
  <si>
    <t>19.004.0057-D</t>
  </si>
  <si>
    <t>19.004.0057-E</t>
  </si>
  <si>
    <t>19.004.0070-2</t>
  </si>
  <si>
    <t>19.004.0070-3</t>
  </si>
  <si>
    <t>19.004.0070-4</t>
  </si>
  <si>
    <t>19.004.0070-C</t>
  </si>
  <si>
    <t>19.004.0070-D</t>
  </si>
  <si>
    <t>19.004.0070-E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</si>
  <si>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</si>
  <si>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</si>
  <si>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</si>
  <si>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</si>
  <si>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</si>
  <si>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</si>
  <si>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</si>
  <si>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</si>
  <si>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</si>
  <si>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</si>
  <si>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</si>
  <si>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</si>
  <si>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</si>
  <si>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</si>
  <si>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</si>
  <si>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</si>
  <si>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</si>
  <si>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</si>
  <si>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</si>
  <si>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</si>
  <si>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</si>
  <si>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</si>
  <si>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</si>
  <si>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</si>
  <si>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</si>
  <si>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</si>
  <si>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</si>
  <si>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</si>
  <si>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</si>
  <si>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</si>
  <si>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</si>
  <si>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</si>
  <si>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</si>
  <si>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</si>
  <si>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</si>
  <si>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</si>
  <si>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</si>
  <si>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</si>
  <si>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</si>
  <si>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</si>
  <si>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</si>
  <si>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</si>
  <si>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</si>
  <si>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</si>
  <si>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</si>
  <si>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</si>
  <si>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</si>
  <si>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</si>
  <si>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</si>
  <si>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</si>
  <si>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</si>
  <si>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</si>
  <si>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</si>
  <si>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</si>
  <si>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19.004.0110-2</t>
  </si>
  <si>
    <t>19.004.0110-3</t>
  </si>
  <si>
    <t>19.004.0110-4</t>
  </si>
  <si>
    <t>19.004.0110-C</t>
  </si>
  <si>
    <t>19.004.0110-D</t>
  </si>
  <si>
    <t>19.004.0110-E</t>
  </si>
  <si>
    <t>19.004.0115-2</t>
  </si>
  <si>
    <t>19.004.0115-3</t>
  </si>
  <si>
    <t>19.004.0115-4</t>
  </si>
  <si>
    <t>19.004.0115-C</t>
  </si>
  <si>
    <t>19.004.0115-D</t>
  </si>
  <si>
    <t>19.004.0115-E</t>
  </si>
  <si>
    <t>19.004.0120-2</t>
  </si>
  <si>
    <t>19.004.0120-3</t>
  </si>
  <si>
    <t>19.004.0120-4</t>
  </si>
  <si>
    <t>19.004.0120-C</t>
  </si>
  <si>
    <t>19.004.0120-D</t>
  </si>
  <si>
    <t>19.004.0120-E</t>
  </si>
  <si>
    <t>19.004.0210-0</t>
  </si>
  <si>
    <t>19.004.0210-A</t>
  </si>
  <si>
    <t>19.004.0211-0</t>
  </si>
  <si>
    <t>19.004.0211-A</t>
  </si>
  <si>
    <t>19.004.0212-0</t>
  </si>
  <si>
    <t>19.004.0212-A</t>
  </si>
  <si>
    <t>19.004.0250-0</t>
  </si>
  <si>
    <t>19.004.0250-A</t>
  </si>
  <si>
    <t>19.004.0251-0</t>
  </si>
  <si>
    <t>19.004.0251-A</t>
  </si>
  <si>
    <t>19.004.0252-0</t>
  </si>
  <si>
    <t>19.004.0252-A</t>
  </si>
  <si>
    <t>19.004.0270-0</t>
  </si>
  <si>
    <t>19.004.0270-A</t>
  </si>
  <si>
    <t>19.004.0271-0</t>
  </si>
  <si>
    <t>19.004.0271-A</t>
  </si>
  <si>
    <t>19.004.0272-0</t>
  </si>
  <si>
    <t>19.004.0272-A</t>
  </si>
  <si>
    <t>19.004.0400-0</t>
  </si>
  <si>
    <t>19.004.0400-A</t>
  </si>
  <si>
    <t>19.004.0401-0</t>
  </si>
  <si>
    <t>19.004.0401-A</t>
  </si>
  <si>
    <t>19.004.0402-0</t>
  </si>
  <si>
    <t>19.004.0402-A</t>
  </si>
  <si>
    <t>19.004.0405-0</t>
  </si>
  <si>
    <t>19.004.0405-A</t>
  </si>
  <si>
    <t>19.004.0406-0</t>
  </si>
  <si>
    <t>19.004.0406-A</t>
  </si>
  <si>
    <t>19.004.0407-0</t>
  </si>
  <si>
    <t>19.004.0407-A</t>
  </si>
  <si>
    <t>19.004.0500-0</t>
  </si>
  <si>
    <t>19.004.0500-A</t>
  </si>
  <si>
    <t>19.004.0501-0</t>
  </si>
  <si>
    <t>19.004.0501-A</t>
  </si>
  <si>
    <t>19.005.0006-2</t>
  </si>
  <si>
    <t>19.005.0006-3</t>
  </si>
  <si>
    <t>19.005.0006-4</t>
  </si>
  <si>
    <t>19.005.0006-C</t>
  </si>
  <si>
    <t>19.005.0006-D</t>
  </si>
  <si>
    <t>19.005.0006-E</t>
  </si>
  <si>
    <t>19.005.0007-2</t>
  </si>
  <si>
    <t>19.005.0007-3</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</si>
  <si>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</si>
  <si>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</si>
  <si>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</si>
  <si>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</si>
  <si>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</si>
  <si>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</si>
  <si>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</si>
  <si>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</si>
  <si>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</si>
  <si>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</si>
  <si>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</si>
  <si>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</si>
  <si>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</si>
  <si>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</si>
  <si>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</si>
  <si>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</si>
  <si>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19.005.0011-2</t>
  </si>
  <si>
    <t>19.005.0011-3</t>
  </si>
  <si>
    <t>19.005.0011-4</t>
  </si>
  <si>
    <t>19.005.0011-C</t>
  </si>
  <si>
    <t>19.005.0011-D</t>
  </si>
  <si>
    <t>19.005.0011-E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</si>
  <si>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</si>
  <si>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</si>
  <si>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</si>
  <si>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</si>
  <si>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</si>
  <si>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</si>
  <si>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</si>
  <si>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</si>
  <si>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</si>
  <si>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</si>
  <si>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</si>
  <si>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</si>
  <si>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</si>
  <si>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</si>
  <si>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</si>
  <si>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</si>
  <si>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</si>
  <si>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</si>
  <si>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</si>
  <si>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</si>
  <si>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</si>
  <si>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</si>
  <si>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</si>
  <si>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</si>
  <si>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</si>
  <si>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</si>
  <si>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</si>
  <si>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</si>
  <si>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</si>
  <si>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</si>
  <si>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</si>
  <si>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</si>
  <si>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</si>
  <si>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</si>
  <si>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</si>
  <si>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</si>
  <si>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</si>
  <si>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</si>
  <si>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</si>
  <si>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</si>
  <si>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</si>
  <si>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</si>
  <si>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</si>
  <si>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</si>
  <si>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</si>
  <si>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</si>
  <si>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</si>
  <si>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</si>
  <si>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</si>
  <si>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</si>
  <si>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</si>
  <si>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</si>
  <si>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</si>
  <si>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</si>
  <si>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</si>
  <si>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</si>
  <si>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</si>
  <si>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</si>
  <si>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19.005.0028-2</t>
  </si>
  <si>
    <t>19.005.0028-3</t>
  </si>
  <si>
    <t>19.005.0028-4</t>
  </si>
  <si>
    <t>19.005.0028-C</t>
  </si>
  <si>
    <t>19.005.0028-D</t>
  </si>
  <si>
    <t>19.005.0028-E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</si>
  <si>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</si>
  <si>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</si>
  <si>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</si>
  <si>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</si>
  <si>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</si>
  <si>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</si>
  <si>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</si>
  <si>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</si>
  <si>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</si>
  <si>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</si>
  <si>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</si>
  <si>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</si>
  <si>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</si>
  <si>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</si>
  <si>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</si>
  <si>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</si>
  <si>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</si>
  <si>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</si>
  <si>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</si>
  <si>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</si>
  <si>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</si>
  <si>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</si>
  <si>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</si>
  <si>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</si>
  <si>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</si>
  <si>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</si>
  <si>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</si>
  <si>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</si>
  <si>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</si>
  <si>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</si>
  <si>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</si>
  <si>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</si>
  <si>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</si>
  <si>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</si>
  <si>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</si>
  <si>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</si>
  <si>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</si>
  <si>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</si>
  <si>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</si>
  <si>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</si>
  <si>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</si>
  <si>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</si>
  <si>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</si>
  <si>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19.005.0042-3</t>
  </si>
  <si>
    <t>19.005.0042-4</t>
  </si>
  <si>
    <t>19.005.0042-C</t>
  </si>
  <si>
    <t>19.005.0042-D</t>
  </si>
  <si>
    <t>19.005.0042-E</t>
  </si>
  <si>
    <t>19.005.0045-2</t>
  </si>
  <si>
    <t>19.005.0045-4</t>
  </si>
  <si>
    <t>19.005.0045-C</t>
  </si>
  <si>
    <t>19.005.0045-E</t>
  </si>
  <si>
    <t>19.005.0050-2</t>
  </si>
  <si>
    <t>19.005.0050-4</t>
  </si>
  <si>
    <t>19.005.0050-C</t>
  </si>
  <si>
    <t>19.005.0050-E</t>
  </si>
  <si>
    <t>19.006.0001-2</t>
  </si>
  <si>
    <t>19.006.0001-4</t>
  </si>
  <si>
    <t>19.006.0001-C</t>
  </si>
  <si>
    <t>19.006.0001-E</t>
  </si>
  <si>
    <t>19.006.0002-2</t>
  </si>
  <si>
    <t>19.006.0002-3</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</si>
  <si>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</si>
  <si>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</si>
  <si>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</si>
  <si>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</si>
  <si>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</si>
  <si>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</si>
  <si>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</si>
  <si>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</si>
  <si>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</si>
  <si>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</si>
  <si>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</si>
  <si>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</si>
  <si>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</si>
  <si>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</si>
  <si>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</si>
  <si>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</si>
  <si>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</si>
  <si>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</si>
  <si>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</si>
  <si>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</si>
  <si>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</si>
  <si>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</si>
  <si>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</si>
  <si>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</si>
  <si>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</si>
  <si>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</si>
  <si>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</si>
  <si>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</si>
  <si>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</si>
  <si>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</si>
  <si>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</si>
  <si>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</si>
  <si>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</si>
  <si>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</si>
  <si>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</si>
  <si>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</si>
  <si>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</si>
  <si>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</si>
  <si>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</si>
  <si>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</si>
  <si>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</si>
  <si>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</si>
  <si>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</si>
  <si>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</si>
  <si>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</si>
  <si>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</si>
  <si>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</si>
  <si>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</si>
  <si>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</si>
  <si>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</si>
  <si>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</si>
  <si>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</si>
  <si>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</si>
  <si>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</si>
  <si>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</si>
  <si>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</si>
  <si>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</si>
  <si>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</si>
  <si>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</si>
  <si>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</si>
  <si>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</si>
  <si>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</si>
  <si>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</si>
  <si>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</si>
  <si>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</si>
  <si>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</si>
  <si>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</si>
  <si>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</si>
  <si>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</si>
  <si>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</si>
  <si>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</si>
  <si>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</si>
  <si>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19.006.0015-2</t>
  </si>
  <si>
    <t>19.006.0015-3</t>
  </si>
  <si>
    <t>19.006.0015-4</t>
  </si>
  <si>
    <t>19.006.0015-C</t>
  </si>
  <si>
    <t>19.006.0015-D</t>
  </si>
  <si>
    <t>19.006.0015-E</t>
  </si>
  <si>
    <t>19.006.0016-2</t>
  </si>
  <si>
    <t>19.006.0016-3</t>
  </si>
  <si>
    <t>19.006.0016-4</t>
  </si>
  <si>
    <t>19.006.0016-C</t>
  </si>
  <si>
    <t>19.006.0016-D</t>
  </si>
  <si>
    <t>19.006.0016-E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</si>
  <si>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</si>
  <si>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</si>
  <si>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</si>
  <si>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</si>
  <si>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</si>
  <si>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</si>
  <si>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</si>
  <si>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</si>
  <si>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</si>
  <si>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</si>
  <si>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</si>
  <si>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</si>
  <si>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</si>
  <si>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</si>
  <si>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</si>
  <si>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</si>
  <si>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</si>
  <si>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</si>
  <si>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</si>
  <si>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</si>
  <si>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</si>
  <si>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</si>
  <si>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</si>
  <si>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</si>
  <si>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</si>
  <si>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</si>
  <si>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</si>
  <si>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</si>
  <si>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</si>
  <si>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</si>
  <si>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</si>
  <si>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</si>
  <si>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</si>
  <si>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</si>
  <si>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</si>
  <si>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</si>
  <si>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</si>
  <si>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</si>
  <si>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</si>
  <si>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19.006.0027-3</t>
  </si>
  <si>
    <t>19.006.0027-4</t>
  </si>
  <si>
    <t>19.006.0027-C</t>
  </si>
  <si>
    <t>19.006.0027-D</t>
  </si>
  <si>
    <t>19.006.0027-E</t>
  </si>
  <si>
    <t>19.006.0028-2</t>
  </si>
  <si>
    <t>19.006.0028-3</t>
  </si>
  <si>
    <t>19.006.0028-4</t>
  </si>
  <si>
    <t>19.006.0028-C</t>
  </si>
  <si>
    <t>19.006.0028-D</t>
  </si>
  <si>
    <t>19.006.0028-E</t>
  </si>
  <si>
    <t>19.006.0029-2</t>
  </si>
  <si>
    <t>19.006.0029-3</t>
  </si>
  <si>
    <t>19.006.0029-4</t>
  </si>
  <si>
    <t>19.006.0029-C</t>
  </si>
  <si>
    <t>19.006.0029-D</t>
  </si>
  <si>
    <t>19.006.0029-E</t>
  </si>
  <si>
    <t>19.006.0030-2</t>
  </si>
  <si>
    <t>19.006.0030-4</t>
  </si>
  <si>
    <t>19.006.0030-C</t>
  </si>
  <si>
    <t>19.006.0030-E</t>
  </si>
  <si>
    <t>19.006.0031-2</t>
  </si>
  <si>
    <t>19.006.0031-3</t>
  </si>
  <si>
    <t>19.006.0031-4</t>
  </si>
  <si>
    <t>19.006.0031-C</t>
  </si>
  <si>
    <t>19.006.0031-D</t>
  </si>
  <si>
    <t>19.006.0031-E</t>
  </si>
  <si>
    <t>19.006.0032-2</t>
  </si>
  <si>
    <t>19.006.0032-4</t>
  </si>
  <si>
    <t>19.006.0032-C</t>
  </si>
  <si>
    <t>19.006.0032-E</t>
  </si>
  <si>
    <t>19.006.0034-2</t>
  </si>
  <si>
    <t>19.006.0034-4</t>
  </si>
  <si>
    <t>19.006.0034-C</t>
  </si>
  <si>
    <t>19.006.0034-E</t>
  </si>
  <si>
    <t>19.006.0035-2</t>
  </si>
  <si>
    <t>19.006.0035-4</t>
  </si>
  <si>
    <t>19.006.0035-C</t>
  </si>
  <si>
    <t>19.006.0035-E</t>
  </si>
  <si>
    <t>19.006.0040-2</t>
  </si>
  <si>
    <t>19.006.0040-4</t>
  </si>
  <si>
    <t>19.006.0040-C</t>
  </si>
  <si>
    <t>19.006.0040-E</t>
  </si>
  <si>
    <t>19.006.0045-2</t>
  </si>
  <si>
    <t>19.006.0045-3</t>
  </si>
  <si>
    <t>19.006.0045-4</t>
  </si>
  <si>
    <t>19.006.0045-C</t>
  </si>
  <si>
    <t>19.006.0045-D</t>
  </si>
  <si>
    <t>19.006.0045-E</t>
  </si>
  <si>
    <t>19.006.0050-2</t>
  </si>
  <si>
    <t>19.006.0050-4</t>
  </si>
  <si>
    <t>19.006.0050-C</t>
  </si>
  <si>
    <t>19.006.0050-E</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</si>
  <si>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</si>
  <si>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</si>
  <si>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</si>
  <si>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</si>
  <si>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</si>
  <si>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</si>
  <si>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</si>
  <si>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</si>
  <si>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</si>
  <si>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</si>
  <si>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</si>
  <si>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</si>
  <si>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</si>
  <si>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</si>
  <si>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</si>
  <si>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</si>
  <si>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</si>
  <si>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</si>
  <si>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</si>
  <si>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</si>
  <si>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</si>
  <si>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</si>
  <si>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</si>
  <si>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</si>
  <si>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</si>
  <si>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</si>
  <si>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</si>
  <si>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</si>
  <si>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</si>
  <si>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</si>
  <si>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</si>
  <si>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</si>
  <si>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</si>
  <si>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</si>
  <si>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</si>
  <si>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</si>
  <si>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</si>
  <si>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</si>
  <si>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</si>
  <si>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</si>
  <si>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</si>
  <si>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</si>
  <si>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</si>
  <si>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</si>
  <si>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19.007.0013-2</t>
  </si>
  <si>
    <t>19.007.0013-4</t>
  </si>
  <si>
    <t>19.007.0013-C</t>
  </si>
  <si>
    <t>19.007.0013-E</t>
  </si>
  <si>
    <t>19.007.0015-2</t>
  </si>
  <si>
    <t>19.007.0015-4</t>
  </si>
  <si>
    <t>19.007.0015-C</t>
  </si>
  <si>
    <t>19.007.0015-E</t>
  </si>
  <si>
    <t>19.007.0016-2</t>
  </si>
  <si>
    <t>19.007.0016-4</t>
  </si>
  <si>
    <t>19.007.0016-C</t>
  </si>
  <si>
    <t>19.007.0016-E</t>
  </si>
  <si>
    <t>19.007.0017-2</t>
  </si>
  <si>
    <t>19.007.0017-3</t>
  </si>
  <si>
    <t>19.007.0017-4</t>
  </si>
  <si>
    <t>19.007.0017-C</t>
  </si>
  <si>
    <t>19.007.0017-D</t>
  </si>
  <si>
    <t>19.007.0017-E</t>
  </si>
  <si>
    <t>19.007.0025-2</t>
  </si>
  <si>
    <t>19.007.0025-4</t>
  </si>
  <si>
    <t>19.007.0025-C</t>
  </si>
  <si>
    <t>19.007.0025-E</t>
  </si>
  <si>
    <t>19.008.0012-2</t>
  </si>
  <si>
    <t>19.008.0012-3</t>
  </si>
  <si>
    <t>19.008.0012-4</t>
  </si>
  <si>
    <t>19.008.0012-C</t>
  </si>
  <si>
    <t>19.008.0012-D</t>
  </si>
  <si>
    <t>19.008.0012-E</t>
  </si>
  <si>
    <t>19.008.0014-2</t>
  </si>
  <si>
    <t>19.008.0014-3</t>
  </si>
  <si>
    <t>19.008.0014-4</t>
  </si>
  <si>
    <t>19.008.0014-C</t>
  </si>
  <si>
    <t>19.008.0014-D</t>
  </si>
  <si>
    <t>19.008.0014-E</t>
  </si>
  <si>
    <t>19.009.0001-2</t>
  </si>
  <si>
    <t>19.009.0001-4</t>
  </si>
  <si>
    <t>19.009.0001-C</t>
  </si>
  <si>
    <t>19.009.0001-E</t>
  </si>
  <si>
    <t>19.009.0002-2</t>
  </si>
  <si>
    <t>19.009.0002-4</t>
  </si>
  <si>
    <t>19.009.0002-C</t>
  </si>
  <si>
    <t>19.009.0002-E</t>
  </si>
  <si>
    <t>19.009.0004-2</t>
  </si>
  <si>
    <t>19.009.0004-4</t>
  </si>
  <si>
    <t>19.009.0004-C</t>
  </si>
  <si>
    <t>19.009.0004-E</t>
  </si>
  <si>
    <t>19.009.0005-2</t>
  </si>
  <si>
    <t>19.009.0005-4</t>
  </si>
  <si>
    <t>19.009.0005-C</t>
  </si>
  <si>
    <t>19.009.0005-E</t>
  </si>
  <si>
    <t>19.009.0008-2</t>
  </si>
  <si>
    <t>19.009.0008-4</t>
  </si>
  <si>
    <t>19.009.0008-C</t>
  </si>
  <si>
    <t>19.009.0008-E</t>
  </si>
  <si>
    <t>19.009.0010-2</t>
  </si>
  <si>
    <t>19.009.0010-4</t>
  </si>
  <si>
    <t>19.009.0010-C</t>
  </si>
  <si>
    <t>19.009.0010-E</t>
  </si>
  <si>
    <t>19.009.0011-2</t>
  </si>
  <si>
    <t>19.009.0011-4</t>
  </si>
  <si>
    <t>19.009.0011-C</t>
  </si>
  <si>
    <t>19.009.0011-E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</si>
  <si>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</si>
  <si>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</si>
  <si>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</si>
  <si>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</si>
  <si>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</si>
  <si>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</si>
  <si>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</si>
  <si>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</si>
  <si>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</si>
  <si>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</si>
  <si>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</si>
  <si>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</si>
  <si>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</si>
  <si>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</si>
  <si>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</si>
  <si>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</si>
  <si>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</si>
  <si>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</si>
  <si>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</si>
  <si>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</si>
  <si>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</si>
  <si>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</si>
  <si>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</si>
  <si>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</si>
  <si>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</si>
  <si>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</si>
  <si>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</si>
  <si>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</si>
  <si>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</si>
  <si>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</si>
  <si>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19.010.0050-2</t>
  </si>
  <si>
    <t>19.010.0050-3</t>
  </si>
  <si>
    <t>19.010.0050-4</t>
  </si>
  <si>
    <t>19.010.0050-C</t>
  </si>
  <si>
    <t>19.010.0050-D</t>
  </si>
  <si>
    <t>19.010.0050-E</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</si>
  <si>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</si>
  <si>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</si>
  <si>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</si>
  <si>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</si>
  <si>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</si>
  <si>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</si>
  <si>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</si>
  <si>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</si>
  <si>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</si>
  <si>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</si>
  <si>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</si>
  <si>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</si>
  <si>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</si>
  <si>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</si>
  <si>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</si>
  <si>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</si>
  <si>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</si>
  <si>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</si>
  <si>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</si>
  <si>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</si>
  <si>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</si>
  <si>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</si>
  <si>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</si>
  <si>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</si>
  <si>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</si>
  <si>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</si>
  <si>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</si>
  <si>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</si>
  <si>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</si>
  <si>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</si>
  <si>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</si>
  <si>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</si>
  <si>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</si>
  <si>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</si>
  <si>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</si>
  <si>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</si>
  <si>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</si>
  <si>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</si>
  <si>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</si>
  <si>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</si>
  <si>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</si>
  <si>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</si>
  <si>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</si>
  <si>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</si>
  <si>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</si>
  <si>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</si>
  <si>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</si>
  <si>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</si>
  <si>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</si>
  <si>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</si>
  <si>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</si>
  <si>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</si>
  <si>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</si>
  <si>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</si>
  <si>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</si>
  <si>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</si>
  <si>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</si>
  <si>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</si>
  <si>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</si>
  <si>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</si>
  <si>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</si>
  <si>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</si>
  <si>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</si>
  <si>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</si>
  <si>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</si>
  <si>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</si>
  <si>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</si>
  <si>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</si>
  <si>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</si>
  <si>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</si>
  <si>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</si>
  <si>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</si>
  <si>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</si>
  <si>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</si>
  <si>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</si>
  <si>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</si>
  <si>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</si>
  <si>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19.011.0018-3</t>
  </si>
  <si>
    <t>19.011.0018-4</t>
  </si>
  <si>
    <t>19.011.0018-C</t>
  </si>
  <si>
    <t>19.011.0018-D</t>
  </si>
  <si>
    <t>19.011.0018-E</t>
  </si>
  <si>
    <t>19.011.0019-2</t>
  </si>
  <si>
    <t>19.011.0019-4</t>
  </si>
  <si>
    <t>19.011.0019-C</t>
  </si>
  <si>
    <t>19.011.0019-E</t>
  </si>
  <si>
    <t>19.011.0023-2</t>
  </si>
  <si>
    <t>19.011.0023-4</t>
  </si>
  <si>
    <t>19.011.0023-C</t>
  </si>
  <si>
    <t>19.011.0023-E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</si>
  <si>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</si>
  <si>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</si>
  <si>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</si>
  <si>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</si>
  <si>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</si>
  <si>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</si>
  <si>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</si>
  <si>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</si>
  <si>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</si>
  <si>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</si>
  <si>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</si>
  <si>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</si>
  <si>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</si>
  <si>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</si>
  <si>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</si>
  <si>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19.011.0045-4</t>
  </si>
  <si>
    <t>19.011.0045-C</t>
  </si>
  <si>
    <t>19.011.0045-E</t>
  </si>
  <si>
    <t>19.011.0050-2</t>
  </si>
  <si>
    <t>19.011.0050-4</t>
  </si>
  <si>
    <t>19.011.0050-C</t>
  </si>
  <si>
    <t>19.011.0050-E</t>
  </si>
  <si>
    <t>19.011.0080-2</t>
  </si>
  <si>
    <t>19.011.0080-3</t>
  </si>
  <si>
    <t>19.011.0080-4</t>
  </si>
  <si>
    <t>19.011.0080-C</t>
  </si>
  <si>
    <t>19.011.0080-D</t>
  </si>
  <si>
    <t>19.011.0080-E</t>
  </si>
  <si>
    <t>19.011.0082-2</t>
  </si>
  <si>
    <t>19.011.0082-3</t>
  </si>
  <si>
    <t>19.011.0082-4</t>
  </si>
  <si>
    <t>19.011.0082-C</t>
  </si>
  <si>
    <t>19.011.0082-D</t>
  </si>
  <si>
    <t>19.011.0082-E</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</si>
  <si>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</si>
  <si>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</si>
  <si>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</si>
  <si>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</si>
  <si>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</si>
  <si>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</si>
  <si>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</si>
  <si>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</si>
  <si>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</si>
  <si>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</si>
  <si>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</si>
  <si>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</si>
  <si>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</si>
  <si>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</si>
  <si>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</si>
  <si>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</si>
  <si>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</si>
  <si>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</si>
  <si>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</si>
  <si>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</si>
  <si>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</si>
  <si>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</si>
  <si>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</si>
  <si>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</si>
  <si>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</si>
  <si>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</si>
  <si>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</si>
  <si>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</si>
  <si>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</si>
  <si>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</si>
  <si>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</si>
  <si>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</si>
  <si>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</si>
  <si>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</si>
  <si>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</si>
  <si>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</si>
  <si>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</si>
  <si>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</si>
  <si>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</si>
  <si>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</si>
  <si>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</si>
  <si>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</si>
  <si>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</si>
  <si>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20.004.0030-A</t>
  </si>
  <si>
    <t>20.004.0033-1</t>
  </si>
  <si>
    <t>20.004.0033-B</t>
  </si>
  <si>
    <t>20.004.0034-0</t>
  </si>
  <si>
    <t>20.004.0034-A</t>
  </si>
  <si>
    <t>20.004.0036-0</t>
  </si>
  <si>
    <t>20.004.0036-A</t>
  </si>
  <si>
    <t>20.004.0038-0</t>
  </si>
  <si>
    <t>20.004.0038-A</t>
  </si>
  <si>
    <t>20.004.0040-0</t>
  </si>
  <si>
    <t>20.004.0040-A</t>
  </si>
  <si>
    <t>20.004.0045-0</t>
  </si>
  <si>
    <t>20.004.0045-A</t>
  </si>
  <si>
    <t>20.004.0100-0</t>
  </si>
  <si>
    <t>20.004.0100-A</t>
  </si>
  <si>
    <t>20.004.0102-0</t>
  </si>
  <si>
    <t>20.004.0102-A</t>
  </si>
  <si>
    <t>20.004.0105-0</t>
  </si>
  <si>
    <t>20.004.0105-A</t>
  </si>
  <si>
    <t>20.004.0122-0</t>
  </si>
  <si>
    <t>20.004.0122-A</t>
  </si>
  <si>
    <t>20.004.0125-0</t>
  </si>
  <si>
    <t>20.004.0125-A</t>
  </si>
  <si>
    <t>20.004.0127-0</t>
  </si>
  <si>
    <t>20.004.0127-A</t>
  </si>
  <si>
    <t>20.004.0130-0</t>
  </si>
  <si>
    <t>20.004.0130-A</t>
  </si>
  <si>
    <t>20.004.0131-0</t>
  </si>
  <si>
    <t>20.004.0131-A</t>
  </si>
  <si>
    <t>20.004.0132-0</t>
  </si>
  <si>
    <t>20.004.0132-A</t>
  </si>
  <si>
    <t>20.004.0135-0</t>
  </si>
  <si>
    <t>20.004.0135-A</t>
  </si>
  <si>
    <t>20.004.0136-0</t>
  </si>
  <si>
    <t>20.004.0136-A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</si>
  <si>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</si>
  <si>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</si>
  <si>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</si>
  <si>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</si>
  <si>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</si>
  <si>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</si>
  <si>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</si>
  <si>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</si>
  <si>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</si>
  <si>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</si>
  <si>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</si>
  <si>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</si>
  <si>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</si>
  <si>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</si>
  <si>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</si>
  <si>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</si>
  <si>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</si>
  <si>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</si>
  <si>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</si>
  <si>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</si>
  <si>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20.006.0001-0</t>
  </si>
  <si>
    <t>20.006.0001-A</t>
  </si>
  <si>
    <t>20.006.0002-0</t>
  </si>
  <si>
    <t>20.006.0002-A</t>
  </si>
  <si>
    <t>20.006.0003-0</t>
  </si>
  <si>
    <t>20.006.0003-A</t>
  </si>
  <si>
    <t>20.006.0100-0</t>
  </si>
  <si>
    <t>20.006.0100-A</t>
  </si>
  <si>
    <t>20.007.0001-0</t>
  </si>
  <si>
    <t>20.007.0001-A</t>
  </si>
  <si>
    <t>20.007.0002-0</t>
  </si>
  <si>
    <t>20.007.0002-A</t>
  </si>
  <si>
    <t>20.008.0001-0</t>
  </si>
  <si>
    <t>20.008.0001-A</t>
  </si>
  <si>
    <t>20.008.0002-0</t>
  </si>
  <si>
    <t>20.008.0002-A</t>
  </si>
  <si>
    <t>20.008.0003-0</t>
  </si>
  <si>
    <t>20.008.0003-A</t>
  </si>
  <si>
    <t>20.008.0004-0</t>
  </si>
  <si>
    <t>20.008.0004-A</t>
  </si>
  <si>
    <t>20.008.0010-0</t>
  </si>
  <si>
    <t>20.008.0010-A</t>
  </si>
  <si>
    <t>20.008.0015-0</t>
  </si>
  <si>
    <t>20.008.0015-A</t>
  </si>
  <si>
    <t>20.009.0001-1</t>
  </si>
  <si>
    <t>20.009.0001-B</t>
  </si>
  <si>
    <t>20.009.0002-1</t>
  </si>
  <si>
    <t>20.009.0002-B</t>
  </si>
  <si>
    <t>20.009.0007-0</t>
  </si>
  <si>
    <t>20.009.0007-A</t>
  </si>
  <si>
    <t>20.009.0008-0</t>
  </si>
  <si>
    <t>20.009.0008-A</t>
  </si>
  <si>
    <t>20.009.0009-0</t>
  </si>
  <si>
    <t>20.009.0009-A</t>
  </si>
  <si>
    <t>20.009.0010-0</t>
  </si>
  <si>
    <t>20.009.0010-A</t>
  </si>
  <si>
    <t>20.009.0012-0</t>
  </si>
  <si>
    <t>20.009.0014-0</t>
  </si>
  <si>
    <t>20.009.0014-A</t>
  </si>
  <si>
    <t>20.009.0015-0</t>
  </si>
  <si>
    <t>20.009.0015-A</t>
  </si>
  <si>
    <t>20.009.0017-0</t>
  </si>
  <si>
    <t>20.009.0017-A</t>
  </si>
  <si>
    <t>20.009.0020-0</t>
  </si>
  <si>
    <t>20.009.0020-A</t>
  </si>
  <si>
    <t>20.009.0021-0</t>
  </si>
  <si>
    <t>20.009.0021-A</t>
  </si>
  <si>
    <t>20.009.0027-0</t>
  </si>
  <si>
    <t>20.009.0027-A</t>
  </si>
  <si>
    <t>20.009.0029-0</t>
  </si>
  <si>
    <t>20.009.0029-A</t>
  </si>
  <si>
    <t>20.009.0032-0</t>
  </si>
  <si>
    <t>20.009.0032-A</t>
  </si>
  <si>
    <t>20.009.0050-0</t>
  </si>
  <si>
    <t>20.009.0050-A</t>
  </si>
  <si>
    <t>20.009.0080-0</t>
  </si>
  <si>
    <t>20.009.0080-A</t>
  </si>
  <si>
    <t>20.009.0100-0</t>
  </si>
  <si>
    <t>20.009.0100-A</t>
  </si>
  <si>
    <t>20.009.0105-0</t>
  </si>
  <si>
    <t>20.009.0105-A</t>
  </si>
  <si>
    <t>20.009.0110-0</t>
  </si>
  <si>
    <t>20.009.0110-A</t>
  </si>
  <si>
    <t>20.009.0115-0</t>
  </si>
  <si>
    <t>20.009.0115-A</t>
  </si>
  <si>
    <t>20.010.0001-0</t>
  </si>
  <si>
    <t>20.010.0001-A</t>
  </si>
  <si>
    <t>20.010.0002-0</t>
  </si>
  <si>
    <t>20.010.0002-A</t>
  </si>
  <si>
    <t>20.010.0003-0</t>
  </si>
  <si>
    <t>20.010.0003-A</t>
  </si>
  <si>
    <t>20.010.0004-0</t>
  </si>
  <si>
    <t>20.010.0004-A</t>
  </si>
  <si>
    <t>20.011.0001-0</t>
  </si>
  <si>
    <t>20.011.0001-A</t>
  </si>
  <si>
    <t>20.012.0001-0</t>
  </si>
  <si>
    <t>20.012.0001-A</t>
  </si>
  <si>
    <t>20.012.0002-0</t>
  </si>
  <si>
    <t>20.012.0002-A</t>
  </si>
  <si>
    <t>20.012.0003-0</t>
  </si>
  <si>
    <t>20.012.0003-A</t>
  </si>
  <si>
    <t>20.012.0004-0</t>
  </si>
  <si>
    <t>20.012.0004-A</t>
  </si>
  <si>
    <t>20.012.0005-0</t>
  </si>
  <si>
    <t>20.012.0005-A</t>
  </si>
  <si>
    <t>20.012.0006-0</t>
  </si>
  <si>
    <t>20.012.0006-A</t>
  </si>
  <si>
    <t>20.012.0008-0</t>
  </si>
  <si>
    <t>20.012.0008-A</t>
  </si>
  <si>
    <t>20.012.0009-0</t>
  </si>
  <si>
    <t>20.012.0009-A</t>
  </si>
  <si>
    <t>20.012.0010-0</t>
  </si>
  <si>
    <t>20.012.0010-A</t>
  </si>
  <si>
    <t>20.012.0011-0</t>
  </si>
  <si>
    <t>20.012.0011-A</t>
  </si>
  <si>
    <t>20.012.0013-0</t>
  </si>
  <si>
    <t>20.012.0013-A</t>
  </si>
  <si>
    <t>20.012.0015-0</t>
  </si>
  <si>
    <t>20.012.0015-A</t>
  </si>
  <si>
    <t>20.012.0020-0</t>
  </si>
  <si>
    <t>20.012.0020-A</t>
  </si>
  <si>
    <t>20.012.0025-0</t>
  </si>
  <si>
    <t>20.012.0025-A</t>
  </si>
  <si>
    <t>20.012.0030-0</t>
  </si>
  <si>
    <t>20.012.0030-A</t>
  </si>
  <si>
    <t>20.012.0035-0</t>
  </si>
  <si>
    <t>20.012.0035-A</t>
  </si>
  <si>
    <t>20.012.0036-0</t>
  </si>
  <si>
    <t>20.012.0036-A</t>
  </si>
  <si>
    <t>20.012.0050-0</t>
  </si>
  <si>
    <t>20.012.0050-A</t>
  </si>
  <si>
    <t>20.013.0005-0</t>
  </si>
  <si>
    <t>20.013.0005-A</t>
  </si>
  <si>
    <t>20.015.0010-0</t>
  </si>
  <si>
    <t>20.015.0010-A</t>
  </si>
  <si>
    <t>20.015.0015-0</t>
  </si>
  <si>
    <t>20.015.0015-A</t>
  </si>
  <si>
    <t>20.016.0003-0</t>
  </si>
  <si>
    <t>20.016.0003-A</t>
  </si>
  <si>
    <t>20.016.0004-0</t>
  </si>
  <si>
    <t>20.016.0004-A</t>
  </si>
  <si>
    <t>20.016.0005-0</t>
  </si>
  <si>
    <t>20.016.0005-A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</si>
  <si>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</si>
  <si>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</si>
  <si>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</si>
  <si>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</si>
  <si>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</si>
  <si>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</si>
  <si>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</si>
  <si>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</si>
  <si>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</si>
  <si>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</si>
  <si>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</si>
  <si>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</si>
  <si>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</si>
  <si>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</si>
  <si>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</si>
  <si>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</si>
  <si>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</si>
  <si>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</si>
  <si>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</si>
  <si>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</si>
  <si>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</si>
  <si>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</si>
  <si>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</si>
  <si>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</si>
  <si>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</si>
  <si>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</si>
  <si>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</si>
  <si>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</si>
  <si>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</si>
  <si>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</si>
  <si>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20.024.0001-0</t>
  </si>
  <si>
    <t>20.024.0001-A</t>
  </si>
  <si>
    <t>20.024.0005-0</t>
  </si>
  <si>
    <t>20.024.0005-A</t>
  </si>
  <si>
    <t>20.024.0006-0</t>
  </si>
  <si>
    <t>20.024.0006-A</t>
  </si>
  <si>
    <t>20.024.0007-0</t>
  </si>
  <si>
    <t>20.024.0007-A</t>
  </si>
  <si>
    <t>20.024.0008-0</t>
  </si>
  <si>
    <t>20.024.0008-A</t>
  </si>
  <si>
    <t>20.025.0001-0</t>
  </si>
  <si>
    <t>20.025.0001-A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</si>
  <si>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</si>
  <si>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</si>
  <si>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</si>
  <si>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</si>
  <si>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</si>
  <si>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</si>
  <si>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</si>
  <si>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</si>
  <si>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</si>
  <si>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</si>
  <si>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</si>
  <si>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</si>
  <si>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</si>
  <si>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</si>
  <si>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</si>
  <si>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</si>
  <si>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</si>
  <si>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</si>
  <si>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20.027.0001-0</t>
  </si>
  <si>
    <t>20.027.0001-A</t>
  </si>
  <si>
    <t>20.027.0002-0</t>
  </si>
  <si>
    <t>20.027.0002-A</t>
  </si>
  <si>
    <t>20.027.0003-0</t>
  </si>
  <si>
    <t>20.027.0003-A</t>
  </si>
  <si>
    <t>20.027.0004-0</t>
  </si>
  <si>
    <t>20.027.0004-A</t>
  </si>
  <si>
    <t>20.027.0005-0</t>
  </si>
  <si>
    <t>20.027.0005-A</t>
  </si>
  <si>
    <t>20.027.0006-0</t>
  </si>
  <si>
    <t>20.027.0006-A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</si>
  <si>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</si>
  <si>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</si>
  <si>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</si>
  <si>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</si>
  <si>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</si>
  <si>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</si>
  <si>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</si>
  <si>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</si>
  <si>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</si>
  <si>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</si>
  <si>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</si>
  <si>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</si>
  <si>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</si>
  <si>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</si>
  <si>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</si>
  <si>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</si>
  <si>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</si>
  <si>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</si>
  <si>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</si>
  <si>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</si>
  <si>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</si>
  <si>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</si>
  <si>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</si>
  <si>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</si>
  <si>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20.029.0001-0</t>
  </si>
  <si>
    <t>20.029.0001-A</t>
  </si>
  <si>
    <t>20.030.0001-0</t>
  </si>
  <si>
    <t>20.030.0001-A</t>
  </si>
  <si>
    <t>20.030.0002-0</t>
  </si>
  <si>
    <t>20.030.0002-A</t>
  </si>
  <si>
    <t>20.030.0003-0</t>
  </si>
  <si>
    <t>20.030.0003-A</t>
  </si>
  <si>
    <t>20.031.0001-0</t>
  </si>
  <si>
    <t>20.031.0001-A</t>
  </si>
  <si>
    <t>20.031.0002-0</t>
  </si>
  <si>
    <t>20.031.0002-A</t>
  </si>
  <si>
    <t>20.031.0003-0</t>
  </si>
  <si>
    <t>20.031.0003-A</t>
  </si>
  <si>
    <t>20.032.0001-0</t>
  </si>
  <si>
    <t>20.032.0001-A</t>
  </si>
  <si>
    <t>20.032.0002-0</t>
  </si>
  <si>
    <t>20.032.0002-A</t>
  </si>
  <si>
    <t>20.032.0003-0</t>
  </si>
  <si>
    <t>20.032.0003-A</t>
  </si>
  <si>
    <t>20.033.0001-0</t>
  </si>
  <si>
    <t>20.033.0001-A</t>
  </si>
  <si>
    <t>20.033.0002-0</t>
  </si>
  <si>
    <t>20.033.0002-A</t>
  </si>
  <si>
    <t>20.033.0003-0</t>
  </si>
  <si>
    <t>20.033.0003-A</t>
  </si>
  <si>
    <t>20.034.0001-0</t>
  </si>
  <si>
    <t>20.034.0001-A</t>
  </si>
  <si>
    <t>20.034.0002-0</t>
  </si>
  <si>
    <t>20.034.0002-A</t>
  </si>
  <si>
    <t>20.034.0003-0</t>
  </si>
  <si>
    <t>20.034.0003-A</t>
  </si>
  <si>
    <t>20.035.0001-0</t>
  </si>
  <si>
    <t>20.035.0001-A</t>
  </si>
  <si>
    <t>20.035.0002-0</t>
  </si>
  <si>
    <t>20.035.0002-A</t>
  </si>
  <si>
    <t>20.035.0003-0</t>
  </si>
  <si>
    <t>20.035.0003-A</t>
  </si>
  <si>
    <t>20.036.0001-0</t>
  </si>
  <si>
    <t>20.036.0001-A</t>
  </si>
  <si>
    <t>20.036.0002-0</t>
  </si>
  <si>
    <t>20.036.0002-A</t>
  </si>
  <si>
    <t>20.036.0003-0</t>
  </si>
  <si>
    <t>20.036.0003-A</t>
  </si>
  <si>
    <t>20.037.0001-0</t>
  </si>
  <si>
    <t>20.037.0001-A</t>
  </si>
  <si>
    <t>20.037.0002-0</t>
  </si>
  <si>
    <t>20.037.0002-A</t>
  </si>
  <si>
    <t>20.037.0003-0</t>
  </si>
  <si>
    <t>20.037.0003-A</t>
  </si>
  <si>
    <t>20.038.0010-0</t>
  </si>
  <si>
    <t>20.038.0010-A</t>
  </si>
  <si>
    <t>20.038.0015-0</t>
  </si>
  <si>
    <t>20.038.0015-A</t>
  </si>
  <si>
    <t>20.040.0002-0</t>
  </si>
  <si>
    <t>20.040.0002-A</t>
  </si>
  <si>
    <t>20.040.0003-0</t>
  </si>
  <si>
    <t>20.040.0003-A</t>
  </si>
  <si>
    <t>20.040.0005-0</t>
  </si>
  <si>
    <t>20.040.0005-A</t>
  </si>
  <si>
    <t>20.040.0008-0</t>
  </si>
  <si>
    <t>20.040.0008-A</t>
  </si>
  <si>
    <t>20.041.0002-0</t>
  </si>
  <si>
    <t>20.041.0002-A</t>
  </si>
  <si>
    <t>20.041.0003-0</t>
  </si>
  <si>
    <t>20.041.0003-A</t>
  </si>
  <si>
    <t>20.041.0005-0</t>
  </si>
  <si>
    <t>20.041.0005-A</t>
  </si>
  <si>
    <t>20.041.0008-0</t>
  </si>
  <si>
    <t>20.041.0008-A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</si>
  <si>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</si>
  <si>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</si>
  <si>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</si>
  <si>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</si>
  <si>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</si>
  <si>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</si>
  <si>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</si>
  <si>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</si>
  <si>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</si>
  <si>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</si>
  <si>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</si>
  <si>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</si>
  <si>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</si>
  <si>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</si>
  <si>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</si>
  <si>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</si>
  <si>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</si>
  <si>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</si>
  <si>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</si>
  <si>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</si>
  <si>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</si>
  <si>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</si>
  <si>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</si>
  <si>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</si>
  <si>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</si>
  <si>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</si>
  <si>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</si>
  <si>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</si>
  <si>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</si>
  <si>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</si>
  <si>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</si>
  <si>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</si>
  <si>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</si>
  <si>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</si>
  <si>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</si>
  <si>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</si>
  <si>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</si>
  <si>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</si>
  <si>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</si>
  <si>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</si>
  <si>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</si>
  <si>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</si>
  <si>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</si>
  <si>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</si>
  <si>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</si>
  <si>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</si>
  <si>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</si>
  <si>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</si>
  <si>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</si>
  <si>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</si>
  <si>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</si>
  <si>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</si>
  <si>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</si>
  <si>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</si>
  <si>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</si>
  <si>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</si>
  <si>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</si>
  <si>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</si>
  <si>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</si>
  <si>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</si>
  <si>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</si>
  <si>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</si>
  <si>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</si>
  <si>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</si>
  <si>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</si>
  <si>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</si>
  <si>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</si>
  <si>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</si>
  <si>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</si>
  <si>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</si>
  <si>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</si>
  <si>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</si>
  <si>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</si>
  <si>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</si>
  <si>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</si>
  <si>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</si>
  <si>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</si>
  <si>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</si>
  <si>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</si>
  <si>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</si>
  <si>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</si>
  <si>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</si>
  <si>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</si>
  <si>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</si>
  <si>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</si>
  <si>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</si>
  <si>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</si>
  <si>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</si>
  <si>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</si>
  <si>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</si>
  <si>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</si>
  <si>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</si>
  <si>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</si>
  <si>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</si>
  <si>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</si>
  <si>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</si>
  <si>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</si>
  <si>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</si>
  <si>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</si>
  <si>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</si>
  <si>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</si>
  <si>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</si>
  <si>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</si>
  <si>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</si>
  <si>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</si>
  <si>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</si>
  <si>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</si>
  <si>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</si>
  <si>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</si>
  <si>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</si>
  <si>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</si>
  <si>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</si>
  <si>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</si>
  <si>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</si>
  <si>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</si>
  <si>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</si>
  <si>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</si>
  <si>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</si>
  <si>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</si>
  <si>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</si>
  <si>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</si>
  <si>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</si>
  <si>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</si>
  <si>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</si>
  <si>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</si>
  <si>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</si>
  <si>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</si>
  <si>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</si>
  <si>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</si>
  <si>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</si>
  <si>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</si>
  <si>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</si>
  <si>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</si>
  <si>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</si>
  <si>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</si>
  <si>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</si>
  <si>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</si>
  <si>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</si>
  <si>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</si>
  <si>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</si>
  <si>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</si>
  <si>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</si>
  <si>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</si>
  <si>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</si>
  <si>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</si>
  <si>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</si>
  <si>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</si>
  <si>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</si>
  <si>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</si>
  <si>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</si>
  <si>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</si>
  <si>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</si>
  <si>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</si>
  <si>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</si>
  <si>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</si>
  <si>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</si>
  <si>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</si>
  <si>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</si>
  <si>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</si>
  <si>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</si>
  <si>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</si>
  <si>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</si>
  <si>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</si>
  <si>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</si>
  <si>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</si>
  <si>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</si>
  <si>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</si>
  <si>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</si>
  <si>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</si>
  <si>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</si>
  <si>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</si>
  <si>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</si>
  <si>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</si>
  <si>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</si>
  <si>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</si>
  <si>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</si>
  <si>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</si>
  <si>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</si>
  <si>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</si>
  <si>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</si>
  <si>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</si>
  <si>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</si>
  <si>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</si>
  <si>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</si>
  <si>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</si>
  <si>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</si>
  <si>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</si>
  <si>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</si>
  <si>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</si>
  <si>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</si>
  <si>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</si>
  <si>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</si>
  <si>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</si>
  <si>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</si>
  <si>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</si>
  <si>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</si>
  <si>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</si>
  <si>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</si>
  <si>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</si>
  <si>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</si>
  <si>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</si>
  <si>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</si>
  <si>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</si>
  <si>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</si>
  <si>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</si>
  <si>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</si>
  <si>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</si>
  <si>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</si>
  <si>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</si>
  <si>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</si>
  <si>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</si>
  <si>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</si>
  <si>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</si>
  <si>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</si>
  <si>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</si>
  <si>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</si>
  <si>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</si>
  <si>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</si>
  <si>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</si>
  <si>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</si>
  <si>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</si>
  <si>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</si>
  <si>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</si>
  <si>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</si>
  <si>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</si>
  <si>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</si>
  <si>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</si>
  <si>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</si>
  <si>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</si>
  <si>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</si>
  <si>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</si>
  <si>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</si>
  <si>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</si>
  <si>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</si>
  <si>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</si>
  <si>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</si>
  <si>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</si>
  <si>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</si>
  <si>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</si>
  <si>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</si>
  <si>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</si>
  <si>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</si>
  <si>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</si>
  <si>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</si>
  <si>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</si>
  <si>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</si>
  <si>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</si>
  <si>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</si>
  <si>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</si>
  <si>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</si>
  <si>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</si>
  <si>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</si>
  <si>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</si>
  <si>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</si>
  <si>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</si>
  <si>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</si>
  <si>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</si>
  <si>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</si>
  <si>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</si>
  <si>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</si>
  <si>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</si>
  <si>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</si>
  <si>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</si>
  <si>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</si>
  <si>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</si>
  <si>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</si>
  <si>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</si>
  <si>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</si>
  <si>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</si>
  <si>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</si>
  <si>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</si>
  <si>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</si>
  <si>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</si>
  <si>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</si>
  <si>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</si>
  <si>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</si>
  <si>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</si>
  <si>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</si>
  <si>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</si>
  <si>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</si>
  <si>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</si>
  <si>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</si>
  <si>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</si>
  <si>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</si>
  <si>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</si>
  <si>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</si>
  <si>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</si>
  <si>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</si>
  <si>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</si>
  <si>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</si>
  <si>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</si>
  <si>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</si>
  <si>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</si>
  <si>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</si>
  <si>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</si>
  <si>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</si>
  <si>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</si>
  <si>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</si>
  <si>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</si>
  <si>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</si>
  <si>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</si>
  <si>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</si>
  <si>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</si>
  <si>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</si>
  <si>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</si>
  <si>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</si>
  <si>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</si>
  <si>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</si>
  <si>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</si>
  <si>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</si>
  <si>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</si>
  <si>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</si>
  <si>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</si>
  <si>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</si>
  <si>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</si>
  <si>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</si>
  <si>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</si>
  <si>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</si>
  <si>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</si>
  <si>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</si>
  <si>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</si>
  <si>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</si>
  <si>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</si>
  <si>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</si>
  <si>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</si>
  <si>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</si>
  <si>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</si>
  <si>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</si>
  <si>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</si>
  <si>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</si>
  <si>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</si>
  <si>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</si>
  <si>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</si>
  <si>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</si>
  <si>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</si>
  <si>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</si>
  <si>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</si>
  <si>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</si>
  <si>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</si>
  <si>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</si>
  <si>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</si>
  <si>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</si>
  <si>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</si>
  <si>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</si>
  <si>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</si>
  <si>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</si>
  <si>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</si>
  <si>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</si>
  <si>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</si>
  <si>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</si>
  <si>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</si>
  <si>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</si>
  <si>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</si>
  <si>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</si>
  <si>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</si>
  <si>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</si>
  <si>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</si>
  <si>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</si>
  <si>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</si>
  <si>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</si>
  <si>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</si>
  <si>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</si>
  <si>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</si>
  <si>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</si>
  <si>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</si>
  <si>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</si>
  <si>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</si>
  <si>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</si>
  <si>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</si>
  <si>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</si>
  <si>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</si>
  <si>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</si>
  <si>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</si>
  <si>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</si>
  <si>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</si>
  <si>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</si>
  <si>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</si>
  <si>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</si>
  <si>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</si>
  <si>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</si>
  <si>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</si>
  <si>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</si>
  <si>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</si>
  <si>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</si>
  <si>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</si>
  <si>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</si>
  <si>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</si>
  <si>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</si>
  <si>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</si>
  <si>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</si>
  <si>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</si>
  <si>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</si>
  <si>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</si>
  <si>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</si>
  <si>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</si>
  <si>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</si>
  <si>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</si>
  <si>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</si>
  <si>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</si>
  <si>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</si>
  <si>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</si>
  <si>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</si>
  <si>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</si>
  <si>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</si>
  <si>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</si>
  <si>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</si>
  <si>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</si>
  <si>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</si>
  <si>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</si>
  <si>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</si>
  <si>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</si>
  <si>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</si>
  <si>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</si>
  <si>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</si>
  <si>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</si>
  <si>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</si>
  <si>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</si>
  <si>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</si>
  <si>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</si>
  <si>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</si>
  <si>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</si>
  <si>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</si>
  <si>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</si>
  <si>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</si>
  <si>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</si>
  <si>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</si>
  <si>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</si>
  <si>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</si>
  <si>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</si>
  <si>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</si>
  <si>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</si>
  <si>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</si>
  <si>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</si>
  <si>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</si>
  <si>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</si>
  <si>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</si>
  <si>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</si>
  <si>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</si>
  <si>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</si>
  <si>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</si>
  <si>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</si>
  <si>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</si>
  <si>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</si>
  <si>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</si>
  <si>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</si>
  <si>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</si>
  <si>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</si>
  <si>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</si>
  <si>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</si>
  <si>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</si>
  <si>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</si>
  <si>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</si>
  <si>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</si>
  <si>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</si>
  <si>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</si>
  <si>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</si>
  <si>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</si>
  <si>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</si>
  <si>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</si>
  <si>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</si>
  <si>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</si>
  <si>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</si>
  <si>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</si>
  <si>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</si>
  <si>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</si>
  <si>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</si>
  <si>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</si>
  <si>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</si>
  <si>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</si>
  <si>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</si>
  <si>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</si>
  <si>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</si>
  <si>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</si>
  <si>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</si>
  <si>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</si>
  <si>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</si>
  <si>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</si>
  <si>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</si>
  <si>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</si>
  <si>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</si>
  <si>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</si>
  <si>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</si>
  <si>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</si>
  <si>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</si>
  <si>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</si>
  <si>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</si>
  <si>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20.090.0001-1</t>
  </si>
  <si>
    <t>20.090.0001-B</t>
  </si>
  <si>
    <t>20.090.0005-1</t>
  </si>
  <si>
    <t>20.090.0005-B</t>
  </si>
  <si>
    <t>20.090.0006-0</t>
  </si>
  <si>
    <t>20.090.0006-A</t>
  </si>
  <si>
    <t>20.091.0001-1</t>
  </si>
  <si>
    <t>20.091.0001-B</t>
  </si>
  <si>
    <t>20.092.0001-0</t>
  </si>
  <si>
    <t>20.092.0001-A</t>
  </si>
  <si>
    <t>20.093.0001-0</t>
  </si>
  <si>
    <t>20.093.0001-A</t>
  </si>
  <si>
    <t>20.096.0001-0</t>
  </si>
  <si>
    <t>20.096.0001-A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</si>
  <si>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</si>
  <si>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</si>
  <si>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</si>
  <si>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</si>
  <si>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</si>
  <si>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</si>
  <si>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</si>
  <si>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</si>
  <si>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</si>
  <si>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</si>
  <si>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</si>
  <si>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</si>
  <si>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</si>
  <si>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</si>
  <si>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20.097.0015-0</t>
  </si>
  <si>
    <t>20.097.0015-A</t>
  </si>
  <si>
    <t>20.097.0020-0</t>
  </si>
  <si>
    <t>20.097.0020-A</t>
  </si>
  <si>
    <t>20.098.0001-0</t>
  </si>
  <si>
    <t>20.098.0001-A</t>
  </si>
  <si>
    <t>20.099.0001-0</t>
  </si>
  <si>
    <t>20.099.0001-A</t>
  </si>
  <si>
    <t>20.100.0005-0</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</si>
  <si>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</si>
  <si>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</si>
  <si>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</si>
  <si>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</si>
  <si>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</si>
  <si>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</si>
  <si>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</si>
  <si>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</si>
  <si>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</si>
  <si>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</si>
  <si>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</si>
  <si>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</si>
  <si>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</si>
  <si>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</si>
  <si>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</si>
  <si>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</si>
  <si>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20.100.0060-0</t>
  </si>
  <si>
    <t>20.100.0060-A</t>
  </si>
  <si>
    <t>20.100.0070-0</t>
  </si>
  <si>
    <t>20.100.0070-A</t>
  </si>
  <si>
    <t>20.100.0075-0</t>
  </si>
  <si>
    <t>20.100.0075-A</t>
  </si>
  <si>
    <t>20.100.0080-0</t>
  </si>
  <si>
    <t>20.100.0080-A</t>
  </si>
  <si>
    <t>20.100.0085-0</t>
  </si>
  <si>
    <t>20.100.0085-A</t>
  </si>
  <si>
    <t>20.100.0090-0</t>
  </si>
  <si>
    <t>20.100.0090-A</t>
  </si>
  <si>
    <t>20.100.0095-0</t>
  </si>
  <si>
    <t>20.100.0095-A</t>
  </si>
  <si>
    <t>20.101.0011-0</t>
  </si>
  <si>
    <t>20.101.0011-A</t>
  </si>
  <si>
    <t>20.101.0013-0</t>
  </si>
  <si>
    <t>20.101.0013-A</t>
  </si>
  <si>
    <t>20.102.0003-0</t>
  </si>
  <si>
    <t>20.102.0003-A</t>
  </si>
  <si>
    <t>20.102.0004-0</t>
  </si>
  <si>
    <t>20.102.0004-A</t>
  </si>
  <si>
    <t>20.102.0006-0</t>
  </si>
  <si>
    <t>20.102.0006-A</t>
  </si>
  <si>
    <t>20.102.0007-0</t>
  </si>
  <si>
    <t>20.102.0007-A</t>
  </si>
  <si>
    <t>20.102.0008-0</t>
  </si>
  <si>
    <t>20.102.0008-A</t>
  </si>
  <si>
    <t>20.103.0001-0</t>
  </si>
  <si>
    <t>20.103.0001-A</t>
  </si>
  <si>
    <t>20.104.0001-0</t>
  </si>
  <si>
    <t>20.104.0001-A</t>
  </si>
  <si>
    <t>20.104.0005-0</t>
  </si>
  <si>
    <t>20.104.0005-A</t>
  </si>
  <si>
    <t>20.105.0001-0</t>
  </si>
  <si>
    <t>20.105.0001-A</t>
  </si>
  <si>
    <t>20.105.0004-0</t>
  </si>
  <si>
    <t>20.105.0004-A</t>
  </si>
  <si>
    <t>20.105.0005-0</t>
  </si>
  <si>
    <t>20.105.0005-A</t>
  </si>
  <si>
    <t>20.106.0001-0</t>
  </si>
  <si>
    <t>20.106.0001-A</t>
  </si>
  <si>
    <t>20.107.0001-0</t>
  </si>
  <si>
    <t>20.107.0001-A</t>
  </si>
  <si>
    <t>20.108.0001-0</t>
  </si>
  <si>
    <t>20.108.0001-A</t>
  </si>
  <si>
    <t>20.108.0003-0</t>
  </si>
  <si>
    <t>20.108.0003-A</t>
  </si>
  <si>
    <t>20.108.0005-0</t>
  </si>
  <si>
    <t>20.108.0005-A</t>
  </si>
  <si>
    <t>20.108.0007-0</t>
  </si>
  <si>
    <t>20.108.0007-A</t>
  </si>
  <si>
    <t>20.108.0012-0</t>
  </si>
  <si>
    <t>20.108.0012-A</t>
  </si>
  <si>
    <t>20.108.0015-0</t>
  </si>
  <si>
    <t>20.108.0015-A</t>
  </si>
  <si>
    <t>20.108.0017-0</t>
  </si>
  <si>
    <t>20.108.0017-A</t>
  </si>
  <si>
    <t>20.111.0001-0</t>
  </si>
  <si>
    <t>20.111.0001-A</t>
  </si>
  <si>
    <t>20.111.0006-0</t>
  </si>
  <si>
    <t>20.111.0006-A</t>
  </si>
  <si>
    <t>20.111.0007-0</t>
  </si>
  <si>
    <t>20.111.0007-A</t>
  </si>
  <si>
    <t>20.111.0008-0</t>
  </si>
  <si>
    <t>20.111.0008-A</t>
  </si>
  <si>
    <t>20.111.0009-0</t>
  </si>
  <si>
    <t>20.111.0009-A</t>
  </si>
  <si>
    <t>20.111.0010-0</t>
  </si>
  <si>
    <t>20.111.0010-A</t>
  </si>
  <si>
    <t>20.112.0010-0</t>
  </si>
  <si>
    <t>20.112.0010-A</t>
  </si>
  <si>
    <t>20.112.0011-0</t>
  </si>
  <si>
    <t>20.112.0011-A</t>
  </si>
  <si>
    <t>20.112.0013-0</t>
  </si>
  <si>
    <t>20.112.0013-A</t>
  </si>
  <si>
    <t>20.112.0014-0</t>
  </si>
  <si>
    <t>20.112.0014-A</t>
  </si>
  <si>
    <t>20.112.0015-0</t>
  </si>
  <si>
    <t>20.112.0015-A</t>
  </si>
  <si>
    <t>20.113.0010-0</t>
  </si>
  <si>
    <t>20.113.0010-A</t>
  </si>
  <si>
    <t>20.113.0011-0</t>
  </si>
  <si>
    <t>20.113.0011-A</t>
  </si>
  <si>
    <t>20.113.0012-0</t>
  </si>
  <si>
    <t>20.113.0012-A</t>
  </si>
  <si>
    <t>20.113.0013-0</t>
  </si>
  <si>
    <t>20.113.0013-A</t>
  </si>
  <si>
    <t>20.113.0014-0</t>
  </si>
  <si>
    <t>20.113.0014-A</t>
  </si>
  <si>
    <t>20.113.0015-0</t>
  </si>
  <si>
    <t>20.113.0015-A</t>
  </si>
  <si>
    <t>20.114.0010-0</t>
  </si>
  <si>
    <t>20.114.0010-A</t>
  </si>
  <si>
    <t>20.114.0011-0</t>
  </si>
  <si>
    <t>20.114.0011-A</t>
  </si>
  <si>
    <t>20.114.0012-0</t>
  </si>
  <si>
    <t>20.114.0012-A</t>
  </si>
  <si>
    <t>20.114.0013-0</t>
  </si>
  <si>
    <t>20.114.0013-A</t>
  </si>
  <si>
    <t>20.114.0014-0</t>
  </si>
  <si>
    <t>20.114.0014-A</t>
  </si>
  <si>
    <t>20.114.0015-0</t>
  </si>
  <si>
    <t>20.114.0015-A</t>
  </si>
  <si>
    <t>20.115.0010-0</t>
  </si>
  <si>
    <t>20.115.0010-A</t>
  </si>
  <si>
    <t>20.115.0011-0</t>
  </si>
  <si>
    <t>20.115.0011-A</t>
  </si>
  <si>
    <t>20.115.0012-0</t>
  </si>
  <si>
    <t>20.115.0012-A</t>
  </si>
  <si>
    <t>20.115.0013-0</t>
  </si>
  <si>
    <t>20.115.0013-A</t>
  </si>
  <si>
    <t>20.115.0014-0</t>
  </si>
  <si>
    <t>20.115.0014-A</t>
  </si>
  <si>
    <t>20.115.0015-0</t>
  </si>
  <si>
    <t>20.115.0015-A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</si>
  <si>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</si>
  <si>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</si>
  <si>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</si>
  <si>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</si>
  <si>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</si>
  <si>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</si>
  <si>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</si>
  <si>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</si>
  <si>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</si>
  <si>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</si>
  <si>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</si>
  <si>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</si>
  <si>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</si>
  <si>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</si>
  <si>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</si>
  <si>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</si>
  <si>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20.116.0030-0</t>
  </si>
  <si>
    <t>20.116.0030-A</t>
  </si>
  <si>
    <t>20.116.0035-0</t>
  </si>
  <si>
    <t>20.116.0035-A</t>
  </si>
  <si>
    <t>20.170.0001-0</t>
  </si>
  <si>
    <t>20.170.0001-A</t>
  </si>
  <si>
    <t>20.170.0002-0</t>
  </si>
  <si>
    <t>20.170.0002-A</t>
  </si>
  <si>
    <t>20.170.0005-0</t>
  </si>
  <si>
    <t>20.170.0005-A</t>
  </si>
  <si>
    <t>20.170.0015-0</t>
  </si>
  <si>
    <t>20.170.0015-A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</si>
  <si>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</si>
  <si>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</si>
  <si>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</si>
  <si>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</si>
  <si>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</si>
  <si>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</si>
  <si>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</si>
  <si>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</si>
  <si>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</si>
  <si>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</si>
  <si>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</si>
  <si>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</si>
  <si>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</si>
  <si>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</si>
  <si>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</si>
  <si>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</si>
  <si>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20.176.0010-0</t>
  </si>
  <si>
    <t>20.176.0010-A</t>
  </si>
  <si>
    <t>20.180.0001-0</t>
  </si>
  <si>
    <t>20.180.0001-A</t>
  </si>
  <si>
    <t>20.180.0002-0</t>
  </si>
  <si>
    <t>20.180.0002-A</t>
  </si>
  <si>
    <t>20.181.0001-0</t>
  </si>
  <si>
    <t>20.181.0001-A</t>
  </si>
  <si>
    <t>20.181.0005-1</t>
  </si>
  <si>
    <t>20.181.0005-B</t>
  </si>
  <si>
    <t>20.181.0006-1</t>
  </si>
  <si>
    <t>20.181.0006-B</t>
  </si>
  <si>
    <t>20.183.0001-1</t>
  </si>
  <si>
    <t>20.183.0001-B</t>
  </si>
  <si>
    <t>20.198.0001-0</t>
  </si>
  <si>
    <t>20.198.0001-A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</si>
  <si>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</si>
  <si>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</si>
  <si>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</si>
  <si>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</si>
  <si>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</si>
  <si>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</si>
  <si>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</si>
  <si>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</si>
  <si>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</si>
  <si>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</si>
  <si>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</si>
  <si>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</si>
  <si>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</si>
  <si>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</si>
  <si>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</si>
  <si>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</si>
  <si>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</si>
  <si>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</si>
  <si>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</si>
  <si>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</si>
  <si>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</si>
  <si>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</si>
  <si>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</si>
  <si>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</si>
  <si>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</si>
  <si>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</si>
  <si>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</si>
  <si>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</si>
  <si>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</si>
  <si>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</si>
  <si>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</si>
  <si>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</si>
  <si>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</si>
  <si>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</si>
  <si>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</si>
  <si>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</si>
  <si>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</si>
  <si>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</si>
  <si>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</si>
  <si>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</si>
  <si>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</si>
  <si>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</si>
  <si>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</si>
  <si>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</si>
  <si>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</si>
  <si>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</si>
  <si>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</si>
  <si>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</si>
  <si>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</si>
  <si>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</si>
  <si>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</si>
  <si>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</si>
  <si>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</si>
  <si>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</si>
  <si>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</si>
  <si>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</si>
  <si>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</si>
  <si>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</si>
  <si>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</si>
  <si>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</si>
  <si>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21.003.0052-0</t>
  </si>
  <si>
    <t>21.003.0052-A</t>
  </si>
  <si>
    <t>21.003.0053-0</t>
  </si>
  <si>
    <t>21.003.0053-A</t>
  </si>
  <si>
    <t>21.003.0054-0</t>
  </si>
  <si>
    <t>21.003.0054-A</t>
  </si>
  <si>
    <t>21.003.0055-0</t>
  </si>
  <si>
    <t>21.003.0055-A</t>
  </si>
  <si>
    <t>21.003.0056-0</t>
  </si>
  <si>
    <t>21.003.0056-A</t>
  </si>
  <si>
    <t>21.003.0057-0</t>
  </si>
  <si>
    <t>21.003.0057-A</t>
  </si>
  <si>
    <t>21.003.0065-0</t>
  </si>
  <si>
    <t>21.003.0065-A</t>
  </si>
  <si>
    <t>21.003.0070-0</t>
  </si>
  <si>
    <t>21.003.0070-A</t>
  </si>
  <si>
    <t>21.003.0072-0</t>
  </si>
  <si>
    <t>21.003.0072-A</t>
  </si>
  <si>
    <t>21.003.0075-0</t>
  </si>
  <si>
    <t>21.003.0075-A</t>
  </si>
  <si>
    <t>21.003.0078-0</t>
  </si>
  <si>
    <t>21.003.0078-A</t>
  </si>
  <si>
    <t>21.003.0085-0</t>
  </si>
  <si>
    <t>21.003.0085-A</t>
  </si>
  <si>
    <t>21.004.0095-0</t>
  </si>
  <si>
    <t>21.004.0095-A</t>
  </si>
  <si>
    <t>21.004.0100-0</t>
  </si>
  <si>
    <t>21.004.0100-A</t>
  </si>
  <si>
    <t>21.004.0101-0</t>
  </si>
  <si>
    <t>21.004.0101-A</t>
  </si>
  <si>
    <t>21.004.0102-0</t>
  </si>
  <si>
    <t>21.004.0102-A</t>
  </si>
  <si>
    <t>21.004.0105-0</t>
  </si>
  <si>
    <t>21.004.0105-A</t>
  </si>
  <si>
    <t>21.004.0108-0</t>
  </si>
  <si>
    <t>21.004.0108-A</t>
  </si>
  <si>
    <t>21.004.0110-0</t>
  </si>
  <si>
    <t>21.004.0110-A</t>
  </si>
  <si>
    <t>21.004.0120-0</t>
  </si>
  <si>
    <t>21.004.0120-A</t>
  </si>
  <si>
    <t>21.004.0125-0</t>
  </si>
  <si>
    <t>21.004.0125-A</t>
  </si>
  <si>
    <t>21.004.0130-0</t>
  </si>
  <si>
    <t>21.004.0130-A</t>
  </si>
  <si>
    <t>21.004.0135-0</t>
  </si>
  <si>
    <t>21.004.0135-A</t>
  </si>
  <si>
    <t>21.004.0140-0</t>
  </si>
  <si>
    <t>21.004.0140-A</t>
  </si>
  <si>
    <t>21.004.0141-0</t>
  </si>
  <si>
    <t>21.004.0141-A</t>
  </si>
  <si>
    <t>21.004.0142-0</t>
  </si>
  <si>
    <t>21.004.0142-A</t>
  </si>
  <si>
    <t>21.004.0143-0</t>
  </si>
  <si>
    <t>21.004.0143-A</t>
  </si>
  <si>
    <t>21.004.0144-0</t>
  </si>
  <si>
    <t>21.004.0144-A</t>
  </si>
  <si>
    <t>21.004.0150-0</t>
  </si>
  <si>
    <t>21.004.0150-A</t>
  </si>
  <si>
    <t>21.004.0153-0</t>
  </si>
  <si>
    <t>21.004.0153-A</t>
  </si>
  <si>
    <t>21.004.0155-0</t>
  </si>
  <si>
    <t>21.004.0155-A</t>
  </si>
  <si>
    <t>21.004.0158-0</t>
  </si>
  <si>
    <t>21.004.0158-A</t>
  </si>
  <si>
    <t>21.004.0160-0</t>
  </si>
  <si>
    <t>21.004.0160-A</t>
  </si>
  <si>
    <t>21.004.0165-0</t>
  </si>
  <si>
    <t>21.004.0165-A</t>
  </si>
  <si>
    <t>21.004.0168-0</t>
  </si>
  <si>
    <t>21.004.0168-A</t>
  </si>
  <si>
    <t>21.004.0170-0</t>
  </si>
  <si>
    <t>21.004.0170-A</t>
  </si>
  <si>
    <t>21.004.0175-0</t>
  </si>
  <si>
    <t>21.004.0175-A</t>
  </si>
  <si>
    <t>21.004.0185-0</t>
  </si>
  <si>
    <t>21.004.0185-A</t>
  </si>
  <si>
    <t>21.004.0186-0</t>
  </si>
  <si>
    <t>21.004.0186-A</t>
  </si>
  <si>
    <t>21.004.0187-0</t>
  </si>
  <si>
    <t>21.004.0187-A</t>
  </si>
  <si>
    <t>21.004.0188-0</t>
  </si>
  <si>
    <t>21.004.0188-A</t>
  </si>
  <si>
    <t>21.004.0190-0</t>
  </si>
  <si>
    <t>21.004.0190-A</t>
  </si>
  <si>
    <t>21.004.0200-0</t>
  </si>
  <si>
    <t>21.004.0200-A</t>
  </si>
  <si>
    <t>21.005.0010-0</t>
  </si>
  <si>
    <t>21.005.0010-A</t>
  </si>
  <si>
    <t>21.005.0011-0</t>
  </si>
  <si>
    <t>21.005.0011-A</t>
  </si>
  <si>
    <t>21.005.0015-0</t>
  </si>
  <si>
    <t>21.005.0015-A</t>
  </si>
  <si>
    <t>21.005.0016-0</t>
  </si>
  <si>
    <t>21.005.0016-A</t>
  </si>
  <si>
    <t>21.005.0020-0</t>
  </si>
  <si>
    <t>21.005.0020-A</t>
  </si>
  <si>
    <t>21.005.0050-0</t>
  </si>
  <si>
    <t>21.005.0050-A</t>
  </si>
  <si>
    <t>21.007.0010-0</t>
  </si>
  <si>
    <t>21.007.0010-A</t>
  </si>
  <si>
    <t>21.007.0015-0</t>
  </si>
  <si>
    <t>21.007.0015-A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</si>
  <si>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</si>
  <si>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</si>
  <si>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</si>
  <si>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</si>
  <si>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</si>
  <si>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</si>
  <si>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</si>
  <si>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</si>
  <si>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</si>
  <si>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</si>
  <si>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</si>
  <si>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</si>
  <si>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</si>
  <si>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</si>
  <si>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</si>
  <si>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</si>
  <si>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</si>
  <si>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</si>
  <si>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</si>
  <si>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</si>
  <si>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</si>
  <si>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</si>
  <si>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</si>
  <si>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</si>
  <si>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</si>
  <si>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</si>
  <si>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</si>
  <si>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</si>
  <si>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</si>
  <si>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</si>
  <si>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</si>
  <si>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</si>
  <si>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</si>
  <si>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</si>
  <si>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</si>
  <si>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</si>
  <si>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</si>
  <si>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</si>
  <si>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</si>
  <si>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</si>
  <si>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</si>
  <si>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</si>
  <si>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</si>
  <si>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</si>
  <si>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</si>
  <si>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</si>
  <si>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</si>
  <si>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</si>
  <si>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</si>
  <si>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</si>
  <si>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</si>
  <si>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</si>
  <si>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</si>
  <si>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</si>
  <si>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</si>
  <si>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</si>
  <si>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</si>
  <si>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</si>
  <si>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</si>
  <si>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</si>
  <si>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</si>
  <si>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</si>
  <si>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</si>
  <si>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</si>
  <si>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</si>
  <si>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</si>
  <si>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</si>
  <si>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</si>
  <si>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</si>
  <si>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</si>
  <si>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</si>
  <si>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</si>
  <si>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</si>
  <si>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</si>
  <si>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</si>
  <si>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</si>
  <si>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</si>
  <si>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</si>
  <si>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</si>
  <si>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</si>
  <si>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</si>
  <si>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</si>
  <si>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</si>
  <si>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</si>
  <si>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</si>
  <si>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</si>
  <si>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</si>
  <si>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</si>
  <si>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</si>
  <si>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</si>
  <si>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</si>
  <si>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</si>
  <si>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</si>
  <si>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</si>
  <si>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</si>
  <si>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</si>
  <si>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</si>
  <si>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</si>
  <si>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</si>
  <si>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</si>
  <si>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</si>
  <si>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</si>
  <si>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</si>
  <si>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</si>
  <si>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</si>
  <si>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</si>
  <si>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</si>
  <si>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</si>
  <si>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21.013.0010-0</t>
  </si>
  <si>
    <t>21.013.0010-A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</si>
  <si>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</si>
  <si>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</si>
  <si>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</si>
  <si>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</si>
  <si>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</si>
  <si>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</si>
  <si>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</si>
  <si>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</si>
  <si>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</si>
  <si>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</si>
  <si>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</si>
  <si>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</si>
  <si>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</si>
  <si>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</si>
  <si>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</si>
  <si>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</si>
  <si>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</si>
  <si>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</si>
  <si>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</si>
  <si>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</si>
  <si>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</si>
  <si>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</si>
  <si>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</si>
  <si>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</si>
  <si>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</si>
  <si>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21.015.0205-A</t>
  </si>
  <si>
    <t>21.015.0207-0</t>
  </si>
  <si>
    <t>21.015.0207-A</t>
  </si>
  <si>
    <t>21.015.0208-0</t>
  </si>
  <si>
    <t>21.015.0208-A</t>
  </si>
  <si>
    <t>21.015.0209-0</t>
  </si>
  <si>
    <t>21.015.0209-A</t>
  </si>
  <si>
    <t>21.015.0210-0</t>
  </si>
  <si>
    <t>21.015.0210-A</t>
  </si>
  <si>
    <t>21.015.0220-0</t>
  </si>
  <si>
    <t>21.015.0220-A</t>
  </si>
  <si>
    <t>21.015.0230-0</t>
  </si>
  <si>
    <t>21.015.0230-A</t>
  </si>
  <si>
    <t>21.015.0231-0</t>
  </si>
  <si>
    <t>21.015.0231-A</t>
  </si>
  <si>
    <t>21.015.0233-0</t>
  </si>
  <si>
    <t>21.015.0233-A</t>
  </si>
  <si>
    <t>21.015.0234-0</t>
  </si>
  <si>
    <t>21.015.0234-A</t>
  </si>
  <si>
    <t>21.015.0235-0</t>
  </si>
  <si>
    <t>21.015.0235-A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</si>
  <si>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</si>
  <si>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</si>
  <si>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</si>
  <si>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</si>
  <si>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</si>
  <si>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</si>
  <si>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</si>
  <si>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</si>
  <si>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</si>
  <si>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</si>
  <si>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</si>
  <si>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</si>
  <si>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</si>
  <si>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</si>
  <si>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</si>
  <si>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</si>
  <si>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</si>
  <si>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</si>
  <si>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</si>
  <si>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</si>
  <si>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</si>
  <si>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</si>
  <si>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</si>
  <si>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</si>
  <si>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</si>
  <si>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</si>
  <si>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</si>
  <si>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</si>
  <si>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</si>
  <si>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21.018.0045-A</t>
  </si>
  <si>
    <t>21.018.0050-0</t>
  </si>
  <si>
    <t>21.018.0050-A</t>
  </si>
  <si>
    <t>21.019.0078-0</t>
  </si>
  <si>
    <t>21.019.0078-A</t>
  </si>
  <si>
    <t>21.019.0090-0</t>
  </si>
  <si>
    <t>21.019.0090-A</t>
  </si>
  <si>
    <t>21.019.0095-0</t>
  </si>
  <si>
    <t>21.019.0095-A</t>
  </si>
  <si>
    <t>21.019.0105-0</t>
  </si>
  <si>
    <t>21.019.0105-A</t>
  </si>
  <si>
    <t>21.019.0110-0</t>
  </si>
  <si>
    <t>21.019.0110-A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</si>
  <si>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</si>
  <si>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</si>
  <si>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</si>
  <si>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</si>
  <si>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</si>
  <si>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</si>
  <si>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</si>
  <si>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</si>
  <si>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</si>
  <si>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</si>
  <si>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</si>
  <si>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</si>
  <si>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</si>
  <si>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</si>
  <si>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</si>
  <si>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</si>
  <si>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</si>
  <si>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</si>
  <si>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</si>
  <si>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</si>
  <si>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</si>
  <si>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</si>
  <si>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</si>
  <si>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</si>
  <si>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21.021.0010-0</t>
  </si>
  <si>
    <t>21.021.0010-A</t>
  </si>
  <si>
    <t>21.021.0015-0</t>
  </si>
  <si>
    <t>21.021.0015-A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</si>
  <si>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</si>
  <si>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</si>
  <si>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</si>
  <si>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</si>
  <si>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</si>
  <si>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</si>
  <si>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</si>
  <si>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</si>
  <si>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</si>
  <si>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</si>
  <si>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</si>
  <si>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</si>
  <si>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</si>
  <si>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</si>
  <si>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</si>
  <si>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</si>
  <si>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</si>
  <si>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</si>
  <si>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</si>
  <si>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</si>
  <si>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</si>
  <si>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</si>
  <si>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</si>
  <si>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</si>
  <si>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</si>
  <si>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</si>
  <si>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</si>
  <si>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</si>
  <si>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</si>
  <si>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</si>
  <si>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</si>
  <si>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</si>
  <si>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</si>
  <si>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</si>
  <si>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</si>
  <si>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</si>
  <si>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21.026.0060-0</t>
  </si>
  <si>
    <t>21.026.0060-A</t>
  </si>
  <si>
    <t>21.026.0065-0</t>
  </si>
  <si>
    <t>21.026.0065-A</t>
  </si>
  <si>
    <t>21.026.0070-0</t>
  </si>
  <si>
    <t>21.026.0070-A</t>
  </si>
  <si>
    <t>21.026.0075-0</t>
  </si>
  <si>
    <t>21.026.0075-A</t>
  </si>
  <si>
    <t>21.026.0080-0</t>
  </si>
  <si>
    <t>21.026.0080-A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</si>
  <si>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</si>
  <si>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</si>
  <si>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</si>
  <si>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</si>
  <si>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</si>
  <si>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</si>
  <si>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</si>
  <si>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</si>
  <si>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</si>
  <si>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</si>
  <si>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</si>
  <si>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</si>
  <si>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</si>
  <si>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</si>
  <si>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21.026.0350-0</t>
  </si>
  <si>
    <t>21.026.0350-A</t>
  </si>
  <si>
    <t>21.026.0450-0</t>
  </si>
  <si>
    <t>21.026.0450-A</t>
  </si>
  <si>
    <t>21.026.0470-0</t>
  </si>
  <si>
    <t>21.026.0470-A</t>
  </si>
  <si>
    <t>21.026.0475-0</t>
  </si>
  <si>
    <t>21.026.0475-A</t>
  </si>
  <si>
    <t>21.027.0010-0</t>
  </si>
  <si>
    <t>21.027.0010-A</t>
  </si>
  <si>
    <t>21.027.0020-0</t>
  </si>
  <si>
    <t>21.027.0020-A</t>
  </si>
  <si>
    <t>21.027.0025-0</t>
  </si>
  <si>
    <t>21.027.0025-A</t>
  </si>
  <si>
    <t>21.027.0050-0</t>
  </si>
  <si>
    <t>21.027.0050-A</t>
  </si>
  <si>
    <t>21.027.0060-0</t>
  </si>
  <si>
    <t>21.027.0060-A</t>
  </si>
  <si>
    <t>21.028.0001-0</t>
  </si>
  <si>
    <t>21.028.0001-A</t>
  </si>
  <si>
    <t>21.028.0002-0</t>
  </si>
  <si>
    <t>21.028.0002-A</t>
  </si>
  <si>
    <t>21.028.0003-0</t>
  </si>
  <si>
    <t>21.028.0003-A</t>
  </si>
  <si>
    <t>21.028.0004-0</t>
  </si>
  <si>
    <t>21.028.0004-A</t>
  </si>
  <si>
    <t>21.028.0010-0</t>
  </si>
  <si>
    <t>21.028.0010-A</t>
  </si>
  <si>
    <t>21.028.0015-0</t>
  </si>
  <si>
    <t>21.028.0015-A</t>
  </si>
  <si>
    <t>21.028.0020-0</t>
  </si>
  <si>
    <t>21.028.0020-A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</si>
  <si>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</si>
  <si>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</si>
  <si>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</si>
  <si>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</si>
  <si>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</si>
  <si>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</si>
  <si>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</si>
  <si>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</si>
  <si>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</si>
  <si>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</si>
  <si>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</si>
  <si>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</si>
  <si>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</si>
  <si>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</si>
  <si>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</si>
  <si>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</si>
  <si>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</si>
  <si>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</si>
  <si>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</si>
  <si>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</si>
  <si>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</si>
  <si>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</si>
  <si>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</si>
  <si>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</si>
  <si>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</si>
  <si>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</si>
  <si>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</si>
  <si>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</si>
  <si>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</si>
  <si>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</si>
  <si>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21.028.0140-0</t>
  </si>
  <si>
    <t>21.028.0140-A</t>
  </si>
  <si>
    <t>21.028.0145-0</t>
  </si>
  <si>
    <t>21.028.0145-A</t>
  </si>
  <si>
    <t>21.028.0150-0</t>
  </si>
  <si>
    <t>21.028.0150-A</t>
  </si>
  <si>
    <t>21.030.0055-0</t>
  </si>
  <si>
    <t>21.030.0055-A</t>
  </si>
  <si>
    <t>21.030.0060-0</t>
  </si>
  <si>
    <t>21.030.0060-A</t>
  </si>
  <si>
    <t>21.030.0065-0</t>
  </si>
  <si>
    <t>21.030.0065-A</t>
  </si>
  <si>
    <t>21.030.0070-0</t>
  </si>
  <si>
    <t>21.030.0070-A</t>
  </si>
  <si>
    <t>21.030.0075-0</t>
  </si>
  <si>
    <t>21.030.0075-A</t>
  </si>
  <si>
    <t>21.030.0080-0</t>
  </si>
  <si>
    <t>21.030.0080-A</t>
  </si>
  <si>
    <t>21.030.0085-0</t>
  </si>
  <si>
    <t>21.030.0085-A</t>
  </si>
  <si>
    <t>21.030.0090-0</t>
  </si>
  <si>
    <t>21.030.0090-A</t>
  </si>
  <si>
    <t>21.030.0100-0</t>
  </si>
  <si>
    <t>21.030.0100-A</t>
  </si>
  <si>
    <t>21.030.0105-0</t>
  </si>
  <si>
    <t>21.030.0105-A</t>
  </si>
  <si>
    <t>21.031.0010-0</t>
  </si>
  <si>
    <t>21.031.0010-A</t>
  </si>
  <si>
    <t>21.031.0015-0</t>
  </si>
  <si>
    <t>21.031.0015-A</t>
  </si>
  <si>
    <t>21.031.0020-0</t>
  </si>
  <si>
    <t>21.031.0020-A</t>
  </si>
  <si>
    <t>21.031.0025-0</t>
  </si>
  <si>
    <t>21.031.0025-A</t>
  </si>
  <si>
    <t>21.031.0030-0</t>
  </si>
  <si>
    <t>21.031.0030-A</t>
  </si>
  <si>
    <t>21.031.0035-0</t>
  </si>
  <si>
    <t>21.031.0035-A</t>
  </si>
  <si>
    <t>21.031.0040-0</t>
  </si>
  <si>
    <t>21.031.0040-A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</si>
  <si>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</si>
  <si>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</si>
  <si>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</si>
  <si>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</si>
  <si>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</si>
  <si>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</si>
  <si>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</si>
  <si>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</si>
  <si>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</si>
  <si>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</si>
  <si>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</si>
  <si>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</si>
  <si>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</si>
  <si>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</si>
  <si>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</si>
  <si>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</si>
  <si>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</si>
  <si>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</si>
  <si>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</si>
  <si>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</si>
  <si>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</si>
  <si>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</si>
  <si>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</si>
  <si>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21.035.0160-A</t>
  </si>
  <si>
    <t>21.035.0205-0</t>
  </si>
  <si>
    <t>21.035.0205-A</t>
  </si>
  <si>
    <t>21.035.0220-0</t>
  </si>
  <si>
    <t>21.035.0220-A</t>
  </si>
  <si>
    <t>21.035.0230-0</t>
  </si>
  <si>
    <t>21.035.0230-A</t>
  </si>
  <si>
    <t>21.035.0235-0</t>
  </si>
  <si>
    <t>21.035.0235-A</t>
  </si>
  <si>
    <t>21.035.0250-0</t>
  </si>
  <si>
    <t>21.035.0250-A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</si>
  <si>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</si>
  <si>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</si>
  <si>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</si>
  <si>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</si>
  <si>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</si>
  <si>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</si>
  <si>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</si>
  <si>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</si>
  <si>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</si>
  <si>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</si>
  <si>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</si>
  <si>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</si>
  <si>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</si>
  <si>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</si>
  <si>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</si>
  <si>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</si>
  <si>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</si>
  <si>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</si>
  <si>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</si>
  <si>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</si>
  <si>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</si>
  <si>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</si>
  <si>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21.037.0010-0</t>
  </si>
  <si>
    <t>21.037.0010-A</t>
  </si>
  <si>
    <t>21.037.0015-0</t>
  </si>
  <si>
    <t>21.037.0015-A</t>
  </si>
  <si>
    <t>21.037.0020-0</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</si>
  <si>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</si>
  <si>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</si>
  <si>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</si>
  <si>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</si>
  <si>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</si>
  <si>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</si>
  <si>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</si>
  <si>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</si>
  <si>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</si>
  <si>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</si>
  <si>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</si>
  <si>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</si>
  <si>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</si>
  <si>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</si>
  <si>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</si>
  <si>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</si>
  <si>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</si>
  <si>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21.038.0010-0</t>
  </si>
  <si>
    <t>21.038.0010-A</t>
  </si>
  <si>
    <t>21.038.0050-0</t>
  </si>
  <si>
    <t>21.038.0050-A</t>
  </si>
  <si>
    <t>21.038.0055-0</t>
  </si>
  <si>
    <t>21.038.0055-A</t>
  </si>
  <si>
    <t>21.038.0060-0</t>
  </si>
  <si>
    <t>21.038.0060-A</t>
  </si>
  <si>
    <t>21.040.0010-0</t>
  </si>
  <si>
    <t>21.040.0010-A</t>
  </si>
  <si>
    <t>21.040.0100-0</t>
  </si>
  <si>
    <t>21.040.0100-A</t>
  </si>
  <si>
    <t>21.040.0120-0</t>
  </si>
  <si>
    <t>21.040.0120-A</t>
  </si>
  <si>
    <t>21.040.0130-0</t>
  </si>
  <si>
    <t>21.040.0130-A</t>
  </si>
  <si>
    <t>21.042.0015-0</t>
  </si>
  <si>
    <t>21.042.0015-A</t>
  </si>
  <si>
    <t>21.042.0030-0</t>
  </si>
  <si>
    <t>21.042.0030-A</t>
  </si>
  <si>
    <t>21.042.0040-0</t>
  </si>
  <si>
    <t>21.042.0040-A</t>
  </si>
  <si>
    <t>21.042.0045-0</t>
  </si>
  <si>
    <t>21.042.0045-A</t>
  </si>
  <si>
    <t>21.042.0065-0</t>
  </si>
  <si>
    <t>21.042.0065-A</t>
  </si>
  <si>
    <t>21.042.0070-0</t>
  </si>
  <si>
    <t>21.042.0070-A</t>
  </si>
  <si>
    <t>21.042.0085-0</t>
  </si>
  <si>
    <t>21.042.0085-A</t>
  </si>
  <si>
    <t>21.042.0115-0</t>
  </si>
  <si>
    <t>21.042.0115-A</t>
  </si>
  <si>
    <t>21.042.0125-0</t>
  </si>
  <si>
    <t>21.042.0125-A</t>
  </si>
  <si>
    <t>21.042.0135-0</t>
  </si>
  <si>
    <t>21.042.0135-A</t>
  </si>
  <si>
    <t>21.042.0140-0</t>
  </si>
  <si>
    <t>21.042.0140-A</t>
  </si>
  <si>
    <t>21.042.0145-0</t>
  </si>
  <si>
    <t>21.042.0145-A</t>
  </si>
  <si>
    <t>21.042.0165-0</t>
  </si>
  <si>
    <t>21.042.0165-A</t>
  </si>
  <si>
    <t>21.045.0050-0</t>
  </si>
  <si>
    <t>21.045.0050-A</t>
  </si>
  <si>
    <t>21.045.0055-0</t>
  </si>
  <si>
    <t>21.045.0055-A</t>
  </si>
  <si>
    <t>21.045.0070-0</t>
  </si>
  <si>
    <t>21.045.0070-A</t>
  </si>
  <si>
    <t>21.045.0080-0</t>
  </si>
  <si>
    <t>21.045.0080-A</t>
  </si>
  <si>
    <t>21.045.0082-0</t>
  </si>
  <si>
    <t>21.045.0082-A</t>
  </si>
  <si>
    <t>21.045.0085-0</t>
  </si>
  <si>
    <t>21.045.0085-A</t>
  </si>
  <si>
    <t>21.045.0090-0</t>
  </si>
  <si>
    <t>21.045.0090-A</t>
  </si>
  <si>
    <t>21.045.0105-0</t>
  </si>
  <si>
    <t>21.045.0105-A</t>
  </si>
  <si>
    <t>21.045.0110-0</t>
  </si>
  <si>
    <t>21.045.0110-A</t>
  </si>
  <si>
    <t>21.045.0125-0</t>
  </si>
  <si>
    <t>21.045.0125-A</t>
  </si>
  <si>
    <t>21.045.0135-0</t>
  </si>
  <si>
    <t>21.045.0135-A</t>
  </si>
  <si>
    <t>21.045.0140-0</t>
  </si>
  <si>
    <t>21.045.0140-A</t>
  </si>
  <si>
    <t>21.045.0145-0</t>
  </si>
  <si>
    <t>21.045.0145-A</t>
  </si>
  <si>
    <t>21.045.0150-0</t>
  </si>
  <si>
    <t>21.045.0150-A</t>
  </si>
  <si>
    <t>21.045.0160-0</t>
  </si>
  <si>
    <t>21.045.0160-A</t>
  </si>
  <si>
    <t>21.046.0010-0</t>
  </si>
  <si>
    <t>21.046.0010-A</t>
  </si>
  <si>
    <t>21.046.0020-0</t>
  </si>
  <si>
    <t>21.046.0020-A</t>
  </si>
  <si>
    <t>21.046.0025-0</t>
  </si>
  <si>
    <t>21.046.0025-A</t>
  </si>
  <si>
    <t>21.046.0035-0</t>
  </si>
  <si>
    <t>21.046.0035-A</t>
  </si>
  <si>
    <t>21.046.0040-0</t>
  </si>
  <si>
    <t>21.046.0040-A</t>
  </si>
  <si>
    <t>21.046.0055-0</t>
  </si>
  <si>
    <t>21.046.0055-A</t>
  </si>
  <si>
    <t>21.046.0060-0</t>
  </si>
  <si>
    <t>21.046.0060-A</t>
  </si>
  <si>
    <t>21.046.0065-0</t>
  </si>
  <si>
    <t>21.046.0065-A</t>
  </si>
  <si>
    <t>21.046.0070-0</t>
  </si>
  <si>
    <t>21.046.0070-A</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</si>
  <si>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</si>
  <si>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</si>
  <si>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</si>
  <si>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</si>
  <si>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</si>
  <si>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</si>
  <si>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</si>
  <si>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</si>
  <si>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</si>
  <si>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</si>
  <si>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</si>
  <si>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</si>
  <si>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</si>
  <si>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</si>
  <si>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</si>
  <si>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</si>
  <si>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</si>
  <si>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</si>
  <si>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</si>
  <si>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</si>
  <si>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</si>
  <si>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</si>
  <si>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</si>
  <si>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</si>
  <si>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</si>
  <si>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</si>
  <si>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</si>
  <si>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</si>
  <si>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</si>
  <si>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</si>
  <si>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</si>
  <si>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</si>
  <si>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</si>
  <si>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</si>
  <si>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</si>
  <si>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</si>
  <si>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</si>
  <si>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</si>
  <si>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</si>
  <si>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</si>
  <si>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</si>
  <si>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21.048.0065-A</t>
  </si>
  <si>
    <t>21.050.0010-0</t>
  </si>
  <si>
    <t>21.050.0010-A</t>
  </si>
  <si>
    <t>21.050.0015-0</t>
  </si>
  <si>
    <t>21.050.0015-A</t>
  </si>
  <si>
    <t>21.050.0020-0</t>
  </si>
  <si>
    <t>21.050.0020-A</t>
  </si>
  <si>
    <t>21.050.0025-0</t>
  </si>
  <si>
    <t>21.050.0025-A</t>
  </si>
  <si>
    <t>21.050.0040-0</t>
  </si>
  <si>
    <t>21.050.0040-A</t>
  </si>
  <si>
    <t>21.050.0045-0</t>
  </si>
  <si>
    <t>21.050.0045-A</t>
  </si>
  <si>
    <t>21.050.0050-0</t>
  </si>
  <si>
    <t>21.050.0050-A</t>
  </si>
  <si>
    <t>21.050.0052-0</t>
  </si>
  <si>
    <t>21.050.0052-A</t>
  </si>
  <si>
    <t>21.050.0053-0</t>
  </si>
  <si>
    <t>21.050.0053-A</t>
  </si>
  <si>
    <t>21.050.0055-0</t>
  </si>
  <si>
    <t>21.050.0055-A</t>
  </si>
  <si>
    <t>21.050.0057-0</t>
  </si>
  <si>
    <t>21.050.0057-A</t>
  </si>
  <si>
    <t>21.050.0060-0</t>
  </si>
  <si>
    <t>21.050.0060-A</t>
  </si>
  <si>
    <t>21.050.0062-0</t>
  </si>
  <si>
    <t>21.050.0062-A</t>
  </si>
  <si>
    <t>21.050.0070-0</t>
  </si>
  <si>
    <t>21.050.0070-A</t>
  </si>
  <si>
    <t>21.050.0075-0</t>
  </si>
  <si>
    <t>21.050.0075-A</t>
  </si>
  <si>
    <t>21.050.0080-0</t>
  </si>
  <si>
    <t>21.050.0080-A</t>
  </si>
  <si>
    <t>21.050.0085-0</t>
  </si>
  <si>
    <t>21.050.0085-A</t>
  </si>
  <si>
    <t>21.050.0090-0</t>
  </si>
  <si>
    <t>21.050.0090-A</t>
  </si>
  <si>
    <t>21.050.0095-0</t>
  </si>
  <si>
    <t>21.050.0095-A</t>
  </si>
  <si>
    <t>21.050.0100-0</t>
  </si>
  <si>
    <t>21.050.0100-A</t>
  </si>
  <si>
    <t>21.050.0105-0</t>
  </si>
  <si>
    <t>21.050.0105-A</t>
  </si>
  <si>
    <t>21.050.0110-0</t>
  </si>
  <si>
    <t>21.050.0110-A</t>
  </si>
  <si>
    <t>21.050.0120-0</t>
  </si>
  <si>
    <t>21.050.0120-A</t>
  </si>
  <si>
    <t>21.050.0125-0</t>
  </si>
  <si>
    <t>21.050.0125-A</t>
  </si>
  <si>
    <t>21.051.0010-0</t>
  </si>
  <si>
    <t>21.051.0010-A</t>
  </si>
  <si>
    <t>22.005.0005-0</t>
  </si>
  <si>
    <t>22.005.0005-A</t>
  </si>
  <si>
    <t>22.005.0015-0</t>
  </si>
  <si>
    <t>22.005.0015-A</t>
  </si>
  <si>
    <t>22.005.0020-0</t>
  </si>
  <si>
    <t>22.005.0020-A</t>
  </si>
  <si>
    <t>22.005.0025-0</t>
  </si>
  <si>
    <t>22.005.0025-A</t>
  </si>
  <si>
    <t>22.005.0030-0</t>
  </si>
  <si>
    <t>22.005.0030-A</t>
  </si>
  <si>
    <t>22.005.0035-0</t>
  </si>
  <si>
    <t>22.005.0035-A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</si>
  <si>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</si>
  <si>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</si>
  <si>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</si>
  <si>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</si>
  <si>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</si>
  <si>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</si>
  <si>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</si>
  <si>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</si>
  <si>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</si>
  <si>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</si>
  <si>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</si>
  <si>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</si>
  <si>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</si>
  <si>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</si>
  <si>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</si>
  <si>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</si>
  <si>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22.010.0010-0</t>
  </si>
  <si>
    <t>22.010.0010-A</t>
  </si>
  <si>
    <t>22.010.0015-0</t>
  </si>
  <si>
    <t>22.010.0015-A</t>
  </si>
  <si>
    <t>22.010.0020-0</t>
  </si>
  <si>
    <t>22.010.0020-A</t>
  </si>
  <si>
    <t>22.010.0030-0</t>
  </si>
  <si>
    <t>22.010.0030-A</t>
  </si>
  <si>
    <t>22.013.0005-0</t>
  </si>
  <si>
    <t>22.013.0005-A</t>
  </si>
  <si>
    <t>22.013.0010-0</t>
  </si>
  <si>
    <t>22.013.0010-A</t>
  </si>
  <si>
    <t>22.013.0015-0</t>
  </si>
  <si>
    <t>22.013.0015-A</t>
  </si>
  <si>
    <t>22.013.0020-0</t>
  </si>
  <si>
    <t>22.013.0020-A</t>
  </si>
  <si>
    <t>22.016.0005-0</t>
  </si>
  <si>
    <t>22.016.0005-A</t>
  </si>
  <si>
    <t>22.016.0010-0</t>
  </si>
  <si>
    <t>22.016.0010-A</t>
  </si>
  <si>
    <t>22.016.0015-0</t>
  </si>
  <si>
    <t>22.016.0015-A</t>
  </si>
  <si>
    <t>22.016.0020-0</t>
  </si>
  <si>
    <t>22.016.0020-A</t>
  </si>
  <si>
    <t>22.016.0025-0</t>
  </si>
  <si>
    <t>22.016.0025-A</t>
  </si>
  <si>
    <t>22.016.0030-0</t>
  </si>
  <si>
    <t>22.016.0030-A</t>
  </si>
  <si>
    <t>22.020.0005-0</t>
  </si>
  <si>
    <t>22.020.0005-A</t>
  </si>
  <si>
    <t>22.020.0010-0</t>
  </si>
  <si>
    <t>22.020.0010-A</t>
  </si>
  <si>
    <t>22.020.0015-0</t>
  </si>
  <si>
    <t>22.020.0015-A</t>
  </si>
  <si>
    <t>22.020.0030-0</t>
  </si>
  <si>
    <t>22.020.0030-A</t>
  </si>
  <si>
    <t>22.020.0035-0</t>
  </si>
  <si>
    <t>22.020.0035-A</t>
  </si>
  <si>
    <t>22.020.0040-0</t>
  </si>
  <si>
    <t>22.020.0040-A</t>
  </si>
  <si>
    <t>22.020.0045-0</t>
  </si>
  <si>
    <t>22.020.0045-A</t>
  </si>
  <si>
    <t>22.020.0050-0</t>
  </si>
  <si>
    <t>22.020.0050-A</t>
  </si>
  <si>
    <t>22.020.0055-0</t>
  </si>
  <si>
    <t>22.020.0055-A</t>
  </si>
  <si>
    <t>22.020.0070-0</t>
  </si>
  <si>
    <t>22.020.0070-A</t>
  </si>
  <si>
    <t>22.020.0075-0</t>
  </si>
  <si>
    <t>22.020.0075-A</t>
  </si>
  <si>
    <t>22.020.0080-0</t>
  </si>
  <si>
    <t>22.020.0080-A</t>
  </si>
  <si>
    <t>22.020.0085-0</t>
  </si>
  <si>
    <t>22.020.0085-A</t>
  </si>
  <si>
    <t>22.020.0090-0</t>
  </si>
  <si>
    <t>22.020.0090-A</t>
  </si>
  <si>
    <t>22.020.0095-0</t>
  </si>
  <si>
    <t>22.020.0095-A</t>
  </si>
  <si>
    <t>22.020.0100-0</t>
  </si>
  <si>
    <t>22.020.0100-A</t>
  </si>
  <si>
    <t>22.020.0105-0</t>
  </si>
  <si>
    <t>22.020.0105-A</t>
  </si>
  <si>
    <t>22.020.0110-0</t>
  </si>
  <si>
    <t>22.020.0110-A</t>
  </si>
  <si>
    <t>22.020.0115-0</t>
  </si>
  <si>
    <t>22.020.0115-A</t>
  </si>
  <si>
    <t>22.020.0120-0</t>
  </si>
  <si>
    <t>22.020.0120-A</t>
  </si>
  <si>
    <t>22.020.0125-0</t>
  </si>
  <si>
    <t>22.020.0125-A</t>
  </si>
  <si>
    <t>22.020.0130-0</t>
  </si>
  <si>
    <t>22.020.0130-A</t>
  </si>
  <si>
    <t>22.020.0135-0</t>
  </si>
  <si>
    <t>22.020.0135-A</t>
  </si>
  <si>
    <t>22.020.0140-0</t>
  </si>
  <si>
    <t>22.020.0140-A</t>
  </si>
  <si>
    <t>22.020.0145-0</t>
  </si>
  <si>
    <t>22.020.0145-A</t>
  </si>
  <si>
    <t>22.020.0150-0</t>
  </si>
  <si>
    <t>22.020.0150-A</t>
  </si>
  <si>
    <t>22.025.0005-0</t>
  </si>
  <si>
    <t>22.025.0005-A</t>
  </si>
  <si>
    <t>22.025.0010-0</t>
  </si>
  <si>
    <t>22.025.0010-A</t>
  </si>
  <si>
    <t>22.025.0015-0</t>
  </si>
  <si>
    <t>22.025.0015-A</t>
  </si>
  <si>
    <t>22.026.0010-0</t>
  </si>
  <si>
    <t>22.026.0010-A</t>
  </si>
  <si>
    <t>22.028.0005-0</t>
  </si>
  <si>
    <t>22.028.0005-A</t>
  </si>
  <si>
    <t>22.028.0010-0</t>
  </si>
  <si>
    <t>22.028.0010-A</t>
  </si>
  <si>
    <t>22.028.0015-0</t>
  </si>
  <si>
    <t>22.028.0015-A</t>
  </si>
  <si>
    <t>22.028.0025-0</t>
  </si>
  <si>
    <t>22.028.0025-A</t>
  </si>
  <si>
    <t>22.028.0035-0</t>
  </si>
  <si>
    <t>22.028.0035-A</t>
  </si>
  <si>
    <t>22.028.0040-0</t>
  </si>
  <si>
    <t>22.028.0040-A</t>
  </si>
  <si>
    <t>22.028.0050-0</t>
  </si>
  <si>
    <t>22.028.0050-A</t>
  </si>
  <si>
    <t>22.030.0010-0</t>
  </si>
  <si>
    <t>22.030.0010-A</t>
  </si>
  <si>
    <t>22.030.0015-0</t>
  </si>
  <si>
    <t>22.030.0015-A</t>
  </si>
  <si>
    <t>22.030.0030-0</t>
  </si>
  <si>
    <t>22.030.0030-A</t>
  </si>
  <si>
    <t>22.030.0035-0</t>
  </si>
  <si>
    <t>22.030.0035-A</t>
  </si>
  <si>
    <t>22.030.0040-0</t>
  </si>
  <si>
    <t>22.030.0040-A</t>
  </si>
  <si>
    <t>22.030.0045-0</t>
  </si>
  <si>
    <t>22.030.0045-A</t>
  </si>
  <si>
    <t>22.030.0050-0</t>
  </si>
  <si>
    <t>22.030.0050-A</t>
  </si>
  <si>
    <t>22.030.0055-0</t>
  </si>
  <si>
    <t>22.030.0055-A</t>
  </si>
  <si>
    <t>22.030.0060-0</t>
  </si>
  <si>
    <t>22.030.0060-A</t>
  </si>
  <si>
    <t>22.030.0065-0</t>
  </si>
  <si>
    <t>22.030.0065-A</t>
  </si>
  <si>
    <t>22.030.0070-0</t>
  </si>
  <si>
    <t>22.030.0070-A</t>
  </si>
  <si>
    <t>22.030.0075-0</t>
  </si>
  <si>
    <t>22.030.0075-A</t>
  </si>
  <si>
    <t>22.030.0080-0</t>
  </si>
  <si>
    <t>22.030.0080-A</t>
  </si>
  <si>
    <t>22.030.0085-0</t>
  </si>
  <si>
    <t>22.030.0085-A</t>
  </si>
  <si>
    <t>22.030.0090-0</t>
  </si>
  <si>
    <t>22.030.0090-A</t>
  </si>
  <si>
    <t>22.030.0095-0</t>
  </si>
  <si>
    <t>22.030.0095-A</t>
  </si>
  <si>
    <t>22.030.0100-0</t>
  </si>
  <si>
    <t>22.030.0100-A</t>
  </si>
  <si>
    <t>22.030.0105-0</t>
  </si>
  <si>
    <t>22.030.0105-A</t>
  </si>
  <si>
    <t>22.040.0005-0</t>
  </si>
  <si>
    <t>22.040.0005-A</t>
  </si>
  <si>
    <t>22.040.0010-0</t>
  </si>
  <si>
    <t>22.040.0010-A</t>
  </si>
  <si>
    <t>22.040.0015-0</t>
  </si>
  <si>
    <t>22.040.0015-A</t>
  </si>
  <si>
    <t>22.040.0020-0</t>
  </si>
  <si>
    <t>22.040.0020-A</t>
  </si>
  <si>
    <t>22.040.0025-0</t>
  </si>
  <si>
    <t>22.040.0025-A</t>
  </si>
  <si>
    <t>22.040.0030-0</t>
  </si>
  <si>
    <t>22.040.0030-A</t>
  </si>
  <si>
    <t>22.040.0035-0</t>
  </si>
  <si>
    <t>22.040.0035-A</t>
  </si>
  <si>
    <t>22.040.0040-0</t>
  </si>
  <si>
    <t>22.040.0040-A</t>
  </si>
  <si>
    <t>22.040.0045-0</t>
  </si>
  <si>
    <t>22.040.0045-A</t>
  </si>
  <si>
    <t>22.040.0050-0</t>
  </si>
  <si>
    <t>22.040.0050-A</t>
  </si>
  <si>
    <t>22.040.0055-0</t>
  </si>
  <si>
    <t>22.040.0055-A</t>
  </si>
  <si>
    <t>22.050.0005-0</t>
  </si>
  <si>
    <t>22.050.0005-A</t>
  </si>
  <si>
    <t>22.050.0010-0</t>
  </si>
  <si>
    <t>22.050.0010-A</t>
  </si>
  <si>
    <t>22.050.0015-0</t>
  </si>
  <si>
    <t>22.050.0015-A</t>
  </si>
  <si>
    <t>22.050.0020-0</t>
  </si>
  <si>
    <t>22.050.0020-A</t>
  </si>
  <si>
    <t>22.050.0025-0</t>
  </si>
  <si>
    <t>22.050.0025-A</t>
  </si>
  <si>
    <t>22.050.0030-0</t>
  </si>
  <si>
    <t>22.050.0030-A</t>
  </si>
  <si>
    <t>22.050.0035-0</t>
  </si>
  <si>
    <t>22.050.0035-A</t>
  </si>
  <si>
    <t>54.001.0007-1</t>
  </si>
  <si>
    <t>54.001.0007-B</t>
  </si>
  <si>
    <t>54.001.0010-1</t>
  </si>
  <si>
    <t>54.001.0010-B</t>
  </si>
  <si>
    <t>54.001.0011-1</t>
  </si>
  <si>
    <t>54.001.0011-B</t>
  </si>
  <si>
    <t>54.001.0013-1</t>
  </si>
  <si>
    <t>54.001.0013-B</t>
  </si>
  <si>
    <t>54.001.0069-1</t>
  </si>
  <si>
    <t>54.001.0069-B</t>
  </si>
  <si>
    <t>54.001.0070-1</t>
  </si>
  <si>
    <t>54.001.0070-B</t>
  </si>
  <si>
    <t>54.001.0071-1</t>
  </si>
  <si>
    <t>54.001.0071-B</t>
  </si>
  <si>
    <t>54.001.0073-1</t>
  </si>
  <si>
    <t>54.001.0073-B</t>
  </si>
  <si>
    <t>54.001.0074-1</t>
  </si>
  <si>
    <t>54.001.0074-B</t>
  </si>
  <si>
    <t>54.001.0077-1</t>
  </si>
  <si>
    <t>54.001.0077-B</t>
  </si>
  <si>
    <t>54.001.0081-1</t>
  </si>
  <si>
    <t>54.001.0081-B</t>
  </si>
  <si>
    <t>54.001.0082-1</t>
  </si>
  <si>
    <t>54.001.0082-B</t>
  </si>
  <si>
    <t>54.001.0100-1</t>
  </si>
  <si>
    <t>54.001.0100-B</t>
  </si>
  <si>
    <t>54.001.0104-1</t>
  </si>
  <si>
    <t>54.001.0104-B</t>
  </si>
  <si>
    <t>54.001.0117-1</t>
  </si>
  <si>
    <t>54.001.0117-B</t>
  </si>
  <si>
    <t>54.001.0126-1</t>
  </si>
  <si>
    <t>54.001.0126-B</t>
  </si>
  <si>
    <t>54.001.0127-1</t>
  </si>
  <si>
    <t>54.001.0127-B</t>
  </si>
  <si>
    <t>54.001.0128-1</t>
  </si>
  <si>
    <t>54.001.0128-B</t>
  </si>
  <si>
    <t>54.001.0129-1</t>
  </si>
  <si>
    <t>54.001.0129-B</t>
  </si>
  <si>
    <t>54.001.0132-1</t>
  </si>
  <si>
    <t>54.001.0132-B</t>
  </si>
  <si>
    <t>54.001.0133-1</t>
  </si>
  <si>
    <t>54.001.0133-B</t>
  </si>
  <si>
    <t>54.001.0134-1</t>
  </si>
  <si>
    <t>54.001.0134-B</t>
  </si>
  <si>
    <t>54.001.0135-1</t>
  </si>
  <si>
    <t>54.001.0135-B</t>
  </si>
  <si>
    <t>54.001.0136-1</t>
  </si>
  <si>
    <t>54.001.0136-B</t>
  </si>
  <si>
    <t>54.001.0137-1</t>
  </si>
  <si>
    <t>54.001.0137-B</t>
  </si>
  <si>
    <t>54.001.0138-1</t>
  </si>
  <si>
    <t>54.001.0138-B</t>
  </si>
  <si>
    <t>54.001.0139-1</t>
  </si>
  <si>
    <t>54.001.0139-B</t>
  </si>
  <si>
    <t>54.001.0140-1</t>
  </si>
  <si>
    <t>54.001.0140-B</t>
  </si>
  <si>
    <t>54.001.0141-1</t>
  </si>
  <si>
    <t>54.001.0141-B</t>
  </si>
  <si>
    <t>54.001.0142-1</t>
  </si>
  <si>
    <t>54.001.0142-B</t>
  </si>
  <si>
    <t>54.001.0143-1</t>
  </si>
  <si>
    <t>54.001.0143-B</t>
  </si>
  <si>
    <t>54.001.0144-1</t>
  </si>
  <si>
    <t>54.001.0144-B</t>
  </si>
  <si>
    <t>54.001.0145-1</t>
  </si>
  <si>
    <t>54.001.0145-B</t>
  </si>
  <si>
    <t>54.001.0146-1</t>
  </si>
  <si>
    <t>54.001.0146-B</t>
  </si>
  <si>
    <t>54.001.0147-1</t>
  </si>
  <si>
    <t>54.001.0147-B</t>
  </si>
  <si>
    <t>54.001.0150-1</t>
  </si>
  <si>
    <t>54.001.0150-B</t>
  </si>
  <si>
    <t>54.001.0151-1</t>
  </si>
  <si>
    <t>54.001.0151-B</t>
  </si>
  <si>
    <t>54.001.0152-1</t>
  </si>
  <si>
    <t>54.001.0152-B</t>
  </si>
  <si>
    <t>54.001.0154-1</t>
  </si>
  <si>
    <t>54.001.0154-B</t>
  </si>
  <si>
    <t>54.001.0160-1</t>
  </si>
  <si>
    <t>54.001.0160-B</t>
  </si>
  <si>
    <t>54.001.0170-1</t>
  </si>
  <si>
    <t>54.001.0170-B</t>
  </si>
  <si>
    <t>54.001.0172-1</t>
  </si>
  <si>
    <t>54.001.0172-B</t>
  </si>
  <si>
    <t>54.001.0174-1</t>
  </si>
  <si>
    <t>54.001.0174-B</t>
  </si>
  <si>
    <t>54.001.0176-1</t>
  </si>
  <si>
    <t>54.001.0176-B</t>
  </si>
  <si>
    <t>54.001.0178-1</t>
  </si>
  <si>
    <t>54.001.0178-B</t>
  </si>
  <si>
    <t>55.001.0010-1</t>
  </si>
  <si>
    <t>55.001.0010-B</t>
  </si>
  <si>
    <t>55.001.0011-1</t>
  </si>
  <si>
    <t>55.001.0011-B</t>
  </si>
  <si>
    <t>55.001.0012-1</t>
  </si>
  <si>
    <t>55.001.0012-B</t>
  </si>
  <si>
    <t>55.001.0013-1</t>
  </si>
  <si>
    <t>55.001.0013-B</t>
  </si>
  <si>
    <t>55.010.0001-1</t>
  </si>
  <si>
    <t>55.010.0001-B</t>
  </si>
  <si>
    <t>55.010.0003-1</t>
  </si>
  <si>
    <t>55.010.0003-B</t>
  </si>
  <si>
    <t>55.019.0010-1</t>
  </si>
  <si>
    <t>55.019.0010-B</t>
  </si>
  <si>
    <t>55.100.0002-1</t>
  </si>
  <si>
    <t>55.100.0002-B</t>
  </si>
  <si>
    <t>55.100.0003-1</t>
  </si>
  <si>
    <t>55.100.0003-B</t>
  </si>
  <si>
    <t>55.100.0004-1</t>
  </si>
  <si>
    <t>55.100.0004-B</t>
  </si>
  <si>
    <t>55.100.0005-1</t>
  </si>
  <si>
    <t>55.100.0005-B</t>
  </si>
  <si>
    <t>55.100.0017-1</t>
  </si>
  <si>
    <t>55.100.0017-B</t>
  </si>
  <si>
    <t>55.100.0019-1</t>
  </si>
  <si>
    <t>55.100.0019-B</t>
  </si>
  <si>
    <t>55.100.0023-1</t>
  </si>
  <si>
    <t>55.100.0023-B</t>
  </si>
  <si>
    <t>55.100.0027-1</t>
  </si>
  <si>
    <t>55.100.0027-B</t>
  </si>
  <si>
    <t>55.100.0029-1</t>
  </si>
  <si>
    <t>55.100.0029-B</t>
  </si>
  <si>
    <t>55.100.0031-1</t>
  </si>
  <si>
    <t>55.100.0031-B</t>
  </si>
  <si>
    <t>55.100.0032-1</t>
  </si>
  <si>
    <t>55.100.0032-B</t>
  </si>
  <si>
    <t>55.100.0033-1</t>
  </si>
  <si>
    <t>55.100.0033-B</t>
  </si>
  <si>
    <t>55.100.0034-1</t>
  </si>
  <si>
    <t>55.100.0034-B</t>
  </si>
  <si>
    <t>55.100.0035-1</t>
  </si>
  <si>
    <t>55.100.0035-B</t>
  </si>
  <si>
    <t>55.100.0036-1</t>
  </si>
  <si>
    <t>55.100.0036-B</t>
  </si>
  <si>
    <t>55.100.0037-1</t>
  </si>
  <si>
    <t>55.100.0037-B</t>
  </si>
  <si>
    <t>55.100.0038-1</t>
  </si>
  <si>
    <t>55.100.0038-B</t>
  </si>
  <si>
    <t>55.100.0039-1</t>
  </si>
  <si>
    <t>55.100.0039-B</t>
  </si>
  <si>
    <t>55.100.0046-1</t>
  </si>
  <si>
    <t>55.100.0046-B</t>
  </si>
  <si>
    <t>55.100.0047-1</t>
  </si>
  <si>
    <t>55.100.0047-B</t>
  </si>
  <si>
    <t>55.100.0048-1</t>
  </si>
  <si>
    <t>55.100.0048-B</t>
  </si>
  <si>
    <t>55.100.0049-1</t>
  </si>
  <si>
    <t>55.100.0049-B</t>
  </si>
  <si>
    <t>55.100.0050-1</t>
  </si>
  <si>
    <t>55.100.0050-B</t>
  </si>
  <si>
    <t>55.100.0051-1</t>
  </si>
  <si>
    <t>55.100.0051-B</t>
  </si>
  <si>
    <t>55.100.0056-1</t>
  </si>
  <si>
    <t>55.100.0056-B</t>
  </si>
  <si>
    <t>55.100.0058-1</t>
  </si>
  <si>
    <t>55.100.0058-B</t>
  </si>
  <si>
    <t>55.100.0059-1</t>
  </si>
  <si>
    <t>55.100.0059-B</t>
  </si>
  <si>
    <t>55.100.0060-1</t>
  </si>
  <si>
    <t>55.100.0060-B</t>
  </si>
  <si>
    <t>55.100.0061-1</t>
  </si>
  <si>
    <t>55.100.0061-B</t>
  </si>
  <si>
    <t>55.100.0063-1</t>
  </si>
  <si>
    <t>55.100.0063-B</t>
  </si>
  <si>
    <t>55.100.0064-1</t>
  </si>
  <si>
    <t>55.100.0064-B</t>
  </si>
  <si>
    <t>55.100.0065-1</t>
  </si>
  <si>
    <t>55.100.0065-B</t>
  </si>
  <si>
    <t>55.100.0067-1</t>
  </si>
  <si>
    <t>55.100.0067-B</t>
  </si>
  <si>
    <t>55.100.0068-1</t>
  </si>
  <si>
    <t>55.100.0068-B</t>
  </si>
  <si>
    <t>55.100.0069-1</t>
  </si>
  <si>
    <t>55.100.0069-B</t>
  </si>
  <si>
    <t>55.100.0070-1</t>
  </si>
  <si>
    <t>55.100.0070-B</t>
  </si>
  <si>
    <t>55.100.0071-1</t>
  </si>
  <si>
    <t>55.100.0071-B</t>
  </si>
  <si>
    <t>55.100.0072-1</t>
  </si>
  <si>
    <t>55.100.0072-B</t>
  </si>
  <si>
    <t>58.002.0138-1</t>
  </si>
  <si>
    <t>58.002.0138-B</t>
  </si>
  <si>
    <t>58.002.0150-1</t>
  </si>
  <si>
    <t>58.002.0150-B</t>
  </si>
  <si>
    <t>58.002.0155-1</t>
  </si>
  <si>
    <t>58.002.0155-B</t>
  </si>
  <si>
    <t>58.002.0304-1</t>
  </si>
  <si>
    <t>58.002.0304-B</t>
  </si>
  <si>
    <t>58.002.0306-1</t>
  </si>
  <si>
    <t>58.002.0306-B</t>
  </si>
  <si>
    <t>58.002.0307-1</t>
  </si>
  <si>
    <t>58.002.0307-B</t>
  </si>
  <si>
    <t>58.002.0313-1</t>
  </si>
  <si>
    <t>58.002.0313-B</t>
  </si>
  <si>
    <t>58.002.0315-1</t>
  </si>
  <si>
    <t>58.002.0315-B</t>
  </si>
  <si>
    <t>58.002.0316-1</t>
  </si>
  <si>
    <t>58.002.0316-B</t>
  </si>
  <si>
    <t>58.002.0318-1</t>
  </si>
  <si>
    <t>58.002.0318-B</t>
  </si>
  <si>
    <t>58.002.0319-1</t>
  </si>
  <si>
    <t>58.002.0319-B</t>
  </si>
  <si>
    <t>58.002.0322-1</t>
  </si>
  <si>
    <t>58.002.0322-B</t>
  </si>
  <si>
    <t>58.002.0325-1</t>
  </si>
  <si>
    <t>58.002.0325-B</t>
  </si>
  <si>
    <t>58.002.0326-1</t>
  </si>
  <si>
    <t>58.002.0326-B</t>
  </si>
  <si>
    <t>58.002.0327-1</t>
  </si>
  <si>
    <t>58.002.0327-B</t>
  </si>
  <si>
    <t>58.002.0328-1</t>
  </si>
  <si>
    <t>58.002.0328-B</t>
  </si>
  <si>
    <t>58.002.0329-1</t>
  </si>
  <si>
    <t>58.002.0329-B</t>
  </si>
  <si>
    <t>58.002.0330-1</t>
  </si>
  <si>
    <t>58.002.0330-B</t>
  </si>
  <si>
    <t>58.002.0331-1</t>
  </si>
  <si>
    <t>58.002.0331-B</t>
  </si>
  <si>
    <t>58.002.0332-1</t>
  </si>
  <si>
    <t>58.002.0332-B</t>
  </si>
  <si>
    <t>58.002.0333-1</t>
  </si>
  <si>
    <t>58.002.0333-B</t>
  </si>
  <si>
    <t>58.002.0336-1</t>
  </si>
  <si>
    <t>58.002.0336-B</t>
  </si>
  <si>
    <t>58.002.0337-1</t>
  </si>
  <si>
    <t>58.002.0337-B</t>
  </si>
  <si>
    <t>58.002.0339-1</t>
  </si>
  <si>
    <t>58.002.0339-B</t>
  </si>
  <si>
    <t>58.002.0343-1</t>
  </si>
  <si>
    <t>58.002.0343-B</t>
  </si>
  <si>
    <t>58.002.0350-1</t>
  </si>
  <si>
    <t>58.002.0350-B</t>
  </si>
  <si>
    <t>58.002.0352-1</t>
  </si>
  <si>
    <t>58.002.0352-B</t>
  </si>
  <si>
    <t>58.002.0355-1</t>
  </si>
  <si>
    <t>58.002.0355-B</t>
  </si>
  <si>
    <t>58.002.0357-1</t>
  </si>
  <si>
    <t>58.002.0357-B</t>
  </si>
  <si>
    <t>58.002.0376-1</t>
  </si>
  <si>
    <t>58.002.0376-B</t>
  </si>
  <si>
    <t>58.002.0400-1</t>
  </si>
  <si>
    <t>58.002.0400-B</t>
  </si>
  <si>
    <t>58.002.0401-1</t>
  </si>
  <si>
    <t>58.002.0401-B</t>
  </si>
  <si>
    <t>58.002.0402-1</t>
  </si>
  <si>
    <t>58.002.0402-B</t>
  </si>
  <si>
    <t>58.002.0407-1</t>
  </si>
  <si>
    <t>58.002.0407-B</t>
  </si>
  <si>
    <t>58.002.0412-1</t>
  </si>
  <si>
    <t>58.002.0412-B</t>
  </si>
  <si>
    <t>58.002.0425-1</t>
  </si>
  <si>
    <t>58.002.0425-B</t>
  </si>
  <si>
    <t>58.002.0428-1</t>
  </si>
  <si>
    <t>58.002.0428-B</t>
  </si>
  <si>
    <t>58.002.0429-1</t>
  </si>
  <si>
    <t>58.002.0429-B</t>
  </si>
  <si>
    <t>58.002.0430-1</t>
  </si>
  <si>
    <t>58.002.0430-B</t>
  </si>
  <si>
    <t>58.002.0431-1</t>
  </si>
  <si>
    <t>58.002.0431-B</t>
  </si>
  <si>
    <t>58.002.0432-1</t>
  </si>
  <si>
    <t>58.002.0432-B</t>
  </si>
  <si>
    <t>58.002.0433-1</t>
  </si>
  <si>
    <t>58.002.0433-B</t>
  </si>
  <si>
    <t>58.002.0434-1</t>
  </si>
  <si>
    <t>58.002.0434-B</t>
  </si>
  <si>
    <t>58.002.0435-1</t>
  </si>
  <si>
    <t>58.002.0435-B</t>
  </si>
  <si>
    <t>58.002.0436-1</t>
  </si>
  <si>
    <t>58.002.0436-B</t>
  </si>
  <si>
    <t>58.002.0437-1</t>
  </si>
  <si>
    <t>58.002.0437-B</t>
  </si>
  <si>
    <t>58.002.0438-1</t>
  </si>
  <si>
    <t>58.002.0438-B</t>
  </si>
  <si>
    <t>58.002.0439-1</t>
  </si>
  <si>
    <t>58.002.0439-B</t>
  </si>
  <si>
    <t>58.002.0440-1</t>
  </si>
  <si>
    <t>58.002.0440-B</t>
  </si>
  <si>
    <t>58.002.0441-1</t>
  </si>
  <si>
    <t>58.002.0441-B</t>
  </si>
  <si>
    <t>59.003.0010-1</t>
  </si>
  <si>
    <t>59.003.0010-B</t>
  </si>
  <si>
    <t>59.003.0050-1</t>
  </si>
  <si>
    <t>59.003.0050-B</t>
  </si>
  <si>
    <t>59.003.0060-1</t>
  </si>
  <si>
    <t>59.003.0060-B</t>
  </si>
  <si>
    <t>PREÇO UNITÁRIO R$</t>
  </si>
  <si>
    <t>PREÇO TOTAL R$</t>
  </si>
  <si>
    <t>LIMITE DE PLASTICIDADE</t>
  </si>
  <si>
    <t>UN</t>
  </si>
  <si>
    <t>LIMITE DE LIQUIDEZ</t>
  </si>
  <si>
    <t>LIMITE DE CONTRACAO</t>
  </si>
  <si>
    <t>ANALISE GRANULOMETRICA SEM SEDIMENTACAO (PENEIRAMENTO)</t>
  </si>
  <si>
    <t>ANALISE GRANULOMETRICA COM SEDIMENTACAO</t>
  </si>
  <si>
    <t>MASSA ESPECIFICA REAL</t>
  </si>
  <si>
    <t>MASSA ESPECIFICA APARENTE "IN SITU"</t>
  </si>
  <si>
    <t>UMIDADE NATURAL EM ESTUFA</t>
  </si>
  <si>
    <t>EQUIVALENTE DE AREIA</t>
  </si>
  <si>
    <t>UMIDADE PELO METODO EXPEDITO "SPEEDY"</t>
  </si>
  <si>
    <t>COMPACTACAO: ENERGIA PROCTOR NORMAL</t>
  </si>
  <si>
    <t>COMPACTACAO: ENERGIA AASHO INTERMEDIARIA</t>
  </si>
  <si>
    <t>COMPACTACAO: ENERGIA AASHO MODIFICADA</t>
  </si>
  <si>
    <t>PERMEABILIDADE EM AMOSTRA NATURAL</t>
  </si>
  <si>
    <t>PERMEABILIDADE EM AMOSTRA MOLDADA ARGILOSA</t>
  </si>
  <si>
    <t>PERMEABILIDADE EM AMOSTRA DE AREIA</t>
  </si>
  <si>
    <t>COMPRESSAO SIMPLES EM AMOSTRA NATURAL,POR CORPO DE PROVA</t>
  </si>
  <si>
    <t>COMPRESSAO SIMPLES EM AMOSTRA MOLDADA,POR CORPO DE PROVA</t>
  </si>
  <si>
    <t>ADENSAMENTO EM AMOSTRA NATURAL</t>
  </si>
  <si>
    <t>ADENSAMENTO EM AMOSTRA MOLDADA</t>
  </si>
  <si>
    <t>CISALHAMENTO LENTO,POR CORPO DE PROVA</t>
  </si>
  <si>
    <t>CISALHAMENTO RAPIDO,POR CORPO DE PROVA</t>
  </si>
  <si>
    <t>TRIAXIAL DRENADO,EM AMOSTRA NATURAL,POR CORPO DE PROVA</t>
  </si>
  <si>
    <t>TRIAXIAL DRENADO,EM AMOSTRA MOLDADA,POR CORPO DE PROVA</t>
  </si>
  <si>
    <t>TRIAXIAL NAO DRENADO,EM AMOSTRA NATURAL,POR CORPO DE PROVA</t>
  </si>
  <si>
    <t>TRIAXIAL NAO DRENADO,EM AMOSTRA MOLDADA,POR CORPO DE PROVA</t>
  </si>
  <si>
    <t>SONDAGEM MANUAL,COM PA E PICARETA,POR METRO LINEAR OU FRACAO</t>
  </si>
  <si>
    <t>FRACIONAMENTO QUIMICO (METODO ROSTLER)</t>
  </si>
  <si>
    <t>ENSAIO DE PALHETA("VANE TEST")REALIZADO NO CAMPO,EXCLUSIVE PERFURACAO</t>
  </si>
  <si>
    <t>ENSAIO DE PALHETA("VANE TEST"),REALIZADO EM LABORATORIO</t>
  </si>
  <si>
    <t>CLASSIFICACAO MACROSCOPICA DE AMOSTRAS DE SONDAGEM ROTATIVA</t>
  </si>
  <si>
    <t>MINI-MCV - SOLO COMPACTADO EM EQUIPAMENTO MINIATURA</t>
  </si>
  <si>
    <t>ADENSAMENTO UNIDIMENSIONAL</t>
  </si>
  <si>
    <t>METODO RIEDEL-WEBER(AGREGADO GRAUDO)</t>
  </si>
  <si>
    <t>COMPACTACAO DE SOLO EM EQUIPAMENTO MINIATURA</t>
  </si>
  <si>
    <t>ENSAIO DE PENETRACAO TIPO "DEEP SOUNDING"</t>
  </si>
  <si>
    <t>ENSAIO DE INFILTRACAO EM SOLO</t>
  </si>
  <si>
    <t>ENSAIO DE PENETRACAO TIPO SPT</t>
  </si>
  <si>
    <t>PERFURACAO MANUAL DE SOLO,A TRADO ATE 6"</t>
  </si>
  <si>
    <t>PERFURACAO MANUAL DE SOLO,A TRADO ATE 8"</t>
  </si>
  <si>
    <t>PERFURACAO MANUAL DE SOLO,A TRADO ATE 10"</t>
  </si>
  <si>
    <t>PERFURACAO MANUAL DE SOLO,A TRADO ACIMA DE 10"</t>
  </si>
  <si>
    <t>ANALISE GRANULOMETRICA EM AGREGADO MIUDO</t>
  </si>
  <si>
    <t>ANALISE GRANULOMETRICA EM AGREGADO GRAUDO</t>
  </si>
  <si>
    <t>AVALIACAO DAS IMPUREZAS ORGANICAS DAS AREIAS</t>
  </si>
  <si>
    <t>TEOR DE ARGILA EM TORROES(AGREGADO MIUDO)</t>
  </si>
  <si>
    <t>TEOR DE ARGILA EM TORROES(AGREGADO GRAUDO)</t>
  </si>
  <si>
    <t>TEOR DE MATERIAIS PULVERULENTOS(AGREGADO MIUDO)</t>
  </si>
  <si>
    <t>TEOR DE MATERIAIS PULVERULENTOS(AGREGADO GRAUDO)</t>
  </si>
  <si>
    <t>DENSIDADE REAL(AGREGADO MIUDO)</t>
  </si>
  <si>
    <t>DENSIDADE REAL(AGREGADO GRAUDO)</t>
  </si>
  <si>
    <t>DENSIDADE APARENTE(AGREGADO MIUDO)</t>
  </si>
  <si>
    <t>DENSIDADE APARENTE(AGREGADO GRAUDO)</t>
  </si>
  <si>
    <t>DESGASTE A ABRASAO "LOS ANGELES"</t>
  </si>
  <si>
    <t>ESMAGAMENTO</t>
  </si>
  <si>
    <t>RESISTENCIA AO IMPACTO "TRETON"</t>
  </si>
  <si>
    <t>INDICE DE FORMA(CUBICIDADE)</t>
  </si>
  <si>
    <t>"SLUMP TEST"</t>
  </si>
  <si>
    <t>RECONSTITUICAO DE TRACOS DE CONCRETO,POR TRACO</t>
  </si>
  <si>
    <t>PENETRACAO A 25°C,100G E 5S</t>
  </si>
  <si>
    <t>PONTO DE FULGOR CLEVELAND</t>
  </si>
  <si>
    <t>DUCTIBILIDADE A 25°C</t>
  </si>
  <si>
    <t>VISCOSIDADE SSF,A CADA TEMPERATURA PARA EMULSAO</t>
  </si>
  <si>
    <t>VISCOSIDADE SSF,A CADA TEMPERATURA PARA ASFALTO DILUIDO</t>
  </si>
  <si>
    <t>VISCOSIDADE CINEMATICA,A CADA TEMPERATURA</t>
  </si>
  <si>
    <t>VISCOSIDADE DINAMICA,A CADA TEMPERATURA</t>
  </si>
  <si>
    <t>TEOR DE BETUME (SOLUBILIDADE)</t>
  </si>
  <si>
    <t>INDICE DE SUSCETIBILIDADE TERMICA</t>
  </si>
  <si>
    <t>EFEITO DO CALOR E DO AR,POR PERCENTAGEM DA VARIACAO EM PESO</t>
  </si>
  <si>
    <t>PONTO DE AMOLECIMENTO</t>
  </si>
  <si>
    <t>DENSIDADE A 25°C</t>
  </si>
  <si>
    <t>DETERMINACAO DA CURVA VISCOSIDADE X TEMPERATURA</t>
  </si>
  <si>
    <t>PONTO DE FULGOR TAG</t>
  </si>
  <si>
    <t>DESTILACAO DE ASFALTOS DILUIDOS</t>
  </si>
  <si>
    <t>DETERMINACAO DE AGUA POR DESTILACAO</t>
  </si>
  <si>
    <t>ENSAIOS DO RESIDUO DA DESTILACAO</t>
  </si>
  <si>
    <t>VISCOSIDADE ESPECIFICA ENGLER</t>
  </si>
  <si>
    <t>FLUTUACAO</t>
  </si>
  <si>
    <t>DESTILACAO DO ALCATRAO</t>
  </si>
  <si>
    <t>INDICE DE SULFONACAO</t>
  </si>
  <si>
    <t>BETUME TOTAL</t>
  </si>
  <si>
    <t>SEDIMENTACAO A 5 DIAS</t>
  </si>
  <si>
    <t>PENEIRACAO</t>
  </si>
  <si>
    <t>RESISTENCIA A AGUA</t>
  </si>
  <si>
    <t>MISTURA COM CIMENTO OU COM FILLER SILICICO</t>
  </si>
  <si>
    <t>CARGA DAS PARTICULAS</t>
  </si>
  <si>
    <t>DESEMULSIBILIDADE</t>
  </si>
  <si>
    <t>DESTILACAO DE EMULSOES ASFALTICAS E OLEO DESTILADO</t>
  </si>
  <si>
    <t>RESISTENCIA AO CALOR</t>
  </si>
  <si>
    <t>ENSAIO RRL PARA AGREGADO GRAUDO</t>
  </si>
  <si>
    <t>DETERMINACAO DE PERCENTAGEM DE AGENTES ATIVOS</t>
  </si>
  <si>
    <t>ENSAIO LCPC</t>
  </si>
  <si>
    <t>MATERIAL DE ENCHIMENTO (AMOSTRA GRANULOMETRICA)</t>
  </si>
  <si>
    <t>DETERMINACAO DE PERCENTAGEM DE CARBONATO DE CALCIO</t>
  </si>
  <si>
    <t>MASSA ESPECIFICA REAL DO CORRETIVO DE ADESIVIDADE</t>
  </si>
  <si>
    <t>MASSA ESPECIFICA APARENTE DO CORRETIVO DE ADESIVIDADE</t>
  </si>
  <si>
    <t>DETERMINACAO DO TEOR DE BETUME</t>
  </si>
  <si>
    <t>DETERMINACAO DA ESTABILIDADE E FLUENCIA MARSHALL</t>
  </si>
  <si>
    <t>DENSIDADE APARENTE</t>
  </si>
  <si>
    <t>PERCENTAGEM DE VAZIOS RICE</t>
  </si>
  <si>
    <t>DOSAGEM MARSHALL</t>
  </si>
  <si>
    <t>RECUPERACAO DO LIGANTE (ALSON)</t>
  </si>
  <si>
    <t>AMOSTRA GRANULOMETRICA APOS EXTRACAO DO LIGANTE</t>
  </si>
  <si>
    <t>CONTROLE DE COMPACTACAO,POR PONTO(METODO DO ANEL)</t>
  </si>
  <si>
    <t>ENSAIO NORMAL COMPLETO</t>
  </si>
  <si>
    <t>ENSAIO DE PEGA</t>
  </si>
  <si>
    <t>ENSAIO DE EXPANSIBILIDADE(LE CHATELIER)</t>
  </si>
  <si>
    <t>ENSAIO DE EXPANSIBILIDADE EM AUTO-CLAVE</t>
  </si>
  <si>
    <t>ENSAIO DE FINURA: RESIDUO NA PENEIRA Nº 200</t>
  </si>
  <si>
    <t>ENSAIO DE FINURA: SUPERFICIE ESPECIFICA BLAINE</t>
  </si>
  <si>
    <t>RESISTENCIA A COMPRESSAO AOS 3,7 E 28 DIAS DE IDADE</t>
  </si>
  <si>
    <t>RESISTENCIA A COMPRESSAO,PARA CADA IDADE COMPLEMENTAR</t>
  </si>
  <si>
    <t>MASSA ESPECIFICA REAL DO CIMENTO PORTLAND</t>
  </si>
  <si>
    <t>CALOR DE HIDRATACAO AOS 7 E 28 DIAS DE IDADE</t>
  </si>
  <si>
    <t>PERDA AO FOGO(PORTLAND COMUM)</t>
  </si>
  <si>
    <t>PERDA AO FOGO(POZOLANICO)</t>
  </si>
  <si>
    <t>RESIDUO INSOLUVEL</t>
  </si>
  <si>
    <t>QUANTIDADE DE ANIDRIDO SULFURICO</t>
  </si>
  <si>
    <t>QUANTIDADE DE SILICA</t>
  </si>
  <si>
    <t>QUANTIDADE DE OXIDO DE FERRO</t>
  </si>
  <si>
    <t>QUANTIDADE DE OXIDO DE ALUMINIO</t>
  </si>
  <si>
    <t>QUANTIDADE DE OXIDO DE CALCIO</t>
  </si>
  <si>
    <t>QUANTIDADE DE OXIDO DE MAGNESIO</t>
  </si>
  <si>
    <t>QUANTIDADE DE ANIDRIDO SILICICO</t>
  </si>
  <si>
    <t>QUANTIDADE DE OXIDO DE POTASSIO</t>
  </si>
  <si>
    <t>QUANTIDADE DE OXIDO DE SODIO</t>
  </si>
  <si>
    <t>QUANTIDADE DE CALCIO</t>
  </si>
  <si>
    <t>QUANTIDADE DE OXIDO DE MANGANES</t>
  </si>
  <si>
    <t>QUANTIDADE DE SULFATO</t>
  </si>
  <si>
    <t>ENSAIO QUIMICO COMPLETO DE CIMENTO</t>
  </si>
  <si>
    <t>DOBRAMENTO SIMPLES,EM UMA OPERACAO</t>
  </si>
  <si>
    <t>DOBRAMENTO SIMPLES, EM DUAS OPERACOES (FLEXAO E COMPRESSAO)</t>
  </si>
  <si>
    <t>TRACAO SIMPLES,COM ESFORCO ATE 5T</t>
  </si>
  <si>
    <t>TRACAO SIMPLES,COM ESFORCO DE 5 ATE 30T</t>
  </si>
  <si>
    <t>TRACAO SIMPLES,COM ESFORCO DE 30 ATE 100T</t>
  </si>
  <si>
    <t>TRACAO COM DETERMINACAO DE ALONGAMENTO SOB CARGA</t>
  </si>
  <si>
    <t>MODULO DE ELASTICIDADE</t>
  </si>
  <si>
    <t>COMPRESSAO DIAMETRAL</t>
  </si>
  <si>
    <t>PERMEABILIDADE</t>
  </si>
  <si>
    <t>ABSORCAO</t>
  </si>
  <si>
    <t>DIMENSAO</t>
  </si>
  <si>
    <t>RESISTENCIA A COMPRESSAO EM UNIDADES MACICAS</t>
  </si>
  <si>
    <t>RESISTENCIA A COMPRESSAO EM UNIDADES FURADAS</t>
  </si>
  <si>
    <t>INDICE DE VICAT DE CAL HIDRAULICA</t>
  </si>
  <si>
    <t>ENSAIO QUIMICO COMPLETO DE CAL</t>
  </si>
  <si>
    <t>FINURA</t>
  </si>
  <si>
    <t>ESTABILIDADE</t>
  </si>
  <si>
    <t>ENSAIO COMPLETO</t>
  </si>
  <si>
    <t>DETERMINACAO DA TAXA DE LIGANTE</t>
  </si>
  <si>
    <t>DETERMINACAO DA TAXA DE AGREGADO</t>
  </si>
  <si>
    <t>PREPARO MANUAL DE TERRENO,COMPREENDENDO ACERTO,RASPAGEM EVENTUALMENTE ATE 0.30M DE PROFUNDIDADE E AFASTAMENTO LATERAL DOMATERIAL EXCEDENTE,INCLUSIVE COMPACTACAO MECANICA</t>
  </si>
  <si>
    <t>ABERTURA DE PICADA,EM ENCOSTA,EM TERRENO DE VEGETACAO DENSA</t>
  </si>
  <si>
    <t>KM</t>
  </si>
  <si>
    <t>DESTOCAMENTO MECANICO DE TOCOS DE ATE 0,30M DE DIAMETRO</t>
  </si>
  <si>
    <t>DESTOCAMENTO MECANICO DE TOCOS DE 0,30 A 0,50M DE DIAMETRO</t>
  </si>
  <si>
    <t>DESTOCAMENTO MECANICO DE TOCOS MAIORES QUE O,50M DE DIAMETRO</t>
  </si>
  <si>
    <t>CRAVACAO E RETIRADA DE UMA PONTEIRA FILTRANTE</t>
  </si>
  <si>
    <t>DIA</t>
  </si>
  <si>
    <t>CV X H</t>
  </si>
  <si>
    <t>LEVANTAMENTO TOPOGRAFICO,PLANIALTIMETRICO CADASTRAL DE AREASDE LOGRADOUROS PUBLICOS,COMPREENDENDO NIVELAMENTO DO EIXO DE LOGRADOUROS,COM COTAS DE TAMPOES DE POCOS DE VISITA,COTASDE SOLEIRAS DE EDIFICACOES E/OU TERRENOS,LEVANTAMENTO DE POSTEACAO,ARVORES,ETC</t>
  </si>
  <si>
    <t>PROJETO EXECUTIVO DE INSTALACAO DE ESGOTO SANITARIO E AGUASPLUVIAIS PARA URBANIZACAO ATE 15.000M2,INCLUSIVE PROJETO BASICO,APRESENTADO EM AUTOCAD,INCLUSIVE AS LEGALIZACOES PERTINENTES</t>
  </si>
  <si>
    <t>PROJETO EXECUTIVO DE VIA PARA VEICULOS E PEDESTRES EM RUAS EAVENIDAS URBANAS,COM CALCADAS EM AMBOS OS LADOS E 2 FAIXASDE ROLAMENTO COM LARGURA MAXIMA DE 13M,APRESENTADO EM AUTOCAD NOS PADROES DA CONTRATANTE</t>
  </si>
  <si>
    <t>M2XMES</t>
  </si>
  <si>
    <t>REPINTURA DE PLACA DE IDENTIFICACAO DE OBRAS PUBLICAS</t>
  </si>
  <si>
    <t>ESCAVACAO MANUAL DE VALA/CAVA EM MATERIAL DE 1ª CATEGORIA (AREIA,ARGILA OU PICARRA),ENTRE 1,50 E 3,00M DE PROFUNDIDADE,EXCLUSIVE ESCORAMENTO E ESGOTAMENTO</t>
  </si>
  <si>
    <t>ESCAVACAO EM MATERIAL DE 2ªCATEGORIA(MOLEDO OU ROCHA DECOMPOSTA),COM EQUIPAMENTO A AR COMPRIMIDO,SEM UTILIZACAO DE EXPLOSIVOS,EM TALUDES,VALA/CAVA,ATE 1,50M DE PROFUNDIDADE,INCLUSIVE EMPILHAMENTO DO MATERIAL PARA REMOCAO</t>
  </si>
  <si>
    <t>ESCAVACAO EM MATERIAL DE 3ªCATEGORIA(ROCHA VIVA),COM EQUIPAMENTO A AR COMPRIMIDO E SERRACAO COM BROCAS,SEGUIDA DE ENCUNHAMENTO,SEM UTILIZACAO DE EXPLOSIVOS,EM TALUDES,VALA/CAVA,ATE1,50M DE PROFUNDIDADE,INCLUSIVE EMPILHAMENTO DO MATERIAL PARA REMOCAO</t>
  </si>
  <si>
    <t>COMPACTACAO DE ATERRO,EM CAMADAS DE 15CM,COM MACO</t>
  </si>
  <si>
    <t>COMPACTACAO DE ATERRO,EM CAMADAS DE 20CM,COM MACO</t>
  </si>
  <si>
    <t>ATERRO COM MATERIAL DE 1ªCATEGORIA,COMPACTADO MANUALMENTE EMCAMADAS DE 20CM,ATE UMA ALTURA MAXIMA DE 80CM,PARA SUPORTEDE CAMADA DE CONCRETO,INCLUSIVE DOIS TIROS DE PA,ESPALHAMENTO E REGA,EXCLUSIVE FORNECIMENTO DA TERRA</t>
  </si>
  <si>
    <t>ESCAVACAO MECANICA DE VALA NAO ESCORADA EM MATERIAL DE 1ªCATEGORIA COM PEDRAS,INSTALACOES PREDIAIS OU OUTROS REDUTORES DE PRODUTIVIDADE OU CAVAS DE FUNDACAO,ATE 1,50M DE PROFUNDIDADE,UTILIZANDO RETRO-ESCAVADEIRA,EXCLUSIVE ESGOTAMENTO</t>
  </si>
  <si>
    <t>ESCAVACAO MECANICA,COM TRATOR DE LAMINA COM POTENCIA EM TORNO DE 200CV,EM MATERIAL DE 1ªCATEGORIA,COM TRANSPORTE ENTRE 50,00 E 100,00M</t>
  </si>
  <si>
    <t>ESPALHAMENTO DE MATERIAL DE 1ª CATEGORIA E ATERROS,COM TRATOR DE LAMINA COM POTENCIA EM TORNO DE 80CV.MEDIDO PELO VOLUMESOLTO</t>
  </si>
  <si>
    <t>T X KM</t>
  </si>
  <si>
    <t>TRANSPORTE DE CARGA DE QUALQUER NATUREZA,EXCLUSIVE AS DESPESAS DE CARGA E DESCARGA,TANTO DE ESPERA DO CAMINHAO COMO DO SERVENTE OU EQUIPAMENTO AUXILIAR,A VELOCIDADE MEDIA DE 40KM/H,EM CAMINHAO BASCULANTE A OLEO DIESEL,COM CAPACIDADE UTIL DE8T</t>
  </si>
  <si>
    <t>UNXKM</t>
  </si>
  <si>
    <t>CARGA E DESCARGA MECANICA DE AGREGADOS,TERRA,ESCOMBROS,MATERIAL A GRANEL,UTILIZANDO CAMINHAO BASCULANTE A OLEO DIESEL,COM CAPACIDADE UTIL DE 8T,CONSIDERANDO O TEMPO PARA CARGA,DESCARGA E MANOBRA,EXCLUSIVE DESPESAS COM A PA-CARREGADEIRA EMPREGADA NA CARGA,COM A CAPACIDADE DE 1,50M3</t>
  </si>
  <si>
    <t>M2XKM</t>
  </si>
  <si>
    <t>DEMOLICAO DE ESTRUTURA DE CONCRETO CELULAR(LAJES,VIGAS,ETC)</t>
  </si>
  <si>
    <t>DEMOLICAO DE RODAPE DE ALTA RESISTENCIA</t>
  </si>
  <si>
    <t>DEMOLICAO DE DIVISORIAS DE PLACAS DE MARMORITE OU CONCRETO</t>
  </si>
  <si>
    <t>REMOCAO DE MADEIRAMENTO DE TELHADO EM TELHA CERAMICA</t>
  </si>
  <si>
    <t>REMOCACO MANUAL DE PASSEIO DE PEDRA PORTUGUESA</t>
  </si>
  <si>
    <t>REMOCAO DE PLAQUEAMENTO DE CONCRETO</t>
  </si>
  <si>
    <t>REMOCAO CUIDADOSA DE CAMADA DE PROTECAO DE IMPERMEABILIZACAO</t>
  </si>
  <si>
    <t>REMOCAO CUIDADOSA DE PEITORIS,SOLEIRAS OU CHAPINS</t>
  </si>
  <si>
    <t>REMOCAO DE CALHAS E CONDUTORES</t>
  </si>
  <si>
    <t>REMOCAO DE PLACAS DE PISO VINILICO OU DE BORRACHA SINTETICA</t>
  </si>
  <si>
    <t>REMOCAO DE ESCADA DE MADEIRA</t>
  </si>
  <si>
    <t>REMOCAO DE RODAPES DE MADEIRA,CERAMICA OU SEMELHANTE</t>
  </si>
  <si>
    <t>REMOCAO DE FRISOS DE ASSOALHO,EXCLUSIVE BARROTES OU GRAZEPES</t>
  </si>
  <si>
    <t>REMOCAO DE RIPAS,SEM APROVEITAMENTO DE MATERIAL RETIRADO</t>
  </si>
  <si>
    <t>REMOCAO DE PISO DE MARMORE OU GRANITO</t>
  </si>
  <si>
    <t>REMOCAO DE PISO ELEVADO EM PLACAS</t>
  </si>
  <si>
    <t>REMOCAO DE JUNTA DE DILATACAO E VEDACAO</t>
  </si>
  <si>
    <t>REMOCAO CUIDADOSA DE DIVISORIA DE GRANITO</t>
  </si>
  <si>
    <t>REMOCAO CUIDADOSA  DE DIVISORIA EM PLACA CIMENTICIA</t>
  </si>
  <si>
    <t>REMOCAO CUIDADOSA DE DIVISORIA DE MARMORE</t>
  </si>
  <si>
    <t>REMOCAO DE REVESTIMENTO DE LENCOL DE CHUMBO EM PAREDES</t>
  </si>
  <si>
    <t>REMOCAO DE LEITO FILTRANTE</t>
  </si>
  <si>
    <t>REMOCAO DE TUBULACAO DE ACO,EXCLUSIVE ESCAVACAO E REATERRO</t>
  </si>
  <si>
    <t>KG</t>
  </si>
  <si>
    <t>REMOCAO DE TUBO DE CONCRETO COM D.N ACIMA DE 1500MM</t>
  </si>
  <si>
    <t>REMOCAO DE VIDRO ATE 0,30X0,30M COM LIMPEZA LOCAL</t>
  </si>
  <si>
    <t>REMOCAO DE VIDRO ACIMA DE 0,30X0,30M,COM LIMPEZA LOCAL</t>
  </si>
  <si>
    <t>ARRANCAMENTO DE APARELHOS DE ILUMINACAO, INCLUSIVE LAMPADAS</t>
  </si>
  <si>
    <t>ARRANCAMENTO DE APARELHOS SANITARIOS</t>
  </si>
  <si>
    <t>ARRANCAMENTO DE GRADES,GRADIS,ALAMBRADOS,CERCAS E PORTOES</t>
  </si>
  <si>
    <t>ARRANCAMENTO DE CALHA QUEBRADA EM ENCOSTA</t>
  </si>
  <si>
    <t>ARRANCAMENTO DE CERCAS DE MOIROES E ARAME FARPADO</t>
  </si>
  <si>
    <t>PERCUSSAO COM BATIDAS LEVES,SEM RETIRADA DO MATERIAL SOLTO</t>
  </si>
  <si>
    <t>RECOLOCACAO DE CALHA EM ENCOSTA</t>
  </si>
  <si>
    <t>TXM</t>
  </si>
  <si>
    <t>M3XM</t>
  </si>
  <si>
    <t>UNXM</t>
  </si>
  <si>
    <t>LIMPEZA DE VIDROS,FEITA NOS DOIS LADOS,CONTADO UM LADO</t>
  </si>
  <si>
    <t>LIMPEZA DE PISOS CIMENTADOS</t>
  </si>
  <si>
    <t>LIMPEZA DE PISOS CERAMICO,MARMORE OU GRANITO (SEM POLIMENTO)</t>
  </si>
  <si>
    <t>LIMPEZA DE PISOS DE BORRACHA</t>
  </si>
  <si>
    <t>LIMPEZA DE APARELHOS SANITARIOS,INCLUSIVE METAIS</t>
  </si>
  <si>
    <t>LIMPEZA DE METAIS,EXCLUSIVE APARELHOS SANITARIOS</t>
  </si>
  <si>
    <t>LIMPEZA DE PEITORIS</t>
  </si>
  <si>
    <t>LIMPEZA DE PAREDES REVESTIDAS DE CERAMICAS OU AZULEJOS</t>
  </si>
  <si>
    <t>LIMPEZA DE PISOS VINILICOS</t>
  </si>
  <si>
    <t>LIMPEZA DE PISOS DE PEDRA</t>
  </si>
  <si>
    <t>LAVAGEM DE TAPETES EXECUTADA NO LOCAL</t>
  </si>
  <si>
    <t>LIMPEZA DE CALHA EM ENCOSTA</t>
  </si>
  <si>
    <t>LIMPEZA DE PAINEIS DE ALUMINIO</t>
  </si>
  <si>
    <t>LIMPEZA DE PAINEIS DE ACO ESCOVADO</t>
  </si>
  <si>
    <t>APICOAMENTO DE CONCRETO OU PISO CIMENTADO</t>
  </si>
  <si>
    <t>FURACAO DE CONCRETO,A PONTEIRO,TENDO O FURO 5X5X7CM</t>
  </si>
  <si>
    <t>un</t>
  </si>
  <si>
    <t>FURACAO DE CONCRETO,A PONTEIRO,TENDO O FURO 10X10X15CM</t>
  </si>
  <si>
    <t>CORTE EM TETO DE GESSO COM MAQUITA</t>
  </si>
  <si>
    <t>CORTE EM PISOS DE MARMORE,MARMORITE OU CERAMICA COM MAQUITA</t>
  </si>
  <si>
    <t>POLIMENTO MANUAL DE PEITORIL DE MARMORITE</t>
  </si>
  <si>
    <t>POLIMENTO MANUAL DE PEITORIL DE MARMORE</t>
  </si>
  <si>
    <t>POLIMENTO MANUAL DE PISO E ESPELHO,EM ESCADA DE MARMORITE</t>
  </si>
  <si>
    <t>POLIMENTO MANUAL DE RODAPE DE MARMORITE</t>
  </si>
  <si>
    <t>POLIMENTO MANUAL DE RODAPE EM MATERIAL DE ALTA RESISTENCIA</t>
  </si>
  <si>
    <t>MXMES</t>
  </si>
  <si>
    <t>ESGOTAMENTO NORMAL DE VALAS,MEDIDO POR VOLUME D`AGUA ESGOTADO,UTILIZANDO BOMBA ACIONADA POR MOTOR A GASOLINA DE 12,5CV,DIAMETRO DE SUCCAO E DESCARGA DE 1.1/2",CONSIDERANDO UMA ALTURA MANOMETRICA ATE 10,00M</t>
  </si>
  <si>
    <t>CVXH</t>
  </si>
  <si>
    <t>H</t>
  </si>
  <si>
    <t>SINALIZACAO HORIZONTAL,MECANICA,COM TINTA TERMOPLASTICA A BASE DE RESINAS NATURAIS E/OU SINTETICAS,EM VIAS URBANAS,APLICADA POR EXTRUSAO,CONFORME NORMAS DO DER-RJ</t>
  </si>
  <si>
    <t>SOLDA DE TOPO EM VERGALHOES DE ACO,COM DIAMETRO DE 1/4"</t>
  </si>
  <si>
    <t>SOLDA DE TOPO EM VERGALHOES DE ACO,COM DIAMETRO DE 3/8"</t>
  </si>
  <si>
    <t>SOLDA DE TOPO EM VERGALHOES DE ACO,COM DIAMETRO DE 1/2"</t>
  </si>
  <si>
    <t>SOLDA DE TOPO EM VERGALHOES DE ACO,COM DIAMETRO DE 5/8"</t>
  </si>
  <si>
    <t>SOLDA DE TOPO EM VERGALHOES DE ACO,COM DIAMETRO DE 1"</t>
  </si>
  <si>
    <t>ESCORAMENTO DE POSTE DE CONCRETO OU METALICO</t>
  </si>
  <si>
    <t>ENCERAMENTO DE PISO DE QUALQUER NATUREZA,UMA DEMAO</t>
  </si>
  <si>
    <t>ENCERAMENTO DE ROPADE DE QUALQUER NATUREZA,UMA DEMAO</t>
  </si>
  <si>
    <t>ENCERAMENTO DE DEGRAU DE QUALQUER NATUREZA,UMA DEMAO</t>
  </si>
  <si>
    <t>CM2</t>
  </si>
  <si>
    <t>05.054.0003-0</t>
  </si>
  <si>
    <t>05.054.0003-A</t>
  </si>
  <si>
    <t>05.055.0020-0</t>
  </si>
  <si>
    <t>05.055.0020-A</t>
  </si>
  <si>
    <t>VALE TRANSPORTE, CONSIDERANDO PASSAGEM IDA E VOLTA</t>
  </si>
  <si>
    <t>UR</t>
  </si>
  <si>
    <t>INDICE GERAL DA CONSTRUCAO CIVIL (PREDIOS PUBLICOS)</t>
  </si>
  <si>
    <t>MAO-DE-OBRA DE VIGIA,INCLUSIVE ENCARGOS SOCIAIS</t>
  </si>
  <si>
    <t>MAO-DE-OBRA DE MARCENEIRO,INCLUSIVE ENCARGOS SOCIAIS</t>
  </si>
  <si>
    <t>MAO-DE-OBRA DE PINTOR,INCLUSIVE ENCARGOS SOCIAIS</t>
  </si>
  <si>
    <t>MAO-DE-OBRA DE GESSEIRO,INCLUSIVE ENCARGOS SOCIAIS</t>
  </si>
  <si>
    <t>MAO-DE-OBRA DE LADRILHEIRO,INCLUSIVE ENCARGOS SOCIAIS</t>
  </si>
  <si>
    <t>MAO-DE-OBRA DE TAQUEIRO,INCLUSIVE ENCARGOS SOCIAIS</t>
  </si>
  <si>
    <t>MAO-DE-OBRA DE ESTUCADOR,INCLUSIVE ENCARGOS SOCIAIS</t>
  </si>
  <si>
    <t>MAO-DE-OBRA DE PEDREIRO,INCLUSIVE ENCARGOS SOCIAIS</t>
  </si>
  <si>
    <t>MAO-DE-OBRA DE ELETRICISTA,INCLUSIVE ENCARGOS SOCIAIS</t>
  </si>
  <si>
    <t>MAO-DE-OBRA DE PINTOR DE LETRAS,INCLUSIVE ENCARGOS SOCIAIS</t>
  </si>
  <si>
    <t>MAO-DE-OBRA DE SERVENTE,INCLUSIVE ENCARGOS SOCIAIS</t>
  </si>
  <si>
    <t>MAO-DE-OBRA DE AJUDANTE,INCLUSIVE ENCARGOS SOCIAIS</t>
  </si>
  <si>
    <t>MAO-DE-OBRA DE SOLDADOR,INCLUSIVE ENCARGOS SOCIAIS</t>
  </si>
  <si>
    <t>MAO-DE-OBRA DE ARMADOR,INCLUSIVE ENCARGOS SOCIAIS</t>
  </si>
  <si>
    <t>MAO-DE-OBRA DE MARTELETEIRO,INCLUSIVE ENCARGOS SOCIAIS</t>
  </si>
  <si>
    <t>MAO-DE-OBRA DE JARDINEIRO,INCLUSIVE ENCARGOS SOCIAIS</t>
  </si>
  <si>
    <t>MAO-DE-OBRA DE APONTADOR,INCLUSIVE ENCARGOS SOCIAIS</t>
  </si>
  <si>
    <t>MAO-DE-OBRA DE ALMOXARIFE,INCLUSIVE ENCARGOS SOCIAIS</t>
  </si>
  <si>
    <t>MAO-DE-OBRA DE ESTAGIARIO,INCLUSIVE ENCARGOS SOCIAIS</t>
  </si>
  <si>
    <t>MAO-DE-OBRA DE AUXILIAR TECNICO,INCLUSIVE ENCARGOS SOCIAIS</t>
  </si>
  <si>
    <t>MAO-DE-OBRA DE MESTRE DE OBRA "A",INCLUSIVE ENCARGOS SOCIAIS</t>
  </si>
  <si>
    <t>MAO-DE-OBRA DE MESTRE DE OBRA "B",INCLUSIVE ENCARGOS SOCIAIS</t>
  </si>
  <si>
    <t>MAO-DE-OBRA DESENHISTA "A",INCLUSIVE ENCARGOS SOCIAIS</t>
  </si>
  <si>
    <t>MAO-DE-OBRA DE SECRETARIA,INCLUSIVE ENCARGOS SOCIAIS</t>
  </si>
  <si>
    <t>MAO-DE-OBRA DE ESCRITURARIO,INCLUSIVE ENCARGOS SOCIAIS</t>
  </si>
  <si>
    <t>MAO-DE-OBRA DE CALCETEIRO,INCLUSIVE ENCARGOS SOCIAIS</t>
  </si>
  <si>
    <t>MAO-DE-OBRA DE VIDRACEIRO,INCLUSIVE ENCARGOS SOCIAIS</t>
  </si>
  <si>
    <t>MAO-DE-OBRA DE IMPERMEABILIZADOR,INCLUSIVE ENCARGOS SOCIAIS</t>
  </si>
  <si>
    <t>MAO-DE-OBRA PARA TOPOGRAFO "A",INCLUSIVE ENCARGOS SOCIAIS</t>
  </si>
  <si>
    <t>MAO-DE-OBRA DE MOTORISTA,INCLUSIVE ENCARGOS SOCIAIS</t>
  </si>
  <si>
    <t>MAO-DE-OBRA DE TOPOGRAFO B,INCLUSIVE ENCARGOS SOCIAIS</t>
  </si>
  <si>
    <t>MAO-DE-OBRA DE DESENHISTA B,INCLUSIVE ENCARGOS SOCIAIS</t>
  </si>
  <si>
    <t>MAO-DE-OBRA DE TORNEIRO MECANICO,INCLUSIVE ENCARGOS SOCIAIS</t>
  </si>
  <si>
    <t>MAO-DE-OBRA ELETROTECNICO,INCLUSIVE ENCARGOS SOCIAIS</t>
  </si>
  <si>
    <t>MAO-DE-OBRA DE MERGULHADOR,INCLUSIVE ENCARGOS SOCIAIS</t>
  </si>
  <si>
    <t>MAO-DE-OBRA DE RASTILHEIRO,INCLUSIVE ENCARGOS SOCIAIS</t>
  </si>
  <si>
    <t>MAO-DE-OBRA DE ENFERMEIRO,INCLUSIVE ENCARGOS SOCIAIS</t>
  </si>
  <si>
    <t>MAO-DE-OBRA DE MEDICO DO TRABALHO,INCLUSIVE ENCARGOS SOCIAIS</t>
  </si>
  <si>
    <t>MAO-DE-OBRA DE APROPRIADOR,INCLUSIVE ENCARGOS SOCIAIS</t>
  </si>
  <si>
    <t>MAO-DE-OBRA DE DIGITADOR,INCLUSIVE ENCARGOS SOCIAIS</t>
  </si>
  <si>
    <t>MAO-DE-OBRA DE COMPRADOR,INCLUSIVE ENCARGOS SOCIAIS</t>
  </si>
  <si>
    <t>MAO-DE-OBRA DE COZINHEIRO,INCLUSIVE ENCARGOS SOCIAIS</t>
  </si>
  <si>
    <t>MAO-DE-OBRA DE FAXINEIRO,INCLUSIVE ENCARGOS SOCIAIS</t>
  </si>
  <si>
    <t>MAO-DE-OBRA DE COPEIRO,INCLUSIVE ENCARGOS SOCIAIS</t>
  </si>
  <si>
    <t>SERVICO DE VIGILANCIA COM VIGIA DE OBRA 24H/DIA,PARA 1 POSTO</t>
  </si>
  <si>
    <t>INDICE DE SALARIO DA CONSTRUCAO CIVIL</t>
  </si>
  <si>
    <t>INDICE PARA SERVICOS DE SEGURANCA E VIGILANCIA</t>
  </si>
  <si>
    <t>TUBO DE CONCRETO ARMADO,CLASSE PA-1(NBR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</si>
  <si>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06.004.0082-0</t>
  </si>
  <si>
    <t>06.004.0082-A</t>
  </si>
  <si>
    <t>06.004.0106-0</t>
  </si>
  <si>
    <t>06.004.0106-A</t>
  </si>
  <si>
    <t>06.004.0112-0</t>
  </si>
  <si>
    <t>06.004.0112-A</t>
  </si>
  <si>
    <t>06.004.0132-0</t>
  </si>
  <si>
    <t>06.004.0132-A</t>
  </si>
  <si>
    <t>06.004.0136-0</t>
  </si>
  <si>
    <t>06.004.0136-A</t>
  </si>
  <si>
    <t>06.004.0142-0</t>
  </si>
  <si>
    <t>06.004.0142-A</t>
  </si>
  <si>
    <t>06.004.0144-0</t>
  </si>
  <si>
    <t>06.004.0144-A</t>
  </si>
  <si>
    <t>06.004.0172-0</t>
  </si>
  <si>
    <t>06.004.0172-A</t>
  </si>
  <si>
    <t>06.004.0174-0</t>
  </si>
  <si>
    <t>06.004.0174-A</t>
  </si>
  <si>
    <t>06.016.0012-0</t>
  </si>
  <si>
    <t>06.016.0012-A</t>
  </si>
  <si>
    <t>06.016.0040-0</t>
  </si>
  <si>
    <t>06.016.0040-A</t>
  </si>
  <si>
    <t>06.016.0041-0</t>
  </si>
  <si>
    <t>06.016.0041-A</t>
  </si>
  <si>
    <t>06.016.0082-0</t>
  </si>
  <si>
    <t>06.016.0082-A</t>
  </si>
  <si>
    <t>CAMADA DE BRITA N°4 PARA FILTRO BIOLOGICO</t>
  </si>
  <si>
    <t>EMBASAMENTO DE TUBULACAO,FEITO COM PO-DE-PEDRA</t>
  </si>
  <si>
    <t>MANTA GEOTEXTIL EM POCOS DE ALIVIO.FORNECIMENTO E COLOCACAO</t>
  </si>
  <si>
    <t>VEU DE POLIESTER NAO TECIDO.FORNECIMENTO E COLOCACAO</t>
  </si>
  <si>
    <t>06.251.0056-0</t>
  </si>
  <si>
    <t>06.251.0056-A</t>
  </si>
  <si>
    <t>06.270.0042-0</t>
  </si>
  <si>
    <t>06.270.0042-A</t>
  </si>
  <si>
    <t>06.272.0033-0</t>
  </si>
  <si>
    <t>06.272.0033-A</t>
  </si>
  <si>
    <t>06.272.0037-0</t>
  </si>
  <si>
    <t>06.272.0037-A</t>
  </si>
  <si>
    <t>PASTA DE CIMENTO COMUM</t>
  </si>
  <si>
    <t>PASTA DE CIMENTO BRANCO</t>
  </si>
  <si>
    <t>PASTA DE CAL</t>
  </si>
  <si>
    <t>PASTA DE GESSO</t>
  </si>
  <si>
    <t>PASTA DE CIMENTO BRANCO E CAL,NO TRACO 1:1</t>
  </si>
  <si>
    <t>ARGAMASSA DE CIMENTO E AREIA NO TRACO 1:1,PREPARO MANUAL</t>
  </si>
  <si>
    <t>ARGAMASSA DE CIMENTO E AREIA NO TRACO 1:1,5,PREPARO MANUAL</t>
  </si>
  <si>
    <t>ARGAMASSA DE CIMENTO E AREIA NO TRACO 1:2,PREPARO MANUAL</t>
  </si>
  <si>
    <t>ARGAMASSA DE CIMENTO E AREIA NO TRACO 1:3,PREPARO MANUAL</t>
  </si>
  <si>
    <t>ARGAMASSA DE CIMENTO E AREIA NO TRACO 1:4,PREPARO MANUAL</t>
  </si>
  <si>
    <t>ARGAMASSA DE CIMENTO E AREIA NO TRACO 1:5,PREPARO MANUAL</t>
  </si>
  <si>
    <t>ARGAMASSA DE CIMENTO E AREIA NO TRACO 1:6,PREPARO MANUAL</t>
  </si>
  <si>
    <t>ARGAMASSA DE CIMENTO E AREIA NO TRACO 1:8,PREPARO MANUAL</t>
  </si>
  <si>
    <t>ARGAMASSA DE CIMENTO E SAIBRO,NO TRACO 1:2,PREPARO MANUAL</t>
  </si>
  <si>
    <t>ARGAMASSA DE CIMENTO E SAIBRO,NO TRACO 1:4,PREPARO MANUAL</t>
  </si>
  <si>
    <t>ARGAMASSA DE CIMENTO E SAIBRO,NO TRACO 1:6,PREPARO MANUAL</t>
  </si>
  <si>
    <t>ARGAMASSA DE CIMENTO E SAIBRO,NO TRACO 1:8,PREPARO MANUAL</t>
  </si>
  <si>
    <t>ARGAMASSA DE CIMENTO E AREIA,NO TRACO 1:1,PREPARO MECANICO</t>
  </si>
  <si>
    <t>ARGAMASSA DE CIMENTO E AREIA,NO TRACO 1:1,5,PREPARO MECANICO</t>
  </si>
  <si>
    <t>ARGAMASSA DE CIMENTO E AREIA,NO TRACO 1:2,PREPARO MECANICO</t>
  </si>
  <si>
    <t>ARGAMASSA DE CIMENTO E AREIA,NO TRACO 1:3,PREPARO MECANICO</t>
  </si>
  <si>
    <t>ARGAMASSA DE CIMENTO E AREIA,NO TRACO 1:4,PREPARO MECANICO</t>
  </si>
  <si>
    <t>ARGAMASSA DE CIMENTO E AREIA,NO TRACO 1:5,PREPARO MECANICO</t>
  </si>
  <si>
    <t>ARGAMASSA DE CIMENTO E AREIA,NO TRACO 1:6,PREPARO MECANICO</t>
  </si>
  <si>
    <t>ARGAMASSA DE CIMENTO E AREIA,NO TRACO 1:8,PREPARO MECANICO</t>
  </si>
  <si>
    <t>ARGAMASSA DE CIMENTO E SAIBRO,NO TRACO 1:2,PREPARO MECANICO</t>
  </si>
  <si>
    <t>ARGAMASSA DE CIMENTO E SAIBRO,NO TRACO 1:4,PREPARO MECANICO</t>
  </si>
  <si>
    <t>ARGAMASSA DE CIMENTO E SAIBRO,NO TRACO 1:6,PREPARO MECANICO</t>
  </si>
  <si>
    <t>ARGAMASSA DE CIMENTO E SAIBRO,NO TRACO 1:8,PREPARO MECANICO</t>
  </si>
  <si>
    <t>LEVANTAMENTO E REASSENTAMENTO DE MEIO-FIO</t>
  </si>
  <si>
    <t>LEVANTAMENTO E REASSENTAMENTO DE TENTO OU TRAVESSAO</t>
  </si>
  <si>
    <t>REASSENTAMENTO DE MEIO-FIO</t>
  </si>
  <si>
    <t>REASSENTAMENTO DE TENTO OU TRAVESSAO</t>
  </si>
  <si>
    <t>08.015.0361-0</t>
  </si>
  <si>
    <t>08.015.0361-A</t>
  </si>
  <si>
    <t>08.026.0005-0</t>
  </si>
  <si>
    <t>08.026.0005-A</t>
  </si>
  <si>
    <t>IMPRIMACAO DE BASE DE PAVIMENTACAO,UTILIZANDO CM ECO XISTO,DE ACORDO COM AS "INSTRUCOES PARA EXECUCAO",DO DER-RJ</t>
  </si>
  <si>
    <t>PLANTIO DE GRAMA EM HIDRO-SEMEADURA,EM TALUDES</t>
  </si>
  <si>
    <t>09.003.0006-0</t>
  </si>
  <si>
    <t>09.003.0006-A</t>
  </si>
  <si>
    <t>09.003.0066-0</t>
  </si>
  <si>
    <t>09.003.0066-A</t>
  </si>
  <si>
    <t>09.003.0068-0</t>
  </si>
  <si>
    <t>09.003.0068-A</t>
  </si>
  <si>
    <t>09.003.0070-0</t>
  </si>
  <si>
    <t>09.003.0070-A</t>
  </si>
  <si>
    <t>REVOLVIMENTO DE SOLO ATE 10CM DE PROFUNDIDADE</t>
  </si>
  <si>
    <t>REVOLVIMENTO DE SOLO ATE 20CM DE PROFUNDIDADE</t>
  </si>
  <si>
    <t>IRRIGADOR GIRATORIO,DE PLASTICO.FORNECIMENTO E COLOCACAO</t>
  </si>
  <si>
    <t>DAM2</t>
  </si>
  <si>
    <t>RETIRADA DE GRAMA EM PLACAS</t>
  </si>
  <si>
    <t>NIVELAMENTO E COMPACTACAO DE AREAS ENSAIBRADAS</t>
  </si>
  <si>
    <t>CATACAO DE PAPEIS EM GRAMADO(196 VEZES POR ANO)</t>
  </si>
  <si>
    <t>VARREDURA EM GRAMADOS(104 VEZES POR ANO)</t>
  </si>
  <si>
    <t>VARREDURA EM SUPERFICIES ENSAIBRADAS (104 VEZES POR ANO)</t>
  </si>
  <si>
    <t>CAPINA EM SUPERFICIES ENSAIBRADAS(24 VEZES POR ANO)</t>
  </si>
  <si>
    <t>LIMPEZA DE GALERIAS EM PARQUES E JARDINS(2 VEZES POR ANO)</t>
  </si>
  <si>
    <t>LIMPEZA,APOS ESVAZIAMENTO,DOS FUNDOS DE LAGOS E CANAIS</t>
  </si>
  <si>
    <t>PODA DE ARBUSTOS TIPO CERCA VIVA</t>
  </si>
  <si>
    <t>APARO DE BORDOS EM GRAMADOS(6 VEZES POR ANO)</t>
  </si>
  <si>
    <t>APARO MANUAL,COM ENXADAO OU TESOURA,DE BEIRAL DE GRAMADO</t>
  </si>
  <si>
    <t>APARO MANUAL DE CAPIM,COM TESOURA,AO REDOR DE MUDAS VEGETAIS</t>
  </si>
  <si>
    <t>ARRANCAMENTO DE ERVAS DANINHAS PELA RAIZ,EM AREA GRAMADA</t>
  </si>
  <si>
    <t>CAPINA DE ERVAS,GRAMINEAS,ETC,EM SUPERFICIE ENSAIBRADA</t>
  </si>
  <si>
    <t>ENCHIMENTO DE CAVAS,SENDO UM TERCO COM TERRA PRETA VEGETAL</t>
  </si>
  <si>
    <t>CALAGEM DE GRAMADOS(1 VEZ POR ANO)</t>
  </si>
  <si>
    <t>APLICACAO DE HERBICIDA SELETIVO EM GRAMADOS(2 VEZES POR ANO)</t>
  </si>
  <si>
    <t>ADUBACAO NITROGENADA EM GRAMADOS(5 VEZES POR ANO)</t>
  </si>
  <si>
    <t>ADUBO ORGANICO(ESTERCO DE GADO).FORNECIMENTO</t>
  </si>
  <si>
    <t>ATERRO COM TERRA PRETA VEGETAL,PARA EXECUCAO DE GRAMADOS</t>
  </si>
  <si>
    <t>RETIRADA DE COBERTURA VEGETAL DE PISO DE JUNTA SECA</t>
  </si>
  <si>
    <t>RETIRADA DE GALHOS SECOS E DE PARASITAS EM ARVORES</t>
  </si>
  <si>
    <t>BANCO RUSTICO.FORNECIMENTO E COLOCACAO</t>
  </si>
  <si>
    <t>FIO DE NYLON.FORNECIMENTO</t>
  </si>
  <si>
    <t>10.004.0187-0</t>
  </si>
  <si>
    <t>10.004.0187-A</t>
  </si>
  <si>
    <t>10.006.0020-1</t>
  </si>
  <si>
    <t>10.006.0020-B</t>
  </si>
  <si>
    <t>10.006.0021-0</t>
  </si>
  <si>
    <t>10.006.0021-A</t>
  </si>
  <si>
    <t>10.006.0022-0</t>
  </si>
  <si>
    <t>10.006.0022-A</t>
  </si>
  <si>
    <t>10.006.0023-0</t>
  </si>
  <si>
    <t>10.006.0023-A</t>
  </si>
  <si>
    <t>10.006.0024-0</t>
  </si>
  <si>
    <t>10.006.0024-A</t>
  </si>
  <si>
    <t>10.006.0025-0</t>
  </si>
  <si>
    <t>10.006.0025-A</t>
  </si>
  <si>
    <t>10.006.0030-1</t>
  </si>
  <si>
    <t>10.006.0030-B</t>
  </si>
  <si>
    <t>10.006.0031-0</t>
  </si>
  <si>
    <t>10.006.0031-A</t>
  </si>
  <si>
    <t>10.006.0032-0</t>
  </si>
  <si>
    <t>10.006.0032-A</t>
  </si>
  <si>
    <t>10.006.0033-0</t>
  </si>
  <si>
    <t>10.006.0033-A</t>
  </si>
  <si>
    <t>10.006.0034-0</t>
  </si>
  <si>
    <t>10.006.0034-A</t>
  </si>
  <si>
    <t>10.006.0035-0</t>
  </si>
  <si>
    <t>10.006.0035-A</t>
  </si>
  <si>
    <t>10.006.0040-1</t>
  </si>
  <si>
    <t>10.006.0040-B</t>
  </si>
  <si>
    <t>10.006.0041-0</t>
  </si>
  <si>
    <t>10.006.0041-A</t>
  </si>
  <si>
    <t>10.006.0042-0</t>
  </si>
  <si>
    <t>10.006.0042-A</t>
  </si>
  <si>
    <t>10.006.0043-0</t>
  </si>
  <si>
    <t>10.006.0043-A</t>
  </si>
  <si>
    <t>10.006.0044-0</t>
  </si>
  <si>
    <t>10.006.0044-A</t>
  </si>
  <si>
    <t>10.006.0045-0</t>
  </si>
  <si>
    <t>10.006.0045-A</t>
  </si>
  <si>
    <t>10.006.0050-1</t>
  </si>
  <si>
    <t>10.006.0050-B</t>
  </si>
  <si>
    <t>10.006.0051-0</t>
  </si>
  <si>
    <t>10.006.0051-A</t>
  </si>
  <si>
    <t>10.006.0052-0</t>
  </si>
  <si>
    <t>10.006.0052-A</t>
  </si>
  <si>
    <t>10.006.0053-0</t>
  </si>
  <si>
    <t>10.006.0053-A</t>
  </si>
  <si>
    <t>10.006.0054-0</t>
  </si>
  <si>
    <t>10.006.0054-A</t>
  </si>
  <si>
    <t>10.006.0055-0</t>
  </si>
  <si>
    <t>10.006.0055-A</t>
  </si>
  <si>
    <t>10.007.0030-1</t>
  </si>
  <si>
    <t>10.007.0030-B</t>
  </si>
  <si>
    <t>10.007.0031-0</t>
  </si>
  <si>
    <t>10.007.0031-A</t>
  </si>
  <si>
    <t>10.007.0032-0</t>
  </si>
  <si>
    <t>10.007.0032-A</t>
  </si>
  <si>
    <t>10.007.0033-0</t>
  </si>
  <si>
    <t>10.007.0033-A</t>
  </si>
  <si>
    <t>10.007.0034-0</t>
  </si>
  <si>
    <t>10.007.0034-A</t>
  </si>
  <si>
    <t>10.007.0035-0</t>
  </si>
  <si>
    <t>10.007.0035-A</t>
  </si>
  <si>
    <t>10.007.0040-1</t>
  </si>
  <si>
    <t>10.007.0040-B</t>
  </si>
  <si>
    <t>10.007.0041-0</t>
  </si>
  <si>
    <t>10.007.0041-A</t>
  </si>
  <si>
    <t>10.007.0042-0</t>
  </si>
  <si>
    <t>10.007.0042-A</t>
  </si>
  <si>
    <t>10.007.0043-0</t>
  </si>
  <si>
    <t>10.007.0043-A</t>
  </si>
  <si>
    <t>10.007.0044-0</t>
  </si>
  <si>
    <t>10.007.0044-A</t>
  </si>
  <si>
    <t>10.007.0045-0</t>
  </si>
  <si>
    <t>10.007.0045-A</t>
  </si>
  <si>
    <t>10.007.0060-1</t>
  </si>
  <si>
    <t>10.007.0060-B</t>
  </si>
  <si>
    <t>10.007.0061-0</t>
  </si>
  <si>
    <t>10.007.0061-A</t>
  </si>
  <si>
    <t>10.007.0062-0</t>
  </si>
  <si>
    <t>10.007.0062-A</t>
  </si>
  <si>
    <t>10.007.0063-0</t>
  </si>
  <si>
    <t>10.007.0063-A</t>
  </si>
  <si>
    <t>10.007.0064-0</t>
  </si>
  <si>
    <t>10.007.0064-A</t>
  </si>
  <si>
    <t>10.007.0065-0</t>
  </si>
  <si>
    <t>10.007.0065-A</t>
  </si>
  <si>
    <t>10.007.0070-1</t>
  </si>
  <si>
    <t>J</t>
  </si>
  <si>
    <t>10.007.0070-B</t>
  </si>
  <si>
    <t>10.007.0071-0</t>
  </si>
  <si>
    <t>10.007.0071-A</t>
  </si>
  <si>
    <t>10.007.0072-0</t>
  </si>
  <si>
    <t>10.007.0072-A</t>
  </si>
  <si>
    <t>10.007.0073-0</t>
  </si>
  <si>
    <t>10.007.0073-A</t>
  </si>
  <si>
    <t>10.007.0074-0</t>
  </si>
  <si>
    <t>10.007.0074-A</t>
  </si>
  <si>
    <t>10.007.0075-0</t>
  </si>
  <si>
    <t>10.007.0075-A</t>
  </si>
  <si>
    <t>10.007.0080-1</t>
  </si>
  <si>
    <t>10.007.0080-B</t>
  </si>
  <si>
    <t>10.007.0081-0</t>
  </si>
  <si>
    <t>10.007.0081-A</t>
  </si>
  <si>
    <t>10.007.0082-0</t>
  </si>
  <si>
    <t>10.007.0082-A</t>
  </si>
  <si>
    <t>10.007.0083-0</t>
  </si>
  <si>
    <t>10.007.0083-A</t>
  </si>
  <si>
    <t>10.007.0084-0</t>
  </si>
  <si>
    <t>10.007.0084-A</t>
  </si>
  <si>
    <t>10.007.0085-0</t>
  </si>
  <si>
    <t>10.007.0085-A</t>
  </si>
  <si>
    <t>10.007.0090-1</t>
  </si>
  <si>
    <t>10.007.0090-B</t>
  </si>
  <si>
    <t>10.007.0091-0</t>
  </si>
  <si>
    <t>10.007.0091-A</t>
  </si>
  <si>
    <t>10.007.0092-0</t>
  </si>
  <si>
    <t>10.007.0092-A</t>
  </si>
  <si>
    <t>10.007.0093-0</t>
  </si>
  <si>
    <t>10.007.0093-A</t>
  </si>
  <si>
    <t>10.007.0094-0</t>
  </si>
  <si>
    <t>10.007.0094-A</t>
  </si>
  <si>
    <t>10.007.0095-0</t>
  </si>
  <si>
    <t>10.007.0095-A</t>
  </si>
  <si>
    <t>10.007.0100-1</t>
  </si>
  <si>
    <t>10.007.0100-B</t>
  </si>
  <si>
    <t>10.007.0101-0</t>
  </si>
  <si>
    <t>10.007.0101-A</t>
  </si>
  <si>
    <t>10.007.0102-0</t>
  </si>
  <si>
    <t>10.007.0102-A</t>
  </si>
  <si>
    <t>10.007.0103-0</t>
  </si>
  <si>
    <t>10.007.0103-A</t>
  </si>
  <si>
    <t>10.007.0104-0</t>
  </si>
  <si>
    <t>10.007.0104-A</t>
  </si>
  <si>
    <t>10.007.0105-0</t>
  </si>
  <si>
    <t>10.007.0105-A</t>
  </si>
  <si>
    <t>10.007.0110-1</t>
  </si>
  <si>
    <t>10.007.0110-B</t>
  </si>
  <si>
    <t>10.007.0111-0</t>
  </si>
  <si>
    <t>10.007.0111-A</t>
  </si>
  <si>
    <t>10.007.0112-0</t>
  </si>
  <si>
    <t>10.007.0112-A</t>
  </si>
  <si>
    <t>10.007.0113-0</t>
  </si>
  <si>
    <t>10.007.0113-A</t>
  </si>
  <si>
    <t>10.007.0114-0</t>
  </si>
  <si>
    <t>10.007.0114-A</t>
  </si>
  <si>
    <t>10.007.0115-0</t>
  </si>
  <si>
    <t>10.007.0115-A</t>
  </si>
  <si>
    <t>10.007.0200-1</t>
  </si>
  <si>
    <t>10.007.0200-B</t>
  </si>
  <si>
    <t>10.007.0201-0</t>
  </si>
  <si>
    <t>10.007.0201-A</t>
  </si>
  <si>
    <t>10.007.0202-0</t>
  </si>
  <si>
    <t>10.007.0202-A</t>
  </si>
  <si>
    <t>10.007.0203-0</t>
  </si>
  <si>
    <t>10.007.0203-A</t>
  </si>
  <si>
    <t>10.007.0204-0</t>
  </si>
  <si>
    <t>10.007.0204-A</t>
  </si>
  <si>
    <t>10.007.0205-0</t>
  </si>
  <si>
    <t>10.007.0205-A</t>
  </si>
  <si>
    <t>10.009.0015-1</t>
  </si>
  <si>
    <t>10.009.0015-B</t>
  </si>
  <si>
    <t>10.009.0016-0</t>
  </si>
  <si>
    <t>10.009.0016-A</t>
  </si>
  <si>
    <t>10.009.0017-0</t>
  </si>
  <si>
    <t>10.009.0017-A</t>
  </si>
  <si>
    <t>10.009.0018-0</t>
  </si>
  <si>
    <t>10.009.0018-A</t>
  </si>
  <si>
    <t>10.009.0019-0</t>
  </si>
  <si>
    <t>10.009.0019-A</t>
  </si>
  <si>
    <t>10.009.0020-0</t>
  </si>
  <si>
    <t>10.009.0020-A</t>
  </si>
  <si>
    <t>10.009.0021-0</t>
  </si>
  <si>
    <t>10.009.0021-A</t>
  </si>
  <si>
    <t>10.009.0022-0</t>
  </si>
  <si>
    <t>10.009.0022-A</t>
  </si>
  <si>
    <t>10.009.0023-0</t>
  </si>
  <si>
    <t>10.009.0023-A</t>
  </si>
  <si>
    <t>ARRASAMENTO DE TUBULAO DE CONCRETO COM DIAMETRO DE 80CM</t>
  </si>
  <si>
    <t>ARRASAMENTO DE ESTACA DE TRILHO TR-50 OU TR-57,SIMPLES</t>
  </si>
  <si>
    <t>ARRASAMENTO DE ESTACA DE TRILHO TR-50 OU TR-57,DUPLO</t>
  </si>
  <si>
    <t>ARRASAMENTO DE ESTACA DE TRILHO TR-50 OU TR-57,TRIPLO</t>
  </si>
  <si>
    <t>ARRASAMENTO DE ESTACA DE ACO,PERFIL H DE 6"X6"</t>
  </si>
  <si>
    <t>ARRASAMENTO DE ESTACA DE ACO,PERFIL I DE 12" A 20"</t>
  </si>
  <si>
    <t>ARRASAMENTO DE ESTACA RAIZ DE 4" A 6" DE DIAMETRO</t>
  </si>
  <si>
    <t>ARRASAMENTO DE ESTACA RAIZ DE 8" A 10" DE DIAMETRO</t>
  </si>
  <si>
    <t>ARRASAMENTO DE ESTACA RAIZ DE 12" A 16" DE DIAMETRO</t>
  </si>
  <si>
    <t>TRILHO SEMINOVO SIMPLES,INCLUSIVE PERDAS.FORNECIMENTO</t>
  </si>
  <si>
    <t>MANUSEIO DE PERFIS METALICOS ESTRUTURAIS ATE 20,00M</t>
  </si>
  <si>
    <t>M3XDAM</t>
  </si>
  <si>
    <t>JUNTA DE MADEIRA PARA PONTES,UTILIZANDO SARRAFOS DE 1X7CM</t>
  </si>
  <si>
    <t>DM3</t>
  </si>
  <si>
    <t>BOMBEAMENTO PARA CONCRETO DE ALTO DESEMPENHO</t>
  </si>
  <si>
    <t>M3XMES</t>
  </si>
  <si>
    <t>REGULARIZACAO COM ARGAMASSA DE CIMENTO E AREIA NO TRACO 1:3</t>
  </si>
  <si>
    <t>13.348.0012-0</t>
  </si>
  <si>
    <t>13.348.0012-A</t>
  </si>
  <si>
    <t>13.348.0030-0</t>
  </si>
  <si>
    <t>13.348.0030-A</t>
  </si>
  <si>
    <t>13.348.0031-0</t>
  </si>
  <si>
    <t>13.348.0031-A</t>
  </si>
  <si>
    <t>13.365.0078-0</t>
  </si>
  <si>
    <t>13.365.0078-A</t>
  </si>
  <si>
    <t>13.365.0079-0</t>
  </si>
  <si>
    <t>13.365.0079-A</t>
  </si>
  <si>
    <t>13.368.0015-0</t>
  </si>
  <si>
    <t>13.368.0015-A</t>
  </si>
  <si>
    <t>13.368.0016-0</t>
  </si>
  <si>
    <t>13.368.0016-A</t>
  </si>
  <si>
    <t>13.369.0010-0</t>
  </si>
  <si>
    <t>13.369.0010-A</t>
  </si>
  <si>
    <t>13.369.0011-0</t>
  </si>
  <si>
    <t>13.369.0011-A</t>
  </si>
  <si>
    <t>13.369.0015-0</t>
  </si>
  <si>
    <t>13.369.0015-A</t>
  </si>
  <si>
    <t>13.369.0016-0</t>
  </si>
  <si>
    <t>13.369.0016-A</t>
  </si>
  <si>
    <t>13.369.0020-0</t>
  </si>
  <si>
    <t>13.369.0020-A</t>
  </si>
  <si>
    <t>13.369.0021-0</t>
  </si>
  <si>
    <t>13.369.0021-A</t>
  </si>
  <si>
    <t>13.369.0025-0</t>
  </si>
  <si>
    <t>13.369.0025-A</t>
  </si>
  <si>
    <t>13.369.0026-0</t>
  </si>
  <si>
    <t>13.369.0026-A</t>
  </si>
  <si>
    <t>PATIO DE CONCRETO,NA ESPESSURA DE 8CM,NO TRACO 1:3:3 EM VOLUME, FORMANDO QUADROS DE 1,00X1,00M, COM SARRAFOS DE MADEIRAINCORPORADOS,EXCLUSIVE PREPARO DO TERRENO</t>
  </si>
  <si>
    <t>JUNTA GRAMADA COM 5CM DE LARGURA</t>
  </si>
  <si>
    <t>JUNTA GRAMADA COM 8CM DE LARGURA</t>
  </si>
  <si>
    <t>14.002.0440-0</t>
  </si>
  <si>
    <t>14.002.0440-A</t>
  </si>
  <si>
    <t>14.002.0456-0</t>
  </si>
  <si>
    <t>14.002.0456-A</t>
  </si>
  <si>
    <t>VIDRO ARAMADO,7MM DE ESPESSURA.FORNECIMENTO E COLOCACAO</t>
  </si>
  <si>
    <t>VIDRO ARAMADO,6MM DE ESPESSURA.FORNECIMENTO E COLOCACAO</t>
  </si>
  <si>
    <t>VIDRO JATEADO COM 4MM DE ESPESSURA.FORNECIMENTO E COLOCACAO</t>
  </si>
  <si>
    <t>ADUELA EM MADEIRA DE LEI,DE 13X3CM.FORNECIMENTO E COLOCACAO</t>
  </si>
  <si>
    <t>MARCO EM MADEIRA DE LEI,DE 7X3CM.FORNECIMENTO E COLOCACAO</t>
  </si>
  <si>
    <t>ALIZAR EM MADEIRA DE LEI,DE 5X2CM.FORNECIMENTO E COLOCACAO</t>
  </si>
  <si>
    <t>PECA DE MADEIRA DE LEI,SERRADA,DE 3"X3".FORNECIMENTO</t>
  </si>
  <si>
    <t>PECA DE MADEIRA DE LEI,SERRADA,DE 3"X4.1/2".FORNECIMENTO</t>
  </si>
  <si>
    <t>PECA DE MADEIRA DE LEI,SERRADA,DE 3"X6".FORNECIMENTO</t>
  </si>
  <si>
    <t>COMPENSADO DE 6MM(CHAPA DE 2,20X1,60M).FORNECIMENTO</t>
  </si>
  <si>
    <t>COMPENSADO DE 10MM (CHAPA 2,20X1,60M).FORNECIMENTO</t>
  </si>
  <si>
    <t>COMPENSADO DE 15MM (CHAPA 2,20X1,60M).FORNECIMENTO</t>
  </si>
  <si>
    <t>COMPENSADO DE 20MM (CHAPA 2,20X1,60M).FORNECIMENTO</t>
  </si>
  <si>
    <t>COMPENSADO DE 25MM (CHAPA 2,20X1,60M).FORNECIMENTO</t>
  </si>
  <si>
    <t>COMPENSADO NAVAL DE 10MM(CHAPA DE 2,20X1,10M).FORNECIMENTO</t>
  </si>
  <si>
    <t>COMPENSADO NAVAL DE 15MM(CHAPA DE 2,20X1,10M).FORNECIMENTO</t>
  </si>
  <si>
    <t>PUXADOR DE 12CM,EM ZAMAK CROMADO.FORNECIMENTO</t>
  </si>
  <si>
    <t>PUXADOR TUBULAR,DE PUNHO,EM LATAO CROMADO.FORNECIMENTO</t>
  </si>
  <si>
    <t>PUXADOR TUBULAR,EM ZAMAK CROMADO.FORNECIMENTO</t>
  </si>
  <si>
    <t>PORTA CADEADO DE 4.1/2",DE FERRO ZINCADO.FORNECIMENTO</t>
  </si>
  <si>
    <t>TARGETA DE FIO REDONDO,DE 2",EM FERRO CROMADO.FORNECIMENTO</t>
  </si>
  <si>
    <t>PIVO PARA PORTA DE VIDRO TEMPERADO.FORNECIMENTO</t>
  </si>
  <si>
    <t>MOLA DE BILHA DE ACO,TAMANHO 12MM.FORNECIMENTO</t>
  </si>
  <si>
    <t>HIDROMETRO COM DIAMETRO DE 1/2".FORNECIMENTO</t>
  </si>
  <si>
    <t>HIDROMETRO COM DIAMETRO DE 3/4".FORNECIMENTO</t>
  </si>
  <si>
    <t>HIDROMETRO COM DIAMETRO DE 1".FORNECIMENTO</t>
  </si>
  <si>
    <t>15.002.0592-0</t>
  </si>
  <si>
    <t>15.002.0592-A</t>
  </si>
  <si>
    <t>15.002.0598-0</t>
  </si>
  <si>
    <t>15.002.0598-A</t>
  </si>
  <si>
    <t>15.002.0600-0</t>
  </si>
  <si>
    <t>15.002.0600-A</t>
  </si>
  <si>
    <t>15.002.0604-0</t>
  </si>
  <si>
    <t>15.002.0604-A</t>
  </si>
  <si>
    <t>15.002.0608-0</t>
  </si>
  <si>
    <t>15.002.0608-A</t>
  </si>
  <si>
    <t>15.002.0610-0</t>
  </si>
  <si>
    <t>15.002.0610-A</t>
  </si>
  <si>
    <t>15.002.0612-0</t>
  </si>
  <si>
    <t>15.002.0612-A</t>
  </si>
  <si>
    <t>15.002.0614-0</t>
  </si>
  <si>
    <t>15.002.0614-A</t>
  </si>
  <si>
    <t>15.002.0616-0</t>
  </si>
  <si>
    <t>15.002.0616-A</t>
  </si>
  <si>
    <t>15.002.0618-0</t>
  </si>
  <si>
    <t>15.002.0618-A</t>
  </si>
  <si>
    <t>15.002.0620-0</t>
  </si>
  <si>
    <t>15.002.0620-A</t>
  </si>
  <si>
    <t>RETIRADA E REASSENTAMENTO DE VALVULA DE DESCARGA</t>
  </si>
  <si>
    <t>N</t>
  </si>
  <si>
    <t>REPARO DE VALVULA DE DESCARGA.FORNECIMENTO E SUBSTITUICAO</t>
  </si>
  <si>
    <t>LUVA EM PVC RIGIDO SOLDAVEL,AZUL,DE 50MM.FORNECIMENTO</t>
  </si>
  <si>
    <t>PRESILHA EM LATAO COM FURO DE 7MM.FORNECIMENTO E COLOCACAO</t>
  </si>
  <si>
    <t>VERGALHAO DE COBRE DE 3/8".FORNECIMENTO E COLOCACAO</t>
  </si>
  <si>
    <t>FUSIVEL FACA,DE 100A,250V,FIXO.FORNECIMENTO E COLOCACAO</t>
  </si>
  <si>
    <t>L</t>
  </si>
  <si>
    <t>ESPELHO PLASTICO 4"X2".FORNECIMENTO E COLOCACAO</t>
  </si>
  <si>
    <t>RECEPTACULO DE LOUCA PARA PENDENTE.FORNECIMENTO E COLOCACAO</t>
  </si>
  <si>
    <t>LAMPADA FLUORESCENTE TUBULAR,DE 40W.FORNECIMENTO E COLOCACAO</t>
  </si>
  <si>
    <t>LAMPADA FLUORESCENTE TUBULAR,DE 32W.FORNECIMENTO E COLOCACAO</t>
  </si>
  <si>
    <t>LAMPADA FLUORESCENTE TUBULAR,DE 20W.FORNECIMENTO E COLOCACAO</t>
  </si>
  <si>
    <t>LAMPADA FLUORESCENTE TUBULAR,DE 18W.FORNECIMENTO E COLOCACAO</t>
  </si>
  <si>
    <t>LAMPADA FLUORESCENTE TUBULAR,DE 16W.FORNECIMENTO E COLOCACAO</t>
  </si>
  <si>
    <t>LAMPADA FLUORESCENTE,HO,DE 80W.FORNECIMENTO E COLOCACAO</t>
  </si>
  <si>
    <t>LAMPADA FLUORESCENTE,HO,DE 110W.FORNECIMENTO E COLOCACAO</t>
  </si>
  <si>
    <t>LAMPADA VAPOR DE MERCURIO,DE 80W.FORNECIMENTO E COLOCACAO</t>
  </si>
  <si>
    <t>LAMPADA VAPOR DE MERCURIO,DE 125W.FORNECIMENTO E COLOCACAO</t>
  </si>
  <si>
    <t>LAMPADA MISTA,DE 160W.FORNECIMENTO E COLOCACAO</t>
  </si>
  <si>
    <t>LAMPADA MISTA,DE 250W.FORNECIMENTO E COLOCACAO</t>
  </si>
  <si>
    <t>LAMPADA MISTA,DE 500W.FORNECIMENTO E COLOCACAO</t>
  </si>
  <si>
    <t>LAMPADA LED,DICROICA MR16 5W/12V.FORNECIMENTO E COLOCACAO</t>
  </si>
  <si>
    <t>CAP COM ROSCA,COM DIAMETRO DE 1/2".FORNECIMENTO</t>
  </si>
  <si>
    <t>CAP COM ROSCA,COM DIAMETRO DE 3/4".FORNECIMENTO</t>
  </si>
  <si>
    <t>CAP COM ROSCA,COM DIAMETRO DE 1".FORNECIMENTO</t>
  </si>
  <si>
    <t>CAP COM ROSCA,COM DIAMETRO DE 1.1/2".FORNECIMENTO</t>
  </si>
  <si>
    <t>CAP COM ROSCA,COM DIAMETRO DE 2".FORNECIMENTO</t>
  </si>
  <si>
    <t>CAP COM ROSCA,COM DIAMETRO DE 2.1/2".FORNECIMENTO</t>
  </si>
  <si>
    <t>CAP COM ROSCA,COM DIAMETRO DE 3".FORNECIMENTO</t>
  </si>
  <si>
    <t>15.038.0037-0</t>
  </si>
  <si>
    <t>CAP COM ROSCA,COM DIAMETRO DE 4".FORNECIMENTO</t>
  </si>
  <si>
    <t>15.038.0037-A</t>
  </si>
  <si>
    <t>CURVA 90º COM ROSCA,COM DIAMETRO DE 1/2".FORNECIMENTO</t>
  </si>
  <si>
    <t>CURVA 90º COM ROSCA,COM DIAMETRO DE 3/4".FORNECIMENTO</t>
  </si>
  <si>
    <t>CURVA 90º COM ROSCA,COM DIAMETRO DE 1".FORNECIMENTO</t>
  </si>
  <si>
    <t>CURVA 90º COM ROSCA,COM DIAMETRO DE 1.1/4".FORNECIMENTO</t>
  </si>
  <si>
    <t>CURVA 90º COM ROSCA,COM DIAMETRO DE 1.1/2".FORNECIMENTO</t>
  </si>
  <si>
    <t>CURVA 90º COM ROSCA,COM DIAMETRO DE 2".FORNECIMENTO</t>
  </si>
  <si>
    <t>JOELHO 45º COM ROSCA,COM DIAMETRO DE 1/2".FORNECIMENTO</t>
  </si>
  <si>
    <t>JOELHO 45º COM ROSCA,COM DIAMETRO DE 3/4".FORNECIMENTO</t>
  </si>
  <si>
    <t>JOELHO 45º COM ROSCA,COM DIAMETRO DE 1".FORNECIMENTO</t>
  </si>
  <si>
    <t>JOELHO 45º COM ROSCA,COM DIAMETRO DE 1.1/4".FORNECIMENTO</t>
  </si>
  <si>
    <t>JOELHO 45º COM ROSCA,COM DIAMETRO DE 1.1/2".FORNECIMENTO</t>
  </si>
  <si>
    <t>JOELHO 45º COM ROSCA,COM DIAMETRO DE 2".FORNECIMENTO</t>
  </si>
  <si>
    <t>JOELHO 90º COM ROSCA,COM DIAMETRO DE 1/2".FORNECIMENTO</t>
  </si>
  <si>
    <t>JOELHO 90º COM ROSCA,COM DIAMETRO DE 3/4".FORNECIMENTO</t>
  </si>
  <si>
    <t>JOELHO 90º COM ROSCA,COM DIAMETRO DE 1".FORNECIMENTO</t>
  </si>
  <si>
    <t>JOELHO 90º COM ROSCA,COM DIAMETRO DE 1.1/4".FORNECIMENTO</t>
  </si>
  <si>
    <t>JOELHO 90º COM ROSCA,COM DIAMETRO DE 1.1/2".FORNECIMENTO</t>
  </si>
  <si>
    <t>JOELHO 90º COM ROSCA,COM DIAMETRO DE 2".FORNECIMENTO</t>
  </si>
  <si>
    <t>15.038.0085-0</t>
  </si>
  <si>
    <t>JUNCAO 45º COM ROSCA,COM DIAMETRO DE 1/2".FORNECIMENTO</t>
  </si>
  <si>
    <t>15.038.0085-A</t>
  </si>
  <si>
    <t>15.038.0086-0</t>
  </si>
  <si>
    <t>JUNCAO 45º COM ROSCA,COM DIAMETRO DE 3/4".FORNECIMENTO</t>
  </si>
  <si>
    <t>15.038.0086-A</t>
  </si>
  <si>
    <t>15.038.0087-0</t>
  </si>
  <si>
    <t>JUNCAO 45º COM ROSCA,COM DIAMETRO DE 1".FORNECIMENTO</t>
  </si>
  <si>
    <t>15.038.0087-A</t>
  </si>
  <si>
    <t>15.038.0088-0</t>
  </si>
  <si>
    <t>JUNCAO 45º COM ROSCA,COM DIAMETRO DE 1.1/4".FORNECIMENTO</t>
  </si>
  <si>
    <t>15.038.0088-A</t>
  </si>
  <si>
    <t>15.038.0089-0</t>
  </si>
  <si>
    <t>JUNCAO 45º COM ROSCA,COM DIAMETRO DE 1.1/2".FORNECIMENTO</t>
  </si>
  <si>
    <t>15.038.0089-A</t>
  </si>
  <si>
    <t>15.038.0090-0</t>
  </si>
  <si>
    <t>JUNCAO 45º COM ROSCA,COM DIAMETRO DE 2".FORNECIMENTO</t>
  </si>
  <si>
    <t>15.038.0090-A</t>
  </si>
  <si>
    <t>LUVA COM ROSCA,COM DIAMETRO DE 1/2".FORNECIMENTO</t>
  </si>
  <si>
    <t>LUVA COM ROSCA,COM DIAMETRO DE 3/4".FORNECIMENTO</t>
  </si>
  <si>
    <t>LUVA COM ROSCA,COM DIAMETRO DE 1".FORNECIMENTO</t>
  </si>
  <si>
    <t>LUVA COM ROSCA,COM DIAMETRO DE 1.1/4".FORNECIMENTO</t>
  </si>
  <si>
    <t>LUVA COM ROSCA,COM DIAMETRO DE 1.1/2".FORNECIMENTO</t>
  </si>
  <si>
    <t>LUVA COM ROSCA,COM DIAMETRO DE 2".FORNECIMENTO</t>
  </si>
  <si>
    <t>LUVA COM ROSCA,COM DIAMETRO DE 2.1/2".FORNECIMENTO</t>
  </si>
  <si>
    <t>LUVA COM ROSCA,COM DIAMETRO DE 3".FORNECIMENTO</t>
  </si>
  <si>
    <t>LUVA COM ROSCA,COM DIAMETRO DE 4".FORNECIMENTO</t>
  </si>
  <si>
    <t>NIPEL COM ROSCA,COM DIAMETRO DE 1/2".FORNECIMENTO</t>
  </si>
  <si>
    <t>NIPEL COM ROSCA,COM DIAMETRO DE 3/4".FORNECIMENTO</t>
  </si>
  <si>
    <t>NIPEL COM ROSCA,COM DIAMETRO DE 1".FORNECIMENTO</t>
  </si>
  <si>
    <t>NIPEL COM ROSCA,COM DIAMETRO DE 1.1/4".FORNECIMENTO</t>
  </si>
  <si>
    <t>NIPEL COM ROSCA,COM DIAMETRO DE 1.1/2".FORNECIMENTO</t>
  </si>
  <si>
    <t>NIPEL COM ROSCA,COM DIAMETRO DE 2".FORNECIMENTO</t>
  </si>
  <si>
    <t>PLUG COM ROSCA,COM DIAMETRO DE 1/2".FORNECIMENTO</t>
  </si>
  <si>
    <t>PLUG COM ROSCA,COM DIAMETRO DE 3/4".FORNECIMENTO</t>
  </si>
  <si>
    <t>PLUG COM ROSCA,COM DIAMETRO DE 1".FORNECIMENTO</t>
  </si>
  <si>
    <t>PLUG COM ROSCA,COM DIAMETRO DE 1.1/4".FORNECIMENTO</t>
  </si>
  <si>
    <t>PLUG COM ROSCA,COM DIAMETRO DE 1.1/2".FORNECIMENTO</t>
  </si>
  <si>
    <t>PLUG COM ROSCA,COM DIAMETRO DE 2".FORNECIMENTO</t>
  </si>
  <si>
    <t>TE 90º COM ROSCA,COM DIAMETRO DE 1/2".FORNECIMENTO</t>
  </si>
  <si>
    <t>TE 90º COM ROSCA,COM DIAMETRO DE 3/4".FORNECIMENTO</t>
  </si>
  <si>
    <t>TE 90º COM ROSCA,COM DIAMETRO DE 1".FORNECIMENTO</t>
  </si>
  <si>
    <t>TE 90º COM ROSCA,COM DIAMETRO DE 1.1/4".FORNECIMENTO</t>
  </si>
  <si>
    <t>TE 90º COM ROSCA,COM DIAMETRO DE 1.1/2".FORNECIMENTO</t>
  </si>
  <si>
    <t>TE 90º COM ROSCA,COM DIAMETRO DE 2".FORNECIMENTO</t>
  </si>
  <si>
    <t>15.038.0165-0</t>
  </si>
  <si>
    <t>CRUZETA COM ROSCA,COM DIAMETRO DE 3/4".FORNECIMENTO</t>
  </si>
  <si>
    <t>15.038.0165-A</t>
  </si>
  <si>
    <t>15.038.0166-0</t>
  </si>
  <si>
    <t>CRUZETA COM ROSCA,COM DIAMETRO DE 1.1/2".FORNECIMENTO</t>
  </si>
  <si>
    <t>15.038.0166-A</t>
  </si>
  <si>
    <t>UNIAO COM ROSCA,COM DIAMETRO DE 1/2".FORNECIMENTO</t>
  </si>
  <si>
    <t>UNIAO COM ROSCA,COM DIAMETRO DE 3/4".FORNECIMENTO</t>
  </si>
  <si>
    <t>UNIAO COM ROSCA,COM DIAMETRO DE 1".FORNECIMENTO</t>
  </si>
  <si>
    <t>UNIAO COM ROSCA,COM DIAMETRO DE 1.1/4".FORNECIMENTO</t>
  </si>
  <si>
    <t>UNIAO COM ROSCA,COM DIAMETRO DE 1.1/2".FORNECIMENTO</t>
  </si>
  <si>
    <t>UNIAO COM ROSCA,COM DIAMETRO DE 2".FORNECIMENTO</t>
  </si>
  <si>
    <t>UNIAO COM ROSCA,COM DIAMETRO DE 2.1/2".FORNECIMENTO</t>
  </si>
  <si>
    <t>UNIAO COM ROSCA,COM DIAMETRO DE 3".FORNECIMENTO</t>
  </si>
  <si>
    <t>15.038.0178-0</t>
  </si>
  <si>
    <t>UNIAO COM ROSCA,COM DIAMETRO DE 4".FORNECIMENTO</t>
  </si>
  <si>
    <t>15.038.0178-A</t>
  </si>
  <si>
    <t>15.038.0230-0</t>
  </si>
  <si>
    <t>15.038.0230-A</t>
  </si>
  <si>
    <t>15.038.0231-0</t>
  </si>
  <si>
    <t>15.038.0231-A</t>
  </si>
  <si>
    <t>15.038.0232-0</t>
  </si>
  <si>
    <t>15.038.0232-A</t>
  </si>
  <si>
    <t>15.038.0233-0</t>
  </si>
  <si>
    <t>15.038.0233-A</t>
  </si>
  <si>
    <t>15.038.0234-0</t>
  </si>
  <si>
    <t>15.038.0234-A</t>
  </si>
  <si>
    <t>15.038.0240-0</t>
  </si>
  <si>
    <t>15.038.0240-A</t>
  </si>
  <si>
    <t>15.038.0272-0</t>
  </si>
  <si>
    <t>15.038.0272-A</t>
  </si>
  <si>
    <t>15.038.0273-0</t>
  </si>
  <si>
    <t>15.038.0273-A</t>
  </si>
  <si>
    <t>CAP SOLDAVEL,COM DIAMETRO DE 20MM.FORNECIMENTO</t>
  </si>
  <si>
    <t>CAP SOLDAVEL,COM DIAMETRO DE 25MM.FORNECIMENTO</t>
  </si>
  <si>
    <t>CAP SOLDAVEL,COM DIAMETRO DE 32MM.FORNECIMENTO</t>
  </si>
  <si>
    <t>CAP SOLDAVEL,COM DIAMETRO DE 40MM.FORNECIMENTO</t>
  </si>
  <si>
    <t>CAP SOLDAVEL,COM DIAMETRO DE 50MM.FORNECIMENTO</t>
  </si>
  <si>
    <t>CAP SOLDAVEL,COM DIAMETRO DE 60MM.FORNECIMENTO</t>
  </si>
  <si>
    <t>CAP SOLDAVEL,COM DIAMETRO DE 75MM.FORNECIMENTO</t>
  </si>
  <si>
    <t>CAP SOLDAVEL,COM DIAMETRO DE 85MM.FORNECIMENTO</t>
  </si>
  <si>
    <t>CAP SOLDAVEL,COM DIAMETRO DE 110MM.FORNECIMENTO</t>
  </si>
  <si>
    <t>CURVA 45º SOLDAVEL,COM DIAMETRO DE 20MM.FORNECIMENTO</t>
  </si>
  <si>
    <t>CURVA 45º SOLDAVEL,COM DIAMETRO DE 25MM.FORNECIMENTO</t>
  </si>
  <si>
    <t>CURVA 45º SOLDAVEL,COM DIAMETRO DE 32MM.FORNECIMENTO</t>
  </si>
  <si>
    <t>CURVA 45º SOLDAVEL,COM DIAMETRO DE 40MM.FORNECIMENTO</t>
  </si>
  <si>
    <t>CURVA 45º SOLDAVEL,COM DIAMETRO DE 50MM.FORNECIMENTO</t>
  </si>
  <si>
    <t>CURVA 45º SOLDAVEL,COM DIAMETRO DE 60MM.FORNECIMENTO</t>
  </si>
  <si>
    <t>CURVA 45° SOLDAVEL,COM DIAMETRO DE 75MM.FORNECIMENTO.</t>
  </si>
  <si>
    <t>CURVA 45º SOLDAVEL,COM DIAMETRO DE 85MM.FORNECIMENTO</t>
  </si>
  <si>
    <t>CURVA 45º SOLDAVEL,COM DIAMETRO DE 110MM.FORNECIMENTO</t>
  </si>
  <si>
    <t>CURVA 90º SOLDAVEL,COM DIAMETRO DE 20MM.FORNECIMENTO</t>
  </si>
  <si>
    <t>CURVA 90º SOLDAVEL,COM DIAMETRO DE 25MM.FORNECIMENTO</t>
  </si>
  <si>
    <t>CURVA 90º SOLDAVEL,COM DIAMETRO DE 32MM.FORNECIMENTO</t>
  </si>
  <si>
    <t>CURVA 90º SOLDAVEL,COM DIAMETRO DE 40MM.FORNECIMENTO</t>
  </si>
  <si>
    <t>CURVA 90º SOLDAVEL,COM DIAMETRO DE 50MM.FORNECIMENTO</t>
  </si>
  <si>
    <t>CURVA 90º SOLDAVEL,COM DIAMETRO DE 60MM.FORNECIMENTO</t>
  </si>
  <si>
    <t>CURVA 90º SOLDAVEL,COM DIAMETRO DE 75MM.FORNECIMENTO</t>
  </si>
  <si>
    <t>CURVA 90º SOLDAVEL,COM DIAMETRO DE 85MM.FORNECIMENTO</t>
  </si>
  <si>
    <t>CURVA 90º SOLDAVEL,COM DIAMETRO DE 110MM.FORNECIMENTO</t>
  </si>
  <si>
    <t>JOELHO 45º SOLDAVEL,COM DIAMETRO DE 20MM.FORNECIMENTO</t>
  </si>
  <si>
    <t>JOELHO 45º SOLDAVEL,COM DIAMETRO DE 25MM.FORNECIMENTO</t>
  </si>
  <si>
    <t>JOELHO 45º SOLDAVEL,COM DIAMETRO DE 32MM.FORNECIMENTO</t>
  </si>
  <si>
    <t>JOELHO 45º SOLDAVEL,COM DIAMETRO DE 40MM.FORNECIMENTO</t>
  </si>
  <si>
    <t>JOELHO 45º SOLDAVEL,COM DIAMETRO DE 50MM.FORNECIMENTO</t>
  </si>
  <si>
    <t>JOELHO 45º SOLDAVEL,COM DIAMETRO DE 60MM.FORNECIMENTO</t>
  </si>
  <si>
    <t>JOELHO 45º SOLDAVEL,COM DIAMETRO DE 75MM.FORNECIMENTO</t>
  </si>
  <si>
    <t>JOELHO 45º SOLDAVEL,COM DIAMETRO DE 85MM.FORNECIMENTO</t>
  </si>
  <si>
    <t>JOELHO 45º SOLDAVEL,COM DIAMETRO DE 110MM.FORNECIMENTO</t>
  </si>
  <si>
    <t>JOELHO 90º SOLDAVEL,COM DIAMETRO DE 20MM.FORNECIMENTO</t>
  </si>
  <si>
    <t>JOELHO 90º SOLDAVEL,COM DIAMETRO DE 25MM.FORNECIMENTO</t>
  </si>
  <si>
    <t>JOELHO 90º SOLDAVEL,COM DIAMETRO DE 32MM.FORNECIMENTO</t>
  </si>
  <si>
    <t>JOELHO 90º SOLDAVEL,COM DIAMETRO DE 40MM.FORNECIMENTO</t>
  </si>
  <si>
    <t>JOELHO 90º SOLDAVEL,COM DIAMETRO DE 50MM.FORNECIMENTO</t>
  </si>
  <si>
    <t>JOELHO 90º SOLDAVEL,COM DIAMETRO DE 60MM.FORNECIMENTO</t>
  </si>
  <si>
    <t>JOELHO 90º SOLDAVEL,COM DIAMETRO DE 75MM.FORNECIMENTO</t>
  </si>
  <si>
    <t>JOELHO 90º SOLDAVEL,COM DIAMETRO DE 85MM.FORNECIMENTO</t>
  </si>
  <si>
    <t>JOELHO 90º SOLDAVEL,COM DIAMETRO DE 110MM.FORNECIMENTO</t>
  </si>
  <si>
    <t>LUVA SOLDAVEL,COM DIAMETRO DE 20MM.FORNECIMENTO</t>
  </si>
  <si>
    <t>LUVA SOLDAVEL,COM DIAMETRO DE 25MM.FORNECIMENTO</t>
  </si>
  <si>
    <t>LUVA SOLDAVEL,COM DIAMETRO DE 32MM.FORNECIMENTO</t>
  </si>
  <si>
    <t>LUVA SOLDAVEL,COM DIAMETRO DE 40MM.FORNECIMENTO</t>
  </si>
  <si>
    <t>LUVA SOLDAVEL,COM DIAMETRO DE 50MM.FORNECIMENTO</t>
  </si>
  <si>
    <t>LUVA SOLDAVEL,COM DIAMETRO DE 60MM.FORNECIMENTO</t>
  </si>
  <si>
    <t>LUVA SOLDAVEL,COM DIAMETRO DE 75MM.FORNECIMENTO</t>
  </si>
  <si>
    <t>LUVA SOLDAVEL,COM DIAMETRO DE 85MM.FORNECIMENTO</t>
  </si>
  <si>
    <t>LUVA SOLDAVEL,COM DIAMETRO DE 110MM.FORNECIMENTO</t>
  </si>
  <si>
    <t>TE SOLDAVEL 90º,COM DIAMETRO DE 20MM.FORNECIMENTO</t>
  </si>
  <si>
    <t>TE SOLDAVEL 90º,COM DIAMETRO DE 25MM.FORNECIMENTO</t>
  </si>
  <si>
    <t>TE SOLDAVEL 90º,COM DIAMETRO DE 32MM.FORNECIMENTO</t>
  </si>
  <si>
    <t>TE SOLDAVEL 90º,COM DIAMETRO DE 40MM.FORNECIMENTO</t>
  </si>
  <si>
    <t>TE SOLDAVEL 90º,COM DIAMETRO DE 50MM.FORNECIMENTO</t>
  </si>
  <si>
    <t>TE SOLDAVEL 90º,COM DIAMETRO DE 60MM.FORNECIMENTO</t>
  </si>
  <si>
    <t>TE SOLDAVEL 90º,COM DIAMETRO DE 75MM.FORNECIMENTO</t>
  </si>
  <si>
    <t>TE SOLDAVEL 90º,COM DIAMETRO DE 85MM.FORNECIMENTO</t>
  </si>
  <si>
    <t>TE SOLDAVEL 90º,COM DIAMETRO DE 110MM.FORNECIMENTO</t>
  </si>
  <si>
    <t>CRUZETA SOLDAVEL,COM DIAMETRO DE 25MM.FORNECIMENTO</t>
  </si>
  <si>
    <t>CRUZETA SOLDAVEL,COM DIAMETRO DE 50MM.FORNECIMENTO</t>
  </si>
  <si>
    <t>UNIAO SOLDAVEL,COM DIAMETRO DE 20MM.FORNECIMENTO</t>
  </si>
  <si>
    <t>UNIAO SOLDAVEL,COM DIAMETRO DE 25MM.FORNECIMENTO</t>
  </si>
  <si>
    <t>UNIAO SOLDAVEL,COM DIAMETRO DE 32MM.FORNECIMENTO</t>
  </si>
  <si>
    <t>UNIAO SOLDAVEL,COM DIAMETRO DE 40MM.FORNECIMENTO</t>
  </si>
  <si>
    <t>UNIAO SOLDAVEL,COM DIAMETRO DE 50MM.FORNECIMENTO</t>
  </si>
  <si>
    <t>UNIAO SOLDAVEL,COM DIAMETRO DE 60MM.FORNECIMENTO</t>
  </si>
  <si>
    <t>UNIAO SOLDAVEL,COM DIAMETRO DE 75MM.FORNECIMENTO</t>
  </si>
  <si>
    <t>UNIAO SOLDAVEL,COM DIAMETRO DE 85MM.FORNECIMENTO</t>
  </si>
  <si>
    <t>UNIAO SOLDAVEL,COM DIAMETRO DE 110MM.FORNECIMENTO</t>
  </si>
  <si>
    <t>15.066.0021-0</t>
  </si>
  <si>
    <t>15.066.0021-A</t>
  </si>
  <si>
    <t>15.066.0022-0</t>
  </si>
  <si>
    <t>15.066.0022-A</t>
  </si>
  <si>
    <t>15.066.0023-0</t>
  </si>
  <si>
    <t>15.066.0023-A</t>
  </si>
  <si>
    <t>15.066.0024-0</t>
  </si>
  <si>
    <t>15.066.0024-A</t>
  </si>
  <si>
    <t>15.066.0025-0</t>
  </si>
  <si>
    <t>15.066.0025-A</t>
  </si>
  <si>
    <t>15.066.0026-0</t>
  </si>
  <si>
    <t>15.066.0026-A</t>
  </si>
  <si>
    <t>15.066.0027-0</t>
  </si>
  <si>
    <t>15.066.0027-A</t>
  </si>
  <si>
    <t>15.066.0028-0</t>
  </si>
  <si>
    <t>15.066.0028-A</t>
  </si>
  <si>
    <t>LIGACAO DE AGUAS PLUVIAIS OU DOMICILIARES SERVIDAS A SARJETA</t>
  </si>
  <si>
    <t>LIGACAO DE AGUAS PLUVIAIS OU DOMICILIARES SERVIDAS A VALA</t>
  </si>
  <si>
    <t>CAIBRO DE MADEIRA SERRADA COM 3"X2".FORNECIMENTO E COLOCACAO</t>
  </si>
  <si>
    <t>RIPA DE MADEIRA SERRADA DE 1,5X4CM.FORNECIMENTO E COLOCACAO</t>
  </si>
  <si>
    <t>PINTURA ELETROSTATICA SOBRE ESQUADRIA DE FERRO</t>
  </si>
  <si>
    <t>PINTURA ELETROSTATICA SOBRE ESQUADRIA DE ALUMINIO</t>
  </si>
  <si>
    <t>REMOCAO DE CAIACAO EXISTENTE OU PINTURA A GESSO E COLA</t>
  </si>
  <si>
    <t>REMOCAO DE PINTURA PLASTICA E SEMELHANTES</t>
  </si>
  <si>
    <t>REMOCAO DE PINTURA A OLEO,ESMALTE ALQUIDICA E VERNIZES</t>
  </si>
  <si>
    <t>REMOCAO DE QUALQUER TIPO DE PINTURA EM RODAPE</t>
  </si>
  <si>
    <t>CHUVEIRO ESTAMPADO,ARTICULADO,COM BRACO DE 1/2".FORNECIMENTO</t>
  </si>
  <si>
    <t>CHUVEIRO PLASTICO,BRANCO,INCLUSIVE BRACO.FORNECIMENTO</t>
  </si>
  <si>
    <t>CHUVEIRO ELETRICO,EM METAL CROMADO,DE 110/220V.FORNECIMENTO</t>
  </si>
  <si>
    <t>CHUVEIRO ELETRICO,EM PLASTICO,DE 110/220V.FORNECIMENTO</t>
  </si>
  <si>
    <t>TORNEIRA DE PLASTICO PARA LAVATORIO,DE 1/2".FORNECIMENTO</t>
  </si>
  <si>
    <t>TORNEIRA DE PLASTICO PARA PIA,DE 1/2".FORNECIMENTO</t>
  </si>
  <si>
    <t>TORNEIRA ELETRICA DE PVC,110/220V.FORNECIMENTO</t>
  </si>
  <si>
    <t>VALVULA DE ESCOAMENTO PARA LAVATORIO,EM PVC.FORNECIMENTO</t>
  </si>
  <si>
    <t>VALVULA DE ESCOAMENTO PARA PIA,EM PVC.FORNECIMENTO</t>
  </si>
  <si>
    <t>RABICHO PLASTICO,DE 40CM,COM SAIDA DE 1/2".FORNECIMENTO</t>
  </si>
  <si>
    <t>RABICHO PLASTICO,DE 30CM,COM SAIDA DE 1/2".FORNECIMENTO</t>
  </si>
  <si>
    <t>BOLSA DE LIGACAO PARA VASO SANITARIO.FORNECIMENTO</t>
  </si>
  <si>
    <t>FOGAO A GAS RESIDENCIAL,BRANCO,COM 4 BOCAS.FORNECIMENTO</t>
  </si>
  <si>
    <t>FOGAO A GAS RESIDENCIAL,BRANCO,COM 6 BOCAS.FORNECIMENTO</t>
  </si>
  <si>
    <t>BANCADA EM ACO INOXIDAVEL PARA LAVAGEM DE BEBE.FORNECIMENTO</t>
  </si>
  <si>
    <t>TANQUE PARA EXPURGO EM ACO INOXIDAVEL.FORNECIMENTO</t>
  </si>
  <si>
    <t>CAIXA DE DESCARGA DE PLASTICO EXTERNA.FORNECIMENTO</t>
  </si>
  <si>
    <t>PAR</t>
  </si>
  <si>
    <t>18.023.0010-0</t>
  </si>
  <si>
    <t>18.023.0010-A</t>
  </si>
  <si>
    <t>18.023.0012-0</t>
  </si>
  <si>
    <t>18.023.0012-A</t>
  </si>
  <si>
    <t>MN</t>
  </si>
  <si>
    <t>TR</t>
  </si>
  <si>
    <t>18.037.0120-0</t>
  </si>
  <si>
    <t>MONITOR LCD 15,6" WIDESCREEN.FORNECIMENTO</t>
  </si>
  <si>
    <t>18.037.0120-A</t>
  </si>
  <si>
    <t>MONITOR LCD 19",WIDESCREEN.FORNECIMENTO</t>
  </si>
  <si>
    <t>MONITOR LCD 22",WIDESCREEN.FORNECIMENTO</t>
  </si>
  <si>
    <t>MINI CAMERA,COM DOME,LENTE PADRAO 3,6MM.FORNECIMENTO</t>
  </si>
  <si>
    <t>MINI CAMERA COM DOME E INFRAVERMELHO.FORNECIMENTO</t>
  </si>
  <si>
    <t>18.081.0021-0</t>
  </si>
  <si>
    <t>18.081.0021-A</t>
  </si>
  <si>
    <t>18.082.0021-0</t>
  </si>
  <si>
    <t>18.082.0021-A</t>
  </si>
  <si>
    <t>18.083.0020-0</t>
  </si>
  <si>
    <t>18.083.0020-A</t>
  </si>
  <si>
    <t>18.083.0021-0</t>
  </si>
  <si>
    <t>18.083.0021-A</t>
  </si>
  <si>
    <t>18.083.0050-0</t>
  </si>
  <si>
    <t>18.083.0050-A</t>
  </si>
  <si>
    <t>18.083.0051-0</t>
  </si>
  <si>
    <t>18.083.0051-A</t>
  </si>
  <si>
    <t>18.083.0052-0</t>
  </si>
  <si>
    <t>18.083.0052-A</t>
  </si>
  <si>
    <t>18.083.0053-0</t>
  </si>
  <si>
    <t>18.083.0053-A</t>
  </si>
  <si>
    <t>18.083.0054-0</t>
  </si>
  <si>
    <t>18.083.0054-A</t>
  </si>
  <si>
    <t>18.083.0055-0</t>
  </si>
  <si>
    <t>18.083.0055-A</t>
  </si>
  <si>
    <t>18.083.0100-0</t>
  </si>
  <si>
    <t>18.083.0100-A</t>
  </si>
  <si>
    <t>18.083.0105-0</t>
  </si>
  <si>
    <t>18.083.0105-A</t>
  </si>
  <si>
    <t>18.084.0021-0</t>
  </si>
  <si>
    <t>18.084.0021-A</t>
  </si>
  <si>
    <t>REDE DE VOLEIBOL OFICIAL COM CABO DE ACO.FORNECIMENTO</t>
  </si>
  <si>
    <t>REDE DE NYLON PARA FUTEBOL DE SALAO.FORNECIMENTO</t>
  </si>
  <si>
    <t>SUPORTE PARA LAMPADA FLUORESCENTE.FORNECIMENTO E COLOCACAO</t>
  </si>
  <si>
    <t>RECARGA PARA EXTINTOR DE INCENDIO,PO QUIMICO,DE 4KG</t>
  </si>
  <si>
    <t>RECARGA PARA EXTINTOR DE INCENDIO,PO QUIMICO,DE 6KG</t>
  </si>
  <si>
    <t>RECARGA PARA EXTINTOR DE INCENDIO,GAS CARBONICO,DE 4KG</t>
  </si>
  <si>
    <t>RECARGA PARA EXTINTOR DE INCENDIO,GAS CARBONICO,DE 6KG</t>
  </si>
  <si>
    <t>CAMINHAO TANQUE,CAPACIDADE DE 6.000L,INCLUSIVE MOTORISTA</t>
  </si>
  <si>
    <t>CAMINHAO TANQUE,CAPACIDADE DE 10.000L,INCLUSIVE MOTORISTA</t>
  </si>
  <si>
    <t>CAMINHAO TANQUE,CAPACIDADE DE 15.000L,INCLUSIVE MOTORISTA</t>
  </si>
  <si>
    <t>CAMINHAO TANQUE,CAPACIDADE DE 20.000L,INCLUSIVE MOTORISTA</t>
  </si>
  <si>
    <t>CAMINHAO TANQUE,CAPACIDADE DE 30.000L,INCLUSIVE MOTORISTA</t>
  </si>
  <si>
    <t>CAMINHAO BETONEIRA,CAPACIDADE DE 5,00M3,INCLUSIVE MOTORISTA</t>
  </si>
  <si>
    <t>CAMINHAO BETONEIRA,CAPACIDADE DE 7,00M3,INCLUSIVE MOTORISTA</t>
  </si>
  <si>
    <t>MOTOCICLETA,125 CILINDRADAS X/E,EXCLUSIVE MOTORISTA</t>
  </si>
  <si>
    <t>DUMPER,CARGA SOLIDA DE 1.000L,INCLUSIVE OPERADOR</t>
  </si>
  <si>
    <t>DUMPER,CARGA SOLIDA 1.000L,INCLUSIVE OPERADOR</t>
  </si>
  <si>
    <t>TRATOR DE PNEUS COM MOTOR DIESEL DE 61CV,INCLUSIVE OPERADOR</t>
  </si>
  <si>
    <t>VALETADEIRA MOTOR DIESEL DE 135HP,INCLUSIVE OPERADOR</t>
  </si>
  <si>
    <t>ROLO COMPACTADOR TANDEM,DE 6 A 9T,INCLUSIVE OPERADOR</t>
  </si>
  <si>
    <t>MISTURADOR DE ASLFATO X BORRACHA,EXCLUSIVE OPERADOR</t>
  </si>
  <si>
    <t>MISTURADOR DE ASFALTO X BORRACHA,EXCLUSIVE OPERADOR</t>
  </si>
  <si>
    <t>RECUPERADOR DE ESTRADAS,INCLUSIVE OPERADOR</t>
  </si>
  <si>
    <t>SOQUETE VIBRATORIO DE 78KG,EXCLUSIVE OPERADOR</t>
  </si>
  <si>
    <t>EXTRUSORA DE GUIAS E SARJETAS SEM FORMAS,EXCLUSIVE OPERADOR</t>
  </si>
  <si>
    <t>MAQUINA POLIDORA,12A,220V,EXCLUSIVE ESMERIL E OPERADOR</t>
  </si>
  <si>
    <t>CONJUNTO PARA PROJECAO DE CONCRETO,EXCLUSIVE OPERADOR</t>
  </si>
  <si>
    <t>19.008.0010-2</t>
  </si>
  <si>
    <t>19.008.0010-4</t>
  </si>
  <si>
    <t>19.008.0010-C</t>
  </si>
  <si>
    <t>19.008.0010-E</t>
  </si>
  <si>
    <t>SERRA CIRCULAR,EXCLUSIVE OPERADOR</t>
  </si>
  <si>
    <t>RETIFICADOR DE SOLDA,ELETRICO,DE 430A</t>
  </si>
  <si>
    <t>RECOMPOSICAO DE CAMINHO DE SERVICO</t>
  </si>
  <si>
    <t>LIMPEZA DE JAZIDAS</t>
  </si>
  <si>
    <t>LIMPEZA DE SUPERFICIES COM MOTONIVELADORA</t>
  </si>
  <si>
    <t>PATROLAMENTO DE SUBLEITO DE RODOVIAIS</t>
  </si>
  <si>
    <t>ESCAVACAO DE SOLO MOLE COM MOTONIVELADORA</t>
  </si>
  <si>
    <t>ESCARIFICACAO DE SOLO COM MOTONIVELADORA</t>
  </si>
  <si>
    <t>VARRECAO DE PISTA COM VASSOURA MECANICA</t>
  </si>
  <si>
    <t>DESOBSTRUCAO E LIMPEZA DE RUAS</t>
  </si>
  <si>
    <t>LIMPEZA DE RUA COM AR COMPRIMIDO</t>
  </si>
  <si>
    <t>DESOBSTRUCAO E LIMPEZA DE PISTA PARA EMBUTIMENTO DE FIACAO</t>
  </si>
  <si>
    <t>LIMPEZA MANUAL DE VALAS DE PROTECAO</t>
  </si>
  <si>
    <t>CAPINA MANUAL EM SERVICOS RODOVIARIOS</t>
  </si>
  <si>
    <t>LIMPEZA MANUAL DE MEIOS-FIOS E SARJETAS</t>
  </si>
  <si>
    <t>RECOLOCACAO DE PLACA DE SINALIZACAO</t>
  </si>
  <si>
    <t>LIMPEZA MANUAL DE CAIXA DE RALO</t>
  </si>
  <si>
    <t>REMOCAO DE DEFENSAS METALICAS,EXCLUSIVE TRANSPORTE</t>
  </si>
  <si>
    <t>RECUPERACAO DE MEIO-FIO COM ARGAMASSA DE CIMENTO E AREIA</t>
  </si>
  <si>
    <t>LIMPEZA DE CAIXA COLETORA</t>
  </si>
  <si>
    <t>LIMPEZA DE DESCIDA D'AGUA EM DEGRAUS</t>
  </si>
  <si>
    <t>LIMPEZA DE BUEIRO DE GREIDE</t>
  </si>
  <si>
    <t>LIMPEZA DE BUEIRO DE GROTA</t>
  </si>
  <si>
    <t>LIMPEZA MANUAL DE SAIDAS DE AGUA</t>
  </si>
  <si>
    <t>ESPALHAMENTO E COMPACTACAO DE CBUQ,MEDIDO POR HORA</t>
  </si>
  <si>
    <t>CIMENTO PORTLAND CP-II-32,INCLUSIVE TRANSPORTE.FORNECIMENTO</t>
  </si>
  <si>
    <t>20.100.0001-0</t>
  </si>
  <si>
    <t>20.100.0001-A</t>
  </si>
  <si>
    <t>CONCRETO BETUMINOSO USINADO A QUENTE.PREPARO E FORNECIMENTO</t>
  </si>
  <si>
    <t>PRE-MISTURADO A FRIO.PREPARO E FORNECIMENTO</t>
  </si>
  <si>
    <t>DOPE DE ADESIVIDADE,EXCLUSIVE TRANSPORTE.FORNECIMENTO</t>
  </si>
  <si>
    <t>SAIBRO,INCLUSIVE TRANSPORTE.FORNECIMENTO</t>
  </si>
  <si>
    <t>SAIBRO,EXCLUSIVE TRANSPORTE,INCLUSIVE CARGA NO CAMINHAO</t>
  </si>
  <si>
    <t>PINTURA DE MEIO-FIO COM CAL,COM UMA DEMAO</t>
  </si>
  <si>
    <t>RETIRADA DE POSTE DE CONCRETO OU ACO,DE 3,50 A 9,00M</t>
  </si>
  <si>
    <t>RETIRADA DE POSTE DE CONCRETO OU ACO,DE 10,00 A 12,00M</t>
  </si>
  <si>
    <t>RETIRADA DE POSTE DE CONCRETO OU ACO, DE 13,00 A 15,00M</t>
  </si>
  <si>
    <t>RETIRADA DE POSTE DE CONCRETO OU ACO,DE 16,00 A 23,00M</t>
  </si>
  <si>
    <t>RETIRADA DE CONJUNTO DE FERRAGENS EM LINHA DE 13,2KV</t>
  </si>
  <si>
    <t>RETIRADA DE CONJUNTO DE FERRAGENS EM LINHA DE B.T.</t>
  </si>
  <si>
    <t>RETIRADA DE TRANSFORMADORES DE 5 ATE 112,5KVA</t>
  </si>
  <si>
    <t>RETIRADA DE CONJUNTO DE ATERRAMENTO</t>
  </si>
  <si>
    <t>RETIRADA DE REDE AEREA DE 13,2KV(LANCE)</t>
  </si>
  <si>
    <t>RETIRADA DE REDE AEREA DE B.T.(LANCE)</t>
  </si>
  <si>
    <t>RETIRADA DE LUMINARIA EM ALTURA DE 4,00 A 9,00M</t>
  </si>
  <si>
    <t>RETIRADA DE LUMINARIA EM ALTURA DE 10,00 A 12,00M</t>
  </si>
  <si>
    <t>RETIRADA DE LUMINARIA EM ALTURA DE 13,00 A 15,00M</t>
  </si>
  <si>
    <t>RETIRADA DE LUMINARIA EM ALTURA DE 16,00 ATE 23,00M</t>
  </si>
  <si>
    <t>RETIRADA DE LUMINARIA EM ALTURA DE 30,00M</t>
  </si>
  <si>
    <t>RETIRADA DE LUMINARIA,INSTALADA EM CORDOALHA,TETO OU PAREDE</t>
  </si>
  <si>
    <t>RETIRADA DE PROJETOR,INSTALADO EM TETO,PISO,PAREDE OU POSTE</t>
  </si>
  <si>
    <t>RETIRADA DE BRACO PADRAO RIOLUZ,PARA FIXACAO DE LUMINARIAS</t>
  </si>
  <si>
    <t>RETIRADA DE EQUIPAMENTO DE COMANDO DE CIRCUITO</t>
  </si>
  <si>
    <t>RETIRADA DE POSTE DE MADEIRA</t>
  </si>
  <si>
    <t>PINTURA DE BRACO COM 2 DEMAOS DE TINTA FENOLICA</t>
  </si>
  <si>
    <t>SUPORTE PARA MONTAGEM DE TRANSFORMADOR EM POSTE.FORNECIMENTO</t>
  </si>
  <si>
    <t>ATERRAMENTO DE CAIXA HAND-HOLE</t>
  </si>
  <si>
    <t>ATERRAMENTO DE TAMPAO,INCLUSIVE FORNECIMENTO DOS MATERIAIS</t>
  </si>
  <si>
    <t>ISOLADOR TIPO PINO,13,8KV.FORNECIMENTO</t>
  </si>
  <si>
    <t>MUFLA TERMINAL PARA CABO SINGELO 50MM2,15KV.FORNECIMENTO</t>
  </si>
  <si>
    <t>ALCA PRE-FORMADA PARA CABO DE 35MM2.FORNECIMENTO E COLOCACAO</t>
  </si>
  <si>
    <t>ELO-FUSIVEL,TIPO H,DE 1A.FORNECIMENTO</t>
  </si>
  <si>
    <t>ELO-FUSIVEL,TIPO K,100A,15KV.FORNECIMENTO</t>
  </si>
  <si>
    <t>ELO-FUSIVEL,TIPO K,200A,15KV.FORNECIMENTO</t>
  </si>
  <si>
    <t>FUSIVEL NH,TAMANHO 01,CORRENTE NOMINAL DE 36A.FORNECIMENTO</t>
  </si>
  <si>
    <t>FUSIVEL NH,TAMANHO 00,CORRENTE NOMINAL DE 125A.FORNECIMENTO</t>
  </si>
  <si>
    <t>FUSIVEL NH,TAMANHO 00,CORRENTE NOMINAL DE 160A.FORNECIMENTO</t>
  </si>
  <si>
    <t>DISJUNTOR TERMOMAGNETICO,BIPOLAR DE 20A.FORNECIMENTO</t>
  </si>
  <si>
    <t>DISJUNTOR TERMOMAGNETICO,TRIPOLAR DE 40A.FORNECIMENTO</t>
  </si>
  <si>
    <t>DISJUNTOR TERMOMAGNETICO,TRIPOLAR DE 100A.FORNECIMENTO</t>
  </si>
  <si>
    <t>BASE EXTERNA PARA RELE FOTOELETRICO.FORNECIMENTO</t>
  </si>
  <si>
    <t>RELE TEMPORIZADO,COEL,TIPO RTQD.FORNECIMENTO</t>
  </si>
  <si>
    <t>RELE TEMPORIZADO,TIPO FLT 01/NF.FORNECIMENTO</t>
  </si>
  <si>
    <t>CAIXA HERMETICA PARA CHAVE FACA TRIFASICA.COLOCACAO</t>
  </si>
  <si>
    <t>21.035.0200-0</t>
  </si>
  <si>
    <t>21.035.0200-A</t>
  </si>
  <si>
    <t>ELETRODUTO DE PVC RIGIDO,ROSQUEAVEL,DE 75MM(3").FORNECIMENTO</t>
  </si>
  <si>
    <t>BOX CURVO DE ALUMINIO DE 38MM(1 1/2").FORNECIMENTO</t>
  </si>
  <si>
    <t>CHAPA DE FERRO GALVANIZADO NO 24,DE(1X2)M.FORNECIMENTO</t>
  </si>
  <si>
    <t>LAMPADA MULTIVAPOR METALICO (MVM) DE 35W,PAR30.FORNECIMENTO</t>
  </si>
  <si>
    <t>REATOR COM IGNITOR EM BANDEJA,EXCLUSIVE REATOR.COLOCACAO</t>
  </si>
  <si>
    <t>FITA ISOLANTE AUTO-FUSAO,DE 19MMX10M.FORNECIMENTO</t>
  </si>
  <si>
    <t>FITA ISOLANTE PLASTICA ADESIVA,DE 19MMX20M.FORNECIMENTO</t>
  </si>
  <si>
    <t>ARRUELA EM ALUMINIO DE(13X2)MM.FORNECIMENTO</t>
  </si>
  <si>
    <t>ARRUELA DE PRESSAO DE(13X2,5)MM.FORNECIMENTO</t>
  </si>
  <si>
    <t>CRUZETA Q-3,DE 6 PINOS.FORNECIMENTO</t>
  </si>
  <si>
    <t>PARAFUSO COM CABECA SEXTAVADA DE (5/8"X1.1/2").FORNECIMENTO</t>
  </si>
  <si>
    <t>PARAFUSO COM CABECA SEXTAVADA DE(12X1,75X50)MM.FORNECIMENTO</t>
  </si>
  <si>
    <t>PARAFUSO FRANCES DE (5/8"X2.1/2").FORNECIMENTO</t>
  </si>
  <si>
    <t>PARAFUSO DE MAQUINA SEXTAVADA DE (1/2"X1.1/2").FORNECIMENTO</t>
  </si>
  <si>
    <t>CRUZETA N°2,DE 2 PINOS.FORNECIMENTO</t>
  </si>
  <si>
    <t>ARAME DE FERRO GALVANIZADO DE 12BWG, 2,76MM.FORNECIMENTO</t>
  </si>
  <si>
    <t>CONSTRUCAO MANUAL DE ACEIROS E TRILHAS</t>
  </si>
  <si>
    <t>ROCADA MANUAL DE VEGETACAO DENSA COM FOICE</t>
  </si>
  <si>
    <t>ROCADA MANUAL DE VEGETACAO LEVE COM FOICE</t>
  </si>
  <si>
    <t>DESTOCA COM ENXADAO</t>
  </si>
  <si>
    <t>CONSTRUCAO DE ESTRADAS DE CIRCULACAO COM TRATOR DE ESTEIRAS</t>
  </si>
  <si>
    <t>ROCADO DE VEGETACAO COM TRATOR DE PNEUS E ROCADEIRA</t>
  </si>
  <si>
    <t>ENLEIRAMENTO MECANICO DE VEGETACAO COM TRATOR DE ESTEIRAS</t>
  </si>
  <si>
    <t>GRADEACAO DO SOLO COM TRATOR DE PNEUS E GRADE DE DISCOS</t>
  </si>
  <si>
    <t>ALINHAMENTO E MARCACAO DE COVAS</t>
  </si>
  <si>
    <t>ABERTURA OU CAPINA DE FAIXAS DE 1,00M DE LARGURA</t>
  </si>
  <si>
    <t>COLOCACAO DE COBERTURA MORTA (MULCH) AO REDOR DAS PLANTAS</t>
  </si>
  <si>
    <t>APLICACAO DE FORMICIDA GRANULADA.FORNECIMENTO E APLICACAO</t>
  </si>
  <si>
    <t>APLICACAO DE HERBICIDA ROUND UP.FORNECIMENTO E APLICACAO</t>
  </si>
  <si>
    <t>MANUTENCAO DE ACEIROS</t>
  </si>
  <si>
    <t>ARRANCAMENTO E REPLANTIO DE ARBUSTO COM ATE 2M DE ALTURA</t>
  </si>
  <si>
    <t>DENDROCIRURGIA EM ESPECIES VEGETAIS DE QUALQUER NATUREZA</t>
  </si>
  <si>
    <t>RETUTORAMENTO DE ESPECIES VEGETAIS DE QUALQUER NATUREZA</t>
  </si>
  <si>
    <t>ABATER,DESGALHAR E TORAR COM MACHADO,SEM EMPILHAR</t>
  </si>
  <si>
    <t>ST</t>
  </si>
  <si>
    <t>ABATER,DESGALHAR E TORAR COM MACHADO,COM EMPILHAMENTO MANUAL</t>
  </si>
  <si>
    <t>DESCASCAMENTO MANUAL COM FACAO</t>
  </si>
  <si>
    <t>ARRASTE MANUAL DE VAROES,DISTANCIA DE 100,00M</t>
  </si>
  <si>
    <t>EMPILHAMENTO MANUAL DE TORETES</t>
  </si>
  <si>
    <t>TACO DE CANELA 2,5 X 10 X 10CM</t>
  </si>
  <si>
    <t>ACO CA-50,DIAM. DE 5/8" A 1" (MEDIA)</t>
  </si>
  <si>
    <t>ACO CA-50,DIAMETRO DE 32MM (1.1/4"),MEDIA</t>
  </si>
  <si>
    <t>ACO CA-50 B, DIAM. DE 1/4" E 1/2" (MEDIA)</t>
  </si>
  <si>
    <t>FORMA DE MAD. P/MOLDAGEM</t>
  </si>
  <si>
    <t>VAC-ALL ASPIRADORA MEC.ARMAZENAGEM 8,6M3.</t>
  </si>
  <si>
    <t>WAGON DRILL.</t>
  </si>
  <si>
    <t>USINA DE SOLOS CAPACIDADE 540T/H,MOTOR 100CV.</t>
  </si>
  <si>
    <t>ESCAVADEIRA DE ESTEIRA CLAM-SHELL,0,38M3.</t>
  </si>
  <si>
    <t>ESCAVADEIRA DE ESTEIRA CLAM-SHELL, 0,57M3.</t>
  </si>
  <si>
    <t>ESCAVADEIRA DE ESTEIRA DRAGLINE, 0,76M3.</t>
  </si>
  <si>
    <t>ARRUELA BORR.P/FLANGE 350MM.</t>
  </si>
  <si>
    <t>ARRUELA BORR.P/FLANGE 400MM.</t>
  </si>
  <si>
    <t>ARRUELA BORR.P/FLANGE 500MM.</t>
  </si>
  <si>
    <t>ARRUELA BORR.P/FLANGE 600MM.</t>
  </si>
  <si>
    <t>ARRUELA BORR.P/FLANGE 700MM.</t>
  </si>
  <si>
    <t>ARRUELA BORR.P/FLANGE 800MM.</t>
  </si>
  <si>
    <t>ARRUELA BORR.P/FLANGE 900MM.</t>
  </si>
  <si>
    <t>ARRUELA BORR.P/FLANGE 1000MM.</t>
  </si>
  <si>
    <t>ARRUELA BORR.P/FLANGE 1200MM.</t>
  </si>
  <si>
    <t>PARAFUSO P/FLANGE 24X100MM.</t>
  </si>
  <si>
    <t>PARAFUSO P/FLANGE 27X120MM.</t>
  </si>
  <si>
    <t>PARAFUSO P/FLANGE 30X130MM.</t>
  </si>
  <si>
    <t>PARAFUSO P/FLANGE 33X130MM.</t>
  </si>
  <si>
    <t>PARAFUSO P/FLANGE 36X140MM.</t>
  </si>
  <si>
    <t>PARAFUSO P/FLANGE 39X150MM.</t>
  </si>
  <si>
    <t>PARAFUSO P/FLANGE 45X180MM.</t>
  </si>
  <si>
    <t>ARRUELA BORRACHA PARA FLANGE 450MM</t>
  </si>
  <si>
    <t>ARRUELA DE BORRACHA PARA FLANGE 1400MM</t>
  </si>
  <si>
    <t>ARRUELA DE BORRACHA PARA FLANGE 1500MM</t>
  </si>
  <si>
    <t>DESGASTE DE DENTES E PORTA DENTES</t>
  </si>
  <si>
    <t>TELA DE ARAME GALVANIZADO,REVESTIDO EM PVC,FIO Nº 12 DE 75MM</t>
  </si>
  <si>
    <t>PINUS EM PECAS DE 3,75 X 22,50CM (1.1/2"X9")</t>
  </si>
  <si>
    <t>PINUS EM PECAS DE 7,50 X 11,25CM (3"X4.1/2")</t>
  </si>
  <si>
    <t>PINUS EM PECAS DE 7,50 X 15,00CM (3"X6")</t>
  </si>
  <si>
    <t>PINUS EM PECAS DE 7,50 X 22,50CM (3"X9")</t>
  </si>
  <si>
    <t>PINUS EM PECAS DE 2,50X22,50CM, (1"X9")</t>
  </si>
  <si>
    <t>PINUS,PECA 1 X 7CM</t>
  </si>
  <si>
    <t>PINUS,PECA 2,5 X 5CM</t>
  </si>
  <si>
    <t>PINUS,PECA 2,5 X 10CM.</t>
  </si>
  <si>
    <t>PECA DE PINUS,P/M3</t>
  </si>
  <si>
    <t>TUBO DE CONCRETO,DIAMETRO DE 500MM,INCLUSIVE FORNECIMENTO</t>
  </si>
  <si>
    <t>M.</t>
  </si>
  <si>
    <t>LIMPEZA MANUAL DE GALERIA CIRCULAR</t>
  </si>
  <si>
    <t>COMPOSICAO BASICA - ENSAIO DE LABORATORIO</t>
  </si>
  <si>
    <t>PERFURACAO MANUAL, PRODUCAO MEDIA BRUTA EM TORNO DE 2,00M/H</t>
  </si>
  <si>
    <t>H.</t>
  </si>
  <si>
    <t>PERFURACAO MANUAL, PRODUCAO MEDIA BRUTA EM TORNO DE 0,50M/H</t>
  </si>
  <si>
    <t>CUSTO HORARIO PRODUTIVO - DIAMANTE</t>
  </si>
  <si>
    <t>CUSTO HORARIO PRODUTIVO - WIDIA SOLO</t>
  </si>
  <si>
    <t>CUSTO HORARIO PRODUTIVO - WIDIA ALT.</t>
  </si>
  <si>
    <t>CUSTO HORARIO PRODUTIVO - WIDIA ROCHA</t>
  </si>
  <si>
    <t>CUSTO HORARIO PRODUTIVO DE PERCUSSAO</t>
  </si>
  <si>
    <t>CUSTO HORARIO IMPRODUTIVO - WAGON DRILL</t>
  </si>
  <si>
    <t>CUSTO IMPRODUTIVO - WAGON DRILL</t>
  </si>
  <si>
    <t>JANELAS DE CORRER C/ 2 FOLHAS, DE 150 X 150 X 3,5CM</t>
  </si>
  <si>
    <t>JANELA DE CORRER C/ 4 FOLHAS, DE 200 X 150 X 3,5CM</t>
  </si>
  <si>
    <t>JANELA GUILHOTINA DE CEDRO, DE 100 X 150 X 3CM</t>
  </si>
  <si>
    <t>JANELA GUILHOTINA DE CEDRO, DE 120 X 150 X 3CM</t>
  </si>
  <si>
    <t>JANELA GUILHOTINA DE CEDRO, DE 150 X 150 X 3CM</t>
  </si>
  <si>
    <t>PORTA DE FRISOS, DE 80 X 210 X 3,5CM</t>
  </si>
  <si>
    <t>VALOR P/CUSTO DE MATERIA PRIMA NACIONAL</t>
  </si>
  <si>
    <t>HORA PRODUTIVA (CP) DE CHASSIS DE CAMINHAO 7,5T, C/MOTORISTA</t>
  </si>
  <si>
    <t>TELA GALVANIZADA 7,5</t>
  </si>
  <si>
    <t>ARAME GALVANIZADO Nº 10</t>
  </si>
  <si>
    <t>DISTANCIOMETRO ELETRONICO ACOPLADO A TEODOLITO.</t>
  </si>
  <si>
    <t>NIVEL WILD-NA-Z</t>
  </si>
  <si>
    <t>M3.</t>
  </si>
  <si>
    <t>M2.</t>
  </si>
  <si>
    <t>MOLDAGEM E COLETA DE CORPO DE PROVA DE CONCRETO,EXEC.POR FIR</t>
  </si>
  <si>
    <t>UN/T</t>
  </si>
  <si>
    <t>KG.</t>
  </si>
  <si>
    <t>CRAVACAO DE PERFIL DE ACO I DE 10" E 12"</t>
  </si>
  <si>
    <t>CAIBRO 2"X3"</t>
  </si>
  <si>
    <t>TACO DE ALVENARIA (2,5X10X20)CM.</t>
  </si>
  <si>
    <t>MACARANDUBA APARELHADA DE 3" X 9"</t>
  </si>
  <si>
    <t>MACARANDUBA APARELHADA 1,5 X 4,0CM</t>
  </si>
  <si>
    <t>MACARANDUBA APARELHADA DE 2,0 X 10,0CM</t>
  </si>
  <si>
    <t>MACARANDUBA APARELHADA DE 1 1/2" x 3"</t>
  </si>
  <si>
    <t>MACARANDUBA APARELHADA DE 3" X 12"</t>
  </si>
  <si>
    <t>MACARANDUBA APARELHADA DE 3" X 3"</t>
  </si>
  <si>
    <t>MACARANDUBA APARELHADA DE 3" X 4 1/2"</t>
  </si>
  <si>
    <t>MACARANDUBA APARELHADA DE 3" X 6"</t>
  </si>
  <si>
    <t>MACARANDUBA APARELHADA DE 2" X 3"</t>
  </si>
  <si>
    <t>MONTAGEM DE ESCAMAS DE CONCRETO</t>
  </si>
  <si>
    <t>MOLDES METALICOS PARA SOLO REFORCADO COM FITA METALICA</t>
  </si>
  <si>
    <t>TRAVAMENTO E NIVELAMENTO DE ESCAMA DE CONCRETO ARMADO</t>
  </si>
  <si>
    <t>PINUS,PECA 1" X 12" E 1" X 9".</t>
  </si>
  <si>
    <t>ESTACA MANGUE</t>
  </si>
  <si>
    <t>DISTRIBUICAO DE MUDAS NATIVAS DE ESSENCIAS FLORESTAIS.CUSTOVALIDO PARA CADA 100 UNIDADES</t>
  </si>
  <si>
    <t>PLANTIO DE MUDAS EXOTICAS DE ESSENCIAS FLORESTAIS ATE 0,30MDE ALTURA,COM TUBETES,EXCLUSIVE AS MUDAS.CUSTO VALIDO PARA CADA 100 UNIDADES</t>
  </si>
  <si>
    <t>PLANTIO DE MUDAS EXOTICAS DE ESSENCIAS FLORESTAIS ATE 0,30MDE ALTURA,EM SACOS PLASTICOS,EXCLUSIVE AS MUDAS.CUSTO VALIDOPARA CADA 100 UNIDADES</t>
  </si>
  <si>
    <t>PLANTIO DE MUDAS NATIVAS DE ESSENCIAS FLORESTAIS ATE 1,00M DE ALTURA,EXCLUSIVE AS MUDAS.CUSTO VALIDO PARA CADA 100 UNIDADES</t>
  </si>
  <si>
    <t>ABERTURA DE COVA DE 30X30X30CM,EM BANQUETA,EM ENCOSTA,INCLUSIVE MARCACAO</t>
  </si>
  <si>
    <t>ABERTURA DE COVA DE 15X15X15CM,INCLUINDO INCORPORACAO DE ESTERCO CURTIDO,PARA PLANTIO DE VEGETACAO REPTANTE EM AREA DERESTINGA PLANA</t>
  </si>
  <si>
    <t>ABERTURA DE COVA DE 20X20X20CM,INCLUINDO INCORPORACAO DE ESTERCO CURTIDO,PARA PLANTIO DE VEGETACAO CACTACEAS EM AREA DERESTINGA PLANA</t>
  </si>
  <si>
    <t>ABERTURA DE COVA DE 30X30X30CM,INCLUINDO INCORPORACAO DE ESTERCO CURTIDO,PARA PLANTIO DE VEGETACAO ARBUSTIVA EM AREA DERESTINGA PLANA</t>
  </si>
  <si>
    <t>ABERTURA DE COVA DE 40X40X40CM,INCLUINDO INCORPORACAO DE ESTERCO CURTIDO,PARA PLANTIO DE VEGETACAO ARBUSTIVA EM AREA DERESTINGA PLANA</t>
  </si>
  <si>
    <t>ADUBACAO E CALAGEM,USANDO ADUBO ORGANICO/MINERAL,EM MUDAS PLANTADAS EM ENCOSTAS</t>
  </si>
  <si>
    <t>CAPINA DE ACEIRO EM ENCOSTA EM AREA PREVIAMENTE ROCADA,EM FASE DE IMPLANTACAO</t>
  </si>
  <si>
    <t>CAPINA DE ACEIRO EM ENCOSTA EM AREA PREVIAMENTE ROCADA,EM FASE DE MANUTENCAO</t>
  </si>
  <si>
    <t>CAPINA DE VEGETACAO GRAMINEA EM AREA DE ENCOSTA EM CURVA DENIVEL,INCLUSIVE MARCACAO DE FAIXAS EM CURVA DE NIVEL,EM FASEDE IMPLANTACAO</t>
  </si>
  <si>
    <t>CAPINA DE VEGETACAO GRAMINEA EM AREA DE ENCOSTA EM CURVA DENIVEL,EM FASE DE MANUTENCAO</t>
  </si>
  <si>
    <t>LIMPEZA MANUAL DE MATERIAIS DIVERSOS EM AREA DE MANGUEZAL(LIXO)</t>
  </si>
  <si>
    <t>PLANTIO DE GRAMA EM PLACAS,EM ENCOSTA,TIPO SAO CARLOS,BATATAIS OU LARGA,INCLUSIVE COMPRA E ARRANCAMENTO NO LOCAL DE ORIGEM,CARGA,TRANSPORTE MANUAL ENCOSTA ACIMA,DESCARGA E PREPARODO TERRENO</t>
  </si>
  <si>
    <t>PLANTIO E ADUBACAO DE MUDAS EM ENCOSTA,DE 30CM A 50CM DE ALTURA,TIPO SABIA,MARICA,TREMA,AROEIRA,IPES,PAU-FERRO E SIMILARES.FORNECIMENTO DA MUDA INCLUSO</t>
  </si>
  <si>
    <t>PLANTIO DE MUDAS DE VEGETACAO ARBUSTIVA,EXCLUSIVE O FORNECIMENTO DE MUDA,EM AREA DE RESTINGA PLANA</t>
  </si>
  <si>
    <t>PLANTIO DE MUDAS DE VEGETACAO CACTACEAS,EXCLUSIVE O FORNECIMENTO DE MUDA,EM AREA DE RESTINGA PLANA</t>
  </si>
  <si>
    <t>PLANTIO DE MUDAS DE VEGETACAO REPTANTE,EXCLUSIVE O FORNECIMENTO DE MUDA,EM AREA DE RESTINGA PLANA</t>
  </si>
  <si>
    <t>PLANTIO DE MUDA DE ESPECIE DE MANGUEZAL,DE 50 A 70CM DE ALTURA,E ABERTURA DE COVA DE 10X10X20CM,EXCLUSIVE O FORNECIMENTODA MUDA</t>
  </si>
  <si>
    <t>CAPINA QUIMICA COM HERBICIDA EM FAIXAS.FORNECIMENTO E APLICACAO</t>
  </si>
  <si>
    <t>APLICACAO DE CALCARIO DOLOMITICO NO SOLO,POR COVA.FORNECIMENTO E APLICACAO</t>
  </si>
  <si>
    <t>APLICACAO DE ADUBO ORGANICO PARA MUDAS NATIVAS DE ESSENCIASFLORESTAIS,POR COVA.FORNECIMENTO E APLICACAO</t>
  </si>
  <si>
    <t>APLICACAO DE ADUBO QUIMICO SUPERFOSFATO SIMPLES PARA MUDAS NATIVAS,POR COVA.FORNECIMENTO E APLICACAO</t>
  </si>
  <si>
    <t>APLICACAO DE ADUBO QUIMICO (NPK),6:30:6,PARA MUDAS EXOTICAS,POR COVA.FORNECIMENTO E APLICACAO</t>
  </si>
  <si>
    <t>APLICACAO DE ADUBO,EXCLUSIVE O FORNECIMENTO,CUSTO VALIDO PARA 100 COVAS</t>
  </si>
  <si>
    <t>ADUBACAO DIFERENCIADA EM ESPECIES VEGETAIS DE QUALQUER NATUREZA.FORNECIMENTO E APLICACAO</t>
  </si>
  <si>
    <t>ADUBACAO QUIMICA COM FORMULA COMPLETA (NPK-10-10-10)EM GOLASDE ARVORE,INCLUSIVE LIMPEZA E REVOLVIMENTO DE SOLO.FORNECIMENTO E APLICACAO</t>
  </si>
  <si>
    <t>CONTROLE QUIMICO DE ESPECIES VEGETAIS DE QUALQUER NATUREZA.FORNECIMENTO E APLICACAO</t>
  </si>
  <si>
    <t>COROAMENTO DAS PLANTAS COM 1,00M DE DIAMETRO.CUSTO VALIDO PARA CADA 100 UNIDADES</t>
  </si>
  <si>
    <t>PODA DE ESPECIES VEGETAIS DE BAIXO NIVEL DE DIFICULDADE,EXCLUSIVE TRANSPORTE DE MATERIAL RESULTANTE</t>
  </si>
  <si>
    <t>PODA DE ESPECIES VEGETAIS DE MEDIO NIVEL DE DIFICULDADE,EXCLUSIVE TRANSPORTE DO MATERIAL RESULTANTE</t>
  </si>
  <si>
    <t>PODA DE ESPECIES VEGETAIS DE ALTO NIVEL DE DIFICULDADE,EXCLUSIVE TRANSPORTE DO MATERIAL RESULTANTE</t>
  </si>
  <si>
    <t>REMOCAO DE ESPECIES VEGETAIS,PORTE MUDA (ATE 2M DE ALTURA),INCLUSIVE CARGA,DESCARGA E TRANSPORTE DO MATERIAL ATE 30KM</t>
  </si>
  <si>
    <t>REMOCAO DE ESPECIES VEGETAIS,PORTE PEQUENO (ENTRE 2M E 4M DEALTURA),INCLUSIVE CARGA,DESCARGA E TRANSPORTE DO MATERIALATE 30KM</t>
  </si>
  <si>
    <t>REMOCAO DE ESPECIES VEGETAIS,PORTE MEDIO (ENTRE 4M E 6M DEALTURA),INCLUSIVE CARGA,DESCARGA E TRANSPORTE DO MATERIALATE 30KM</t>
  </si>
  <si>
    <t>REMOCAO DE ESPECIES VEGETAIS,PORTE GRANDE (ACIMA DE 6M DE ALTURA),INCLUSIVE CARGA,DESCARGA E TRANSPORTE DO MATERIAL ATE30KM</t>
  </si>
  <si>
    <t>TRANSPLANTE DE VEGETAIS DE PORTE PEQUENO (ENTRE 2M E 4M DEALTURA),INCLUSIVE CARGA,DESCARGA E TRANSPORTE DO MATERIALATE 30KM</t>
  </si>
  <si>
    <t>PINCELAMENTO EM LESAO DE ESPECIES VEGETAIS DE QUALQUER NATUREZA</t>
  </si>
  <si>
    <t>TRATAMENTO DE ARVORES COM LESOES ACIMA DE 0,50M²,COMPREENDENDO:RASPAGEM DO MATERIAL NECROSADO,APLICACAO DE FUNGICIDAS,INSETICIDAS,HORMONIOS E IMPERMEABILIZANTES,FECHAMENTO DAS CAVIDADES COM ESPUMA DE POLIURETANO COBERTA COM NATA DE CIMENTOE INCORPORACAO DE MATERIAIS PARA ENRIQUECIMENTO DO SOLO,EXCLUSIVE MAO-DE-OBRA</t>
  </si>
  <si>
    <t>TRATAMENTO DE ARVORES COM LESOES ATE 0.50M2,COMPREENDENDO:RASPAGEM DO MATERIAL NECROSADO,APLICACAO DE FUNGICIDAS,INSETICIDAS,HORMONIOS E IMPERMEABILIZANTES,FECHAMENTO DAS CAVIDADESCOM ESPUMA DE POLIURETANO COBERTA COM NATA DE CIMENTO E INCORPORACAO DE MATERIAIS PARA ENRIQUECIMENTO DO SOLO,EXCLUSIVEMAO-DE-OBRA</t>
  </si>
  <si>
    <t>TRATAMENTO FITOSSANITARIO EM ARVORES,COMPREENDENDO:EXECUCAODE PEQUENAS PODAS(GALHOS E RAMOS COMPROMETIDOS),RASPAGEM DEMATERIAL NECROSADO,APLICACAO DE FUNGICIDAS,INSETICIDAS,HORMONIOS,IMPERMEABILIZANTES E FERTILIZANTES,ALARGAMENTO DE GOLAS,REVOLVIMENTO DE SOLO,REMOCAO E TRANSPORTE DE MATERIAL,RECOMPOSICAO E PLANTIO DE COBERTURA NAS GOLAS</t>
  </si>
  <si>
    <t>TRATAMENTO FITOSSANITARIO PARA O COMBATE A SECA DE ARVORES,COMPREENDENDO:APLICACAO DE FUNGICIDA E REPELENTE E INCORPORACAO DE MATERIAIS PARA ENRIQUECIMENTO DO SOLO,EXCLUSIVE MAO-DE-OBRA</t>
  </si>
  <si>
    <t>ABATE DE ARVORES COM MACHADO.CUSTO VALIDO PARA CADA 100 UNIDADES</t>
  </si>
  <si>
    <t>DESGALHAMENTO COM MACHADO.CUSTO VALIDO PARA CADA 100 UNIDADES</t>
  </si>
  <si>
    <t>TORAGEM COM MACHADO (TORETE DE 1,20M).CUSTO VALIDO PARA CADA100 UNIDADES</t>
  </si>
  <si>
    <t>ABATER,DESGALHAR E DESTOPAR COM MACHADO.CUSTO VALIDO PARA CADA 100 UNIDADES</t>
  </si>
  <si>
    <t>EXTRACAO DE MADEIRA COM ARGOLAO (1 PESSOA),DISTANCIA DE 150,00M</t>
  </si>
  <si>
    <t>EXTRACAO DE MADEIRA POR TRANSPORTE PRIMARIO MANUAL (TORETEDE 1,20M),DISTANCIA DE 100,00M</t>
  </si>
  <si>
    <t>ABATE DE ARVORES COM MOTOSSERRA.CUSTO VALIDO PARA CADA 100 UNIDADES</t>
  </si>
  <si>
    <t>DESGALHAMENTO COM MOTOSSERRA.CUSTO VALIDO PARA CADA 100 UNIDADES</t>
  </si>
  <si>
    <t>TORAGEM COM MOTOSSERRA (TORETE DE 1,20M).CUSTO VALIDO PARA CADA 100 UNIDADES</t>
  </si>
  <si>
    <t>ABATER COM MOTOSSERRA,DESGALHAR COM MACHADO E TORAR COM MOTOSSERRA,SEM EMPILHAR</t>
  </si>
  <si>
    <t>ABATER COM MOTOSSERRA,DESGALHAR COM MACHADO E TORAR COM MOTOSSERRA,COM EMPILHAMENTO MANUAL</t>
  </si>
  <si>
    <t>ABATER,DESGALHAR E DESTOCAR COM MOTOSSERRA.CUSTO VALIDO PARACADA 100 UNIDADES</t>
  </si>
  <si>
    <t>TRANSPORTE PRIMARIO DE MADEIRA COM TRATOR DE PNEUS E GUINCHOCARREGADOR</t>
  </si>
  <si>
    <t>PREPARO CHAPA ACO 16 P/PLACA SINALIZACAO VERTICAL,INCL.CORTETRATAMENTO DESENGORDURANTE E FORN.DA CHAPA.</t>
  </si>
  <si>
    <t>PINTURA A PISTOLA S/PLACA ACO 16,C/PRIMER SINT.SURFACE SINT.ESMALTE SINT.C/TANTAS DEMAOS NECESSARIAS AO SEU BOM ACAB.</t>
  </si>
  <si>
    <t>REVESTIMENTO DE PLACAS DE ACO P/SINALIZACAO VERTICAL C/PELICULA REFLETIVA GRAU TECNICO E PELICULA P/LEGENDA.FORN.E COLOC</t>
  </si>
  <si>
    <t>MONTAGEM PLACA ACO P/SINALIZACAO VERTICAL POSTE CONCR.ARMADOINCL.FIX.CASTANHAS DUPLAS,FITA ARQUIAR/PARAFUSOS.FORN.E COLOC.</t>
  </si>
  <si>
    <t>PECA DE MACARAMDUBA DE 3"X3" PARA FIX.DAS PLACAS DE SINALIZACAO VERTICAL (1 OU 2 POSTES DE MADEIRA)</t>
  </si>
  <si>
    <t>FIXACAO DE PLACAS DE SINALIZACAO DE RODOVIAS C/PARAFUSO 5/16"X4",FIXADA EM 1 OU 2 POSTES,INCL.PINT.FORN.E COLOC.</t>
  </si>
  <si>
    <t>REVESTIMENTOS PLACAS ACO P/SINALIZ.VERT.C/PELICULA REFL.GRAUTECNICO,GRAU ALTA INTENSIDADE/PELICULA P/LEGENDA.FORN.E APLIC.</t>
  </si>
  <si>
    <t>REVESTIMENTOS PLACAS ACO P/SINALIZACAO VERT.C/PELICULA REFL.GRAU TECNICO,GRAU DIAMANTE/PELICULA P/LEGENDA.FORN.E APLIC.</t>
  </si>
  <si>
    <t>CUSTO HORARIO P/ESCAV., CONCRETAGEM E POSICIONAMENTO DA GAIOLA DE PAREDE DIAFRAGMA</t>
  </si>
  <si>
    <t>FASE DE CAMPO PARA LOCACAO DE ESTRADAS COM OROGRAFIA NAO ACIDENTADA E VEGETACAO LEVE</t>
  </si>
  <si>
    <t>NIVEL DE EIXO-ESTRADA EM TER. DE OROGRAFIA NAO ACIDENTADA EVEG. DENSA</t>
  </si>
  <si>
    <t>NIVEL OFF-SETS EM TERRENO DE OROGRAFIA NAO ACIDENTADA E VEGETACAO LEVE</t>
  </si>
  <si>
    <t>LEVANTAMENTO DE SECAO DE ESTRADA EM TERRENO DE OROGRAFIA NAOACIDENTADA E VEGETACAO LEVE</t>
  </si>
  <si>
    <t>LOCACAO DE OFF-SET EM TERRENO DE OROGRAFIA NAO ACIDENTADA EVEGETACAO DENSA</t>
  </si>
  <si>
    <t>FASE DE ESCRITORIO P/LOCACAO DE ESTRADAS C/OROGRAFIA NAO ACIDENTADA</t>
  </si>
  <si>
    <t>CUSTO HORARIO PRODUTIVO P/PERF. C/EQUIP. TIPO WAGON DRILL, INCL. EQUIPE E MAT.</t>
  </si>
  <si>
    <t>CUSTO HORARIO PRODUTIVO P/PERF. C/EQUIP. TIPO ROC-600, INCL.EQUIPE E MAT.</t>
  </si>
  <si>
    <t>CORTE E REMOCAO DO PAV., APICOAMENTO DA LAJE, FORMAS E CONCRETAGEM DOS BERCOS C/CONCR. FCK= 25MPA - 24H, UTILIZ. GRAUTH</t>
  </si>
  <si>
    <t>HORA IMPRODUTIVA C/MOTOR FUNCIONANDO (CF) DE CHASSIS DE CAMINHAO 7,5T, C/MOTORISTA</t>
  </si>
  <si>
    <t>HORA IMPRODUTIVA C/MOTOR PARADO (CI) DE CHASSIS DE CAMINHAO7,5T, C/MOTORISTA</t>
  </si>
  <si>
    <t>SISMOGRAFO, CONTROLE DE BARULHO, CONTROLE DE PARTICULAS, CONTROLE DE GASES</t>
  </si>
  <si>
    <t>SINALIZACAO, LIMP. E CONSERVACAO DA AREA ADJACENTE, COMLURB,SEGUROS, TELAS, LONAS, CORDAS, PAIOIS, MANGUEIRAS, ETC.</t>
  </si>
  <si>
    <t>PERFIL "H" DE ACO CARBONO, P/USOS GERAIS, PADRAO AMERICANO,COMPR. USUAL, PRECO DE USINA, DE 6" X 6". FORN.</t>
  </si>
  <si>
    <t>PERFIL "U" DE ACO CARBONO, P/USOS GERAIS, PADRAO AMERICANO,COMPR. USUAL, PRECO DE USINA, DE 6" X 2". FORN.</t>
  </si>
  <si>
    <t>BARRA CHATA DE ACO CARBONO, P/USOS GERAIS, PADRAO AMERICANO,FABRICACAO USUAL, PRECO DE USINA, DE 5" X 1/2". FORN.</t>
  </si>
  <si>
    <t>IMPLANTACAO DE PLACAS DE SINALIZACAO VERTICAL EM RODOVIAS,INCL.TRANSP.,C/MOTORISTA,P/DUAS CASTANHAS.</t>
  </si>
  <si>
    <t>IMPLANTACAO DE PLACAS DE SINALIZACAO VERTICAL EM RODOVIAS,INCL.TRANSP.,C/MOTORISTA,P/UM OU DOIS POSTES DE MADEIRA LEI.</t>
  </si>
  <si>
    <t>USINAGEM DE BRITA PARA OBTENSAO DE BRITA GRADUADA SENDO O PRECO REFERIDO AO M3 BRITA GRAD.COMPARTADA</t>
  </si>
  <si>
    <t>FORMA METALICA P/CONCRETO,C/FORNECIMENTO,CONFECCAO,MONTAGEME DESMONTAGEM COM 25 VEZES UTILIZACAO,ENCLUS. ESCORAMENTO.</t>
  </si>
  <si>
    <t>MEIO FIO DE CONC. SIMPLES(FCK=15 MPA), MOLDADO NO LOCAL, TIPO DER-RJ, MED. 0,15M BASE, ALT. 0,30M. FORN., ESCAV E REATER</t>
  </si>
  <si>
    <t>ALUGUEL HORARIO PRODUTIVO DE LAMA ASFALTICA COMPREENDENDO A-PENAS DEPRECIACAO,JUROS E MANUTENCAO (EXCLUSIVE OPERACAO)</t>
  </si>
  <si>
    <t>FORN E COLOC. EM ENCOSTA DE MARCOS TOPOGRAFICOS DE CONCRETOCOM PINO DE REFERENCIA DE LATAO.</t>
  </si>
  <si>
    <t>BASE DE BRITA CORRIDA INCLUSIVE FORNECIMENTO DOS MATERIAISMEDIDA APOS A COMPACTACAO.</t>
  </si>
  <si>
    <t>REVESTIMENTO D/CONCRETO BETUMINOSO USINADO A QUENTE COM 5CMDE ESPESSURA EXCLUIDO O TRANSPORTE D/USINA PARA A PISTA.</t>
  </si>
  <si>
    <t>REGULARIZACAO DE SUB-LEITO DE ACORDO COM O DER-RJ EXCLUSIVETRANSPORTE E ESCAVACAO DE CORRETIVOS.</t>
  </si>
  <si>
    <t>IMPRIMACAO DE BASE DE PAVIMENTACAO DE ACORDO COM AS INSTRUCOES PARA EXECUCAO DO DER-RJ</t>
  </si>
  <si>
    <t>PAVIMENTACAO COM PARALELEPIPEDOS SENDO REJUNTAMENTO COM BETUME E CASCALINHO</t>
  </si>
  <si>
    <t>CAPA SELANTE C/APLICACAO ASFALTO NIPROPORCAO 1,1 A 1,4 LITRO/M2,DISTRIBUICAO AGREGADOS (5 A 15KG/M2) COMPACT-ROLO.</t>
  </si>
  <si>
    <t>PINTURA DE LIGACAO DE ACORDO COM AS INSTRUCOES PARA EXECUCAODO DER-RJ</t>
  </si>
  <si>
    <t>MEIO-FIO RETO DE CONCRETO SIMPLES(FCK=15MPa)DE 0,15M NA BASEE 0,45M DE ALTURA REJUNT.ARGAM.CIM.AR.1:3,5.</t>
  </si>
  <si>
    <t>MEIO-FIO CONCRETO SIMPLES(FCK=13,5MPa)TIPO DER-RJ,0,15M BASE0,30M ALTURA REJUNTAMENTO CIM.AREIA 1:3,5</t>
  </si>
  <si>
    <t>CUSTO PRUDUTIVO DE PARALISACAO,DESLOC.OU INST.DE EQUIPAMENTODE SONDAGEM A PERCUSSAO,INC. O EQUIP.E A EQUIPE A DISP.</t>
  </si>
  <si>
    <t>CUSTO IMPRODUTIVO PARALISACAO,DESLOCAMENTOS/INSTALACAO DEEQUIPAM.SONDAGEM ROTATIVA C/EQUIPAMENTO/EQUIPE OPERACAO.</t>
  </si>
  <si>
    <t>MOLDAGEM E COLETA DE CORPO DE PROVA,CONSIDERANDO O TRANSPORTE PARA UMA DISTANCIA DE ATE 100KM</t>
  </si>
  <si>
    <t>MOLDAGEM E COLETA DE CORPO DE PROVA DE CONCRETO EXECUTADOPOR FIRMA ESPECIALIZADA COM TRANSPORTE ATE 250KM.</t>
  </si>
  <si>
    <t>CONFECCAO DE RAMPA DE TERRA PARA SUBIDA E DESCIDA DE EQUIPAMENTO PESADO EM CARRETA</t>
  </si>
  <si>
    <t>REVESTIMENTO TIPO LAMA ASFALTICA FINA CONFORME INSTRUCAO DER-RJ,EXCLUSIVE FORNECIMENTO E TRANSPORTE MATERIAIS</t>
  </si>
  <si>
    <t>BARRA ACO CA-25 REDONDA SEM SALIENCIA OU MOSSA, DIAMETRO DE6,3MM A 8,0MM (1/4 A 5/16).</t>
  </si>
  <si>
    <t>LIMPEZA SUPERFICIE METALICA,EM PONTES,VIADUTOS OU ESTRUTURASEMELHANTE,UTILIZ.LIXADEIRA/RASPADEIRA,PRODUCAO DE 280M2/M.</t>
  </si>
  <si>
    <t>ASSENTAMENTO DE TUBULACAO DE CHAPA DE ACO DE 1/4" ESPESSURACOM 6,00M DE COMPRIMENTO,400MM DIAMETRO,SOLDA,EXCLUS.TUBOS</t>
  </si>
  <si>
    <t>TUBO CA-1 CONC.ARM.P/GALERIAS AGUAS PLUVIAIS COM 1,00M DIAM.FORN.MAT.C/CIM/AREIA 1:4 FORNEC. E ASSENTAM.</t>
  </si>
  <si>
    <t>CRAVACAO DE ESTACA DE EUCALIPTO COM DIAMETRO 25CM,EXCLUSIVEESTACA</t>
  </si>
  <si>
    <t>PERFURACAO ROTATIVA COM COROA DE WIDIA EM SOLO, DIAMETRO,NX,HORIZONTAL, INCLUSIVE DESLOCAMENTOS E INSTALACOES</t>
  </si>
  <si>
    <t>TUBO CONCRETO SIMPLES CLASSE C-1 P/COLETOR AGUAS PLUVIAIS DE0,40M DIAMETRO INCLUS.FORN.MAT.CIM/AREIA 1:4,FORN.E ASSEN.</t>
  </si>
  <si>
    <t>TUBO CONCRETO SIMPLES CLASSE C-1 P/AGUAS PLUVIAIS DE 0,60MDIAMETRO C/FORNEC.MATERIAIS P/REJUNTAM.FORN.E ASSENTAM.</t>
  </si>
  <si>
    <t>TUBO CA-1 CONC.ARMADO P/GALERIAS AGUAS PLUVIAIS C/0,80M DIAM. FORN.MATERIAIS COM AREIA+CIMENTO 1:4. FORNEC.E ASSENTAM.</t>
  </si>
  <si>
    <t>PINTURA INTERNA/EXTERN.SOBRE FERRO C/TINTA ALQUIDICA ESMALT.BRILH.EQUIV.LAGOLINE, INCL.LIMP.LIXAM.APLIC.ZARCAO 2 DEMAOS</t>
  </si>
  <si>
    <t>CONCRETO DOSADO RACIONALMENTE PARA UMA RESISTENCIA A COMPRESSAO DE 15MPA,USANDO AGREGADO GRAUDO (BRITA 0),COMPREENDENDOAPENAS O FORNECIMENTO DOS MATERIAIS,INCLUSIVE 5% DE PERDAS.</t>
  </si>
  <si>
    <t>INDICE SUPORTE CALIFORNIA,POR 1 PONTO,COMPACTACAO COM ENERGIA PROCTOR NORMAL</t>
  </si>
  <si>
    <t>INDICE SUPORTE CALIFORNIA,POR 1 PONTO,COMPACTACAO COM ENERGIA AASHO INTERMEDIARIA</t>
  </si>
  <si>
    <t>INDICE SUPORTE CALIFORNIA,POR 1 PONTO,COMPACTACAO COM ENERGIA AASHO MODIFICADA</t>
  </si>
  <si>
    <t>INDICE SUPORTE CALIFORNIA,POR 3 PONTOS,COMPACTACAO COM ENERGIA PROCTOR NORMAL</t>
  </si>
  <si>
    <t>INDICE SUPORTE CALIFORNIA,POR 3 PONTOS,COMPACTACAO COM ENERGIA AASHO INTERMEDIARIA</t>
  </si>
  <si>
    <t>INDICE SUPORTE CALIFORNIA,POR 3 PONTOS,COMPACTACAO COM ENERGIA AASHO MODIFICADA</t>
  </si>
  <si>
    <t>INDICE SUPORTE CALIFORNIA,POR 5 PONTOS,COMPACTACAO COM ENERGIA PROCTOR NORMAL</t>
  </si>
  <si>
    <t>INDICE SUPORTE CALIFORNIA,POR 5 PONTOS,COMPACTACAO COM ENERGIA AASHO INTERMEDIARIA</t>
  </si>
  <si>
    <t>INDICE SUPORTE CALIFORNIA,POR 5 PONTOS,COMPACTACAO COM ENERGIA AASHO MODIFICADA</t>
  </si>
  <si>
    <t>ADENSAMENTO:PAR DE ENSAIOS PARA DETERMINACAO DO FATOR DE CORRECAO DE COEFICIENTE DE RECALQUE</t>
  </si>
  <si>
    <t>TRIAXIAL NAO DRENADO,PRE-ADENSADO,EM AMOSTRA NATURAL,POR CORPO DE PROVA</t>
  </si>
  <si>
    <t>TRIAXIAL NAO DRENADO,PRE-ADENSADO,EM AMOSTRA MOLDADA,POR CORPO DE PROVA</t>
  </si>
  <si>
    <t>DURABILIDADE POR MOLHAGEM E SECAGEM,EM SOLO-CIMENTO,POR ENSAIO</t>
  </si>
  <si>
    <t>SONDAGEM MANUAL,COM TRADO CAVADEIRA,POR METRO LINEAR OU FRACAO</t>
  </si>
  <si>
    <t>SONDAGEM DE RECONHECIMENTO A TRADO MANUAL DE 4".PARA TRADO DE 6",ACRESCENTAR 50% AO VALOR DESTE ITEM</t>
  </si>
  <si>
    <t>SONDAGEM EXPEDITA,DE SIMPLES RECONHECIMENTO A PERCUSSAO,EXCLUSIVAMENTE POR LAVAGEM,DIAMETRO DE 2",INCLUSIVE DESLOCAMENTOE INSTALACAO</t>
  </si>
  <si>
    <t>CLASSIFICACAO MACROSCOPICA DE AMOSTRAS DE SONDAGEM ROTATIVA,COM LAMINA DE ROCHA</t>
  </si>
  <si>
    <t>BRITAGEM EM LABORATORIO,DE BLOCOS DE ROCHA,MATACOES OU TESTEMUNHOS DE SONDAGEM ROTATIVA,POR AMOSTRA REPRESENTATIVA</t>
  </si>
  <si>
    <t>MINI-CBR E EXPANSAO DE SOLO COMPACTADO EM EQUIPAMENTO MINIATURA</t>
  </si>
  <si>
    <t>DETERMINACAO DA PERDA DE MASSA POR IMERSAO DE SOLOS COMPACTADOS EM EQUIPAMENTO MINIATURA</t>
  </si>
  <si>
    <t>EXTRACAO DE AMOSTRA INDEFORMADA EM BLOCOS DE 30X30X30CM,INCLUSIVE EMBALAGEM DE MADEIRA,EXCLUSIVE TRANSPORTE</t>
  </si>
  <si>
    <t>CLASSIFICACAO DE SOLOS TROPICAIS PARA FINALIDADES RODOVIARIAS,UTILIZANDO CORPOS DE PROVA COMPACTADOS EM EQUIPAMENTO MINIATURA</t>
  </si>
  <si>
    <t>EXTRACAO DE AMOSTRA INDEFORMADA EM ANEL BISELADO,EXCLUSIVE TRANSPORTE</t>
  </si>
  <si>
    <t>EXTRACAO DE AMOSTRA TIPO "SHELBY" DURANTE SERVICO DE SONDAGEM DO SOLO,EXCLUSIVE TRANSPORTE</t>
  </si>
  <si>
    <t>AMOSTRA DE SOLO - PREPARACAO PARA ENSAIOS DE COMPACTACAO E ENSAIOS DE CARACTERIZACAO</t>
  </si>
  <si>
    <t>GRAOS DE SOLOS QUE PASSAM NA PENEIRA DE MALHA 4,8MM - DETERMINACAO DA MASSA ESPECIFICA</t>
  </si>
  <si>
    <t>ENSAIO DE PERDA D'AGUA DURANTE A SONDAGEM ROTATIVA EM ROCHA,CONSTANDO DE 3 ESTAGIOS DE PRESSAO</t>
  </si>
  <si>
    <t>ENSAIO DE PERDA D'AGUA DURANTE A SONDAGEM ROTATIVA EM ROCHA,CONSTANDO DE 5 ESTAGIOS DE PRESSAO</t>
  </si>
  <si>
    <t>ENSAIO DE CARACTERIZACAO GEOTECNICA DE SOLOS,COM UTILIZACAODE DILATOMETRO,EXCLUSIVE PERFURACAO</t>
  </si>
  <si>
    <t>QUALIDADE DA AREIA COM ANALISE GRANULOMETRICA E INDICE DE MATERIA ORGANICA</t>
  </si>
  <si>
    <t>QUALIDADE DE AGREGADO PELO USO DE SOLUCAO DE SULFATO DE SODIO OU MAGNESIO,EM AGREGADO MIUDO</t>
  </si>
  <si>
    <t>QUALIDADE DE AGREGADO PELO USO DE SOLUCAO DE SULFATO DE SODIO OU MAGNESIO,EM AGREGADO GRAUDO</t>
  </si>
  <si>
    <t>REMATE OU CAPEAMENTO DE CORPO DE PROVA CILINDRICO,DE 15X30CMPOR TOPO</t>
  </si>
  <si>
    <t>RESISTENCIA A COMPRESSAO DE CORPO DE PROVA CILINDRICO DE 15X30CM,POR CORPO DE PROVA</t>
  </si>
  <si>
    <t>RESISTENCIA A COMPRESSAO SIMPLES DE CORPO DE PROVA DE ARGAMASSA DE CONCRETO,COM 5X10CM,POR CORPO DE PROVA</t>
  </si>
  <si>
    <t>RESISTENCIA A TRACAO,NA FLEXAO,EM CORPO DE PROVA PRISMATICO,COM ESFORCO ATE 5T</t>
  </si>
  <si>
    <t>RESISTENCIA A TRACAO,NA FLEXAO,EM CORPO DE PROVA PRISMATICO,COM ESFORCO DE 5 ATE 30T</t>
  </si>
  <si>
    <t>RESISTENCIA A TRACAO,NA FLEXAO,EM CORPO DE PROVA PRISMATICO,COM ESFORCO DE 30 ATE 200T</t>
  </si>
  <si>
    <t>RESISTENCIA A COMPRESSAO SIMPLES DE CORPO DE PROVA,COM AUXILIO DE ESCLEROMETRO,POR CORPO DE PROVA</t>
  </si>
  <si>
    <t>DOSAGEM COM ESTUDO GRANULOMETRICO DOS AGREGADOS,DETERMINACAODE UM TRACO A PARTIR DOS GRAFICOS OBTIDOS DE MISTURAS EXPERIMENTAIS E COM RUPTURA DE CORPO DE PROVA,DE 15X30CM,AOS 3,7E 28 DIAS DE IDADE,UTILIZANDO COMO MATERIAIS CIMENTO,UM AGREGADO GRAUDO E UM AGREGADO MIUDO</t>
  </si>
  <si>
    <t>DOSAGEM COM ESTUDO GRANULOMETRICO DOS AGREGADOS,DETERMINACAODE UM TRACO A PARTIR DOS GRAFICOS OBTIDOS DE MISTURAS EXPERIMENTAIS E COM RUPTURA DE CORPO DE PROVA,DE 15X30CM,AOS 3,7E 28 DIAS DE IDADE,PARA CADA AGREGADO MIUDO ADICIONAL AO ITEM 01.001.0130</t>
  </si>
  <si>
    <t>DOSAGEM COM ESTUDO GRANULOMETRICO DOS AGREGADOS,DETERMINACAODE UM TRACO A PARTIR DOS GRAFICOS OBTIDOS DE MISTURAS EXPERIMENTAIS E COM RUPTURA DE CORPO DE PROVA,DE 15X30CM,AOS 3,7E 28 DIAS DE IDADE,PARA CADA AGREGADO GRAUDO ADICIONAL AO ITEM 01.001.0130</t>
  </si>
  <si>
    <t>DETERMINACAO DE OUTROS TRACOS A PARTIR DOS MESMOS GRAFICOS,MENCIONADOS NO ITEM 01.001.0130,POR TRACO</t>
  </si>
  <si>
    <t>DOSAGEM COM ESTUDO GRANULOMETRICO DOS AGREGADOS,POR TRACO ADICIONAL AO ITEM 01.001.0130,A PARTIR DOS GRAFICOS OBTIDOS DEMISTURAS EXPERIMENTAIS E COM RUPTURA DE CORPO DE PROVA,DE 15X30CM,AOS 3,7 E 28 DIAS DE IDADE,UTILIZANDO AGREGADOS DA MESMA QUALIDADE,POREM EM PROPORCOES DIFERENTES DE CIMENTO,UM AGREGADO MIUDO E UM AGREGADO GRAUDO</t>
  </si>
  <si>
    <t>DOSAGEM COM ESTUDO GRANULOMETRICO DOS AGREGADOS,POR TRACO ADICIONAL AO ITEM 01.001.0130,A PARTIR DOS GRAFICOS OBTIDOS DEMISTURAS EXPERIMENTAIS E COM RUPTURA DO CORPO DE PROVA,DE 15X30CM,AOS 3,7 E 28 DIAS DE IDADE,UTILIZANDO AGREGADOS DA MESMA QUALIDADE,POREM EM PROPORCOES DIFERENTES DE CIMENTO,MAISDE UM AGREGADO MIUDO E MAIS DE UM AGREGADO GRAUDO</t>
  </si>
  <si>
    <t>DOSAGEM COM ESTUDO GRANULOMETRICO DOS AGREGADOS,DETERMINACAODE MAIS TRACOS A PARTIR DOS GRAFICOS OBTIDOS DE MISTURAS EXPERIMENTAIS E COM RUPTURA DE CORPO DE PROVA,DE 15X30CM,AOS 3,7 E 28 DIAS DE IDADE,UTILIZANDO AGREGADOS DA MESMA QUALIDADE,POREM EM PROPORCOES DIFERENTES DE CIMENTO,MAIS DE UM AGREGADO MIUDO E MAIS DE UM AGREGADO GRAUDO</t>
  </si>
  <si>
    <t>TRACADO DAS CURVAS QUE CORRELACIONAM A RESISTENCIA A COMPRESSAO AO FATOR AGUA-CIMENTO,COM MOLDAGEM DE 24 CORPOS-DE-PROVACILINDRICOS DE CONCRETO,DE 15X30CM,COM TRACOS 1:5,1:6,1:7,1:8 E DETERMINACAO DAS TENSOES DE RUPTURA A COMPRESSAO AOS 3,7 E 28 DIAS DE IDADE(AMOSTRAS 6 SACOS DE CIMENTO)</t>
  </si>
  <si>
    <t>AVALIACAO DA ESPESSURA DE CARBONATACAO,POR PONTO,EM ESTRUTURAS DE CONCRETO ARMADO OU PROTENDIDO,ATRAVES DE ASPERSAO DE SOLUCAO DE FENOLFTALEINA,INCLUSIVE COLETA DA AMOSTRA</t>
  </si>
  <si>
    <t>DETERMINACAO DO TEOR DE CLORETOS,POR AMOSTRA,EM ESTRUTURAS DE CONCRETO ARMADO OU PROTENDIDO,CONFORME NORMA DA ACI-318/31-BR36,INCLUSIVE COLETA DA AMOSTRA</t>
  </si>
  <si>
    <t>DETERMINACAO DO TEOR DE SULFATOS,POR AMOSTRA,EM ESTRUTURAS DE CONCRETO ARMADO OU PROTENDIDO,CONFORME BOLETIM N°25 DO IPT,INCLUSIVE COLETA DA AMOSTRA</t>
  </si>
  <si>
    <t>ENSAIO DE RESISTENCIA A TRACAO SIMPLES,POR COMPRESSAO DIAMETRAL DE CORPOS DE PROVA CILINDRICOS DE 15X30CM,EXCLUSIVE CORPO DE PROVA</t>
  </si>
  <si>
    <t>RESISTENCIA A COMPRESSAO E TRACAO,MODULO DE ELASTICIDADE DINAMICA,EXCLUSIVE CORPO DE PROVA</t>
  </si>
  <si>
    <t>DETERMINACAO DO AR INCORPORADO EM CONCRETO,EXCLUSIVE CORPO DE PROVA</t>
  </si>
  <si>
    <t>MOLDAGEM E COLETA DE CORPO DE PROVA DE CONCRETO,EXECUTADO POR FIRMA ESPECIALIZADA,INCLUSIVE TRANSPORTE ATE 50KM</t>
  </si>
  <si>
    <t>MOLDAGEM E COLETA DE CORPO DE PROVA DE CONCRETO,EXECUTADO POR FIRMA ESPECIALIZADA,INCLUSIVE TRANSPORTE PARA UMA DISTANCIA DE 51 A 100KM</t>
  </si>
  <si>
    <t>MOLDAGEM E COLETA DE CORPO DE PROVA DE CONCRETO,EXECUTADO POR FIRMA ESPECIALIZADA,INCLUSIVE TRANSPORTE PARA UMA DISTANCIA DE 101 A 250KM</t>
  </si>
  <si>
    <t>CONTROLE TECNOLOGICO DE OBRAS EM CONCRETO ARMADO CONSIDERANDO APENAS O CONTROLE DO CONCRETO E CONSTANDO DE COLETA,MOLDAGEM E CAPEAMENTO DE CORPOS DE PROVA,TRANSPORTE ATE 50KM,ENSAIOS DE RESISTENCIA A COMPRESSAO AOS 3, 7 E 28 DIAS E "SLUMP TEST",MEDIDO POR M3 DE CONCRETO COLOCADO NAS FORMAS</t>
  </si>
  <si>
    <t>CONTROLE TECNOLOGICO DE OBRAS EM CONCRETO ARMADO CONSIDERANDO APENAS O CONTROLE DO CONCRETO E CONSTANDO DE COLETA,MOLDAGEM E CAPEAMENTO DE CORPOS DE PROVA,TRANSPORTE ATE 100KM,ENSAIOS DE RESISTENCIA A COMPRESSAO AOS 3, 7 E 28 DIAS E "SLUMPTEST",MEDIDO POR M3 DE CONCRETO COLOCADO NAS FORMAS</t>
  </si>
  <si>
    <t>CONTROLE TECNOLOGICO DE OBRAS EM CONCRETO ARMADO CONSIDERANDO APENAS O CONTROLE DO CONCRETO E CONSTANDO DE COLETA,MOLDAGEM E CAPEAMENTO DE CORPOS DE PROVA,TRANSPORTE ATE 250KM,ENSAIOS DE RESISTENCIA A COMPRESSAO AOS 3, 7 E 28 DIAS E "SLUMPTEST",MEDIDO POR M3 DE CONCRETO COLOCADO NAS FORMAS</t>
  </si>
  <si>
    <t>EFEITO DO CALOR E DO AR,POR PERCENTAGEM DA PENETRACAO ORIGINAL</t>
  </si>
  <si>
    <t>DETERMINACAO,COM AUXILIO DE SONDA ROTATIVA,DA DENSIDADE DE MISTURA COMPACTADA,POR CORPO DE PROVA</t>
  </si>
  <si>
    <t>DETERMINACAO DA RESISTENCIA A TRACAO POR COMPRESSAO DIAMETRAL DE MISTURAS BETUMINOSAS</t>
  </si>
  <si>
    <t>DETERMINACAO DO MODULO DE RESISTENCIA DE MISTURAS BETUMINOSAS</t>
  </si>
  <si>
    <t>DETERMINACAO DE MASSA ESPECIFICA APARENTE "IN SITU" COM EMPREGO DO FRASCO DE AREIA</t>
  </si>
  <si>
    <t>DETERMINACAO DOS COMPOSTOS PRINCIPAIS PRESENTES NO CIMENTO PORTLAND</t>
  </si>
  <si>
    <t>CONTROLE TECNOLOGICO DE OBRAS,CONSIDERANDO APENAS O CONTROLEDAS ARMADURAS,CONSTANDO DE COLETA DE CORPOS DE PROVA,TRANSPORTE ATE 50KM,ENSAIO DE DOBRAMENTO E DE TRACAO SIMPLES,MEDIDO POR TONELADA DE ACO GEOMETRICAMENTE NECESSARIO</t>
  </si>
  <si>
    <t>CONTROLE TECNOLOGICO DE OBRAS,CONSIDERANDO APENAS O CONTROLEDAS ARMADURAS,CONSTANDO DE COLETA DE CORPOS DE PROVA,TRANSPORTE ATE 100KM,ENSAIO DE DOBRAMENTO E DE TRACAO SIMPLES,MEDIDO POR TONELADA DE ACO GEOMETRICAMENTE NECESSARIO</t>
  </si>
  <si>
    <t>CONTROLE TECNOLOGICO DE OBRAS,CONSIDERANDO APENAS O CONTROLEDAS ARMADURAS,CONSTANDO DE COLETA DE CORPOS DE PROVA,TRANSPORTE ATE 250KM,ENSAIO DE DOBRAMENTO E DE TRACAO SIMPLES,MEDIDO POR TONELADA DE ACO GEOMETRICAMENTE NECESSARIO</t>
  </si>
  <si>
    <t>FLEXAO POR IMPACTO,COM TRACADO DO DIAGRAMA TENSAO X DEFORMACAO ESPECIFICA,NA TEMPERATURA AMBIENTE</t>
  </si>
  <si>
    <t>TRACAO COM MEDIDAS DE DEFORMACAO(0,2%),INCLUSIVE TRACADO DEGRAFICOS SENDO O ESFORCO ATE 5T</t>
  </si>
  <si>
    <t>TRACAO COM MEDIDAS DE DEFORMACAO(0,2%),INCLUSIVE TRACADO DEGRAFICOS,SENDO O ESFORCO DE 5 ATE 30T</t>
  </si>
  <si>
    <t>TRACAO COM MEDIDAS DE DEFORMACAO(0,2%),INCLUSIVE TRACADO DEGRAFICOS SENDO O ESFORCO DE 30 ATE 200T</t>
  </si>
  <si>
    <t>COMPRESSAO DIAMETRAL EM TUBOS OU CALHAS DE CONCRETO SIMPLES,DIAMETRO ATE 0,30M</t>
  </si>
  <si>
    <t>COMPRESSAO DIAMETRAL EM TUBOS OU CALHAS DE CONCRETO SIMPLES,DIAMETRO ACIMA DE 0,30M</t>
  </si>
  <si>
    <t>COMPRESSAO DIAMETRAL EM TUBOS OU CALHAS DE CONCRETO ARMADO,DIAMETRO DE 0,30 A 0,60M</t>
  </si>
  <si>
    <t>COMPRESSAO DIAMETRAL EM TUBOS OU CALHAS DE CONCRETO ARMADO,DIAMETRO DE 0,60 A 1,20M</t>
  </si>
  <si>
    <t>COMPRESSAO DIAMETRAL EM TUBOS OU CALHAS DE CONCRETO ARMADO,DIAMETRO DE 1,20 A 2,00M</t>
  </si>
  <si>
    <t>VERIFICACAO DA QUALIDADE PARA POSSIBILIDADE DE EMPREGO EM PREPARO DE CONCRETO</t>
  </si>
  <si>
    <t>ENSAIO COMPARATIVO DE RESISTENCIA A COMPRESSAO DE CORPOS DEPROVA DE ARGAMASSA</t>
  </si>
  <si>
    <t>DETERMINACAO DAS CONSTANTES ELASTICAS DOS MATERIAIS DE CONSTRUCAO(PROCESSO MECANICO OU ELETRONICO)</t>
  </si>
  <si>
    <t>DETERMINACAO DA DEFORMACAO DE PAVIMENTOS COM O AUXILIO DA VIGA BENKELMANN,POR PONTO</t>
  </si>
  <si>
    <t>EXTRACAO COM O AUXILIO DE SONDA ROTATIVA,DE CORPOS DE PROVACOM 15CM DE DIAMETRO,EM PAVIMENTOS COM REVESTIMENTO BETUMINOSO,COM ATE 10CM DE ESPESSURA,POR CORPO DE PROVA</t>
  </si>
  <si>
    <t>EXTRACAO,COM O AUXILIO DE SONDA ROTATIVA,DE CORPOS DE PROVACOM 15CM DE DIAMETRO,EM PAVIMENTOS COM REVESTIMENTO BETUMINOSO,COM MAIS DE 10CM DE ESPESSURA,POR CORPO DE PROVA</t>
  </si>
  <si>
    <t>EXTRACAO COM O AUXILIO DE SONDA ROTATIVA,DE CORPOS DE PROVACOM 15CM DE DIAMETRO,EM PAVIMENTOS COM PLACAS DE CONCRETO,COM ATE 15CM DE ESPESSURA,POR CORPO DE PROVA</t>
  </si>
  <si>
    <t>EXTRACAO COM O AUXILIO DE SONDA ROTATIVA,DE CORPOS DE PROVACOM 15CM DE DIAMETRO,EM PAVIMENTOS COM PLACAS DE CONCRETO,COM ESPESSURA ENTRE 15 E 20CM,POR CORPO DE PROVA</t>
  </si>
  <si>
    <t>EXTRACAO COM O AUXILIO DE SONDA ROTATIVA,DE CORPOS DE PROVACOM 15CM DE DIAMETRO,EM PAVIMENTOS COM PLACAS DE CONCRETO,COM MAIS DE 20CM DE ESPESSURA,POR CORPO DE PROVA</t>
  </si>
  <si>
    <t>ENSAIOS PARA RECUPERACAO DE CORROSAO EM ARMADURAS,CONSTANDODE ENSAIO DO POTENCIAL ELETRICO DA ARMADURA EM RELACAO AO ELEMENTO ESTRUTURAL QUE A CERCA</t>
  </si>
  <si>
    <t>ENSAIOS PARA RECUPERACAO DE ARMADURAS,CONSTANDO DE APLICACAODE LAPIS COLORIMETRICO PARA TESTES DE PH E AVALIACAO DA FRENTE DE CARBONATACAO</t>
  </si>
  <si>
    <t>ENSAIOS PARA RECUPERACAO DE CORROSAO EM ARMADURAS,CONSTANDODE CRAVACAO POR AMOSTRAGEM,EM DIVERSAS LAJES E VIGAS,DE PINOS LISOS PARA ESTIMATIVA DA TENSAO DE COMPRESSAO DO CONCRETO</t>
  </si>
  <si>
    <t>SONDAGEM ROTATIVA COM COROA DE WIDIA,EM SOLO,DIAMETRO AX,VERTICAL,INCLUSIVE DESLOCAMENTO DENTRO DO CANTEIRO E INSTALACAODA SONDA EM CADA FURO</t>
  </si>
  <si>
    <t>SONDAGEM ROTATIVA COM COROA DE WIDIA,EM SOLO,DIAMETRO AX,HORIZONTAL,INCLUSIVE DESLOCAMENTO DENTRO DO CANTEIRO E INSTALACAO DA SONDA EM CADA FURO</t>
  </si>
  <si>
    <t>SONDAGEM ROTATIVA COM COROA DE WIDIA,EM SOLO,DIAMETRO BX,VERTICAL,INCLUSIVE DESLOCAMENTO DENTRO DO CANTEIRO E INSTALACAODA SONDA EM CADA FURO</t>
  </si>
  <si>
    <t>SONDAGEM ROTATIVA COM COROA DE WIDIA,EM SOLO,DIAMETRO BX,HORIZONTAL,INCLUSIVE DESLOCAMENTO DENTRO DO CANTEIRO E INSTALACAO DA SONDA EM CADA FURO</t>
  </si>
  <si>
    <t>SONDAGEM ROTATIVA COM COROA DE WIDIA,EM SOLO,DIAMETRO NX,VERTICAL,INCLUSIVE DESLOCAMENTO DENTRO DO CANTEIRO E INSTALACAODA SONDA EM CADA FURO</t>
  </si>
  <si>
    <t>SONDAGEM ROTATIVA COM COROA DE WIDIA,EM SOLO,DIAMETRO NX,HORIZONTAL,INCLUSIVE DESLOCAMENTO DENTRO DO CANTEIRO E INSTALACAO DA SONDA EM CADA FURO</t>
  </si>
  <si>
    <t>SONDAGEM ROTATIVA COM COROA DE WIDIA,EM SOLO,DIAMETRO H,VERTICAL,INCLUSIVE DESLOCAMENTO DENTRO DO CANTEIRO E INSTALACAODA SONDA EM CADA FURO</t>
  </si>
  <si>
    <t>SONDAGEM ROTATIVA COM COROA DE WIDIA,EM SOLO,DIAMETRO H,HORIZONTAL,INCLUSIVE DESLOCAMENTO DENTRO DO CANTEIRO E INSTALACAO DA SONDA EM CADA FURO</t>
  </si>
  <si>
    <t>SONDAGEM ROTATIVA COM COROA DE WIDIA,EM ALTERACAO DE ROCHA,DIAMETRO AX,VERTICAL,INCLUSIVE DESLOCAMENTO DENTRO DO CANTEIRO E INSTALACAO DA SONDA EM CADA FURO</t>
  </si>
  <si>
    <t>SONDAGEM ROTATIVA COM COROA DE WIDIA,EM ALTERACAO DE ROCHA,DIAMETRO BX,VERTICAL,INCLUSIVE DESLOCAMENTO DENTRO DO CANTEIRO E INSTALACAO DA SONDA EM CADA FURO</t>
  </si>
  <si>
    <t>SONDAGEM ROTATIVA COM COROA DE WIDIA,EM ALTERACAO DE ROCHA,DIAMETRO NX,VERTICAL,INCLUSIVE DESLOCAMENTO DENTRO DO CANTEIRO E INSTALACAO DA SONDA EM CADA FURO</t>
  </si>
  <si>
    <t>SONDAGEM ROTATIVA COM COROA DE WIDIA,EM ALTERACAO DE ROCHA,DIAMETRO H,VERTICAL,INCLUSIVE DESLOCAMENTO DENTRO DO CANTEIRO E INSTALACAO DA SONDA EM CADA FURO</t>
  </si>
  <si>
    <t>SONDAGEM ROTATIVA COM COROA DE WIDIA,EM ROCHA SA,DIAMETRO AX,VERTICAL,INCLUSIVE DESLOCAMENTO DENTRO DO CANTEIRO E INSTALACAO DA SONDA EM CADA FURO</t>
  </si>
  <si>
    <t>SONDAGEM ROTATIVA COM COROA DE WIDIA,EM ROCHA SA,DIAMETRO BX,VERTICAL,INCLUSIVE DESLOCAMNETO DENTRO DO CANTEIRO E INSTALACAO DA SONDA EM CADA FURO</t>
  </si>
  <si>
    <t>SONDAGEM ROTATIVA COM COROA DE WIDIA,EM ROCHA SA,DIAMETRO NX,VERTICAL,INCLUSIVE DESLOCAMENTO DENTRO DO CANTEIRO E INSTALACAO DA SONDA EM CADA FURO</t>
  </si>
  <si>
    <t>SONDAGEM ROTATIVA COM COROA DE WIDIA,EM ROCHA SA,DIAMETRO H,VERTICAL,INCLUSIVE DESLOCAMENTO DENTRO DO CANTEIRO E INSTALACAO DA SONDA EM CADA FURO</t>
  </si>
  <si>
    <t>PERFURACAO ROTATIVA COM COROA DE WIDIA,EM SOLO,DIAMETRO AX,VERTICAL,INCLUSIVE DESLOCAMENTO DENTRO DO CANTEIRO E INSTALACAO DA SONDA EM CADA FURO</t>
  </si>
  <si>
    <t>PERFURACAO ROTATIVA COM COROA DE WIDIA,EM SOLO,DIAMETRO AX,HORIZONTAL,INCLUSIVE DESLOCAMENTO DENTRO DO CANTEIRO E INSTALACAO DA SONDA EM CADA FURO</t>
  </si>
  <si>
    <t>PERFURACAO ROTATIVA COM COROA DE WIDIA,EM SOLO,DIAMETRO BX,VERTICAL,INCLUSIVE DESLOCAMENTO DENTRO DO CANTEIRO E INSTALACAO DA SONDA EM CADA FURO</t>
  </si>
  <si>
    <t>PERFURACAO ROTATIVA COM COROA DE WIDIA,EM SOLO,DIAMETRO BX,HORIZONTAL,INCLUSIVE DESLOCAMENTO DENTRO DO CANTEIRO E INSTALACAO DA SONDA EM CADA FURO</t>
  </si>
  <si>
    <t>PERFURACAO ROTATIVA COM COROA DE WIDIA,EM SOLO,DIAMETRO NX,VERTICAL,INCLUSIVE DESLOCAMENTO DENTRO DO CANTEIRO E INSTALACAO DA SONDA EM CADA FURO</t>
  </si>
  <si>
    <t>PERFURACAO ROTATIVA COM COROA DE WIDIA,EM SOLO,DIAMETRO NX,HORIZONTAL,INCLUSIVE DESLOCAMENTO DENTRO DO CANTEIRO E INSTALACAO DA SONDA EM CADA FURO</t>
  </si>
  <si>
    <t>PERFURACAO ROTATIVA COM COROA DE WIDIA,EM SOLO,DIAMETRO H,VERTICAL,INCLUSIVE DESLOCAMENTO DENTRO DO CANTEIRO E INSTALACAO DA SONDA EM CADA FURO</t>
  </si>
  <si>
    <t>PERFURACAO ROTATIVA COM COROA DE WIDIA,EM SOLO,DIAMETRO H,HORIZONTAL,INCLUSIVE DESLOCAMENTO DENTRO DO CANTEIRO E INSTALACAO DA SONDA EM CADA FURO</t>
  </si>
  <si>
    <t>PERFURACAO ROTATIVA COM COROA DE WIDIA,EM SOLO,DIAMETRO 5",VERTICAL,INCLUSIVE DESLOCAMENTO DENTRO DO CANTEIRO E INSTALACAO DA SONDA EM CADA FURO</t>
  </si>
  <si>
    <t>PERFURACAO ROTATIVA COM COROA DE WIDIA,EM SOLO,DIAMETRO 6",VERTICAL,INCLUSIVE DESLOCAMENTO DENTRO DO CANTEIRO E INSTALACAO DA SONDA EM CADA FURO</t>
  </si>
  <si>
    <t>PERFURACAO ROTATIVA COM COROA DE WIDIA,EM SOLO,DIAMETRO 8",VERTICAL,INCLUSIVE DESLOCAMENTO DENTRO DO CANTEIRO E INSTALACAO DA SONDA EM CADA FURO</t>
  </si>
  <si>
    <t>PERFURACAO ROTATIVA COM COROA DE WIDIA,EM SOLO,DIAMETRO 10",VERTICAL,INCLUSIVE DESLOCAMENTO DENTRO DO CANTEIRO E INSTALACAO DA SONDA EM CADA FURO</t>
  </si>
  <si>
    <t>PERFURACAO ROTATIVA COM COROA DE WIDIA,EM SOLO,DIAMETRO 12",VERTICAL,INCLUSIVE DESLOCAMENTO DENTRO DO CANTEIRO E INSTALACAO DA SONDA EM CADA FURO</t>
  </si>
  <si>
    <t>PERFURACAO ROTATIVA COM COROA DE WIDIA,EM SOLO,DIAMETRO 14",VERTICAL,INCLUSIVE DESLOCAMENTO DENTRO DO CANTEIRO E INSTALACAO DA SONDA EM CADA FURO</t>
  </si>
  <si>
    <t>PERFURACAO ROTATIVA COM COROA DE WIDIA,EM SOLO,DIAMETRO 16",VERTICAL,INCLUSIVE DESLOCAMENTO DENTRO DO CANTEIRO E INSTALACAO DA SONDA EM CADA FURO</t>
  </si>
  <si>
    <t>PERFURACAO ROTATIVA COM COROA DE WIDIA,EM ALTERACAO DE ROCHA,DIAMETRO AX,VERTICAL,INCLUSIVE DESLOCAMENTO DENTRO DO CANTEIRO E INSTALACAO DA SONDA EM CADA FURO</t>
  </si>
  <si>
    <t>PERFURACAO ROTATIVA COM COROA DE WIDIA,EM ALTERACAO DE ROCHA,DIAMETRO BX,VERTICAL,INCLUSIVE DESLOCAMENTO DENTRO DO CANTEIRO E INSTALACAO DA SONDA EM CADA FURO</t>
  </si>
  <si>
    <t>PERFURACAO ROTATIVA COM COROA DE WIDIA,EM ALTERACAO DE ROCHA,DIAMETRO NX,VERTICAL,INCLUSIVE DESLOCAMENTO DENTRO DO CANTEIRO E INSTALACAO DA SONDA EM CADA FURO</t>
  </si>
  <si>
    <t>PERFURACAO ROTATIVA COM COROA DE WIDIA,EM ALTERACAO EM ROCHA,DIAMETRO H,VERTICAL,INCLUSIVE DESLOCAMENTO DENTRO DO CANTEIRO E INSTALACAO DA SONDA EM CADA FURO</t>
  </si>
  <si>
    <t>PERFURACAO ROTATIVA COM COROA DE WIDIA,EM ALTERACAO DE ROCHA,DIAMETRO 5",VERTICAL,INCLUSIVE DESLOCAMENTO DENTRO DO CANTEIRO E INSTALACAO DA SONDA EM CADA FURO</t>
  </si>
  <si>
    <t>PERFURACAO ROTATIVA COM COROA DE WIDIA,EM ALTERACAO DE ROCHA,DIAMETRO 6",VERTICAL,INCLUSIVE DESLOCAMENTO DENTRO DO CANTEIRO E INSTALACAO DA SONDA EM CADA FURO</t>
  </si>
  <si>
    <t>PERFURACAO ROTATIVA COM COROA DE WIDIA,EM ALTERACAO DE ROCHA,DIAMETRO 8",VERTICAL,INCLUSIVE DESLOCAMENTO DENTRO DO CANTEIRO E INSTALACAO DA SONDA EM CADA FURO</t>
  </si>
  <si>
    <t>PERFURACAO ROTATIVA COM COROA DE WIDIA,EM ALTERACAO DE ROCHA,DIAMETRO 10",VERTICAL,INCLUSIVE DESLOCAMENTO DENTRO DO CANTEIRO E INSTALACAO DA SONDA EM CADA FURO</t>
  </si>
  <si>
    <t>PERFURACAO ROTATIVA COM COROA DE WIDIA,EM ALTERACAO DE ROCHA,DIAMETRO 12",VERTICAL,INCLUSIVE DESLOCAMENTO DENTRO DO CANTEIRO E INSTALACAO DA SONDA EM CADA FURO</t>
  </si>
  <si>
    <t>PERFURACAO ROTATIVA COM COROA DE WIDIA,EM ALTERACAO DE ROCHA,DIAMETRO 14",VERTICAL,INCLUSIVE DESLOCAMENTO DENTRO DO CANTEIRO E INSTALACAO DA SONDA EM CADA FURO</t>
  </si>
  <si>
    <t>PERFURACAO ROTATIVA COM COROA DE WIDIA,EM ALTERACAO DE ROCHA,DIAMETRO 16",VERTICAL,INCLUSIVE DESLOCAMENTO DENTRO DO CANTEIRO E INSTALACAO DA SONDA EM CADA FURO</t>
  </si>
  <si>
    <t>PERFURACAO ROTATIVA COM COROA DE WIDIA,EM ROCHA SA,DIAMETROAX,VERTICAL,INCLUSIVE DESLOCAMENTO DENTRO DO CANTEIRO E INSTALACAO DA SONDA EM CADA FURO</t>
  </si>
  <si>
    <t>PERFURACAO ROTATIVA COM COROA DE WIDIA,EM ROCHA SA,DIAMETROBX,VERTICAL,INCLUSIVE DESLOCAMENTO DENTRO DO CANTEIRO E INSTALACAO DA SONDA EM CADA FURO</t>
  </si>
  <si>
    <t>PERFURACAO ROTATIVA COM COROA DE WIDIA,EM ROCHA SA,DIAMETRONX,VERTICAL,INCLUSIVE DESLOCAMENTO DENTRO DO CANTEIRO E INSTALACAO DA SONDA EM CADA FURO</t>
  </si>
  <si>
    <t>PERFURACAO ROTATIVA COM COROA DE WIDIA,EM ROCHA SA,DIAMETROH,VERTICAL,INCLUSIVE DESLOCAMENTO DENTRO DO CANTEIRO E INSTALACAO DA SONDA EM CADA FURO</t>
  </si>
  <si>
    <t>PERFURACAO ROTATIVA COM COROA DE WIDIA,EM ROCHA SA,DIAMETRO5",VERTICAL,INCLUSIVE DESLOCAMENTO DENTRO DO CANTEIRO E INSTALACAO DA SONDA EM CADA FURO</t>
  </si>
  <si>
    <t>PERFURACAO ROTATIVA COM COROA DE WIDIA,EM ROCHA SA,DIAMETRO6",VERTICAL,INCLUSIVE DESLOCAMENTO DENTRO DO CANTEIRO E INSTALACAO DA SONDA EM CADA FURO</t>
  </si>
  <si>
    <t>PERFURACAO ROTATIVA COM COROA DE WIDIA,EM ROCHA SA,DIAMETRO8",VERTICAL,INCLUSIVE DESLOCAMENTO DENTRO DO CANTEIRO E INSTALACAO DA SONDA EM CADA FURO</t>
  </si>
  <si>
    <t>PERFURACAO ROTATIVA COM COROA DE WIDIA,EM ROCHA SA,DIAMETRO10",VERTICAL,INCLUSIVE DESLOCAMENTO DENTRO DO CANTEIRO E INSTALACAO DA SONDA EM CADA FURO</t>
  </si>
  <si>
    <t>PERFURACAO ROTATIVA COM COROA DE WIDIA,EM ROCHA SA,DIAMETRO12",VERTICAL,INCLUSIVE DESLOCAMENTO DENTRO DO CANTEIRO E INSTALACAO DA SONDA EM CADA FURO</t>
  </si>
  <si>
    <t>PERFURACAO ROTATIVA COM COROA DE WIDIA,EM ROCHA SA,DIAMETRO14",VERTICAL,INCLUSIVE DESLOCAMENTO DENTRO DO CANTEIRO E INSTALACAO DA SONDA EM CADA FURO</t>
  </si>
  <si>
    <t>PERFURACAO ROTATIVA COM COROA DE WIDIA,EM ROCHA SA,DIAMETRO16",VERTICAL,INCLUSIVE DESLOCAMENTO DENTRO DO CANTEIRO E INSTALACAO DA SONDA EM CADA FURO</t>
  </si>
  <si>
    <t>SONDAGEM A PERCUSSAO,EM TERRENO COMUM,COM ENSAIO DE PENETRACAO,DIAMETRO 3",INCLUSIVE DESLOCAMENTO DENTRO DO CANTEIRO E INSTALACAO DA SONDA EM CADA FURO</t>
  </si>
  <si>
    <t>SONDAGEM A PERCUSSAO,EM TERRENO COMUM,COM ENSAIO DE PENETRACAO,DIAMETRO 4.1/2",INCLUSIVE DESLOCAMENTO DENTRO DO CANTEIROE INSTALACAO DA SONDA EM CADA FURO</t>
  </si>
  <si>
    <t>SONDAGEM A PERCUSSAO,EM TERRENO COMUM,COM ENSAIO DE PENETRACAO,DIAMETRO 6",INCLUSIVE DESLOCAMENTO DENTRO DO CANTEIRO E INSTALACAO DA SONDA EM CADA FURO</t>
  </si>
  <si>
    <t>SONDAGEM A PERCUSSAO,EM TERRENO COMUM,COM ENSAIO DE PENETRACAO,DIAMETRO 8",INCLUSIVE DESLOCAMENTO DENTRO DO CANTEIRO E INSTALACAO DA SONDA EM CADA FURO</t>
  </si>
  <si>
    <t>SONDAGEM A PERCUSSAO,EM TERRENO COMUM,COM ENSAIO DE PENETRACAO,DIAMETRO 10",INCLUSIVE DESLOCAMENTO DENTRO DO CANTEIRO EINSTALACAO DA SONDA EM CADA FURO</t>
  </si>
  <si>
    <t>SONDAGEM A PERCUSSAO,SOB LAMINA D'AGUA DE RIOS E LAGOAS,COMENSAIO DE PENETRACAO,DIAMETRO 3",INCLUSIVE DESLOCAMENTO DENTRO DO CANTEIRO E INSTALACAO DA SONDA EM CADA FURO (VIDE ITENS DE MOBILIZACAO E DESMOBILIZACAO NA FAMILIA 01.008)</t>
  </si>
  <si>
    <t>SONDAGEM A PERCUSSAO,SOB LAMINA D'AGUA DE RIOS E LAGOAS,COMENSAIO DE PENETRACAO,DIAMETRO 4.1/2",INCLUSIVE DESLOCAMENTODENTRO DO CANTEIRO E INSTALACAO DA SONDA EM CADA FURO (VIDEITENS DE MOBILIZACAO E DESMOBILIZACAO NA FAMILIA 01.008)</t>
  </si>
  <si>
    <t>SONDAGEM A PERCUSSAO,SOB LAMINA D'AGUA DE RIOS E LAGOAS,COMENSAIO DE PENETRACAO,DIAMETRO 6",INCLUSIVE DESLOCAMENTO DENTRO DO CANTEIRO E INSTALACAO DA SONDA EM CADA FURO (VIDE ITENS DE MOBILIZACAO E DESMOBILIZACAO NA FAMILIA 01.008)</t>
  </si>
  <si>
    <t>PERFURACAO A PERCUSSAO,EM TERRENO COMUM,DIAMETRO 3",INCLUSIVE DESLOCAMENTO DENTRO DO CANTEIRO E INSTALACAO DA SONDA EM CADA FURO</t>
  </si>
  <si>
    <t>PERFURACAO A PERCUSSAO,EM TERRENO COMUM,DIAMETRO 4.1/2",INCLUSIVE DESLOCAMENTO DENTRO DO CANTEIRO E INSTALACAO DA SONDAEM CADA FURO</t>
  </si>
  <si>
    <t>PERFURACAO A PERCUSSAO,EM TERRENO COMUM,DIAMETRO 6",INCLUSIVE DESLOCAMENTO DENTRO DO CANTEIRO E INSTALACAO DA SONDA EM CADA FURO</t>
  </si>
  <si>
    <t>PERFURACAO A PERCUSSAO,EM TERRENO COMUM,DIAMETRO 8",INCLUSIVE DESLOCAMENTO DENTRO DO CANTEIRO E INSTALACAO DA SONDA EM CADA FURO</t>
  </si>
  <si>
    <t>PERFURACAO A PERCUSSAO,EM TERRENO COMUM,DIAMETRO 10",INCLUSIVE DESLOCAMENTO DENTRO DO CANTEIRO E INSTALACAO DA SONDA EMCADA FURO</t>
  </si>
  <si>
    <t>PERFURACAO A PERCUSSAO,EM ROCHA ALTERADA,DIAMETRO 3",INCLUSIVE DESLOCAMENTO DENTRO DO CANTEIRO E INSTALACAO DA SONDA EMCADA FURO</t>
  </si>
  <si>
    <t>PERFURACAO A PERCUSSAO,EM ROCHA ALTERADA,DIAMETRO 4.1/2",INCLUSIVE DESLOCAMENTO DENTRO DO CANTEIRO E INSTALACAO DA SONDAEM CADA FURO</t>
  </si>
  <si>
    <t>PERFURACAO A PERCUSSAO,EM ROCHA ALTERADA,DIAMETRO 6",INCLUSIVE DESLOCAMENTO DENTRO DO CANTEIRO E INSTALACAO DA SONDA EMCADA FURO</t>
  </si>
  <si>
    <t>PERFURACAO A PERCUSSAO,EM ROCHA ALTERADA,DIAMETRO 8",INCLUSIVE DESLOCAMENTO DENTRO DO CANTEIRO E INSTALACAO DA SONDA EMCADA FURO</t>
  </si>
  <si>
    <t>PERFURACAO A PERCUSSAO,EM ROCHA ALTERADA,DIAMETRO 10",INCLUSIVE DESLOCAMENTO DENTRO DO CANTEIRO E INSTALACAO DA SONDA EMCADA FURO</t>
  </si>
  <si>
    <t>PERFURACAO COM "WAGON DRILL" DIAMETRO ATE 2.1/2",EM GRANITOOU GNAISSE,INCLUSIVE AR COMPRIMIDO</t>
  </si>
  <si>
    <t>PERFURACAO COM "WAGON DRILL" PESADO,DIAMETRO ATE 4.1/2",EM GRANITO OU GNAISSE,INCLUSIVE AR COMPRIMIDO</t>
  </si>
  <si>
    <t>PERFURACAO COM EQUIPAMENTO DE AR COMPRIMIDO,DIAMETRO ATE 1.1/4",EM GRANITO OU GNAISSE,ADMITINDO UMA PRODUCAO MEDIA BRUTAEM TORNO DE 2,00M/H</t>
  </si>
  <si>
    <t>PERFURACAO COM EQUIPAMENTO DE AR COMPRIMIDO,DIAMETRO ATE 1.1/4",EM GRANITO OU GNAISSE,ADMITINDO UMA PRODUCAO MEDIA BRUTAEM TORNO DE 0,50M/H</t>
  </si>
  <si>
    <t>SONDAGEM ROTATIVA COM COROA DE DIAMANTE,EM ALTERACAO DE ROCHA,DIAMETRO EX(35MM),INCLUSIVE DESLOCAMENTO DENTRO DO CANTEIRO E INSTALACAO DA SONDA EM CADA FURO</t>
  </si>
  <si>
    <t>SONDAGEM ROTATIVA COM COROA DE DIAMANTE,EM ALTERACAO DE ROCHA,DIAMETRO AWG(45MM),INCLUSIVE DESLOCAMENTO DENTRO DO CANTEIRO E INSTALACAO DA SONDA EM CADA FURO</t>
  </si>
  <si>
    <t>SONDAGEM ROTATIVA COM COROA DE DIAMANTE,EM ALTERACAO DE ROCHA,DIAMETRO BWG(60MM),INCLUSIVE DESLOCAMENTO DENTRO DO CANTEIRO E INSTALACAO DA SONDA EM CADA FURO</t>
  </si>
  <si>
    <t>SONDAGEM ROTATIVA COM COROA DE DIAMANTE,EM ALTERACAO DE ROCHA,DIAMETRO NWG(75MM),INCLUSIVE DESLOCAMENTO DENTRO DO CANTEIRO E INSTALACAO DA SONDA EM CADA FURO</t>
  </si>
  <si>
    <t>SONDAGEM ROTATIVA COM COROA DE DIAMANTE,EM ALTERACAO DE ROCHA,DIAMETRO HWG(100MM),INCLUSIVE DESLOCAMENTO DENTRO DO CANTEIRO E INSTALACAO DA SONDA EM CADA FURO</t>
  </si>
  <si>
    <t>SONDAGEM ROTATIVA COM COROA DE DIAMANTE,EM ALTERACAO DE ROCHA,DIAMETRO DE SW,INCLUSIVE DESLOCAMENTO DENTRO DO CANTEIRO EINSTALACAO DE SONDA EM CADA FURO</t>
  </si>
  <si>
    <t>SONDAGEM ROTATIVA COM COROA DE DIAMANTE,EM ROCHA SA,DIAMETROEX(35MM),INCLUSIVE DESLOCAMENTO DENTRO DO CANTEIRO E INSTALACAO DA SONDA EM CADA FURO</t>
  </si>
  <si>
    <t>SONDAGEM ROTATIVA COM COROA DE DIAMANTE,EM ROCHA SA,DIAMETROAWG(45MM),INCLUSIVE DESLOCAMENTO DENTRO DO CANTEIRO E INSTALACAO DA SONDA EM CADA FURO</t>
  </si>
  <si>
    <t>SONDAGEM ROTATIVA COM COROA DE DIAMANTE,EM ROCHA SA,DIAMETROBWG(60MM),INCLUSIVE DESLOCAMENTO DENTRO DO CANTEIRO E INSTALACAO DA SONDA EM CADA FURO</t>
  </si>
  <si>
    <t>SONDAGEM ROTATIVA COM COROA DE DIAMANTE,EM ROCHA SA,DIAMETRONWG(75MM),INCLUSIVE DESLOCAMENTO DENTRO DO CANTEIRO E INSTALACAO DA SONDA EM CADA FURO</t>
  </si>
  <si>
    <t>SONDAGEM ROTATIVA COM COROA DE DIAMANTE,EM ROCHA SA,DIAMETROHWG(100MM),INCLUSIVE DESLOCAMENTO DENTRO DO CANTEIRO E INSTALACAO DA SONDA EM CADA FURO</t>
  </si>
  <si>
    <t>SONDAGEM ROTATIVA COM COROA DE DIAMANTE,ROCHA SA,DIAMETRO DESW, INCLUSIVE DESLOCAMENTO DENTRO DO CANTEIRO E INSTALACAODA SONDA EM CADA FURO</t>
  </si>
  <si>
    <t>PERFURACAO ROTATIVA COM COROA DE DIAMANTE,EM ALTERACAO DE ROCHA,DIAMETRO EX(35MM),INCLUSIVE DESLOCAMENTO DENTRO DO CANTEIRO E INSTALACAO DA SONDA EM CADA FURO</t>
  </si>
  <si>
    <t>PERFURACAO ROTATIVA COM COROA DE DIAMANTE,EM ALTERACAO DE ROCHA,DIAMETRO AWG(45MM),INCLUSIVE DESLOCAMENTO DENTRO DO CANTEIRO E INSTALACAO DA SONDA EM CADA FURO</t>
  </si>
  <si>
    <t>PERFURACAO ROTATIVA COM COROA DE DIAMANTE,EM ALTERACAO DE ROCHA,DIAMETRO BWG(60MM),INCLUSIVE DESLOCAMENTO DENTRO DO CANTEIRO E INSTALACAO DA SONDA EM CADA FURO</t>
  </si>
  <si>
    <t>PERFURACAO ROTATIVA COM COROA DE DIAMANTE,EM ALTERACAO DE ROCHA,DIAMETRO NWG(75MM),INCLUSIVE DESLOCAMENTO DENTRO DO CANTEIRO E INSTALACAO DA SONDA EM CADA FURO</t>
  </si>
  <si>
    <t>PERFURACAO ROTATIVA COM COROA DE DIAMANTE,EM ALTERACAO DE ROCHA,DIAMETRO HWG(100MM),INCLUSIVE DESLOCAMENTO DENTRO DO CANTEIRO E INSTALACAO DA SONDA EM CADA FURO</t>
  </si>
  <si>
    <t>PERFURACAO ROTATIVA COM COROA DE DIAMANTE,EM ALTERACAO DE ROCHA DIAMETRO SW,INCLUSIVE DESLOCAMENTO DENTRO DO CANTEIRO EINSTALACAO DA SONDA EM CADA FURO</t>
  </si>
  <si>
    <t>PERFURACAO ROTATIVA COM COROA DE DIAMANTE,EM ROCHA SA,DIAMETRO EX(35MM),INCLUSIVE DESLOCAMENTO DENTRO DO CANTEIRO E INSTALACAO DA SONDA EM CADA FURO</t>
  </si>
  <si>
    <t>PERFURACAO ROTATIVA COM COROA DE DIAMANTE,EM ROCHA SA,DIAMETRO AWG(45MM),INCLUSIVE DESLOCAMENTO DENTRO DO CANTEIRO E INSTALACAO DA SONDA EM CADA FURO</t>
  </si>
  <si>
    <t>PERFURACAO ROTATIVA COM COROA DE DIAMANTE,EM ROCHA SA,DIAMETRO BWG(60MM),INCLUSIVE DESLOCAMENTO DENTRO DO CANTEIRO E INSTALACAO DA SONDA EM CADA FURO</t>
  </si>
  <si>
    <t>PERFURACAO ROTATIVA COM COROA DE DIAMANTE,EM ROCHA SA,DIAMETRO NWG(75MM),INCLUSIVE DESLOCAMENTO DENTRO DO CANTEIRO E INSTALACAO DA SONDA EM CADA FURO</t>
  </si>
  <si>
    <t>PERFURACAO ROTATIVA COM COROA DE DIAMANTE,EM ROCHA SA,DIAMETRO HWG(100MM),INCLUSIVE DESLOCAMENTO DENTRO DO CANTEIRO E INSTALACAO DA SONDA EM CADA FURO</t>
  </si>
  <si>
    <t>PERFURACAO ROTATIVA COM COROA DE DIAMANTE,EM ROCHA SA,DIAMETRO SW,INCLUSIVE DESLOCAMENTO DENTRO DO CANTEIRO E INSTALACAODA SONDA EM CADA FURO</t>
  </si>
  <si>
    <t>PERFURACAO ROTATIVA COM COROA DE DIAMANTE EM CONCRETO,COM DIAMETRO DE 45MM(2"),INCLUSIVE DESLOCAMENTO DENTRO DO CANTEIROE INSTALACAO DA SONDA EM CADA FURO</t>
  </si>
  <si>
    <t>PERFURACAO ROTATIVA COM COROA DE DIAMANTE EM CONCRETO,COM DIAMETRO DE 75MM(3"),INCLUSIVE DESLOCAMENTO DENTRO DO CANTEIROE INSTALACAO DA SONDA EM CADA FURO</t>
  </si>
  <si>
    <t>PERFURACAO ROTATIVA COM COROA DE DIAMANTE EM CONCRETO,COM DIAMETRO DE 100MM(4"),INCLUSIVE DESLOCAMENTO DENTRO DO CANTEIRO E INSTALACAO DA SONDA EM CADA FURO</t>
  </si>
  <si>
    <t>PERFURACAO ROTATIVA COM COROA DE DIAMANTE EM CONCRETO,COM DIAMETRO DE 150MM(6"),INCLUSIVE DESLOCAMENTO DENTRO DO CANTEIRO E INSTALACAO DA SONDA EM CADA FURO</t>
  </si>
  <si>
    <t>EXECUCAO DE SONDAGEM ELETRICA VERTICAL(SEV),INCLUSIVE O PROCESSAMENTO E INTERPRETACAO DOS PERFIS,BEM COMO A APRESENTACAODOS RESULTADOS EM PAPEL E EM MEIO DIGITAL</t>
  </si>
  <si>
    <t>EXECUCAO DE LINHA DE PROSPECCAO GEOFISICA PELO METODO DE CAMINHAMENTO ELETRICO,INCLUSIVE O PROCESSAMENTO E INTERPRETACAODAS SECOES BEM COMO A APRESENTACAO DOS RESULTADOS(SECOES ORIGINAIS E INTERPRETADAS),EM PAPEL E EM MEIO DIGITAL</t>
  </si>
  <si>
    <t>EXECUCAO DE LINHA DE PROSPECCAO SISMICA PELO METODO DE REFLEXAO,UTILIZANDO MARTELO OU EXPLOSIVO COMO FONTE GERADORA DO PULSO SISMICO,INCLUSIVE A APRESENTACAO DO RELATORIO COM OS DADOS,EM PAPEL E EM MEIO DIGITAL,EXCLUSIVE O PROCESSAMENTO E INTERPRETACAO DOS DADOS</t>
  </si>
  <si>
    <t>EXECUCAO DE LINHA DE PROSPECCAO SISMICA PELO METODO DE REFRACAO,UTILIZANDO MARTELO OU EXPLOSIVO COMO FONTE GERADORA DO PULSO SISMICO,INCLUSIVE A APRESENTACAO DO RELATORIO COM OS DADOS,EM PAPEL E EM MEIO DIGITAL,EXCLUSIVE O PROCESSAMENTO E INTERPRETACAO DOS DADOS</t>
  </si>
  <si>
    <t>EXECUCAO DE LINHA DE PROSPECCAO POR RADAR DE PENETRACAO NO SOLO(GPR),INCLUSIVE A APRESENTACAO DO RELATORIO COM AS SECOESPROCESSADAS,EM PAPEL E EM MEIO DIGITAL,EXCLUSIVE O PROCESSAMENTO E INTERPRETACAO DOS DADOS</t>
  </si>
  <si>
    <t>INTERPRETACAO DE DADOS DE RADAR DE PENETRACAO NO SOLO(GPR),INCLUSIVE A ANALISE DE SECOES MIGRADAS E NAO MIGRADAS E APRESENTACAO DO RELATORIO COM AS SECOES INTERPRETADAS,EM PAPEL EEM MEIO DIGITAL</t>
  </si>
  <si>
    <t>PROCESSAMENTO DE DADOS DE RADAR DE PENETRACAO NO SOLO(GPR),INCLUSIVE CORRECAO TOPOGRAFICA,FILTROS,GANHOS E MIGRACAO,ATRAVES DE SOFTWARES PARA ESSE FIM,E A APRESENTACAO DO RELATORIOCOM AS SECOES PROCESSADAS,EM PAPEL E EM MEIO DIGITAL</t>
  </si>
  <si>
    <t>INTERPRETACAO DE LINHA SISMICA DE REFLEXAO,INCLUSIVE A ANALISE DE SECOES MIGRADAS E NAO MIGRADAS E A APRESENTACAO DO RELATORIO COM AS SECOES INTERPRETADAS,EM PAPEL E EM MEIO DIGITAL</t>
  </si>
  <si>
    <t>PROCESSAMENTO DE LINHA SISMICA DE REFRACAO,INCLUSIVE CORRECAO TOPOGRAFICA,FILTROS,GANHOS,ANALISES DE VELOCIDADE E MIGRACAO,ATRAVES DE SOFTWARES ESPECIFICOS PARA ESTE FIM,E A APRESENTACAO DO RELATORIO COM AS SECOES PROCESSADAS EM PAPEL E EMMEIO DIGITAL</t>
  </si>
  <si>
    <t>PROCESSAMENTO E INTERPRETACAO DE LINHA SISMICA DE REFRACAO,INCLUSIVE A APRESENTACAO DE RELATORIO COM AS SECOES PROCESSADAS E INTERPRETADAS,EM PAPEL E EM MEIO DIGITAL</t>
  </si>
  <si>
    <t>PREPARO MANUAL DE TERRENO,COMPREENDENDO ACERTO,RASPAGEM EVENTUALMENTE ATE 0.30M DE PROFUNDIDADE E AFASTAMENTO LATERAL DOMATERIAL EXCEDENTE,EXCLUSIVE COMPACTACAO</t>
  </si>
  <si>
    <t>ROCADO EM VEGETACAO ESPESSA,COM EMPILHAMENTO LATERAL E QUEIMA DOS RESIDUOS</t>
  </si>
  <si>
    <t>ROCADO EM VEGETACAO RALA,COM EMPILHAMENTO LATERAL E QUEIMA DOS RESIDUOS</t>
  </si>
  <si>
    <t>ROCADO A FOICE E MACHADO EM MATA DE PEQUENO PORTE E QUEIMA DOS RESIDUOS SEM DESTOCAMENTO OU REMOCAO</t>
  </si>
  <si>
    <t>DESTOCAMENTO DE ARVORES DE PORTE MEDIO E RAIZES PROFUNDAS,SEM REMOCAO E AUXILIO MECANICO</t>
  </si>
  <si>
    <t>ABERTURA DE PICADAS EM TERRENO COM VEGETACAO QUE POSSIBILITEO USO APENAS DE FACAO E FOICE</t>
  </si>
  <si>
    <t>ABERTURA DE PICADAS EM TERRENO QUE EXIJA ALEM DO USO DE FACAO E FOICE,TAMBEM MACHADO E MOTOSSERRA</t>
  </si>
  <si>
    <t>SUAVIZACAO E RECONFORMACAO MANUAL DE TALUDES,COM PEQUENO DESMATAMENTO E ALTURA MEDIA DE 0,50M</t>
  </si>
  <si>
    <t>SUAVIZACAO E RECONFORMACAO MANUAL DE TALUDES,COM PEQUENO DESMATAMENTO E ALTURA MEDIA DE 1,00M</t>
  </si>
  <si>
    <t>SUAVIZACAO E RECONFORMACAO MANUAL DE TALUDES,COM PEQUENO DESMATAMENTO E ALTURA MEDIA DE 1,50M</t>
  </si>
  <si>
    <t>DESMATAMENTO E LIMPEZA DE TERRENOS COM TRATOR DE ESTEIRAS COM POTENCIA EM TORNO DE 200CV</t>
  </si>
  <si>
    <t>REGULARIZACAO DE TERRENO COM TRATOR EM TORNO DE 80CV,COMPREENDENDO ACERTO,RASPAGEM EVENTUALMENTE ATE 0,30M DE PROFUNDIDADE E AFASTAMENTO LATERAL DO MATERIAL EXCEDENTE</t>
  </si>
  <si>
    <t>MONTAGEM E DESMONTAGEM DE UM CONJUNTO DE BOMBAS (15CV) PARAATE 70,00M DE COLETORES (INCLUSIVE ESTES)</t>
  </si>
  <si>
    <t>OPERACAO E MANUTENCAO DO SISTEMA,EXCLUSIVE ENERGIA ELETRICA,PELO TEMPO CORRIDO DE EMPREGO NA OBRA</t>
  </si>
  <si>
    <t>ENERGIA CONSUMIDA PELO SISTEMA,MEDIDA PELA POTENCIA INSTALADA E PELO TEMPO DE FUNCIONAMENTO</t>
  </si>
  <si>
    <t>POCO ARTESIANO,PROFUNDIDADE ATE 50 METROS,INCLUSIVE PERFURACAO,INSTALACAO E ANALISE DA AGUA,EXCLUSIVE MOTOBOMBA</t>
  </si>
  <si>
    <t>POCO ARTESIANO PROFUNDO,PROFUNDIDADE DE 51 METROS ATE 100 METROS,INCLUSIVE PERFURACAO,REVESTIMENTO E ANALISE DA AGUA,EXCLUSIVE MOTOBOMBA</t>
  </si>
  <si>
    <t>MOBILIZACAO E DESMOBILIZACAO DE EQUIPAMENTO E EQUIPE DE SONDAGEM E PERFURACAO A PERCUSSAO,COM TRANSPORTE ATE 50KM</t>
  </si>
  <si>
    <t>MOBILIZACAO E DESMOBILIZACAO DE EQUIPAMENTO E EQUIPE DE SONDAGEM E PERFURACAO A PERCUSSAO,COM TRANSPORTE DE 51 A 100KM</t>
  </si>
  <si>
    <t>MOBILIZACAO E DESMOBILIZACAO DE EQUIPAMENTO E EQUIPE DE SONDAGEM E PERFURACAO A PERCUSSAO,COM TRANSPORTE DE 101 A 200KM</t>
  </si>
  <si>
    <t>MOBILIZACAO E DESMOBILIZACAO DE EQUIPAMENTO E EQUIPE DE SONDAGEM E PERFURACAO ROTATIVA,COM TRANSPORTE ATE 50KM</t>
  </si>
  <si>
    <t>MOBILIZACAO E DESMOBILIZACAO DE EQUIPAMENTO E EQUIPE DE SONDAGEM E PERFURACAO ROTATIVA,COM TRANSPORTE DE 51 A 100KM</t>
  </si>
  <si>
    <t>MOBILIZACAO E DESMOBILIZACAO DE EQUIPAMENTO E EQUIPE DE SONDAGEM E PERFURACAO ROTATIVA,COM TRANSPORTE DE 101 A 200KM</t>
  </si>
  <si>
    <t>LEVANTAMENTO TOPOGRAFICO,PLANIALTIMETRICO E CADASTRAL,DE TERRENO DE OROGRAFIA ACIDENTADA,VEGETACAO DENSA E EDIFICACAO DENSA (ESCALA 1:500)</t>
  </si>
  <si>
    <t>LEVANTAMENTO TOPOGRAFICO,PLANIALTIMETRICO E CADASTRAL,DE TERRENO DE OROGRAFIA ACIDENTADA,VEGETACAO DENSA E EDIFICACAO MEDIA</t>
  </si>
  <si>
    <t>LEVANTAMENTO TOPOGRAFICO,PLANIALTIMETRICO E CADASTRAL,DE TERRENO DE OROGRAFIA ACIDENTADA,VEGETACAO DENSA E EDIFICACAO LEVE</t>
  </si>
  <si>
    <t>LEVANTAMENTO TOPOGRAFICO,PLANIALTIMETRICO E CADASTRAL,DE TERRENO DE OROGRAFIA ACIDENTADA,VEGETACAO RALA E EDIFICACAO DENSA</t>
  </si>
  <si>
    <t>LEVANTAMENTO TOPOGRAFICO,PLANIALTIMETRICO E CADASTRAL,DE TERRENO DE OROGRAFIA ACIDENTADA,VEGETACAO RALA E EDIFICACAO MEDIA</t>
  </si>
  <si>
    <t>LEVANTAMENTO TOPOGRAFICO,PLANIALTIMETRICO E CADASTRAL,DE TERRENO DE OROGRAFIA ACIDENTADA,VEGETACAO RALA E EDIFICACAO LEVE</t>
  </si>
  <si>
    <t>LEVANTAMENTO TOPOGRAFICO,PLANIALTIMETRICO E CADASTRAL,DE TERRENO DE OROGRAFIA NAO ACIDENTADA,VEGETACAO DENSA E EDIFICACAO DENSA</t>
  </si>
  <si>
    <t>LEVANTAMENTO TOPOGRAFICO,PLANIALTIMETRICO E CADASTRAL,DE TERRENO OROGRAFIA NAO ACIDENTADA,VEGETACAO DENSA E EDIFICACAO MEDIA</t>
  </si>
  <si>
    <t>LEVANTAMENTO TOPOGRAFICO,PLANIALTIMETRICO E CADASTRAL,DE TERRENO DE OROGRAFIA NAO ACIDENTADA,VEGETACAO DENSA E EDIFICACAO LEVE</t>
  </si>
  <si>
    <t>LEVANTAMENTO TOPOGRAFICO,PLANIALTIMETRICO E CADASTRAL,DE TERRENO DE OROGRAFIA NAO ACIDENTADA,VEGETACAO RALA E EDIFICACAODENSA</t>
  </si>
  <si>
    <t>LEVANTAMENTO TOPOGRAFICO,PLANIALTIMETRICO E CADASTRAL,DE TERRENO DE OROGRAFIA NAO ACIDENTADA,VEGETACAO RALA E EDIFICACAOMEDIA</t>
  </si>
  <si>
    <t>LEVANTAMENTO TOPOGRAFICO,PLANIALTIMETRICO E CADASTRAL,DE TERRENO DE OROGRAFIA NAO ACIDENTADA,VEGETACAO RALA E EDIFICACAOLEVE</t>
  </si>
  <si>
    <t>DETERMINACAO DE NORTE VERDADEIRO(N.V.)POR OBSERVACAO DIRETADE ALTURA DE SOL,PELO PROCESSO DAS DISTANCIAS ZENITAIS ABSOLUTAS</t>
  </si>
  <si>
    <t>IMPLANTACAO DE MARCO DE R.N.,EM CONCRETO COM TARUGO METALICO,E DETERMINACAO DE SUA COTA POR TRANSPORTE DE COTA,DE R.N.JAESTABELECIDO.O CUSTO INCLUI ESTE TRANSPORTE ATE A DISTANCIADE 150,00M.ALEM DESTE CUSTO,PAGAR O NIVELAMENTO PELOS CODIGOS 01.016.0050 A 01.016.0052</t>
  </si>
  <si>
    <t>LANCAMENTO DE LINHA POLIGONAL BASICA,COM PRECISAO DE FECHAMENTO RELATIVA A 1ª ORDEM,USANDO DISTANCIOMETRO ELETRONICO EMTERRENO DE OROGRAFIA ACIDENTADA E VEGETACAO DENSA,PARA POLIGONAIS DE 2ª ORDEM TOMAR 85% DO CUSTO</t>
  </si>
  <si>
    <t>LANCAMENTO DE LINHA POLIGONAL BASICA,COM PRECISAO DE FECHAMENTO RELATIVA A 1ª ORDEM,USANDO DISTANCIOMETRO ELETRONICO EMTERRENO DE OROGRAFIA ACIDENTADA E VEGETACAO RALA,PARA POLIGONAIS DE 2ª ORDEM TOMAR 85% DO CUSTO</t>
  </si>
  <si>
    <t>LANCAMENTO DE LINHA POLIGONAL BASICA,COM PRECISAO DE FECHAMENTO RELATIVA A 1ª ORDEM,USANDO DISTANCIOMETRO ELETRONICO EMTERRENO DE OROGRAFIA NAO ACIDENTADA E VEGETACAO DENSA,PARAPOLIGONAIS DE 2ª ORDEM TOMAR 85% DO CUSTO</t>
  </si>
  <si>
    <t>LANCAMENTO DE LINHA POLIGONAL BASICA,COM PRECISAO DE FECHAMENTO RELATIVA A 1ª ORDEM,USANDO DISTANCIOMETRO ELETRONICO EMTERRENO DE OROGRAFIA NAO ACIDENTADA E VEGETACAO RALA,PARAPOLIGONAIS DE 2ª ORDEM TOMAR 85% DO CUSTO</t>
  </si>
  <si>
    <t>LANCAMENTO DE LINHA POLIGONAL,COM PRECISAO DE FECHAMENTO RELATIVO A 3ª ORDEM,EM TERRENO DE OROGRAFIA ACIDENTADA E VEGETACAO DENSA</t>
  </si>
  <si>
    <t>LANCAMENTO DE LINHA POLIGONAL,COM PRECISAO DE FECHAMENTO RELATIVO A 3ª ORDEM,EM TERRENO DE OROGRAFIA ACIDENTADA E VEGETACAO RALA</t>
  </si>
  <si>
    <t>LANCAMENTO DE LINHA POLIGONAL,COM PRECISAO DE FECHAMENTO RELATIVO A 3ª ORDEM,EM TERRENO DE OROGRAFIA NAO ACIDENTADA E VEGETACAO DENSA</t>
  </si>
  <si>
    <t>LANCAMENTO DE LINHA POLIGONAL,COM PRECISAO DE FECHAMENTO RELATIVO A 3ª ORDEM,EM TERRENO DE OROGRAFIA NAO ACIDENTADA E VEGETACAO RALA</t>
  </si>
  <si>
    <t>NIVELAMENTO E CONTRANIVELAMENTO DE LINHA TOPOGRAFICA,EM TERRENO DE OROGRAFIA ACIDENTADA.O CUSTO INCLUI O DESENHO EM ESCALA 1:2000(H) OU 1:1000(H) E 1:200(V) OU 1:100(V)</t>
  </si>
  <si>
    <t>NIVELAMENTO E CONTRANIVELAMENTO DE LINHA TOPOGRAFICA,EM TERRENO DE OROGRAFIA ONDULADA.O CUSTO INCLUI O DESENHO EM ESCALA1:2000(H) OU 1:1000(H) E 1:200(V) OU 1:100(V)</t>
  </si>
  <si>
    <t>NIVELAMENTO E CONTRANIVELAMENTO DE LINHA TOPOGRAFICA,EM TERRENO DE OROGRAFIA NAO ACIDENTADA OU EM ESTRADA IMPLANTADA.O CUSTO INCLUI O DESENHO EM ESCALA 1:2000(H) OU 1:1000(H) E 1:200(V) OU 1:100(V)</t>
  </si>
  <si>
    <t>LEVANTAMENTO DE SECAO TRANSVERSAL EM TERRENO DE OROGRAFIA ACIDENTADA E VEGETACAO DENSA.O EQUIPAMENTO CONSIDERADO E O TEODOLITO,USANDO-SE A ESTADIMETRIA.MEDIDO POR METRO LINEAR DE SECAO.O CUSTO INCLUI DESENHO NA ESCALA 1:200</t>
  </si>
  <si>
    <t>LEVANTAMENTO DE SECAO TRANSVERSAL EM TERRENO DE OROGRAFIA ACIDENTADA E VEGETACAO RALA.O EQUIPAMENTO CONSIDERADO E O TEODOLITO,USANDO-SE A ESTADIMETRIA.MEDIDO POR METRO LINEAR DE SECAO.O CUSTO INCLUI DESENHO NA ESCALA 1:200</t>
  </si>
  <si>
    <t>LEVANTAMENTO DE SECAO TRANSVERSAL EM TERRENO DE OROGRAFIA NAO ACIDENTADA E VEGETACAO DENSA.O EQUIPAMENTO CONSIDERADO E ONIVEL.O CUSTO INCLUI DESENHO DE SECAO NA ESCALA 1:200.MEDIDO POR METRO LINEAR DE SECAO</t>
  </si>
  <si>
    <t>LEVANTAMENTO DE SECAO TRANSVERSAL EM TERRENO DE OROGRAFIA NAO ACIDENTADA E VEGETACAO RALA.O EQUIPAMENTO CONSIDERADO E ONIVEL.O CUSTO INCLUI DESENHO DE SECAO NA ESCALA 1:200.MEDIDOPOR METRO LINEAR DE SECAO</t>
  </si>
  <si>
    <t>LEVANTAMENTO TOPOGRAFICO PLANIALTIMETRICO E CADASTRAL,EM AREAS DE FAVELAS,EM TERRENOS DE OROGRAFIA NAO ACIDENTADA.ESTAOINCLUIDOS NOS SERVICOS O LEVANTAMENTO DE SOLEIRAS E TESTADASDAS EDIFICACOES</t>
  </si>
  <si>
    <t>LEVANTAMENTO TOPOGRAFICO PLANIALTIMETRICO E CADASTRAL EXECUTADO EM AREAS DE FAVELAS,EM TERRENOS DE OROGRAFIA ACIDENTADA.ESTAO INCLUIDOS NOS SERVICOS O LEVANTAMENTO DE SOLEIRAS E TESTADAS DAS EDIFICACOES</t>
  </si>
  <si>
    <t>MOBILIZACAO E DESMOBILIZACAO DE EQUIPE E EQUIPAMENTO DE TOPOGRAFIA COM DESLOCAMENTO SUPERIOR A 20KM,MEDIDO POR KM EXCEDENTE,A PARTIR DA CIDADE DO RIO DE JANEIRO (KM 0 DA AV.BRASIL)</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</si>
  <si>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</si>
  <si>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QUADRAS)EM AREAS DE 3001 ATE 10000M2</t>
  </si>
  <si>
    <t>LEVANTAMENTO PLANIALTIMETRICO CADASTRAL DE AREA URBANA OU SUBURBANA,DESTINADA A REGULARIZACAO FUNDIARIA,PROJETOS VIARIOSE DE INFRAESTRUTURA,URBANIZAZAO E ASSEMELHADOS,UTILIZANDO POLIGONAL III PAC,DESENHO NA ESCALA DE 1:250 A 1:100 EM AREASMEDIANAMENTE OCUPADAS(ATE 50% DAS QUADRAS),EM AREAS ACIMA DE10000M2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</si>
  <si>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QUADRAS)ATE 2000M2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</si>
  <si>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DE 2001 ATE 10000M2</t>
  </si>
  <si>
    <t>LEVANTAMENTO PLANIALTIMETRICO CADASTRAL DE AREA RURAL,DESTINADO A PROJETOS VIARIOS,DE SANEAMENTO,DUTOS,LINHAS DE TRANSMISSAO,ETC,EXECUTADOS COM POLIGONAL CLASSE II PAC,COMPREENDENDO CALCULOS E DESENHOS NA ESCALA DE 1:2000 ATE 1:500 EM AREASATE 1HA</t>
  </si>
  <si>
    <t>LEVANTAMENTO PLANIALTIMETRICO CADASTRAL DE AREA RURAL,DESTINADO A PROJETOS VIARIOS,DE SANEAMENTO,DUTOS,LINHAS DE TRANSMISSAO,ETC,EXECUTADOS COM POLIGONAL CLASSE II PAC,COMPREENDENDO CALCULOS E DESENHOS NA ESCALA DE 1:2000 ATE 1:500 EM AREASACIMA DE 1HA</t>
  </si>
  <si>
    <t>LEVANTAMENTO TOPOGRAFICO POR BATIMETRIA,SERVICOS DE CAMPO EESCRITORIO,COM SECOES DE LEVANTAMENTO EQUIDISTANTE DE ATE 20METROS,INCLUSIVE TRANSPORTE DO PESSOAL,COM AREA DE ATE 10 HA (ESCALA 1:500)</t>
  </si>
  <si>
    <t>LEVANTAMENTO FOTOGRAFICO DE ASPECTO DE AREA URBANA,COM IMPRESSAO COLORIDA</t>
  </si>
  <si>
    <t>IMPLANTACAO DE POLIGONAL PELO PERIMETRO DE AREA DE ENCOSTA ASER LEVANTADA,LOCADA EM RELACAO A MARCOS TOPOGRAFICOS(EXCLUINDO ESTES),TERRENO DE VEGETACAO LEVE</t>
  </si>
  <si>
    <t>IMPLANTACAO DE POLIGONAL PELO PERIMETRO DE AREA DE ENCOSTA ASER LEVANTADA,LOCADA EM RELACAO A MARCOS TOPOGRAFICOS(EXCLUINDO ESTES),TERRENO DE VEGETACAO DENSA</t>
  </si>
  <si>
    <t>MARCOS TOPOGRAFICOS DE CONCRETO COM PINO DE REFERENCIA,EM ENCOSTA.FORNECIMENTO E COLOCACAO</t>
  </si>
  <si>
    <t>EXECUCAO DE PERFIS TOPOGRAFICOS,EM ENCOSTAS COM LEVANTAMENTODE DETALHES,TERRENO DE VEGETACAO LEVE,INCLUINDO SERVICOS DECAMPO,DE ESCRITORIO E APRESENTACAO DE DESENHOS</t>
  </si>
  <si>
    <t>EXECUCAO DE PERFIS TOPOGRAFICOS,EM ENCOSTAS COM LEVANTAMENTODE DETALHES,TERRENO DE VEGETACAO DENSA,INCLUINDO SERVICOS DE CAMPO,DE ESCRITORIO E APRESENTACAO DE DESENHOS</t>
  </si>
  <si>
    <t>LEVANTAMENTO TOPOGRAFICO PLANIALTIMETRICO, EM AREAS DE RECUPERACAO DE LOGRADOUROS PUBLICOS</t>
  </si>
  <si>
    <t>LEVANTAMENTO TOPOGRAFICO PLANIALTIMETRICO E CADASTRAL,COM CURVAS DE NIVEL A CADA 1,00M,CONSIDERANDO TERRENO DE OROGRAFIAACIDENTADA,VEGETACAO DENSA E EDIFICACAO LEVE.CUSTO PARA AREA ATE 5000M2 (ESCALA 1:250/500)</t>
  </si>
  <si>
    <t>LEVANTAMENTO TOPOGRAFICO PLANIALTIMETRICO E CADASTRAL,COM CURVAS DE NIVEL A CADA 1,00M,CONSIDERANDO TERRENO DE OROGRAFIAACIDENTADA,VEGETACAO DENSA E EDIFICACAO MEDIA.CUSTO PARA AREA ATE 5000M2 (ESCALA 1:250/500)</t>
  </si>
  <si>
    <t>LEVANTAMENTO TOPOGRAFICO PLANIALTIMETRICO E CADASTRAL,COM CURVAS DE NIVEL A CADA 1,00M,CONSIDERANDO TERRENO DE OROGRAFIAACIDENTADA,VEGETACAO DENSA E EDIFICACAO DENSA.CUSTO PARA AREA ATE 5000M2 (ESCALA 1:250/500)</t>
  </si>
  <si>
    <t>LEVANTAMENTO TOPOGRAFICO PLANIALTIMETRICO E CADASTRAL,COM CURVAS DE NIVEL A CADA 1,00M,CONSIDERANDO TERRENO DE OROGRAFIAACIDENTADA,VEGETACAO RALA E EDIFICACAO LEVE.CUSTO PARA AREAATE 5000M2 (ESCALA 1:250/500)</t>
  </si>
  <si>
    <t>LEVANTAMENTO TOPOGRAFICO PLANIALTIMETRICO E CADASTRAL,COM CURVAS DE NIVEL A CADA 1,00M,CONSIDERANDO TERRENO DE OROGRAFIAACIDENTADA,VEGETACAO RALA E EDIFICACAO MEDIA.CUSTO PARA AREA ATE 5000M2 (ESCALA 1:250/500)</t>
  </si>
  <si>
    <t>LEVANTAMENTO TOPOGRAFICO PLANIALTIMETRICO E CADASTRAL,COM CURVAS DE NIVEL A CADA 1,00M,CONSIDERANDO TERRENO DE OROGRAFIAACIDENTADA,VEGETACAO RALA E EDIFICACAO DENSA.CUSTO PARA AREA ATE 5000M2 (ESCALA 1:250/500)</t>
  </si>
  <si>
    <t>LEVANTAMENTO TOPOGRAFICO PLANIALTIMETRICO E CADASTRAL,COM CURVAS DE NIVEL A CADA 1,00M,CONSIDERANDO TERRENO DE OROGRAFIANAO ACIDENTADA,VEGETACAO DENSA E EDIFICACAO LEVE.CUSTO PARAAREA ATE 5000M2 (ESCALA 1:250/500)</t>
  </si>
  <si>
    <t>LEVANTAMENTO TOPOGRAFICO PLANIALTIMETRICO E CADASTRAL,COM CURVAS DE NIVEL A CADA 1,00M,CONSIDERANDO TERRENO DE OROGRAFIANAO ACIDENTADA,VEGETACAO DENSA E EDIFICACAO MEDIA.CUSTO PARAAREA ATE 5000M2 (ESCALA 1:250/500)</t>
  </si>
  <si>
    <t>LEVANTAMENTO TOPOGRAFICO PLANIALTIMETRICO E CADASTRAL,COM CURVAS DE NIVEL A CADA 1,00M,CONSIDERANDO TERRENO DE OROGRAFIANAO ACIDENTADA,VEGETACAO DENSA E EDIFICACAO DENSA.CUSTO PARA AREA ATE 5000M2 (ESCALA 1:250/500)</t>
  </si>
  <si>
    <t>LEVANTAMENTO TOPOGRAFICO PLANIALTIMETRICO E CADASTRAL,COM CURVAS DE NIVEL A CADA 1,00M,CONSIDERANDO TERRENO DE OROGRAFIANAO ACIDENTADA,VEGETACAO RALA E EDIFICACAO LEVE.CUSTO PARAAREA ATE 5000M2 (ESCALA 1:250/500)</t>
  </si>
  <si>
    <t>LEVANTAMENTO TOPOGRAFICO PLANIALTIMETRICO E CADASTRAL,COM CURVAS DE NIVEL A CADA 1,00M,CONSIDERANDO TERRENO DE OROGRAFIANAO ACIDENTADA,VEGETACAO RALA E EDIFICACAO MEDIA.CUSTO PARAAREA ATE 5000M2 (ESCALA 1:250/500)</t>
  </si>
  <si>
    <t>LEVANTAMENTO TOPOGRAFICO PLANIALTIMETRICO E CADASTRAL,COM CURVAS DE NIVEL A CADA 1,00M,CONSIDERANDO TERRENO DE OROGRAFIANAO ACIDENTADA,VEGETACAO RALA E EDIFICACAO DENSA.CUSTO PARAAREA ATE 5000M2 (ESCALA 1:250/500)</t>
  </si>
  <si>
    <t>LEVANTAMENTO TOPOGRAFICO PLANIALTIMETRICO E CADASTRAL,COM CURVAS DE NIVEL A CADA 1,00M,CONSIDERANDO TERRENO DE OROGRAFIAACIDENTADA,VEGETACAO DENSA E EDIFICACAO LEVE.CUSTO PARA AREA DE 5000 A 10000M2 (ESCALA 1:200/500)</t>
  </si>
  <si>
    <t>LEVANTAMENTO TOPOGRAFICO PLANIALTIMETRICO E CADASTRAL,COM CURVAS DE NIVEL A CADA 1,00M,CONSIDERANDO TERRENO DE OROGRAFIAACIDENTADA,VEGETACAO DENSA E EDIFICACAO MEDIA.CUSTO PARA AREA DE 5000 A 10000M2 (ESCALA 1:250/500)</t>
  </si>
  <si>
    <t>LEVANTAMENTO TOPOGRAFICO PLANIALTIMETRICO E CADASTRAL,COM CURVAS DE NIVEL A CADA 1,00M,CONSIDERANDO TERRENO DE OROGRAFIAACIDENTADA,VEGETACAO DENSA E EDIFICACAO DENSA.CUSTO PARA AREA DE 5000 A 10000M2 (ESCALA 1:250/500)</t>
  </si>
  <si>
    <t>LEVANTAMENTO TOPOGRAFICO PLANIALTIMETRICO E CADASTRAL,COM CURVAS DE NIVEL A CADA 1,00M,CONSIDERANDO TERRENO DE OROGRAFIAACIDENTADA,VEGETACAO RALA E EDIFICACAO LEVE.CUSTO PARA AREADE 5000 A 10000M2 (ESCALA 1:250/500)</t>
  </si>
  <si>
    <t>LEVANTAMENTO TOPOGRAFICO PLANIALTIMETRICO E CADASTRAL,COM CURVAS DE NIVEL A CADA 1,00M,CONSIDERANDO TERRENO DE OROGRAFIAACIDENTADA,VEGETACAO RALA E EDIFICACAO MEDIA.CUSTO PARA AREA DE 5000 A 10000M2 (ESCALA 1:250/500)</t>
  </si>
  <si>
    <t>LEVANTAMENTO TOPOGRAFICO PLANIALTIMETRICO E CADASTRAL,COM CURVAS DE NIVEL A CADA 1,00M,CONSIDERANDO TERRENO DE OROGRAFIAACIDENTADA,VEGETACAO RALA E EDIFICACAO DENSA.CUSTO PARA AREA DE 5000 A 10000M2 (ESCALA 1:250/500)</t>
  </si>
  <si>
    <t>LEVANTAMENTO TOPOGRAFICO PLANIALTIMETRICO E CADASTRAL,COM CURVAS DE NIVEL A CADA 1,00M,CONSIDERANDO TERRENO DE OROGRAFIANAO ACIDENTADA,VEGETACAO DENSA E EDIFICACAO LEVE.CUSTO PARAAREA DE 5000 A 10000M2 (ESCALA 1:250/500)</t>
  </si>
  <si>
    <t>LEVANTAMENTO TOPOGRAFICO PLANIALTIMETRICO E CADASTRAL,COM CURVAS DE NIVEL A CADA 1,00M,CONSIDERANDO TERRENO DE OROGRAFIANAO ACIDENTADA,VEGETACAO DENSA E EDIFICACAO MEDIA.CUSTO PARA AREA DE 5000 A 10000M2 (ESCALA 1:250/500)</t>
  </si>
  <si>
    <t>LEVANTAMENTO TOPOGRAFICO PLANIALTIMETRICO E CADASTRAL,COM CURVAS DE NIVEL A CADA 1,00M,CONSIDERANDO TERRENO DE OROGRAFIANAO ACIDENTADA,VEGETACAO DENSA E EDIFICACAO DENSA.CUSTO PARA AREA DE 5000 A 10000M2 (ESCALA 1:250/500)</t>
  </si>
  <si>
    <t>LEVANTAMENTO TOPOGRAFICO PLANIALTIMETRICO E CADASTRAL,COM CURVAS DE NIVEL A CADA 1,00M,CONSIDERANDO TERRENO DE OROGRAFIANAO ACIDENTADA,VEGETACAO RALA E EDIFICACAO LEVE.CUSTO PARAAREA DE 5000 A 10000M2 (ESCALA 1:250/500)</t>
  </si>
  <si>
    <t>LEVANTAMENTO TOPOGRAFICO PLANIALTIMETRICO E CADASTRAL,COM CURVAS DE NIVEL A CADA 1,00M,CONSIDERANDO TERRENO DE OROGRAFIANAO ACIDENTADA,VEGETACAO RALA E EDIFICACAO MEDIA.CUSTO PARAAREA DE 5000 A 10000M2 (ESCALA 1:250/500)</t>
  </si>
  <si>
    <t>LEVANTAMENTO TOPOGRAFICO PLANIALTIMETRICO E CADASTRAL,COM CURVAS DE NIVEL A CADA 1,00M,CONSIDERANDO TERRENO DE OROGRAFIANAO ACIDENTADA,VEGETACAO RALA E EDIFICACAO DENSA.CUSTO PARAAREA DE 5000 A 10000M2 (ESCALA 1:250/500)</t>
  </si>
  <si>
    <t>LEVANTAMENTO TOPOGRAFICO PLANIALTIMETRICO E CADASTRAL,COM CURVAS DE NIVEL A CADA 1,00M,CONSIDERANDO TERRENO DE OROGRAFIAACIDENTADA,VEGETACAO DENSA E EDIFICACAO LEVE.CUSTO PARA AREA DE 10000 A 20000M2 (ESCALA 1:250/500)</t>
  </si>
  <si>
    <t>LEVANTAMENTO TOPOGRAFICO PLANIALTIMETRICO E CADASTRAL,COM CURVAS DE NIVEL A CADA 1,00M,CONSIDERANDO TERRENO DE OROGRAFIAACIDENTADA,VEGETACAO DENSA E EDIFICACAO MEDIA.CUSTO PARA AREA DE 10000 A 20000M2 (ESCALA 1:250/500)</t>
  </si>
  <si>
    <t>LEVANTAMENTO TOPOGRAFICO PLANIALTIMETRICO E CADASTRAL,COM CURVAS DE NIVEL A CADA 1,00M,CONSIDERANDO TERRENO DE OROGRAFIAACIDENTADA,VEGETACAO DENSA E EDIFICACAO DENSA.CUSTO PARA AREA DE 10000 A 20000M2 (ESCALA 1:250/500)</t>
  </si>
  <si>
    <t>LEVANTAMENTO TOPOGRAFICO PLANIALTIMETRICO E CADASTRAL,COM CURVAS DE NIVEL A CADA 1,00M,CONSIDERANDO TERRENO DE OROGRAFIAACIDENTADA,VEGETACAO RALA E EDIFICACAO LEVE.CUSTO PARA AREADE 10000 A 20000M2 (ESCALA 1:250/500)</t>
  </si>
  <si>
    <t>LEVANTAMENTO TOPOGRAFICO PLANIALTIMETRICO E CADASTRAL,COM CURVAS DE NIVEL A CADA 1,00M,CONSIDERANDO TERRENO DE OROGRAFIAACIDENTADA,VEGETACAO RALA E EDIFICACAO MEDIA.CUSTO PARA AREA DE 10000 A 20000M2 (ESCALA 1:250/500)</t>
  </si>
  <si>
    <t>LEVANTAMENTO TOPOGRAFICO PLANIALTIMETRICO E CADASTRAL,COM CURVAS DE NIVEL A CADA 1,00M,CONSIDERANDO TERRENO DE OROGRAFIAACIDENTADA,VEGETACAO RALA E EDIFICACAO DENSA.CUSTO PARA AREA DE 10000 A 20000M2 (ESCALA 1:250/500)</t>
  </si>
  <si>
    <t>LEVANTAMENTO TOPOGRAFICO PLANIALTIMETRICO E CADASTRAL,COM CURVAS DE NIVEL A CADA 1,00M,CONSIDERANDO TERRENO DE OROGRAFIANAO ACIDENTADA,VEGETACAO DENSA E EDIFICACAO LEVE.CUSTO PARAAREA DE 10000 ATE 20000M2 (ESCALA 1:250/500)</t>
  </si>
  <si>
    <t>LEVANTAMENTO TOPOGRAFICO PLANIALTIMETRICO E CADASTRAL,COM CURVAS DE NIVEL A CADA 1,00M,CONSIDERANDO TERRENO DE OROGRAFIANAO ACIDENTADA,VEGETACAO DENSA E EDIFICACAO MEDIA.CUSTO PARA AREA DE 10000 A 20000M2 (ESCALA 1:250/500)</t>
  </si>
  <si>
    <t>LEVANTAMENTO TOPOGRAFICO PLANIALTIMETRICO E CADASTRAL,COM CURVAS DE NIVEL A CADA 1,00M,CONSIDERANDO TERRENO DE OROGRAFIANAO ACIDENTADA,VEGETACAO DENSA E EDIFICACAO DENSA.CUSTO PARA AREA DE 10000 A 20000M2 (ESCALA 1:250/500)</t>
  </si>
  <si>
    <t>LEVANTAMENTO TOPOGRAFICO PLANIALTIMETRICO E CADASTRAL,COM CURVAS DE NIVEL A CADA 1,00M,CONSIDERANDO TERRENO DE OROGRAFIANAO ACIDENTADA,VEGETACAO RALA E EDIFICACAO LEVE.CUSTO PARAAREA DE 10000 A 20.000M2 (ESCALA 1:250/500)</t>
  </si>
  <si>
    <t>LEVANTAMENTO TOPOGRAFICO PLANIALTIMETRICO E CADASTRAL,COM CURVAS DE NIVEL A CADA 1,00M,CONSIDERANDO TERRENO DE OROGRAFIANAO ACIDENTADA,VEGETACAO RALA E EDIFICACAO MEDIA.CUSTO PARAAREA DE 10000 A 20000M2 (ESCALA 1:250/500)</t>
  </si>
  <si>
    <t>LEVANTAMENTO TOPOGRAFICO PLANIALTIMETRICO E CADASTRAL,COM CURVAS DE NIVEL A CADA 1,00M,CONSIDERANDO TERRENO DE OROGRAFIANAO ACIDENTADA,VEGETACAO RALA E EDIFICACAO DENSA.CUSTO PARAAREA DE 10000 A 20000M2 (ESCALA 1:250/500)</t>
  </si>
  <si>
    <t>LOCACAO DE PROJETO DE ESTRADAS,EXECUTADAS DE ACORDO COM A INSTRUCAO IT-28/80 DO DER-RJ,INCLUSIVE NIVELAMENTO E SECOES TRANSVERSAIS E DELIMITACAO DAS LINHAS DEMARCADORAS DE FAIXA DEDOMINIO,EM TERRENO DE OROGRAFIA ACIDENTADA E VEGETACAO DENSA</t>
  </si>
  <si>
    <t>LOCACAO DE PROJETO DE ESTRADAS,EXECUTADAS DE ACORDO COM A INSTRUCAO IT-28/80 DO DER-RJ,INCLUSIVE NIVELAMENTO E SECOES TRANSVERSAIS E DELIMITACAO DAS LINHAS DEMARCADORAS DE FAIXA DEDOMINIO,EM TERRENO DE OROGRAFIA ACIDENTADA E VEGETACAO LEVE</t>
  </si>
  <si>
    <t>LOCACAO DE PROJETO DE ESTRADAS,EXECUTADAS DE ACORDO COM A INSTRUCAO IT-28/80 DO DER-RJ,INCLUSIVE NIVELAMENTO E SECOES TRANSVERSAIS E DELIMITACAO DAS LINHAS DEMARCADORAS DE FAIXA DEDOMINIO,EM TERRENO DE OROGRAFIA NAO ACIDENTADA E VEGETACAODENSA</t>
  </si>
  <si>
    <t>LOCACAO DE PROJETO DE ESTRADAS,EXECUTADAS DE ACORDO COM A INSTRUCAO IT-28/80 DO DER-RJ,INCLUSIVE NIVELAMENTO E SECOES TRANSVERSAIS E DELIMITACAO DAS LINHAS DEMARCADORAS DE FAIXA DEDOMINIO,EM TERRENO DE OROGRAFIA NAO ACIDENTADA E VEGETACAOLEVE</t>
  </si>
  <si>
    <t>RELOCACAO DE PROJETO DE ESTRADA EXISTENTE EXECUTADA DE ACORDO COM A INSTRUCAO IT-28/80 DO DER-RJ,INCLUSIVE NIVELAMENTO ESECOES TRANSVERSAIS PARA TRAFEGO COM VOLUME MEDIO DIARIO MENOR QUE 500 VEICULOS/DIA</t>
  </si>
  <si>
    <t>SERVICOS TOPOGRAFICOS PARA RESTAURACAO DE RODOVIAS,DE ACORDOCOM A INSTRUCAO IT-55/83 DO DER-RJ,COMPREENDENDO RELOCACAO,NIVELAMENTO,SECOES TRANSVERSAIS,IMPLANTACAO DE MARCOS,CADASTRO DE OBRAS DE ARTE CORRENTE,ELEMENTOS DE DRENAGEM,CONDICOESDE SUPERFICIE DA PISTA E INTERSECOES,PARA VOLUME MEDIO DIARIO ATE 1000 VEICULOS/DIA</t>
  </si>
  <si>
    <t>MARCACAO DE OBRA SEM INSTRUMENTO TOPOGRAFICO,CONSIDERADA A PROJECAO HORIZONTAL DA AREA ENVOLVENTE</t>
  </si>
  <si>
    <t>LOCACAO DE OBRA COM APARELHO TOPOGRAFICO SOBRE CERCA DE MARCACAO,INCLUSIVE CONSTRUCAO DESTA E SUA PRE-LOCACAO E O FORNECIMENTO DO MATERIAL E TENDO POR MEDICAO O PERIMETRO A CONSTRUIR</t>
  </si>
  <si>
    <t>LEVANTAMENTO CADASTRAL GEOMETRICO DE IMOVEIS COM AREA ATE 1500M2</t>
  </si>
  <si>
    <t>LEVANTAMENTO CADASTRAL GEOMETRICO DE IMOVEIS COM AREA ENTRE1501 E 3000M2. ESTE ITEM DEVE SER UTILIZADO COMO COMPLEMENTODO ANTERIOR</t>
  </si>
  <si>
    <t>LEVANTAMENTO CADASTRAL GEOMETRICO DE IMOVEIS COM AREA ACIMADE 3000M2. ESTE ITEM DEVE SER UTILIZADO COMO COMPLEMENTO DOSANTERIORES</t>
  </si>
  <si>
    <t>LEVANTAMENTO CADASTRAL DAS PROFUNDIDADES DOS TUBOS E GALERIAS QUE CONCORREM EM UM POCO DE VISITA,PROFUNDIDADES ESTAS,MEDIDAS A REGUA E REFERENCIADAS A COTA DA TAMPA DO POCO-POCO ENCONTRADO EM CONDICOES DE LIMPEZA QUE PERMITAM A LEITURA IMEDIATA</t>
  </si>
  <si>
    <t>LEVANTAMENTO CADASTRAL DAS PROFUNDIDADES DOS TUBOS E GALERIAS QUE CONCORREM EM UM POCO DE VISITA,PROFUNDIDADES ESTAS,MEDIDAS A REGUA E REFERENCIADAS A COTA DA TAMPA DO POCO-POCO ENCONTRADO INUNDADO TENDO QUE SER ESGOTADO ANTES QUE SE POSSAFAZER A LEITURA</t>
  </si>
  <si>
    <t>LEVANTAMENTO CADASTRAL DAS PROFUNDIDADES DOS TUBOS E GALERIAS QUE CONCORREM EM UM POCO DE VISITA,PROFUNDIDADES ESTAS,MEDIDAS A REGUA E REFERENCIADAS A COTA DA TAMPA DO POCO-POCO 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</si>
  <si>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TRAFEGO,ENCONTRADO EM CONDICOESDE LIMPEZA QUE PERMITAM A LEITURA IMEDIATA</t>
  </si>
  <si>
    <t>LEVANTAMENTO CADASTRAL DAS PROFUNDIDADES DOS TUBOS E GALERIAS QUE CONCORREM EM UM POCO DE VISITA,PROFUNDIDADES ESTAS MEDIDAS A REGUA E REFERENCIADAS A COTA DA TAMPA DO POCO-POCO EMMEIO A UMA VIA PUBLICA COM TRAFEGO,ENCONTRADO INUNDADO TENDO QUE SER ESGOTADO ANTES QUE SE POSSA FAZER A LEITURA</t>
  </si>
  <si>
    <t>LEVANTAMENTO CADASTRAL DAS PROFUNDIDADES DOS TUBOS E GALERIAS QUE CONCORREM EM UM POCO DE VISITA,PROFUNDIDADES ESTAS,MEDIDAS A REGUA E REFERENCIADAS A COTA DA TAMPA DO POCO-POCO EMMEIO A UMA VIA PUBLICA COM TRAFEGO,ENCONTRADO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</si>
  <si>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EM CONDICOES DE LIMPEZA QUE PERMITAM A LEITURA IMEDIATA</t>
  </si>
  <si>
    <t>LEVANTAMENTO CADASTRAL DAS PROFUNDIDADES DOS TUBOS E GALERIAS QUE CONCORREM EM UM POCO DE VISITA,PROFUNDIDADES ESTAS MEDIDAS A REGUA E REFERENCIADAS A COTA DA TAMPA DO POCO-POCO EMMEIO A UMA VIA PUBLICA COM TRAFEGO,COBERTO POR CAMADA ASFALTICA,ENCONTRADO INUNDADO TENDO QUE SER ESGOTADO ANTES QUE SEPOSSA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</si>
  <si>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ASSOREADO TENDO QUE SER LIMPO ANTES QUE SE POSSA FAZER A LEITURA</t>
  </si>
  <si>
    <t>PROJETO BASICO DE ARQUITETURA PARA PREDIOS HOSPITALARES ATE1.000M2,APRESENTADO EM AUTOCAD NOS PADROES DA CONTRATANTE,INCLUSIVE AS LEGALIZACOES PERTINENTES,COORDENACAO E COMPATIBILIZACAO COM OS PROJETOS COMPLEMENTARES</t>
  </si>
  <si>
    <t>PROJETO BASICO DE ARQUITETURA PARA PREDIOS HOSPITALARES DE 1.001 ATE 4.000M2,APRESENTADO EM AUTOCAD NOS PADROES DA CONTRATANTE,INCLUSIVE AS LEGALIZACOES PERTINENTES,COORDENACAO E COMPATIBILIZACAO COM OS PROJETOS COMPLEMENTARES</t>
  </si>
  <si>
    <t>PROJETO BASICO DE ARQUITETURA PARA PREDIOS HOSPITALARES ACIMA DE 4.000M2,APRESENTADO EM AUTOCAD NOS PADROES DA CONTRATANTE,INCLUSIVE AS LEGALIZACOES PERTINENTES,COORDENACAO E COMPATIBILIZACAO COM OS PROJETOS COMPLEMENTARES</t>
  </si>
  <si>
    <t>PROJETO EXECUTIVO ESTRUTURAL PARA PREDIOS HOSPITALARES ATE 1000M2,INCLUSIVE PROJETO BASICO,APRESENTADO EM AUTOCAD NOS PADROES DA CONTRATANTE,CONSTANDO DE PLANTAS DE FORMA,ARMACAO EDETALHES,DE ACORDO COM A ABNT</t>
  </si>
  <si>
    <t>PROJETO EXECUTIVO ESTRUTURAL PARA PREDIOS HOSPITALARES DE 1001 ATE 4000M2,INCLUSIVE PROJETO BASICO,APRESENTADO EM AUTOCAD NOS PADROES DA CONTRATANTE,CONSTANDO DE PLANTAS DE FORMA,ARMACAO E DETALHES,DE ACORDO COM A ABNT</t>
  </si>
  <si>
    <t>PROJETO EXECUTIVO ESTRUTURAL PARA PREDIOS HOSPITALARES ACIMADE 4000M2,INCLUSIVE PROJETO BASICO,APRESENTADO EM AUTOCAD NOS PADROES DA CONTRATANTE,CONSTANDO DE PLANTAS DE FORMA,ARMACAO E DETALHES,DE ACORDO COM A ABNT</t>
  </si>
  <si>
    <t>PROJETO EXECUTIVO DE ARQUITETURA PARA PREDIOS HOSPITALARES ATE 1000M2,INCLUSIVE PROJETO BASICO,APRESENTADO EM AUTOCAD NOS PADROES DA CONTRATANTE,INCLUSIVE AS LEGALIZACOES PERTINENTES,COORDENACAO E COMPATIBILIZACAO COM OS PROJETOS COMPLEMENTARES</t>
  </si>
  <si>
    <t>PROJETO EXECUTIVO DE ARQUITETURA PARA PREDIOS HOSPITALARES DE 1001 ATE 4000M2,INCLUSIVE PROJETO BASICO,APRESENTADO EM AUTOCAD NOS PADROES DA CONTRATANTE,INCLUSIVE AS LEGALIZACOESPERTINENTES,COORDENACAO E COMPATIBILIZACAO COM OS PROJETOS COMPLEMENTARES</t>
  </si>
  <si>
    <t>PROJETO EXECUTIVO DE ARQUITETURA PARA PREDIOS HOSPITALARES ACIMA DE 4.000M2,INCLUSIVE PROJETO BASICO,APRESENTADO EM AUTOCAD NO PADROES DA CONTRATANTE,INCLUSIVE AS LEGALIZACOES PERTINENTES,COORDENACAO E COMPATIBILIZACAO COM OS PROJETOS COMPLEMENTARES</t>
  </si>
  <si>
    <t>PROJETO BASICO DE ARQUITETURA PARA PREDIOS CULTURAIS ATE 500M2,APRESENTADO EM AUTOCAD NOS PADROES DA CONTRATANTE,INCLUSIVE AS LEGALIZACOES PERTINENTES,COORDENACAO E COMPATIBILIZACAO COM OS PROJETOS COMPLEMENTARES</t>
  </si>
  <si>
    <t>PROJETO BASICO DE ARQUITETURA PARA PREDIOS CULTURAIS DE 501ATE 3.000M2,APRESENTADO EM AUTOCAD NOS PADROES DA CONTRATANTE,INCLUSIVE AS LEGALIZACOES PERTINENTES,COORDENACAO E COMPATIBILIZACAO COM OS PROJETOS COMPLEMENTARES</t>
  </si>
  <si>
    <t>PROJETO BASICO DE ARQUITETURA PARA PREDIOS CULTURAIS ACIMA DE 3.000M2,APRESENTADO EM AUTOCAD NOS PADROES DA CONTRATANTE,INCLUSIVE AS LEGALIZACOES PERTINENTES,COORDENACAO E COMPATIBILIZACAO COM OS PROJETOS COMPLEMENTARES</t>
  </si>
  <si>
    <t>PROJETO EXECUTIVO DE ARQUITETURA PARA PREDIOS CULTURAIS ATE500M2,INCLUSIVE PROJETO BASICO,APRESENTADO EM AUTOCAD NOS PADROES DA CONTRATANTE,INCLUSIVE AS LEGALIZACOES PERTINENTES,COORDENACAO E COMPATIBILIZACAO COM OS PROJETOS COMPLEMENTARES</t>
  </si>
  <si>
    <t>PROJETO EXECUTIVO DE ARQUITETURA PARA PREDIOS CULTURAIS DE 501 ATE 3.000M2,INCLUSIVE PROJETO BASICO,APRESENTADO EM AUTOCAD NOS PADROES DA CONTRATANTE,INCLUSIVE AS LEGALIZACOES PERTINENTES,COORDENACAO E COMPATIBILIZACAO COM OS PROJETOS COMPLEMENTARES</t>
  </si>
  <si>
    <t>PROJETO EXECUTIVO DE ARQUITETURA PARA PREDIOS CULTURAIS ACIMA DE 3.000M2,INCLUSIVE PROJETO BASICO,APRESENTADO EM AUTOCADNOS PADROES DA CONTRATANTE,INCLUSIVE AS LEGALIZACOES PERTINENTES,COORDENACAO E COMPATIBILIZACAO COM OS PROJETOS COMPLEMENTARES</t>
  </si>
  <si>
    <t>PROJETO EXECUTIVO ESTRUTURAL PARA PREDIOS CULTURAIS ATE 500M2,INCLUSIVE PROJETO BASICO,APRESENTADO EM AUTOCAD NOS PADROES DA CONTRATANTE,CONSTANDO DE PLANTAS DE FORMA,ARMACAO E DETALHES,DE ACORDO COM A ABNT</t>
  </si>
  <si>
    <t>PROJETO EXECUTIVO ESTRUTURAL PARA PREDIOS CULTURAIS DE 501 ATE 3000M2,INCLUSIVE PROJETO BASICO,APRESENTADO EM AUTOCAD NOS PADROES DA CONTRATANTE,CONSTANDO DE PLANTAS DE FORMA,ARMACAO E DETALHES,DE ACORDO COM A ABNT</t>
  </si>
  <si>
    <t>PROJETO EXECUTIVO ESTRUTURAL PARA PREDIOS CULTURAIS ACIMA DE3000M2,INCLUSIVE PROJETO BASICO,APRESENTADO EM AUTOCAD NOSPADROES DA CONTRATANTE,CONSTANDO DE PLANTAS DE FORMA,ARMACAOE DETALHES,DE ACORDO COM A ABNT</t>
  </si>
  <si>
    <t>PROJETO BASICO DE ARQUITETURA PARA PREDIOS ESCOLARES E/OU ADMINISTRATIVOS ATE 500M2,APRESENTADO EM AUTOCAD NOS PADROES DA CONTRATANTE,INCLUSIVE AS LEGALIZACOES PERTINENTES,COORDENACAO E COMPATIBILIZACAO COM OS PROJETOS COMPLEMENTARES</t>
  </si>
  <si>
    <t>PROJETO BASICO DE ARQUITETURA PARA PREDIOS ESCOLARES E/OU ADMINISTRATIVOS DE 501 ATE 3.000M2,APRESENTADO EM AUTOCAD NOSPADROES DA CONTRATANTE,INCLUSIVE AS LEGALIZACOES PERTINENTES,COORDENACAO E COMPATIBILIZACAO COM OS PROJETOS COMPLEMENTARES</t>
  </si>
  <si>
    <t>PROJETO BASICO DE ARQUITETURA PARA PREDIOS ESCOLARES E/OU ADMINISTRATIVOS ACIMA DE 3.000M2,APRESENTADO EM AUTOCAD NOS PADROES DA CONTRATANTE,INCLUSIVE AS LEGALIZACOES PERTINENTES,COORDENACAO E COMPATIBILIZACAO COM OS PROJETOS COMPLEMENTARES</t>
  </si>
  <si>
    <t>PROJETO EXECUTIVO DE ARQUITETURA PARA PREDIOS ESCOLARES E/OUADMINISTRATIVOS ATE 500M2,INCLUSIVE PROJETO BASICO,APRESENTADO EM AUTOCAD NOS PADROES DA CONTRATANTE,INCLUSIVE AS LEGALIZACOES PERTINENTES,COORDENACAO E COMPATIBILIZACAO COM OS PROJETOS COMPLEMENTARES</t>
  </si>
  <si>
    <t>PROJETO EXECUTIVO DE ARQUITETURA PARA PREDIOS ESCOLARES E/OUADMINISTRATIVOS DE 501 ATE 3.000M2,INCLUSIVE PROJETO BASICO,APRESENTADO EM AUTOCAD NOS PADROES DA CONTRATANTE,INCLUSIVEAS LEGALIZACOES PERTINENTES,COORDENACAO E COMPATIBILIZACAOCOM OS PROJETOS COMPLEMENTARES</t>
  </si>
  <si>
    <t>PROJETO EXECUTIVO DE ARQUITETURA PARA PREDIOS ESCOLARES E/OUADMINISTRATIVOS ACIMA DE 3.000M2,INCLUSIVE PROJETO BASICO,APRESENTADO EM AUTOCAD NOS PADROES DA CONTRATANTE,INCLUSIVE AS LEGALIZACOES PERTINENTES,COORDENACAO E COMPATIBILIZACAO COM OS PROJETOS COMPLEMENTARES</t>
  </si>
  <si>
    <t>PROJETO EXECUTIVO ESTRUTURAL PARA PREDIOS ESCOLARES E ADMINISTRATIVOS ATE 500M2,INCLUSIVE PROJETO BASICO,APRESENTADO EMAUTOCAD NOS PADROES DA CONTRATANTE,CONSTANDO DE PLANTAS DE FORMA,ARMACAO E DETALHES, DE ACORDO COM A ABNT</t>
  </si>
  <si>
    <t>PROJETO EXECUTIVO ESTRUTURAL PARA PREDIOS ESCOLARES E ADMINISTRATIVOS DE 501 ATE 3.000M2,INCLUSIVE PROJETO BASICO,APRESENTADO EM AUTOCAD NOS PADROES DA CONTRATANTE,CONSTANDO DE PLANTAS DE FORMA,ARMACAO E DETALHES,DE ACORDO COM A ABNT</t>
  </si>
  <si>
    <t>PROJETO EXECUTIVO ESTRUTURAL PARA PREDIOS ESCOLARES E ADMINISTRATIVOS ACIMA DE 3.000M2,INCLUSIVE PROJETO BASICO,APRESENTADO EM AUTOCAD NOS PADROES DA CONTRATANTE,CONSTANDO DE PLANTAS DE FORMA,ARMACAO E DETALHES,DE ACORDO COM A ABNT</t>
  </si>
  <si>
    <t>PROJETO BASICO DE ARQUITETURA PARA LOTEAMENTOS COM 3 UNIDADES UNIFAMILIARES OU BIFAMILIARES PARA AREAS ATE 12.000M2,APRESENTADO EM AUTOCAD NOS PADROES DA CONTRATANTE,INCLUSIVE AS LEGALIZACOES PERTINENTES,COORDENACAO E COMPATIBILIZACAO COM OS PROJETOS COMPLEMENTARES</t>
  </si>
  <si>
    <t>PROJETO BASICO DE ARQUITETURA PARA LOTEAMENTOS COM 3 UNIDADES UNIFAMILIARES OU BIFAMILIARES PARA AREAS DE 12.001 ATE 36.000M2,APRESENTADO EM AUTOCAD NOS PADROES DA CONTRATANTE,INCLUSIVE AS LEGALIZACOES PERTINENTES,COORDENACAO E COMPATIBILIZACAO COM OS PROJETOS COMPLEMENTARES</t>
  </si>
  <si>
    <t>PROJETO BASICO DE ARQUITETURA PARA LOTEAMENTOS COM 3 UNIDADES UNIFAMILIARES OU BIFAMILIARES PARA AREAS ACIMA DE 36.000M2,APRESENTADO EM AUTOCAD NOS PADROES DA CONTRATANTE,INCLUSIVEAS LEGALIZACOES PERTINENTES,COORDENACAO E COMPATIBILIZACAOCOM OS PROJETOS COMPLEMENTARES</t>
  </si>
  <si>
    <t>PROJETO EXECUTIVO DE ARQUITETURA PARA LOTEAMENTOS COM 3 UNIDADES UNIFAMILIARES OU BIFAMILIARES TIPO PARA AREAS ATE 12.000M2,INCLUSIVE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</si>
  <si>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</si>
  <si>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ACIMA DE36.000M2,INCLUSIVE PROJETO BASICO,APRESENTADO EM AUTOCAD NOSPADROES DA CONTRATANTE,INCLUSIVE AS LEGALIZACOES PERTINENTES,COORDENACAO E COMPATIBILIZACAO COM OS PROJETOS COMPLEMENTARES</t>
  </si>
  <si>
    <t>PROJETO BASICO DE ARQUITETURA PARA HABITACAO/EDIFICIOS ATE 6.000M2,APRESENTADO EM AUTOCAD NOS PADROES DA CONTRATANTE,INCLUSIVE AS LEGALIZACOES PERTINENTES,COORDENACAO E COMPATIBILIZACAO COM OS PROJETOS COMPLEMENTARES</t>
  </si>
  <si>
    <t>PROJETO BASICO DE ARQUITETURA PARA HABITACAO/EDIFICIOS DE 6.001 ATE 12.000M2,APRESENTADO EM AUTOCAD NOS PADROES DA CONTRATANTE,INCLUSIVE AS LEGALIZACOES PERTINENTES,COORDENACAO E CCOMPATIBILIZACAO COM OS PROJETOS COMPLEMENTARES</t>
  </si>
  <si>
    <t>PROJETO BASICO DE ARQUITETURA PARA HABITACAO/EDIFICIOS ACIMADE 12.000M2,APRESENTADO EM AUTOCAD NOS PADROES DA CONTRATANTE,INCLUSIVE AS LEGALIZACOES PERTINENTES,COORDENACAO E COMPATIBILIZACAO COM OS PROJETOS COMPLEMENTARES</t>
  </si>
  <si>
    <t>PROJETO EXECUTIVO DE ARQUITETURA PARA HABITACAO/EDIFICIOS ATE 6.000M2,INCLUSIVE PROJETO BASICO,APRESENTADO EM AUTOCAD NOS PADROES DA CONTRATANTE,INCLUSIVE AS LEGALIZACOES PERTINENTES,COORDENACAO E COMPATIBILIZACAO COM OS PROJETOS COMPLEMENTARES</t>
  </si>
  <si>
    <t>PROJETO EXECUTIVO DE ARQUITETURA PARA HABITACAO/EDIFICIOS DE6.001 ATE 12.000M2,INCLUSIVE PROJETO BASICO,APRESENTADO EMAUTOCAD NOS PADROES DA CONTRATANTE,INCLUSIVE AS LEGALIZACOESPERTINENTES,COORDENACAO E COMPATIBILIZACAO COM OS PROJETOS COMPLEMENTARES</t>
  </si>
  <si>
    <t>PROJETO EXECUTIVO DE ARQUITETURA PARA HABITACAO/EDIFICIOS ACIMA DE 12.000M2,INCLUSIVE PROJETO BASICO,APRESENTADO EM AUTOCAD NOS PADROES DA CONTRATANTE,INCLUSIVE AS LEGALIZACOES PERTINENTES,COORDENACAO E COMPATIBLIZACAO COM OS PROJETOS COMPLEMENTARES</t>
  </si>
  <si>
    <t>PROJETO EXECUTIVO DE INSTALACAO DE INCENDIO E SPDA PARA PREDIOS ESCOLARES E/OU ADMINISTRATIVOS ATE 500M2,INCLUSIVE PROJETO BASICO,APRESENTADO EM AUTOCAD,INCLUSIVE AS LEGALIZACOES PERTINENTES</t>
  </si>
  <si>
    <t>PROJETO EXECUTIVO DE INSTALACAO DE INCENDIO E SPDA PARA PREDIOS ESCOLARES E/OU ADMINISTRATIVOS DE 501 ATE 3.000M2,INCLUSIVE PROJETO BASICO,APRESENTADO EM AUTOCAD,INCLUSIVE AS LEGALIZACOES PERTINENTES</t>
  </si>
  <si>
    <t>PROJETO EXECUTIVO DE INSTALACAO DE INCENDIO E SPDA PARA PREDIOS ESCOLARES E/OU ADMINISTRATIVOS ACIMA DE 3.000M2,INCLUSIVE PROJETO BASICO,APRESENTADO EM AUTOCAD,INCLUSIVE AS LEGALILIZACOES PERTINENTES</t>
  </si>
  <si>
    <t>PROJETO EXECUTIVO DE INSTALACAO DE INCENDIO E SPDA PARA PREDIOS CULTURAIS ATE 500M2,INCLUSIVE PROJETO BASICO,APRESENTADOEM AUTOCAD,INCLUSIVE AS LEGALIZACOES PERTINENTES</t>
  </si>
  <si>
    <t>PROJETO EXECUTIVO DE INSTALACAO DE INCENDIO E SPDA PARA PREDIOS CULTURAIS ACIMA DE 500M2,INCLUSIVE PROJETO BASICO,APRESENTADO EM AUTOCAD,INCLUSIVE AS LEGALIZACOES PERTINENTES</t>
  </si>
  <si>
    <t>PROJETO EXECUTIVO DE INSTALACAO DE INCENDIO E SPDA PARA PREDIOS HOSPITALARES,INCLUSIVE PROJETO BASICO,APRESENTADO EM AUTOCAD,INCLUSIVE AS LEGALIZACOES ERTINENTES</t>
  </si>
  <si>
    <t>PROJETO EXECUTIVO DE INSTALACAO DE INCENDIO E SPDA PARA HABITACOES/EDIFICIOS ATE 500M2,INCLUSIVE PROJETO BASICO,APRESENTADO EM AUTOCAD,INCLUSIVE AS LEGALIZACOES PERTINENTES</t>
  </si>
  <si>
    <t>PROJETO EXECUTIVO DE INSTALACAO DE INCENDIO E SPDA PARA HABITACOES/EDIFICIOS DE 501 ATE 3.000M2,INCLUSIVE PROJETO BASICO,APRESENTADO EM AUTOCAD,INCLUSIVE AS LEGALIZACOES PERTINENTES</t>
  </si>
  <si>
    <t>PROJETO EXECUTIVO DE INSTALACAO DE INCENDIO E SPDA PARA HABITACOES/EDIFICIOS ACIMA DE 3000M2,INCLUSIVE PROJETO BASICO,APRESENTADO EM AUTOCAD,INCLUSIVE AS LEGALIZACOES PERTINENTES</t>
  </si>
  <si>
    <t>PROJETO EXECUTIVO DE INSTALACAO DE INCENDIO E SPDA PARA HABITACAO/LOTEAMENTO ATE 36.000M2,INCLUSIVE PROJETO BASICO,APRESENTADO EM AUTOCAD,INCLUSIVE AS LEGALIZACOES PERTINENTES</t>
  </si>
  <si>
    <t>PROJETO EXECUTIVO DE INSTALACAO DE INCENDIO E SPDA PARA HABITACAO/LOTEAMENTO ACIMA DE 36.000M2,INCLUSIVE PROJETO BASICO,APRESENTADO EM AUTOCAD,INCLUSIVE AS LEGALIZACOES PERTINENTES</t>
  </si>
  <si>
    <t>PROJETO EXECUTIVO DE INSTALACAO DE GAS PARA PREDIOS ESCOLARES E/OU ADMINISTRATIVOS ATE 500M2,INCLUSIVE PROJETO BASICO,APRESNTADO EM AUTOCAD,INCLUSIVE AS LEGALIZACOES PERTINENTES</t>
  </si>
  <si>
    <t>PROJETO EXECUTIVO DE INSTALACAO DE GAS PARA PREDIOS ESCOLARES E/OU ADMINISTRATIVOS ACIMA DE 500M2,INCLUSIVE PROJETO BASICO,APRESENTADO EM AUTOCAD,INCLUSIVE AS LEGALIZACOES PERTINENTES</t>
  </si>
  <si>
    <t>PROJETO EXECUTIVO DE INSTALACAO DE GAS PARA PREDIOS CULTURAIS,INCLUSIVE PROJETO BASICO,APRESENTADO EM AUTOCAD,INCLUSIVEAS LEGALIZACOES PERTINENTES</t>
  </si>
  <si>
    <t>PROJETO EXECUTIVO DE INSTALACAO DE GAS PARA PREDIOS HOSPITALARES ATE 4.000M2,INCLUSIVE PROJETO BASICO,APRESENTADO EM AUTOCAD,INCLUSIVE AS LEGALIZACOES PERTINENTES</t>
  </si>
  <si>
    <t>PROJETO EXECUTIVO DE INSTALACAO DE GAS PARA PREDIOS HOSPITALARES ACIMA DE 4.000M2,INCLUSIVE PROJETO BASICO,APRESENTADO EM AUTOCAD,INCLUSIVE AS LEGALIZACOES PERTINENTES</t>
  </si>
  <si>
    <t>PROJETO EXECUTIVO DE INSTALACAO DE GAS PARA HABITACOES/EDIFICIOS ATE 500M2,INCLUSIVE PROJETO BASICO,APRESENTADO EM AUTOCAD,INCLUSIVE AS LEGALIZACOES PERTINENTES</t>
  </si>
  <si>
    <t>PROJETO EXECUTIVO DE INSTALACAO DE GAS PARA HABITACOES/EDIFICIOS ACIMA DE 500M2,INCLUSIVE PROJETO BASICO,APRESENTADO EMAUTOCAD,INCLUSEVE AS LEGALIZACOES PERTINENTES</t>
  </si>
  <si>
    <t>PROJETO EXECUTIVO DE INSTALACAO DE GAS PARA HABITACAO/LOTEAMENTO ATE 12.000M2,INCLUSIVE PROJETO BASICO,APRESENTADO EM AUTOCAD,INCLUSIVE AS LEGALIZACOES PERTINENTES</t>
  </si>
  <si>
    <t>PROJETO EXECUTIVO DE INSTALACAO DE GAS PARA HABITACAO/LOTEAMENTO ACIMA DE 12.000M2,INCLUSIVE PROJETO BASICO,APRESENTADOEM AUTOCAD,INCLUSIVE AS LEGALIZACOES PERTINENTES</t>
  </si>
  <si>
    <t>PROJETO EXECUTIVO DE INSTALACAO DE TELEMATICA PARA PREDIOS ESCOLARES E/OU ADMINISTRATIVOS ATE 500M2,INCLUSIVE PROJETO BASICO,APRESENTADO EM AUTOCAD,INCLUSIVE AS LEGALIZACOES PERTINENTES</t>
  </si>
  <si>
    <t>PROJETO EXECUTIVO DE INSTALACAO DE TELEMATICA PARA PREDIOS ESCOLARES E/OU ADMINISTRATIVOS ACIMA DE 500M2,INCLUSIVE PROJETO BASICO,APRESENTADO EM AUTOCAD,INCLUSIVE AS LEGALIZACOES PERTINENTES</t>
  </si>
  <si>
    <t>PROJETO EXECUTIVO DE INSTALACAO DE TELEMATICA PARA PREDIOS CULTURAIS ATE 500M2,INCLUSIVE PROJETO BASICO,APRESENTADO EM AUTOCAD,INCLUSIVE AS LEGALIZACOES PERTINENTES</t>
  </si>
  <si>
    <t>PROJETO EXECUTIVO DE INSTALACAO DE TELEMATICA PARA PREDIOS CULTURAIS ACIMA DE 500M2,INCLUSIVE PROJETO BASICO,APRESENTADOEM AUTOCAD,INCLUSIVE AS LEGALIZACOES PERTINENTES</t>
  </si>
  <si>
    <t>PROJETO EXECUTIVO DE INSTALACAO DE TELEMATICA PARA PREDIOS HOSPITALARES,INCLUSIVE PROJETO BASICO,APRESENTADO EM AUTOCAD,INCLUSIVE AS LEGALIZACOES PERTINENTES</t>
  </si>
  <si>
    <t>PROJETO EXECUTIVO DE INSTALACAO DE TELEMATICA PARA HABITACOES/EDIFICIOS ATE 500M2,INCLUSIVE PROJETO BASICO,APRESENTADO EM AUTOCAD,INCLUSIVE AS LEGALIZACOES PERTINENTES</t>
  </si>
  <si>
    <t>PROJETO EXECUTIVO DE INSTALACAO DE TELEMATICA PARA HABITACOES/EDIFICIOS DE 501 ATE 3.000M2,INCLUSIVE PROJETO BASICO,APRESENTADO EM AUTOCAD,INCLUSIVE AS LEGALIZACOES PERTINENTES</t>
  </si>
  <si>
    <t>PROJETO EXECUTIVO DE INSTALACAO DE TELEMATICA PARA HABITACAO/LOTEAMENTO ATE 12.000M2,INCLUSIVE PROJETO BASICO,APRESENTADO EM AUTOCAD,INCLUSIVE AS LEGALIZACOES PERTINENTES</t>
  </si>
  <si>
    <t>PROJETO EXECUTIVO DE INSTALACAO DE TELEMATICA PARA HABITACAO/LOTEAMENTO ACIMA DE 12.000M2,INCLUSIVE PROJETO BASICO,APRESENTADO EM AUTOCAD,INCLUSIVE AS LEGALIZACOES PERTINENTES</t>
  </si>
  <si>
    <t>PROJETO EXECUTIVO DE INSTALACAO DE ESGOTO SANITARIO E AGUASPLUVIAIS PARA PREDIOS ESCOLARES E/OU ADMINISTRATIVOS ATE 500M2,INCLUSIVE PROJETO BASICO,APRESENTADO EM AUTOCAD,INCLUSIVEAS LEGALIZACOES PERTINENTES</t>
  </si>
  <si>
    <t>PROJETO EXECUTIVO DE INSTALACAO DE ESGOTO SANITARIO E AGUASPLUVIAIS PARA PREDIOS ESCOLARES E/OU ADMINISTRATIVOS DE 501ATE 3.000M2,INCLUSIVE PROJETO BASICO,APRESENTADO EM AUTOCAD,INCLUSIVE AS LEGALIZACOES PERTINENTES</t>
  </si>
  <si>
    <t>PROJETO EXECUTIVO DE INSTALACAO DE ESGOTO SANITARIO E AGUASPLUVIAIS PARA PREDIOS ESCOLARES E/OU ADMINISTRATIVOS ACIMA DE 3.000M2,INCLUSIVE PROJETO BASICO,APRESENTADO EM AUTOCAD,INCLUSIVE AS LEGALIZACOES PERTINENTES</t>
  </si>
  <si>
    <t>PROJETO EXECUTIVO DE INSTALACAO DE ESGOTO SANITARIO E AGUASPLUVIAIS PARA PREDIOS CULTURAIS,INCLUSIVE PROJETO BASICO,APRESENTADO EM AUTOCAD,INCLUSIVE AS LEGALIZACOES PERTINENTES</t>
  </si>
  <si>
    <t>PROJETO EXECUTIVO DE INSTALACAO DE ESGOTO SANITARIO E AGUASPLUVIAIS PARA PREDIOS HOSPITALARES ATE 4.000M2,INCLUSIVE PROJETO BASICO,APRESENTADO EM AUTOCAD,INCLUSIVE AS LEGALIZACOESPERTINENTES</t>
  </si>
  <si>
    <t>PROJETO EXECUTIVO DE INSTALACAO DE ESGOTO SANITARIO E AGUASPLUVIAIS PARA PREDIOS HOSPITALARES ACIMA DE 4.000M2,INCLUSIVE PROJETO BASICO,APRESENTADO EM AUTOCAD,INCLUSIVE AS LEGALIZACOES PERTINENTES</t>
  </si>
  <si>
    <t>PROJETO EXECUTIVO DE INSTALACAO DE ESGOTO SANITARIO E AGUASPLUVIAIS PARA URBANIZACAO ACIMA DE 15.000M2,INCLUSIVE PROJETO BASICO,APRESENTADO EM AUTOCAD,INCLUSIVE AS LEGALIZACOES PERTINENTES</t>
  </si>
  <si>
    <t>PROJETO EXECUTIVO DE INSTALACAO DE ESGOTO SANITARIO E AGUASPLUVIAIS PARA HABITACAO/LOTEAMENTO ATE 12.000M2,INCLUSIVE PROJETO BASICO,APRESENTADO EM AUTOCAD,INCLUSIVE AS LEGALIZACOES PERTINENTES</t>
  </si>
  <si>
    <t>PROJETO EXECUTIVO DE INSTALACAO DE ESGOTO SANITARIO E AGUASPLUVIAIS PARA HABITACAO/LOTEAMENTO DE 12.001 ATE 36.000M2,INCLUSIVE PROJETO BASICO,APRESENTADO EM AUTOCAD,INCLUSIVE AS LEGALIZACOES PERTINENTES</t>
  </si>
  <si>
    <t>PROJETO EXECUTIVO DE INSTALACAO DE ESGOTO SANITARIO E AGUASPLUVIAIS PARA HABITACAO/LOTEAMENTO ACIMA DE 36.000M2,INCLUSIVE PROJETO BASICO,APRESENTADO EM AUTOCAD,INCLUSIVE AS LEGALIZACOES PERTINENTES</t>
  </si>
  <si>
    <t>PROJETO EXECUTIVO DE INSTALACAO HIDRAULICA PARA PREDIOS ESCOLARES E/OU ADMINISTRATIVOS ATE 500M2,INCLUSIVE PROJETO BASICO,APRESENTADO EM AUTOCAD,INCLUSIVE AS LEGALIZACOES PERTINENTES</t>
  </si>
  <si>
    <t>PROJETO EXECUTIVO DE INSTALACAO HIDRAULICA PARA PREDIOS ESCOLARES E/OU ADMINISTRATIVOS DE 501 A 3.000M2,INCLUSIVE PROJETO BASICO,APRESENTADO EM AUTOCAD,INCLUSIVE AS LEGALIZACOES PERTINENTES</t>
  </si>
  <si>
    <t>PROJETO EXECUTIVO DE INSTALACAO HIDRAULICA PARA PREDIOS ESCOLARES E/OU ADMINISTRATIVOS ACIMA DE 3.000M2,INCLUSIVE PROJETO BASICO,APRESENTADO EM AUTOCAD,INCLUSIVE AS LEGALIZACOES PERTINENTES</t>
  </si>
  <si>
    <t>PROJETO EXECUTIVO DE INSTALACAO HIDRAULICA PARA PREDIOS CULTURAIS,INCLUSIVE PROJETO BASICO,APRESENTADO EM AUTOCAD,INCLUSIVE AS LEGALIZACOES PERTINENTES</t>
  </si>
  <si>
    <t>PROJETO EXECUTIVO DE INSTALACAO HIDRAULICA PARA PREDIOS HOSPITALARES ATE 4.000M2,INCLUSIVE PROJETO BASICO,APRESENTADO EMAUTOCAD,INCLUSIVE AS LEGALIZACOES PERTINENTES</t>
  </si>
  <si>
    <t>PROJETO EXECUTIVO DE INSTALACAO HIDRAULICA PARA PREDIOS HOSPITALARES ACIMA DE 4.000M2,INCLUSIVE PROJETO BASICO,APRESENTADO EM AUTOCAD,INCLUSIVE AS LEGALIZACOES PERTINENTES</t>
  </si>
  <si>
    <t>PROJETO EXECUTIVO DE INSTALACAO HIDRAULICA PARA HABITACOES/EDIFICIOS ATE 500M2,INCLUSIVE PROJETO BASICO,APRESENTADO EM AUTOCAD,INCLUSIVE AS LEGALIZACOES PERTINENTES</t>
  </si>
  <si>
    <t>PROJETO EXECUTIVO DE INSTALACAO HIDRAULICA PARA HABITACOES/EDIFICIOS DE 501 ATE 3.000M2,INCLUSVE PROJETO BASICO,APRESENTADO EM AUTOCAD,INCLUSIVE AS LEGALIZACOES PERTINENTES</t>
  </si>
  <si>
    <t>PROJETO EXECUTIVO DE INSTALACAO HIDRAULICA PARA HABITACOES/EDIFICIOS ACIMA DE 3.000M2,INCLUSIVE PROJETO BASICO,APRESENTADO EM AUTOCAD,INCLUSIVE AS LEGALIZACOES PERTINENTES</t>
  </si>
  <si>
    <t>PROJETO EXECUTIVO DE INSTALACAO HIDRAULICA PARA URBANIZACAOATE 15.000M2,INCLUSIVE PROJETO BASICO,APRESENTADO EM AUTOCAD,INCLUSIVE AS LEGALIZACOES PERTINENTES</t>
  </si>
  <si>
    <t>PROJETO EXECUTIVO DE INSTALACAO HIDRAULICA PARA URBANIZACAOACIMA DE 15.000M2,INCLUSIVE PROJETO BASICO,APRESENTADO EM AUTOCAD,INCLUSIVE AS LEGALIZACOES PERTINENTES</t>
  </si>
  <si>
    <t>PROJETO EXECUTIVO DE INSTALACAO HIDRAULICA PARA HABITACAO/LOTEAMENTO ATE 12.000M2,INCLUSIVE PROJETO BASICO,APRESENTADO EM AUTOCAD,INCLUSIVE AS LEGALIZACOES PERTINENTES</t>
  </si>
  <si>
    <t>PROJETO EXECUTIVO DE INSTALACAO HIDRAULICA PARA HABITACAO/LOTEAMENTO DE 12.001 ATE 36.000M2,INCLUSIVE PROJETO BASICO,APRESENTADO EM AUTOCAD,INCLUSIVE AS LEGALIZACOES PERTINENTES</t>
  </si>
  <si>
    <t>PROJETO EXECUTIVO DE INSTALACAO HIDRAULICA PARA HABITACAO/LOTEAMENTO ACIMA DE 36.000M2,INCLUSIVE PROJETO BASICO,APRESENTADO EM AUTOCAD,INCLUSIVE AS LEGALIZACOES PERTINENTES</t>
  </si>
  <si>
    <t>PROJETO EXECUTIVO DE INSTALACAO HIDRAULICA DE MONTAGEM INTERNA DE CHAFARIZES,APRESENTADO EM AUTOCAD NOS PADROES DA CONTRATADA,DE ACORDO COM A ABNT</t>
  </si>
  <si>
    <t>PROJETO EXECUTIVO DE INSTALACAO ELETRICA PARA PREDIOS ESCOLARES E/OU ADMINISTRATIVOS ATE 500M2,INCLUSIVE PROJETO BASICO,APRESENTADO EM AUTOCAD,INCLUSIVE AS LEGALIZACOES PERTINENTES</t>
  </si>
  <si>
    <t>PROJETO EXECUTIVO DE INSTALACAO ELETRICA PARA PREDIOS ESCOLARES E/OU ADMINISTRATIVOS DE 501 ATE 3.000M2,INCLUSIVE PROJETO BASICO,APRESENTADO EM AUTOCAD,INCLUSIVE AS LEGALIZACOES PERTINENTES</t>
  </si>
  <si>
    <t>PROJETO EXECUTIVO DE INSTALACAO ELETRICA PARA PREDIOS ESCOLARES E/OU ADMINISTRATIVOS ACIMA DE 3.000M2,INCLUSIVE PROJETOBASICO,APRESENTADO EM AUTOCAD,INCLUSIVE AS LEGALIZACOES PERTINENTES</t>
  </si>
  <si>
    <t>PROJETO EXECUTIVO DE INSTALACAO ELETRICA PARA PREDIOS CULTURAIS ATE 3.000M2,INCLUSIVE PROJETO BASICO,APRESENTADO EM AUTOCAD,INCLUSIVE AS LEGALIZACOES PERTINENTES</t>
  </si>
  <si>
    <t>PROJETO EXECUTIVO DE INSTALACAO ELETRICA PARA PREDIOS CULTURAIS ACIMA DE 3.000M2,INCLUSIVE PROJETO BASICO,APRESENTADO EMAUTOCAD,INCLUSIVE AS LEGALIZACOES PERTINENTES</t>
  </si>
  <si>
    <t>PROJETO EXECUTIVO DE INSTALACAO ELETRICA PARA PREDIOS HOSPITALARES,INCLUSIVE PROJETO BASICO,APRESENTADO EM AUTOCAD,INCLUSIVE AS LEGALIZACOES PERTINENTES</t>
  </si>
  <si>
    <t>PROJETO EXECUTIVO DE INSTALACAO ELETRICA PARA HABITACOES/EDIFICIOS ATE 500M2,INCLUSIVE PROJETO BASICO,APRESENTADO EM AUTOCAD,INCLUSIVE AS LEGALIZACOES PERTINENTES</t>
  </si>
  <si>
    <t>PROJETO EXECUTIVO DE INSTALACAO ELETRICA PARA HABITACOES/EDIFICIOS DE 501 ATE 3.000M2,INCLUSIVE PROJETO BASICO,APRESENTADO EM AUTOCAD,INCLUSIVE AS LEGALIZACOES PERTINENTES</t>
  </si>
  <si>
    <t>PROJETO EXECUTIVO DE INSTALACAO ELETRICA PARA HABITACOES/EDIFICIOS ACIMA DE 3.000M2,INCLUSIVE PROJETO BASICO,APRESENTADOEM AUTOCAD,INCLUSIVE AS LEGALIZACOES PERTINENTES</t>
  </si>
  <si>
    <t>PROJETO EXECUTIVO DE INSTALACAO ELETRICA PARA URBANIZACAO ATE 15.000M2,INCLUSIVE PROJETO BASICO,APRESENTADO EM AUTOCAD,INCLUSIVE AS LEGALIZACOES PERTINENTES</t>
  </si>
  <si>
    <t>PROJETO EXECUTIVO DE INSTALACAO ELETRICA PARA URBANIZACAO ACIMA DE 15.000M2,INCLUSIVE PROJETO BASICO,APRESENTADO EM AUTOCAD,INCLUSIVE AS LEGALIZACOES PERTINENTES</t>
  </si>
  <si>
    <t>PROJETO EXECUTIVO DE INSTALACAO ELETRICA PARA HABITACAO/LOTEAMENTO ATE 12.000M2,INCLUSIVE PROJETO BASICO,APRESENTADO EMAUTOCAD,INCLUSIVE AS LEGALIZACOES PERTINENTES</t>
  </si>
  <si>
    <t>PROJETO EXECUTIVO DE INSTALACAO ELETRICA PARA HABITACAO/LOTEAMENTO DE 12.001 ATE 36.000M2,INCLUSIVE PROJETO BASICO,APRESENTADO EM AUTOCAD,INCLUSIVE AS LEGALIZACOES PERTINENTES</t>
  </si>
  <si>
    <t>PROJETO EXECUTIVO DE INSTALACAO ELETRICA PARA HABITACAO/LOTEAMENTO ACIMA DE 36.000M2,INCLUSIVE PROJETO BASICO,APRESENTADO EM AUTOCAD,INCLUSIVE AS LEGALIZACOES PERTINENTES</t>
  </si>
  <si>
    <t>PROJETO EXECUTIVO DE INSTALACAO ELETRICA DO QUADRO DOS COMANDOS DE MOTORES PARA CHAFARIZES,APRESENTADO EM AUTOCAD NOS PADROES DA CONTRATADA,DE ACORDO COM A ABNT</t>
  </si>
  <si>
    <t>PROJETO EXECUTIVO DE SISTEMA DE AR CONDICIONADO,INCLUSIVE PROJETO BASICO,APRESENTADO EM AUTOCAD NOS PADROES DA CONTRATANTE,EM PREDIOS COM AREA DE ATE 500M2</t>
  </si>
  <si>
    <t>PROJETO EXECUTIVO DE SISTEMA DE AR CONDICIONADO,INCLUSIVE PROJETO BASICO,APRESENTADO EM AUTOCAD NOS PADROES DA CONTRATANTE,EM PREDIOS COM AREA DE 501 ATE 3000M2</t>
  </si>
  <si>
    <t>PROJETO EXECUTIVO DE SISTEMA DE AR CONDICIONADO,INCLUSIVE PROJETO BASICO,APRESENTADO EM AUTOCAD NOS PADROES DA CONTRATANTE,EM PREDIOS COM AREA ACIMA DE 3000M2</t>
  </si>
  <si>
    <t>PROJETO EXECUTIVO DE ARQUITETURA PARA CONSTRUCAO DE GALPAO (GEOMETRICO,CORTES,DETALHAMENTO E PERSPECTIVA) ATE 500M2,APRESENTADO EM AUTOCAD NOS PADROES DA CONTRATANTE,DE ACORDO COMA ABNT</t>
  </si>
  <si>
    <t>PROJETO EXECUTIVO DE ARQUITETURA PARA AREA DESTINADA A ABRIGAR SUBESTACAO,ATE 2750KVA,INCLUSIVE DETALHAMENTO DA SERRALHERIA E DOS CUBICULOS,APRESENTADO EM AUTOCAD NOS PADROES DA CONTRATANTE</t>
  </si>
  <si>
    <t>DESENHO EM PERSPECTIVA NO TAMANHO DE (70X50)CM,COLORIDO,PARAPROJETO DE TRATAMENTO PAISAGISTICO EM AREAS PUBLICAS</t>
  </si>
  <si>
    <t>PROJETO EXECUTIVO DE ARQUITETURA PARA IMPLANTACAO DE VIVEIROS DE MUDAS DE ARVORES E HORTAS (GEOMETRICO,CORTES,DETALHAMENTO E PERSPECTIVAS) ATE 20.000M2,APRESENTADO EM AUTOCAD NOS PADROES DA CONTRATANTE,DE ACORDO COM A ABNT</t>
  </si>
  <si>
    <t>PROJETO EXECUTIVO DE INSTALACAO ELETRICA PARA CHAFARIZES,APRESENTADO EM AUTOCAD NOS PADROES DA CONTRATANTE,DE ACORDO COMA ABNT,INCLUSIVE AS LEGALIZACOES PERTINENTES</t>
  </si>
  <si>
    <t>PROJETO EXECUTIVO DE INSTALACAO HIDROSSANITARIA PARA CHAFARIZES,APRESENTADO EM AUTOCAD NOS PADROES DA CONTRATANTE,DE ACORDO COM ABNT,INCLUSIVE AS LEGALIZACOES PERTINENTES</t>
  </si>
  <si>
    <t>PROJETO EXECUTIVO DE SISTEMA DE DRENAGEM E IRRIGACAO PARA IMPLANTACAO DE VIVEIROS DE MUDAS DE ARVORES E HORTAS,ATE 20.000M2,APRESENTADO EM AUTOCAD NOS PADROES DA CONTRATANTE,DE ACORDO COM A ABNT</t>
  </si>
  <si>
    <t>PROJETO EXECUTIVO DE INSTALACAO DE SEGURANCA (CFTV E SONORIZACAO),ATE 500M2,INCLUSIVE PROJETO BASICO,APRESENTADO EM AUTOCAD,INCLUSIVE AS LEGALIZACOES PERTINENTES</t>
  </si>
  <si>
    <t>PROJETO EXECUTIVO DE INSTALACAO DE SEGURANCA (CFTV E SONORIZACAO),DE 501 ATE 3000M2,INCLUSIVE PROJETO BASICO,APRESENTADOEM AUTOCAD,INCLUSIVE AS LEGALIZACOES PERTINENTES</t>
  </si>
  <si>
    <t>PROJETO EXECUTIVO DE INSTALACAO DE SEGURANCA (CFTV E SONORIZACAO),ACIMA DE 3000M2,INCLUSIVE PROJETO BASICO,APRESENTADO EM AUTOCAD,INCLUSIVE AS LEGALIZACOES PERTINENTES</t>
  </si>
  <si>
    <t>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t>
  </si>
  <si>
    <t>ELABORACAO DE MACRODRENAGEM(VAZAO A PARTIR DE 10M3/SEG) EM CONFORM.COM NORMAS ESTABELECIDAS PELA RIO-AGUAS.SERVICOS MEDIDOS POR KM DE PROJETO EFETIVAMENTE CONCLUIDO,OS QUAIS APOS APROVACAO SERAO ENTREGUES A FISCALIZACAO SENDO A MEMORIA DE CALCULO DIGITALIZADA,DESENHOS EM AUTOCAD(ORIGINAL EM MEIO DIGITAL,UMA VIA PLOTADA EM VEGETAL,DUAS EM PAPEL OPACO)</t>
  </si>
  <si>
    <t>PROJETO EXECUTIVO DE SISTEMA DE DRENAGEM ATE 20.000M2,APRESENTADO EM AUTOCAD</t>
  </si>
  <si>
    <t>PROJETO EXECUTIVO DE SISTEMA DE DRENAGEM ACIMA DE 20.000M2,APRESENTADO EM AUTOCAD</t>
  </si>
  <si>
    <t>PROJETO BASICO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</si>
  <si>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</si>
  <si>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(GEOMETRICO,CORTES E DETALHES) PARA TRATAMENTO PAISAGISTICO DE AREAS PUBLICAS,APRESENTADO EM AUTOCAD NOS PADROES DA CONTRATANTE,INCLUSIVE AS OPERACOES PERTINENTES E A COORDENACAO DOS PROJETOSCOMPLEMENTARES</t>
  </si>
  <si>
    <t>PROJETO DE VIA SIMPLES DE VEICULOS EM FAVELA,COM 1 FAIXA DEROLAMENTO,COM LARGURA MAXIMA DE 3M</t>
  </si>
  <si>
    <t>PROJETO PARA PASSARELA SOBRE LOGRADOURO PUBLICO,COM RAMPAS EOU ESCADAS</t>
  </si>
  <si>
    <t>PROJETO EXECUTIVO PARA TRATAMENTO PAISAGISTICO COM ESPECIFICACAO VEGETAL LEGENDADA E QUANTIFICADA,EM AREAS PUBLICAS,CONSIDERANDO A AREA EFETIVA DE PLANTIO,APRESENTADO EM AUTOCAD NOS PADROES DA CONTRATANTE</t>
  </si>
  <si>
    <t>PROJETO EXECUTIVO DE VIA ESPECIAL PARA VEICULOS E PEDESTRES,EM AVENIDAS CANAL,COM CALCADAS EM AMBOS OS LADOS,COM LARGURAMAXIMA DE 40M,APRESENTADO EM AUTOCAD NOS PADROES DA CONTRATANTE</t>
  </si>
  <si>
    <t>PROJETO EXECUTIVO DE VIA ESPECIAL PARA VEICULOS E PEDESTRESEM RUAS E AVENIDAS URBANAS,COM CALCADAS EM AMBOS OS LADOS,CANTEIRO CENTRAL E SEPARADORES DE PISTAS LATERAIS EM AMBOS OSSENTIDOS E COM LARGURA MAXIMA DE 46M,APRESENTADO EM AUTOCADNOS PADROES DA CONTRATANTE</t>
  </si>
  <si>
    <t>PROJETO EXECUTIVO DE VIA PARA VEICULOS E PEDESTRES EM RUAS EAVENIDAS URBANAS,COM CALCADAS EM AMBOS OS LADOS E 3 FAIXASDE ROLAMENTO COM LARGURA MAXIMA DE 16M,APRESENTADO EM AUTOCAD NOS PADROES DA CONTRATANTE</t>
  </si>
  <si>
    <t>PROJETO EXECUTIVO DE VIA ESPECIAL PARA VEICULOS E PEDESTRESEM RUAS E AVENIDAS URBANAS,COM CALCADAS EM AMBOS OS LADOS,CANTEIRO CENTRAL,COM 3 FAIXAS DE ROLAMENTO NAS PISTAS CENTRAISE SEPARADORES DE PISTAS LATERAIS EM AMBOS OS SENTIDOS E COMLARGURA MAXIMA DE 53M,APRESENTADO EM AUTOCAD NOS PADROES DACONTRATANTE</t>
  </si>
  <si>
    <t>PROJETO EXECUTIVO DE VIA PARA VEICULOS E PEDESTRES EM RUAS EAVENIDAS URBANAS,COM CALCADAS EM AMBOS OS LADOS E 4 FAIXASDE ROLAMENTO COM LARGURA MAXIMA DE 25M,APRESENTADO EM AUTOCAD NOS PADROES DA CONTRATANTE</t>
  </si>
  <si>
    <t>PROJETO EXECUTIVO DE VIA ESPECIAL PARA VEICULOS E PEDESTRESEM RUAS E AVENIDAS URBANAS,COM CALCADAS EM AMBOS OS LADOS,CANTEIRO CENTRAL E PISTAS COM 4 FAIXAS DE ROLAMENTO EM CADA SENTIDO,COM LARGURA MAXIMA DE 40M,APRESENTADO EM AUTOCAD NOS PADROES DA CONTRATANTE</t>
  </si>
  <si>
    <t>PROJETO EXECUTIVO DE VIA SIMPLES DE ciclofaixa,COM 1 FAIXA DEROLAMENTO,COM LARGURA MAXIMA DE 1,30M,APRESENTADO EM AUTOCADNOS PADROES DA CONTRATANTE</t>
  </si>
  <si>
    <t>PROJETO EXECUTIVO DE VIA DUPLA DE ciclofaixa,COM 2 FAIXAS DE ROLAMENTO,COM LARGURA MAXIMA DE 3M,APRESENTADO EM AUTOCAD NOSPADROES DA CONTRATANTE</t>
  </si>
  <si>
    <t>PROJETO EXECUTIVO DE SISTEMA CENTRAL DE GASES MEDICINAIS (OXIGENIO,AR COMPRIMIDO E VACUO),INCLUSIVE PROJETO BASICO,APRESENTADO EM AUTOCAD NOS PADROES DA CONTRATANTE,COM AREA ATE 1000M2</t>
  </si>
  <si>
    <t>PROJETO EXECUTIVO DE SISTEMA CENTRAL DE GASES MEDICINAIS (OXIGENIO,AR COMPRIMIDO E VACUO),INCLUSIVE PROJETO BASICO,APRESENTADO EM AUTOCAD NOS PADROES DA CONTRATANTE,COM AREA DE 1001 ATE 4000M2</t>
  </si>
  <si>
    <t>PROJETO EXECUTIVO DE SISTEMA CENTRAL DE GASES MEDICINAIS (OXIGENIO,AR COMPRIMIDO E VACUO),INCLUSIVE PROJETO BASICO,APRESENTADO EM AUTOCAD NOS PADROES DA CONTRATANTE,COM AREA ACIMADE 4000M2</t>
  </si>
  <si>
    <t>PROJETO EXECUTIVO PARA SISTEMA DE EXAUSTAO MECANICA DE COZINHA,INCLUSIVE PROJETO BASICO,APRESENTADO EM AUTOCAD NOS PADROES DA CONTRATANTE COM AREA ATE 50M2</t>
  </si>
  <si>
    <t>PROJETO EXECUTIVO PARA SISTEMA DE EXAUSTAO MECANICA DE COZINHA,INCLUSIVE PROJETO BASICO,APRESENTADO EM AUTOCAD NOS PADROES DA CONTRATANTE,COM AREA DE 51 ATE 100M2</t>
  </si>
  <si>
    <t>PROJETO EXECUTIVO PARA SISTEMA DE EXAUSTAO MECANICA DE COZINHA,INCLUSIVE PROJETO BASICO,APRESENTADO EM AUTOCAD NOS PADROES DA CONTRATANTE,COM AREA ACIMA DE 100M2</t>
  </si>
  <si>
    <t>PROJETO ESTRUTURAL FINAL DE ENGENHARIA DE OBRAS-DE-ARTE ESPECIAIS (PONTES,VIADUTOS E PASSARELAS) EM CONCRETO ARMADO E/OUPROTENDIDO OU ESTRUTURA DE ACO,COM AREA DE PROJECAO HORIZONTAL INFERIOR A 500M2,APRESENTADO EM AUTOCAD</t>
  </si>
  <si>
    <t>PROJETO ESTRUTURAL FINAL DE ENGENHARIA DE OBRAS-DE-ARTE ESPECIAIS (PONTES,VIADUTOS E PASSARELAS) EM CONCRETO ARMADO E/OUPROTENDIDO OU ESTRUTURA DE ACO,COM AREA DE PROJECAO HORIZONTAL DE 501 ATE 5.000M2,APRESENTADO EM AUTOCAD</t>
  </si>
  <si>
    <t>PROJETO ESTRUTURAL FINAL DE ENGENHARIA DE OBRAS-DE-ARTE ESPECIAIS (PONTES,VIADUTOS E PASSARELAS) EM CONCRETO ARMADO E/OUPROTENDIDO OU ESTRUTURA DE ACO,COM AREA DE PROJECAO HORIZONTAL DE 5.001 ATE 7.000M2,APRESENTADO EM AUTOCAD</t>
  </si>
  <si>
    <t>PROJETO EXECUTIVO DE PROGRAMACAO VISUAL PARA PREDIOS ESCOLARES E/OU ADMINISTRATIVOS ATE 500M2,APRESENTADO EM AUTOCAD NOSPADROES DA CONTRATANTE</t>
  </si>
  <si>
    <t>PROJETO EXECUTIVO DE PROGRAMACAO VISUAL PARA PREDIOS ESCOLARES E/OU ADMINISTRATIVOS,DE 501 ATE 3000M2,APRESENTADO EM AUTOCAD NOS PADROES DA CONTRATANTE</t>
  </si>
  <si>
    <t>RELATORIO FINAL DE OBRAS OU SERVICOS DE ENGENHARIA,INCL.DESENHOS TAMANHO A-1,AUTOCAD,REGISTRO FOTOGRAFICO,PLANILHA ORCAMENTARIA E DESCRICAO DO ESCOPO DOS SERVICOS REALIZADOS,CONF.RECOMENDACOES E ESPECIFICACOES DO ORGAO CONTRATANTE.O RELATORIO DEVERA SER APRESENTADO EM 2 VIAS.O ITEM DEVERA SER MEDIDOPELO NUMERO DE PRANCHAS ORIGINAIS QUE COMPOE O RELATORIO</t>
  </si>
  <si>
    <t>SERVICOS DE ELABORACAO DE VISTORIAS,LAUDOS TECNICOS,ANTEPROJETOS DE INTERVENCOES LOCALIZADAS,QUANTITATIVOS E RELATORIO FOTOGRAFICO PARA EXECUCAO DE RECUPERACAO ESTRUTURAL DE OBRAS-DE-ARTE ESPECIAIS,COM AREAS DE PROJECAO HORIZONTAL ATE 1000M2</t>
  </si>
  <si>
    <t>SERVICOS DE ELABORACAO DE VISTORIAS,LAUDOS TECNICOS,ANTEPROJETOS DE INTERVENCOES LOCALIZADAS,QUANTITATIVOS E RELATORIO FOTOGRAFICO PARA EXECUCAO DE RECUPERACAO ESTRUTURAL DE OBRAS-DE-ARTE ESPECIAIS,COM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</si>
  <si>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OBRAS-DE-ARTE ESPECIAIS,COM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</si>
  <si>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OBRAS-DE-ARTE ESPECIAIS,COM AREAS DE PROJECAO HORIZONTAL ACIMA DE5000M2.PARA OS PRIMEIROS 5000M2 CONSIDERAR OS ITENS PERTINENTES</t>
  </si>
  <si>
    <t>SERVICOS DE ELABORACAO DE VISTORIAS,LAUDOS TECNICOS,ANTEPROJETOS DE INTERVENCOES LOCALIZADAS,QUANTITATIVOS E RELATORIO FOTOGRAFICO PARA EXECUCAO DE RECUPERACAO ESTRUTURAL DE PREDIOS PUBLICOS,COM AREAS DE PROJECAO HORIZONTAL ATE 1000M2</t>
  </si>
  <si>
    <t>SERVICOS DE ELABORACAO DE VISTORIAS,LAUDOS TECNICOS,ANTEPROJETOS DE INTERVENCOES LOCALIZADAS,QUANTITATIVOS E RELATORIO FOTOGRAFICO PARA EXECUCAO DE RECUPERACAO ESTRUTURAL DE PREDIOS PUBLICOS,COM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</si>
  <si>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PREDIOS PUBLICOS,COM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</si>
  <si>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PREDIOS PUBLICOS,COM AREAS DE PROJECAO HORIZONTAL ACIMA DE 5000M2.PARA OS PRIMEIROS 5000M2 CONSIDERAR OS ITENS PERTINENTES</t>
  </si>
  <si>
    <t>PROJETO EXECUTIVO DE ARQUITETURA,CONSIDERANDO O PROJETO BASICO EXISTENTE,PARA PREDIOS HOSPITALARES ATE 1000M2,APRESENTADO EM AUTOCAD NOS PADROES DA CONTRATANTE,INCLUSIVE AS LEGALIZACOES PERTINENTES,COORDENACAO E COMPATIBILIZACAO COM OS PROJETOS COMPLEMENTARES</t>
  </si>
  <si>
    <t>PROJETO EXECUTIVO DE ARQUITETURA,CONSIDERANDO O PROJETO BASICO EXISTENTE,PARA PREDIOS HOSPITALARES DE 1001 ATE 4000M2,APRESENTADO EM AUTOCAD NOS PADROES DA CONTRATANTE,INCLUSIVE ASLEGALIZACOES PERTINENTES,COORDENACAO E COMPATIBILIZACAO COMOS PROJETOS COMPLEMENTARES</t>
  </si>
  <si>
    <t>PROJETO EXECUTIVO DE ARQUITETURA,CONSIDERANDO O PROJETO BASICO EXISTENTE,PARA PREDIOS HOSPITALARES ACIMA DE 4000M2,APRESENTADO EM AUTOCAD NOS PADROES DA CONTRATANTE,INCLUSIVE AS LEGALIZACOES PERTINENTES,COORDENACAO E COMPATIBILIZACAO COM OSPROJETOS COMPLEMENTARES</t>
  </si>
  <si>
    <t>PROJETO EXECUTIVO DE ARQUITETURA,CONSIDERANDO O PROJETO BASICO EXISTENTE,PARA PREDIOS CULTURAIS ATE 500M2,APRESENTADO EMAUTOCAD NOS PADROES DA CONTRATANTE,INCLUSIVE AS LEGALIZACOES PERTINENTES,COORDENACAO E COMPATIBILIZACAO COM OS PROJETOSCOMPLEMENTARES</t>
  </si>
  <si>
    <t>PROJETO EXECUTIVO DE ARQUITETURA,CONSIDERANDO O PROJETO BASICO EXISTENTE,PARA PREDIOS CULTURAIS DE 501 ATE 3000M2,APRESENTADO EM AUTOCAD NOS PADROES DA CONTRATANTE,INCLUSIVE AS LEGALIZACOES PERTINENTES,COORDENACAO E COMPATIBILIZACAO COM OSPROJETOS COMPLEMENTARES</t>
  </si>
  <si>
    <t>PROJETO EXECUTIVO DE ARQUITETURA,CONSIDERANDO O PROJETO BASICO EXISTENTE,PARA PREDIOS CULTURAIS ACIMA DE 3000M2,APRESENTADO EM AUTOCAD NOS PADROES DA CONTRATANTE,INCLUSIVE AS LEGALIZACOES PERTINENTES,COORDENACAO E COMPATIBILIZACAO COM OS PROJETOS COMPLEMENTARES</t>
  </si>
  <si>
    <t>PROJETO EXECUTIVO DE ARQUITETURA,CONSIDERANDO O PROJETO BASICO EXISTENTE,PARA PREDIOS ESCOLARES E/OU ADMINISTRATIVOS ATE500M2,APRESENTADO EM AUTOCAD NOS PADROES DA CONTRATANTE,INCLUSIVE AS LEGALIZACOES PERTINENTES,COORDENACAO E COMPATIBILIZACAO COM OS PROJETOS COMPLEMENTARES</t>
  </si>
  <si>
    <t>PROJETO EXECUTIVO DE ARQUITETURA,CONSIDERANDO O PROJETO BASICO EXISTENTE,PARA PREDIOS ESCOLARES E/OU ADMINISTRATIVOS DE501 ATE 3000M2,APRESENTADO EM AUTOCAD NOS PADROES DA CONTRATANTE,INCLUSIVE AS LEGALIZACOES PERTINENTES,COORDENACAO E COMPATIBILIZACAO COM OS PROJETOS COMPLEMENTARES</t>
  </si>
  <si>
    <t>PROJETO EXECUTIVO DE ARQUITETURA,CONSIDERANDO O PROJETO BASICO EXISTENTE,PARA PREDIOS ESCOLARES E/OU ADMINISTRATIVOS ACIMA DE 3000M2,APRESENTADO EM AUTOCAD NOS PADROES DA CONTRATANTE,INCLUSIVE AS LEGALIZACOES PERTINENTES,COORDENACAO E COMPATIBILIZACAO COM OS PROJETOS COMPLEMENTARES</t>
  </si>
  <si>
    <t>PROJETO EXECUTIVO DE ARQUITETURA PARA LOTEAMENTOS COM 3 UNIDADES UNIFAMILIARES OU BIFAMILIARES TIPO PARA AREAS ATE 12000M2,CONSIDERANDO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</si>
  <si>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</si>
  <si>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ACIMA DE3600M2,CONSIDERANDO O PROJETO BASICO EXISTENTE,APRESENTADO EM AUTOCAD NOS PADROES DA CONTRATANTE,INCLUSIVE AS LEGALIZACOES PERTINENTES,COORDENACAO E COMPATIBILIZACAO COM OS PROJETOS COMPLENTARES</t>
  </si>
  <si>
    <t>PROJETO EXECUTIVO DE ARQUITETURA,CONSIDERANDO O PROJETO BASICO EXISTENTE,PARA HABITACAO/EDIFICIOS ATE 6000M2,APRESENTADOEM AUTOCAD NOS PADROES DA CONTRATANTE,INCLUSIVE AS LEGALIZACOES PERTINENTES,COORDENACAO E COMPATIBILIZACAO COM OS PROJETOS COMPLEMENTARES</t>
  </si>
  <si>
    <t>PROJETO EXECUTIVO DE ARQUITETURA,CONSIDERANDO O PROJETO BASICO EXISTENTE,PARA HABITACAO/EDIFICIOS DE 6001 ATE 12000M2,APRESENTADO EM AUTOCAD NOS PADROES DA CONTRATANTE,INCLUSIVE ASLEGALIZACOES PERTINENTES,COORDENACAO E COMPATIBILIZACAO COMOS PROJETOS COMPLEMENTARES</t>
  </si>
  <si>
    <t>PROJETO EXECUTIVO DE ARQUITETURA,CONSIDERANDO O PROJETO BASICO EXISTENTE,PARA HABITACAO/EDIFICIOS ACIMA DE 12000M2,APRESENTADO EM AUTOCAD NOS PADROES DA CONTRATANTE,INCLUSIVE AS LEGALIZACOES PERTINENTES,COORDENACAO E COMPATIBILIZACAO COM OSPROJETOS COMPLEMENTARES</t>
  </si>
  <si>
    <t>PROJETO BASICO DE INSTALACAO DE INCENDIO E SPDA PARA PREDIOSESCOLARES E/OU ADMINISTRATIVOS ATE 500M2,APRESENTADO EM AUTOCAD,INCLUSIVE AS LEGALIZACOES PERTINENTES</t>
  </si>
  <si>
    <t>PROJETO BASICO DE INSTALACAO DE INCENDIO E SPDA PARA PREDIOSESCOLARES E/OU ADMINISTRATIVOS DE 501 ATE 3000M2,APRESENTADO EM AUTOCAD,INCLUSIVE AS LEGALIZACOES PERTINENTES</t>
  </si>
  <si>
    <t>PROJETO BASICO DE INSTALACAO DE INCENDIO E SPDA PARA PREDIOSESCOLARES E/OU ADMINISTRATIVOS ACIMA DE 3000M2,APRESENTADOEM AUTOCAD,INCLUSIVE AS LEGALIZACOES PERTINENTES</t>
  </si>
  <si>
    <t>PROJETO BASICO DE INSTALACAO DE INCENDIO E SPDA PARA PREDIOSCULTURAIS ATE 500M2,APRESENTADO EM AUTOCAD,INCLUSIVE AS LEGALIZACOES PERTINENTES</t>
  </si>
  <si>
    <t>PROJETO BASICO DE INSTALACAO DE INCENDIO E SPDA PARA PREDIOSCULTURAIS ACIMA DE 500M2,APRESENTADO EM AUTOCAD,INCLUSIVE AS LEGALIZACOES PERTINENTES</t>
  </si>
  <si>
    <t>PROJETO BASICO DE INSTALACAO DE INCENDIO E SPDA PARA PREDIOSHOSPITALARES,APRESENTADO EM AUTOCAD,INCLUSIVE AS LEGALIZACOES PERTINENTES</t>
  </si>
  <si>
    <t>PROJETO BASICO DE INSTALACAO DE INCENDIO E SPDA PARA HABITACOES/EDIFICIOS ATE 500M2,APRESENTADO EM AUTOCAD,INCLUSIVE ASLEGALIZACOES PERTINENTES</t>
  </si>
  <si>
    <t>PROJETO BASICO DE INSTALACAO DE INCENDIO E SPDA PARA HABITACOES/EDIFICIOS DE 501 ATE 3000M2,APRESENTADO EM AUTOCAD,INCLUSIVE AS LEGALIZACOES PERTINENTES</t>
  </si>
  <si>
    <t>PROJETO BASICO DE INSTALACAO DE INCENDIO E SPDA PARA HABITACOES/EDIFICIOS ACIMA DE 3000M2,APRESENTADO EM AUTOCAD,INCLUSIVE AS LEGALIZACOES PERTINENTES</t>
  </si>
  <si>
    <t>PROJETO BASICO DE INSTALACAO DE INCENDIO E SPDA PARA HABITACAO/LOTEAMENTO ATE 36000M2,APRESENTADO EM AUTOCAD,INCLUSIVE AS LEGALIZACOES PERTINENTES</t>
  </si>
  <si>
    <t>PROJETO BASICO DE INSTALACAO DE INCENDIO E SPDA PARA HABITACAO/LOTEAMENTO ACIMA DE 36000M2,APRESENTADO EM AUTOCAD,INCLUSIVE AS LEGALIZACOES PERTINENTES</t>
  </si>
  <si>
    <t>PROJETO EXECUTIVO DE INSTALACAO DE INCENDIO E SPDA,CONSIDERANDO PROJETO BASICO EXISTENTE,PARA PREDIOS ESCOLARES E/OU ADMINISTRATIVOS ATE 500M2,APRESENTADO EM AUTOCAD,INCLUSIVE AS LEGALIZACOES PERTINENTES</t>
  </si>
  <si>
    <t>PROJETO EXECUTIVO DE INSTALACAO DE INCENDIO E SPDA,CONSIDERANDO PROJETO BASICO EXISTENTE,PARA PREDIOS ESCOLARES E/OU ADMINISTRATIVOS DE 501 ATE 3000M2,APRESENTADO EM AUTOCAD,INCLUSIVE AS LEGALIZACOES PERTINENTES</t>
  </si>
  <si>
    <t>PROJETO EXECUTIVO DE INSTALACAO DE INCENDIO E SPDA,CONSIDERANDO PROJETO BASICO EXISTENTE,PARA PREDIOS ESCOLARES E/OU ADMINISTRATIVOS ACIMA DE 3000M2,APRESENTADO EM AUTOCAD,INCLUSIVE AS LEGALIZACOES PERTINENTES</t>
  </si>
  <si>
    <t>PROJETO EXECUTIVO DE INSTALACAO DE INCENDIO E SPDA,CONSIDERANDO PROJETO BASICO EXISTENTE,PARA PREDIOS CULTURAIS ATE 500M2,APRESENTADO EM AUTOCAD,INCLUSIVE AS LEGALIZACOES PERTINENTES</t>
  </si>
  <si>
    <t>PROJETO EXECUTIVO DE INSTALACAO DE INCENDIO E SPDA,CONSIDERANDO PROJETO BASICO EXISTENTE,PARA PREDIOS CULTURAIS ACIMA DE500M2,APRESENTADO EM AUTOCAD,INCLUSIVE AS LEGALIZACOES PERTINENTES</t>
  </si>
  <si>
    <t>PROJETO EXECUTIVO DE INSTALACAO DE INCENDIO E SPDA,CONSIDERANDO PROJETO BASICO EXISTENTE,PARA PREDIOS HOSPITALARES,APRESENTADO EM AUTOCAD,INCLUSIVE AS LEGALIZACOES PERTINENTES</t>
  </si>
  <si>
    <t>PROJETO EXECUTIVO DE INSTALACAO DE INCENDIO E SPDA,CONSIDERANDO PROJETO BASICO EXISTENTE,PARA HABITACOES/EDIFICIOS ATE 500M2,APRESENTADO EM AUTOCAD,INCLUSIVE AS LEGALIZACOES PERTINENTES</t>
  </si>
  <si>
    <t>PROJETO EXECUTIVO DE INSTALACAO DE INCENDIO E SPDA,CONSIDERANDO PROJETO BASICO EXISTENTE,PARA HABITACOES/EDIFICIOS DE 501 ATE 3000M2,APRESENTADO EM AUTOCAD,INCLUSIVE AS LEGALIZACOES PERTINENTES</t>
  </si>
  <si>
    <t>PROJETO EXECUTIVO DE INSTALACAO DE INCENDIO E SPDA,CONSIDERANDO PROJETO BASICO EXISTENTE,PARA HABITACOES/EDIFICIOS ACIMADE 3000M2,APRESENTADO EM AUTOCAD,INCLUSIVE AS LEGALIZACOES PERTINENTES</t>
  </si>
  <si>
    <t>PROJETO EXECUTIVO DE INSTALACAO DE INCENDIO E SPDA,CONSIDERANDO PROJETO BASICO EXISTENTE,PARA HABITACAO/LOTEAMENTO ATE 36000M2,APRESENTADO EM AUTOCAD,INCLUSIVE AS LEGALIZACOES PERTINENTES</t>
  </si>
  <si>
    <t>PROJETO EXECUTIVO DE INSTALACAO DE INCENDIO E SPDA,CONSIDERANDO PROJETO BASICO EXISTENTE,PARA HABITACAO/LOTEAMENTO ACIMADE 36000M2,APRESENTADO EM AUTOCAD,INCLUSIVE AS LEGALIZACOESPERTINENTES</t>
  </si>
  <si>
    <t>PROJETO BASICO DE INSTALACAO DE GAS PARA PREDIOS ESCOLARES E/OU ADMINISTRATIVOS ATE 500M2,APRESENTADO EM AUTOCAD,INCLUSIVE AS LEGALIZACOES PERTINENTES</t>
  </si>
  <si>
    <t>PROJETO BASICO DE INSTALACAO DE GAS PARA PREDIOS ESCOLARES E/OU ADMINISTRATIVOS ACIMA DE 500M2,APRESENTADO EM AUTOCAD,INCLUSIVE AS LEGALIZACOES PERTINENTES</t>
  </si>
  <si>
    <t>PROJETO BASICO DE INSTALACAO DE GAS PARA PREDIOS CULTURAIS,APRESENTADO EM AUTOCAD,INCLUSIVE AS LEGALIZACOES PERTINENTES</t>
  </si>
  <si>
    <t>PROJETO BASICO DE INSTALACAO DE GAS PARA PREDIOS HOSPITALARES ATE 4000M2,APRESENTADO EM AUTOCAD,INCLUSIVE AS LEGALIZACOES PERTINENTES</t>
  </si>
  <si>
    <t>PROJETO BASICO DE INSTALACAO DE GAS PARA PREDIOS HOSPITALARES ACIMA DE 4000M2,APRESENTADO EM AUTOCAD,INCLUSIVE AS LEGALIZACOES PERTINENTES</t>
  </si>
  <si>
    <t>PROJETO BASICO DE INSTALACAO DE GAS PARA HABITACOES/EDIFICIOS ATE 500M2,APRESENTADO EM AUTOCAD,INCLUSIVE AS LEGALIZACOESPERTINENTES</t>
  </si>
  <si>
    <t>PROJETO BASICO DE INSTALACAO DE GAS PARA HABITACOES/EDIFICIOS ACIMA DE 500M2,APRESENTADO EM AUTOCAD,INCLUSIVE AS LEGALIZACOES PERTINENTES</t>
  </si>
  <si>
    <t>PROJETO BASICO DE INSTALACAO DE GAS PARA HABITACAO/LOTEAMENTO ACIMA DE 12000M2,APRESENTADO EM AUTOCAD,INCLUSIVE AS LEGALIZACOES PERTINENTES</t>
  </si>
  <si>
    <t>PROJETO EXECUTIVO DE INSTALACAO DE GAS,CONSIDERANDO O PROJETO BASICO EXISTENTE,PARA PREDIOS ESCOLARES E/OU ADMINISTRATIVOS ATE 500M2,APRESENTADO EM AUTOCAD,INCLUSIVE AS LEGALIZACOES PERTINENTES</t>
  </si>
  <si>
    <t>PROJETO EXECUTIVO DE INSTALACAO DE GAS,CONSIDERANDO O PROJETO BASICO EXISTENTE,PARA PREDIOS ESCOLARES E/OU ADMINISTRATIVOS ACIMA DE 500M2,APRESENTADO EM AUTOCAD,INCLUSIVE AS LEGALIZACOES PERTINENTES</t>
  </si>
  <si>
    <t>PROJETO EXECUTIVO DE INSTALACAO DE GAS,CONSIDERANDO O PROJETO BASICO EXISTENTE,PARA PREDIOS CULTURAIS,APRESENTADO EM AUTOCAD,INCLUSIVE AS LEGALIZACOES PERTINENTES</t>
  </si>
  <si>
    <t>PROJETO EXECUTIVO DE INSTALACAO DE GAS,CONSIDERANDO O PROJETO BASICO EXISTENTE,PARA PREDIOS HOSPITALARES ATE 4000M2,APRESENTADO EM AUTOCAD,INCLUSIVE AS LEGALIZACOES PERTINENTES</t>
  </si>
  <si>
    <t>PROJETO EXECUTIVO DE INSTALACAO DE GAS,CONSIDERANDO O PROJETO BASICO EXISTENTE,PARA PREDIOS HOSPITALARES ACIMA DE 4000M2,APRESENTADO EM AUTOCAD,INCLUSIVE AS LEGALIZACOES PERTINENTES</t>
  </si>
  <si>
    <t>PROJETO EXECUTIVO DE INSTALACAO DE GAS,CONSIDERANDO O PROJETO BASICO EXISTENTE,PARA HABITACOES/EDIFICIOS ATE 500M2,APRESENTADO EM AUTOCAD,INCLUSIVE AS LEGALIZACOES PERTINENTES</t>
  </si>
  <si>
    <t>PROJETO EXECUTIVO DE INSTALACAO DE GAS,CONSIDERANDO O PROJETO BASICO EXISTENTE,PARA HABITACOES/EDIFICIOS ACIMA DE 500M2,APRESENTADO EM AUTOCAD,INCLUSIVE AS LEGALIZACOES PERTINENTES</t>
  </si>
  <si>
    <t>PROJETO EXECUTIVO DE INSTALACAO DE GAS,CONSIDERANDO O PROJETO BASICO EXISTENTE,PARA HABITACAO/LOTEAMENTO ATE 12000M2,APRESENTADO EM AUTOCAD,INCLUSIVE AS LEGALIZACOES PERTINENTES</t>
  </si>
  <si>
    <t>PROJETO EXECUTIVO DE INSTALACAO DE GAS,CONSIDERANDO O PROJETO BASICO EXISTENTE,PARA HABITACAO/LOTEAMENTO ACIMA DE 12000M2,APRESENTADO EM AUTOCAD,INCLUSIVE AS LEGALIZACOES PERTINENTES</t>
  </si>
  <si>
    <t>PROJETO BASICO DE INSTALACAO DE TELEMATICA PARA PREDIOS ESCOLARES E/OU ADMINISTRATIVOS ATE 500M2,APRESENTADO EM AUTOCAD,INCLUSIVE AS LEGALIZACOES PERTINENTES</t>
  </si>
  <si>
    <t>PROJETO BASICO DE INSTALACAO DE TELEMATICA PARA PREDIOS ESCOLARES E/OU ADMINISTRATIVOS ACIMA DE 500M2,APRESENTADO EM AUTOCAD,INCLUSIVE AS LEGALIZACOES PERTINENTES</t>
  </si>
  <si>
    <t>PROJETO BASICO DE INSTALACAO DE TELEMATICA PARA PREDIOS CULTURAIS ATE 500M2,APRESENTADO EM AUTOCAD,INCLUSIVE AS LEGALIZACOES PERTINENTES</t>
  </si>
  <si>
    <t>PROJETO BASICO DE INSTALACAO DE TELEMATICA PARA PREDIOS CULTURAIS ACIMA DE 500M2,APRESENTADO EM AUTOCAD,INCLUSIVE AS LEGALIZACOES PERTINENTES</t>
  </si>
  <si>
    <t>PROJETO BASICO DE INSTALACAO DE TELEMATICA PARA PREDIOS HOSPITALARES,APRESENTADO EM AUTOCAD,INCLUSIVE AS LEGALIZACOES PERTINENTES</t>
  </si>
  <si>
    <t>PROJETO BASICO DE INSTALACAO DE TELEMATICA PARA HABITACOES/EDIFICIOS ATE 500M2,APRESENTADO EM AUTOCAD,INCLUSIVE AS LEGALIZACOES PERTINENTES</t>
  </si>
  <si>
    <t>PROJETO BASICO DE INSTALACAO DE TELEMATICA PARA HABITACOES/EDIFICIOS DE 501 ATE 3000M2,APRESENTADO EM AUTOCAD,INCLUSIVEAS LEGALIZACOES PERTINENTES</t>
  </si>
  <si>
    <t>PROJETO BASICO DE INSTALACAO DE TELEMATICA PARA HABITACAO/LOTEAMENTO ATE 12000M2,APRESENTADO EM AUTOCAD,INCLUSIVE AS LEGALIZACOES PERTINENTES</t>
  </si>
  <si>
    <t>PROJETO BASICO DE INSTALACAO DE TELEMATICA PARA HABITACAO/LOTEAMENTO ACIMA DE 12000M2,APRESENTADO EM AUTOCAD,INCLUSIVE AS LEGALIZACOES PERTINENTES</t>
  </si>
  <si>
    <t>PROJETO EXECUTIVO DE INSTALACAO DE TELEMATICA,CONSIDERANDO OPROJETO BASICO EXISTENTE,PARA PREDIOS ESCOLARES E/OU ADMINISTRATIVOS ATE 500M2,APRESENTADO EM AUTOCAD,INCLUSIVE AS LEGALIZACOES PERTINENTES</t>
  </si>
  <si>
    <t>PROJETO EXECUTIVO DE INSTALACAO DE TELEMATICA,CONSIDERANDO OPROJETO BASICO EXISTENTE,PARA PREDIOS ESCOLARES E/OU ADMINISTRATIVOS ACIMA DE 500M2,APRESENTADO EM AUTOCAD,INCLUSIVE ASLEGALIZACOES PERTINENTES</t>
  </si>
  <si>
    <t>PROJETO EXECUTIVO DE INSTALACAO DE TELEMATICA,CONSIDERANDO OPROJETO BASICO EXISTENTE,PARA PREDIOS CULTURAIS ATE 500M2,APRESENTADO EM AUTOCAD,INCLUSIVE AS LEGALIZACOES PERTINENTES</t>
  </si>
  <si>
    <t>PROJETO EXECUTIVO DE INSTALACAO DE TELEMATICA,CONSIDERANDO OPROJETO BASICO EXISTENTE,PARA PREDIOS CULTURAIS ACIMA DE 500M2,APRESENTADO EM AUTOCAD,INCLUSIVE AS LEGALIZACOES PERTINENTES</t>
  </si>
  <si>
    <t>PROJETO EXECUTIVO DE INSTALACAO DE TELEMATICA,CONSIDERANDO OPROJETO BASICO EXISTENTE,PARA PREDIOS HOSPITALARES,APRESENTADO EM AUTOCAD,INCLUSIVE AS LEGALIZACOES PERTINENTES</t>
  </si>
  <si>
    <t>PROJETO EXECUTIVO DE INSTALACAO DE TELEMATICA,CONSIDERANDO OPROJETO BASICO EXISTENTE,PARA HABITACOES/EDIFICIOS ATE 500M2,APRESENTADO EM AUTOCAD,INCLUSIVE AS LEGALIZACOES PERTINENTES</t>
  </si>
  <si>
    <t>PROJETO EXECUTIVO DE INSTALACAO DE TELEMATICA,CONSIDERANDO OPROJETO BASICO EXISTENTE,PARA HABITACOES/EDIFICIOS DE 501 ATE 3000M2,APRESENTADO EM AUTOCAD,INCLUSIVE AS LEGALIZACOES PERTINENTES</t>
  </si>
  <si>
    <t>PROJETO EXECUTIVO DE INSTALACAO DE TELEMATICA,CONSIDERANDO OPROJETO BASICO EXISTENTE,PARA HABITACAO/LOTEAMENTO ATE 12000M2,APRESENTADO EM AUTOCAD,INCLUSIVE AS LEGALIZACOES PERTINENTES</t>
  </si>
  <si>
    <t>PROJETO EXECUTIVO DE INSTALACAO DE TELEMATICA,CONSIDERANDO OPROJETO BASICO EXISTENTE,PARA HABITACAO/LOTEAMENTO ACIMA DE12000M2,APRESENTADO EM AUTOCAD,INCLUSIVE AS LEGALIZACOES PERTINENTES</t>
  </si>
  <si>
    <t>PROJETO BASICO DE INSTALACAO DE ESGOTO SANITARIO E AGUAS PLUVIAIS PARA PREDIOS ESCOLARES E/OU ADMINISTRATIVOS ATE 500M2,APRESENTADO EM AUTOCAD,INCLUSIVE AS LEGALIZACOES PERTINENTES</t>
  </si>
  <si>
    <t>PROJETO BASICO DE INSTALACAO DE ESGOTO SANITARIO E AGUAS PLUVIAIS PARA PREDIOS ESCOLARES E/OU ADMINISTRATIVOS DE 501 ATE3000M2,APRESENTADO EM AUTOCAD,INCLUSIVE AS LEGALIZACOES PERTINENTES</t>
  </si>
  <si>
    <t>PROJETO BASICO DE INSTALACAO DE ESGOTO SANITARIO E AGUAS PLUVIAIS PARA PREDIOS ESCOLARES E/OU ADMINISTRATIVOS ACIMA DE 3000M2,APRESENTADO EM AUTOCAD,INCLUSIVE AS LEGALIZACOES PERTINENTES</t>
  </si>
  <si>
    <t>PROJETO BASICO DE INSTALACAO DE ESGOTO SANITARIO E AGUAS PLUVIAIS PARA PREDIOS CULTURAIS,APRESENTADO EM AUTOCAD,INCLUSIVE AS LEGALIZACOES PERTINENTES</t>
  </si>
  <si>
    <t>PROJETO BASICO DE INSTALACAO DE ESGOTO SANITARIO E AGUAS PLUVIAIS PARA PREDIOS HOSPITALARES ATE 4000M2,APRESENTADO EM AUTOCAD,INCLUSIVE AS LEGALIZACOES PERTINENTES</t>
  </si>
  <si>
    <t>PROJETO BASICO DE INSTALACAO DE ESGOTO SANITARIO E AGUAS PLUVIAIS PARA PREDIOS HOSPITALARES ACIMA DE 4000M2,APRESENTADOEM AUTOCAD,INCLUSIVE AS LEGALIZACOES PERTINENTES</t>
  </si>
  <si>
    <t>PROJETO BASICO DE INSTALACAO DE ESGOTO SANITARIO E AGUAS PLUVIAIS PARA URBANIZACAO ATE 15000M2,APRESENTADO EM AUTOCAD,INCLUSIVE AS LEGALIZACOES PERTINENTES</t>
  </si>
  <si>
    <t>PROJETO BASICO DE INSTALACAO DE ESGOTO SANITARIO E AGUAS PLUVIAIS PARA URBANIZACAO ACIMA DE 15000M2,APRESENTADO EM AUTOCAD,INCLUSIVE AS LEGALIZACOES PERTINENTES</t>
  </si>
  <si>
    <t>PROJETO BASICO DE INSTALACAO DE ESGOTO SANITARIO E AGUAS PLUVIAIS PARA HABITACAO/LOTEAMENTO ATE 12000M2,APRESENTADO EM AUTOCAD,INCLUSIVE AS LEGALIZACOES PERTINENTES</t>
  </si>
  <si>
    <t>PROJETO BASICO DE INSTALACAO DE ESGOTO SANITARIO E AGUAS PLUVIAIS PARA HABITACAO/LOTEAMENTO DE 12001 ATE 36000M2,APRESENTADO EM AUTOCAD,INCLUSIVE AS LEGALIZACOES PERTINENTES</t>
  </si>
  <si>
    <t>PROJETO BASICO DE INSTALACAO DE ESGOTO SANITARIO E AGUAS PLUVIAIS PARA HABITACAO/LOTEAMENTO ACIMA DE 36000M2,APRESENTADOEM AUTOCAD,INCLUSIVE AS LEGALIZACOES PERTINENTES</t>
  </si>
  <si>
    <t>PROJETO EXECUTIVO DE INSTALACAO DE ESGOTO SANITARIO E AGUASPLUVIAIS,CONSIDERANDO O PROJETO BASICO EXISTENTE,PARA PREDIOS ESCOLARES E/OU ADMINISTRATIVOS ATE 500M2,APRESENTADO EM AUTOCAD,INCLUSIVE AS LEGALIZACOES PERTINENTES</t>
  </si>
  <si>
    <t>PROJETO EXECUTIVO DE INSTALACAO DE ESGOTO SANITARIO E AGUASPLUVIAIS,CONSIDERANDO O PROJETO BASICO EXISTENTE,PARA PREDIOS ESCOLARES E/OU ADMINISTRATIVOS DE 501 ATE 3000M2,APRESENTADO EM AUTOCAD,INCLUSIVE AS LEGALIZACOES PERTINENTES</t>
  </si>
  <si>
    <t>PROJETO EXECUTIVO DE INSTALACAO DE ESGOTO SANITARIO E AGUASPLUVIAIS,CONSIDERANDO O PROJETO BASICO EXISTENTE,PARA PREDIOS ESCOLARES E/OU ADMINISTRATIVOS ACIMA DE 3000M2,APRESENTADOEM AUTOCAD,INCLUSIVE AS LEGALIZACOES PERTINENTES</t>
  </si>
  <si>
    <t>PROJETO EXECUTIVO DE INSTALACAO DE ESGOTO SANITARIO E AGUASPLUVIAIS,CONSIDERANDO O PROJETO BASICO EXISTENTE,PARA PREDIOS CULTURAIS,APRESENTADO EM AUTOCAD,INCLUSIVE AS LEGALIZACOESPERTINENTES</t>
  </si>
  <si>
    <t>PROJETO EXECUTIVO DE INSTALACAO DE ESGOTO SANITARIO E AGUASPLUVIAIS,CONSIDERANDO O PROJETO BASICO EXISTENTE,PARA PREDIOS HOSPITALARES ATE 4000M2,APRESENTADO EM AUTOCAD,INCLUSIVE AS LEGALIZACOES PERTINENTES</t>
  </si>
  <si>
    <t>PROJETO EXECUTIVO DE INSTALACAO DE ESGOTO SANITARIO E AGUASPLUVIAIS,CONSIDERANDO O PROJETO BASICO EXISTENTE,PARA PREDIOS HOSPITALARES ACIMA DE 4000M2,APRESENTADO EM AUTOCAD,INCLUSIVE AS LEGALIZACOES PERTINENTES</t>
  </si>
  <si>
    <t>PROJETO EXECUTIVO DE INSTALACAO DE ESGOTO SANITARIO E AGUASPLUVIAIS,CONSIDERANDO O PROJETO BASICO EXISTENTE,PARA URBANIZACAO ATE 15000M2,APRESENTADO EM AUTOCAD,INCLUSIVE AS LEGALIZACOES PERTINENTES</t>
  </si>
  <si>
    <t>PROJETO EXECUTIVO DE INSTALACAO DE ESGOTO SANITARIO E AGUASPLUVIAIS,CONSIDERANDO O PROJETO BASICO EXISTENTE,PARA URBANIZACAO ACIMA DE 15000M2,APRESENTADO EM AUTOCAD,INCLUSIVE AS LEGALIZACOES PERTINENTES</t>
  </si>
  <si>
    <t>PROJETO EXECUTIVO DE INSTALACAO DE ESGOTO SANITARIO E AGUASPLUVIAIS,CONSIDERANDO O PROJETO BASICO EXISTENTE,PARA HABITACAO/LOTEAMENTO ATE 12000M2,APRESENTADO EM AUTOCAD,INCLUSIVEAS LEGALIZACOES PERTINENTES</t>
  </si>
  <si>
    <t>PROJETO EXECUTIVO DE INSTALACAO DE ESGOTO SANITARIO E AGUASPLUVIAIS,CONSIDERANDO O PROJETO BASICO EXISTENTE,PARA HABITACAO/LOTEAMENTO DE 12001 ATE 36000M2,APRESENTADO EM AUTOCAD,INCLUSIVE AS LEGALIZACOES PERTINENTES</t>
  </si>
  <si>
    <t>PROJETO EXECUTIVO DE INSTALACAO DE ESGOTO SANITARIO E AGUASPLUVIAIS,CONSIDERANDO O PROJETO BASICO EXISTENTE,PARA HABITACAO/LOTEAMENTO ACIMA DE 36000M2,APRESENTADO EM AUTOCAD,INCLUSIVE AS LEGALIZACOES PERTINENTES</t>
  </si>
  <si>
    <t>PROJETO BASICO DE INSTALACAO HIDRAULICA PARA PREDIOS ESCOLARES E/OU ADMINISTRATIVOS ATE 500M2,APRESENTADO EM AUTOCAD,INCLUSIVE EM AUTOCAD,INCLUSIVE AS LEGALIZACOES PERTINENTES</t>
  </si>
  <si>
    <t>PROJETO BASICO DE INSTALACAO HIDRAULICA PARA PREDIOS ESCOLARES E/OU ADMINISTRATIVOS DE 501 ATE 3000M2,APRESENTADO EM AUTOCAD,INCLUSIVE AS LEGALIZACOES PERTINENTES</t>
  </si>
  <si>
    <t>PROJETO BASICO DE INSTALACAO HIDRAULICA PARA PREDIOS ESCOLARES E/OU ADMINISTRATIVOS ACIMA DE 3000M2,APRESENTADO EM AUTOCAD,INCLUSIVE AS LEGALIZACOES PERTINENTES</t>
  </si>
  <si>
    <t>PROJETO BASICO DE INSTALACAO HIDRAULICA PARA PREDIOS CULTURAIS,APRESENTADO EM AUTOCAD,INCLUSIVE AS LEGALIZACOES PERTINENTES</t>
  </si>
  <si>
    <t>PROJETO BASICO DE INSTALACAO HIDRAULICA PARA PREDIOS HOSPITALARES ATE 4000M2,APRESENTADO EM AUTOCAD,INCLUSIVE AS LEGALIZACOES PERTINENTES</t>
  </si>
  <si>
    <t>PROJETO BASICO DE INSTALACAO HIDRAULICA PARA PREDIOS HOSPITALARES ACIMA DE 4000M2,APRESENTADO EM AUTOCAD,INCLUSIVE AS LEGALIZACOES PERTINENTES</t>
  </si>
  <si>
    <t>PROJETO BASICO DE INSTALACAO HIDRAULICA PARA HABITACOES/EDIFICIOS ATE 500M2,APRESENTADO EM AUTOCAD,INCLUSIVE AS LEGALIZACOES PERTINENTES</t>
  </si>
  <si>
    <t>PROJETO BASICO DE INSTALACAO HIDRAULICA PARA HABITACOES/EDIFICIOS DE 501 ATE 3000M2,APRESENTADO EM AUTOCAD,INCLUSIVE ASLEGALIZACOES PERTINENTES</t>
  </si>
  <si>
    <t>PROJETO BASICO DE INSTALACAO HIDRAULICA PARA HABITACOES/EDIFICIOS ACIMA DE 3000M2,APRESENTADO EM AUTOCAD,INCLUSIVE AS LEGALIZACOES PERTINENTES</t>
  </si>
  <si>
    <t>PROJETO BASICO DE INSTALACAO HIDRAULICA PARA URBANIZACAO ATE15000M2,APRESENTADO EM AUTOCAD,INCLUSIVE AS LEGALIZACOES PERTINENTES</t>
  </si>
  <si>
    <t>PROJETO BASICO DE INSTALACAO HIDRAULICA PARA URBANIZACAO ACIMA DE 15000M2,APRESENTADO EM AUTOCAD,INCLUSIVE AS LEGALIZACOES PERTINENTES</t>
  </si>
  <si>
    <t>PROJETO BASICO DE INSTALACAO HIDRAULICA PARA HABITACAO/LOTEAMENTO ATE 12000M2,APRESENTADO EM AUTOCAD,INCLUSIVE AS LEGALIZACOES PERTINENTES</t>
  </si>
  <si>
    <t>PROJETO BASICO DE INSTALACAO HIDRAULICA PARA HABITACAO/LOTEAMENTO DE 12001 ATE 36000M2,APRESENTADO EM AUTOCAD,INCLUSIVEAS LEGALIZACOES PERTINENTES</t>
  </si>
  <si>
    <t>PROJETO BASICO DE INSTALACAO HIDRAULICA PARA HABITACAO/LOTEAMENTO ACIMA DE 36000M2,APRESENTADO EM AUTOCAD,INCLUSIVE AS LEGALIZACOES PERTINENTES</t>
  </si>
  <si>
    <t>PROJETO EXECUTIVO DE INSTALACAO HIDRAULICA,CONSIDERANDO O PROJETO BASICO EXISTENTE,PARA PREDIOS ESCOLARES E/OU ADMINISTRATIVOS ATE 500M2,APRESENTADO EM AUTOCAD,INCLUSIVE AS LEGALIZACOES PERTINENTES</t>
  </si>
  <si>
    <t>PROJETO EXECUTIVO DE INSTALACAO HIDRAULICA,CONSIDERANDO O PROJETO BASICO EXISTENTE,PARA PREDIOS ESCOLARES E/OU ADMINISTRATIVOS DE 501 ATE 3000M2,APRESENTADO EM AUTOCAD,INCLUSIVE ASLEGALIZACOES PERTINENTES</t>
  </si>
  <si>
    <t>PROJETO EXECUTIVO DE INSTALACAO HIDRAULICA,CONSIDERANDO O PROJETO BASICO EXISTENTE,PARA PREDIOS ESCOLARES E/OU ADMINISTRATIVOS ACIMA DE 3000M2,APRESENTADO EM AUTOCAD,INCLUSIVE AS LEGALIZACOES PERTINENTES</t>
  </si>
  <si>
    <t>PROJETO EXECUTIVO DE INSTALACAO HIDRAULICA,CONSIDERANDO O PROJETO BASICO EXISTENTE,PARA PREDIOS CULTURAIS,APRESENTADO EMAUTOCAD,INCLUSIVE AS LEGALIZACOES PERTINENTES</t>
  </si>
  <si>
    <t>PROJETO EXECUTIVO DE INSTALACAO HIDRAULICA,CONSIDERANDO O PROJETO BASICO EXISTENTE,PARA PREDIOS HOSPITALARES ATE 4000M2,APRESENTADO EM AUTOCAD,INCLUSIVE AS LEGALIZACOES PERTINENTES</t>
  </si>
  <si>
    <t>PROJETO EXECUTIVO DE INSTALACAO HIDRAULICA,CONSIDERANDO O PROJETO BASICO EXISTENTE,PARA PREDIOS HOSPITALARES ACIMA DE 4000M2,APRESENTADO EM AUTOCAD,INCLUSIVE AS LEGALIZACOES PERTINENTES</t>
  </si>
  <si>
    <t>PROJETO EXECUTIVO DE INSTALACAO HIDRAULICA,CONSIDERANDO O PROJETO BASICO EXISTENTE,PARA HABITACOES/EDIFICIOS ATE 500M2,APRESENTADO EM AUTOCAD,INCLUSIVE AS LEGALIZACOES PERTINENTES</t>
  </si>
  <si>
    <t>PROJETO EXECUTIVO DE INSTALACAO HIDRAULICA,CONSIDERANDO O PROJETO BASICO EXISTENTE,PARA HABITACOES/EDIFICIOS DE 501 ATE3000M2,APRESENTADO EM AUTOCAD,INCLUSIVE AS LEGALIZACOES PERTINENTES</t>
  </si>
  <si>
    <t>PROJETO EXECUTIVO DE INSTALACAO HIDRAULICA,CONSIDERANDO O PROJETO BASICO EXISTENTE,PARA HABITACOES/EDIFICIOS ACIMA DE 3000M2,APRESENTADO EM AUTOCAD,INCLUSIVE AS LEGALIZACOES PERTINENTES</t>
  </si>
  <si>
    <t>PROJETO EXECUTIVO DE INSTALACAO HIDRAULICA,CONSIDERANDO O PROJETO BASICO EXISTENTE,PARA URBANIZACAO ATE 15000M2,APRESENTADO EM AUTOCAD,INCLUSIVE AS LEGALIZACOES PERTINENTES</t>
  </si>
  <si>
    <t>PROJETO EXECUTIVO DE INSTALACAO HIDRAULICA,CONSIDERANDO O PROJETO BASICO EXISTENTE,PARA URBANIZACAO ACIMA DE 15000M2,APRESENTADO EM AUTOCAD,INCLUSIVE AS LEGALIZACOES PERTINENTES</t>
  </si>
  <si>
    <t>PROJETO EXECUTIVO DE INSTALACAO HIDRAULICA,CONSIDERANDO O PROJETO BASICO EXISTENTE,PARA HABITACAO/LOTEAMENTO ATE 12000M,APRESENTADO EM AUTOCAD,INCLUSIVE AS LEGALIZACOES PERTINENTES</t>
  </si>
  <si>
    <t>PROJETO EXECUTIVO DE INSTALACAO HIDRAULICA,CONSIDERANDO O PROJETO BASICO EXISTENTE,PARA HABITACAO/LOTEAMENTO DE 12001 ATE 36000M2,APRESENTADO EM AUTOCAD,INCLUSIVE AS LEGALIZACOES PERTINENTES</t>
  </si>
  <si>
    <t>PROJETO EXECUTIVO DE INSTALACAO HIDRAULICA,CONSIDERANDO O PROJETO BASICO EXISTENTE,PARA HABITACAO/LOTEAMENTO ACIMA DE 36000M2,APRESENTADO EM AUTOCAD,INCLUSIVE AS LEGALIZACOES PERTINENTES</t>
  </si>
  <si>
    <t>PROJETO BASICO DE INSTALACAO ELETRICA PARA PREDIOS ESCOLARESE/OU ADMINISTRATIVOS ATE 500M2,APRESENTADO EM AUTOCAD,INCLUSIVE AS LEGALIZACOES PERTINENTES</t>
  </si>
  <si>
    <t>PROJETO BASICO DE INSTALACAO ELETRICA PARA PREDIOS ESCOLARESE/OU ADMINISTRATIVOS DE 501 ATE 3000M2,APRESENTADO EM AUTOCAD,INCLUSIVE AS LEGALIZACOES PERTINENTES</t>
  </si>
  <si>
    <t>PROJETO BASICO DE INSTALACAO ELETRICA PARA PREDIOS ESCOLARESE/OU ADMINISTRATIVOS ACIMA DE 3000M2,APRESENTADO EM AUTOCAD,INCLUSIVE AS LEGALIZACOES PERTINENTES</t>
  </si>
  <si>
    <t>PROJETO BASICO DE INSTALACAO ELETRICA PARA PREDIOS CULTURAISATE 3000M2,APRESENTADO EM AUTOCAD,INCLUSIVE AS LEGALIZACOESPERTINENTES</t>
  </si>
  <si>
    <t>PROJETO BASICO DE INSTALACAO ELETRICA PARA PREDIOS CULTURAISACIMA DE 3000M2,APRESENTADO EM AUTOCAD,INCLUSIVE AS LEGALIZACOES PERTINENTES</t>
  </si>
  <si>
    <t>PROJETO BASICO DE INSTALACAO ELETRICA PARA PREDIOS HOSPITALARES,APRESENTADO EM AUTOCAD,INCLUSIVE AS LEGALIZACOES PERTINENTES</t>
  </si>
  <si>
    <t>PROJETO BASICO DE INSTALACAO ELETRICA PARA HABITACOES/EDIFICIOS ATE 500M2,APRESENTADO EM AUTOCAD,INCLUSIVE AS LEGALIZACOES PERTINENTES</t>
  </si>
  <si>
    <t>PROJETO BASICO DE INSTALACAO ELETRICA PARA HABITACOES/EDIFICIOS DE 501 ATE 3000M2,APRESENTADO EM AUTOCAD,INCLUSIVE AS LEGALIZACOES PERTINENTES</t>
  </si>
  <si>
    <t>PROJETO BASICO DE INSTALACAO ELETRICA PARA HABITACOES/EDIFICIOS ACIMA DE 3000M2,APRESENTADO EM AUTOCAD,INCLUSIVE AS LEGALIZACOES PERTINENTES</t>
  </si>
  <si>
    <t>PROJETO BASICO DE INSTALACAO ELETRICA PARA URBANIZACAO ATE 15000M2,APRESENTADO EM AUTOCAD,INCLUSIVE AS LEGALIZACOES PERTINENTES</t>
  </si>
  <si>
    <t>PROJETO BASICO DE INSTALACAO ELETRICA PARA URBANIZACAO ACIMADE 15000M2,APRESENTADO EM AUTOCAD,INCLUSIVE AS LEGALIZACOESPERTINENTES</t>
  </si>
  <si>
    <t>PROJETO BASICO DE INSTALACAO ELETRICA PARA HABITACAO/LOTEAMENTO ATE 12000M2,APRESENTADO EM AUTOCAD,INCLUSIVE AS LEGALIZACOES PERTINENTES</t>
  </si>
  <si>
    <t>PROJETO BASICO DE INSTALACAO ELETRICA PARA HABITACAO/LOTEAMENTO DE 12001 ATE 36000M2,APRESENTADO EM AUTOCAD,INCLUSIVE ASLEGALIZACOES PERTINENTES</t>
  </si>
  <si>
    <t>PROJETO BASICO DE INSTALACAO ELETRICA PARA HABITACAO/LOTEAMENTO ACIMA DE 36000M2,APRESENTADO EM AUTOCAD,INCLUSIVE AS LEGALIZACOES PERTINENTES</t>
  </si>
  <si>
    <t>PROJETO BASICO DE SISTEMA DE AR CONDICIONADO,APRESENTADO EMAUTOCAD NOS PADROES DA CONTRATANTE,PARA PREDIOS COM AREA ATE500M2</t>
  </si>
  <si>
    <t>PROJETO BASICO DE SISTEMA DE AR CONDICIONADO,APRESENTADO EMAUTOCAD NOS PADROES DA CONTRATANTE,PARA PREDIOS COM AREA DE501 ATE 3000M2</t>
  </si>
  <si>
    <t>PROJETO BASICO DE SISTEMA DE AR CONDICIONADO,APRESENTADO EMAUTOCAD NOS PADROES DA CONTRATANTE,PARA PREDIOS COM AREA ACIMA DE 3000M2</t>
  </si>
  <si>
    <t>PROJETO EXECUTIVO DE INSTALACAO ELETRICA,CONSIDERANDO O PROJETO BASICO EXISTENTE,PARA PREDIOS ESCOLARES E/OU ADMINISTRATIVOS ATE 500M2,APRESENTADO EM AUTOCAD,INCLUSIVE AS LEGALIZACOES PERTINENTES</t>
  </si>
  <si>
    <t>PROJETO EXECUTIVO DE INSTALACAO ELETRICA,CONSIDERANDO O PROJETO BASICO EXISTENTE,PARA PREDIOS ESCOLARES E/OU ADMINISTRATIVOS DE 501 ATE 3000M2,APRESENTADO EM AUTOCAD,INCLUSIVE AS LEGALIZACOES PERTINENTES</t>
  </si>
  <si>
    <t>PROJETO EXECUTIVO DE INSTALACAO ELETRICA,CONSIDERANDO O PROJETO BASICO EXISTENTE,PARA PREDIOS ESCOLARES E/OU ADMINISTRATIVOS ACIMA DE 3000M2,APRESENTADO EM AUTOCAD,INCLUSIVE AS LEGALIZACOES PERTINENTES</t>
  </si>
  <si>
    <t>PROJETO EXECUTIVO DE INSTALACAO ELETRICA,CONSIDERANDO O PROJETO BASICO EXISTENTE,PARA PREDIOS CULTURAIS ATE 3000M2,APRESENTADO EM AUTOCAD,INCLUSIVE AS LEGALIZACOES PERTINENTES</t>
  </si>
  <si>
    <t>PROJETO EXECUTIVO DE INSTALACAO ELETRICA,CONSIDERANDO O PROJETO BASICO EXISTENTE,PARA PREDIOS CULTURAIS ACIMA DE 3000M2,APRESENTADO EM AUTOCAD,INCLUSIVE AS LEGALIZACOES PERTINENTES</t>
  </si>
  <si>
    <t>PROJETO EXECUTIVO DE INSTALACAO ELETRICA,CONSIDERANDO O PROJETO BASICO EXISTENTE,PARA PREDIOS HOSPITALARES,APRESENTADO EM AUTOCAD,INCLUSIVE AS LEGALIZACOES PERTINENTES</t>
  </si>
  <si>
    <t>PROJETO EXECUTIVO DE INSTALACAO ELETRICA,CONSIDERANDO O PROJETO BASICO EXISTENTE,PARA HABITACOES/EDIFICIOS ATE 500M2,APRESENTADO EM AUTOCAD,INCLUSIVE AS LEGALIZACOES PERTINENTES</t>
  </si>
  <si>
    <t>PROJETO EXECUTIVO DE INSTALACAO ELETRICA,CONSIDERANDO O PROJETO BASICO EXISTENTE,PARA HABITACOES/EDIFICIOS DE 501 ATE 3000M2,APRESENTADO EM AUTOCAD,INCLUSIVE AS LEGALIZACOES PERTINENTES</t>
  </si>
  <si>
    <t>PROJETO EXECUTIVO DE INSTALACAO ELETRICA,CONSIDERANDO O PROJETO BASICO EXISTENTE,PARA HABITACOES/EDIFICIOS ACIMA DE 3000M2,APRESENTADO EM AUTOCAD,INCLUSIVE AS LEGALIZACOES PERTINENTES</t>
  </si>
  <si>
    <t>PROJETO EXECUTIVO DE INSTALACAO ELETRICA,CONSIDERANDO O PROJETO BASICO EXISTENTE,PARA URBANIZACAO ATE 15000M2,APRESENTADO EM AUTOCAD,INCLUSIVE AS LEGALIZACOES PERTINENTES</t>
  </si>
  <si>
    <t>PROJETO EXECUTIVO DE INSTALACAO ELETRICA,CONSIDERANDO O PROJETO BASICO EXISTENTE,PARA URBANIZACAO ACIMA DE 15000M2,APRESENTADO EM AUTOCAD,INCLUSIVE AS LEGALIZACOES PERTINENTES</t>
  </si>
  <si>
    <t>PROJETO EXECUTIVO DE INSTALACAO ELETRICA,CONSIDERANDO O PROJETO BASICO EXISTENTE,PARA HABITACAO/LOTEAMENTO ATE 12000M2,APRESENTADO EM AUTOCAD,INCLUSIVE AS LEGALIZACOES PERTINENTES</t>
  </si>
  <si>
    <t>PROJETO EXECUTIVO DE INSTALACAO ELETRICA,CONSIDERANDO O PROJETO BASICO EXISTENTE,PARA HABITACAO/LOTEAMENTO DE 12001 ATE36000M2,APRESENTADO EM AUTOCAD,INCLUSIVE AS LEGALIZACOES PERTINENTES</t>
  </si>
  <si>
    <t>PROJETO EXECUTIVO DE INSTALACAO ELETRICA,CONSIDERANDO O PROJETO BASICO EXISTENTE,PARA HABITACAO/LOTEAMENTO ACIMA DE 36000M2,APRESENTADO EM AUTOCAD,INCLUSIVE AS LEGALIZACOES PERTINENTES</t>
  </si>
  <si>
    <t>PROJETO EXECUTIVO DE SISTEMA DE AR CONDICIONADO,CONSIDERANDOO PROJETO BASICO EXISTENTE,APRESENTADO EM AUTOCAD NOS PADROES DA CONTRATANTE,PARA PREDIOS COM AREA ATE 500M2</t>
  </si>
  <si>
    <t>PROJETO EXECUTIVO DE SISTEMA DE AR CONDICIONADO,CONSIDERANDOO PROJETO BASICO EXISTENTE,APRESENTADO EM AUTOCAD NOS PADROES DA CONTRATANTE,PARA PREDIOS COM AREA DE 501 ATE 3000M2</t>
  </si>
  <si>
    <t>PROJETO EXECUTIVO DE SISTEMA DE AR CONDICIONADO,CONSIDERANDOO PROJETO BASICO EXISTENTE,APRESENTADO EM AUTOCAD NOS PADROES DA CONTRATANTE,PARA PREDIOS COM AREA ACIMA DE 3000M2</t>
  </si>
  <si>
    <t>PROJETO ESTRUTURAL BASICO PARA PREDIOS HOSPITALARES ATE 1000M2,APRESENTADO EM AUTOCAD NOS PADROES DA CONTRATANTE,DE ACORDO COM A ABNT</t>
  </si>
  <si>
    <t>PROJETO ESTRUTURAL BASICO PARA PREDIOS HOSPITALARES DE 1001ATE 4000M2,APRESENTADO EM AUTOCAD NOS PADROES DA CONTRATANTE,DE ACORDO COM A ABNT</t>
  </si>
  <si>
    <t>PROJETO ESTRUTURAL BASICO PARA PREDIOS HOSPITALARES ACIMA DE4000M2,APRESENTADO EM AUTOCAD NOS PADROES DA CONSTRATANTE,DE ACORDO COM A ABNT</t>
  </si>
  <si>
    <t>PROJETO EXECUTIVO ESTRUTURAL PARA PREDIOS HOSPITALARES ATE 1000M2,CONSIDERANDO O PROJETO BASICO EXISTENTE,APRESENTADO EMAUTOCAD NOS PADROES DA CONTRATANTE,CONSTANDO DE PLANTAS DEFORMA,ARMACAO E DETALHES,DE ACORDO COM A ABNT</t>
  </si>
  <si>
    <t>PROJETO EXECUTIVO ESTRUTURAL PARA PREDIOS HOSPITALARES DE 1001 ATE 4000M2,CONSIDERANDO O PROJETO BASICO EXISTENTE,APRESENTADO EM AUTOCAD NOS PADROES DA CONTRATANTE,CONSTANDO DE PLANTAS DE FORMA,ARMACAO E DETALHES,DE ACORDO COM A ABNT</t>
  </si>
  <si>
    <t>PROJETO EXECUTIVO ESTRUTURAL PARA PREDIOS HOSPITALARES ACIMADE 4000M2,CONSIDERANDO O PROJETO BASICO EXISTENTE,APRESENTADO EM AUTOCAD NOS PADROES DA CONTRATANTE,CONSTANDO DE PLANTAS DE FORMA,ARMACAO E DETALHES,DE ACORDO COM A ABNT</t>
  </si>
  <si>
    <t>PROJETO ESTRUTURAL BASICO PARA PREDIOS CULTURAIS ATE 500M2,APRESENTADO EM AUTOCAD NOS PADROES DA CONTRATANTE,DE ACORDO COM A ABNT</t>
  </si>
  <si>
    <t>PROJETO ESTRUTURAL BASICO PARA PREDIOS CULTURAIS DE 501 ATE3000M2,APRESENTADO EM AUTOCAD NOS PADROES DA CONTRATANTE,DEACORDO COM A ABNT</t>
  </si>
  <si>
    <t>PROJETO ESTRUTURAL BASICO PARA PREDIOS CULTURAIS ACIMA DE 3000M2,APRESENTADO EM AUTOCAD NOS PADROES DA CONTRATANTE,DE ACORDO COM A ABNT</t>
  </si>
  <si>
    <t>PROJETO EXECUTIVO ESTRUTURAL PARA PREDIOS CULTURAIS ATE 500M2,CONSIDERANDO O PROJETO BASICO EXISTENTE,APRESENTADO EM AUTOCAD NOS PADROES DA CONTRATANTE,CONSTANDO DE PLANTAS DE FORMA,ARMACAO E DETALHES,DE ACORDO COM A ABNT</t>
  </si>
  <si>
    <t>PROJETO EXECUTIVO ESTRUTURAL PARA PREDIOS CULTURAIS DE 501 ATE 3000M2,CONSIDERANDO O PROJETO BASICO EXISTENTE,APRESENTADO EM AUTOCAD NOS PADROES DA CONTRATANTE,CONSTANDO DE PLANTASDE FORMA,ARMACAO E DETALHES,DE ACORDO COM A ABNT</t>
  </si>
  <si>
    <t>PROJETO EXECUTIVO ESTRUTURAL PARA PREDIOS CULTURAIS ACIMA DE3000M2,CONSIDERANDO O PROJETO BASICO EXISTENTE,APRESENTADOEM AUTOCAD NOS PADROES DA CONTRATANTE,CONSTANDO DE PLANTAS DE FORMA,ARMACAO E DETALHES,DE ACORDO COM A ABNT</t>
  </si>
  <si>
    <t>PROJETO ESTRUTURAL BASICO PARA PREDIOS ESCOLARES E/OU ADMINISTRATIVOS ATE 500M2,APRESENTADO EM AUTOCAD NOS PADROES DA CONTRATANTE,DE ACORDO COM A ABNT</t>
  </si>
  <si>
    <t>PROJETO ESTRUTURAL BASICO PARA PREDIOS ESCOLARES E/OU ADMINISTRATIVOS DE 501 ATE 3000M2,APRESENTADO EM AUTOCAD NOS PADROES DA CONTRATANTE,DE ACORDO COM A ABNT</t>
  </si>
  <si>
    <t>PROJETO ESTRUTURAL BASICO PARA PREDIOS ESCOLARES E/OU ADMINISTRATIVOS ACIMA DE 3000M2,APRESENTADO EM AUTOCAD NOS PADROESDA CONTRATANTE,DE ACORDO COM A ABNT</t>
  </si>
  <si>
    <t>PROJETO EXECUTIVO ESTRUTURAL PARA PREDIOS ESCOLARES E/OU ADMINISTRATIVOS ATE 500M2,CONSIDERANDO O PROJETO BASICO EXISTENTE,APRESENTADO EM AUTOCAD NOS PADROES DA CONTRATANTE,CONSTANDO DE PLANTAS DE FORMA,ARMACAO E DETALHES,DE ACORDO COM A ABNT</t>
  </si>
  <si>
    <t>PROJETO EXECUTIVO ESTRUTURAL PARA PREDIOS ESCOLARES E/OU ADMINISTRATIVOS DE 501 ATE 3000M2,CONSIDERANDO O PROJETO BASICOEXISTENTE,APRESENTADO EM AUTOCAD NOS PADROES DA CONTRATANTE,CONSTANDO DE PLANTAS DE FORMA,ARMACAO E DETALHES,DE ACORDOCOM A ABNT</t>
  </si>
  <si>
    <t>PROJETO EXECUTIVO ESTRUTURAL PARA PREDIOS ESCOLARES E/OU ADMINISTRATIVOS ACIMA DE 3000M2,CONSIDERANDO O PROJETO BASICO EXISTENTE,APRESENTADO EM AUTOCAD NOS PADROES DA CONTRATANTE,CONSTANDO DE PLANTAS DE FORMA,ARMACAO E DETALHES,DE ACORDO COM A ABNT</t>
  </si>
  <si>
    <t>PROJETO BASICO DE INSTALACAO DE SEGURANCA (CFTV E SONORIZACAO),ATE 500M2,APRESENTADO EM AUTOCAD,INCLUSIVE AS LEGALIZACOES PERTINENTES</t>
  </si>
  <si>
    <t>PROJETO BASICO DE INSTALACAO DE SEGURANCA (CFTV E SONORIZACAO),DE 501 ATE 3000M2,APRESENTADO EM AUTOCAD,INCLUSIVE AS LEGALIZACOES PERTINENTES</t>
  </si>
  <si>
    <t>PROJETO BASICO DE INSTALACAO DE SEGURANCA (CFTV E SONORIZACAO),ACIMA DE 3000M2,APRESENTADO EM AUTOCAD,INCLUSIVE AS LEGALIZACOES PERTINENTES</t>
  </si>
  <si>
    <t>PROJETO EXECUTIVO DE INSTALACAO DE SEGURANCA(CFTV E SONORIZACAO),CONSIDERANDO PROJETO BASICO EXISTENTE,ATE 500M2,APRESENTADO EM AUTOCAD,INCLUSIVE AS LEGALIZACOES PERTINENTES</t>
  </si>
  <si>
    <t>PROJETO EXECUTIVO DE INSTALACAO DE SEGURANCA(CFTV E SONORIZACAO),CONSIDERANDO PROJETO BASICO EXISTENTE,DE 501 ATE 3000M2,APRESENTADO EM AUTOCAD,INCLUSIVE AS LEGALIZACOES PERTINENTES</t>
  </si>
  <si>
    <t>PROJETO EXECUTIVO DE INSTALACAO DE SEGURANCA(CFTV E SONORIZACAO),CONSIDERANDO PROJETO BASICO EXISTENTE,ACIMA DE 3000M2,APRESENTADO EM AUTOCAD,INCLUSIVE AS LEGALIZACOES PERTINENTES</t>
  </si>
  <si>
    <t>PROJETO BASICO DE SISTEMA CENTRAL DE GASES MEDICINAIS (OXIGENIO,AR COMPRIMIDO E VACUO),APRESENTADO EM AUTOCAD NOS PADROES DA CONTRATANTE,COM AREA ATE 1000M2</t>
  </si>
  <si>
    <t>PROJETO BASICO DE SISTEMA CENTRAL DE GASES MEDICINAIS (OXIGENIO,AR COMPRIMIDO E VACUO),APRESENTADO EM AUTOCAD NOS PADROES DA CONTRATANTE,COM AREA DE 1001 ATE 4000M2</t>
  </si>
  <si>
    <t>PROJETO BASICO DE SISTEMA CENTRAL DE GASES MEDICINAIS (OXIGENIO,AR COMPRIMIDO E VACUO),APRESENTADO EM AUTOCAD NOS PADROES DA CONTRATANTE,COM AREA ACIMA DE 4000M2</t>
  </si>
  <si>
    <t>PROJETO EXECUTIVO DE SISTEMA CENTRAL DE GASES MEDICINAIS (OXIGENIO,AR COMPRIMIDO E VACUO),CONSIDERANDO O PROJETO BASICOEXISTENTE,APRESENTADO EM AUTOCAD NOS PADROES DA CONTRATANTE,COM AREA ATE 1000M2</t>
  </si>
  <si>
    <t>PROJETO EXECUTIVO DE SISTEMA CENTRAL DE GASES MEDICINAIS (OXIGENIO,AR COMPRIMIDO E VACUO),CONSIDERANDO O PROJETO BASICOEXISTENTE,APRESENTADO EM AUTOCAD NOS PADROES DA CONTRATANTE,COM AREA DE 1001 ATE 4000M2</t>
  </si>
  <si>
    <t>PROJETO EXECUTIVO DE SISTEMA CENTRAL DE GASES MEDICINAIS (OXIGENIO,AR COMPRIMIDO E VACUO),CONSIDERANDO O PROJETO BASICOEXISTENTE,APRESENTADO EM AUTOCAD NOS PADROES DA CONTRATANTE,COM AREA ACIMA DE 4000M2</t>
  </si>
  <si>
    <t>PROJETO BASICO PARA SISTEMA DE EXAUSTAO MECANICA DE COZINHA,APRESENTADO EM AUTOCAD NOS PADROES DA CONTRATANTE,COM AREA ATE 50M2</t>
  </si>
  <si>
    <t>PROJETO BASICO PARA SISTEMA DE EXAUSTAO MECANICA DE COZINHA,APRESENTADO EM AUTOCAD NOS PADROES DA CONTRATANTE,COM AREA DE 51 ATE 100M2</t>
  </si>
  <si>
    <t>PROJETO BASICO PARA SISTEMA DE EXAUSTAO MECANICA DE COZINHA,APRESENTADO EM AUTOCAD NOS PADROES DA CONTRATANTE,COM AREA AACIMA DE 100M2</t>
  </si>
  <si>
    <t>PROJETO EXECUTIVO PARA SISTEMA DE EXAUSTAO MECANICA DE COZINHA,CONSIDERANDO O PROJETO BASICO EXISTENTE,APRESENTADO EM AUTOCAD NOS PADROES DA CONTRATANTE,COM AREA ATE 50M2</t>
  </si>
  <si>
    <t>PROJETO EXECUTIVO PARA SISTEMA DE EXAUSTAO MECANICA DE COZINHA,CONSIDERANDO O PROJETO BASICO EXISTENTE,APRESENTADO EM AUTOCAD NOS PADROES DA CONTRATANTE,COM AREA DE 51 ATE 100M2</t>
  </si>
  <si>
    <t>PROJETO EXECUTIVO PARA SISTEMA DE EXAUSTAO MECANICA DE COZINHA,CONSIDERANDO O PROJETO BASICO EXISTENTE,APRESENTADO EM AUTOCAD NOS PADROES DA CONTRATANTE,COM AREA ACIMA DE 100M2</t>
  </si>
  <si>
    <t>MAO-DE-OBRA DE BIOLOGO JUNIOR,PARA SERVICOS DE CONSULTORIA DE ENGENHARIA E ARQUITETURA,INCLUSIVE ENCARGOS SOCIAIS</t>
  </si>
  <si>
    <t>MAO-DE-OBRA DE BIOLOGO PLENO,PARA SERVICOS DE CONSULTORIA DEENGENHARIA E ARQUITETURA,INCLUSIVE ENCARGOS SOCIAIS</t>
  </si>
  <si>
    <t>MAO-DE-OBRA DE BIOLOGO SENIOR,PARA SERVICOS DE CONSULTORIA DE ENGENHARIA E ARQUITETURA,INCLUSIVE ENCARGOS SOCIAIS</t>
  </si>
  <si>
    <t>MAO-DE-OBRA DE AGRONOMO JUNIOR,PARA SERVICOS DE CONSULTORIADE ENGENHARIA E ARQUITETURA,INCLUSIVE ENCARGOS SOCIAIS</t>
  </si>
  <si>
    <t>MAO-DE-OBRA DE AGRONOMO PLENO,PARA SERVICOS DE CONSULTORIA DE ENGENHARIA E ARQUITETURA,INCLUSIVE ENCARGOS SOCIAIS</t>
  </si>
  <si>
    <t>MAO-DE-OBRA DE AGRONOMO SENIOR,PARA SERVICOS DE CONSULTORIADE ENGENHARIA E ARQUITETURA,INCLUSIVE ENCARGOS SOCIAIS</t>
  </si>
  <si>
    <t>MAO-DE-OBRA DE GEOLOGO JUNIOR,PARA SERVICOS DE CONSULTORIA DE ENGENHARIA E ARQUITETURA,INCLUSIVE ENCARGOS SOCIAIS</t>
  </si>
  <si>
    <t>MAO-DE-OBRA DE GEOLOGO PLENO,PARA SERVICOS DE CONSULTORIA DEENGENHARIA E ARQUITETURA,INCLUSIVE ENCARGOS SOCIAIS</t>
  </si>
  <si>
    <t>MAO-DE-OBRA DE GEOLOGO SENIOR,PARA SERVICOS DE CONSULTORIA DE ENGENHARIA E ARQUITETURA,INCLUSIVE ENCARGOS SOCIAIS</t>
  </si>
  <si>
    <t>MAO-DE-OBRA DE TECNICO ESPECIALIZADO,PARA SERVICOS DE CONSULTORIA DE ENGENHARIA E ARQUITETURA,INCLUSIVE ENCARGOS SOCIAIS</t>
  </si>
  <si>
    <t>MAO-DE-OBRA DE AUXILIAR TECNICO,PARA SERVICOS DE CONSULTORIADE ENGENHARIA E ARQUITETURA,INCLUSIVE ENCARGOS SOCIAIS</t>
  </si>
  <si>
    <t>MAO-DE-OBRA DE SECRETARIA,PARA SERVICOS DE CONSULTORIA DE ENGENHARIA E ARQUITETURA,INCLUSIVE ENCARGOS SOCIAIS</t>
  </si>
  <si>
    <t>MAO-DE-OBRA DE ARQUITETO OU ENGENHEIRO COORDENADOR,PARA SERVICOS DE CONSULTORIA DE ENGENHARIA E ARQUITETURA,INCLUSIVE ENCARGOS SOCIAIS</t>
  </si>
  <si>
    <t>MAO-DE-OBRA DE ARQUITETO OU ENGENHEIRO JUNIOR,PARA SERVICOSDE CONSULTORIA DE ENGENHARIA E ARQUITETURA,INCLUSIVE ENCARGOS SOCIAIS</t>
  </si>
  <si>
    <t>MAO-DE-OBRA DE ARQUITETO OU ENGENHEIRO PLENO,PARA SERVICOS DE CONSULTORIA DE ENGENHARIA E ARQUITETURA,INCLUSIVE ENCARGOSSOCIAIS</t>
  </si>
  <si>
    <t>MAO-DE-OBRA DE ARQUITETO OU ENGENHEIRO SENIOR,PARA SERVICOSDE CONSULTORIA DE ENGENHARIA E ARQUITETURA,INCLUSIVE ENCARGOS SOCIAIS</t>
  </si>
  <si>
    <t>MAO-DE-OBRA DE DESENHISTA CADISTA JUNIOR,PARA SERVICOS DE CONSULTORIA DE ENGENHARIA E ARQUITETURA,INCLUSIVE ENCARGOS SOCIAIS</t>
  </si>
  <si>
    <t>MAO-DE-OBRA DE DESENHISTA CADISTA PLENO,PARA SERVICOS DE CONSULTORIA DE ENGENHARIA E ARQUITETURA,INCLUSIVE ENCARGOS SOCIAIS</t>
  </si>
  <si>
    <t>MAO-DE-OBRA DE DESENHISTA CADISTA SENIOR,PARA SERVICOS DE CONSULTORIA DE ENGENHARIA E ARQUITETURA,INCLUSIVE ENCARGOS SOCIAIS</t>
  </si>
  <si>
    <t>MAO-DE-OBRA DE PROJETISTA CADISTA JUNIOR,PARA SERVICOS DE CONSULTORIA DE ENGENHARIA E ARQUITETURA,INCLUSIVE ENCARGOS SOCIAIS</t>
  </si>
  <si>
    <t>MAO-DE-OBRA DE PROJETISTA CADISTA PLENO,PARA SERVICOS DE CONSULTORIA DE ENGENHARIA E ARQUITETURA,INCLUSIVE ENCARGOS SOCIAIS</t>
  </si>
  <si>
    <t>MAO-DE-OBRA DE PROJETISTA CADISTA SENIOR,PARA SERVICOS DE CONSULTORIA DE ENGENHARIA E ARQUITETURA,INCLUSIVE ENCARGOS SOCIAIS</t>
  </si>
  <si>
    <t>MAO-DE-OBRA DE CONSULTOR,PARA SERVICOS DE CONSULTORIA DE ENGENHARIA E ARQUITETURA,EXCLUSIVE ENCARGOS SOCIAIS</t>
  </si>
  <si>
    <t>MAO-DE-OBRA DE CONSULTOR,PARA SERVICOS DE CONSULTORIA DE ENGENHARIA E ARQUITETURA,INCLUSIVE ENCARGOS SOCIAIS</t>
  </si>
  <si>
    <t>MAO-DE-OBRA DE PROGRAMADOR DE INFORMATICA JUNIOR,PARA SERVICOS DE CONSULTORIA DE ENGENHARIA E ARQUITETURA,INCLUSIVE ENCARGOS SOCIAIS</t>
  </si>
  <si>
    <t>MAO-DE-OBRA DE PROGRAMADOR DE INFORMATICA PLENO,PARA SERVICOS DE CONSULTORIA DE ENGENHARIA E ARQUITETURA,INCLUSIVE ENCARGOS SOCIAIS</t>
  </si>
  <si>
    <t>MAO-DE-OBRA DE PROGRAMADOR DE INFORMATICA SENIOR,PARA SERVICOS DE CONSULTORIA DE ENGENHARIA E ARQUITETURA,INCLUSIVE ENCARGOS SOCIAIS</t>
  </si>
  <si>
    <t>MAO-DE-OBRA DE ANALISTA DE SISTEMA JUNIOR,PARA SERVICOS DE CONSULTORIA DE ENGENHARIA E ARQUITETURA,INCLUSIVE ENCARGOS SOCIAIS</t>
  </si>
  <si>
    <t>MAO-DE-OBRA DE ANALISTA DE SISTEMA PLENO,PARA SERVICOS DE CONSULTORIA DE ENGENHARIA E ARQUITETURA,INCLUSIVE ENCARGOS SOCIAIS</t>
  </si>
  <si>
    <t>MAO-DE-OBRA DE ANALISTA DE SISTEMA SENIOR,PARA SERVICOS DE CONSULTORIA DE ENGENHARIA E ARQUITETURA,INCLUSIVE ENCARGOS SOCIAIS</t>
  </si>
  <si>
    <t>MAO-DE-OBRA DE DIGITADOR,PARA SERVICOS DE CONSULTORIA DE ENGENHARIA E ARQUITETURA,INCLUSIVE ENCARGOS SOCIAIS</t>
  </si>
  <si>
    <t>MAO-DE-OBRA DE ADVOGADO,PARA SERVICOS DE CONSULTORIA DE ENGENHARIA E ARQUITETURA,EXCLUSIVE ENCARGOS SOCIAIS</t>
  </si>
  <si>
    <t>MAO-DE-OBRA DE ADVOGADO,PARA SERVICOS DE CONSULTORIA DE ENGENHARIA E ARQUITETURA,INCLUSIVE ENCARGOS SOCIAIS</t>
  </si>
  <si>
    <t>MAO-DE-OBRA DE ENGENHEIRO SANITARISTA,PARA SERVICOS DE CONSULTORIA DE ENGENHARIA E ARQUITETURA,EXCLUSIVE ENCARGOS SOCIAIS</t>
  </si>
  <si>
    <t>MAO-DE-OBRA DE ENGENHEIRO SANITARISTA,PARA SERVICOS DE CONSULTORIA DE ENGENHARIA E ARQUITETURA,INCLUSIVE ENCARGOS SOCIAIS</t>
  </si>
  <si>
    <t>MAO-DE-OBRA DE ANALISTA AMBIENTAL,PARA SERVICOS DE CONSULTORIA DE ENGENHARIA E ARQUITETURA,EXCLUSIVE ENCARGOS SOCIAIS</t>
  </si>
  <si>
    <t>MAO-DE-OBRA DE ANALISTA AMBIENTAL,PARA SERVICOS DE CONSULTORIA DE ENGENHARIA E ARQUITETURA,INCLUSIVE ENCARGOS SOCIAIS</t>
  </si>
  <si>
    <t>FAMILIA 01.050PROJETOS E CONSULTORIA</t>
  </si>
  <si>
    <t>TAPUME DE VEDACAO OU PROTECAO,EXECUTADO C/CHAPAS DE MADEIRACOMPENSADA,RESINADA,LISA,DE COLAGEM FENOLICA,A PROVA D`AGUA,COM 2,20X1,10M E 6MM DE ESPESSURA,PREGADAS EM PECAS DE MADEIRA DE 3ª DE 3"X3" HORIZONTAIS E VERTICAIS A CADA 1,22M,EXCLUSIVE PINTURA</t>
  </si>
  <si>
    <t>TAPUME DE VEDACAO OU PROTECAO,EXECUTADO C/CHAPAS DE MADEIRACOMPENSADA,RESINADA,LISA,DE COLAGEM FENOLICA,A PROVA D`AGUA,COM 2,20X1,10M E 6MM DE ESPESSURA,PREGADAS EM PECAS DE MADEIRA DE 3ª DE 3"X3" HORIZONTAIS E VERTICAIS A CADA 1,22M,EXCLUSIVE PINTURA,COM UTILIZACAO 2 VEZES</t>
  </si>
  <si>
    <t>TAPUME DE VEDACAO OU PROTECAO,EXECUTADO COM CHAPAS DE MADEIRA COMPENSADA,RESINADA,LISA,DE COLAGEM FENOLICA,A PROVA D'AGUA,COM 2,20X1,10M E 10MM DE ESPESSURA,PREGADAS EM PECAS DE MADEIRA DE 3ª DE 3"X3" HORIZONTAIS E VERTICAIS A CADA 1,22M,EXCLUSIVE PINTURA,COM REAPROVEITAMENTO 10 VEZES DE TODAS AS PECAS DE MADEIRA</t>
  </si>
  <si>
    <t>TAPUME DE VEDACAO OU PROTECAO,EXECUTADO COM TELHAS TRAPEZOIDAIS DE ACO GALVANIZADO,ESPESSURA DE 0,5MM,ESTAS COM 4 VEZESDE UTILIZACAO,INCLUSIVE ENGRADAMENTO DE MADEIRA,UTILIZADO 2VEZES E PINTURA ESMALTE SINTETICO NA FACE EXTERNA</t>
  </si>
  <si>
    <t>TAPUME DE VEDACAO OU PROTECAO EXECUTADO COM TELHAS TRAPEZOIDAIS DE ACO GALVANIZADO,ESPESSURA DE 0,5MM,ESTAS COM 4 VEZESDE UTILIZACAO,INCLUSIVE ENGRADAMENTO DE MADEIRA,UTILIZADO 2VEZES E PINTURA ESMALTE SINTETICO NAS FACES INTERNA E EXTERNA</t>
  </si>
  <si>
    <t>TAPUME DE VEDACAO OU PROTECAO EXECUTADO COM TELHAS TRAPEZOIDAIS DE ACO GALVANIZADO,ESPESSURA DE 0,5MM,ESTAS COM 4 VEZESDE UTILIZACAO,INCLUSIVE ENGRADAMENTO DE MADEIRA,UTILIZADO 2VEZES,EXCLUSIVE PINTURA</t>
  </si>
  <si>
    <t>TAPUME DE VEDACAO OU PROTECAO,EXECUTADO COM TELHAS TRAPEZOIDAIS DE ACO GALVANIZADO,ESPESSURA DE 0,5MM,ESTAS COM 2 VEZESDE UTILIZACAO,INCLUSIVE ENGRADAMENTO DE MADEIRA,UTILIZADO 2VEZES E PINTURA ESMALTE SINTETICO NA FACE EXTERNA</t>
  </si>
  <si>
    <t>TAPUME DE VEDACAO OU PROTECAO,EXECUTADO COM TELHAS TRAPEZOIDAIS DE ACO GALVANIZADO,ESPESSURA DE 0,5MM,ESTAS COM 2 VEZESDE UTILIZACAO,INCLUSIVE ENGRADAMENTO DE MADEIRA,UTILIZADO 2VEZES,EXCLUSIVE PINTURA</t>
  </si>
  <si>
    <t>TAPUME DE VEDACAO OU PROTECAO,EXECUTADO COM TABUAS DE MADEIRA DE 3ª DE 1"X9" E 1"X12" PREGADAS EM PECAS DE MADEIRA DE 3ªDE 3"X3" VERTICAIS A CADA 1,50M,EXCLUSIVE PINTURA</t>
  </si>
  <si>
    <t>BARRACAO DE OBRA,COM PAREDES E PISO DE TABUAS DE MADEIRA DE3ª,COBERTURA DE TELHAS DE FIBROCIMENTO DE 6MM,E INSTALACOES,EXCLUSIVE PINTURA,SENDO REAPROVEITADO 2 VEZES</t>
  </si>
  <si>
    <t>BARRACAO OBRA C/PAREDES CHAPAS MADEIRA COMPENSADA,PLASTIF.,LISA,COLAGEM FENOLICA,PROVA D`AGUA, COM 10MM ESP.PISO E ESTRUTURA MADEIRA 3ª,COBERTURA TELHAS ONDULADAS 6MM FIBROCIMENTO,EXCL.PINT.E LIGACOES PROVISORIAS,INCL.INST.,APARELHOS,ESQUADRIAS E FERRAG.,PROJ.Nº2005/EMOP,ESCRITORIO,SANITARIOS,DEPOSITOS E TORRE C/CAIXA D`AGUA 500L,REAPROVEITADO 5 VEZES</t>
  </si>
  <si>
    <t>BARRACAO OBRA C/PAREDES CHAPAS MADEIRA COMPENSADA,PLASTIF.,LISA,COLAGEM FENOLICA,PROVA D'AGUA, COM 10MM ESP.PISO E ESTRUTURA MADEIRA 3ª,COBERTURA TELHAS ONDULADAS 6MM FIBROCIMENTO,EXCL.PINT.E LIGACOES PROVISORIAS,INCL.INST.,APARELHOS,ESQUADRIAS E FERRAG.,PROJ.Nº2006/EMOP,ESCRITORIO,SANITARIOS,DEPOSITOS E TORRE C/CAIXA D`AGUA 500L,REAPROVEITADO 5 VEZES</t>
  </si>
  <si>
    <t>BARRACAO DE OBRA COM DIVISAO INTERNA PARA ESCRITORIO E DEPOSITO DE MATERIAIS,PISO DE TABUAS DE MADEIRA DE 3ª SOBRE ESTAQUEAMENTO DE PECAS DE MADEIRA DE 3ª,3"X3",PAREDES DE TABUAS DE MADEIRA DE 3ª E COBERTURA DE TELHAS DE FIBROCIMENTO DE 6MM,INCLUSIVE INSTALACAO ELETRICA,EXCLUSIVE PINTURA,SENDO REAPROVEITADO 2 VEZES</t>
  </si>
  <si>
    <t>BARRACAO OBRA C/DIVISAO INTERNA P/ESCRITORIO E ALOJAMENTO,PISO TABUAS MAD.3ª,2,50M ACIMA DO SOLO SOBRE ESTAQUEAMENTO PECAS MAD.3ª,3"X4.1/2",PAREDES CHAPAS MAD.COMPENSADA,PROVA D'AGUA,10MM ESP.COBERTURA TELHAS ONDULADAS 6MM FIBROCIMENTO,EXCLPINT.E LIGACOES PROVISORIAS,REAPROVEITADO 5 VEZES.ESPACO ENTRE SOLO E PISO BARRACAO DIVIDIDO 3 DEPOSITOS DE MAT.INERTE</t>
  </si>
  <si>
    <t>BARRACAO OBRA C/PAREDES CHAPAS MAD.COMP.PLASTIF.LISA,COLAGEMFENOLICA,PROVA D'AGUA,2,44X1,22M,9MM ESP.PISO/ESTRUT.MAD.3ª,COBERT.TELHAS ONDULADAS 6MM FIBROCIMENTO,EXCL.PINT.E LIG.PROVIS.INCL.INST.APARELHOS,ESQUADRIAS E FERRAG.PROJ.2005,ESCRIT.SANITARIOS,DEPOSITOS E TORRE C/CAIXA D'AGUA 1000L,REAPROVEITADO 5 VEZES,C/ALOJAMENTO CONF.PROJ.2008,ACIMA SOLO 2,50M</t>
  </si>
  <si>
    <t>BARRACAO DE OBRA EM CHAPA DE MADEIRA COMPENSADA DE 6MM DE ESPESSURA,RESINADA,SIMPLES,REAPROVEITAMENTO DE 2 VEZES,PISO EMCIMENTADO,COBERTURA COM TELHAS DE FIBROCIMENTO SEM AMIANTO,ESPESSURA 6MM,INCLUSIVE INSTALACOES</t>
  </si>
  <si>
    <t>SANITARIO COM VASO E CHUVEIRO PARA PESSOAL DE OBRA,COM 2,00M2 EXECUTADO COM TABUAS DE MADEIRA DE 3ª,E TELHAS ONDULADAS DE 6MM DE FIBROCIMENTO,INCLUSIVE INSTALACOES,APARELHOS,ESQUADRIAS E FERRAGENS CONSIDERANDO REAPROVEITAMENTO DAS INSTALACOES E APARELHOS 2 VEZES</t>
  </si>
  <si>
    <t>SANITARIO COM VASO E CHUVEIRO PARA PESSOAL DE OBRA,COLETIVODE 2 UNIDADES E 4,00M2 EXECUTADO COM TABUAS DE MADEIRA DE 3ª,E TELHAS ONDULADAS DE 6MM DE FIBROCIMENTO,INCLUSIVE INSTALACOES,APARELHOS,ESQUADRIAS E FERRAGENS CONSIDERANDO REAPROVEITAMENTO DAS INSTALACOES E APARELHOS 2 VEZES</t>
  </si>
  <si>
    <t>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t>
  </si>
  <si>
    <t>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t>
  </si>
  <si>
    <t>ALUGUEL CONTAINER PARA SANITARIO-VESTIARIO,MEDINDO 2,20M LARGURA,6,20M COMPRIMENTO E 2,50M ALTURA,CHAPAS ACO C/NERVURASTRAPEZOIDAIS,ISOLAMENTO TERMO-ACUSTICO FORRO,CHASSIS REFORCADO E PISO COMPENSADO NAVAL,INCL.INST.ELETRICAS E HIDRO-SANITARIAS,ACESSORIOS,2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</si>
  <si>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HIDRO-SANITARIAS,ACESSORIOS,4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</si>
  <si>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HIDRO-SANITARIAS,ACESSORIOS,7 VASOS SANITARIOS,1 LAVATORIO E 1 MICTORIO,EXCL.TRANSP.,CARGA E DESCARGA</t>
  </si>
  <si>
    <t>GALPAO ABERTO PARA OFICINAS E DEPOSITOS DE CANTEIRO DE OBRAS,ESTRUTURADO EM MADEIRA DE LEI,COBERTURA DE TELHAS DE CIMENTO SEM AMIANTO ONDULADAS,DE 6MM DE ESPESSURA,PISO CIMENTADO EPREPARO DO TERRENO,SENDO A MADEIRA E A COBERTURA EMPREGADAS3 VEZES</t>
  </si>
  <si>
    <t>CERCA PROTETORA DE BORDA DE VALA,CONSTRUIDA COM MONTANTES DE3"X3" DE MADEIRA DE 3ª,C/1,50M DE COMPRIMENTO,FICANDO 0,50MENTERRADO, COM INTERVALO DE 2,00M E 2 TABUAS DE MADEIRA DE1"X12",HORIZONTAIS,COM 40CM DE SEPARACAO,COM APROVEITAMENTODE UMA VEZ DA MADEIRA</t>
  </si>
  <si>
    <t>CERCA PROTETORA DE BORDA DE VALA,CONSTRUIDA COM MONTANTES DE3"X3" DE MADEIRA DE 3ª,COM 1,50M DE COMPRIMENTO,FICANDO 0,50M ENTERRADO,COM INTERVALO DE 2,00M E 2 TABUAS DE MADEIRA DE1"X12",HORIZONTAIS,COM 40CM DE SEPARACAO,COM APROVEITAMENTODE 3 VEZES DA MADEIRA</t>
  </si>
  <si>
    <t>RETIRADA E RECOLOCACAO DA CERCA PROTETORA DE BORDA DE VALA,SEGUNDO DESCRICAO DO ITEM 02.011.0001,EXCETO MATERIAIS</t>
  </si>
  <si>
    <t>CERCA PROTETORA DE BORDA DE VALA OU OBRA,COM TELA PLASTICA NA COR LARANJA OU AMARELA,CONSIDERANDO 2 VEZES DE UTILIZACAO,INCLUSIVE APOIOS,FORNECIMENTO,COLOCACAO E RETIRADA</t>
  </si>
  <si>
    <t>ENTRADA DE SERVICO AEREA,EM MEDIA TENSAO(15KV),PARA 30KVA,INCLUSIVE MEDICAO,POSTE E TODOS OS MATERIAIS ELETRICOS NECESSARIOS,EXCLUSIVE ALUGUEL DO TRANSFORMADOR (VIDE FAMILIA 05.014)</t>
  </si>
  <si>
    <t>ENTRADA DE SERVICO AEREA,EM MEDIA TENSAO(15KV),PARA 45KVA,INCLUSIVE MEDICAO,POSTE E TODOS OS MATERIAIS ELETRICOS NECESSARIOS,EXCLUSIVE ALUGUEL DO TRANSFORMADOR (VIDE FAMILIA 05.014)</t>
  </si>
  <si>
    <t>ENTRADA DE SERVICO AEREA,EM MEDIA TENSAO(15KV),PARA 75KVA,INCLUSIVE MEDICAO,POSTE E TODOS OS MATERIAIS ELETRICOS NECESSARIOS,EXCLUSIVE ALUGUEL DO TRANSFORMADOR (VIDE FAMILIA 05.014)</t>
  </si>
  <si>
    <t>ENTRADA DE SERVICO AEREA,EM MEDIA TENSAO(15KV),PARA 112,5KVA,INCLUSIVE MEDICAO,POSTE E TODOS OS MATERIAIS ELETRICOS NECESSARIOS,EXCLUSIVE ALUGUEL DO TRANSFORMADOR (VIDE FAMILIA 05.014)</t>
  </si>
  <si>
    <t>ENTRADA DE SERVICO AEREA,EM MEDIA TENSAO(15KV),PARA 150KVA,INCLUSIVE MEDICAO,POSTE E TODOS OS MATERIAIS ELETRICOS NECESSARIOS,EXCLUSIVE ALUGUEL DO TRANSFORMADOR (VIDE FAMILIA 05.014)</t>
  </si>
  <si>
    <t>PLACA DE IDENTIFICACAO DE OBRA PUBLICA,TIPO BANNER/PLOTTER,CONSTITUIDA POR LONA E IMPRESSAO DIGITAL,INCLUSIVE SUPORTES DE MADEIRA.FORNECIMENTO E COLOCACAO</t>
  </si>
  <si>
    <t>PLACA DE IDENTIFICACAO DE OBRA PUBLICA,TIPO BANNER/PLOTTER,CONSTITUIDA POR LONA E IMPRESSAO DIGITAL,EXCLUSIVE SUPORTE DEMADEIRA.FORNECIMENTO E COLOCACAO</t>
  </si>
  <si>
    <t>GABARITO SIMPLES DE PASSAGEM,PROVISORIO PARA VIA PUBLICA MEDINDO 10,00M DE VAO E 4,50M DE ALTURA(VIGA EM "I" 8" E COLUNAS EM "I" 10" ESTAIADAS COM VERGALHAO DE 1/4")ASSENTES EM BASE DE CONCRETO CICLOPICO,SENDO O MATERIAL UTILIZADO 1 VEZ,INCLUSIVE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</si>
  <si>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2 VEZES,INCLUSIVE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</si>
  <si>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4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</si>
  <si>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1 VEZ,INCLUSIVE DEMOLICAO POSTERIOR DO PAVIMENTO E REMOCAO DA ESTRUTURA</t>
  </si>
  <si>
    <t>GABARITO DUPLO DE PASSAGEM,PROVISORIO PARA VIA PUBLICA,MEDINDO 19,00M DE VAO E 4,50M DE ALTURA(VIGA EM "I" 8" E 3 COLUNAS EM "I" 8" ESTAIADAS COM VERGALHAO DE 1/4")ASSENTES EM BASEDE CONCRETO CICLOPICO,SENDO O MATERIAL UTILIZADO 2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</si>
  <si>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4 VEZES,INCLUSIVE DEMOLICAO POSTERIOR DO PAVIMENTO E REMOCAO DA ESTRUTURA</t>
  </si>
  <si>
    <t>BALIZADOR VAGALUME (ALUGUEL),EQUIPADO COM PISCA ALERTA E PAINEIS DE FITA REFLETIVA PADRAO ENGENHARIA COM ALTURA DE 1,32M,DE ACORDO COM O MANUAL DA CET-RIO,INCLUSIVE MANUTENCAO,PRIMEIRA COLOCACAO E RETIRADA DA OBRA</t>
  </si>
  <si>
    <t>CAVALETE MINICADE (ALUGUEL),EQUIPADO COM PAINEIS REFLETIVOSDE ALTA INTENSIDADE E UM PISCA ALERTA COM CELULA FOTO-ELETRICA,ALIMENTADA POR 2 BATERIAS DE 6V (DISPENSA O USO DE GERADOR)</t>
  </si>
  <si>
    <t>CAVALETE PLASTICO UNIVERSAL DE POLIETILENO DE ALTO IMPACTO (ALUGUEL),NA COR BRANCA,COM PAINEIS DE FITA REFLETIVA NAS DIMENSOES (1,15X0,61)M,PERMITINDO ADAPTACAO DE ATE 2 PISCAS ALERTAS E PLACAS DE SINALIZACOES DIVERSAS,DE ACORDO COM O MANUALDA CET-RIO,COM MAIS ACESSORIOS,INCLUINDO 1 PISCA ALERTA,PRIMEIRA COLOCACAO E RETIRADA NO FINAL DA OBRA</t>
  </si>
  <si>
    <t>SINALIZADOR ELETRONICO (ALUGUEL) A LED BIDIRECIONAL (PISCA ALERTA) PARA ADAPTACAO EM CONES, CAVALETES E BARREIRAS</t>
  </si>
  <si>
    <t>PLACAS DE SINALIZACAO DE OBRAS (ALUGUEL),REFLETIVAS,REVESTIDAS COM PELICULA REFLETIVA GRAU TECNICO</t>
  </si>
  <si>
    <t>DEMARCACAO DE PAVIMENTO POR PINTURA EM FAIXAS ALTERNADAS,PARA DESVIO DO TRAFEGO EM OBRAS NA VIA PUBLICA,DE ACORDO COM ARESOLUCAO DA PREFEITURA-RJ,MEDIDO POR UNIDADE DE SUPERFICIEDEMARCADA</t>
  </si>
  <si>
    <t>ESCAVACAO MANUAL DE VALA/CAVA EM MATERIAL DE 1ª CATEGORIA (A(AREIA,ARGILA OU PICARRA),ATE 1,50M DE PROFUNDIDADE,EXCLUSIVE ESCORAMENTO E ESGOTAMENTO</t>
  </si>
  <si>
    <t>ESCAVACAO MANUAL DE VALA/CAVA EM MATERIAL DE 1ª CATEGORIA (AREIA,ARGILA OU PICARRA),ENTRE 3,00 E 4,50M DE PROFUNDIDADE,EXCLUSIVE ESCORAMENTO E ESGOTAMENTO</t>
  </si>
  <si>
    <t>ESCAVACAO MANUAL DE VALA/CAVA EM MATERIAL DE 1ª CATEGORIA (AREIA,ARGILA OU PICARRA),ENTRE 4,50 E 6,00M DE PROFUNDIDADE,EXCLUSIVE ESCORAMENTO E ESGOTAMENTO</t>
  </si>
  <si>
    <t>ESCAVACAO MANUAL DE VALA/CAVA EM MATERIAL DE 1ª CATEGORIA (AREIA,ARGILA OU PICARRA),ENTRE 6,00 E 7,50M DE PROFUNDIDADE,EXCLUSIVE ESCORAMENTO E ESGOTAMENTO</t>
  </si>
  <si>
    <t>ESCAVACAO MANUAL DE VALA/CAVA A FRIO EM MATERIAL DE 2ªCATEGORIA(MOLEDO OU ROCHA DECOMPOSTA),ATE 1,50M DE PROFUNDIDADE,EXCLUSIVE ESCORAMENTO E ESGOTAMENTO</t>
  </si>
  <si>
    <t>ESCAVACAO MANUAL DE VALA/CAVA A FRIO EM MATERIAL DE 2ªCATEGORIA(MOLEDO OU ROCHA DECOMPOSTA),ENTRE 1,50 E 3,00M DE PROFUNDIDADE,EXCLUSIVE ESCORAMENTO E ESGOTAMENTO</t>
  </si>
  <si>
    <t>ESCAVACAO MANUAL DE VALA/CAVA A FRIO EM MATERIAL DE 2ªCATEGORIA(MOLEDO OU ROCHA DECOMPOSTA),ENTRE 3,00 E 4,50M DE PROFUNDIDADE,EXCLUSIVE ESCORAMENTO E ESGOTAMENTO</t>
  </si>
  <si>
    <t>ESCAVACAO MANUAL DE VALA/CAVA A FRIO EM MATERIAL DE 2ªCATEGORIA(MOLEDO OU ROCHA DECOMPOSTA),ENTRE 4,50 E 6,00M DE PROFUNDIDADE,EXCLUSIVE ESCORAMENTO E ESGOTAMENTO</t>
  </si>
  <si>
    <t>ESCAVACAO MANUAL DE VALA/CAVA A FRIO EM MATERIAL DE 2ªCATEGORIA(MOLEDO OU ROCHA DECOMPOSTA),ENTRE 6,00 E 7,50M DE PROFUNDIDADE,EXCLUSIVE ESCORAMENTO E ESGOTAMENTO</t>
  </si>
  <si>
    <t>ESCAVACAO MANUAL DE VALA/CAVA EM PEDRA SOLTA DO TAMANHO MEDIO DE PEDRA DE MAO OU ARGILA RIJA,ATE 1,50M DE PROFUNDIDADE,EXCLUSIVE ESCORAMENTO E ESGOTAMENTO</t>
  </si>
  <si>
    <t>ESCAVACAO MANUAL DE VALA/CAVA EM PEDRA SOLTA DO TAMANHO MEDIO DE PEDRA DE MAO OU ARGILA RIJA,ENTRE 1,50 E 3,00M DE PROFUNDIDADE,EXCLUSIVE ESCORAMENTO E ESGOTAMENTO</t>
  </si>
  <si>
    <t>ESCAVACAO MANUAL DE VALA/CAVA EM PEDRA SOLTA DO TAMANHO MEDIO DE PEDRA DE MAO OU ARGILA RIJA,ENTRE 3,00 E 4,50M DE PROFUNDIDADE,EXCLUSIVE ESCORAMENTO E ESGOTAMENTO</t>
  </si>
  <si>
    <t>ESCAVACAO MANUAL DE VALA/CAVA EM PEDRA SOLTA DO TAMANHO MEDIO DE PEDRA DE MAO OU ARGILA RIJA,ENTRE 4,50 E 6,00M DE PROFUNDIDADE,EXCLUSIVE ESCORAMENTO E ESGOTAMENTO</t>
  </si>
  <si>
    <t>ESCAVACAO MANUAL DE VALA/CAVA EM PEDRA SOLTA DO TAMANHO MEDIO DE PEDRA DE MAO OU ARGILA RIJA,ENTRE 6,00 E 7,50M DE PROFUNDIDADE,EXCLUSIVE ESCORAMENTO E ESGOTAMENTO</t>
  </si>
  <si>
    <t>ESCAVACAO MANUAL DE VALA/CAVA EM LODO,ATE 1,50M DE PROFUNDIDADE,EXCLUSIVE ESCORAMENTO E ESGOTAMENTO</t>
  </si>
  <si>
    <t>ESCAVACAO MANUAL DE VALA/CAVA EM LODO,ENTRE 1,50 E 3,00M DEPROFUNDIDADE,EXCLUSIVE ESCORAMENTO E ESGOTAMENTO</t>
  </si>
  <si>
    <t>ESCAVACAO MANUAL DE VALA/CAVA EM LODO,ENTRE 3,00 E 4,50M DEPROFUNDIDADE,EXCLUSIVE ESCORAMENTO E ESGOTAMENTO</t>
  </si>
  <si>
    <t>ESCAVACAO MANUAL DE VALA/CAVA EM LODO, ENTRE 4,50 E 6,00M DEPROFUNDIDADE,EXCLUSIVE ESCORAMENTO E ESGOTAMENTO</t>
  </si>
  <si>
    <t>ESCAVACAO MANUAL DE VALA/CAVA EM LODO,ENTRE 6,00 E 7,50M DEPROFUNDIDADE,EXCLUSIVE ESCORAMENTO E ESGOTAMENTO</t>
  </si>
  <si>
    <t>MARROAMENTO DE MATERIAL DE 3ªCATEGORIA(ROCHA VIVA),COM VOLUME MAXIMO DE 0,064M3,PARA REDUCAO A PEDRA DE MAO,REFERINDO-SEO PRECO AO MATERIAL SOLTO,DEPOIS DE MARROADO</t>
  </si>
  <si>
    <t>DESMONTE MANUAL DE BLOCO DE MATERIAL DE 3ªCATEGORIA(ROCHA VIVA),COM VOLUME ATE 1,00M3,INCLUSIVE REDUCAO A PEDRA DE MAO.PARA VOLUMES ACIMA DE 1,00M3 VER CATALOGO DE REFERENCIA</t>
  </si>
  <si>
    <t>DESMONTE MANUAL EM MATERIAL DE 2ªCATEGORIA(MOLEDO OU ROCHA DECOMPOSTA).VALEM A FORMULA E AS OBSERVACOES DO ITEM 03.001.0065</t>
  </si>
  <si>
    <t>MARROAMENTO DE MATERIAL DE 2ªCATEGORIA(ROCHA DECOMPOSTA),COMVOLUME MAXIMO DE 0,064M3,PARA REDUCAO A PEDRA DE MAO,REFERINDO-SE O PRECO AO MATERIAL SOLTO,DEPOIS DE MARROADO</t>
  </si>
  <si>
    <t>ESCAVACAO MANUAL EM MATERIAL DE 1ªCATEGORIA,A CEU ABERTO,ATE0,50M DE PROFUNDIDADE COM REMOCAO ATE 1 DAM</t>
  </si>
  <si>
    <t>ESCAVACAO MANUAL EM MATERIAL DE 1ªCATEGORIA,A CEU ABERTO,PARA PROFUNDIDADES MAIORES QUE 0,50M COM REMOCAO ATE 1 DAM</t>
  </si>
  <si>
    <t>ESCAVACAO EM TUNEL DE PEQUENAS DIMENSOES,EM MATERIAL DE 1ªCATEGORIA(AREIA,ARGILA OU PICARRA),INTEIRAMENTE SECO,EM SERVICO SEMI-MECANIZADO,EXCLUSIVE ESCORAMENTO</t>
  </si>
  <si>
    <t>ESCAVACAO E REATERRO DE VALA,EM MATERIAL DE 1ªCATEGORIA,PARALIGACAO PREDIAL DE ESGOTO SANITARIO</t>
  </si>
  <si>
    <t>ESCAVACAO E REATERRO DE VALA,EM MATERIAL DE 2ªCATEGORIA,PARALIGACAO PREDIAL DE ESGOTO SANITARIO</t>
  </si>
  <si>
    <t>ESCAVACAO E REATERRO DE VALA,EM MATERIAL DE 1ªCATEGORIA,PARALIGACAO DE AGUA POTAVEL</t>
  </si>
  <si>
    <t>ESCAVACAO E REATERRO DE VALA,EM MATERIAL DE 2ª CATEGORIA,PARA LIGACAO DE AGUA POTAVEL</t>
  </si>
  <si>
    <t>ESCAVACAO MANUAL DE VALA/CAVA EM MATERIAL DE 1ªCATEGORIA ATE1,50M DE PROFUNDIDADE,EM BECOS DE ATE 2,00M DE LARGURA COMIMPOSSIBILIDADE DE ENTRADA DE CAMINHAO OU EQUIPAMENTO MOTORIZADO PARA RETIRADA DO MATERIAL,EM FAVELAS,EXCLUSIVE ESCORAMENTO E ESGOTAMENTO</t>
  </si>
  <si>
    <t>ESCAVACAO MANUAL DE VALA/CAVA EM MATERIAL DE 1ªCATEGORIA ENTRE 1,50 E 3,00M DE PROFUNDIDADE,EM BECOS DE ATE 2,00M DE LARGURA COM IMPOSSIBILIDADE DE ENTRADA DE CAMINHAO OU EQUIPAMENTO MOTORIZADO PARA RETIRADA DO MATERIAL,EM FAVELAS,EXCLUSIVEESCORAMENTO E ESGOTAMENTO</t>
  </si>
  <si>
    <t>ESCAVACAO MANUAL DE VALA/CAVA EM MATERIAL DE 1ªCATEGORIA ENTRE 3,00 E 4,50M DE PROFUNDIDADE,EM BECOS DE ATE 2,00M DE LARGURA COM IMPOSSIBILIDADE DE ENTRADA DE CAMINHAO OU EQUIPAMENTO MOTORIZADO PARA RETIRADA DO MATERIAL,EM FAVELAS,EXCLUSIVEESCORAMENTO E ESGOTAMENTO</t>
  </si>
  <si>
    <t>ESCAVACAO MANUAL DE VALA/CAVA EM LODO OU LAMA ATE 1,50M DE PROFUNDIDADE,EM BECOS DE ATE 2,00M DE LARGURA,EM FAVELAS,EXCLUSIVE ESCORAMENTO E ESGOTAMENTO</t>
  </si>
  <si>
    <t>ESCAVACAO MANUAL DE VALA/CAVA EM LODO OU LAMA COM PROFUNDIDADE ENTRE 1,50 E 3,00M,EM BECOS DE ATE 2,00M DE LARGURA,EM FAVELAS,EXCLUSIVE ESCORAMENTO E ESGOTAMENTO</t>
  </si>
  <si>
    <t>ESCAVACAO MANUAL DE VALA EM MATERIAL DE 1ªCATEGORIA,COM ESCORAMENTO E ESGOTAMENTO MANUAL</t>
  </si>
  <si>
    <t>ESCAVACAO DE VALA/CAVA A FOGO EM MATERIAL DE 2ª CATEGORIA(MOLEDO OU ROCHA DECOMPOSTA),ATE 1,50M DE PROFUNDIDADE,FURACAOA BARRA MINA,INCLUSIVE EMPILHAMENTO DO MATERIAL PARA REMOCAO</t>
  </si>
  <si>
    <t>ESCAVACAO DE VALA/CAVA A FOGO EM MATERIAL DE 2ªCATEGORIA(MOLEDO OU ROCHA DECOMPOSTA),ENTRE 1,50 E 3,00M DE PROFUNDIDADE,FURACAO A BARRA MINA,INCLUSIVE EMPILHAMENTO DO MATERIAL PARAREMOCAO</t>
  </si>
  <si>
    <t>ESCAVACAO DE VALA/CAVA A FOGO EM MATERIAL DE 2ªCATEGORIA(MOLEDO OU ROCHA DECOMPOSTA),ENTRE 3,00 E 4,50M DE PROFUNDIDADE,FURACAO A BARRA MINA,INCLUSIVE EMPILHAMENTO DO MATERIAL PARAREMOCAO</t>
  </si>
  <si>
    <t>ESCAVACAO DE VALA/CAVA A FOGO EM MATERIAL DE 2ªCATEGORIA(MOLEDO OU ROCHA DECOMPOSTA),ENTRE 4,50 E 6,00M DE PROFUNDIDADE,FURACAO A BARRA MINA,INCLUSIVE EMPILHAMENTO DO MATERIAL PARAREMOCAO</t>
  </si>
  <si>
    <t>ESCAVACAO DE VALA/CAVA A FOGO EM MATERIAL DE 2ªCATEGORIA(MOLEDO OU ROCHA DECOMPOSTA),ENTRE 6,00 E 7,50M DE PROFUNDIDADE,FURACAO A BARRA MINA,INCLUSIVE EMPILHAMENTO DO MATERIAL PARAREMOCAO</t>
  </si>
  <si>
    <t>ESCAVACAO DE VALA/CAVA A FOGO EM MATERIAL DE 3ªCATEGORIA(ROCHA VIVA),ATE 1,50M DE PROFUNDIDADE,FURACAO A BARRA MINA,INCLUSIVE EMPILHAMENTO DO MATERIAL PARA REMOCAO</t>
  </si>
  <si>
    <t>ESCAVACAO DE VALA/CAVA A FOGO EM MATERIAL DE 3ªCATEGORIA(ROCHA VIVA),ENTRE 1,50 E 3,00M DE PROFUNDIDADE,FURACAO A BARRAMINA,INCLUSIVE EMPILHAMENTO DO MATERIAL PARA A REMOCAO</t>
  </si>
  <si>
    <t>ESCAVACAO DE VALA/CAVA A FOGO EM MATERIAL DE 3ªCATEGORIA(ROCHA VIVA),ENTRE 3,00 E 4,50M DE PROFUNDIDADE,FURACAO A BARRAMINA,INCLUSIVE EMPILHAMENTO DO MATERIAL PARA REMOCAO</t>
  </si>
  <si>
    <t>ESCAVACAO DE VALA/CAVA A FOGO EM MATERIAL DE 3ªCATEGORIA(ROCHA VIVA),ENTRE 4,50 E 6,00M DE PROFUNDIDADE,FURACAO A BARRAMINA,INCLUSIVE EMPILHAMENTO DO MATERIAL PARA REMOCAO</t>
  </si>
  <si>
    <t>ESCAVACAO DE VALA/CAVA A FOGO EM MATERIAL DE 3ªCATEGORIA(ROCHA VIVA),ENTRE 6,00 E 7,50M DE PROFUNDIDADE,FURACAO A BARRAMINA,INCLUSIVE EMPILHAMENTO DO MATERIAL PARA REMOCAO</t>
  </si>
  <si>
    <t>ESCAVACAO A FOGO EM MATERIAL DE 2ªCATEGORIA(MOLEDO OU ROCHADECOMPOSTA),A CEU ABERTO,FURACAO A BARRA MINA</t>
  </si>
  <si>
    <t>ESCAVACAO A FOGO EM MATERIAL DE 3ªCATEGORIA(ROCHA VIVA),A CEU ABERTO,FURACAO A BARRA MINA</t>
  </si>
  <si>
    <t>DESMONTE A FOGO DE BLOCOS DE MATERIAL DE 3ªCATEGORIA(ROCHA VIVA),COM VOLUME DE 1,00 A 20,00M3,SENDO OS FUROS ABERTOS A BROCA E MARRETA,INCLUSIVE REDUCAO MANUAL A PEDRA DE MAO</t>
  </si>
  <si>
    <t>DESMONTE A FOGO DE BLOCOS DE MATERIAL DE 2ªCATEGORIA(ROCHA MEDIANAMENTE DECOMPOSTA),COM VOLUME DE 1,00 A 20,00M3,SENDO OS FUROS ABERTOS A BROCA E MARRETA,INCLUSIVE REDUCAO MANUAL APEDRA DE MAO</t>
  </si>
  <si>
    <t>ESCAVACAO DE ROCHA COM UTILIZACAO DE FOGO CUIDADOSO(SMOOTH BLASTING),A CEU ABERTO,EM AREA URBANA,SENDO A PERFURACAO A ARCOMPRIMIDO,INCLUSIVE EMPILHAMENTO DO MATERIAL PARA REMOCAO</t>
  </si>
  <si>
    <t>ESCAVACAO DE ROCHA COM UTILIZACAO DE FOGO CUIDADOSO(SMOOTH BLASTING),A CEU ABERTO,EM AREA URBANA,SENDO A PERFURACAO A ARCOMPRIMIDO,INCLUSIVE EMPILHAMENTO DO MATERIAL PARA REMOCAOE TRANSPORTE A 50,00M COM TRATOR</t>
  </si>
  <si>
    <t>ESCAVACAO A FOGO EM MATERIAL DE 2ªCATEGORIA(MOLEDO OU ROCHADECOMPOSTA)EM TALUDES,VALA/CAVA,ATE 1,50M DE PROFUNDIDADE,SENDO A PERFURACAO A AR COMPRIMIDO,INCLUSIVE EMPILHAMENTO DO MATERIAL PARA REMOCAO</t>
  </si>
  <si>
    <t>ESCAVACAO A FOGO EM MATERIAL DE 2ªCATEGORIA(MOLEDO OU ROCHADECOMPOSTA)EM TALUDES,VALA/CAVA,ENTRE 1,50 E 3,00M DE PROFUNDIDADE,SENDO A PERFURACAO A AR COMPRIMIDO,INCLUSIVE EMPILHAMENTO DO MATERIAL PARA REMOCAO</t>
  </si>
  <si>
    <t>ESCAVACAO A FOGO EM MATERIAL DE 2ªCATEGORIA(MOLEDO OU ROCHADECOMPOSTA)EM TALUDES,VALA/CAVA,ENTRE 3,00 E 4,50M DE PROFUNDIDADE,SENDO A PERFURACAO A AR COMPRIMIDO,INCLUSIVE EMPILHAMENTO DO MATERIAL PARA REMOCAO</t>
  </si>
  <si>
    <t>ESCAVACAO A FOGO EM MATERIAL DE 2ªCATEGORIA(MOLEDO OU ROCHADECOMPOSTA)EM TALUDES,VALA/CAVA,ENTRE 4,50 E 6,00M DE PROFUNDIDADE,SENDO A PERFURACAO A AR COMPRIMIDO,INCLUSIVE EMPILHAMENTO DO MATERIAL PARA REMOCAO</t>
  </si>
  <si>
    <t>ESCAVACAO A FOGO EM MATERIAL DE 2ªCATEGORIA(MOLEDO OU ROCHADECOMPOSTA)EM TALUDES,VALA/CAVA,ENTRE 6,00 E 7,50M DE PROFUNDIDADE,SENDO A PERFURACAO A AR COMPRIMIDO,INCLUSIVE EMPILHAMENTO DO MATERIAL PARA REMOCAO</t>
  </si>
  <si>
    <t>ESCAVACAO A FOGO EM MATERIAL DE 3ªCATEGORIA(ROCHA VIVA),A CEU ABERTO,SENDO A PERFURACAO A AR COMPRIMIDO,INCLUSIVE TRANSPORTE A 50,00M,COM TRATOR COM LAMINA</t>
  </si>
  <si>
    <t>ESCAVACAO A FOGO EM MATERIAL DE 3ªCATEGORIA(ROCHA VIVA),A CEU ABERTO,SENDO A PERFURACAO A AR COMPRIMIDO,INCLUSIVE TRANSPORTE A 100,00M,COM TRATOR COM LAMINA</t>
  </si>
  <si>
    <t>ESCAVACAO A FOGO EM MATERIAL DE 3ªCATEGORIA(ROCHA VIVA)EM TALUDES,VALA/CAVA,ATE 1,50M DE PROFUNDIDADE,SENDO A PERFURACAOA AR COMPRIMIDO,INCLUSIVE EMPILHAMENDO DO MATERIAL PARA REMOCAO</t>
  </si>
  <si>
    <t>ESCAVACAO A FOGO EM MATERIAL DE 3ªCATEGORIA(ROCHA VIVA)EM TALUDES,VALA/CAVA,ENTRE 1,50 E 3,00M DE PROFUNDIDADE,SENDO A PERFURACAO A AR COMPRIMIDO,INCLUSIVE EMPILHAMENTO DO MATERIALPARA REMOCAO</t>
  </si>
  <si>
    <t>ESCAVACAO A FOGO EM MATERIAL DE 3ªCATEGORIA(ROCHA VIVA)EM TALUDES,VALA/CAVA,ENTRE 3,00 E 4,50M DE PROFUNDIDADE,SENDO A PERFURACAO A AR COMPRIMIDO,INCLUSIVE EMPILHAMENTO DO MATERIALPARA REMOCAO</t>
  </si>
  <si>
    <t>ESCAVACAO A FOGO EM MATERIAL DE 3ªCATEGORIA(ROCHA VIVA)EM TALUDES,VALA/CAVA,ENTRE 4,50 E 6,00M DE PROFUNDIDADE,SENDO A PERFURACAO A AR COMPRIMIDO,INCLUSIVE EMPILHAMENTO DO MATERIALPARA REMOCAO</t>
  </si>
  <si>
    <t>ESCAVACAO A FOGO EM MATERIAL DE 3ªCATEGORIA(ROCHA VIVA)EM TALUDES,VALA/CAVA,ENTRE 6,00 E 7,50M DE PROFUNDIDADE,SENDO A PERFURACAO A AR COMPRIMIDO,INCLUSIVE EMPILHAMENTO DO MATERIALPARA REMOCAO</t>
  </si>
  <si>
    <t>ESCAVACAO A FOGO EM MATERIAL DE 3ªCATEGORIA(ROCHA VIVA),A CEU ABERTO,SENDO A PERFURACAO A AR COMPRIMIDO,INCLUSIVE CARGACOM CARREGADOR FRONTAL DE PNEUS DE 3,10M3 E TRATOR DE LAMINACOM POTENCIA EM TORNO DE 200CV,COM LAMINA</t>
  </si>
  <si>
    <t>ESCAVACAO A FOGO EM MATERIAL DE 2ªCATEGORIA(MOLEDO OU ROCHADECOMPOSTA),A CEU ABERTO,SENDO A PERFURACAO A AR COMPRIMIDO,INCLUSIVE CARGA COM CARREGADOR FRONTAL DE PNEUS DE 3,10M3 ETRATOR DE LAMINA COM POTENCIA EM TORNO DE 200CV,COM LAMINA</t>
  </si>
  <si>
    <t>DESMONTE A FOGO DE BLOCO DE MATERIAL DE 3ªCATEGORIA(ROCHA VIVA),COM VOLUME DE 1,00 A 50,00M3,SENDO A PERFURACAO A AR COMPRIMIDO,INCLUSIVE REDUCAO MANUAL A PEDRA DE MAO</t>
  </si>
  <si>
    <t>DESMONTE A FOGO DE BLOCO DE MATERIAL DE 2ªCATEGORIA,COM VOLUME DE 1,00 A 50,00M3,SENDO A PERFURACAO A AR COMPRIMIDO,INCLUSIVE REDUCAO MANUAL A PEDRA DE MAO</t>
  </si>
  <si>
    <t>DESMONTE A FOGO DE BLOCO DE MATERIAL DE 2ªCATEGORIA,COM VOLUME DE 1,00 A 50,00M3,SENDO A AR COMPRIMIDO TANTO A PERFURACAO COMO A REDUCAO A PEDRA DE MAO,ESTA ULTIMA AINDA COM O AUXILIO DE CUNHA E PALMETA</t>
  </si>
  <si>
    <t>DESMONTE A FOGO DE BLOCO DE MATERIAL DE 3ª CATEGORIA,COM VOLUME DE 1,00 A 50,00M3,SENDO A PERFURACAO A AR COMPRIMIDO E AREDUCAO A PEDRA DE MAO A ROMPEDOR,ESTA ULTIMA AINDA COM O AUXILIO DE CUNHA E PALMETA</t>
  </si>
  <si>
    <t>ESCAVACAO EM MATERIAL DE 2ªCATEGORIA(MOLEDO OU ROCHA MUITO DECOMPOSTA),COM EQUIPAMENTO A AR COMPRIMIDO,SEM UTILIZACAO DEEXPLOSIVOS,EM TALUDES,VALA/CAVA,ATE 1,50M DE PROFUNDIDADE,INCLUSIVE EMPILHAMENTO DO MATERIAL PARA REMOCAO</t>
  </si>
  <si>
    <t>ESCAVACAO EM MATERIAL DE 2ªCATEGORIA(MOLEDO OU ROCHA MUITO DECOMPOSTA),COM EQUIPAMENTO A AR COMPRIMIDO,SEM UTILIZACAO DEEXPLOSIVOS,EM TALUDES,VALA/CAVA,ENTRE 1,50 E 3,00M DE PROFUNDIDADE,INCLUSIVE EMPILHAMENTO DO MATERIAL PARA REMOCAO</t>
  </si>
  <si>
    <t>ESCAVACAO EM MATERIAL DE 2ªCATEGORIA(MOLEDO OU ROCHA MUITO DECOMPOSTA),COM EQUIPAMENTO A AR COMPRIMIDO,SEM UTILIZACAO DEEXPLOSIVOS,EM TALUDES,VALA/CAVA,ENTRE 3,00 E 4,50M DE PROFUNDIDADE,INCLUSIVE EMPILHAMENTO DO MATERIAL PARA REMOCAO</t>
  </si>
  <si>
    <t>ESCAVACAO EM MATERIAL DE 2ªCATEGORIA(MOLEDO OU ROCHA MUITO DECOMPOSTA),COM EQUIPAMENTO A AR COMPRIMIDO,SEM UTILIZACAO DEEXPLOSIVOS,EM TALUDES,VALA/CAVA,ENTRE 4,50 E 6,00M DE PROFUNDIDADE,INCLUSIVE EMPILHAMENTO DO MATERIAL PARA REMOCAO</t>
  </si>
  <si>
    <t>ESCAVACAO EM MATERIAL DE 2ªCATEGORIA(MOLEDO OU ROCHA MUITO DECOMPOSTA),COM EQUIPAMENTO A AR COMPRIMIDO,SEM UTILIZACAO DEEXPLOSIVOS,EM TALUDES,VALA/CAVA,ENTRE 6,00 E 7,50M DE PROFUNDIDADE,INCLUSIVE EMPILHAMENTO DO MATERIAL PARA REMOCAO</t>
  </si>
  <si>
    <t>ESCAVACAO EM MATERIAL DE 2ªCATEGORIA(MOLEDO OU ROCHA DECOMPOSTA),COM EQUIPAMENTO A AR COMPRIMIDO,SEM UTILIZACAO DE EXPLOSIVOS,EM TALUDES,VALA/CAVA,ENTRE 1,50 E 3,00M DE PROFUNDIDADE,INCLUSIVE EMPILHAMENTO DO MATERIAL PARA REMOCAO</t>
  </si>
  <si>
    <t>ESCAVACAO EM MATERIAL DE 2ªCATEGORIA(MOLEDO OU ROCHA DECOMPOSTA),COM EQUIPAMENTO A AR COMPRIMIDO,SEM UTILIZACAO DE EXPLOSIVOS,EM TALUDES,VALA/CAVA,ENTRE 3,00 E 4,50M DE PROFUNDIDADE,INCLUSIVE EMPILHAMENTO DO MATERIAL PARA REMOCAO</t>
  </si>
  <si>
    <t>ESCAVACAO EM MATERIAL DE 2ªCATEGORIA(MOLEDO OU ROCHA DECOMPOSTA),COM EQUIPAMENTO A AR COMPRIMIDO,SEM UTILIZACAO DE EXPLOSIVOS,EM TALUDES,VALA/CAVA,ENTRE 4,50 E 6,00M DE PROFUNDIDADE,INCLUSIVE EMPILHAMENTO DO MATERIAL PARA REMOCAO</t>
  </si>
  <si>
    <t>ESCAVACAO EM MATERIAL DE 2ªCATEGORIA(MOLEDO OU ROCHA DECOMPOSTA),COM EQUIPAMENTO A AR COMPRIMIDO,SEM UTILIZACAO DE EXPLOSIVOS,EM TALUDES,VALA/CAVA,ENTRE 6,00 E 7,50M DE PROFUNDIDADE,INCLUSIVE EMPILHAMENTO DO MATERIAL PARA REMOCAO</t>
  </si>
  <si>
    <t>ESCAVACAO EM MATERIAL DE 3ªCATEGORIA(ROCHA SA FRATURADA),COMEQUIPAMENTO A AR COMPRIMIDO E ENCUNHAMENTO GENERALIZADO,SEMUTILIZACAO DE EXPLOSIVOS,EM TALUDES,VALA/CAVA,ATE 1,50M DEPROFUNDIDADE,INCLUSIVE EMPILHAMENTO DO MATERIAL PARA REMOCAO</t>
  </si>
  <si>
    <t>ESCAVACAO EM MATERIAL DE 3ªCATEGORIA(ROCHA SA FRATURADA),COMEQUIPAMENTO A AR COMPRIMIDO E ENCUNHAMENTO GENERALIZADO,SEMUTILIZACAO DE EXPLOSIVOS,EM TALUDES,VALA/CAVA,ENTRE 1,50 E3,00M DE PROFUNDIDADE,INCLUSIVE EMPILHAMENTO DO MATERIAL PARA REMOCAO</t>
  </si>
  <si>
    <t>ESCAVACAO EM MATERIAL DE 3ªCATEGORIA(ROCHA SA FRATURADA),COMEQUIPAMENTO A AR COMPRIMIDO E ENCUNHAMENTO GENERALIZADO,SEMUTILIZACAO DE EXPLOSIVOS,EM TALUDES,VALA/CAVA,ENTRE 3,00 E4,50M DE PROFUNDIDADE,INCLUSIVE EMPILHAMENTO DO MATERIAL PARA REMOCAO</t>
  </si>
  <si>
    <t>ESCAVACAO EM MATERIAL DE 3ªCATEGORIA(ROCHA SA FRATURADA),COMEQUIPAMENTO A AR COMPRIMIDO E ENCUNHAMENTO GENERALIZADO,SEMUTILIZACAO DE EXPLOSIVOS,EM TALUDES,VALA/CAVA,ENTRE 4,50 E6,00M DE PROFUNDIDADE,INCLUSIVE EMPILHAMENTO DO MATERIAL PARA REMOCAO</t>
  </si>
  <si>
    <t>ESCAVACAO EM MATERIAL DE 3ªCATEGORIA(ROCHA SA FRATURADA),COMEQUIPAMENTO A AR COMPRIMIDO E ENCUNHAMENTO GENERALIZADO,SEMUTILIZACAO DE EXPLOSIVOS,EM TALUDES,VALA/CAVA,ENTRE 6,00 E7,50M DE PROFUNDIDADE,INCLUSIVE EMPILHAMENTO DO MATERIAL PARA REMOCAO</t>
  </si>
  <si>
    <t>ESCAVACAO EM MATERIAL DE 3ªCATEGORIA(ROCHA VIVA),COM EQUIPAMENTO A AR COMPRIMIDO E SERRACAO COM BROCAS,SEGUIDA DE ENCUNHAMENTO,SEM UTILIZACAO DE EXPLOSIVOS,EM TALUDES,VALA/CAVA,ENTRE 1,50 E 3,00M DE PROFUNDIDADE,INCLUSIVE EMPILHAMENTO DO MATERIAL PARA REMOCAO</t>
  </si>
  <si>
    <t>ESCAVACAO EM MATERIAL DE 3ªCATEGORIA(ROCHA VIVA),COM EQUIPAMENTO A AR COMPRIMIDO E SERRACAO COM BROCAS,SEGUIDA DE ENCUNHAMENTO,SEM UTILIZACAO DE EXPLOSIVOS,EM TALUDES,VALA/CAVA,ENTRE 3,00 E 4,50M DE PROFUNDIDADE,INCLUSIVE EMPILHAMENTO DO MATERIAL PARA REMOCAO</t>
  </si>
  <si>
    <t>ESCAVACAO EM MATERIAL DE 3ªCATEGORIA(ROCHA VIVA),COM EQUIPAMENTO A AR COMPRIMIDO E SERRACAO COM BROCAS,SEGUIDA DE ENCUNHAMENTO,SEM UTILIZACAO DE EXPLOSIVOS,EM TALUDES,VALA/CAVA,ENTRE 4,50 E 6,00M DE PROFUNDIDADE,INCLUSIVE EMPILHAMENTO DO MATERIAL PARA REMOCAO</t>
  </si>
  <si>
    <t>ESCAVACAO EM MATERIAL DE 3ªCATEGORIA(ROCHA VIVA),COM EQUIPAMENTO A AR COMPRIMIDO E SERRACAO COM BROCAS,SEGUIDA DE ENCUNHAMENTO,SEM UTILIZACAO DE EXPLOSIVOS,EM TALUDES,VALA/CAVA,ENTRE 6,00 E 7,50M DE PROFUNDIDADE,INCLUSIVE EMPILHAMENTO DO MATERIAL PARA REMOCAO</t>
  </si>
  <si>
    <t>ESCAVACAO EM MATERIAL DE 3ªCATEGORIA(ROCHA SA FRATURADA),COMEQUIPAMENTO A AR COMPRIMIDO,A CEU ABERTO,SEM UTILIZACAO DEEXPLOSIVOS,INCLUSIVE EMPILHAMENTO DO MATERIAL PARA REMOCAO</t>
  </si>
  <si>
    <t>ESCAVACAO EM MATERIAL DE 3ªCATEGORIA(ROCHA VIVA),COM EQUIPAMENTO A AR COMPRIMIDO,A CEU ABERTO,SEM UTILIZACAO DE EXPLOSIVOS,INCLUSIVE EMPILHAMENTO DO MATERIAL PARA REMOCAO</t>
  </si>
  <si>
    <t>ESCAVACAO EM MATERIAL DE 2ªCATEGORIA(MOLEDO OU ROCHA MUITO DECOMPOSTA),COM EQUIPAMENTO A AR COMPRIMIDO,A CEU ABERTO,SEMUTILIZACAO DE EXPLOSIVOS,INCLUSIVE EMPILHAMENTO DO MATERIALPARA REMOCAO</t>
  </si>
  <si>
    <t>ESCAVACAO EM MATERIAL DE 2ªCATEGORIA(MOLEDO OU ROCHA DECOMPOSTA),COM EQUIPAMENTO A AR COMPRIMIDO,A CEU ABERTO,SEM UTILIZACAO DE EXPLOSIVOS,INCLUSIVE EMPILHAMENTO DO MATERIAL PARA REMOCAO</t>
  </si>
  <si>
    <t>DESMONTE DE BLOCO DE MATERIAL DE 3ªCATEGORIA(ROCHA VIVA),COMEQUIPAMENTO A AR COMPRIMIDO,COM VOLUME ATE 1,00M3,SEM UTILIZACAO DE EXPLOSIVOS,INCLUSIVE REDUCAO A PEDRA DE MAO COM O MESMO EQUIPAMENTO</t>
  </si>
  <si>
    <t>DESMONTE DE BLOCO DE MATERIAL DE 2ªCATEGORIA,SEM UTILIZACAODE EXPLOSIVOS,COM ROMPEDOR A AR COMPRIMIDO</t>
  </si>
  <si>
    <t>SERRACAO CONTINUA EM MATERIAL DE 3ªCATEGORIA(ROCHA VIVA),COMA FINALIDADE DE IMPEDIR PROPAGACAO DE VIBRACOES DECORRENTESDE ESCAVACAO A FOGO</t>
  </si>
  <si>
    <t>ATERRO COM MATERIAL DE 1ª CATEGORIA,COMPACTADO MANUALMENTE EM CAMADAS DE 20CM DE MATERIAL APILOADO,PROVENIENTE DE JAZIDADISTANTE ATE 1KM,INCLUSIVE ESCAVACAO,CARGA,TRANSPORTE EM CAMINHAO BASCULANTE,DESCARGA,ESPALHAMENTO E IRRIGACAO MANUAIS</t>
  </si>
  <si>
    <t>ATERRO COM MATERIAL DE 1ª CATEGORIA,COMPACTADO MANUALMENTE EM CAMADAS DE 20CM DE MATERIAL APILOADO,PROVENIENTE DE JAZIDADISTANTE ATE 2KM,INCLUSIVE ESCAVACAO,CARGA,TRANSPORTE EM CAMINHAO BASCULANTE,DESCARGA,ESPALHAMENTO E IRRIGACAO MANUAIS</t>
  </si>
  <si>
    <t>ATERRO COM MATERIAL DE 1ª CATEGORIA,COMPACTADO MANUALMENTE EM CAMADAS DE 20CM DE MATERIAL APILOADO,PROVENIENTE DE JAZIDADISTANTE ATE 3KM,INCLUSIVE ESCAVACAO,CARGA,TRANSPORTE EM CAMINHAO BASCULANTE,DESCARGA,ESPALHAMENTO E IRRIGACAO MANUAIS</t>
  </si>
  <si>
    <t>ATERRO COM MATERIAL DE 1ª CATEGORIA,COMPACTADO MANUALMENTE EM CAMADAS DE 20CM DE MATERIAL APILOADO,PROVENIENTE DE JAZIDADISTANTE ATE 4KM,INCLUSIVE ESCAVACAO,CARGA,TRANSPORTE EM CAMINHAO BASCULANTE,DESCARGA,ESPALHAMENTO E IRRIGACAO MANUAIS</t>
  </si>
  <si>
    <t>ATERRO COM MATERIAL DE 1ª CATEGORIA,COMPACTADO MANUALMENTE EM CAMADAS DE 20CM DE MATERIAL APILOADO,PROVENIENTE DE JAZIDADISTANTE ATE 5KM,INCLUSIVE ESCAVACAO,CARGA,TRANSPORTE EM CAMINHAO BASCULANTE,DESCARGA,ESPALHAMENTO E IRRIGACAO MANUAIS</t>
  </si>
  <si>
    <t>ATERRO COM MATERIAL DE 1ª CATEGORIA,COMPACTADO MANUALMENTE EM CAMADAS DE 20CM DE MATERIAL APILOADO,PROVENIENTE DE JAZIDADISTANTE ATE 10KM,INCLUSIVE ESCAVACAO,CARGA,TRANSPORTE EM CAMINHAO BASCULANTE,DESCARGA,ESPALHAMENTO E IRRIGACAO MANUAIS</t>
  </si>
  <si>
    <t>ATERRO COM MATERIAL DE 1ª CATEGORIA,COMPACTADO MANUALMENTE EM CAMADAS DE 20CM DE MATERIAL APILOADO,PROVENIENTE DE JAZIDADISTANTE ATE 15KM,INCLUSIVE ESCAVACAO,CARGA,TRANSPORTE EM CAMINHAO BASCULANTE,DESCARGA,ESPALHAMENTO E IRRIGACAO MANUAIS</t>
  </si>
  <si>
    <t>ATERRO COM MATERIAL DE 1ª CATEGORIA,COMPACTADO MANUALMENTE EM CAMADAS DE 20CM DE MATERIAL APILOADO,PROVENIENTE DE JAZIDADISTANTE ATE 20KM,INCLUSIVE ESCAVACAO,CARGA,TRANSPORTE EM CAMINHAO BASCULANTE,DESCARGA,ESPALHAMENTO E IRRIGACAO MANUAIS</t>
  </si>
  <si>
    <t>ATERRO COM MATERIAL DE 1ª CATEGORIA,COMPACTADO MANUALMENTE EM CAMADAS DE 20CM DE MATERIAL APILOADO,PROVENIENTE DE JAZIDADISTANTE ATE 25KM,INCLUSIVE ESCAVACAO,CARGA,TRANSPORTE EM CAMINHAO BASCULANTE,DESCARGA,ESPALHAMENTO E IRRIGACAO MANUAIS</t>
  </si>
  <si>
    <t>ATERRO COM MATERIAL DE 1ª CATEGORIA,COMPACTADO MANUALMENTE EM CAMADAS DE 20CM DE MATERIAL APILOADO,PROVENIENTE DE JAZIDADISTANTE ATE 30KM,INCLUSIVE ESCAVACAO,CARGA,TRANSPORTE EM CAMINHAO BASCULANTE,DESCARGA,ESPALHAMENTO E IRRIGACAO MANUAIS</t>
  </si>
  <si>
    <t>COMPACTACAO DE MATERIAL DE 1ªCATEGORIA,INCLUSIVE DESCARGA DECAMINHAO BASCULANTE,MOVIMENTACAO A 1 TIRO DE PA,ESPALHAMENTO E SOCAMENTO MANUAL EM CAMADAS DE 30CM DE MATERIAL APILOADO</t>
  </si>
  <si>
    <t>ATERRO COM MATERIAL DE 1ªCATEGORIA,ESPALHADO POR TRATOR COMPOTENCIA EM TORNO DE 80CV COM LAMINA,EM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</si>
  <si>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TRATOR COMPOTENCIA EM TORNO DE 140CV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</si>
  <si>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TRATOR COMPOTENCIA EM TORNO DE 335CV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</si>
  <si>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</si>
  <si>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RETRO ESCAVADEIRA,EM CAMADAS DE 20CM DE MATERIAL ADENSADO,REGADO POR CAMINHAO TANQUE E COMPACTADO A 90% COM SOQUETE VIBRATORIO,INTERVINDO 2(DOIS) SERVENTES,EXCLUSIVE O FORNECIMENTO DA TERRA</t>
  </si>
  <si>
    <t>MATERIAL DE 1ª CATEGORIA PARA ATERROS,COMPREENDENDO:ESCAVACAO,CARGA,TRANSPORTE A 1KM EM CAMINHAO BASCULANTE E DESCARGA,CONSIDERANDO O VOLUME NECESSARIO A EXECUCAO DE 1,00M3 DE MATERIAL COMPACTADO</t>
  </si>
  <si>
    <t>MATERIAL DE 1ª CATEGORIA PARA ATERROS,COMPREENDENDO:ESCAVACAO,CARGA,TRANSPORTE A 2KM EM CAMINHAO BASCULANTE E DESCARGA,CONSIDERANDO O VOLUME NECESSARIO A EXECUCAO DE 1,00M3 DE MATERIAL COMPACTADO</t>
  </si>
  <si>
    <t>MATERIAL DE 1ª CATEGORIA PARA ATERROS,COMPREENDENDO:ESCAVACAO,CARGA,TRANSPORTE A 3KM EM CAMINHAO BASCULANTE E DESCARGA,CONSIDERANDO O VOLUME NECESSARIO A EXECUCAO DE 1,00M3 DE MATERIAL COMPACTADO</t>
  </si>
  <si>
    <t>MATERIAL DE 1ª CATEGORIA PARA ATERROS,COMPREENDENDO:ESCAVACAO,CARGA,TRANSPORTE A 4KM EM CAMINHAO BASCULANTE E DESCARGA,CONSIDERANDO O VOLUME NECESSARIO A EXECUCAO DE 1,00M3 DE MATERIAL COMPACTADO</t>
  </si>
  <si>
    <t>MATERIAL DE 1ª CATEGORIA PARA ATERROS,COMPREENDENDO:ESCAVACAO,CARGA,TRANSPORTE A 5KM EM CAMINHAO BASCULANTE E DESCARGA,CONSIDERANDO O VOLUME NECESSARIO A EXECUCAO DE 1,00M3 DE MATERIAL COMPACTADO</t>
  </si>
  <si>
    <t>MATERIAL DE 1ª CATEGORIA PARA ATERROS,COMPREENDENDO:ESCAVACAO,CARGA,TRANSPORTE A 10KM EM CAMINHAO BASCULANTE E DESCARGA,CONSIDERANDO O VOLUME NECESSARIO A EXECUCAO DE 1,00M3 DE MATERIAL COMPACTADO</t>
  </si>
  <si>
    <t>MATERIAL DE 1ª CATEGORIA PARA ATERROS,COMPREENDENDO:ESCAVACAO,CARGA,TRANSPORTE A 15KM EM CAMINHAO BASCULANTE E DESCARGA,CONSIDERANDO O VOLUME NECESSARIO A EXECUCAO DE 1,00M3 DE MATERIAL COMPACTADO</t>
  </si>
  <si>
    <t>MATERIAL DE 1ª CATEGORIA PARA ATERROS,COMPREENDENDO:ESCAVACAO,CARGA,TRANSPORTE A 20KM EM CAMINHAO BASCULANTE E DESCARGA,CONSIDERANDO O VOLUME NECESSARIO A EXECUCAO DE 1,00M3 DE MATERIAL COMPACTADO</t>
  </si>
  <si>
    <t>MATERIAL DE 1ª CATEGORIA PARA ATERROS,COMPREENDENDO:ESCAVACAO,CARGA,TRANSPORTE A 25KM EM CAMINHAO BASCULANTE E DESCARGA,CONSIDERANDO O VOLUME NECESSARIO A EXECUCAO DE 1,00M3 DE MATERIAL COMPACTADO</t>
  </si>
  <si>
    <t>MATERIAL DE 1ª CATEGORIA PARA ATERROS,COMPREENDENDO:ESCAVACAO,CARGA,TRANSPORTE A 30KM EM CAMINHAO BASCULANTE E DESCARGA,CONSIDERANDO O VOLUME NECESSARIO A EXECUCAO DE 1,00M3 DE MATERIAL COMPACTADO</t>
  </si>
  <si>
    <t>COMPACTACAO DE ATERRO,EM CAMADAS DE 30CM,UTILIZANDO COMPACTADOR PNEUMATICO(SAPO),INCLUSIVE COMPRESSOR</t>
  </si>
  <si>
    <t>COMPACTACAO DE ATERRO,EM CAMADAS DE 20CM,UTILIZANDO COMPACTADOR PNEUMATICO(SAPO),INCLUSIVE COMPRESSOR</t>
  </si>
  <si>
    <t>ATERRO COMPACTADO A 95%,PARA CONSTRUCAO DE BARRAGENS OU DIQUES,EXECUTADOS EM CAMADAS DE 20CM DE MATERIAL SOLTO DE BOA QUALIDADE,INCLUSIVE ESPALHAMENTO E IRRIGACAO,EM TERRENO DE BOARESISTENCIA,EXCLUSIVE FORNECIMENTO DA TERRA</t>
  </si>
  <si>
    <t>ATERRO COMPACTADO A 95%,PARA CONSTRUCAO DE BARRAGENS OU DIQUES,EXECUTADOS EM CAMADAS DE 20CM DE MATERIAL SOLTO DE BOA QUALIDADE,INCLUSIVE ESPALHAMENTO E IRRIGACAO,EM TERRENO DE BAIXA RESISTENCIA(ARGILA MOLE),EXCLUSIVE FORNECIMENTO DA TERRA</t>
  </si>
  <si>
    <t>REATERRO DE VALA/CAVA COM MATERIAL DE BOA QUALIDADE,UTILIZANDO VIBRO COMPACTADOR PORTATIL,EXCLUSIVE MATERIAL</t>
  </si>
  <si>
    <t>REATERRO DE VALA/CAVA COM TRATOR COM POTENCIA EM TORNO DE 200CV,EXCLUSIVE COMPACTACAO E MATERIAL</t>
  </si>
  <si>
    <t>REATERRO DE VALA/CAVA COMPACTADA A MACO,EM CAMADAS DE 30CM DE ESPESSURA MAXIMA,COM MATERIAL DE BOA QUALIDADE,EXCLUSIVEESTE</t>
  </si>
  <si>
    <t>REATERRO DE VALA/CAVA COMPACTADA A MACO,EM CAMADAS DE 20CM DE ESPESSURA MAXIMA,COM MATERIAL DE BOA QUALIDADE,EXCLUSIVEESTE</t>
  </si>
  <si>
    <t>REATERRO DE VALA/CAVA COMPACTADA A MACO,EM CAMADAS DE 20CM DE ESPESSURA MAXIMA,EM BECOS DE ATE 2,50M DE LARGURA,EM FAVELAS,EXCLUSIVE MATERIAL</t>
  </si>
  <si>
    <t>REATERRO DE VALA/CAVA COMPACTADA A MACO,EM CAMADAS DE 30CM DE ESPESSURA MAXIMA,EM BECOS DE ATE 2,50M DE LARGURA,EM FAVELAS,EXCLUSIVE MATERIAL</t>
  </si>
  <si>
    <t>REATERRO DE VALA/CAVA,ESPALHAMENTO COM RETRO-ESCAVADEIRA E COMPACTACAO VIBRATORIA,EXCLUSIVE MATERIAL</t>
  </si>
  <si>
    <t>REATERRO DE VALA/CAVA UTILIZANDO CARREGADOR FRONTAL DE RODAS170CV,ESPALHAMENTO COM TRATOR DE ESTEIRAS 80CV E COMPACTADOR VIBRATORIO (PE-DE-CARNEIRO),EXCLUSIVE MATERIAL</t>
  </si>
  <si>
    <t>REATERRO DE VALA/CAVA COM PO-DE-PEDRA,INCLUSIVE FORNECIMENTODO MATERIAL E COMPACTACAO MANUAL,EM BECOS DE ATE 2,50M DE LARGURA,EM FAVELAS</t>
  </si>
  <si>
    <t>REATERRO DE VALA/CAVA COM AREIA,INCLUSIVE FORNECIMENTO DO MATERIAL E COMPACTACAO MANUAL</t>
  </si>
  <si>
    <t>REATERRO DE VALA/CAVA COM AREIA,INCLUSIVE FORNECIMENTO DO MATERIAL E COMPACTACAO MANUAL,EM BECOS DE ATE 2,50M DE LARGURA,EM FAVELAS</t>
  </si>
  <si>
    <t>REATERRO DE VALA/CAVA COM BRITA 1,INCLUSIVE FORNECIMENTO DOMATERIAL E COMPACTACAO MANUAL</t>
  </si>
  <si>
    <t>REATERRO DE VALA/CAVA COM BRITA 1,INCLUSIVE FORNECIMENTO DOMATERIAL E COMPACTACAO MANUAL,EM BECOS DE ATE 2,50M DE LARGURA,EM FAVELAS</t>
  </si>
  <si>
    <t>ESCAVACAO MECANICA DE VALA NAO ESCORADA EM MATERIAL DE 1ªCATEGORIA COM PEDRAS,INSTALACOES PREDIAIS OU OUTROS REDUTORES DE PRODUTIVIDADE OU CAVAS DE FUNDACAO,ENTRE 1,50 E 3,00M DE PROFUNDIDADE,UTILIZANDO RETRO-ESCAVADEIRA,EXCLUSIVE ESGOTAMENTO</t>
  </si>
  <si>
    <t>ESCAVACAO MECANICA DE VALA NAO ESCORADA,EM MATERIAL DE 1ªCATEGORIA,ATE 1,50M DE PROFUNDIDADE,UTILIZANDO RETRO-ESCAVADEIRA,EXCLUSIVE ESGOTAMENTO</t>
  </si>
  <si>
    <t>ESCAVACAO MECANICA DE VALA NAO ESCORADA,EM MATERIAL DE 1ªCATEGORIA,ENTRE 1,50 E 3,00M DE PROFUNDIDADE,UTILIZANDO RETRO-ESCAVADEIRA,EXCLUSIVE ESGOTAMENTO</t>
  </si>
  <si>
    <t>ESCAVACAO MECANICA DE VALA ESCORADA,EM MATERIAL DE 1ªCATEGORIA COM PEDRAS,INSTALACOES PREDIAIS OU OUTROS REDUTORES DE PRODUTIVIDADE,OU CAVAS DE FUNDACAO,ATE 1,50M DE PROFUNDIDADE,UTILIZANDO RETRO-ESCAVADEIRA,EXCLUSIVE ESGOTAMENTO E ESCORAMENTO</t>
  </si>
  <si>
    <t>ESCAVACAO MECANICA DE VALA ESCORADA,EM MATERIAL DE 1ªCATEGORIA COM PEDRAS,INSTALACOES PREDIAIS OU OUTROS REDUTORES DE PRODUTIVIDADE,OU CAVAS DE FUNDACAO,ENTRE 1,50 E 3,00M DE PROFUNDIDADE,UTILIZANDO RETRO-ESCAVADEIRA,EXCLUSIVE ESGOTAMENTO EESCORAMENTO</t>
  </si>
  <si>
    <t>ESCAVACAO MECANICA DE VALA ESCORADA,EM MATERIAL DE 1ªCATEGORIA,ATE 1,50M DE PROFUNDIDADE,UTILIZANDO RETRO-ESCAVADEIRA,EXCLUSIVE ESGOTAMENTO E ESCORAMENTO</t>
  </si>
  <si>
    <t>ESCAVACAO MECANICA DE VALA ESCORADA,EM MATERIAL DE 1ªCATEGORIA,ENTRE 1,50 E 3,00M DE PROFUNDIDADE,UTILIZANDO RETRO-ESCAVADEIRA,EXCLUSIVE ESGOTAMENTO E ESCORAMENTO</t>
  </si>
  <si>
    <t>ESCAVACAO MECANICA DE VALA NAO ESCORADA,EM MATERIAL DE 1ªCATEGORIA COM PEDRAS,INSTALACOES PREDIAIS OU OUTROS REDUTORES DE PRODUTIVIDADE,OU CAVAS DE FUNDACAO,ATE 1,50M DE PROFUNDIDADE,UTILIZANDO ESCAVADEIRA HIDRAULICA DE 0,78M3,EXCLUSIVE ESGOTAMENTO</t>
  </si>
  <si>
    <t>ESCAVACAO MECANICA DE VALA NAO ESCORADA,EM MATERIAL DE 1ªCATEGORIA COM PEDRAS,INSTALACOES PREDIAIS OU OUTROS REDUTORES DE PRODUTIVIDADE,OU CAVAS DE FUNDACAO,ENTRE 1,50 E 3,00M DE PROFUNDIDADE,UTILIZANDO ESCAVADEIRA HIDRAULICA DE 0,78M3,EXCLUSIVE ESGOTAMENTO</t>
  </si>
  <si>
    <t>ESCAVACAO MECANICA DE VALA NAO ESCORADA,EM MATERIAL DE 1ªCATEGORIA COM PEDRAS,INSTALACOES PREDIAIS OU OUTROS REDUTORES DE PRODUTIVIDADE,OU CAVAS DE FUNDACAO,ENTRE 3,00 E 4,50M DE PROFUNDIDADE,UTILIZANDO ESCAVADEIRA HIDRAULICA DE 0,78M3,EXCLUSIVE ESGOTAMENTO</t>
  </si>
  <si>
    <t>ESCAVACAO MECANICA DE VALA NAO ESCORADA,EM MATERIAL DE 1ªCATEGORIA COM PEDRAS,INSTALACOES PREDIAIS,OU OUTROS REDUTORES DE PRODUTIVIDADE,OU CAVAS DE FUNDACAO,ENTRE 4,50 E 6,00M DE PROFUNDIDADE,UTILIZANDO ESCAVADEIRA HIDRAULICA DE 0,78M3,EXCLUSIVE ESGOTAMENTO</t>
  </si>
  <si>
    <t>ESCAVACAO MECANICA DE VALA NAO ESCORADA,EM MATERIAL DE 1ªCATEGORIA,ATE 1,50M DE PROFUNDIDADE,UTILIZANDO ESCAVADEIRA HIDRAULICA DE 0,78M3,EXCLUSIVE ESGOTAMENTO</t>
  </si>
  <si>
    <t>ESCAVACAO MECANICA DE VALA NAO ESCORADA,EM MATERIAL DE 1ªCATEGORIA,ENTRE 1,50 E 3,00M DE PROFUNDIDADE,UTILIZANDO ESCAVADEIRA HIDRAULICA DE 0,78M3,EXCLUSIVE ESGOTAMENTO</t>
  </si>
  <si>
    <t>ESCAVACAO MECANICA DE VALA NAO ESCORADA,EM MATERIAL DE 1ªCATEGORIA,ENTRE 3,00 E 4,50M DE PROFUNDIDADE,UTILIZANDO ESCAVADEIRA HIDRAULICA DE 0,78M3,EXCLUSIVE ESGOTAMENTO</t>
  </si>
  <si>
    <t>ESCAVACAO MECANICA DE VALA NAO ESCORADA,EM MATERIAL DE 1ªCATEGORIA,ENTRE 4,50 E 6,00M DE PROFUNDIDADE,UTILIZANDO ESCAVADEIRA HIDRAULICA DE 0,78M3,EXCLUSIVE ESGOTAMENTO</t>
  </si>
  <si>
    <t>ESCAVACAO MECANICA DE VALA ESCORADA,EM MATERIAL DE 1ªCATEGORIA COM PEDRAS,INSTALACOES PREDIAIS OU OUTROS REDUTORES DE PRODUTIVIDADE,OU CAVAS DE FUNDACAO,ATE 1,50M DE PROFUNDIDADE,UTILIZANDO ESCAVADEIRA HIDRAULICA DE 0,78M3,EXCLUSIVE ESGOTAMENTO E ESCORAMENTO</t>
  </si>
  <si>
    <t>ESCAVACAO MECANICA DE VALA ESCORADA,EM MATERIAL DE 1ªCATEGORIA COM PEDRAS,INSTALACOES PREDIAIS OU OUTROS REDUTORES DE PRODUTIVIDADE,OU CAVAS DE FUNDACAO,ENTRE 1,50 E 3,00M DE PROFUNDIDADE,UTILIZANDO ESCAVADEIRA HIDRAULICA DE 0,78M3,EXCLUSIVE ESGOTAMENTO E ESCORAMENTO</t>
  </si>
  <si>
    <t>ESCAVACAO MECANICA DE VALA ESCORADA,EM MATERIAL DE 1ªCATEGORIA COM PEDRAS,INSTALACOES PREDIAIS OU OUTROS REDUTORES DE PRODUTIVIDADE,OU CAVAS DE FUNDACAO,ENTRE 3,00 E 4,50M DE PROFUNDIDADE,UTILIZANDO ESCAVADEIRA HIDRAULICA DE 0,78M3,EXCLUSIVE ESGOTAMENTO E ESCORAMENTO</t>
  </si>
  <si>
    <t>ESCAVACAO MECANICA DE VALA ESCORADA,EM MATERIAL DE 1ªCATEGORIA COM PEDRAS,INSTALACOES PREDIAIS OU OUTROS REDUTORES DE PRODUTIVIDADE,OU CAVAS DE FUNDACAO,ENTRE 4,50 E 6,00M DE PROFUNDIDADE,UTILIZANDO ESCAVADEIRA HIDRAULICA DE 0,78M3,EXCLUSIVE ESGOTAMENTO E ESCORAMENTO</t>
  </si>
  <si>
    <t>ESCAVACAO MECANICA DE VALA ESCORADA,EM MATERIAL DE 1ªCATEGORIA,ATE 1,50M DE PROFUNDIDADE,UTILIZANDO ESCAVADEIRA HIDRAULICA DE 0,78M3,EXCLUSIVE ESGOTAMENTO E ESCORAMENTO</t>
  </si>
  <si>
    <t>ESCAVACAO MECANICA DE VALA ESCORADA,EM MATERIAL DE 1ªCATEGORIA,ENTRE 1,50 E 3,00M DE PROFUNDIDADE,UTILIZANDO ESCAVADEIRAHIDRAULICA DE 0,78M3,EXCLUSIVE ESGOTAMENTO E ESCORAMENTO</t>
  </si>
  <si>
    <t>ESCAVACAO MECANICA DE VALA ESCORADA,EM MATERIAL DE 1ªCATEGORIA,ENTRE 3,00 E 4,50M DE PROFUNDIDADE,UTILIZANDO ESCAVADEIRAHIDRAULICA DE 0,78M3,EXCLUSIVE ESGOTAMENTO E ESCORAMENTO</t>
  </si>
  <si>
    <t>ESCAVACAO MECANICA DE VALA ESCORADA,EM MATERIAL DE 1ªCATEGORIA,ENTRE 4,50 E 6,00M DE PROFUNDIDADE,UTILIZANDO ESCAVADEIRAHIDRAULICA DE 0,78M3,EXCLUSIVE ESGOTAMENTO E ESCORAMENTO</t>
  </si>
  <si>
    <t>ESCAVACAO MECANICA,PARA ACERTO DE TALUDES,EM MATERIAL DE 1ªCATEGORIA,UTILIZANDO ESCAVADEIRA HIDRAULICA DE 0,78M3</t>
  </si>
  <si>
    <t>ESCAVACAO MECANICA,A CEU ABERTO,EM MATERIAL DE 1ªCATEGORIA,UTILIZANDO ESCAVADEIRA HIDRAULICA DE 0,78M3</t>
  </si>
  <si>
    <t>ESCAVACAO MECANICA DE VALA,EM MATERIAL DE 2ªCATEGORIA(MOLEDOOU ROCHA MUITO DECOMPOSTA),UTILIZANDO ESCAVADEIRA HIDRAULICA DE 0,78M3,EXCLUSIVE ESCORAMENTO E ESGOTAMENTO,SEM USO DE COMPRESSOR</t>
  </si>
  <si>
    <t>ESCAVACAO E CARGA MECANICA DE VALA EM RODOVIAS,UTILIZANDO VALETADEIRA DE 135HP,INCLUSIVE CAMINHAO</t>
  </si>
  <si>
    <t>ESCAVACAO MECANICA,COM TRATOR DE LAMINA COM POTENCIA EM TORNO DE 200CV,EM MATERIAL DE 1ªCATEGORIA,COM TRANSPORTE A 50,00M</t>
  </si>
  <si>
    <t>ESCAVACAO MECANICA,COM TRATOR DE LAMINA COM POTENCIA EM TORNO DE 200CV,EM MATERIAL DE 1ªCATEGORIA,COM TRANSPORTE A 15,00M</t>
  </si>
  <si>
    <t>ESCAVACAO MECANICA,COM TRATOR COM POTENCIA EM TORNO DE 80CV,EM MATERIAL DE 1ªCATEGORIA,COM TRANSPORTE A 20,00M</t>
  </si>
  <si>
    <t>ESCAVACAO MECANICA,COM TRATOR DE LAMINA COM POTENCIA EM TORNO DE 200CV,EM MATERIAL DE 2ªCATEGORIA,SEM USO PREVIO DE ESCARIFICADOR,COM TRANSPORTE ATE 50,00M</t>
  </si>
  <si>
    <t>ESCAVACAO MECANICA,COM TRATOR DE LAMINA COM POTENCIA EM TORNO DE 200CV,EM MATERIAL DE 2ªCATEGORIA,SEM USO PREVIO DE ESCARIFICADOR,COM TRANSPORTE ENTRE 50,00 E 100,00M</t>
  </si>
  <si>
    <t>REMOCAO ATE 20,00M,DE MATERIAL DE 2ª OU 3ªCATEGORIA,APOS ESCAVACAO,MEDIDO NO CORTE,COM TRATOR COM POTENCIA EM TORNO DE 200CV,CONSIDERANDO-SE ESTE TRABALHANDO A METADE DE SUA PRODUCAO NORMAL</t>
  </si>
  <si>
    <t>REMOCAO ATE 20,00M,DE MATERIAL DE 2ª OU 3ªCATEGORIA,APOS ESCAVACAO,MEDIDO NO CORTE,COM TRATOR COM POTENCIA EM TORNO DE 80CV,CONSIDERANDO-SE ESTE TRABALHANDO A METADE DE SUA PRODUCAO NORMAL</t>
  </si>
  <si>
    <t>ESPALHAMENTO DE MATERIAL DE 1ª CATEGORIA E ATERROS,COM TRATOR DE LAMINA COM POTENCIA EM TORNO DE 140CV.MEDIDO PELO VOLUME SOLTO</t>
  </si>
  <si>
    <t>ESPALHAMENTO DE MATERIAL DE 1ª CATEGORIA E ATERROS,COM TRATOR DE LAMINA COM POTENCIA EM TORNO DE 200CV.MEDIDO PELO VOLUME SOLTO</t>
  </si>
  <si>
    <t>ESPALHAMENTO DE ESCORIA COM TRATOR DE LAMINA COM POTENCIA EMTORNO DE 140CV.MEDIDO PELO VOLUME SOLTO</t>
  </si>
  <si>
    <t>ESPALHAMENTO DE BRITA COM TRATOR DE LAMINA COM POTENCIA EM TORNO DE 140CV.MEDIDO PELO VOLUME SOLTO</t>
  </si>
  <si>
    <t>ESCARIFICACAO DE SOLO COM TRATOR COM POTENCIA EM TORNO DE 335CV</t>
  </si>
  <si>
    <t>ESCAVACAO MECANICA,COM TRATOR DE LAMINA COM POTENCIA EM TORNO DE 80CV,EM MATERIAL DE 1ªCATEGORIA,NOS SERVICOS DE TERRACEAMENTO DE TALUDES EM CORTES,SEJA PARA ALARGAMENTO OU PARA PREPARO DO LEITO DE VALETAS DE DRENAGEM,TENDO CADA PATAMAR 4,00M DE LARGURA</t>
  </si>
  <si>
    <t>ESCAVACAO MECANICA,EM MATERIAL DE 1ªCATEGORIA,UTILIZANDO TRATOR DE LAMINA COM POTENCIA EM TORNO DE 335CV,INCLUSIVE CARGACOM CARREGADOR FRONTAL DE PNEUS DE 3,10M3</t>
  </si>
  <si>
    <t>ESCAVACAO MECANICA,EM MATERIAL DE 1ªCATEGORIA,UTILIZANDO TRATOR DE LAMINA COM POTENCIA EM TORNO DE 200CV,INCLUSIVE CARGACOM CARREGADOR FRONTAL DE PNEUS DE 3,10M3</t>
  </si>
  <si>
    <t>ESCAVACAO MECANICA,EM MATERIAL DE 2ªCATEGORIA,UTILIZANDO TRATOR DE LAMINA E ESCARIFICADOR COM POTENCIA EM TORNO DE 335CV,INCLUSIVE CARGA COM CARREGADOR FRONTAL DE PNEUS DE 3,10M3</t>
  </si>
  <si>
    <t>ESCAVACAO MECANICA,A CEU ABERTO,DE MATERIAL DE 1ªCATEGORIA,UTILIZANDO ESCAVADEIRA,SOBRE ESTEIRAS,VERSAO CLAM-SHELL,COM CACAMBA DE 0,38M3(1/2JD3)</t>
  </si>
  <si>
    <t>ESCAVACAO MECANICA,A CEU ABERTO,DE MATERIAL DE 1ªCATEGORIA,UTILIZANDO ESCAVADEIRA,SOBRE ESTEIRAS,VERSAO CLAM-SHELL,COM CACAMBA DE 0,76M3(1JD3)</t>
  </si>
  <si>
    <t>ESCAVACAO MECANICA,A CEU ABERTO,DE MATERIAL DE 1ªCATEGORIA,UTILIZANDO ESCAVADEIRA,SOBRE ESTEIRAS,VERSAO CLAM-SHELL,COM CACAMBA E 0,96M3(1.1/4JD3)</t>
  </si>
  <si>
    <t>ESCAVACAO EM LEITO DE RIO OU CANAL(DRAGAGEM)DE MATERIAL MOLE,ATE 4,50M DE PROFUNDIDADE,MEDIDA A PARTIR DO PLANO DE ESTACIONAMENTO DA MAQUINA,UTILIZANDO ESCAVADEIRA SOBRE ESTEIRAS,VERSAO DRAG-LINE,COM CACAMBA DE 0,57M3(3/4JD3)</t>
  </si>
  <si>
    <t>ESCAVACAO EM LEITO DE RIO OU CANAL(DRAGAGEM)DE MATERIAL MOLE,ENTRE 4,50 E 9,00M DE PROFUNDIDADE,MEDIDA A PARTIR DO PLANODE ESTACIONAMENTO DA MAQUINA,UTILIZANDO ESCAVADEIRA SOBRE ESTEIRAS,VERSAO DRAG-LINE,COM CACAMBA DE 0,57M3(3/4JD3)</t>
  </si>
  <si>
    <t>ESCAVACAO EM LEITO DE RIO OU CANAL(DRAGAGEM)DE MATERIAL MOLE,ATE 4,50M DE PROFUNDIDADE,MEDIDA A PARTIR DO PLANO DE ESTACIONAMENTO DA MAQUINA,UTILIZANDO ESCAVADEIRA SOBRE ESTEIRAS,VERSAO CLAM-SHELL,COM CACAMBA DE 0.57M3(3/4JD3)</t>
  </si>
  <si>
    <t>ESCAVACAO EM LEITO DE RIO OU CANAL(DRAGAGEM)DE MATERIAL MOLE,ENTRE 4,50 E 9,00M DE PROFUNDIDADE,MEDIDA A PARTIR DO PLANODE ESTACIONAMENTO DA MAQUINA,UTILIZANDO ESCAVADEIRA SOBRE ESTEIRAS,VERSAO CLAM-SHELL,COM CACAMBA DE 0.57M3(3/4JD3)</t>
  </si>
  <si>
    <t>ESCAVACAO,CARGA E TRANSPORTE DE MATERIAL DE 1ªCATEGORIA,UTILIZANDO MOTO-ESCAVO-TRANSPORTADOR,TRATOR(PUSHER) E MOTONIVELADORA,ADMITINDO UMA DISTANCIA MEDIA DE TRANSPORTE DE 100,00M</t>
  </si>
  <si>
    <t>ESCAVACAO,CARGA E TRANSPORTE DE MATERIAL DE 1ªCATEGORIA,UTILIZANDO MOTO-ESCAVO-TRANSPORTADOR,TRATOR(PUSHER) E MOTONIVELADORA,ADMITINDO UMA DISTANCIA MEDIA DE TRANSPORTE DE 150,00M</t>
  </si>
  <si>
    <t>ESCAVACAO,CARGA E TRANSPORTE DE MATERIAL DE 1ªCATEGORIA,UTILIZANDO MOTO-ESCAVO-TRANSPORTADOR,TRATOR(PUSHER) E MOTONIVELADORA,ADMITINDO UMA DISTANCIA MEDIA DE TRANSPORTE DE 200,00M</t>
  </si>
  <si>
    <t>ESCAVACAO,CARGA E TRANSPORTE DE MATERIAL DE 1ªCATEGORIA,UTILIZANDO MOTO-ESCAVO-TRANSPORTADOR,TRATOR(PUSHER) E MOTONIVELADORA,ADMITINDO UMA DISTANCIA MEDIA DE TRANSPORTE DE 250,00M</t>
  </si>
  <si>
    <t>ESCAVACAO,CARGA E TRANSPORTE DE MATERIAL DE 1ªCATEGORIA,UTILIZANDO MOTO-ESCAVO-TRANSPORTADOR,TRATOR(PUSHER) E MOTONIVELADORA,ADMITINDO UMA DISTANCIA MEDIA DE TRANSPORTE DE 300,00M</t>
  </si>
  <si>
    <t>ESCAVACAO,CARGA E TRANSPORTE DE MATERIAL DE 1ªCATEGORIA,UTILIZANDO MOTO-ESCAVO-TRANSPORTADOR,TRATOR(PUSHER) E MOTONIVELADORA,ADMITINDO UMA DISTANCIA MEDIA DE TRANSPORTE DE 350,00M</t>
  </si>
  <si>
    <t>ESCAVACAO,CARGA E TRANSPORTE DE MATERIAL DE 1ªCATEGORIA,UTILIZANDO MOTO-ESCAVO-TRANSPORTADOR,TRATOR(PUSHER) E MOTONIVELADORA,ADMITINDO UMA DISTANCIA MEDIA DE TRANSPORTE DE 400,00M</t>
  </si>
  <si>
    <t>ESCAVACAO,CARGA E TRANSPORTE DE MATERIAL DE 1ªCATEGORIA,UTILIZANDO MOTO-ESCAVO-TRANSPORTADOR,TRATOR(PUSHER) E MOTONIVELADORA,ADMITINDO UMA DISTANCIA MEDIA DE TRANSPORTE DE 450,00M</t>
  </si>
  <si>
    <t>ESCAVACAO,CARGA E TRANSPORTE DE MATERIAL DE 1ªCATEGORIA,UTILIZANDO MOTO-ESCAVO-TRANSPORTADOR,TRATOR(PUSHER) E MOTONIVELADORA,ADMITINDO UMA DISTANCIA MEDIA DE TRANSPORTE DE 500,00M</t>
  </si>
  <si>
    <t>ESCAVACAO,CARGA E TRANSPORTE DE MATERIAL DE 1ªCATEGORIA,UTILIZANDO MOTO-ESCAVO-TRANSPORTADOR,TRATOR(PUSHER) E MOTONIVELADORA,ADMITINDO UMA DISTANCIA MEDIA DE TRANSPORTE DE 550,00M</t>
  </si>
  <si>
    <t>ESCAVACAO,CARGA E TRANSPORTE DE MATERIAL DE 1ªCATEGORIA,UTILIZANDO MOTO-ESCAVO-TRANSPORTADOR,TRATOR(PUSHER) E MOTONIVELADORA,ADMITINDO UMA DISTANCIA MEDIA DE TRANSPORTE DE 600,00M</t>
  </si>
  <si>
    <t>ESCAVACAO,CARGA E TRANSPORTE DE MATERIAL DE 1ªCATEGORIA,UTILIZANDO MOTO-ESCAVO-TRANSPORTADOR,TRATOR(PUSHER) E MOTONIVELADORA,ADMITINDO UMA DISTANCIA MEDIA DE TRANSPORTE DE 650,00M</t>
  </si>
  <si>
    <t>ESCAVACAO,CARGA E TRANSPORTE DE MATERIAL DE 1ªCATEGORIA,UTILIZANDO MOTO-ESCAVO-TRANSPORTADOR,TRATOR(PUSHER) E MOTONIVELADORA,ADMITINDO UMA DISTANCIA MEDIA DE TRANSPORTE DE 700,00M</t>
  </si>
  <si>
    <t>ESCAVACAO,CARGA E TRANSPORTE DE MATERIAL DE 1ªCATEGORIA,UTILIZANDO MOTO-ESCAVO-TRANSPORTADOR,TRATOR(PUSHER) E MOTONIVELADORA,ADMITINDO UMA DISTANCIA MEDIA DE TRANSPORTE DE 750,OOM</t>
  </si>
  <si>
    <t>ESCAVACAO,CARGA E TRANSPORTE DE MATERIAL DE 1ªCATEGORIA,UTILIZANDO MOTO-ESCAVO-TRANSPORTADOR,TRATOR(PUSHER) E MOTONIVELADORA,ADMITINDO UMA DISTANCIA MEDIA DE TRANSPORTE DE 800,00M</t>
  </si>
  <si>
    <t>ESCAVACAO,CARGA E TRANSPORTE DE MATERIAL DE 1ªCATEGORIA,UTILIZANDO MOTO-ESCAVO-TRANSPORTADOR,TRATOR(PUSHER) E MOTONIVELADORA,ADMITINDO UMA DISTANCIA MEDIA DE TRANSPORTE DE 850,00M</t>
  </si>
  <si>
    <t>ESCAVACAO,CARGA E TRANSPORTE DE MATERIAL DE 1ªCATEGORIA,UTILIZANDO MOTO-ESCAVO-TRANSPORTADOR,TRATOR(PUSHER) E MOTONIVELADORA,ADMITINDO UMA DISTANCIA MEDIA DE TRANSPORTE DE 900,00M</t>
  </si>
  <si>
    <t>ESCAVACAO,CARGA E TRANSPORTE DE MATERIAL DE 1ªCATEGORIA,UTILIZANDO MOTO-ESCAVO-TRANSPORTADOR,TRATOR(PUSHER) E MOTONIVELADORA,ADMITINDO UMA DISTANCIA MEDIA DE TRANSPORTE DE 950,00M</t>
  </si>
  <si>
    <t>ESCAVACAO,CARGA E TRANSPORTE DE MATERIAL DE 1ªCATEGORIA,UTILIZANDO MOTO-ESCAVO-TRANSPORTADOR,TRATOR(PUSHER) E MOTONIVELADORA,ADMITINDO UMA DISTANCIA MEDIA DE TRANSPORTE DE 1000,00M</t>
  </si>
  <si>
    <t>ESCAVACAO,CARGA E TRANSPORTE DE MATERIAL DE 1ªCATEGORIA,UTILIZANDO MOTO-ESCAVO-TRANSPORTADOR,TRATOR(PUSHER) E MOTONIVELADORA,ADMITINDO UMA DISTANCIA MEDIA DE TRANSPORTE DE 1050,00M</t>
  </si>
  <si>
    <t>ESCAVACAO,CARGA E TRANSPORTE DE MATERIAL DE 1ªCATEGORIA,UTILIZANDO MOTO-ESCAVO-TRANSPORTADOR,TRATOR(PUSHER) E MOTONIVELADORA,ADMITINDO UMA DISTANCIA MEDIA DE TRANSPORTE DE 1100,00M</t>
  </si>
  <si>
    <t>ESCAVACAO,CARGA E TRANSPORTE DE MATERIAL DE 1ªCATEGORIA,UTILIZANDO MOTO-ESCAVO-TRANSPORTADOR,TRATOR(PUSHER) E MOTONIVELADORA,ADMITINDO UMA DISTANCIA MEDIA DE TRANSPORTE DE 1150,00M</t>
  </si>
  <si>
    <t>ESCAVACAO,CARGA E TRANSPORTE DE MATERIAL DE 1ªCATEGORIA,UTILIZANDO MOTO-ESCAVO-TRANSPORTADOR,TRATOR(PUSHER) E MOTONIVELADORA,ADMITINDO UMA DISTANCIA MEDIA DE TRANSPORTE DE 1200,00M</t>
  </si>
  <si>
    <t>ESCAVACAO,CARGA E TRANSPORTE DE MATERIAL DE 2ªCATEGORIA,UTILIZANDO MOTO-ESCAVO-TRANSPORTADOR,TRATOR(PUSHER),MOTONIVELADORA E TRATOR COM ESCARIFICADOR,ADMITINDO UMA DISTANCIA MEDIADE TRANSPORTE DE 100,00M</t>
  </si>
  <si>
    <t>ESCAVACAO,CARGA E TRANSPORTE DE MATERIAL DE 2ªCATEGORIA,UTILIZANDO MOTO-ESCAVO-TRANSPORTADOR,TRATOR(PUSHER),MOTONIVELADORA E TRATOR COM ESCARIFICADOR,ADMITINDO UMA DISTANCIA MEDIADE TRANSPORTE DE 150,00M</t>
  </si>
  <si>
    <t>ESCAVACAO,CARGA E TRANSPORTE DE MATERIAL DE 2ªCATEGORIA,UTILIZANDO MOTO-ESCAVO-TRANSPORTADOR,TRATOR(PUSHER),MOTONIVELADORA E TRATOR COM ESCARIFICADOR,ADMITINDO UMA DISTANCIA MEDIADE TRANSPORTE DE 200,00M</t>
  </si>
  <si>
    <t>ESCAVACAO,CARGA E TRANSPORTE DE MATERIAL DE 2ªCATEGORIA,UTILIZANDO MOTO-ESCAVO-TRANSPORTADOR,TRATOR(PUSHER),MOTONIVELADORA E TRATOR COM ESCARIFICADOR,ADMITINDO UMA DISTANCIA MEDIADE TRANSPORTE DE 250,00M</t>
  </si>
  <si>
    <t>ESCAVACAO,CARGA E TRANSPORTE DE MATERIAL DE 2ªCATEGORIA,UTILIZANDO MOTO-ESCAVO-TRANSPORTADOR,TRATOR(PUSHER),MOTONIVELADORA E TRATOR COM ESCARIFICADOR,ADMITINDO UMA DISTANCIA MEDIADE TRANSPORTE DE 300,00M</t>
  </si>
  <si>
    <t>ESCAVACAO,CARGA E TRANSPORTE DE MATERIAL DE 2ªCATEGORIA,UTILIZANDO MOTO-ESCAVO-TRANSPORTADOR,TRATOR(PUSHER),MOTONIVELADORA E TRATOR COM ESCARIFICADOR,ADMITINDO UMA DISTANCIA MEDIADE TRANSPORTE DE 350,00M</t>
  </si>
  <si>
    <t>ESCAVACAO,CARGA E TRANSPORTE DE MATERIAL DE 2ªCATEGORIA,UTILIZANDO MOTO-ESCAVO-TRANSPORTADOR,TRATOR(PUSHER),MOTONIVELADORA E TARTOR COM ESCARIFICADOR,ADMITINDO UMA DISTANCIA MEDIADE TRANSPORTE DE 400,00M</t>
  </si>
  <si>
    <t>ESCAVACAO,CARGA E TRANSPORTE DE MATERIAL DE 2ªCATEGORIA,UTILIZANDO MOTO-ESCAVO-TRANSPORTADOR,TRATOR(PUSHER),MOTONIVELADORA E TRATOR COM ESCARIFICADOR,ADMITINDO UMA DISTANCIA MEDIADE TRANSPORTE DE 450,00M</t>
  </si>
  <si>
    <t>ESCAVACAO,CARGA E TRANSPORTE DE MATERIAL DE 2ªCATEGORIA,UTILIZANDO MOTO-ESCAVO-TRANSPORTADOR,TRATOR(PUSHER),MOTONIVELADORA E TRATOR COM ESCARIFICADOR,ADMITINDO UMA DISTANCIA MEDIADE TRANSPORTE DE 500,00M</t>
  </si>
  <si>
    <t>ESCAVACAO,CARGA E TRANSPORTE DE MATERIAL DE 2ªCATEGORIA,UTILIZANDO MOTO-ESCAVO-TRANSPORTADOR,TRATOR(PUSHER),MOTONIVELADORA E TRATOR COM ESCARIFICADOR,ADMITINDO UMA DISTANCIA MEDIADE TRANSPORTE DE 550,00M</t>
  </si>
  <si>
    <t>ESCAVACAO,CARGA E TRANSPORTE DE MATERIAL DE 2ªCATEGORIA,UTILIZANDO MOTO-ESCAVO-TRAMSPORTADOR,TRATOR(PUSHER),MOTONIVELADORA E TRATOR COM ESCARIFICADOR,ADMITINDO UMA DISTANCIA MEDIADE TRANSPORTE DE 600,00M</t>
  </si>
  <si>
    <t>ESCAVACAO,CARGA E TRANSPORTE DE MATERIAL DE 2ªCATEGORIA,UTILIZANDO MOTO-ESCAVO-TRANSPORTADOR,TRATOR(PUSHER),MOTONIVELADORA E TRATOR COM ESCARIFICADOR,ADMITINDO UMA DISTANCIA MEDIADE TRANSPORTE DE 650,00M</t>
  </si>
  <si>
    <t>ESCAVACAO,CARGA E TRANSPORTE DE MATERIAL DE 2ªCATEGORIA,UTILIZANDO MOTO-ESCAVO-TRANSPORTADOR,TRATOR(PUSHER),MOTONIVELADORA E TRATOR COM ESCARIFICADOR,ADMITINDO UMA DISTANCIA MEDIADE TRANSPORTE DE 700,00M</t>
  </si>
  <si>
    <t>ESCAVACAO,CARGA E TRANSPORTE DE MATERIAL DE 2ªCATEGORIA,UTILIZANDO MOTO-ESCAVO-TRANSPORTADOR,TRATOR(PUSHER),MOTONIVELADORA E TRATOR COM ESCARIFICADOR,ADMITINDO UMA DISTANCIA MEDIADE TRANSPORTE DE 750,00M</t>
  </si>
  <si>
    <t>ESCAVACAO,CARGA E TRANSPORTE DE MATERIAL DE 2ªCATEGORIA,UTILIZANDO MOTO-ESCAVO-TRANSPORTADOR,TRATOR(PUSHER),MOTONIVELADORA E TRATOR COM ESCARIFICADOR,ADMITINDO UMA DISTANCIA MEDIADE TRANSPORTE DE 800,00M</t>
  </si>
  <si>
    <t>ESCAVACAO,CARGA E TRANSPORTE DE MATERIAL DE 2ªCATEGORIA,UTILIZANDO MOTO-ESCAVO-TRANSPORTADOR,TRATOR(PUSHER),MOTONIVELADORA E TRATOR COM ESCARIFICADOR,ADMITINDO UMA DISTANCIA MEDIADE TRANSPORTE DE 850,00M</t>
  </si>
  <si>
    <t>ESCAVACAO,CARGA E TRANSPORTE DE MATERIAL DE 2ªCATEGORIA,UTILIZANDO MOTO-ESCAVO-TRANSPORTADOR,TRATOR(PUSHER),MOTONIVELADORA E TRATOR COM ESCARIFICADOR,ADMITINDO UMA DISTANCIA MEDIADE TRANSPORTE DE 900,00M</t>
  </si>
  <si>
    <t>ESCAVACAO,CARGA E TRANSPORTE DE MATERIAL DE 2ªCATEGORIA,UTILIZANDO MOTO-ESCAVO-TRANSPORTADOR,TRATOR(PUSHER),MOTONIVELADORA E TRATOR COM ESCARIFICADOR,ADMITINDO UMA DISTANCIA MEDIADE TRANSPORTE DE 950,00M</t>
  </si>
  <si>
    <t>ESCAVACAO,CARGA E TRANSPORTE DE MATERIAL DE 2ªCATEGORIA,UTILIZANDO MOTO-ESCAVO-TRANSPORTADOR,TRATOR(PUSHER),MOTONIVELADORA E TRATOR COM ESCARIFICADOR,ADMITINDO UMA DISTANCIA MEDIADE TRANSPORTE DE 1000,00M</t>
  </si>
  <si>
    <t>ESCAVACAO,CARGA E TRANSPORTE DE MATERIAL DE 2ªCATEGORIA,UTILIZANDO MOTO-ESCAVO-TRANSPORTADOR,TRATOR(PUSHER),MOTONIVELADORA E TRATOR COM ESCARIFICADOR,ADMITINDO UMA DISTANCIA MEDIADE TRANSPORTE DE 1050,00M</t>
  </si>
  <si>
    <t>ESCAVACAO,CARGA E TRANSPORTE DE MATERIAL DE 2ªCATEGORIA,UTILIZANDO MOTO-ESCAVO-TRANSPORTADOR,TRATOR(PUSHER),MOTONIVELADORA E TRATOR COM ESCARIFICADOR,ADMITINDO UMA DISTANCIA MEDIADE TRANSPORTE DE 1100,00M</t>
  </si>
  <si>
    <t>ESCAVACAO,CARGA E TRANSPORTE DE MATERIAL DE 2ªCATEGORIA,UTILIZANDO MOTO-ESCAVO-TRANSPORTADOR,TRATOR(PUSHER),MOTONIVELADORA E TRATOR COM ESCARIFICADOR,ADMITINDO UMA DISTANCIA MEDIADE TRANSPORTE DE 1150,00M</t>
  </si>
  <si>
    <t>ESCAVACAO,CARGA E TRANSPORTE DE MATERIAL DE 2ªCATEGORIA,UTILIZANDO MOTO-ESCAVO-TRANSPORTADOR,TRATOR(PUSHER),MOTONIVELADORA E TRATOR COM ESCARIFICADOR,ADMITINDO UMA DISTANCIA MEDIADE TRANSPORTE DE 1200,00M</t>
  </si>
  <si>
    <t>TRANSPORTE DE CARGA DE QUALQUER NATUREZA,EXCLUSIVE AS DESPESAS DE CARGA E DESCARGA,TANTO DE ESPERA DO CAMINHAO COMO DO SERVENTE OU EQUIPAMENTO AUXILIAR,A VELOCIDADE MEDIA DE 50KM/H,EM CAMINHAO DE CARROCERIA FIXA A OLEO DIESEL,COM CAPACIDADEUTIL DE 7,5T</t>
  </si>
  <si>
    <t>TRANSPORTE DE CARGA DE QUALQUER NATUREZA,EXCLUSIVE AS DESPESAS DE CARGA E DESCARGA,TANTO DE ESPERA DO CAMINHAO COMO DO SERVENTE OU EQUIPAMENTO AUXILIAR,A VELOCIDADE MEDIA DE 40KM/H,EM CAMINHAO DE CARROCERIA FIXA A OLEO DIESEL,COM CAPACIDADEUTIL DE 7,5T</t>
  </si>
  <si>
    <t>TRANSPORTE DE CARGA DE QUALQUER NATUREZA,EXCLUSIVE AS DESPESAS DE CARGA E DESCARGA,TANTO DE ESPERA DO CAMINHAO COMO DO SERVENTE OU EQUIPAMENTO AUXILIAR,A VELOCIDADE MEDIA DE 35KM/H,EM CAMINHAO DE CARROCERIA FIXA A OLEO DIESEL,COM CAPACIDADEUTIL DE 7,5T</t>
  </si>
  <si>
    <t>TRANSPORTE DE CARGA DE QUALQUER NATUREZA,EXCLUSIVE AS DESPESAS DE CARGA E DESCARGA,TANTO DE ESPERA DO CAMINHAO COMO DO SERVENTE OU EQUIPAMENTO AUXILIAR,A VELOCIDADE MEDIA DE 30KM/H,EM CAMINHAO DE CARROCERIA FIXA A OLEO DIESEL,COM CAPACIDADEUTIL DE 7,5T</t>
  </si>
  <si>
    <t>TRANSPORTE DE CARGA DE QUALQUER NATUREZA,EXCLUSIVE AS DESPESAS DE CARGA E DESCARGA,TANTO DE ESPERA DO CAMINHAO COMO DO SERVENTE OU EQUIPAMENTO AUXILIAR,A VELOCIDADE MEDIA DE 25KM/H,EM CAMINHAO DE CARROCEIRA FIXA A OLEO DIESEL,COM CAPACIDADEUTIL DE 7,5T</t>
  </si>
  <si>
    <t>TRANSPORTE DE CARGA DE QUALQUER NATUREZA,EXCLUSIVE AS DESPESAS DE CARGA E DESCARGA,TANTO DE ESPERA DO CAMINHAO COMO DO SERVENTE OU EQUIPAMENTO AUXILIAR,A VELOCIDADE MEDIA DE 20KM/H,EM CAMINHAO DE CARROCERIA FIXA A OLEO DIESEL,COM CAPACIDADEUTIL DE 7,5T</t>
  </si>
  <si>
    <t>TRANSPORTE DE CARGA DE QUALQUER NATUREZA,EXCLUSIVE AS DESPESAS DE CARGA E DESCARGA,TANTO DE ESPERA DO CAMINHAO COMO DO SERVENTE OU EQUIPAMENTO AUXILIAR,A VELOCIDADE MEDIA DE 15KM/H,EM CAMINHAO DE CARROCERIA FIXA A OLEO DIESEL,COM CAPACIDADEUTIL DE 7,5T</t>
  </si>
  <si>
    <t>TRANSPORTE DE CARGA DE QUALQUER NATUREZA,EXCLUSIVE AS DESPESAS DE CARGA E DESCARGA,TANTO DE ESPERA DO CAMINHAO COMO DO SERVENTE OU EQUIPAMENTO AUXILIAR,A VELOCIDADE MEDIA DE 10KM/H,EM CAMINHAO DE CARROCERIA FIXA A OLEO DIESEL,COM CAPACIDADEUTIL DE 7,5T</t>
  </si>
  <si>
    <t>TRANSPORTE DE CARGA DE QUALQUER NATUREZA,EXCLUSIVE AS DESPESAS DE CARGA E DESCARGA,TANTO DE ESPERA DO CAMINHAO COMO DO SERVENTE OU EQUIPAMENTO AUXILIAR,A VELOCIDADE MEDIA DE 5KM/H,EM CAMINHAO DE CARROCERIA FIXA A OLEO DIESEL,COM CAPACIDADEUTIL DE 7,5T</t>
  </si>
  <si>
    <t>TRANSPORTE DE CARGA DE QUALQUER NATUREZA,EXCLUSIVE AS DESPESAS DE CARGA E DESCARGA,TANTO DE ESPERA DO CAMINHAO COMO DO SERVENTE OU EQUIPAMENTO AUXILIAR,A VELOCIDADE MEDIA DE 50KM/H,EM CAMINHAO TRUCADO DE CARROCERIA FIXA A OLEO DIESEL,COM CAPACIDADE UTIL DE 12T</t>
  </si>
  <si>
    <t>TRANSPORTE DE CARGA DE QUALQUER NATUREZA,EXCLUSIVE AS DESPESAS DE CARGA E DESCARGA,TANTO DE ESPERA DO CAMINHAO COMO DO SERVENTE OU EQUIPAMENTO AUXILIAR,A VELOCIDADE MEDIA DE 40KM/H,EM CAMINHAO TRUCADO DE CARROCERIA FIXA A OLEO DIESEL,COM CAPACIDADE UTIL DE 12T</t>
  </si>
  <si>
    <t>TRANSPORTE DE CARGA DE QUALQUER NATUREZA,EXCLUSIVE AS DESPESAS DE CARGA E DESCARGA,TANTO DE ESPERA DO CAMINHAO COMO DO SERVENTE OU EQUIPAMENTO AUXILIAR,A VELOCIDADE MEDIA DE 35KM/H,EM CAMINHAO TRUCADO DE CARROCERIA FIXA A OLEO DIESEL,COM CAPACIDADE UTIL DE 12T</t>
  </si>
  <si>
    <t>TRANSPORTE DE CARGA DE QUALQUER NATUREZA,EXCLUSIVE AS DESPESAS DE CARGA E DESCARGA,TANTO DE ESPERA DO CAMINHAO COMO DO SERVENTE OU EQUIPAMENTO AUXILIAR,A VELOCIDADE MEDIA DE 30KM/H,EM CAMINHAO TRUCADO DE CARROCERIA FIXA A OLEO DIESEL,COM CAPACIDADE UTIL DE 12T</t>
  </si>
  <si>
    <t>TRANSPORTE DE CARGA DE QUALQUER NATUREZA,EXCLUSIVE AS DESPESAS DE CARGA E DESCARGA,TANTO DE ESPERA DO CAMINHAO COMO DO SERVENTE OU EQUIPAMENTO AUXILIAR,A VELOCIDADE MEDIA DE 25KM/H,EM CAMINHAO TRUCADO DE CARROCERIA FIXA A OLEO DIESEL,COM CAPACIDADE UTIL DE 12T</t>
  </si>
  <si>
    <t>TRANSPORTE DE CARGA DE QUALQUER NATUREZA,EXCLUSIVE AS DESPESAS DE CARGA E DESCARGA,TANTO DE ESPERA DO CAMINHAO COMO DO SERVENTE OU EQUIPAMENTO AUXILIAR,A VELOCIDADE MEDIA DE 20KM/H,EM CAMINHAO TRUCADO DE CARROCERIA FIXA A OLEO DIESEL,COM CAPACIDADE UTIL DE 12T</t>
  </si>
  <si>
    <t>TRANSPORTE DE CARGA DE QUALQUER NATUREZA,EXCLUSIVE AS DESPESAS DE CARGA E DESCARGA,TANTO DE ESPERA DO CAMINHAO COMO DO SERVENTE OU EQUIPAMENTO AUXILIAR,A VELOCIDADE MEDIA DE 15KM/H,EM CAMINHAO TRUCADO DE CARROCERIA FIXA A OLEO DIESEL,COM CAPACIDADE UTIL DE 12T</t>
  </si>
  <si>
    <t>TRANSPORTE DE CARGA DE QUALQUER NATUREZA,EXCLUSIVE AS DESPESAS DE CARGA E DESCARGA,TANTO DE ESPERA DO CAMINHAO COMO DO SERVENTE OU EQUIPAMENTO AUXILIAR,A VELOCIDADE MEDIA DE 10KM/H,EM CAMINHAO TRUCADO DE CARROCERIA FIXA A OLEO DIESEL,COM CAPACIDADE UTIL DE 12T</t>
  </si>
  <si>
    <t>TRANSPORTE DE CARGA DE QUALQUER NATUREZA,EXCLUSIVE AS DESPESAS DE CARGA E DESCARGA,TANTO DE ESPERA DO CAMINHAO COMO DO SERVENTE OU EQUIPAMENTO AUXILIAR,A VELOCIDADE MEDIA DE 5KM/H,EM CAMINHAO TRUCADO DE CARROCERIA FIXA A OLEO DIESEL,COM CAPACIDADE UTIL DE 12T</t>
  </si>
  <si>
    <t>TRANSPORTE DE CARGA DE QUALQUER NATUREZA,EXCLUSIVE AS DESPESAS DE CARGA E DESCARGA,TANTO DE ESPERA DO CAMINHAO COMO DO SERVENTE OU EQUIPAMENTO AUXILIAR,A VELOCIDADE MEDIA DE 50KM/H,EM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</si>
  <si>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40KM/H,EM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</si>
  <si>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</si>
  <si>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</si>
  <si>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</si>
  <si>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</si>
  <si>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</si>
  <si>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</si>
  <si>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</si>
  <si>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50KM/H,EM CAMINHAO BASCULANTE A OLEO DIESEL,COM CAPACIDADE UTIL DE8T</t>
  </si>
  <si>
    <t>TRANSPORTE DE CARGA DE QUALQUER NATUREZA,EXCLUSIVE AS DESPESAS DE CARGA E DESCARGA,TANTO DE ESPERA DO CAMINHAO COMO DO SERVENTE OU EQUIPAMENTO AUXILIAR,A VELOCIDADE MEDIA DE 35KM/H,EM CAMINHAO BASCULANTE A OLEO DIESEL,COM CAPACIDADE UTIL DE8T</t>
  </si>
  <si>
    <t>TRANSPORTE DE CARGA DE QUALQUER NATUREZA,EXCLUSIVE AS DESPESAS DE CARGA E DESCARGA,TANTO DE ESPERA DO CAMINHAO COMO DO SERVENTE OU EQUIPAMENTO AUXILIAR,A VELOCIDADE MEDIA DE 30KM/H,EM CAMINHAO BASCULANTE A OLEO DIESEL,COM CAPACIDADE UTIL DE8T</t>
  </si>
  <si>
    <t>TRANSPORTE DE CARGA DE QUALQUER NATUREZA,EXCLUSIVE AS DESPESAS DE CARGA E DESCARGA,TANTO DE ESPERA DO CAMINHAO COMO DO SERVENTE OU EQUIPAMENTO AUXILIAR,A VELOCIDADE MEDIA DE 20KM/H,EM CAMINHAO BASCULANTE A OLEO DIESEL,COM CAPACIDADE UTIL DE8T</t>
  </si>
  <si>
    <t>TRANSPORTE DE CARGA DE QUALQUER NATUREZA,EXCLUSIVE AS DESPESAS DE CARGA E DESCARGA,TANTO DE ESPERA DO CAMINHAO COMO DO SERVENTE OU EQUIPAMENTO AUXILIAR,A VELOCIDADE MEDIA DE 15KM/H,EM CAMINHAO BASCULANTE A OLEO DIESEL,COM CAPACIDADE UTIL DE8T</t>
  </si>
  <si>
    <t>TRANSPORTE DE CARGA DE QUALQUER NATUREZA,EXCLUSIVE AS DESPESAS DE CARGA E DESCARGA,TANTO DE ESPERA DO CAMINHAO COMO DO SERVENTE OU EQUIPAMENTO AUXILIAR,A VELOCIDADE MEDIA DE 10KM/H,EM CAMINHAO BASCULANTE A OLEO DIESEL,COM CAPACIDADE UTIL DE8T</t>
  </si>
  <si>
    <t>TRANSPORTE DE CARGA DE QUALQUER NATUREZA,EXCLUSIVE AS DESPESAS DE CARGA E DESCARGA,TANTO DE ESPERA DO CAMINHAO COMO DO SERVENTE OU EQUIPAMENTO AUXILIAR,A VELOCIDADE MEDIA DE 5KM/H,EM CAMINHAO BASCULANTE A OLEO DIESEL,COM CAPACIDADE UTIL DE8T</t>
  </si>
  <si>
    <t>TRANSPORTE DE CARGA DE QUALQUER NATUREZA,EXCLUSIVE AS DESPESAS DE CARGA E DESCARGA,TANTO DE ESPERA DO CAMINHAO COMO DO SERVENTE OU EQUIPAMENTO AUXILIAR,A VELOCIDADE MEDIA DE 50KM/H,EM CAMINHAO BASCULANTE A OLEO DIESEL,COM CAPACIDADE UTIL DE12T</t>
  </si>
  <si>
    <t>TRANSPORTE DE CARGA DE QUALQUER NATUREZA,EXCLUSIVE AS DESPESAS DE CARGA E DESCARGA,TANTO DE ESPERA DO CAMINHAO COMO DO SERVENTE OU EQUIPAMENTO AUXILIAR,A VELOCIDADE MEDIA DE 40KM/H,EM CAMINHAO BASCULANTE A OLEO DIESEL,COM CAPACIDADE UTIL DE12T</t>
  </si>
  <si>
    <t>TRANSPORTE DE CARGA DE QUALQUER NATUREZA,EXCLUSIVE AS DESPESAS DE CARGA E DESCARGA,TANTO DE ESPERA DO CAMINHAO COMO DO SERVENTE OU EQUIPAMENTO AUXILIAR,A VELOCIDADE MEDIA DE 35KM/H,EM CAMINHAO BASCULANTE A OLEO DIESEL,COM CAPACIDADE UTIL DE12T</t>
  </si>
  <si>
    <t>TRANSPORTE DE CARGA DE QUALQUER NATUREZA,EXCLUSIVE AS DESPESAS DE CARGA E DESCARGA,TANTO DE ESPERA DO CAMINHAO COMO DO SERVENTE OU EQUIPAMENTO AUXILIAR,A VELOCIDADE MEDIA DE 30KM/H,EM CAMINHAO BASCULANTE A OLEO DIESEL,COM CAPACIDADE UTIL DE12T</t>
  </si>
  <si>
    <t>TRANSPORTE DE CARGA DE QUALQUER NATUREZA,EXCLUSIVE AS DESPESAS DE CARGA E DESCARGA,TANTO DE ESPERA DO CAMINHAO COMO DO SERVENTE OU EQUIPAMENTO AUXILIAR,A VELOCIDADE MEDIA DE 25KM/H,EM CAMINHAO BASCULANTE A OLEO DIESEL,COM CAPACIDADE UTIL DE12T</t>
  </si>
  <si>
    <t>TRANSPORTE DE CARGA DE QUALQUER NATUREZA,EXCLUSIVE AS DESPESAS DE CARGA E DESCARGA,TANTO DE ESPERA DO CAMINHAO COMO DO SERVENTE OU EQUIPAMENTO AUXILIAR,A VELOCIDADE MEDIA DE 20KM/H,EM CAMINHAO BASCULANTE A OLEO DIESEL,COM CAPACIDADE UTIL DE12T</t>
  </si>
  <si>
    <t>TRANSPORTE DE CARGA DE QUALQUER NATUREZA,EXCLUSIVE AS DESPESAS DE CARGA E DESCARGA,TANTO DE ESPERA DO CAMINHAO COMO DO SERVENTE OU EQUIPAMENTO AUXILIAR,A VELOCIDADE MEDIA DE 15KM/H,EM CAMINHAO BASCULANTE A OLEO DIESEL,COM CAPACIDADE UTIL DE12T</t>
  </si>
  <si>
    <t>TRANSPORTE DE CARGA DE QUALQUER NATUREZA,EXCLUSIVE AS DESPESAS DE CARGA E DESCARGA,TANTO DE ESPERA DO CAMINHAO COMO DO SERVENTE OU EQUIPAMENTO AUXILIAR,A VELOCIDADE MEDIA DE 10KM/H,EM CAMINHAO BASCULANTE A OLEO DIESEL,COM CAPACIDADE UTIL DE12T</t>
  </si>
  <si>
    <t>TRANSPORTE DE CARGA DE QUALQUER NATUREZA,EXCLUSIVE AS DESPESAS DE CARGA E DESCARGA,TANTO DE ESPERA DO CAMINHAO COMO DO SERVENTE OU EQUIPAMENTO AUXILIAR,A VELOCIDADE MEDIA DE 5KM/H,EM CAMINHAO BASCULANTE A OLEO DIESEL,COM CAPACIDADE UTIL DE12T</t>
  </si>
  <si>
    <t>TRANSPORTE DE CARGA DE QUALQUER NATUREZA,EXCLUSIVE AS DESPESAS DE CARGA E DESCARGA,TANTO DE ESPERA DO CAMINHAO COMO DO SERVENTE OU EQUIPAMENTO AUXILIAR,A VELOCIDADE MEDIA DE 50KM/H,EM CAMINHAO BASCULANTE A OLEO DIESEL,COM CAPACIDADE UTIL DE17T</t>
  </si>
  <si>
    <t>TRANSPORTE DE CARGA DE QUALQUER NATUREZA,EXCLUSIVE AS DESPESAS DE CARGA E DESCARGA,TANTO DE ESPERA DO CAMINHAO COMO DO SERVENTE OU EQUIPAMENTO AUXILIAR,A VELOCIDADE MEDIA DE 40KM/H,EM CAMINHAO BASCULANTE A OLEO DIESEL,COM CAPACIDADE UTIL DE17T</t>
  </si>
  <si>
    <t>TRANSPORTE DE CARGA DE QUALQUER NATUREZA,EXCLUSIVE AS DESPESAS DE CARGA E DESCARGA,TANTO DE ESPERA DO CAMINHAO COMO DO SERVENTE OU EQUIPAMENTO AUXILIAR,A VELOCIDADE MEDIA DE 35KM/H,EM CAMINHAO BASCULANTE A OLEO DIESEL,COM CAPACIDADE UTIL DE17T</t>
  </si>
  <si>
    <t>TRANSPORTE DE CARGA DE QUALQUER NATUREZA,EXCLUSIVE AS DESPESAS DE CARGA E DESCARGA,TANTO DE ESPERA DO CAMINHAO COMO DO SERVENTE OU EQUIPAMENTO AUXILIAR,A VELOCIDADE MEDIA DE 30KM/H,EM CAMINHAO BASCULANTE A OLEO DIESEL,COM CAPACIDADE UTIL DE17T</t>
  </si>
  <si>
    <t>TRANSPORTE DE CARGA DE QUALQUER NATUREZA,EXCLUSIVE AS DESPESAS DE CARGA E DESCARGA,TANTO DE ESPERA DO CAMINHAO COMO DO SERVENTE OU EQUIPAMENTO AUXILIAR,A VELOCIDADE MEDIA DE 25KM/H,EM CAMINHAO BASCULANTE A OLEO DIESEL,COM CAPACIDADE UTIL DE17T</t>
  </si>
  <si>
    <t>TRANSPORTE DE CARGA DE QUALQUER NATUREZA,EXCLUSIVE AS DESPESAS DE CARGA E DESCARGA,TANTO DE ESPERA DO CAMINHAO COMO DO SERVENTE OU EQUIPAMENTO AUXILIAR,A VELOCIDADE MEDIA DE 20KM/H,EM CAMINHAO BASCULANTE A OLEO DIESEL,COM CAPACIDADE UTIL DE17T</t>
  </si>
  <si>
    <t>TRANSPORTE DE CARGA DE QUALQUER NATUREZA,EXCLUSIVE AS DESPESAS DE CARGA E DESCARGA,TANTO DE ESPERA DO CAMINHAO COMO DO SERVENTE OU EQUIPAMENTO AUXILIAR,A VELOCIDADE MEDIA DE 15KM/H,EM CAMINHAO BASCULANTE A OLEO DIESEL,COM CAPACIDADE UTIL DE17T</t>
  </si>
  <si>
    <t>TRANSPORTE DE CARGA DE QUALQUER NATUREZA,EXCLUSIVE AS DESPESAS DE CARGA E DESCARGA,TANTO DE ESPERA DO CAMINHAO COMO DO SERVENTE OU EQUIPAMENTO AUXILIAR,A VELOCIDADE MEDIA DE 10KM/H,EM CAMINHAO BASCULANTE A OLEO DIESEL,COM CAPACIDADE UTIL DE17T</t>
  </si>
  <si>
    <t>TRANSPORTE DE CARGA DE QUALQUER NATUREZA,EXCLUSIVE AS DESPESAS DE CARGA E DESCARGA,TANTO DE ESPERA DO CAMINHAO COMO DO SERVENTE OU EQUIPAMENTO AUXILIAR,A VELOCIDADE MEDIA DE 5KM/H,EM CAMINHAO BASCULANTE A OLEO DIESEL,COM CAPACIDADE UTIL DE17T</t>
  </si>
  <si>
    <t>TRANSPORTE DE CARGA DE QUALQUER NATUREZA,EXCLUSIVE AS DESPESAS DE CARGA E DESCARGA,TANTO DE ESPERA DA CARRETA COMO DO SERVENTE OU EQUIPAMENTO AUXILIAR,A VELOCIDADE MEDIA DE 50KM/H,EM CARRETA,COM CAPACIDADE UTIL DE 30T</t>
  </si>
  <si>
    <t>TRANSPORTE DE CARGA DE QUALQUER NATUREZA,EXCLUSIVE AS DESPESAS DE CARGA E DESCARGA,TANTO DE ESPERA DA CARRETA COMO DO SERVENTE OU EQUIPAMENTO AUXILIAR,A VELOCIDADE MEDIA DE 40KM/H,EM CARRETA,COM CAPACIDADE UTIL DE 30T</t>
  </si>
  <si>
    <t>TRANSPORTE DE CARGA DE QUALQUER NATUREZA,EXCLUSIVE AS DESPESAS DE CARGA E DESCARGA,TANTO DE ESPERA DA CARRETA COMO DO SERVENTE OU EQUIPAMENTO AUXILIAR,A VELOCIDADE MEDIA DE 30KM/H,EM CARRETA,COM CAPACIDADE UTIL DE 30T</t>
  </si>
  <si>
    <t>TRANSPORTE DE CARGA DE QUALQUER NATUREZA,EXCLUSIVE AS DESPESAS DE CARGA E DESCARGA TANTO DE ESPERA DO SERVENTE E MANOBRADO EQUIPAMENTO AUXILIAR,A VELOCIDADE MEDIA DE 5KM/H,EM DUMPER DE 18HP A OLEO DIESEL COM CAPACIDADE UTIL DE 2,3T OU 1000L</t>
  </si>
  <si>
    <t>TRANSPORTE DE CONTAINER,SEGUNDO DESCRICAO DA FAMILIA 02.006,EXCLUSIVE CARGA E DESCARGA(VIDE ITEM 04.013.0015)</t>
  </si>
  <si>
    <t>TRANSPORTE DE EQUIPAMENTOS PESADOS EM CARRETAS,EXCLUSIVE A CARGA E DESCARGA(VIDE ITEM 04.014.0091) E O CUSTO HORARIO DOSEQUIPAMENTOS TRANSPORTADOS</t>
  </si>
  <si>
    <t>TRANSPORTE DE TUBO RIBLOC COM DIAMETRO DE 400MM,EM CAMINHAO,DISTANCIA ATE 3KM,INCLUSIVE CARGA E DESCARGA</t>
  </si>
  <si>
    <t>TRANSPORTE DE TUBO RIBLOC COM DIAMETRO DE 500MM,EM CAMINHAO,DISTANCIA ATE 3KM,INCLUSIVE CARGA E DESCARGA</t>
  </si>
  <si>
    <t>TRANSPORTE DE TUBO RIBLOC COM DIAMETRO DE 600MM,EM CAMINHAO,DISTANCIA ATE 3KM,INCLUSIVE CARGA E DESCARGA</t>
  </si>
  <si>
    <t>TRANSPORTE DE TUBO RIBLOC COM DIAMETRO DE 700MM,EM CAMINHAO,DISTANCIA ATE 3KM,INCLUSIVE CARGA E DESCARGA</t>
  </si>
  <si>
    <t>TRANSPORTE DE TUBO RIBLOC COM DIAMETRO DE 800MM,EM CAMINHAO,DISTANCIA ATE 3KM,INCLUSIVE CARGA E DESCARGA</t>
  </si>
  <si>
    <t>TRANSPORTE DE TUBO RIBLOC COM DIAMETRO DE 900MM,EM CAMINHAO,DISTANCIA ATE 3KM,INCLUSIVE CARGA E DESCARGA</t>
  </si>
  <si>
    <t>TRANSPORTE DE TUBO RIBLOC COM DIAMETRO DE 1000MM,EM CAMINHAO,DISTANCIA ATE 3KM,INCLUSIVE CARGA E DESCARGA</t>
  </si>
  <si>
    <t>TRANSPORTE DE TUBO RIBLOC COM DIAMETRO DE 1100MM,EM CAMINHAO,DISTANCIA ATE 3KM,INCLUSIVE CARGA E DESCARGA</t>
  </si>
  <si>
    <t>TRANSPORTE DE TUBO RIBLOC COM DIAMETRO DE 1200MM,EM CAMINHAO,DISTANCIA ATE 3KM,INCLUSIVE CARGA E DESCARGA</t>
  </si>
  <si>
    <t>CARGA MANUAL E DESCARGA MECANICA DE MATERIAL A GRANEL(AGREGADOS,PEDRA-DE-MAO,PARALELOS,TERRA E ESCOMBROS),COMPREENDENDOOS TEMPOS PARA CARGA,DESCARGA E MANOBRAS DO CAMINHAO BASCULANTE A OLEO DIESEL,COM CAPACIDADE UTIL DE 8T,EMPREGANDO 2 SERVENTES NA CARGA</t>
  </si>
  <si>
    <t>CARGA MANUAL E DESCARGA MECANICA DE MATERIAL A GRANEL(AGREGADOS,PEDRA-DE-MAO,PARALELOS,TERRA E ESCOMBROS),COMPREENDENDOOS TEMPOS PARA CARGA,DESCARGA E MANOBRAS DO CAMINHAO BASCULANTE A OLEO DIESEL,COM CAPACIDADE UTIL DE 8T,EMPREGANDO 4 SERVENTES NA CARGA</t>
  </si>
  <si>
    <t>CARGA MANUAL E DESCARGA MECANICA DE MATERIAL A GRANEL(AGREGADOS,PEDRA-DE-MAO,PARALELOS,TERRA E ESCOMBROS),COMPREENDENDOOS TEMPOS PARA CARGA,DESCARGA E MANOBRAS DO CAMINHAO BASCULANTE A OLEO DIESEL,COM CAPACIDADE UTIL DE 12T,EMPREGANDO 4 SERVENTES NA CARGA</t>
  </si>
  <si>
    <t>CARGA MANUAL E DESCARGA MECANICA DE MATERIAL A GRANEL(AGREGADOS,PEDRA-DE-MAO,PARALELOS,TERRA,ESCOMBROS,ETC),COMPREENDENDO OS TEMPOS PARA CARGA,DESCARGA E MANOBRAS DE CAMINHAO BASCULANTE A OLEO DIESEL,DE 8T E DO EQUIPAMENTO DUMPER DE 18HP E1000L,EMPREGANDO 2(DOIS) SERVENTES NA CARGA</t>
  </si>
  <si>
    <t>CARGA E DESCARGA MANUAL DE PECAS DE PESO REDUZIDO:TIJOLOS,TELHAS,CIMENTO E AGREGADOS EM SACOS,EM CAMINHAO DE CARROCERIAFIXA A OLEO DIESEL,COM CAPACIDADE UTIL DE 7,5T,INCLUSIVE O TEMPO DE CARGA,DESCARGA E MANOBRA</t>
  </si>
  <si>
    <t>CARGA E DESCARGA MANUAL DE MATERIAL QUE EXIJA O CONCURSO DEMAIS DE UM SERVENTE PARA CADA PECA:VERGALHOES,VIGAS DE MADEIRA,CAIXAS E MEIOS-FIOS,EM CAMINHAO DE CARROCERIA FIXA A OLEODIESEL,COM CAPACIDADE UTIL DE 7,5T,INCLUSIVE O TEMPO DE CARGA,DESCARGA E MANOBRA</t>
  </si>
  <si>
    <t>CARGA E DESCARGA MANUAL DE POSTE DE CONCRETO OU ACO,EM CAMINHAO DE CARROCERIA FIXA A OLEO DIESEL,COM CAPACIDADE UTIL DE7,5T,INCLUSIVE O TEMPO DE CARGA,DESCARGA E MANOBRA</t>
  </si>
  <si>
    <t>CARGA E DESCARGA MECANICA DE TUBOS DE CONCRETO COM 20CM DE DIAMETRO,EM CAMINHAO DE CARROCERIA FIXA A OLEO DIESEL,COM CAPACIDADE UTIL DE 7,5T,INCLUSIVE O TEMPO DE CARGA,DESCARGA E MANOBRA DO CAMINHAO E DO EQUIPAMENTO AUXILIAR,COM CAPACIDADEUTIL DE 4T</t>
  </si>
  <si>
    <t>CARGA E DESCARGA MECANICA DE TUBOS DE CONCRETO COM 40CM DE DIAMETRO,EM CAMINHAO DE CARROCERIA FIXA A OLEO DIESEL,COM CAPACIDADE UTIL DE 7,5T,INCLUSIVE O TEMPO DE CARGA,DESCARGA E MANOBRA DO CAMINHAO E DO EQUIPAMENTO AUXILIAR,COM CAPACIDADEUTIL DE 4T</t>
  </si>
  <si>
    <t>CARGA E DESCARGA MECANICA DE TUBOS DE CONCRETO COM 60CM DE DIAMETRO,EM CAMINHAO DE CARROCERIA FIXA A OLEO DIESEL,COM CAPACIDADE UTIL DE 7,5T,INCLUSIVE O TEMPO DE CARGA,DESCARGA E MANOBRA DO CAMINHAO E DO EQUIPAMENTO AUXILIAR,COM CAPACIDADEUTIL DE 4T</t>
  </si>
  <si>
    <t>CARGA E DESCARGA MECANICA DE TUBOS DE CONCRETO COM 80CM DE DIAMETRO,EM CAMINHAO DE CARROCERIA FIXA A OLEO DIESEL,COM CAPACIDADE UTIL DE 7,5T,INCLUSIVE O TEMPO DE CARGA,DESCARGA E MANOBRA DO CAMINHAO E DO EQUIPAMENTO AUXILIAR,COM CAPACIDADEUTIL DE 4T</t>
  </si>
  <si>
    <t>CARGA E DESCARGA MECANICA DE TUBOS DE CONCRETO COM 100CM DEDIAMETRO,EM CAMINHAO DE CARROCERIA FIXA A OLEO DIESEL,COM CAPACIDADE UTIL DE 7,5T,INCLUSIVE O TEMPO DE CARGA,DESCARGA EMANOBRA DO CAMINHAO E DO EQUIPAMENTO AUXILIAR,COM CAPACIDADEUTIL DE 4T</t>
  </si>
  <si>
    <t>CARGA E DESCARGA MECANICA DE POSTES DE CONCRETO OU ACO,EM CAMINHAO DE CARROCERIA FIXA A OLEO DIESEL,COM CAPACIDADE UTILDE 7,5T,INCLUSIVE O TEMPO DE CARGA,DESCARGA E MANOBRA DO CAMINHAO E DO EQUIPAMENTO AUXILIAR</t>
  </si>
  <si>
    <t>CARGA E DESCARGA MANUAL DE TUBOS DE FERRO FUNDIDO NOS DIAMETROS DE 5 A 15CM,EM CAMINHAO DE CARROCERIA FIXA A OLEO DIESEL,COM CAPACIDADE UTIL DE 7,5T,INCLUSIVE O TEMPO DE CARGA,DESCARGA E MANOBRA</t>
  </si>
  <si>
    <t>CARGA E DESCARGA MANUAL DE TUBOS DE FERRO FUNDIDO NOS DIAMETROS DE 20, 25 E 30CM,EM CAMINHAO DE CARROCERIA FIXA A OLEO DIESEL,COM CAPACIDADE UTIL DE 7,5T,INCLUSIVE O TEMPO DE CARGA,DESCARGA E MANOBRA</t>
  </si>
  <si>
    <t>CARGA E DESCARGA MECANICA DE TUBOS DE FERRO FUNDIDO,COM O DIAMETRO DE 40CM,INCLUSIVE O TEMPO DE CARGA E DESCARGA E MANOBRA DO CAMINHAO DE CARROCERIA FIXA A OLEO DIESEL,COM CAPACIDADE UTIL DE 7,5T,INCLUSIVE OS MESMOS TEMPOS DE GUINDAUTO,DE 4T</t>
  </si>
  <si>
    <t>CARGA E DESCARGA MECANICA DE TUBOS DE FERRO FUNDIDO,COM O DIAMETRO DE 60 A 80CM,INCLUSIVE O TEMPO DE CARGA E DESCARGA EMANOBRA DO CAMINHAO DE CARROCERIA FIXA A OLEO DIESEL,COM CAPACIDADE UTIL DE 7,5T,INCLUSIVE OS MESMOS TEMPOS DE GUINDAUTO,DE 4T</t>
  </si>
  <si>
    <t>CARGA E DESCARGA MECANICA DE AGREGADOS,TERRA,ESCOMBROS,MATERIAL A GRANEL,UTILIZANDO CAMINHAO BASCULANTE A OLEO DIESEL,COM CAPACIDADE UTIL DE 12T,CONSIDERANDO O TEMPO PARA CARGA,DESCARGA E MANOBRA,EXCLUSIVE DESPESAS COM A PA-CARREGADEIRA EMPREGADA NA CARGA,COM A CAPACIDADE DE 1,50M3</t>
  </si>
  <si>
    <t>CARGA E DESCARGA MECANICA DE AGREGADOS,TERRA,ESCOMBROS,MATERIAL A GRANEL,UTILIZANDO CAMINHAO BASCULANTE A OLEO DIESEL,COM CAPACIDADE UTIL DE 17T,CONSIDERANDO O TEMPO PARA CARGA,DESCARGA E MANOBRA,EXCLUSIVE DESPESAS COM A PA-CARREGADEIRA EMPREGADA NA CARGA,COM A CAPACIDADE DE 1,50M3</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</si>
  <si>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</si>
  <si>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</si>
  <si>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</si>
  <si>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</si>
  <si>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</si>
  <si>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750T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</si>
  <si>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1000T POR DIA DE8H</t>
  </si>
  <si>
    <t>CARGA DE MATERIAL COM PA-CARREGADEIRA DE 1,30M3,EXCLUSIVE DESPESAS COM O CAMINHAO,COMPREENDENDO TEMPO COM ESPERA E OPERACAO PARA CARGAS DE 50T POR DIA DE 8H</t>
  </si>
  <si>
    <t>CARGA DE MATERIAL COM PA-CARREGADEIRA DE 1,30M3,EXCLUSIVE DESPESAS COM O CAMINHAO,COMPREENDENDO TEMPO COM ESPERA E OPERACAO PARA CARGAS DE 100T POR DIA DE 8H</t>
  </si>
  <si>
    <t>CARGA DE MATERIAL COM PA-CARREGADEIRA DE 1,30M3,EXCLUSIVE DESPESAS COM O CAMINHAO,COMPREENDENDO TEMPO COM ESPERA E OPERACAO PARA CARGAS DE 150T POR DIA DE 8H</t>
  </si>
  <si>
    <t>CARGA DE MATERIAL COM PA-CARREGADEIRA DE 1,30M3,EXCLUSIVE DESPESAS COM O CAMINHAO,COMPREENDENDO TEMPO COM ESPERA E OPERACAO PARA CARGAS DE 200T POR DIA DE 8H</t>
  </si>
  <si>
    <t>CARGA DE MATERIAL COM PA-CARREGADEIRA DE 1,30M3,EXCLUSIVE DESPESAS COM O CAMINHAO,COMPREENDENDO TEMPO COM ESPERA E OPERACAO PARA CARGAS DE 250T POR DIA DE 8H</t>
  </si>
  <si>
    <t>CARGA DE MATERIAL COM PA-CARREGADEIRA DE 1,30M3,EXCLUSIVE DESPESAS COM O CAMINHAO,COMPREENDENDO TEMPO COM ESPERA E OPERACAO PARA CARGAS DE 500T POR DIA DE 8H</t>
  </si>
  <si>
    <t>CARGA DE MATERIAL COM PA-CARREGADEIRA DE 3,10M3,EXCLUSIVE DESPESAS COM O CAMINHAO,COMPREENDENDO TEMPO COM ESPERA E OPERACAO PARA CARGAS DE 750T POR DIA DE 8H</t>
  </si>
  <si>
    <t>CARGA DE MATERIAL COM PA-CARREGADEIRA DE 3,10M3,EXCLUSIVE DESPESAS COM O CAMINHAO,COMPREENDENDO TEMPO COM ESPERA E OPERACAO PARA CARGAS DE 1000T POR DIA DE 8H</t>
  </si>
  <si>
    <t>CARGA E DESCARGA DE CONTAINER,SEGUNDO DESCRICAO DA FAMILIA 02.006</t>
  </si>
  <si>
    <t>CARGA E DESCARGA DE EQUIPAMENTOS PESADOS,EM CARRETAS,EXCLUSIVE O CUSTO HORARIO DO EQUIPAMENTO DURANTE A OPERACAO</t>
  </si>
  <si>
    <t>RETIRADA DE ENTULHO DE OBRA COM CACAMBA DE ACO TIPO CONTAINER COM 5M3 DE CAPACIDADE,INCLUSIVE CARREGAMENTO,TRANSPORTE EDESCARREGAMENTO.CUSTO POR UNIDADE DE CACAMBA E INCLUI A TAXA PARA DESCARGA EM LOCAIS AUTORIZADOS</t>
  </si>
  <si>
    <t>CUSTO DE DESPESAS COM VEICULO PROPRIO,CONSIDERANDO 50% DE UTILIZACAO DO MESMO EM SERVICO E MEDIA MENSAL PERCORRIDA ATE1500KM, TENDO EM VISTA DESLOCAMENTO PARA FISCALIZACAO DE OBRAS OU VISTORIAS</t>
  </si>
  <si>
    <t>CUSTO DE DESPESAS COM VEICULO PROPRIO,CONSIDERANDO 50% DE UTILIZACAO DO MESMO EM SERVICO E MEDIA MENSAL PERCORRIDA ENTRE1501 E 3000KM RODADOS,TENDO EM VISTA DESLOCAMENTO PARA FISCALIZACAO DE OBRAS OU VISTORIAS.ESTE ITEM DEVE SER UTILIZADOCOMO COMPLEMENTO DO ITEM 04.015.0100</t>
  </si>
  <si>
    <t>CUSTO DE DESPESAS COM VEICULO PROPRIO,CONSIDERANDO 75% DE UTILIZACAO DO MESMO EM SERVICO E MEDIA MENSAL PERCORRIDA ATE 1500KM,TENDO EM VISTA DESLOCAMENTOS PARA FISCALIZACAO DE OBRAS OU VISTORIAS</t>
  </si>
  <si>
    <t>CUSTO DE DESPESAS COM VEICULO PROPRIO,CONSIDERANDO 75% DE UTILIZACAO DO MESMO EM SERVICO E MEDIA MENSAL PERCORRIDA ENTRE1501 E 3000KM RODADOS,TENDO EM VISTA DESLOCAMENTOS PARA FISCALIZACAO DE OBRAS OU VISTORIAS.ESTE ITEM DEVE SER UTILIZADOCOMO COMPLEMENTO DO ITEM 04.015.0105</t>
  </si>
  <si>
    <t>CUSTO DE DESPESAS COM VEICULO PROPRIO,CONSIDERANDO 100% DE UTILIZACAO DO MESMO EM SERVICO E MEDIA MENSAL PERCORRIDA ATE1500KM,TENDO EM VISTA DESLOCAMENTOS PARA FISCALIZACAO DE OBRAS OU VISTORIAS</t>
  </si>
  <si>
    <t>CUSTO DE DESPESAS COM VEICULO PROPRIO,CONSIDERANDO 100% DE UTILIZACAO DO MESMO EM SERVICO E MEDIA MENSAL PERCORRIDA ENTRE 1501 E 3000KM RODADOS,TENDO EM VISTA DESLOCAMENTOS PARA FISCALIZACAO DE OBRAS OU VISTORIAS.ESTE ITEM DEVE SER UTILIZADO COMO COMPLEMENTO DO ITEM 04.015.0110</t>
  </si>
  <si>
    <t>RECEBIMENTO DE CARGA DE CAMINHAO BASCULANTE EM SERVICOS DE DESCARGA MECANICA</t>
  </si>
  <si>
    <t>RECEBIMENTO DE CARGA DE CARRETA DE 30T,INCLUSIVE UTILIZACAODE GUINDASTE NA DESCARGA</t>
  </si>
  <si>
    <t>RECEBIMENTO DE CARGA,DESCARGA E MANOBRA DE CAMINHAO BASCULANTE DE 10M3 OU 15T</t>
  </si>
  <si>
    <t>RECEBIMENTO DE CARGA,DESCARGA E MANOBRA DE CAMINHAO BASCULANTE DE 8,00M3 OU 12T</t>
  </si>
  <si>
    <t>RECEBIMENTO DE CARGA,DESCARGA E MANOBRA DE CAMINHAO BASCULANTE DE 5,00M3 OU 7,5T</t>
  </si>
  <si>
    <t>RECEBIMENTO DE CARGA,DESCARGA E MANOBRA DE CAMINHAO DE CARROCERIA FIXA,DE 8,00M3 OU 12T</t>
  </si>
  <si>
    <t>TRANSPORTE DE ANDAIME TUBULAR,CONSIDERANDO-SE A AREA DE PROJECAO VERTICAL DO ANDAIME,EXCLUSIVE CARGA,DESCARGA E TEMPO DEESPERA DO CAMINHAO(VIDE ITEM 04.021.0010)</t>
  </si>
  <si>
    <t>TRANSPORTE DE ANDAIME SUSPENSO,EXCLUSIVE CARGA,DESCARGA E TEMPO DE ESPERA DO CAMINHAO (VIDE ITEM 04.021.0015)</t>
  </si>
  <si>
    <t>TRANSPORTE DE ELEVADOR DE OBRAS,CONSTITUIDO POR CACAMBA,FUNIL E SILO OU ELEVADOR DE CABINE ABERTA COM PLATAFORMA,AMBOS COM GUINCHO E CABO ATE 16,00M DE ALTURA,EXCLUSIVE CARGA,DESCARGA E TEMPO DE ESPERA DO CAMINHAO(VIDE ITEM 04.021.0025)</t>
  </si>
  <si>
    <t>CARGA E DESCARGA MANUAL DE ANDAIME TUBULAR,INCLUSIVE TEMPO DE ESPERA DO CAMINHAO,CONSIDERANDO-SE A AREA DE PROJECAO VERTICAL</t>
  </si>
  <si>
    <t>CARGA E DESCARGA MANUAL DE ANDAIME SUSPENSO,INCLUSIVE TEMPODE ESPERA DO CAMINHAO</t>
  </si>
  <si>
    <t>CARGA E DESCARGA MANUAL DE ELEVADOR DE OBRAS,INCLUSIVE TEMPODE ESPERA DO CAMINHAO REFERENTE AO ITEM 04.020.0136</t>
  </si>
  <si>
    <t>TRANSPORTE ATE 25KM,MONTAGEM E DESMONTAGEM DE BATE-ESTACAS COM MARTELO PESANDO ATE 1,5T,COM OU SEM TORRE,INCLUSIVE HORASIMPRODUTIVAS DA EQUIPE E DO EQUIPAMENTO NA IDA,VOLTA,NA MONTAGEM E NA DESMONTAGEM.PARA DISTANCIA ALEM DE 25KM ACRESCENTAR 0,6% PARA CADA KM ADICIONAL</t>
  </si>
  <si>
    <t>TRANSPORTE ATE 25KM,MONTAGEM E DESMONTAGEM DE BATE-ESTACAS COM MARTELO PESANDO ATE 2,5T,COM TORRE,INCLUSIVE HORAS IMPRODUTIVAS DA EQUIPE E DO EQUIPAMENTO NA IDA,VOLTA,NA MONTAGEM ENA DESMONTAGEM.PARA DISTANCIA ALEM DE 25KM,ACRESCENTAR 0,5%PARA CADA KM ADICIONAL</t>
  </si>
  <si>
    <t>TRANSPORTE ATE 25KM,MONTAGEM E DESMONTAGEM DE BATE-ESTACAS TIPO "FRANKI"(MAQUINA XVII) COM TORRE,COM OU SEM TUBULACAO NECESSARIA PARA EXECUCAO DE ESTACAS "IN SITU",INCLUSIVE HORASIMPRODUTIVAS DA EQUIPE E DO EQUIPAMENTO DA IDA,VOLTA,NA MONTAGEM E NA DESMONTAGEM.PARA DISTANCIA ALEM DE 25KM,ACRESCENTAR 0,5% PARA CADA KM ADICIONAL</t>
  </si>
  <si>
    <t>TRANSPORTE ATE 25KM,MONTAGEM E DESMONTAGEM DE BATE-ESTACAS TIPO "FRANKI"(MAQUINA XIII) COM TORRE,COM OU SEM TUBULACAO NECESSARIA PARA EXECUCAO DE ESTACAS "IN SITU",INCLUSIVE HORASIMPRODUTIVAS DA EQUIPE E DO EQUIPAMENTO NA IDA,VOLTA,NA MONTAGEM E NA DESMONTAGEM.PARA DISTANCIA ALEM DE 25KM,ACRESCENTAR 0,5% PARA CADA KM ADICIONAL</t>
  </si>
  <si>
    <t>DEMOLICAO MANUAL DE CONCRETO SIMPLES COM EMPILHAMENTO LATERAL DENTRO DO CANTEIRO DE SERVICO</t>
  </si>
  <si>
    <t>DEMOLICAO MANUAL DE CONCRETO ARMADO COMPREENDENDO PILARES,VIGAS E LAJES,EM ESTRUTURA APRESENTANDO POSICAO ESPECIAL,INCLUSIVE EMPILHAMENTO LATERAL DENTRO DO CANTEIRO DE SERVICO</t>
  </si>
  <si>
    <t>DEMOLICAO MANUAL DE ALVENARIA DE PEDRA ARGAMASSADA,INCLUSIVEEMPILHAMENTO LATERAL DENTRO DO CANTEIRO DE SERVICO</t>
  </si>
  <si>
    <t>DEMOLICAO MANUAL DE ALVENARIA DE PEDRA SECA,INCLUSIVE EMPILHAMENTO DENTRO DO CANTEIRO DE SERVICO</t>
  </si>
  <si>
    <t>DEMOLICAO DE REVESTIMENTO EM ARGAMASSA DE CAL E AREIA OU CIMENTO E SAIBRO</t>
  </si>
  <si>
    <t>DEMOLICAO DE REVESTIMENTO EM ARGAMASSA DE CIMENTO E AREIA EMPAREDE</t>
  </si>
  <si>
    <t>DEMOLICAO DE REVESTIMENTO EM AZULEJOS,CERAMICAS OU MARMORE EM PAREDE,EXCLUSIVE A CAMADA DE ASSENTAMENTO</t>
  </si>
  <si>
    <t>DEMOLICAO DE FILME (PELICULA) DE IMPERMEABILIZACAO E RESPECTIVA TELA DE POLIESTER.VIDE ITEM 05.001.0162</t>
  </si>
  <si>
    <t>DEMOLICAO DE REVESTIMENTO DE PASTILHA,A PONTEIRO,COM RESPECTIVA CAMADA DE ARGAMASSA DE ASSENTAMENTO,INCLUSIVE EMPILHAMENTO LATERAL DENTRO DO CANTEIRO DE SERVICO</t>
  </si>
  <si>
    <t>DEMOLICAO DE REVESTIMENTO DE ARGAMASSA DE CIMENTO E AREIA EIMPERMEABILIZANTE EM RESERVATORIOS OU OUTRA SUPERFICIE DE CONCRETO,INCLUSIVE LIMPEZA COM ESCOVA DE ACO,EXCLUSIVE JATO DEAREIA,AGUA OU AR.VIDE ITEM 05.004.0011</t>
  </si>
  <si>
    <t>DEMOLICAO A PONTEIRO DE ARREMATE DE PATIO CIMENTADO PARA REEXECUCAO DO MESMO,EXCLUSIVE ESTA REEXECUCAO</t>
  </si>
  <si>
    <t>DEMOLICAO DE ARGAMASSA DE ASSENTAMENTO DE AZULEJO,CERAMICA OU MARMORE EM PAREDE,INCLUSIVE EMPILHAMENTO LATERAL DENTRO DOCANTEIRO DE SERVICO</t>
  </si>
  <si>
    <t>DEMOLICAO DE PISO DE LADRILHO COM RESPECTIVA CAMADA DE ARGAMASSA DE ASSENTAMENTO,INCLUSIVE EMPILHAMENTO LATERAL DENTRO DO CANTEIRO DE SERVICO</t>
  </si>
  <si>
    <t>DEMOLICAO MANUAL DE PISO CIMENTADO,EXCLUSIVE A BASE DE CONCRETO,INCLUSIVE EMPILHAMENTO LATERAL DENTRO DO CANTEIRO DE SERVICO</t>
  </si>
  <si>
    <t>DEMOLICAO MANUAL DE PAVIMENTACAO DE CONCRETO ASFALTICO DE 5CM DE ESPESSURA</t>
  </si>
  <si>
    <t>DEMOLICAO MANUAL DE PISO CIMENTADO E DA RESPECTIVA BASE DE CONCRETO,OU PASSEIO DE CONCRETO,INCLUSIVE EMPILHAMENTO LATERAL DENTRO DO CANTEIRO DE SERVICO</t>
  </si>
  <si>
    <t>DEMOLICAO MANUAL DE PAVIMENTACAO DE MACADAME BETUMINOSO,INCLUSIVE EMPILHAMENTO LATERAL DENTRO DO CANTEIRO DE SERVICO</t>
  </si>
  <si>
    <t>DEMOLICAO DE PISO DE MARMORE,SOLEIRAS,PEITORIS E ESCADAS COMRESPECTIVA CAMADA DE ARGAMASSA DE ASSENTAMENTO,INCLUSIVE EMPILHAMENTO LATERAL DENTRO DO CANTEIRO DE SERVICO</t>
  </si>
  <si>
    <t>DEMOLICAO A PONTEIRO,DE BASE SUPORTE,CONTRAPISO,CAMADA REGULARIZADORA OU DE ASSENTAMENTO DE TACOS,CERAMICAS E AZULEJOS,COM ESPESSURA ATE 4CM</t>
  </si>
  <si>
    <t>DEMOLICAO MANUAL DE ALVENARIA DE TIJOLOS FURADOS,INCLUSIVE EMPILHAMENTO LATERAL DENTRO DO CANTEIRO DE SERVICO</t>
  </si>
  <si>
    <t>DEMOLICAO MANUAL DE ALVENARIA DE TIJOLOS MACICOS,INCLUSIVE EMPILHAMENTO LATERAL DENTRO DO CANTEIRO DE SERVICO</t>
  </si>
  <si>
    <t>DEMOLICAO MANUAL DE ALVENARIA DE BLOCOS DE CONCRETO,INCLUSIVE EMPILHAMENTO LATERAL DENTRO DO CANTEIRO DE SERVICO</t>
  </si>
  <si>
    <t>DEMOLICAO MANUAL DE LAJE PRE-FABRICADA COMPOSTA DE TIJOLOSCERAMICOS,VIGOTAS,ARMACAO E CAMADA DE CAPEAMENTO,INCLUSIVEEMPILHAMENTO LATERAL DENTRO DO CANTEIRO DE SERVICO</t>
  </si>
  <si>
    <t>DEMOLICAO DE PISO DE ALTA RESISTENCIA,EXCLUSIVE CAMADA DE ASSENTAMENTO(CONTRAPISO)</t>
  </si>
  <si>
    <t>DEMOLICAO MANUAL DE CONCRETO ARMADO ESTANDO AS PECAS EM POSICAO ESPECIAL SOBRE O TERRENO OU PLANO HORIZONTAL DE TRABALHO</t>
  </si>
  <si>
    <t>REMOCAO DE COBERTURA EM TELHAS DE ALUMINIO,EXCLUSIVE SUPORTE,ESTRUTURA OU MADEIRAMENTO,MEDIDA PELA AREA REAL DE COBERTURA</t>
  </si>
  <si>
    <t>REMOCAO DE COBERTURA EM TELHAS DE FIBROCIMENTO CONVENCIONAL,ONDULADA,INCLUSIVE MADEIRAMENTO,MEDIDO O CONJUNTO PELA AREAREAL DE COBERTURA</t>
  </si>
  <si>
    <t>REMOCAO DE COBERTURA DE TELHAS DE FIBROCIMENTO CONVENCIONAL,ONDULADA,EXCLUSIVE MADEIRAMENTO,MEDIDA PELA AREA REAL DA COBERTURA</t>
  </si>
  <si>
    <t>REMOCAO DE COBERTURA EM TELHAS COLONIAIS,MEDIDA PELA AREA REAL DE COBERTURA,EXCLUSIVE MADEIRAMENTO</t>
  </si>
  <si>
    <t>REMOCAO DE COBERTURA EM TELHAS FRANCESAS,MEDIDA PELA AREA REAL DE COBERTURA,EXCLUSIVE MADEIRAMENTO</t>
  </si>
  <si>
    <t>REMOCAO DE COBERTURA EM TELHAS DE FIBROCIMENTO,TIPO CALHA,COM 90CM DE LARGURA,INCLUSIVE MADEIRAMENTO,MEDIDO O CONJUNTO PELA AREA REAL DE COBERTURA</t>
  </si>
  <si>
    <t>REMOCAO DE COBERTURA EM TELHAS DE FIBROCIMENTO,TIPO CALHA COM 90CM DE LARGURA,OU METALICA,MEDIDA PELA AREA REAL DE COBERTURA,EXCLUSIVE MADEIRAMENTO</t>
  </si>
  <si>
    <t>REMOCAO DE COBERTURA EM TELHAS DE FIBROCIMENTO TIPO CALHA,COM 43 OU 49CM DE LARGURA,INCLUSIVE MADEIRAMENTO,MEDIDO PELA AREA REAL DE COBERTURA</t>
  </si>
  <si>
    <t>REMOCAO DE COBERTURA EM TELHAS DE FIBROCIMENTO,TIPO CALHA,COM 43 OU 49CM DE LARGURA,EXCLUSIVE MADEIRAMENTO,MEDIDO PELA AREA REAL DA COBERTURA</t>
  </si>
  <si>
    <t>REMOCAO DE COBERTURA EM TELHAS COLONIAIS,INCLUSIVE MADEIRAMENTO,MEDIDO O CONJUNTO PELA AREA REAL DE COBERTURA</t>
  </si>
  <si>
    <t>REMOCAO DE COBERTURA EM TELHAS DE ARDOSIA,INCLUSIVE MADEIRAMENTO,MEDIDO O CONJUNTO PELA AREA REAL DE COBERTURA</t>
  </si>
  <si>
    <t>REMOCAO DE COBERTURA EM TELHAS FRANCESAS,INCLUSIVE MADEIRAMENTO,MEDIDO O CONJUNTO PELA AREA REAL DE COBERTURA</t>
  </si>
  <si>
    <t>REMOCAO DE FORRO DE ESTUQUE,GESSO,PLACAS PRENSADAS E SEMELHANTES</t>
  </si>
  <si>
    <t>REMOCAO MANUAL CUIDADOSA DA CAMADA DE CAPEAMENTO DE CONCRETOARMADO,VISANDO EXPOSICAO DA ARMADURA,USANDO CINZEL,PONTEIROE ESCOVA DE ACO</t>
  </si>
  <si>
    <t>REMOCAO MANUAL CUIDADOSA DA CAMADA DE CAPEAMENTO DE CONCRETOARMADO,VISANDO EXPOSICAO DA ARMADURA,USANDO CINZEL,PONTEIROE ESCOVA DE ACO,PARA ESPESSURA DE 3CM</t>
  </si>
  <si>
    <t>REMOCAO MANUAL CUIDADOSA DA CAMADA DE CAPEAMENTO DE CONCRETOARMADO,VISANDO EXPOSICAO DA ARMADURA,USANDO CINZEL,PONTEIROE ESCOVA DE ACO,PARA ESPESSURA DE 5CM</t>
  </si>
  <si>
    <t>REMOCAO MANUAL DE PISO DE PEDRA PORTUGUESA,INCLUSIVE BASE DEASSENTAMENTO</t>
  </si>
  <si>
    <t>REMOCAO MANUAL DE PAVIMENTACAO DE LAJOES DE GRANITO EM PASSEIO</t>
  </si>
  <si>
    <t>REMOCAO DE CAMADA DE ISOLAMENTO TERMICO DE TERRACO OU DE ENCHIMENTO EM BANHEIROS,ETC</t>
  </si>
  <si>
    <t>REMOCAO DE FORRO OU LAMBRI DE FRISOS DE MADEIRA OU PVC,PLACAS DE AGLOMERADO PRENSADO OU SEMELHANTES,INCLUSIVE O ENGRADAMAMENTO</t>
  </si>
  <si>
    <t>REMOCAO MANUAL DE MATERIAL ROCHOSO,EM BLOCOS DE 15KG,A 1,50MDE ALTURA,REFERINDO-SE O CUSTO AO MATERIAL SOLTO</t>
  </si>
  <si>
    <t>REMOCAO MANUAL DE MATERIAL ROCHOSO,EM BLOCOS ATE 15KG,A 2,50M DE DISTANCIA,REFERINDO-SE O CUSTO AO MATERIAL SOLTO</t>
  </si>
  <si>
    <t>REMOCAO,A PA,DE CASCALHO E PO DE MATERIAL ROCHOSO,A 1,50M DEALTURA</t>
  </si>
  <si>
    <t>REMOCAO,A PA,DE CASCALHO E PO DE MATERIAL ROCHOSO,A 2,50M DEDISTANCIA</t>
  </si>
  <si>
    <t>REMOCAO DE PAVIMENTACAO DE LAJOTAS DE CONCRETO,ALTAMENTE VIBRADO,INTERTRAVADO,PRE-FABRICADO</t>
  </si>
  <si>
    <t>REMOCAO DE FORRO OU LAMBRI DE FRISOS DE MADEIRA OU PVC,PLACAS DE AGLOMERADO PRENSADO OU SEMELHANTES,EXCLUSIVE O ENGRADAMENTO</t>
  </si>
  <si>
    <t>REMOCAO DE PISO DE TACOS,INCLUSIVE CAMADA DE ARGAMASSA DE ASSENTAMENTO</t>
  </si>
  <si>
    <t>REMOCAO DE DIVISORIAS DE MADEIRA,PRE-MOLDADAS,PRENSADAS OU SEMELHANTES</t>
  </si>
  <si>
    <t>REMOCAO DE CARPETE OU TAPETE COLADO NO PISO,INCLUSIVE LIMPEZA DE RESIDUO DE COLA COM PALHA DE ACO</t>
  </si>
  <si>
    <t>REMOCAO DE PISO DE ARDOSIA,PEDRA SAO TOME,COM A RESPECTIVA CAMADA DE ASSENTAMENTO</t>
  </si>
  <si>
    <t>REMOCAO DE PLACAS DE MURO PRE-MOLDADO,COM APROVEITAMENTO DOMATERIAL</t>
  </si>
  <si>
    <t>REMOCAO A PA,DE CASCALHO OU LAMA A 1,50M DE ALTURA EM LOGRADOURO(BECO) DE ATE 2,00M,EM FAVELAS</t>
  </si>
  <si>
    <t>REMOCAO DE TERRA OU ENTULHO,A PA,ATE A DISTANCIA HORIZONTALDE 5,00M</t>
  </si>
  <si>
    <t>REMOCAO DE PAPEL DE PAREDE,INCLUSIVE LIMPEZA DO EXCESSO DE COLA NA PAREDE</t>
  </si>
  <si>
    <t>REMOCAO DE REVESTIMENTO LAMINADO MELAMINICO EM PAREDES,INCLUSIVE RETIRADA DA COLA</t>
  </si>
  <si>
    <t>REMOCAO DE REVESTIMENTO LAMINADO MELAMINICO EM PISOS,INCLUSIVE RETIRADA DA COLA</t>
  </si>
  <si>
    <t>REMOCAO CUIDADOSA DE DIVISORIAS DE MADEIRA PRE-MOLDADAS,PRENSADAS OU SEMELHANTES</t>
  </si>
  <si>
    <t>REMOCAO CUIDADOSA E REMONTAGEM DE DIVISORIAS DE MADEIRA PRE-MOLDADAS,PRENSADAS OU SEMELHANTES</t>
  </si>
  <si>
    <t>REMOCAO DE TUBULACAO DE FERRO FUNDIDO COM D.N DE 50 A 300MM,EXCLUSIVE ESCAVACAO E REATERRO</t>
  </si>
  <si>
    <t>REMOCAO DE TUBULACAO DE FERRO FUNDIDO COM D.N DE 400 A 600MM,EXCLUSIVE ESCAVACAO E REATERRO</t>
  </si>
  <si>
    <t>REMOCAO DE TUBULACAO DE FERRO FUNDIDO COM D.N DE 700 A 1200MM,EXCLUSIVE ESCAVACAO E REATERRO</t>
  </si>
  <si>
    <t>REMOCAO DE CERCA DE ARAME FARPADO E MOIROES,EXCLUSIVE TRANSPORTE</t>
  </si>
  <si>
    <t>ARRANCAMENTO DE BARROTEAMENTO DE DIMENSOES ATE 3"X9" OU DE GRAZEPES CHUMBADOS EM PISOS OU PAREDES,SEM APROVEITAMENTO DOMATERIAL RETIRADO</t>
  </si>
  <si>
    <t>ARRANCAMENTO DE PORTAS,JANELAS E CAIXILHOS DE AR CONDICIONADO OU OUTROS</t>
  </si>
  <si>
    <t>ARRANCAMENTO DE TUBOS DE CONCRETO E MANILHAS CERAMICAS,COM DIAMETRO DE 0,70 A 1,50M,INCLUSIVE EMPILHAMENTO LATERAL DENTRO DO CANTEIRO DE SERVICO</t>
  </si>
  <si>
    <t>ARRANCAMENTO DE TUBOS DE CONCRETO E MANILHAS CERAMICAS,COM DIAMETRO DE 0,10 A 0,30M,INCLUSIVE EMPILHAMENTO LATERAL DENTRO DO CANTEIRO DE SERVICO</t>
  </si>
  <si>
    <t>ARRANCAMENTO DE TUBOS DE CONCRETO E MANILHAS CERAMICAS,COM DIAMETRO DE 0,40 A 0,60M,INCLUSIVE EMPILHAMENTO LATERAL DENTRO DO CANTEIRO DE SERVICO</t>
  </si>
  <si>
    <t>ARRANCAMENTO DE TUBULACAO DE FERRO GALVANIZADO,SEM ESCAVACAOOU RASGO EM ALVENARIA</t>
  </si>
  <si>
    <t>ARRANCAMENTO DE TENTOS OU TRAVESSOES,DE GRANITO OU CONCRETO,INCLUSIVE EMPILHAMENTO LATERAL DENTRO DO CANTEIRO DE SERVICO</t>
  </si>
  <si>
    <t>ARRANCAMENTO DE MEIOS-FIOS,DE GRANITO OU CONCRETO,RETOS OU CURVOS,INCLUSIVE EMPILHAMENTO LATERAL DENTRO DO CANTEIRO DE SERVICO</t>
  </si>
  <si>
    <t>ARRANCAMENTO DE PARALELEPIPEDOS,INCLUSIVE EMPILHAMENTO LATERAL DENTRO DO CANTEIRO DE SERVICO</t>
  </si>
  <si>
    <t>ARRANCAMENTO DE BANCADA DE PIA/LAVATORIO OU BANCA SECA DE ATE 1,00M DE ALTURA E ATE 0,80M DE LARGURA</t>
  </si>
  <si>
    <t>RETIRADA DE TRANSFORMADOR DO LOCAL EM QUE SE ENCONTRA INSTALADO,INCLUSIVE DESLIGAMENTOS ELETRICOS,EXCLUSIVE EQUIPAMENTOPARA CARGA E DESCARGA EM CAMINHAO E TRANSPORTE</t>
  </si>
  <si>
    <t>RETIRADA DE GERADOR DO LOCAL EM QUE SE ENCONTRA INSTALADO,EXCLUSIVE EQUIPAMENTO PARA CARGA E DESCARGA EM CAMINHAO E TRANSPORTE</t>
  </si>
  <si>
    <t>RETIRADA DE IMPERMEABILIZACAO FLEXIVEL,INCLUSIVE EMPILHAMENTO LATERAL DENTRO DO CANTEIRO DE SERVICO,EXCLUSIVE CAMADA DEPROTECAO</t>
  </si>
  <si>
    <t>RETIRADA CUIDADOSA DE AZULEJOS OU LADRILHOS CERAMICOS E RESPECTIVA ARGAMASSA DE ASSENTAMENTO,SEM REAPROVEITAMENTO DO MATERIAL RETIRADO</t>
  </si>
  <si>
    <t>RETIRADA CUIDADOSA DE REVESTIMENTO DE ARGAMASSA(INTERNO OU EXTERNO)</t>
  </si>
  <si>
    <t>RECOLOCACAO DE TACOS SOLTOS USANDO PICHE,PEDRISCO E ARGAMASSA DE CIMENTO E SAIBRO,NO TRACO 1:6,COM REMOCAO DA BASE EXISTENTE</t>
  </si>
  <si>
    <t>TRANSPORTE HORIZONTAL DE MATERIAL DE 1ªCATEGORIA OU ENTULHO,EM CARRINHOS,A 10,00M DE DISTANCIA,INCLUSIVE CARGA A PA</t>
  </si>
  <si>
    <t>TRANSPORTE HORIZONTAL DE MATERIAL DE 1ªCATEGORIA OU ENTULHO,EM CARRINHOS,A 20,00M DE DISTANCIA,INCLUSIVE CARGA A PA</t>
  </si>
  <si>
    <t>TRANSPORTE HORIZONTAL DE MATERIAL DE 1ªCATEGORIA OU ENTULHO,EM CARRINHOS,A 30,00M DE DISTANCIA,INCLUSIVE CARGA A PA</t>
  </si>
  <si>
    <t>TRANSPORTE HORIZONTAL DE MATERIAL DE 1ªCATEGORIA OU ENTULHO,EM CARRINHOS,A 60,00M DE DISTANCIA,INCLUSIVE CARGA A PA</t>
  </si>
  <si>
    <t>TRANSPORTE HORIZONTAL DE MATERIAL DE 1ªCATEGORIA OU ENTULHO,EM CARRINHOS,A 100,00M DE DISTANCIA,INCLUSIVE CARGA A PA</t>
  </si>
  <si>
    <t>TRANSPORTE HORIZONTAL DE MATERIAL DE 1ªCATEGORIA OU ENTULHO,EM CARRINHOS,A 150,00M DE DISTANCIA,INCLUSIVE CARGA A PA</t>
  </si>
  <si>
    <t>TRANSPORTE HORIZONTAL DE MATERIAL DE 1ªCATEGORIA OU ENTULHO,EM CARRINHOS,A 200,00M DE DISTANCIA,INCLUSIVE CARGA A PA</t>
  </si>
  <si>
    <t>TRANSPORTE DE MATERIAIS DE QUALQUER NATUREZA,ESCADA ACIMA,SERVICO INTEIRAMENTE MANUAL,EM OBRAS PREDIAIS,INCLUSIVE CARGAE DESCARGA</t>
  </si>
  <si>
    <t>TRANSPORTE DE MATERIAIS DE QUALQUER NATUREZA,ESCADA ABAIXO,SERVICO INTEIRAMENTE MANUAL,EM OBRAS PREDIAIS,INCLUSIVE CARGAE DESCARGA</t>
  </si>
  <si>
    <t>TRANSPORTE DE MATERIAIS ENCOSTA ACIMA,SERVICO INTEIRAMENTE MANUAL,INCLUSIVE CARGA E DESCARGA</t>
  </si>
  <si>
    <t>TRANSPORTE DE MATERIAIS ENCOSTA ABAIXO,SERVICO INTEIRAMENTEMANUAL,INCLUSIVE CARGA E DESCARGA</t>
  </si>
  <si>
    <t>TRANSPORTE HORIZONTAL DE ENTULHO OU LAMA EM CARRINHO,INCLUSIVE CARGA A PA,EM FAVELAS</t>
  </si>
  <si>
    <t>TRANSPORTE DE MATERIAIS ENCOSTA ACIMA,EM CARRINHOS,INCLUSIVECARGA E DESCARGA</t>
  </si>
  <si>
    <t>TRANSPORTE DE MATERIAIS ENCOSTA ABAIXO,EM CARRINHOS,INCLUSIVE CARGA E DESCARGA</t>
  </si>
  <si>
    <t>TRANSPORTE DE MATERIAIS DE GRANDE VOLUME E BAIXO PESO ESPECIFICO,SERVICO INTEIRAMENTE MANUAL,ENCOSTA ACIMA,INCLUSIVE CARGA E DESCARGA</t>
  </si>
  <si>
    <t>TRANSPORTE DE MATERIAIS DE GRANDE VOLUME E BAIXO PESO ESPECIFICO,SERVICO INTEIRAMENTE MANUAL,ENCOSTA ABAIXO,INCLUSIVE CARGA E DESCARGA</t>
  </si>
  <si>
    <t>TRANSPORTE MANUAL DE CALHA ATE O LOCAL DE ASSENTAMENTO,ENCOSTA ACIMA,INCLUSIVE CARGA E DESCARGA</t>
  </si>
  <si>
    <t>TRANSPORTE MANUAL DE CALHA ATE O LOCAL DE ASSENTAMENTO,ENCOSTA ABAIXO,INCLUSIVE CARGA E DESCARGA</t>
  </si>
  <si>
    <t>TRANSPORTE MANUAL DE MATERIAIS DIVERSOS EM MANGUEZAL,INCLUSIVE CARGA E DESCARGA EM CESTO TIPO COMLURB(MUDA E LIXO)</t>
  </si>
  <si>
    <t>CALHA FECHADA,DE TABUAS DE MADEIRA DE 3ª,COM A SECAO DE 0,45X0,45M,PARA DESCIDA DE ESCOMBROS,COM COLOCACAO</t>
  </si>
  <si>
    <t>CALHA FECHADA,DE TABUAS DE MADEIRA DE 3ª,COM A SECAO 0,35X0,35M,PARA DESCIDA DE ESCOMBROS,COM COLOCACAO</t>
  </si>
  <si>
    <t>DESCIDA DE ESCOMBROS POR CALHAS FECHADAS,DE TABUAS DE PINHODE 3ª</t>
  </si>
  <si>
    <t>ENSACAMENTO E TRANSPORTE DE ESCOMBROS EM SACOS PLASTICOS,DESDE UM PAVIMENTO ELEVADO ATE O TERREO,UTILIZANDO ELEVADOR</t>
  </si>
  <si>
    <t>ENSACAMENTO E TRANSPORTE DE ESCOMBROS EM SACOS PLASTICOS,DESDE UM PAVIMENTO ELEVADO ATE O TERREO,UTILIZANDO A ESCADA DOPREDIO</t>
  </si>
  <si>
    <t>RETIRADA DE LAMA,ESCOMBROS OU DETRITOS DO INTERIOR DE RESERVATORIOS OU CAIXAS ENTERRADAS,UTILIZANDO PROCESSOS DE SUSPENSAO MANUAL,MEDIDO POR VOLUME DE MATERIAL RETIRADO</t>
  </si>
  <si>
    <t>DESOBSTRUCAO DE DRENOS DE MUROS DE CONTENCAO,BUZINOTES DE COBERTURAS E SIMILARES</t>
  </si>
  <si>
    <t>LIMPEZA EM PAREDE REVESTIDA COM PASTILHAS,INCLUSIVE O USO DEESCADA ATE 2 PAVIMENTOS,EXCLUSIVE ANDAIMES</t>
  </si>
  <si>
    <t>LIMPEZA EM PAREDE REVESTIDA COM MARMORE OU GRANITO(POLIMENTO),INCLUSIVE O USO DE ESCADA ATE 2 PAVIMENTOS,EXCLUSIVE ANDAIMES</t>
  </si>
  <si>
    <t>LIMPEZA EM PAREDE REVESTIDA COM PEDRAS(LAVAGEM COM SOLUCAO ACIDA),INCLUSIVE O USO DE ESCADA ATE 2 PAVIMENTOS,EXCLUSIVE ANDAIMES</t>
  </si>
  <si>
    <t>LIMPEZA EM PAREDE REVESTIDA COM CHAPAS LAMINADAS,INCLUSIVE OUSO DE ESCADA ATE 2 PAVIMENTOS,EXCLUSIVE ANDAIMES</t>
  </si>
  <si>
    <t>LIMPEZA DE TELHA CERAMICA,CONSTANDO DE LAVAGEM COM AGUA PURAE ESCOVACAO COM ESCOVA DE ACO</t>
  </si>
  <si>
    <t>LIMPEZA DE CAIXA DE AREIA,EM ENCOSTA,ATE 1,50M DE PROFUNDIDADE</t>
  </si>
  <si>
    <t>LIMPEZA DE CAIXA D'AGUA OU CISTERNA,COM CAPACIDADE ATE 1000L,INCLUSIVE DESINFECCAO CONFORME NORMAS DO INEA</t>
  </si>
  <si>
    <t>LIMPEZA DE CAIXA D'AGUA OU CISTERNA,COM CAPACIDADE DE 1001 A2000L,INCLUSIVE DESINFECCAO CONFORME NORMAS DO INEA</t>
  </si>
  <si>
    <t>LIMPEZA DE CAIXA D'AGUA OU CISTERNA,COM CAPACIDADE DE 2001 A20000L,INCLUSIVE DESINFECCAO CONFORME NORMAS DO INEA</t>
  </si>
  <si>
    <t>LIMPEZA DE CAIXA D'AGUA OU CISTERNA,COM CAPACIDADE DE 20001A 60000L,INCLUSIVE DESINFECCAO CONFORME NORMAS DO INEA</t>
  </si>
  <si>
    <t>APICOAMENTO DE MEIOS-FIOS,UTILIZANDO PONTEIRO,CONSIDERANDO ESPELHO DE 15CM,FACE E ARESTA</t>
  </si>
  <si>
    <t>APICOAMENTO PARA EXECUCAO DE CONCRETO APARENTE EM SUPERFICIES HORIZONTAIS SUPERIORES(TETOS)</t>
  </si>
  <si>
    <t>APICOAMENTO PARA EXECUCAO DE CONCRETO APARENTE EM SUPERFICIES VERTICAIS</t>
  </si>
  <si>
    <t>APICOAMENTO DE CONCRETO,EM SUPERFICIES VERTICIAS,INCLUSIVE CORRECAO DE FALHAS</t>
  </si>
  <si>
    <t>APICOAMENTO DE CONCRETO,EM SUPERFICIES HORIZONTAIS(TETO),INCLUSIVE CORRECAO DE FALHAS</t>
  </si>
  <si>
    <t>FURACAO EM CONCRETO COM FURADEIRA MANUAL E BROCA DE WIDIA DEDIAMETRO ATE 1/2"</t>
  </si>
  <si>
    <t>FURACAO EM CONCRETO COM FURADEIRA MANUAL E BROCA DE WIDIA DEDIAMETRO DE 5/8"</t>
  </si>
  <si>
    <t>FURACAO EM CONCRETO COM FURADEIRA MANUAL E BROCA DE WIDIA DEDIAMETRO DE 3/4"</t>
  </si>
  <si>
    <t>FURACAO EM CONCRETO COM FURADEIRA MANUAL E BROCA DE WIDIA DEDIAMETRO DE 1"</t>
  </si>
  <si>
    <t>FURACAO EM CONCRETO COM FURADEIRA MANUAL E BROCA DE WIDIA DEDIAMETRO DE 1.1/2"</t>
  </si>
  <si>
    <t>TIRO COM PISTOLA PARA FIXACAO DE PINO DE 1/4" EM CONCRETO ARMADO,INCLUSIVE O PINO E 0,50M DE FITA PERFURADA.FORNECIMENTOE COLOCACAO</t>
  </si>
  <si>
    <t>CORTE EM ALVENARIA DE TIJOLO,PARA COLOCACAO DE CAIXA DE 0,25X0,25X0,12M,INCLUSIVE ARREMATES DE RECOMPOSICAO</t>
  </si>
  <si>
    <t>CORTE EM ALVENARIA DE TIJOLO,PARA COLOCACAO DE CAIXA DE 0,35X0,45X0,15M,INCLUSIVE ARREMATES DE RECOMPOSICAO</t>
  </si>
  <si>
    <t>CORTE EM ALVENARIA DE TIJOLO,PARA COLOCACAO DE CAIXA DE 0,50X1,00X0,15M,INCLUSIVE ARREMATES DE RECOMPOSICAO</t>
  </si>
  <si>
    <t>CORTE EM ALVENARIA DE TIJOLO,PARA COLOCACAO DE CAIXA DE 1,00X1,00X0,15M,INCLUSIVE ARREMATES DE RECOMPOSICAO</t>
  </si>
  <si>
    <t>ARRUMACAO DE MATERIAL ROCHOSO,EM BLOCOS ATE 15KG,EM PILHAS REGULARES,REFERINDO-SE O CUSTO AO MATERIAL SOLTO</t>
  </si>
  <si>
    <t>LIMPEZA DE SUPERFICIE DE CONCRETO E DA ARMADURA,COM ESCOVA DE ACO,APOS RETIRADA DO CAPEAMENTO,EXCLUSIVE ESTE</t>
  </si>
  <si>
    <t>LIXAMENTO DE CONCRETO APARENTE,ANTIGO,SERVICO MANUAL COM LIXA DE CALAFATE</t>
  </si>
  <si>
    <t>LIMPEZA DE SUPERFICIE DE CONCRETO APARENTE LISO(ANTIGO),COMAGUA PURA E ESCOVACAO COM ESCOVA DE ACO,UTILIZANDO MANGUEIRADE 1/2",EXCLUSIVE ANDAIMES</t>
  </si>
  <si>
    <t>LIMPEZA E POLIMENTO DE PISO DE ALTA RESISTENCIA,ANTIGO,USANDO ESTUQUE COM ADESIVO,CIMENTO BRANCO E CORANTE,SENDO 2 POLIMENTOS MECANICOS</t>
  </si>
  <si>
    <t>LIMPEZA E POLIMENTO DE PISO DE MARMORITE,ANTIGO,USANDO ESTUQUE COM ADESIVO,CIMENTO BRANCO E CORANTE,SENDO 2 POLIMENTOS MECANICOS</t>
  </si>
  <si>
    <t>LIMPEZA E POLIMENTO DE PISO DE MARMORE,ANTIGO,USANDO ESTUQUECOM ADESIVO,CIMENTO BRANCO E CORANTE,SENDO 2 POLIMENTOS MECANICOS</t>
  </si>
  <si>
    <t>LIMPEZA E POLIMENTO DE PISO DE GRANITO,ANTIGO,USANDO ESTUQUECOM ADESIVO,CIMENTO BRANCO E CORANTE,SENDO 2 POLIMENTOS MECANICOS</t>
  </si>
  <si>
    <t>POLIMENTO MECANICO EM PISO CIMENTADO ANTIGO,APOS REPAROS DOREVESTIMENTO COM ESTUQUE DE CIMENTO E ADESIVO,INCLUSIVE ESTES MATERIAIS</t>
  </si>
  <si>
    <t>RASPAGEM COM ESPATULA DE ACO OU ESCOVA DE ACO PARA REMOCAO DE CRAQUELE DE PINTURA</t>
  </si>
  <si>
    <t>CORTE DE ACO(VERGALHAO),INCLUSIVE REMOCAO DO LOCAL,APOS SERVICOS DE DEMOLICAO DE CONCRETO</t>
  </si>
  <si>
    <t>DESMONTAGEM E REMOCAO MANUAIS DE TUBOS,CONEXOES,REGISTROS,VALVULAS E SIMILARES,COM JUNTAS FLANGEADAS.CUSTO POR JUNTA DEDN ATE 80MM</t>
  </si>
  <si>
    <t>DESMONTAGEM E REMOCAO MANUAIS DE TUBOS,CONEXOES,REGISTROS,VALVULAS E SIMILARES,COM JUNTAS FLANGEADAS.CUSTO POR JUNTA DEDN=100 OU 150MM</t>
  </si>
  <si>
    <t>DESMONTAGEM E REMOCAO MANUAIS DE TUBOS,CONEXOES,REGISTROS,VALVULAS E SIMILARES,COM JUNTAS FLANGEADAS.CUSTO POR JUNTA DEDN=200MM</t>
  </si>
  <si>
    <t>DEMOLICAO,COM EQUIPAMENTO DE AR COMPRIMIDO,DE PISOS OU PAVIMENTOS DE CONCRETO SIMPLES,INCLUSIVE EMPILHAMENTO LATERAL DENTRO DO CANTEIRO DE SERVICO</t>
  </si>
  <si>
    <t>DEMOLICAO,COM EQUIPAMENTO DE AR COMPRIMENTO,DE PISOS OU PAVIMENTOS DE CONCRETO ARMADO,INCLUSIVE EMPILHAMENTO LATERAL DENTRO DO CANTEIRO DE SERVICO</t>
  </si>
  <si>
    <t>DEMOLICAO,COM EQUIPAMENTO DE AR COMPRIMIDO,DE MASSAS DE CONCRETO SIMPLES,EXCETO PISOS OU PAVIMENTOS,INCLUSIVE EMPILHAMENTO LATERAL DENTRO DO CANTEIRO DE SERVICO</t>
  </si>
  <si>
    <t>DEMOLICAO,COM EQUIPAMENTO DE AR COMPRIMIDO,DE MASSAS DE CONCRETO ARMADO,EXCETO PISOS OU PAVIMENTOS,INCLUSIVE EMPILHAMENTO LATERAL DENTRO DO CANTEIRO DE SERVICO</t>
  </si>
  <si>
    <t>DEMOLICAO COM EQUIPAMENTO DE AR COMPRIMIDO,DE PAVIMENTACAO DE CONCRETO ASFALTICO,COM 5CM DE ESPESSURA,INCLUSIVE EMPILHAMENTO LATERAL DENTRO DO CANTEIRO DE SERVICO</t>
  </si>
  <si>
    <t>DEMOLICAO COM EQUIPAMENTO DE AR COMPRIMIDO,DE PAVIMENTACAO DE CONCRETO ASFALTICO,COM 10CM DE ESPESSURA,INCLUSIVE EMPILHAMENTO LATERAL DENTRO DO CANTEIRO DE SERVICO</t>
  </si>
  <si>
    <t>DEMOLICAO COM EQUIPAMENTO DE AR COMPRIMIDO,DE PAVIMENTACAO DE CONCRETO ASFALTICO,COM 5CM DE ESPESSURA,EM FAIXAS DE ATE 1,20M DE LARGURA,INCLUSIVE EMPILHAMENTO LATERAL DENTRO DO CANTEIRO DE SERVICO</t>
  </si>
  <si>
    <t>DEMOLICAO COM EQUIPAMENTO DE AR COMPRIMIDO,DE PAVIMENTACAO DE CONCRETO ASFALTICO,COM 10CM DE ESPESSURA,EM FAIXAS DE ATE1,20M DE LARGURA,INCLUSIVE EMPILHAMENTO LATERAL DENTRO DO CANTEIRO DE SERVICO</t>
  </si>
  <si>
    <t>DEMOLICAO COM EQUIPAMENTO DE AR COMPRIMIDO,DE PAVIMENTACAO DE CONCRETO SIMPLES,COM 20CM DE ESPESSURA,INCLUSIVE EMPILHAMENTO LATERAL DENTRO DO CANTEIRO DE SERVICO</t>
  </si>
  <si>
    <t>DEMOLICAO COM EQUIPAMENTO DE AR COMPRIMIDO,DE PAVIMENTACAO DE CONCRETO SIMPLES,COM 15CM DE ESPESSURA,EM FAIXAS DE ATE 1,20M DE LARGURA,INCLUSIVE EMPILHAMENTO LATERAL DENTRO DO CANTIRO DE SERVICO</t>
  </si>
  <si>
    <t>DEMOLICAO COM EQUIPAMENTO DE AR COMPRIMIDO,DE PAVIMENTACAO DE CONCRETO SIMPLES,COM 20CM DE ESPESSURA,EM FAIXAS DE ATE 1,20M DE LARGURA,INCLUSIVE EMPILHAMENTO LATERAL DENTRO DO CANTEIRO DE SERVICO</t>
  </si>
  <si>
    <t>DEMOLICAO COM EQUIPAMENTO DE AR COMPRIMIDO,DE CONCRETO ARMADO,VISANDO A EXPOSICAO OU RETIRADA DE ARMADURA</t>
  </si>
  <si>
    <t>DEMOLICAO COM EQUIPAMENTO DE AR COMPRIMIDO,DE PASSEIO CIMENTADO COM ESPESSURA ATE 10CM,INCLUSIVE EMPILHAMENTO LATERAL DENTRO DO CANTEIRO DE SERVICO</t>
  </si>
  <si>
    <t>DEMOLICAO COM EQUIPAMENTO DE AR COMPRIMIDO,DE BASE DE MACADAME CIMENTADO,INCLUSIVE EMPILHAMENTO LATERAL DENTRO DO CANTEIRO DE SERVICO</t>
  </si>
  <si>
    <t>DEMOLICAO COM EQUIPAMENTO DE AR COMPRIMIDO,DE BASE DE MACADAME BETUMINOSO,INCLUSIVE EMPILHAMENTO LATERAL DENTRO DO CANTEIRO DE SERVICO</t>
  </si>
  <si>
    <t>DEMOLICAO COM EQUIAMENTO DE AR COMPRIMIDO,DE PISO DE ALTA RESISTENCIA MOLDADO NO LOCAL,COM ESPESSURA DE 0,80CM,INCLUSIVEBASE SUPORTE E EMPILHAMENTO LATERAL DENTRO DO CANTEIRO DE SERVICO</t>
  </si>
  <si>
    <t>DEMOLICAO COM EQUIPAMENTO DE AR COMPRIMIDO,DE PISO DE ALTARESISTENCIA PRE-MOLDADO,COM ESPESSURA DE ATE 3CM E RESPECTIVO CONTRAPISO COM ATE 10CM DE ESPESSURA,INCLUSIVE EMPILHAMENTO LATERAL DENTRO DO CANTEIRO DE SERVICO</t>
  </si>
  <si>
    <t>DEMOLICAO DE PISOS OU PAVIMENTOS DE CONCRETO SIMPLES,UTILIZANDO QUEDA DE MACO DE 750KG,ADAPTADO A UMA ESCAVADEIRA DE 0,78M3</t>
  </si>
  <si>
    <t>DEMOLICAO DE PECAS DE CONCRETO ARMADO EM POSICAO ESPECIAL,UTILIZANDO QUEDA DE MACO DE 750KG,ADAPTADO A UMA ESCAVADEIRA DE 0,78M3</t>
  </si>
  <si>
    <t>ARRANCAMENTO COM EQUIPAMENTO DE AR COMPRIMIDO,DE PISO DE PARALELEPIPEDOS REJUNTADOS COM ARGAMASSA DE CIMENTO E AREIA,INCLUSIVE LIMPEZA E EMPILHAMENTO SOBRE O PASSEIO</t>
  </si>
  <si>
    <t>ARRANCAMENTO,COM EQUIPAMENTO DE AR COMPRIMIDO,DE TAMPAO DE FERRO FUNDIDO (TAMPA E TELAR)</t>
  </si>
  <si>
    <t>ARRANCAMENTO,COM EQUIPAMENTO DE AR COMPRIMIDO,E CARGA EM CAMINHAO DE TRILHO DE BONDE</t>
  </si>
  <si>
    <t>DEMOLICAO COM EQUIPAMENTO DE AR COMPRIMIDO DE LAJE PRE-FABRICADA COMPOSTA DE TIJOLOS CERAMICOS,VIGOTAS,ARMACAO E CAMADADE CAPEAMENTO,INCLUSIVE EMPILHAMENTO LATERAL DENTRO DO CANTERO DE SERVICO</t>
  </si>
  <si>
    <t>DEMOLICAO DE PREDIOS COM ROMPEDOR HIDRAULICO ADAPTADO A ESCAVADEIRA,DE CONCRETO ARMADO,PISOS,ALVENARIA E ESQUADRIAS,INCLUSIVE EMPILHAMENTO DO ENTULHO(CONSIDERANDO DESMONTES MANUALE MECANICO COM O PROPRIO ROMPEDOR),COM PREPARO PARA O TRANSPORTE,EXCLUSIVE CORTE DO ACO(VERGALHAO)EMPILHADO,TRANSP.(BOTAFORA),CARGA E DESCARGA.MEDIDO PELA AREA X ALTURA DO PREDIO</t>
  </si>
  <si>
    <t>DEMOLICAO DE CONCRETO ARMADO COM ROMPEDOR HIDRAULICO ADAPTADO A ESCAVADEIRA,INCLUSIVE EMPILHAMENTO LATERAL DENTRO DO CANTEIRO DE SERVICO</t>
  </si>
  <si>
    <t>DEMOLICAO E REMOCAO DE ESTRUTURAS METALICAS TRELICADAS DE VERGALHOES E/OU PERFIS LEVES DE ACO,MEDIDAS PELO PESO REMOVIDO</t>
  </si>
  <si>
    <t>DEMOLICAO E REMOCAO COM MACARICO E GUINDASTES,DE ESTRUTURASMETALICAS DE PERFIS PESADOS DE ACO,MEDIDAS PELO PESO REMOVIDO</t>
  </si>
  <si>
    <t>DEMOLICAO E REMOCAO COM MACARICO E GUINDASTES,DE ESTRUTURASMETALICAS OU SIMILARES DE CHAPAS DE ACO,MEDIDAS PELO PESO REMOVIDO</t>
  </si>
  <si>
    <t>DESMONTAGEM E REMOCAO COM AUXILIO DE GUINDASTE,DE TUBOS,CONEXOES,REGISTROS,VALVULAS E SIMILARES COM JUNTAS FLANGEADAS,CUSTO POR JUNTA,COM DN=200MM</t>
  </si>
  <si>
    <t>DESMONTAGEM E REMOCAO COM AUXILIO DE GUINDASTE,DE TUBOS,CONEXOES,REGISTROS,VALVULAS E SIMILARES COM JUNTAS FLANGEADAS,CUSTO POR JUNTA,COM DN=250MM</t>
  </si>
  <si>
    <t>DESMONTAGEM E REMOCAO COM AUXILIO DE GUINDASTE,DE TUBOS,CONEXOES,REGISTROS,VALVULAS E SIMILARES COM JUNTAS FLANGEADAS CUSTO POR JUNTA,COM DN= 300MM</t>
  </si>
  <si>
    <t>DESMONTAGEM E REMOCAO COM AUXILIO DE GUINDASTE,DE TUBOS,CONEXOES,REGISTROS,VALVULAS E SIMILARES COM JUNTAS FLANGEADAS CUSTO POR JUNTA,COM DN=350MM</t>
  </si>
  <si>
    <t>DESMONTAGEM E REMOCAO COM AUXILIO DE GUINDASTE,DE TUBOS,CONEXOES,REGISTROS,VALVULAS E SIMILARES COM JUNTAS FLANGEADAS CUSTO POR JUNTA,COM DN=400MM</t>
  </si>
  <si>
    <t>DESMONTAGEM E REMOCAO COM AUXILIO DE GUINDASTE,DE TUBOS,CONEXOES,REGISTROS,VALVULAS E SIMILARES COM JUNTAS FLANGEADAS CUSTO POR JUNTA,COM DN=450MM</t>
  </si>
  <si>
    <t>DESMONTAGEM E REMOCAO COM AUXILIO DE GUINDASTE,DE TUBOS,CONEXOES,REGISTROS,VALVULAS E SIMILARES COM JUNTAS FLANGEADAS CUSTO POR JUNTA,COM DN=500MM</t>
  </si>
  <si>
    <t>DESMONTAGEM E REMOCAO COM AUXILIO DE GUINDASTE,DE TUBOS,CONEXOES,REGISTROS,VALVULAS E SIMILARES COM JUNTAS FLANGEADAS CUSTO POR JUNTA,COM DN=600MM</t>
  </si>
  <si>
    <t>DESMONTAGEM E REMOCAO COM AUXILIO DE GUINDASTE,DE TUBOS,CONEXOES,REGISTROS,VALVULAS E SIMILARES COM JUNTAS FLANGEADAS CUSTO POR JUNTA,COM DN=700MM</t>
  </si>
  <si>
    <t>DESMONTAGEM E REMOCAO COM AUXILIO DE GUINDASTE,DE TUBOS,CONEXOES,REGISTROS,VALVULAS E SIMILARES COM JUNTAS FLANGEADAS CUSTO POR JUNTA,COM DN=800MM</t>
  </si>
  <si>
    <t>DESMONTAGEM E REMOCAO COM AUXILIO DE GUINDASTE,DE TUBOS,CONEXOES,REGISTROS,VALVULAS E SIMILARES COM JUNTAS FLANGEADAS CUSTO POR JUNTA,COM DN=900MM</t>
  </si>
  <si>
    <t>DESMONTAGEM E REMOCAO COM AUXILIO DE GUINDASTE,DE TUBOS,CONEXOES,REGISTROS,VALVULAS E SIMILARES COM JUNTAS FLANGEADAS CUSTO POR JUNTA,COM DN=1000MM</t>
  </si>
  <si>
    <t>DESMONTAGEM E REMOCAO COM AUXILIO DE GUINDASTE,DE TUBOS,CONEXOES,REGISTROS,VALVULAS E SIMILARES COM JUNTAS FLANGEADAS CUSTO POR JUNTA,COM DN=1200MM</t>
  </si>
  <si>
    <t>LEVANTAMENTO OU REBAIXAMENTO DE TAMPAO DE RUA,CONSIDERANDO DEMOLICAO DE CAMADA DE ASFALTO E CONCRETO,MOVIMENTACAO E CONCRETAGEM,INCLUSIVE CERCA PROTETORA</t>
  </si>
  <si>
    <t>LEVANTAMENTO OU REBAIXAMENTO DE TAMPAO EM PATIO,PASSEIO OU JARDIM COM VARIACAO DE MOVIMENTACAO ATE 0,50M,CONSIDERANDO DEMOLICAO DE CAMADA DE CONCRETO E CONCRETAGEM,INCLUSIVE CERCAPROTETORA</t>
  </si>
  <si>
    <t>LEVANTAMENTO DE TAMPAO DE RUA,UTILIZANDO CONJUNTO DE ANEIS METALICOS SUPLEMENTARES,EXCLUSIVE CERCA PROTETORA</t>
  </si>
  <si>
    <t>LEVANTAMENTO DE TAMPAO DE RUA,UTILIZANDO CONJUNTO DE ANEISMETALICOS SUPLEMENTARES, INCLUSIVE CERCA PROTETORA</t>
  </si>
  <si>
    <t>LIMPEZA MANUAL DE POCO DE VISITA DE ATE 3,00M DE PROFUNDIDADE,EXCLUSIVE TRANSPORTE DO MATERIAL RETIRADO</t>
  </si>
  <si>
    <t>LIMPEZA MANUAL DE POCO DE VISITA DE ATE 3,00M DE PROFUNDIDADE,COM TRANSPORTE DO MATERIAL RETIRADO ATE 10KM DE DISTANCIA,INCLUSIVE CARGA MANUAL E DESCARGA MECANICA</t>
  </si>
  <si>
    <t>TRANSPORTE DE MATERIAL DEPOSITADO EM POCOS DE VISITA E GALERIAS(AREIA MOLHADA,LODO),COM CARGA MANUAL E DESCARGA MECANICA,ATE 10KM DE DISTANCIA</t>
  </si>
  <si>
    <t>TRANSPORTE DE MATERIAL DEPOSITADO EM POCOS DE VISITA E GALERIAS(AREIA MOLHADA,LODO),COM CARGA MANUAL E DESCARGA MECANICA,ATE 20KM DE DISTANCIA</t>
  </si>
  <si>
    <t>TRANSPORTE DE MATERIAL DEPOSITADO EM POCOS DE VISITA E GALERIAS(AREIA MOLHADA,LODO),COM CARGA MANUAL E DESCARGA MECANICA,ATE 30KM DE DISTANCIA</t>
  </si>
  <si>
    <t>LIMPEZA MANUAL DE GALERIA RETANGULAR,COM TRANSPORTE DE MATERIAL RETIRADO ATE 10KM DE DISTANCIA,INCLUSIVE CARGA MANUAL EDESCARGA MECANICA</t>
  </si>
  <si>
    <t>LIMPEZA MANUAL DE GALERIA RETANGULAR,COM TRANSPORTE DE MATERIAL RETIRADO ATE 20KM DE DISTANCIA,INCLUSIVE CARGA MANUAL EDESCARGA MECANICA</t>
  </si>
  <si>
    <t>LIMPEZA MANUAL DE GALERIA RETANGULAR,COM TRANSPORTE DE MATERIAL RETIRADO ATE 30KM DE DISTANCIA,INCLUSIVE CARGA MANUAL EDESCARGA MECANICA</t>
  </si>
  <si>
    <t>LIMPEZA MANUAL DE RAMAL DE RALO,COM DIAMETRO MENOR QUE 0,40M,COM TRANSPORTE DO MATERIAL RETIRADO ATE 10KM DE DISTANCIA,INCLUSIVE CARGA MANUAL E DESCARGA MECANICA</t>
  </si>
  <si>
    <t>LIMPEZA MANUAL DE RAMAL DE RALO,COM DIAMETRO MENOR QUE 0,40M,COM TRANSPORTE DO MATERIAL RETIRADO ATE 20KM DE DISTANCIA,INCLUSIVE CARGA MANUAL E DESCARGA MECANICA</t>
  </si>
  <si>
    <t>LIMPEZA MANUAL DE RAMAL DE RALO,COM DIAMETRO MENOR QUE 0,40M,COM TRANSPORTE DO MATERIAL RETIRADO ATE 30KM DE DISTANCIA,INCLUSIVE CARGA MANUAL E DESCARGA MECANICA</t>
  </si>
  <si>
    <t>LIMPEZA DE CONCRETO APARENTE COM JATO D`AGUA,SOLVENTE E ESCOVA DE PIACAVA</t>
  </si>
  <si>
    <t>LIMPEZA DE SUPERFICIE METALICA,EM PONTES,VIADUTOS OU ESTRUTURAS SEMELHANTES,UTILIZANDO LIXADEIRA E RASPADEIRA,ADMITINDOUMA PRODUCAO MEDIA DE 280,00M2/MES</t>
  </si>
  <si>
    <t>LIMPEZA DE SUPERFICIE METALICA,EM PONTES,VIADUTOS OU ESTRUTURAS SEMELHANTES,UTILIZANDO LIXADEIRA E RASPADEIRA,ADMITINDOUMA PRODUCAO MEDIA DE 100,00M2/MES</t>
  </si>
  <si>
    <t>LIMPEZA DE SUPERFICIE METALICA,EM PONTES,VIADUTOS OU ESTRUTURAS SEMELHANTES,UTILIZANDO LIXADEIRA E RASPADEIRA,ADMITINDOUMA PRODUCAO MEDIA DE 180,00M2/MES</t>
  </si>
  <si>
    <t>LIMPEZA DE SUPERFICIE METALICA,EM PONTES,VIADUTOS OU ESTRUTUTAS SEMELHANTES,UTILIZANDO LIXADEIRA E RASPADEIRA,ADMITINDOUMA PRODUCAO MEDIA DE 350,00M2/MES</t>
  </si>
  <si>
    <t>LIMPEZA DE TUNEIS COM JATO D`AGUA,SOLVENTE E ESCOVA DE PIACAVA</t>
  </si>
  <si>
    <t>DECAPAGEM CUIDADOSA DE ESCULTURAS,PECAS EM ARGAMASSA E/OU FERRO,COM REMOCAO DE SUCESSIVAS CAMADAS DE TINTAS,EXCLUSIVE RETIRADA E TRANSPORTE</t>
  </si>
  <si>
    <t>LIMPEZA OU PREPARO DE SUPERFICIE DE CONCRETO COM JATO DE AGUA QUENTE COM PRESSAO MINIMA DE 2400LB,SOLVENTE E ESCOVA DE PIACAVA</t>
  </si>
  <si>
    <t>LIMPEZA OU PREPARO DE SUPERFICIE DE CONCRETO COM JATO DE AGUA PRESSURIZADA OU AR,EM CONDICOES QUE PERMITAM UM RENDIMENTOMEDIO DE 5M2/H</t>
  </si>
  <si>
    <t>LIMPEZA OU PREPARO DE SUPERFICIE DE CONCRETO COM JATO DE AGUA PRESSURIZADA OU AR,EM CONDICOES QUE PERMITAM UM RENDIMENTOMEDIO DE 15M2/H</t>
  </si>
  <si>
    <t>LIMPEZA DE SUPERFICIE DE MONUMENTOS HISTORICOS DE ARGAMASSA,FERRO,BRONZE,MARMORE,GRANITO,RESINA,ETC EXCLUSIVE RETIRADA ETRANSPORTE</t>
  </si>
  <si>
    <t>RESINA PARA PROTECAO DE SUPERFICIE DE MONUMENTOS HISTORICOS.FORNECIMENTO E APLICACAO</t>
  </si>
  <si>
    <t>LIXAMENTO MANUAL PARA LIMPEZA OU PREPARACAO DE ESTRUTURAS METALICAS,UTILIZANDO ESCOVA DE ACO DE 30CM DE CABO,CONSIDERANDO A AREA EFETIVAMENTE LIXADA</t>
  </si>
  <si>
    <t>LIXAMENTO MECANICO PARA LIMPEZA OU PREPARACAO DE ESTRUTURASMETALICAS,UTILIZANDO LIXADEIRA ELETRICA,CONSIDERANDO A AREAEFETIVAMENTE LIXADA</t>
  </si>
  <si>
    <t>LIMPEZA OU PREPARO DE SUPERFICIE DE PISOS E PAREDES DE CONCRETO COM JATO DE MATERIAL ABRASIVO METALICO,SEGUIDO DE AGUA OU AR,CONDICOES QUE NAO PERMITAM O REAPROVEITAMENTO DO MATERIAL ABRASIVO</t>
  </si>
  <si>
    <t>LIMPEZA OU PREPARO DE SUPERFICIE DE PISOS E PAREDES DE CONCRETO COM JATO DE MATERIAL ABRASIVO METALICO,SEGUIDO DE AGUA OU AR,EM CONDICOES QUE PERMITAM O REAPROVEITAMENTO DE 50% DEMATERIAL ABRASIVO</t>
  </si>
  <si>
    <t>LIMPEZA OU PREPARO DE SUPERFICIE DE PISOS E PAREDES DE FERROOU ACO COM JATO DE MATERIAL ABRASIVO METALICO,SEGUIDO DE AGUA OU AR,EM CONDICOES QUE NAO PERMITAM O REAPROVEITAMENTO DOMATERIAL ABRASIVO</t>
  </si>
  <si>
    <t>LIMPEZA OU PREPARO DE SUPERFICIE DE PISOS E PAREDES DE FERROOU ACO COM JATO DE MATERIAL ABRASIVO METALICO,SEGUIDO DE AGUA OU AR,EM CONDICOES QUE PERMITAM O REAPROVEITAMENTO DE 50%DO MATERIAL ABRASIVO</t>
  </si>
  <si>
    <t>LIMPEZA OU PREPARO DE SUPERFICIE DE TUBOS E PERFIS DE FERROOU ACO COM JATO DE MATERIAL ABRASIVO METALICO,SEGUIDO DE AGUA OU AR,EM CONDICOES QUE NAO PERMITAM O REAPROVEITAMENTO DOMATERIAL ABRASIVO</t>
  </si>
  <si>
    <t>LIMPEZA OU PREPARO DE SUPERFICIE DE TUBOS E PERFIS DE FERROOU ACO COM JATO DE MATERIAL ABRASIVO METALICO,SEGUIDO DE AGUA OU AR,EM CONDICOES QUE PERMITAM O REAPROVEITAMENTO DE 50%DO MATERIAL ABRASIVO</t>
  </si>
  <si>
    <t>REMOCAO DE PICHACAO DE MONUMENTOS HISTORICOS DE ARGAMASSA,FERRO,BRONZE,MARMORE,GRANITO,ACO CORTEN,PINTURA AUTOMOTIVA,RESINA,ETC,EXCLUSIVE RETIRADA E TRANSPORTE</t>
  </si>
  <si>
    <t>ANDAIME DE MADEIRA DE 1ª,ATE 7,00M DE ALTURA,EM PECAS DE 3"X3",1"X9" E 1"X12",CONSIDERANDO-SE O APROVEITAMENTO DA MADEIRA 3 VEZES,INCLUSIVE A DESMONTAGEM E MEDIDO PELO VOLUME ABRANGIDO,EXCLUSIVE PLATAFORMA</t>
  </si>
  <si>
    <t>ANDAIME DE MADEIRA DE 1ª,ATE 7,00M DE ALTURA,EM PECAS DE 3"X3",1"X9" E 1"X12",CONSIDERANDO-SE O APROVEITAMENTO DA MADEIRA 5 VEZES,INCLUSIVE A DESMONTAGEM E MEDIDO PELO VOLUME ABRANGIDO,EXCLUSIVE PLATAFORMA</t>
  </si>
  <si>
    <t>ANDAIME DE MADEIRA DE 1ª,DE 7,00 A 14,00M DE ALTURA,EM PECASDE 3"X3",1"X9" E 1"X12",CONSIDERANDO-SE O APROVEITAMENTO DAMADEIRA 2 VEZES,INCLUSIVE A DESMONTAGEM E MEDIDO PELO VOLUME ABRANGIDO,EXCLUSIVE PLATAFORMA</t>
  </si>
  <si>
    <t>ANDAIME DE TORAS DE EUCALIPTO,COM APROVEITAMENTO DA MADEIRA20 VEZES,PASSARELA DE MADEIRA DE 1ª,COM APROVEITAMENTO DA MADEIRA 5 VEZES,INCLUSIVE A DESMONTAGEM DO ANDAIME E DA PASSARELA</t>
  </si>
  <si>
    <t>ANDAIME DE TABUADO SOBRE CAVALETES,INCLUSIVE ESTES,EM MADEIRA DE 1ª,COM APROVEITAMENTO DA MADEIRA 20 VEZES,INCLUSIVE MOVIMENTACAO</t>
  </si>
  <si>
    <t>ANDAIME DE TABUADO SOBRE CAVALETES,INCLUSIVE ESTES,EM MADEIRA DE 1ª,COM APROVEITAMENTO DA MADEIRA 10 VEZES,INCLUSIVE MOVIMENTACAO</t>
  </si>
  <si>
    <t>ANDAIME DE TABUADO SOBRE CAVALETES,INCLUSIVE ESTES,EM MADEIRA DE 1ª,COM APROVEITAMENTO DA MADEIRA 20 VEZES,INCLUSIVE MOVIMENTACAO PARA PE DIREITO DE 4,00M</t>
  </si>
  <si>
    <t>PLATAFORMA OU PASSARELA DE MADEIRA DE 1ª,CONSIDERANDO-SE APROVEITAMENTO DA  MADEIRA 20 VEZES,EXCLUSIVE ANDAIME OU OUTROSUPORTE E MOVIMENTACAO(VIDE ITEM 05.008.0008)</t>
  </si>
  <si>
    <t>PLATAFORMA OU PASSARELA DE MADEIRA DE 1ª,CONSIDERANDO-SE APROVEITAMENTO DA MADEIRA 40 VEZES,EXCLUSIVE ANDAIME OU OUTRO SUPORTE E MOVIMENTACAO(VIDE ITEM 05.008.0008)</t>
  </si>
  <si>
    <t>PLATAFORMA OU PASSARELA DE MADEIRA DE 1ª,CONSIDERANDO-SE APROVEITAMENTO DA MADEIRA 60 VEZES,EXCLUSIVE ANDAIME OU OUTRO SUPORTE E MOVIMENTACAO (VIDE ITEM 05.008.0008)</t>
  </si>
  <si>
    <t>PLATAFORMA OU PASSARELA DE MADEIRA DE 1ª,CONSIDERANDO-SE APROVEITAMENTO DA MADEIRA 80 VEZES,EXCLUSIVE ANDAIME OU OUTRO SUPORTE E MOVIMENTACAO(VIDE ITEM 05.008.0008)</t>
  </si>
  <si>
    <t>ESCADA DE MADEIRA DE 3ª EXECUTADA SOBRE TERRENO COM INCLINACAO MEDIA ATE 45°,COM 0,80M DE LARGURA,CONSIDERANDO 30% DE APROVEITAMENTO DA MADEIRA,EXCLUSIVE ANCORAGEM</t>
  </si>
  <si>
    <t>ESCADA DE MADEIRA DE 3ª EXECUTADA SOBRE TERRENO COM INCLINACAO MEDIA SUPERIOR A 45°,COM 0,80M DE LARGURA,CONSIDERANDO 30% DE APROVEITAMENTO DA MADEIRA,EXCLUSIVE ANCORAGEM</t>
  </si>
  <si>
    <t>TORRE PARA GUINCHO,COM PRUMOS DE MADEIRA DE LEI,PRANCHA DE 1,50X1,60M,INCLUSIVE FORNECIMENTO DO CABO,MONTAGEM E DESMONTAGEM DA TORRE E DO GUINCHO,EXCLUSIVE FORNECIMENTO DO GUINCHO(VIDE ITEM 19.011.0017)</t>
  </si>
  <si>
    <t>ANDAIME SUSPENSO DE MADEIRA,PENDENTE DA ESTRUTURA POR CABOSDE ACO DE 3/8",INCLUSIVE PLATAFORMA DE MADEIRA E PERFURACAODA LAJE DE CONCRETO,MONTAGEM E DESMONTAGEM</t>
  </si>
  <si>
    <t>ANDAIME SUSPENSO DE MADEIRA,PENDENTE DA ESTRUTURA POR CABOSDE ACO DE 3/8",INCLUSIVE PLATAFORMA DE MADEIRA E PERFURACAODA LAJE DE CONCRETO,COM UTILIZACAO DAS TABUAS 2 VEZES,TORASE CABOS 4 VEZES,MONTAGEM E DESMONTAGEM 1 VEZ</t>
  </si>
  <si>
    <t>ANDAIME SUSPENSO DE MADEIRA,PENDENTE DA ESTRUTURA POR CABOSDE ACO DE 3/8",INCLUSIVE PLATAFORMA DE MADEIRA E PERFURACAODA LAJE DE CONCRETO,COM UTILIZACAO DAS TABUAS 3 VEZES,TORASE CABOS 6 VEZES,MONTAGEM E DESMONTAGEM 1 VEZ</t>
  </si>
  <si>
    <t>ANDAIME SUSPENSO DE MADEIRA,PENDENTE DA ESTRUTURA POR CABOSDE ACO DE 3/8",INCLUSIVE PLATAFORMA DE MADEIRA E PERFURACAODA LAJE DE CONCRETO,COM UTILIZACAO DAS TABUAS 4 VEZES,TORASE CABOS 8 VEZES,MONTAGEM E DESMONTAGEM 1 VEZ</t>
  </si>
  <si>
    <t>TELA SOLTA DE POLIPROPILENO PARA PROTECAO DE FACHADAS AMARRADA SOMENTE NOS EXTREMOS.FORNECIMENTO E COLOCACAO</t>
  </si>
  <si>
    <t>TELA SOLTA DE POLIPROPILENO PARA PROTECAO DE FACHADAS AMARRADA SOMENTE NOS EXTREMOS,UTILIZACAO DE 2 VEZES,INCLUSIVE COSTURA DA TELA SE NECESSARIO.FORNECIMENTO E COLOCACAO</t>
  </si>
  <si>
    <t>TELA DE POLIPROPILENO PARA PROTECAO DE FACHADAS,AMARRADA EMANDAIME,EXCLUSIVE ESTE.FORNECIMENTO E COLOCACAO</t>
  </si>
  <si>
    <t>TELA DE POLIPROPILENO PARA PROTECAO DE FACHADAS AMARRADA EMANDAIME,EXCLUSIVE ESTE,COM UTILIZACAO DE 2 VEZES,INCLUSIVE COSTURA DA TELA SE NECESSARIO.FORNECIMENTO E COLOCACAO</t>
  </si>
  <si>
    <t>TELA METALICA FIO Nº12,MALHA 3X3CM,PARA PROTECAO DE FACHADAS,AMARRADA EM ANDAIME,EXCLUSIVE ESTE.FORNECIMENTO E COLOCACAO</t>
  </si>
  <si>
    <t>TELA EM POLIETILENO DE ALTA DENSIDADE,100% VIRGEM,COM MALHADE (5X5)CM,FIO DE 2,5MM,COM RESISTENCIA DE 350KG/M2.FORNECIMENTO E COLOCACAO</t>
  </si>
  <si>
    <t>PLATAFORMA DE PROTECAO A TRANSEUNTES(PARA-LIXO),EM MADEIRA DE 1ª,EM PECAS DE 3"X6" E 1"X12",COM 2,00M DE LARGURA,COM APROVEITAMENTO DA MADEIRA 2 VEZES,INCLUSIVE A DESMONTAGEM E RETIRADA DA MADEIRA</t>
  </si>
  <si>
    <t>TELA DE POLIPROPILENO PARA PROTECAO DE FACHADAS,CONSIDERANDOAPENAS O FORNECIMENTO DA TELA (VIDE ITENS 05.005.0062 E 05.005.0064 PARA COLOCACAO)</t>
  </si>
  <si>
    <t>TELA DE POLIPROPILENO PARA PROTECAO DE FACHADAS AMARRADA SOMENTE NOS EXTREMOS,EXCLUSIVE TELA (VIDE ITEM 05.005.0060 PARAFORNECIMENTO),INCLUSIVE COSTURA DA TELA SE NECESSARIO.COLOCACAO E RETIRADA.</t>
  </si>
  <si>
    <t>TELA DE POLIPROPILENO PARA PROTECAO DE FACHADAS AMARRADA EMANDAIME,EXCLUSIVE TELA(VIDE ITEM 05.005.0060 PARA FORNECIMENTO) E ANDAIME,INCLUSIVE COSTURA DA TELA SE NECESSARIO.COLOCACAO E RETIRADA.</t>
  </si>
  <si>
    <t>LOCACAO DE ANDAIME COM ELEMENTOS TUBULARES SOBRE SAPATAS FIXAS,CONSIDERANDO-SE A AREA DA PROJECAO VERTICAL DO ANDAIME EPAGO PELO TEMPO NECESSARIO A SUA UTILIZACAO,EXCLUSIVE TRANSPORTE DOS ELEMENTOS DO ANDAIME ATE A OBRA,PLATAFORMA OU PASSARELA DE PINHO,MONTAGEM E DESMONTAGEM DOS ANDAIMES</t>
  </si>
  <si>
    <t>LOCACAO DE TORRE-ANDAIME TUBULAR SOBRE RODIZIOS,EXCLUSIVE ALUGUEL DOS RODIZIOS,TRANSPORTE DOS ELEMENTOS DA TORRE,PLATAFORMA OU PASSARELA DE PINHO,MONTAGEM E DESMONTAGEM</t>
  </si>
  <si>
    <t>LOCACAO DE ELEVADOR PARA OBRA,PARA TRANSPORTE VERTICAL DE CARGAS OU PESSOAS,COM TORRE DE 25,00M DE ALTURA,SENDO 16,00M DE EDIFICACAO E 9,00M DE MODULO DE SEGURANCA,SISTEMA CREMALHEIRA 1 CABINE SIMPLES,CAPACIDADE EM TORNO DE 18 PESSOAS,E 1500KG DE CARGA,COM 4 PARADAS,INCLUSIVE OPERADOR</t>
  </si>
  <si>
    <t>LOCACAO DE RODIZIOS DE FERRO,PARA TORRE TUBULAR.CUSTO PARA 4RODIZIOS</t>
  </si>
  <si>
    <t>LOCACAO DE RODIZIOS DE BORRACHA,PARA TORRE TUBULAR.CUSTO PARA 4 RODIZIOS</t>
  </si>
  <si>
    <t>LOCACAO DE ANDAIME SUSPENSO COM CABO PASSANTE,MANUAL,COM 2,00 A 6,00M DE EXTENSAO,CABOS COM 30M COM PLATAFORMA,TELA PROTETORA E MATERIAL PARA FIXACAO E OPERACAO DO ANDAIME,EXCLUSIVE TRANSPORTE (VIDE ITEM 04.020.0126),MONTAGEM E DESMONTAGEM(VIDE ITEM 05.008.0002) E MOVIMENTACAO VERTICAL (VIDE ITEM 05.008.0006)</t>
  </si>
  <si>
    <t>LOCACAO DE ANDAIME SUSPENSO ELETRICO DE CABO PASSANTE,COM 2A 8 METROS DE EXTENSAO,CABOS COM 30 METROS,COM PLATAFORMA,TELA DE PROTECAO E MATERIAL PARA FIXACAO E OPERACAO DE ANDAIME,EXCLUSIVE TRANSPORTE (VIDE ITEM 04.020.0126),MONTAGEM E DESMONTAGEM (VIDE ITEM 05.008.0015) E MOVIMENTACAO VERTICAL (VIDE ITEM 05.008.0007)</t>
  </si>
  <si>
    <t>LOCACAO DE PASSARELA METALICA,PERFURADA,PARA ANDAIME METALICO TUBULAR,INCLUSIVE TRANSPORTE,CARGA E DESCARGA,EXCLUSIVE ANDAIME TUBULAR E MOVIMENTACAO (VIDE ITEM 05.008.0008)</t>
  </si>
  <si>
    <t>LOCACAO DE CADEIRA SUSPENSA (BALANCIM),CONFORME NR 18 E ABNTNBR 14751,INCLUSIVE KIT DE SEGURANCA COMPLETO,EXCLUSIVE MONMONTAGEM E DESMONTAGEM (VIDE ITEM 05.008.0004)</t>
  </si>
  <si>
    <t>MONTAGEM E DESMONTAGEM DE ANDAIME COM ELEMENTOS TUBULARES,CONSIDERANDO-SE A AREA VERTICAL RECOBERTA</t>
  </si>
  <si>
    <t>MONTAGEM E DESMONTAGEM DE ANDAIME SUSPENSO MANUAL,CONSIDERANDO-SE EXTENSAO HORIZONTAL DAS FACHADAS E/OU EMPENAS</t>
  </si>
  <si>
    <t>MONTAGEM E DESMONTAGEM DE ELEVADOR DE OBRA REFERIDO NOS ITENS 05.006.0003 E 05.006.0004</t>
  </si>
  <si>
    <t>MONTAGEM E DESMONTAGEM DE CADEIRA SUSPENSA (BALANCIM).CUSTOPOR BALANCIM</t>
  </si>
  <si>
    <t>DESMONTAGEM E REMONTAGEM DE ANDAIMES SUSPENSOS PENDENTES DAESTRUTURA</t>
  </si>
  <si>
    <t>MOVIMENTACAO VERTICAL DE ANDAIME SUSPENSO MANUAL,CONSIDERANDO-SE UMA VEZ A AREA TRABALHADA,EM PROJECAO VERTICAL</t>
  </si>
  <si>
    <t>MOVIMENTACAO VERTICAL DE ANDAIME SUSPENSO ELETRICO,CONSIDERANDO-SE UMA VEZ A AREA TRABALHADA,EM PROJECAO VERTICAL</t>
  </si>
  <si>
    <t>MOVIMENTACAO VERTICAL OU HORIZONTAL DE PLATAFORMA OU PASSARELA</t>
  </si>
  <si>
    <t>MOVIMENTACAO HORIZONTAL DE ANDAIME COM ELEMENTOS TUBULARES TIPO TORRE</t>
  </si>
  <si>
    <t>MONTAGEM E DESMONTAGEM DE USINA MISTURADORA DE CONCRETO,TIPOPAREDE,COM SILOS HORIZONTAIS PARA TRES AGREGADOS.</t>
  </si>
  <si>
    <t>MONTAGEM E DESMONTAGEM DE USINA MISTURADORA DE CONCRETO,TIPOVERTICAL,COM SILOS PARA 45,00M3 DE AGREGADOS E 30T DE CIMENTO</t>
  </si>
  <si>
    <t>MONTAGEM E DESMONTAGEM DE TELEFERICO DE OBRA,COM VAO DE APROXIMADAMENTE 180,00M,INCLUSIVE O PREPARO DO TERRENO,EXCLUSIVEAS DEMAIS OBRAS NAO LIGADAS A PARTE MECANICA E O TRANSPORTESECUNDARIO ATE O PONTO INICIAL DE OPERACAO</t>
  </si>
  <si>
    <t>MONTAGEM E DESMONTAGEM DE ANDAIME SUSPENSO ELETRICO CONSIDERANDO-SE A EXTENSAO HORIZONTAL DAS FACHADAS E/OU EMPENAS</t>
  </si>
  <si>
    <t>ENCHIMENTO PARA ELEVACAO DE PISO,COM BLOCO DE CONCRETO CELULAR,COM 10CM DE ALTURA,ASSENTE COM ARGAMASSA DE CIMENTO E AREIA NO TRACO 1:8</t>
  </si>
  <si>
    <t>ENCHIMENTO PARA ELEVACAO DE PISO,COM BLOCO DE CONCRETO CELULAR,COM 15CM DE ALTURA,ASSENTE COM ARGAMASSA DE CIMENTO E AREIA NO TRACO 1:8</t>
  </si>
  <si>
    <t>ENCHIMENTO PARA ELEVACAO DE PISO,COM BLOCO DE CONCRETO CELULAR,COM 30CM DE ALTURA,ASSENTE COM ARGAMASSA DE CIMENTO E AREIA NO TRACO 1:8</t>
  </si>
  <si>
    <t>ARGILA EXPANDIDA COM GRANULOMETRIA FINA DE 2215,INCLUSIVE TRANSPORTE.FORNECIMENTO</t>
  </si>
  <si>
    <t>ARGILA EXPANDIDA COM GRANULOMETRIA GROSSA DE 3222,INCLUSIVETRANSPORTE.FORNECIMENTO</t>
  </si>
  <si>
    <t>ESGOTAMENTO DE VALA MEDIDO PELA POTENCIA INSTALADA E PELO TEMPO DE FUNCIONAMENTO,DEVENDO SER USADO COMO SEU COMPLEMENTO,CONSIDERANDO A HORA IMPRODUTIVA DA BOMBA.</t>
  </si>
  <si>
    <t>ESGOTAMENTO DE AGUA DE SUBSOLO RESULTANTE DE INFILTRACAO OUALAGAMENTO,USANDO MOTOR ELETRICO EM BOMBA DE 3HP,DIAMETRO DESUCCAO DE 1.1/2".ALTURA MANOMETRICA ATE 10,00M,MEDIDA PELOTEMPO DE FUNCIONAMENTO</t>
  </si>
  <si>
    <t>ESGOTAMENTO DE AGUA DE SUBSOLO RESULTANTE DE INFILTRACAO OUALAGAMENTO,USANDO MOTOR ELETRICO EM BOMBA DE 3HP,DIAMETRO DESUCCAO DE 1.1/2",DEVENDO SER USADO COMO SEU COMPLEMENTO,CONSIDERANDO A HORA IMPRODUTIVA DA BOMBA.ALTURA MANOMETRICA ATE10,00M,MEDIDA PELO TEMPO DE FUNCIONAMENTO</t>
  </si>
  <si>
    <t>ESCORAMENTO SIMPLES,FECHADO,DE VALA DE POUCA PROFUNDIDADE(ATE 1,00M DE PROFUNDIDADE),INCLUSIVE FORNECIMENTO DOS MATERIAIS(PECAS DE MADEIRA DE 3ª-1.1/2"X9" E 3"X6")</t>
  </si>
  <si>
    <t>ESCORAMENTO SIMPLES,ABERTO,DE VALA DE POUCA PROFUNDIDADE(ATE1,00M DE PROFUNDIDADE),INCLUSIVE FORNECIMENTO DOS MATERIAIS(PECAS DE MADEIRA DE 3ª-1.1/2"X9" E 3"X6")</t>
  </si>
  <si>
    <t>ESCORAMENTO SIMPLES,FECHADO,DE VALA DE POUCA PROFUNDIDADE(ATE 1,00M DE PROFUNDIDADE),INCLUSIVE FORNECIMENTO DOS MATERIAIS,COM ESGOTAMENTO MANUAL</t>
  </si>
  <si>
    <t>CHAPA DE ACO CARBONO SAE 1006/10 PERFURADA EM FUROS REDONDOSALTERNADOS LONGITUDINALMENTE,DIAMETRO DE 1,80MM,DISTANCIA ENTRE FUROS DE 2,55MM (DE CENTRO),NAS DIMENSOES DE(2000X1000X0,90)MM.FORNECIMENTO</t>
  </si>
  <si>
    <t>CHAPA DE ACO CARBONO SAE 1006/10,PERFURADA EM FUROS REDONDOSALTERNADOS LONGITUDINALMENTE,DIAMETRO DE 6,35MM,DISTANCIA ENTRE FUROS DE 9,00MM (DE CENTRO),NAS DIMENSOES DE(2000X1000X1,5)MM.FORNECIMENTO</t>
  </si>
  <si>
    <t>CHAPA DE ACO CARBONO COMUM DE 3/8",PARA PASSAGEM DE VEICULOS,SOBRE VALAS EM TRAVESSIAS,COMPREENDENDO COLOCACAO,USO E RETIRADA,MEDIDA PELA AREA DE CHAPA,EM CADA APLICACAO</t>
  </si>
  <si>
    <t>CHAPA DE ACO CARBONO COMUM DE 3/8",PARA PASSAGEM DE VEICULOS,SOBRE VALAS EM TRAVESSIAS,COMPREENDENDO COLOCACAO,USO E RETIRADA,MEDIDA PELA AREA DE CHAPA,EM CADA APLICACAO,INCLUSIVEMOBILIZACAO,TRANSPORTE,CARGA E DESCARGA</t>
  </si>
  <si>
    <t>CHAPA DE ACO CARBONO COMUM DE 3/8",PARA PASSAGEM DE VEICULOS,SOBRE VALAS EM TRAVESSIAS,COMPREENDENDO SOMENTE A COLOCACAOE RETIRADA,MEDIDA PELA AREA DE CHAPA,EM CADA APLICACAO</t>
  </si>
  <si>
    <t>ALUGUEL DE TRANSFORMADOR DE DISTRIBUICAO,TRIFASICO,60HZ,13,8KV-220/127V,30KVA</t>
  </si>
  <si>
    <t>ALUGUEL DE TRANSFORMADOR DE DISTRIBUICAO,TRIFASICO,60HZ,13,8KV-220/127V,45KVA</t>
  </si>
  <si>
    <t>ALUGUEL DE TRANSFORMADOR DE DISTRIBUICAO,TRIFASICO,60HZ,13,8KV-220/127V,75KVA</t>
  </si>
  <si>
    <t>ALUGUEL DE TRANSFORMADOR DE DISTRIBUICAO,TRIFASICO,60HZ,13,8KV-220/127V,112,5KVA</t>
  </si>
  <si>
    <t>ALUGUEL DE TRANSFORMADOR DE DISTRIBUICAO,TRIFASICO,60HZ,13,8KV-220/127V,150KVA</t>
  </si>
  <si>
    <t>ALUGUEL DE TRANSFORMADOR DE DISTRIBUICAO,TRIFASICO,60HZ,13,8KV-220/127KV,225KVA</t>
  </si>
  <si>
    <t>ALUGUEL DE TRANSFORMADOR DE DISTRIBUICAO,TRIFASICO,60HZ,13,8KV-220/127V,300KVA</t>
  </si>
  <si>
    <t>PORTICO EM ACO,PARA SUPORTE DE SINALIZACAO VERTICAL,COMPOSTOPOR 2(DUAS) COLUNAS TUBULARES,1(UMA) VIGA TRELICADA E CHUMBADORES PARA FIXACAO,GALVANIZADO POR IMERSAO A QUENTE,COM ZINCAGEM MINIMA DE 350GR/M2 EM CADA FACE,APLICADO DE ACORDO COMA ABNT-NBR 6323,SENDO O VAO DE 22,40M.FORNECIMENTO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</si>
  <si>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18,80M.FORNECIMENTO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</si>
  <si>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17,20M.FORNECIMENTO E COLOCACAO</t>
  </si>
  <si>
    <t>PORTICO EM ACO,PARA SUPORTE DE SINALIZACAO VERTICAL,COMPOSTOPOR 2 (DUAS) COLUNAS TUBULARES,1(UMA) VIGA TRELICADA E CHUMBADORES PARA FIXACAO,GALVANIZADO POR IMERSAO A QUENTE,COM ZINCAGEM MINIMA DE 350GR/M2 EM CADA FACE,APLICADO DE ACORDO COM A ABNT-NBR 6323,SENDO O VAO DE 15,20M.FORNECIMENTO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</si>
  <si>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13,20M.FORNECIMENTO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</si>
  <si>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8,60M.FORNECIMENTO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</si>
  <si>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5,10M.FORNECIMENTO E COLOCACAO</t>
  </si>
  <si>
    <t>SEMIPORTICO EM ACO,BANDEIRA DUPLA,PARA SUPORTE DE SINALIZACAO VERTICAL,COMPOSTO POR 1(UMA) COLUNA TUBULAR,2(DUAS) VIGASTRELICADAS EM BALANCO E CHUMBADORES PARA FIXACAO,GALVANIZADOPOR IMERSAO A QUENTE,COM ZINCAGEM MINIMA DE 350GR/M2 EM CADA FACE,APLICADO DE ACORDO COM A ABNT-NBR 6323,SENDO O BALANCO DE 8,60M.FORNECIMENTO E COLOCACAO</t>
  </si>
  <si>
    <t>SEMIPORTICO EM ACO,BANDEIRA DUPLA,PARA SUPORTE DE SINALIZACAA VERTICAL,COMPOSTO POR 1(UMA) COLUNA TUBULAR,2(DUAS) VIGASTRELICADAS EM BALANCO E CHUMBADORES PARA FIXACAO,GALVANIZADOPOR IMERSAO A QUENTE,COM ZINCAGEM MINIMA DE 350GR/M2 EM CADA FACE,APLICADO DE ACORDO COM A ABNT-NBR 6323,SENDO O BALANCO DE 5,10M.FORNECIMENTO E COLOCACAO</t>
  </si>
  <si>
    <t>PLACA DE SINALIZACAO DE RODOVIAS,EM CHAPA DE ACO Nº16,TRATADA QUIMICAMENTE,INCLUSIVE PINTURA COM METAL PRIMER NAS DUAS FACES E ESMALTE SINTETICO PRETO NO VERSO.APLICACAO DE PELICULAS REFLETIVAS NO GRAU TECNICO E PELICULA PARA LEGENDA FIXADAATRAVES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</si>
  <si>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FIXADA ATRAVES DE CASTANHAS DUPLAS EM POSTEDE CONCRETO ARMADO.FORNECIMENTO E COLOCACAO</t>
  </si>
  <si>
    <t>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</si>
  <si>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 E PELICULA PARA LEGENDA FIXADOEM UM OU DOIS POSTES DE MADEIRA DE LEI.FORNECIMENTO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</si>
  <si>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FIXADO EM UM OU DOIS POSTES DE MADEIRA DE LEI.FORNECIMENTO E COLOCACAO</t>
  </si>
  <si>
    <t>PLACA DE SINALIZACAO DE RODOVIAS,EM CHAPA DE ACO Nº16,TRATADA QUIMICAMENTE,INCLUSIVE PINTURA COM METAL PRIMER NAS DUAS FACES E ESMALTE SINTETICO PRETO NO VERSO.APLICACAO DE PELICULAS RELETIVAS NO GRAU TECNICO,GRAU DIAMANTE E PELICULA PARA LEGENDA FIXADO EM UM OU DOIS POSTES DE MADEIRA DE LEI.FORNECIMENTO E COLOCACAO</t>
  </si>
  <si>
    <t>SINALIZACAO HORIZONTAL,MECANICA,COM TINTA TERMOPLASTICA A BASE DE RESINAS NATURAIS E/OU SINTETICAS,EM VIAS RODOVIARIAS,APLICADA POR EXTRUSAO,CONFORME NORMAS DO DER-RJ</t>
  </si>
  <si>
    <t>SINALIZACAO HORIZONTAL,MECANICA,COM TINTA TERMOPLASTICA A BASE DE RESINAS NATURAIS E/OU SINTETICAS,EM VIAS RODOVIARIAS,APLICADA COM PISTOLA(SPRAY),CONFORME NORMAS DO DER-RJ</t>
  </si>
  <si>
    <t>SINALIZACAO HORIZONTAL,MECANICA,COM TINTA TERMOPLASTICA A BASE DE RESINAS NATURAIS E/OU SINTETICAS,EM VIAS URBANAS,APLICADA COM PISTOLA(SPRAY),CONFORME NORMAS DO DER-RJ</t>
  </si>
  <si>
    <t>SINALIZACAO MANUAL DE FAIXAS E FIGURAS PARA PEDESTRES,COM TINTA TERMOPLASTICA A BASE DE RESINAS NATURAIS E/OU SINTETICAS,EM VIAS RODOVIARIAS,APLICADO POR EXTRUSAO,CONFORME NORMAS DO DER-RJ</t>
  </si>
  <si>
    <t>SINALIZACAO MANUAL DE FAIXAS E FIGURAS PARA PEDESTRES,COM TINTA TERMOPLASTICA A BASE DE RESINAS NATURAIS E/OU SINTETICAS,EM VIAS URBANAS,APLICADO POR EXTRUSAO,CONFORME NORMAS DO DER-RJ</t>
  </si>
  <si>
    <t>SINALIZACAO HORIZONTAL,MECANICA,COM TINTA A BASE DE RESINA ACRILICA,EM VIAS RODOVIARIAS,CONFORME NORMAS DO DER-RJ</t>
  </si>
  <si>
    <t>SINALIZACAO HORIZONTAL,MECANICA,COM TINTA A BASE DE RESINA ACRILICA,EM VIAS URBANAS,CONFORME NORMAS DO DER-RJ</t>
  </si>
  <si>
    <t>SINALIZACAO MANUAL DE FAIXAS E FIGURAS PARA PEDESTRES,COM TINTA A BASE DE RESINA ACRILICA,EM VIAS RODOVIARIAS,COM UTILIZACAO DE PISTOLA PNEUMATICA(SPRAY),CONFORME NORMAS DO DER-RJ</t>
  </si>
  <si>
    <t>SINALIZACAO MANUAL DE FAIXAS E FIGURAS PARA PEDESTRES,COM TINTA A BASE DE RESINA ACRILICA,EM VIAS URBANAS,COM UTILIZACAODE PISTOLA PNEUMATICA(SPRAY),CONFORME NORMAS DO DER-RJ</t>
  </si>
  <si>
    <t>SONORIZADOR TIPO CALOTA,DIAMETRO 15CM,CONFECCIONADO EM RESINA DE POLIESTER,COM ELEMENTOS REFLETIVOS E PINO DE FIXACAO.FORNECIMENTO E COLOCACAO</t>
  </si>
  <si>
    <t>MINI-TACHAO CEGO,FUNDIDO,MEDINDO 220X100X40MM,CONSTITUIDO DEUM CORPO A BASE DE RESINAS DE POLIESTER E FILERIZANTES MINERAIS,COM TELA DE NYLON PARA ABSORCAO DE IMPACTOS E PINO DE ACO PARA MAIOR FIXACAO NO PAVIMENTO.FORNECIMENTO E COLOCACAO</t>
  </si>
  <si>
    <t>MINI-TACHAO REFLETIVO,MONODIRECIONAL,MEDINDO 220X100X40MM,SEUS REFLETORES CONTEM 50 ESFERAS DE VIDRO LAPIDADO E ESPELHADO,INCRUSTADOS EM "ABS",NAS CORES BRANCA E AMARELA.FORNECIMENTO E COLOCACAO</t>
  </si>
  <si>
    <t>MINI-TACHAO REFLETIVO,BIDIRECIONAL,MEDINDO 220X100X40MM,SEUSREFLETORES CONTEM 50 ESFERAS DE VIDRO LAPIDADO E ESPELHADO,INCRUSTADOS EM "ABS",NAS CORES BRANCA E AMARELA.FORNECIMENTOE COLOCACAO</t>
  </si>
  <si>
    <t>TACHAO CEGO,FUNDIDO,MEDINDO 230X125X45MM,CONSTITUIDO DE UM CORPO A BASE DE RESINAS DE POLIESTER E FILERIZANTES MINERAIS,COM TELA DE NYLON PARA ABSORCAO DE IMPACTOS E PINO DE ACO PARA MAIOR FIXACAO NO PAVIMENTO.FORNECIMENTO E COLOCACAO</t>
  </si>
  <si>
    <t>TACHAO MONODIRECIONAL,MEDINDO 230X125X45MM,SEUS REFLETORES CONTEM 50 ESFERAS DE VIDRO LAPIDADO E ESPELHADO,INCRUSTADOS EM "ABS",NAS CORES BRANCA E AMARELA.FORNECIMENTO E COLOCACAO</t>
  </si>
  <si>
    <t>TACHAO BIDIRECIONAL,MEDINDO 230X125X45MM, SEUS REFLETORES CONTEM 50 ESFERAS DE VIDRO LAPIDADO E ESPELHADO,INCRUSTADOS EM"ABS",NAS CORES BRANCA E AMARELA.FORNECIMENTO E COLOCACAO</t>
  </si>
  <si>
    <t>TACHA REFLETIVA INJETADA EM "ABS",MONODIRECIONAL,MEDINDO 100X100X19,5MM,PINO DE ACO PARA MAIOR FIXACAO NO PAVIMENTO E SEUS REFLETORES PODERAO CONTER:23 OU 24 ESFERAS DE VIDRO LAPIDADO E ESPELHADO,DIVERSAS CORES.FORNECIMENTO E COLOCACAO</t>
  </si>
  <si>
    <t>TACHA REFLETIVA INJETADA EM "ABS",BIDIRECIONAL,MEDINDO 100X100X19,5MM,PINO DE ACO PARA MAIOR FIXACAO NO PAVIMENTO E SEUSREFLETORES PODERAO CONTER:23 OU 24 ESFERAS DE VIDRO LAPIDADO E ESPELHADO,DIVERSAS CORES.FORNECIMENTO E COLOCACAO</t>
  </si>
  <si>
    <t>SEGREGADORES DE FAIXAS DE ONIBUS,MEDINDO 450X155X70MM,CONSTITUIDOS DE RESINAS DE POLIESTER SINTETICO E FILERIZANTES MINERAIS,COM TELA DE NYLON PARA MAIOR ABSORCAO DE IMPACTOS,2 PINOS DE ACO PARA MAIOR FIXACAO NO PAVIMENTO,SENDO SEU TOPO SUPERIOR ARREDONDADO,EVITANDO ASSIM DANOS E RISCOS NOS PNEUS,NAS CORES BRANCA E AMARELA.FORNECIMENTO E COLOCACAO</t>
  </si>
  <si>
    <t>CORTE MECANICO COM MAQUINA FRESADORA,EM CONCRETO ASFALTICO,EM AREAS COM INTERFERENCIA TIPO TRILHOS OU TAMPOES,COM ESPESSURA ATE 5CM,INCLUSIVE COLETA DO MATERIAL FRESADO EM CAMINHOBASCULANTE,EXCLUSIVE TRANSPORTE PARA FORA DO CANTEIRO DE OBRA (VIDE FAMILIA 04.005).O ITEM INCLUI MAO-DE-OBRA COM HORARIO DIURNO</t>
  </si>
  <si>
    <t>CORTE MECANICO COM MAQUINA FRESADORA,EM CONCRETO ASFALTICO,EM AREAS COM INTERFERENCIA TIPO TRILHOS OU TAMPOES,COM ESPESSURA DE ATE 5CM,INCLUSIVE COLETA DO MATERIAL FRESADO EM CAMINHAO BASCULANTE,EXCLUSIVE TRANSPORTE PARA FORA DO CANTEIRO DEOBRA(VIDE FAMILIA 04.005).O ITEM INCLUI MAO-DE-OBRA COM ADICIONAL NOTURNO</t>
  </si>
  <si>
    <t>CORTE MECANICO COM MAQUINA FRESADORA,EM CONCRETO ASFALTICO,EM AREAS SEM INTERFERENCIA,COM ESPESSURA DE ATE 5CM,INCLUSIVECOLETA DO MATERIAL FRESADO EM CAMINHAO BASCULANTE,EXCLUSIVETRANSPORTE PARA FORA DO CANTEIRO DE OBRA(VIDE FAMILIA 04.005).O ITEM INCLUI MAO-DE-OBRA COM HORARIO DIURNO</t>
  </si>
  <si>
    <t>CORTE MECANICO COM MAQUINA FRESADORA,EM CONCRETO ASFALTICO,EM AREAS SEM INTERFERENCIA,COM ESPESSURA DE ATE 5CM,INCLUSIVECOLETA DO MATERIAL FRESADO EM CAMINHAO BASCULANTE, EXCLUSIVETRANSPORTE PARA FORA DO CANTEIRO DE OBRA. (VIDE FAMILIA 04.005) O ITEM INCLUI MAO DE OBRA COM ADICIONAL NOTURNO</t>
  </si>
  <si>
    <t>CORTE MECANICO COM MAQUINA FRESADORA,EM CONCRETO ASFALTICO,EM AREAS COM INTERFERENCIA TIPO TRILHOS OU TAMPOES,COM ESPESSURA ATE 10CM,INCLUSIVE COLETA DO MATERIAL FRESADO EM CAMINHAO BASCULANTE,EXCLUSIVE TRANSPORTE PARA FORA DO CANTEIRO DE OBRA(VIDE FAMILIA 04.005).O ITEM INCLUI MAO-DE-OBRA COM HORARIO DIURNO</t>
  </si>
  <si>
    <t>CORTE MECANICO COM MAQUINA FRESADORA,EM CONCRETO ASFALTICO,EM AREAS COM INTERFERENCIA TIPO TRILHOS OU TAMPOES,COM ESPESSURA DE ATE 10CM,INCLUSIVE COLETA DO MATERIAL FRESADO EM CAMINHAO BASCULANTE,EXCLUSIVE TRANSPORTE PARA FORA DO CANTEIRO DE OBRA(VIDE FAMILIA 04.005).O ITEM INCLUI MAO-DE-OBRA COM ADICIONAL NOTURNO</t>
  </si>
  <si>
    <t>CORTE MECANICO COM MAQUINA FRESADORA,EM CONCRETO ASFALTICO,EM AREAS SEM INTERFERENCIA,COM ESPESSURA DE ATE 10CM,INCLUSIVE COLETA DO MATERIAL FRESADO EM CAMINHAO BASCULANTE,EXCLUSIVE TRANSPORTE PARA FORA DO CANTEIRO DE OBRA(VIDE FAMILIA 04.005).O ITEM INCLUI MAO-DE-OBRA COM HORARIO DIURNO</t>
  </si>
  <si>
    <t>CORTE MECANICO COM MAQUINA FRESADORA, EM CONCRETO ASFALTICO,EM AREAS SEM INTERFERENCIA,COM ESPESSURA DE ATE 10CM,INCLUSIVE COLETA DO MATERIAL FRESADO EM CAMINHAO BASCULANTE,EXCLUSIVE TRANSPORTE PARA FORA DO CANTEIRO DE OBRA(VIDE FAMILIA 04.005).O ITEM INCLUI MAO-DE-OBRA COM ADICIONAL NOTURNO</t>
  </si>
  <si>
    <t>SOLDA DE TOPO,DESCENDENTE,EM CHAPA DE ACO CHANFRADA DE 3/16"DE ESPESSURA,PARA SERVICO DE ASSENTAMENTO DE TUBULACAO OU PECA DE ACO,UTILIZANDO CONVERSOR MOVIDO A OLEO DIESEL</t>
  </si>
  <si>
    <t>SOLDA DE TOPO,DESCENDENTE,EM CHAPA DE ACO CHANFRADA DE 3/16"DE ESPESSURA,PARA SERVICO DE ASSENTAMENTO DE TUBULACAO OU PECA DE ACO,UTILIZANDO MAQUINA DE SOLDA ELETROMOTORIZADA</t>
  </si>
  <si>
    <t>SOLDA DE TOPO,DESCENDENTE,EM CHAPA DE ACO CHANFRADA DE 1/4"DE ESPESSURA,PARA SERVICO DE ASSENTAMENTO DE TUBULACAO OU PECA DE ACO,UTILIZANDO CONVERSOR MOVIDO A OLEO DIESEL</t>
  </si>
  <si>
    <t>SOLDA DE TOPO,DESCENDENTE,EM CHAPA DE ACO CHANFRADA DE 1/4"DE ESPESSURA,PARA SERVICO DE ASSENTAMENTO DE TUBULACAO OU PECA DE ACO,UTILIZANDO MAQUINA DE SOLDA ELETROMOTORIZADA</t>
  </si>
  <si>
    <t>SOLDA DE TOPO,DESCENDENTE,EM CHAPA DE ACO CHANFRADA DE 5/16"DE ESPESSURA,PARA SERVICO DE ASSENTAMENTO DE TUBULACAO OU PECA DE ACO,UTILIZANDO CONVERSOR MOVIDO A OLEO DIESEL</t>
  </si>
  <si>
    <t>SOLDA DE TOPO,DESCENDENTE,EM CHAPA DE ACO CHANFRADA DE 5/16"DE ESPESSURA,PARA SERVICO DE ASSENTAMENTO DE TUBULACAO OU PECA DE ACO,UTILIZANDO MAQUINA DE SOLDA ELETROMOTORIZADA</t>
  </si>
  <si>
    <t>SOLDA DE TOPO,DESCENDENTE,EM CHAPA DE ACO CHANFRADA DE 3/8"DE ESPESSURA,PARA SERVICO DE ASSENTAMENTO DE TUBULACAO OU PECA DE ACO,UTILIZANDO CONVERSOR MOVIDO A OLEO DIESEL</t>
  </si>
  <si>
    <t>SOLDA DE TOPO,DESCENDENTE,EM CHAPA DE ACO CHANFRADA DE 3/8"DE ESPESSURA,PARA SERVICO DE ASSENTAMENTO DE TUBULACAO OU PECA DE ACO,UTILIZANDO MAQUINA DE SOLDA ELETROMOTORIZADA</t>
  </si>
  <si>
    <t>SOLDA DE TOPO,DESCENDENTE,EM CHAPA DE ACO CHANFRADA DE 1/2"DE ESPESSURA,PARA SERVICO DE ASSENTAMENTO DE TUBULACAO OU PECA DE ACO,UTILIZANDO CONVERSOR MOVIDO A OLEO DIESEL</t>
  </si>
  <si>
    <t>SOLDA DE TOPO,DESCENDENTE,EM CHAPA DE ACO CHANFRADA DE 1/2"DE ESPESSURA,PARA SERVICO DE ASSENTAMENTO DE TUBULACAO OU PECA DE ACO,UTILIZANDO MAQUINA DE SOLDA ELETROMOTORIZADA</t>
  </si>
  <si>
    <t>SOLDA DE TOPO,DESCENDENTE,EM CHAPA DE ACO CHANFRADA DE 5/8"DE ESPESSURA,PARA SERVICO DE ASSENTAMENTO DE TUBULACAO OU PECA DE ACO,UTILIZANDO CONVERSOR MOVIDO A OLEO DIESEL</t>
  </si>
  <si>
    <t>SOLDA DE TOPO,DESCENDENTE,EM CHAPA DE ACO CHANFRADA DE 5/8"DE ESPESSURA,PARA SERVICO DE ASSENTAMENTO DE TUBULACAO OU PECA DE ACO,UTILIZANDO MAQUINA DE SOLDA ELETROMOTORIZADA</t>
  </si>
  <si>
    <t>SOLDA DE TOPO,DESCENDENTE,EM CHAPA ACO CHANFRADA A 30°,DE 1/4" DE ESPESSURA,UTILIZANDO CONVERSOR ELETROMOTORIZADO,E ADMITINDO UM TEMPO PRODUTIVO DE 75%</t>
  </si>
  <si>
    <t>SOLDA DE TOPO,DESCENDENTE,EM CHAPA DE ACO CHANFRADA A 30°,DE1/4" DE ESPESSURA,UTILIZANDO MAQUINA DE SOLDA A OLEO DIESEL</t>
  </si>
  <si>
    <t>SOLDA DE TOPO,DESCENDENTE,EM CHAPA DE ACO CHANFRADA A 30°,DE5/16" DE ESPESSURA,UTILIZANDO CONVERSOR ELETROMOTORIZADO,EADMITINDO UM TEMPO PRODUTIVO DE 75%</t>
  </si>
  <si>
    <t>SOLDA DE TOPO,DESCENDENTE,EM CHAPA DE ACO CHANFRADA A 30°,DE5/16" DE ESPESSURA,UTILIZANDO MAQUINA DE SOLDA A OLEO DIESEL</t>
  </si>
  <si>
    <t>SOLDA DE TOPO,DESCENDENTE,EM CHAPA DE ACO CHANFRADA A 30°,DE3/8" DE ESPESSURA,UTILIZANDO CONVERSOR ELETROMOTORIZADO,E ADMITINDO UM TEMPO PRODUTIVO DE 75%</t>
  </si>
  <si>
    <t>SOLDA DE TOPO,DESCENDENTE,EM CHAPA DE ACO CHANFRADA A 30°,DE3/8" DE ESPESSURA,UTILIZANDO MAQUINA DE SOLDA A OLEO DIESEL</t>
  </si>
  <si>
    <t>SOLDA DE TOPO,DESCENDENTE,EM CHAPA DE ACO CHANFRADA A 30°,DE1/2" DE ESPESSURA,UTILIZANDO CONVERSOR ELETROMOTORIZADO,E ADMITINDO UM TEMPO PRODUTIVO DE 75%</t>
  </si>
  <si>
    <t>SOLDA DE TOPO,DESCENDENTE,EM CHAPA DE ACO CHANFRADA A 30°,DE1/2" DE ESPESSURA,UTILIZANDO MAQUINA DE SOLDA A OLEO DIESEL</t>
  </si>
  <si>
    <t>CORTE COM MACARICO MANUAL DE OXIACETILENO,EM CHAPA DE ACO NAESPESSURA DE 1/4"</t>
  </si>
  <si>
    <t>CORTE COM MACARICO MANUAL DE OXIACETILENO,EM CHAPA DE ACO NAESPESSURA DE 5/16"</t>
  </si>
  <si>
    <t>CORTE COM MACARICO MANUAL DE OXIACETILENO,EM CHAPA DE ACO NAESPESSURA DE 3/8"</t>
  </si>
  <si>
    <t>CORTE COM MACARICO MANUAL DE OXIACETILENO,EM CHAPA DE ACO NAESPESSURA DE 1/2"</t>
  </si>
  <si>
    <t>SOLDA DE TOPO,EM TUBOS DE ACO GALVANIZADO NO DIAMETRO DE 1/2",UTILIZANDO CONVERSOR ELETRICO,INCLUSIVE CORTE E/OU CHANFRODAS EXTREMIDADES</t>
  </si>
  <si>
    <t>SOLDA DE TOPO,EM TUBOS DE ACO GALVANIZADO NO DIAMETRO DE 3/4",UTILIZANDO CONVERSOR ELETRICO,INCLUSIVE CORTE E/OU CHANFRODAS EXTREMIDADES</t>
  </si>
  <si>
    <t>SOLDA DE TOPO,EM TUBOS DE ACO GALVANIZADO NO DIAMETRO DE 1",UTILIZANDO CONVERSOR ELETRICO,INCLUSIVE CORTE E/OU CHANFRO DAS EXTREMIDADES</t>
  </si>
  <si>
    <t>SOLDA DE TOPO,EM TUBOS DE ACO GALVANIZADO NO DIAMETRO DE 1.1/4",UTILIZANDO CONVERSOR ELETRICO,INCLUSIVE CORTE E/OU CHANFRO DAS EXTREMIDADES</t>
  </si>
  <si>
    <t>SOLDO DO TOPO,EM TUBOS DE ACO GALVANIZADO NO DIAMETRO DE 1.1/2",UTILIZANDO CONVERSOR ELETRICO,INCLUSIVE CORTE E/OU CHANFRO DAS EXTREMIDADES</t>
  </si>
  <si>
    <t>SOLDA DE TOPO,EM TUBOS DE ACO GALVANIZADO NO DIAMETRO DE 2",UTILIZANDO CONVERSOR ELETRICO,INCLUSIVE CORTE E/OU CHANFRO DAS EXTREMIDADES</t>
  </si>
  <si>
    <t>ALUGUEL PRODUTIVO DE BROCA DE METAL DURO,TIPO K-12/40,COM COMPRIMENTO DE 0,80M,PARA PERFURATRIZ PNEUMATICA</t>
  </si>
  <si>
    <t>ALUGUEL PRODUTIVO DE BROCA DE METAL DURO,TIPO K-12/39,COM COMPRIMENTO DE 1,60M,PARA PERFURATRIZ PNEUMATICA</t>
  </si>
  <si>
    <t>ALUGUEL PRODUTIVO DE BROCA DE METAL DURO,TIPO K-12/38,COM COMPRIMENTO DE 2,40M,PARA PERFURATRIZ PNEUMATICA</t>
  </si>
  <si>
    <t>ALUGUEL PRODUTIVO DE BROCA DE METAL DURO,TIPO K-12/37,COM COMPRIMENTO DE 3,20M,PARA PERFURATRIZ PNEUMATICA</t>
  </si>
  <si>
    <t>ALUGUEL PRODUTIVO DE BROCA DE METAL DURO,TIPO K-12/36,COM COMPRIMENTO DE 4,00M,PARA PERFURATRIZ PNEUMATICA</t>
  </si>
  <si>
    <t>ALUGUEL PRODUTIVO DE BROCA DE METAL DURO,TIPO K-12/35,COM COMPRIMENTO DE 4,80M,PARA PERFURATRIZ PNEUMATICA</t>
  </si>
  <si>
    <t>ALUGUEL PRODUTIVO DE BROCA DE METAL DURO,TIPO K-12/34,COM COMPRIMENTO DE 5,60M,PARA PERFURATRIZ PNEUMATICA</t>
  </si>
  <si>
    <t>ALUGUEL PRODUTIVO DE BROCA DE METAL DURO,TIPO K-12/33,COM COMPRIMENTO DE 6,40M,PARA PERFURATRIZ PNEUMATICA</t>
  </si>
  <si>
    <t>ENCHIMENTO DE VAO SOBRE ABOBADA DE TUNEL,COM PEDRA-DE-MAO JOGADA,INCLUSIVE FORNECIMENTO DESTA</t>
  </si>
  <si>
    <t>ENCHIMENTO DE VAO SOBRE ABOBADA DE TUNEL,COM PEDRA-DE-MAO ARRUMADA,INCLUSIVE FORNECIMENTO DESTA</t>
  </si>
  <si>
    <t>ARRUMACAO DE MATERIAL ROCHOSO,EM BLOCOS DE ATE 15KG,EM PILHAS REGULARES,REFERINDO-SE O CUSTO AO MATERIAL SOLTO,EXCLUSIVEESTE</t>
  </si>
  <si>
    <t>CERCA DE VEDACAO DE TERRENO COM MOIROES DE MADEIRA DE LEI DE3"X3",COM 2,00M DE ALTURA LIVRE E 0,50M ENTERRADOS,ESPACADOS DE 3,00M,COM 7 FIOS CORRIDOS DE ARAME FARPADO Nº14.FORNECIMENTO E COLOCACAO</t>
  </si>
  <si>
    <t>CERCA DE VEDACAO DE TERRENO COM MOIROES DE MADEIRA DE LEI DE3"X3",COM 1,50M DE ALTURA LIVRE E 0,50M ENTERRADOS,ESPACADOS DE 3,00M,COM 5 FIOS CORRIDOS DE ARAME FARPADO Nº14.FORNECIMENTO E COLOCACAO</t>
  </si>
  <si>
    <t>CERCA DE VEDACAO ESTRUTURADA EM PECAS DE MADEIRA DE 3"X3",FORMANDO QUADROS DE 2,00X2,00M,COM TRAVESSA INFERIOR A 12,5CMDO SOLO,REVESTIDOS COM TELA GALVANIZADA DE ARAME Nº12,COM MALHA LOSANGO DE 8X8CM,SENDO O MADEIRAMENTO PINTADO COM DUAS DEMAOS DE IMUNIZANTE FUNGICIDA A BASE DE OLEO DE CREOSOTO,ANTES DA COLOCACAO.FORNECIMENTO E COLOCACAO</t>
  </si>
  <si>
    <t>CERCA CONSTRUIDA COM MOIROES RETOS DE CONCRETO ARMADO,SECAORETANGULAR 0,10X0,12M E COMPRIMENTO DE 2,50M,ESPACADOS DE 3,00M,CRAVADOS 0,50M NO SOLO,COM 5 FIOS CORRIDOS DE ARAME LISOGALVANIZADO Nº12.FORNECIMENTO E COLOCACAO</t>
  </si>
  <si>
    <t>CERCA CONSTRUIDA COM MOIROES RETOS DE CONCRETO ARMADO,SECAORETANGULAR 0,10X0,12M E COMPRIMENTO DE 2,50M,ESPACADOS DE 3,00M,CRAVADOS 0,50M NO SOLO,COM 8 FIOS CORRIDOS DE ARAME FARPADO Nº14.FORNECIMENTO E COLOCACAO</t>
  </si>
  <si>
    <t>CERCA CONSTRUIDA COM MOIROES RETOS DE CONCRETO ARMADO,SECAOEM "T" COM APROXIMADAMENTE 0,13X0,14M DE BASE,0,10X0,10M DEPONTA E ALTURA DE 2,90M,MAIS 0,44M DE PONTA INCLINADA,ESPACOS DE 3,00M,CRAVADOS 0,50M NO SOLO,COM 11 FIOS CORRIDOS DE ARAME LISO GALVANIZADO Nº12.FORNECIMENTO E COLOCACAO</t>
  </si>
  <si>
    <t>CERCA CONSTRUIDA C/MOIROES CONCRETO ARMADO,SECAO "T",0,13X0,14M DE BASE,0,10X0,10M DE PONTA E ALTURA DE 2,90 MAIS 0,44MDE PONTA INCLINADA,ESPACADOS 2,00M,CRAVADOS 0,50M NO SOLO,MOIROES ESTICADORES C/ESCORAS A CADA 8 MOIROES E NAS MUDANCASDE DIRECAO,COM 9 FIADAS DE ARAME FARPADO Nº14,INCL.ESCAVACAO,REATERRO E FUNDACOES CONCRETO SIMPLES FCK10MPA.FORN.E COLOC</t>
  </si>
  <si>
    <t>CERCA CONSTRUIDA COM MOIROES RETOS DE CONCRETO ARMADO,SECAORETANGULAR 0,10X0,12M E COMPRIMENTO DE 2,50M,ESPACADOS DE 3,0M CRAVADOS 0,50M NO SOLO,COM 8 FIOS CORRIDOS DE ARAME FARPADO Nº14,INCLUSIVE MOIROES ESTICADORES COM ESCORAS A CADA 7 MOIROES,ESCAVACAO,REATERRO E FUNDACOES EM CONCRETO SIMPLES FCK10MPA.FORNECIMENTO E COLOCACAO</t>
  </si>
  <si>
    <t>CERCA CONSTRUIDA C/MOIRAO DE PONTA INCLINADA DE SECAO "T",COM ALTURA UTIL DE 2,50M E 0,70M CRAVADO NO SOLO C/CONCRETO FCK 15MPA,ESPACADOS DE 3,00M,FECHAMENTO COM TELA DE ARAME,MALHA 8X8CM,#10,FIXADA COM ARAME GALVANIZADO Nº6 E 3(TRES) FIOSDE ARAME FARPADO NA PARTE SUPERIOR,INCL.MURETA DE CONCRETO CICLOPICO E TODOS OS MATERIAIS.FORN.E COLOC.</t>
  </si>
  <si>
    <t>CERCA DIVISORIA COM MOIROES DE MADEIRA DE LEI DE 3"X3",COM 2,00M DE ALTURA LIVRE,0,50M ENTERRADOS,ESPACADOS DE 3,00M,COM4 FIOS DE ARAME FARPADO.FORNECIMENTO E COLOCACAO</t>
  </si>
  <si>
    <t>CERCA DIVISORIA C/ALT.UTIL 2,50M,ALT.2,00M EM TELA ARAME 16PLAST.MALHA 3/4",P/SUPERIOR C/4 FIADAS ARAME FARP.Nº14,FIX.MOIROES CONCR.ARMADO,SECAO "T" 0,13X0,14M BASE,0,10X0,10M PONTA E COMPRIMENTO RETO 2,90M,MAIS 0,44M PONTA INCL.ESPACADOS2,50M,CRAVADOS 0,80M SOLO,MOIROES ESTICADORES C/ESCORAS A CADA 7,5M,INCLUSIVE ESC.REAT.FUND.FCK=10MPA.FORN.E COLOCACAO</t>
  </si>
  <si>
    <t>CERCA CONSTRUIDA C/MOIROES CONCRETO ARMADO,SECAO "T",C/PONTAINCLINADA,0,13X0,14M DE BASE,0,10X0,10M DE PONTA E COMPRIMENTO RETO DE 2,90M MAIS 0,44M DE PONTA INCLINADA,ESPACADOS 3,00M,CRAVADOS 0,50M SOLO,MOIROES ESTICADORES C/ESCORAS A CADA8 MOIROES E NAS MUDANCAS DE DIRECAO,C/9 FIADAS ARAME FARPADO Nº14,INCL.ESCAV.REAT.E FUND.CONCR.SIMPLES.FORN.E COLOCACAO</t>
  </si>
  <si>
    <t>CERCA DE SARRAFOS VERTICAIS DE MADEIRA DE LEI,2X4CM,E 120CMDE ALTURA,PREGADOS SOBRE SARRAFOS HORIZONTAIS DE 5X5CM,A CADA 8CM,CENTRO A CENTRO,APOIADOS SOBRE MONTANTES DE 7,5X7,5CM,ESPACADOS DE 2,00M.FORNECIMENTO E COLOCACAO</t>
  </si>
  <si>
    <t>CERCA DE ARAME FARPADO,CONSTITUIDA DE 4 FIOS DE ARAME GALVANIZADO,DE 2MM DE ESPESSURA,EXCLUSIVE ESTICADORES E POSTES.FORNECIMENTO E COLOCACAO</t>
  </si>
  <si>
    <t>CERCA DE ARAME FARPADO,CONSTITUIDA DE 4 FIOS DE ARAME GALVANIZADO,DE 2MM DE ESPESSURA,INCLUSIVE FORNECIMENTO E ASSENTAMENTO DE MOIROES DE CONCRETO ARMADO(CADA 3,00M),FUNDIDOS NO LOCAL E ESTICADORES(CADA 48,00M E NOS DESVIOS)</t>
  </si>
  <si>
    <t>CERCA DIVISORIA EM MADEIRA DE REFLORESTAMENTO,TRATADA,MODULODE 12,30M,COM DIAMETRO DE 0,15M,ALTURA VARIAVEL DE 1M A 1,50M LIVRE,1M ENTERRADO,ESPACADOS DE 1,35M COM 5 FIOS CORRIDOSDE ARAME GALVANIZADO Nº12(MODULO)</t>
  </si>
  <si>
    <t>CERCA DE ARAME FARPADO Nº14 COM 4 FIOS FIXADOS EM CANTONEIRAS DE ACO DE 2.1/2"X2.1/2",FINCADAS SOBRE MURO EXISTENTE A CADA 2,00M,COM 1,00M DE ALTURA UTIL,INCLUSIVE PINTURA DOS PERFIS E ANDAIME</t>
  </si>
  <si>
    <t>CERCA DE ARAME FARPADO Nº14 COM 6 FIOS FIXADOS EM CANTONEIRAS DE ACO DE 2.1/2"X2.1/2",FINCADAS SOBRE MURO EXISTENTE A CADA 2,00M,COM 1,50M DE ALTURA UTIL,INCLUSIVE PINTURA DOS PERFIS E ANDAIME</t>
  </si>
  <si>
    <t>ARAME FARPADO COLOCADO,INCLUSIVE ARAME LISO GALVANIZADO PARAAMARRACAO,MEDIDO PELO PESO INCORPORADO DE ARAME FARPADO.FORNECIMENTO E COLOCACAO</t>
  </si>
  <si>
    <t>MURO DE CONCRETO PRE-MOLDADO COM 1,80M DE ALTURA,ESPESSURA DE 3 A 4CM,COM MONTANTES ESPACADOS DE 1,50M,INCLUSIVE ESCAVACAO,REATERRO E FUNDACOES EM CONCRETO</t>
  </si>
  <si>
    <t>BARREIRA DE PROTECAO PERIMETRAL,TIPO OURICO,EM ACO INOXIDAVEL.FORNECIMENTO E COLOCACAO</t>
  </si>
  <si>
    <t>BARREIRA DE PROTECAO,TIPO CONCERTINA,COM DIAMETRO DE ESPIRAL450MM,MODELO SIMPLES,LAMINAS DE 30MM COM 54 ESPIRAIS E 22 LAMINAS POR ESPIRAIS,FIO 3MM EM ACO GALVANIZADO.FORNECIMENTOE COLOCACAO</t>
  </si>
  <si>
    <t>BARREIRA DE PROTECAO,TIPO CONCERTINA,COM DIAMETRO DE ESPIRAL450MM,MODELO DUPLO,LAMINAS DE 30MM COM 54 ESPIRAIS E 22 LAMINAS POR ESPIRAS,FIO DE 3MM EM ACO GALVANIZADO,3 CHIPS POR ESPIRAL.FORNECIMENTO E COLOCACAO</t>
  </si>
  <si>
    <t>RASPAGEM,CALAFETACAO E ENCERAMENTO DE PISO DE TACOS COMUNS OU SOALHO DE MADEIRA,COM UMA DEMAO DE CERA</t>
  </si>
  <si>
    <t>RASPAGEM,CALAFETACAO E APLICACAO DE TRES DEMAOS DE RESINA LIQUIDA A BASE DE UREIA-FORMOL,EM TACOS OU SOALHO DE MADEIRA</t>
  </si>
  <si>
    <t>PLACA DE INAUGURACAO EM ALUMINIO,MEDINDO 0,40X0,60M,COM 1MMDE ESPESSURA,COM INSCRICAO EM PLOTTER.FORNECIMENTO E COLOCACAO</t>
  </si>
  <si>
    <t>PLACA DE INAUGURACAO EM ALUMINIO FUNDIDO(DURALUMINIO),MEDINDO 0,40X0,60M,COM 6MM DE ESPESSURA,EM ALTO RELEVO.FORNECIMENTO E COLOCACAO</t>
  </si>
  <si>
    <t>PLACA DE INAUGURACAO EM BRONZE COM AS DIMENSOES DE 0,35X0,50M.FORNECIMENTO E COLOCACAO</t>
  </si>
  <si>
    <t>PLACA DE INAUGURACAO EM LATAO COM ESPESSURA MINIMA DE 3MM,GRAVACAO POSITIVA E NEGATIVA,ACABAMENTO NAS BORDAS POR ABRASAO,GRAVADA COM PINTURA NAS LOGOMARCAS PELO SISTEMA DE EXPOSICAO DE LUZ,FIXADAS COM PARAFUSOS COM ACABAMENTO DAS CABECAS EMLATAO,INCLUSIVE CORTINA DE VELUDO PARA DESCERRAMENTO COM FITA DE CETIM.FORNECIMENTO E COLOCACAO</t>
  </si>
  <si>
    <t>PLACA DE ACRILICO PARA IDENTIFICACAO DE SALAS,MEDINDO 8X25CM,CONFORME DETALHE Nº6033/EMOP,POLIDA NAS BORDAS.FORNECIMENTOE COLOCACAO</t>
  </si>
  <si>
    <t>PLACA DE ACRILICO PARA INDICACAO DE SAIDA,MEDINDO 8X25CM,CONFORME DETALHE Nº 6033/EMOP,POLIDA NAS BORDAS.FORNECIMENTO ECOLOCACAO</t>
  </si>
  <si>
    <t>PLACA DE ACRILICO,DESENHADA,INDICANDO SANITARIO MASCULINO OUFEMININO,DE 39X19CM,CONFORME DETALHE Nº6035/EMOP.FORNECIMENTO E COLOCACAO</t>
  </si>
  <si>
    <t>PLACAS DE IDENTIFICACAO DE MONUMENTOS HISTORICOS EM BRONZE COM AS DIMENSOES DE (35X50)CM,EXCLUSIVE PEDESTAL DE CONCRETO.FORNECIMENTO E COLOCACAO</t>
  </si>
  <si>
    <t>PLACAS DE IDENTIFICACAO DE MONUMENTOS HISTORICOS EM BRONZE COM AS DIMENSOES DE(35X50)CM,INCLUSIVE PEDESTAL DE CONCRETO.FORNECIMENTO E COLOCACAO</t>
  </si>
  <si>
    <t>PLACA DE IDENTIFICACAO MONUMENTOS E/OU ARVORES NOTAVEIS(15,5X15)CM,ACO ESCOVADO C/IMPRESSAO EM CORROSAO A ACIDO EM BAIXORELEVO,COR DOS TEXTOS EM PRETO 100% E MARCAS EM CORES,TIPOLOGIA OTTWA OU SIMILAR,FIXACAO SOBRE TUBO DE FERRO GALVANIZADO 1.1/2" E ALTURA DE 100CM,PINTADO PRETO FOSCO,C/BANDEJA INCLINADA 30º COM A MESMA MEDIDA DA PLACA.FORNECIMENTO E COLOC.</t>
  </si>
  <si>
    <t>PLACA FOTOLUMINESCENTE DE SINALIZACAO DE SEGURANCA CONTRA INCENDIO,PARA SAIDA DE EMERGENCIA,EM PVC ANTICHAMA,DIMENSOES APROXIMADAS DE (10X20)CM,DE ACORDO COM A NORMA NBR 13434-2.FORNECIMENTO E COLOCACAO</t>
  </si>
  <si>
    <t>PLACA FOTOLUMINESCENTE DE SINALIZACAO DE SEGURANCA CONTRA INCENDIO,PARA SAIDA DE EMERGENCIA,EM PVC ANTICHAMA,DIMENSOES APROXIMADAS DE (20X40)CM, DE ACORDO COM A NORMA NBR 13434-2.FORNECIMENTO E COLOCACAO</t>
  </si>
  <si>
    <t>PLACA FOTOLUMINESCENTE DE SINALIZACAO DE SEGURANCA CONTRA INCENDIO,PARA INDICACAO DE NUMERO DE PAVIMENTOS,EM PVC ANTICHAMA,DIMENSOES APROXIMADAS DE (10X10)CM,DE ACORDO COM A NORMANBR 13434-2.FORNECIMENTO E COLOCACAO</t>
  </si>
  <si>
    <t>PLACA FOTOLUMINESCENTE DE SINALIZACAO DE SEGURANCA CONTRA INCENDIO,PARA INDICACAO CONTINUADA DE ROTA DE FUGA,EM PVC ANTICHAMA,DIMENSOES APROXIMADAS DE (7X20)CM,DE ACORDO COM A NORMA NBR 13434-2.FORNECIMENTO E COLOCACAO</t>
  </si>
  <si>
    <t>PLACA FOTOLUMINESCENTE DE SINALIZACAO DE SEGURANCA CONTRA INCENDIO,PARA EQUIPAMENTOS DE COMBATE A INCENDIO E ALARME,EM PVC ANTICHAMA,DIMENSOES APROXIMADAS DE (15X15)CM,DE ACORDO COM A NORMA NBR 13434-2.FORNECIMENTO E COLOCACAO</t>
  </si>
  <si>
    <t>PLACA FOTOLUMINESCENTE DE SINALIZACAO DE SEGURANCA CONTRA INCENDIO,PARA EQUIPAMENTOS DE COMBATE A INCENDIO E ALARME,EM PVC ANTICHAMA,DIMENSOES APROXIMADAS DE (30X30)CM,DE ACORDO COM A NORMA NBR 13434-2.FORNECIMENTO E COLOCACAO</t>
  </si>
  <si>
    <t>PLACA FOTOLUMINESCENTE DE SINALIZACAO DE SEGURANCA CONTRA INCENDIO,PARA EQUIPAMENTOS DE COMBATE A INCENDIO E ALARME,EM PVC ANTICHAMA,DIMENSOES APROXIMADAS DE (20X15)CM,DE ACORDO COM A NORMA NBR 13434-2.FORNECIMENTO E COLOCACAO</t>
  </si>
  <si>
    <t>PLACA FOTOLUMINESCENTE DE SINALIZACAO DE SEGURANCA CONTRA INCENDIO,DE PROIBICAO,EM PVC ANTICHAMA,FORMA CIRCULAR,DIAMETROAPROXIMADO DE 20CM,DE ACORDO COM A NORMA NBR 13434-2.FORNECIMENTO E COLOCACAO</t>
  </si>
  <si>
    <t>PLACA FOTOLUMINESCENTE DE SINALIZACAO DE SEGURANCA CONTRA INCENDIO,DE ALERTA,EM PVC ANTICHAMA,FORMA TRIANGULAR,DIMENSAOAPROXIMADA DA BASE DE 20CM,DE ACORDO COM A NORMA NBR 13434-2.FORNECIMENTO E COLOCACAO</t>
  </si>
  <si>
    <t>LETRA DE ACO INOX Nº22 COM 20CM DE ALTURA.FORNECIMENTO E COLOCACAO</t>
  </si>
  <si>
    <t>LETRA DE LATAO COM 30CM DE ALTURA TIPO "HELVETICA MEDIUM" OUSIMILAR.FORNECIMENTO E COLOCACAO</t>
  </si>
  <si>
    <t>LETRA DE ACO ESCOVADO COM 30CM DE ALTURA.FORNECIMENTO E COLOCACAO</t>
  </si>
  <si>
    <t>LETRA DE ACO ESCOVADO COM 40CM DE ALTURA.FORNECIMENTO E COLOCACAO</t>
  </si>
  <si>
    <t>LETRA FUNDIDA EM ALUMINIO,POLIDA NAS LATERAIS,TIPO "HELVETICA",COM ALTURA DE 10CM E ESPESSURA DE 5MM,COM PINOS PARA FIXACAO.FORNECIMENTO E COLOCACAO</t>
  </si>
  <si>
    <t>LETRA FUNDIDA EM BRONZE,POLIDA E OXIDADA NAS LATERAIS,TIPO "HELVETICA",COM ALTURA DE 10CM E ESPESSURA DE 5MM COM PINOS PARA FIXACAO.FORNECIMENTO E COLOCACAO</t>
  </si>
  <si>
    <t>PLACA DE FERRO ESMALTADO DE 12X18CM COM NUMERACAO PARA IDENTIFICACAO DE IMOVEL EM LOGRADOURO.FORNECIMENTO E COLOCACAO</t>
  </si>
  <si>
    <t>PLACA DE FERRO ESMALTADO FORMA ELIPTICA,Nº13,PARA IDENTIFICACAO DE MARCADOR,DE LUZ OU GAS OU OUTRO,EM CONJUNTO HABITACIONAL.FORNECIMENTO E COLOCACAO</t>
  </si>
  <si>
    <t>PLACA DE IDENTIFICACAO EM ACO INOXIDAVEL,ESCRITA EM BRAILLE,MEDINDO 8X25CM.FORNECIMENTO E COLOCACAO</t>
  </si>
  <si>
    <t>MAPA TATIL(BRAILLE/RELEVO) EM ACRILICO,MEDINDO 54X39CM,PARASINALIZACAO E LOCALIZACAO DE AMBIENTES,EXCLUSIVE PEDESTAL.FORNECIMENTO E COLOCACAO</t>
  </si>
  <si>
    <t>ANEL TATIL DE TEXTURA CONSTRASTANTE (BORRACHA) E,PLACA TATILDE ALUMINIO EM BRAILE 10X3CM, PARA SINALIZACAO DE CORRIMAOS,PARA PESSOAS COM NECESSIDADES ESPECIFICAS.FORNECIMENTO E COLOCACAO</t>
  </si>
  <si>
    <t>PLASTICO NA COR PRETA,DESTINADO A PROTECAO DE TELHADOS,MOVEIS E PISOS,COM 0,15MM DE ESPESSURA,REUTILIZADO 5 VEZES,INCLUSIVE RETIRADA.FORNECIMENTO E COLOCACAO</t>
  </si>
  <si>
    <t>LONA TIPO LEVE PARA PROTECAO DE TELHADOS,REUTILIZADO 2 VEZES,INCLUSIVE RETIRADA.FORNECIMENTO E COLOCACAO</t>
  </si>
  <si>
    <t>LONA DE POLIETILENO(LONA TERREIRO)COM ESPESSURA DE 0,20MM PARA IMPERMEABILIZACAO DE SOLO,MEDIDA PELA AREA COBERTA,INCLUSIVE PERDAS E TRANSPASSE</t>
  </si>
  <si>
    <t>PLASTICO BOLHAO,BOLHA DIAMETRO DE 25MM E LARGURA DE 1,30M.FORNECIMENTO E COLOCACAO</t>
  </si>
  <si>
    <t>CRAVACAO DE PERFIL "H" DE 6"X6",1ª ALMA,ATE 4,50M DE COMPRIMENTO,ADMITINDO-SE SUA UTILIZACAO 6 VEZES,PARA EXECUCAO DE PRANCHADA HORIZONTAL,INCLUSIVE FORNECIMENTO.CONSIDERA-SE A CRAVACAO COM BATE-ESTACAS E RETIRADA COM PORTICO MOVEL,TRANSPORTE INTERNO COM TRATOR E LIMPEZA DO PERFIL APOS CADA UTILIZACAO</t>
  </si>
  <si>
    <t>CRAVACAO DE PERFIL "H" DE 6"X6",1ª ALMA,ATE 4,50M DE COMPRIMENTO,ADMITINDO-SE SUA UTILIZACAO 4 VEZES,P/EXEC.DE PRANCHADAHORIZ.,INCL.FORN.CONSIDERA-SE A CRAVACAO C/BATE-ESTACAS E RETIRADA C/PORTICO MOVEL DEPOIS DA REDUCAO DO ATRITO,EMPREGANDO-SE MACACOS,TRANSP.INT.C/TRATOR E LIMPEZA DO PERFIL APOS CADA UTILIZACAO</t>
  </si>
  <si>
    <t>CRAVACAO DE PERFIL "H" DE 6"X6",1ª ALMA,ATE 9,00M DE COMPRIMENTO,ADMITINDO-SE SUA UTILIZACAO 5 VEZES,PARA EXECUCAO DE PRANCHADA HORIZONTAL,INCLUSIVE FORNECIMENTO.CONSIDERA-SE A CRAVACAO COM BATE-ESTACAS E RETIRADA COM ESCAVADEIRA,TRANSPORTEINTERNO COM TRATOR E LIMPEZA DO PERFIL APOS CADA UTILIZACAO</t>
  </si>
  <si>
    <t>CRAVACAO DE PERFIL "H" DE 6"X6",1ª ALMA,ATE 9,00M DE COMPRIMENTO,ADMITINDO-SE SUA UTILIZACAO 3 VEZES,PARA EXEC.DE PRANCHADA HORIZ.,INCL.FORN.CONSIDERA-SE A CRAVACAO C/BATE-ESTACASE RETIRADA C/ESCAVADEIRA DEPOIS DA REDUCAO DO ATRITO,EMPREGANDO-SE MACACOS,TRANSP.INT.C/TRATOR E LIMPEZA DO PERFIL APOS CADA UTILIZACAO</t>
  </si>
  <si>
    <t>ESCORAMENTO MISTO DE PRANCHADA HORIZONTAL ATE 8M DE PROFUNDIDADE COM PRANCHAS DE MADEIRA,ESTACAS E LONGARINAS DE ACO I DE 10",ESTRONCAS DE DUPLO I DE 8",COMPREENDENDO FORNECIMENTO,COLOCACAO E RETIRADA DE TODOS OS COMPONENTES COM REAPROVEITAMENTO DESTES</t>
  </si>
  <si>
    <t>ENSECADEIRA DE ESTACAS-PRANCHAS DE ACO EM CAVAS OU VALAS COMPROFUNDIDADE ATE 4,00M.O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</si>
  <si>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</si>
  <si>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</si>
  <si>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</si>
  <si>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</si>
  <si>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</si>
  <si>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</si>
  <si>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</si>
  <si>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</si>
  <si>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4,00M.CUSTO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</si>
  <si>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</si>
  <si>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</si>
  <si>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</si>
  <si>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</si>
  <si>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</si>
  <si>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</si>
  <si>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</si>
  <si>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15 VEZES PARA ESTACAS-PRANCHAS E 60 VEZES PARA GUIAS E ESTRONCAS DE PERFIL"I"DE ACO,EXCL.ESCAVACAO.MEDICAO SERVICO SERA PELA SUPERFICIE UTIL COBRINDO PAREDES DAS CAVAS OU VALAS</t>
  </si>
  <si>
    <t>ESCORAMENTO PARA VALAS "TIPO BLINDAGEM",COM LARGURA E 3,00MDE PROFUNDIDADE DE 2,50M,INCLUSIVE MOVIMENTACAO COM ESCAVADEIRA HIDRAULICA E MAO-DE-OBRA.A MEDICAO SERA FEITA PELO PRODUTO DAS ALTURAS DAS PAREDES ESCORADAS (2 LADOS) VEZES O COMPRIMENTO DA VALA</t>
  </si>
  <si>
    <t>ESCORAMENTO PARA VALAS "TIPO BLINDAGEM",COM LARGURA DE 3,00ME PROFUNDIDADE DE 6,00M,INCLUSIVE MOVIMENTACAO COM ESCAVADEIRA HIDRAULICA E MAO-DE-OBRA.A MEDICAO SERA FEITA PELO PRODUTO DAS ALTURAS DAS PAREDES ESCORADAS (2 LADOS) VEZES O COMPRIMENTO DA VALA</t>
  </si>
  <si>
    <t>ESCORAMENTO PARA VALAS "TIPO BLINDAGEM",COM LARGURA DE 5,50E PROFUNDIDADE DE 2,50M,INCLUSIVE MOVIMENTACAO COM ESCAVADEIRA HIDRAULICA E MAO-DE-OBRA.A MEDICAO SERA FEITA PELO PRODUTO DAS ALTURAS DAS PAREDES ESCORADAS (2 LADOS) VEZES O COMPRIMENTO DA VALA</t>
  </si>
  <si>
    <t>ESCORAMENTO PARA VALAS "TIPO BLINDAGEM",COM LARGURA DE 5,50ME PROFUNDIDADE DE 4,50M,INCLUSIVE MOVIMENTACAO COM ESCAVADEIRA HIDRAULICA E MAO-DE-OBRA.A MEDICAO SERA FEITA PELO PRODUTO DAS ALTURAS DAS PAREDES ESCORADAS (2 LADOS) VEZES O COMPRIMENTO DA VALA</t>
  </si>
  <si>
    <t>ESCORAMENTO PARA VALAS "TIPO BLINDAGEM",COM LARGURA DE 5,50ME PROFUNDIDADE DE 6,00M,INCLUSIVE MOVIMENTACAO COM ESCAVADEIRA HIDRAULICA E MAO-DE-OBRA.A MEDICAO SERA FEITA PELO PRODUTO DAS ALTURAS DAS PAREDES ESCORADAS (2 LADOS) VEZES O COMPRIMENTO DA VALA</t>
  </si>
  <si>
    <t>RETIRADA E RECOLOCACAO DE ESTACAS PRANCHAS DE ACO.MEDICAO PELA SUPERFICIE UTIL COBRINDO AS PAREDES DAS CAVAS OU VALAS</t>
  </si>
  <si>
    <t>ENSECADEIRA DE ESTACAS-PRANCHAS PECAS DE MADEIRA 3"X9",ENCAIXE,VALAS ATE 3,00M DE LARGURA,MEDIDA APENAS SUPERFICIE UTILCOBRINDO PAREDE DA VALA,ESTA ATE 3,00M DE PROFUNDIDADE,CRAVACAO C/COMPRESSOR E EXTRACAO C/ESCAVADEIRA.FORN.,EXECUCAO E RETIRADA DOS MATERIAIS.ESTACAS USADAS 4 VEZES,GUIAS 3 VEZES EESTRONCAS 2 VEZES</t>
  </si>
  <si>
    <t>ENSECADERIA DE ESTACAS-PRANCHAS PECAS DE MADEIRA 3"X9",ENCAIXE,VALAS ATE 3,00M DE LARGURA,MEDIDA APENAS SUPERFICIE UTILCOBRINDO PAREDE DA VALA,ESTA ATE 3,00M DE PROFUNDIDADE,CRAVACAO C/COMPRESSOR E EXTRACAO C/ESCAVADEIRA.FORNE.,EXECUCAO ERETIRADA DOS MATERIAIS.ESTACAS USADAS 3 VEZES,GUIAS 3 VEZESE 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</si>
  <si>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4 VEZES,GUIAS 3 VEZES EESTRONCAS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</si>
  <si>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3 VEZES,GUIAS 3 VEZES EESTRONCAS 2 VEZES</t>
  </si>
  <si>
    <t>ENSECADEIRA DE ESTACAS-PRANCHAS PECAS DE MADEIRA 3"X9",ENCAIXE,CAIXAS ATE 4,00M VAO,MEDIDA SUPERFICIE UTIL COBRINDO PAREDE CAIXA,ATE 3,00M DE PROFUNDIDADE,CRAVACAO EXECUTADA MANUALMENTE S/FICHA E EXTRACAO C/"TIRFOR"OU MACACO.FORN.,EXECUCAOE RETIRADA DOS MATERIAIS.ESTACAS USADAS 4 VEZES,GUIAS 3 VEZES E ESTRONCAS 3 VEZES</t>
  </si>
  <si>
    <t>ENSECADEIRA DE ESTACAS-PRANCHAS PECAS DE MADEIRA 3"X9",ENCAIXE,CAIXAS ATE 4,00M VAO,MEDIDA SUPERFICIE UTIL COBRINDO PAREDE CAIXA,ATE 4,50M DE PROFUNDIDADE,CRAVACAO EXECUTADA MANUALMENTE S/FICHA E EXTRACAO C/"TIRFOR" OU MACACO.FORN.,EXECUCAOE RETIRADA DOS MATERIAIS.ESTACAS USADAS 4 VEZES,GUIAS 3 VEZES E ESTRONCAS 3 VEZES</t>
  </si>
  <si>
    <t>ENSECADEIRA SIMPLES(ESCORAMENTO FECHADO)ESTACAS-PRANCHAS PECAS MADEIRA 3"X9",S/ENCAIXE,VALAS ATE 3,00M LARGURA,MEDIDA SUPERFICIE UTIL COBRINDO PAREDE DA VALA,ATE 3,00M PROFUNDIDADE,CRAVACAO C/COMPRESSOR E EXTRACAO C/ESCAV.FORN.,EXECUCAO E RETIRADA DOS MATERIAIS.ESTACAS USADAS 4 VEZES,GUIAS 3 VEZES EESTRONCAS 2 VEZES</t>
  </si>
  <si>
    <t>ENSECADEIRA SIMPLES(ESCORAMENTO FECHADO)ESTACAS-PRANCHAS PECAS MADEIRA 3"X9",S/ENCAIXE,VALAS ATE 3,00M LARGURA,MEDIDA SUPERFICIE UTIL COBRINDO PAREDE DA VALA,ATE 3,00M PROFUNDIDADE,CRAVACAO C/COMPRESSOR E EXTRACAO C/ESCAV.FORN.,EXECUCAO E RETIRADA DOS MATERIAIS.ESTACAS USADAS 3 VEZES,GUIAS 3 VEZES EE ESTRONCAS 2 VEZES</t>
  </si>
  <si>
    <t>ENSECADEIRA SIMPLES(ESCORAMENTO FECHADO)ESTACAS-PRANCHAS PECAS MADEIRA 3"X9",S/ENCAIXE,VALAS ATE 3,00M LARGURA,MEDIDA SUPERFICIE UTIL COBRINDO PAREDE DA VALA,ATE 4,50M PROFUNDIDADE,CRAVACAO C/COMPRESSOR E EXTRACAO C/ESCAV.FORN.,EXTRACAO E RETIRADA DOS MATERIAIS.ESTACAS USADAS 4 VEZES,GUIAS 3 VEZES EESTRONCAS 2 VEZES</t>
  </si>
  <si>
    <t>ENSECADEIRA SIMPLES(ESCORAMENTO FECHADO)ESTACAS-PRANCHAS PECAS MADEIRA 3"X9",S/ENCAIXE,VALAS ATE 3,00M LARGURA,MEDIDA SUPERFICIE UTIL COBRINDO PAREDE DA VALA,ATE 4,50M PROFUNDIDADE,CRAVACAO C/COMPRESSOR E EXTRACAO C/ESCAV.FORN.,EXECUCAO E RETIRADA DOS MATERIAIS.ESTACAS USADAS 3 VEZES,GUIAS 3 VEZES EESTRONCAS 2 VEZES</t>
  </si>
  <si>
    <t>ENSECADEIRA SIMPLES(ESCORAMENTO FECHADO)ESTACAS-PRANCHAS PECAS MADEIRA 3"X9",S/ENCAIXE,CAIXAS ATE 4,00M VAO,MEDIDA SUPERFICIE UTIL COBRINDO PAREDE CAIXA,ATE 3,00M PROFUND.,CRAVACAOEXEC.MANUALMENTE S/FICHA E EXTRACAO C/"TIRFOR"OU MACACO.FORN.,EXECUCAO E RETIRADA DOS MAT.ESTACAS USADAS 4 VEZES,GUIASE ESTRONCAS 3 VEZES</t>
  </si>
  <si>
    <t>ENSECADEIRA SIMPLES(ESCORAMENTO FECHADO)ESTACAS-PRANCHAS PECAS MADEIRA 3"X9",S/ENCAIXE,CAIXAS ATE 4,00M VAO,MEDIDA SUPERFICIE UTIL COBRINDO PAREDE CAIXA,ATE 4,50M PROFUND.,CRAVACAOEXEC.MANUALMENTE S/FICHA E EXTRACAO C/"TIRFOR"OU MACACO.FORN.,EXECUCAO E RETIRADA DOS MAT.ESTACAS USADAS 4 VEZES,GUIASE ESTRONCAS 3 VEZES</t>
  </si>
  <si>
    <t>ENSECADEIRA SIMPLES(ESCORAMENTO FECHADO)DE ESTACAS-PRANCHASDE MADEIRA DE 3ª DE 3"X9",SERRADO,SEM ENCAIXE,EM VALAS ATE 3,00M DE LARGURA E ATE 3,00M DE PROFUNDIDADE,SENDO A CRAVACAOMANUAL E SEM FICHA E A EXTRACAO COM PA CARREGADEIRA.ESTACAS,LONGARINAS E ESTRONCAS USADAS 3 VEZES</t>
  </si>
  <si>
    <t>ENSECADEIRA SIMPLES(ESCORAMENTO FECHADO)DE ESTACAS-PRANCHASDE MADEIRA DE 3ª DE 3"X9",SERRADO,SEM ENCAIXE,EM VALAS DE ATE 3,00M DE LARGURA E ATE 3,00M DE PROFUNDIDADE,SENDO A CRAVACAO MANUAL E SEM FICHA E A EXTRACAO COM PA CARREGADEIRA.ESTACAS,LONGARINAS E ESTRONCAS USADAS 2 VEZES</t>
  </si>
  <si>
    <t>PRANCHADA HORIZONTAL EM ESCORAMENTO FECHADO DE MESMA DENOMINACAO,ATE 8,00M DE PROFUNDIDADE,APOIADA EM PERFIS,EXCLUSIVE ESTES.PRANCHAS EM PECAS DE MADEIRA DE 3ª DE 3"X12",NO COMPRIMENTO MAXIMO DE 2,50M,CALCADAS COM MADEIRA DE 3ª,APROVEITADAS4,5 VEZES,INCLUSIVE FORNECIMENTO,COLOCACAO,RETIRADA E TRANSPORTE INTERNO COM CAMINHAO BASCULANTE</t>
  </si>
  <si>
    <t>PRANCHADA HORIZONTAL EM ESCORAMENTO FECHADO DE MESMA DENOMINACAO,ATE 6,00M DE PROFUNDIDADE,APOIADA EM PERFIS,EXCLUSIVE ESTES.PRANCHAS EM PECAS DE MADEIRA DE 3ª DE 3"X9",NO COMPRIMENTO MAXIMO DE 2,00M,CALCADAS COM MESMO MATERIAL,APROVEITADAS3 VEZES,INCLUSIVE FORNECIMENTO,COLOCACAO,RETIRADA E TRASNPORTE INTERNO COM CAMINHAO BASCULANTE</t>
  </si>
  <si>
    <t>BARRAGEM PROVISORIA OU ENSECADEIRA,PARA DESVIOS DE PEQUENOSCURSOS D'AGUA COM SACOS DE AREIA</t>
  </si>
  <si>
    <t>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t>
  </si>
  <si>
    <t>CONSOLO DE PERFIL DE ACO,COM PESO ATE 10KG,PARA SUPORTES DEGUIA(VIGA,LONGARINA),EM TRABALHOS DE ESCORAMENTO E CONGENERES,SOLDADO EM ESTACA DO MESMO MATERIAL,INCLUSIVE FORNECIMENTO,COLOCACAO E RETIRADA,ADMITINDO-SE SUA UTILIZACAO 10 VEZES</t>
  </si>
  <si>
    <t>GUIA(VIGA,LONGARINA) DE PERFIL DE ACO "I",DE 6",1ª ALMA,EM TRABALHOS DE ESCORAMENTO E CONGENERES,SOLDADA SOBRE CONSOLOSE ESTACAS,ESTAS INTERVALADAS DE 1,50 A 2,00M,INCLUSIVE FORNECIMENTO,COLOCACAO,RETIRADA E TRANSPORTE INTERNO COM TRATOR,ADMITINDO-SE SUA UTILIZACAO 7 VEZES</t>
  </si>
  <si>
    <t>GUIA (VIGA,LONGARINA) DE PERFIL DE ACO "I",DE 10",1ª ALMA,EMTRABALHOS DE ESCORAMENTO E CONGENERES,SOLDADA SOBRE CONSOLOS E ESTACAS,ESTAS INTERVALADAS DE 2,00 A 2,50M,INCLUSIVE FORNECIMENTO,COLOCACAO,RETIRADA E TRANSPORTE INTERNO COM TRATOR,ADMITINDO-SE SUA UTILIZACAO 7 VEZES</t>
  </si>
  <si>
    <t>ESTRONCA(ESCORA)DE PERFIL DE ACO "I",DE 6",1ª ALMA,EM TRABALHOS DE ESCORAMENTO E CONGENERES,TENDO COMPRIMENTO DE 2,50 A3,00M,SOLDADA EM GUIAS,INCLUSIVE FORNECIMENTO,COLOCACAO,RETIRADA E TRANSPORTE INTERNO COM CAMINHAO,ADMITINDO-SE SUA UTILIZACAO 7 VEZES</t>
  </si>
  <si>
    <t>CAFE DA MANHA, CONFORME CONVENCAO DO TRABALHO PARA CONSTRUCAO CIVIL E CONDICOES HIGIENICAS E SANITARIAS ADEQUADAS</t>
  </si>
  <si>
    <t>REFEICAO CONFORME CONVENCAO DO TRABALHO PARA CONSTRUCAO CIVIL E CONDICOES HIGIENICAS E SANITARIAS ADEQUADAS</t>
  </si>
  <si>
    <t>CESTA BASICA, CONFORME CONVENCAO DO TRABALHO PARA CONSTRUCAOCIVIL</t>
  </si>
  <si>
    <t>UNIDADE REF.P/COMPL.ADM LOCAL,CONSID:CONSUMO AGUA,TEL.ENERGIA ELETRICA,MAT.LIMPEZA E ESCRITORIO,COMPUTADORES,LICENCA OBRA,MOVEIS E UTENSILIOS,AR COND.BEBEDOURO,ART,RRT,FOTOGRAFIASUNIFORMES,DIARIAS,EXAMES ADMISSIONAIS PERIODICOS E DEMISSIONAIS,CURSO CAPACITACAO/TREINAMENTO E ITENS COMPLEMENTEM AS DESP.NECESS.EXCL.DESPESAS SUBSIDIOS ALIM.E TRANSPORTE PESSOAL</t>
  </si>
  <si>
    <t>INDICE GERAL PARA FORNECIMENTO DE MATERIAIS DA CONSTRUCAO CIVIL</t>
  </si>
  <si>
    <t>MAO-DE-OBRA DE SERRALHEIRO DE CONSTRUCAO CIVIL,INCLUSIVE ENCARGOS SOCIAIS</t>
  </si>
  <si>
    <t>MAO-DE-OBRA DE CARPINTEIRO DE FORMAS,INCLUSIVE ENCARGOS SOCIAIS</t>
  </si>
  <si>
    <t>MAO-DE-OBRA DE BOMBEIRO HIDRAULICO,INCLUSIVE ENCARGOS SOCIAIS</t>
  </si>
  <si>
    <t>MAO-DE-OBRA DE CARPINTEIRO DE ESQUADRIAS,INCLUSIVE ENCARGOSSOCIAIS</t>
  </si>
  <si>
    <t>MAO-DE-OBRA DE OPERADOR DE MAQUINAS,INCLUSIVE ENCARGOS SOCIAIS</t>
  </si>
  <si>
    <t>MAO-DE-OBRA DE AUXILIAR DE ALMOXARIFE,INCLUSIVE ENCARGOS SOCIAIS</t>
  </si>
  <si>
    <t>MAO-DE-OBRA DE FEITOR (ENCARREGADO DE TURMA),INCLUSIVE ENCARGOS SOCIAIS</t>
  </si>
  <si>
    <t>MAO-DE-OBRA DE ENCARREGADO DE OBRA,INCLUSIVE ENCARGOS SOCIAIS</t>
  </si>
  <si>
    <t>MAO-DE-OBRA DE ENGENHEIRO OU ARQUITETO JR.,INCLUSIVE ENCARGOS SOCIAIS</t>
  </si>
  <si>
    <t>MAO-DE-OBRA DE ENGENHEIRO OU ARQUITETO SENIOR,INCLUSIVE ENCARGOS SOCIAIS</t>
  </si>
  <si>
    <t>MAO-DE-OBRA DE ENGENHEIRO OU ARQUITETO COORDENADOR GERAL DEPROJETOS OU SUPERVISOR DE OBRAS,INCLUSIVE ENCARGOS SOCIAIS</t>
  </si>
  <si>
    <t>MAO-DE-OBRA AUXILIAR DE DESENHISTA,INCLUSIVE ENCARGOS SOCIAIS</t>
  </si>
  <si>
    <t>MAO-DE-OBRA DE CHEFE DE ESCRITORIO,INCLUSIVE ENCARGOS SOCIAIS</t>
  </si>
  <si>
    <t>MAO DE OBRA DE ENGENHEIRO OU ARQUITETO PLENO,INCLUSIVE ENCARGOS SOCIAIS</t>
  </si>
  <si>
    <t>MAO-DE-OBRA DE AUXILIAR DE ESCRITORIO,INCLUSIVE ENCARGOS SOCIAIS</t>
  </si>
  <si>
    <t>MAO-DE-OBRA DE ENGARREGADO DE MONTAGEM,INCLUSIVE ENCARGOS SOCIAIS</t>
  </si>
  <si>
    <t>MAO-DE-OBRA DE TECNICO DE EDIFICACOES,INCLUSIVE ENCARGOS SOCIAIS</t>
  </si>
  <si>
    <t>MAO-DE-OBRA PARA AUXILIAR DE TOPOGRAFIA,INCLUSIVE ENCARGOS SOCIAIS</t>
  </si>
  <si>
    <t>MAO-DE-OBRA PARA LABORATORISTA "A",INCLUSIVE ENCARGOS SOCIAIS</t>
  </si>
  <si>
    <t>MAO-DE-OBRA DE MECANICO DE MAQUINAS,INCLUSIVE ENCARGOS SOCIAIS</t>
  </si>
  <si>
    <t>MAO-DE-OBRA DE MONTADOR ELETROMECANICO,INCLUSIVE ENCARGOS SOCIAIS</t>
  </si>
  <si>
    <t>MAO-DE-OBRA DE AJUDANTE DE MONTADOR ELETROMECANICO,INCLUSIVEENCARGOS SOCIAIS</t>
  </si>
  <si>
    <t>MAO-DE-OBRA DE MUSEOLOGO RESTAURADOR,INCLUSIVE ENCARGOS SOCIAIS</t>
  </si>
  <si>
    <t>MAO-DE-OBRA DE TECNICO A,PARA OBRAS RODOVIARIAS,INCLUSIVE ENCARGOS SOCIAIS</t>
  </si>
  <si>
    <t>MAO-DE-OBRA DE ENGENHEIRO DE SEGURANCA DO TRABALHO,INCLUSIVEENCARGOS SOCIAIS</t>
  </si>
  <si>
    <t>MAO-DE-OBRA DE TECNICO DE SEGURANCA DO TRABALHO,INCLUSIVE ENCARGOS SOCIAIS</t>
  </si>
  <si>
    <t>MAO-DE-OBRA DE AUXILIAR DE ENFERMAGEM,INCLUSIVE ENCARGOS SOCIAIS</t>
  </si>
  <si>
    <t>MAO-DE-OBRA DE TECNICO DE QUALIDADE,INCLUSIVE ENCARGOS SOCIAIS</t>
  </si>
  <si>
    <t>MAO-DE-OBRA DE TECNICO DE MEDICAO DE OBRAS,INCLUSIVE ENCARGOS SOCIAIS</t>
  </si>
  <si>
    <t>SERVICO DE VIGILANCIA COM VIGIA DE OBRA 24H/DIA,PARA 2 POSTOS</t>
  </si>
  <si>
    <t>SERVICO DE VIGILANCIA COM VIGIA DE OBRA 24H/DIA,PARA 3 POSTOS</t>
  </si>
  <si>
    <t>SERVICO DE VIGILANCIA COM VIGIA DE OBRA 24H/DIA,PARA 4 POSTOS</t>
  </si>
  <si>
    <t>SERVICO DE VIGILANCIA COM VIGIA DE OBRA,PARA 1 POSTO,CONSIDERANDO APENAS O CUSTO APOS A JORNADA NORMAL DE TRABALHO.O CUSTO INCLUI VIGILANCIA AOS SABADOS,DOMINGOS E FERIADOS</t>
  </si>
  <si>
    <t>SERVICO DE VIGILANCIA COM VIGIA DE OBRA,PARA 2 POSTOS,CONSIDERANDO APENAS O CUSTO APOS A JORNADA NORMAL DE TRABALHO.O CUSTO INCLUI VIGILANCIA AOS SABADOS,DOMINGOS E FERIADOS</t>
  </si>
  <si>
    <t>SERVICO DE VIGILANCIA COM VIGIA DE OBRA,PARA 3 POSTOS,CONSIDERANDO APENAS O CUSTO APOS A JORNADA NORMAL DE TRABALHO.O CUSTO INCLUI VIGILANCIA AOS SABADOS,DOMINGOS E FERIADOS</t>
  </si>
  <si>
    <t>SERVICO DE VIGILANCIA COM VIGIA DE OBRA,PARA 4 POSTOS,CONSIDERANDO APENAS O CUSTO APOS A JORNADA NORMAL DE TRABALHO.O CUSTO INCLUI VIGILANCIA AOS SABADOS,DOMINGOS E FERIADOS</t>
  </si>
  <si>
    <t>SERVICO DE VIGILANCIA ARMADA OU DESARMADA 24H/DIA,PARA 1 POSTO</t>
  </si>
  <si>
    <t>SERVICO DE VIGILANCIA ARMADA OU DESARMADA 24H/DIA,PARA 2 POSTOS</t>
  </si>
  <si>
    <t>SERVICO DE VIGILANCIA ARMADA OU DESARMADA 24H/DIA,PARA 3 POSTOS</t>
  </si>
  <si>
    <t>SERVICO DE VIGILANCIA ARMADA OU DESARMADA 24H/DIA,PARA 4 POSTOS</t>
  </si>
  <si>
    <t>SERVICO DE VIGILANCIA ARMADA OU DESARMADA,PARA 1 POSTO,CONSIDERANDO APENAS O CUSTO APOS A JORNADA NORMAL DE TRABALHO.O CUSTO INCLUI VIGILANCIA AOS SABADOS,DOMINGOS E FERIADOS</t>
  </si>
  <si>
    <t>SERVICO DE VIGILANCIA ARMADA OU DESARMADA,PARA 2 POSTOS,CONSIDERANDO APENAS O CUSTO APOS A JORNADA NORMAL DE TRABALHO.O CUSTO INCLUI VIGILANCIA AOS SABADOS,DOMINGOS E FERIADOS</t>
  </si>
  <si>
    <t>SERVICO DE VIGILANCIA ARMADA OU DESARMADA,PARA 3 POSTOS,CONSIDERANDO APENAS O CUSTO APOS A JORNADA NORMAL DE TRABALHO.O CUSTO INCLUI VIGILANCIA AOS SABADOS,DOMINGOS E FERIADOS</t>
  </si>
  <si>
    <t>SERVICO DE VIGILANCIA ARMADA OU DESARMADA,PARA 4 POSTOS,CONSIDERANDO APENAS O CUSTO APOS A JORNADA NORMAL DE TRABALHO.O CUSTO INCLUI VIGILANCIA AOS SABADOS,DOMINGOS E FERIADOS</t>
  </si>
  <si>
    <t>ASSENTAMEMTO DE TUBOS DE CONCRETO SIMPLES,EXCLUSIVE FORNECIMENTO DESTES,PARA COLETOR DE AGUAS PLUVIAIS,COM DIAMETRO DE 200MM,ATERRO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</si>
  <si>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300MM,ATERRO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</si>
  <si>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400MM,ATERRO E SOCA ATE A ALTURA DA GERATRIZ SUPERIOR DO TUBO,CONSIDERANDO O MATERIAL DA PROPRIA ESCAVACAO,INCLUSIVE FORNECIMENTO DO MATERIAL PARA REJUNTAMENTO COM ARGAMASSA DE CIMENTO AREIA,NO TRACO 1:4 E ACERTO DE FUNDO DE VALA</t>
  </si>
  <si>
    <t>ASSENTAMENTO DE TUBOS DE CONCRETO SIMPLES,EXCLUSIVE FORNECIMENTO DESTES,PARA COLETOR DE AGUAS PLIVIAIS,COM DIAMETRO DE 500MM,ATERRO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</si>
  <si>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600MM,ATERRO E SOCA ATE A ALTURA DA GERATRIZ SUPERIOR DO TUBO,CONSIDERANDO O MATERIAL DA PROPRIA ESCAVACAO,INCLUSIVE FORNECIMENTO DO MATERIAL PARA REJUNTAMENTO COM ARGAMASSA DE CIMENTO E AREIA,NO TRACO 1:4 E ACERTO DE FUNDO DE VALA</t>
  </si>
  <si>
    <t>ASSENTAMENTO DE TUBOS DE CONCRETO ARMADO,EXCLUSIVE.FORN.DESTES,PARA COLETOR DE AGUAS PLUVIAIS,COM DIAMETRO DE 300MM,ATERRO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</si>
  <si>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400MM,ATERRO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</si>
  <si>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</si>
  <si>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600MM,ATERRO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</si>
  <si>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700MM,ATERRO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</si>
  <si>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800MM,ATERRO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</si>
  <si>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900MM,ATERRO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</si>
  <si>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1000MM,ATERRO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</si>
  <si>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1100MM,ATERRO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</si>
  <si>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1200MM,ATERRO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</si>
  <si>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</si>
  <si>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1750MM,ATERRO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</si>
  <si>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2000MM,ATERRO E SOCA ATE A ALTURA DA GERATRIZ SUPERIOR DO TUBO,CONSIDERANDO O MATERIAL DA PROPRIA ESCAVACAO,INCLUSIVE FORNECIMENTODO MATERIAL PARA REJUNTAMENTO COM ARGAMASSA DE CIMENTO E AREIA,NO TRACO 1:4 E ACERTO DE FUNDO DE VALA</t>
  </si>
  <si>
    <t>ASSENTAMENTO DE TUBOS DE CONCRETO ARMADO COM JUNTAS DE ANELDE BORRACHA,EXCLUSIVE FORNECIMENTO DESTES(TUBOS E JUNTAS),PARA GALERIAS DE ESGOTO SANITARIO,COM O DIAMETRO DE 300MM,ATERRO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</si>
  <si>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400MM,ATERROE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</si>
  <si>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500MM,ATERROE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</si>
  <si>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600MM,ATERROE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</si>
  <si>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700MM,ATERROE SOCA ATE A ALTURA DA GERATRIZ SUPERIOR DO TUBO,CONSIDERANDO O MATERIAL DA PROPRIA ESCAVACAO,INCLUSIVE ACERTO DE FUNDODE VALA</t>
  </si>
  <si>
    <t>ASSENTAMENTO DE TUBOS DE CONCRETO ARMADO COM JUNTAS DE ANELNE BORRACHA,EXCLUSIVE FORNECIMENTO DESTES(TUBOS E JUNTAS),PARA GALERIAS DE ESGOTO SANITARIO,COM DIAMETRO DE 800MM,ATERROE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</si>
  <si>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900MM,ATERROE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</si>
  <si>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1000MM,ATERRO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</si>
  <si>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1100MM,ATERRO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</si>
  <si>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1200MM,ATERRO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</si>
  <si>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1500MM,ATERRO E SOCA ATE A ALTURA DA GERATRIZ SUPERIOR DO TUBO,CONSIDERANDO O MATERIAL DA PROPRIA ESCAVACAO,INCLUSIVE ACERTO DE FUNDO DE VALA</t>
  </si>
  <si>
    <t>ASSENTAMENTO DE TUBOS DE C0NCRETO ARMADO COM JUNTAS DE ANELDE BORRACHA,EXCLUSIVE FORNECIMENTO DESTES(TUBOS E JUNTAS),PARA GALERIAS DE ESGOTO SANITARIO,COM DIAMETRO DE 1750MM,ATERRO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</si>
  <si>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2000MM,ATERRO E SOCA ATE A ALTURA DA GERATRIZ SUPERIOR DO TUBO,CONSIDERANDO O MATERIAL DA PROPRIA ESCAVACAO,INCLUSIVE ACERTO DE FUNDO DE VALA</t>
  </si>
  <si>
    <t>ASSENTAMENTO DE TUBOS DE CIMENTO SEM AMIANTO,COM JUNTAS DE ANEL DE BORRACHA,EXCLUSIVE FORNECIMENTO DESTES (TUBOS E JUNTAS) TIPO ESGOTO,COM DIAMETRO DE 75MM,ATERRO E SOCA ATE A ALTURA DA GERATRIZ SUPERIOR DO TUBO,CONSIDERANDO O MATERIAL DAPROPRIA ESCAVACAO,INCLUSIVE ACERTO DE FUNDO DE VALA</t>
  </si>
  <si>
    <t>ASSENTAMENTO DE TUBOS DE CIMENTO SEM AMIANTO,COM JUNTAS DE ANEL DE BORRACHA,EXCLUSIVE FORNECIMENTO DESTES (TUBOS E JUNTAS),TIPO ESGOTO,COM DIAMETRO DE 100MM,ATERRO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</si>
  <si>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150MM,ATERRO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</si>
  <si>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200MM,ATERRO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</si>
  <si>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250MM,ATERRO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</si>
  <si>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300MM,ATERRO E SOCA ATE A ALTURA DA GERATRIZ SUPERIOR DO TUBO,CONSIDERANDO O MATERIAL DAPROPRIA ESCAVACAO,INCLUSIVE ACERTO DE FUNDO DE VALA</t>
  </si>
  <si>
    <t>ASSENTAMENTO DE TUBOS DE CERAMICA,EXCLUSIVE O FORNECIMENTO DESTES,COM DIAMETRO DE 100MM,ATERRO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</si>
  <si>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150MM,ATERRO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</si>
  <si>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</si>
  <si>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</si>
  <si>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300MM,ATERRO E SOCA ATE A ALTURA DA GERATRIZ SUPERIOR DO TUBO,CONSIDERANDO O MATERIAL DA PROPRIA ESCAVACAO,INCLUSIVE FORNECIMENTO DO MATERIAL PARA REJUNTAMENTO COM ARGAMASSA DE CIMENTO E AREIA,NO TRACO 1:4 E ACERTO DEFUNDO DE VALA</t>
  </si>
  <si>
    <t>ASSENTAMENTO DE TUBOS DE CERAMICA VIDRADA,ATERRO E SOCA ATEA ALTURA DA GERATRIZ SUPERIOR DO TUBO,CONSIDERANDO O MATERIAL DA PROPRIA ESCAVACAO,COM JUNTA ELASTICA,NO DIAMETRO DE 100MM,EXCLUSIVE O TUBO E ANEL DE BORRACHA,INCLUSIVE ACERTO DE FUNDO DE VALA</t>
  </si>
  <si>
    <t>ASSENTAMENTO DE TUBOS DE CERAMICA VIDRADA,ATERRO E SOCA ATEA ALTURA DA GERATRIZ SUPERIOR DO TUBO,CONSIDERANDO O MATERIAL DA PROPRIA ESCAVACAO,COM JUNTA ELASTICA,NO DIAMETRO DE 150MM,EXCLUSIVE O TUBO E ANEL DE BORRACHA,INCLUSIVE ACERTO DE FUNDO DE VALA</t>
  </si>
  <si>
    <t>ASSENTAMENTO DE TUBOS DE CERAMICA VIDRADA,ATERRO E SOCA ATEA ALTURA DA GERATRIZ SUPERIOR DO TUBO,CONSIDERANDO O MATERIAL DA PROPRIA ESCAVACAO,COM JUNTA ELASTICA,NO DIAMETRO DE 200MM,EXCLUSIVE O TUBO E ANEL DE BORRACHA,INCLUSIVE ACERTO DE FUNDO DE VALA</t>
  </si>
  <si>
    <t>ASSENTAMENTO DE TUBOS DE CERAMICA VIDRADA,ATERRO E SOCA ATEA ALTURA DA GERATRIZ SUPERIOR DO TUBO,CONSIDERANDO O MATERIAL DA PROPRIA ESCAVACAO,COM JUNTA ELASTICA,NO DIAMETRO DE 250MM,EXCLUSIVE O TUBO E ANEL DE BORRACHA,INCLUSIVE ACERTO DE FUNDO DE VALA</t>
  </si>
  <si>
    <t>ASSENTAMENTO DE TUBOS DE CERAMICA VIDRADA,ATERRO E SOCA ATEA ALTURA DA GERATRIZ SUPERIOR DO TUBO,CONSIDERANDO O MATERIAL DA PROPRIA ESCAVACAO,COM JUNTA ELASTICA,NO DIAMETRO DE 300MM,EXCLUSIVE O TUBO E ANEL DE BORRACHA,INCLUSIVE ACERTO DE FUNDO DE VALA</t>
  </si>
  <si>
    <t>LEVANTAMENTO,LIMPEZA E REASSENTAMENTO DE TUBO DE CERAMICA,COM JUNTA ARGAMASSADA,DIAMETRO DE 100MM</t>
  </si>
  <si>
    <t>LEVANTAMENTO,LIMPEZA E REASSENTAMENTO DE TUBO DE CERAMICA,COM JUNTA ARGAMASSADA,DIAMETRO DE 150MM</t>
  </si>
  <si>
    <t>LEVANTAMENTO,LIMPEZA E REASSENTAMENTO DE TUBO DE CERAMICA,COM JUNTA ARGAMASSADA,DIAMETRO DE 200MM</t>
  </si>
  <si>
    <t>LEVANTAMENTO,LIMPEZA E REASSENTAMENTO DE TUBO DE CERAMICA,COM JUNTA ARGAMASSADA,DIAMETRO DE 250MM</t>
  </si>
  <si>
    <t>LEVANTAMENTO,LIMPEZA E REASSENTAMENTO DE CURVA CERAMICA,COMJUNTA ARGAMASSADA,DIAMETRO DE 100MM</t>
  </si>
  <si>
    <t>LEVANTAMENTO,LIMPEZA E REASSENTAMENTO DE CURVA CERAMICA,COMJUNTA ARGAMASSADA,DIAMETRO DE 150MM</t>
  </si>
  <si>
    <t>LEVANTAMENTO,LIMPEZA E REASSENTAMENTO DE CURVA CERAMICA,COMJUNTA ARGAMASSADA,DIAMETRO DE 200MM</t>
  </si>
  <si>
    <t>LEVANTAMENTO,LIMPEZA E REASSENTAMENTO DE CURVA CERAMICA,COMJUNTA ARGAMASSADA,DIAMETRO DE 250MM</t>
  </si>
  <si>
    <t>LEVANTAMENTO,LIMPEZA E REASSENTAMENTO DE JUNCAO CERAMICA,COMJUNTA ARGAMASSADA,DIAMETRO DE 75MM</t>
  </si>
  <si>
    <t>LEVANTAMENTO,LIMPEZA E REASSENTAMENTO DE JUNCAO CERAMICA,COMJUNTA ARGAMASSADA,DIAMETRO DE 100MM</t>
  </si>
  <si>
    <t>LEVANTAMENTO,LIMPEZA E REASSENTAMENTO DE JUNCAO CERAMICA,COMJUNTA ARGAMASSADA,DIAMETRO DE 150MM</t>
  </si>
  <si>
    <t>LEVANTAMENTO,LIMPEZA E REASSENTAMENTO DE JUNCAO CERAMICA,COMJUNTA ARGAMASSADA,DIAMETRO DE 200MM</t>
  </si>
  <si>
    <t>LEVANTAMENTO,LIMPEZA E REASSENTAMENTO DE JUNCAO CERAMICA,COMJUNTA ARGAMASSADA,DIAMETRO DE 250MM</t>
  </si>
  <si>
    <t>ASSENTAMENTO DE TUBO FLEXIVEL,EXCLUSIVE FORNECIMENTO DESTE,PARA AGUAS PLUVIAIS,ATERRO E SOCA ATE A ALTURA DA GERATRIZ SUPERIOR DO TUBO,CONSIDERANDO O MATERIAL DA PROPRIA ESCAVACAO,DIAMETRO DE 300MM</t>
  </si>
  <si>
    <t>ASSENTAMENTO DE TUBO FLEXIVEL,EXCLUSIVE FORNECIMENTO DESTE,PARA AGUAS PLUVIAIS,ATERRO E SOCA ATE A ALTURA DA GERATRIZ SUPERIOR DO TUBO,CONSIDERANDO O MATERIAL DA PROPRIA ESCAVACAO,DIAMETRO DE 400MM</t>
  </si>
  <si>
    <t>ASSENTAMENTO DE TUBO FLEXIVEL,EXCLUSIVE FORNECIMENTO DESTE,PARA AGUAS PLUVIAIS,ATERRO E SOCA ATE A ALTURA DA GERATRIZ SUPERIOR DO TUBO,CONSIDERANDO O MATERIAL DA PROPRIA ESCAVACAO,DIAMETRO DE 500MM</t>
  </si>
  <si>
    <t>ASSENTAMENTO DE TUBO FLEXIVEL,EXCLUSIVE FORNECIMENTO DESTE,PARA AGUAS PLUVIAIS,ATERRO E SOCA ATE A ALTURA DA GERATRIZ SUPERIOR DO TUBO,CONSIDERANDO O MATERIAL DA PROPRIA ESCAVACAO,DIAMETRO DE 600MM</t>
  </si>
  <si>
    <t>ASSENTAMENTO DE TUBO FLEXIVEL,EXCLUSIVE FORNECIMENTO DESTE,PARA AGUAS PLUVIAIS,ATERRO E SOCA ATE A ALTURA DA GERATRIZ SUPERIOR DO TUBO,CONSIDERANDO O MATERIAL DA PROPRIA ESCAVACAO,DIAMETRO DE 700MM</t>
  </si>
  <si>
    <t>ASSENTAMENTO DE TUBO FLEXIVEL,EXCLUSIVE FORNECIMENTO DESTE,PARA AGUAS PLUVIAIS,ATERRO E SOCA ATE A ALTURA DA GERATRIZ SUPERIOR DO TUBO,CONSIDERANDO O MATERIAL DA PROPRIA ESCAVACAO,DIAMETRO DE 800MM</t>
  </si>
  <si>
    <t>ASSENTAMENTO DE TUBO FLEXIVEL,EXCLUSIVE FORNECIMENTO DESTE,PARA AGUAS PLUVIAIS,ATERRO E SOCA ATE A ALTURA DA GERATRIZ SUPERIOR DO TUBO,CONSIDERANDO O MATERIAL DA PROPRIA ESCAVACAO,DIAMETRO DE 900MM</t>
  </si>
  <si>
    <t>ASSENTAMENTO DE TUBO FLEXIVEL,EXCLUSIVE FORNECIMENTO DESTE,PARA AGUAS PLUVIAIS,ATERRO E SOCA ATE A ALTURA DA GERATRIZ SUPERIOR DO TUBO,CONSIDERANDO O MATERIAL DA PROPRIA ESCAVACAO,DIAMETRO DE 1000MM</t>
  </si>
  <si>
    <t>ASSENTAMENTO DE TUBO FLEXIVEL,EXCLUSIVE FORNECIMENTO DESTE,PARA AGUAS PLUVIAIS,ATERRO E SOCA ATE A ALTURA DA GERATRIZ SUPERIOR DO TUBO,CONSIDERANDO O MATERIAL DA PROPRIA ESCAVACAO,DIAMETRO DE 1100MM</t>
  </si>
  <si>
    <t>ASSENTAMENTO DE TUBO FLEXIVEL,EXCLUSIVE FORNECIMENTO DESTE,PARA AGUAS PLUVIAIS,ATERRO E SOCA ATE A ALTURA DA GERATRIZ SUPERIOR DO TUBO,CONSIDERANDO O MATERIAL DA PROPRIA ESCAVACAO,DIAMETRO DE 1200MM</t>
  </si>
  <si>
    <t>ASSENTAMENTO DE TUBO FLEXIVEL,EXCLUSIVE FORNECIMENTO DESTE,PARA AGUAS PLUVIAIS,ATERRO E SOCA ATE A ALTURA DA GERATRIZ SUPERIOR DO TUBO,CONSIDERANDO O MATERIAL DA PROPRIA ESCAVACAO,DIAMETRO DE 1500MM</t>
  </si>
  <si>
    <t>ASSENTAMENTO DE TUBO FLEXIVEL,EXCLUSIVE FORNECIMENTO DESTE,PARA AGUAS PLUVIAIS,ATERRO E SOCA ATE A ALTURA DA GERATRIZ SUPERIOR DO TUBO,CONSIDERANDO O MATERIAL DA PROPRIA ESCAVACAO,DIAMETRO DE 1800MM</t>
  </si>
  <si>
    <t>ASSENTAMENTO DE TUBO FLEXIVEL,EXCLUSIVE FORNECIMENTO DESTE,PARA AGUAS PLUVIAIS,ATERRO E SOCA ATE A ALTURA DA GERATRIZ SUPERIOR DO TUBO,CONSIDERANDO O MATERIAL DA PROPRIA ESCAVACAO,DIAMETRO DE 2000MM</t>
  </si>
  <si>
    <t>ASSENTAMENTO DE TUBO FLEXIVEL,EXCLUSIVE FORNECIMENTO DESTE,PARA AGUAS PLUVIAIS,ATERRO E SOCA ATE A ALTURA DA GERATRIZ SUPERIOR DO TUBO,CONSIDERANDO O MATERIAL DA PROPRIA ESCAVACAO,DIAMETRO DE 2500MM</t>
  </si>
  <si>
    <t>ASSENTAMANTO DE TUBO FLEXIVEL,EXCLUSIVE FORNECIMENTO DESTE,PARA AGUAS PLUVIAIS,ATERRO E SOCA ATE A ALTURA DA GERATRIZ SUPERIOR DO TUBO,CONSIDERANDO O MATERIAL DA PROPRIA ESCAVACAO,DIAMETRO DE 3000MM</t>
  </si>
  <si>
    <t>ASSENTAMENTO DE TUBO PRFV DEFOFO,EXCLUSIVE FORNECIMENTO DESTE,ATERRO E SOCA ATE A ALTURA DA GERATRIZ SUPERIOR DO TUBO,CONSIDERANDO O MATERIAL DA PROPRIA ESCAVACAO,DIAMETRO DE 300MM</t>
  </si>
  <si>
    <t>ASSENTAMENTO DE TUBO PRFV DEFOFO,EXCLUSIVE FORNECIMENTO DESTE,ATERRO E SOCA ATE A ALTURA DA GERATRIZ SUPERIOR DO TUBO,CONSIDERANDO O MATERIAL DA PROPRIA ESCAVACAO,DIAMETRO DE 350MM</t>
  </si>
  <si>
    <t>ASSENTAMENTO DE TUBO PRFV DEFOFO,EXCLUSIVE FORNECIMENTO DESTE,ATERRO E SOCA ATE A ALTURA DA GERATRIZ SUPERIOR DO TUBO,CONSIDERANDO O MATERIAL DA PROPRIA ESCAVACAO,DIAMETRO DE 400MM</t>
  </si>
  <si>
    <t>ASSENTAMENTO DE TUBO PRFV DEFOFO,EXCLUSIVE FORNECIMENTO DESTE,ATERRO E SOCA ATE A ALTURA DA GERATRIZ SUPERIOR DO TUBO,CONSIDERANDO O MATERIAL DA PROPRIA ESCAVACAO,DIAMETRO DE 500MM</t>
  </si>
  <si>
    <t>ASSENTAMENTO DE TUBO PRFV DEFOFO,EXCLUSIVE FORNECIMENTO DESTE,ATERRO E SOCA ATE A ALTURA DA GERATRIZ SUPERIOR DO TUBO,CONSIDERANDO O MATERIAL DA PROPRIA ESCAVACAO,DIAMETRO DE 600MM</t>
  </si>
  <si>
    <t>ASSENTAMENTO DE TUBO PRFV DEFOFO,EXCLUSIVE FORNECIMENTO DESTE,ATERRO E SOCA ATE A ALTURA DA GERATRIZ SUPERIOR DO TUBO,CONSIDERANDO O MATERIAL DA PROPRIA ESCAVACAO,DIAMETRO DE 700MM</t>
  </si>
  <si>
    <t>ASSENTAMENTO DE TUBO PRFV DEFOFO,EXCLUSIVE FORNECIMENTO DESTE,ATERRO E SOCA ATE A ALTURA DA GERATRIZ SUPERIOR DO TUBO,CONSIDERANDO O MATERIAL DA PROPRIA ESCAVACAO,DIAMETRO DE 800MM</t>
  </si>
  <si>
    <t>ASSENTAMENTO DE TUBO PRFV DEFOFO,EXCLUSIVE FORNECIMENTO DESTE,ATERRO E SOCA ATE A ALTURA DA GERATRIZ SUPERIOR DO TUBO,CONSIDERANDO O MATERIAL DA PROPRIA ESCAVACAO,DIAMETRO DE 900MM</t>
  </si>
  <si>
    <t>ASSENTAMENTO DE TUBO PRFV DEFOFO,EXCLUSIVE FORNECIMENTO DESTE,ATERRO E SOCA ATE A ALTURA DA GERATRIZ SUPERIOR DO TUBO,CONSIDERANDO O MATERIAL DA PROPRIA ESCAVACAO,DIAMETRO DE 1000MM</t>
  </si>
  <si>
    <t>ASSENTAMENTO DE TUBO PRFV DEFOFO,EXCLUSIVE FORNECIMENTO DESTE,ATERRO E SOCA ATE A ALTURA DA GERATRIZ SUPERIOR DO TUBO,CONSIDERANDO O MATERIAL DA PROPRIA ESCAVACAO,DIAMETRO DE 1200MM</t>
  </si>
  <si>
    <t>ASSENTAMENTO DE TUBO PRFV DEFOFO,EXCLUSIVE FORNECIMENTO DESTE,ATERRO E SOCA ATE A ALTURA DA GERATRIZ SUPERIOR DO TUBO,CONSIDERANDO O MATERIAL DA PROPRIA ESCAVACAO,DIAMETRO DE 1300MM</t>
  </si>
  <si>
    <t>ASSENTAMENTO DE TUBO PRFV DEFOFO,EXCLUSIVE FORNECIMENTO DESTE,ATERRO E SOCA ATE A ALTURA DA GERATRIZ SUPERIOR DO TUBO,CONSIDERANDO O MATERIAL DA PROPRIA ESCAVACAO,DIAMETRO DE 1400MM</t>
  </si>
  <si>
    <t>ASSENTAMENTO DE TUBO PRFV DEFOFO,EXCLUSIVE FORNECIMENTO DESTE,ATERRO E SOCA ATE A ALTURA DA GERATRIZ SUPERIOR DO TUBO,CONSIDERANDO O MATERIAL DA PROPRIA ESCAVACAO,DIAMETRO DE 1500MM</t>
  </si>
  <si>
    <t>ASSENTAMENTO DE TUBULACAO DE PVC,COM JUNTA ELASTICA,PARA COLETOR DE ESGOTOS,COM DIAMETRO NOMINAL DE 100MM,ATERRO E SOCAATE A ALTURA DA GERATRIZ SUPERIOR DO TUBO,CONSIDERANDO O MATERIAL DA PROPRIA ESCAVACAO,EXCLUSIVE TUBO E JUNTA</t>
  </si>
  <si>
    <t>ASSENTAMENTO DE TUBULACAO DE PVC,COM JUNTA ELASTICA,PARA COLETOR DE ESGOTOS,COM DIAMETRO NOMINAL DE 150MM,ATERRO E SOCAATE A ALTURA DA GERATRIZ SUPERIOR DO TUBO,CONSIDERANDO O MATERIAL DA PROPRIA ESCAVACAO,EXCLUSIVE TUBO E JUNTA</t>
  </si>
  <si>
    <t>ASSENTAMENTO DE TUBULACAO DE PVC,COM JUNTA ELASTICA,PARA COLETOR DE ESGOTOS,COM DIAMETRO NOMINAL DE 200MM,ATERRO E SOCAATE A ALTURA DA GERATRIZ SUPERIOR DO TUBO,CONSIDERANDO O MATERIAL DA PROPRIA ESCAVACAO,EXCLUSIVE TUBO E JUNTA</t>
  </si>
  <si>
    <t>ASSENTAMENTO DE TUBULACAO DE PVC COM JUNTA ELASTICA,PARA COLETOR DE ESGOTOS,COM DIAMETRO NOMINAL DE 250MM,ATERRO E SOCAATE A ALTURA DA GERATRIZ SUPERIOR DO TUBO,CONSIDERANDO O MATERIAL DA PROPRIA ESCAVACAO,EXCLUSIVE TUBO E JUNTA</t>
  </si>
  <si>
    <t>ASSENTAMENTO DE TUBULACAO DE PVC COM JUNTA ELASTICA,PARA COLETOR DE ESGOTOS,COM DIAMETRO NOMINAL DE 300MM,ATERRO E SOCAATE A ALTURA DA GERATRIZ SUPERIOR DO TUBO,CONSIDERANDO O MATERIAL DA PROPRIA ESCAVACAO,EXCLUSIVE TUBO E JUNTA</t>
  </si>
  <si>
    <t>ASSENTAMENTO DE TUBULACAO DE PVC,COM JUNTA ELASTICA,PARA COLETOR DE ESGOTOS,COM DIAMETRO NOMINAL DE 350MM,ATERRO E SOCAATE A ALTURA DA GERATRIZ SUPERIOR DO TUBO,CONSIDERANDO O MATERIAL DA PROPRIA ESCAVACAO,EXCLUSIVE TUBO E JUNTA</t>
  </si>
  <si>
    <t>ASSENTAMENTO DE TUBULACAO DE PVC,COM JUNTA ELASTICA,PARA COLETOR DE ESGOTOS,COM DIAMETRO NOMINAL DE 400MM,ATERRO E SOCAATE A ALTURA DA GERATRIZ SUPERIOR DO TUBO,CONSIDERANDO O MATERIAL DA PROPRIA ESCAVACAO,EXCLUSIVE TUBO E JUNTA</t>
  </si>
  <si>
    <t>ASSENTAMENTO DE TUBULACAO DE PVC RIGIDO,COM JUNTA ELASTICA,COM DIAMETRO NOMINAL DE 50MM,COMPREENDENDO CARGA E DESCARGA,ACERTO DE FUNDO DE VALA,COLOCACAO NA VALA,MONTAGEM E REATERROATE A GERATRIZ SUPERIOR DO TUBO CONSIDERANDO MATERIAL DA PROPRIA ESCAVACAO E TESTE HIDROSTATICO,EXCLUSIVE TUBO E JUNTAELASTICA</t>
  </si>
  <si>
    <t>ASSENTAMENTO DE TUBULACAO DE PVC RIGIDO,COM JUNTA ELASTICA,COM DIAMETRO NOMINAL DE 75MM,COMPREENDENDO CARGA E DESCARGA,ACERTO DE FUNDO DE VALA,COLOCACAO NA VALA,MONTAGEM E REATERROATE A GERATRIZ SUPERIOR DO TUBO CONSIDERANDO O MATERIAL DAPROPRIA ESCAVACAO E TESTE HIDROSTATICO,EXCLUSIVE TUBO E JUNTA ELASTICA</t>
  </si>
  <si>
    <t>ASSENTAMENTO DE TUBULACAO DE PVC RIGIDO,COM JUNTA ELASTICA,COM DIAMETRO NOMINAL DE 100MM,COMPREENDENDO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</si>
  <si>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150MM,COMPREENDENDO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</si>
  <si>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</si>
  <si>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</si>
  <si>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300MM,COMPREENDENDO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</si>
  <si>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400MM,COMPREENDENDO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</si>
  <si>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500MM,COMPREENDENDO CARGA E DESCARGA,ACERTO DE FUNDO DE VALA,COLOCACAO NA VALA,MONTAGEM E REATERRO ATE A GERATRIZ SUPERIOR DO TUBO CONSIDERANDO O MATERIAL DAPROPRIA ESCAVACAO E TESTE HIDROSTATICO,EXCLUSIVE TUBO E JUNTA ELASTICA</t>
  </si>
  <si>
    <t>ASSENTAMENTO DE PECAS E ACESSORIOS DE PVC RIGIDO,COM JUNTA ELASTICA,COM DIAMETRO NOMINAL DE 50MM,EXCLUSIVE PECAS E JUNTAS ELASTICAS.CUSTO POR BOLSA</t>
  </si>
  <si>
    <t>ASSENTAMENTO DE PECAS E ACESSORIOS DE PVC RIGIDO,COM JUNTA ELASTICA,COM DIAMETRO NOMINAL DE 75MM,EXCLUSIVE PECAS E JUNTAS ELASTICAS.CUSTO POR BOLSA</t>
  </si>
  <si>
    <t>ASSENTAMENTO DE PECAS E ACESSORIOS DE PVC RIGIDO,COM JUNTA ELASTICA,COM DIAMETRO NOMINAL DE 100MM,EXCLUSIVE PECAS E JUNTAS ELASTICAS.CUSTO POR BOLSA</t>
  </si>
  <si>
    <t>ASSENTAMENTO DE PECAS E ACESSORIOS DE PVC RIGIDO,COM JUNTA ELASTICA,COM DIAMETRO NOMINAL DE 150MM,EXCLUSIVE PECAS E JUNTAS ELASTICAS.CUSTO POR BOLSA</t>
  </si>
  <si>
    <t>ASSENTAMENTO DE PECAS E ACESSORIOS DE PVC RIGIDO,COM JUNTA ELASTICA,COM DIAMETRO NOMINAL DE 200MM,EXCLUSIVE PECAS E JUNTAS ELASTICAS.CUSTO POR BOLSA</t>
  </si>
  <si>
    <t>ASSENTAMENTO DE PECAS E ACESSORIOS DE PVC RIGIDO,COM JUNTA ELASTICA,COM DIAMETRO NOMINAL DE 250MM,EXCLUSIVE PECAS E JUNTAS ELASTICAS.CUSTO POR BOLSA</t>
  </si>
  <si>
    <t>ASSENTAMENTO DE PECAS E ACESSORIOS DE PVC RIGIDO,COM JUNTA ELASTICA,COM DIAMETRO NOMINAL DE 300MM,EXCLUSIVE PECAS E JUNTAS ELASTICAS.CUSTO POR BOLSA</t>
  </si>
  <si>
    <t>ASSENTAMENTO DE PECAS E ACESSORIOS DE PVC RIGIDO,COM JUNTA ELASTICA,COM DIAMETRO NOMINAL DE 350MM,EXCLUSIVE PECAS E JUNTAS ELASTICAS.CUSTO POR BOLSA</t>
  </si>
  <si>
    <t>ASSENTAMENTO DE PECAS E ACESSORIOS DE PVC RIGIDO,COM JUNTA ELASTICA,COM DIAMETRO NOMINAL DE 400MM,EXCLUSIVE PECAS E JUNTAS ELASTICAS.CUSTO POR BOLSA</t>
  </si>
  <si>
    <t>ASSENTAMENTO DE PECAS E ACESSORIOS DE PVC RIGIDO,COM JUNTA ELASTICA,COM DIAMETRO NOMINAL DE 500MM,EXCLUSIVE PECAS E JUNTAS ELASTICAS.CUSTO POR BOLSA</t>
  </si>
  <si>
    <t>ASSENTAMENTO DE TUBO DE PVC ROSQUEAVEL,EXCLUSIVE FORNECIMENTO DESTE,INCLUSIVE MONTAGEM DAS CONEXOES E MATERIAIS PARA VEDACAO,DIAMETRO DE 1/2"</t>
  </si>
  <si>
    <t>ASSENTAMENTO DE TUBO DE PVC ROSQUEAVEL,EXCLUSIVE FORNECIMENTO DESTE,INCLUSIVE MONTAGEM DAS CONEXOES E MATERIAIS PARA VEDACAO,DIAMETRO DE 3/4"</t>
  </si>
  <si>
    <t>ASSENTAMENTO DE TUBO DE PVC ROSQUEAVEL,EXCLUSIVE FORNECIMENTO DESTE,INCLUSIVE MONTAGEM DAS CONEXOES E MATERIAIS PARA VEDACAO,DIAMETRO DE 1"</t>
  </si>
  <si>
    <t>ASSENTAMENTO DE TUBO DE PVC ROSQUEAVEL,EXCLUSIVE FORNECIMENTO DESTE,INCLUSIVE MONTAGEM DAS CONEXOES E MATERIAIS PARA VEDACAO,DIAMETRO DE 1.1/2"</t>
  </si>
  <si>
    <t>ASSENTAMENTO DE TUBO DE PVC ROSQUEAVEL,EXCLUSIVE FORNECIMENTO DESTE,INCLUSIVE MONTAGEM DAS CONEXOES E MATERIAIS PARA VEDACAO,DIAMETRO DE 2"</t>
  </si>
  <si>
    <t>ASSENTAMENTO DE TUBO DE PVC ROSQUEAVEL,EXCLUSIVE FORNECIMENTO DESTE,INCLUSIVE MONTAGEM DAS CONEXOES E MATERIAIS PARA VEDACAO,DIAMETRO DE 3"</t>
  </si>
  <si>
    <t>ASSENTAMENTO DE TUBO DE PVC ROSQUEAVEL,EXCLUSIVE FORNECIMENTO DESTE,INCLUSIVE MONTAGEM DAS CONEXOES E MATERIAIS PARA VEDACAO,DIAMETRO DE 4"</t>
  </si>
  <si>
    <t>MONTAGEM DE COMPORTA QUADRADA OU CIRCULAR COM DIMENSOES MAIORES QUE 0,70 X 0,70M,INCLUSIVE OS MATERIAIS NECESSARIOS A MONTAGEM,EXCETO CHUMBADORES</t>
  </si>
  <si>
    <t>MONTAGEM DE COMPORTA QUADRADA OU CIRCULAR COM DIMENSOES ATE0.70 X 0.70M,INCLUSIVE OS MATERIAIS NECESSARIOS A MONTAGEM,EXCETO CHUMBADORES</t>
  </si>
  <si>
    <t>MONTAGEM DE PEDESTAL E HASTE SIMPLES PARA ACIONAMENTO DE COMPORTA,ADUFA,VALVULA OU REGISTRO,INCLUSIVE OS MATERIAIS NECESSARIOS A MONTAGEM,EXCETO CHUMBADORES.CUSTO POR CONJUNTO</t>
  </si>
  <si>
    <t>MONTAGEM DE ADUFA DE PAREDE COM FLANGE,DIAMETRO DE 150MM,EXCLUSIVE FORNECIMENTO DOS PARAFUSOS DE FIXACAO</t>
  </si>
  <si>
    <t>MONTAGEM DE ADUFA DE PAREDE COM FLANGE,DIAMETRO DE 200MM,EXCLUSIVE FORNECIMENTO DE PARAFUSOS DE FIXACAO</t>
  </si>
  <si>
    <t>MONTAGEM DE ADUFA DE PAREDES COM FLANGE,DIAMETRO DE 250MM,EXCLUSIVE FORNECIMENTO DE PARAFUSOS DE FIXACAO</t>
  </si>
  <si>
    <t>MONTAGEM DE ADUFA DE PAREDE COM FLANGE,DIAMETRO DE 300MM,EXCLUSIVE FORNECIMENTO DE PARAFUSOS DE FIXACAO</t>
  </si>
  <si>
    <t>MONTAGEM DE ADUFA DE PAREDE COM FLANGE,DIAMETRO DE 400MM,EXCLUSIVE FORNECIMENTO DOS PARAFUSOS DE FIXACAO</t>
  </si>
  <si>
    <t>MONTAGEM DE ADUFA DE PAREDE COM FLANGE,DIAMETRO DE 500MM,EXCLUSIVE FORNECIMENTO DOS PARAFUSOS DE FIXACAO</t>
  </si>
  <si>
    <t>MONTAGEM DE ADUFA DE PAREDE COM FLANGE,DIAMETRO DE 600MM,EXCLUSIVE FORNECIMENTO DOS PARAFUSOS DE FIXACAO</t>
  </si>
  <si>
    <t>MONTAGEM DE ADUFA DE FUNDO COM FLANGE,DIAMETRO DE 150MM,EXCLUSIVE FORNECIMENTO DOS PARAFUSOS DE FIXACAO</t>
  </si>
  <si>
    <t>MONTAGEM DE ADUFA DE FUNDO COM FLANGE,DIAMETRO DE 200MM,EXCLUSIVE FORNECIMENTO DOS PARAFUSOS DE FIXACAO</t>
  </si>
  <si>
    <t>MONTAGEM DE ADUFA DE FUNDO COM FLANGE,DIAMETRO DE 250MM,EXCLUSIVE FORNECIMENTO DOS PARAFUSOS DE FIXACAO</t>
  </si>
  <si>
    <t>MONTAGEM DE ADUFA DE FUNDO COM FLANGE,DIAMETRO DE 300MM,EXCLUSIVE FORNECIMENTO DE PARAFUSOS DE FIXACAO</t>
  </si>
  <si>
    <t>MONTAGEM DE ADUFA DE FUNDO COM FLANGE,DIAMETRO DE 400MM,EXCLUSIVE FORNECIMENTO DE PARAFUSOS DE FIXACAO</t>
  </si>
  <si>
    <t>MONTAGEM DE 1 MANCAL INTERMEDIARIO E 1 HASTE DE PROLONGAMENTO EM PEDESTAIS DE COMANDO OU MANOBRA</t>
  </si>
  <si>
    <t>ASSENTAMENTO DE TAMPAO DE FºFº,TIPO QUADRADO,ATE 0,25 X 0,25M,ASSENTADO COM ARGAMASSA DE CIMENTO E AREIA,NO TRACO 1:4 EMVOLUME,EXCLUSIVE TAMPAO</t>
  </si>
  <si>
    <t>ASSENTAMENTO DE TAMPAO DE FºFº,TIPO QUADRADO,COM MAIS DE 0,50 X 0,50M ATE 1,00 X 1,00M,ASSENTADO C0M ARGAMASSA DE CIMENTO E AREIA,NO TRACO 1:4 EM VOLUME,EXCLUSIVE O TAMPAO</t>
  </si>
  <si>
    <t>ASSENTAMENTO DE TAMPAO DE FºFº,TIPO CIRCULAR,COM DIAMETRO ACIMA DE 0,60M E ATE 1,00M,ASSENTADO COM ARGASSA DE CIMENTO EAREIA,NO TRACO 1:4 EM VOLUME,EXCLUSIVE TAMPAO</t>
  </si>
  <si>
    <t>ASSENTAMENTO DE TAMPAO DE FºFº,TIPO CIRCULAR,COM DIAMETRO DE0,40 A 0,60M,ASSENTADO COM ARGAMASSA DE CIMENTO E AREIA,NOTRACO 1:4 EM VOLUME,EXCLUSIVE TAMPAO</t>
  </si>
  <si>
    <t>ASSENTAMENTO DE TAMPAO DE FºFº,TIPO CIRCULAR,COM DIAMETRO DE0,60M E ATE 225KG,ASSENTADO COM ARGAMASSA DE CIMENTO E AREIA,NO TRACO 1:4 EM VOLUME,EXCLUSIVE TAMPAO</t>
  </si>
  <si>
    <t>ASSENTAMENTO DE TAMPAO DE FºFº,DE TRES SECOES,COM LARGURA ATE 1,60M,ASSENTADO COM ARGAMASSA DE CIMENTO E AREIA,NO TRACO1:4 EM VOLUME,EXCLUSIVE TAMPAO</t>
  </si>
  <si>
    <t>ASSENTAMENTO DE TAMPAO DE FºFº,DE QUATRO SECOES,COM LARGURAMINIMA DE 2,00M,ASSENTADO COM ARGAMASSA DE CIMENTO E AREIA,NO TRACO 1:4 EM VOLUME,EXCLUSIVE TAMPAO</t>
  </si>
  <si>
    <t>ASSENTAMENTO DE TAMPAO DE FºFº,DE SETE SECOES,COM LARGURA MINIMA DE 4,00M,ASSENTADO COM ARGAMASSA DE CIMENTO E AREIA,NOTRACO 1:4 EM VOLUME,EXCLUSIVE TAMPAO</t>
  </si>
  <si>
    <t>ASSENTAMENTO DE TAMPAO DE FºFº,DE 30 X 90CM,PARA CAIXA DE RALO,ASSENTADO COM ARGAMASSA DE CIMENTO E AREIA,NO TRACO 1:4 EM VOLUME,EXCLUSIVE TAMPAO</t>
  </si>
  <si>
    <t>ASSENTAMENTO DE CAIXA DE PASSEIO PARA REGISTRO EM FºFº,PADRAO CEDAE,ASSENTADA COM ARGAMASSA DE CIMENTO E AREIA,NO TRACO1:4 EM VOLUME,EXCLUSIVE TAMPAO</t>
  </si>
  <si>
    <t>ASSENTAMENTO DE TUBULACAO DE FERRO FUNDIDO,COM JUNTA ELASTICA,PARA SISTEMAS DE ESCOAMENTO FORCADO DE AGUA OU ESGOTO,COMPREENDENDO CARGA E DESCARGA,ACERTO DE FUNDO DE VALA,COLOCACAONA VALA,MONTAGEM E REATERRO ATE A GERATRIZ SUPERIOR DO TUBOCONSIDERANDO MATERIAL DA PROPRIA ESCAVACAO E TESTE HIDROSTATICO,EXCL.FORN.DO TUBO E JUNTA ELASTICA,COM DIAMETRO DE 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</si>
  <si>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ELAST.,C/DIAMETR.DE 75 OU 80MM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</si>
  <si>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</si>
  <si>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</si>
  <si>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</si>
  <si>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</si>
  <si>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</si>
  <si>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</si>
  <si>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</si>
  <si>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</si>
  <si>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500MM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</si>
  <si>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600MM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</si>
  <si>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700MM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</si>
  <si>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800MM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</si>
  <si>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900MM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</si>
  <si>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1000MM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</si>
  <si>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</si>
  <si>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</si>
  <si>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75 OU 80MM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</si>
  <si>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</si>
  <si>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150MM</t>
  </si>
  <si>
    <t>ASSENTAMENTO DE TUBULACAO DE FERRO FUNDIDO,COM JUNTA ESLASTCA,INSTALACAO AEREA,PARA SISTEMAS DE ESCOAMENTO FORCADO DE AGUA OU ESGOTO,COMPREENDENDO CARGA E DESCARGA,MONTAGEM SOBRE APOIOS EXISTENTES E TESTE HIDROSTATICO,EXCLUSIVE FORNECIMENTODO TUBO E JUNTA ELASTICA,COM DIAMETRO DE 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</si>
  <si>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250MM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</si>
  <si>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</si>
  <si>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</si>
  <si>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</si>
  <si>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</si>
  <si>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</si>
  <si>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600MM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</si>
  <si>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</si>
  <si>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800MM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</si>
  <si>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900MM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</si>
  <si>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1000MMM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</si>
  <si>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1200MM</t>
  </si>
  <si>
    <t>ASSENTAMENTO DE TUBULACAO DE FERRO FUNDIDO,COM JUNTA ELASTICA,PARA SISTEMAS DE ESCOAMENTO LIVRE DE AGUA OU ESGOTOS,COMPREENDENDO CARGA E DESCARGA,ACERTO DE FUNDO DE VALA,COLOCACAONA VALA,MONTAGEM E REATERRO ATE A GERATRIZ SUPERIOR DO TUBOCONSIDERANDO MATERIAL DA PROPRIA ESCAVACAO,EXCLUSIVE FORNECIMENTO DO TUBO E JUNTA ELASTICA,COM DIAMETRO DE 100MM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</si>
  <si>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150MM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</si>
  <si>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TUBOE JUNTA ELASTICA,COM DIAMETRO DE 200MM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</si>
  <si>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250MM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</si>
  <si>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300MM</t>
  </si>
  <si>
    <t>ASSENTAMENTO DE CONEXOES DE FºFº,COM JUNTA ELASTICA,COM DIAMETRO DE 50MM,EXCLUSIVE CONEXOES E JUNTAS ELASTICAS.CUSTO PORJUNTA</t>
  </si>
  <si>
    <t>ASSENTAMENTO DE CONEXOES DE FºFº,COM JUNTA ELASTICA,COM DIAMETRO DE 75MM,EXCLUSIVE CONEXOES E JUNTAS ELASTICAS.CUSTO PORJUNTA</t>
  </si>
  <si>
    <t>ASSENTAMENTO DE CONEXOES DE FºFº,COM JUNTA ELASTICA,COM DIAMETRO DE 100MM,EXCLUSIVE CONEXOES E JUNTAS ELASTICAS.CUSTO POR JUNTA</t>
  </si>
  <si>
    <t>ASSENTAMENTO DE CONEXOES DE FºFº,COM JUNTA ELASTICA,COM DIAMETRO DE 150MM,EXCLUSIVE CONEXOES E JUNTAS ELASTICAS.CUSTO POR JUNTA</t>
  </si>
  <si>
    <t>ASSENTAMENTO DE CONEXOES DE FºFº,COM JUNTA ELASTICA,COM DIAMETRO DE 200MM,EXCLUSIVE CONEXOES E JUNTAS ELASTICAS.CUSTO POR JUNTA</t>
  </si>
  <si>
    <t>ASSENTAMENTO DE CONEXOES DE FºFº,COM JUNTA ELASTICA,COM DIAMETRO DE 250MM,EXCLUSIVE CONEXOES E JUNTAS ELASTICAS.CUSTO POR JUNTA</t>
  </si>
  <si>
    <t>ASSENTAMENTO DE CONEXOES DE FºFº,COM JUNTA ELASTICA,COM DIAMETRO DE 300MM,EXCLUSIVE CONEXOES E JUNTAS ELASTICAS.CUSTO POR JUNTA</t>
  </si>
  <si>
    <t>ASSENTAMENTO DE CONEXOES DE FºFº,COM JUNTA ELASTICA,COM DIAMETRO DE 350MM,EXCLUSIVE CONEXOES E JUNTAS ELASTICAS.CUSTO POR JUNTA</t>
  </si>
  <si>
    <t>ASSENTAMENTO DE CONEXOES DE FºFº,COM JUNTA ELASTICA,COM DIAMETRO DE 400MM,EXCLUSIVE CONEXOES E JUNTAS ELASTICAS.CUSTO POR JUNTA</t>
  </si>
  <si>
    <t>ASSENTAMENTO DE CONEXOES DE FºFº,COM JUNTA ELASTICA,COM DIAMETRO DE 450MM,EXCLUSIVE CONEXOES E JUNTAS ELASTICAS.CUSTO POR JUNTA</t>
  </si>
  <si>
    <t>ASSENTAMENTO DE CONEXOES DE FºFº,COM JUNTA ELASTICA,COM DIAMETRO DE 500MM,EXCLUSIVE CONEXOES E JUNTAS ELASTICAS.CUSTO POR JUNTA</t>
  </si>
  <si>
    <t>ASSENTAMENTO DE CONEXOES DE FºFº,COM JUNTA ELASTICA,COM DIAMETRO DE 600MM,EXCLUSIVE CONEXOES E JUNTAS ELASTICAS.CUSTO POR JUNTA</t>
  </si>
  <si>
    <t>ASSENTAMENTO DE CONEXOES DE FERRO FUNDIDO,COM JUNTA ELASTICA,COM DIAMETRO DE 700MM,EXCLUSIVE CONEXOES E JUNTAS ELASTICAS.CUSTO POR JUNTA</t>
  </si>
  <si>
    <t>ASSENTAMENTO DE CONEXOES DE FERRO FUNDIDO,COM JUNTA ELASTICA,COM DIAMETRO DE 800MM,EXCLUSIVE CONEXOES E JUNTAS ELASTICAS.CUSTO POR JUNTA</t>
  </si>
  <si>
    <t>ASSENTAMENTO DE CONEXOES DE FERRO FUNDIDO,COM JUNTA ELASTICA,COM DIAMETRO DE 900MM,EXCLUSIVE CONEXOES E JUNTAS ELASTICAS.CUSTO POR JUNTA</t>
  </si>
  <si>
    <t>ASSENTAMENTO DE CONEXOES DE FERRO FUNDIDO,COM JUNTA ELASTICA,COM DIAMETRO DE 1000MM,EXCLUSIVE CONEXOES E JUNTAS ELASTICAS.CUSTO POR JUNTA</t>
  </si>
  <si>
    <t>ASSENTAMENTO DE CONEXOES DE FERRO FUNDIDO,COM JUNTA ELASTICA,COM DIAMETRO DE 1200MM,EXCLUSIVE CONEXOES E JUNTAS ELASTICAS.CUSTO POR JUNTA</t>
  </si>
  <si>
    <t>ASSENTAMENTO SEM FORNECIMENTO DE CONEXOES E REGISTROS DE FERRO FUNDIDO,COM JUNTAS MECANICAS OU FLANGEADAS,EXCLUSIVE MATERIAIS DAS JUNTAS,COM DIAMETRO DE 50MM.CUSTO POR JUNTA</t>
  </si>
  <si>
    <t>ASSENTAMENTO SEM FORNECIMENTO DE CONEXOES E REGISTROS DE FERRO FUNDIDO,COM JUNTAS MECANICAS OU FLANGEADAS,EXCLUSIVE MATERIAIS DAS JUNTAS,COM DIAMETRO DE 75MM.CUSTO POR JUNTA</t>
  </si>
  <si>
    <t>ASSENTAMENTO SEM FORNECIMENTO DE CONEXOES E REGISTROS DE FERRO FUNDIDO,COM JUNTAS MECANICAS OU FLANGEADAS,EXCLUSIVE MATERIAIS DAS JUNTAS,COM DIAMETRO DE 100MM.CUSTO POR JUNTA</t>
  </si>
  <si>
    <t>ASSENTAMENTO SEM FORNECIMENTO DE CONEXOES E REGISTROS DE FERRO FUNDIDO,COM JUNTAS MECANICAS OU FLANGEADAS,EXCLUSIVE MATERIAIS DAS JUNTAS,COM DIAMETRO DE 150MM.CUSTO POR JUNTA</t>
  </si>
  <si>
    <t>ASSENTAMENTO SEM FORNECIMENTO DE CONEXOES E REGISTROS DE FERRO FUNDIDO,COM JUNTAS MECANICAS OU FLANGEADAS,EXCLUSIVE MATERIAIS DAS JUNTAS,COM DIAMETRO DE 200MM.CUSTO POR JUNTA</t>
  </si>
  <si>
    <t>ASSENTAMENTO SEM FORNECIMENTO DE CONEXOES E REGISTROS DE FERRO FUNDIDO,COM JUNTAS MECANICAS OU FLANGEADAS,EXCLUSIVE MATERIAIS DAS JUNTAS,COM DIAMETRO DE 250MM.CUSTO POR JUNTA</t>
  </si>
  <si>
    <t>ASSENTAMENTO SEM FORNECIMENTO DE CONEXOES E REGISTROS DE FERRO FUNDIDO,COM JUNTAS MECANICAS OU FLANGEADAS,EXCLUSIVE MATERIAIS DAS JUNTAS,COM DIAMETRO DE 300MM.CUSTO POR JUNTA</t>
  </si>
  <si>
    <t>ASSENTAMENTO SEM FORNECIMENTO DE CONEXOES E REGISTROS DE FERRO FUNDIDO,COM JUNTAS MECANICAS OU FLANGEADAS,EXCLUSIVE MATERIAIS DAS JUNTAS,COM DIAMETRO DE 350MM.CUSTO POR JUNTA</t>
  </si>
  <si>
    <t>ASSENTAMENTO SEM FORNECIMENTO DE CONEXOES E REGISTROS DE FERRO FUNDIDO,COM JUNTAS MECANICAS OU FLANGEADAS,EXCLUSIVE MATERIAIS DAS JUNTAS,COM DIAMETRO DE 400MM.CUSTO POR JUNTA</t>
  </si>
  <si>
    <t>ASSENTAMENTO SEM FORNECIMENTO DE CONEXOES E REGISTROS DE FERRO FUNDIDO,COM JUNTAS MECANICAS OU FLANGEADAS,EXCLUSIVE MATERIAIS DAS JUNTAS,COM DIAMETRO DE 450MM.CUSTO POR JUNTA</t>
  </si>
  <si>
    <t>ASSENTAMENTO SEM FORNECIMENTO DE CONEXOES E REGISTROS DE FERRO FUNDIDO,COM JUNTAS MECANICAS OU FLANGEADAS,EXCLUSIVE MATERIAIS DAS JUNTAS,COM DIAMETRO DE 500MM.CUSTO POR JUNTA</t>
  </si>
  <si>
    <t>ASSENTAMENTO SEM FORNECIMENTO DE CONEXOES E REGISTROS DE FERRO FUNDIDO,COM JUNTAS MECANICAS OU FLANGEADAS,EXCLUSIVE MATERIAIS DAS JUNTAS,COM DIAMETRO DE 600MM.CUSTO POR JUNTA</t>
  </si>
  <si>
    <t>ASSENTAMENTO SEM FORNECIMENTO DE CONEXOES E REGISTROS DE FERRO FUNDIDO,COM JUNTAS MECANICAS OU FLANGEADAS,EXCLUSIVE MATERIAIS DAS JUNTAS,COM DIAMETRO DE 700MM.CUSTO POR JUNTA</t>
  </si>
  <si>
    <t>ASSENTAMENTO SEM FORNECIMENTO DE CONEXOES E REGISTROS DE FERRO FUNDIDO,COM JUNTAS MECANICAS OU FLANGEADAS,EXCLUSIVE MATERIAIS DAS JUNTAS,COM DIAMETRO DE 800MM.CUSTO POR JUNTA</t>
  </si>
  <si>
    <t>ASSENTAMENTO SEM FORNECIMENTO DE CONEXOES E REGISTROS DE FERRO FUNDIDO,COM JUNTAS MECANICAS OU FLANGEADAS,EXCLUSIVE MATERIAIS DAS JUNTAS,COM DIAMETRO DE 900MM.CUSTO POR JUNTA</t>
  </si>
  <si>
    <t>ASSENTAMENTO SEM FORNECIMENTO DE CONEXOES E REGISTROS DE FERRO FUNDIDO,COM JUNTAS MECANICAS OU FLANGEADAS,EXCLUSIVE MATERIAIS DAS JUNTAS,COM DIAMETRO DE 1000MM.CUSTO POR JUNTA</t>
  </si>
  <si>
    <t>ASSENTAMENTO SEM FORNECIMENTO DE CONEXOES E REGISTROS DE FERRO FUNDIDO,COM JUNTAS MECANICAS OU FLANGEADAS,EXCLUSIVE MATERIAIS DAS JUNTAS,COM DIAMETRO DE 1200MM.CUSTO POR JUNTA</t>
  </si>
  <si>
    <t>MONTAGEM DE JUNTA GIBAULT,EXCLUSIVE PECA,COM DIAMETRO ATE 200MM.CUSTO POR PECA</t>
  </si>
  <si>
    <t>MONTAGEM DE JUNTA GIBAULT,EXCLUSIVE A PECA,COM DIAMETRO DE 250 A 300MM. CUSTO POR PECA</t>
  </si>
  <si>
    <t>MONTAGEM DE JUNTA GIBAULT,EXCLUSIVE A PECA,COM DIAMETRO DE 300 A 600MM.CUSTO POR PECA</t>
  </si>
  <si>
    <t>MONTAGEM SEM FORNECIMENTO DE LUVA TRIPARTIDA DE FERRO DUCTILPARA DN ATE 100MM</t>
  </si>
  <si>
    <t>MONTAGEM SEM FORNECIMENTO DE LUVA TRIPARTIDA DE FERRO DUCTILPARA DN ACIMA DE 100MM ATE 250MM</t>
  </si>
  <si>
    <t>MONTAGEM SEM FORNECIMENTO DE LUVA TRIPARTIDA DE FERRO DUCTILPARA DN ACIMA DE 250MM ATE 400MM</t>
  </si>
  <si>
    <t>MONTAGEM SEM FORNECIMENTO DE LUVA TRIPARTIDA DE FERRO DUCTILPARA DN ACIMA DE 400MM ATE 500MM</t>
  </si>
  <si>
    <t>MONTAGEM SEM FORNECIMENTO DE LUVA TRIPARTIDA DE FERRO DUCTILPARA DN ACIMA DE 500MM ATE 600MM</t>
  </si>
  <si>
    <t>MONTAGEM DE JUNTA DE DESMONTAGEM,EXCLUSIVE A PECA,COM DIAMETRO DE 100MM.CUSTO POR PECA</t>
  </si>
  <si>
    <t>MONTAGEM DE JUNTA DE DESMONTAGEM,EXCLUSIVE A PECA,COM DIAMETRO DE 150MM.CUSTO POR PECA</t>
  </si>
  <si>
    <t>MONTAGEM DE JUNTA DE DESMONTAGEM,EXCLUSIVE A PECA,COM DIAMETRO DE 200MM.CUSTO POR PECA</t>
  </si>
  <si>
    <t>MONTAGEM DE JUNTA DE DESMONTAGEM,EXCLUSIVE A PECA,COM DIAMETRO DE 250MM.CUSTO POR PECA</t>
  </si>
  <si>
    <t>MONTAGEM DE JUNTA DE DESMONTAGEM,EXCLUSIVE A PECA,COM DIAMETRO DE 300MM.CUSTO POR PECA</t>
  </si>
  <si>
    <t>MONTAGEM DE JUNTA DE DESMONTAGEM,EXCLUSIVE A PECA,COM DIAMETRO DE 350MM.CUSTO POR PECA</t>
  </si>
  <si>
    <t>MONTAGEM DE JUNTA DE DESMONTAGEM,EXCLUSIVE A PECA,COM DIAMETRO DE 400MM.CUSTO POR PECA</t>
  </si>
  <si>
    <t>MONTAGEM DE JUNTA DE DESMONTAGEM,EXCLUSIVE A PECA,COM DIAMETRO DE 450MM.CUSTO POR PECA</t>
  </si>
  <si>
    <t>MONTAGEM DE JUNTA DE DESMONTAGEM,EXCLUSIVE A PECA,COM DIAMETRO DE 500MM. CUSTO POR PECA</t>
  </si>
  <si>
    <t>MONTAGEM DE JUNTA DE DESMONTAGEM,EXCLUSIVE A PECA,COM DIAMETRO DE 600MM.CUSTO POR PECA</t>
  </si>
  <si>
    <t>MONTAGEM DE JUNTA DE DESMONTAGEM,EXCLUSIVE A PECA,COM DIAMETRO DE 700MM.CUSTO POR PECA</t>
  </si>
  <si>
    <t>MONTAGEM DE JUNTA DE DESMONTAGEM,EXCLUSIVE A PECA,COM DIAMETRO DE 800MM.CUSTO POR PECA</t>
  </si>
  <si>
    <t>MONTAGEM DE JUNTA DE DESMONTAGEM,EXCLUSIVE A PECA,COM DIAMETRO DE 900MM.CUSTO POR PECA</t>
  </si>
  <si>
    <t>MONTAGEM DE JUNTA DE DESMONTAGEM,EXCLUSIVE A PECA,COM DIAMETRO DE 1000MM.CUSTO POR PECA</t>
  </si>
  <si>
    <t>MONTAGEM DE JUNTA DE DESMONTAGEM,EXCLUSIVE A PECA,COM DIAMETRO DE 1200MM.CUSTO POR PECA</t>
  </si>
  <si>
    <t>MONTAGEM DE JUNTA DE DESMONTAGEM,EXCLUSIVE A PECA,COM DIAMETRO DE 1400MM.CUSTO POR PECA</t>
  </si>
  <si>
    <t>MONTAGEM DE JUNTA DE DESMONTAGEM,EXCLUSIVE A PECA,COM DIAMETRO DE 1500MM.CUSTO POR PECA</t>
  </si>
  <si>
    <t>MONTAGEM DE JUNTA DRESSER SEM ANCORAGENS (HARNESS),EXCLUSIVEA PECA,COM DIAMETRO DE 150MM.CUSTO POR PECA</t>
  </si>
  <si>
    <t>MONTAGEM DE JUNTA DRESSER SEM ANCORAGENS (HARNESS),EXCLUSIVEA PECA,COM DIAMETRO DE 200MM.CUSTO POR PECA</t>
  </si>
  <si>
    <t>MONTAGEM DE JUNTA DRESSER SEM ANCORAGENS (HARNESS),EXCLUSIVEA PECA,COM DIAMETRO DE 250MM.CUSTO POR PECA</t>
  </si>
  <si>
    <t>MONTAGEM DE JUNTA DRESSER SEM ANCORAGENS (HARNESS),EXCLUSIVEA PECA,COM DIAMETRO DE 300MM.CUSTO POR PECA</t>
  </si>
  <si>
    <t>MONTAGEM DE JUNTA DRESSER SEM ANCORAGENS (HARNESS),EXCLUSIVEA PECA,COM DIAMETRO DE 350MM.CUSTO POR PECA</t>
  </si>
  <si>
    <t>MONTAGEM DE JUNTA DRESSER SEM ANCORAGENS (HARNESS),EXCLUSIVEA PECA,COM DIAMETRO DE 400MM.CUSTO POR PECA</t>
  </si>
  <si>
    <t>MONTAGEM DE JUNTA DRESSER SEM ANCORAGENS (HARNESS),EXCLUSIVEA PECA,COM DIAMETRO DE 450MM.CUSTO POR PECA</t>
  </si>
  <si>
    <t>MONTAGEM DE JUNTA DRESSER SEM ANCORAGENS (HARNESS),EXCLUSIVEA PECA,COM DIAMETRO DE 500MM.CUSTO POR PECA</t>
  </si>
  <si>
    <t>MONTAGEM DE JUNTA DRESSER SEM ANCORAGENS (HARNESS),EXCLUSIVEA PECA,COM DIAMETRO DE 600MM.CUSTO POR PECA</t>
  </si>
  <si>
    <t>MONTAGEM DE JUNTA DRESSER SEM ANCORAGENS (HARNESS),EXCLUSIVEA PECA,COM DIAMETRO DE 700MM.CUSTO POR PECA</t>
  </si>
  <si>
    <t>MONTAGEM DE JUNTA DRESSER SEM ANCORAGENS (HARNESS),EXCLUSIVEA PECA,COM DIAMETRO DE 800MM.CUSTO POR PECA</t>
  </si>
  <si>
    <t>MONTAGEM DE JUNTA DRESSER SEM ANCORAGENS (HARNESS),EXCLUSIVEA PECA,COM DIAMETRO DE 900MM.CUSTO POR PECA</t>
  </si>
  <si>
    <t>MONTAGEM DE JUNTA DRESSER SEM ANCORAGENS (HARNESS),EXCLUSIVEA PECA,COM DIAMETRO DE 1000MM.CUSTO POR PECA</t>
  </si>
  <si>
    <t>MONTAGEM DE JUNTA DRESSER SEM ANCORAGENS (HARNESS),EXCLUSIVEA PECA,COM DIAMETRO DE 1200MM.CUSTO POR PECA</t>
  </si>
  <si>
    <t>MONTAGEM DE JUNTA DRESSER SEM ANCORAGENS (HARNESS),EXCLUSIVEA PECA,COM DIAMETRO DE 1300MM.CUSTO POR PECA</t>
  </si>
  <si>
    <t>MONTAGEM DE JUNTA DRESSER SEM ANCORAGENS (HARNESS),EXCLUSIVEA PECA,COM DIAMETRO DE 1500MM.CUSTO POR PECA</t>
  </si>
  <si>
    <t>MONTAGEM DE JUNTA DRESSER SEM ANCORAGENS (HARNESS),EXCLUSIVEA PECA,COM DIAMETRO DE 2000MM.CUSTO POR PECA</t>
  </si>
  <si>
    <t>MONTAGEM DE JUNTA DRESSER SEM ANCORAGENS (HARNESS),EXCLUSIVEA PECA,COM DIAMETRO DE 2500MM.CUSTO POR PECA</t>
  </si>
  <si>
    <t>ASSENTAMENTO DE TUBOS DE POLIETILENO,COM DE=20 A 40MM,INCLUSIVE TESTE HIDROSTATICO,EXCLUSIVE SOLDA DAS JUNTAS E FORNECIMENTO DE TUBOS E DE CONEXOES</t>
  </si>
  <si>
    <t>ASSENTAMENTO DE TUBOS DE POLIETILENO,COM DE ACIMA DE 40 A 75MM,INCLUSIVE TESTE HIDROSTATICO,EXCLUSIVE SOLDA DAS JUNTAS EFORNECIMENTO DE TUBOS E DE CONEXOES</t>
  </si>
  <si>
    <t>ASSENTAMENTO DE TUBOS DE POLIETILENO,COM DE ACIMA DE 75MM A125MM,INCLUSIVE TESTE HIDROSTATICO,EXCLUSIVE SOLDA DAS JUNTAS E FORNECIMENTO DE TUBOS E DE CONEXOES</t>
  </si>
  <si>
    <t>ASSENTAMENTO DE TUBOS DE POLIETILENO,COM DE ACIMA DE 125MM A180MM,INCLUSIVE TESTE HIDROSTATICO,EXCLUSIVE SOLDA DAS JUNTAS E FORNECIMENTO DE TUBOS E DE CONEXOES</t>
  </si>
  <si>
    <t>ASSENTAMENTO DE TUBOS DE POLIETILENO,COM DE ACIMA DE 180MM A225MM,INCLUSIVE TESTE HIDROSTATICO,EXCLUSIVE SOLDA DAS JUNTAS E FORNECIMENTO DE TUBOS E DE CONEXOES</t>
  </si>
  <si>
    <t>ASSENTAMENTO DE TUBOS DE POLIETILENO,COM DE ACIMA DE 225MM A280MM,INCLUSIVE TESTE HIDROSTATICO,EXCLUSIVE SOLDA DAS JUNTAS E FORNECIMENTO DE TUBOS E DE CONEXOES</t>
  </si>
  <si>
    <t>ASSENTAMENTO DE TUBOS DE POLIETILENO,COM DE ACIMA DE 280MM A355MM,INCLUSIVE TESTE HIDROSTATICO,EXCLUSIVE SOLDA DAS JUNTAS E FORNECIMENTO DE TUBOS E DE CONEXOES</t>
  </si>
  <si>
    <t>ASSENTAMENTO DE TUBOS DE POLIETILENO,COM DE ACIMA DE 355MM A450MM,INCLUSIVE TESTE HIDROSTATICO,EXCLUSIVE SOLDA DAS JUNTAS E FORNECIMENTO DE TUBOS E DE CONEXOES</t>
  </si>
  <si>
    <t>ASSENTAMENTO DE TUBOS DE POLIETILENO,COM DE ACIMA DE 450MM A560MM,INCLUSIVE TESTE HIDROSTATICO,EXCLUSIVE SOLDA DAS JUNTAS E FORNECIMENTO DE TUBOS E DE CONEXOES</t>
  </si>
  <si>
    <t>ASSENTAMENTO DE TUBOS DE POLIETILENO,COM DE ACIMA DE 560MM A800MM,INCLUSIVE TESTE HIDROSTATICO,EXCLUSIVE SOLDA DAS JUNTAS E FORNECIMENTO DE TUBOS E DE CONEXOES</t>
  </si>
  <si>
    <t>ASSENTAMENTO DE TUBOS DE POLIETILENO,COM DE ACIMA DE 800MM A1000MM,INCLUSIVE TESTE HIDROSTATICO,EXCLUSIVE SOLDA DAS JUNTAS E FORNECIMENTO DE TUBOS E DE CONEXOES</t>
  </si>
  <si>
    <t>ASSENTAMENTO DE TUBOS DE POLIETILENO,COM DE ACIMA DE 1000MMA 1200MM,INCLUSIVE TESTE HIDROSTATICO,EXCLUSIVE SOLDA DAS JUNTAS E FORNECIMENTO DE TUBOS E DE CONEXOES</t>
  </si>
  <si>
    <t>TUBO DE CONCRETO ARMADO,CLASSE EA-2(NBR 8890/03),COM JUNTA ELASTICA,PARA ESGOTO SANITARIO,CARGA E DESCARGA,ACERTO DE FUNDO DE VALA,COLOCACAO,ATERRO E SOCA ATE A ALTURA DE GERATRIZSUPERIOR DO TUBO,CONSIDERANDO O MATERIAL DA PROPRIA ESCAVACAO,INCLUSIVE FORNECIMENTO DO ANEL DE BORRACHA,COM DIAMETRO DE400MM.FORNECIMENTO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</si>
  <si>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</si>
  <si>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</si>
  <si>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</si>
  <si>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</si>
  <si>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</si>
  <si>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</si>
  <si>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</si>
  <si>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</si>
  <si>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DE1.750MM.FORNECIMENTO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</si>
  <si>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DE2.000MM.FORNECIMENTO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</si>
  <si>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</si>
  <si>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EA-3(NBR 8890/03),COM JUNTA ELASTICA,PARA ESGOTO SANITARIO,CARGA E DESCARGA,ACERTO DO FUNDO DA VALA,COLOCACAO,ATERRO E SOCA ATE A ALTURA DA GERATRIZSUPERIOR DO TUBO,CONSIDERANDO O MATERIAL DA PROPRIA ESCAVACAO,INCLUSIVE FORNECIMENTO DO ANEL DE BORRACHA,COM DIAMETRO DE500MM.FORNECIMENTO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</si>
  <si>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</si>
  <si>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</si>
  <si>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</si>
  <si>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</si>
  <si>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</si>
  <si>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</si>
  <si>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</si>
  <si>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</si>
  <si>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</si>
  <si>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EA-4(NBR 8890/03),COM JUNTA ELASTICA,PARA ESGOTO SANITARIO,CARGA E DESCARGA,ACERTO DO FUNDO DE VALA,COLOCACAO,ATERRO E SOCA ATE A ALTURA DA GERATRIZSUPERIOR DO TUBO,CONSIDERANDO O MATERIAL DA PROPRIA ESCAVACAO,INCLUSIVE FORNECIMENTO DO ANEL DE BORRACHA,COM DIAMETRO DE600MM.FORNECIMENTO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</si>
  <si>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</si>
  <si>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</si>
  <si>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</si>
  <si>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</si>
  <si>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</si>
  <si>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</si>
  <si>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CALHA MEIO-TUBO CIRCULAR DE CONCRETO VIBRADO,DIAMETRO INTERNO DE 300MM,INCLUSIVE ACERTO DE FUNDO DE VALA.FORNECIMENTO EASSENTAMENTO</t>
  </si>
  <si>
    <t>CALHA MEIO-TUBO CIRCULAR DE CONCRETO VIBRADO,DIAMETRO INTERNO DE 400MM,INCLUSIVE ACERTO DE FUNDO DE VALA.FORNECIMENTO EASSENTAMENTO</t>
  </si>
  <si>
    <t>CALHA DE MEIO-TUBO CIRCULAR DE CONCRETO VIBRADO,DIAMETRO INTERNO DE 500MM,INCLUSIVE ACERTO DE FUNDO DE VALA.FORNECIMENTOE ASSENTAMENTO</t>
  </si>
  <si>
    <t>CALHA MEIO-TUBO CIRCULAR DE CONCRETO VIBRADO,DIAMETRO INTERNO DE 600MM,INCLUSIVE ACERTO DE FUNDO DE VALA.FORNECIMENTO EASSENTAMENTO</t>
  </si>
  <si>
    <t>CALHA MEIO-TUBO CIRCULAR DE CONCRETO VIBRADO,DIAMETRO INTERNO DE 800MM,INCLUSIVE ACERTO DE FUNDO DE VALA.FORNECIMENTO EASSENTAMENTO</t>
  </si>
  <si>
    <t>CALHA MEIO-TUBO CIRCULAR DE CONCRETO VIBRADO,DIAMETRO INTERNO DE 1000MM,INCLUSIVE ACERTO DE FUNDO DE VALA.FORNECIMENTO EASSENTAMENTO</t>
  </si>
  <si>
    <t>TUBO DE CONCRETO SIMPLES,CLASSE PS-1(NBR8890/03),PARA COLETOR DE AGUAS PLUVIAIS,DE 200MM DE DIAMETRO,ATERRO E SOCA ATE AALTURA DA GERATRIZ SUPERIOR DO TUBO,CONSIDERANDO O MATERIALDA PROPRIA ESCAVACAO,INCLUSIVE FORNECIMENTO DO MATERIAL PARA REJUNTAMENTO COM ARGAMASSA DE CIMENTO E AREIA,NO TRACO 1:4,INCL.ACERTO DE FUNDO DE VALA.FORNECIMENTO E ASSENTAMENTO</t>
  </si>
  <si>
    <t>TUBO DE CONCRETO SIMPLES,CLASSE PS-1(NBR 8890/03),PARA COLETOR DE AGUAS PLUVIAIS,COM DIAMETRO DE 300MM,ATERRO E SOCA ATEA ALTURA DE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</si>
  <si>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</si>
  <si>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</si>
  <si>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</si>
  <si>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PLUVIAIS,DE 200MM DE DIAMETRO,ATERRO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</si>
  <si>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300MM,ATERRO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</si>
  <si>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</si>
  <si>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</si>
  <si>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</si>
  <si>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ARMADO,CLASSE PA-1(NBR 8890/03),PARA GELERIAS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</si>
  <si>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</si>
  <si>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</si>
  <si>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</si>
  <si>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</si>
  <si>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</si>
  <si>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</si>
  <si>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</si>
  <si>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</si>
  <si>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600MM,ATERRO E SOCA ATEA ALTURA DE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</si>
  <si>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</si>
  <si>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</si>
  <si>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</si>
  <si>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</si>
  <si>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</si>
  <si>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</si>
  <si>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</si>
  <si>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GELERIAS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</si>
  <si>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</si>
  <si>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</si>
  <si>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</si>
  <si>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500MM,ATERRO E SOCA ATEA ALTURA DA GERATRIZ SUPERIOR DO TUBO,CONSIDERANDO O MATERIAL DA PROPRIA ESCAVACAO,INCLUSIVE FORNECIMENTO DO MATERIAL PARA REJUNTAMENTO COM ARGAMASSA DE CIMENTO E AREIA NO TRACO 1:4 E ACERTO DE FUNDO DE VALA.FORNECIMENTO E ASSENTAMENTO</t>
  </si>
  <si>
    <t>TUBO DE CONCRETO ARMADO,CLASSE PA-3(NBR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</si>
  <si>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</si>
  <si>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</si>
  <si>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</si>
  <si>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</si>
  <si>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1.100MM,ATERRO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</si>
  <si>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1.200MM,ATERRO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</si>
  <si>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</si>
  <si>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</si>
  <si>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</si>
  <si>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</si>
  <si>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</si>
  <si>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</si>
  <si>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</si>
  <si>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</si>
  <si>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</si>
  <si>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</si>
  <si>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</si>
  <si>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</si>
  <si>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</si>
  <si>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</si>
  <si>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</si>
  <si>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</si>
  <si>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CANAL PRE-FABRICADO,EM CONCRETO PROTENDIDO E/OU ARMADO,COM SECAO EM "U",MEDIDO PELA AREA DO PERIMETRO INTERNO DA SECAO VEZES O COMPRIMENTO DO CANAL.FORNECIMENTO E ASSENTAMENTO</t>
  </si>
  <si>
    <t>COBERTURA DE CANAL PRE-FABRICADO,EM CONCRETO PROTENDIDO E/OUARMADO,PARA VAOS ATE 5,00M.FORNECIMENTO E ASSENTAMENTO</t>
  </si>
  <si>
    <t>GALERIA MULTIDIMENSIONAL RODOVIARIA SIMPLES EM CONCRETO ARMADO E CONCRETO ARMADO PROTENDIDO,30MPA,FUNDO C/6M E 8,80T,PAREDE 6,00M,PESO 3,90T E TAMPA C/2,00M,PESO 2,30T,ESTRUTURALMENTE BI-APOIADA C/CARGA POR APOIO 112T,C/TABULEIRO 3,05M,ALTURA 2,62M,VAZAO DE 7,13M3/S,VELOCIDADE DE ESCOAMENTO 2,00M/S,EXCL.TRANSPORTE,DESCARGA,ESCAVACAO E REATERRO.FORN.E ASSENT.</t>
  </si>
  <si>
    <t>GALERIA MULTIDIMENSIONAL RODOVIARIA SIMPLES EM CONCRETO ARMADO E CONCRETO ARMADO PROTENDIDO,30MPA,PAREDE COM 6,00M,PESO4,90T E TAMPA COM 2,00M,PESO 2,70T,ESTRUTURALMENTE BI-APOIADA C/CARGA POR APOIO DE 130T,C/TABULEIRO DE 3,40M,ALTUR.3,00M,VAZAO DE 9,98M3/S,VELOCIDADE DE ESCOAMENTO 2,16M/S, EXCLUSIVE TRANSPORTE,DESCARGA,ESCAVACAO E REATERRO.FORN.E ASSENT.</t>
  </si>
  <si>
    <t>GALERIA MULTIDIMENSIONAL RODOVIARIA SIMPLES EM CONCRETO ARMADO E CONCRETO ARMADO PROTENDIDO,30MPA,PAREDE COM 6,00M,PESO7,40T E TAMPA COM 2,00M,PESO 3,70T,ESTRUTURALMENTE BI-APOIADA C/CARGA POR APOIO DE 177T,C/TABULEIRO DE 4,18M,ALTUR.4,03M,VAZAO DE 19,86M3/S,VELOCIDADE DE ESCOAMENTO 2,49M/S,EXCLUSIVE TRANSPORTE,DESCARGA,ESCAVACAO E REATERRO.FORN.E ASSENT.</t>
  </si>
  <si>
    <t>GALERIA MULTIDIMENSIONAL RODOVIARIA SIMPLES EM CONCRETO ARMADO E CONCRETO ARMADO PROTENDIDO,30MPA,PAREDE COM 6,00M,PESO12,0T E TAMPA COM 2,00M,PESO 4,60T,ESTRUTURALMENTE BI-APOIADA C/CARGA POR APOIO DE 233T,C/TABULEIRO DE 5,00M,ALTUR.4,97M,VAZAO DE 30,73M3/S,VELOCIDADE DE ESCOAMENTO 2,75M/S,EXCLUSIVE TRANSPORTE,DESCARGA,ESCAVACAO E REATERRO.FORN.E ASSENT.</t>
  </si>
  <si>
    <t>GALERIA MULTIMENSIONAL RODOVIARIA DUPLA EM CONCRETO ARMADO ECONCRETO ARMADO PROTENDIDO,30MPA,2 FUNDOS 6M,PESO 8,80T,PAREDE C/6,00M,PESO 3,90T E TAMPA C/2,00M,PESO 4,81T,ESTRUTURALMENTE BI-APOIADA C/CARGA POR APOIO 191T,C/TABULEIRO 5,22M,ALTURA 2,62M,VAZAO 15,42M3/S,VELOCIDADE DE ESCOAMENTO 2,00M/S,EXCL.TRANSPORTE,DESCARGA,ESCAVACAO E REATERRO.FORN.E ASSENT.</t>
  </si>
  <si>
    <t>GALERIA MULTIDIMENSIONAL RODOVIARIA DUPLA EM CONCRETO ARMADOE PROTENDIDO,30MPA,PAREDE C/6,00M,PESO 4,90T E TAMPA COM 2,00M,PESO DE 5,22T,ESTRUTURALMENTE BI-APOIADA C/CARGA POR APOIO DE 223T,C/TABULEIRO DE 5,53M,ALT.3,00M,VAZAO DE 21,45M3/S,VELOCIDADE DE ESCOAMENTO 2,16M/S,EXCLUSIVE TRANSPORTE,DESCARGA,ESCAVACAO E REATERRO.FORNECIMENTO E ASSENTAMENTO</t>
  </si>
  <si>
    <t>GALERIA MULTIDIMENSIONAL RODOVIARIA DUPLA EM CONCRETO ARMADOE PROTENDIDO,30MPA,PAREDE C/6,00M,PESO 7,40T E TAMPA COM 2,00M,PESO DE 6,15T,ESTRUTURALMENTE BI-APOIADA COM CARGA POR APOIO DE 284T,TABULEIRO DE 6,35M,ALTUR.4,03M,VAZAO DE 40,71M3/S,VELOCIDADE DE ESCOAMENTO 2,49M/S,EXCLUSIVE TRANSPORTE,DESCARGA,ESCAVACAO E REATERRO.FORNECIMENTO E ASSENTAMENTO</t>
  </si>
  <si>
    <t>GALERIA MULTIDIMENSIONAL RODOVIARIA DUPLA EM CONCRETO ARMADOE PROTENDIDO,30MPA,PAREDE C/6,00M,PESO DE 12,00T E TAMPA C/2,00M,PESO DE 7,10T,ESTRUTURALMENTE BI-APOIADA C/CARGA POR APOIO DE 348T,TABULEIRO DE 7,09M,ALT.4,97M,VAZAO DE 60,73M3/SE VELOCIDADE DE ESCOAMENTO 2,75M/S,EXCLUSIVE TRANSPORTE,DESCARGA,ESCAVACAO E REATERRO.FORNECIMENTO E ASSENTAMENTO</t>
  </si>
  <si>
    <t>GALERIA MULTIDIMENSIONAL RODOVIARIA TRIPLA EM CONCRETO ARMADO E PROTENDIDO,30MPA,3 FUNDOS 6,00M,8,80T,PAREDE C/6,60M,PESO 3,90T E TAMPA 2,00M,PESO 7,33T,ESTRUTURALMENTE BI-APOIADAC/CARGA POR APOIO DE 288T,COM TABULEIRO DE 3,05M,ALTURA 2,62M,VAZAO DE 23,85M3/S,VELOCIDADE DE ESCOAMENTO 2,00M/S,EXCLUSIVE TRANSPORTE,DESCARGA,ESCAVACAO E REATERRO.FORN. E ASSENT.</t>
  </si>
  <si>
    <t>GALERIA MULTIDIMENSIONAL RODOVIARIA TRIPLA EM CONCRETO ARMADO E PROTENDIDO,30MPA,PAREDE C/6,00M,PESO DE 4,9T E TAMPA COM2,00M,PESO DE 7,70T,ESTRUTURALMENTE BI-APOIADA C/CARGA PORAPOIO DE 310T,TABULEIRO DE 7,55M,ALT.3,00M, VAZAO 34,92M3/SE VELOCIDADE DE ESCOAMENTO 2,16M/S, EXCLUSIVE TRANSPORTE,DESCARGA,ESCAVACAO E REATERRO.FORNECIMENTO E ASSENTAMENTO</t>
  </si>
  <si>
    <t>GALERIA MULTIDIMENSIONAL RODOVIARIA TRIPLA EM CONCRETO ARMADO E PROTENDIDO,30MPA,PAREDE C/6,00M, PESO 7,40T E TAMPA COM2,00M,PESO DE 8,70T, ESTRUTURALMENTE BI-APOIADA C/CARGA PORAPOIO DE 387T,TABULEIRO DE 8,37M,ALT.4,03M,VAZAO 65,64M3/S EVELOCIDADE DE ESCOAMENTO DE 2,49M/S,EXCLUSIVE TRANSPORTE,DESCARGA,ESCAVACAO E REATERRO.FORNECIMENTO E ASSENTAMENTO</t>
  </si>
  <si>
    <t>GALERIA MULTIDIMENSIONAL RODOVIARIA TRIPLA EM CONCRETO ARMADO E PROTENDIDO,30MPA,PAREDE COM 6,00M,PESO DE 12,00T E TAMPACOM 2,00M,PESO DE 9,60T,ESTRUTURALMENTE BI-APOIADA COM CARGA POR APOIO DE 463T,TABULEIRO DE 9,11M,ALTURA DE 4,97M,VAZAODE 92,30M3/S E VELOCIDADE DE ESCOAMENTO 2,75M/S,EXCLUSIVE TRANSPORTE,DESCARGA,ESCAVACAO E REATERRO.FORN.E ASSENTAMENTO</t>
  </si>
  <si>
    <t>GALERIA TECNICA PRE-FABRICADA DE CONCRETO ARMADO,DIMENSOESINTERNAS DE 1,00X1,00M (BXH) RECOBRIMENTO COM 2CM,EXCLUSIVEESCAVACAO E REATERRO.FORNECIMENTO E ASSENTAMENTO.</t>
  </si>
  <si>
    <t>GALERIA TECNICA PRE-FABRICADA DE CONCRETO ARMADO,DIMENSOESINTERNAS DE 1,50X1,00M (BXH) RECOBRIMENTO COM 2CM,EXCLUSIVEESCAVACAO E REATERRO.FORNECIMENTO E ASSENTAMENTO</t>
  </si>
  <si>
    <t>GALERIA TECNICA PRE-FABRICADA DE CONCRETO ARMADO,DIMENSOESINTERNAS DE 2,00X1,50M (BXH) RECOBRIMENTO COM 2CM,EXCLUSIVEESCAVACAO E REATERRO.FORNECIMENTO E ASSENTAMENTO</t>
  </si>
  <si>
    <t>GALERIA TECNICA PRE-FABRICADA DE CONCRETO ARMADO,DIMENSOESINTERNAS DE 2,50X1,50M (BXH) RECOBRIMENTO COM 2CM,EXCLUSIVEESCAVACAO E REATERRO.FORNECIMENTO E ASSENTAMENTO</t>
  </si>
  <si>
    <t>GALERIA TECNICA PRE-FABRICADA DE CONCRETO ARMADO,DIMENSOESINTERNAS DE 2,50X2,00M (BXH) RECOBRIMENTO COM 2CM,EXCLUSIVEESCAVACAO E REATERRO.FORNECIMENTO E ASSENTAMENTO</t>
  </si>
  <si>
    <t>GALERIA TECNICA PRE-FABRICADA DE CONCRETO ARMADO,DIMENSOESINTERNAS DE 3,00X2,00M (BXH) RECOBRIMENTO COM 2CM,EXCLUSIVEESCAVACAO E REATERRO.FORNECIMENTO E ASSENTAMENTO</t>
  </si>
  <si>
    <t>GALERIA TECNICA PRE-FABRICADA DE CONCRETO ARMADO,DIMENSOESINTERNAS DE 3,50X2,00M (BXH) RECOBRIMENTO COM 2CM,EXCLUSIVEESCAVACAO E REATERRO.FORNECIMENTO E ASSENTAMENTO</t>
  </si>
  <si>
    <t>TUBO CERAMICO VIDRADO,CONFORME ESPECIFICACOES DA CEDAE,PARAESGOTO SANITARIO E AGUAS PLUVIAIS,ATERRO E SOCA ATE A ALTURADA GERATRIZ SUPERIOR DO TUBO,CONSIDERANDO O MATERIAL DA PROPRIA ESCAVACAO,COM DIAMETRO DE 100MM,INCLUSIVE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</si>
  <si>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150MM,INCLUSIVE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</si>
  <si>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</si>
  <si>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</si>
  <si>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300MM,INCLUSIVE FORNECIMENTODO MATERIAL PARA REJUNTAMENTO COM ARGAMASSA DE CIMENTO E AREIA,NO TRACO 1:4.FORNECIMENTO E ASSENTAMENTO</t>
  </si>
  <si>
    <t>CAIXA DE VISITA,EXECUTADA COM CONEXOES CERAMICAS,COM DIAMETRO DE 150MM,INCLUSIVE BASE,CAIXA DE PROTECAO E TAMPA EM CONCRETO,CONFORME PADRAO CEDAE,PROFUNDIDADE ATE 1,00M.FORNECIMENTO E ASSENTAMENTO</t>
  </si>
  <si>
    <t>ADICIONAL DE PROFUNDIDADE EXCEDENTE DE 1,00M,PARA CAIXA DE VISITA,EXECUTADA COM CONEXOES CERAMICAS,COM DIAMETRO DE 150MM,CONFORME PADRAO CEDAE.FORNECIMENTO E ASSENTAMENTO</t>
  </si>
  <si>
    <t>CAIXA DE VISITA,EXECUTADA COM CONEXOES CERAMICAS,COM DIAMETRO DE 100MM,INCLUSIVE BASE,CAIXA DE PROTECAO E TAMPA EM CONCRETO,CONFORME PADRAO CEDAE,PROFUNDIDADE ATE 1,00M.FORNECIMENTO E ASSENTAMENTO</t>
  </si>
  <si>
    <t>ADICIONAL DE PROFUNDIDADE EXCEDENTE DE 1,00M,PARA CAIXA DE VISITA,EXECUTADA COM CONEXOES CERAMICAS,COM DIAMETRO DE 100MM,CONFORME PADRAO CEDAE.FORNECIMENTO E ASSENTAMENTO</t>
  </si>
  <si>
    <t>CAIXA DE INSPECAO,EXECUTADA COM CONEXOES CERAMICAS,COM DIAMETRO DE 100MM,INCLUSIVE BASE,CAIXA DE PROTECAO E TAMPA EM CONCRETO,CONFORME PADRAO CEDAE.FORNECIMENTO E ASSENTAMENTO</t>
  </si>
  <si>
    <t>TUBO DE QUEDA EM CERAMICA,COM DIAMETRO DE 100MM,COM DESNIVELDE ATE 1,00M,PARA POCOS DE VISITA DE ESGOTO SANITARIO,CONFORME PADRAO CEDAE.FORNECIMENTO E ASSENTAMENTO</t>
  </si>
  <si>
    <t>ADICIONAL PARA DESNIVEL EXCEDENTE A 1,00M,PARA TUBO DE QUEDAEM CERAMICA,COM DIAMETRO DE 100MM,PARA POCOS DE VISITA DE ESGOTO SANITARIO,CONFORME PADRAO CEDAE.FORNECIMENTO E ASSENTAMENTO</t>
  </si>
  <si>
    <t>TUBO DE QUEDA EM CERAMICA,COM DIAMETRO DE 150MM,COM DESNIVELDE ATE 1,00M,PARA POCOS DE VISITA DE ESGOTO SANITARIO,CONFORME PADRAO CEDAE.FORNECIMENTO E ASSENTAMENTO</t>
  </si>
  <si>
    <t>ADICIONAL PARA DESNIVEL EXCEDENTE DE 1,00M,PARA TUBO DE QUEDA EM CERAMICA,COM DIAMETRO DE 150MM,PARA POCOS DE VISITA DEESGOTO SANITARIO,CONFORME PADRAO CEDAE.FORNECIMENTO E ASSENTAMENTO</t>
  </si>
  <si>
    <t>TUBO DE QUEDA EM CERAMICA,COM DIAMETRO DE 200MM,COM DESNIVELDE ATE 1,00M,PARA POCOS DE VISITA DE ESGOTO SANITARIO,CONFORME PADRAO CEDAE.FORNECIMENTO E ASSENTAMENTO</t>
  </si>
  <si>
    <t>ADICIONAL PARA DESNIVEL EXCEDENTE DE 1,00M,PARA TUBO DE QUEDA EM CERAMICA,COM DIAMETRO DE 200MM,PARA POCOS DE VISITA DEESGOTO SANITARIO,CONFORME PADRAO CEDAE.FORNECIMENTO E ASSENTAMENTO</t>
  </si>
  <si>
    <t>TUBO DE QUEDA EM CERAMICA,COM DIAMETRO DE 250MM,COM DESNIVELDE ATE 1,00M,PARA POCOS DE VISITA DE ESGOTO SANITARIO,CONFORME PADRAO CEDAE.FORNECIMENTO E ASSENTAMENTO</t>
  </si>
  <si>
    <t>ADICIONAL PARA DESNIVEL EXCEDENTE DE 1,00M,PARA TUBO DE QUEDA EM CERAMICA,COM DIAMETRO DE 250MM,PARA POCOS DE VISITA DEESGOTO SANITARIO,CONFORME PADRAO CEDAE.FORNECIMENTO E ASSENTAMENTO</t>
  </si>
  <si>
    <t>TUBO DE QUEDA EM CERAMICA,COM DIAMETRO DE 300MM,COM DESNIVELDE ATE 1,00M,PARA POCOS DE VISITA DE ESGOTO SANITARIO,CONFORME PADRAO CEDAE.FORNECIMENTO E ASSENTAMENTO</t>
  </si>
  <si>
    <t>ADICIONAL PARA DESNIVEL EXCEDENTE DE 1,00M,PARA TUBO DE QUEDA EM CERAMICA,COM DIAMETRO DE 300MM,PARA POCOS DE VISITA DEESGOTO SANITARIO,CONFORME PADRAO CEDAE.FORNECIMENTO E ASSENTAMENTO</t>
  </si>
  <si>
    <t>CONJUNTO DE PECAS EM CERAMICA,PARA RAMAL PREDIAL DE ESGOTO SANITARIO,COM DIAMETRO DE 100MM E SERVICOS DE LIGACAO NA CAIXA DE INSPECAO OU NO RAMAL ANTIGO E NO COLETOR.FORNECIMENTO EASSENTAMENTO</t>
  </si>
  <si>
    <t>CONJUNTO DE PECAS EM CERAMICA,PARA RAMAL PREDIAL DE ESGOTO SANITARIO,COM DIAMETRO DE 150MM E SERVICOS DE LIGACAO NA CAIXA DE INSPECAO OU NO RAMAL ANTIGO E NO COLETOR.FORNECIMENTO EASSENTAMENTO</t>
  </si>
  <si>
    <t>LEVANTAMENTO,LIMPEZA E REASSENTAMENTO DE TUBO DE FºFº,PONTAE BOLSA,TIPO ESGOTO,INCLUSIVE FORNECIMENTO DO MATERIAL PARAREJUNTAMENTO(JUNTA DE CHUMBO),COM DIAMETRO DE 50MM</t>
  </si>
  <si>
    <t>LEVANTAMENTO,LIMPEZA E REASSENTAMENTO DE TUBO DE FºFº,PONTAE BOLSA,TIPO ESGOTO,INCLUSIVE FORNECIMENTO DO MATERIAL PARAREJUNTAMENTO(JUNTA DE CHUMBO),COM DIAMETRO DE 75MM</t>
  </si>
  <si>
    <t>LEVANTAMENTO,LIMPEZA E REASSENTAMENTO DE TUBO DE FºFº,PONTAE BOLSA,TIPO ESGOTO,INCLUSIVE FORNECIMENTO DO MATERIAL PARAREJUNTAMENTO(JUNTA DE CHUMBO),COM DIAMETRO DE 100MM</t>
  </si>
  <si>
    <t>LEVANTAMENTO,LIMPEZA E REASSENTAMENTO DE TUBO DE FºFº,PONTAE BOLSA,TIPO ESGOTO,INCLUSIVE FORNECIMENTO DO MATERIAL PARAREJUNTAMENTO(JUNTA DE CHUMBO),COM DIAMETRO DE 150MM</t>
  </si>
  <si>
    <t>LEVANTAMENTO,LIMPEZA E REASSENTAMENTO DE TUBO DE FºFº,PONTAE BOLSA,TIPO ESGOTO,INCLUSIVE FORNECIMENTO DO MATERIAL PARAREJUNTAMENTO(JUNTA DE CHUMBO),COM DIAMETRO DE 200MM</t>
  </si>
  <si>
    <t>LEVANTAMENTO,LIMPEZA E REASSENTAMENTO DE TUBO DE FºFº,PONTAE BOLSA,TIPO ESGOTO,INCLUSIVE FORNECIMENTO DO MATERIAL PARAREJUNTAMENTO(JUNTA DE CHUMBO),COM DIAMETRO DE 250MM</t>
  </si>
  <si>
    <t>LEVANTAMENTO,LIMPEZA E REASSENTAMENTO DE TUBO DE FºFº,PONTAE BOLSA,TIPO ESGOTO,INCLUSIVE FORNECIMENTO DO MATERIAL PARAREJUNTAMENTO(JUNTA DE CHUMBO),COM DIAMETRO DE 300MM</t>
  </si>
  <si>
    <t>LEVANTAMENTO,LIMPEZA E REASSENTAMENTO DE CURVA DE FºFº,PONTAE BOLSA,COM QUALQUER DEFLEXAO,INCLUSIVE FORNECIMENTO DO MATERIAL PARA REJUNTAMENTO(JUNTA DE CHUMBO),COM DIAMETRO DE 75MM</t>
  </si>
  <si>
    <t>LEVANTAMENTO,LIMPEZA E REASSENTAMENTO DE CURVA DE FºFº,PONTAE BOLSA,COM QUALQUER DEFLEXAO,INCLUSIVE FORNECIMENTO DO MATERIAL PARA REJUNTAMENTO(JUNTA DE CHUMBO),COM DIAMETRO DE 100MM</t>
  </si>
  <si>
    <t>LEVANTAMENTO,LIMPEZA E REASSENTAMENTO DE CURVA DE FºFº,PONTAE BOLSA,COM QUALQUER DEFLEXAO,INCLUSIVE FORNECIMENTO DO MATERIAL PARA REJUNTAMENTO(JUNTA DE CHUMBO),COM DIAMETRO DE 150MM</t>
  </si>
  <si>
    <t>LEVANTAMENTO,LIMPEZA E REASSENTAMENTO DE CURVA DE FºFº,PONTAE BOLSA,COM QUALQUER DEFLEXAO,INCLUSIVE FORNECIMENTO DO MATERIAL PARA REJUNTAMENTO(JUNTA DE CHUMBO),COM DIAMETRO DE 200MM</t>
  </si>
  <si>
    <t>LEVANTAMENTO,LIMPEZA E REASSENTAMENTO DE CURVA DE FºFº,PONTAE BOLSA,COM QUALQUER DEFLEXAO,INCLUSIVE FORNECIMENTO DO MATERIAL PARA REJUNTAMENTO(JUNTA DE CHUMBO),COM DIAMETRO DE 250MM</t>
  </si>
  <si>
    <t>LEVANTAMENTO,LIMPEZA E REASSENTAMENTO DE CURVA DE FºFº,PONTAE BOLSA,COM QUALQUER DEFLEXAO,INCLUSIVE FORNECIMENTO DO MATERIAL PARA REJUNTAMENTO(JUNTA DE CHUMBO),COM DIAMETRO DE 300MM</t>
  </si>
  <si>
    <t>LEVANTAMENTO,LIMPEZA E REASSENTAMENTO DE JUNCAO 45° DE FºFº,PONTA E BOLSA,INCLUSIVE FORNECIMENTO DO MATERIAL PARA REJUNTAMENTO(JUNTA DE CHUMBO),COM DIAMETRO DE 75MM</t>
  </si>
  <si>
    <t>LEVANTAMENTO,LIMPEZA E REASSENTAMENTO DE JUNCAO 45° DE FºFº,PONTA E BOLSA,INCLUSIVE FORNECIMENTO DO MATERIAL PARA REJUNTAMENTO(JUNTA DE CHUMBO),COM DIAMETRO DE 100MM</t>
  </si>
  <si>
    <t>LEVANTAMENTO,LIMPEZA E REASSENTAMENTO DE JUNCAO 45° DE FºFº,PONTA E BOLSA,INCLUSIVE FORNECIMENTO DO MATERIAL PARA REJUNTAMENTO(JUNTA DE CHUMBO),COM DIAMETRO DE 150MM</t>
  </si>
  <si>
    <t>LEVANTAMENTO,LIMPEZA E REASSENTAMENTO DE JUNCAO 45° DE FºFº,PONTA E BOLSA,INCLUSIVE FORNECIMENTO DO MATERIAL PARA REJUNTAMENTO(JUNTA DE CHUMBO),COM DIAMETRO DE 200MM</t>
  </si>
  <si>
    <t>LEVANTAMENTO,LIMPEZA E REASSENTAMENTO DE JUNCAO 45° DE FºFº,PONTA E BOLSA,INCLUSIVE FORNECIMENTO DO MATERIAL PARA REJUNTAMENTO(JUNTA DE CHUMBO),COM DIAMETRO DE 250MM</t>
  </si>
  <si>
    <t>LEVANTAMENTO,LIMPEZA E REASSENTAMENTO DE JUNCAO 45° DE FºFº,PONTA E BOLSA,INCLUSIVE FORNECIMENTO DO MATERIAL PARA REJUNTAMENTO(JUNTA DE CHUMBO),COM DIAMETRO DE 300MM</t>
  </si>
  <si>
    <t>LEVANTAMENTO,LIMPEZA E REASSENTAMENTO DE LUVA DE FºFº,TIPO ESGOTO OU STANDARD,INCLUSIVE FORNECIMENTO DO MATERIAL PARA REJUNTAMENTO(JUNTA DE CHUMBO),COM DIAMETRO DE 75MM</t>
  </si>
  <si>
    <t>LEVANTAMENTO,LIMPEZA E REASSENTAMENTO DE LUVA DE FºFº,TIPO ESGOTO OU STANDARD,INCLUSIVE FORNECIMENTO DO MATERIAL PARA REJUNTAMENTO(JUNTA DE CHUMBO),COM DIAMETRO DE 100MM</t>
  </si>
  <si>
    <t>LEVANTAMENTO,LIMPEZA E REASSENTAMENTO DE LUVA DE FºFº,TIPO ESGOTO OU STANDARD,INCLUSIVE FORNECIMENTO DO MATERIAL PARA REJUNTAMENTO(JUNTA DE CHUMBO),COM DIAMETRO DE 150MM</t>
  </si>
  <si>
    <t>LEVANTAMENTO,LIMPEZA E REASSENTAMENTO DE LUVA DE CORRER,TIPOSTANDARD,INCLUSIVE FORNECIMENTO DO MATERIAL PARA REJUNTAMENTO(JUNTA DE CHUMBO),COM DIAMETRO DE 75MM</t>
  </si>
  <si>
    <t>LEVANTAMENTO,LIMPEZA E REASSENTAMENTO DE LUVA DE CORRER,TIPOSTANDARD,INCLUSIVE FORNECIMENTO DO MATERIAL PARA REJUNTAMENTO(JUNTA DE CHUMBO),COM DIAMETRO DE 100MM</t>
  </si>
  <si>
    <t>LEVANTAMENTO,LIMPEZA E REASSENTAMENTO DE LUVA DE CORRER,TIPOSTANDARD,INCLUSIVE FORNECIMENTO DO MATERIAL PARA REJUNTAMENTO(JUNTA DE CHUMBO),COM DIAMETRO DE 150MM</t>
  </si>
  <si>
    <t>LEVANTAMENTO,LIMPEZA E REASSENTAMENTO DE LUVA DE CORRER,TIPOSTANDARD,INCLUSIVE FORNECIMENTO DO MATERIAL PARA REJUNTAMENTO(JUNTA DE CHUMBO),COM DIAMETRO DE 200MM</t>
  </si>
  <si>
    <t>LEVANTAMENTO,LIMPEZA E REASSENTAMENTO DE LUVA DE CORRER,TIPOSTANDARD,INCLUSIVE FORNECIMENTO DO MATERIAL PARA REJUNTAMENTO(JUNTA DE CHUMBO),COM DIAMETRO DE 250MM</t>
  </si>
  <si>
    <t>LEVANTAMENTO,LIMPEZA E REASSENTAMENTO DE LUVA DE CORRER,TIPOSTANDARD,INCLUSIVE FORNECIMENTO DO MATERIAL PARA REJUNTAMENTO(JUNTA DE CHUMBO),COM DIAMETRO DE 300MM</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</si>
  <si>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</si>
  <si>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SUP.TUBO,DN=75MM.FORNEC./ASSENT.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</si>
  <si>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</si>
  <si>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SUP.TUBO,DN=125MM.FORNEC./ASSENT.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</si>
  <si>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</si>
  <si>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SUP.TUBO,DN=200MM.FORNEC./ASSENT.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</si>
  <si>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SUP.TUBO,DN=250MM.FORNEC./ASSENT.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</si>
  <si>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SUP.TUBO,DN=300MM.FORNEC./ASSENT.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</si>
  <si>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SUP.TUBO,DN=400MM.FORNEC./ASSENT.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</si>
  <si>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</si>
  <si>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SUP.TUBO,DN=600MM.FORNEC./ASSENT.</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</si>
  <si>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TUBO,DN=100MM.FORNECIMENTO E ASSENTAMENTO</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</si>
  <si>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TUBO,DN=150MM.FORNECIMENTO E ASSENTAMENTO</t>
  </si>
  <si>
    <t>TUBO DE FERRO FUNDIDO,CENTRIFUGADO,DUCTIL,CLASSE 25KG,P/CANALIZACAO DE AGUA,PONTA/BOLSA,CONF.NBR 6916,CLASS.MIN.=A FE 42012 E NBR 7675,INCL.JUNTA ELAST.,REVEST.INT.C/TERMOPL.DUCTANCOR AZUL MARINHO E EXT.C/ZINALIUM(ZINCO+ALUMINIO)E EPOXI AZUL MARINHO,DN=90MM,INCL.CARGA E DESC.,COLOC.NA VALA,MONT.E REATERR.ATE GERATRIZ.SUP.TUBO E TESTE HIDROST.FORNEC./ASSENT.</t>
  </si>
  <si>
    <t>TUBO DE FERRO FUNDIDO,CENTRIFUGADO,DUCTIL,CLASSE 25KG,P/CANALIZACAO DE AGUA,PONTA/BOLSA,CONF.NBR 6916,CLASS.MIN.=A FE 42012 E NBR 7675,INCL.JUNTA ELAST.,REVEST.INT.C/TERMOPL.DUCTANCOR AZUL MARINHO E EXT.C/ZINALIUM(ZINCO+ALUMINIO)E EPOXI AZUL MARINHO,DN=110MM,INCL.CARGA E DESC.,COLOC.NA VALA,MONT.EREATERR.ATE GERATRIZ SUP.TUBO E TESTE HIDROST.FORNEC./ASSENT</t>
  </si>
  <si>
    <t>TUBO DE FERRO FUNDIDO,CENTRIFUGADO,DUCTIL,CLASSE 25KG,P/CANALIZACAO DE AGUA,PONTA/BOLSA,CONF.NBR 6916,CLASS.MIN.=A FE 42012 E NBR 7675,INCL.JUNTA ELAST.,REVEST.INT.C/TERMOPL.DUCTANCOR AZUL MARINHO E EXT.C/ZINALIUM(ZINCO+ALUMINIO)E EPOXI AZUL MARINHO,DN=125MM,INCL.CARGA E DESC.,COLOC.NA VALA,MONT.EREATERR.ATE GERATRIZ SUP.TUBO E TESTE HIDROST.FORNEC./ASSENT</t>
  </si>
  <si>
    <t>TUBO DE FºFº,CENTRIFUGADO,DUCTIL,P/CANALIZACOES SOB PRESSAO,CLASSE K-9,NORMA NBR 7675:2005,PONTA/BOLSA,REVEST.EXT.C/ZINCO METALICO E PINT.BETUMINOSA E INT.COM ARGAMASSA DE CIMENTO,COM JUNTA ELASTICA,DIAMETRO DE 80MM,COMPREENDENDO:CARGA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</si>
  <si>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</si>
  <si>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</si>
  <si>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</si>
  <si>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</si>
  <si>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</si>
  <si>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</si>
  <si>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</si>
  <si>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</si>
  <si>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</si>
  <si>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</si>
  <si>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</si>
  <si>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</si>
  <si>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K-9,NORMA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</si>
  <si>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FºFº,CENTRIFUGADO,DUCTIL,P/CANALIZACOES SOB PRESSAO,CLASSE K-7,NORMA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</si>
  <si>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</si>
  <si>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</si>
  <si>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</si>
  <si>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</si>
  <si>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</si>
  <si>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</si>
  <si>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</si>
  <si>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</si>
  <si>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</si>
  <si>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</si>
  <si>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K-7,NORME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</si>
  <si>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QUEDA EM PVC,COM DIAMETRO DE 100MM E DESNIVEL DE ATE1,00M,PARA POCOS DE VISITA DE ESGOTO SANITARIO,CONFORME PADRAO CEDAE.FORNECIMENTO E ASSENTAMENTO</t>
  </si>
  <si>
    <t>ADICIONAL PARA DESNIVEL EXCEDENTE DE 1,00M,PARA TUBO DE QUEDA EM PVC,COM DIAMETRO DE 100MM,PARA POCOS DE VISITA DE ESGOTO SANITARIO,CONFORME PADRAO CEDAE</t>
  </si>
  <si>
    <t>TUBO DE QUEDA EM PVC,COM DIAMETRO DE 150MM E DESNIVEL DE ATE1,00MM,PARA POCOS DE VISITA DE ESGOTO SANITARIO,CONFORME PADRAO CEDAE.FORNECIMENTO E ASSENTAMENTO</t>
  </si>
  <si>
    <t>ADICIONAL PARA DESNIVEL EXCEDENTE DE 1,00M,PARA TUBO DE QUEDA EM PVC,COM DIAMETRO DE 150MM,PARA POCOS DE VISITA DE ESGOTO SANITARIO,CONFORME PADRAO CEDAE</t>
  </si>
  <si>
    <t>TUBO DE QUEDA EM PVC,COM DIAMETRO DE 200MM E DESNIVEL DE ATE1,00M, PARA POCOS DE VISITA DE ESGOTO SANITARIO,CONFORME PADRAO CEDAE.FORNECIMENTO E ASSENTAMENTO</t>
  </si>
  <si>
    <t>ADICIONAL PARA DESNIVEL EXCEDENTE DE 1,00M,PARA TUBO DE QUEDA EM PVC,COM DIAMETRO DE 200MM,PARA POCOS DE VISITA DE ESGOTO SANITARIO,CONFORME PADRAO CEDAE</t>
  </si>
  <si>
    <t>TUBO DE QUEDA EM PVC,COM DIAMETRO DE 250MM E DESNIVEL DE ATE1,00M,PARA POCOS DE VISITA DE ESGOTO SANITARIO,CONFORME PADRAO CEDAE.FORNECIMENTO E ASSENTAMENTO</t>
  </si>
  <si>
    <t>ADICIONAL PARA DESNIVEL EXCEDENTE DE 1,00MM,PARA TUBO DE QUEDA EM PVC,COM DIAMETRO DE 250MM,PARA POCOS DE VISITA DE ESGOTO SANITARIO,CONFORME PADRAO CEDAE</t>
  </si>
  <si>
    <t>TUBO DE QUEDA EM PVC,COM DIAMETRO DE 300MM E DESNIVEL DE ATE1,00MM,PARA POCOS DE VISITA DE ESGOTO SANITARIO,CONFORME PADRAO CEDAE. FORNECIMENTO E ASSENTAMENTO</t>
  </si>
  <si>
    <t>ADICIONAL PARA DESNIVEL EXCEDENTE DE 1,00M,PARA TUBO DE QUEDA EM PVC,COM DIAMETRO DE 300MM,PARA POCOS DE VISITA DE ESGOTO SANITARIO,CONFORME PADRAO CEDAE</t>
  </si>
  <si>
    <t>ASSENTAMENTO SEM FORNECIMENTO,DE TUBOS ATE 1,00M DE COMPRIMENTO OU CONEXOES DE FºFº OU ACO,COM FLANGES CLASSE PN-10,INCLUSIVE O FORNECIMENTO DOS MATERIAIS PARA JUNTAS (ARRUELAS DEBORRACHA E PARAFUSOS COM PORCAS),CUSTO POR JUNTA,COM DIAMETRO DE 50MM</t>
  </si>
  <si>
    <t>ASSENTAMENTO SEM FORNECIMENTO DE TUBOS ATE 1,00M DE COMPRIMENTO OU CONEXOES DE FºFº OU ACO,COM FLANGES CLASSE PN-10,INCLUSIVE O FORNECIMENTO DOS MATERIAIS PARA JUNTAS(ARRUELAS DE BORRACHA E PARAFUSOS COM PORCAS),CUSTO POR JUNTA,COM DIAMETRODE 75MM</t>
  </si>
  <si>
    <t>ASSENTAMENTO SEM FORNECIMENTO,DE TUBOS ATE 1,00M DE COMPRIMENTO OU CONEXOES DE FºFº OU ACO,COM FLANGES CLASSE PN-10,INCLUSIVE O FORNECIMENTO DOS MATERIAIS PARA JUNTAS(ARRUELAS DE BARRACHA E PARAFUSOS COM PORCAS),CUSTO POR JUNTA,COM DIAMETRODE 100MM</t>
  </si>
  <si>
    <t>ASSENTAMENTO SEM FORNECIMENTO,DE TUBOS ATE 1,00M DE COMPRIMENTO OU CONEXOES DE FºFº OU ACO,COM FLANGES CLASSE PN-10,INCLUSIVE O FORNECIMENTO DOS MATERIAIS PARA JUNTAS(ARRUELAS DE BORRACHA E PARAFUSOS COM PORCAS),CUSTO POR JUNTA,COM DIAMETRODE 150MM</t>
  </si>
  <si>
    <t>ASSENTAMENTO SEM FORNECIMENTO,DE TUBOS ATE 1,00M DE COMPRIMENTO OU CONEXOES DE FºFº OU ACO,COM FLANGES CLASSE PN-10,INCLUSIVE O FORNECIMENTO DOS MATERIAIS PARA JUNTAS(ARRUELAS DE BORRACHA E PARAFUSOS COM PORCAS),CUSTO POR JUNTA,COM DIAMETRODE 200MM</t>
  </si>
  <si>
    <t>ASSENTAMENTO SEM FORNECIMENTO,DE TUBOS ATE 1,00M DE COMPRIMENTO OU CONEXOES DE FºFº OU ACO,COM FLANGES,CLASSE PN-10,INCLUSIVE O FORNECIMENTO DOS MATERIAIS PARA JUNTAS(ARRUELAS DE BORRACHA E PARAFUSOS COM PORCAS),CUSTO POR JUNTA,COM DIAMETRODE 250MM</t>
  </si>
  <si>
    <t>ASSENTAMENTO SEM FORNECIMENTO,DE TUBOS ATE 1,00M DE COMPRIMENTO OU CONEXOES DE FºFº OU ACO,COM FLANGES CLASSE PN-10,INCLUSIVE O FORNECIMENTO DOS MATERIAIS PARA JUNTAS(ARRUELAS DE BORRACHA E PARAFUSOS COM PORCAS),CUSTO POR JUNTA,COM DIAMETRODE 300MM</t>
  </si>
  <si>
    <t>ASSENTAMENTO SEM FORNECIMENTO,DE TUBOS ATE 1,00M DE COMPRIMENTO OU CONEXOES DE FºFº OU ACO,COM FLANGES CLASSE PN-10,INCLUSIVE O FORNECIMENTO DOS MATERIAIS PARA JUNTAS(ARRUELAS DE BORRACHA E PARAFUSOS COM PORCAS),CUSTO POR JUNTA,COM DIAMETRODE 350MM</t>
  </si>
  <si>
    <t>ASSENTAMENTO SEM FORNECIMENTO,DE TUBOS ATE 1,00M DE COMPRIMENTO OU CONEXOES DE FºFº OU ACO,COM FLANGES CLASSE PN-10,INCLUSIVE O FORNECIMENTO DOS MATERIAIS PARA JUNTAS(ARRUELAS DE BORRACHA E PARAFUSOS COM PORCAS),CUSTO POR JUNTA,COM DIAMETRODE 400MM</t>
  </si>
  <si>
    <t>ASSENTAMENTO SEM FORNECIMENTO,DE TUBOS ATE 1,00M DE COMPRIMENTO OU CONEXOES DE FERRO FUNDIDO OU ACO,COM FLANGES CLASSE PN-10,INCLUSIVE O FORNECIMENTO DOS MATERIAS PARA JUNTAS(ARRUELAS DE BORRACHA E PARAFUSOS COM PORCAS),CUSTO POR JUNTA,COMDIAMETRO DE 450MM</t>
  </si>
  <si>
    <t>ASSENTAMENTO SEM FORNECIMENTO DE TUBOS ATE 1,00M DE COMPRIMENTO OU CONEXOES DE FºFº OU ACO,COM FLANGES CLASSE PN-10,INCLUSIVE O FORNECIMENTO DOS MATERIAIS PARA JUNTAS(ARRUELAS DE BORRACHA E PARAFUSOS COM PORCAS),CUSTO POR JUNTA,COM DIAMETRODE 500MM</t>
  </si>
  <si>
    <t>ASSENTAMENTO SEM FORNECIMENTO,DE TUBOS ATE 1,00M DE COMPRIMENTO OU CONEXOES DE FºFº OU ACO,COM FLANGES CLASSE PN-10,INCLUSIVE O FORNECIMENTO DOS MATERIAIS PARA JUNTAS(ARRUELAS DE BORRACHA E PARAFUSOS COM PORCAS),CUSTO POR JUNTA,COM DIAMETRODE 600MM</t>
  </si>
  <si>
    <t>ASSENTAMENTO SEM FORNECIMENTO,DE TUBOS ATE 1,00M DE COMPRIMENTO OU CONEXOES DE FºFº OU ACO,COM FLANGES CLASSE PN-10,INCLUSIVE O FORNECIMENTO DOS MATERIAIS PARA JUNTAS(ARRUELAS DE BORRACHA E PARAFUSOS COM PORCAS),CUSTO POR JUNTA,COM DIAMETRODE 700MM</t>
  </si>
  <si>
    <t>ASSENTAMENTO SEM FORNECIMENTO,DE TUBOS ATE 1,00M DE COMPRIMENTO OU CONEXOES DE FºFº OU ACO,COM FLANGES CLASSE PN-10,INCLUSIVE O FORNECIMENTO DOS MATERIAIS PARA JUNTAS(ARRUELAS DE BORRACHA E PARAFUSOS COM PORCAS),CUSTO POR JUNTA,COM DIAMETRODE 800MM</t>
  </si>
  <si>
    <t>ASSENTAMENTO SEM FORNECIMENTO,DE TUBOS ATE 1,00M DE COMPRIMENTO OU CONEXOES DE FºFº OU ACO,COM FLANGES CLASSE PN-10,INCLUSIVE O FORNECIMENTO DOS MATERIAIS PARA JUNTAS(ARRUELAS DE BORRACHA E PARAFUSOS COM PORCAS),CUSTO POR JUNTA,COM DIAMETRODE 900MM</t>
  </si>
  <si>
    <t>ASSENTAMENTO SEM FORNECIMENTO DE TUBOS ATE 1,00M DE COMPRIMENTO OU CONEXOES DE FºFº OU ACO,COM FLANGES CLASSE PN-10,INCLUSIVE O FORNECIMENTO DOS MATERIAIS PARA JUNTAS(ARRUELAS DE BORRACHA E PARAFUSOS COM PORCAS),CUSTO POR JUNTA,COM DIAMETRODE 1000MM</t>
  </si>
  <si>
    <t>ASSENTAMENTO SEM FORNECIMENTO,DE TUBOS ATE 1,00M DE COMPRIMENTO OU CONEXOES DE FºFº OU ACO,COM FLANGES CLASSE PN-10,INCLUSIVE O FORNECIMENTO DOS MATERIAIS PARA JUNTAS(ARRUELAS DE BORRACHA E PARAFUSOS COM PORCAS),CUSTO POR JUNTA,COM DIAMETRODE 1200MM</t>
  </si>
  <si>
    <t>ASSENTAMENTO SEM FORNECIMENTO DE TUBOS ATE 1,00M DE COMPRIMENTO OU CONEXOES DE FºFº OU ACO,COM FLANGES CLASSE PN-16,INCLUSIVE O FORNECIMENTO DOS MATERIAIS PARA JUNTAS(ARRUELAS DE BORRACHA E PARAFUSOS COM PORCAS),CUSTO POR JUNTA,COM DIAMETRODE 50MM</t>
  </si>
  <si>
    <t>ASSENTAMENTO SEM FORNECIMENTO,DE TUBOS ATE 1,00M DE COMPRIMENTO OU CONEXOES DE FºFº OU ACO,COM FLANGES,CLASSE PN-16,INCLUSIVE O FORNECIMENTO DOS MATERIAIS PARA JUNTAS(ARRUELAS DE BORRACHA E PARAFUSOS COM PORCAS),CUSTO POR JUNTA,COM DIAMETRODE 75MM</t>
  </si>
  <si>
    <t>ASSENTAMENTO SEM FORNECIMENTO DE TUBOS ATE 1,00M DE COMPRIMENTO OU CONEXOES DE FºFº OU ACO,COM FLANGES CLASSE PN-16,INCLUSIVE O FORNECIMENTO DOS MATERIAIS PARA JUNTAS(ARRUELAS DE BORRACHA E PARAFUSOS COM PORCAS),CUSTO POR JUNTA,COM DIAMETRODE 100MM</t>
  </si>
  <si>
    <t>ASSENTAMENTO SEM FORNECIMENTO DE TUBOS ATE 1,00M DE COMPRIMENTO OU CONEXOES DE FºFº OU ACO,COM FLANGES CLASSE PN-16,INCLUSIVE O FORNECIMENTO DOS MATERIAIS PARA JUNTAS(ARRUELAS DE BORRACHA E PARAFUSOS COM PORCAS),CUSTO POR JUNTA,COM DIAMETRODE 150MM</t>
  </si>
  <si>
    <t>ASSENTAMENTO SEM FORNECIMENTO DE TUBOS ATE 1,00M DE COMPRIMENTO OU CONEXOES DE FºFº OU ACO,COM FLANGES CLASSE PN-16,INCLUSIVE O FORNECIMENTO DOS MATERIAIS PARA JUNTAS(ARRUELAS DE BORRACHA E PARAFUSOS COM PORCAS),CUSTO POR JUNTA,COM DIAMETRODE 200MM</t>
  </si>
  <si>
    <t>ASSENTAMENTO SEM FORNECIMENTO DE TUBOS ATE 1,00M DE COMPRIMENTO OU CONEXOES DE FºFº OU ACO,COM FLANGES CLASSE PN-16,INCLUSIVE O FORNECIMENTO DOS MATERIAIS PARA JUNTAS(ARRUELAS DE BORRACHA E PARAFUSOS COM PORCAS),CUSTO POR JUNTA,COM DIAMETRODE 250MM</t>
  </si>
  <si>
    <t>ASSENTAMENTO SEM FORNECIMENTO,DE TUBOS ATE 1,00M DE COMPRIMENTO OU CONEXOES DE FºFº OU ACO,COM FLANGES CLASSE PN-16,INCLUSIVE O FORNECIMENTO DOS MATERIAIS PARA JUNTAS(ARRUELAS DE BORRACHA E PARAFUSOS COM PORCAS),CUSTO POR JUNTA,COM DIAMETRODE 300MM</t>
  </si>
  <si>
    <t>ASSENTAMENTO SEM FORNECIMENTO DE TUBOS ATE 1,00M DE COMPRIMENTO OU CONEXOES DE FºFº OU ACO,COM FLANGES CLASSE PN-16,INCLUSIVE O FORNECIMENTO DOS MATERIAIS PARA JUNTAS(ARRUELAS DE BORRACHA E PARAFUSOS COM PORCAS),CUSTO POR JUNTA,COM DIAMETRODE 400MM</t>
  </si>
  <si>
    <t>ASSENTAMENTO SEM FORNECIMENTO DE TUBOS ATE 1,00M DE COMPRIMENTO OU CONEXOES DE FERRO FUNDIDO OU ACO,COM FLANGES CLASSE PN-16,INCLUSIVE O FORNECIMENTO DOS MATERIAS PARA JUNTAS(ARRUELAS DE BORRACHA E PARAFUSOS COM PORCAS),CUSTO POR JUNTA,COMDIAMETRO DE 450MM</t>
  </si>
  <si>
    <t>ASSENTAMENTO SEM FORNECIMENTO DE TUBOS ATE 1,00M DE COMPRIMENTO OU CONEXOES DE FºFº OU ACO,COM FLANGES CLASSE PN-16,INCLUSIVE O FORNECIMENTO DOS MATERIAIS PARA JUNTAS(ARRUELAS DE BORRACHA E PARAFUSOS COM PORCAS),CUSTO POR JUNTA,COM DIAMETRODE 500MM</t>
  </si>
  <si>
    <t>ASSENTAMENTO SEM FORNECIMENTO DE TUBOS ATE 1,00M DE COMPRIMENTO OU CONEXOES DE FºFº OU ACO,COM FLANGES CLASSE PN-16,INCLUSIVE O FORNECIMENTO DOS MATERIAIS PARA JUNTAS(ARRUELAS DE BORRACHA E PARAFUSOS COM PORCAS),CUSTO POR JUNTA,COM DIAMETRODE 600MM</t>
  </si>
  <si>
    <t>ASSENTAMENTO SEM FORNECIMENTO DE TUBOS ATE 1,00M DE COMPRIMENTO OU CONEXOES DE FºFº OU ACO,COM FLANGES CLASSE PN-16,INCLUSIVE O FORNECIMENTO DOS MATERIAIS PARA JUNTAS(ARRUELAS DE BORRACHA PARAFUSOS COM PORCAS), CUSTO POR JUNTA,COM DIAMETRODE 700MM</t>
  </si>
  <si>
    <t>ASSENTAMENTO SEM FORNECIMENTO DE TUBOS ATE 1,00M DE COMPRIMENTO OU CONEXOES DE FºFº OU ACO,COM FLANGES CLASSE PN-16,INCLUSIVE O FORNECIMENTO DOS MATERIAIS PARA JUNTAS(ARRUELAS DE BORRACHA E PARAFUSOS COM PORCAS),CUSTO POR JUNTA,COM DIAMETRODE 800MM</t>
  </si>
  <si>
    <t>ASSENTAMENTO SEM FORNECIMENTO DE TUBOS ATE 1,00M DE COMPRIMENTO OU CONEXOES DE FºFº OU ACO,COM FLANGES CLASSE PN-16,INCLUSIVE O FORNECIMENTO DOS MATERIAIS PARA JUNTAS(ARRUELAS DE BORRACHA E PARAFUSOS COM PORCAS),CUSTO POR JUNTA,COM DIAMETRODE 900MM</t>
  </si>
  <si>
    <t>ASSENTAMENTO SEM FORNECIMENTO DE TUBOS ATE 1,00M DE COMPRIMENTO OU CONEXOES DE FºFº OU ACO,COM FLANGES CLASSE PN-16,INCLUSIVE O FORNECIMENTO DOS MATERIAIS PARA JUNTAS(ARRUELAS DE BORRACHA E PARAFUSOS COM PORCAS),CUSTO POR JUNTA,COM DIAMETRODE 1000MM</t>
  </si>
  <si>
    <t>ASSENTAMENTO SEM FORNECIMENTO DE TUBOS ATE 1,00M DE COMPRIMENTO OU CONEXOES DE FºFº OU ACO,COM FLANGES CLASSE PN-16,INCLUSIVE O FORNECIMENTO DOS MATERIAIS PARA JUNTAS(ARRUELAS DE BORRACHA E PARAFUSOS COM PORCAS),CUSTO POR JUNTA,COM DIAMETRODE 1200MM</t>
  </si>
  <si>
    <t>CUSTO ADICIONAL AOS ITENS(06.011.0101 ATE 06.011.0119,06.011.0131 ATE 06.011.0149,06.011.0411 ATE 06.011.0427),POR METRODE TUBO EXCEDENTE DE 1,00M DE COMPRIMENTO,COM DIAMETRO DE 50MM</t>
  </si>
  <si>
    <t>CUSTO ADICIONAL AOS ITENS(06.011.0101 ATE 06.011.0119,06.011.0131 ATE 06.011.0149,06.011.0411 ATE 06.011.0427),POR METRODE TUBO EXCEDENTE DE 1,00M DE COMPRIMENTO,COM DIAMETRO DE 75MM</t>
  </si>
  <si>
    <t>CUSTO ADICIONAL AOS ITENS(06.011.0101 ATE 06.011.0119,06.011.0131 ATE 06.011.0149,06.011.0411 ATE 06.011.0427),POR METRODE TUBO EXCEDENTE DE 1,00M DE COMPRIMENTO,COM DIAMETRO DE 100MM</t>
  </si>
  <si>
    <t>CUSTO ADICIONAL AOS ITENS(06.011.0101 ATE 06.011.0119,06.011.0131 ATE 06.011.0149,06.011.0411 ATE 06.011.0427),POR METRODE TUBO EXCEDENTE DE 1,00M DE COMPRIMENTO,COM DIAMETRO DE 150MM</t>
  </si>
  <si>
    <t>CUSTO ADICIONAL AOS ITENS(06.011.0101 ATE 06.011.0119,06.011.0131 ATE 06.011.0149,06.011.0411 ATE 06.011.0427),POR METRODE TUBO EXCEDENTE DE 1,00M DE COMPRIMENTO,COM DIAMETRO DE 200MM</t>
  </si>
  <si>
    <t>CUSTO ADICIONAL AOS ITENS 06.011.0101 ATE 06.011.0119,06.011.0131 ATE 06.011.0149,06.011.0411 ATE 06.011.0427),POR METRODE TUBO EXCEDENTE DE 1,00M DE COMPRIMENTO,COM DIAMETRO DE 250MM</t>
  </si>
  <si>
    <t>CUSTO ADICIONAL AOS ITENS(06.011.0101 ATE 06.011.0119,06.011.0131 ATE 06.011.0149,06.011.0411 ATE 06.011.0427),POR METRODE TUBO EXCEDENTE DE 1,00M DE COMPRIMENTO,COM DIAMETRO DE 300MM</t>
  </si>
  <si>
    <t>CUSTO ADICIONAL AOS ITENS(06.011.0101 ATE 06.011.0119,06.011.0131 ATE 06.011.0149,06.011.0411 ATE 06.011.0427),POR METRODE TUBO EXCEDENTE DE 1,00M DE COMPRIMENTO,COM DIAMETRO DE 350MM</t>
  </si>
  <si>
    <t>CUSTO ADICIONAL AOS ITENS(06.011.0101 ATE 06.011.0119,06.011.0131 ATE 06.011.0149,06.011.0411 ATE 06.011.0427),POR METRODE TUBO EXCEDENTE DE 1,00M DE COMPRIMENTO,COM DIAMETRO DE 400MM</t>
  </si>
  <si>
    <t>CUSTO ADICIONAL AOS ITENS(06.011.0101 ATE 06.011.0119,06.011.0131 ATE 06.011.0149,06.011.0411 ATE 06.011.0427),POR METRODE TUBO EXCEDENTE DE 1,00M DE COMPRIMENTO,COM DIAMETRO DE 450MM</t>
  </si>
  <si>
    <t>CUSTO ADICIONAL AOS ITENS(06.011.0101 ATE 06.011.0119,06.011.0131 ATE 06.011.0149,06.011.0411 ATE 06.011.0427),POR METRODE TUBO EXCEDENTE DE 1,00M DE COMPRIMENTO,COM DIAMETRO DE 500MM</t>
  </si>
  <si>
    <t>CUSTO ADICIONAL AOS ITENS(06.011.0101 ATE 06.011.0119,06.011.0131 ATE 06.011.0149,06.011.0411 ATE 06.011.0427),POR METRODE TUBO EXCEDENTE DE 1,00M DE COMPRIMENTO,COM DIAMETRO DE 600MM</t>
  </si>
  <si>
    <t>CUSTO ADICIONAL AOS ITENS(06.011.0101 ATE 06.011.0119,06.011.0131 ATE 06.011.0149,06.011.0411 ATE 06.011.0427),POR METRODE TUBO EXCEDENTE DE 1,00M DE COMPRIMENTO,COM DIAMETRO DE 700MM</t>
  </si>
  <si>
    <t>CUSTO ADICIONAL AOS ITENS(06.011.0101 ATE 06.011.0119,06.011.0131 ATE 06.011.0149,06.011.0411 ATE 06.011.0427),POR METRODE TUBO EXCEDENTE DE 1,00M DE COMPRIMENTO,COM DIAMETRO DE 800MM</t>
  </si>
  <si>
    <t>CUSTO ADICIONAL AOS ITENS(06.011.0101 ATE 06.011.0119,06.011.0131 ATE 06.011.0149,06.011.0411 ATE 06.011.0427),POR METRODE TUBO EXCEDENTE DE 1,00M DE COMPRIMENTO,COM DIAMETRO DE 900MM</t>
  </si>
  <si>
    <t>CUSTO ADICIONAL AOS ITENS 06.011.0101 ATE 06.011.0119,06.011.0131 ATE 06.011.0149,06.011.0411 ATE 06.011.0427),POR METRODE TUBO EXCEDENTE DE 1,00M DE COMPRIMENTO,COM DIAMETRO DE 1000MM</t>
  </si>
  <si>
    <t>CUSTO ADICIONAL AOS ITENS(06.011.0101 ATE 06.011.0119,06.011.0131 ATE 06.011.0149,06.011.0411 ATE 06.011.0427),POR METRODE TUBO EXCEDENTE DE 1,00M DE COMPRIMENTO,COM DIAMETRO DE 1200MM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</si>
  <si>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50MM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</si>
  <si>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75MM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</si>
  <si>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</si>
  <si>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</si>
  <si>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</si>
  <si>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</si>
  <si>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</si>
  <si>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</si>
  <si>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</si>
  <si>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</si>
  <si>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</si>
  <si>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</si>
  <si>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</si>
  <si>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</si>
  <si>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</si>
  <si>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</si>
  <si>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</si>
  <si>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50MM</t>
  </si>
  <si>
    <t>MONTAGEM SEM FORNECEMENTO,DE VALVULAS DE GAVETA(REGISTROS),VALVULAS DE RETENCAO,VENTOSAS,HIDRANTES,ETC,COM FLANGES,CLASSE PN-16,INCLUSIVE O FORNECIMENTO DOS MATERIAIS PARA AS JUNTAS(ARRUELAS DE BORRACHA E PARAFUSOS COM PORCAS DE ACO CARBONO),CUSTO POR JUNTA FLANGEADA,COM DIAMETRO DE 75MM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</si>
  <si>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</si>
  <si>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150MM</t>
  </si>
  <si>
    <t>MONTAGEM SEM FORNECIMENTO,DE VALVULAS DE GAVETA(REGISTROA),VALVULAS DE RETENCAO,VENTOSAS,HIDRANTES,ETC,COM FLANGES,CLASSE PN-16,INCLUSIVE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</si>
  <si>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</si>
  <si>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300MM</t>
  </si>
  <si>
    <t>MONTAGEM SEM FORNECIMENTO,DE VALVULAS DE GAVETA(REGISTRO),VALVULAS DE RETENCAO,VENTOSAS,HIDRANTES,ETC,COM FLANGES CLASSEPN-16,INCLUSIVE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</si>
  <si>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</si>
  <si>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PN-16,INCLUSIVE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</si>
  <si>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</si>
  <si>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</si>
  <si>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</si>
  <si>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</si>
  <si>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</si>
  <si>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</si>
  <si>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1200MM</t>
  </si>
  <si>
    <t>MONTAGEM SEM FORNECIMENTO,DE VALVULAS BORBOLETA COM FLANGESCLASSE PN-10,INCLUSIVE O FORNECIMENTO DOS MATERIAIS PARA ASJUNTAS(ARRUELAS DE BORRACHA E PARAFUSOS COM E SEM PORCAS DEACO CARBONO),CUSTO POR JUNTA FLANGEADA,COM DIAMETRO DE 75MM</t>
  </si>
  <si>
    <t>MONTAGEM SEM FORNECIMENTO DE VALVULAS BORBOLETA COM FLANGESCLASSE PN-10,INCLUSIVE O FORNECIMENTO DOS MATERIAIS PARA ASJUNTAS (ARRUELAS DE BORRACHA E PARAFUSOS COM E SEM PORCAS DEACO CARBONO),CUSTO POR JUNTA FLANGEADA,COM DIAMETRO DE 100MM</t>
  </si>
  <si>
    <t>MONTAGEM SEM FORNECIMENTO,DE VALVULAS BORBOLETA COM FLANGESCLASSE PN-10,INCLUSIVE O FORNECIMENTO DOS MATERIAIS PARA ASJUNTAS(ARRUELAS DE BORRACHA E PARAFUSOS COM E SEM PORCAS DEACO CARBONO),CUSTO POR JUNTA FLANGEADA,COM DIAMETRO DE 150MM</t>
  </si>
  <si>
    <t>MONTAGEM SEM FORNECIMENTO,DE VALVULAS BORBOLETA COM FLANGESCLASSE PN-10,INCLUSIVE O FORNECIMENTO DOS MATERIAIS PARA ASJUNTAS(ARRUELAS DE BORRACHA E PARAFUSOS COM E SEM PORCAS DEACO CARBONO),CUSTO POR JUNTA FLANGEADA,COM DIAMETRO DE 200MM</t>
  </si>
  <si>
    <t>MONTAGEM SEM FORNECIMENTO,DE VALVULAS BORBOLETA COM FLANGESCLASSE PN-10,INCLUSIVE O FORNECIMENTO DOS MATERIAIS PARA ASJUNTAS(ARRUELAS DE BORRACHA E PARAFUSOS COM E SEM PORCAS DEACO CARBONO),CUSTO POR JUNTA FLANGEADA,COM DIAMETRO DE 250MM</t>
  </si>
  <si>
    <t>MONTAGEM SEM FORNECIMENTO,DE VALVULAS BORBOLETA COM FLANGESCLASSE PN-10,INCLUSIVE O FORNECIMENTO DOS MATERIAIS PARA ASJUNTAS(ARRUELAS DE BORRACHA E PARAFUSOS COM E SEM PORCAS DEACO CARBONO),CUSTO POR JUNTA FLANGEADA,COM DIAMETRO DE 300MM</t>
  </si>
  <si>
    <t>MONTAGEM SEM FORNECIMENTO,DE VALVULAS BORBOLETA COM FLANGESCLASSE PN-10,INCLUSIVE O FORNECIMENTO DOS MATERIAIS PARA ASJUNTAS(ARRUELAS DE BORRACHA E PARAFUSOS COM E SEM PORCAS DEACO CARBONO),CUSTO POR JUNTA FLANGEADA,COM DIAMETRO DE 350MM</t>
  </si>
  <si>
    <t>MONTAGEM SEM FORNECIMENTO,DE VALVULAS BORBOLETA COM FLANGESCLASSE PN-10,INCLUSIVE O FORNECIMENTO DOS MATERIAIS PARA ASJUNTAS(ARRUELAS DE BORRACHA E PARAFUSOS COM E SEM PORCAS DEACO CARBONO),CUSTO POR JUNTA FLANGEADA.COM DIAMETRO DE 400MM</t>
  </si>
  <si>
    <t>MONTAGEM SEM FORNECIMENTO,DE VALVULAS BORBOLETA COM FLANGESCLASSE PN-10,INCLUSIVE O FORNECIMENTO DOS MATERIAIS PARA ASJUNTAS(ARRUELAS DE BORRACHA E PARAFUSOS COM E SEM PORCAS DEACO CARBONO),CUSTO POR JUNTA FLANGEADA,COM DIAMETRO DE 450MM</t>
  </si>
  <si>
    <t>MONTAGEM SEM FORNECIMENTO,DE VALVULAS BORBOLETA COM FLANGESCLASSE PN-10,INCLUSIVE O FORNECIMENTO DOS MATERIAIS PARA ASJUNTAS(ARRUELAS DE BORRACHA E PARAFUSOS COM E SEM PORCAS DEACO CARBONO),CUSTO POR JUNTA FLANGEADA,COM DIAMETRO DE 500MM</t>
  </si>
  <si>
    <t>MONTAGEM SEM FORNECIMENTO,DE VALVULAS BORBOLETA,COM FLANGESCLASSE PN-10,INCLUSIVE O FORNECIMENTO DOS MATERIAIS PARA ASJUNTAS(ARRUELAS DE BORRACHA E PARAFUSOS COM E SEM PORCAS DEACO CARBONO),CUSTO POR JUNTA FLANGEADA,COM DIAMETRO DE 600MM</t>
  </si>
  <si>
    <t>MONTAGEM SEM FORNECIMENTO,DE VALVULAS BORBOLETA COM FLANGESCLASSE PN-10,INCLUSIVE O FORNECIMENTO DOS MATERIAIS PARA ASJUNTAS(ARRUELAS DE BORRACHA E PARAFUSOS COM E SEM PORCAS DEACO CARBONO),CUSTO POR JUNTA FLANGEADA,COM DIAMETRO DE 700MM</t>
  </si>
  <si>
    <t>MONTAGEM SEM FORNECIMENTO,DE VALVULAS BORBOLETA COM FLANGESCLASSE PN-10,INCLUSIVE O FORNECIMENTO DOS MATERIAIS PARA ASJUNTAS(ARRUELAS DE BORRACHA E PARAFUSOS COM E SEM PORCAS DEACO CARBONO),CUSTO POR JUNTA FLANGEADA,COM DIAMETRO DE 800MM</t>
  </si>
  <si>
    <t>MONTAGEM SEM FORNECIMENTO,DE VALVULAS BORBOLETA COM FLANGESCLASSE PN-10,INCLUSIVE O FORNECIMENTO DOS MATERIAIS PARA ASJUNTAS(ARRUELAS DE BORRACHA E PARAFUSOS COM E SEM PORCAS DEACO CARBONO),CUSTO POR JUNTA FLANGEADA,COM DIAMETRO DE 900MM</t>
  </si>
  <si>
    <t>MONTAGEM SEM FORNECIMENTO,DE VALVULAS BORBOLETA COM FLANGESCLASSE PN-10,INCLUSIVE O FORNECIMENTO DOS MATERIAIS PARA ASJUNTAS(ARRUELAS DE BORRACHA E PARAFUSOS COM E SEM PORCAS DEACO CARBONO),CUSTO POR JUNTA FLANGEADA,COM DIAMETRO DE 1000MM</t>
  </si>
  <si>
    <t>MONTAGEM SEM FORNECIMENTO,DE VALVULAS BORBOLETA COM FLANGESCLASSE PN-10,INCLUSIVE O FORNECIMENTO DOS MATERIAIS PARA ASJUNTAS(ARRUELAS DE BORRACHA E PARAFUSOS COM E SEM PORCAS DEACO CARBONO),CUSTO POR JUNTA FLANGEADA,COM DIAMETRO DE 1200MM</t>
  </si>
  <si>
    <t>MONTAGEM SEM FORNECIMENTO,DE VALVULAS BORBOLETA COM FLANGESCLASSE PN-16,INCLUSIVE O FORNECIMENTO DOS MATERIAIS PARA ASJUNTAS(ARRUELAS DE BORRACHA E PARAFUSOS COM E SEM PORCAS DEACO CARBONO),CUSTO POR JUNTA FLANGEADA,COM DIAMETRO DE 75MM</t>
  </si>
  <si>
    <t>MONTAGEM SEM FORNECIMENTO,DE VALVULAS BORBOLETA COM FLANGESCLASSE PN-16,INCLUSIVE O FORNECIMENTO DOS MATERIAIS PARA ASJUNTAS(ARRUELAS DE BORRACHA E PARAFUSOS COM E SEM PORCAS DEACO CARBONO),CUSTO POR JUNTA FLANGEADA,COM DIAMETRO DE 100MM</t>
  </si>
  <si>
    <t>MONTAGEM SEM FORNECIMENTO,DE VALVULAS BORBOLETA,COM FLANGESCLASSE PN-16,INCLUSIVE O FORNECIMENTO DOS MATERIAIS PARA ASJUNTAS(ARRUELAS DE BORRACHA E PARAFUSOS COM E SEM PORCAS DEACO CARBONO),CUSTO POR JUNTA FLANGEADA,COM DIAMETRO DE 150MM</t>
  </si>
  <si>
    <t>MONTAGEM SEM FORNECIMENTO,DE VALVULAS BORBOLETA,COM FLANGESCLASSE PN-16,INCLUSIVE O FORNECIMENTO DOS MATERIAIS PARA ASJUNTAS(ARRUELAS DE BORRACHA E PARAFUSOS COM E SEM PORCAS DEACO CARBONO),CUSTO POR JUNTA FLANGEADA,COM DIAMETRO DE 200MM</t>
  </si>
  <si>
    <t>MONTAGEM SEM FORNECIMENTO,DE VALVULAS BORBOLETA COM FLANGESCLASSE PN-16,INCLUSIVE O FORNECIMENTO DOS MATERIAIS PARA ASJUNTAS(ARRUELAS DE BORRACHA E PARAFUSOS COM E SEM PORCAS DEACO CARBONO),CUSTO POR JUNTA FLANGEADA,COM DIAMETRO DE 250MM</t>
  </si>
  <si>
    <t>MONTAGEM SEM FORNECIMENTO,DE VALVULAS BORBOLETA COM FLANGESCLASSE PN-16,INCLUSIVE O FORNECIMENTO DOS MATERIAIS PARA ASJUNTAS(ARRUELAS DE BORRACHA E PARAFUSOS COM E SEM PORCAS DEACO CARBONO),CUSTO POR JUNTA FLANGEADA,COM DIAMETRO DE 300MM</t>
  </si>
  <si>
    <t>MONTAGEM SEM FORNECIMENTO,DE VALVULAS BORBOLETA COM FLANGESCLASSE PN-16,INCLUSIVE O FORNECIMENTO DOS MATERIAIS PARA ASJUNTAS(ARRUELAS DE BORRACHA E PARAFUSOS COM E SEM PORCAS DEACO CARBONO),CUSTO POR JUNTA FLANGEADA,COM DIAMETRO DE 350MM</t>
  </si>
  <si>
    <t>MONTAGEM SEM FORNECIMENTO,DE VALVULAS BORBOLETA COM FLANGESCLASSE PN-16,INCLUSIVE O FORNECIMENTO DOS MATERIAIS PARA ASJUNTAS(ARRUELAS DE BORRACHA E PARAFUSOS COM E SEM PORCAS DEACO CARBONO),CUSTO POR JUNTA FLANGEADA,COM DIAMETRO DE 400MM</t>
  </si>
  <si>
    <t>MONTAGEM SEM FORNECIMENTO,DE VALVULAS BORBOLETA COM FLANGESCLASSE PN-16,INCLUSIVE O FORNECIMENTO DOS MATERIAIS PARA ASJUNTAS(ARRUELAS DE BORRACHA E PARAFUSOS COM E SEM PORCAS DEACO CARBONO),CUSTO POR JUNTA FLANGEADA,COM DIAMETRO DE 450MM</t>
  </si>
  <si>
    <t>MONTAGEM SEM FORNECIMENTO,DE VALVULAS BORBOLETA COM FLANGESCLASSE PN-16,INCLUSIVE O FORNECIMENTO DOS MATERIAIS PARA ASJUNTAS(ARRUELAS DE BORRACHA E PARAFUSOS COM E SEM PORCAS DEACO CARBONO),CUSTO POR JUNTA FLANGEADA,COM DIAMETRO DE 500MM</t>
  </si>
  <si>
    <t>MONTAGEM SEM FORNECIMENTO,DE VALVULAS BORBOLETA COM FLANGESCLASSE PN-16,INCLUSIVE O FORNECIMENTO DOS MATERIAIS PARA ASJUNTAS(ARRUELAS DE BORRACHA E PARAFUSOS COM E SEM PORCAS DEACO CARBONO),CUSTO POR JUNTA FLANGEADA,COM DIAMETRO DE 600MM</t>
  </si>
  <si>
    <t>MONTAGEM SEM FORNECIMENTO,DE VALVULAS BORBOLETA COM FLANGESCLASSE PN-16,INCLUSIVE O FORNECIMENTO DOS MATERIAIS PARA ASJUNTAS(ARRUELAS DE BORRACHA E PARAFUSOS COM E SEM PORCAS DEACO CARBONO),CUSTO POR JUNTA FLANGEADA,COM DIAMETRO DE 700MM</t>
  </si>
  <si>
    <t>MONTAGEM SEM FORNECIMENTO,DE VALVULAS BORBOLETA COM FLANGESCLASSE PN-16,INCLUSIVE O FORNECIMENTO DOS MATERIAIS PARA ASJUNTAS(ARRUELAS DE BORRACHA E PARAFUSOS COM E SEM PORCAS DEACO CARBONO),CUSTO POR JUNTA FLANGEADA,COM DIAMETRO DE 800MM</t>
  </si>
  <si>
    <t>MONTAGEM SEM FORNECIMENTO,DE VALVULAS BORBOLETA COM FLANGESCLASSE PN-16,INCLUSIVE O FORNECIMENTO DOS MATERIAIS PARA ASJUNTAS(ARRUELAS DE BORRACHA E PARAFUSOS COM E SEM PORCAS DEACO CARBONO),CUSTO POR JUNTA FLANGEADA,COM DIAMETRO DE 900MM</t>
  </si>
  <si>
    <t>MONTAGEM SEM FORNECIMENTO,DE VALVULAS BORBOLETA COM FLANGESCLASSE PN-16,INCLUSIVE O FORNECIMENTO DOS MATERIAIS PARA ASJUNTAS(ARRUELAS DE BORRACHA E PARAFUSOS COM E SEM PORCAS DEACO CARBONO),CUSTO POR JUNTA FLANGEADA,COM DIAMETRO DE 1000MM</t>
  </si>
  <si>
    <t>MONTAGEM SEM FORNECIMENTO,DE VALVULAS BORBOLETA COM FLANGESCLASSE PN-16,INCLUSIVE O FORNECIMENTO DOS MATERIAIS PARA ASJUNTAS(ARRUELAS DE BORRACHA E PARAFUSOS COM E SEM PORCAS DEACO CARBONO),CUSTO POR JUNTA FLANGEADA,COM DIAMETRO DE 1200MM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</si>
  <si>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</si>
  <si>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</si>
  <si>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150 OU 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</si>
  <si>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</si>
  <si>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</si>
  <si>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</si>
  <si>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</si>
  <si>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</si>
  <si>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</si>
  <si>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</si>
  <si>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</si>
  <si>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</si>
  <si>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</si>
  <si>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</si>
  <si>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</si>
  <si>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</si>
  <si>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</si>
  <si>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</si>
  <si>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</si>
  <si>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</si>
  <si>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</si>
  <si>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</si>
  <si>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</si>
  <si>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</si>
  <si>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</si>
  <si>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</si>
  <si>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</si>
  <si>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</si>
  <si>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1200MM</t>
  </si>
  <si>
    <t>ASSENTAMENTO SEM FORNECIMENTO DE TUBOS ATE 1,00M DE COMPRIMENTO OU CONEXOES DE FERRO FUNDIDO OU ACO,COM FLANGES CLASSE PN-10,INCLUSIVE O FORNECIMENTO DOS MATERIAIS PARA JUNTAS(ARRUELAS DE BORRACHA E PARAFUSOS COM PORCAS DE ACO INOX 316),CUSTO POR JUNTA,COM DIAMETRO DE 50MM</t>
  </si>
  <si>
    <t>ASSENTAMENTO SEM FORNECIMENTO,DE TUBOS ATE 1,00M DE COMPRIMENTO OU CONEXOES DE FERRO FUNDIDO OU ACO,COM FLANGES CLASSE PN-10,INCLUSIVE O FORNECIMENTO DOS MATERIAIS PARA JUNTAS(ARRUELAS DE BORRACHA E PARAFUSOS COM PORCAS DE ACO INOX 316),CUSTO POR JUNTA,COM DIAMETRO DE 75MM</t>
  </si>
  <si>
    <t>ASSENTAMENTO SEM FORNECIMENTO,DE TUBOS ATE 1,00M DE COMPRIMENTO OU CONEXOES DE FERRO FUNDIDO OU ACO,COM FLANGES CLASSE PN-10,INCLUSIVE O FORNECIMENTO DOS MATERIAIS PARA JUNTAS(ARRUELAS DE BORRACHA E PARAFUSOS COM PORCAS DE ACO INOX 316),CUSTO POR JUNTA,COM DIAMETRO DE 100MM</t>
  </si>
  <si>
    <t>ASSENTAMENTO SEM FORNECIMENTO,DE TUBOS ATE 1,00M DE COMPRIMENTO OU CONEXOES DE FERRO FUNDIDO OU ACO,COM FLANGES CLASSE PN-10,INCLUSIVE O FORNECIMENTO DOS MATERIAIS PARA JUNTAS(ARRUELAS DE BORRACHA E PARAFUSOS COM PORCAS DE ACO INOX 316),CUSTO POR JUNTA,COM DIAMETRO DE 150MM</t>
  </si>
  <si>
    <t>ASSENTAMENTO SEM FORNECIMENTO,DE TUBOS ATE 1,00M DE COMPRIMENTO OU CONEXOES DE FERRO FUNDIDO OU ACO,COM FLANGES CLASSE PN-10,INCLUSIVE O FORNECIMENTO DOS MATERIAIS PARA JUNTAS(ARRUELAS DE BORRACHA E PARAFUSOS COM PORCAS DE ACO INOX 316),CUSTO POR JUNTA,COM DIAMETRO DE 200MM</t>
  </si>
  <si>
    <t>ASSENTAMENTO SEM FORNECIMENTO,DE TUBOS ATE 1,00M DE COMPRIMENTO OU CONEXOES DE FERRO FUNDIDO OU ACO,COM FLANGES CLASSE PN-10,INCLUSIVE O FORNECIMENTO DOS MATERIAIS PARA JUNTAS(ARRUELAS DE BORRACHA E PARAFUSOS COM PORCAS DE ACO INOX 316),CUSTO POR JUNTA,COM DIAMETRO DE 250MM</t>
  </si>
  <si>
    <t>ASSENTAMENTO SEM FORNECIMENTO,DE TUBOS ATE 1,00M DE COMPRIMENTO OU CONEXOES DE FERRO FUNDIDO OU ACO,COM FLANGES CLASSE PN-10,INCLUSIVE O FORNECIMENTO DOS MATERIAIS PARA JUNTAS(ARRUELAS DE BORRACHA E PARAFUSOS COM PORCAS DE ACO INOX 316),CUSTO POR JUNTA,COM DIAMETRO DE 300MM</t>
  </si>
  <si>
    <t>ASSENTAMENTO SEM FORNECIMENTO,DE TUBOS ATE 1,00M DE COMPRIMENTO OU CONEXOES DE FERRO FUNDIDO OU ACO,COM FLANGES CLASSE PN-10,INCLUSIVE O FORNECIMENTO DOS MATERIAIS PARA JUNTAS(ARRUELAS DE BORRACHA E PARAFUSOS COM PORCAS DE ACO INOX 316),CUSTO POR JUNTA,COM DIAMETRO DE 350MM</t>
  </si>
  <si>
    <t>ASSENTAMENTO SEM FORNECIMENTO,DE TUBOS ATE 1,00M DE COMPRIMENTO OU CONEXOES DE FERRO FUNDIDO OU ACO,COM FLANGES CLASSE PN-10,INCLUSIVE O FORNECIMENTO DOS MATERIAIS PARA JUNTAS(ARRUELAS DE BORRACHA E PARAFUSOS COM PORCAS DE ACO INOX 316),CUSTO POR JUNTA,COM DIAMETRO DE 400MM</t>
  </si>
  <si>
    <t>ASSENTAMENTO SEM FORNECIMENTO,DE TUBOS ATE 1,00M DE COMPRIMENTO OU CONEXOES DE FERRO FUNDIDO OU ACO,COM FLANGES CLASSE PN-10,INCLUSIVE O FORNECIMENTO DOS MATERIAIS PARA JUNTAS(ARRUELAS DE BORRACHA E PARAFUSOS COM PORCAS DE ACO INOX 316),CUSTO POR JUNTA,COM DIAMETRO DE 450MM</t>
  </si>
  <si>
    <t>ASSENTAMENTO SEM FORNECIMENTO,DE TUBOS ATE 1,00M DE COMPRIMENTO OU CONEXOES DE FERRO FUNDIDO OU ACO,COM FLANGES CLASSE PN-10,INCLUSIVE O FORNECIMENTO DOS MATERIAIS PARA JUNTAS(ARRUELAS DE BORRACHA E PARAFUSOS COM PORCAS DE ACO INOX 316),CUSTO POR JUNTA,COM DIAMETRO DE 500MM</t>
  </si>
  <si>
    <t>ASSENTAMENTO SEM FORNECIMENTO,DE TUBOS ATE 1,00M DE COMPRIMENTO OU CONEXOES DE FERRO FUNDIDO OU ACO,COM FLANGES CLASSE PN-10,INCLUSIVE O FORNECIMENTO DOS MATERIAIS PARA JUNTAS(ARRUELAS DE BORRACHA E PARAFUSOS COM PORCAS DE ACO INOX 316),CUSTO POR JUNTA,COM DIAMETRO DE 600MM</t>
  </si>
  <si>
    <t>ASSENTAMENTO SEM FORNECIMENTO,DE TUBOS ATE 1,00M DE COMPRIMENTO OU CONEXOES DE FERRO FUNDIDO OU ACO,COM FLANGES CLASSE PN-10,INCLUSIVE O FORNECIMENTO DOS MATERIAIS PARA JUNTAS(ARRUELAS DE BORRACHA E PARAFUSOS COM PORCAS DE ACO INOX 316),CUSTO POR JUNTA,COM DIAMETRO DE 700MM</t>
  </si>
  <si>
    <t>ASSENTAMENTO SEM FORNECIMENTO,DE TUBOS ATE 1,00M DE COMPRIMENTO OU CONEXOES DE FERRO FUNDIDO OU ACO,COM FLANGES CLASSE PN-10,INCLUSIVE O FORNECIMENTO DOS MATERIAIS PARA JUNTAS(ARRUELAS DE BORRACHA E PARAFUSOS COM PORCAS DE ACO INOX 316),CUSTO POR JUNTA,COM DIAMETRO DE 800MM</t>
  </si>
  <si>
    <t>ASSENTAMENTO SEM FORNECIMENTO,DE TUBOS ATE 1,00M DE COMPRIMENTO OU CONEXOES DE FERRO FUNDIDO OU ACO,COM FLANGES CLASSE PN-10,INCLUSIVE O FORNECIMENTO DOS MATERIAIS PARA JUNTAS(ARRUELAS DE BORRACHA E PARAFUSOS COM PORCAS DE ACO INOX 316),CUSTO POR JUNTA,COM DIAMETRO DE 900MM</t>
  </si>
  <si>
    <t>ASSENTAMENTO SEM FORNECIMENTO,DE TUBOS ATE 1,00M DE COMPRIMENTO OU CONEXOES DE FERRO FUNDIDO OU ACO,COM FLANGES CLASSE PN-10,INCLUSIVE O FORNECIMENTO DOS MATERIAIS PARA JUNTAS(ARRUELAS DE BORRACHA E PARAFUSOS COM PORCAS DE ACO INOX 316),CUSTO POR JUNTA,COM DIAMETRO DE 1000MM</t>
  </si>
  <si>
    <t>ASSENTAMENTO SEM FORNECIMENTO,DE TUBOS ATE 1,00M DE COMPRIMENTO OU CONEXOES DE FERRO FUNDIDO OU ACO,COM FLANGES CLASSE PN-10,INCLUSIVE O FORNECIMENTO DOS MATERIAIS PARA JUNTAS(ARRUELAS DE BORRACHA E PARAFUSOS COM PORCAS DE ACO INOX 316),CUSTO POR JUNTA,COM DIAMETRO DE 1200MM</t>
  </si>
  <si>
    <t>MONTAGEM SEM FORNECIMENTO,DE VALVULAS DE GAVETA(REGISTROS),VALVULAS DE RETENCAO,VENTOSAS,ETC,COM FLANGES CLASSE PN-10,INCLUSIVE O FORNECIMENTO DOS MATERIAIS PARA AS JUNTAS(ARRUELASDE BORRACHA E PARAFUSOS COM PORCAS DE ACO INOX 316),CUSTO POR JUNTA FLANGEADA,COM DIAMETRO DE 50MM</t>
  </si>
  <si>
    <t>MONTAGEM SEM FORNECIMENTO DE VALVULAS DE GAVETA(REGISTROS),VALVULAS DE RETENCAO,VENTOSAS,ETC,COM FLANGES CLASSE PN-10,INCLUSIVE O FORNECIMENTO DOS MATERIAIS PARA AS JUNTAS(ARRUELASDE BORRACHA E PARAFUSOS COM PORCAS DE ACO INOX 316),CUSTO POR JUNTA FLANGEADA,COM DIAMETRO DE 75MM</t>
  </si>
  <si>
    <t>MONTAGEM SEM FORNECIMENTO,DE VALVULAS DE GAVETA(REGISTROS),VALVULAS DE RETENCAO,VENTOSAS,ETC,COM FLANGES CLASSE PN-10,INCLUSIVE O FORNECIMENTO DOS MATERIAIS PARA AS JUNTAS(ARRUELASDE BORRACHA E PARAFUSOS COM PORCAS DE ACO INOX 316),CUSTO POR JUNTA FLANGEADA,COM DIAMETRO DE 100MM</t>
  </si>
  <si>
    <t>MONTAGEM SEM FORNECIMENTO,DE VALVULAS DE GAVETA(REGISTROS),VALVULAS DE RETENCAO,VENTOSAS,ETC,COM FLANGES CLASSE PN-10,INCLUSIVE O FORNECIMENTO DOS MATERIAIS PARA AS JUNTAS(ARRUELASDE BORRACHA E PARAFUSOS COM PORCAS DE ACO INOX 316),CUSTO POR JUNTA FLANGEADA,COM DIAMETRO DE 150MM</t>
  </si>
  <si>
    <t>MONTAGEM SEM FORNECIMENTO,DE VALVULAS DE GAVETA(REGISTROS),VALVULAS DE RETENCAO,VENTOSAS,ETC,COM FLANGES CLASSE PN-10,INCLUSIVE O FORNECIMENTO DOS MATERIAIS PARA AS JUNTAS(ARRUELASDE BORRACHA E PARAFUSOS COM PORCAS DE ACO INOX 316),CUSTO POR JUNTA FLANGEADA,COM DIAMETRO DE 200MM</t>
  </si>
  <si>
    <t>MONTAGEM SEM FORNECIMENTO,DE VALVULAS DE GAVETA(REGISTROS),VALVULAS DE RETENCAO,VENTOSAS,ETC,COM FLANGES CLASSE PN-10,INCLUSIVE O FORNECIMENTO DOS MATERIAIS PARA AS JUNTAS(ARRUELASDE BORRACHA E PARAFUSOS COM PORCAS DE ACO INOX 316),CUSTO POR JUNTA FLANGEADA,COM DIAMETRO DE 250MM</t>
  </si>
  <si>
    <t>MONTAGEM SEM FORNECIMENTO,DE VALVULAS DE GAVETA(REGISTROS),VALVULAS DE RETENCAO,VENTOSAS,ETC,COM FLANGES CLASSE PN-10,INCLUSIVE O FORNECIMENTO DOS MATERIAIS PARA AS JUNTAS(ARRUELASDE BORRACHA E PARAFUSOS COM PORCAS DE ACO INOX 316),CUSTO POR JUNTA FLANGEADA,COM DIAMETRO DE 300MM</t>
  </si>
  <si>
    <t>MONTAGEM SEM FORNECIMENTO,DE VALVULAS DE GAVETA(REGISTROS),VALVULAS DE RETENCAO,VENTOSAS,ETC,COM FLANGES CLASSE PN-10,INCLUSIVE O FORNECIMENTO DOS MATERIAIS PARA AS JUNTAS(ARRUELASDE BORRACHA E PARAFUSOS COM PORCAS DE ACO INOX 316),CUSTO POR JUNTA FLANGEADA,COM DIAMETRO DE 350MM</t>
  </si>
  <si>
    <t>MONTAGEM SEM FORNECIMENTO,DE VALVULAS DE GAVETA(REGISTROS),VALVULAS DE RETENCAO,VENTOSAS,ETC,COM FLANGES CLASSE PN-10,INCLUSIVE O FORNECIMENTO DOS MATERIAIS PARA AS JUNTAS(ARRUELASDE BORRACHA E PARAFUSOS COM PORCAS DE ACO INOX 316),CUSTO POR JUNTA FLANGEADA,COM DIAMETRO DE 400MM</t>
  </si>
  <si>
    <t>MONTAGEM SEM FORNECIMENTO,DE VALVULAS DE GAVETA(REGISTROS),VALVULAS DE RETENCAO,VENTOSAS,ETC,COM FLANGES CLASSE PN-10,INCLUSIVE O FORNECIMENTO DOS MATERIAIS PARA AS JUNTAS(ARRUELASDE BORRACHA E PARAFUSOS COM PORCAS DE ACO INOX 316),CUSTO POR JUNTA FLANGEADA,COM DIAMETRO DE 450MM</t>
  </si>
  <si>
    <t>MONTAGEM SEM FORNECIMENTO DE VALVULAS DE GAVETA(REGISTROS),VALVULAS DE RETENCAO,VENTOSAS,ETC,COM FLANGES CLASSE PN-10,INCLUSIVE O FORNECIMENTO DOS MATERIAIS PARA AS JUNTAS(ARRUELASDE BORRACHA E PARAFUSOS COM PORCAS DE ACO INOX 316),CUSTO POR JUNTA FLANGEADA,COM DIAMETRO DE 500MM</t>
  </si>
  <si>
    <t>MONTAGEM SEM FORNECIMENTO,DE VALVULAS DE GAVETA(REGISTROS),VALVULAS DE RETENCAO,VENTOSAS,ETC,COM FLANGES CLASSE PN-10,INCLUSIVE O FORNECIMENTO DOS MATERIAIS PARA AS JUNTAS(ARRUELASDE BORRACHA E PARAFUSOS COM PORCAS DE ACO INOX 316),CUSTO POR JUNTA FLANGEADA,COM DIAMETRO DE 600MM</t>
  </si>
  <si>
    <t>MONTAGEM SEM FORNECIMENTO,DE VALVULAS DE GAVETA(REGISTROS),VALVULAS DE RETENCAO,VENTOSAS,ETC,COM FLANGES CLASSE PN-10,INCLUSIVE O FORNECIMENTO DOS MATERIAIS PARA AS JUNTAS(ARRUELASDE BORRACHA E PARAFUSOS COM PORCAS DE ACO INOX 316),CUSTO POR JUNTA FLANGEADA,COM DIAMETRO DE 700MM</t>
  </si>
  <si>
    <t>MONTAGEM SEM FORNECIMENTO,DE VALVULAS DE GAVETA(REGISTROS),VALVULAS DE RETENCAO,VENTOSAS,ETC,COM FLANGES CLASSE PN-10,INCLUSIVE O FORNECIMENTO DOS MATERIAIS PARA AS JUNTAS(ARRUELASDE BORRACHA E PARAFUSOS COM PORCAS DE ACO INOX 316),CUSTO POR JUNTA FLANGEADA,COM DIAMETRO DE 800MM</t>
  </si>
  <si>
    <t>MONTAGEM SEM FORNECIMENTO,DE VALVULAS DE GAVETA(REGISTROS),VALVULAS DE RETENCAO,VENTOSAS,ETC,COM FLANGES CLASSE PN-10,INCLUSIVE O FORNECIMENTO DOS MATERIAIS PARA AS JUNTAS(ARRUELASDE BORRACHA E PARAFUSOS COM PORCAS DE ACO INOX 316),CUSTO POR JUNTA FLANGEADA,COM DIAMETRO DE 900MM</t>
  </si>
  <si>
    <t>MONTAGEM SEM FORNECIMENTO,DE VALVULAS DE GAVETA(REGISTROS),VALVULAS DE RETENCAO,VENTOSAS,ETC,COM FLANGES CLASSE PN-10,INCLUSIVE O FORNECIMENTO DOS MATERIAIS PARA AS JUNTAS(ARRUELASDE BORRACHA E PARAFUSOS COM PORCAS DE ACO INOX 316),CUSTO POR JUNTA FLANGEADA,COM DIAMETRO DE 1000MM</t>
  </si>
  <si>
    <t>MONTAGEM SEM FORNECIMENTO,DE VALVULAS DE GAVETA(REGISTROS),VALVULAS DE RETENCAO,VENTOSAS,ETC,COM FLANGES CLASSE PN-10,INCLUSIVE O FORNECIMENTO DOS MATERIAIS PARA AS JUNTAS(ARRUELASDE BORRACHA E PARAFUSOS COM PORCAS DE ACO INOX 316),CUSTO POR JUNTA FLANGEADA,COM DIAMETRO DE 1200MM</t>
  </si>
  <si>
    <t>CAIXA DE AREIA DE CONCRETO ARMADO DE 1,00X1,00X1,80M,PARA COLETOR DE AGUAS PLUVIAIS DE 0,40M DE DIAMETRO COM PAREDES DEO,15M DE ESPESSURA,SENDO A BASE EM CONCRETO DOSADO PARA FCK=10MPA E REVESTIDA DE ARGAMASSA DE CIMENTO E AREIA,TRACO 1:4EM VOLUME,DEGRAUS DE FERRO FUNDIDO,INCLUSIVE FORNECIMENTO DETODOS OS MATERIAIS</t>
  </si>
  <si>
    <t>CAIXA DE AREIA DE CONCRETO ARMADO DE 1,00X1,00X1,90M,PARA COLETOR DE AGUAS PLUVIAIS DE 0,50M DE DIAMETRO COM PAREDES DE0,15M DE ESPESSURA,SENDO A BASE EM CONCRETO DOSADO PARA FCK=10MPA E REVESTIDA DE ARGAMASSA DE CIMENTO E AREIA,TRACO 1:4EM VOLUME,DEGRAUS DE FERRO FUNDIDO,INCLUSIVE FORNECIMENTO DETODOS OS MATERIAIS</t>
  </si>
  <si>
    <t>CAIXA DE AREIA DE CONCRETO ARMADO DE 1,10X1,10X2,00M,PARA COLETOR DE AGUAS PLUVIAIS DE 0,60M DE DIAMETRO COM PAREDES DE0,15M DE ESPESSURA,SENDO A BASE EM CONCRETO DOSADO PARA FCK=10MPA E REVESTIDA DE ARGAMASSA DE CIMENTO E AREIA,TRACO 1:4EM VOLUME,DEGRAUS DE FERRO FUNDIDO,INCLUSIVE FORNECIMENTO DETODOS OS MATERIAIS</t>
  </si>
  <si>
    <t>CAIXA DE AREIA DE CONCRETO ARMADO DE 1,20X1,20X2,10M,PARA COLETOR DE AGUAS PLUVIAIS DE 0,70M DE DIAMETRO COM PAREDES DE0,15M DE ESPESSURA,SENDO A BASE EM CONCRETO DOSADO PARA FCK=10MPA E REVESTIDA DE ARGAMASSA DE CIMENTO E AREIA,TRACO 1:4EM VOLUME,DEGRAUS DE FERRO FUNDIDO,INCLUSIVE FORNECIMENTO DETODOS OS MATERIAIS</t>
  </si>
  <si>
    <t>CAIXA DE AREIA DE CONCRETO ARMADO DE 1,30X1,30X2,20M,PARA COLETOR DE AGUAS PLUVIAIS DE 0,80M DE DIAMETRO COM PAREDES DE0,15M DE ESPESSURA,SENDO A BASE EM CONCRETO DOSADO PARA FCK=10MPA E REVESTIDA DE ARGAMASSA DE CIMENTO E AREIA,TRACO 1:4EM VOLUME,DEGRAUS DE FERRO FUNDIDO,INCLUSIVE FORNECIMENTO DETODOS OS MATERIAIS</t>
  </si>
  <si>
    <t>CAIXA DE AREIA DE CONCRETO ARMADO DE 1,40X1,40X2,30M,PARA COLETOR DE AGUAS PLUVIAIS DE 0,90M DE DIAMETRO COM PAREDES DE0,15M DE ESPESSURA,SENDO A BASE EM CONCRETO DOSADO PARA FCK=10MPA E REVESTIDA DE ARGAMASSA DE CIMENTO E AREIA,TRACO 1:4EM VOLUME,DEGRAUS DE FERRO FUNDIDO,INCLUSIVE FORNECIMENTO DETODOS OS MATERIAIS</t>
  </si>
  <si>
    <t>CAIXA DE AREIA DE CONCRETO ARMADO DE 1,50X1,50X2,40M,PARA COLETOR DE AGUAS PLUVIAIS DE 1,00M DE DIAMETRO COM PAREDES DE0,15M DE ESPESSURA,SENDO A BASE EM CONCRETO DOSADO PARA FCK=10MPA E REVESTIDA DE ARGAMASSA DE CIMENTO E AREIA,TRACO 1:4EM VOLUME,DEGRAUS DE FERRO FUNDIDO,INCLUSIVE FORNECIMENTO DETODOS OS MATERIAIS</t>
  </si>
  <si>
    <t>CAIXA DE AREIA DE CONCRETO ARMADO DE 1,60X1,60X2,50M,PARA COLETOR DE AGUAS PLUVIAIS DE 1,10M DE DIAMETRO COM PAREDES DE0,15M DE ESPESSURA,SENDO A BASE EM CONCRETO DOSADO PARA FCK=10MPA E REVESTIDA DE ARGAMASSA DE CIMENTO E AREIA,TRACO 1:4EM VOLUME,DEGRAUS DE FERRO FUNDIDO,INCLUSIVE FORNECIMENTO DETODOS OS MATERIAIS</t>
  </si>
  <si>
    <t>CAIXA DE AREIA DE CONCRETO ARMADO DE 1,70X1,70X2,60M,PARA COLETOR DE AGUAS PLUVIAIS DE 1,20M DE DIAMETRO COM PAREDES DE0,15M DE ESPESSURA,SENDO A BASE EM CONCRETO DOSADO PARA FCK=10MPA E REVESTIDA DE ARGAMASSA DE CIMENTO E AREIA,TRACO 1:4EM VOLUME,DEGRAUS DE FERRO FUNDIDO,INCLUSIVE FORNECIMENTO DETODOS OS MATERIAIS</t>
  </si>
  <si>
    <t>POCO DE VISITA DE CONCRETO ARMADO DE 1,00X1,00X1,40M,PARA COLETOR DE AGUAS PLUVIAIS DE 0,40 A 0,50M DE DIAMETRO COM PAREDES DE 0,15M DE ESPESSURA E BASE EM CONCRETO DOSADO PARA FCK=10MPA E REVESTIDA COM ARGAMASSA DE CIMENTO E AREIA,TRACO 1:4 EM VOLUME,DEGRAUS DE FERRO FUNDIDO,INCLUSIVE FORNECIMENTODE TODOS OS MATERIAIS</t>
  </si>
  <si>
    <t>POCO DE VISITA DE CONCRETO ARMADO DE 1,10X1,10X1,40M,PARA COLETOR DE AGUAS PLUVIAIS DE 0,60M DE DIAMETRO COM PAREDES DE0,15M DE ESPESSURA E BASE EM CONCRETO DOSADO PARA FCK=10MPAE REVESTIDA COM ARGAMASSA DE CIMENTO E AREIA,TRACO 1:4 EM VOLUME,DEGRAUS DE FERRO FUNDIDO,INCLUSIVE FORNECIMENTO DE TODOS OS MATERIAIS</t>
  </si>
  <si>
    <t>POCO DE VISITA DE CONCRETO ARMADO DE 1,20X1,20X1,40M,PARA COLETOR DE AGUAS PLUVIAIS DE 0,70M DE DIAMETRO COM PAREDES DE0,15M DE ESPESSURA E BASE EM CONCRETO DOSADO PARA FCK=10MPAE REVESTIDA COM ARGAMASSA DE CIMENTO E AREIA,TRACO 1:4 EM VOLUME,DEGRAUS DE FERRO FUNDIDO,INCLUSIVE FORNECIMENTO DE TODOS OS MATERIAIS</t>
  </si>
  <si>
    <t>POCO DE VISITA DE CONCRETO ARMADO DE 1,30X1,30X1,40M,PARA COLETOR DE AGUAS PLUVIAIS DE 0,80M DE DIAMETRO COM PAREDES DE0,15M DE ESPESSURA E BASE EM CONCRETO DOSADO PARA FCK=10MPAE REVESTIDA COM ARGAMASSA DE CIMENTO E AREIA,TRACO 1:4 EM VOLUME,DEGRAUS DE FERRO FUNDIDO,INCLUSIVE FORNECIMENTO DE TODOS OS MATERIAIS</t>
  </si>
  <si>
    <t>POCO DE VISITA DE CONCRETO ARMADO DE 1,40X1,40X1,50M,PARA COLETOR DE AGUAS PLUVIAIS DE 0,90M DE DIAMETRO COM PAREDES DE0,15M DE ESPESSURA E BASE EM CONCRETO DOSADO PARA FCK=10MPAE REVESTIDA COM ARGAMASSA DE CIMENTO E AREIA,TRACO 1:4 EM VOLUME,DEGRAUS DE FERRO FUNDIDO,INCLUSIVE FORNECIMENTO DE TODOS OS MATERIAIS</t>
  </si>
  <si>
    <t>POCO DE VISITA DE CONCRETO ARMADO DE 1,50X1,50X1,60M,PARA COLETOR DE AGUAS PLUVIAIS DE 1,00M DE DIAMETRO COM PAREDES DE0,15M DE ESPESSURA E BASE EM CONCRETO DOSADO PARA FCK=10MPAE REVESTIDA COM ARGAMASSA DE CIMENTO E AREIA,TRACO 1:4 EM VOLUME,DEGRAUS DE FERRO FUNDIDO,INCLUSIVE FORNECIMENTO DE TODOS OS MATERIAIS</t>
  </si>
  <si>
    <t>POCO DE VISITA DE CONCRETO ARMADO DE 1,60X1,60X1,70M,PARA COLETOR DE AGUAS PLUVIAIS DE 1,10M DE DIAMETRO COM PAREDES DE0,15M DE ESPESSURA E BASE EM CONCRETO DOSADO PARA FCK=10MPAE REVESTIDA COM ARGAMASSA DE CIMENTO E AREIA,TRACO 1:4 EM VOLUME,DEGRAUS DE FERRO FUNDIDO,INCLUSIVE FORNECIMENTO DE TODOS OS MATERIAIS</t>
  </si>
  <si>
    <t>POCO DE VISITA DE CONCRETO ARMADO DE 1,70X1,70X1,80M,PARA COLETOR DE AGUAS PLUVIAIS DE 1,20M DE DIAMETRO COM PAREDES DE0,15M DE ESPESSURA E BASE EM CONCRETO DOSADO PARA FCK=10MPAE REVESTIDA COM ARGAMASSA DE CIMENTO E AREIA,TRACO 1:4 EM VOLUME,DEGRAUS DE FERRO FUNDIDO,INCLUSIVE FORNECIMENTO DE TODOS OS MATERIAIS</t>
  </si>
  <si>
    <t>CAIXA PARA REGISTRO,DE CONCRETO ARMADO DE 1,00X1,30X2,00M,PARA TUBULACAO DE FºFº COM 0,60M DE DIAMETRO,SENDO AS PAREDESDE 0,15M DE ESPESSURA E O CONCRETO DOSADO PARA FCK=10MPA,EXCLUSIVE TAMPAS DE FERRO FUNDIDO</t>
  </si>
  <si>
    <t>CAIXA PARA REGISTRO,DE CONCRETO ARMADO DE 1,00X1,25X1,85M,PARA TUBULACAO DE FºFº COM 0,55M DE DIAMETRO,SENDO AS PAREDESDE 0,15M DE ESPESSURA E O CONCRETO DOSADO PARA FCK=10MPA,EXCLUSIVE TAMPAS DE FERRO FUNDIDO</t>
  </si>
  <si>
    <t>CAIXA PARA REGISTRO,DE CONCRETO ARMADO DE 1,00X1,20X1,70M,PARA TUBULALAO DE FºFº COM 0,50M DE DIAMETRO,SENDO AS PAREDESDE 0,15M DE ESPESSURA E O CONCRETO DOSADO PARA FCK=10MPA,EXCLUSIVE TAMPAS DE FERRO FUNDIDO</t>
  </si>
  <si>
    <t>CAIXA PARA REGISTRO,DE CONCRETO ARMADO DE 1,00X1,15X1,40M,PARA TUBULACAO DE FºFº COM 0,45M DE DIAMETRO,SENDO AS PAREDESDE 0,15M DE ESPESSURA E O CONCRETO DOSADO PARA FCK=10MPA,EXCLUSIVE TAMPAS DE FERRO FUNDIDO</t>
  </si>
  <si>
    <t>CAIXA PARA REGISTRO,DE CONCRETO ARMADO DE 1,00X1,10X1,40M,PARA TUBULACAO DE FºFº COM 0,40M DE DIAMETRO,SENDO AS PAREDESDE 0,15M DE ESPESSURA E O CONCRETO DOSADO PARA FCK=10MPA,EXCLUSIVE TAMPAS DE FERRO FUNDIDO</t>
  </si>
  <si>
    <t>POCO DE VISITA DE CONCRETO ARMADO COM MEDIDAS INTERNAS DO POCO E PROFUNDIDADE DE 1,10X1,10X1,20M,DIAMETRO DA GALERIA DE0,60M,TENDO O CONCRETO DAS PAREDES,FUNDO E TAMPA 400KG E O DA BASE,CALHA E BANQUETA 300KG DE CIMENTO POR M3,SENDO AS PAREDES,CALHA E A BANQUETA REVESTIDAS COM ARGAMASSA,EXCLUSIVE TAMPAO DE FERRO FUNDIDO</t>
  </si>
  <si>
    <t>POCO DE VISITA DE CONCRETO ARMADO COM MEDIDAS INTERNAS DO POCO E PROFUNDIDADE DE 1,10X1,10X1,50M,E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</si>
  <si>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1,10X1,10X1,80M,E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</si>
  <si>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</si>
  <si>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</si>
  <si>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</si>
  <si>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</si>
  <si>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1,10X1,10X3,30M,E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</si>
  <si>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1,10X1,10X3,60M,E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</si>
  <si>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1,10X1,10X3,90M,E DIAMETRO DA GALERIA DE ATE 0,60M,TENDO O CONCRETO DAS PAREDES,FUNDO E TAMPA 400KGE O DA BASE,CALHA E A BANQUETA 300KG DE CIMENTO POR M3,SENDO AS PAREDES,CALHA E BANQUETA REVESTIDAS COM ARGAMASSA,EXCLUSIVE TAMPAO DE FERRO FUNDIDO</t>
  </si>
  <si>
    <t>POCO DE VISITA DE CONCRETO ARMADO COM MEDIDAS INTERNAS DO POCO E PROFUNDIDADE DE 1,10X1,10X4,20M,E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</si>
  <si>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</si>
  <si>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</si>
  <si>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</si>
  <si>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</si>
  <si>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</si>
  <si>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1,10X1,10X6,00M,E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</si>
  <si>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1,20X1,20X1,50M,E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</si>
  <si>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1,20X1,20X1,80M,E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</si>
  <si>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</si>
  <si>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</si>
  <si>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</si>
  <si>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</si>
  <si>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1,20X1,20X3,30M,E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</si>
  <si>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1,20X1,20X3,60M,E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</si>
  <si>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1,20X1,20X3,90M,E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</si>
  <si>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1,20X1,20X4,20M,E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</si>
  <si>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</si>
  <si>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</si>
  <si>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</si>
  <si>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</si>
  <si>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</si>
  <si>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1,20X1,20X6,00M,E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</si>
  <si>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</si>
  <si>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</si>
  <si>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</si>
  <si>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1,30X1,30X2,40M,E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</si>
  <si>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1,30X1,30X2,70M,E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</si>
  <si>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</si>
  <si>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1,30X1,30X3,30M,E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</si>
  <si>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1,30X1,30X3,60M,E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</si>
  <si>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1,30X1,30X3,90M,E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</si>
  <si>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1,30X1,30X4,20M,E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</si>
  <si>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</si>
  <si>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</si>
  <si>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1,30X1,30X5,10M,E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</si>
  <si>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1,30X1,30X5,40M,E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</si>
  <si>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1,30X1,30X5,70M,E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</si>
  <si>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1,30X1,30X6,00M,E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</si>
  <si>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1,40X1,40X1,80M,E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</si>
  <si>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</si>
  <si>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</si>
  <si>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</si>
  <si>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</si>
  <si>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1,40X1,40X3,30M,E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</si>
  <si>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1,40X1,40X3,60M,E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</si>
  <si>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PRODUNDIDADE DE 1,40X1,40X3,90M,E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</si>
  <si>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1,40X1,40X4,20M,E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</si>
  <si>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1,40X1,40X4,50M,E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</si>
  <si>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</si>
  <si>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</si>
  <si>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</si>
  <si>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</si>
  <si>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1,40X1,40X6,00M,E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</si>
  <si>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1,50X1,50X1,80M,E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</si>
  <si>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</si>
  <si>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</si>
  <si>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</si>
  <si>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</si>
  <si>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1,50X1,50X3,30M,E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</si>
  <si>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1,50X1,50X3,60M,E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</si>
  <si>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1,50X1,50X3,90M,E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</si>
  <si>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1,50X1,50X4,20M,E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</si>
  <si>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1,50X1,50X4,50M,E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</si>
  <si>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</si>
  <si>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</si>
  <si>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</si>
  <si>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</si>
  <si>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1,50X1,50X6,00M,E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</si>
  <si>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1,60X1,60X1,80M,E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</si>
  <si>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</si>
  <si>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</si>
  <si>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</si>
  <si>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</si>
  <si>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1,60X1,60X3,30M,E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</si>
  <si>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1,60X1,60X3,60M,E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</si>
  <si>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1,60X1,60X3,90M,E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</si>
  <si>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1,60X1,60X4,20M,E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</si>
  <si>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1,60X1,60X4,50M,E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</si>
  <si>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</si>
  <si>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</si>
  <si>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</si>
  <si>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</si>
  <si>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1,60X1,60X6,00M,E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</si>
  <si>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1,70X1,70X1,80M,E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</si>
  <si>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</si>
  <si>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</si>
  <si>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</si>
  <si>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</si>
  <si>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1,70X1,70X3,30M,E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</si>
  <si>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1,70X1,70X3,60M,E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</si>
  <si>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1,70X1,70X3,90M,E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</si>
  <si>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1,70X1,70X4,20M,E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</si>
  <si>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1,70X1,70X4,50M,E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</si>
  <si>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</si>
  <si>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</si>
  <si>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</si>
  <si>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</si>
  <si>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1,70X1,70X6,00M,E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</si>
  <si>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</si>
  <si>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</si>
  <si>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2,00X2,00X3,00M,E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</si>
  <si>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2,00X2,00X3,30M,E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</si>
  <si>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2,00X2,00X3,60M,E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</si>
  <si>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2,00X2,00X3,90M,E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</si>
  <si>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2,00X2,00X4,20M,E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</si>
  <si>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2,00X2,00X4,50M,E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</si>
  <si>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2,00X2,00X4,80M,E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</si>
  <si>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2,00X2,00X5,10M,E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</si>
  <si>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</si>
  <si>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</si>
  <si>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2,00X2,00X6,00M,E DIAMETRO DA GALERIA DE 1,50M,TENDO O CONCRETO DAS PAREDES,FUNDO E TAMPA 400KG E ODA BASE,CALHA E BANQUETA 300KG DE CIMENTO POR M3,SENDO AS PAREDES,CALHA E A BANQUETA REVESTIDAS COM ARGAMASSA,EXCLUSIVETAMPAO DE FERRO FUNDIDO</t>
  </si>
  <si>
    <t>POCO DE VISITA EM ALVENARIA DE TIJOLO MACICO(7X10X20CM),EM PAREDES DE UMA VEZ(0,20M),1,20X1,20X1,40M,SENDO AS PAREDES EXECUTADAS E REVESTIDAS INTERNAMENTE C/ARGAMASSA CIM.E AREIA TRACO 1:4,C/BASE DE CONCRETO SIMPLES E TAMPA DE CONCRETO ARMADO,SENDO O CONCRETO DOSADO P/UM FCK=10MPA,DEGRAUS DE FERRO FUNDIDO,P/COLETOR DE AGUAS PLUVIAIS DE 0,40 A 0,70M DE DIAM.</t>
  </si>
  <si>
    <t>POCO DE VISITA EM ALVENARIA DE TIJOLO MACICO(7X10X20CM),EM PAREDES DE UMA VEZ(0,20M),DE 1,30X1,30X1,40M,SENDO AS PAREDESREVESTIDAS INTERNAMENTE COM ARGAMASSA,COM BASE DE CONCRETOSIMPLES E TAMPA DE CONCRETO ARMADO,SENDO O CONCRETO DOSADO PARA UM FCK=10MPA,DEGRAUS DE FERRO FUNDIDO,PARA COLETOR DE AGUAS PLUVIAIS DE 0,80M DE DIAMETRO</t>
  </si>
  <si>
    <t>POCO DE VISITA EM ALVENARIA DE TIJOLO MACICO(7X10X20CM),EM PAREDES DE UMA VEZ(0,20M),DE 1,40X1,40X1,50M,SENDO AS PAREDESREVESTIDAS INTERNAMENTE COM ARGAMASSA,COM BASE DE CONCRETOSIMPLES E TAMPA DE CONCRETO ARMADO,SENDO O CONCRETO DOSADO PARA UM FCK=10MPA,DEGRAUS DE FERRO FUNDIDO,PARA COLETOR DE AGUAS PLUVIAIS DE 0,90M DE DIAMETRO</t>
  </si>
  <si>
    <t>POCO DE VISITA EM ALVENARIA DE TIJOLO MACICO(7X10X20CM),EM PAREDES DE UMA VEZ(0,20M),DE 1,50X1,50X1,60M,SENDO AS PAREDESREVESTIDAS INTERNAMENTE COM ARGAMASSA,COM BASE DE CONCRETOSIMPLES E TAMPA DE CONCRETO ARMADO,SENDO O CONCRETO DOSADO PARA UM FCK=10MPA,DEGRAUS DE FERRO FUNDIDO,PARA COLETOR DE AGUAS PLUVIAIS DE 1,00M DE DIAMETRO</t>
  </si>
  <si>
    <t>POCO DE VISITA EM ALVENARIA DE TIJOLO MACICO(7X10X20CM),EM PAREDES DE UMA VEZ(0,20M),DE 1,60X1,60X1,70M,SENDO AS PAREDESREVESTIDAS INETERNAMENTE COM ARGAMASSA,COM BASE DE CONCRETOSIMPLES E TAMPA DE CONCRETO ARMADO,SENDO O CONCRETO DOSADOPARA UM FCK=10MPA,DEGRAUS DE FERRO FUNDIDO,PARA COLETOR DE AGUAS PLUVIAIS DE 1,10M DE DIAMETRO</t>
  </si>
  <si>
    <t>CAIXA DE PASSAGEM EM ALVENARIA DE TIJOLO MACICO(7X10X20CM),EM PAREDES DE UMA VEZ(0,20M),DE 0,40X0,40X0,60M,EXCLUSIVE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</si>
  <si>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0,40X0,60X0,60M,EXCLUSIVE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</si>
  <si>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0,60X0,60X0,80M,EXCLUSIVE TAMPA,UTILIZANDO ARGAMASSA DE CIMENTO E AREIA,NO TRACO 1:4 EM VOLUME,COM FUNDO EM CONCRETO SIMPLES PROVIDO DE CALHA INTERNA,SENDO AS PAREDES REVESTIDAS INETERNAMENTE COM A MESMA ARGAMASSA</t>
  </si>
  <si>
    <t>CAIXA DE PASSAGEM EM ALVENARIA DE TIJOLO MACICO(7X10X20CM),EM PAREDES DE UMA VEZ(0,20M),DE 0,60X0,60X1,00M,EXCLUSIVE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</si>
  <si>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1,00X1,00X1,00M,EXCLUSIVE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</si>
  <si>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 (0,20M),DE 0,40X0,40X0,60M,UTILIZANDO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</si>
  <si>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0,40X0,60X0,60M,UTILIZANDO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</si>
  <si>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0,60X0,60X0,80M,UTILIZANDO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</si>
  <si>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0,60X0,60X1,00M,UTILIZANDO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</si>
  <si>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1,00X1,00X1,00M,UTILIZANDO ARGAMASSA DE CIMENTO E AREIA,NO TRACO 1:4 EM VOLUME,COM FUNDOEM CONCRETO SIMPLES PROVIDO DE CALHA INTERNA,SENDO AS PAREDES REVESTIDAS INTERNAMENTE COM A MESMA ARGAMASSA,INCLUSIVE TAMPA DE CONCRETO ARMADO,15MPA,COM ESPESSURA DE 10CM</t>
  </si>
  <si>
    <t>CAIXA DE RALO EM ALVENARIA DE TIJOLO MACICO(7X10X20CM),EM PAREDES DE UMA VEZ(0,20M),DE 0,90X1,20X1,50M(MEDIDAS EXTERNAS),UTILIZANDO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</si>
  <si>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</si>
  <si>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ARGAMASSA,C/BASE DE CONCRETO SIMPLES FCK=10MPA E GRELHA DE FERRO FUNDIDO DE 135KG E BOCA DE LOBO DE FERRO FUNDIDO DE 80KG</t>
  </si>
  <si>
    <t>CAIXA DE RALO EM ALVENARIA DE TIJOLO MACICO(7X10X20CM),EM PAREDES DE 1 VEZ(0,20M),DE 0,30X0,90X0,90M,P/AGUAS PLUVIAIS,UTILIZANDO ARGAMASSA DE CIMENTO E AREIA,TRACO 1:4,SENDO AS PAREDES REVESTIDAS INTERNAMENTE C/A MESMA ARGAMASSA,C/BASE DE CONCRETO SIMPLES FCK=10MPA E GRELHA DE FERRO FUNDIDO 135KG,INCL.ESCAVACAO,REATERRO E REMOCAO DO MAT.EXCEDENTE ATE 20,00M</t>
  </si>
  <si>
    <t>CAIXA PARA REGISTRO PADRAO CEDAE,DE ALVENARIA DE TIJOLO MACICO(7X10X20CM),EM PAREDES DE 1 VEZ(0,20M),DIMENSOES INTERNASDE 0,60X0,60X0,25M,COM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</si>
  <si>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</si>
  <si>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0,60X0,60X0,55M,COM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</si>
  <si>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0,60X0,60X0,40M,UTILIZANDO ARGAMASSA DE CIMENTO E AREIA,NO TRACO 1:4 EM VOLUME,SENDO AS PAREDES REVESTIDAS INTERNAMENTE COM A MESMA ARGAMASSA,EXCLUSIVE TAMPA CIRCULAR DE FERROFUNDIDO PARA REGISTROS ACIMA DE 200MM ATE 600MM</t>
  </si>
  <si>
    <t>CAIXA PARA REGISTROS PADRAO CEDAE,DE ALVENARIA DE TIJOLO MACICO(7X10X20CM),EM PAREDES DE 1 VEZ(0,20M),DIMENSOES INTERNASDE 0,60X0,60X0,55M,UTILIZANDO ARGAMASSA DE CIMENTO E AREIANO TRACO 1:4 EM VOLUME,SENDO AS PAREDES REVESTIDAS INTERNAMENTE COM A MESMA ARGAMASSA,EXCLUSIVE TAMPA CIRCULAR DE FERROFUNDIDO,PARA REGISTROS ACIMA DE 200MM ATE 600MM</t>
  </si>
  <si>
    <t>CAIXA PARA REGISTROS PADRAO CEDAE,DE ALVENARIA DE TIJOLO MACICO(7X10X20CM),EM PAREDES DE 1 VEZ(0,20M),DIMENSOES INTERNASDE 0,60X0,60X0,70M,UTILIZANDO ARGAMASSA DE CIMENTO E AREIA,NO TRACO 1:4 EM VOLUME,SENDO AS PAREDES REVESTIDAS INTERNAMENTE COM A MESMA ARGAMASSA,EXCLUSIVE TAMPA CIRCULAR DE FERROFUNDIDO PARA REGISTROS ACIMA DE 200MM ATE 600MM</t>
  </si>
  <si>
    <t>CAIXA PARA REGISTROS PADRAO CEDAE,DE ALVENARIA DE BLOCOS DECONCRETO(20X20X40CM) PREENCHIDOS COM CONCRETO DE 20MPA,EM PAREDES DE 1 VEZ(0,20M),DIMENSOES INTERNAS DE 0,60X0,60X0,20M,COM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</si>
  <si>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0,60X0,60X0,40M,COM TAMPA DE CONCRETO COM 10CM DE ESPESSURA MINIMA,SENDO ASPAREDES INTERNAMENTE REVESTIDAS COM ARGAMASSA,EXCLUSIVE CAIXA QUADRADA DE FERRO FUNDIDO,PARA REGISTROS ATE 200MM</t>
  </si>
  <si>
    <t>CAIXA PARA REGISTROS PADRAO CEDAE,DE ALVENARIA DE BLOCOS DECONCRETO(20X20X40CM) PREENCHIDOS COM CONCRETO DE 20MPA,EM PAREDES DE 1 VEZ(0,20M),DIMENSOES INTERNAS DE 0,60X0,60X0,60M,COM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</si>
  <si>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</si>
  <si>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0,60X0,60X0,60M,SENDO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</si>
  <si>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0,60X0,60X0,80M,UTILIZANDO ARGAMASSA CIMENTO E AREIA,TRACO 1:4,SENDO AS PAREDES REVESTIDAS INTERNAMENTE C/ARGAMASSA,EXCLUSIVE TAMPA CIRCULAR DE FERRO FUNDIDO,P/REGISTROS ACIMA DE 200MM ATE 600MM</t>
  </si>
  <si>
    <t>POCO DE VISITA EM ALVENARIA DE BLOCOS DE CONCRETO(20X20X40CM),PAREDES DE 0,20M DE ESP.C/1,40X1,40X1,50M,P/COLETOR AGUASPLUVIAIS DE 0,90M DE DIAM.UTILIZ.ARG.CIM.AREIA,TRACO 1:4,SENDO PAREDES CHAPISCADAS E REVESTIDAS INTERNAMENTE C/ARG.ENCHIMENTO DOS BLOCOS E BASE EM CONCRETO SIMPLES,TAMPA CONCRETO ARMADO,DEGRAU FERRO FUNDIDO,INCL.FORN.DE TODOS OS MATERIAIS</t>
  </si>
  <si>
    <t>POCO DE VISITA EM ALVENARIA DE BLOCOS DE CONCRETO(20X20X40CM),EM PAREDES DE 0,20M DE ESP.C/1,60X1,60X1,70M,P/COLETOR DEAGUAS PLUVIAIS DE 1,10M DE DIAM.SENDO AS PAREDES CHAPISCADASE REVESTIDAS INTERNAMENTE C/ARGAMASSA,ENCHIMENTO DOS BLOCOSE BASE EM CONCRETO SIMPLES,TAMPA DE CONCRETO ARMADO,DEGRAUSDE FERRO FUNDIDO,INCL.FORNECIMENTO DE TODOS OS MATERIAIS</t>
  </si>
  <si>
    <t>CAIXA DE RALO EM ALVENARIA DE BLOCOS DE CONCRETO(20X20X40CM),EM PAREDES DE 0,20M DE ESPESSURA,0,90X1,20X1,50M,P/AGUAS PLUVIAIS,SENDO PAREDES CHAPISCADAS E REVESTIDAS INTERNAMENTE C/ARGAMASSA,ENCHIMENTO DOS BLOCOS E BASE EM CONCRETO SIMPLESFCK=10MPA,C/4 GRELHAS DE FERRO FUNDIDO DE 85KG APOIADAS SOBRE ESTRUTURA DE CONCR.ARMADO,INCL.FORN.DE TODOS OS MATERIAIS</t>
  </si>
  <si>
    <t>GRELHA E CAIXILHO DE CONCRETO ARMADO,SENDO AS DIMENSOES EXTERNAS DE 0,40X0,90M (GRELHA) E 1,10X0,54M (CAIXILHO).FORNECIMENTO E COLOCACAO</t>
  </si>
  <si>
    <t>GRELHA CAIXILHO DE CONCRETO ARMADO,SENDO AS DIMENSOES EXTERNAS DE 0,40X0,90M (GRELHA) E 1,10X0,54M (CAIXILHO).EXCLUSIVEFORMAS.FORNECIMENTO E COLOCACAO</t>
  </si>
  <si>
    <t>GRELHA E CAIXILHO DE CONCRETO ARMADO,SENDO AS DIMENSOES EXTERNAS DE 0,30X0,90M(GRELHA) E 1,00X0,40M(CAIXILHO),PARA CAIXADE RALO,UTILIZANDO ARGAMASSA DE CIMENTO E AREIA,NO TRACO 1:4.FORNECIMENTO E COLOCACAO</t>
  </si>
  <si>
    <t>TAMPAO COMPLETO DE FºFº,DE 0,60M DE DIAMETRO,COM 175 A 180KG,PARA CAIXA DE AREIA OU POCO DE VISITA,ARTICULADO,PADRAO PREFEITURA,CLASSE 300,CARGA MINIMA PARA TESTE 30T,RESISTENCIA MAXIMA DE ROMPIMENTO 37,5T E FLECHA RESIDUAL MAXIMA 17MM,ASSENTADO COM ARGAMASSA DE CIMENTO E AREIA,NO TRACO 1:4 EM VOLUME.FORNECIMENTO E ASSENTAMENTO</t>
  </si>
  <si>
    <t>TAMPAO COMPLETO DE FºFº,COM 120 A 125KG,PARA POCO DE VISITAOU CAIXA DE AREIA,PADRAO CEDAE(C-3),CARGA MINIMA PARA TESTE25T,RESISTENCIA MAXIMA DE ROMPIMENTO 31,25T E FLECHA RESIDUAL MAXIMA DE 17MM,ASSENTADO COM ARGAMASSA DE CIMENTO E AREIA,NO TRACO 1:4 EM VOLUME.FORNECIMENTO E ASSENTAMENTO</t>
  </si>
  <si>
    <t>TAMPAO COMPLETO DE FERRO FUNDIDO,COM 225KG,PARA POCO DE VISITA OU CAIXA DE AREIA,PADRAO CEDAE TIPO K-240,CLASSE 300,ASSENTADO COM ARGAMASSA DE CIMENTO E AREIA,NO TRACO 1:4 EM VOLUME.FORNECIMENTO E ASSENTAMENTO</t>
  </si>
  <si>
    <t>TAMPAO COMPLETO DE FºFº,DE 0,40 A 0,60M DE DIAMETRO,COM 120A 125KG,PADRAO CEDAE,PARA CAIXA DE REGISTRO,CARGA MINIMA PARA TESTE 25T,RESISTENCIA MAXIMA DE ROMPIMENTO 31,25T E FLECHARESIDUAL MAXIMA DE 17MM,ASSENTADO COM ARGAMASSA DE CIMENTOE AREIA,NO TRACO 1:4 EM VOLUME.FORNECIMENTO E ASSENTAMENTO</t>
  </si>
  <si>
    <t>TAMPAO COMPLETO DE FERRO FUNDIDO DUCTIL(NODULAR),CIRCULAR,PARA CAIXA DE REGISTRO NO PASSEIO,ABERTURA DO TELAR DE 600MM,COM TAMPA PARA ACESSO DE MANUTENCAO E SOBRETAMPA PARA MANOBRA,CLASSE B125 DA NBR 10160,CARGA DE CONTROLE DE 125KN,ASSENTADO COM ARGAMASSA DE CIMENTO E AREIA,NO TRACO 1:4 EM VOLUME.FORNECIMENTO E ASSENTAMENTO</t>
  </si>
  <si>
    <t>TAMPAO COMPLETO DE FERRO FUNDIDO DUCTIL (NODULAR),CIRCULAR,PARA CAIXA DE REGISTRO NA RUA,ABERTURA DO TELAR DE 600MM,COMTAMPA PARA ACESSO DE MANUTENCAO E SOBRETAMPA PARA MANOBRA,CLASSE D400 DA NBR 10160,CARGA DE CONTROLE DE 400KN,ASSENTADOCOM ARGAMASSA DE CIMENTO E AREIA,NO TRACO 1:4 EM VOLUME.FORNECIMENTO E ASSENTAMENTO</t>
  </si>
  <si>
    <t>TAMPAO COMPLETO DE FERRO FUNDIDO,TIPO QUADRADO(22X22CM),COM34KG,ARTICULADO,CARGA MINIMA PARA TESTE 6T,RESISTENCIA MAXIMA DE ROMPIMENTO 7,5T E FLECHA RESIDUAL MAXIMA DE 12MM,ASSENTADO COM ARGAMASSA DE CIMENTO E AREIA,NO TRACO 1:4 EM VOLUME.FORNECIMENTO E ASSENTAMENTO</t>
  </si>
  <si>
    <t>TAMPAO COMPLETO DE FERRO FUNDIDO,PARA CAIXA DE INSPECAO OU SEMELHANTE,COM 32KG(T-33),CARGA MINIMA PARA TESTE 800KG,RESISTENCIA MAXIMA DE ROMPIMENTO 1000KG E FLECHA RESIDUAL MAXIMADE 16MM,ASSENTADO COM ARGAMASSA DE CIMENTO E AREIA,NO TRACO1:4 EM VOLUME.FORNECIMENTO E ASSENTAMENTO</t>
  </si>
  <si>
    <t>GRELHA(RALO PARA SARJETA) COMPLETA DE FºFº,DE 30X90CM,GR-95,PESO TOTAL DE 135KG,CARGA MINIMA PARA TESTE 25T,RESISTENCIAMAXIMA DE ROMPIMENTO 27,5T E FLECHA RESIDUAL MAXIMA 17MM,ASSENTADA COM ARGAMASSA DE CIMENTO E AREIA,NO TRACO 1:4 EM VOLUME.FORNECIMENTO E ASSENTAMENTO</t>
  </si>
  <si>
    <t>GRELHA(RALO PARA SARJETA) COMPLETA DE FERRO FUNDIDO,DE 30X90CM,GR-95,PESO TOTAL DE 85KG(T-95),CARGA MINIMA PARA TESTE 26T,RESISTENCIA MAXIMA DE ROMPIMENTO 32,5T E FLECHA RESIDUAL MAXIMA 17MM,ASSENTADA COM ARGAMASSA DE CIMENTO E AREIA,NO TRACO 1:4 EM VOLUME.FORNECIMENTO E ASSENTAMENTO</t>
  </si>
  <si>
    <t>GRELHA(RALO PARA SARJETA) COMPLETA DE FERRO FUNDIDO,DE 30X90CM,GR-95,PESO TOTAL DE 135KG,CARGA MINIMA PARA TESTE 25T,RESISTENCIA MAXIMA 27,5T E FLECHA RESIDUAL MAXIMA 17MM,ASSENTADA COM ARGAMASSA DE CIMENTO E AREIA,NO TRACO 1:4 EM VOLUME,SENDO ARTICULADA,PADRAO PREFEITURA RJ.FORNECIMENTO E ASSENTAMENTO</t>
  </si>
  <si>
    <t>TAMPAO ARTICULADO COMPLETO DE FºFº,TIPO AVENIDA,PARA TRAFEGOPESADO(TF-90),DE 0,60M DE DIAMETRO,CARGA MINIMA PARA TESTE30T,RESISTENCIA MAXIMA DE ROMPIMENTO 37,5T E FLECHA RESIDUALMAXIMA DE 17MM,ASSENTADO COM ARGAMASSA DE CIMENTO E AREIA,NO TRACO 1:4 EM VOLUME.FORNECIMENTO E ASSENTAMENTO</t>
  </si>
  <si>
    <t>TAMPAO DE FºFº RETANGULAR,PARA CAIXAS E POCOS DE VISITA ESPECIAIS,TIPO TS(TRES SECOES),ABERTURA TOTAL DE APROXIMADAMENTE900X1500MM,PESO TOTAL DE 690KG,CARGA MINIMA PARA TESTE 30T,RESISTENCIA MAXIMA DE ROMPIMENTO 35T E FLECHA RESIDUAL MAXIMA DE 15MM,ASSENTADO COM ARGAMASSA DE CIMENTO E AREIA,NO TRACO 1:4 EM VOLUME.FORNECIMENTO E ASSENTAMENTO</t>
  </si>
  <si>
    <t>TAMPAO COMPLETO DE FºFº,PARA CAIXA R1,PADRAO TELEBRAS,CARGAMINIMA PARA TESTE 6T,RESISTENCIA MAXIMA DE ROMPIMENTO 7,5T EFLECHA RESIDUAL MAXIMA DE 17MM,ASSENTADO COM ARGAMASSA DE CIMENTO E AREIA,NO TRACO DE 1:4 EM VOLUME.FORNECIMENTO E ASSENTAMENTO</t>
  </si>
  <si>
    <t>TAMPAO COMPLETO DE FºFº,PARA CAIXA R2,PADRAO TELEBRAS,CARGAMINIMA PARA TESTE 8T,RESISTENCIA MAXIMA DE ROMPIMENTO 10T EFLECHA RESIDUAL MAXIMA DE 17MM,ASSENTADO COM ARGAMASSA DE CIMENTO E AREIA,NO TRACO 1:4 EM VOLUME.FORNECIMENTO E ASSENTAMENTO</t>
  </si>
  <si>
    <t>TAMPAO COMPLETO DE FºFº,PARA CAIXA R3,PADRAO TELEBRAS,CARGAMINIMA PARA TESTE 12T,RESISTENCIA MAXIMA DE ROMPIMENTO 15T EFLECHA RESIDUAL MAXIMA DE 18MM,ASSENTADO COM ARGAMASSA DE CIMENTO E AREIA,NO TRACO 1:4 EM VOLUME.FORNECIMENTO E ASSENTAMENTO</t>
  </si>
  <si>
    <t>TAMPAO COMPLETO DE FERRO FUNDIDO DUCTIL (NODULAR),ARTICULADO,DE 0,56M DE DIAMETRO,PADRAO PMRJ(RIOLUZ),TIPO LEVE,CARGA MINIMA PARA TESTE 6T,RESISTENCIA MAXIMA DE ROMPIMENTO 7,5T E FLECHA RESIDUAL MAXIMA DE 17MM,ASSENTADO COM ARGAMASSA DE CIMENTO E AREIA,NO TRACO 1:4 EM VOLUME.FORNECIMENTO E ASSENTAMENTO</t>
  </si>
  <si>
    <t>TAMPAO COMPLETO DE FERRO FUNDIDO DUCTIL (NODULAR),ARTICULADO,DE 0,56M DE DIAMETRO,PADRAO PMRJ(RIOLUZ),TIPO PESADO,CARGAMINIMA PARA TESTE 30T,RESISTENCIA MAXIMA DE ROMPIMENTO 37,5TE FLECHA RESIDUAL MAXIMA DE 15MM,ASSENTADO COM ARGAMASSA DECIMENTO E AREIA,NO TRACO 1:4 EM VOLUME.FORNECIMENTO E ASSENTAMENTO</t>
  </si>
  <si>
    <t>GRELHA PARA CANALETA DE FºFº,COM(15X50CM) CARGA MINIMA PARATESTE 800KG,RESISTENCIA MAXIMA DE ROMPIMENTO 1000KG E FLECHARESIDUAL MAXIMA 12MM.FORNECIMENTO E ASSENTAMENTO</t>
  </si>
  <si>
    <t>GRELHA PARA CANALETA DE FºFº,COM(20X50CM) CARGA MINIMA PARATESTE 6T,RESISTENCIA MAXIMA DE ROMPIMENTO 7,5T E FLECHA RESIDUAL MAXIMA 15MM.FORNECIMENTO E ASSENTAMENTO</t>
  </si>
  <si>
    <t>GRELHA PARA CANALETA DE FºFº,COM(30X100CM) CARGA MINIMA PARATESTE 12T,RESISTENCIA MAXIMA DE ROMPIMENTO 15T E FLECHA RESIDUAL MAXIMA 20MM.FORNECIMENTO E ASSENTAMENTO</t>
  </si>
  <si>
    <t>GRELHA PARA CANALETA DE FºFº,COM(40X100CM) CARGA MINIMA PARATESTE 14T,RESISTENCIA MAXIMA DE ROMPIMENTO 17,5T E FLECHA RESIDUAL MAXIMA 20MM.FORNECIMENTO E ASSENTAMENTO</t>
  </si>
  <si>
    <t>CAIXA DE PASSEIO DE FºFº,PARA REGISTRO,COM PESO TOTAL DE 28KG,PADRAO CEDAE(T-34),CARGA MINIMA PARA TESTE 6T,RESISTENCIAMAXIMA DE ROMPIMENTO 7,5T E FLECHA RESIDUAL MAXIMA DE 13MM,ASSENTADA COM ARGAMASSA DE CIMENTO E AREIA,NO TRACO 1:4 EM VOLUME.FORNECIMENTO E ASSENTAMENTO</t>
  </si>
  <si>
    <t>CAIXA DE RUA COMPLETA DE FERRO FUNDIDO,PESO TOTAL DE 54KG,COM CAPACIDADE DE CARGA DE 15T,PARA REGISTRO PADRAO CEDAE,ASSENTADA COM ARGAMASSA DE CIMENTO E AREIA NO TRACO 1:4 EM VOLUME.FORNECIMENTO E ASSENTAMENTO</t>
  </si>
  <si>
    <t>DEGRAU DE FERRO FUNDIDO COM 2,0KG,FIXADO EM CONCRETO.FORNECIMENTO E COLOCACAO</t>
  </si>
  <si>
    <t>DEGRAU DE FºFº COM 7KG,FIXADO EM CONCRETO.FORNECIMENTO E COLOCACAO</t>
  </si>
  <si>
    <t>TAMPAO MISTO (FERRO FUNDIDO E CONCRETO,EXCLUSIVE ESTE),TIPOLEVE,DE 0,60M DE DIAMETRO,PESO SEM CONCRETO 36KG E TOTAL DE76KG,ASSENTADO COM ARGAMASSA DE CIMENTO E AREIA,NO TRACO 1:4EM VOLUME.FORNECIMENTO E ASSENTAMENTO</t>
  </si>
  <si>
    <t>POCO DE VISITA,DE ANEIS DE CONCRETO PRE-MOLDADOS,PARA ESGOTOS SANITARIOS,SEGUNDO ESPECIFICACOES DA CEDAE,INCLUSIVE DEGRAUS,EXCLUSIVE TAMPAO DE FERRO FUNDIDO,COM PROFUNDIDADE DE 0,60M</t>
  </si>
  <si>
    <t>POCO DE VISITA,DE ANEIS DE CONCRETO PRE-MOLDADOS,PARA ESGOTOS SANITARIOS,SEGUNDO ESPECIFICACOES DA CEDAE,INCLUSIVE DEGRAUS,EXCLUSIVE TAMPAO DE FERRO FUNDIDO,COM PROFUNDIDADE DE 0,80M</t>
  </si>
  <si>
    <t>POCO DE VISITA,DE ANEIS DE CONCRETO PRE-MOLDADOS,PARA ESGOTOS SANITARIOS,SEGUNDO ESPECIFICACOES DA CEDAE,INCLUSIVE DEGRAUS,EXCLUSIVE TAMPAO DE FERRO FUNDIDO,COM PROFUNDIDADE DE 1,00M</t>
  </si>
  <si>
    <t>POCO DE VISITA,DE ANEIS DE CONCRETO PRE-MOLDADOS,PARA ESGOTOS SANITARIOS,SEGUNDO ESPECIFICACOES DA CEDAE,INCLUSIVE DEGRAUS,EXCLUSIVE TAMPAO DE FERRO FUNDIDO,COM PROFUNDIDADE DE 1,05M</t>
  </si>
  <si>
    <t>POCO DE VISITA,DE ANEIS DE CONCRETO PRE-MOLDADOS,PARA ESGOTOS SANITARIOS,SEGUNDO ESPECIFICACOES DA CEDAE,INCLUSIVE DEGRAUS,EXCLUSIVE TAMPAO DE FERRO FUNDIDO,COM PROFUNDIDADE DE 1,20M</t>
  </si>
  <si>
    <t>POCO DE VISITA,DE ANEIS DE CONCRETO PRE-MOLDADOS,PARA ESGOTOS SANITARIOS,SEGUNDO ESPECIFICACOES DA CEDAE,INCLUSIVE DEGRAUS,EXCLUSIVE TAMPAO DE FERRO FUNDIDO,COM PROFUNDIDADE DE 1,40M</t>
  </si>
  <si>
    <t>POCO DE VISITA,DE ANEIS DE CONCRETO PRE-MOLDADOS,PARA ESGOTOS SANITARIOS,SEGUNDO ESPECIFICACOES DA CEDAE,INCLUSIVE DEGRAUS,EXCLUSIVE TAMPAO DE FERRO FUNDIDO,COM PROFUNDIDADE DE 1,50M</t>
  </si>
  <si>
    <t>POCO DE VISITA,DE ANEIS DE CONCRETO PRE-MOLDADOS,PARA ESGOTOS SANITARIOS,SEGUNDO ESPECIFICACOES DA CEDAE,INCLUSIVE DEGRAUS,EXCLUSIVE TAMPAO DE FERRO FUNDIDO,COM PROFUNDIDADE DE 1,60M</t>
  </si>
  <si>
    <t>POCO DE VISITA,DE ANEIS DE CONCRETO PRE-MOLDADOS,PARA ESGOTOS SANITARIOS,SEGUNDO ESPECIFICACOES DA CEDAE,INCLUSIVE DEGRAUS,EXCLUSIVE TAMPAO DE FERRO FUNDIDO,COM PROFUNDIDADE DE 1,70M</t>
  </si>
  <si>
    <t>POCO DE VISITA,DE ANEIS DE CONCRETO PRE-MOLDADOS,PARA ESGOTOS SANITARIOS,SEGUNDO ESPECIFICACOES DA CEDAE,INCLUSIVE DEGRAUS,EXCLUSIVE TAMPAO DE FERRO FUNDIDO,COM PROFUNDIDADE DE 2,00M</t>
  </si>
  <si>
    <t>POCO DE VISITA,DE ANEIS DE CONCRETO PRE-MOLDADOS,PARA ESGOTOS SANITARIOS,SEGUNDO ESPECIFICACOES DA CEDAE,INCLUSIVE DEGRAUS,EXCLUSIVE TAMPAO DE FERRO FUNDIDO,COM PROFUNDIDADE DE 2,30M</t>
  </si>
  <si>
    <t>POCO DE VISITA,DE ANEIS DE CONCRETO PRE-MOLDADOS,PARA ESGOTOS SANITARIOS,SEGUNDO ESPECIFICACOES DA CEDAE,INCLUSIVE DEGRAUS,EXCLUSIVE TAMPAO DE FERRO FUNDIDO,COM PROFUNDIDADE DE 2,60M</t>
  </si>
  <si>
    <t>POCO DE VISITA,DE ANEIS DE CONCRETO PRE-MOLDADOS,PARA ESGOTOS SANITARIOS,SEGUNDO ESPECIFICACOES DA CEDAE,INCLUSIVE DEGRAUS,EXCLUSIVE TAMPAO DE FERRO FUNDIDO,COM PROFUNDIDADE DE 2,90M</t>
  </si>
  <si>
    <t>POCO DE VISITA,DE ANEIS DE CONCRETO PRE-MOLDADOS,PARA ESGOTOS SANITARIOS,SEGUNDO ESPECIFICACOES DA CEDAE,INCLUSIVE DEGRAUS,EXCLUSIVE TAMPAO DE FERRO FUNDIDO,COM PROFUNDIDADE DE 3,20M</t>
  </si>
  <si>
    <t>POCO DE VISITA,DE ANEIS DE CONCRETO PRE-MOLDADOS,PARA ESGOTOS SANITARIOS,SEGUNDO ESPECIFICACOES DA CEDAE,INCLUSIVE DEGRAUS,EXCLUSIVE TAMPAO DE FERRO FUNDIDO,COM PROFUNDIDADE DE 3,50M</t>
  </si>
  <si>
    <t>POCO DE VISITA,DE ANEIS DE CONCRETO PRE-MOLDADOS,PARA ESGOTOS SANITARIOS,SEGUNDO ESPECIFICACOES DA CEDAE,INCLUSIVE DEGRAUS,EXCLUSIVE TAMPAO DE FERRO FUNDIDO,COM PROFUNDIDADE DE 3,80M</t>
  </si>
  <si>
    <t>POCO DE VISITA,DE ANEIS DE CONCRETO PRE-MOLDADOS,PARA ESGOTOS SANITARIOS,SEGUNDO ESPECIFICACOES DA CEDAE,INCLUSIVE DEGRAUS,EXCLUSIVE TAMPAO DE FERRO FUNDIDO,COM PROFUNDIDADE DE 4,10M</t>
  </si>
  <si>
    <t>POCO DE VISITA,DE ANEIS DE CONCRETO PRE-MOLDADOS,PARA ESGOTOS SANITARIOS,SEGUNDO ESPECIFICACOES DA CEDAE,INCLUSIVE DEGRAUS,EXCLUSIVE TAMPAO DE FERRO FUNDIDO,COM PROFUNDIDADE DE 4,40M</t>
  </si>
  <si>
    <t>POCO DE VISITA,DE ANEIS DE CONCRETO PRE-MOLDADOS,PARA ESGOTOS SANITARIOS,SEGUNDO ESPECIFICACOES DA CEDAE,INCLUSIVE DEGRAUS,EXCLUSIVE TAMPAO DE FERRO FUNDIDO,COM PROFUNDIDADE DE 4,70M</t>
  </si>
  <si>
    <t>POCO DE VISITA,DE ANEIS DE CONCRETO PRE-MOLDADOS,PARA ESGOTOS SANITARIOS,SEGUNDO ESPECIFICACOES DA CEDAE,INCLUSIVE DEGRAUS,EXCLUSIVE TAMPAO DE FERRO FUNDIDO,COM PROFUNDIDADE DE 5,00M</t>
  </si>
  <si>
    <t>POCO DE VISITA,DE ANEIS DE CONCRETO PRE-MOLDADOS,PARA ESGOTOS SANITARIOS,SEGUNDO ESPECIFICACOES DA CEDAE,INCLUSIVE DEGRAUS,EXCLUSIVE TAMPAO DE FERRO FUNDIDO,COM PROFUNDIDADE DE 5,30M</t>
  </si>
  <si>
    <t>POCO DE VISITA,DE ANEIS DE CONCRETO PRE-MOLDADOS,PARA ESGOTOS SANITARIOS,SEGUNDO ESPECIFICACOES DA CEDAE,INCLUSIVE DEGRAUS,EXCLUSIVE TAMPAO DE FERRO FUNDIDO,COM PROFUNDIDADE DE 5,60M</t>
  </si>
  <si>
    <t>POCO DE VISITA,DE ANEIS DE CONCRETO PRE-MOLDADOS,PARA ESGOTOS SANITARIOS,SEGUNDO ESPECIFICACOES DA CEDAE,INCLUSIVE DEGRAUS,EXCLUSIVE TAMPAO DE FERRO FUNDIDO,COM PROFUNDIDADE DE 5,90M</t>
  </si>
  <si>
    <t>POCO DE VISITA,DE ANEIS DE CONCRETO PRE-MOLDADOS,PARA ESGOTOS SANITARIOS,SEGUNDO ESPECIFICACOES DA CEDAE,INCLUSIVE DEGRAUS,EXCLUSIVE TAMPAO DE FERRO FUNDIDO,COM PROFUNDIDADE DE 6,20M</t>
  </si>
  <si>
    <t>POCO DE VISITA,DE ANEIS DE CONCRETO PRE-MOLDADOS,PARA ESGOTOS SANITARIOS,SEGUNDO ESPECIFICACOES DA CEDAE,INCLUSIVE DEGRAUS,EXCLUSIVE TAMPAO DE FERRO FUNDIDO,COM PROFUNDIDADE DE 6,50M</t>
  </si>
  <si>
    <t>POCO DE VISITA,DE ANEIS DE CONCRETO PRE-MOLDADOS,PARA ESGOTOS SANITARIOS,SEGUNDO ESPECIFICACOES DA CEDAE,INCLUSIVE DEGRAUS,EXCLUSIVE TAMPAO DE FERRO FUNDIDO,COM PROFUNDIDADE DE 6,80M</t>
  </si>
  <si>
    <t>POCO DE VISITA,DE ANEIS DE CONCRETO PRE-MOLDADOS,PARA ESGOTOS SANITARIOS,SEGUNDO ESPECIFICACOES DA CEDAE,INCLUSIVE DEGRAUS,EXCLUSIVE TAMPAO DE FERRO FUNDIDO,COM PROFUNDIDADE DE 7,10M</t>
  </si>
  <si>
    <t>BASE E FUNDO DE CONCRETO SIMPLES,PARA POCOS DE VISITA,PADRAOCEDAE,DE ANEIS PRE-MOLDADOS COM DIAMETRO DE 600MM,INCLUSIVEMAO-DE-OBRA E MATERIAL</t>
  </si>
  <si>
    <t>BASE E FUNDO DE CONCRETO SIMPLES,PARA POCOS DE VISITA,PADRAOCEDAE,DE ANEIS PRE-MOLDADOS COM DIAMETRO DE 1100MM,INCLUSIVE MAO-DE-OBRA E MATERIAL,INCLUSIVE LAJE DE REDUCAO DE CONCRETO ARMADO</t>
  </si>
  <si>
    <t>BASE E FUNDO DE CONCRETO SIMPLES,PARA POCOS DE VISITA,PADRAOCEDAE,DE ANEIS PRE-MOLDADOS COM DIAMETRO DE 1500MM,INCLUSIVE MAO-DE-OBRA E MATERIAL,INCLUSIVE LAJE DE REDUCAO DE CONCRETO ARMADO</t>
  </si>
  <si>
    <t>BASE E FUNDO DE CONCRETO SIMPLES,PARA POCOS DE VISITA,PADRAOCEDAE,DE ANEIS PRE-MOLDADOS COM DIAMETRO DE 2000MM,INCLUSIVE MAO-DE-OBRA E MATERIAL,INCLUSIVE LAJE DE REDUCAO DE CONCRETO ARMADO</t>
  </si>
  <si>
    <t>CORPO DE POCO DE VISITA DE ANEIS PRE-MOLDADOS,COM DIAMETRO DE 600MM,SEM DEGRAUS,MEDIDA PELA ALTURA UTIL,INCLUSIVE MAO-DE-OBRA E MATERIAL</t>
  </si>
  <si>
    <t>CORPO DE POCO DE VISITA DE ANEIS PRE-MOLDADOS,COM DIAMETRO DE 1100MM,SEM DEGRAUS,MEDIDA PELA ALTURA UTIL,INCLUSIVE MAO-DE-OBRA E MATERIAL</t>
  </si>
  <si>
    <t>CORPO DE POCO DE VISITA DE ANEIS PRE-MOLDADOS,COM DIAMETRO DE 1500MM,SEM DEGRAUS,MEDIDA PELA ALTURA UTIL,INCLUSIVE MAO-DE-OBRA E MATERIAL</t>
  </si>
  <si>
    <t>CORPO DE POCO DE VISITA DE ANEIS PRE-MOLDADOS,COM DIAMETRO DE 2000MM,SEM DEGRAUS,MEDIDA PELA ALTURA UTIL,INCLUSIVE MAO-DE-OBRA E MATERIAL</t>
  </si>
  <si>
    <t>CORPO DE POCO DE VISITA DE ANEIS PRE-MOLDADOS,COM DIAMETRO DE 600MM,COM DEGRAUS,MEDIDA PELA ALTURA UTIL,INCLUSIVE MAO-DE-OBRA E MATERIAL</t>
  </si>
  <si>
    <t>CORPO DE POCO DE VISITA DE ANEIS PRE-MOLDADOS,COM DIAMETRO DE 1100MM,COM DEGRAUS,MEDIDA PELA ALTURA UTIL,INCLUSIVE MAO-DE-OBRA E MATERIAL</t>
  </si>
  <si>
    <t>CORPO DE POCO DE VISITA DE ANEIS PRE-MOLDADOS,COM DIAMETRO DE 1500MM,COM DEGRAUS,MEDIDA PELA ALTURA UTIL,INCLUSIVE MAO-DE-OBRA E MATERIAL</t>
  </si>
  <si>
    <t>CORPO DE POCO DE VISITA DE ANEIS PRE-MOLDADOS,COM DIAMETRO DE 2000MM,COM DEGRAUS,MEDIDA PELA ALTURA UTIL,INCLUSIVE MAO-DE-OBRA E MATERIAL</t>
  </si>
  <si>
    <t>CAIXA DE ANEIS PRE-MOLDADOS DE CONCRETO,TIPO "C",PADRAO CEDAE,PARA REGISTROS ATE 200MM</t>
  </si>
  <si>
    <t>CAIXA DE ANEIS PRE-MOLDADOS DE CONCRETO,TIPO "D",PADRAO CEDAE,PARA REGISTROS DE DIAMETRO DE 250 A 600MM</t>
  </si>
  <si>
    <t>CAIXA DE ANEIS PRE-MOLDADOS DE CONCRETO,TIPO "B",PADRAO CEDAE PARA VENTOSAS</t>
  </si>
  <si>
    <t>PAREDE CILINDRICA DE ANEIS PRE-MOLDADOS DE CONCRETO ARMADO,PARA CAIXAS DE INSPECAO E SIMILARES,DIAMETRO INTERNO DE 2,00M</t>
  </si>
  <si>
    <t>PAREDE CILINDRICA DE ANEIS PRE-MOLDADOS DE CONCRETO ARMADO,PARA CAIXAS DE INSPECAO E SIMILARES,DIAMETRO INTERNO DE 1,20M</t>
  </si>
  <si>
    <t>PAREDE CILINDRICA DE ANEIS PRE-MOLDADOS DE CONCRETO ARMADO,PARA CAIXAS DE INSPECAO E SIMILARES,DIAMETRO INTERNO DE 1,50M</t>
  </si>
  <si>
    <t>PAREDE CILINDRICA DE ANEIS PRE-MOLDADOS DE CONCRETO ARMADO,PARA CAIXAS DE INSPECAO E SIMILARES,DIAMETRO INTERNO DE 2,50M</t>
  </si>
  <si>
    <t>PAREDE CILINDRICA DE ANEIS PRE-MOLDADOS DE CONCRETO ARMADO,PARA CAIXAS DE INSPECAO E SIMILARES,DIAMETRO INTERNO DE 3,00M</t>
  </si>
  <si>
    <t>MONTAGEM E ASSENTAMENTO DE TUBULACAO DE ACO DE 2",PRETO OU GALVANIZADO,COM PONTAS LISAS,INCLUSIVE SOLDA DAS JUNTAS,EXCLUSIVE FORNECIMENTO DOS TUBOS</t>
  </si>
  <si>
    <t>MONTAGEM E ASSENTAMENTO DE TUBULACAO DE ACO DE 3",PRETO OU GALVANIZADOS,COM PONTAS LISAS,INCLUSIVE SOLDA DAS JUNTAS,EXCLUSIVE FORNECIMENTO DOS TUBOS</t>
  </si>
  <si>
    <t>MONTAGEM E ASSENTAMENTO DE TUBULACAO DE ACO DE 4",PRETO OU GALVANIZADOS,COM PONTAS LISAS,INCLUSIVE SOLDA DAS JUNTAS,EXCLUSIVE FORNECIMENTO DOS TUBOS</t>
  </si>
  <si>
    <t>MONTAGEM E ASSENTAMENTO DE TUBULACAO DE CHAPA DE ACO DE 3/16" DE ESPESSURA,COM 6,00M DE COMPRIMENTO E 150MM DE DIAMETRO.INCLUSIVE SOLDA E REVESTIMENTO DAS JUNTAS,EXCLUSIVE FORNECIMENTO DOS TUBOS E DOS MATERIAIS DE REVESTIMENTO DAS JUNTAS</t>
  </si>
  <si>
    <t>MONTAGEM E ASSENTAMENTO DE TUBULACAO DE CHAPA DE ACO DE 3/16" DE ESPESSURA,COM 6,00M DE COMPRIMENTO E 200MM DE DIAMETRO,INCLUSIVE SOLDA E REVESTIMENTO DAS JUNTAS,EXCLUSIVE FORNECIMENTO DOS TUBOS E DOS MATERIAIS DE REVESTIMENTO DAS JUNTAS</t>
  </si>
  <si>
    <t>MONTAGEM E ASSENTAMENTO DE TUBULACAO DE CHAPA DE ACO DE 3/16" DE ESPESSURA,COM 6,00M DE COMPRIMENTO E 250MM DE DIAMETRO,INCLUSIVE SOLDA E REVESTIMENTO DAS JUNTAS,EXCLUSIVE FORNECIMENTO DOS TUBOS E DOS MATERIAIS DE REVESTIMENTO DAS JUNTAS</t>
  </si>
  <si>
    <t>MONTAGEM E ASSENTAMENTO DE TUBULACAO DE CHAPA DE ACO DE 3/16" DE ESPESSURA,COM 6,00M DE COMPRIMENTO E 300MM DE DIAMETRO,INCLUSIVE SOLDA E REVESTIMENTO DAS JUNTAS,EXCLUSIVE FORNECIMENTO DOS TUBOS E DOS MATERIAIS DE REVESTIMENTO DAS JUNTAS</t>
  </si>
  <si>
    <t>MONTAGEM E ASSENTAMENTO DE TUBULACAO DE CHAPA DE ACO DE 3/16" DE ESPESSURA,COM 6,00M DE COMPRIMENTO E 350MM DE DIAMETRO,INCLUSIVE SOLDA E REVESTIMENTO DAS JUNTAS,EXCLUSIVE FORNECIMENTO DOS TUBOS E DOS MATERIAIS DE REVESTIMENTO DAS JUNTAS</t>
  </si>
  <si>
    <t>MONTAGEM E ASSENTAMENTO DE TUBULACAO DE CHAPA DE ACO DE 3/16" DE ESPESSURA,COM 6,00M DE COMPRIMENTO E 400MM DE DIAMETRO,INCLUSIVE SOLDA E REVESTIMENTO DAS JUNTAS,EXCLUSIVE FORNECIMENTO DOS TUBOS E DOS MATERIAIS DE REVESTIMENTO DAS JUNTAS</t>
  </si>
  <si>
    <t>MONTAGEM E ASSENTAMENTO DE TUBULACAO DE CHAPA DE ACO DE 3/16" DE ESPESSURA,COM 6,00M DE COMPRIMENTO E 450MM DE DIAMETRO,INCLUSIVE SOLDA E REVESTIMENTO DAS JUNTAS,EXCLUSIVE FORNECIMENTO DOS TUBOS E DOS MATERIAIS DE REVESTIMENTO DAS JUNTAS</t>
  </si>
  <si>
    <t>MONTAGEM E ASSENTAMENTO DE TUBULACAO DE CHAPA DE ACO DE 3/16" DE ESPESSURA,COM 6,00M DE COMPRIMENTO E 500MM DE DIAMETRO,INCLUSIVE SOLDA E REVESTIMENTO DAS JUNTAS,EXCLUSIVE FORNECIMENTO DOS TUBOS E DOS MATERIAIS DE REVESTIMENTO DAS JUNTAS</t>
  </si>
  <si>
    <t>MONTAGEM E ASSENTAMENTO DE TUBULACAO DE CHAPA DE ACO DE 1/4"DE ESPESSURA,COM 6,00M DE COMPRIMENTO E 150MM DE DIAMETRO,INCLUSIVE SOLDA E REVESTIMENTO DAS JUNTAS,EXCLUSIVE FORNECIMENTO DOS TUBOS E DOS MATERIAIS DE REVESTIMENTO DAS JUNTAS</t>
  </si>
  <si>
    <t>MONTAGEM E ASSENTAMENTO DE TUBULACAO DE CHAPA DE ACO DE 1/4"DE ESPESSURA,COM 6,00M DE COMPRIMENTO E 200MM DE DIAMETRO,INCLUSIVE SOLDA E REVESTIMENTO DAS JUNTAS,EXCLUSIVE FORNECIMENTO DOS TUBOS E DOS MATERIAIS DE REVESTIMENTO DAS JUNTAS</t>
  </si>
  <si>
    <t>MONTAGEM E ASSENTAMENTO DE TUBULACAO DE CHAPA DE ACO DE 1/4"DE ESPESSURA,COM 6,00M DE COMPRIMENTO E 250MM DE DIAMETRO,INCLUSIVE SOLDA E REVESTIMENTO DAS JUNTAS,EXCLUSIVE FORNECIMENTO DOS TUBOS E DOS MATERIAIS DE REVESTIMENTO DAS JUNTAS</t>
  </si>
  <si>
    <t>MONTAGEM E ASSENTAMENTO DE TUBULACAO DE CHAPA DE ACO DE 1/4"DE ESPESSURA,COM 6,00M DE COMPRIMENTO E 300MM DE DIAMETRO,INCLUSIVE SOLDA E REVESTIMENTO DAS JUNTAS,EXCLUSIVE FORNECIMENTO DOS TUBOS E DOS MATERIAIS DE REVESTIMENTO DAS JUNTAS</t>
  </si>
  <si>
    <t>MONTAGEM E ASSENTAMENTO DE TUBULACAO DE CHAPA DE ACO DE 1/4"DE ESPESSURA,COM 6,00M DE COMPRIMENTO E 350MM DE DIAMETRO,INCLUSIVE SOLDA E REVESTIMENTO DAS JUNTAS,EXCLUSIVE FORNECIMENTO DOS TUBOS E DOS MATERIAIS DE REVESTIMENTO DAS JUNTAS</t>
  </si>
  <si>
    <t>MONTAGEM E ASSENTAMENTO DE TUBULACAO DE CHAPA DE ACO DE 1/4"DE ESPESSURA,COM 6,00M DE COMPRIMENTO E 400MM DE DIAMETRO,INCLUSIVE SOLDA E REVESTIMENTO DAS JUNTAS,EXCLUSIVE FORNECIMENTO DOS TUBOS E DOS MATERIAIS DE REVESTIMENTO DAS JUNTAS</t>
  </si>
  <si>
    <t>MONTAGEM E ASSENTAMENTO DE TUBULACAO DE CHAPA DE ACO DE 1/4"DE ESPESSURA,COM 6,00M DE COMPRIMENTO E 450MM DE DIAMETRO,INCLUSIVE SOLDA E REVESTIMENTO DAS JUNTAS,EXCLUSIVE FORNECIMENTO DOS TUBOS E DOS MATERIAIS DE REVESTIMENTO DAS JUNTAS</t>
  </si>
  <si>
    <t>MONTAGEM E ASSENTAMENTO DE TUBULACAO DE CHAPA DE ACO DE 1/4"DE ESPESSURA,COM 6,00M DE COMPRIMENTO E 500MM DE DIAMETRO,INCLUSIVE SOLDA E REVESTIMENTO DAS JUNTAS,EXCLUSIVE FORNECIMENTO DOS TUBOS E DOS MATERIAIS DE REVESTIMENTO DAS JUNTAS</t>
  </si>
  <si>
    <t>MONTAGEM E ASSENTAMENTO DE TUBULACAO DE CHAPA DE ACO DE 1/4"DE ESPESSURA,COM 6,00M DE COMPRIMENTO E 600MM DE DIAMETRO,INCLUSIVE SOLDA E REVESTIMENTO DAS JUNTAS,EXCLUSIVE FORNECIMENTO DOS TUBOS E DOS MATERIAIS DE REVESTIMENTO DAS JUNTAS</t>
  </si>
  <si>
    <t>MONTAGEM E ASSENTAMENTO DE TUBULACAO DE CHAPA DE ACO DE 1/4"DE ESPESSURA,COM 6,00M DE COMPRIMENTO E 700MM DE DIAMETRO,INCLUSIVE SOLDA E REVESTIMENTO DAS JUNTAS,EXCLUSIVE FORNECIMENTO DOS TUBOS E DOS MATERIAIS DE REVESTIMENTO DAS JUNTAS</t>
  </si>
  <si>
    <t>MONTAGEM E ASSENTAMENTO DE TUBULACAO DE CHAPA DE ACO DE 1/4"DE ESPESSURA,COM 6,00M DE COMPRIMENTO E 800MM DE DIAMETRO,INCLUSIVE SOLDA E REVESTIMENTO DAS JUNTAS,EXCLUSIVE FORNECIMENTO DOS TUBOS E DOS MATERIAIS DE REVESTIMENTO DAS JUNTAS</t>
  </si>
  <si>
    <t>MONTAGEM E ASSENTAMENTO DE TUBULACAO DE CHAPA DE ACO DE 5/16" DE ESPESSURA,COM 6,00M DE COMPRIMENTO E 300MM DE DIAMETRO,INCLUSIVE SOLDA E REVESTIMENTO DAS JUNTAS,EXCLUSIVE FORNECIMENTO DOS TUBOS E DOS MATERIAIS DE REVESTIMENTO DAS JUNTAS</t>
  </si>
  <si>
    <t>MONTAGEM E ASSENTAMENTO DE TUBULACAO DE CHAPA DE ACO DE 5/16" DE ESPESSURA,COM 6,00M DE COMPRIMENTO E 350MM DE DIAMETRO,INCLUSIVE SOLDA E REVESTIMENTO DAS JUNTAS,EXCLUSIVE FORNECIMENTO DOS TUBOS E DOS MATERIAIS DE REVESTIMENTO DAS JUNTAS</t>
  </si>
  <si>
    <t>MONTAGEM E ASSENTAMENTO DE TUBULACAO DE CHAPA DE ACO DE 5/16" DE ESPESSURA,COM 6,00M DE COMPRIMENTO E 400MM DE DIAMETRO,INCLUSIVE SOLDA E REVESTIMENTO DAS JUNTAS,EXCLUSIVE FORNECIMENTO DOS TUBOS E DOS MATERIAIS DE REVESTIMENTO DAS JUNTAS</t>
  </si>
  <si>
    <t>MONTAGEM E ASSENTAMENTO DE TUBULACAO DE CHAPA DE ACO DE 5/16" DE ESPESSURA,COM 6,00M DE COMPRIMENTO E 450MM DE DIAMETRO,INCLUSIVE SOLDA E REVESTIMENTO DAS JUNTAS,EXCLUSIVE FORNECIMENTO DOS TUBOS E DOS MATERIAIS DE REVESTIMENTO DAS JUNTAS</t>
  </si>
  <si>
    <t>MONTAGEM E ASSENTAMENTO DE TUBULACAO DE CHAPA DE ACO DE 5/16" DE ESPESSURA,COM 6,00M DE COMPRIMENTO E 500MM DE DIAMETRO,INCLUSIVE SOLDA E REVESTIMENTO DAS JUNTAS,EXCLUSIVE FORNECIMENTO DOS TUBOS E DOS MATERIAIS DE REVESTIMENTO DAS JUNTAS</t>
  </si>
  <si>
    <t>MONTAGEM E ASSENTAMENTO DE TUBULACAO DE CHAPA DE ACO DE 5/16" DE ESPESSURA,COM 6,00M DE COMPRIMENTO E 600MM DE DIAMETRO,INCLUSIVE SOLDA E REVESTIMENTO DAS JUNTAS,EXCLUSIVE FORNECIMENTO DOS TUBOS E DOS MATERIAIS DE REVESTIMENTO DAS JUNTAS</t>
  </si>
  <si>
    <t>MONTAGEM E ASSENTAMENTO DE TUBULACAO DE CHAPA DE ACO DE 5/16" DE ESPESSURA,COM 6,00M DE COMPRIMENTO E 700MM DE DIAMETRO,INCLUSIVE SOLDA E REVESTIMENTO DAS JUNTAS,EXCLUSIVE FORNECIMENTO DOS TUBOS E DOS MATERIAIS DE REVESTIMENTO DAS JUNTAS</t>
  </si>
  <si>
    <t>MONTAGEM E ASSENTAMENTO DE TUBULACAO DE CHAPA DE ACO DE 5/16" DE ESPESSURA,COM 6,00M DE COMPRIMENTO E 800MM DE DIAMETRO,INCLUSIVE SOLDA E REVESTIMENTO DAS JUNTAS,EXCLUSIVE FORNECIMENTO DOS TUBOS E DOS MATERIAIS DE REVESTIMENTO DAS JUNTAS</t>
  </si>
  <si>
    <t>MONTAGEM E ASSENTAMENTO DE TUBULACAO DE CHAPA DE ACO DE 5/16" DE ESPESSURA,COM 6,00M DE COMPRIMENTO E 900MM DE DIAMETRO,INCLUSIVE SOLDA E REVESTIMENTO DAS JUNTAS,EXCLUSIVE FORNECIMENTO DOS TUBOS E DOS MATERIAIS DE REVESTIMENTO DAS JUNTAS</t>
  </si>
  <si>
    <t>MONTAGEM E ASSENTAMENTO DE TUBULACAO DE CHAPA DE ACO DE 5/16" DE ESPESSURA,COM 6,00M DE COMPRIMENTO E 1000MM DE DIAMETRO,INCLUSIVE SOLDA E REVESTIMENTO DAS JUNTAS,EXCLUSIVE FORNECIMENTO DOS TUBOS E DOS MATERIAIS DE REVESTIMENTO DAS JUNTAS</t>
  </si>
  <si>
    <t>MONTAGEM E ASSENTAMENTO DE TUBULACAO DE CHAPA DE ACO DE 5/16" DE ESPESSURA,COM 6,00M DE COMPRIMENTO E 1200MM DE DIAMETRO,INCLUSIVE SOLDA E REVESTIMENTO DAS JUNTAS,EXCLUSIVE FORNECIMENTO DOS TUBOS E DOS MATERIAIS DE REVESTIMENTO DAS JUNTAS</t>
  </si>
  <si>
    <t>MONTAGEM E ASSENTAMENTO DE TUBULACAO DE CHAPA DE ACO DE 3/8"DE ESPESSURA,COM 6,00M DE COMPRIMENTO E 300MM DE DIAMETRO,INCLUSIVE SOLDA E REVESTIMENTO DAS JUNTAS,EXCLUSIVE FORNECIMENTO DOS TUBOS E DOS MATERIAIS DE REVESTIMENTO DAS JUNTAS</t>
  </si>
  <si>
    <t>MONTAGEM E ASSENTAMENTO DE TUBULACAO DE CHAPA DE ACO DE 3/8"DE ESPESSURA,COM 6,00M DE COMPRIMENTO E 350MM DE DIAMETRO,INCLUSIVE SOLDA E REVESTIMENTO DAS JUNTAS,EXCLUSIVE FORNECIMENTO DOS TUBOS E DOS MATERIAIS DE REVESTIMENTO DAS JUNTAS</t>
  </si>
  <si>
    <t>MONTAGEM E ASSENTAMENTO DE TUBULACAO DE CHAPA DE ACO DE 3/8"DE ESPESSURA,COM 6,00M DE COMPRIMENTO E 400MM DE DIAMETRO,INCLUSIVE SOLDA E REVESTIMENTO DAS JUNTAS,EXCLUSIVE FORNECIMENTO DOS TUBOS E DOS MATERIAIS DE REVESTIMENTO DAS JUNTAS</t>
  </si>
  <si>
    <t>MONTAGEM E ASSENTAMENTO DE TUBULACAO DE CHAPA DE ACO DE 3/8"DE ESPESSURA,COM 6,00M DE COMPRIMENTO E 450MM DE DIAMETRO,INCLUSIVE SOLDA E REVESTIMENTO DAS JUNTAS,EXCLUSIVE FORNECIMENTO DOS TUBOS E DOS MATERIAIS DE REVESTIMENTO DAS JUNTAS</t>
  </si>
  <si>
    <t>MONTAGEM E ASSENTAMENTO DE TUBULACAO DE CHAPA DE ACO DE 3/8"DE ESPESSURA,COM 6,00M DE COMPRIMENTO E 500MM DE DIAMETRO,INCLUSIVE SOLDA E REVESTIMENTO DAS JUNTAS,EXCLUSIVE FORNECIMENTO DOS TUBOS E DOS MATERIAIS DE REVESTIMENTO DAS JUNTAS</t>
  </si>
  <si>
    <t>MONTAGEM E ASSENTAMENTO DE TUBULACAO DE CHAPA DE ACO DE 3/8"DE ESPESSURA,COM 6,00M DE COMPRIMENTO E 600MM DE DIAMETRO,INCLUSIVE SOLDA E REVESTIMENTO DAS JUNTAS,EXCLUSIVE FORNECIMENTO DOS TUBOS E DOS MATERIAIS DE REVESTIMENTO DAS JUNTAS</t>
  </si>
  <si>
    <t>MONTAGEM E ASSENTAMENTO DE TUBULACAO DE CHAPA DE ACO DE 3/8"DE ESPESSURA,COM 6,00M DE COMPRIMENTO E 700MM DE DIAMETRO,INCLUSIVE SOLDA E REVESTIMENTO DAS JUNTAS,EXCLUSIVE FORNECIMENTO DOS TUBOS E DOS MATERIAIS DE REVESTIMENTO DAS JUNTAS</t>
  </si>
  <si>
    <t>MONTAGEM E ASSENTAMENTO DE TUBULACAO DE CHAPA DE ACO DE 3/8"DE ESPESSURA,COM 6,00M DE COMPRIMENTO E 800MM DE DIAMETRO,INCLUSIVE SOLDA E REVESTIMENTO DAS JUNTAS,EXCLUSIVE FORNECIMENTO DOS TUBOS E DOS MATERIAIS DE REVESTIMENTO DAS JUNTAS</t>
  </si>
  <si>
    <t>MONTAGEM E ASSENTAMENTO DE TUBULACAO DE CHAPA DE ACO DE 3/8"DE ESPESSURA,COM 6,00M DE COMPRIMENTO E 900MM DE DIAMETRO,INCLUSIVE SOLDA E REVESTIMENTO DAS JUNTAS,EXCLUSIVE FORNECIMENTO DOS TUBOS E DOS MATERIAIS DE REVESTIMENTO DAS JUNTAS</t>
  </si>
  <si>
    <t>MONTAGEM E ASSENTAMENTO DE TUBULACAO DE CHAPA DE ACO DE 3/8"DE ESPESSURA,COM 6,00M DE COMPRIMENTO E 1000MM DE DIAMETRO,INCLUSIVE SOLDA E REVESTIMENTO DAS JUNTAS,EXCLUSIVE FORNECIMENTO DOS TUBOS E DOS MATERIAIS DE REVESTIMENTO DAS JUNTAS</t>
  </si>
  <si>
    <t>MONTAGEM E ASSENTAMENTO DE TUBULACAO DE CHAPA DE ACO DE 3/8"DE ESPESSURA,COM 6,00M DE COMPRIMENTO E 1200MM DE DIAMETRO,INCLUSIVE SOLDA E REVESTIMENTO DAS JUNTAS,EXCLUSIVE FORNECIMENTO DOS TUBOS E DOS MATERIAIS DE REVESTIMENTO DAS JUNTAS</t>
  </si>
  <si>
    <t>MONTAGEM E ASSENTAMENTO DE TUBULACAO DE CHAPA DE ACO DE 3/8"DE ESPESSURA,COM 6,00M DE COMPRIMENTO E 1300MM DE DIAMETRO,INCLUSIVE SOLDA E REVESTIMENTO DAS JUNTAS,EXCLUSIVE FORNECIMENTO DOS TUBOS E DOS MATERIAIS DE REVESTIMENTO DAS JUNTAS</t>
  </si>
  <si>
    <t>MONTAGEM E ASSENTAMENTO DE TUBULACAO DE CHAPA DE ACO DE 3/8"DE ESPESSURA,COM 6,00M DE COMPRIMENTO E 1500MM DE DIAMETRO,INCLUSIVE SOLDA E REVESTIMENTO DAS JUNTAS,EXCLUSIVE FORNECIMENTO DOS TUBOS E DOS MATERIAIS DE REVESTIMENTO DAS JUNTAS</t>
  </si>
  <si>
    <t>MONTAGEM E ASSENTAMENTO DE TUBULACAO DE CHAPA DE ACO DE 3/8"DE ESPESSURA,COM 6,00M DE COMPRIMENTO E 2000MM DE DIAMETRO,INCLUSIVE SOLDA E REVESTIMENTO DAS JUNTAS,EXCLUSIVE FORNECIMENTO DOS TUBOS E DOS MATERIAIS DE REVESTIMENTO DAS JUNTAS</t>
  </si>
  <si>
    <t>MONTAGEM E ASSENTAMENTO DE TUBULACAO DE CHAPA DE ACO DE 3/8"DE ESPESSURA,COM 6,00M DE COMPRIMENTO E 2500MM DE DIAMETRO,INCLUSIVE SOLDA E REVESTIMENTO DAS JUNTAS,EXCLUSIVE FORNECIMENTO DOS TUBOS E DOS MATERIAIS DE REVESTIMENTO DAS JUNTAS</t>
  </si>
  <si>
    <t>MONTAGEM E ASSENTAMENTO DE TUBULACAO DE CHAPA DE ACO DE 1/2"DE ESPESSURA,COM 6,00M DE COMPRIMENTO E 500MM DE DIAMETRO,INCLUSIVE SOLDA E REVESTIMENTO DAS JUNTAS,EXCLUSIVE FORNECIMENTO DOS TUBOS E DOS MATERIAIS DE REVESTIMENTO DAS JUNTAS</t>
  </si>
  <si>
    <t>MONTAGEM E ASSENTAMENTO DE TUBULACAO DE CHAPA DE ACO DE 1/2"DE ESPESSURA,COM 6,00M DE COMPRIMENTO E 600MM DE DIAMETRO,INCLUSIVE SOLDA E REVESTIMENTO DAS JUNTAS,EXCLUSIVE FORNECIMENTO DOS TUBOS E DOS MATERIAIS DE REVESTIMENTO DAS JUNTAS</t>
  </si>
  <si>
    <t>MONTAGEM E ASSENTAMENTO DE TUBULACAO DE CHAPA DE ACO DE 1/2"DE ESPESSURA,COM 6,00M DE COMPRIMENTO E 700MM DE DIAMETRO,INCLUSIVE SOLDA E REVESTIMENTO DAS JUNTAS,EXCLUSIVE FORNECIMENTO DOS TUBOS E DOS MATERIAIS DE REVESTIMENTO DAS JUNTAS</t>
  </si>
  <si>
    <t>MONTAGEM E ASSENTAMENTO DE TUBULACAO DE CHAPA DE ACO DE 1/2"DE ESPESSURA,COM 6,00M DE COMPRIMENTO E 800MM DE DIAMETRO,INCLUSIVE SOLDA E REVESTIMENTO DAS JUNTAS,EXCLUSIVE FORNECIMENTO DOS TUBOS E DOS MATERIAIS DE REVESTIMENTO DAS JUNTAS</t>
  </si>
  <si>
    <t>MONTAGEM E ASSENTAMENTO DE TUBULACAO DE CHAPA DE ACO DE 1/2"DE ESPESSURA,COM 6,00M DE COMPRIMENTO E 900MM DE DIAMETRO,INCLUSIVE SOLDA E REVESTIMENTO DAS JUNTAS,EXCLUSIVE FORNECIMENTO DOS TUBOS E DOS MATERIAIS DE REVESTIMENTO DAS JUNTAS</t>
  </si>
  <si>
    <t>MONTAGEM E ASSENTAMENTO DE TUBULACAO DE CHAPA DE ACO DE 1/2"DE ESPESSURA,COM 6,00M DE COMPRIMENTO E 1000MM DE DIAMETRO,INCLUSIVE SOLDA E REVESTIMENTO DAS JUNTAS,EXCLUSIVE FORNECIMENTO DOS TUBOS E DOS MATERIAIS DE REVESTIMENTO DAS JUNTAS</t>
  </si>
  <si>
    <t>MONTAGEM E ASSENTAMENTO DE TUBULACAO DE CHAPA DE ACO DE 1/2"DE ESPESSURA,COM 6,00M DE COMPRIMENTO E 1200MM DE DIAMETRO,INCLUSIVE SOLDA E REVESTIMENTO DAS JUNTAS,EXCLUSIVE FORNECIMENTO DOS TUBOS E DOS MATERIAIS DE REVESTIMENTO DAS JUNTAS</t>
  </si>
  <si>
    <t>MONTAGEM E ASSENTAMENTO DE TUBULACAO DE CHAPA DE ACO DE 1/2"DE ESPESSURA,COM 6,00M DE COMPRIMENTO E 1500MM DE DIAMETRO,INCLUSIVE SOLDA E REVESTIMENTO DAS JUNTAS,EXCLUSIVE FORNECIMENTO DOS TUBOS E DOS MATERIAIS DE REVESTIMENTO DAS JUNTAS</t>
  </si>
  <si>
    <t>MONTAGEM E ASSENTAMENTO DE TUBULACAO DE CHAPA DE ACO DE 1/2"DE ESPESSURA,COM 6,00M DE COMPRIMENTO E 1750MM DE DIAMETRO,INCLUSIVE SOLDA E REVESTIMENTO DAS JUNTAS,EXCLUSIVE FORNECIMENTO DOS TUBOS E DOS MATERIAIS DE REVESTIMENTO DAS JUNTAS</t>
  </si>
  <si>
    <t>MONTAGEM E ASSENTAMENTO DE TUBULACAO DE CHAPA DE ACO DE 1/2"DE ESPESSURA,COM 6,00M DE COMPRIMENTO E 1800MM DE DIAMETRO,INCLUSIVE SOLDA E REVESTIMENTO DAS JUNTAS,EXCLUSIVE FORNECIMENTO DOS TUBOS E DOS MATERIAIS DE REVESTIMENTO DAS JUNTAS</t>
  </si>
  <si>
    <t>MONTAGEM E ASSENTAMENTO DE TUBULACAO DE CHAPA DE ACO DE 1/2"DE ESPESSURA,COM 6,00M DE COMPRIMENTO E 2000MM DE DIAMETRO,INCLUSIVE SOLDA E REVESTIMENTO DAS JUNTAS,EXCLUSIVE FORNECIMENTO DOS TUBOS E DOS MATERIAIS DE REVESTIMENTO DAS JUNTAS</t>
  </si>
  <si>
    <t>MONTAGEM E ASSENTAMENTO DE TUBULACAO DE CHAPA DE ACO DE 1/2"DE ESPESSURA,COM 6,00M DE COMPRIMENTO E 2500MM DE DIAMETRO,INCLUSIVE SOLDA E REVESTIMENTO DAS JUNTAS,EXCLUSIVE FORNECIMENTO DOS TUBOS E DOS MATERIAIS DE REVESTIMENTO DAS JUNTAS</t>
  </si>
  <si>
    <t>MONTAGEM E ASSENTAMENTO DE TUBULACAO DE CHAPA DE ACO DE 5/8"DE ESPESSURA,COM 6,00M DE COMPRIMENTO E 1800MM DE DIAMETRO,INCLUSIVE SOLDA E REVESTIMENTO DAS JUNTAS,EXCLUSIVE FORNECIMENTO DOS TUBOS E DOS MATERIAIS DE REVESTIMENTO DAS JUNTAS</t>
  </si>
  <si>
    <t>MONTAGEM E ASSENTAMENTO DE TUBULACAO DE CHAPA DE ACO DE 5/8"DE ESPESSURA,COM 6,00M DE COMPRIMENTO E 2000MM DE DIAMETRO,INCLUSIVE SOLDA E REVESTIMENTO DAS JUNTAS,EXCLUSIVE FORNECIMENTO DOS TUBOS E DOS MATERIAIS DE REVESTIMENTO DAS JUNTAS</t>
  </si>
  <si>
    <t>MONTAGEM E ASSENTAMENTO DE TUBULACAO DE CHAPA DE ACO DE 5/8"DE ESPESSURA,COM 6,00M DE COMPRIMENTO E 2500MM DE DIAMETRO,INCLUSIVE SOLDA E REVESTIMENTO DAS JUNTAS,EXCLUSIVE FORNECIMENTO DOS TUBOS E DOS MATERIAIS DE REVESTIMENTO DAS JUNTAS</t>
  </si>
  <si>
    <t>MONTAGEM E ASSENTAMENTO DE TUBULACAO DE CHAPA DE ACO DE 3/16" DE ESPESSURA,COM 12,00M DE COMPRIMENTO E 150MM DE DIAMETRO,INCLUSIVE SOLDA E REVESTIMENTO DAS JUNTAS,EXCLUSIVE FORNECIMENTO DOS TUBOS E DOS MATERIAIS DE REVESTIMENTO DAS JUNTAS</t>
  </si>
  <si>
    <t>MONTAGEM E ASSENTAMENTO DE TUBULACAO DE CHAPA DE ACO DE 3/16" DE ESPESSURA,COM 12,00M DE COMPRIMENTO E 200MM DE DIAMETRO,INCLUSIVE SOLDA E REVESTIMENTO DAS JUNTAS,EXCLUSIVE FORNECIMENTO DOS TUBOS E DOS MATERIAIS DE REVESTIMENTO DAS JUNTAS</t>
  </si>
  <si>
    <t>MONTAGEM E ASSENTAMENTO DE TUBULACAO DE CHAPA DE ACO DE 3/16" DE ESPESSURA,COM 12,00M DE COMPRIMENTO E 250MM DE DIAMETRO,INCLUSIVE SOLDA E REVESTIMENTO DAS JUNTAS,EXCLUSIVE FORNECIMENTO DOS TUBOS E DOS MATERIAIS DE REVESTIMENTO DAS JUNTAS</t>
  </si>
  <si>
    <t>MONTAGEM E ASSENTAMENTO DE TUBULACAO DE CHAPA DE ACO DE 3/16" DE ESPESSURA,COM 12,00M DE COMPRIMENTO E 300MM DE DIAMETRO,INCLUSIVE SOLDA E REVESTIMENTO DAS JUNTAS,EXCLUSIVE FORNECIMENTO DOS TUBOS E DOS MATERIAIS DE REVESTIMENTO DAS JUNTAS</t>
  </si>
  <si>
    <t>MONTAGEM E ASSENTAMENTO DE TUBULACAO DE CHAPA DE ACO DE 3/16" DE ESPESSURA,COM 12,00M DE COMPRIMENTO E 350MM DE DIAMETRO,INCLUSIVE SOLDA E REVESTIMENTO DAS JUNTAS,EXCLUSIVE FORNECIMENTO DOS TUBOS E DOS MATERIAIS DE REVESTIMENTO DAS JUNTAS</t>
  </si>
  <si>
    <t>MONTAGEM E ASSENTAMENTO DE TUBULACAO DE CHAPA DE ACO DE 3/16" DE ESPESSURA,COM 12,00M DE COMPRIMENTO E 400MM DE DIAMETRO,INCLUSIVE SOLDA E REVESTIMENTO DAS JUNTAS,EXCLUSIVE FORNECIMENTO DOS TUBOS E DOS MATERIAIS DE REVESTIMENTO DAS JUNTAS</t>
  </si>
  <si>
    <t>MONTAGEM E ASSENTAMENTO DE TUBULACAO DE CHAPA DE ACO DE 3/16" DE ESPESSURA COM 12,00M DE COMPRIMENTO E 450MM DE DIAMETRO,INCLUSIVE SOLDA E REVESTIMENTO DAS JUNTAS,EXCLUSIVE FORNECIMENTO DOS TUBOS E DOS MATERIAIS DE REVESTIMENTO DAS JUNTAS</t>
  </si>
  <si>
    <t>MONTAGEM E ASSENTAMENTO DE TUBULACAO DE CHAPA DE ACO DE 3/16" DE ESPESSURA,COM 12,00M DE COMPRIMENTO E 500MM DE DIAMETRO,INCLUSIVE SOLDA E REVESTIMENTO DAS JUNTAS,EXCLUSIVE FORNECIMENTO DOS TUBOS E DOS MATERIAIS DE REVESTIMENTO DAS JUNTAS</t>
  </si>
  <si>
    <t>MONTAGEM E ASSENTAMENTO DE TUBULACAO DE CHAPA DE ACO DE 1/4"DE ESPESSURA,COM 12,00M DE COMPRIMENTO E 150MM DE DIAMETRO,INCLUSIVE SOLDA E REVESTIMENTO DAS JUNTAS,EXCLUSIVE FORNECIMENTO DOS TUBOS E DOS MATERIAIS DE REVESTIMENTO DAS JUNTAS</t>
  </si>
  <si>
    <t>MONTAGEM E ASSENTAMENTO DE TUBULACAO DE CHAPA DE ACO DE 1/4"DE ESPESSURA,COM 12,00M DE COMPRIMENTO E 200MM DE DIAMETRO,INCLUSIVE SOLDA E REVESTIMENTO DAS JUNTAS,EXCLUSIVE FORNECIMENTO DOS TUBOS E DOS MATERIAIS DE REVESTIMENTO DAS JUNTAS</t>
  </si>
  <si>
    <t>MONTAGEM E ASSENTAMENTO DE TUBULACAO DE CHAPA DE ACO DE 1/4"DE ESPESSURA,COM 12,00M DE COMPRIMENTO E 250MM DE DIAMETRO,INCLUSIVE SOLDA E REVESTIMENTO DAS JUNTAS,EXCLUSIVE FORNECIMENTO DOS TUBOS E DOS MATERIAIS DE REVESTIMENTO DAS JUNTAS</t>
  </si>
  <si>
    <t>MONTAGEM E ASSENTAMENTO DE TUBULACAO DE CHAPA DE ACO DE 1/4"DE ESPESSURA,COM 12,00M DE COMPRIMENTO E 300MM DE DIAMETRO,INCLUSIVE SOLDA E REVESTIMENTO DAS JUNTAS,EXCLUSIVE FORNECIMENTO DOS TUBOS E DOS MATERIAIS DE REVESTIMENTO DAS JUNTAS</t>
  </si>
  <si>
    <t>MONTAGEM E ASSENTAMENTO DE TUBULACAO DE CHAPA DE ACO DE 1/4"DE ESPESSURA,COM 12,00M DE COMPRIMENTO E 350MM DE DIAMETRO,INCLUSIVE SOLDA E REVESTIMENTO DAS JUNTAS,EXCLUSIVE FORNECIMENTO DOS TUBOS E DOS MATERIAIS DE REVESTIMENTO DAS JUNTAS</t>
  </si>
  <si>
    <t>MONTAGEM E ASSENTAMENTO DE TUBULACAO DE CHAPA DE ACO DE 1/4"DE ESPESSURA,COM 12,00M DE COMPRIMENTO E 400MM DE DIAMETRO,INCLUSIVE SOLDA E REVESTIMENTO DAS JUNTAS,EXCLUSIVE FORNECIMENTO DOS TUBOS E MATERIAIS DE REVESTIMENTO DAS JUNTAS</t>
  </si>
  <si>
    <t>MONTAGEM E ASSENTAMENTO DE TUBULACAO DE CHAPA DE ACO DE 1/4"DE ESPESSURA,COM 12,00M DE COMPRIMENTO E 450MM DE DIAMETRO,INCLUSIVE SOLDA E REVESTIMENTO DAS JUNTAS,EXCLUSIVE FORNECIMENTO DOS TUBOS E DOS MATERIAIS DE REVESTIMENTO DAS JUNTAS</t>
  </si>
  <si>
    <t>MONTAGEM E ASSENTAMENTO DE TUBULACAO DE CHAPA DE ACO DE 1/4"DE ESPESSURA,COM 12,00M DE COMPRIMENTO E 500MM DE DIAMETRO,INCLUSIVE SOLDA E REVESTIMENTO DAS JUNTAS,EXCLUSIVE FORNECIMENTO DOS TUBOS E DOS MATERIAIS DE REVESTIMENTO DAS JUNTAS</t>
  </si>
  <si>
    <t>MONTAGEM E ASSENTAMENTO DE TUBULACAO DE CHAPA DE ACO DE 1/4"DE ESPESSURA,COM 12,00M DE COMPRIMENTO E 600MM DE DIAMETRO,INCLUSIVE SOLDA E REVESTIMENTO DAS JUNTAS,EXCLUSIVE FORNECIMENTO DOS TUBOS E DOS MATERIAIS DE REVESTIMENTO DAS JUNTAS</t>
  </si>
  <si>
    <t>MONTAGEM E ASSENTAMENTO DE TUBULACAO DE CHAPA DE ACO DE 1/4"DE ESPESSURA,COM 12,00M DE COMPRIMENTO E 700MM DE DIAMETRO,INCLUSIVE SOLDA E REVESTIMENTO DAS JUNTAS,EXCLUSIVE FORNECIMENTO DOS TUBOS E DOS MATERIAIS DE REVESTIMENTO DAS JUNTAS</t>
  </si>
  <si>
    <t>MONTAGEM E ASSENTAMENTO DE TUBULACAO DE CHAPA DE ACO DE 1/4"DE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</si>
  <si>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300MM DE DIAMETRO,INCLUSIVE SOLDA E REVESTIMENTO DAS JUNTAS,EXCLUSIVE FORNECIMENTO DOS TUBOS E DOS MATERIAIS DE REVESTIMENTO DAS JUNTAS</t>
  </si>
  <si>
    <t>MONTAGEM E ASSENTAMENTO DE TUBULACAO DE CHAPA DE ACO DE 5/16" DE ESPESSURA,COM 12,00M DE COMPRIMENTO E 350MM DE DIAMETRO,INCLUSIVE SOLDA E REVESTIMENTO DAS JUNTAS,EXCLUSIVE FORNECIMENTO DOS TUBOS E DOS MATERIAIS DE REVESTIMENTO DAS JUNTAS</t>
  </si>
  <si>
    <t>MONTAGEM E ASSENTAMENTO DE TUBULACAO DE CHAPA DE ACO DE 5/16" DE ESPESSURA,COM 12,00M DE COMPRIMENTO E 400MM DE DIAMETRO,INCLUSIVE SOLDA E REVESTIMENTO DAS JUNTAS,EXCLUSIVE FORNECIMENTO DOS TUBOS E DOS MATERIAIS DE REVESTIMENTO DAS JUNTAS</t>
  </si>
  <si>
    <t>MONTAGEM E ASSENTAMENTO DE TUBULACAO DE CHAPA DE ACO DE 5/16" DE ESPESSURA,COM 12,00M DE COMPRIMENTO E 450MM DE DIAMETRO,INCLUSIVE SOLDA E REVESTIMENTO DAS JUNTAS,EXCLUSIVE FORNECIMENTO DOS TUBOS E DOS MATERIAIS DE REVESTIMENTO DAS JUNTAS</t>
  </si>
  <si>
    <t>MONTAGEM E ASSENTAMENTO DE TUBULACAO DE CHAPA DE ACO DE 5/16" DE ESPESSURA,COM 12,00M DE COMPRIMENTO E 500MM DE DIAMETRO,INCLUSIVE SOLDA E REVESTIMENTO DAS JUNTAS,EXCLUSIVE FORNECIMENTO DOS TUBOS E DOS MATERIAIS DE REVESTIMENTO DAS JUNTAS</t>
  </si>
  <si>
    <t>MONTAGEM E ASSENTAMENTO DE TUBULACAO DE CHAPA DE ACO DE 5/16" DE ESPESSURA,COM 12,00M DE COMPRIMENTO E 600MM DE DIAMETRO,INCLUSIVE SOLDA E REVESTIMENTO DAS JUNTAS,EXCLUSIVE FORNECIMENTO DOS TUBOS E DOS MATERIAIS DE REVESTIMENTO DAS JUNTAS</t>
  </si>
  <si>
    <t>MONTAGEM E ASSENTAMENTO DE TUBULACAO DE CHAPA DE ACO DE 5/16" DE ESPESSURA,COM 12,00M DE COMPRIMENTO E 700MM DE DIAMETRO,INCLUSIVE SOLDA E REVESTIMENTO DAS JUNTAS,EXCLUSIVE FORNECIMENTO DOS TUBOS E DOS MATERIAIS DE REVESTIMENTO DAS JUNTAS</t>
  </si>
  <si>
    <t>MONTAGEM E ASSENTAMENTO DE TUBULACAO DE CHAPA DE ACO DE 5/16" 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</si>
  <si>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900MM DE DIAMETRO,INCLUSIVE SOLDA E REVESTIMENTO DAS JUNTAS,EXCLUSIVE FORNECIMENTO DOS TUBOS E DOS MATERIAIS DE REVESTIMENTO DAS JUNTAS</t>
  </si>
  <si>
    <t>MONTAGEM E ASSENTAMENTO DE TUBULACAO DE CHAPA DE ACO DE 5/16" DE ESPESSURA,COM 12,00M DE COMPRIMENTO E 1000MM DE DIAMETRO,INCLUSIVE SOLDA E REVESTIMENTO DAS JUNTAS,EXCLUSIVE FORNECIMENTO DOS TUBOS E DOS MATERIAIS DE REVESTIMENTO DAS JUNTAS</t>
  </si>
  <si>
    <t>MONTAGEM E ASSENTAMENTO DE TUBULACAO DE CHAPA DE ACO DE 5/16" DE ESPESSURA,COM 12,00M DE COMPRIMENTO E 1200MM DE DIAMETRO,INCLUSIVE SOLDA E REVESTIMENTO DAS JUNTAS,EXCLUSIVE FORNECIMENTO DOS TUBOS E DOS MATERIAIS DE REVESTIMENTO DAS JUNTAS</t>
  </si>
  <si>
    <t>MONTAGEM E ASSENTAMENTO DE TUBULACAO DE CHAPA DE ACO DE 3/8"DE ESPESSURA,COM 12,00M DE COMPRIMENTO E 300MM DE DIAMETRO,INCLUSIVE SOLDA E REVESTIMENTO DAS JUNTAS,EXCLUSIVE FORNECIMENTO DOS TUBOS E DOS MATERIAIS DE REVESTIMENTO DAS JUNTAS</t>
  </si>
  <si>
    <t>MONTAGEM E ASSENTAMENTO DE TUBULACAO DE CHAPA DE ACO DE 3/8"DE ESPESSURA,COM 12,00M DE COMPRIMENTO E 350MM DE DIAMETRO,INCLUSIVE SOLDA E REVESTIMENTO DAS JUNTAS,EXCLUSIVE FORNECIMENTO DOS TUBOS E DOS MATERIAIS DE REVESTIMENTO DAS JUNTAS</t>
  </si>
  <si>
    <t>MONTAGEM E ASSENTAMENTO DE TUBULACAO DE CHAPA DE ACO DE 3/8"DE ESPESSURA,COM 12,00M DE COMPRIMENTO E 400MM DE DIAMETRO,INCLUSIVE SOLDA E REVESTIMENTO DAS JUNTAS,EXCLUSIVE FORNECIMENTO DOS TUBOS E DOS MATERIAIS DE REVESTIMENTO DAS JUNTAS</t>
  </si>
  <si>
    <t>MONTAGEM E ASSENTAMENTO DE TUBULACAO DE CHAPA DE ACO DE 3/8"DE ESPESSURA,COM 12,00M DE COMPRIMENTO E 450MM DE DIAMETRO,INCLUSIVE SOLDA E REVESTIMENTO DAS JUNTAS,EXCLUSIVE FORNECIMENTO DOS TUBOS E DOS MATERIAIS DE REVESTIMENTO DAS JUNTAS</t>
  </si>
  <si>
    <t>MONTAGEM E ASSENTAMENTO DE TUBULACAO DE CHAPA DE ACO DE 3/8"DE ESPESSURA,COM 12,00M DE COMPRIMENTO E 500MM DE DIAMETRO,INCLUSIVE SOLDA E REVESTIMENTO DAS JUNTAS,EXCLUSIVE FORNECIMENTO DOS TUBOS E DOS MATERIAIS DE REVESTIMENTO DAS JUNTAS</t>
  </si>
  <si>
    <t>MONTAGEM E ASSENTAMENTO DE TUBULACAO DE CHAPA DE ACO DE 3/8"DE ESPESSURA,COM 12,00M DE COMPRIMENTO E 600MM DE DIAMETRO,INCLUSIVE SOLDA E REVESTIMENTO DAS JUNTAS,EXCLUSIVE FORNECIMENTO DOS TUBOS E DOS MATERIAIS DE REVESTIMENTO DAS JUNTAS</t>
  </si>
  <si>
    <t>MONTAGEM E ASSENTAMENTO DE TUBULACAO DE CHAPA DE ACO DE 3/8"DE ESPESSURA,COM 12,00M DE COMPRIMENTO E 700MM DE DIAMETRO,INCLUSIVE SOLDA E REVESTIMENTO DAS JUNTAS,EXCLUSIVE FORNECIMENTO DOS TUBOS E DOS MATERIAIS DE REVESTIMENTO DAS JUNTAS</t>
  </si>
  <si>
    <t>MONTAGEM E ASSENTAMENTO DE TUBULACAO DE CHAPA DE ACO DE 3/8"DE ESPESSURA,COM 12,00M DE COMPRIMENTO E 800MM DE DIAMETRO,INCLUSIVE SOLDA E REVESTIMENTO DAS JUNTAS,EXCLUSIVE FORNECIMENTO DOS TUBOS E DOS MATERIAIS DE REVESTIMENTO DAS JUNTAS</t>
  </si>
  <si>
    <t>MONTAGEM E ASSENTAMENTO DE TUBULACAO DE CHAPA DE ACO DE 3/8"DE ESPESSURA,COM 12,00M DE COMPRIMENTO E 900MM DE DIAMETRO,INCLUSIVE SOLDA E REVESTIMENTO DAS JUNTAS,EXCLUSIVE FORNECIMENTO DOS TUBOS E DOS MATERIAIS DE REVESTIMENTO DAS JUNTAS</t>
  </si>
  <si>
    <t>MONTAGEM E ASSENTAMENTO DE TUBULACAO DE CHAPA DE ACO DE 3/8"DE ESPESSURA,COM 12,00M DE COMPRIMENTO E 1000MM DE DIAMETRO,INCLUSIVE SOLDA E REVESTIMENTO DAS JUNTAS,EXCLUSIVE FORNECIMENTO DOS TUBOS E DOS MATERIAIS DE REVESTIMENTO DAS JUNTAS</t>
  </si>
  <si>
    <t>MONTAGEM E ASSENTAMENTO DE TUBULACAO DE CHAPA DE ACO DE 3/8"DE ESPESSURA,COM 12,00M DE COMPRIMENTO E 1200MM DE DIAMETRO,INCLUSIVE SOLDA E REVESTIMENTO DAS JUNTAS,EXCLUSIVE FORNECIMENTO DOS TUBOS E DOS MATERIAIS DE REVESTIMENTO DAS JUNTAS</t>
  </si>
  <si>
    <t>MONTAGEM E ASSENTAMENTO DE TUBULACAO DE CHAPA DE ACO DE 3/8"DE ESPESSURA,COM 12,00M DE COMPRIMENTO E 1300MM DE DIAMETRO,INCLUSIVE SOLDA E REVESTIMENTO DAS JUNTAS,EXCLUSIVE FORNECIMENTO DOS TUBOS E DOS MATERIAIS DE REVESTIMENTO DAS JUNTAS</t>
  </si>
  <si>
    <t>MONTAGEM E ASSENTAMENTO DE TUBULACAO DE CHAPA DE ACO DE 3/8"DE ESPESSURA,COM 12,00M DE COMPRIMENTO E 1500MM DE DIAMETRO,INCLUSIVE SOLDA E REVESTIMENTO DAS JUNTAS,EXCLUSIVE FORNECIMENTO DOS TUBOS E DOS MATERIAIS DE REVESTIMENTO DAS JUNTAS</t>
  </si>
  <si>
    <t>MONTAGEM E ASSENTAMENTO DE TUBULACAO DE CHAPA DE ACO DE 3/8"DE ESPESSURA,COM 12,00M DE COMPRIMENTO E 2000MM DE DIAMETRO,INCLUSIVE SOLDA E REVESTIMENTO DAS JUNTAS,EXCLUSIVE FORNECIMENTO DOS TUBOS E DOS MATERIAIS DE REVESTIMENTO DAS JUNTAS</t>
  </si>
  <si>
    <t>MONTAGEM E ASSENTAMENTO DE TUBULACAO DE CHAPA DE ACO DE 3/8"DE ESPESSURA,COM 12,00M DE COMPRIMENTO E 2500MM DE DIAMETRO,INCLUSIVE SOLDA E REVESTIMENTO DAS JUNTAS,EXCLUSIVE FORNECIMENTO DOS TUBOS E DOS MATERIAIS DE REVESTIMENTO DAS JUNTAS</t>
  </si>
  <si>
    <t>MONTAGEM E ASSENTAMENTO DE TUBULACAO DE CHAPA DE ACO DE 1/2"DE ESPESSURA,COM 12,00M DE COMPRIMENTO E 500MM DE DIAMETRO,INCLUSIVE SOLDA E REVESTIMENTO DAS JUNTAS,EXCLUSIVE FORNECIMENTO DOS TUBOS E DOS MATERIAIS DE REVESTIMENTO DAS JUNTAS</t>
  </si>
  <si>
    <t>MONTAGEM E ASSENTAMENTO DE TUBULACAO DE CHAPA DE ACO DE 1/2"DE ESPESSURA,COM 12,00M DE COMPRIMENTO E 600MM DE DIAMETRO,INCLUSIVE SOLDA E REVESTIMENTO DAS JUNTAS,EXCLUSIVE FORNECIMENTO DOS TUBOS E DOS MATERIAIS DE REVESTIMENTO DAS JUNTAS</t>
  </si>
  <si>
    <t>MONTAGEM E ASSENTAMENTO DE TUBULACAO DE CHAPA DE ACO DE 1/2"DE ESPESSURA,COM 12,00M DE COMPRIMENTO E 700MM DE DIAMETRO,INCLUSIVE SOLDA E REVESTIMENTO DAS JUNTAS,EXCLUSIVE FORNECIMENTO DOS TUBOS E DOS MATERIAIS DE REVESTIMENTO DAS JUNTAS</t>
  </si>
  <si>
    <t>MONTAGEM E ASSENTAMENTO DE TUBULACAO DE CHAPA DE ACO DE 1/2"DE ESPESSURA,COM 12,00M DE COMPRIMENTO E 800MM DE DIAMETRO,INCLUSIVE SOLDA E REVESTIMENTO DAS JUNTAS,EXCLUSIVE FORNECIMENTO DOS TUBOS E DOS MATERIAIS DE REVESTIMENTO DAS JUNTAS</t>
  </si>
  <si>
    <t>MONTAGEM E ASSENTAMENTO DE TUBULACAO DE CHAPA DE ACO DE 1/2"DE ESPESSURA,COM 12,00M DE COMPRIMENTO E 900MM DE DIAMETRO,INCLUSIVE SOLDA E REVESTIMENTO DAS JUNTAS,EXCLUSIVE FORNECIMENTO DOS TUBOS E DOS MATERIAIS DE REVESTIMENTO DAS JUNTAS</t>
  </si>
  <si>
    <t>MONTAGEM E ASSENTAMENTO DE TUBULACAO DE CHAPA DE ACO DE 1/2"DE ESPESSURA,COM 12,00M DE COMPRIMENTO E 1000MM DE DIAMETRO,INCLUSIVE SOLDA E REVESTIMENTO DAS JUNTAS,EXCLUSIVE FORNECIMENTO DOS TUBOS E DOS MATERIAIS DE REVESTIMENTO DAS JUNTAS</t>
  </si>
  <si>
    <t>MONTAGEM E ASSENTAMENTO DE TUBULACAO DE CHAPA DE ACO DE 1/2"DE ESPESSURA,COM 12,00M DE COMPRIMENTO E 1200MM DE DIAMETRO,INCLUSIVE SOLDA E REVESTIMENTO DAS JUNTAS,EXCLUSIVE FORNECIMENTO DOS TUBOS E DOS MATERIAIS DE REVESTIMENTO DAS JUNTAS</t>
  </si>
  <si>
    <t>MONTAGEM E ASSENTAMENTO DE TUBULACAO DE CHAPA DE ACO DE 1/2"DE ESPESSURA,COM 12,00M DE COMPRIMENTO E 1500MM DE DIAMETRO,INCLUSIVE SOLDA E REVESTIMENTO DAS JUNTAS,EXCLUSIVE FORNECIMENTO DOS TUBOS E DOS MATERIAIS DE REVESTIMENTO DAS JUNTAS</t>
  </si>
  <si>
    <t>MONTAGEM E ASSENTAMENTO DE TUBULACAO DE CHAPA DE ACO DE 1/2"DE ESPESSURA,COM 12,00M DE COMPRIMENTO E 1750MM DE DIAMETRO,INCLUSIVE SOLDA E REVESTIMENTO DAS JUNTAS,EXCLUSIVE FORNECIMENTO DOS TUBOS E DOS MATERIAIS DE REVESTIMENTO DAS JUNTAS</t>
  </si>
  <si>
    <t>MONTAGEM E ASSENTAMENTO DE TUBULACAO DE CHAPA DE ACO DE 1/2"DE ESPESSURA,COM 12,00M DE COMPRIMENTO E 1800MM DE DIAMETRO,INCLUSIVE SOLDA E REVESTIMENTO DAS JUNTAS,EXCLUSIVE FORNECIMENTO DOS TUBOS E DOS MATERIAIS DE REVESTIMENTO DAS JUNTAS</t>
  </si>
  <si>
    <t>MONTAGEM E ASSENTAMENTO DE TUBULACAO DE CHAPA DE ACO DE 1/2"DE ESPESSURA,COM 12,00M DE COMPRIMENTO E 2000MM DE DIAMETRO,INCLUSIVE SOLDA E REVESTIMENTO DAS JUNTAS,EXCLUSIVE FORNECIMENTO DOS TUBOS E DOS MATERIAIS DE REVESTIMENTO DAS JUNTAS</t>
  </si>
  <si>
    <t>MONTAGEM E ASSENTAMENTO DE TUBULACAO DE CHAPA DE ACO DE 1/2"DE ESPESSURA,COM 12,00M DE COMPRIMENTO E 2500MM DE DIAMETRO,INCLUSIVE SOLDA E REVESTIMENTO DAS JUNTAS,EXCLUSIVE FORNECIMENTO DOS TUBOS E DOS MATERIAIS DE REVESTIMENTO DAS JUNTAS</t>
  </si>
  <si>
    <t>MONTAGEM E ASSENTAMENTO DE TUBULACAO DE CHAPA DE ACO DE 5/8"DE ESPESSURA,COM 12,00M DE COMPRIMENTO E 1800MM DE DIAMETRO,INCLUSIVE SOLDA E REVESTIMENTO DAS JUNTAS,EXCLUSIVE FORNECIMENTO DOS TUBOS E DOS MATERIAIS DE REVESTIMENTO DAS JUNTAS</t>
  </si>
  <si>
    <t>MONTAGEM E ASSENTAMENTO DE TUBULACAO DE CHAPA DE ACO DE 5/8"DE ESPESSURA,COM 12,00M DE COMPRIMENTO E 2000MM DE DIAMETRO,INCLUSIVE SOLDA E REVESTIMENTO DAS JUNTAS,EXCLUSIVE FORNECIMENTO DOS TUBOS E DOS MATERIAIS DE REVESTIMENTO DAS JUNTAS</t>
  </si>
  <si>
    <t>MONTAGEM E ASSENTAMENTO DE TUBULACAO DE CHAPA DE ACO DE 5/8"DE ESPESSURA,COM 12,00M DE COMPRIMENTO E 2500MM DE DIAMETRO,INCLUSIVE SOLDA E REVESTIMENTO DAS JUNTAS,EXCLUSIVE FORNECIMENTO DOS TUBOS E DOS MATERIAIS DE REVESTIMENTO DAS JUNTAS</t>
  </si>
  <si>
    <t>MONTAGEM E ASSENTAMENTO DE PECAS DE ACO,POR JUNTA SOLDADA DE2" DE DIAMETRO,INCLUSIVE SOLDA, EXCLUSIVE FORNECIMENTO DASPECAS</t>
  </si>
  <si>
    <t>MONTAGEM E ASSENTAMENTO DE PECAS DE ACO,POR JUNTA SOLDADA DE3" DE DIAMETRO,INCLUSIVE SOLDA, EXCLUSIVE FORNECIMENTO DASPECAS</t>
  </si>
  <si>
    <t>MONTAGEM E ASSENTAMENTO DE PECAS DE ACO,POR JUNTA SOLDADA DE4" DE DIAMETRO,INCLUSIVE SOLDA, EXCLUSIVE FORNECIMENTO DASPECAS</t>
  </si>
  <si>
    <t>MONTAGEM E ASSENTAMENTO DE PECAS DE CHAPA DE ACO DE 3/16" DEESPESSURA,POR JUNTA SOLDADA,DE 150MM DE DIAMETRO,INCLUSIVESOLDA,EXCLUSIVE FORNECIMENTO DAS PECAS E DOS MATERIAIS DE REVESTIMENTO DAS JUNTAS</t>
  </si>
  <si>
    <t>MONTAGEM E ASSENTAMENTO DE PECAS DE CHAPA DE ACO DE 3/16" DEESPESSURA,POR JUNTA SOLDADA,DE 200MM DE DIAMETRO,INCLUSIVESOLDA,EXCLUSIVE FORNECIMENTO DAS PECAS E DOS MATERIAIS DE REVESTIMENTO DAS JUNTAS</t>
  </si>
  <si>
    <t>MONTAGEM E ASSENTAMENTO DE PECAS DE CHAPA DE ACO DE 3/16" DEESPESSURA,POR JUNTA SOLDADA,DE 250MM DE DIAMETRO,INCLUSIVESOLDA,EXCLUSIVE FORNECIMENTO DAS PECAS E DOS MATERIAIS DE REVESTIMENTO DAS JUNTAS</t>
  </si>
  <si>
    <t>MONTAGEM E ASSENTAMENTO DE PECAS DE CHAPA DE ACO DE 3/16" DEESPESSURA,POR JUNTA SOLDADA,DE 300MM DE DIAMETRO,INCLUSIVESOLDA,EXCLUSIVE FORNECIMENTO DAS PECAS E DOS MATERIAIS DE REVESTIMENTO DAS JUNTAS</t>
  </si>
  <si>
    <t>MONTAGEM E ASSENTAMENTO DE PECAS DE CHAPA DE ACO DE 3/16" DEESPESSURA,POR JUNTA SOLDADA,DE 350MM DE DIAMETRO,INCLUSIVESOLDA,EXCLUSIVE FORNECIMENTO DAS PECAS E DOS MATERIAIS DE REVESTIMENTO DAS JUNTAS</t>
  </si>
  <si>
    <t>MONTAGEM E ASSENTAMENTO DE PECAS DE CHAPA DE ACO DE 3/16" DEESPESSURA,POR JUNTA SOLDADA,DE 400MM DE DIAMETRO,INCLUSIVESOLDA,EXCLUSIVE FORNECIMENTO DAS PECAS E DOS MATERIAIS DE REVESTIMENTO DAS JUNTAS</t>
  </si>
  <si>
    <t>MONTAGEM E ASSENTAMENTO DE PECAS DE CHAPA DE ACO DE 3/16" DEESPESSURA,POR JUNTA SOLDADA,DE 450MM DE DIAMETRO,INCLUSIVESOLDA,EXCLUSIVE FORNECIMENTO DAS PECAS E DOS MATERIAIS DE REVESTIMENTO DAS JUNTAS</t>
  </si>
  <si>
    <t>MONTAGEM E ASSENTAMENTO DE PECAS DE CHAPA DE ACO DE 3/16" DEESPESSURA,POR JUNTA SOLDADA,DE 500MM DE DIAMETRO,INCLUSIVESOLDA,EXCLUSIVE FORNECIMENTO DAS PECAS E DOS MATERIAIS DE REVESTIMENTO DAS JUNTAS</t>
  </si>
  <si>
    <t>MONTAGEM E ASSENTAMENTO DE PECAS DE CHAPA DE ACO DE 1/4" DEESPESSURA,POR JUNTA SOLDADA,DE 150MM DE DIAMETRO,INCLUSIVE SOLDA,EXCLUSIVE FORNECIMENTO DAS PECAS E DOS MATERIAIS DE REVESTIMENTO DAS JUNTAS</t>
  </si>
  <si>
    <t>MONTAGEM E ASSENTAMENTO DE PECAS DE CHAPA DE ACO DE 1/4" DEESPESSURA,POR JUNTA SOLDADA,DE 200MM DE DIAMETRO,INCLUSIVE SOLDA,EXCLUSIVE FORNECIMENTO DAS PECAS E DOS MATERIAIS DE REVESTIMENTO DAS JUNTAS</t>
  </si>
  <si>
    <t>MONTAGEM E ASSENTAMENTO DE PECAS DE CHAPA DE ACO DE 1/4" DEESPESSURA,POR JUNTA SOLDADA,DE 250MM DE DIAMETRO,INCLUSIVE SOLDA,EXCLUSIVE FORNECIMENTO DAS PECAS E DOS MATERIAIS DE REVESTIMENTO DAS JUNTAS</t>
  </si>
  <si>
    <t>MONTAGEM E ASSENTAMENTO DE PECAS DE CHAPA DE ACO DE 1/4" DEESPESSURA,POR JUNTA SOLDADA,DE 300MM DE DIAMETRO,INCLUSIVE SOLDA,EXCLUSIVE FORNECIMENTO DAS PECAS E DOS MATERIAIS DE REVESTIMENTO DAS JUNTAS</t>
  </si>
  <si>
    <t>MONTAGEM E ASSENTAMENTO DE PECAS DE CHAPA DE ACO DE 1/4" DEESPESSURA,POR JUNTA SOLDADA,DE 350MM DE DIAMETRO,INCLUSIVE SOLDA,EXCLUSIVE FORNECIMENTO DAS PECAS E DOS MATERIAIS DE REVESTIMENTO DAS JUNTAS</t>
  </si>
  <si>
    <t>MONTAGEM E ASSENTAMENTO DE PECAS DE CHAPA DE ACO DE 1/4" DEESPESSURA,POR JUNTA SOLDADA,DE 400MM DE DIAMETRO,INCLUSIVE SOLDA,EXCLUSIVE FORNECIMENTO DAS PECAS E DOS MATERIAIS DE REVESTIMENTO DAS JUNTAS</t>
  </si>
  <si>
    <t>MONTAGEM E ASSENTAMENTO DE PECAS DE CHAPA DE ACO DE 1/4" DEESPESSURA,POR JUNTA SOLDADA,DE 450MM DE DIAMETRO,INCLUSIVE SOLDA,EXCLUSIVE FORNECIMENTO DAS PECAS E DOS MATERIAIS DE REVESTIMENTO DAS JUNTAS</t>
  </si>
  <si>
    <t>MONTAGEM E ASSENTAMENTO DE PECAS DE CHAPA DE ACO DE 1/4" DEESPESSURA,POR JUNTA SOLDADA,DE 500MM DE DIAMETRO,INCLUSIVE SOLDA,EXCLUSIVE FORNECIMENTO DAS PECAS E DOS MATERIAIS DE REVESTIMENTO DAS JUNTAS</t>
  </si>
  <si>
    <t>MONTAGEM E ASSENTAMENTO DE PECAS DE CHAPA DE ACO DE 1/4" DEESPESSURA,POR JUNTA SOLDADA,DE 600MM DE DIAMETRO,INCLUSIVE SOLDA,EXCLUSIVE FORNECIMENTO DAS PECAS E DOS MATERIAIS DE REVESTIMENTO DAS JUNTAS</t>
  </si>
  <si>
    <t>MONTAGEM E ASSENTAMENTO DE PECAS DE CHAPA DE ACO DE 1/4" DEESPESSURA,POR JUNTA SOLDADA,DE 700MM DE DIAMETRO,INCLUSIVE SOLDA,EXCLUSIVE FORNECIMENTO DAS PECAS E DOS MATERIAIS DE REVESTIMENTO DAS JUNTAS</t>
  </si>
  <si>
    <t>MONTAGEM E ASSENTAMENTO DE PECAS DE CHAPA DE ACO DE 1/4" DEESPESSURA,POR JUNTA SOLDADA,DE 800MM DE DIAMETRO,INCLUSIVE SOLDA,EXCLUSIVE FORNECIMENTO DAS PECAS E DOS MATERIAIS DE REVESTIMENTO DAS JUNTAS</t>
  </si>
  <si>
    <t>MONTAGEM E ASSENTAMENTO DE PECAS DE CHAPA DE ACO DE 5/16" DEESPESSURA,POR JUNTA SOLDADA,DE 300MM DE DIAMETRO,INCLUSIVESOLDA,EXCLUSIVE FORNECIMENTO DAS PECAS E DOS MATERIAIS DE REVESTIMENTO DAS JUNTAS</t>
  </si>
  <si>
    <t>MONTAGEM E ASSENTAMENTO DE PECAS DE CHAPA DE ACO DE 5/16" DEESPESSURA,POR JUNTA SOLDADA,DE 350MM DE DIAMETRO,INCLUSIVESOLDA,EXCLUSIVE FORNECIMENTO DAS PECAS E DOS MATERIAIS DE REVESTIMENTO DAS JUNTAS</t>
  </si>
  <si>
    <t>MONTAGEM E ASSENTAMENTO DE PECAS DE CHAPA DE ACO DE 5/16" DEESPESSURA,POR JUNTA SOLDADA,DE 400MM DE DIAMETRO,INCLUSIVESOLDA,EXCLUSIVE FORNECIMENTO DAS PECAS E DOS MATERIAIS DE REVESTIMENTO DAS JUNTAS</t>
  </si>
  <si>
    <t>MONTAGEM E ASSENTAMENTO DE PECAS DE CHAPA DE ACO DE 5/16" DEESPESSURA,POR JUNTA SOLDADA,DE 450MM DE DIAMETRO,INCLUSIVESOLDA,EXCLUSIVE FORNECIMENTO DAS PECAS E DOS MATERIAIS DE REVESTIMENTO DAS JUNTAS</t>
  </si>
  <si>
    <t>MONTAGEM E ASSENTAMENTO DE PECAS DE CHAPA DE ACO DE 5/16" DEESPESSURA,POR JUNTA SOLDADA,DE 500MM DE DIAMETRO,INCLUSIVESOLDA,EXCLUSIVE FORNECIMENTO DAS PECAS E DOS MATERIAIS DE REVESTIMENTO DAS JUNTAS</t>
  </si>
  <si>
    <t>MONTAGEM E ASSENTAMENTO DE PECAS DE CHAPA DE ACO DE 5/16" DEESPESSURA,POR JUNTA SOLDADA,DE 600MM DE DIAMETRO,INCLUSIVESOLDA,EXCLUSIVE FORNECIMENTO DAS PECAS E DOS MATERIAIS DE REVESTIMENTO DAS JUNTAS</t>
  </si>
  <si>
    <t>MONTAGEM E ASSENTAMENTO DE PECAS DE CHAPA DE ACO DE 5/16" DEESPESSURA,POR JUNTA SOLDADA,DE 700MM DE DIAMETRO,INCLUSIVESOLDA,EXCLUSIVE FORNECIMENTO DAS PECAS E DOS MATERIAIS DE REVESTIMENTO DAS JUNTAS</t>
  </si>
  <si>
    <t>MONTAGEM E ASSENTAMENTO DE PECAS DE CHAPA DE ACO DE 5/16" DEESPESSURA,POR JUNTA SOLDADA,DE 800MM DE DIAMETRO,INCLUSIVESOLDA,EXCLUSIVE FORNECIMENTO DAS PECAS E DOS MATERIAIS DE REVESTIMENTO DAS JUNTAS</t>
  </si>
  <si>
    <t>MONTAGEM E ASSENTAMENTO DE PECAS DE CHAPA DE ACO DE 5/16" DEESPESSURA,POR JUNTA SOLDADA,DE 900MM DE DIAMETRO,INCLUSIVESOLDA,EXCLUSIVE FORNECIMENTO DAS PECAS E DOS MATERIAIS DE REVESTIMENTO DAS JUNTAS</t>
  </si>
  <si>
    <t>MONTAGEM E ASSENTAMENTO DE PECAS DE CHAPA DE ACO DE 5/16" DEESPESSURA,POR JUNTA SOLDADA,DE 1000MM DE DIAMETRO,INCLUSIVESOLDA,EXCLUSIVE FORNECIMENTO DAS PECAS E DOS MATERIAIS DE REVESTIMENTO DAS JUNTAS</t>
  </si>
  <si>
    <t>MONTAGEM E ASSENTAMENTO DE PECAS DE CHAPA DE ACO DE 5/16" DEESPESSURA,POR JUNTA SOLDADA,DE 1200MM DE DIAMETRO,INCLUSIVESOLDA,EXCLUSIVE FORNECIMENTO DAS PECAS E DOS MATERIAIS DE REVESTIMENTO DAS JUNTAS</t>
  </si>
  <si>
    <t>MONTAGEM E ASSENTAMENTO DE PECAS DE CHAPA DE ACO DE 3/8" DEESPESSURA,POR JUNTA SOLDADA,DE 300MM DE DIAMETRO,INCLUSIVE SOLDA,EXCLUSIVE FORNECIMENTO DAS PECAS E DOS MATERIAIS DE REVESTIMENTO DAS JUNTAS</t>
  </si>
  <si>
    <t>MONTAGEM E ASSENTAMENTO DE PECAS DE CHAPA DE ACO DE 3/8" DEESPESSURA,POR JUNTA SOLDADA,DE 350MM DE DIAMETRO,INCLUSIVE SOLDA,EXCLUSIVE FORNECIMENTO DAS PECAS E DOS MATERIAIS DE REVESTIMENTO DAS JUNTAS</t>
  </si>
  <si>
    <t>MONTAGEM E ASSENTAMENTO DE PECAS DE CHAPA DE ACO DE 3/8" DEESPESSURA,POR JUNTA SOLDADA,DE 400MM DE DIAMETRO,INCLUSIVE SOLDA,EXCLUSIVE FORNECIMENTO DAS PECAS E DOS MATERIAIS DE REVESTIMENTO DAS JUNTAS</t>
  </si>
  <si>
    <t>MONTAGEM E ASSENTAMENTO DE PECAS DE CHAPA DE ACO DE 3/8" DEESPESSURA,POR JUNTA SOLDADA,DE 450MM DE DIAMETRO,INCLUSIVE SOLDA,EXCLUSIVE FORNECIMENTO DAS PECAS E DOS MATERIAIS DE REVESTIMENTO DAS JUNTAS</t>
  </si>
  <si>
    <t>MONTAGEM E ASSENTAMENTO DE PECAS DE CHAPA DE ACO DE 3/8" DEESPESSURA,POR JUNTA SOLDADA,DE 500MM DE DIAMETRO,INCLUSIVE SOLDA,EXCLUSIVE FORNECIMENTO DAS PECAS E DOS MATERIAIS DE REVESTIMENTO DAS JUNTAS</t>
  </si>
  <si>
    <t>MONTAGEM E ASSENTAMENTO DE PECAS DE CHAPA DE ACO DE 3/8" DEESPESSURA,POR JUNTA SOLDADA,DE 600MM DE DIAMETRO,INCLUSIVE SOLDA,EXCLUSIVE FORNECIMENTO DAS PECAS E DOS MATERIAIS DE REVESTIMENTO DAS JUNTAS</t>
  </si>
  <si>
    <t>MONTAGEM E ASSENTAMENTO DE PECAS DE CHAPA DE ACO DE 3/8" DEESPESSURA,POR JUNTA SOLDADA,DE 700MM DE DIAMETRO,INCLUSIVE SOLDA,EXCLUSIVE FORNECIMENTO DAS PECAS E DOS MATERIAIS DE REVESTIMENTO DAS JUNTAS</t>
  </si>
  <si>
    <t>MONTAGEM E ASSENTAMENTO DE PECAS DE CHAPA DE ACO DE 3/8" DEESPESSURA,POR JUNTA SOLDADA,DE 800MM DE DIAMETRO,INCLUSIVE SOLDA,EXCLUSIVE FORNECIMENTO DAS PECAS E DOS MATERIAIS DE REVESTIMENTO DAS JUNTAS</t>
  </si>
  <si>
    <t>MONTAGEM E ASSENTAMENTO DE PECAS DE CHAPA DE ACO DE 3/8" DEESPESSURA,POR JUNTA SOLDADA,DE 900MM DE DIAMETRO,INCLUSIVE SOLDA,EXCLUSIVE FORNECIMENTO DAS PECAS E DOS MATERIAIS DE REVESTIMENTO DAS JUNTAS</t>
  </si>
  <si>
    <t>MONTAGEM E ASSENTAMENTO DE PECAS DE CHAPA DE ACO DE 3/8" DEESPESSURA,POR JUNTA SOLDADA,DE 1000MM DE DIAMETRO,INCLUSIVESOLDA,EXCLUSIVE FORNECIMENTO DAS PECAS E DOS MATERIAIS DE REVESTIMENTO DAS JUNTAS</t>
  </si>
  <si>
    <t>MONTAGEM E ASSENTAMENTO DE PECAS DE CHAPA DE ACO DE 3/8" DEESPESSURA,POR JUNTA SOLDADA,DE 1200MM DE DIAMETRO,INCLUSIVESOLDA,EXCLUSIVE FORNECIMENTO DAS PECAS E DOS MATERIAIS DE REVESTIMENTO DAS JUNTAS</t>
  </si>
  <si>
    <t>MONTAGEM E ASSENTAMENTO DE PECAS DE CHAPA DE ACO DE 3/8" DEESPESSURA,POR JUNTA SOLDADA,DE 1300MM DE DIAMETRO,INCLUSIVESOLDA,EXCLUSIVE FORNECIMENTO DAS PECAS E DOS MATERIAIS DE REVESTIMENTO DAS JUNTAS</t>
  </si>
  <si>
    <t>MONTAGEM E ASSENTAMENTO DE PECAS DE CHAPA DE ACO DE 3/8" DEESPESSURA,POR JUNTA SOLDADA,DE 1500MM DE DIAMETRO,INCLUSIVESOLDA,EXCLUSIVE FORNECIMENTO DA PECAS E DOS MATERIAIS DE REVESTIMENTO DAS JUNTAS</t>
  </si>
  <si>
    <t>MONTAGEM E ASSENTAMENTO DE PECAS DE CHAPA DE ACO DE 3/8" DEESPESSURA,POR JUNTA SOLDADA,DE 2000MM DE DIAMETRO,INCLUSIVESOLDA,EXCLUSIVE FORNECIMENTO DAS PECAS E DOS MATERIAIS DE REVESTIMENTO DAS JUNTAS</t>
  </si>
  <si>
    <t>MONTAGEM E ASSENTAMENTO DE PECAS DE CHAPA DE ACO DE 3/8" DEESPESSURA,POR JUNTA SOLDADA,DE 2500MM DE DIAMETRO,INCLUSIVESOLDA,EXCLUSIVE FORNECIMENTO DAS PECAS E DOS MATERIAIS DE REVESTIMENTO DAS JUNTAS</t>
  </si>
  <si>
    <t>MONTAGEM E ASSENTAMENTO DE PECAS DE CHAPA DE ACO DE 1/2" DEESPESSURA,POR JUNTA SOLDADA,DE 500MM DE DIAMETRO,INCLUSIVE SOLDA,EXCLUSIVE FORNECIMENTO DAS PECAS E DOS MATERIAIS DE REVESTIMENTO DAS JUNTAS</t>
  </si>
  <si>
    <t>MONTAGEM E ASSENTAMENTO DE PECAS DE CHAPA DE ACO DE 1/2" DEESPESSURA,POR JUNTA SOLDADA,DE 600MM DE DIAMETRO,INCLUSIVE SOLDA,EXCLUSIVE FORNECIMENTO DAS PECAS E DOS MATERIAIS DE REVESTIMENTO DAS JUNTAS</t>
  </si>
  <si>
    <t>MONTAGEM E ASSENTAMENTO DE PECAS DE CHAPA DE ACO DE 1/2" DEESPESSURA,POR JUNTA SOLDADA,DE 700MM DE DIAMETRO,INCLUSIVE SOLDA,EXCLUSIVE FORNECIMENTO DAS PECAS E DOS MATERIAIS DE REVESTIMENTO DAS JUNTAS</t>
  </si>
  <si>
    <t>MONTAGEM E ASSENTAMENTO DE PECAS DE CHAPA DE ACO DE 1/2" DEESPESSURA,POR JUNTA SOLDADA,DE 800MM DE DIAMETRO,INCLUSIVE SOLDA,EXCLUSIVE FORNECIMENTO DAS PECAS E DOS MATERIAIS DE REVESTIMENTO DAS JUNTAS</t>
  </si>
  <si>
    <t>MONTAGEM E ASSENTAMENTO DE PECAS DE CHAPA DE ACO DE 1/2" DEESPESSURA,POR JUNTA SOLDADA,DE 900MM DE DIAMETRO,INCLUSIVE SOLDA,EXCLUSIVE FORNECIMENTO DAS PECAS E DOS MATERIAIS DE REVESTIMENTO DAS JUNTAS</t>
  </si>
  <si>
    <t>MONTAGEM E ASSENTAMENTO DE PECAS DE CHAPA DE ACO DE 1/2" DEESPESSURA,POR JUNTA SOLDADA,DE 1000MM DE DIAMETRO,INCLUSIVESOLDA,EXCLUSIVE FORNECIMENTO DAS PECAS E DOS MATERIAIS DE REVESTIMENTO DAS JUNTAS</t>
  </si>
  <si>
    <t>MONTAGEM E ASSENTAMENTO DE PECAS DE CHAPA DE ACO DE 1/2" DEESPESSURA,POR JUNTA SOLDADA,DE 1200MM DE DIAMETRO,INCLUSIVESOLDA,EXCLUSIVE FORNECIMENTO DAS PECAS E DOS MATERIAIS DE REVESTIMENTO DAS JUNTAS</t>
  </si>
  <si>
    <t>MONTAGEM E ASSENTAMENTO DE PECAS DE CHAPA DE ACO DE 1/2" DEESPESSURA,POR JUNTA SOLDADA,DE 1500MM DE DIAMETRO,INCLUSIVESOLDA,EXCLUSIVE FORNECIMENTO DAS PECAS E DOS MATERIAIS DE REVESTIMENTO DAS JUNTAS</t>
  </si>
  <si>
    <t>MONTAGEM E ASSENTAMENTO DE PECAS DE CHAPA DE ACO DE 1/2" DEESPESSURA,POR JUNTA SOLDADA,DE 1750MM DE DIAMETRO,INCLUSIVESOLDA,EXCLUSIVE FORNECIMENTO DAS PECAS E DOS MATERIAIS DE REVESTIMENTO DAS JUNTAS</t>
  </si>
  <si>
    <t>MONTAGEM E ASSENTAMENTO DE PECAS DE CHAPA DE ACO DE 1/2" DEESPESSURA,POR JUNTA SOLDADA,DE 1800MM DE DIAMETRO,INCLUSIVESOLDA,EXCLUSIVE FORNECIMENTO DAS PECAS E DOS MATERIAIS DE REVESTIMENTO DAS JUNTAS</t>
  </si>
  <si>
    <t>MONTAGEM E ASSENTAMENTO DE PECAS DE CHAPA DE ACO DE 1/2" DEESPESSURA,POR JUNTA SOLDADA,DE 2000MM DE DIAMETRO,INCLUSIVESOLDA,EXCLUSIVE FORNECIMENTO DAS PECAS E DOS MATERIAIS DE REVESTIMENTO DAS JUNTAS</t>
  </si>
  <si>
    <t>MONTAGEM E ASSENTAMENTO DE PECAS DE CHAPA DE ACO DE 1/2" DEESPESSURA,POR JUNTA SOLDADA,DE 2500MM DE DIAMETRO,INCLUSIVESOLDA,EXCLUSIVE FORNECIMENTO DAS PECAS E DOS MATERIAIS DE REVESTIMENTO DAS JUNTAS</t>
  </si>
  <si>
    <t>MONTAGEM E ASSENTAMENTO DE PECAS DE CHAPA DE ACO DE 5/8" DEESPESSURA,POR JUNTA SOLDADA,DE 1800MM DE DIAMETRO,INCLUSIVESOLDA,EXCLUSIVE FORNECIMENTO DAS PECAS E DOS MATERIAIS DE REVESTIMENTO DAS JUNTAS</t>
  </si>
  <si>
    <t>MONTAGEM E ASSENTAMENTO DE PECAS DE CHAPA DE ACO DE 5/8" DEESPESSURA,POR JUNTA SOLDADA,DE 2000MM DE DIAMETRO,INCLUSIVESOLDA,EXCLUSIVE FORNECIMENTO DAS PECAS E DOS MATERIAIS DE REVESTIMENTO DAS JUNTAS</t>
  </si>
  <si>
    <t>MONTAGEM E ASSENTAMENTO DE PECAS DE CHAPA DE ACO DE 5/8" DEESPESSURA,POR JUNTA SOLDADA,DE 2500MM DE DIAMETRO,INCLUSIVESOLDA,EXCLUSIVE FORNECIMENTO DAS PECAS E DOS MATERIAIS DE REVESTIMENTO DAS JUNTAS</t>
  </si>
  <si>
    <t>EXECUCAO DE DEFLEXAO ATE 22°30',NO CAMPO,EM TUBULACAO DE CHAPA DE ACO SOLDADO COM ESPESSURA DE 3/16" E DIAMETRO DE 150MM,COMPREENDENDO POSICIONAMENTO DO TUBO, REMOCAO DE REVESTIMENTOS,CORTE OBLIQUO,GIRO DE 180°,PREPARO DAS PONTAS, SOLDA E NOVO REVESTIMENTO DA JUNTA IDENTICO AO ORIGINAL</t>
  </si>
  <si>
    <t>EXECUCAO DE DEFLEXAO ATE 22º30',NO CAMPO,EM TUBULACAO DE CHAPA DE ACO SOLDADO COM ESPESSURA DE 3/16" E DIAMETRO DE 200MM,COMPREENDENDO POSICIONAMENTO DO TUBO,REMOCAO DE REVESTIMENTOS,CORTE OBLIQUO,GIRO DE 180°,PREPARO DAS PONTAS,SOLDA E NOVO REVESTIMENTO DA JUNTA IDENTICO AO ORIGINAL</t>
  </si>
  <si>
    <t>EXECUCAO DE DEFLEXAO ATE 22°30',NO CAMPO,EM TUBULACAO DE CHAPA DE ACO SOLDADO COM ESPESSURA DE 3/16" E DIAMETRO DE 250MM,COMPREENDENDO POSICIONAMENTO DO TUBO,REMOCAO DE REVESTIMENTOS,CORTE OBLIQUO,GIRO DE 180°,PREPARO DAS PONTAS,SOLDA E NOVO REVESTIMENTO DA JUNTA IDENTICO AO ORIGINAL</t>
  </si>
  <si>
    <t>EXECUCAO DE DEFLEXAO ATE 22°30',NO CAMPO,EM TUBULACAO DE CHAPA DE ACO SOLDADO COM ESPESSURA DE 3/16" E DIAMETRO DE 300MM,COMPREENDENDO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</si>
  <si>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</si>
  <si>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450MM,COMPREENDENDO POSICIONAMENTO DO TUBO,REMOCAO DE REVESTIMENTOS,CORTE OBLIQUO,GIRO DE 180°,PREPARO DAS PONTAS,SOLDA E NOVO REVESTIMENTO DA JUNTA IDENTICO AO ORIGINAL</t>
  </si>
  <si>
    <t>EXECUCAO DE DEFLEXAO ATE 22°30',NO CAMPO,EM TUBULACAO DE CHAPA DE ACO SOLDADO COM ESPESSURA DE 3/16" E DIAMETRO DE 500MM,COMPREENDENDO POSICIONAMENTO DO TUBO,REMOCAO DE REVESTIMENTOS,CORTE OBLIQUO,GIRO DE 180°,PREPARO DAS PONTAS,SOLDA E NOVO REVESTIMENTO DA JUNTA IDENTICO AO ORIGINAL</t>
  </si>
  <si>
    <t>EXECUCAO DE DEFLEXAO ATE 22°30',NO CAMPO,EM TUBULACAO DE CHAPA DE ACO SOLDADO COM ESPESSURA DE 3/16" E DIAMETRO DE 600MM,COMPREENDENDO POSICIONAMENTO DO TUBO,REMOCAO DE REVESTIMENTOS,CORTE OBLIQUO,GIRO DE 180°,PREPARO DAS PONTAS,SOLDA E NOVO REVESTIMENTO DA JUNTA IDENTICO AO ORIGINAL</t>
  </si>
  <si>
    <t>EXECUCAO DE DEFLEXAO ATE 22°30',NO CAMPO,EM TUBULACAO DE CHAPA DE ACO SOLDADO COM ESPESSURA DE 3/16" E DIAMETRO DE 700MM,COMPREENDENDO POSICIONAMENTO DO TUBO,REMOCAO DE REVESTIMENTOS,CORTE OBLIQUO,GIRO DE 180°,PREPARO DAS PONTAS,SOLDA E NOVO REVESTIMENTO DA JUNTA IDENTICO AO ORIGINAL</t>
  </si>
  <si>
    <t>EXECUCAO DE DEFLEXAO ATE 22°30',NO CAMPO,EM TUBULACAO DE CHAPA DE ACO SOLDADO COM ESPESSURA DE 1/4" E DIAMETRO DE 150MM,COMPREENDENDO POSICIONAMENO DO TUBO,REMOCAO DE REVESTIMENTOS,CORTE OBLIQUO,GIRO DE 180°,PREPARO DAS PONTAS,SOLDA E NOVOREVESTIMENTO DA JUNTA IDENTICO AO ORIGINAL</t>
  </si>
  <si>
    <t>EXECUCAO DE DEFLEXAO ATE 22°30',NO CAMPO,EM TUBULACAO DE CHAPA DE ACO SOLDADO COM ESPESSURA DE 1/4" E DIAMETRO DE 200MM,COMPREENDENDO POSICIONAMENTO DO TUBO,REMOCAO DE REVESTIMENTOS,CORTE OBLIQUO,GIRO DE 180°,PREPARO DAS PONTAS,SOLDA E NOVOREVESTIMENTO DA JUNTA IDENTICO AO ORIGINAL</t>
  </si>
  <si>
    <t>EXECUCAO DE DEFLEXAO ATE 22°30',NO CAMPO,EM TUBULACAO DE CHAPA DE ACO SOLDADO COM ESPESSURA DE 1/4" E DIAMETRO DE 250MM,COMPREENDENDO POSICIONAMENTO DO TUBO,REMOCAO DE REVESTIMENTOS,CORTE OBLIQUO,GIRO DE 180°,PREPARO DAS PONTAS,SOLDA E NOVOREVESTIMENTO DA JUNTA IDENTICO AO ORIGINAL</t>
  </si>
  <si>
    <t>EXECUCAO DE DEFLEXAO ATE 22°30',NO CAMPO,EM TUBULACAO DE CHAPA DE ACO SOLDADO COM ESPESSURA DE 1/4" E DIAMETRO DE 300MM,COMPREENDENDO POSICIONAMENTO DO TUBO,REMOCAO DE REVESTIMENTOS,CORTE OBLIQUO,GIRO DE 180°,PREPARO DAS PONTAS,SOLDA E NOVOREVESTIMENTO DA JUNTA IDENTICO AO ORIGINAL</t>
  </si>
  <si>
    <t>EXECUCAO DE DEFLEXAO ATE 22°30',NO CAMPO,EM TUBULACAO DE CHAPA DE ACO SOLDADO COM ESPESSURA DE 1/4" E DIAMETRO DE 350MM,COMPREENDENDO POSICIONAMENTO DO TUBO,REMOCAO DE REVESTIMENTOS,CORTE OBLIQUO,GIRO DE 180°,PREPARO DAS PONTAS,SOLDA E NOVOREVESTIMENTO DA JUNTA IDENTICO AO ORIGINAL</t>
  </si>
  <si>
    <t>EXECUCAO DE DEFLEXAO ATE 22°30',NO CAMPO,EM TUBULACAO DE CHAPA DE ACO SOLDADO COM ESPESSURA DE 1/4" E DIAMETRO DE 400MM,COMPREENDENDO POSICIONAMENTO DO TUBO,REMOCAO DE REVESTIMENTOS,CORTE OBLIQUO,GIRO DE 180°,PREPARO DAS PONTAS,SOLDA E NOVOREVESTIMENTO DA JUNTA IDENTICO AO ORIGINAL</t>
  </si>
  <si>
    <t>EXECUCAO DE DEFLEXAO ATE 22°30',NO CAMPO,EM TUBULACAO DE CHAPA DE ACO SOLDADO COM ESPESSURA DE 1/4" E DIAMETRO DE 450MM,COMPREENDENDO POSICIONAMENTO DO TUBO,REMOCAO DE REVESTIMENTOS,CORTE OBLIQUO,GIRO DE 180°,PREPARO DAS PONTAS,SOLDA E NOVOREVESTIMENTO DA JUNTA IDENTICO AO ORIGINAL</t>
  </si>
  <si>
    <t>EXECUCAO DE DEFLEXAO ATE 22°30',NO CAMPO,EM TUBULACAO DE CHAPA DE ACO SOLDADO COM ESPESSURA DE 1/4" E DIAMETRO DE 500MM,COMPREENDENDO POSICIONAMENTO DO TUBO,REMOCAO DE REVESTIMENTOS,CORTE OBLIQUO,GIRO DE 180°,PREPARO DAS PONTAS,SOLDA E NOVOREVESTIMENTO DA JUNTA IDENTICO AO ORIGINAL</t>
  </si>
  <si>
    <t>EXECUCAO DE DEFLEXAO ATE 22°30',NO CAMPO,EM TUBULACAO DE CHAPA DE ACO SOLDADO COM ESPESSURA DE 1/4" E DIAMETRO DE 600MM,COMPREENDENDO POSICIONAMENTO DO TUBO,REMOCAO DE REVESTIMENTOS,CORTE OBLIQUO,GIRO DE 180°,PREPARO DAS PONTAS,SOLDA E NOVOREVESTIMENTO DA JUNTA IDENTICO AO ORIGINAL</t>
  </si>
  <si>
    <t>EXECUCAO DE DEFLEXAO ATE 22°30',NO CAMPO,EM TUBULACAO DE CHAPA DE ACO SOLDADO COM ESPESSURA DE 1/4" E DIAMETRO DE 700MM,COMPREENDENDO POSICIONAMENTO DO TUBO,REMOCAO DE REVESTIMENTOS,CORTE OBLIQUO,GIRO DE 180°,PREPARO DAS PONTAS,SOLDA E NOVOREVESTIMENTO DA JUNTA IDENTICO AO ORIGINAL</t>
  </si>
  <si>
    <t>EXECUCAO DE DEFLEXAO ATE 22°30',NO CAMPO,EM TUBULACAO DE CHAPA DE ACO SOLDADO COM ESPESSURA DE 1/4" E DIAMETRO DE 800MM,COMPREENDENDO POSICIONAMENTO DO TUBO,REMOCAO DE REVESTIMENTOS,CORTE OBLIQUO,GIRO DE 180°,PREPARO DAS PONTAS,SOLDA E NOVOREVESTIMENTO DA JUNTA IDENTICO AO ORIGINAL</t>
  </si>
  <si>
    <t>EXECUCAO DE DEFLEXAO ATE 22°30',NO CAMPO,EM TUBULACAO DE CHAPA DE ACO SOLDADO COM ESPESSURA DE 5/16" E DIAMETRO DE 300MM,COMPREENDENDO POSICIONAMENTO DO TUBO,REMOCAO DE REVESTIMENTOS,CORTE OBLIQUO,GIRO DE 180°,PREPARO DAS PONTAS,SOLDA E NOVO REVESTIMENTO DA JUNTA IDENTICO AO ORIGINAL</t>
  </si>
  <si>
    <t>EXECUCAO DE DEFLEXAO ATE 22°30',NO CAMPO,EM TUBULACAO DE CHAPA DE ACO SOLDADO COM ESPESSURA DE 5/16" E DIAMETRO DE 350MM,COMPREENDENDO POSICIONAMENTO DO TUBO,REMOCAO DE REVESTIMENTOS,CORTE OBLIQUO,GIRO DE 180°,PREPARO DAS PONTAS,SOLDA E NOVO REVESTIMENTO DA JUNTA IDENTICO AO ORIGINAL</t>
  </si>
  <si>
    <t>EXECUCAO DE DEFLEXAO ATE 22°30',NO CAMPO,EM TUBULACAO DE CHAPA DE ACO SOLDADO COM ESPESSURA DE 5/16" E DIAMETRO DE 400MM,COMPREENDENDO POSICIONAMENTO DO TUBO,REMOCAO DE REVESTIMENTOS,CORTE OBLIQUO,GIRO DE 180°,PREPARO DAS PONTAS,SOLDA E NOVO REVESTIMENTO DA JUNTA IDENTICO AO ORIGINAL</t>
  </si>
  <si>
    <t>EXECUCAO DE DEFLEXAO ATE 22°30',NO CAMPO,EM TUBULACAO DE CHAPA DE ACO SOLDADO COM ESPESSURA DE 5/16" E DIAMETRO DE 450MM,COMPREENDENDO POSICIONAMENTO DO TUBO,REMOCAO DE REVESTIMENTOS,CORTE OBLIQUO,GIRO DE 180°,PREPARO DAS PONTAS,SOLDA E NOVO REVESTIMENTO DA JUNTA IDENTICO AO ORIGINAL</t>
  </si>
  <si>
    <t>EXECUCAO DE DEFLEXAO ATE 22°30',NO CAMPO,EM TUBULACAO DE CHAPA DE ACO SOLDADO COM ESPESSURA DE 5/16" E DIAMETRO DE 500MM,COMPREENDENDO POSICIONAMENTO DO TUBO,REMOCAO DE REVESTIMENTOS,CORTE OBLIQUO,GIRO DE 180°,PREPARO DAS PONTAS,SOLDA E NOVO REVESTIMENTO DA JUNTA IDENTICO AO ORIGINAL</t>
  </si>
  <si>
    <t>EXECUCAO DE DEFLEXAO ATE 22°30',NO CAMPO,EM TUBULACAO DE CHAPA DE ACO SOLDADO COM ESPESSURA DE 5/16" E DIAMETRO DE 600MM,COMPREENDENDO POSICIONAMENTO DO TUBO,REMOCAO DE REVESTIMENTOS,CORTE OBLIQUO,GIRO DE 180°,PREPARO DAS PONTAS,SOLDA E NOVO REVESTIMENTO DA JUNTA IDENTICO AO ORIGINAL</t>
  </si>
  <si>
    <t>EXECUCAO DE DEFLEXAO ATE 22°30',NO CAMPO,EM TUBULACAO DE CHAPA DE ACO SOLDADO COM ESPESSURA DE 5/16" E DIAMETRO DE 700MM,COMPREENDENDO POSICIONAMENTO DO TUBO,REMOCAO DE REVESTIMENTOS,CORTE OBLIQUO,GIRO DE 180°,PREPARO DAS PONTAS,SOLDA E NOVO REVESTIMENTO DA JUNTA IDENTICO AO ORIGINAL</t>
  </si>
  <si>
    <t>EXECUCAO DE DEFLEXAO ATE 22°30',NO CAMPO,EM TUBULACAO DE CHAPA DE ACO SOLDADO COM ESPESSURA DE 5/16" E DIAMETRO DE 800MM,COMPREENDENDO POSICIONAMENTO DO TUBO,REMOCAO DE REVESTIMENTOS,CORTE OBLIQUO,GIRO DE 180°,PREPARO DAS PONTAS,SOLDA E NOVO REVESTIMENTO DA JUNTA IDENTICO AO ORIGINAL</t>
  </si>
  <si>
    <t>EXECUCAO DE DEFLEXAO ATE 22°30',NO CAMPO,EM TUBULACAO DE CHAPA DE ACO SOLDADO COM ESPESSURA DE 5/16" E DIAMETRO DE 900MM,COMPREENDENDO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</si>
  <si>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1000MM,COMPREENDENDO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</si>
  <si>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</si>
  <si>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300MM,COMPREENDENDO POSICIONAMENTO DO TUBO,REMOCAO DE REVESTIMENTOS,CORTE OBLIQUO,GIRO DE 180°,PREPARO DAS PONTAS,SOLDA E NOVOREVESTIMENTO DA JUNTA IDENTICO AO ORIGINAL</t>
  </si>
  <si>
    <t>EXECUCAO DE DEFLEXAO ATE 22°30',NO CAMPO,EM TUBULACAO DE CHAPA DE ACO SOLDADO COM ESPESSURA DE 3/8" E DIAMETRO DE 350MM,COMPREENDENDO POSICIONAMENTO DO TUBO,REMOCAO DE REVESTIMENTOS,CORTE OBLIQUO,GIRO DE 180°,PREPARO DAS PONTAS,SOLDA E NOVOREVESTIMENTO DA JUNTA IDENTICO AO ORIGINAL</t>
  </si>
  <si>
    <t>EXECUCAO DE DEFLEXAO ATE 22°30',NO CAMPO,EM TUBULACAO DE CHAPA DE ACO SOLDADO COM ESPESSURA DE 3/8" E DIAMETRO DE 400MM,COMPREENDENDO POSICIONAMENTO DO TUBO,REMOCAO DE REVESTIMENTOS,CORTE OBLIQUO,GIRO DE 180°,PREPARO DAS PONTAS,SOLDA E NOVOREVESTIMENTO DA JUNTA IDENTICO AO ORIGINAL</t>
  </si>
  <si>
    <t>EXECUCAO DE DEFLEXAO ATE 22°30',NO CAMPO,EM TUBULACAO DE CHAPA DE ACO SOLDADO COM ESPESSURA DE 3/8" E DIAMETRO DE 450MM,COMPREENDENDO POSICIONAMENTO DO TUBO,REMOCAO DE REVESTIMENTOS,CORTE OBLIQUO,GIRO DE 180°,PREPARO DAS PONTAS,SOLDA E NOVOREVESTIMENTO DA JUNTA IDENTICO AO ORIGINAL</t>
  </si>
  <si>
    <t>EXECUCAO DE DEFLEXAO ATE 22°30',NO CAMPO,EM TUBULACAO DE CHAPA DE ACO SOLDADO COM ESPESSURA DE 3/8" E DIAMETRO DE 500MM,COMPREENDENDO POSICIONAMENTO DO TUBO,REMOCAO DE REVESTIMENTOS,CORTE OBLIQUO,GIRO DE 180°,PREPARO DAS PONTAS,SOLDA E NOVOREVESTIMENTO DA JUNTA IDENTICO AO ORIGINAL</t>
  </si>
  <si>
    <t>EXECUCAO DE DEFLEXAO ATE 22°30',NO CAMPO,EM TUBULACAO DE CHAPA DE ACO SOLDADO COM ESPESSURA DE 3/8" E DIAMETRO DE 600MM,COMPREENDENDO POSICIONAMENTO DO TUBO,REMOCAO DE REVESTIMENTOS,CORTE OBLIQUO,GIRO DE 180°,PREPARO DAS PONTAS,SOLDA E NOVOREVESTIMENTO DA JUNTA IDENTICO AO ORIGINAL</t>
  </si>
  <si>
    <t>EXECUCAO DE DEFLEXAO ATE 22°30',NO CAMPO,EM TUBULACAO DE CHAPA DE ACO SOLDADO COM ESPESSURA DE 3/8" E DIAMETRO DE 700MM,COMPREENDENDO POSICIONAMENTO DO TUBO,REMOCAO DE REVESTIMENTOS,CORTE OBLIQUO,GIRO DE 180°,PREPARO DAS PONTAS,SOLDA E NOVOREVESTIMENTO DA JUNTA IDENTICO AO ORIGINAL</t>
  </si>
  <si>
    <t>EXECUCAO DE DEFLEXAO ATE 22°30',NO CAMPO,EM TUBULACAO DE CHAPA DE ACO SOLDADO COM ESPESSURA DE 3/8" E DIAMETRO DE 800MM,COMPREENDENDO POSICIONAMENTO DO TUBO,REMOCAO DE REVESTIMENTOS,CORTE OBLIQUO,GIRO DE 180°,PREPARO DAS PONTAS,SOLDA E NOVOREVESTIMENTO DA JUNTA IDENTICO AO ORIGINAL</t>
  </si>
  <si>
    <t>EXECUCAO DE DEFLEXAO ATE 22°30',NO CAMPO,EM TUBULACAO DE CHAPA DE ACO SOLDADO COM ESPESSURA DE 3/8" E DIAMETRO DE 900MM,COMPREENDENDO POSICIONAMENTO DO TUBO,REMOCAO DE REVESTIMENTOS,CORTE OBLIQUO,GIRO DE 180°,PREPARO DAS PONTAS,SOLDA E NOVOREVESTIMENTO DA JUNTA IDENTICO AO ORIGINAL</t>
  </si>
  <si>
    <t>EXECUCAO DE DEFLEXAO ATE 22°30',NO CAMPO,EM TUBULACAO DE CHAPA DE ACO SOLDADO COM ESPESSURA DE 3/8" E DIAMETRO DE 1000MM,COMPREENDENDO POSICIONAMENTO DO TUBO,REMOCAO DE REVESTIMENTOS,CORTE OBLIQUO,GIRO DE 180°,PREPARO DAS PONTAS,SOLDA E NOVO REVESTIMENTO DA JUNTA IDENTICO AO ORIGINAL</t>
  </si>
  <si>
    <t>EXECUCAO DE DEFLEXAO ATE 22°30',NO CAMPO,EM TUBULACAO DE CHAPA DE ACO SOLDADO COM ESPESSURA DE 3/8"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</si>
  <si>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1300MM,COMPREENDENDO POSICIONAMENTO DO TUBO,REMOCAO DE REVESTIMENTOS,CORTE OBLIQUO,GIRO DE 180°,PREPARO DAS PONTAS,SOLDA E NOVO REVESTIMENTO DA JUNTA IDENTICO AO ORIGINAL</t>
  </si>
  <si>
    <t>EXECUCAO DE DEFLEXAO ATE 22°30',NO CAMPO,EM TUBULACAO DE CHAPA DE ACO SOLDADO COM ESPESSURA DE 3/8" E DIAMETRO DE 1500MM,COMPREENDENDO POSICIONAMENTO DO TUBO,REMOCAO DE REVESTIMENTOS,CORTE OBLIQUO,GIRO DE 180°,PREPARO DAS PONTAS,SOLDA E NOVO REVESTIMENTO DA JUNTA IDENTICO AO ORIGINAL</t>
  </si>
  <si>
    <t>EXECUCAO DE DEFLEXAO ATE 22°30',NO CAMPO,EM TUBULACAO DE CHAPA DE ACO SOLDADO COM ESPESSURA DE 3/8" E DIAMETRO DE 2000MM,COMPREENDENDO POSICIONAMENTO DO TUBO,REMOCAO DE REVESTIMENTOS,CORTE OBLIQUO,GIRO DE 180°,PREPARO DAS PONTAS,SOLDA E NOVO REVESTIMENTO DA JUNTA IDENTICO AO ORIGINAL</t>
  </si>
  <si>
    <t>EXECUCAO DE DEFLEXAO ATE 22°30',NO CAMPO,EM TUBULACAO DE CHAPA DE ACO SOLDADO COM ESPESSURA DE 3/8" E DIAMETRO DE 2500MM,COMPREENDENDO POSICIONAMENTO DO TUBO,REMOCAO DE REVESTIMENTOS,CORTE OBLIQUO,GIRO DE 180°,PREPARO DAS PONTAS,SOLDA E NOVO REVESTIMENTO DA JUNTA IDENTICO AO ORIGINAL</t>
  </si>
  <si>
    <t>EXECUCAO DE DEFLEXAO ATE 22°30',NO CAMPO,EM TUBULACAO DE CHAPA DE ACO SOLDADO COM ESPESSURA DE 1/2" E DIAMETRO DE 500MM,COMPREENDENDO POSICIONAMENTO DO TUBO,REMOCAO DE REVESTIMENTOS,CORTE OBLIQUO,GIRO DE 180°,PREPARO DAS PONTAS,SOLDA E NOVOREVESTIMENTO DA JUNTA IDENTICO AO ORIGINAL</t>
  </si>
  <si>
    <t>EXECUCAO DE DEFLEXAO ATE 22°30',NO CAMPO,EM TUBULACAO DE CHAPA DE ACO SOLDADO COM ESPESSURA DE 1/2" E DIAMETRO DE 600MM,COMPREENDENDO POSICIONAMENTO DO TUBO,REMOCAO DE REVESTIMENTOS,CORTE OBLIQUO,GIRO DE 180°,PREPARO DAS PONTAS,SOLDA E NOVOREVESTIMENTO DA JUNTA IDENTICO AO ORIGINAL</t>
  </si>
  <si>
    <t>EXECUCAO DE DEFLEXAO ATE 22°30',NO CAMPO,EM TUBULACAO DE CHAPA DE ACO SOLDADO COM ESPESSURA DE 1/2" E DIAMETRO DE 700MM,COMPREENDENDO POSICIONAMENTO DO TUBO,REMOCAO DE REVESTIMENTOS,CORTE OBLIQUO,GIRO DE 180°,PREPARO DAS PONTAS,SOLDA E NOVOREVESTIMENTO DA JUNTA IDENTICO AO ORIGINAL</t>
  </si>
  <si>
    <t>EXECUCAO DE DEFLEXAO ATE 22°30',NO CAMPO,EM TUBULACAO DE CHAPA DE ACO SOLDADO POR ESPESSURA DE 1/2" E DIAMETRO DE 800MM,COMPREENDENDO POSICIONAMENTO DO TUBO,REMOCAO DE REVESTIMENTOS,CORTE OBLIQUO,GIRO DE 180°,PREPARO DAS PONTAS,SOLDA E NOVOREVESTIMENTO DA JUNTA IDENTICO AO ORIGINAL</t>
  </si>
  <si>
    <t>EXECUCAO DE DEFLEXAO ATE 22°30',NO CAMPO,EM TUBULACAO DE CHAPA DE ACO SOLDADO COM ESPESSURA DE 1/2" E DIAMETRO DE 900MM,,COMPREENDENDO POSICIONAMENTO DO TUBO,REMOCAO DE REVESTIMENTS,CORTE OBLIQUO,GIRO DE 180°,PREPARO DAS PONTAS,SOLDA E NOVOREVESTIMENTO DA JUNTA IDENTICO AO ORIGINAL</t>
  </si>
  <si>
    <t>EXECUCAO DE DEFLEXAO ATE 22°30',NO CAMPO,EM TUBULACAO DE CHAPA DE ACO SOLDADO COM ESPESSURA DE 1/2" E DIAMETRO DE 1000MM,COMPREENDENDO POSICIONAMENTO DO TUBO,REMOCAO DE REVESTIMENTOS,CORTE OBLIQUO,GIRO DE 180°,PREPARO DAS PONTAS,SOLDA E NOVO REVESTIMENTO DA JUNTA IDENTICO AO ORIGINAL</t>
  </si>
  <si>
    <t>EXECUCAO DE DEFLEXAO ATE 22°30`,NO CAMPO,EM TUBULACAO DE CHAPA DE ACO SOLDADO COM ESPESSURA DE 1/2" E DIAMETRO DE 1200MM,COMPREENDENDO POSICIONAMENTO DO TUBO,REMOCAO DE REVESTIMENTOS,CORTE OBLIQUO,GIRO DE 180°,PREPARO DAS PONTAS,SOLDA E NOVO REVESTIMENTO DA JUNTA IDENTICO AO ORIGINAL</t>
  </si>
  <si>
    <t>EXECUCAO DE DEFLEXAO ATE 22°30',NO CAMPO,EM TUBULACAO DE CHAPA DE ACO SOLDADO COM ESPESSURA DE 1/2" E DIAMETRO DE 1500MM,COMPREENDENDO POSICIONAMENTO DO TUBO,REMOCAO DE REVESTIMENTOS,CORTE OBLIQUO,GIRO DE 180°,PREPARO DAS PONTAS,SOLDA E NOVO REVESTIMENTO DA JUNTA IDENTICO AO ORIGINAL</t>
  </si>
  <si>
    <t>EXECUCAO DE DEFLEXAO ATE 22°30',NO CAMPO,EM TUBULACAO DE CHAPA DE ACO SOLDADO COM ESPESSURA DE 1/2" E DIAMETRO DE 1750MM,COMPREENDENDO POSICIONAMENTO DO TUBO,REMOCAO DE REVESTIMENTOS,CORTE OBLIQUO,GIRO DE 180°,PREPARO DAS PONTAS,SOLDA E NOVO REVESTIMENTO DA JUNTA IDENTICO AO ORIGINAL</t>
  </si>
  <si>
    <t>EXECUCAO DE DEFLEXAO ATE 22°30',NO CAMPO,EM TUBULACAO DE CHAPA DE ACO SOLDADO COM ESPESSURA DE 1/2" E DIAMETRO DE 1800MM,COMPREENDENDO POSICIONAMENTO DO TUBO,REMOCAO DE REVESTIMENTOS,CORTE OBLIQUO,GIRO DE 180°,PREPARO DAS PONTAS,SOLDA E NOVO REVESTIMENTO DA JUNTA IDENTICO AO ORIGINAL</t>
  </si>
  <si>
    <t>EXECUCAO DE DEFLEXAO ATE 22°30',NO CAMPO,EM TUBULACAO DE CHAPA DE ACO SOLDADO COM ESPESSURA DE 1/2" E DIAMETRO DE 2000MM,COMPREENDENDO POSICIONAMENTO DO TUBO,REMOCAO DE REVESTIMENTOS,CORTE OBLIQUO,GIRO DE 180°,PREPARO DAS PONTAS,SOLDA E NOVO REVESTIMENTO DA JUNTA IDENTICO AO ORIGINAL</t>
  </si>
  <si>
    <t>EXECUCAO DE DEFLEXAO ATE 22°30',NO CAMPO,EM TUBULACAO DE CHAPA DE ACO SOLDADO COM ESPESSURA DE 1/2" E DIAMETRO DE 2500MM,COMPREENDENDO POSICIONAMENTO DO TUBO,REMOCAO DE REVESTIMENTOS,CORTE OBLIQUO,GIRO DE 180°,PREPARO DAS PONTAS,SOLDA E NOVO REVESTIMENTO DA JUNTA IDENTICO AO ORIGINAL</t>
  </si>
  <si>
    <t>EXECUCAO DE DEFLEXAO ATE 22°30',NO CAMPO,EM TUBULACAO DE CHAPA DE ACO SOLDADO COM ESPESSURA DE 5/8" E DIAMETRO DE 1800MM,COMPREENDENDO POSICIONAMENTO DO TUBO,REMOCAO DE REVESTIMENTOS,CORTE OBLIQUO,GIRO DE 180°,PREPARO DAS PONTAS,SOLDA E NOVO REVESTIMENTO DA JUNTA IDENTICO AO ORIGINAL</t>
  </si>
  <si>
    <t>EXECUCAO DE DEFLEXAO ATE 22°30',NO CAMPO,EM TUBULACAO DE CHAPA DE ACO SOLDADO COM ESPESSURA DE 5/8" E DIAMETRO DE 2000MM,COMPREENDENDO POSICIONAMENTO DO TUBO,REMOCAO DE REVESTIMENTOS,CORTE OBLIQUO,GIRO DE 180°,PREPARO DAS PONTAS,SOLDA E NOVO REVESTIMENTO DA JUNTA IDENTICO AO ORIGINAL</t>
  </si>
  <si>
    <t>EXECUCAO DE DEFLEXAO ATE 22°30',NO CAMPO,EM TUBULACAO DE CHAPA DE ACO SOLDADO COM ESPESSURA DE 5/8" E DIAMETRO DE 2500MM,COMPREENDENDO POSICIONAMENTO DO TUBO,REMOCAO DE REVESTIMENTOS,CORTE OBLIQUO,GIRO DE 180°,PREPARO DAS PONTAS,SOLDA E NOVO REVESTIMENTO DA JUNTA IDENTICO AO ORIGINAL</t>
  </si>
  <si>
    <t>MONTAGEM DE PESCOCO DE DERIVACAO DE ACO,DIAMETRO DE 150MM,SOLDADO EM TUBO DUCTIL COM ELETRODO ESPECIAL,INCLUSIVE FURACAODO TUBO</t>
  </si>
  <si>
    <t>MONTAGEM DE PESCOCO DE DERIVACAO DE ACO,DIAMETRO DE 200MM,SOLDADO EM TUBO DUCTIL COM ELETRODO ESPECIAL,INCLUSIVE FURACAODO TUBO</t>
  </si>
  <si>
    <t>MONTAGEM DE PESCOCO DE DERIVACAO DE ACO,DIAMETRO DE 100MM,SOLDADO EM TUBO DUCTIL COM ELETRODO ESPECIAL,INCLUSIVE FURACAODO TUBO</t>
  </si>
  <si>
    <t>MONTAGEM DE PESCOCO DE DERIVACAO DE ACO,DIAMETRO DE 75MM,SOLDADO EM TUBO DUCTIL COM ELETRODO ESPECIAL,INCLUSIVE FURACAODO TUBO</t>
  </si>
  <si>
    <t>MONTAGEM DE JUNTA DRESSER COM ANCORAGENS(HARNESS),EXCLUSIVEA PECA,COM DIAMETRO DE 150MM. CUSTO POR PECA</t>
  </si>
  <si>
    <t>MONTAGEM DE JUNTA DRESSER COM ANCORAGENS(HARNESS),EXCLUSIVEA PECA,COM DIAMETRO DE 200MM. CUSTO POR PECA</t>
  </si>
  <si>
    <t>MONTAGEM DE JUNTA DRESSER COM ANCORAGENS(HARNESS),EXCLUSIVEA PECA,COM DIAMETRO DE 250MM. CUSTO POR PECA</t>
  </si>
  <si>
    <t>MONTAGEM DE JUNTA DRESSER COM ANCORAGENS(HARNESS),EXCLUSIVEA PECA,COM DIAMETRO DE 300MM. CUSTO POR PECA</t>
  </si>
  <si>
    <t>MONTAGEM DE JUNTA DRESSER COM ANCORAGENS(HARNESS),EXCLUSIVEA PECA,COM DIAMETRO DE 350MM. CUSTO POR PECA</t>
  </si>
  <si>
    <t>MONTAGEM DE JUNTA DRESSER COM ANCORAGENS(HARNESS),EXCLUSIVEA PECA,COM DIAMETRO DE 400MM. CUSTO POR PECA</t>
  </si>
  <si>
    <t>MONTAGEM DE JUNTA DRESSER COM ANCORAGENS(HARNESS),EXCLUSIVEA PECA,COM DIAMETRO DE 450MM. CUSTO POR PECA</t>
  </si>
  <si>
    <t>MONTAGEM DE JUNTA DRESSER COM ANCORAGENS(HARNESS),EXCLUSIVEA PECA,COM DIAMETRO DE 500MM. CUSTO POR PECA</t>
  </si>
  <si>
    <t>MONTAGEM DE JUNTA DRESSER COM ANCORAGENS(HARNESS),EXCLUSIVEA PECA,COM DIAMETRO DE 600MM. CUSTO POR PECA</t>
  </si>
  <si>
    <t>MONTAGEM DE JUNTA DRESSER COM ANCORAGENS(HARNESS),EXCLUSIVEA PECA,COM DIAMETRO DE 700MM. CUSTO POR PECA</t>
  </si>
  <si>
    <t>MONTAGEM DE JUNTA DRESSER COM ANCORAGENS(HARNESS),EXCLUSIVEA PECA,COM DIAMETRO DE 800MM. CUSTO POR PECA</t>
  </si>
  <si>
    <t>MONTAGEM DE JUNTA DRESSER COM ANCORAGENS(HARNESS),EXCLUSIVEA PECA,COM DIAMETRO DE 900MM. CUSTO POR PECA</t>
  </si>
  <si>
    <t>MONTAGEM DE JUNTA DRESSER COM ANCORAGENS(HARNESS),EXCLUSIVEA PECA,COM DIAMETRO DE 1000MM. CUSTO POR PECA</t>
  </si>
  <si>
    <t>MONTAGEM DE JUNTA DRESSER COM ANCORAGENS(HARNESS),EXCLUSIVEA PECA,COM DIAMETRO DE 1200MM. CUSTO POR PECA</t>
  </si>
  <si>
    <t>MONTAGEM DE JUNTA DRESSER COM ANCORAGENS(HARNESS),EXCLUSIVEA PECA,COM DIAMETRO DE 1300MM. CUSTO POR PECA</t>
  </si>
  <si>
    <t>MONTAGEM DE JUNTA DRESSER COM ANCORAGENS(HARNESS),EXCLUSIVEA PECA,COM DIAMETRO DE 1500MM. CUSTO POR PECA</t>
  </si>
  <si>
    <t>MONTAGEM DE JUNTA DRESSER COM ANCORAGENS(HARNESS),EXCLUSIVEA PECA,COM DIAMETRO DE 2000MM. CUSTO POR PECA</t>
  </si>
  <si>
    <t>MONTAGEM DE JUNTA DRESSER COM ANCORAGENS(HARNESS),EXCLUSIVEA PECA,COM DIAMETRO DE 2500MM. CUSTO POR PECA</t>
  </si>
  <si>
    <t>MONTAGEM PREVIA DE VAOS RETOS, PARA TRAVESSIAS AEREAS DE ADUTORAS DE ACO,COM DIAMETRO DE 300MM</t>
  </si>
  <si>
    <t>MONTAGEM PREVIA DE VAOS RETOS, PARA TRAVESSIAS AEREAS DE ADUTORAS DE ACO,COM DIAMETRO DE 400MM</t>
  </si>
  <si>
    <t>MONTAGEM PREVIA DE VAOS RETOS, PARA TRAVESSIAS AEREAS DE ADUTORAS DE ACO,COM DIAMETRO DE 500MM</t>
  </si>
  <si>
    <t>MONTAGEM PREVIA DE VAOS RETOS, PARA TRAVESSIAS AEREAS DE ADUTORAS DE ACO,COM DIAMETRO DE 600MM</t>
  </si>
  <si>
    <t>MONTAGEM PREVIA DE VAOS RETOS, PARA TRAVESSIAS AEREAS DE ADUTORAS DE ACO,COM DIAMETRO DE 700MM</t>
  </si>
  <si>
    <t>MONTAGEM PREVIA DE VAOS RETOS, PARA TRAVESSIAS AEREAS DE ADUTORAS DE ACO,COM DIAMETRO DE 800MM</t>
  </si>
  <si>
    <t>MONTAGEM PREVIA DE VAOS RETOS, PARA TRAVESSIAS AEREAS DE ADUTORAS DE ACO,COM DIAMETRO DE 900MM</t>
  </si>
  <si>
    <t>MONTAGEM PREVIA DE VAOS RETOS, PARA TRAVESSIAS AEREAS DE ADUTORAS DE ACO,COM DIAMETRO DE 1000MM</t>
  </si>
  <si>
    <t>MONTAGEM PREVIA DE VAOS RETOS, PARA TRAVESSIAS AEREAS DE ADUTORAS DE ACO,COM DIAMETRO DE 1200MM</t>
  </si>
  <si>
    <t>MONTAGEM PREVIA DE VAOS RETOS, PARA TRAVESSIAS AEREAS DE ADUTORAS DE ACO,COM DIAMETRO DE 1500MM</t>
  </si>
  <si>
    <t>MONTAGEM PREVIA DE VAOS RETOS, PARA TRAVESSIAS AEREAS DE ADUTORAS DE ACO,COM DIAMETRO DE 1750MM</t>
  </si>
  <si>
    <t>MONTAGEM PREVIA DE VAOS RETOS, PARA TRAVESSIAS AEREAS DE ADUTORAS DE ACO,COM DIAMETRO DE 2000MM</t>
  </si>
  <si>
    <t>MONTAGEM PREVIA DE PORTICOS OU ARCOS,PARA TRAVESSIAS AEREASEM TUBOS DE ACO,COM DIAMETRO DE 300MM</t>
  </si>
  <si>
    <t>MONTAGEM PREVIA DE PORTICOS OU ARCOS,PARA TRAVESSIAS AEREASEM TUBOS DE ACO,COM DIAMETRO DE 400MM</t>
  </si>
  <si>
    <t>MONTAGEM PREVIA DE PORTICOS OU ARCOS,PARA TRAVESSIAS AEREASEM TUBOS DE ACO,COM DIAMETRO DE 500MM</t>
  </si>
  <si>
    <t>MONTAGEM PREVIA DE PORTICOS OU ARCOS,PARA TRAVESSIAS AEREASEM TUBOS DE ACO,COM DIAMETRO DE 600MM</t>
  </si>
  <si>
    <t>MONTAGEM PREVIA DE PORTICOS OU ARCOS,PARA TRAVESSIAS AEREASEM TUBOS DE ACO,COM DIAMETRO DE 700MM</t>
  </si>
  <si>
    <t>MONTAGEM PREVIA DE PORTICOS OU ARCOS,PARA TRAVESSIAS AEREASEM TUBOS DE ACO,COM DIAMETRO DE 800MM</t>
  </si>
  <si>
    <t>MONTAGEM PREVIA DE PORTICOS OU ARCOS,PARA TRAVESSIAS AEREASEM TUBOS DE ACO,COM DIAMETRO DE 900MM</t>
  </si>
  <si>
    <t>MONTAGEM PREVIA DE PORTICOS OU ARCOS,PARA TRAVESSIAS AEREASEM TUBOS DE ACO,COM DIAMETRO DE 1000MM</t>
  </si>
  <si>
    <t>MONTAGEM PREVIA DE PORTICOS OU ARCOS,PARA TRAVESSIAS AEREASEM TUBOS DE ACO,COM DIAMETRO DE 1200MM</t>
  </si>
  <si>
    <t>MONTAGEM PREVIA DE PORTICOS OU ARCOS,PARA TRAVESSIAS AEREASEM TUBOS DE ACO,COM DIAMETRO DE 1500MM</t>
  </si>
  <si>
    <t>MONTAGEM PREVIA DE PORTICOS OU ARCOS,PARA TRAVESSIAS AEREASEM TUBOS DE ACO,COM DIAMETRO DE 1750MM</t>
  </si>
  <si>
    <t>MONTAGEM PREVIA DE PORTICOS OU ARCOS,PARA TRAVESSIAS AEREASEM TUBOS DE ACO,COM DIAMETRO DE 2000MM</t>
  </si>
  <si>
    <t>ASSENTAMENTO DE VAOS RETOS DE TUBOS DE ACO,ATE 30,00M,NO LOCAL DEFINITIVO DA TRAVESSIA,COM UTILIZACAO DIRETA DE GUINDASTE</t>
  </si>
  <si>
    <t>ASSENTAMENTO DE PORTICOS OU ARCOS SIMPLES DE TUBOS DE ACO,DE31,00 A 50,00M,NO LOCAL DEFINITIVO DA TRAVESSIA,COM UTILIZACAO DIRETA DE GUINDASTE</t>
  </si>
  <si>
    <t>SUPORTES TIPO CONSOLE EM CHAPA ATE 3/8" DE ESPESSURA E PERFIS CANTONEIRA 4 X 4",SOLDADOS,PARA FIXACAO SUSPENSA DE TUBULACOES,INCLUSIVE JATEAMENTO DAS SUPERFICIES E PINTURA ANTIOXIDANTE A BASE DE BORRACHA CLORADA,CHUMBADORES,PORCAS E PARAFUSOS.FORNECIMENTO E MONTAGEM</t>
  </si>
  <si>
    <t>JUNCAO DE 45° OU 90° DE CERAMICA VIDRADA INTERNAMENTE, PARAESGOTO,COM DIAMETRO DE 100MM, INCLUSIVE FORNECIMENTO DO MATERIAL PARA REJUNTAMENTO COM ARGAMASSA DE CIMENTO E AREIA, NOTRACO 1:4.FORNECIMENTO E ASSENTAMENTO</t>
  </si>
  <si>
    <t>JUNCAO DE 45° OU 90° DE CERAMICA VIDRADA INTERNAMENTE, PARAESGOTO,COM DIAMETRO DE 150MM, INCLUSIVE FORNECIMENTO DO MATERIAL PARA REJUNTAMENTO COM ARGAMASSA DE CIMENTO E AREIA, NOTRACO 1:4.FORNECIMENTO E ASSENTAMENTO</t>
  </si>
  <si>
    <t>JUNCAO DE 45° OU 90° DE CERAMICA VIDRADA INTERNAMENTE, PARAESGOTO,COM DIAMETRO DE 200MM, INCLUSIVE FORNECIMENTO DO MATERIAL PARA REJUNTAMENTO COM ARGAMASSA DE CIMENTO E AREIA, NOTRACO 1:4.FORNECIMENTO E ASSENTAMENTO</t>
  </si>
  <si>
    <t>JUNCAO DE 45° OU 90° DE CERAMICA VIDRADA INTERNAMENTE, PARAESGOTO,COM DIAMETRO DE 250MM, INCLUSIVE FORNECIMENTO DO MATERIAL PARA REJUNTAMENTO COM ARGAMASSA DE CIMENTO E AREIA, NOTRACO 1:4.FORNECIMENTO E ASSENTAMENTO</t>
  </si>
  <si>
    <t>CURVA CERAMICA DE 45° OU 90°,VIDRADA INTERNAMENTE, PARA ESGOTO,COM DIAMETRO DE 100MM,INCLUSIVE FORNECIMENTO DO MATERIALPARA REJUNTAMENTO COM ARGAMASSA DE CIMENTO E AREIA,NO TRACO1:4.FORNECIMENTO E ASSENTAMENTO</t>
  </si>
  <si>
    <t>CURVA CERAMICA DE 45° OU 90°,VIDRADA INTERNAMENTE, PARA ESGOTO,COM DIAMETRO DE 150MM,INCLUSIVE FORNECIMENTO DO MATERIALPARA REJUNTAMENTO COM ARGAMASSA DE CIMENTO E AREIA,NO TRACO1:4.FORNECIMENTO E ASSENTAMENTO</t>
  </si>
  <si>
    <t>CURVA CERAMICA DE 45° OU 90°,VIDRADA INTERNAMENTE, PARA ESGOTO,COM DIAMETRO DE 200MM,INCLUSIVE FORNECIMENTO DO MATERIALPARA REJUNTAMENTO COM ARGAMASSA DE CIMENTO E AREIA,NO TRACO1:4.FORNECIMENTO E ASSENTAMENTO</t>
  </si>
  <si>
    <t>CURVA CERAMICA DE 45° OU 90°,VIDRADA INTERNAMENTE, PARA ESGOTO,COM DIAMETRO DE 250MM,INCLUSIVE FORNECIMENTO DO MATERIALPARA REJUNTAMENTO COM ARGAMASSA DE CIMENTO E AREIA,NO TRACO1:4.FORNECIMENTO E ASSENTAMENTO</t>
  </si>
  <si>
    <t>SELIM CERAMICO PARA LIGACAO DE ESGOTOS,DE 150MMX100MM,INCLUSIVE ARGAMASSA DE CIMENTO E AREIA NO TRACO 1:4.FORNECIMENTO EASSENTAMENTO</t>
  </si>
  <si>
    <t>SELIM CERAMICO PARA LIGACAO DE ESGOTOS,DE 200MMX100MM,INCLUSIVE ARGAMASSA DE CIMENTO E AREIA NO TRACO 1:4.FORNECIMENTO EASSENTAMENTO</t>
  </si>
  <si>
    <t>SELIM CERAMICO PARA LIGACAO DE ESGOTOS,DE 200MMX150MM,INCLUSIVE ARGAMASSA DE CIMENTO E AREIA NO TRACO 1:4.FORNECIMENTO EASSENTAMENTO</t>
  </si>
  <si>
    <t>SELIM CERAMICO PARA LIGACAO DE ESGOTOS,DE 250MMX100MM,INCLUSIVE ARGAMASSA DE CIMENTO E AREIA NO TRACO 1:4.FORNECIMENTO EASSENTAMENTO</t>
  </si>
  <si>
    <t>SELIM CERAMICO PARA LIGACAO DE ESGOTOS,DE 250MMX150MM,INCLUSIVE ARGAMASSA DE CIMENTO E AREIA NO TRACO 1:4.FORNECIMENTO EASSENTAMENTO</t>
  </si>
  <si>
    <t>SELIM CERAMICO PARA LIGACAO DE ESGOTOS,DE 300MMX100MM,INCLUSIVE ARGAMASSA DE CIMENTO E AREIA NO TRACO 1:4.FORNECIMENTO EASSENTAMENTO</t>
  </si>
  <si>
    <t>SELIM CERAMICO PARA LIGACAO DE ESGOTOS,DE 300MMX150MM,INCLUSIVE ARGAMASSA DE CIMENTO E AREIA NO TRACO 1:4.FORNECIMENTO EASSENTAMENTO</t>
  </si>
  <si>
    <t>POCO DE CRAVACAO PARA EXECUCAO DE TRAVESSIAS SUBTERRANEAS(TUNNEL LINE),COM CABECOTE PARA TERRA,SEM CONTROLE DIRECIONAL,COMPREENDENDO A MOBILIZACAO E DESMOBILIZACAO DOS EQUIPAMENTOS E MATERIAIS NECESSARIOS, MONTAGEM E DESMONTAGEM DE MACACODE CRAVACAO E ESTRUTURAS DE REACAO,EXCLUSIVE ESCAVACAO,REATERRO E ESCORAMENTO DA CAVA</t>
  </si>
  <si>
    <t>POCO DE CRAVACAO PARA EXECUCAO DE TRAVESSIAS SUBTERRANEAS(TUNNEL LINE),COM CABECOTE PARA ROCHA,SEM CONTROLE DIRECIONAL,COMPREENDENDO A MOBILIZACAO E DESMOBILIZACAO DOS EQUIPAMENTOS E MATERIAIS NECESSARIOS, MONTAGEM E DESMONTAGEM DE MACACODE CRAVACAO E ESTRUTURAS DE REACAO,EXCLUSIVE ESCAVACAO,REATERRO E ESCORAMENTO DA CAVA</t>
  </si>
  <si>
    <t>TUBO DE CONCRETO ARMADO PARA CRAVACAO COM PONTA,BOLSA E JUNTA ELASTICA,CONFORME NBR 15.319/06,DN=400MM.FORNECIMENTO</t>
  </si>
  <si>
    <t>TUBO DE CONCRETO ARMADO PARA CRAVACAO COM PONTA,BOLSA E JUNTA ELASTICA,CONFORME NBR 15.319/06,DN=500MM.FORNECIMENTO</t>
  </si>
  <si>
    <t>TUBO DE CONCRETO ARMADO PARA CRAVACAO COM PONTA,BOLSA E JUNTA ELASTICA,CONFORME NBR 15.319/06,DN=600MM.FORNECIMENTO</t>
  </si>
  <si>
    <t>TUBO DE CONCRETO ARMADO PARA CRAVACAO COM PONTA,BOLSA E JUNTA ELASTICA,CONFORME NBR 15.319/06,DN=700MM.FORNECIMENTO</t>
  </si>
  <si>
    <t>TUBO DE CONCRETO ARMADO PARA CRAVACAO COM PONTA,BOLSA E JUNTA ELASTICA,CONFORME NBR 15.319/06,DN=800MM.FORNECIMENTO</t>
  </si>
  <si>
    <t>TUBO DE CONCRETO ARMADO PARA CRAVACAO COM PONTA,BOLSA E JUNTA ELASTICA,CONFORME NBR 15.319/06,DN=900MM.FORNECIMENTO</t>
  </si>
  <si>
    <t>TUBO DE CONCRETO ARMADO PARA CRAVACAO COM PONTA,BOLSA E JUNTA ELASTICA,CONFORME NBR 15.319/06,DN=1000MM.FORNECIMENTO</t>
  </si>
  <si>
    <t>TUBO DE CONCRETO ARMADO PARA CRAVACAO COM PONTA,BOLSA E JUNTA ELASTICA,CONFORME NBR 15.319/06,DN=1200MM.FORNECIMENTO</t>
  </si>
  <si>
    <t>TUBO DE CONCRETO ARMADO PARA CRAVACAO COM PONTA,BOLSA E JUNTA ELASTICA,CONFORME NBR 15.319/06,DN=1500MM.FORNECIMENTO</t>
  </si>
  <si>
    <t>TUBO DE CONCRETO ARMADO PARA CRAVACAO COM PONTA,BOLSA E JUNTA ELASTICA,CONFORME NBR 15.319/06,DN=2000MM.FORNECIMENTO</t>
  </si>
  <si>
    <t>DUTO ANELAR FLEXIVEL,NA COR CINZA CONCRETO,SINGELO,DE POLIETILENO DE ALTA DENSIDADE(PEAD),PARA PROTECAO DE CONDUTORES ELETRICOS,COM DIAMETRO NOMINAL DE 1 1/4",SENDO O DIAMETRO INTERNO DE 31,0MM,COM FIO GUIA DE ACO E FORNECIDO COM 2 PLUGUES(TAMPOES) NAS EXTREMIDADES,LANCADO DIRETAMENTE NO SOLO,INCLUSIVE CONEXOES E KIT VEDACAO</t>
  </si>
  <si>
    <t>DUTO ANELAR FLEXIVEL,NA COR CINZA CONCRETO,LINHA DUPLA,DE POLIETILENO DE ALTA DENSIDADE(PEAD),PARA PROTECAO DE CONDUTORES ELETRICOS,COM DIAMETRO NOMINAL DE 1 1/4",SENDO O DIAMETROINTERNO DE 31,0MM,COM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</si>
  <si>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1 1/2",SENDO O DIAMETRO INTERNO DE 39,0MM,COM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</si>
  <si>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1 1/2",SENDO O DIAMETROINTERNO DE 39,0MM,COM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</si>
  <si>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2",SENDO O DIAMETRO INTERNODE 52,0MM,COM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</si>
  <si>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2",SENDO O DIAMETRO INTERNO DE 52,0MM,COM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</si>
  <si>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3",SENDO O DIAMETRO INTERNODE 76,0MM,COM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</si>
  <si>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3",SENDO O DIAMETRO INTERNO DE 76,0MM,COM FIO GUIA DE ACO E FORNECIDO COM 2 PLUGUES(TAMPOES)NAS EXTREMIDADES,LANCADO DIRETAMENTE NO SOLO,INCLUSIVE CONEXOES E KIT VEDACAO</t>
  </si>
  <si>
    <t>DUTO ANELAR FLEXIVEL,NA COR CINZA CONCRETO,SINGELO,DE POLIETILETO DE ALTA DENSIDADE(PEAD),PARA PROTECAO DE CONDUTORES ELETRICOS,COM DIAMETRO NOMINAL DE 4",SENDO O DIAMETRO INTERNODE 95,0MM,COM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</si>
  <si>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4",SENDO O DIAMETRO INTERNO DE 95,0MM,COM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</si>
  <si>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5",SENDO O DIAMETRO INTERNODE 107,5MM,COM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</si>
  <si>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5",SENDO O DIAMETRO INTERNO DE 107,5MM,COM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</si>
  <si>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6",SENDO O DIAMETRO INTERNODE 138,0MM,COM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</si>
  <si>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6",SENDO O DIAMETRO INTERNO DE 138,0MM,COM FIO GUIA DE ACO E FORNECIDO COM 2 PLUGUES(TAMPOES)NAS EXTREMIDADES,LANCADO DIRETAMENTE NO SOLO,INCLUSIVE CONEXOES E KIT VEDACAO</t>
  </si>
  <si>
    <t>DUTO CORRUGADO HELICOIDAL,NA COR PRETA,SINGELO,DE POLIETILENO DE ALTA DENSIDADE(PEAD),P/PROTECAO DE CONDUTORES ELETRICOSEM INSTAL.SUBTERRANEAS,DIAMETRO NOMINAL 1 1/4",SENDO O DIAMETRO INTERNO 31,5MM,FORNECIDO C/2 TAMPOES NAS EXTREMIDADES,FITA DE AVISO"PERIGO"COM FIO GUIA DE ACO GALV.REVEST.PVC,NORMA NBR 13897/13898,LANC.DIR.SOLO,INCL.CONEXOES E KIT VEDACAO</t>
  </si>
  <si>
    <t>DUTO CORRUGADO HELICOIDAL,NA COR PRETA,LINHA DUPLA,DE POLIETILENO DE ALTA DENSIDADE(PEAD),P/PROTECAO DE CONDUTORES ELETRICOS EM INSTAL.SUBTERRANEAS,DIAMETRO NOMINAL 1 1/4",SENDO DIAMETRO INTERNO 31,5MM,FORNECIDO C/2 TAMPOES NAS EXTREMIDADES,FITA DE AVISO"PERIGO"C/FIO GUIA DE ACO GALV.REVEST.PVC,NORMA NBR 13897/13898,LANC.DIR.SOLO,INCL.CONEXOES E KIT VEDACAO</t>
  </si>
  <si>
    <t>DUTO CORRUGADO HELICOIDAL,NA COR PRETA,SINGELO,DE POLIETILENO DE ALTA DENSIDADE(PEAD),P/PROTECAO DE CONDUTORES ELETRICOSEM INSTAL.SUBTERRANEAS,DIAMETRO NOMINAL 1 1/2",SENDO DIAMETRO INTERNO 43,0MM,FORNECIDO C/2 TAMPOES NAS EXTREMIDADES,FITA DE AVISO"PERIGO"C/FIO GUIA DE ACO GALV.REVEST.PVC,NORMA NBR 13897/13898,LANC.DIR.SOLO,INCL.CONEXOES E KIT VEDACAO</t>
  </si>
  <si>
    <t>DUTO CORRUGADO HELICOIDAL,NA COR PRETA,LINHA DUPLA,DE POLIETILENO DE ALTA DENSIDADE(PEAD),P/PROTECAO DE CONDUTORES ELETRICOS EM INSTAL.SUBTERRANEAS,DIAMETRO NOMINAL 1.1/2",SENDO DIAMETRO INTERNO 43,0MM,FORNECIDO C/2 TAMPOES NAS EXTREMIDADES,FITA DE AVISO"PERIGO" C/FIO GUIA DE ACO GALV.REVEST.PVC,NORMA NBR 13897/13898,LANC.DIR.SOLO,INCL.CONEXOES E KIT VEDACAO</t>
  </si>
  <si>
    <t>DUTO CORRUGADO HELICOIDAL,NA COR PRETA,SINGELO,DE POLIETILENO DE ALTA DENSIDADE(PEAD),P/PROTECAO DE CONDUTORES ELETRICOSEM INSTAL.SUBTERRANEAS,DIAMETRO NOMINAL 2",SENDO O DIAMETROINTERNO 50,8MM,FORNECIDO C/2 TAMPOES NAS EXTREMIDADES,FITADE AVISO "PERIGO" C/FIO GUIA DE ACO GALV.REVEST.PVC,NORMA NBR 13897/13898,LANC.DIR.SOLO,INCLUSIVE CONEXOES E KIT VEDACAO</t>
  </si>
  <si>
    <t>DUTO CORRUGADO HELICOIDAL,NA COR PRETA,LINHA DUPLA,DE POLIETILENO DE ALTA DENSIDADE(PEAD),P/PROTECAO DE CONDUTORES ELETRICOS EM INSTAL.SUBTERRANEAS,DIAMETRO NOMINAL 2",SENDO DIAMETRO INTERNO 50,8MM,FORNECIDO C/2 TAMPOES NAS EXTREMIDADES,FITA DE AVISO "PERIGO" C/FIO GUIA DE ACO GALV.REVEST.PVC,NORMANBR 13897/13898,LANC.DIR.SOLO,INCL.CONEXOES E KIT VEDACAO</t>
  </si>
  <si>
    <t>DUTO CORRUGADO HELICOIDAL,NA COR PRETA,SINGELO,DE POLIETILENO DE ALTA DENSIDADE(PEAD),PARA PROTECAO DE CONDUTORES ELETRICOS EM INSTAL.SUBTERRANEAS,COM DIAMETRO NOMINAL 3",SENDO DIAMETRO INTERNO 75MM,FORNECIDO C/2 TAMPOES NAS EXTREMIDADES,FITA DE AVISO "PERIGO" C/FIO GUIA DE ACO GALV.REVEST.PVC,NORMANBR 13897/13898,LANC.DIR.SOLO,INCL.CONEXOES E KIT VEDACAO</t>
  </si>
  <si>
    <t>DUTO CORRUGADO HELICOIDAL,NA COR PRETA,LINHA DUPLA,DE POLIETILENO DE ALTA DENSIDADE(PEAD),P/PROTECAO DE CONDUTORES ELETRICOS EM INSTAL.SUBTERRANEAS,DIAMETRO NOMINAL 3",SENDO DIAMETRO INTERNO 75MM,FORNECIDO C/2 TAMPOES NAS EXTREMIDADES,FITADE AVISO "PERIGO" C/FIO GUIA DE ACO GALV.REVEST.PVC,NORMA NBR 13897/13898,LANC.DIR.SOLO,INCLUSIVE CONEXOES E KIT VEDACAO</t>
  </si>
  <si>
    <t>DUTO CORRUGADO HELICOIDAL,NA COR PRETA,SINGELO,DE POLIETILENO DE ALTA DENSIDADE(PEAD),PARA PROTECAO DE CONDUTORES ELETRICOS EM INSTAL.SUBTERRANEAS,COM DIAMETRO NOMINAL 4",SENDO DIAMETRO INTERNO 102MM,FORNECIDO C/2 TAMPOES NAS EXTREMIDADES,FITA DE AVISO "PERIGO" C/FIO GUIA DE ACO GALV.REVEST.PVC,NORMA NBR 13897/13898,LANC.DIR.SOLO,INCL.CONEXOES E KIT VEDACAO</t>
  </si>
  <si>
    <t>DUTO CORRUGADO HELICOIDAL,NA COR PRETA,LINHA DUPLA,DE POLIETILENO DE ALTA DENSIDADE(PEAD),P/PROTECAO DE CONDUTORES ELETRICOS EM INSTAL.SUBTERRANEAS,DIAMETRO NOMINAL 4",SENDO DIAMETRO INTERNO 102MM,FORNECIDO C/2 TAMPOES NAS EXTREMIDADES,FITADE AVISO "PERIGO" C/FIO GUIA DE ACO GALV.REVEST.PVC,NORMA NBR 13897/13898,LANC.DIR.SOLO,INCL.CONEXOES E KIT VEDACAO</t>
  </si>
  <si>
    <t>DUTO CORRUGADO HELICOIDAL,NA COR PRETA,SINGELO,DE POLIETILENO DE ALTA DENSIDADE(PEAD),P/PROTECAO DE CONDUTORES ELETRICOSEM INSTAL.SUBTERRANEAS,DIAMETRO NOMINAL 5",SENDO DIAMETRO INTERNO 128,8MM,FORNECIDO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</si>
  <si>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5",SENDO DIAMETRO INTERNO 128,8MM,FORNECIDO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</si>
  <si>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6",SENDO DIAMETRO INTERNO 155.6MM,FORNECIDO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</si>
  <si>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6",SENDO DIAMETRO INTERNO 155,6MM,FORNECIDO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</si>
  <si>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8",SENDO DIAMETRO INTERNO 206MM,FORNECIDO C/2 TAMPOES NAS EXTREMIDADES,FITA DEAVISO "PERIGO" COM FIO GUIA DE ACO GALV.REVEST.PVC,NORMA NBR13897/13898,LANC.DIR.SOLO,INCLUSIVE CONEXOES E KIT VEDACAO</t>
  </si>
  <si>
    <t>DUTO CORRUGADO HELICOIDAL,NA COR PRETA,LINHA DUPLA,DE POLIETILENO DE ALTA DENSIDADE(PEAD),P/PROTECAO DE CONDUTORES ELETRICOS EM INSTAL.SUBTERRANEAS,DIAMETRO NOMINAL 8",SENDO DIAMETRO INTERNO 206MM,FORNECIDO C/2 TAMPOES NAS EXTREMIDADES,FITADE AVISO"PERIGO" C/FIO GUIA DE ACO GALV.REVEST,PVC,NORMA NBR 13897/13898,LANC.DIR.SOLO,INCLUSIVE CONEXOES E KIT VEDACAO</t>
  </si>
  <si>
    <t>GABIAO CAIXA DE 1,00M DE ALTURA,MALHA DE ACO HEXAGONAL (8X10)CM,FIO COM DIAMETRO NOMINAL DO ARAME DE 2,7MM,GALVANIZADO EM LIGA ZN/AL TIPO 1 OU 2 (NBR 8964, NBR 10514, EN 10223-3),INCLUSIVE MANTA GEOTEXTIL E EQUIPAMENTO,EXCLUSIVE PEDRAS.FORNECIMENTO E COLOCACAO</t>
  </si>
  <si>
    <t>GABIAO CAIXA DE 0,50M DE ALTURA,MALHA DE ACO HEXAGONAL (8X10)CM,FIO COM DIAMETRO NOMINAL DO ARAME DE 2,7MM,GALVANIZADO EM LIGA ZN/AL TIPO 1 OU 2 (NBR 8964,NBR 10514,EN 10223-3),INCLUSIVE MANTA GEOTEXTIL E EQUIPAMENTO,EXCLUSIVE PEDRAS.FORNECIMENTO E COLOCACAO</t>
  </si>
  <si>
    <t>GABIAO CAIXA DE 1,00M DE ALTURA,MALHA DE ACO HEXAGONAL (8X10)CM,FIO COM DIAMETRO NOMINAL DO ARAME DE 2,7MM,GALVANIZADO EM LIGA ZN/AL TIPO 1 OU 2 (NBR 8964,NBR 10514,EN 10223-3),INCLUSIVE MANTA GEOTEXTIL, EQUIPAMENTO E PEDRAS.FORNECIMENTO ECOLOCACAO</t>
  </si>
  <si>
    <t>GABIAO CAIXA DE 0,50M DE ALTURA,MALHA DE ACO HEXAGONAL (8X10)CM,FIO COM DIAMETRO NOMINAL DO ARAME DE 2,7MM,GALVANIZADO EM LIGA ZN/AL TIPO 1 OU 2 (NBR 8964,NBR 10514,EN 10223-3),INCLUSIVE MANTA GEOTEXTIL,EQUIPAMENTO E PEDRAS.FORNECIMENTO E COLOCACAO</t>
  </si>
  <si>
    <t>GABIAO CAIXA DE 1,00M DE ALTURA,MALHA DE ACO HEXAGONAL (8X10)CM,FIO COM DIAMETRO NOMINAL DO ARAME DE 2,4MM,GALVANIZADO EM LIGA ZN/AL REVESTIDO EM PVC OU OUTRO POLIMERO QUE CUMPRA AS FUNCOES DESENVOLVIDAS PELO PVC,TIPO 3 OU 4(NBR 8964,NBR 10514,EN 10223-3),INCLUSIVE MANTA GEOTEXTIL E EQUIPAMENTO,EXCLUSIVE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</si>
  <si>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 E EQUIPAMENTO,EXCLUSIVE PEDRAS.FORNECIMENTO E COLOCACAO</t>
  </si>
  <si>
    <t>GABIAO SACO,MALHA DE ACO HEXAGONAL (8X10)CM,FIO COM DIAMETRONOMINAL DO ARAME DE 2,4MM,GALVANIZADO EM LIGA ZN/AL REVESTIDO EM PVC OU OUTRO POLIMERO QUE CUMPRA AS FUNCOES DESENVOLVIDAS PELO PVC,TIPO 3 OU 4(NBR 8964,NBR 10514,EN 10223-3),INCLUSIVE MANTA GEOTEXTIL E EQUIPAMENTO,EXCLUSIVE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</si>
  <si>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</si>
  <si>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</si>
  <si>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CAIXA DE 1,00M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</si>
  <si>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</si>
  <si>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SACO,MALHA DE ACO HEXAGONAL (8X10)CM,FIO COM DIAMETRONOMINAL DO ARAME DE 2,4MM,GALVANIZADO EM LIGA ZN/AL REVESTIDO EM PVC OU OUTRO POLIMERO QUE CUMPRA AS FUNCOES DESENVOLVIDAS PELO PVC,TIPO 3 OU 4 (NBR 8964,NBR 10514,EN 10223-3),INCLUSIVE MANTA GEOTEXTIL,EQUIPAMENTO 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</si>
  <si>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</si>
  <si>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</si>
  <si>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DRENO DE TUBOS DE CONCRETO,SEM ARMADURA,DE 0,30M DE DIAMETRO,PERFURADO OU NAO,ASSENTADOS EM DRENOS DE PEDRA BRITADA,INCLUSIVE REATERROS,EXCLUSIVE ESCAVACAO</t>
  </si>
  <si>
    <t>DRENO PROFUNDO EM TUBO PLASTICO PERFURADO,2" DE DIAMETRO,INCLUSIVE TELA DE NYLON E FORNECIMENTO DOS MATERIAIS,EXCLUSIVEPERFURACAO DO TERRENO</t>
  </si>
  <si>
    <t>DRENO PROFUNDO EM TUBO PLASTICO PERFURADO,3" DE DIAMETRO,INCLUSIVE TELA DE NYLON E FORNECIMENTO DOS MATERIAIS,EXCLUSIVEPERFURACAO DO TERRENO</t>
  </si>
  <si>
    <t>DRENO PROFUNDO EM TUBO PLASTICO PERFURADO,4" DE DIAMETRO,INCLUSIVE TELA DE NYLON E FORNECIMENTO DOS MATERIAIS,EXCLUSIVEPERFURACAO DO TERRENO</t>
  </si>
  <si>
    <t>DRENO OU BARBACA EM TUBO DE PVC,DIAMETRO DE 2",INCLUSIVE FORNECIMENTO DO TUBO E MATERIAL DRENANTE</t>
  </si>
  <si>
    <t>DRENO OU BARBACA EM TUBO DE PVC,DIAMETRO DE 3",INCLUSIVE FORNECIMENTO DO TUBO E MATERIAL DRENANTE</t>
  </si>
  <si>
    <t>DRENO OU BARBACA EM TUBO DE PVC,DIAMETRO DE 4",INCLUSIVE FORNECIMENTO DO TUBO E MATERIAL DRENANTE</t>
  </si>
  <si>
    <t>DRENO EM TUBO DE PVC,DIAMETRO DE 3",PARA VIADUTOS,INCLUSIVEFORNECIMENTO DO TUBO,EXCLUSIVE PERFURACAO E COLAGEM</t>
  </si>
  <si>
    <t>DRENO EM TUBO DE PVC,DIAMETRO DE 4",PARA VIADUTOS,INCLUSIVEFORNECIMENTO DO TUBO,EXCLUSIVE PERFURACAO E COLAGEM</t>
  </si>
  <si>
    <t>FILTRO HORIZONTAL DE AREIA,EM BARRAGEM,OBEDECENDO GRANULOMETRIA ESPECIFICA,INCLUSIVE FORNECIMENTO DO MATERIAL</t>
  </si>
  <si>
    <t>DRENO VERTICAL NO PARAMENTO INTERNO DE MUROS DE ARRIMO,EXECUTADO EM PRISMAS DE 0,25 X O,25M DE SECAO,CHEIOS DE BRITA 3,ADMITINDO AS BARBACAS ESPACADAS DE 1,50M VERTICALMENTE E 2,00M HORIZONTALMENTE,MEDINDO-SE O SERVICO PELA AREA DO MURO</t>
  </si>
  <si>
    <t>VALETA DRENANTE DE 0,50M DE LARGURA E 0,70M DE PROFUNDIDADE,PREENCHIDA ATE 0,30M COM PEDRA BRITADA,INCLUINDO REATERRO</t>
  </si>
  <si>
    <t>CAMADA VERTICAL DRENANTE FEITA COM PEDRA BRITADA, INCLUSIVEFORNECIMENTO DO MATERIAL</t>
  </si>
  <si>
    <t>CAMADA HORIZONTAL DRENANTE FEITA COM PEDRA BRITADA,INCLUSIVEFORNECIMENTO E ESPALHAMENTO</t>
  </si>
  <si>
    <t>CAMADA DE BRITA N°2 PARA PROTECAO TERMICA DE IMPERMEABILIZACAO DE LAJES</t>
  </si>
  <si>
    <t>CAMADA DE ARGILA EXPANDIDA PARA PROTECAO TERMICA DE IMPERMEABILIZACAO DE LAJES</t>
  </si>
  <si>
    <t>ENROCAMENTO COM PEDRA-DE-MAO JOGADA, INCLUSIVE FORNECIMENTODESTA</t>
  </si>
  <si>
    <t>ENROCAMENTO COM PEDRA-DE-MAO ARRUMADA,INCLUSIVE FORNECIMENTODESTA</t>
  </si>
  <si>
    <t>ENROCAMENTO COM PEDRA DE 50 A 200KG, INCLUSIVE FORNECIMENTO,TRANSPORTE,CARGA,DESCARGA E COLOCACAO COM ESCAVADEIRA</t>
  </si>
  <si>
    <t>EXECUCAO DE CAMADA RIP-RAP,DE PEDRA ARRUMADA,DIAMETRO MAIOROU IGUAL A 0,30M,EM TALUDE DE BARRAGEM,INCLUSIVE O FORNECIMENTO DA PEDRA</t>
  </si>
  <si>
    <t>BARRAGEM PROVISORIA OU ENSECADEIRA, PARA DESVIO DE PEQUENOSCURSOS D'AGUA,COM SACOS DE AREIA EMPILHADOS,INCLUSIVE FORNECIMENTO DOS MATERIAIS,ENSACAMENTO,EMPILHAMENTO E RETIRADA</t>
  </si>
  <si>
    <t>EMBASAMENTO PARA BERCO DE TUBULACAO DE ESGOTO SANITARIO,FEITO COM BRITA Nº3</t>
  </si>
  <si>
    <t>CAMADA DE PEDREGULHO PARA FILTROS DE TRATAMENTO DE AGUA COMGRANULOMETRIA DE 1/8" A 3/8"</t>
  </si>
  <si>
    <t>CAMADA DE PEDREGULHO PARA FILTROS DE TRATAMENTO DE AGUA COMGRANULOMETRIA DE 3/8" A 3/4"</t>
  </si>
  <si>
    <t>CAMADA DE PEDREGULHO PARA FILTROS DE TRATAMENTO DE AGUA COMGRANULOMETRIA DE 3/4" A 1.1/2"</t>
  </si>
  <si>
    <t>EMBASAMENTO PARA TUBULACAO DE ESGOTOS,EM CONCRETO SIMPLES,COM TRANSPORTE HORIZONTAL E CONSIDERADO PARA PROFUNDIDADE DE VALAS ATE 3,00M</t>
  </si>
  <si>
    <t>EMBASAMENTO PARA TUBULACAO DE ESGOTOS,EM CONCRETO ARMADO,COMTRANSPORTE HORIZONTAL E CONSIDERADO PARA PROFUNDIDADE DE VALAS ATE 3,00M</t>
  </si>
  <si>
    <t>PREPARO DE BERCO,EM TERRENO FIRME,PARA TUBULACAO DE 1,20M DEDIAMETRO,APOIADA NUM ARCO DE 90°</t>
  </si>
  <si>
    <t>GEOMEMBRANA EM PEAD,ESPESSURA 0,5MM,EM REVESTIMENTO IMPERMEABILIZANTE,APLICACOES DE CONTENCAO DE FLUIDOS E RESIDUOS,INCLUSIVE SOLDA POR TERMOFUSAO,ABRACADEIRAS,INSERTES,CONEXOES EDEMAIS ACESSORIOS. FORNECIMENTO E COLOCACAO</t>
  </si>
  <si>
    <t>GEOMEMBRANA EM PEAD,ESPESSURA 0,8MM,EM REVESTIMENTO IMPERMEABILIZANTE,APLICACOES DE CONTENCAO DE FLUIDOS E RESIDUOS,INCLUSIVE SOLDA POR TERMOFUSAO,ABRACADEIRAS,INSERTES,CONEXOES EDEMAIS ACESSORIOS. FORNECIMENTO E COLOCACAO</t>
  </si>
  <si>
    <t>GEOMEMBRANA EM PEAD,ESPESSURA 1,0MM,EM REVESTIMENTO IMPERMEABILIZANTE,APLICACOES DE CONTENCAO DE FLUIDOS E RESIDUOS,INCLUSIVE SOLDA POR TERMOFUSAO,ABRACADEIRAS,INSERTES,CONEXOES EDEMAIS ACESSORIOS. FORNECIMENTO E COLOCACAO</t>
  </si>
  <si>
    <t>GEOMEMBRANA EM PEAD,ESPESSURA 1,5MM,EM REVESTIMENTO IMPERMEABILIZANTE,APLICACOES DE CONTENCAO DE FLUIDOS E RESIDUOS,INCLUSIVE SOLDA POR TERMOFUSAO,ABRACADEIRAS,INSERTES,CONEXOES EDEMAIS ACESSORIOS. FORNECIMENTO E COLOCACAO</t>
  </si>
  <si>
    <t>GEOMEMBRANA EM PEAD,ESPESSURA 2,0MM,EM REVESTIMENTO IMPERMEABILIZANTE,APLICACOES DE CONTENCAO DE FLUIDOS E RESIDUOS,INCLUSIVE SOLDA POR TERMOFUSAO,ABRACADEIRAS,INSERTES,CONEXOES EDEMAIS ACESSORIOS. FORNECIMENTO E COLOCACAO</t>
  </si>
  <si>
    <t>GEOMEMBRANA EM PEAD,ESPESSURA 2,5MM,EM REVESTIMENTO IMPERMEABILIZANTE,APLICACOES DE CONTENCAO DE FLUIDOS E RESIDUOS,INCLUSIVE SOLDA POR TERMOFUSAO,ABRACADEIRAS,INSERTES,CONEXOES EDEMAIS ACESSORIOS. FORNECIMENTO E COLOCACAO</t>
  </si>
  <si>
    <t>GEOMEMBRANA EM PEAD,ESPESSURA 1,0MM,TEXTURIZADA,EM REVESTIMENTO IMPERMEABILIZANTE, APLICACOES DE CONTENCAO DE FLUIDOS ERESIDUOS,INCLUSIVE SOLDA POR TERMOFUSAO,ABRACADEIRAS,INSERTES,CONEXOES E DEMAIS ACESSORIOS. FORNECIMENTO E COLOCACAO</t>
  </si>
  <si>
    <t>GEOMEMBRANA EM PEAD,ESPESSURA 1,5MM,TEXTURIZADA,EM REVESTIMENTO IMPERMEABILIZANTE, APLICACOES DE CONTENCAO DE FLUIDOS ERESIDUOS,INCLUSIVE SOLDA POR TERMOFUSAO,ABRACADEIRAS,INSERTES,CONEXOES E DEMAIS ACESSORIOS. FORNECIMENTO E COLOCACAO</t>
  </si>
  <si>
    <t>GEOMEMBRANA EM PEAD,ESPESSURA 2,0MM,TEXTURIZADA,EM REVESTIMENTO IMPERMEABILIZANTE, APLICACOES DE CONTENCAO DE FLUIDOS ERESIDUOS,INCLUSIVE SOLDA POR TERMOFUSAO,ABRACADEIRAS,INSERTES,CONEXOES E DEMAIS ACESSORIOS. FORNECIMENTO E COLOCACAO</t>
  </si>
  <si>
    <t>MANTA GEOTEXTIL, EM DRENOS SUBTERRANEOS.FORNECIMENTO E COLOCACAO</t>
  </si>
  <si>
    <t>MANTA GEOTEXTIL,EM GABIOES,DRENOS PROFUNDOS OU VALETAS.FORNECIMENTO E COLOCACAO</t>
  </si>
  <si>
    <t>MANTA GEOTEXTIL,EM ENROCAMENTOS OU FILTROS DE TRANSICAO.FORNECIMENTO E COLOCACAO</t>
  </si>
  <si>
    <t>MANTA GEOTEXTIL,EM CAMADA VERTICAL FEITA COM PEDRA BRITADA.FORNECIMENTO E COLOCACAO</t>
  </si>
  <si>
    <t>MANTA GEOTEXTIL,EM PRE-FILTRO DE POCO TUBULAR.FORNECIMENTO ECOLOCACAO</t>
  </si>
  <si>
    <t>MANTA GEOTEXTIL,EM DRENO SUB-HORIZONTAL.FORNECIMENTO E COLOCACAO</t>
  </si>
  <si>
    <t>MANTA GEOTEXTIL NAO TECIDO DE POLIESTER LARGURA 2,30M COM RESISTENCIA A TRACAO A FAIXA LARGA NA RUPTURA DE 8KN/M E AO PUNCIONAMENTO DE 280N.FORNECIMENTO E COLOCACAO</t>
  </si>
  <si>
    <t>MANTA GEOTEXTIL NAO TECIDO DE POLIESTER LARGURA 2,30M COM RESISTENCIA A TRACAO A FAIXA LARGA NA RUPTURA DE 10KN/M E AO PUNCIONAMENTO DE 380N.FORNECIMENTO E COLOCACAO</t>
  </si>
  <si>
    <t>MANTA GEOTEXTIL NAO TECIDO DE POLIESTER,LARGURA 2,30M COM RESISTENCIA A TRACAO A FAIXA LARGA NA RUPTURA DE 16KN/M E AO PUNCIONAMENTO DE 550N.FORNECIMENTO E COLOCACAO</t>
  </si>
  <si>
    <t>MANTA GEOTEXTIL NAO TECIDO DE POLIESTER,LARGURA 2,30M COM RESISTENCIA A TRACAO A FAIXA LARGA NA RUPTURA DE 21KN/M E AO PUNCIONAMENTO DE 700N.FORNECIMENTO E COLOCACAO</t>
  </si>
  <si>
    <t>MANTA GEOTEXTIL NAO TECIDO DE POLIESTER,LARGURA 2,30M COM RESISTENCIA A TRACAO A FAIXA LARGA NA RUPTURA DE 31KN/M E AO PUNCIONAMENTO DE 1000N.FORNECIMENTO E COLOCACAO</t>
  </si>
  <si>
    <t>GEOGRELHA TECIDA DE POLIESTER REVESTIDA COM PVC,RESISTENCIALONGITUDINAL A TRACAO DE 35KN/M E RESISTENCIA TRANSVERSAL DE20KN/M.FORNECIMENTO E COLOCACAO</t>
  </si>
  <si>
    <t>GEOGRELHA TECIDA DE POLIESTER REVESTIDA COM PVC,RESISTENCIALONGITUDINAL A TRACAO DE 40KN/M E RESISTENCIA TRANSVERSAL DE27,4KN/M.FORNECIMENTO E COLOCACAO</t>
  </si>
  <si>
    <t>GEOGRELHA TECIDA DE POLIESTER REVESTIDA COM PVC,RESISTENCIALONGITUDINAL A TRACAO DE 55KN/M E RESISTENCIA TRANVERSAL DE30KN/M.FORNECIMENTO E COLOCACAO</t>
  </si>
  <si>
    <t>GEOGRELHA TECIDA DE POLIESTER REVESTIDA COM PVC,RESISTENCIALONGITUDINAL A TRACAO DE 60KN/M E RESISTENCIA TRANSVERSAL DE30KN/M.FORNECIMENTO E COLOCACAO</t>
  </si>
  <si>
    <t>GEOGRELHA TECIDA DE POLIESTER REVESTIDA COM PVC,RESISTENCIALONGITUDINAL A TRACAO DE 80KN/M E RESISTENCIA TRANSVERSAL DE30KN/M.FORNECIMENTO E COLOCACAO</t>
  </si>
  <si>
    <t>GEOGRELHA TECIDA DE POLIESTER REVESTIDA COM PVC,RESISTENCIALONGITUDINAL A TRACAO DE 90KN/M E RESISTENCIA TRANSVERSAL DE30KN/M.FORNECIMENTO E COLOCACAO</t>
  </si>
  <si>
    <t>GEOGRELHA TECIDA DE POLIESTER REVESTIDA COM PVC,RESISTENCIALONGITUDINAL A TRACAO DE 110KN/M E RESISTENCIA TRANSVERSAL DE 30KN/M.FORNECIMENTO E COLOCACAO</t>
  </si>
  <si>
    <t>GEOGRELHA TECIDA DE POLIESTER REVESTIDA COM PVC,RESISTENCIALONGITUDINAL A TRACAO DE 120KN/M E RESISTENCIA TRANSVERSAL DE 30KN/M.FORNECIMENTO E COLOCACAO</t>
  </si>
  <si>
    <t>GEOGRELHA TECIDA DE POLIESTER REVESTIDA COM PVC,RESISTENCIALONGITUDINAL A TRACAO DE 150KN/M E RESISTENCIA TRANSVERSAL DE 30KN/M.FORNECIMENTO E COLOCACAO</t>
  </si>
  <si>
    <t>GEOGRELHA TECIDA DE POLIESTER REVESTIDA COM PVC,RESISTENCIALONGITUDINAL A TRACAO DE 200KN/M.FORNECIMENTO E COLOCACAO</t>
  </si>
  <si>
    <t>GEOGRELHA TECIDA DE POLIESTER REVESTIDA COM PVC,RESISTENCIALONGITUDINAL A TRACAO DE 300KN/M.FORNECIMENTO E COLOCACAO</t>
  </si>
  <si>
    <t>GEOGRELHA TECIDA DE POLIESTER REVESTIDA COM PVC,RESISTENCIALONGITUDINAL A TRACAO DE 400KN/M.FORNECIMENTO E COLOCACAO</t>
  </si>
  <si>
    <t>GEOGRELHA TECIDA DE PVA(POLI ALCOOL VINILICO) COM MODULO DERIGIDEZ DE 700KN/M A 5% DE DEFORMACAO. FORNECIMENTO E COLOCACAO</t>
  </si>
  <si>
    <t>GEOGRELHA TECIDA DE PVA(POLI ALCOOL VINILICO) COM MODULO DERIGIDEZ DE 1000 KN/M A 5% DE DEFORMACAO. FORNECIMENTO E COLOCACAO</t>
  </si>
  <si>
    <t>GEOGRELHA TECIDA DE PVA(POLI ALCOOL VINILICO) COM MODULO DERIGIDEZ DE 1600KN/M A 5% DE DEFORMACAO. FORNECIMENTO E COLOCACAO</t>
  </si>
  <si>
    <t>GEOGRELHA TECIDA DE PVA (POLI ALCOOL VINILICO) COM MODULO DERIGIDEZ DE 2200KN/M A 5% DE DEFORMACAO. FORNECIMENTO E COLOCACAO</t>
  </si>
  <si>
    <t>GEOGRELHA TECIDA DE PVA (POLI ALCOOL VINILICO) COM MODULO DERIGIDEZ DE 3000KN/M A 5% DE DEFORMACAO. FORNECIMENTO E COLOCACAO</t>
  </si>
  <si>
    <t>GEOGRELHA TECIDA DE PVA (POLI ALCOOL VINILICO) COM MODULO DERIGIDEZ DE 4000KN/M A 5% DE DEFORMACAO. FORNECIMENTO E COLOCACAO</t>
  </si>
  <si>
    <t>GEOGRELHA TECIDA DE PVA (POLI ALCOOL VINILICO) COM MODULO DERIGIDEZ DE 6000KN/M A 5% DE DEFORMACAO. FORNECIMENTO E COLOCACAO</t>
  </si>
  <si>
    <t>GEOGRELHA TECIDA DE PVA (POLI ALCOOL VINILICO) COM MODULO DERIGIDEZ DE 8000KN/M A 5% DE DEFORMACAO. FORNECIMENTO E COLOCACAO</t>
  </si>
  <si>
    <t>GEOGRELHA PARA REFORCO DE CAMADAS ASFALTICAS,PRODUZIDA A PARTIR DE FILAMENTOS DE POLIESTER DE ALTA TENACIDADE,C/REVESTIMENTO BETUMINOSO,COMBINADA A UM NAO-TECIDO ULTRA-LEVE COM NOMINIMO 800 PERFURACOES POR CM2,COM RESISTENCIA DE 50KN/M NASDIRECOES LONGITUDINAL E TRANSVERSAL,DEFORMACAO MAXIMA DE 12% E ABERTURA DE MALHA DE 40MMX40MM.FORNECIMENTO E COLOCACAO</t>
  </si>
  <si>
    <t>GEOCOMPOSTO PARA DRENAGEM,FORMADO POR GEOMANTA TRIDIMENSIONAL COM 20MM DE ESPESSURA,FABRICADO COM FILAMENTOS DE POLIPROPILENO TERMOSOLDADA A UM GEOTEXTIL NAO TECIDO DE POLIESTER.FORNECIMENTO E COLOCACAO</t>
  </si>
  <si>
    <t>GEOCOMPOSTO PARA DRENAGEM,FORMADO POR GEOMANTA TRIDIMENSIONAL COM 12MM DE ESPESSURA,FABRICADO COM FILAMENTOS DE POLIPROPILENO TERMOSOLDADA A UM GEOTEXTIL NAO TECIDO DE POLIESTER.FORNECIMENTO E COLOCACAO</t>
  </si>
  <si>
    <t>GEOCOMPOSTO PARA DRENAGEM,HORIZONTAL,FORMADO POR GEOMANTA TRIDIMENSIONAL COM 11MM DE ESPESSURA,FABRICADO COM FILAMENTOSDE POLIPROPILENO TERMOSOLDADA A DOIS GEOTEXTEIS NAO TECIDO DE POLIESTER.FORNECIMENTO E COLOCACAO</t>
  </si>
  <si>
    <t>GEOCOMPOSTO PARA DRENAGEM,VERTICAL,FORMADO POR GEOMANTA TRIDIMENSIONAL COM 11MM DE ESPESSURA,FABRICADO COM FILAMENTOS DEPOLIPROPILENO TERMOSOLDADA A DOIS GEOTEXTEIS NAO TECIDO DEPOLIESTER E TUBO DRENO PERFURADO.FORNECIMENTO E COLOCACAO</t>
  </si>
  <si>
    <t>GEOCOMPOSTO PARA DRENAGEM,VERTICAL,FORMADO POR GEOMANTA TRIDIMENSIONAL COM 16MM DE ESPESSURA,FABRICADO COM FILAMENTOS DEPOLIPROPILENO TERMOSOLDADA A DOIS GEOTEXTEIS NAO TECIDO DEPOLIESTER E TUBO DRENO PERFURADO.FORNECIMENTO E COLOCACAO</t>
  </si>
  <si>
    <t>GEOCOMPOSTO PARA DRENAGEM,HORIZONTAL,FORMADO POR GEOMANTA TRIDIMENSIONAL COM 16MM DE ESPESSURA,FABRICADO COM FILAMENTOSDE POLIPROPILENO TERMOSOLDADA A DOIS GEOTEXTEIS NAO TECIDO DE POLIESTER.FORNECIMENTO E COLOCACAO</t>
  </si>
  <si>
    <t>GEOCOMPOSTO PARA DRENAGEM,FORMADO POR GEOMANTA TRIDIMENSIONAL COM 11MM DE ESPESSURA,FABRICADO COM FILAMENTOS DE POLIPROPILENO TERMOSOLDADA A DOIS GEOTEXTEIS(SENDO UM DE POLIESTER EO OUTRO LAMINADO DE POLIPROPILENO),TUBO DRENO PERFURADO,PARA FORMA PERDIDA.FORNECIMENTO E COLOCACAO</t>
  </si>
  <si>
    <t>GEOCOMPOSTO PARA DRENAGEM,(TRINCHEIRA DRENANTE),FORMADO PORGEOMANTA TRIDIMENSIONAL,ESPESSURA DE 11MM,FABRICADO COM FILAMENTO POLIPROPILENO TERMOSOLDADA,DOIS GEOTEXTEIS NAO TECIDO.FORNECIMENTO E COLOCACAO</t>
  </si>
  <si>
    <t>GEOCOMPOSTO PARA DRENAGEM EM POLIETILENO DE ALTA DENSIDADE COM REVESTIMENTO EM GEOTEXTIL NAO TECIDO DE POLIESTER EM UM DOS LADOS EM FILAMENTOS CONTINUO COM RESISTENCIA A COMPRESSAODE 320KPA LARGURA 2,OM.FORNECIMENTO E COLOCACAO</t>
  </si>
  <si>
    <t>GEOMANTA PARA REVESTIMENTO DE TALUDE SUJEITO A EROSAO SUPERFICIAL COM ESPESSURA DE 10MM,FLEXIVEL,TRIDIMENSIONAL,COM MAISDE 90% DE VAZIOS,INCLUSIVE ACO CA-50,VEGETACAO,ADUBO E REGA,EXCLUSIVE LIMPEZA E RASPAGEM DO TERRENO.FORNECIMENTO E COLOCACAO</t>
  </si>
  <si>
    <t>COLCHAO DRENANTE,COM CAMADA DE 30CM DE PEDRA BRITADA N°3 E FILTRO DE TRANSICAO DE MANTA GEOTEXTIL,INCLUINDO FORNECIMENTOE COLOCACAO DOS MATERIAIS</t>
  </si>
  <si>
    <t>ESTRUTURA EM SOLO REFORCADO COM MALHA METALICA,INCLUINDO MANTA GEOTEXTIL,EQUIPAMENTOS,EXCLUSIVE:MALHA METALICA(VIDE FAMILIA 06.103),PEDRA-DE-MAO,COLCHAO DE PO-DE-PEDRA,ATERRO,BERMAFRONTAL E TELA DE REFORCO(VIDE ITEM 06.103.0150-0)</t>
  </si>
  <si>
    <t>MALHA METALICA PARA ESTRUTURA DE SOLO REFORCADO,HEXAGONAL,DEDUPLA TORCAO,DE ZINCO-ALUMINIO COM DIAMETRO DE 2,70MM,REVESTIDA EM PVC COM DIAMETRO DE 0,40MM,MEDINDO 0,50X1,00X3,00M.FORNECIMENTO</t>
  </si>
  <si>
    <t>MALHA METALICA PARA ESTRUTURA DE SOLO REFORCADO,HEXAGONAL,DEDUPLA TORCAO,DE ZINCO-ALUMINIO COM DIAMETRO DE 2,70MM,REVESTIDA EM PVC COM DIAMETRO DE 0,40MM,MEDINDO 0,50X1,00X4,00M.FORNECIMENTO</t>
  </si>
  <si>
    <t>MALHA METALICA PARA ESTRUTURA DE SOLO REFORCADO,HEXAGONAL,DEDUPLA TORCAO,DE ZINCO-ALUMINIO COM DIAMETRO DE 2.70MM,REVESTIDA EM PVC COM DIAMETRO DE 0,40MM,MEDINDO 0,50X1,00X5,00M.FORNECIMENTO</t>
  </si>
  <si>
    <t>MALHA METALICA PARA ESTRUTURA DE SOLO REFORCADO,HEXAGONAL,DEDUPLA TORCAO,DE ZINCO-ALUMINIO COM DIAMETRO DE 2,70MM,REVESTIDA EM PVC COM DIAMETRO DE 0,40MM,MEDINDO 0,50X1,00X6,00M.FORNECIMENTO</t>
  </si>
  <si>
    <t>MALHA METALICA PARA ESTRUTURA DE SOLO REFORCADO,HEXAGONAL,DEDUPLA TORCAO,DE ZINCO-ALUMINIO COM DIAMETRO DE 2,70MM,REVESTIDA EM PVC COM DIAMETRO DE 0,40MM,MEDINDO 0,50X1,00X7,00M.FORNECIMENTO</t>
  </si>
  <si>
    <t>MALHA METALICA PARA ESTRUTURA DE SOLO REFORCADO,HEXAGONAL,DEDUPLA TORCAO,DE ZINCO-ALUMINIO COM DIAMETRO DE 2,70MM,REVESTIDA EM PVC COM DIAMETRO DE 0,40MM,MEDINDO 0,50X1,00X8,00M.FORNECIMENTO</t>
  </si>
  <si>
    <t>MALHA METALICA PARA ESTRUTURA DE SOLO REFORCADO,HEXAGONAL,DEDUPLA TORCAO,DE ZINCO-ALUMINIO COM DIAMETRO DE 2,70MM,REVESTIDA EM PVC COM DIAMETRO DE 0,40MM,MEDINDO 0,50X1,00X9,00M.FORNECIMENTO</t>
  </si>
  <si>
    <t>MALHA METALICA PARA ESTRUTURA DE SOLO REFORCADO,HEXAGONAL,DEDUPLA TORCAO,DE ZINCO-ALUMINIO COM DIAMETRO DE 2,70MM,REVESTIDA EM PVC COM DIAMETRO DE 0,40MM,MEDINDO 0,50X1,00X10,00M.FORNECIMENTO</t>
  </si>
  <si>
    <t>MALHA METALICA PARA ESTRUTURA DE SOLO REFORCADO,HEXAGONAL,DEDUPLA TORCAO,DE ZINCO-ALUMINIO COM DIAMETRO DE 2,70MM,REVESTIDA EM PVC COM DIAMETRO DE 0,40MM,MEDINDO 0,50X1,00X11,00M.FORNECIMENTO</t>
  </si>
  <si>
    <t>MALHA METALICA PARA ESTRUTURA DE SOLO REFORCADO,HEXAGONAL,DEDUPLA TORCAO,DE ZINCO-ALUMINIO COM DIAMETRO DE 2,70MM,REVESTIDA EM PVC COM DIAMETRO DE 0,40MM,MEDINDO 0,50X1,00X12,00M.</t>
  </si>
  <si>
    <t>MALHA METALICA PARA ESTRUTURA DE SOLO REFORCADO,HEXAGONAL,DEDUPLA TORCAO,DE ZINCO-ALUMINIO COM DIAMETRO DE 2,70MM,REVESTIDA EM PVC COM DIAMETRO DE 0,40MM,MEDINDO 1,00X1,00X3,00M.FORNECIMENTO</t>
  </si>
  <si>
    <t>MALHA METALICA PARA ESTRUTURA DE SOLO REFORCADO,HEXAGONAL,DEDUPLA TORCAO,DE ZINCO-ALUMINIO COM DIAMETRO DE 2,70MM,REVESTIDA EM PVC COM DIAMETRO DE 0,40MM,MEDINDO 1,00X1,00X4,00M.FORNECIMENTO</t>
  </si>
  <si>
    <t>MALHA METALICA PARA ESTRUTURA DE SOLO REFORCADO,HEXAGONAL,DEDUPLA TORCAO,DE ZINCO-ALUMINIO COM DIAMETRO DE 2,70MM,REVESTIDA EM PVC COM DIAMETRO DE 0,40MM,MEDINDO 1,00X1,00X5,00M.FORNECIMENTO</t>
  </si>
  <si>
    <t>MALHA METALICA PARA ESTRUTURA DE SOLO REFORCADO,HEXAGONAL,DEDUPLA TORCAO,DE ZINCO-ALUMINIO COM DIAMETRO DE 2,70MM,REVESTIDA EM PVC COM DIAMETRO DE 0,40MM,MEDINDO 1,00X1,00X6,00M.FORNECIMENTO</t>
  </si>
  <si>
    <t>MALHA METALICA PARA ESTRUTURA DE SOLO REFORCADO,HEXAGONAL,DEDUPLA TORCAO,DE ZINCO-ALUMINIO COM DIAMETRO DE 2,70MM,REVESTIDA EM PVC COM DIAMETRO DE 0,40MM,MEDINDO 1,00X1,00X7,00M.FORNECIMENTO</t>
  </si>
  <si>
    <t>MALHA METALICA PARA ESTRUTURA DE SOLO REFORCADO,HEXAGONAL,DEDUPLA TORCAO,DE ZINCO-ALUMINIO COM DIAMETRO DE 2,70MM,REVESTIDA EM PVC COM DIAMETRO DE 0,40MM,MEDINDO 1,00X1,00X8,00M.FORNECIMENTO</t>
  </si>
  <si>
    <t>MALHA METALICA PARA ESTRUTURA DE SOLO REFORCADO,HEXAGONAL,DEDUPLA TORCAO,DE ZINCO-ALUMINIO COM DIAMETRO DE 2,70MM,REVESTIDA EM PVC COM DIAMETRO DE 0,40MM,MEDINDO 1,00X1,00X9,00M.FORNECIMENTO</t>
  </si>
  <si>
    <t>MALHA METALICA PARA ESTRUTURA DE SOLO REFORCADO,HEXAGONAL,DEDUPLA TORCAO,DE ZINCO-ALUMINIO COM DIAMETRO DE 2,70MM,REVESTIDA EM PVC COM DIAMETRO DE 0,40MM,MEDINDO 1,00X1,00X10,00M.FORNECIMENTO</t>
  </si>
  <si>
    <t>MALHA METALICA PARA ESTRUTURA DE SOLO REFORCADO,HEXAGONAL,DEDUPLA TORCAO,DE ZINCO-ALUMINIO COM DIAMETRO DE 2,70MM,REVESTIDA EM PVC COM DIAMETRO DE 0,40MM,MEDINDO 1,00X1,00X11,00M.</t>
  </si>
  <si>
    <t>MALHA METALICA PARA ESTRUTURA DE SOLO REFORCADO,HEXAGONAL,DEDUPLA TORCAO,DE ZINCO-ALUMINIO COM DIAMETRO DE 2,70MM,REVESTIDA EM PVC COM DIAMETRO DE 0,40MM,MEDINDO 1,00X1,00X12,00M.</t>
  </si>
  <si>
    <t>TELA DE REFORCO COM MALHA METALICA HEXAGONAL DE DUPLA TORCAODE ZINCO-ALUMINIO COM DIAMETRO 2,70MM,REVESTIDA DE PVC COM DIAMETRO DE 0,40MM,INCLUSIVE COSTURA.FORNECIMENTO</t>
  </si>
  <si>
    <t>CRAVACAO HORIZONTAL,A MACACO HIDRAULICO,DE TUBO DE CHAPA DEACO DE 1/2",DIAMETRO DE 1,00M,EM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</si>
  <si>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1,20M,EM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</si>
  <si>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1,50M,EM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</si>
  <si>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 DE TUBO CAMISA DE CONCRETO ARMADO,DIAMETRO DE 1,00M,A PARTIR DE POCO DE CRAVACAO POR MACACO,EXCLUSIVE ESTE,SEM CONTROLE DIRECIONAL,INCLUSIVE SERVICOS MANUAIS DEESCAVACAO DO INTERIOR DO TUNEL EM TERRA E REMOCAO DO MATERIAL ESCAVADO ATE O NIVEL DO TERRENO</t>
  </si>
  <si>
    <t>CRAVACAO HORIZONTAL DE TUBO CAMISA DE CONCRETO ARMADO,DIAMETRO DE 1,20M,A PARTIR DE POCO DE CRAVACAO POR MACACO,EXCLUSIVE ESTE,SEM CONTROLE DIRECIONAL,INCLUSIVE SERVICOS MANUAIS DEESCAVACAO DO INTERIOR DO TUNEL EM TERRA E REMOCAO DO MATERIAL ESCAVADO ATE O NIVEL DO TERRENO</t>
  </si>
  <si>
    <t>CRAVACAO HORIZONTAL DE TUBO CAMISA DE CONCRETO ARMADO,DIAMETRO DE 1,50M,A PARTIR DE POCO DE CRAVACAO POR MACACO,EXCLUSIVE ESTE,SEM CONTROLE DIRECIONAL,INCLUSIVE SERVICOS MANUAIS DEESCAVACAO DO INTERIOR DO TUNEL EM TERRA E REMOCAO DO MATERIAL ESCAVADO ATE O NIVEL DO TERRENO</t>
  </si>
  <si>
    <t>CRAVACAO HORIZONTAL DE TUBO CAMISA DE CONCRETO ARMADO,DIAMETRO DE 2,00M,A PARTIR DE POCO DE CRAVACAO POR MACACO,EXCLUSIVE ESTE,SEM CONTROLE DIRECIONAL,INCLUSIVE SERVICOS MANUAIS DEESCAVACAO DO INTERIOR DO TUNEL EM TERRA E REMOCAO DO MATERIAL ESCAVADO ATE O NIVEL DO TERRENO</t>
  </si>
  <si>
    <t>CRAVACAO HORIZONTAL DE TUBO CAMISA DE CONCRETO ARMADO,DIAMETRO DE 2,50M,A PARTIR DE POCO DE CRAVACAO POR MACACO,EXCLUSIVE ESTE,SEM CONTROLE DIRECIONAL,INCLUSIVE SERVICOS MANUAIS DEESCAVACAO DO INTERIOR DO TUNEL EM TERRA E REMOCAO DO MATERIAL ESCAVADO ATE O NIVEL DO TERRENO</t>
  </si>
  <si>
    <t>ENCHIMENTO COM ARGAMASSA,NO TRACO 1:4,ENTRE O TUBO CAMISA DETUNEIS EM TRAVESSIAS SUBTERRANEAS E A TUBULACAO ASSENTADA DENTRO DAQUELES.CUSTO POR M3 DE ENCHIMENTO</t>
  </si>
  <si>
    <t>REVESTIMENTO DE TALUDE COM SOLO-CIMENTO(TEOR DE CIMENTO IGUAL A 7,5%,EM PESO),INCLUSIVE FORNECIMENTO DOS MATERIAIS,DOSAGEM E CONTROLE TECNOLOGICO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</si>
  <si>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90MM. 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</si>
  <si>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110MM.FORNECIMENTO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</si>
  <si>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125MM.FORNECIMENTO</t>
  </si>
  <si>
    <t>TUBO DE FºFº,CENTRIFUGADO,DUCTIL,P/CANALIZACOES SOB PRESSAO,CLASSE K-9,NORMA NBR 7675,PONTA/BOLSA,REVESTIDO EXTERNAMENTECOM ZINCO METALICO E PINTURA BETUMINOSA E INTERNAMENTE COMARGAMASSA DE CIMENTO,COM JUNTA ELASTICA,BOLSA MODELO JE2GS CONFORME NORMA NBR 13747:1996,DIAMETRO DE 80MM.FORNECIMENTO</t>
  </si>
  <si>
    <t>TUBO DE FºFº,CENTRIFUGADO,DUCTIL,P/CANALIZACOES SOB PRESSAO,CLASSE K-9,NORMA NBR 7675,PONTA/BOLSA,REVESTIDO EXTERNAMENTECOM ZINCO METALICO E PINTURA BETUMINOSA E INTERNAMENTE COMARGAMASSA DE CIMENTO, COM JUNTA ELASTICA,DIAMETRO DE 100MM.FORNECIMENTO.</t>
  </si>
  <si>
    <t>TUBO DE FºFº,CENTRIFUGADO,DUCTIL,P/CANALIZACOES SOB PRESSAO,CLASSE K-9,NORMA NBR 7675,PONTA/BOLSA,REVESTIDO EXTERNAMENTECOM ZINCO METALICO E PINTURA BETUMINOSA E INTERNAMENTE COMARGAMASSA DE CIMENTO, COM JUNTA ELASTICA,DIAMETRO DE 150MM.FORNECIMENTO.</t>
  </si>
  <si>
    <t>TUBO DE FºFº,CENTRIFUGADO,DUCTIL,P/CANALIZACOES SOB PRESSAO,CLASSE K-9,NORMA NBR 7675,PONTA/BOLSA,REVESTIDO EXTERNAMENTECOM ZINCO METALICO E PINTURA BETUMINOSA E INTERNAMENTE COMARGAMASSA DE CIMENTO, COM JUNTA ELASTICA,DIAMETRO DE 200MM.FORNECIMENTO.</t>
  </si>
  <si>
    <t>TUBO DE FºFº,CENTRIFUGADO,DUCTIL,P/CANALIZACOES SOB PRESSAO,CLASSE K-9,NORMA NBR 7675,PONTA/BOLSA,REVESTIDO EXTERNAMENTECOM ZINCO METALICO E PINTURA BETUMINOSA E INTERNAMENTE COMARGAMASSA DE CIMENTO, COM JUNTA ELASTICA,DIAMETRO DE 250MM.FORNECIMENTO.</t>
  </si>
  <si>
    <t>TUBO DE FºFº,CENTRIFUGADO,DUCTIL,P/CANALIZACOES SOB PRESSAO,CLASSE K-9,NORMA NBR 7675,PONTA/BOLSA,REVESTIDO EXTERNAMENTECOM ZINCO METALICO E PINTURA BETUMINOSA E INTERNAMENTE COMARGAMASSA DE CIMENTO, COM JUNTA ELASTICA,DIAMETRO DE 300MM.FORNECIMENTO.</t>
  </si>
  <si>
    <t>TUBO DE FºFº,CENTRIFUGADO,DUCTIL,P/CANALIZACOES SOB PRESSAO,CLASSE K-9,NORMA NBR 7675,PONTA/BOLSA,REVESTIDO EXTERNAMENTECOM ZINCO METALICO E PINTURA BETUMINOSA E INTERNAMENTE COMARGAMASSA DE CIMENTO, COM JUNTA ELASTICA,DIAMETRO DE 350MM.FORNECIMENTO.</t>
  </si>
  <si>
    <t>TUBO DE FºFº,CENTRIFUGADO,DUCTIL,P/CANALIZACOES SOB PRESSAO,CLASSE K-9,NORMA NBR 7675,PONTA/BOLSA,REVESTIDO EXTERNAMENTECOM ZINCO METALICO E PINTURA BETUMINOSA E INTERNAMENTE COMARGAMASSA DE CIMENTO, COM JUNTA ELASTICA,DIAMETRO DE 400MM.FORNECIMENTO.</t>
  </si>
  <si>
    <t>TUBO DE FERRO FUNDIDO,CENTRIFUGADO,DUCTIL,P/CANALIZACAO SOBPRESSAO,CLASSE K-9,NORMA NBR 7675,PONTA/BOLSA,REVESTIDO EXTERNAMENTE COM ZINCO METALICO E PINTURA BETUMINOSA E INTERNAMENTE COM ARGAMASSA DE CIMENTO,COM JUNTA ELASTICA,DIAMETRO DE450MM. FORNECIMENTO.</t>
  </si>
  <si>
    <t>TUBO DE FºFº,CENTRIFUGADO,DUCTIL,P/CANALIZACOES SOB PRESSAO,CLASSE K-9,NORMA NBR 7675,PONTA/BOLSA,REVESTIDO EXTERNAMENTECOM ZINCO METALICO E PINTURA BETUMINOSA E INTERNAMENTE COMARGAMASSA DE CIMENTO, COM JUNTA ELASTICA,DIAMETRO DE 500MM.FORNECIMENTO.</t>
  </si>
  <si>
    <t>TUBO DE FºFº,CENTRIFUGADO,DUCTIL,P/CANALIZACOES SOB PRESSAO,CLASSE K-9,NORMA NBR 7675,PONTA/BOLSA,REVESTIDO EXTERNAMENTECOM ZINCO METALICO E PINTURA BETUMINOSA E INTERNAMENTE COMARGAMASSA DE CIMENTO, COM JUNTA ELASTICA,DIAMETRO DE 600MM.FORNECIMENTO.</t>
  </si>
  <si>
    <t>TUBO DE FºFº,CENTRIFUGADO,DUCTIL,P/CANALIZACOES SOB PRESSAO,CLASSE K-9,NORMA NBR 7675,PONTA/BOLSA,REVESTIDO EXTERNAMENTECOM ZINCO METALICO E PINTURA BETUMINOSA E INTERNAMENTE COMARGAMASSA DE CIMENTO, COM JUNTA ELASTICA,DIAMETRO DE 700MM.FORNECIMENTO.</t>
  </si>
  <si>
    <t>TUBO DE FºFº,CENTRIFUGADO,DUCTIL,P/CANALIZACOES SOB PRESSAO,CLASSE K-9,NORMA NBR 7675,PONTA/BOLSA,REVESTIDO EXTERNAMENTECOM ZINCO METALICO E PINTURA BETUMINOSA E INTERNAMENTE COMARGAMASSA DE CIMENTO, COM JUNTA ELASTICA,DIAMETRO DE 800MM.FORNECIMENTO.</t>
  </si>
  <si>
    <t>TUBO DE FºFº,CENTRIFUGADO,DUCTIL,P/CANALIZACOES SOB PRESSAO,CLASSE K-9,NORMA NBR 7675,PONTA/BOLSA,REVESTIDO EXTERNAMENTECOM ZINCO METALICO E PINTURA BETUMINOSA E INTERNAMENTE COMARGAMASSA DE CIMENTO, COM JUNTA ELASTICA,DIAMETRO DE 900MM.FORNECIMENTO.</t>
  </si>
  <si>
    <t>TUBO DE FºFº,CENTRIFUGADO,DUCTIL,P/CANALIZACOES SOB PRESSAO,CLASSE K-9,NORMA NBR 7675,PONTA/BOLSA,REVESTIDO EXTERNAMENTECOM ZINCO METALICO E PINTURA BETUMINOSA E INTERNAMENTE COMARGAMASSA DE CIMENTO, COM JUNTA ELASTICA,DIAMETRO DE 1000MM.FORNECIMENTO.</t>
  </si>
  <si>
    <t>TUBO DE FºFº,CENTRIFUGADO,DUCTIL,P/CANALIZACOES SOB PRESSAO,CLASSE K-9,NORMA NBR 7675,PONTA/BOLSA,REVESTIDO EXTERNAMENTECOM ZINCO METALICO E PINTURA BETUMINOSA E INTERNAMENTE COMARGAMASSA DE CIMENTO, COM JUNTA ELASTICA,DIAMETRO DE 1200MM.FORNECIMENTO.</t>
  </si>
  <si>
    <t>TUBO DE FºFº,CENTRIFUGADO,DUCTIL,P/CANALIZACOES SOB PRESSAO,CLASSE K-7,NORMA NBR 7675,PONTA/BOLSA,REVESTIDO EXTERNAMENTECOM ZINCO METALICO E PINTURA BETUMINOSA E INTERNAMENTE COMARGAMASSA DE CIMENTO,COM JUNTA ELASTICA,BOLSA MODELO JE2GS CONFORME NORMA NBR 13747:1996,DIAMETRO DE 150MM.FORNECIMENTO.</t>
  </si>
  <si>
    <t>TUBO DE FºFº,CENTRIFUGADO,DUCTIL,P/CANALIZACOES SOB PRESSAO,CLASSE K-7,NORMA NBR 7675,PONTA/BOLSA,REVESTIDO EXTERNAMENTECOM ZINCO METALICO E PINTURA BETUMINOSA E INTERNAMENTE COMARGAMASSA DE CIMENTO, COM JUNTA ELASTICA,DIAMETRO DE 200MM.FORNECIMENTO.</t>
  </si>
  <si>
    <t>TUBO DE FºFº,CENTRIFUGADO,DUCTIL,P/CANALIZACOES SOB PRESSAO,CLASSE K-7,NORMA NBR 7675,PONTA/BOLSA,REVESTIDO EXTERNAMENTECOM ZINCO METALICO E PINTURA BETUMINOSA E INTERNAMENTE COMARGAMASSA DE CIMENTO, COM JUNTA ELASTICA,DIAMETRO DE 250MM.FORNECIMENTO.</t>
  </si>
  <si>
    <t>TUBO DE FºFº,CENTRIFUGADO,DUCTIL,P/CANALIZACOES SOB PRESSAO,CLASSE K-7,NORMA NBR 7675,PONTA/BOLSA,REVESTIDO EXTERNAMENTECOM ZINCO METALICO E PINTURA BETUMINOSA E INTERNAMENTE COMARGAMASSA DE CIMENTO, COM JUNTA ELASTICA,DIAMETRO DE 300MM.FORNECIMENTO.</t>
  </si>
  <si>
    <t>TUBO DE FºFº,CENTRIFUGADO,DUCTIL,P/CANALIZACOES SOB PRESSAO,CLASSE K-7,NORMA NBR 7675,PONTA/BOLSA,REVESTIDO EXTERNAMENTECOM ZINCO METALICO E PINTURA BETUMINOSA E INTERNAMENTE COMARGAMASSA DE CIMENTO, COM JUNTA ELASTICA,DIAMETRO DE 350MM.FORNECIMENTO.</t>
  </si>
  <si>
    <t>TUBO DE FºFº,CENTRIFUGADO,DUCTIL,P/CANALIZACOES SOB PRESSAO,CLASSE K-7,NORMA NBR 7675,PONTA/BOLSA,REVESTIDO EXTERNAMENTECOM ZINCO METALICO E PINTURA BETUMINOSA E INTERNAMENTE COMARGAMASSA DE CIMENTO, COM JUNTA ELASTICA,DIAMETRO DE 400MM.FORNECIMENTO.</t>
  </si>
  <si>
    <t>TUBO DE FERRO FUNDIDO,CENTRIFUGADO,DUCTIL,P/CANALIZACAO SOBPRESSAO,CLASSE K-7,NORMA NBR 7675,PONTA/BOLSA,REVESTIDO EXTERNAMENTE COM ZINCO METALICO E PINTURA BETUMINOSA E INTERNAMENTE COM ARGAMASSA DE CIMENTO, COM JUNTA ELASTICA,DIAMETRO DE450MM. FORNECIMENTO.</t>
  </si>
  <si>
    <t>TUBO DE FºFº,CENTRIFUGADO,DUCTIL,P/CANALIZACOES SOB PRESSAO,CLASSE K-7,NORMA NBR 7675,PONTA/BOLSA,REVESTIDO EXTERNAMENTECOM ZINCO METALICO E PINTURA BETUMINOSA E INTERNAMENTE COMARGAMASSA DE CIMENTO, COM JUNTA ELASTICA,DIAMETRO DE 500MM.FORNECIMENTO.</t>
  </si>
  <si>
    <t>TUBO DE FºFº,CENTRIFUGADO,DUCTIL,P/CANALIZACOES SOB PRESSAO,CLASSE K-7,NORMA NBR 7675,PONTA/BOLSA,REVESTIDO EXTERNAMENTECOM ZINCO METALICO E PINTURA BETUMINOSA E INTERNAMENTE COMARGAMASSA DE CIMENTO, COM JUNTA ELASTICA,DIAMETRO DE 600MM.FORNECIMENTO.</t>
  </si>
  <si>
    <t>TUBO DE FºFº,CENTRIFUGADO,DUCTIL,P/CANALIZACOES SOB PRESSAO.CLASSE K-7,NORMA NBR 7675,PONTA/BOLSA,REVESTIDO EXTERNAMENTECOM ZINCO METALICO E PINTURA BETUMINOSA E INTERNAMENTE COMARGAMASSA DE CIMENTO, COM JUNTA ELASTICA,DIAMETRO DE 700MM.FORNECIMENTO.</t>
  </si>
  <si>
    <t>TUBO DE FºFº,CENTRIFUGADO,DUCTIL,P/CANALIZACOES SOB PRESSAO,CLASSE K-7,NORMA NBR 7675,PONTA/BOLSA,REVESTIDO EXTERNAMENTECOM ZINCO METALICO E PINTURA BETUMINOSA E INTERNAMENTE COMARGAMASSA DE CIMENTO, COM JUNTA ELASTICA,DIAMETRO DE 800MM.FORNECIMENTO.</t>
  </si>
  <si>
    <t>TUBO DE FºFº,CENTRIFUGADO,DUCTIL,P/CANALIZACOES SOB PRESSAO,CLASSE K-7,NORMA NBR 7675,PONTA/BOLSA,REVESTIDO EXTERNAMENTECOM ZINCO METALICO E PINTURA BETUMINOSA E INTERNAMENTE COMARGAMASSA DE CIMENTO, COM JUNTA ELASTICA,DIAMETRO DE 900MM.FORNECIMENTO.</t>
  </si>
  <si>
    <t>TUBO DE FºFº,CENTRIFUGADO,DUCTIL,P/CANALIZACOES SOB PRESSAO,CLASSE K-7,NORMA NBR 7675,PONTA/BOLSA,REVESTIDO EXTERNAMENTECOM ZINCO METALICO E PINTURA BETUMINOSA E INTERNAMENTE COMARGAMASSA DE CIMENTO, COM JUNTA ELASTICA,DIAMETRO DE 1000MM.FORNECIMENTO.</t>
  </si>
  <si>
    <t>TUBO DE FºFº,CENTRIFUGADO,DUCTIL,P/CANALIZACOES SOB PRESSAO,CLASSE K-7,NORMA NBR 7675,PONTA/BOLSA,REVESTIDO EXTERNAMENTECOM ZINCO METALICO E PINTURA BETUMINOSA E INTERNAMENTE COMARGAMASSA DE CIMENTO, COM JUNTA ELASTICA,DIAMETRO DE 1200MM.FORNECIMENTO.</t>
  </si>
  <si>
    <t>TUBO DE FERRO FUNDIDO,CENTRIFUGADO,DUCTIL,PARA CANALIZACOESSOB PRESSAO OU GRAVITARIO,NORMA ABNT NBR 15420,PONTA/BOLSA,COM JUNTA ELASTICA,REVESTIDO INTERNAM.COM ARGAMASSA DE CIMENTO ALUMINOSO,APLICACAO ESGOTO,REVESTIDO EXTERNAM.COM ZINCO METALICO,INCL.ANEL DE BORRACHA NITRILICO,BOLSA MODELO JE2GS CONFORME NORMA NBR 13747:1996,DIAMETRO DE 80MM.FORNECIMENTO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</si>
  <si>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</si>
  <si>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</si>
  <si>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</si>
  <si>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</si>
  <si>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</si>
  <si>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</si>
  <si>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</si>
  <si>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</si>
  <si>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500MM.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</si>
  <si>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600MM.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</si>
  <si>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700MM.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</si>
  <si>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800MM.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</si>
  <si>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900MM.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</si>
  <si>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</si>
  <si>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1200MM.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</si>
  <si>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80MM,COMPRIMENTO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</si>
  <si>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100MM,COMPRIMENTO ATE 1,00M.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</si>
  <si>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</si>
  <si>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</si>
  <si>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</si>
  <si>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</si>
  <si>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</si>
  <si>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</si>
  <si>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</si>
  <si>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500MM,COMPRIMENTO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</si>
  <si>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600MM,COMPRIMENTO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</si>
  <si>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700MM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</si>
  <si>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800MM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</si>
  <si>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900MM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</si>
  <si>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 ,COM DIAMETRO DE 1000MM,COMPRIMENTO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</si>
  <si>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1200MM,COMPRIMENTO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</si>
  <si>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80MM,COMPRIMENTO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</si>
  <si>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100MM,COMPRIMENTO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</si>
  <si>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150MM,COMPRIMENTO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</si>
  <si>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200MM,COMPRIMENTO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</si>
  <si>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250MM,COMPRIMENTO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</si>
  <si>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300MM,COMPRIMENTO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</si>
  <si>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350MM,COMPRIMENTO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</si>
  <si>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</si>
  <si>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</si>
  <si>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500MM,COMPRIMENTO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</si>
  <si>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600MM,COMPRIMENTO ATE 1,0M. FORNECIMENTO</t>
  </si>
  <si>
    <t>TUBO DE FERRO FUNDIDO DUCTIL COM FLANGES ROSCADOS,CLASSE DEPRESSAO PN-16,ESPESSURA CLASSE K-12,PARA AGUA, CONFORME NBR7560 E NBR 7675, REVESTIDO EXTERNAMENTE COM ZINCO METALICO EPINTURA BETUMINOSA E INTERNAMENTE COM ARGAMASSA DE CIMENTO,EXCLUSIVE ACESSORIOS PARA JUNTA,COM DIAMETRO DE 700MM,COMPRIMENTO ATE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</si>
  <si>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</si>
  <si>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</si>
  <si>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</si>
  <si>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</si>
  <si>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</si>
  <si>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</si>
  <si>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</si>
  <si>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</si>
  <si>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2,0M.FORNECIMENTO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</si>
  <si>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</si>
  <si>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</si>
  <si>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2,0M. 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</si>
  <si>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80MM,COMPRIMENTO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</si>
  <si>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</si>
  <si>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</si>
  <si>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</si>
  <si>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</si>
  <si>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</si>
  <si>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</si>
  <si>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</si>
  <si>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</si>
  <si>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500MM,COMPRIMENTO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</si>
  <si>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600MM,COMPRIMENTO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</si>
  <si>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700MM,COMPRIMENTO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</si>
  <si>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800MM,COMPRIMENTO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</si>
  <si>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900MM,COMPRIMENTO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</si>
  <si>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1000MM,COMPRIMENTO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</si>
  <si>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</si>
  <si>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80MM,COMPRIMENTO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</si>
  <si>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</si>
  <si>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</si>
  <si>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</si>
  <si>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</si>
  <si>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</si>
  <si>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</si>
  <si>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</si>
  <si>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</si>
  <si>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500MM,COMPRIMENTO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</si>
  <si>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600MM,COMPRIMENTO ATE 1,0M.FORNECIMENTO</t>
  </si>
  <si>
    <t>TUBO DE FERRO FUNDIDO DUCTIL COM PONTA E FLANGE ROSCADOS,ESPESSURA CLASSE K-12,CLASSE DE PRESSAO PN-16,PARA AGUA,CONFORME NBR 7560 E NBR 7675,REVESTIDO EXTERNAMENTE COM ZINCO METALICO E INTERNAMENTE COM ARGAMASSA DE CIMENTO,EXCLUSIVE ACESSORIOS PARA JUNTA,COM DIAMETRO DE 700MM,COMPRIMENTO ATE 1,0M.FORNECIMENTO</t>
  </si>
  <si>
    <t>TUBO DE FERRO FUNDIDO DUCTIL COM BOLSA DE JUNTA ELASTICA E FLANGE SOLDADO,ESPESSURA CLASSE K-9,CLASSE DE PRESSAO PN-10,PARA AGUA,CONFORME NBR 7560 E NBR 7675,REVESTIDO EXTERNAMENTECOM ZINCO METALICO E PINTURA BETUMINOSA E INTERNAMENTE COMARGAMASSA DE CIMENTO,EXCLUSIVE ACESSORIOS PARA JUNTA,COM DIAMETRO DE 80MM,COMPRIMENTO ATE 1,0M.FORNECIMENTO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</si>
  <si>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</si>
  <si>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</si>
  <si>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</si>
  <si>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</si>
  <si>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</si>
  <si>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</si>
  <si>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</si>
  <si>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</si>
  <si>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</si>
  <si>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600MM,COMPRIMENTO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</si>
  <si>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700MM,COMPRIMENTO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</si>
  <si>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800MM,COMPRIMENTO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</si>
  <si>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900MM,COMPRIMENTO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</si>
  <si>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1000MM,COMPRIMENTO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</si>
  <si>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</si>
  <si>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80MM,COMPRIMENTO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</si>
  <si>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</si>
  <si>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</si>
  <si>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</si>
  <si>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</si>
  <si>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</si>
  <si>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</si>
  <si>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</si>
  <si>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</si>
  <si>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</si>
  <si>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600MM,COMPRIMENTO ATE 1,0M.FORNECIMENTO</t>
  </si>
  <si>
    <t>TUBO DE FERRO FUNDIDO DUCTIL COM BOLSA DE JUNTA ELASTICA E FLANGE ROSCADOS,ESPESSURA CLASSE K-12,CLASSE DE PRESSAO PN-16,PARA AGUA,CONFORME NBR 7560 E NBR 7675,REVESTIDO EXTERNAMETE COM ZINCO METALICO E PINTURA BETUMINOSA E INTERNAMENTE COMARGAMASSA DE CIMENTO,EXCLUSIVE ACESSORIOS PARA JUNTA,COM DIAMETRO DE 700MM,COMPRIMENTO ATE 1,0M. FORNECIMENTO</t>
  </si>
  <si>
    <t>ADICIONAL DE EXTENSAO EXCEDENTE A 1,0M,POR CADA 0,5M OU FRACAO EM TUBOS COM FLANGES SOLDADOS,CLASSE K-9,PN-10,PARA AGUA,COM DIAMETRO DE 80MM.FORNECIMENTO</t>
  </si>
  <si>
    <t>ADICIONAL DE EXTENSAO EXCEDENTE A 1,0M,POR CADA 0,5M OU FRACAO EM TUBOS COM FLANGES SOLDADOS,CLASSE K-9,PN-10,PARA AGUA,COM DIAMETRO DE 100MM.FORNECIMENTO</t>
  </si>
  <si>
    <t>ADICIONAL DE EXTENSAO EXCEDENTE A 1,0M,POR CADA 0,5M OU FRACAO EM TUBOS COM FLANGES SOLDADOS,CLASSE K-9,PN-10,PARA AGUA,COM DIAMETRO DE 150MM.FORNECIMENTO</t>
  </si>
  <si>
    <t>ADICIONAL DE EXTENSAO EXCEDENTE A 1,0M,POR CADA 0,5M OU FRACAO EM TUBOS COM FLANGES SOLDADOS,CLASSE K-9,PN-10,PARA AGUA,COM DIAMETRO DE 200MM.FORNECIMENTO</t>
  </si>
  <si>
    <t>ADICIONAL DE EXTENSAO EXCEDENTE A 1,0M,POR CADA 0,5M OU FRACAO EM TUBOS COM FLANGES SOLDADOS,CLASSE K-9,PN-10,PARA AGUA,COM DIAMETRO DE 250MM.FORNECIMENTO</t>
  </si>
  <si>
    <t>ADICIONAL DE EXTENSAO EXCEDENTE A 1,0M,POR CADA 0,5M OU FRACAO EM TUBOS COM FLANGES SOLDADOS,CLASSE K-9,PN-10,PARA AGUA,COM DIAMETRO DE 300MM.FORNECIMENTO</t>
  </si>
  <si>
    <t>ADICIONAL DE EXTENSAO EXCEDENTE A 1,0M,POR CADA 0,5M OU FRACAO EM TUBOS COM FLANGES SOLDADOS,CLASSE K-9,PN-10,PARA AGUA,COM DIAMETRO DE 350MM.FORNECIMENTO</t>
  </si>
  <si>
    <t>ADICIONAL DE EXTENSAO EXCEDENTE A 1,0M,POR CADA 0,5M OU FRACAO EM TUBOS COM FLANGES SOLDADOS,CLASSE K-9,PN-10,PARA AGUA,COM DIAMETRO DE 400MM.FORNECIMENTO</t>
  </si>
  <si>
    <t>ADICIONAL DE EXTENSAO EXCEDENTE A 1,0M,POR CADA 0,5M OU FRACAO EM TUBOS COM FLANGES SOLDADOS,CLASSE K-9,PN-10,PARA AGUA,COM DIAMETRO DE 450MM.FORNECIMENTO</t>
  </si>
  <si>
    <t>ADICIONAL DE EXTENSAO EXCEDENTE A 1,0M,POR CADA 0,5M OU FRACAO EM TUBOS COM FLANGES SOLDADOS,CLASSE K-9,PN-10,PARA AGUA,COM DIAMETRO DE 500MM.FORNECIMENTO</t>
  </si>
  <si>
    <t>ADICIONAL DE EXTENSAO EXCEDENTE A 1,0M,POR CADA 0,5M OU FRACAO EM TUBOS COM FLANGES SOLDADOS,CLASSE K-9,PN-10,PARA AGUA,COM DIAMETRO DE 600MM.FORNECIMENTO</t>
  </si>
  <si>
    <t>ADICIONAL DE EXTENSAO EXCEDENTE A 1,0M,POR CADA 0,5M OU FRACAO EM TUBOS COM FLANGES ROSCADOS,CLASSE K-12,PN-10,PARA AGUA,COM DIAMETRO DE 700MM.FORNECIMENTO</t>
  </si>
  <si>
    <t>ADICIONAL DE EXTENSAO EXCEDENTE A 1,0M,POR CADA 0,5M OU FRACAO EM TUBOS COM FLANGES ROSCADOS,CLASSE K-12,PN-10,PARA AGUA,COM DIAMETRO DE 800MM.FORNECIMENTO</t>
  </si>
  <si>
    <t>ADICIONAL DE EXTENSAO EXCEDENTE A 1,0M,POR CADA 0,5M OU FRACAO EM TUBOS COM FLANGES ROSCADOS,CLASSE K-12,PN-10,PARA AGUA,COM DIAMETRO DE 900MM.FORNECIMENTO</t>
  </si>
  <si>
    <t>ADICIONAL DE EXTENSAO EXCEDENTE A 1,0M,POR CADA 0,5M OU FRACAO EM TUBOS COM FLANGES ROSCADOS,CLASSE K-12,PN-10,PARA AGUA,COM DIAMETRO DE 1000MM.FORNECIMENTO</t>
  </si>
  <si>
    <t>ADICIONAL DE EXTENSAO EXCEDENTE A 1,0M,POR CADA 0,5M OU FRACAO EM TUBOS COM FLANGES ROSCADOS,CLASSE K-12,PN-10,PARA AGUA,COM DIAMETRO DE 1200MM.FORNECIMENTO</t>
  </si>
  <si>
    <t>ADICIONAL DE EXTENSAO EXCEDENTE A 1,0M,POR CADA 0,5M OU FRACAO EM TUBOS COM FLANGES SOLDADOS,CLASSE K-9,PN-16,PARA AGUA,COM DIAMETRO DE 80MM.FORNECIMENTO</t>
  </si>
  <si>
    <t>ADICIONAL DE EXTENSAO EXCEDENTE A 1,0M,POR CADA 0,5M OU FRACAO EM TUBOS COM FLANGES SOLDADOS,CLASSE K-9,PN-16,PARA AGUA,COM DIAMETRO DE 100MM.FORNECIMENTO</t>
  </si>
  <si>
    <t>ADICIONAL DE EXTENSAO EXCEDENTE A 1,0M,POR CADA 0,5M OU FRACAO EM TUBOS COM FLANGES SOLDADOS,CLASSE K-9,PN-16,PARA AGUA,COM DIAMETRO DE 150MM.FORNECIMENTO</t>
  </si>
  <si>
    <t>ADICIONAL DE EXTENSAO EXCEDENTE A 1,0M,POR CADA 0,5M OU FRACAO EM TUBOS COM FLANGES SOLDADOS,CLASSE K-9,PN-16,PARA AGUA,COM DIAMETRO DE 200MM.FORNECIMENTO</t>
  </si>
  <si>
    <t>ADICIONAL DE EXTENSAO EXCEDENTE A 1,0M,POR CADA 0,5M OU FRACAO EM TUBOS COM FLANGES SOLDADOS,CLASSE K-9,PN-16,PARA AGUA,COM DIAMETRO DE 250MM.FORNECIMENTO</t>
  </si>
  <si>
    <t>ADICIONAL DE EXTENSAO EXCEDENTE A 1,0M,POR CADA 0,5M OU FRACAO EM TUBOS COM FLANGES SOLDADOS,CLASSE K-9,PN-16,PARA AGUA,COM DIAMETRO DE 300MM.FORNECIMENTO</t>
  </si>
  <si>
    <t>ADICIONAL DE EXTENSAO EXCEDENTE A 1,0M,POR CADA 0,5M OU FRACAO EM TUBOS COM FLANGES SOLDADOS,CLASSE K-9,PN-16,PARA AGUA,COM DIAMETRO DE 350MM.FORNECIMENTO</t>
  </si>
  <si>
    <t>ADICIONAL DE EXTENSAO EXCEDENTE A 1,0M,POR CADA 0,5M OU FRACAO EM TUBOS COM FLANGES SOLDADOS,CLASSE K-9,PN-16,PARA AGUA,COM DIAMETRO DE 400MM.FORNECIMENTO</t>
  </si>
  <si>
    <t>ADICIONAL DE EXTENSAO EXCEDENTE A 1,0M,POR CADA 0,5M OU FRACAO EM TUBOS COM FLANGES SOLDADOS,CLASSE K-9,PN-16,PARA AGUA,COM DIAMETRO DE 450MM.FORNECIMENTO</t>
  </si>
  <si>
    <t>ADICIONAL DE EXTENSAO EXCEDENTE A 1,0M,POR CADA 0,5M OU FRACAO EM TUBOS COM FLANGES SOLDADOS,CLASSE K-9,PN-16,PARA AGUA,COM DIAMETRO DE 500MM.FORNECIMENTO</t>
  </si>
  <si>
    <t>ADICIONAL DE EXTENSAO EXCEDENTE A 1,0M,POR CADA 0,5M OU FRACAO EM TUBOS COM FLANGES SOLDADOS,CLASSE K-9,PN-16,PARA AGUA,COM DIAMETRO DE 600MM.FORNECIMENTO</t>
  </si>
  <si>
    <t>ADICIONAL DE EXTENSAO EXCEDENTE A 1,0M,POR CADA 0,5M OU FRACAO EM TUBOS COM FLANGES ROSCADOS,CLASSE K-12,PN-16,PARA AGUA,COM DIAMETRO DE 700MM.FORNECIMENTO</t>
  </si>
  <si>
    <t>ADICIONAL DE EXTENSAO EXCEDENTE A 1,0M,POR CADA 0,5M OU FRACAO EM TUBOS COM FLANGES INTEGRAL FUNDIDOS,CLASSE K-14,PN-16,PARA AGUA,COM DIAMETRO DE 800MM.FORNECIMENTO</t>
  </si>
  <si>
    <t>ADICIONAL DE EXTENSAO EXCEDENTE A 1,0M,POR CADA 0,5M OU FRACAO EM TUBOS COM FLANGES INTEGRAL FUNDIDOS,CLASSE K-14,PN-16,PARA AGUA,COM DIAMETRO DE 900MM.FORNECIMENTO</t>
  </si>
  <si>
    <t>ADICIONAL DE EXTENSAO EXCEDENTE A 1,0M,POR CADA 0,5M OU FRACAO EM TUBOS COM FLANGES INTEGRAL FUNDIDOS,CLASSE K-14,PN-16,PARA AGUA,COM DIAMETRO DE 1000MM.FORNECIMENTO</t>
  </si>
  <si>
    <t>ADICIONAL DE EXTENSAO EXCEDENTE A 1,0M,POR CADA 0,5M OU FRACAO EM TUBOS COM FLANGES INTEGRAL FUNDIDOS,CLASSE K-14,PN-16,PARA AGUA,COM DIAMETRO DE 1200MM.FORNECIMENTO</t>
  </si>
  <si>
    <t>TUBO DE FERRO FUNDIDO DUCTIL COM 2 FLANGES SOLDADOS,ESPESSURA CLASSE K-9,CLASSE DE PRESSAO PN-10,REVESTIDO INTERNAMENTECOM ARGAMASSA DE CIMENTO ALUMINOSO E EXTERNAMENTE COM ZINCOMETALICO E PINTURA EPOXI NA COR VERMELHO,PARA ESGOTO SANITARIO CONFORME NBR 15420 E NBR 7560,EXCL.ACESSORIOS PARA JUNTA,COM DIAMETRO DE 80MM,COMPRIMENTO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</si>
  <si>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</si>
  <si>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</si>
  <si>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</si>
  <si>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</si>
  <si>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</si>
  <si>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</si>
  <si>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</si>
  <si>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</si>
  <si>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</si>
  <si>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</si>
  <si>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</si>
  <si>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800MM,COMPRIMENTO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</si>
  <si>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900MM,COMPRIMENTO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</si>
  <si>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1000MM,COMPRIMENTO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</si>
  <si>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</si>
  <si>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80MM,COMPRIMENTO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</si>
  <si>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</si>
  <si>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</si>
  <si>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</si>
  <si>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</si>
  <si>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PN-16,REVESTIDO EXTERNAMENTECOM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</si>
  <si>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</si>
  <si>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</si>
  <si>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</si>
  <si>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</si>
  <si>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</si>
  <si>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PN-16,REVESTIDO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</si>
  <si>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</si>
  <si>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</si>
  <si>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</si>
  <si>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</si>
  <si>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</si>
  <si>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</si>
  <si>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</si>
  <si>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</si>
  <si>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</si>
  <si>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</si>
  <si>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</si>
  <si>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2,0M. 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</si>
  <si>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80MM,COMPRIMENTO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</si>
  <si>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</si>
  <si>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</si>
  <si>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</si>
  <si>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</si>
  <si>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</si>
  <si>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</si>
  <si>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</si>
  <si>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</si>
  <si>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500MM,COMPRIMENTO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</si>
  <si>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600MM,COMPRIMENTO ATE 1,0M.FORNECIMENTO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</si>
  <si>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</si>
  <si>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800MM,COMPRIMENTO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</si>
  <si>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900MM,COMPRIMENTO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</si>
  <si>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</si>
  <si>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</si>
  <si>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</si>
  <si>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</si>
  <si>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</si>
  <si>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</si>
  <si>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</si>
  <si>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</si>
  <si>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</si>
  <si>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</si>
  <si>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</si>
  <si>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</si>
  <si>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 FORNECIMENTO</t>
  </si>
  <si>
    <t>TUBO DE FERRO FUNDIDO DUCTIL COM PONTA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</si>
  <si>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80MM,COMPRIMENTO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</si>
  <si>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</si>
  <si>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</si>
  <si>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200MM,COMPRIMENTO ATE 1,0M. FORNECIMENTO</t>
  </si>
  <si>
    <t>TUBO DE FERRO FUNDIDO DUCTIL COM BOLSA DE JUNTA ELASTICA E FLANGE SOLDADOS,ESPESSURA CLASSE K-9,CLASSE DE PRESSAO PN-10,REVESTIDO INTERNAMENTE C/ARGAMASSA DE CIMENTO ALUMINOSO E EXTERNAMENTE C/ZINCO METALICO E PINTURA EPOXI NA COR VERMELHA,ESGOTO SANITARIO,NBR 15420 E NBR 7560,EXCL.ACESSORIOS P/JUNTA,COM DIAMETRO DE 250MM,COMPRIMENTO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</si>
  <si>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</si>
  <si>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</si>
  <si>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</si>
  <si>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</si>
  <si>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500MM,COMPRIMENTO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</si>
  <si>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600MM,COMPRIMENTO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</si>
  <si>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</si>
  <si>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800MM,COMPRIMENTO ATE 1,0M. 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</si>
  <si>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900MM,COMPRIMENTO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</si>
  <si>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</si>
  <si>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</si>
  <si>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</si>
  <si>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</si>
  <si>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</si>
  <si>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</si>
  <si>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</si>
  <si>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</si>
  <si>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</si>
  <si>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</si>
  <si>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</si>
  <si>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</si>
  <si>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1,0M.FORNECIMENTO</t>
  </si>
  <si>
    <t>TUBO DE FERRO FUNDIDO DUCTIL COM BOLSA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1,0M.FORNECIMENTO</t>
  </si>
  <si>
    <t>ADICIONAL DE EXTENSAO EXCEDENTE A 1,0M,POR CADA 0,5M OU FRACAO EM TUBOS COM FLANGES SOLDADOS,CLASSE K-9,PN-10,REVESTIMENTO INTERNO COM CIMENTO ALUMINOSO,PARA ESGOTO SANITARIO,COM DIAMETRO DE 80MM.FORNECIMENTO</t>
  </si>
  <si>
    <t>ADICIONAL DE EXTENSAO EXCEDENTE A 1,0M,POR CADA 0,5M OU FRACAO EM TUBOS COM FLANGES SOLDADOS,CLASSE K-9,PN-10,REVESTIMENTO INTERNO COM CIMENTO ALUMINOSO,PARA ESGOTO SANITARIO,COM DIAMETRO DE 100MM.FORNECIMENTO</t>
  </si>
  <si>
    <t>ADICIONAL DE EXTENSAO EXCEDENTE A 1,0M,POR CADA 0,5M OU FRACAO EM TUBOS COM FLANGES SOLDADOS,CLASSE K-9,PN-10,REVESTIMENTO INTERNO COM CIMENTO ALUMINOSO,PARA ESGOTO SANITARIO,COM DIAMETRO DE 150MM.FORNECIMENTO</t>
  </si>
  <si>
    <t>ADICIONAL DE EXTENSAO EXCEDENTE A 1,0M,POR CADA 0,5M OU FRACAO EM TUBOS COM FLANGES SOLDADOS,CLASSE K-9,PN-10,REVESTIMENTO INTERNO COM CIMENTO ALUMINOSO,PARA ESGOTO SANITARIO,COM DIAMETRO DE 200MM.FORNECIMENTO</t>
  </si>
  <si>
    <t>ADICIONAL DE EXTENSAO EXCEDENTE A 1,0M,POR CADA 0,5M OU FRACAO EM TUBOS COM FLANGES SOLDADOS,CLASSE K-9,PN-10,REVESTIMENTO INTERNO COM CIMENTO ALUMINOSO,PARA ESGOTO SANITARIO,COM DIAMETRO DE 250MM.FORNECIMENTO</t>
  </si>
  <si>
    <t>ADICIONAL DE EXTENSAO EXCEDENTE A 1,0M,POR CADA 0,5M OU FRACAO EM TUBOS COM FLANGES SOLDADOS,CLASSE K-9,PN-10,REVESTIMENTO INTERNO COM CIMENTO ALUMINOSO,PARA ESGOTO SANITARIO,COM DIAMETRO DE 300MM.FORNECIMENTO</t>
  </si>
  <si>
    <t>ADICIONAL DE EXTENSAO EXCEDENTE A 1,0M,POR CADA 0,5M OU FRACAO EM TUBOS COM FLANGES SOLDADOS,CLASSE K-9,PN-10,REVESTIMENTO INTERNO COM CIMENTO ALUMINOSO,PARA ESGOTO SANITARIO,COM DIAMETRO DE 350MM.FORNECIMENTO</t>
  </si>
  <si>
    <t>ADICIONAL DE EXTENSAO EXCEDENTE A 1,0M,POR CADA 0,5M OU FRACAO EM TUBOS COM FLANGES SOLDADOS,CLASSE K-9,PN-10,REVESTIMENTO INTERNO COM CIMENTO ALUMINOSO,PARA ESGOTO SANITARIO,COM DIAMETRO DE 400MM.FORNECIMENTO</t>
  </si>
  <si>
    <t>ADICIONAL DE EXTENSAO EXCEDENTE A 1,0M,POR CADA 0,5M OU FRACAO EM TUBOS COM FLANGES SOLDADOS,CLASSE K-9,PN-10,REVESTIMENTO INTERNO COM CIMENTO ALUMINOSO,PARA ESGOTO SANITARIO,COM DIAMETRO DE 450MM.FORNECIMENTO</t>
  </si>
  <si>
    <t>ADICIONAL DE EXTENSAO EXCEDENTE A 1,0M,POR CADA 0,5M OU FRACAO EM TUBOS COM FLANGES SOLDADOS,CLASSE K-9,PN-10,REVESTIMENTO INTERNO COM CIMENTO ALUMINOSO,PARA ESGOTO SANITARIO,COM DIAMETRO DE 500MM.FORNECIMENTO</t>
  </si>
  <si>
    <t>ADICIONAL DE EXTENSAO EXCEDENTE A 1,0M,POR CADA 0,5M OU FRACAO EM TUBOS COM FLANGES SOLDADOS,CLASSE K-9,PN-10,REVESTIMENTO INTERNO COM CIMENTO ALUMINOSO,PARA ESGOTO SANITARIO,COM DIAMETRO DE 600MM.FORNECIMENTO</t>
  </si>
  <si>
    <t>ADICIONAL DE EXTENSAO EXCEDENTE A 1,0M,POR CADA 0,5M OU FRACAO EM TUBOS COM FLANGES ROSCADOS,CLASSE K-12,PN-10,REVESTIMENTO INTERNO COM CIMENTO ALUMINOSO,PARA ESGOTO SANITARIO,COMDIAMETRO DE 700MM.FORNECIMENTO</t>
  </si>
  <si>
    <t>ADICIONAL DE EXTENSAO EXCEDENTE A 1,0M,POR CADA 0,5M OU FRACAO EM TUBOS COM FLANGES ROSCADOS,CLASSE K-12,PN-10,REVESTIMENTO INTERNO COM CIMENTO ALUMINOSO,PARA ESGOTO SANITARIO,COMDIAMETRO DE 800MM.FORNECIMENTO</t>
  </si>
  <si>
    <t>ADICIONAL DE EXTENSAO EXCEDENTE A 1,0M,POR CADA 0,5M OU FRACAO EM TUBOS COM FLANGES ROSCADOS,CLASSE K-12,PN-10,REVESTIMENTO INTERNO COM CIMENTO ALUMINOSO,PARA ESGOTO SANITARIO,COMDIAMETRO DE 900MM.FORNECIMENTO</t>
  </si>
  <si>
    <t>ADICIONAL DE EXTENSAO EXCEDENTE A 1,0M,POR CADA 0,5M OU FRACAO EM TUBOS COM FLANGES ROSCADOS,CLASSE K-12,PN-10,REVESTIMENTO INTERNO COM CIMENTO ALUMINOSO,PARA ESGOTO SANITARIO,COMDIAMETRO DE 1000MM.FORNECIMENTO</t>
  </si>
  <si>
    <t>ADICIONAL DE EXTENSAO EXCEDENTE A 1,0M,POR CADA 0,5M OU FRACAO EM TUBOS COM FLANGES ROSCADOS,CLASSE K-12,PN-10,REVESTIMENTO INTERNO COM CIMENTO ALUMINOSO,PARA ESGOTO SANITARIO,COMDIAMETRO DE 1200MM.FORNECIMENTO</t>
  </si>
  <si>
    <t>ADICIONAL DE EXTENSAO EXCEDENTE A 1,0M,POR CADA 0,5M OU FRACAO EM TUBOS COM FLANGES SOLDADOS,CLASSE K-9,PN-16,REVESTIMENTO INTERNO COM CIMENTO ALUMINOSO,PARA ESGOTO SANITARIO,COM DIAMETRO DE 80MM.FORNECIMENTO</t>
  </si>
  <si>
    <t>ADICIONAL DE EXTENSAO EXCEDENTE A 1,0M,POR CADA 0,5M OU FRACAO EM TUBOS COM FLANGES SOLDADOS,CLASSE K-9,PN-16,REVESTIMENTO INTERNO COM CIMENTO ALUMINOSO,PARA ESGOTO SANITARIO,COM DIAMETRO DE 100MM.FORNECIMENTO</t>
  </si>
  <si>
    <t>ADICIONAL DE EXTENSAO EXCEDENTE A 1,0M,POR CADA 0,5M OU FRACAO EM TUBOS COM FLANGES SOLDADOS,CLASSE K-9,PN-16,REVESTIMENTO INTERNO COM CIMENTO ALUMINOSO,PARA ESGOTO SANITARIO,COM DIAMETRO DE 150MM.FORNECIMENTO</t>
  </si>
  <si>
    <t>ADICIONAL DE EXTENSAO EXCEDENTE A 1,0M,POR CADA 0,5M OU FRACAO EM TUBOS COM FLANGES SOLDADOS,CLASSE K-9,PN-16,REVESTIMENTO INTERNO COM CIMENTO ALUMINOSO,PARA ESGOTO SANITARIO,COM DIAMETRO DE 200MM.FORNECIMENTO</t>
  </si>
  <si>
    <t>ADICIONAL DE EXTENSAO EXCEDENTE A 1,0M,POR CADA 0,5M OU FRACAO EM TUBOS COM FLANGES SOLDADOS,CLASSE K-9,PN-16,REVESTIMENTO INTERNO COM CIMENTO ALUMINOSO,PARA ESGOTO SANITARIO,COM DIAMETRO DE 250MM.FORNECIMENTO</t>
  </si>
  <si>
    <t>ADICIONAL DE EXTENSAO EXCEDENTE A 1,0M,POR CADA 0,5M OU FRACAO EM TUBOS COM FLANGES SOLDADOS,CLASSE K-9,PN-16,REVESTIMENTO INTERNO COM CIMENTO ALUMINOSO,PARA ESGOTO SANITARIO,COM DIAMETRO DE 300MM.FORNECIMENTO</t>
  </si>
  <si>
    <t>ADICIONAL DE EXTENSAO EXCEDENTE A 1,0M,POR CADA 0,5M OU FRACAO EM TUBOS COM FLANGES SOLDADOS,CLASSE K-9,PN-16,REVESTIMENTO INTERNO COM CIMENTO ALUMINOSO,PARA ESGOTO SANITARIO,COM DIAMETRO DE 350MM.FORNECIMENTO</t>
  </si>
  <si>
    <t>ADICIONAL DE EXTENSAO EXCEDENTE A 1,0M,POR CADA 0,5M OU FRACAO EM TUBOS COM FLANGES SOLDADOS,CLASSE K-9,PN-16,REVESTIMENTO INTERNO COM CIMENTO ALUMINOSO,PARA ESGOTO SANITARIO,COM DIAMETRO DE 400MM.FORNECIMENTO</t>
  </si>
  <si>
    <t>ADICIONAL DE EXTENSAO EXCEDENTE A 1,0M,POR CADA 0,5M OU FRACAO EM TUBOS COM FLANGES SOLDADOS,CLASSE K-9,PN-16,REVESTIMENTO INTERNO COM CIMENTO ALUMINOSO,PARA ESGOTO SANITARIO,COM DIAMETRO DE 450MM.FORNECIMENTO</t>
  </si>
  <si>
    <t>ADICIONAL DE EXTENSAO EXCEDENTE A 1,0M,POR CADA 0,5M OU FRACAO EM TUBOS COM FLANGES SOLDADOS,CLASSE K-9,PN-16,REVESTIMENTO INTERNO COM CIMENTO ALUMINOSO,PARA ESGOTO SANITARIO,COM DIAMETRO DE 500MM.FORNECIMENTO</t>
  </si>
  <si>
    <t>ADICIONAL DE EXTENSAO EXCEDENTE A 1,0M,POR CADA 0,5M OU FRACAO EM TUBOS COM FLANGES SOLDADOS,CLASSE K-9,PN-16,REVESTIMENTO INTERNO COM CIMENTO ALUMINOSO,PARA ESGOTO SANITARIO,COM DIAMETRO DE 600MM.FORNECIMENTO</t>
  </si>
  <si>
    <t>ADICIONAL DE EXTENSAO EXCEDENTE A 1,0M,POR CADA 0,5M OU FRACAO EM TUBOS COM FLANGES ROSCADOS,CLASSE K-12,PN-16,REVESTIMENTO INTERNO COM CIMENTO ALUMINOSO,PARA ESGOTO SANITARIO,COMDIAMETRO DE 700MM.FORNECIMENTO</t>
  </si>
  <si>
    <t>ADICIONAL DE EXTENSAO EXCEDENTE A 1,0M,POR CADA 0,5M OU FRACAO EM TUBOS COM FLANGES INTEGRAL FUNDIDOS,CLASSE K-14,PN-16,REVESTIMENTO INTERNO COM CIMENTO ALUMINOSO,PARA ESGOTO SANITARIO,COM DIAMETRO DE 800MM.FORNECIMENTO</t>
  </si>
  <si>
    <t>ADICIONAL DE EXTENSAO EXCEDENTE A 1,0M,POR CADA 0,5M OU FRACAO EM TUBOS COM FLANGES INTEGRAL FUNDIDOS,CLASSE K-14,PN-16,REVESTIMENTO INTERNO COM CIMENTO ALUMINOSO,PARA ESGOTO SANITARIO,COM DIAMETRO DE 900MM.FORNECIMENTO</t>
  </si>
  <si>
    <t>ADICIONAL DE EXTENSAO EXCEDENTE A 1,0M,POR CADA 0,5M OU FRACAO EM TUBOS COM FLANGES INTEGRAL FUNDIDOS,CLASSE K-14,PN-16,REVESTIMENTO INTERNO COM CIMENTO ALUMINOSO,PARA ESGOTO SANITARIO,COM DIAMETRO DE 1000MM.FORNECIMENTO</t>
  </si>
  <si>
    <t>ADICIONAL DE EXTENSAO EXCEDENTE A 1,0M,POR CADA 0,5M OU FRACAO EM TUBOS COM FLANGES INTEGRAL FUNDIDOS,CLASSE K-14,PN-16,REVESTIMENTO INTERNO COM CIMENTO ALUMINOSO,PARA ESGOTO SANITARIO,COM DIAMETRO DE 1200MM.FORNECIMENTO</t>
  </si>
  <si>
    <t>TUBO DE POLIETILENO DE ALTA DENSIDADE(PEAD),RESINA PE80/100,NORMA ISO 4427,CLASSE PN-4,DE=63MM.FORNECIMENTO</t>
  </si>
  <si>
    <t>TUBO DE POLIETILENO DE ALTA DENSIDADE(PEAD),RESINA PE80/100,NORMA ISO 4427,CLASSE PN-4,DE=75MM.FORNECIMENTO</t>
  </si>
  <si>
    <t>TUBO DE POLIETILENO DE ALTA DENSIDADE(PEAD),RESINA PE80/100,NORMA ISO 4427, CLASSE PN-4, DE=90MM. FORNECIMENTO</t>
  </si>
  <si>
    <t>TUBO DE POLIETILENO DE ALTA DENSIDADE(PEAD),RESINA PE80/100,NORMA ISO 4427, CLASSE PN-4, DE=110MM. FORNECIMENTO</t>
  </si>
  <si>
    <t>TUBO DE POLIETILENO DE ALTA DENSIDADE(PEAD),RESINA PE80/100,NORMA ISO 4427, CLASSE PN-4, DE=125MM. FORNECIMENTO</t>
  </si>
  <si>
    <t>TUBO DE POLIETILENO DE ALTA DENSIDADE(PEAD),RESINA PE80/100,NORMA ISO 4427, CLASSE PN-4, DE=140MM. FORNECIMENTO</t>
  </si>
  <si>
    <t>TUBO DE POLIETILENO DE ALTA DENSIDADE(PEAD),RESINA PE80/100,NORMA ISO 4427, CLASSE PN-4, DE=160MM. FORNECIMENTO</t>
  </si>
  <si>
    <t>TUBO DE POLIETILENO DE ALTA DENSIDADE(PEAD),RESINA PE80/100,NORMA ISO 4427, CLASSE PN-4, DE=180MM. FORNECIMENTO</t>
  </si>
  <si>
    <t>TUBO DE POLIETILENO DE ALTA DENSIDADE(PEAD),RESINA PE80/100,NORMA ISO 4427, CLASSE PN-4, DE=200MM. FORNECIMENTO</t>
  </si>
  <si>
    <t>TUBO DE POLIETILENO DE ALTA DENSIDADE(PEAD),RESINA PE80/100,NORMA ISO 4427, CLASSE PN-4, DE=225MM. FORNECIMENTO</t>
  </si>
  <si>
    <t>TUBO DE POLIETILENO DE ALTA DENSIDADE(PEAD),RESINA PE80/100,NORMA ISO 4427, CLASSE PN-4, DE=250MM. FORNECIMENTO</t>
  </si>
  <si>
    <t>TUBO DE POLIETILENO DE ALTA DENSIDADE(PEAD),RESINA PE80/100,NORMA ISO 4427, CLASSE PN-4, DE=280MM. FORNECIMENTO</t>
  </si>
  <si>
    <t>TUBO DE POLIETILENO DE ALTA DENSIDADE(PEAD),RESINA PE80/100,NORMA ISO 4427, CLASSE PN-4, DE=315MM. FORNECIMENTO</t>
  </si>
  <si>
    <t>TUBO DE POLIETILENO DE ALTA DENSIDADE(PEAD),RESINA PE80/100,NORMA ISO 4427, CLASSE PN-4, DE=355MM. FORNECIMENTO</t>
  </si>
  <si>
    <t>TUBO DE POLIETILENO DE ALTA DENSIDADE(PEAD),RESINA PE80/100,NORMA ISO 4427, CLASSE PN-4, DE=400MM. FORNECIMENTO</t>
  </si>
  <si>
    <t>TUBO DE POLIETILENO DE ALTA DENSIDADE(PEAD),RESINA PE80/100,NORMA ISO 4427, CLASSE PN-4, DE=450MM. FORNECIMENTO</t>
  </si>
  <si>
    <t>TUBO DE POLIETILENO DE ALTA DENSIDADE(PEAD),RESINA PE80/100.NORMA ISO 4427, CLASSE PN-4, DE=500MM. FORNECIMENTO</t>
  </si>
  <si>
    <t>TUBO DE POLIETILENO DE ALTA DENSIDADE(PEAD),RESINA PE80/100,NORMA ISO 4427, CLASSE PN-4, DE=560MM. FORNECIMENTO</t>
  </si>
  <si>
    <t>TUBO DE POLIETILENO DE ALTA DENSIDADE(PEAD),RESINA PE80/100.NORMA ISO 4427, CLASSE PN-4, DE=630MM. FORNECIMENTO</t>
  </si>
  <si>
    <t>TUBO DE POLIETILENO DE ALTA DENSIDADE(PEAD),RESINA PE80/100.NORMA ISO 4427, CLASSE PN-4, DE=800MM. FORNECIMENTO</t>
  </si>
  <si>
    <t>TUBO DE POLIETILENO DE ALTA DENSIDADE(PEAD),RESINA PE80/100,NORMA ISO 4427, CLASSE PN-4, DE=900MM. FORNECIMENTO</t>
  </si>
  <si>
    <t>TUBO DE POLIETILENO DE ALTA DENSIDADE(PEAD),RESINA PE80/100.NORMA ISO 4427, CLASSE PN-4, DE=1000MM. FORNECIMENTO</t>
  </si>
  <si>
    <t>TUBO DE POLIETILENO DE ALTA DENSIDADE(PEAD),RESINA PE80/100.NORMA ISO 4427, CLASSE PN-4, DE=1200MM. FORNECIMENTO</t>
  </si>
  <si>
    <t>TUBO DE POLIETILENO DE ALTA DENSIDADE(PEAD),RESINA PE80/100.NORMA ISO 4427, CLASSE PN-10, DE=32MM. FORNECIMENTO</t>
  </si>
  <si>
    <t>TUBO DE POLIETILENO DE ALTA DENSIDADE(PEAD),RESINA PE80/100.NORMA ISO 4427, CLASSE PN-10, DE=40MM. FORNECIMENTO</t>
  </si>
  <si>
    <t>TUBO DE POLIETILENO DE ALTA DENSIDADE(PEAD),RESINA PE80/100.NORMA ISO 4427, CLASSE PN-10, DE=50MM. FORNECIMENTO</t>
  </si>
  <si>
    <t>TUBO DE POLIETILENO DE ALTA DENSIDADE(PEAD),RESINA PE80/100.NORMA ISO 4427, CLASSE PN-10, DE=75MM. FORNECIMENTO</t>
  </si>
  <si>
    <t>TUBO DE POLIETILENO DE ALTA DENSIDADE(PEAD),RESINA PE80/100.NORMA ISO 4427, CLASSE PN-10, DE=90MM. FORNECIMENTO</t>
  </si>
  <si>
    <t>TUBO DE POLIETILENO DE ALTA DENSIDADE(PEAD),RESINA PE80/100,NORMA ISO 4427, CLASSE PN-10, DE=110MM. FORNECIMENTO</t>
  </si>
  <si>
    <t>TUBO DE POLIETILENO DE ALTA DENSIDADE(PEAD),RESINA PE80/100,NORMA ISO 4427, CLASSE PN-10, DE=125MM. FORNECIMENTO</t>
  </si>
  <si>
    <t>TUBO DE POLIETILENO DE ALTA DENSIDADE(PEAD),RESINA PE80/100,FORMA ISO 4427, CLASSE PN-10, DE=140MM. FORNECIMENTO</t>
  </si>
  <si>
    <t>TUBO DE POLIETILENO DE ALTA DENSIDADE(PEAD),RESINA PE80/100,NORMA ISO 4427, CLASSE PN-10, DE=160MM. FORNECIMENTO</t>
  </si>
  <si>
    <t>TUBO DE POLIETILENO DE ALTA DENSIDADE(PEAD),RESINA PE80/100,NORMA ISO 4427, CLASSE PN-10, DE=180MM. FORNECIMENTO</t>
  </si>
  <si>
    <t>TUBO DE POLIETILENO DE ALTA DENSIDADE(PEAD),RESINA PE80/100,NORMA ISO 4427, CLASSE PN-10, DE=200MM. FORNECIMENTO</t>
  </si>
  <si>
    <t>TUBO DE POLIETILENO DE ALTA DENSIDADE(PEAD),RESINA PE80/100,NORMA ISO 4427, CLASSE PN-10, DE=225MM. FORNECIMENTO</t>
  </si>
  <si>
    <t>TUBO DE POLIETILENO DE ALTA DENSIDADE(PEAD),RESINA PE80/100,NORMA ISO 4427, CLASSE PN-10, DE=250MM. FORNECIMENTO</t>
  </si>
  <si>
    <t>TUBO DE POLIETILENO DE ALTA DENSIDADE(PEAD),RESINA PE80/100,NORMA ISO 4427, CLASSE PN-10, DE=280MM. FORNECIMENTO</t>
  </si>
  <si>
    <t>TUBO DE POLIETILENO DE ALTA DENSIDADE(PEAD),RESINA PE80/100,NORMA ISO 4427, CLASSE PN-10, DE=315MM. FORNECIMENTO</t>
  </si>
  <si>
    <t>TUBO DE POLIETILENO DE ALTA DENSIDADE(PEAD),RESINA PE80/100,NORMA ISO 4427, CLASSE PN-10, DE=355MM. FORNECIMENTO</t>
  </si>
  <si>
    <t>TUBO DE POLIETILENO DE ALTA DENSIDADE(PEAD),RESINA PE80/100,NORMA ISO 4427, CLASSE PN-10, DE=400MM. FORNECIMENTO</t>
  </si>
  <si>
    <t>TUBO DE POLIETILENO DE ALTA DENSIDADE(PEAD),RESINA PE80/100,NORMA ISO 4427, CLASSE PN-10, DE=450MM. FORNECIMENTO</t>
  </si>
  <si>
    <t>TUBO DE POLIETILENO DE ALTA DENSIDADE(PEAD),RESINA PE80/100,NORMA ISO 4427, CLASSE PN-10, DE=500MM. FORNECIMENTO</t>
  </si>
  <si>
    <t>TUBO DE POLIETILENO DE ALTA DENSIDADE(PEAD),RESINA PE80/100,NORMA ISO 4427, CLASSE PN-10, DE=560MM. FORNECIMENTO</t>
  </si>
  <si>
    <t>TUBO DE POLIETILENO DE ALTA DENSIDADE(PEAD),RESINA PE80/100,NORMA ISO 4427, CLASSE PN-10, DE=630MM. FORNECIMENTO</t>
  </si>
  <si>
    <t>TUBO DE POLIETILENO DE ALTA DENSIDADE(PEAD),RESINA PE80/100,NORMA ISO 4427, CLASSE PN-10, DE=800MM. FORNECIMENTO</t>
  </si>
  <si>
    <t>TUBO DE POLIETILENO DE ALTA DENSIDADE(PEAD),RESINA PE80/100,NORMA ISO 4427, CLASSE PN-16, DE=20MM. FORNECIMENTO</t>
  </si>
  <si>
    <t>TUBO DE POLIETILENO DE ALTA DENSIDADE(PEAD),RESINA PE80/100,NORMA ISO 4427, CLASSE PN-16, DE=25MM. FORNECIMENTO</t>
  </si>
  <si>
    <t>TUBO DE POLIETILENO DE ALTA DENSIDADE(PEAD),RESINA PE80/100,NORMA ISO 4427, CLASSE PN-16, DE=32MM. FORNECIMENTO</t>
  </si>
  <si>
    <t>TUBO DE POLIETILENO DE ALTA DENSIDADE(PEAD),RESINA PE80/100,NORMA ISO 4427, CLASSE PN-16, DE=40MM. FORNECIMENTO</t>
  </si>
  <si>
    <t>TUBO DE POLIETILENO DE ALTA DENSIDADE(PEAD),RESINA PE80/100,NORMA ISO 4427, CLASSE PN-16, DE=50MM. FORNECIMENTO</t>
  </si>
  <si>
    <t>TUBO DE POLIETILENO DE ALTA DENSIDADE(PEAD),RESINA PE80/100,NORMA ISO 4427, CLASSE PN-16, DE=75MM. FORNECIMENTO</t>
  </si>
  <si>
    <t>TUBO DE POLIETILENO DE ALTA DENSIDADE(PEAD),RESINA PE80/100,NORMA ISO 4427, CLASSE PN-16, DE=90MM. FORNECIMENTO</t>
  </si>
  <si>
    <t>TUBO DE POLIETILENO DE ALTA DENSIDADE(PEAD),RESINA PE80/100,NORMA ISO 4427, CLASSE PN-16, DE=110MM. FORNECIMENTO</t>
  </si>
  <si>
    <t>TUBO DE POLIETILENO DE ALTA DENSIDADE(PEAD),RESINA PE80/100,NORMA ISO 4427, CLASSE PN-16, DE=125MM. FORNECIMENTO</t>
  </si>
  <si>
    <t>TUBO DE POLIETILENO DE ALTA DENSIDADE(PEAD),RESINA PE80/100,NORMA ISO 4427, CLASSE PN-16, DE=140MM. FORNECIMENTO</t>
  </si>
  <si>
    <t>TUBO DE POLIETILENO DE ALTA DENSIDADE(PEAD),RESINA PE80/100,NORMA ISO 4427, CLASSE PN-16, DE=160MM. FORNECIMENTO</t>
  </si>
  <si>
    <t>TUBO DE POLIETILENO DE ALTA DENSIDADE(PEAD),RESINA PE80/100,NORMA ISO 4427, CLASSE PN-16, DE=180MM. FORNECIMENTO</t>
  </si>
  <si>
    <t>TUBO DE POLIETILENO DE ALTA DENSIDADE(PEAD),RESINA PE80/100,NORMA ISO 4427, CLASSE PN-16, DE=200MM. FORNECIMENTO</t>
  </si>
  <si>
    <t>TUBO DE POLIETILENO DE ALTA DENSIDADE(PEAD),RESINA PE80/100,NORMA ISO 4427, CLASSE PN-16, DE=225MM. FORNECIMENTO</t>
  </si>
  <si>
    <t>TUBO DE POLIETILENO DE ALTA DENSIDADE(PEAD),RESINA PE80/100,NORMA ISO 4427, CLASSE PN-16, DE=250MM. FORNECIMENTO</t>
  </si>
  <si>
    <t>TUBO DE POLIETILENO DE ALTA DENSIDADE(PEAD),RESINA PE80/100,NORMA ISO 4427, CLASSE PN-16, DE=280MM. FORNECIMENTO</t>
  </si>
  <si>
    <t>TUBO DE POLIETILENO DE ALTA DENSIDADE(PEAD),RESINA PE80/100,NORMA ISO 4427, CLASSE PN-16, DE=315MM. FORNECIMENTO</t>
  </si>
  <si>
    <t>TUBO DE POLIETILENO DE ALTA DENSIDADE(PEAD),RESINA PE80/100,NORMA ISO 4427, CLASSE PN-16, DE=355MM. FORNECIMENTO</t>
  </si>
  <si>
    <t>TUBO DE POLIETILENO DE ALTA DENSIDADE(PEAD),RESINA PE80/100,NORMA ISO 4427, CLASSE PN-16, DE=400MM. FORNECIMENTO</t>
  </si>
  <si>
    <t>TUBO DE POLIETILENO DE ALTA DENSIDADE(PEAD),RESINA PE80/100,NORMA ISO 4427, CLASSE PN-16, DE=450MM. FORNECIMENTO</t>
  </si>
  <si>
    <t>TUBO DE POLIETILENO DE ALTA DENSIDADE(PEAD),RESINA PE80/100,NORMA ISO 4427, CLASSE PN-16, DE=500MM. FORNECIMENTO</t>
  </si>
  <si>
    <t>TUBO DE POLIETILENO DE ALTA DENSIDADE(PEAD),RESINA PE80/100,NORMA ISO 4427, CLASSE PN-16, DE=560MM. FORNECIMENTO</t>
  </si>
  <si>
    <t>COLARINHO DE POLIETILENO DE ALTA DENSIDADE(PEAD),RESINA PE80/100,CLASSE PN-4,DE=63MM.FORNECIMENTO</t>
  </si>
  <si>
    <t>COLARINHO DE POLIETILENO DE ALTA DENSIDADE(PEAD),RESINA PE80/100,CLASSE PN-4,DE=75MM.FORNECIMENTO</t>
  </si>
  <si>
    <t>COLARINHO DE POLIETILENO DE ALTA DENSIDADE(PEAD),RESINA PE80/100, CLASSE PN-4, DE=90MM. FORNECIMENTO</t>
  </si>
  <si>
    <t>COLARINHO DE POLIETILENO DE ALTA DENSIDADE(PEAD),RESINA PE80/100, CLASSE PN-4, DE=110MM. FORNECIMENTO</t>
  </si>
  <si>
    <t>COLARINHO DE POLIETILENO DE ALTA DENSIDADE(PEAD),RESINA PE80/100, CLASSE PN-4, DE=125MM. FORNECIMENTO</t>
  </si>
  <si>
    <t>COLARINHO DE POLIETILENO DE ALTA DENSIDADE(PEAD),RESINA PE80/100, CLASSE PN-4, DE=140MM. FORNECIMENTO</t>
  </si>
  <si>
    <t>COLARINHO DE POLIETILENO DE ALTA DENSIDADE(PEAD),RESINA PE80/100, CLASSE PN-4, DE=160MM. FORNECIMENTO</t>
  </si>
  <si>
    <t>COLARINHO DE POLIETILENO DE ALTA DENSIDADE(PEAD),RESINA PE80/100, CLASSE PN-4, DE=180MM. FORNECIMENTO</t>
  </si>
  <si>
    <t>COLARINHO DE POLIETILENO DE ALTA DENSIDADE(PEAD),RESINA PE80/100, CLASSE PN-4, DE=200MM. FORNECIMENTO</t>
  </si>
  <si>
    <t>COLARINHO DE POLIETILENO DE ALTA DENSIDADE(PEAD),RESINA PE80/100, CLASSE PN-4, DE=225MM. FORNECIMENTO</t>
  </si>
  <si>
    <t>COLARINHO DE POLIETILENO DE ALTA DENSIDADE(PEAD),RESINA PE80/100, CLASSE PN-4, DE=250MM. FORNECIMENTO</t>
  </si>
  <si>
    <t>COLARINHO DE POLIETILENO DE ALTA DENSIDADE(PEAD),RESINA PE80/100, CLASSE PN-4, DE=280MM. FORNECIMENTO</t>
  </si>
  <si>
    <t>COLARINHO DE POLIETILENO DE ALTA DENSIDADE(PEAD),RESINA PE80/100, CLASSE PN-4, DE=315MM. FORNECIMENTO</t>
  </si>
  <si>
    <t>COLARINHO DE POLIETILENO DE ALTA DENSIDADE(PEAD),RESINA PE80/100, CLASSE PN-4, DE=355MM. FORNECIMENTO</t>
  </si>
  <si>
    <t>COLARINHO DE POLIETILENO DE ALTA DENSIDADE(PEAD),RESINA PE80/100, CLASSE PN-4, DE=400MM. FORNECIMENTO</t>
  </si>
  <si>
    <t>COLARINHO DE POLIETILENO DE ALTA DENSIDADE(PEAD),RESINA PE80/100, CLASSE PN-4, DE=450MM. FORNECIMENTO</t>
  </si>
  <si>
    <t>COLARINHO DE POLIETILENO DE ALTA DENSIDADE(PEAD),RESINA PE80/100, CLASSE PN-4, DE=500MM. FORNECIMENTO</t>
  </si>
  <si>
    <t>COLARINHO DE POLIETILENO DE ALTA DENSIDADE(PEAD),RESINA PE80/100, CLASSE PN-4, DE=560MM. FORNECIMENTO</t>
  </si>
  <si>
    <t>COLARINHO DE POLIETILENO DE ALTA DENSIDADE(PEAD),RESINA PE80/100, CLASSE PN-4, DE=630MM. FORNECIMENTO</t>
  </si>
  <si>
    <t>COLARINHO DE POLIETILENO DE ALTA DENSIDADE(PEAD),RESINA PE80/100, CLASSE PN-4, DE=800MM. FORNECIMENTO</t>
  </si>
  <si>
    <t>COLARINHO DE POLIETILENO DE ALTA DENSIDADE(PEAD),RESINA PE80/100, CLASSE PN-4, DE=900MM. FORNECIMENTO</t>
  </si>
  <si>
    <t>COLARINHO DE POLIETILENO DE ALTA DENSIDADE(PEAD),RESINA PE80/100, CLASSE PN-4, DE=1000MM. FORNECIMENTO</t>
  </si>
  <si>
    <t>COLARINHO DE POLIETILENO DE ALTA DENSIDADE(PEAD),RESINA PE80/100, CLASSE PN-4, DE=1200MM. FORNECIMENTO</t>
  </si>
  <si>
    <t>COLARINHO DE POLIETILENO DE ALTA DENSIDADE(PEAD),RESINA PE80/100, CLASSE PN-10, DE=63MM. FORNECIMENTO</t>
  </si>
  <si>
    <t>COLARINHO DE POLIETILENO DE ALTA DENSIDADE(PEAD),RESINA PE80/100, CLASSE PN-10, DE=75MM. FORNECIMENTO</t>
  </si>
  <si>
    <t>COLARINHO DE POLIETILENO DE ALTA DENSIDADE(PEAD),RESINA PE80/100, CLASSE PN-10, DE=90MM. FORNECIMENTO</t>
  </si>
  <si>
    <t>COLARINHO DE POLIETILENO DE ALTA DENSIDADE(PEAD),RESINA PE80/100, CLASSE PN-10, DE=110MM. FORNECIMENTO</t>
  </si>
  <si>
    <t>COLARINHO DE POLIETILENO DE ALTA DENSIDADE(PEAD),RESINA PE80/100, CLASSE PN-10, DE=125MM. FORNECIMENTO</t>
  </si>
  <si>
    <t>COLARINHO DE POLIETILENO DE ALTA DENSIDADE(PEAD),RESINA PE80/100, CLASSE PN-10, DE=140MM. FORNECIMENTO</t>
  </si>
  <si>
    <t>COLARINHO DE POLIETILENO DE ALTA DENSIDADE(PEAD),RESINA PE80/100, CLASSE PN-10, DE=160MM. FORNECIMENTO</t>
  </si>
  <si>
    <t>COLARINHO DE POLIETILENO DE ALTA DENSIDADE(PEAD),RESINA PE80/100, CLASSE PN-10, DE=180MM. FORNECIMENTO</t>
  </si>
  <si>
    <t>COLARINHO DE POLIETILENO DE ALTA DENSIDADE(PEAD),RESINA PE80/100, CLASSE PN-10, DE=200MM. FORNECIMENTO</t>
  </si>
  <si>
    <t>COLARINHO DE POLIETILENO DE ALTA DENSIDADE(PEAD),RESINA PE80/100, CLASSE PN-10, DE=225MM. FORNECIMENTO</t>
  </si>
  <si>
    <t>COLARINHO DE POLIETILENO DE ALTA DENSIDADE(PEAD),RESINA PE80/100, CLASSE PN-10, DE=250MM. FORNECIMENTO</t>
  </si>
  <si>
    <t>COLARINHO DE POLIETILENO DE ALTA DENSIDADE(PEAD),RESINA PE80/100, CLASSE PN-10, DE=280MM. FORNECIMENTO</t>
  </si>
  <si>
    <t>COLARINHO DE POLIETILENO DE ALTA DENSIDADE(PEAD),RESINA PE80/100, CLASSE PN-10, DE=315MM. FORNECIMENTO</t>
  </si>
  <si>
    <t>COLARINHO DE POLIETILENO DE ALTA DENSIDADE(PEAD),RESINA PE80/100, CLASSE PN-10, DE=355MM. FORNECIMENTO</t>
  </si>
  <si>
    <t>COLARINHO DE POLIETILENO DE ALTA DENSIDADE(PEAD),RESINA PE80/100, CLASSE PN-10, DE=400MM. FORNECIMENTO</t>
  </si>
  <si>
    <t>COLARINHO DE POLIETILENO DE ALTA DENSIDADE(PEAD),RESINA PE80/100, CLASSE PN-10, DE=450MM. FORNECIMENTO</t>
  </si>
  <si>
    <t>COLARINHO DE POLIETILENO DE ALTA DENSIDADE(PEAD),RESINA PE80/100, CLASSE PN-10, DE=500MM. FORNECIMENTO</t>
  </si>
  <si>
    <t>COLARINHO DE POLIETILENO DE ALTA DENSIDADE(PEAD),RESINA PE80/100, CLASSE PN-10, DE=560MM. FORNECIMENTO</t>
  </si>
  <si>
    <t>COLARINHO DE POLIETILENO DE ALTA DENSIDADE(PEAD),RESINA PE80/100, CLASSE PN-10, DE=630MM. FORNECIMENTO</t>
  </si>
  <si>
    <t>COLARINHO DE POLIETILENO DE ALTA DENSIDADE(PEAD),RESINA PE80/100, CLASSE PN-10, DE=800MM. FORNECIMENTO</t>
  </si>
  <si>
    <t>COLARINHO DE POLIETILENO DE ALTA DENSIDADE(PEAD),RESINA PE80/100,CLASSE PN-16, DE=63MM. FORNECIMENTO</t>
  </si>
  <si>
    <t>COLARINHO DE POLIETILENO DE ALTA DENSIDADE(PEAD),RESINA PE80/100, CLASSE PN-16, DE=75MM. FORNECIMENTO</t>
  </si>
  <si>
    <t>COLARINHO DE POLIETILENO DE ALTA DENSIDADE(PEAD),RESINA PE80/100, CLASSE PN-16, DE=90MM. FORNECIMENTO</t>
  </si>
  <si>
    <t>COLARINHO DE POLIETILENO DE ALTA DENSIDADE(PEAD),RESINA PE80/100, CLASSE PN-16, DE=110MM. FORNECIMENTO</t>
  </si>
  <si>
    <t>COLARINHO DE POLIETILENO DE ALTA DENSIDADE(PEAD),RESINA PE80/100, CLASSE PN-16, DE=125MM. FORNECIMENTO</t>
  </si>
  <si>
    <t>COLARINHO DE POLIETILENO DE ALTA DENSIDADE(PEAD),RESINA PE80/100, CLASSE PN-16, DE=140MM. FORNECIMENTO</t>
  </si>
  <si>
    <t>COLARINHO DE POLIETILENO DE ALTA DENSIDADE(PEAD),RESINA PE80/100, CLASSE PN-16, DE=160MM. FORNECIMENTO</t>
  </si>
  <si>
    <t>COLARINHO DE POLIETILENO DE ALTA DENSIDADE(PEAD),RESINA PE80/100, CLASSE PN-16, DE=180MM. FORNECIMENTO</t>
  </si>
  <si>
    <t>COLARINHO DE POLIETILENO DE ALTA DENSIDADE(PEAD),RESINA PE80/100, CLASSE PN-16, DE=200MM. FORNECIMENTO</t>
  </si>
  <si>
    <t>COLARINHO DE POLIETILENO DE ALTA DENSIDADE(PEAD),RESINA PE80/100, CLASSE PN-16, DE=225MM. FORNECIMENTO</t>
  </si>
  <si>
    <t>COLARINHO DE POLIETILENO DE ALTA DENSIDADE(PEAD),RESINA PE80/100, CLASSE PN-16, DE=250MM. FORNECIMENTO</t>
  </si>
  <si>
    <t>COLARINHO DE POLIETILENO DE ALTA DENSIDADE(PEAD),RESINA PE80/100, CLASSE PN-16, DE=280MM. FORNECIMENTO</t>
  </si>
  <si>
    <t>COLARINHO DE POLIETILENO DE ALTA DENSIDADE(PEAD),RESINA PE80/100, CLASSE PN-16, DE=315MM. FORNECIMENTO</t>
  </si>
  <si>
    <t>COLARINHO DE POLIETILENO DE ALTA DENSIDADE(PEAD),RESINA PE80/100, CLASSE PN-16, DE=355MM. FORNECIMENTO</t>
  </si>
  <si>
    <t>COLARINHO DE POLIETILENO DE ALTA DENSIDADE(PEAD),RESINA PE80/100, CLASSE PN-16, DE=400MM. FORNECIMENTO</t>
  </si>
  <si>
    <t>COLARINHO DE POLIETILENO DE ALTA DENSIDADE(PEAD),RESINA PE80/100, CLASSE PN-16, DE=450MM. FORNECIMENTO</t>
  </si>
  <si>
    <t>COLARINHO DE POLIETILENO DE ALTA DENSIDADE(PEAD),RESINA PE80/100, CLASSE PN-16, DE=500MM. FORNECIMENTO</t>
  </si>
  <si>
    <t>COLARINHO DE POLIETILENO DE ALTA DENSIDADE(PEAD),RESINA PE80/100, CLASSE PN-16, DE=560MM. FORNECIMENTO</t>
  </si>
  <si>
    <t>LUVA DE ELETROFUSAO DE POLIETILENO DE ALTA DENSIDADE (PEAD),RESINA PE80/100, PARA DE=20MM. FORNECIMENTO</t>
  </si>
  <si>
    <t>LUVA DE ELETROFUSAO DE POLIETILENO DE ALTA DENSIDADE (PEAD),RESINA PE80/100, PARA DE=25MM. FORNECIMENTO</t>
  </si>
  <si>
    <t>LUVA DE ELETROFUSAO DE POLIETILENO DE ALTA DENSIDADE (PEAD),RESINA PE80/100, PARA DE=32MM. FORNECIMENTO</t>
  </si>
  <si>
    <t>LUVA DE ELETROFUSAO DE POLIETILENO DE ALTA DENSIDADE (PEAD),RESINA PE80/100, PARA DE=40MM. FORNECIMENTO</t>
  </si>
  <si>
    <t>LUVA DE ELETROFUSAO DE POLIETILENO DE ALTA DENSIDADE (PEAD),RESINA PE80/100, PARA DE=50MM. FORNECIMENTO</t>
  </si>
  <si>
    <t>LUVA DE ELETROFUSAO DE POLIETILENO DE ALTA DENSIDADE (PEAD),RESINA PE80/100, PARA DE=75MM. FORNECIMENTO</t>
  </si>
  <si>
    <t>LUVA DE ELETROFUSAO DE POLIETILENO DE ALTA DENSIDADE (PEAD),RESINA PE80/100, PARA DE=90MM. FORNECIMENTO</t>
  </si>
  <si>
    <t>LUVA DE ELETROFUSAO DE POLIETILENO DE ALTA DENSIDADE (PEAD),RESINA PE80/100, PARA DE=110MM. FORNECIMENTO</t>
  </si>
  <si>
    <t>LUVA DE ELETROFUSAO DE POLIETILENO DE ALTA DENSIDADE (PEAD),RESINA PE80/100, PARA DE=125MM. FORNECIMENTO</t>
  </si>
  <si>
    <t>LUVA DE ELETROFUSAO DE POLIETILENO DE ALTA DENSIDADE (PEAD),RESINA PE80/100, PARA DE=140MM. FORNECIMENTO</t>
  </si>
  <si>
    <t>LUVA DE ELETROFUSAO DE POLIETILENO DE ALTA DENSIDADE (PEAD),RESINA PE80/100, PARA DE=160MM. FORNECIMENTO</t>
  </si>
  <si>
    <t>LUVA DE ELETROFUSAO DE POLIETILENO DE ALTA DENSIDADE (PEAD),RESINA PE80/100, PARA DE=180MM. FORNECIMENTO</t>
  </si>
  <si>
    <t>LUVA DE ELETROFUSAO DE POLIETILENO DE ALTA DENSIDADE (PEAD),RESINA PE80/100, PARA DE=200MM. FORNECIMENTO</t>
  </si>
  <si>
    <t>LUVA DE ELETROFUSAO DE POLIETILENO DE ALTA DENSIDADE (PEAD),RESINA PE80/100, PARA DE=225MM. FORNECIMENTO</t>
  </si>
  <si>
    <t>LUVA DE ELETROFUSAO DE POLIETILENO DE ALTA DENSIDADE (PEAD),RESINA PE80/100, PARA DE=250MM. FORNECIMENTO</t>
  </si>
  <si>
    <t>LUVA DE ELETROFUSAO DE POLIETILENO DE ALTA DENSIDADE (PEAD),RESINA PE80/100, PARA DE=280MM. FORNECIMENTO</t>
  </si>
  <si>
    <t>LUVA DE ELETROFUSAO DE POLIETILENO DE ALTA DENSIDADE (PEAD),RESINA PE80/100, PARA DE=315MM. FORNECIMENTO</t>
  </si>
  <si>
    <t>LUVA DE ELETROFUSAO DE POLIETILENO DE ALTA DENSIDADE (PEAD),RESINA PE80/100, PARA DE=355MM. FORNECIMENTO</t>
  </si>
  <si>
    <t>LUVA DE ELETROFUSAO DE POLIETILENO DE ALTA DENSIDADE (PEAD),RESINA PE80/100, PARA DE=400MM. FORNECIMENTO</t>
  </si>
  <si>
    <t>TUBO PRFV DEFOFO COM JUNTA ELASTICA INTEGRADA, CLASSE PN-6,COM DIAMETRO DE 50MM / SN 5000N/M². FORNECIMENTO</t>
  </si>
  <si>
    <t>TUBO PRFV DEFOFO COM JUNTA ELASTICA INTEGRADA, CLASSE PN-6,COM DIAMETRO DE 100MM / SN 5000N/M². FORNECIMENTO</t>
  </si>
  <si>
    <t>TUBO PRFV DEFOFO COM JUNTA ELASTICA INTEGRADA, CLASSE PN-6,COM DIAMETRO DE 150MM / SN 5000N/M2. FORNECIMENTO</t>
  </si>
  <si>
    <t>TUBO PRFV DEFOFO COM JUNTA ELASTICA INTEGRADA, CLASSE PN-6,COM DIAMETRO DE 200MM / SN 5000N/M². FORNECIMENTO</t>
  </si>
  <si>
    <t>TUBO PRFV DEFOFO COM JUNTA ELASTICA INTEGRADA, CLASSE PN-6,COM DIAMETRO DE 250MM / SN 5000N/M². FORNECIMENTO</t>
  </si>
  <si>
    <t>TUBO PRFV DEFOFO COM JUNTA ELASTICA INTEGRADA, CLASSE PN-6,COM DIAMETRO DE 300MM / SN 5000 N/M2. FORNECIMENTO</t>
  </si>
  <si>
    <t>TUBO PRFV DEFOFO COM JUNTA ELASTICA INTEGRADA, CLASSE PN-6,COM DIAMETRO DE 350MM / SN 5000 N/M2. FORNECIMENTO</t>
  </si>
  <si>
    <t>TUBO PRFV DEFOFO COM JUNTA ELASTICA INTEGRADA, CLASSE PN-6,COM DIAMETRO DE 400MM / SN 5000 N/M2. FORNECIMENTO</t>
  </si>
  <si>
    <t>TUBO PRFV DEFOFO COM JUNTA ELASTICA INTEGRADA, CLASSE PN-6,COM DIAMETRO DE 500MM / 5000 N/M2. FORNECIMENTO</t>
  </si>
  <si>
    <t>TUBO PRFV DEFOFO COM JUNTA ELASTICA INTEGRADA, CLASSE PN-6,COM DIAMETRO DE 600MM / SN 5000N/M2. FORNECIMENTO</t>
  </si>
  <si>
    <t>TUBO PRFV DEFOFO COM JUNTA ELASTICA INTEGRADA, CLASSE PN-6,COM DIAMETRO DE 700MM / SN 5000N/M2. FORNECIMENTO</t>
  </si>
  <si>
    <t>TUBO PRFV DEFOFO COM JUNTA ELASTICA INTEGRADA, CLASSE PN-6,COM DIAMETRO DE 800MM / SN 5000 N/M2. FORNECIMENTO</t>
  </si>
  <si>
    <t>TUBO PRFV DEFOFO COM JUNTA ELASTICA INTEGRADA, CLASSE PN-6,COM DIAMETRO DE 900MM / SN 5000 N/M2. FORNECIMENTO</t>
  </si>
  <si>
    <t>TUBO PRFV DEFOFO COM JUNTA ELASTICA INTEGRADA, CLASSE PN-6,COM DIAMETRO DE 1000MM / SN 5000 N/M2. FORNECIMENTO</t>
  </si>
  <si>
    <t>TUBO PRFV DEFOFO COM JUNTA ELASTICA INTEGRADA, CLASSE PN-6,COM DIAMETRO DE 1200MM / SN 5000 N/M2. FORNECIMENTO</t>
  </si>
  <si>
    <t>TUBO PRFV DEFOFO COM JUNTA ELASTICA INTEGRADA, CLASSE PN-6,COM DIAMETRO DE 1300MM / SN 5000N/M². FORNECIMENTO</t>
  </si>
  <si>
    <t>TUBO PRFV DEFOFO COM JUNTA ELASTICA INTEGRADA, CLASSE PN-6,COM DIAMETRO DE 1400MM / SN 5000N/M². FORNECIMENTO</t>
  </si>
  <si>
    <t>TUBO PRFV DEFOFO COM JUNTA ELASTICA INTEGRADA, CLASSE PN-6,COM DIAMETRO DE 1500MM / SN 5000N/M². FORNECIMENTO</t>
  </si>
  <si>
    <t>TUBO PRFV DEFOFO COM JUNTA ELASTICA INTEGRADA, CLASSE PN-10,COM DIAMETRO DE 50MM / SN 5000N/M². FORNECIMENTO</t>
  </si>
  <si>
    <t>TUBO PRFV DEFOFO COM JUNTA ELASTICA INTEGRADA, CLASSE PN-10,COM DIAMETRO DE 100MM / SN 5000N/M². FORNECIMENTO</t>
  </si>
  <si>
    <t>TUBO PRFV DEFOFO COM JUNTA ELASTICA INTEGRADA, CLASSE PN-10,COM DIAMETRO DE 150MM / SN 5000N/M². FORNECIMENTO</t>
  </si>
  <si>
    <t>TUBO PRFV DEFOFO COM JUNTA ELASTICA INTEGRADA, CLASSE PN-10,COM DIAMETRO DE 200MM / SN 5000N/M². FORNECIMENTO</t>
  </si>
  <si>
    <t>TUBO PRFV DEFOFO COM JUNTA ELASTICA INTEGRADA, CLASSE PN-10,COM DIAMETRO 250MM / SN 5000N/M². FORNECIMENTO</t>
  </si>
  <si>
    <t>TUBO PRFV DEFOFO COM JUNTA ELASTICA INTEGRADA,CLASSE PN-10,COM DIAMETRO DE 300MM / SN 5000 N/M2. FORNECIMENTO</t>
  </si>
  <si>
    <t>TUBO PRFV DEFOFO COM JUNTA ELASTICA INTEGRADA,CLASSE PN-10,COM DIAMETRO DE 350MM / SN 5000 N/M2. FORNECIMENTO</t>
  </si>
  <si>
    <t>TUBO PRFV DEFOFO COM JUNTA ELASTICA INTEGRADA,CLASSE PN-10,COM DIAMETRO DE 400MM / SN 5000 N/M2. FORNECIMENTO</t>
  </si>
  <si>
    <t>TUBO PRFV DEFOFO COM JUNTA ELASTICA INTEGRADA,CLASSE PN-10,COM DIAMETRO DE 500MM / SN 5000 N/M2. FORNECIMENTO</t>
  </si>
  <si>
    <t>TUBO PRFV DEFOFO COM JUNTA ELASTICA INTEGRADA,CLASSE PN-10,COM DIAMETRO DE 600MM / SN 5000 N/M2. FORNECIMENTO</t>
  </si>
  <si>
    <t>TUBO PRFV DEFOFO COM JUNTA ELASTICA INTEGRADA,CLASSE PN-10,COM DIAMETRO DE 700MM / SN 5000 N/M2. FORNECIMENTO</t>
  </si>
  <si>
    <t>TUBO PRFV DEFOFO COM JUNTA ELASTICA INTEGRADA,CLASSE PN-10,COM DIAMETRO DE 800MM / SN 5000 N/M2. FORNECIMENTO</t>
  </si>
  <si>
    <t>TUBO PRFV DEFOFO COM JUNTA ELASTICA INTEGRADA,CLASSE PN-10,COM DIAMETRO DE 900MM / SN 5000 N/M2. FORNECIMENTO</t>
  </si>
  <si>
    <t>TUBO PRFV DEFOFO COM JUNTA ELASTICA INTEGRADA,CLASSE PN-10,COM DIAMETRO DE 1000MM / SN 5000 N/M2. FORNECIMENTO</t>
  </si>
  <si>
    <t>TUBO PRFV DEFOFO COM JUNTA ELASTICA INTEGRADA,CLASSE PN-10,COM DIAMETRO DE 1200MM / SN 5000 N/M2. FORNECIMENTO</t>
  </si>
  <si>
    <t>TUBO PRFV DEFOFO COM JUNTA ELASTICA INTEGRADA, CLASSE PN-10,COM DIAMETRO DE 1300MM / SN 5000N/M². FORNECIMENTO</t>
  </si>
  <si>
    <t>TUBO PRFV DEFOFO COM JUNTA ELASTICA INTEGRADA, CLASSE PN-10,COM DIAMETRO DE 1400MM / SN 5000N/M². FORNECIMENTO</t>
  </si>
  <si>
    <t>TUBO PRFV DEFOFO COM JUNTA ELASTICA INTEGRADA, CLASSE PN-10,COM DIAMETRO DE 1500MM / SN 5000N/M². FORNECIMENTO</t>
  </si>
  <si>
    <t>TUBO PRFV DEFOFO COM JUNTA ELASTICA INTEGRADA, CLASSE PN-16,COM DIAMETRO DE 50MM / SN 5000N/M². FORNECIMENTO</t>
  </si>
  <si>
    <t>TUBO PRFV DEFOFO COM JUNTA ELASTICA INTEGRADA, CLASSE PN-16,COM DIAMETRO DE 100MM / SN 5000N/M². FORNECIMENTO</t>
  </si>
  <si>
    <t>TUBO PRFV DEFOFO COM JUNTA ELASTICA INTEGRADA, CLASSE PN-16,COM DIAMETRO DE 150MM / SN 5000N/M². FORNECIMENTO</t>
  </si>
  <si>
    <t>TUBO PRFV DEFOFO COM JUNTA ELASTICA INTEGRADA, CLASSE PN-16,COM DIAMETRO DE 200MM / SN 5000N/M². FORNECIMENTO</t>
  </si>
  <si>
    <t>TUBO PRFV DEFOFO COM JUNTA ELASTICA INTEGRADA, CLASSE PN-16,COM DIAMETRO DE 250MM / SN 5000N/M². FORNECIMENTO</t>
  </si>
  <si>
    <t>TUBO PRFV DEFOFO COM JUNTA ELASTICA INTEGRADA,CLASSE PN-16,COM DIAMETRO DE 300MM / SN 5000 N/M2. FORNECIMENTO</t>
  </si>
  <si>
    <t>TUBO PRFV DEFOFO COM JUNTA ELASTICA INTEGRADA,CLASSE PN-16,COM DIAMETRO DE 350MM / SN 5000 N/M2. FORNECIMENTO</t>
  </si>
  <si>
    <t>TUBO PRFV DEFOFO COM JUNTA ELASTICA INTEGRADA,CLASSE PN-16,COM DIAMETRO DE 400MM / SN 5000 N/M2. FORNECIMENTO</t>
  </si>
  <si>
    <t>TUBO PRFV DEFOFO COM JUNTA ELASTICA INTEGRADA,CLASSE PN-16,COM DIAMETRO DE 500MM / SN 5000 N/M2. FORNECIMENTO</t>
  </si>
  <si>
    <t>TUBO PRFV DEFOFO COM JUNTA ELASTICA INTEGRADA,CLASSE PN-16,COM DIAMETRO DE 600MM / SN 5000 N/M2. FORNECIMENTO</t>
  </si>
  <si>
    <t>TUBO PRFV DEFOFO COM JUNTA ELASTICA INTEGRADA,CLASSE PN-16,COM DIAMETRO DE 700MM / SN 5000 N/M2. FORNECIMENTO</t>
  </si>
  <si>
    <t>TUBO PRFV DEFOFO COM JUNTA ELASTICA INTEGRADA,CLASSE PN-16,COM DIAMETRO DE 800MM / SN 5000 N/M2. FORNECIMENTO</t>
  </si>
  <si>
    <t>TUBO PRFV DEFOFO COM JUNTA ELASTICA INTEGRADA,CLASSE PN-16,COM DIAMETRO DE 900MM / SN 5000 N/M2. FORNECIMENTO</t>
  </si>
  <si>
    <t>TUBO PRFV DEFOFO COM JUNTA ELASTICA INTEGRADA,CLASSE PN-16,COM DIAMETRO DE 1000MM / SN 5000 N/M2. FORNECIMENTO</t>
  </si>
  <si>
    <t>TUBO PRFV DEFOFO COM JUNTA ELASTICA INTEGRADA,CLASSE PN-16,COM DIAMETRO DE 1200MM / SN 5000 N/M2. FORNECIMENTO</t>
  </si>
  <si>
    <t>TUBO PRFV DEFOFO COM JUNTA ELASTICA INTEGRADA, CLASSE PN-16,COM DIAMETRO DE 1300MM / SN 5000N/M². FORNECIMENTO</t>
  </si>
  <si>
    <t>TUBO PRFV DEFOFO COM JUNTA ELASTICA INTEGRADA, CLASSE PN-16,COM DIAMETRO DE 1400MM / SN 5000N/M². FORNECIMENTO</t>
  </si>
  <si>
    <t>TUBO PRFV DEFOFO COM JUNTA ELASTICA INTEGRADA, CLASSE PN-16,COM DIAMETRO DE 1500MM / SN 5000N/M². FORNECIMENTO</t>
  </si>
  <si>
    <t>TUBO PRFV DEFOFO COM JUNTA ELASTICA INTEGRADA, CLASSE PN-6,COM DIAMETRO DE 50MM / SN 10000N/M². FORNECIMENTO</t>
  </si>
  <si>
    <t>TUBO PRFV DEFOFO COM JUNTA ELASTICA INTEGRADA, CLASSE PN-6,COM DIAMETRO DE 100MM / SN 10000N/M². FORNECIMENTO</t>
  </si>
  <si>
    <t>TUBO PRFV DEFOFO COM JUNTA ELASTICA INTEGRADA, CLASSE PN-6,COM DIAMETRO DE 150MM / SN 10000N/M². FORNECIMENTO</t>
  </si>
  <si>
    <t>TUBO PRFV DEFOFO COM JUNTA ELASTICA INTEGRADA, CLASSE PN-6,COM DIAMETRO DE 200MM / SN 10000N/M². FORNECIMENTO</t>
  </si>
  <si>
    <t>TUBO PRFV DEFOFO COM JUNTA ELASTICA INTEGRADA, CLASSE PN-6,COM DIAMETRO DE 250MM / SN 10000N/M². FORNECIMENTO</t>
  </si>
  <si>
    <t>TUBO PRFV DEFOFO COM JUNTA ELASTICA INTEGRADA, CLASSE PN-6,COM DIAMETRO DE 300MM / SN 10000N/M². FORNECIMENTO</t>
  </si>
  <si>
    <t>TUBO PRFV DEFOFO COM JUNTA ELASTICA INTEGRADA, CLASSE PN-6,COM DIAMETRO DE 350MM / SN 10000N/M². FORNECIMENTO</t>
  </si>
  <si>
    <t>TUBO PRFV DEFOFO COM JUNTA ELASTICA INTEGRADA, CLASSE PN-6,COM DIAMETRO DE 400MM / SN 10000N/M². FORNECIMENTO</t>
  </si>
  <si>
    <t>TUBO PRFV DEFOFO COM JUNTA ELASTICA INTEGRADA, CLASSE PN-6,COM DIAMETRO DE 500MM / SN 10000N/M². FORNECIMENTO</t>
  </si>
  <si>
    <t>TUBO PRFV DEFOFO COM JUNTA ELASTICA INTEGRADA, CLASSE PN-6,COM DIAMETRO DE 600MM / SN 10000N/M². FORNECIMENTO</t>
  </si>
  <si>
    <t>TUBO PRFV DEFOFO COM JUNTA ELASTICA INTEGRADA, CLASSE PN-6,COM DIAMETRO DE 700MM / SN 10000N/M². FORNECIMENTO</t>
  </si>
  <si>
    <t>TUBO PRFV DEFOFO COM JUNTA ELASTICA INTEGRADA, CLASSE PN-6,COM DIAMETRO DE 800MM / SN 10000N/M². FORNECIMENTO</t>
  </si>
  <si>
    <t>TUBO PRFV DEFOFO COM JUNTA ELASTICA INTEGRADA, CLASSE PN-6,COM DIAMETRO DE 900MM / SN 10000N/M². FORNECIMENTO</t>
  </si>
  <si>
    <t>TUBO PRFV DEFOFO COM JUNTA ELASTICA INTEGRADA, CLASSE PN-6,COM DIAMETRO DE 1000MM / SN 10000N/M². FORNECIMENTO</t>
  </si>
  <si>
    <t>TUBO PRFV DEFOFO COM JUNTA ELASTICA INTEGRADA, CLASSE PN-6,COM DIAMETRO DE 1200MM / SN 10000N/M². FORNECIMENTO</t>
  </si>
  <si>
    <t>TUBO PRFV DEFOFO COM JUNTA ELASTICA INTEGRADA, CLASSE PN-6,COM DIAMETRO DE 1300MM / SN 10000N/M². FORNECIMENTO</t>
  </si>
  <si>
    <t>TUBO PRFV DEFOFO COM JUNTA ELASTICA INTEGRADA, CLASSE PN-6,COM DIAMETRO DE 1400MM / SN 10000N/M². FORNECIMENTO</t>
  </si>
  <si>
    <t>TUBO PRFV DEFOFO COM JUNTA ELASTICA INTEGRADA, CLASSE PN-6,COM DIAMETRO DE 1500MM / SN 10000N/M². FORNECIMENTO</t>
  </si>
  <si>
    <t>TUBO PRFV DEFOFO COM JUNTA ELASTICA INTEGRADA, CLASSE PN-10,COM DIAMETRO DE 50MM / SN 10000N/M². FORNECIMENTO</t>
  </si>
  <si>
    <t>TUBO PRFV DEFOFO COM JUNTA ELASTICA INTEGRADA, CLASSE PN-10,COM DIAMETRO DE 100MM / SN 10000N/M². FORNECIMENTO</t>
  </si>
  <si>
    <t>TUBO PRFV DEFOFO COM JUNTA ELASTICA INTEGRADA, CLASSE PN-10,COM DIAMETRO DE 150MM / SN 10000N/M². FORNECIMENTO</t>
  </si>
  <si>
    <t>TUBO PRFV DEFOFO COM JUNTA ELASTICA INTEGRADA, CLASSE PN-10,COM DIAMETRO DE 200MM / SN 10000N/M². FORNECIMENTO</t>
  </si>
  <si>
    <t>TUBO PRFV DEFOFO COM JUNTA ELASTICA INTEGRADA, CLASSE PN-10,COM DIAMETRO DE 250MM / SN 10000N/M². FORNECIMENTO</t>
  </si>
  <si>
    <t>TUBO PRFV DEFOFO COM JUNTA ELASTICA INTEGRADA, CLASSE PN-10,COM DIAMETRO DE 300MM / SN 10000N/M². FORNECIMENTO</t>
  </si>
  <si>
    <t>TUBO PRFV DEFOFO COM JUNTA ELASTICA INTEGRADA, CLASSE PN-10,COM DIAMETRO DE 350MM / SN 10000N/M². FORNECIMENTO</t>
  </si>
  <si>
    <t>TUBO PRFV DEFOFO COM JUNTA ELASTICA INTEGRADA, CLASSE PN-10,COM DIAMETRO DE 400MM / SN 10000N/M². FORNECIMENTO</t>
  </si>
  <si>
    <t>TUBO PRFV DEFOFO COM JUNTA ELASTICA INTEGRADA, CLASSE PN-10,COM DIAMETRO DE 500MM / SN 10000N/M². FORNECIMENTO</t>
  </si>
  <si>
    <t>TUBO PRFV DEFOFO COM JUNTA ELASTICA INTEGRADA, CLASSE PN-10,COM DIAMETRO DE 600MM / SN 10000N/M². FORNECIMENTO</t>
  </si>
  <si>
    <t>TUBO PRFV DEFOFO COM JUNTA ELASTICA INTEGRADA, CLASSE PN-10,COM DIAMETRO DE 700MM / SN 10000N/M². FORNECIMENTO</t>
  </si>
  <si>
    <t>TUBO PRFV DEFOFO COM JUNTA ELASTICA INTEGRADA, CLASSE PN-10,COM DIAMETRO DE 800MM / SN 10000N/M². FORNECIMENTO</t>
  </si>
  <si>
    <t>TUBO PRFV DEFOFO COM JUNTA ELASTICA INTEGRADA, CLASSE PN-10,COM DIAMETRO DE 900MM / SN 10000N/M². FORNECIMENTO</t>
  </si>
  <si>
    <t>TUBO PRFV DEFOFO COM JUNTA ELASTICA INTEGRADA, CLASSE PN-10,COM DIAMETRO DE 1000MM / SN 10000N/M². FORNECIMENTO</t>
  </si>
  <si>
    <t>TUBO PRFV DEFOFO COM JUNTA ELASTICA INTEGRADA, CLASSE PN-10,COM DIAMETRO DE 1200MM / SN 10000N/M². FORNECIMENTO</t>
  </si>
  <si>
    <t>TUBO PRFV DEFOFO COM JUNTA ELASTICA INTEGRADA, CLASSE PN-10,COM DIAMETRO DE 1300MM / SN 10000N/M². FORNECIMENTO</t>
  </si>
  <si>
    <t>TUBO PRFV DEFOFO COM JUNTA ELASTICA INTEGRADA, CLASSE PN-10,COM DIAMETRO DE 1400MM / SN 10000N/M². FORNECIMENTO</t>
  </si>
  <si>
    <t>TUBO PRFV DEFOFO COM JUNTA ELASTICA INTEGRADA, CLASSE PN-10,COM DIAMETRO DE 1500MM / SN 10000N/M². FORNECIMENTO</t>
  </si>
  <si>
    <t>TUBO PRFV DEFOFO COM JUNTA ELASTICA INTEGRADA, CLASSE PN-16,COM DIAMETRO DE 50MM / SN 10000N/M². FORNECIMENTO</t>
  </si>
  <si>
    <t>TUBO PRFV DEFOFO COM JUNTA ELASTICA INTEGRADA, CLASSE PN-16,COM DIAMETRO DE 100MM / SN 10000N/M². FORNECIMENTO</t>
  </si>
  <si>
    <t>TUBO PRFV DEFOFO COM JUNTA ELASTICA INTEGRADA, CLASSE PN-16,COM DIAMETRO DE 150MM / SN 10000N/M². FORNECIMENTO</t>
  </si>
  <si>
    <t>TUBO PRFV DEFOFO COM JUNTA ELASTICA INTEGRADA, CLASSE PN-16,COM DIAMETRO DE 200MM / SN 10000N/M². FORNECIMENTO</t>
  </si>
  <si>
    <t>TUBO PRFV DEFOFO COM JUNTA ELASTICA INTEGRADA, CLASSE PN-16,COM DIAMETRO DE 250MM / SN 10000N/M². FORNECIMENTO</t>
  </si>
  <si>
    <t>TUBO PRFV DEFOFO COM JUNTA ELASTICA INTEGRADA, CLASSE PN-16,COM DIAMETRO DE 300MM / SN 10000N/M². FORNECIMENTO</t>
  </si>
  <si>
    <t>TUBO PRFV DEFOFO COM JUNTA ELASTICA INTEGRADA, CLASSE PN-16,COM DIAMETRO DE 350MM / SN 10000N/M². FORNECIMENTO</t>
  </si>
  <si>
    <t>TUBO PRFV DEFOFO COM JUNTA ELASTICA INTEGRADA, CLASSE PN-16,COM DIAMETRO DE 400MM / SN 10000N/M2. FORNECIMENTO</t>
  </si>
  <si>
    <t>TUBO PRFV DEFOFO COM JUNTA ELASTICA INTEGRADA, CLASSE PN-16,COM DIAMETRO DE 500MM / SN 10000N/M². FORNECIMENTO</t>
  </si>
  <si>
    <t>TUBO PRFV DEFOFO COM JUNTA ELASTICA INTEGRADA, CLASSE PN-16,COM DIAMETRO DE 600MM / SN 10000N/M². FORNECIMENTO</t>
  </si>
  <si>
    <t>TUBO PRFV DEFOFO COM JUNTA ELASTICA INTEGRADA, CLASSE PN-16,COM DIAMETRO DE 700MM / SN 10000N/M². FORNECIMENTO</t>
  </si>
  <si>
    <t>TUBO PRFV DEFOFO COM JUNTA ELASTICA INTEGRADA, CLASSE PN-16,COM DIAMETRO DE 800MM / SN 10000N/M². FORNECIMENTO</t>
  </si>
  <si>
    <t>TUBO PRFV DEFOFO COM JUNTA ELASTICA INTEGRADA, CLASSE PN-16,COM DIAMETRO DE 900MM / SN 10000N/M². FORNECIMENTO</t>
  </si>
  <si>
    <t>TUBO PRFV DEFOFO COM JUNTA ELASTICA INTEGRADA, CLASSE PN-16,COM DIAMETRO DE 1000MM / SN 10000N/M². FORNECIMENTO</t>
  </si>
  <si>
    <t>TUBO PRFV DEFOFO COM JUNTA ELASTICA INTEGRADA, CLASSE PN-16,COM DIAMETRO DE 1200MM / SN 10000N/M². FORNECIMENTO</t>
  </si>
  <si>
    <t>TUBO PRFV DEFOFO COM JUNTA ELASTICA INTEGRADA, CLASSE PN-16,COM DIAMETRO DE 1300MM / SN 10000N/M². FORNECIMENTO</t>
  </si>
  <si>
    <t>TUBO PRFV DEFOFO COM JUNTA ELASTICA INTEGRADA, CLASSE PN-16,COM DIAMETRO DE 1400MM / SN 10000N/M². FORNECIMENTO</t>
  </si>
  <si>
    <t>TUBO PRFV DEFOFO COM JUNTA ELASTICA INTEGRADA, CLASSE PN-16,COM DIAMETRO DE 1500MM / SN 10000N/M². FORNECIMENTO</t>
  </si>
  <si>
    <t>TUBO DE CONCRETO ARMADO, CLASSE EA-2(NBR-8890/03),JUNTA ELASTICA,PARA ESGOTO SANITARIO,COM DIAMETRO DE  400MM,INCLUSIVEANEL DE BORRACHA. FORNECIMENTO</t>
  </si>
  <si>
    <t>TUBO DE CONCRETO ARMADO, CLASSE EA-2(NBR-8890/03),JUNTA ELASTICA,PARA ESGOTO SANITARIO,COM DIAMETRO DE  500MM,INCLUSIVEANEL DE BORRACHA. FORNECIMENTO</t>
  </si>
  <si>
    <t>TUBO DE CONCRETO ARMADO, CLASSE EA-2(NBR-8890/03),JUNTA ELASTICA,PARA ESGOTO SANITARIO,COM DIAMETRO DE  600MM,INCLUSIVEANEL DE BORRACHA. FORNECIMENTO</t>
  </si>
  <si>
    <t>TUBO DE CONCRETO ARMADO, CLASSE EA-2(NBR-8890/03),JUNTA ELASTICA,PARA ESGOTO SANITARIO,COM DIAMETRO DE  700MM,INCLUSIVEANEL DE BORRACHA. FORNECIMENTO</t>
  </si>
  <si>
    <t>TUBO DE CONCRETO ARMADO, CLASSE EA-2(NBR-8890/03),JUNTA ELASTICA,PARA ESGOTO SANITARIO,COM DIAMETRO DE  800MM,INCLUSIVEANEL DE BORRACHA. FORNECIMENTO</t>
  </si>
  <si>
    <t>TUBO DE CONCRETO ARMADO, CLASSE EA-2(NBR-8890/03),JUNTA ELASTICA,PARA ESGOTO SANITARIO,COM DIAMETRO DE  900MM,INCLUSIVEANEL DE BORRACHA. FORNECIMENTO</t>
  </si>
  <si>
    <t>TUBO DE CONCRETO ARMADO, CLASSE EA-2(NBR-8890/03),JUNTA ELASTICA,PARA ESGOTO SANITARIO,COM DIAMETRO DE 1000MM,INCLUSIVEANEL DE BORRACHA. FORNECIMENTO</t>
  </si>
  <si>
    <t>TUBO DE CONCRETO ARMADO, CLASSE EA-2(NBR-8890/03),JUNTA ELASTICA,PARA ESGOTO SANITARIO,COM DIAMETRO DE 1200MM,INCLUSIVEANEL DE BORRACHA. FORNECIMENTO</t>
  </si>
  <si>
    <t>TUBO DE CONCRETO ARMADO, CLASSE EA-2(NBR-8890/03),JUNTA ELASTICA,PARA ESGOTO SANITARIO,COM DIAMETRO DE 1500MM,INCLUSIVEANEL DE BORRACHA. FORNECIMENTO</t>
  </si>
  <si>
    <t>TUBO DE CONCRETO ARMADO, CLASSE EA-2(NBR 8890/03),JUNTA ELASTICA,PARA ESGOTO SANITARIO,COM DIAMETRO DE 1750MM,INCLUSIVEANEL DE BORRACHA. FORNECIMENTO</t>
  </si>
  <si>
    <t>TUBO DE CONCRETO ARMADO, CLASSE EA-2(NBR 8890/03),JUNTA ELASTICA,PARA ESGOTO SANITARIO,COM DIAMETRO DE 2000MM,INCLUSIVEANEL DE BORRACHA. FORNECIMENTO</t>
  </si>
  <si>
    <t>TUBO DE CONCRETO ARMADO, CLASSE EA-3(NBR 8890/03),JUNTA ELASTICA,PARA ESGOTO SANITARIO,COM DIAMETRO DE  400MM,INCLUSIVEANEL DE BORRACHA. FORNECIMENTO</t>
  </si>
  <si>
    <t>TUBO DE CONCRETO ARMADO, CLASSE EA-3(NBR 8890/03),JUNTA ELASTICA,PARA ESGOTO SANITARIO,COM DIAMETRO DE  500MM,INCLUSIVEANEL DE BORRACHA. FORNECIMENTO</t>
  </si>
  <si>
    <t>TUBO DE CONCRETO ARMADO, CLASSE EA-3(NBR 8890/03),JUNTA ELASTICA,PARA ESGOTO SANITARIO,COM DIAMETRO DE  600MM,INCLUSIVEANEL DE BORRACHA. FORNECIMENTO</t>
  </si>
  <si>
    <t>TUBO DE CONCRETO ARMADO, CLASSE EA-3(NBR 8890/03),JUNTA ELASTICA,PARA ESGOTO SANITARIO,COM DIAMETRO DE  700MM,INCLUSIVEANEL DE BORRACHA. FORNECIMENTO</t>
  </si>
  <si>
    <t>TUBO DE CONCRETO ARMADO, CLASSE EA-3(NBR 8890/03),JUNTA ELASTICA,PARA ESGOTO SANITARIO,COM DIAMETRO DE  800MM,INCLUSIVEANEL DE BORRACHA. FORNECIMENTO</t>
  </si>
  <si>
    <t>TUBO DE CONCRETO ARMADO, CLASSE EA-3(NBR 8890/03),JUNTA ELASTICA,PARA ESGOTO SANITARIO,COM DIAMETRO DE  900MM,INCLUSIVEANEL DE BORRACHA. FORNECIMENTO</t>
  </si>
  <si>
    <t>TUBO DE CONCRETO ARMADO, CLASSE EA-3(NBR 8890/03),JUNTA ELASTICA,PARA ESGOTO SANITARIO,COM DIAMETRO DE 1000MM,INCLUSIVEANEL DE BORRACHA. FORNECIMENTO</t>
  </si>
  <si>
    <t>TUBO DE CONCRETO ARMADO, CLASSE EA-3(NBR 8890/03),JUNTA ELASTICA,PARA ESGOTO SANITARIO,COM DIAMETRO DE 1200MM,INCLUSIVEANEL DE BORRACHA. FORNECIMENTO</t>
  </si>
  <si>
    <t>TUBO DE CONCRETO ARMADO, CLASSE EA-3(NBR 8890/03),JUNTA ELASTICA,PARA ESGOTO SANITARIO,COM DIAMETRO DE 1500MM,INCLUSIVEANEL DE BORRACHA. FORNECIMENTO</t>
  </si>
  <si>
    <t>TUBO DE CONCRETO ARMADO, CLASSE EA-4(NBR 8890/03),JUNTA ELASTICA,PARA ESGOTO SANITARIO,COM DIAMETRO DE  400MM,INCLUSIVEANEL DE BORRACHA. FORNECIMENTO</t>
  </si>
  <si>
    <t>TUBO DE CONCRETO ARMADO, CLASSE EA-4(NBR 8890/03),JUNTA ELASTICA,PARA ESGOTO SANITARIO,COM DIAMETRO DE  500MM,INCLUSIVEANEL DE BORRACHA. FORNECIMENTO</t>
  </si>
  <si>
    <t>TUBO DE CONCRETO ARMADO, CLASSE EA-4(NBR 8890/03),JUNTA ELASTICA,PARA ESGOTO SANITARIO,COM DIAMETRO DE  600MM,INCLUSIVEANEL DE BORRACHA. FORNECIMENTO</t>
  </si>
  <si>
    <t>TUBO DE CONCRETO ARMADO, CLASSE EA-4(NBR 8890/03),JUNTA ELASTICA,PARA ESGOTO SANITARIO,COM DIAMETRO DE  700MM,INCLUSIVEANEL DE BORRACHA. FORNECIMENTO</t>
  </si>
  <si>
    <t>TUBO DE CONCRETO ARMADO, CLASSE EA-4(NBR 8890/03),JUNTA ELASTICA,PARA ESGOTO SANITARIO,COM DIAMETRO DE  800MM,INCLUSIVEANEL DE BORRACHA. FORNECIMENTO</t>
  </si>
  <si>
    <t>TUBO DE CONCRETO ARMADO, CLASSE EA-4(NBR 8890/03),JUNTA ELASTICA,PARA ESGOTO SANITARIO,COM DIAMETRO DE  900MM,INCLUSIVEANEL DE BORRACHA. FORNECIMENTO</t>
  </si>
  <si>
    <t>TUBO DE CONCRETO ARMADO, CLASSE EA-4(NBR 8890/03),JUNTA ELASTICA,PARA ESGOTO SANITARIO,COM DIAMETRO DE 1000MM,INCLUSIVEANEL DE BORRACHA. FORNECIMENTO</t>
  </si>
  <si>
    <t>TUBO DE CONCRETO ARMADO, CLASSE EA-4(NBR 8890/03),JUNTA ELASTICA,PARA ESGOTO SANITARIO,COM DIAMETRO DE 1200MM,INCLUSIVEANEL DE BORRACHA. FORNECIMENTO</t>
  </si>
  <si>
    <t>TUBO DE CONCRETO ARMADO, CLASSE EA-4(NBR 8890/03),JUNTA ELASTICA,PARA ESGOTO SANITARIO,COM DIAMETRO DE 1500MM,INCLUSIVEANEL DE BORRACHA. FORNECIMENTO</t>
  </si>
  <si>
    <t>TUBO DE CONCRETO ARMADO, CLASSE PA-1,PARA GALERIAS DE AGUASPLUVIAIS,COM DIAMETRO DE  300MM,JUNTA DE ARGAMASSA. FORNECIMENTO</t>
  </si>
  <si>
    <t>TUBO DE CONCRETO ARMADO, CLASSE PA-1,PARA GALERIAS DE AGUASPLUVIAIS,COM DIAMETRO DE  400MM,JUNTA DE ARGAMASSA. FORNECIMENTO</t>
  </si>
  <si>
    <t>TUBO DE CONCRETO ARMADO, CLASSE PA-1,PARA GALERIAS DE AGUASPLUVIAIS,COM DIAMETRO DE  500MM,JUNTA DE ARGAMASSA. FORNECIMENTO</t>
  </si>
  <si>
    <t>TUBO DE CONCRETO ARMADO, CLASSE PA-1,PARA GALERIAS DE AGUASPLUVIAIS,COM DIAMETRO DE  600MM,JUNTA DE ARGAMASSA. FORNECIMENTO</t>
  </si>
  <si>
    <t>TUBO DE CONCRETO ARMADO, CLASSE PA-1,PARA GALERIAS DE AGUASPLUVIAIS,COM DIAMETRO DE  700MM,JUNTA DE ARGAMASSA. FORNECIMENTO</t>
  </si>
  <si>
    <t>TUBO DE CONCRETO ARMADO, CLASSE PA-1,PARA GALERIAS DE AGUASPLUVIAIS,COM DIAMETRO DE  800MM,JUNTA DE ARGAMASSA. FORNECIMENTO</t>
  </si>
  <si>
    <t>TUBO DE CONCRETO ARMADO, CLASSE PA-1,PARA GALERIAS DE AGUASPLUVIAIS,COM DIAMETRO DE  900MM,JUNTA DE ARGAMASSA. FORNECIMENTO</t>
  </si>
  <si>
    <t>TUBO DE CONCRETO ARMADO, CLASSE PA-1,PARA GALERIAS DE AGUASPLUVIAIS,COM DIAMETRO DE 1000MM,JUNTA DE ARGAMASSA. FORNECIMENTO</t>
  </si>
  <si>
    <t>TUBO DE CONCRETO ARMADO, CLASSE PA-1,PARA GALERIAS DE AGUASPLUVIAIS,COM DIAMETRO DE 1200MM,JUNTA DE ARGAMASSA. FORNECIMENTO</t>
  </si>
  <si>
    <t>TUBO DE CONCRETO ARMADO, CLASSE PA-1,PARA GALERIAS DE AGUASPLUVIAIS,COM DIAMETRO DE 1500MM,JUNTA DE ARGAMASSA. FORNECIMENTO</t>
  </si>
  <si>
    <t>TUBO DE CONCRETO ARMADO, CLASSE PA-2,PARA GALERIAS DE AGUASPLUVIAIS,COM DIAMETRO DE  300MM,JUNTA DE ARGAMASSA. FORNECIMENTO</t>
  </si>
  <si>
    <t>TUBO DE CONCRETO ARMADO, CLASSE PA-2,PARA GALERIAS DE AGUASPLUVIAIS,COM DIAMETRO DE  400MM,JUNTA DE ARGAMASSA. FORNECIMENTO</t>
  </si>
  <si>
    <t>TUBO DE CONCRETO ARMADO, CLASSE PA-2,PARA GALERIAS DE AGUASPLUVIAIS,COM DIAMETRO DE  500MM,JUNTA DE ARGAMASSA. FORNECIMENTO</t>
  </si>
  <si>
    <t>TUBO DE CONCRETO ARMADO, CLASSE PA-2,PARA GALERIAS DE AGUASPLUVIAIS,COM DIAMETRO DE  600MM,JUNTA DE ARGAMASSA. FORNECIMENTO</t>
  </si>
  <si>
    <t>TUBO DE CONCRETO ARMADO, CLASSE PA-2,PARA GALERIAS DE AGUASPLUVIAIS,COM DIAMETRO DE  700MM,JUNTA DE ARGAMASSA. FORNECIMENTO</t>
  </si>
  <si>
    <t>TUBO DE CONCRETO ARMADO, CLASSE PA-2,PARA GALERIAS DE AGUASPLUVIAIS,COM DIAMETRO DE  800MM,JUNTA DE ARGAMASSA. FORNECIMENTO</t>
  </si>
  <si>
    <t>TUBO DE CONCRETO ARMADO, CLASSE PA-2,PARA GALERIAS DE AGUASPLUVIAIS,COM DIAMETRO DE  900MM,JUNTA DE ARGAMASSA. FORNECIMENTO</t>
  </si>
  <si>
    <t>TUBO DE CONCRETO ARMADO, CLASSE PA-2,PARA GALERIAS DE AGUASPLUVIAIS,COM DIAMETRO DE 1000MM,JUNTA DE ARGAMASSA. FORNECIMENTO</t>
  </si>
  <si>
    <t>TUBO DE CONCRETO ARMADO, CLASSE PA-2,PARA GALERIAS DE AGUASPLUVIAIS,COM DIAMETRO DE 1200MM,JUNTA DE ARGAMASSA. FORNECIMENTO</t>
  </si>
  <si>
    <t>TUBO DE CONCRETO ARMADO, CLASSE PA-2,PARA GALERIAS DE AGUASPLUVIAIS,COM DIAMETRO DE 1500MM,JUNTA DE ARGAMASSA. FORNECIMENTO</t>
  </si>
  <si>
    <t>TUBO DE CONCRETO ARMADO, CLASSE PA-3,PARA GALERIAS DE AGUASPLUVIAIS,COM DIAMETRO DE  300MM,JUNTA DE ARGAMASSA. FORNECIMENTO</t>
  </si>
  <si>
    <t>TUBO DE CONCRETO ARMADO, CLASSE PA-3,PARA GALERIAS DE AGUASPLUVIAIS,COM DIAMETRO DE  400MM,JUNTA DE ARGAMASSA. FORNECIMENTO</t>
  </si>
  <si>
    <t>TUBO DE CONCRETO ARMADO, CLASSE PA-3,PARA GALERIAS DE AGUASPLUVIAIS,COM DIAMETRO DE  500MM,JUNTA DE ARGAMASSA. FORNECIMENTO</t>
  </si>
  <si>
    <t>TUBO DE CONCRETO ARMADO, CLASSE PA-3,PARA GALERIAS DE AGUASPLUVIAIS,COM DIAMETRO DE  600MM,JUNTA DE ARGAMASSA. FORNECIMENTO</t>
  </si>
  <si>
    <t>TUBO DE CONCRETO ARMADO, CLASSE PA-3,PARA GALERIAS DE AGUASPLUVIAIS,COM DIAMETRO DE  700MM,JUNTA DE ARGAMASSA. FORNECIMENTO</t>
  </si>
  <si>
    <t>TUBO DE CONCRETO ARMADO, CLASSE PA-3,PARA GALERIAS DE AGUASPLUVIAIS,COM DIAMETRO DE  800MM,JUNTA DE ARGAMASSA. FORNECIMENTO</t>
  </si>
  <si>
    <t>TUBO DE CONCRETO ARMADO, CLASSE PA-3,PARA GALERIAS DE AGUASPLUVIAIS,COM DIAMETRO DE  900MM,JUNTA DE ARGAMASSA. FORNECIMENTO</t>
  </si>
  <si>
    <t>TUBO DE CONCRETO ARMADO, CLASSE PA-3,PARA GALERIAS DE AGUASPLUVIAIS,COM DIAMETRO DE 1000MM,JUNTA DE ARGAMASSA. FORNECIMENTO</t>
  </si>
  <si>
    <t>TUBO DE CONCRETO ARMADO, CLASSE PA-3,PARA GALERIAS DE AGUASPLUVIAIS,COM DIAMETRO DE 1200MM,JUNTA DE ARGAMASSA. FORNECIMENTO</t>
  </si>
  <si>
    <t>TUBO DE CONCRETO ARMADO, CLASSE PA-3,PARA GALERIAS DE AGUASPLUVIAIS,COM DIAMETRO DE 1500MM,JUNTA DE ARGAMASSA. FORNECIMENTO</t>
  </si>
  <si>
    <t>TUBO DE CONCRETO ARMADO, CLASSE PA-4,PARA GALERIAS DE AGUASPLUVIAIS, COM DIAMETRO DE 300MM, JUNTA DE ARGAMASSA. FORNECIMENTO</t>
  </si>
  <si>
    <t>TUBO DE CONCRETO ARMADO, CLASSE PA-4,PARA GALERIAS DE AGUASPLUVIAIS,COM DIAMETRO DE 400MM,JUNTA DE ARGAMASSA. FORNECIMENTO</t>
  </si>
  <si>
    <t>TUBO DE CONCRETO ARMADO, CLASSE PA-4,PARA GALERIAS DE AGUASPLUVIAIS,COM DIAMETRO DE  500MM,JUNTA DE ARGAMASSA. FORNECIMENTO</t>
  </si>
  <si>
    <t>TUBO DE CONCRETO ARMADO, CLASSE PA-4,PARA GALERIAS DE AGUASPLUVIAIS,COM DIAMETRO DE  600MM,JUNTA DE ARGAMASSA. FORNECIMENTO</t>
  </si>
  <si>
    <t>TUBO DE CONCRETO ARMADO, CLASSE PA-4,PARA GALERIAS DE AGUASPLUVIAIS,COM DIAMETRO DE 700MM,JUNTA DE ARGAMASSA.FORNECIMENTO</t>
  </si>
  <si>
    <t>TUBO DE CONCRETO ARMADO, CLASSE PA-4,PARA GALERIAS DE AGUASPLUVIAIS,COM DIAMETRO DE  800MM,JUNTA DE ARGAMASSA. FORNECIMENTO</t>
  </si>
  <si>
    <t>TUBO DE CONCRETO ARMADO, CLASSE PA-4,PARA GALERIAS DE AGUASPLUVIAIS,COM DIAMETRO DE  900MM,JUNTA DE ARGAMASSA. FORNECIMENTO</t>
  </si>
  <si>
    <t>TUBO DE CONCRETO ARMADO, CLASSE PA-4,PARA GALERIAS DE AGUASPLUVIAIS,COM DIAMETRO DE 1000MM,JUNTA DE ARGAMASSA. FORNECIMENTO</t>
  </si>
  <si>
    <t>TUBO DE CONCRETO ARMADO, CLASSE PA-4,PARA GALERIAS DE AGUASPLUVIAIS,COM DIAMETRO DE 1200MM,JUNTA DE ARGAMASSA. FORNECIMENTO</t>
  </si>
  <si>
    <t>TUBO DE CONCRETO ARMADO, CLASSE PA-4,PARA GALERIAS DE AGUASPLUVIAIS,COM DIAMETRO DE 1500MM,JUNTA DE ARGAMASSA. FORNECIMENTO</t>
  </si>
  <si>
    <t>TUBO PVC-PBA,CLASSE 15(EB-183),PARA ADUCAO E DISTRIBUICAO DEAGUAS,COM DIAMETRO NOMINAL DE 50MM, INCLUSIVE ANEL DE BORRACHA. FORNECIMENTO</t>
  </si>
  <si>
    <t>TUBO PVC-PBA,CLASSE 15(EB-183),PARA ADUCAO E DISTRIBUICAO DEAGUAS,COM DIAMETRO NOMINAL DE 75MM, INCLUSIVE ANEL DE BORRACHA. FORNECIMENTO</t>
  </si>
  <si>
    <t>TUBO PVC-PBA,CLASSE 15(EB-183),PARA ADUCAO E DISTRIBUICAO DEAGUAS,COM DIAMETRO NOMINAL DE 100MM,INCLUSIVE ANEL DE BORRACHA. FORNECIMENTO</t>
  </si>
  <si>
    <t>TUBO PVC-PBA,CLASSE 20(EB-183),PARA ADUCAO E DISTRIBUICAO DEAGUAS,COM DIAMETRO NOMINAL DE  50MM,INCLUSIVE ANEL DE BORRACHA. FORNECIMENTO</t>
  </si>
  <si>
    <t>TUBO PVC-PBA,CLASSE 20(EB-183),PARA ADUCAO E DISTRIBUICAO DEAGUAS,COM DIAMETRO NOMINAL DE  75MM,INCLUSIVE ANEL DE BORRACHA. FORNECIMENTO</t>
  </si>
  <si>
    <t>TUBO PVC-PBA,CLASSE 20(EB-183),PARA ADUCAO E DISTRIBUICAO DEAGUAS,COM DIAMETRO NOMINAL DE 100MM,INCLUSIVE ANEL DE BORRACHA, FORNECIMENTO</t>
  </si>
  <si>
    <t>ADAPTADOR PVC-PBA (NBR 10351), PB, RQ X PBA COM DIAMETRONOMINAL DE 50MM, INCLUSIVE ANEL DE BORRACHA. FORNECIMENTO</t>
  </si>
  <si>
    <t>ADAPTADOR PVC-PBA (NBR 10351),PB,RQ X PBA COM DIAMETRO NOMINAL DE 75MM,INCLUSIVE ANEL DE BORRACHA.FORNECIMENTO</t>
  </si>
  <si>
    <t>ADAPTADOR PVC-PBA (NBR 10351),PB,RQ X PBA COM DIAMETRO NOMINAL DE 100MM,INCLUSIVE ANEL DE BORRACHA.FORNECIMENTO</t>
  </si>
  <si>
    <t>ADAPTADOR PVC-PBA (NBR 10351),PP,RQ X PBA COM DIAMETRO NOMINAL DE 50MM. FORNECIMENTO</t>
  </si>
  <si>
    <t>ADAPTADOR PVC-PBA (NBR 10351),PP,RQ X PBA COM DIAMETRO NOMINAL DE 75MM. FORNECIMENTO</t>
  </si>
  <si>
    <t>CAP PVC-PBA (NBR 10351),COM DIAMETRO NOMINAL DE 50MM,INCLUSIVE ANEL DE BORRACHA. FORNECIMENTO</t>
  </si>
  <si>
    <t>CAP PVC-PBA (NBR 10351),COM DIAMETRO NOMINAL DE 75MM,INCLUSIVE ANEL DE BORRACHA.FORNECIMENTO</t>
  </si>
  <si>
    <t>CAP PVC-PBA (NBR 10351),COM DIAMETRO NOMINAL DE 100MM,INCLUSIVE ANEL DE BORRACHA.FORNECIMENTO</t>
  </si>
  <si>
    <t>CRUZETA PVC-PBA (NBR 10351),BBBB COM DIAMETROS NOMINAIS DE50MMX50MM,INCLUSIVE ANEIS DE BORRACHA.FORNECIMENTO</t>
  </si>
  <si>
    <t>CRUZETA PVC-PBA (NBR 10351),BBBB COM DIAMETROS NOMINAIS DE75MMX50MM,INCLUSIVE ANEIS DE BORRACHA. FORNECIMENTO</t>
  </si>
  <si>
    <t>CRUZETA PVC-PBA (NBR 10351),BBBB COM DIAMETROS NOMINAIS DE75MMX75MM,INCLUSIVE ANEIS DE BORRACHA.FORNECIMENTO</t>
  </si>
  <si>
    <t>CRUZETA PVC-PBA (NBR 10351),BBBB COM DIAMETROS NOMINAIS DE100MMX100MM, INCLUSIVE ANEIS DE BORRACHA. FORNECIMENTO</t>
  </si>
  <si>
    <t>CURVA PVC-PBA (NBR 10351),DE 22°30`,PB,C/DIAMETRO NOMINAL DE50MM,INCLUSIVE ANEL DE BORRACHA.FORNECIMENTO</t>
  </si>
  <si>
    <t>CURVA PVC-PBA (NBR 10351),DE 22°30`,PB,C/DIAMETRO NOMINAL DE75MM,INCLUSIVE ANEL DE BORRACHA.FORNECIMENTO</t>
  </si>
  <si>
    <t>CURVA PVC-PBA (NBR 10351),DE 22°30`,PB,C/DIAMETRO NOMINAL DE100MM,INCLUSIVE ANEL DE BORRACHA.FORNECIMENTO</t>
  </si>
  <si>
    <t>CURVA PVC-PBA (NBR 10351), DE 45°, PB, COM DIAMETRO NOMINALDE 50MM,INCLUSIVE ANEL DE BORRACHA.FORNECIMENTO</t>
  </si>
  <si>
    <t>CURVA PVC-PBA (NBR 10351), DE 45°, PB, COM DIAMETRO NOMINALDE 75MM, INCLUSIVE ANEL DE BORRACHA. FORNECIMENTO</t>
  </si>
  <si>
    <t>CURVA PVC-PBA (NBR 10351), DE 45°, PB, COM DIAMETRO NOMINALDE 100MM, INCLUSIVE ANEL DE BORRACHA. FORNECIMENTO</t>
  </si>
  <si>
    <t>CURVA PVC-PBA (NBR 10351), DE 90°, PB, COM DIAMETRO NOMINALDE 50MM, INCLUSIVE ANEL DE BORRACHA. FORNECIMENTO</t>
  </si>
  <si>
    <t>CURVA PVC-PBA (NBR 10351), DE 90°, PB, COM DIAMETRO NOMINALDE 75MM, INCLUSIVE ANEL DE BORRACHA. FORNECIMENTO</t>
  </si>
  <si>
    <t>CURVA PVC-PBA (NBR 10351), DE 90°, PB, COM DIAMETRO NOMINALDE 100MM, INCLUSIVE ANEL DE BORRACHA. FORNECIMENTO</t>
  </si>
  <si>
    <t>EXTREMIDADE PVC-PBA (NBR 10351), BF, COM DIAMETRO NOMINAL DE50MM, INCLUSIVE ANEL DE BORRACHA. FORNECIMENTO</t>
  </si>
  <si>
    <t>EXTREMIDADE PVC-PBA (NBR 10351), BF, COM DIAMETRO NOMINAL DE75MM, INCLUSIVE ANEL DE BORRACHA. FORNECIMENTO</t>
  </si>
  <si>
    <t>EXTREMIDADE PVC-PBA (NBR 10351), BF, COM DIAMETRO NOMINAL DE100MM, INCLUSIVE ANEL DE BORRACHA. FORNECIMENTO</t>
  </si>
  <si>
    <t>EXTREMIDADE PVC-PBA (NBR 10351), PF, COM DIAMETRO NOMINAL DE50MM. FORNECIMENTO</t>
  </si>
  <si>
    <t>EXTREMIDADE PVC-PBA (NBR 10351), PF, COM DIAMETRO NOMINAL DE75MM. FORNECIMENTO</t>
  </si>
  <si>
    <t>EXTREMIDADE PVC-PBA (NBR 10351), PF, COM DIAMETRO NOMINAL DE100MM. FORNECIMENTO</t>
  </si>
  <si>
    <t>LUVA DE CORRER PVC-PBA (NBR 10351), COM DIAMETRO NOMINAL DE50MM, INCLUSIVE ANEIS DE BORRACHA. FORNECIMENTO</t>
  </si>
  <si>
    <t>LUVA DE CORRER PVC-PBA (NBR 10351), COM DIAMETRO NOMINAL DE75MM, INCLUSIVE ANEIS DE BORRACHA. FORNECIMENTO</t>
  </si>
  <si>
    <t>LUVA DE CORRER PVC-PBA (NBR 10351), COM DIAMETRO NOMINAL DE100MM, INCLUSIVE ANEIS DE BORRACHA. FORNECIMENTO</t>
  </si>
  <si>
    <t>LUVA SIMPLES PVC-PBA (NBR 10351), COM DIAMETRO NOMINAL DE50MM, INCLUSIVE ANEIS DE BORRACHA. FORNECIMENTO</t>
  </si>
  <si>
    <t>LUVA SIMPLES PVC-PBA (NBR 10351), COM DIAMETRO NOMINAL DE75MM, INCLUSIVE ANEIS DE BORRACHA. FORNECIMENTO</t>
  </si>
  <si>
    <t>LUVA SIMPLES PVC-PBA (NBR 10351), COM DIAMETRO NOMINAL DE100MM, INCLUSIVE ANEIS DE BORRACHA. FORNECIMENTO</t>
  </si>
  <si>
    <t>REDUCAO PVC-PBA (NBR 10351),PB,COM DIAMETROS NOMINAIS DE75MMX50MM,INCLUSIVE ANEL DE BORRACHA.FORNECIMENTO</t>
  </si>
  <si>
    <t>REDUCAO PVC-PBA (NBR 10351),PB,COM DIAMETROS NOMINAIS DE100MMX50MM,INCLUSIVE ANEL DE BORRACHA. FORNECIMENTO</t>
  </si>
  <si>
    <t>REDUCAO DE PVC-PBA (NBR 10351),PB,COM DIAMETROS NOMINAIS DE100MMX75MM,INCLUSIVE ANEL DE BORRACHA.FORNECIMENTO</t>
  </si>
  <si>
    <t>TE PVC-PBA (NBR 10351),BBB,COM DIAMETROS NOMINAIS DE 50MMX50MM,INCLUSIVE ANEIS DE BORRACHA.FORNECIMENTO</t>
  </si>
  <si>
    <t>TE PVC-PBA (NBR 10351), BBB, COM DIAMETROS NOMINAIS DE 75MMX50MM, INCLUSIVE ANEIS DE BORRACHA. FORNECIMENTO</t>
  </si>
  <si>
    <t>TE PVC-PBA (NBR 10351), BBB, COM DIAMETROS NOMINAIS DE 75MMX75MM, INCLUSIVE ANEIS DE BORRACHA. FORNECIMENTO</t>
  </si>
  <si>
    <t>TE PVC-PBA (NBR 10351), BBB, COM DIAMETROS NOMINAIS DE 100MMX50MM, INCLUSIVE ANEIS DE BORRACHA. FORNECIMENTO</t>
  </si>
  <si>
    <t>TE PVC-PBA (NBR 10351), BBB, COM DIAMETROS NOMINAIS DE 100MMX75MM, INCLUSIVE ANEIS DE BORRACHA. FORNECIMENTO</t>
  </si>
  <si>
    <t>TE PVC-PBA (NBR 10351), BBB, COM DIAMETROS NOMINAIS DE 100MMX100MM, INCLUSIVE ANEIS DE BORRACHA. FORNECIMENTO</t>
  </si>
  <si>
    <t>COLAR DE TOMADA DE PVC COM TRAVAS, SAIDA ROSQUEADA DE 3/4",PARA DISTRIBUIDOR PBA COM DN=50MM.FORNECIMENTO</t>
  </si>
  <si>
    <t>COLAR DE TOMADA DE PVC COM TRAVAS, SAIDA ROSQUEADA DE 3/4",PARA DISTRIBUIDOR PBA COM DN=75MM.FORNECIMENTO</t>
  </si>
  <si>
    <t>TUBO PVC-DEFOFO(EB-1208),PARA ADUCAO E DISTRIBUICAO DE AGUAS,COM DIAMETRO NOMINAL DE 100MM, INCLUSIVE ANEL DE BORRACHA.FORNECIMENTO</t>
  </si>
  <si>
    <t>TUBO PVC-DEFOFO(EB-1208),PARA ADUCAO E DISTRIBUICAO DE AGUAS,COM DIAMETRO NOMINAL DE 150MM, INCLUSIVE ANEL DE BORRACHA.FORNECIMENTO</t>
  </si>
  <si>
    <t>TUBO PVC-DEFOFO(EB-1208),PARA ADUCAO E DISTRIBUICAO DE AGUAS,COM DIAMETRO NOMINAL DE 200MM, INCLUSIVE ANEL DE BORRACHA.FORNECIMENTO</t>
  </si>
  <si>
    <t>TUBO PVC-DEFOFO(EB-1208),PARA ADUCAO E DISTRIBUICAO DE AGUAS,COM DIAMETRO NOMINAL DE 250MM, INCLUSIVE ANEL DE BORRACHA.FORNECIMENTO</t>
  </si>
  <si>
    <t>TUBO PVC-DEFOFO(EB-1208),PARA ADUCAO E DISTRIBUICAO DE AGUAS,COM DIAMETRO NOMINAL DE 300MM, INCLUSIVE ANEL DE BORRACHA.FORNECIMENTO</t>
  </si>
  <si>
    <t>TUBO PVC-DEFOFO(EB-1208),PARA ADUCAO E DISTRIBUICAO DE AGUAS,COM DIAMETRO NOMINAL DE 400MM, INCLUSIVE ANEL DE BORRACHA.FORNECIMENTO</t>
  </si>
  <si>
    <t>TUBO PVC-DEFOFO(EB-1208),PARA ADUCAO E DISTRIBUICAO DE AGUAS,COM DIAMETRO NOMINAL DE 500MM, INCLUSIVE ANEL DE BORRACHA.FORNECIMENTO</t>
  </si>
  <si>
    <t>LUVA DE CORRER PVC-DEFOFO (NBR 10569), COM DIAMETRO NOMINALDE 100MM, INCLUSIVE ANEIS DE BORRACHA. FORNECIMENTO</t>
  </si>
  <si>
    <t>LUVA DE CORRER PVC-DEFOFO (NBR 10569), COM DIAMETRO NOMINALDE 150MM, INCLUSIVE ANEIS DE BORRACHA. FORNECIMENTO</t>
  </si>
  <si>
    <t>LUVA DE CORRER PVC-DEFOFO (NBR 10569), COM DIAMETRO NOMINALDE 200MM, INCLUSIVE ANEIS DE BORRACHA. FORNECIMENTO</t>
  </si>
  <si>
    <t>LUVA DE CORRER PVC-DEFOFO (NBR 10569), COM DIAMETRO NOMINALDE 250MM, INCLUSIVE ANEIS DE BORRACHA. FORNECIMENTO</t>
  </si>
  <si>
    <t>LUVA DE CORRER PVC-DEFOFO (NBR 10569), COM DIAMETRO NOMINALDE 300MM, INCLUSIVE ANEIS DE BORRACHA. FORNECIMENTO</t>
  </si>
  <si>
    <t>TUBO DE PVC RIGIDO,ROSQUEAVEL,PARA AGUA FRIA,COM DIAMETRO DE1/2".FORNECIMENTO</t>
  </si>
  <si>
    <t>TUBO DE PVC RIGIDO,ROSQUEAVEL,PARA AGUA FRIA,COM DIAMETRO DE3/4".FORNECIMENTO</t>
  </si>
  <si>
    <t>TUBO DE PVC RIGIDO,ROSQUEAVEL,PARA AGUA FRIA,COM DIAMETRO DE1".FORNECIMENTO</t>
  </si>
  <si>
    <t>TUBO DE PVC RIGIDO,ROSQUEAVEL,PARA AGUA FRIA,COM DIAMETRO DE1.1/2".FORNECIMENTO</t>
  </si>
  <si>
    <t>TUBO DE PVC RIGIDO ROSQUEAVEL,PARA AGUA FRIA,COM DIAMETRO DE2".FORNECIMENTO</t>
  </si>
  <si>
    <t>TUBO DE PVC RIGIDO,ROSQUEAVEL,PARA AGUA FRIA,COM DIAMETRO DE3".FORNECIMENTO</t>
  </si>
  <si>
    <t>TUBO DE PVC RIGIDO ROSQUEAVEL,PARA AGUA FRIA,COM DIAMETRO DE4".FORNECIMENTO</t>
  </si>
  <si>
    <t>TUBO DE PVC RIGIDO SOLDAVEL,PARA AGUA FRIA, COM DIAMETRO DE20MM.FORNECIMENTO</t>
  </si>
  <si>
    <t>TUBO DE PVC RIGIDO SOLDAVEL,PARA AGUA FRIA, COM DIAMETRO DE25MM.FORNECIMENTO</t>
  </si>
  <si>
    <t>TUBO DE PVC RIGIDO SOLDAVEL,PARA AGUA FRIA, COM DIAMETRO DE32MM.FORNECIMENTO</t>
  </si>
  <si>
    <t>TUBO DE PVC RIGIDO SOLDAVEL,PARA AGUA FRIA, COM DIAMETRO DE40MM.FORNECIMENTO</t>
  </si>
  <si>
    <t>TUBO DE PVC RIGIDO SOLDAVEL,PARA AGUA FRIA, COM DIAMETRO DE50MM.FORNECIMENTO</t>
  </si>
  <si>
    <t>TUBO DE PVC RIGIDO SOLDAVEL,PARA AGUA FRIA, COM DIAMETRO DE60MM.FORNECIMENTO</t>
  </si>
  <si>
    <t>TUBO DE PVC RIGIDO SOLDAVEL,PARA AGUA FRIA, COM DIAMETRO DE75MM.FORNECIMENTO</t>
  </si>
  <si>
    <t>TUBO DE PVC RIGIDO SOLDAVEL,PARA AGUA FRIA, COM DIAMETRO DE85MM.FORNECIMENTO</t>
  </si>
  <si>
    <t>TUBO DE PVC RIGIDO SOLDAVEL,PARA AGUA FRIA, COM DIAMETRO DE110MM.FORNECIMENTO</t>
  </si>
  <si>
    <t>TUBO PVC (NBR-7362), PARA ESGOTO SANITARIO, COM DIAMETRO NOMINAL DE 100MM, INCLUSIVE ANEL DE BORRACHA. FORNECIMENTO</t>
  </si>
  <si>
    <t>TUBO PVC (NBR-7362), PARA ESGOTO SANITARIO, COM DIAMETRO NOMINAL DE 150MM, INCLUSIVE ANEL DE BORRACHA. FORNECIMENTO</t>
  </si>
  <si>
    <t>TUBO PVC (NBR-7362), PARA ESGOTO SANITARIO, COM DIAMETRO NOMINAL DE 200MM, INCLUSIVE ANEL DE BORRACHA. FORNECIMENTO</t>
  </si>
  <si>
    <t>TUBO PVC (NBR-7362), PARA ESGOTO SANITARIO, COM DIAMETRO NOMINAL DE 250MM, INCLUSIVE ANEL DE BORRACHA. FORNECIMENTO</t>
  </si>
  <si>
    <t>TUBO PVC (NBR-7362), PARA ESGOTO SANITARIO, COM DIAMETRO NOMINAL DE 300MM, INCLUSIVE ANEL DE BORRACHA. FORNECIMENTO</t>
  </si>
  <si>
    <t>TUBO PVC (NBR 7362), PARA ESGOTO SANITARIO, COM DIAMETRO NOMINAL DE 350MM, INCLUSIVE ANEL DE BORRACHA. FORNECIMENTO.</t>
  </si>
  <si>
    <t>TUBO PVC (NBR 7362), PARA ESGOTO SANITARIO, COM DIAMETRO NOMINAL DE 400MM, INCLUSIVE ANEL DE BORRACHA. FORNECIMENTO</t>
  </si>
  <si>
    <t>CURVA DE PVC PARA REDE DE ESGOTO (NBR 10569), DE 45°,PB,COMDIAMETRO NOMINAL DE 100MM,INCLUSIVE ANEL DE BORRACHA.FORNECIMENTO</t>
  </si>
  <si>
    <t>CURVA DE PVC PARA REDE DE ESGOTO (NBR 10569), DE 45°,PB,COMDIAMETRO NOMINAL DE 150MM,INCLUSIVE ANEL DE BORRACHA.FORNECIMENTO</t>
  </si>
  <si>
    <t>CURVA DE PVC PARA REDE DE ESGOTO (NBR 10569), DE 90°,PB,COMDIAMETRO NOMINAL DE 100MM,INCLUSIVE ANEL DE BORRACHA.FORNECIMENTO</t>
  </si>
  <si>
    <t>CURVA DE PVC PARA REDE DE ESGOTO (NBR 10569), DE 90°,PB,COMDIAMETRO NOMINAL DE 150MM,INCLUSIVE ANEL DE BORRACHA.FORNECIMENTO</t>
  </si>
  <si>
    <t>JUNCAO DE PVC PARA REDE DE ESGOTO (NBR 10569), DE 45°, BBB,COM DIAMETRO NOMINAL DE 100MM, INCLUSIVE ANEIS DE BORRACHA.FORNECIMENTO</t>
  </si>
  <si>
    <t>JUNCAO DE PVC PARA REDE DE ESGOTO (NBR 10569), DE 45°, BBB,COM DIAMETRO NOMINAL DE 150MM, INCLUSIVE ANEIS DE BORRACHA.FORNECIMENTO</t>
  </si>
  <si>
    <t>PLUG DE PVC PARA REDE DE ESGOTO (NBR 10569), COM DIAMETRONOMINAL DE 100MM. FORNECIMENTO</t>
  </si>
  <si>
    <t>PLUG DE PVC PARA REDE DE ESGOTO (NBR 10569), COM DIAMETRONOMINAL DE 150MM. FORNECIMENTO</t>
  </si>
  <si>
    <t>SELIM ELASTICO DE PVC PARA LIGACAO PREDIAL DE REDE DE ESGOTO(NBR 10569), DE 150MMX100MM, INCLUSIVE ANEL DE BORRACHA.FORNECIMENTO</t>
  </si>
  <si>
    <t>TIL LIGACAO PREDIAL DE PVC PARA REDE DE ESGOTO (NBR 10569),BBB, COM DIAMETRO NOMINAL DE 100MM, INCLUSIVE ANEIS DE BORRACHA. FORNECIMENTO</t>
  </si>
  <si>
    <t>TIL TUBO DE QUEDA DE PVC PARA REDE DE ESGOTO(NBR 10569),BBB,COM DIAMETRO NOMINAL DE 150MM,INCLUSIVE ANEIS DE BORRACHA.FORNECIMENTO</t>
  </si>
  <si>
    <t>TAMPAO COMPLETO PARA TIL DE PVC PARA REDE DE ESGOTO(NBR 10569), COM DIAMETRO NOMINAL DE 100MM. FORNECIMENTO</t>
  </si>
  <si>
    <t>TAMPAO COMPLETO PARA TIL DE PVC PARA REDE DE ESGOTO(NBR 10569), COM DIAMETRO NOMINAL DE 150MM. FORNECIMENTO</t>
  </si>
  <si>
    <t>TUBO FLEXIVEL ESTRUTURADO DE PVC PARA AGUAS PLUVIAIS,INCLUSIVE JUNTAS,COM DIAMETRO DE 300MM. FORNECIMENTO</t>
  </si>
  <si>
    <t>TUBO FLEXIVEL ESTRUTURADO DE PVC,PARA AGUAS PLUVIAIS,INCLUSIVE JUNTAS,COM DIAMETRO DE 400MM. FORNECIMENTO</t>
  </si>
  <si>
    <t>TUBO FLEXIVEL ESTRUTURADO DE PVC,PARA AGUAS PLUVIAIS,INCLUSIVE JUNTAS,COM DIAMETRO DE 500MM. FORNECIMENTO</t>
  </si>
  <si>
    <t>TUBO FLEXIVEL ESTRUTURADO DE PVC,PARA AGUAS PLUVIAIS,INCLUSIVE JUNTAS,COM DIAMETRO DE 600MM. FORNECIMENTO</t>
  </si>
  <si>
    <t>TUBO FLEXIVEL ESTRUTURADO DE PVC,PARA AGUAS PLUVIAIS,INCLUSIVE JUNTAS,COM DIAMETRO DE 700MM. FORNECIMENTO</t>
  </si>
  <si>
    <t>TUBO FLEXIVEL ESTRUTURADO DE PVC,PARA AGUAS PLUVIAIS,INCLUSIVE JUNTAS,COM DIAMETRO DE 800MM. FORNECIMENTO</t>
  </si>
  <si>
    <t>TUBO FLEXIVEL ESTRUTURADO DE PVC PARA AGUAS PLUVIAIS,INCLUSIVE JUNTAS,COM DIAMETRO DE 900MM. FORNECIMENTO</t>
  </si>
  <si>
    <t>TUBO FLEXIVEL ESTRUTURADO DE PVC,PARA AGUAS PLUVIAIS,INCLUSIVE JUNTAS,COM DIAMETRO DE 1000MM. FORNECIMENTO</t>
  </si>
  <si>
    <t>TUBO FLEXIVEL ESTRUTURADO DE PVC,PARA AGUAS PLUVIAIS,INCLUSIVE JUNTAS,COM DIAMETRO DE 1100MM. FORNECIMENTO</t>
  </si>
  <si>
    <t>TUBO FLEXIVEL ESTRUTURADO DE PVC,PARA AGUAS PLUVIAIS,INCLUSIVE JUNTAS,COM DIAMETRO DE 1200MM. FORNECIMENTO</t>
  </si>
  <si>
    <t>TUBO FLEXIVEL ESTRUTURADO DE PVC,PARA AGUAS PLUVIAIS,INCLUSIVE JUNTAS,COM DIAMETRO DE 1500MM. FORNECIMENTO</t>
  </si>
  <si>
    <t>TUBO FLEXIVEL ESTRUTURADO DE PVC,PARA AGUAS PLUVIAIS,INCLUSIVE JUNTAS,COM DIAMETRO DE 1800MM. FORNECIMENTO</t>
  </si>
  <si>
    <t>TUBO FLEXIVEL ESTRUTURADO DE PVC,PARA AGUAS PLUVIAIS,INCLUSIVE JUNTAS,COM DIAMETRO DE 2000MM. FORNECIMENTO</t>
  </si>
  <si>
    <t>TUBO FLEXIVEL ESTRUTURADO DE PVC,PARA AGUAS PLUVIAIS,INCLUSIVE JUNTAS,COM DIAMETRO DE 2500MM. FORNECIMENTO</t>
  </si>
  <si>
    <t>TUBO FLEXIVEL ESTRUTURADO DE PVC,PARA AGUAS PLUVIAIS,INCLUSIVE JUNTAS,COM DIAMETRO DE 3000MM. FORNECIMENTO</t>
  </si>
  <si>
    <t>CURVA DE 45° DE PVC-PBA,COM BOLSA DE JUNTA ELASTICA,DIAMETRONOMINAL 50MM. FORNECIMENTO</t>
  </si>
  <si>
    <t>CURVA DE 45° DE PVC-PBA,COM BOLSA DE JUNTA ELASTICA,DIAMETRONOMINAL 75MM. FORNECIMENTO</t>
  </si>
  <si>
    <t>CURVA DE 45° DE PVC-PBA,COM BOLSA DE JUNTA ELASTICA,DIAMETRONOMINAL 100MM. FORNECIMENTO</t>
  </si>
  <si>
    <t>TE DE PVC-PBA,COM TRES BOLSAS DE JUNTA ELASTICA, DIAMETRO NOMINAL DE 50MM. FORNECIMENTO</t>
  </si>
  <si>
    <t>TE DE PVC-PBA,COM TRES BOLSAS DE JUNTA ELASTICA, DIAMETRO NOMINAL DE 75MM. FORNECIMENTO</t>
  </si>
  <si>
    <t>TE DE PVC-PBA,COM TRES BOLSAS DE JUNTA ELASTICA, DIAMETRO NOMINAL DE 100MM. FORNECIMENTO</t>
  </si>
  <si>
    <t>TUBO CERAMICO,PARA JUNTA NAO ELASTICA(EB-5),PARA ESGOTO SANITARIO,COM DIAMETRO DE 100MM. FORNECIMENTO</t>
  </si>
  <si>
    <t>TUBO CERAMICO,PARA JUNTA NAO ELASTICA(EB-5),PARA ESGOTO SANITARIO,COM DIAMETRO DE 150MM. FORNECIMENTO</t>
  </si>
  <si>
    <t>TUBO CERAMICO,PARA JUNTA NAO ELASTICA(EB-5),PARA ESGOTO SANITARIO,COM DIAMETRO DE 200MM. FORNECIMENTO</t>
  </si>
  <si>
    <t>TUBO CERAMICO,PARA JUNTA NAO ELASTICA(EB-5),PARA ESGOTO SANITARIO,COM DIAMETRO DE 250MM. FORNECIMENTO</t>
  </si>
  <si>
    <t>TUBO CERAMICO,PARA JUNTA NAO ELASTICA(EB-5),PARA ESGOTO SANITARIO,COM DIAMETRO DE 300MM. FORNECIMENTO</t>
  </si>
  <si>
    <t>MONTAGEM,SEM FORNECIMENTO,DE CONJUNTO MOTO-BOMBA COM POTENCIA ATE 5CV,COMPREENDENDO TODOS OS SERVICOS DE MANUSEIO,ALINHAMENTO,FIXACAO E LIGACOES,INCLUSIVE FORNECIMENTO DE CHUMBADORES E CONECTORES ELETRICOS</t>
  </si>
  <si>
    <t>MONTAGEM,SEM FORNECIMENTO,DE CONJUNTO MOTO-BOMBA COM POTENCIA ACIMA DE 5CV,ATE 15CV,COMPREENDENDO TODOS OS SERVICOS DE MANUSEIO,ALINHAMENTO,FIXACAO E LIGACOES,INCLUSIVE FORNECIMENTO DE CHUMBADORES E CONECTORES ELETRICOS</t>
  </si>
  <si>
    <t>MONTAGEM,SEM FORNECIMENTO,DE CONJUNTO MOTO-BOMBA COM POTENCIA ACIMA DE 15CV,ATE 40CV,COMPREENDENDO TODOS OS SERVICOS DEMANUSEIO,ALINHAMENTO,FIXACAO E LIGACOES,INCLUSIVE FORNECIMENTO DE CHUMBADORES E CONECTORES ELETRICOS</t>
  </si>
  <si>
    <t>MONTAGEM,SEM FORNECIMENTO,DE CONJUNTO MOTO-BOMBA COM POTENCIA ACIMA DE 40CV,ATE 100CV,COMPREENDENDO TODOS OS SERVICOS DEMANUSEIO,ALINHAMENTO,FIXACAO ELIGACOES,INCLUSIVE FORNECIMENTO DE CHUMBADORES E CONECTORES ELETRICOS</t>
  </si>
  <si>
    <t>MONTAGEM,SEM FORNECIMENTO,DE CONJUNTO MOTO-BOMBA COM POTENCIA ACIMA DE 100CV,ATE 400CV, COMPREENDENDO TODOS OS SERVICOSDE MANUSEIO,ALINHAMENTO,FIXACAO E LIGACOES,INCLUSIVE FORNECIMENTO DE CHUMBADORES E CONECTORES ELETRICOS</t>
  </si>
  <si>
    <t>MONTAGEM,SEM FORNECIMENTO,DE CONJUNTO MOTO-BOMBA COM POTENCIA ACIMA DE 400CV,ATE 1000CV,COMPREENDENDO TODOS OS SERVICOSDE MANUSEIO,ALINHAMENTO,FIXACAO E LIGACOES,INCLUSIVE FORNECIMENTO DE CHUMBADORES E CONECTORES ELETRICOS</t>
  </si>
  <si>
    <t>MONTAGEM,SEM FORNECIMENTO,DE PAINEL DE PARTIDA PARA CONJUNTOATE 5CV,INCLUSIVE FORNECIMENTO DE MATERIAIS PARA FIXACAO ELIGACAO</t>
  </si>
  <si>
    <t>MONTAGEM,SEM FORNECIMENTO,DE PAINEL DE PARTIDA PARA CONJUNTOACIMA DE 5CV,ATE 15CV, INCLUSIVE FORNECIMENTO DE MATERIAISPARA FIXACAO E LIGACAO</t>
  </si>
  <si>
    <t>MONTAGEM,SEM FORNECIMENTO,DE PAINEL DE PARTIDA PARA CONJUNTOACIMA DE 15CV,ATE 40CV,INCLUSIVE FORNECIMENTO DE MATERIAISPARA FIXACAO E LIGACAO</t>
  </si>
  <si>
    <t>MONTAGEM,SEM FORNECIMENTO,DE PAINEL DE PARTIDA PARA CONJUNTOACIMA DE 40CV,ATE 100CV,INCLUSIVE FORNECIMENTO DE MATERIAISPARA FIXACAO E LIGACAO</t>
  </si>
  <si>
    <t>MONTAGEM,SEM FORNECIMENTO,DE PAINEL DE PARTIDA PARA CONJUNTOACIMA DE 100CV, ATE 400CV, INCLUSIVE FORNECIMENTO DE MATERIAIS PARA FIXACAO E LIGACAO</t>
  </si>
  <si>
    <t>MONTAGEM,SEM FORNECIMENTO,DE PAINEL DE PARTIDA PARA CONJUNTOACIMA 400CV,ATE 1000CV,INCLUSIVE FORNECIMENTO DE MATERIAISPARA FIXACAO E LIGACAO</t>
  </si>
  <si>
    <t>MONTAGEM,SEM FORNECIMENTO,DE CONJUNTO DE RECALQUE DE AGUA,SUBTERRANEO(PADRAO CEDAE),COMPREENDENDO OS SERVICOS DE MANUSEIO,COLOCACAO NA VALA,ALINHAMENTO E LIGACOES DO CONJUNTO HIDRAULICO,INSTALACAO DO PAINEL DE COMANDO EM POSTE E RESPECTIVASLIGACOES</t>
  </si>
  <si>
    <t>CARVAO ANTRACITOSO PARA FILTROS DE TRATAMENTO DE AGUA COM T.E. 0,9MM A 1MM, C.U. 1,7MM. FORNECIMENTO</t>
  </si>
  <si>
    <t>AREIA PARA FILTROS DE TRATAMENTO DE AGUA, COM GRANULOMETRIADE 12 A 40(1,68 A 0,42)MM. FORNECIMENTO</t>
  </si>
  <si>
    <t>SEIXOS ROLADOS PARA FILTROS DE TRATAMENTO DE AGUA,DE 1.1/2"A 3/4" (38,1 A 19,1)MM. FORNECIMENTO</t>
  </si>
  <si>
    <t>SEIXOS ROLADOS PARA FILTROS DE TRATAMENTO DE AGUA,DE 3/4" A3/8" (19,1 A 9,5)MM.FORNECIMENTO</t>
  </si>
  <si>
    <t>SEIXOS ROLADOS PARA FILTROS DE TRATAMENTO DE AGUA,DE 3/8" A1/4" (9,5 A 6,4)MM. FORNECIMENTO</t>
  </si>
  <si>
    <t>SEIXOS ROLADOS PARA FILTROS DE TRATAMENTO DE AGUA,DE 1/4" A1/8" (6,4 A 3,2)MM.FORNECIMENTO</t>
  </si>
  <si>
    <t>ARGAMASSA DE CIMENTO E PO-DE-PEDRA,NO TRACO 1:3,PREPARO MANUAL</t>
  </si>
  <si>
    <t>ARGAMASSA DE CIMENTO E PO-DE-PEDRA,NO TRACO 1:4,PREPARO MANUAL</t>
  </si>
  <si>
    <t>ARGAMASSA DE CIMENTO,CAL E AREIA FINA,NO TRACO 1:3:5,PREPAROMANUAL</t>
  </si>
  <si>
    <t>ARGAMASSA DE CIMENTO,CAL E AREIA FINA,NO TRACO 1:3:8,PREPAROMANUAL</t>
  </si>
  <si>
    <t>ARGAMASSA DE CIMENTO BRANCO,CAL E PO-DE-MARMORE,NO TRACO 1:1:3,PREPARO MANUAL</t>
  </si>
  <si>
    <t>ARGAMASSA DE CIMENTO,SAIBRO E AREIA,NO TRACO 1:2:2,PREPAROMANUAL</t>
  </si>
  <si>
    <t>ARGAMASSA DE CIMENTO,SAIBRO E AREIA,NO TRACO 1:2:3,PREPAROMANUAL</t>
  </si>
  <si>
    <t>ARGAMASSA DE CIMENTO,SAIBRO E AREIA,NO TRACO 1:3:3,PREPAROMANUAL</t>
  </si>
  <si>
    <t>ARGAMASSA DE CIMENTO,SAIBRO E AREIA,NO TRACO 1:3:5,PREPAROMANUAL</t>
  </si>
  <si>
    <t>ARGAMASSA DE CIMENTO,CAL,SAIBRO E AREIA,NO TRACO 1:2:4:4,PREPARO MANUAL</t>
  </si>
  <si>
    <t>ARGAMASSA DE CIMENTO E AREOLA PARA EMBOCO,NO TRACO 1:2,PREPARO MANUAL</t>
  </si>
  <si>
    <t>ARGAMASSA DE CIMENTO E AREOLA PARA EMBOCO,NO TRACO 1:4,PREPARO MANUAL</t>
  </si>
  <si>
    <t>ARGAMASSA DE CIMENTO E AREOLA PARA EMBOCO,NO TRACO 1:6,PREPARO MANUAL</t>
  </si>
  <si>
    <t>ARGAMASSA DE CIMENTO,AREIA E VERMICULITA NO TRACO 1:2:5,PREPARO MANUAL</t>
  </si>
  <si>
    <t>ARGAMASSA DE CIMENTO E PO-DE-PEDRA,NO TRACO 1:3,PREPARO MECANICO</t>
  </si>
  <si>
    <t>ARGAMASSA DE CIMENTO E PO-DE-PEDRA,NO TRACO 1:4,PREPARO MECANICO</t>
  </si>
  <si>
    <t>ARGAMASSA DE CIMENTO,CAL E AREIA FINA,NO TRACO 1:3:5,PREPAROMECANICO</t>
  </si>
  <si>
    <t>ARGAMASSA DE CIMENTO,CAL E AREIA FINA,NO TRACO 1:3:8,PREPAROMECANICO</t>
  </si>
  <si>
    <t>ARGAMASSA DE CIMENTO BRANCO,CAL E PO-DE-MARMORE,NO TRACO 1:1:3,PREPARO MECANICO</t>
  </si>
  <si>
    <t>ARGAMASSA DE CIMENTO,CAL HIDRATADA ADITIVADA E AREIA,NO TRACO 1:1:10</t>
  </si>
  <si>
    <t>ARGAMASSA DE CIMENTO,CAL HIDRATADA ADITIVADA E AREIA,NO TRACO 1:1:8</t>
  </si>
  <si>
    <t>ARGAMASSA DE CIMENTO,CAL HIDRATADA ADITIVADA E AREIA,NO TRACO 1:1:12</t>
  </si>
  <si>
    <t>ARGAMASSA DE CIMENTO,SAIBRO E AREIA,NO TRACO 1:2:2,PREPAROMECANICO</t>
  </si>
  <si>
    <t>ARGAMASSA DE CIMENTO,SAIBRO E AREIA,NO TRACO 1:2:3,PREPAROMECANICO</t>
  </si>
  <si>
    <t>ARGAMASSA DE CIMENTO,SAIBRO E AREIA,NO TRACO 1:3:3,PREPAROMECANICO</t>
  </si>
  <si>
    <t>ARGAMASSA DE CIMENTO,SAIBRO E AREIA,NO TRACO 1:3:5,PREPAROMECANICO</t>
  </si>
  <si>
    <t>ARGAMASSA DE CIMENTO,CAL,SAIBRO E AREIA,NO TRACO 1:2:4:4,PREPARO MECANICO</t>
  </si>
  <si>
    <t>ARGAMASSA DE CIMENTO E AREOLA PARA EMBOCO,NO TRACO 1:2,PREPARO MECANICO</t>
  </si>
  <si>
    <t>ARGAMASSA DE CIMENTO E AREOLA PARA EMBOCO,NO TRACO 1:4,PREPARO MECANICO</t>
  </si>
  <si>
    <t>ARGAMASSA DE CIMENTO E AREOLA PARA EMBOCO,NO TRACO 1:6,PREPARO MECANICO</t>
  </si>
  <si>
    <t>ENCHIMENTO DE AREIA,INCLUSIVE FORNECIMENTO DESTA,POR MEIO DEBOMBA</t>
  </si>
  <si>
    <t>INJECAO DE CALDA DE CIMENTO,INCLUSIVE FORNECIMENTO DOS MATERIAIS</t>
  </si>
  <si>
    <t>INJECAO DE ARGAMASSA DE CIMENTO E AREIA,COM RESISTENCIA DE 20MPA,CONFORME ABNT NBR 6122,UTILIZANDO BOMBA DE ARGAMASSA COM UNIDADE MISTURADORA E BOMBEADORA ACOPLADAS,COM CAPACIDADEDE 900 A 4800L DE MISTURA SECA,DESTINADA A EXECUCAO DE FUNDACOES,INCLUSIVE O FORNECIMENTO DE MATERIAIS</t>
  </si>
  <si>
    <t>INJECAO DE ARGAMASSA DE CIMENTO E AREIA NO TRACO 1:6,EM VOLUME,UTILIZANDO EQUIPAMENTO DE AR COMPRIMIDO,INCLUSIVE FORNECIMENTO DOS MATERIAIS</t>
  </si>
  <si>
    <t>INJECAO PARA TRATAMENTO DE SOLO DE FUNDACAO COM RESINA EPOXICA OU OUTROS MATERIAIS QUIMICOS,EXCLUSIVE O FORNECIMENTO DOSMESMOS.CUSTO POR KG DE MATERIAL OU MISTURA</t>
  </si>
  <si>
    <t>APLICACAO DE RESINA EPOXICA EM COLAGEM DE PECAS DE CONCRETO,INCLUSIVE PREPARO DO LOCAL E EXCLUSIVE FORNECIMENTO DA RESINA.CUSTO POR KG DE RESINA UTILIZADA</t>
  </si>
  <si>
    <t>INJECAO DE RESINA EPOXICA EM FISSURAS DE CONCRETO ESTRUTURAL,INCLUSIVE PREPARO DO LOCAL,PERFURACAO E VEDACAO E O FORNECIMENTO DOS MATERIAIS A INJETAR</t>
  </si>
  <si>
    <t>APLICACAO DE RESINA EPOXICA EM COLAGEM DE PECAS DE CONCRETO,INCLUSIVE PREPARO DO LOCAL E FORNECIMENTO DE MATERIAL.CUSTOPOR KG DE RESINA UTILIZADA</t>
  </si>
  <si>
    <t>ARGAMASSA DE CIMENTO E AREIA,NO TRACO 1:3,COM ADICAO DE ADESIVO A BASE DE RESINA SINTETICA DE ALTA ADERENCIA</t>
  </si>
  <si>
    <t>ARGAMASSA DE CIMENTO E AREIA NO TRACO 1:2 COM ADICAO DE ADESIVO A BASE DE RESINA ACRILICA</t>
  </si>
  <si>
    <t>BASE DE MACADAME SIMPLES,MEDIDA EM VOLUME DEPOIS DE COMPRIMIDO O MACADAME</t>
  </si>
  <si>
    <t>BASE DE BRITA GRADUADA,COM ADICAO DE 3% DE CIMENTO,UTILIZANDO DISTRIBUIDORA DE AGREGADOS,MEDIDA APOS A COMPACTACAO,INCLUSIVE FORNECIMENTO DOS MATERIAS</t>
  </si>
  <si>
    <t>SUB-BASE DE PO-DE-PEDRA,INCLUSIVE ESPALHAMENTO,IRRIGACAO,COMPACTACAO E FORNECIMENTO DO MATERIAL</t>
  </si>
  <si>
    <t>BASE DE BRITA CORRIDA,INCLUSIVE FORNECIMENTO DOS MATERIAIS,MEDIDA APOS A COMPACTACAO</t>
  </si>
  <si>
    <t>SUB-BASE DE BRITA CORRIDA,INCLUSIVE FORNECIMENTO DOS MATERIAIS,MEDIDA APOS A COMPACTACAO</t>
  </si>
  <si>
    <t>BASE DE MACADAME HIDRAULICO,DE ACORDO COM AS "INSTRUCOES PARA EXECUCAO",DO DER-RJ.O CUSTO INDENIZA AS OPERACOES DE EXECUCAO,INCLUSIVE FORNECIMENTO DOS MATERIAIS EMPREGADOS(BRITA,PO-DE-PEDRA E AGUA) E SE APLICA AO VOLUME EXECUTADO,MEDIDO APOS COMPACTACAO</t>
  </si>
  <si>
    <t>BASE OU SUB-BASE ESTABILIZADA GRANULOMETRICAMENTE,COM MISTURA DE 2 OU MAIS MATERIAIS,DE ACORDO COM AS "INSTRUCOES PARA EXECUCAO",DO DER-RJ,EXCLUSIVE ESCAVACAO E TRANSPORTE DOS MATERIAIS,INCLUSIVE O TRANSPORTE DA AGUA</t>
  </si>
  <si>
    <t>BASE OU SUB-BASE ESTABILIZADA SEM MISTURA DE MATERIAIS,DE ACORDO COM AS "INSTRUCOES PARA EXECUCAO",DO DER-RJ,EXCLUSIVE ESCAVACAO E TRANSPORTE DOS MATERIAIS,INCLUSIVE O TRANSPORTE DE AGUA</t>
  </si>
  <si>
    <t>SUB-BASE ESTABILIZADA EM ARGILA,SEM MISTURA DOS MATERIAIS,COM ADITIVO(ESTABILIZADOR LIQUIDO DE SOLOS),EXCLUSIVE FORNECIMENTO DA ARGILA</t>
  </si>
  <si>
    <t>BASE DE AGREGADO SIDERURGICO(ESCORIA DE ACIARIA),INCLUSIVE FORNECIMENTO DOS MATERIAIS,MEDIDA APOS A COMPACTACAO</t>
  </si>
  <si>
    <t>BASE OU SUB-BASE ESTABILIZADA DE AGREGADO SIDERURGICO(ESCORIA DE ACIARIA),MISTURA EM USINA,INCLUSIVE FORNECIMENTO DOS MATERIAIS,EXCLUSIVE TRANSPORTE DA MISTURA,MEDIDA APOS A COMPACTACAO</t>
  </si>
  <si>
    <t>BASE DE AGREGADOS RECICLADOS DE RESIDUOS DE CONSTRUCAO CIVIL,INCLUSIVE FORNECIMENTO DOS MATERIAIS,MEDIDA APOS A COMPACTACAO</t>
  </si>
  <si>
    <t>SUB-BASE E REFORCO DE AGREGADOS RECICLADOS,DE RESIDUOS DA CONSTRUCAO CIVIL,INCLUSIVE FORNECIMENTO DOS MATERIAIS,MEDIDO APOS A COMPACTACAO</t>
  </si>
  <si>
    <t>BASE DE SOLO-CIMENTO EXECUTADO "IN LOCO".O CUSTO INDENIZA ASOPERACOES DE EXECUCAO NA PISTA,INCLUSIVE TRANSPORTE DA AGUAE SE APLICA AO VOLUME DE SOLO-CIMENTO EXECUTADO,MEDIDO APOSA COMPACTACAO,EXCLUSIVE ESCAVACAO,CIMENTO E TRANSPORTE DOSMATERIAIS</t>
  </si>
  <si>
    <t>BASE DE SOLO-CIMENTO,COM OS MATERIAIS MISTURADOS NA USINA.OCUSTO INDENIZA AS OPERACOES DE EXECUCAO NA USINA E NA PISTA,EXCLUSIVE O TRANSPORTE DO MATERIAL DA USINA PARA A PISTA</t>
  </si>
  <si>
    <t>BASE DE SOLO ESTABILIZADO(SOLO+BRITA),COM OS MATERIAIS MISTURADOS NA USINA.O CUSTO INDENIZA A EXECUCAO NA USINA E NA PISTA,E SE APLICA AO VOLUME MEDIDO APOS A COMPACTACAO,INCLUSIVETRANSPORTE DE AGUA, EXCLUSIVE ESCAVACAO, CARGA E TRANSPORTEDOS SOLOS UTILIZADOS E BRITA</t>
  </si>
  <si>
    <t>BASE OU SUB-BASE DE SOLO-CAL,COM MISTURA EM USINA,EXCLUSIVEESCAVACAO,TRANSPORTE DO SOLO E TRANSPORTE DA MISTURA,MAS INCLUINDO O FORNECIMENTO DA CAL,MEDIDO APOS A COMPACTACAO</t>
  </si>
  <si>
    <t>BASE DE MACADAME CIMENTADO DE MISTURA PREVIA(CONCRETO MAGRO),TRACO 1:15,DE ACORDO COM AS "INSTRUCOES PARA EXECUCAO",DO DER-RJ,INCLUSIVE TRANSPORTE PARA PISTA</t>
  </si>
  <si>
    <t>BASE DE MACADAME CIMENTADO DE MISTURA PREVIA(CONCRETO MAGRO),TRACO 1:19,DE ACORDO COM AS "INSTRUCOES PARA EXECUCAO",DO DER-RJ,INCLUSIVE TRANSPORTE PARA PISTA</t>
  </si>
  <si>
    <t>BASE DE MACADAME CIMENTADO DE MISTURA PREVIA(CONCRETO MAGRO),TRACO 1:24,DE ACORDO COM AS "INSTRUCOES PARA EXECUCAO",DO DER-RJ,INCLUSIVE TRANSPORTE PARA PISTA</t>
  </si>
  <si>
    <t>ARRANCAMENTO E REASSENTAMENTO DE PARALELEPIPEDOS COM LIMPEZADE BETUME ADERENTE SOBRE COLCHAO DE AREIA,INCLUSIVE FORNECIMENTO DA AREIA E REJUNTAMENTO COM BETUME E CASCALHINHO,EXCLUSIVE FORNECIMENTO DOS PARALELEPIPEDOS</t>
  </si>
  <si>
    <t>ARRANCAMENTO E REASSENTAMENTO DE PARALELEPIPEDOS COM LIMPEZADO BETUME ADERENTE SOBRE COLCHAO DE PO-DE-PEDRA,INCLUSIVE FORNECIMENTO DO PO-DE-PEDRA E REJUNTAMENTO COM BETUME E CASCALHINHO,EXCLUSIVE FORNECIMENTO DOS PARALELEPIPEDOS</t>
  </si>
  <si>
    <t>ASSENTAMENTO DE PARALELEPIPEDOS COM REAPROVEITAMENTO DOS PARALELEPIPEDOS E FORNECIMENTO DE PO-DE-PEDRA,E REJUNTAMENTO COM BETUME E CASCALHINHO</t>
  </si>
  <si>
    <t>ASSENTAMENTO DE PARALELEPIPEDOS COM REAPROVEITAMENTO DOS PARALELEPIPEDOS E FORNECIMENTO DE AREIA,E REJUNTAMENTO COM BETUME E CASCALHINHO</t>
  </si>
  <si>
    <t>REJUNTAMENTO DE PAVIMENTACAO DE PARALELEPIPEDOS COM AREIA,INCLUSIVE FORNECIMENTO DO MATERIAL</t>
  </si>
  <si>
    <t>REJUNTAMENTO DE PAVIMENTACAO DE PARALELEPIPEDOS COM BETUME ECASCALHINHO,EXCLUSIVE O FORNECIMENTO DO BETUME</t>
  </si>
  <si>
    <t>REJUNTAMENTO DE PAVIMENTACAO DE PARALELEPIPEDOS COM BETUME ECASCALHINHO,COM FORNECIMENTO DE TODOS OS MATERIAIS</t>
  </si>
  <si>
    <t>REJUNTAMENTO DE ARTEFATO DE CONCRETO,COM ARGAMASSA DE CIMENTO E AREIA NO TRACO 1:3,COM FORNECIMENTO DE TODOS OS MATERIAIS</t>
  </si>
  <si>
    <t>ARRANCAMENTO E REASSENTAMENTO DE PARALELEPIPEDOS COM LIMPEZADO BETUME ADERENTE SOBRE COLCHAO DE PO-DE-PEDRA, INCLUSIVEFORNECIMENTO DO PO-DE-PEDRA E REJUNTAMENTO COM ARGAMASSA DECIMENTO E AREIA,NO TRACO 1:3,EXCLUSIVE FORNECIMENTO DOS PARALELEPIPEDOS</t>
  </si>
  <si>
    <t>ASSENTAMENTO DE PARALELEPIPEDOS COM REAPROVEITAMENTO DOS MESMOS E FORNECIMENTO DE PO-DE-PEDRA,E REJUNTAMENTO COM ARGAMASSA DE CIMENTO E AREIA,NO TRACO 1:3</t>
  </si>
  <si>
    <t>ARRANCAMENTO E REASSENTAMENTO DE PARALELEPIPEDOS COM LIMPEZAFO BETUME ADERENTE SOBRE COLCHAO DE PO-DE-PEDRA,INCLUSIVE FORNECIMENTO DO PO-DE-PEDRA,EXCLUSIVE REJUNTAMENTO E FORNECIMENTO DOS PARALELEPIPEDOS</t>
  </si>
  <si>
    <t>ASSENTAMENTO DE PARALELEPIPEDOS COM REAPROVEITAMENTO DOS MESMOS E FORNECIMENTO DO PO-DE-PEDRA,EXCLUSIVE REJUNTAMENTO</t>
  </si>
  <si>
    <t>PAVIMENTACAO COM PARALELEPIPEDOS SOBRE COLCHAO DE PO-DE-PEDRA E REJUNTAMENTO COM ARGAMASSA DE CIMENTO E AREIA, NO TRACO1:3,INCLUSIVE FORNECIMENTO DE TODOS OS MATERIAIS</t>
  </si>
  <si>
    <t>PAVIMENTACAO COM PARALELEPIPEDOS SOBRE COLCHAO DE PO-DE-PEDRA E REJUNTAMENTO COM BETUME E CASCALHINHO,INCLUSIVE FORNECIMENTO DE TODOS OS MATERIAIS</t>
  </si>
  <si>
    <t>PAVIMENTACAO COM PARALELEPIPEDOS SOBRE COLCHAO DE AREIA E REJUNTAMENTO DO MESMO MATERIAL,INCLUSIVE FORNECIMENTO DE TODOSOS MATERIAIS</t>
  </si>
  <si>
    <t>PAVIMENTACAO COM PARALELEPIPEDOS SOBRE COLCHAO DE PO-DE-PEDRA,BASE DE 10CM DE CONCRETO MAGRO FCK=10MPA E REJUNTAMENTO COM BETUME E CASCALHINHO,INCLUSIVE O FORNECIMENTO DE TODOS OSMATERIAIS</t>
  </si>
  <si>
    <t>SARJETA-GUIA DE PARALELEPIPEDOS(1 FIADA),ASSENTE SOBRE BASEDE CONCRETO FCK=10MPA,INCLUSIVE ESTA,REJUNTAMENTO DE ARGAMASSA DE CIMENTO E AREIA(TRACO 1:3),PARA PAVIMENTACAO BETUMINOSA</t>
  </si>
  <si>
    <t>SARJETA DE PARALELEPIPEDOS(3 FIADAS),ASSENTE SOBRE COLCHAO DE PO-DE-PEDRA,INCLUSIVE FORNECIMENTO DO PO-DE-PEDRA E BASE DE MACADAME HIDRAULICO,COM 15CM DE ESPESSURA E REJUNTAMENTO COM BETUME E CASCALHINHO</t>
  </si>
  <si>
    <t>TRAVESSAO OU TENTO DE GRANITO,FORNECIMENTO E ASSENTAMENTO COM REJUNTAMENTO DE ARGAMASSA DE CIMENTO E AREIA,NO TRACO 1:4</t>
  </si>
  <si>
    <t>MEIO-FIO EM GRANITO,COM SECAO DE(20X25)CM,FORMATO DE PARALELOGRAMO COM ANGULO DE 83º,SUPERFICIES SEM POLIMENTO COM CHANFRO DE 1CM NA PARTE SUPERIOR,EM UMA DAS FACES,FORNECIMENTO EASSENTAMENTO COM REJUNTAMENTO DE ARGAMASSA DE CIMENTO E AREIA NO TRACO 1:4</t>
  </si>
  <si>
    <t>MEIO-FIO RETO DE GRANITO,ALTURA DE 0,35CM,APICOADO COMUM,FORNECIMENTO E ASSENTAMENTO COM REJUNTAMENTO DE ARGAMASSA DE CIMENTO E AREIA NO TRACO 1:4</t>
  </si>
  <si>
    <t>REVESTIMENTO DO TIPO "TRATAMENTO SUPERFICIAL BETUMINOSO SIMPLES",DE ACORDO COM AS "INSTRUCOES PARA EXECUCAO",DO DER-RJ,INCLUSIVE TRANSPORTE DENTRO DO CANTEIRO</t>
  </si>
  <si>
    <t>REVESTIMENTO DO TIPO "TRATAMENTO SUPERFICIAL BETUMINOSO DUPLO" DE ACORDO COM AS "INSTRUCOES PARA EXECUCAO",DO DER-RJ,INCLUSIVE TRANSPORTE DENTRO DO CANTEIRO</t>
  </si>
  <si>
    <t>REVESTIMENTO DO TIPO "TRATAMENTO SUPERFICIAL BETUMINOSO TRIPLO",DE ACORDO COM AS "INSTRUCOES PARA EXECUCAO",DO DER-RJ,INCLUSIVE TRANSPORTE DENTRO DO CANTEIRO</t>
  </si>
  <si>
    <t>MACADAME BETUMINOSO DE PENETRACAO DIRETA,COM CAPA SELANTE,DEACORDO COM AS "INSTRUCOES PARA EXECUCAO",DO DER-RJ.O CUSTOINDENIZA AS OPERACOES DE EXECUCAO,INCLUSIVE O FORNECIMENTO DOS MATERIAIS EMPREGADOS,MEDIDO O VOLUME APOS A COMPRESSAO</t>
  </si>
  <si>
    <t>PRE-MISTURA A FRIO,DE ACORDO COM AS "INSTRUCOES PARA EXECUCAO",DO DER-RJ.O CUSTO INDENIZA AS OPERACOES DE EXECUCAO,FORNECIMENTO DOS MATERIAIS EMPREGADOS,E APLICA-SE AO VOLUME EXECUTADO,MEDIDO APOS A COMPRESSAO,EXCLUSIVE TRANSPORTE DA USINAPARA A PISTA</t>
  </si>
  <si>
    <t>CAPA SELANTE COMPREENDENDO APLICACAO DE ASFALTO NA PROPORCAODE 0,7 A 1,5L/M2,DISTRIBUICAO DE AGREGADO(5 A 15KG/M2)E COMPACTACAO COM ROLO LEVE</t>
  </si>
  <si>
    <t>REPOSICAO DE PAVIMENTACAO DE QUALQUER NATUREZA,EM CONCRETO ASFALTICO USINADO A QUENTE,SEM IMPRIMACAO OU PINTURA DE LIGACAO,EXECUTADO EM LOGRADOURO PUBLICO,ONDE FORAM EXECUTADAS OBRAS POR COMPANHIAS CONCESSIONARIAS,EXCLUSIVE O TRANSPORTE DAUSINA PARA A PISTA</t>
  </si>
  <si>
    <t>MICRORREVESTIMENTO ASFALTICO A FRIO,C/EMPREGO DE EMULSAO MODIFICADA C/POLIMEROS,ADITIVO DE CONTROLE DE ROMPIMENTO,CONSUMO POR M2 ENTRE 10KG A 12KG,EM UMA UNICA CAMADA,C/EMPREGO DEFAIXA III OU IV DA ISSA,O CUSTO INCLUI TODOS OS MATERIAIS,EQUIPAMENTOS,MAO-DE-OBRA E EXECUCAO.O MICRORREVESTIMENTO ASFALTICO A FRIO DEVERA ATENDER AS ESPECIFICACOES DA ISSA OU DNIT</t>
  </si>
  <si>
    <t>SELAGEM DE TRINCA EM PAVIMENTO RIGIDO OU FLEXIVEL,INCLUSIVEFRESAGEM DA TRINCA,LIMPEZA COM JATO DE AR COMPRIMIDO E SELAGEM COM EMULSAO RR-1C</t>
  </si>
  <si>
    <t>MICRORREVESTIMENTO ASFALTICO A FRIO,COM EMULSAO MODIFICADA COM POLIMERO (SBS) E FIBRAS,ESPESSURA DE 1CM,INCLUSIVE FORNECIMENTO DE TODOS OS MATERIAIS,CONFORME "INSTRUCOES PARA EXECUCAO" DO DER-RJ</t>
  </si>
  <si>
    <t>REVESTIMENTO DE CONCRETO BETUMINOSO USINADO A QUENTE,COM 8CMDE ESPESSURA,EXECUTADO EM 2 CAMADAS,SENDO A INFERIOR DE LIGACAO("BINDER"),COM 4CM DE ESPESSURA E A SUPERIOR DE ROLAMENTO,DE ACORDO COM AS "INSTRUCOES PARA EXECUCAO",DO DER-RJ,EXCLUSIVE TRANSPORTE DA USINA PARA A PISTA</t>
  </si>
  <si>
    <t>REVESTIMENTO DE CONCRETO BETUMINOSO USINADO A QUENTE,COM 10CM DE ESPESSURA,EXECUTADO EM 2 CAMADAS,SENDO A INFERIOR DE LIGACAO ("BINDER")COM 6CM DE ESPESSURA E A SUPERIOR DE ROLAMENTO,DE ACORDO COM AS "INSTRUCOES PARA EXECUCAO",DO DER-RJ,EXCLUSIVE TRANSPORTE DA USINA PARA A PISTA</t>
  </si>
  <si>
    <t>REVESTIMENTO DE CONCRETO BETUMINOSO USINADO A QUENTE,UTILIZANDO AGREGADO SIDERURGICO (ESCORIA DE ACIARIA),COM 10CM DE ESPESSURA,EXECUTADO EM 2 CAMADAS, SENDO A INFERIOR DE LIGACAO("BINDER") COM 6CM DE ESPESSURA E A SUPERIOR DE ROLAMENTO,DEACORDO COM AS "INSTRUCOES PARA EXECUCAO",DO DER-RJ,EXCLUSIVE TRANSPORTE DA USINA PARA A PISTA</t>
  </si>
  <si>
    <t>REVESTIMENTO DE CONCRETO BETUMINOSO USINADO A QUENTE,EXECUTADO EM UMA CAMADA,DE ACORDO COM AS INSTRUCOES/ESPECIFICACOESDO CONTRATANTE,COMPREENDENDO PREPARO,ESPALHAMENTO E COMPACTACAO MECANICOS E OS MATERIAIS,EXCLUSIVE TRANSPORTE DA USINA PARA PISTA</t>
  </si>
  <si>
    <t>REVESTIMENTO DE CONCRETO BETUMINOSO USINADO A QUENTE,EXECUTADO EM UMA CAMADA,DE ACORDO COM AS INSTRUCOES/ESPECIFICACOESDO CONTRATANTE,COMPREENDENDO PREPARO,ESPALHAMENTO E COMPACTACAO MECANICOS,EXCLUSIVE OS MATERIAIS E O TRANSPORTE DA USINAPARA PISTA</t>
  </si>
  <si>
    <t>REVESTIMENTO DE CONCRETO BETUMINOSO USINADO A QUENTE,EXECUTADO EM UMA CAMADA,DE ACORDO COM AS INSTRUCOES/ESPECIFICACOESDO CONTRATANTE,COMPREENDENDO O PREPARO E OS METERIAIS,EXCLUSIVE ESPALHAMENTO,COMPACTACAO (VIDE FAMILIA 08.037) E O TRANSPORTE DA USINA PARA PISTA</t>
  </si>
  <si>
    <t>REVESTIMENTO DE CONCRETO BETUMINOSO USINADO A QUENTE,EXECUTADO EM UMA CAMADA,DE ACORDO COM AS INSTRUCOES/ESPECIFICACOESDO CONTRATANTE,EXCLUSIVE ESPALHAMENTO,COMPACTACAO (VIDE FAMILIA 08.037) E MATERIAIS,CONSIDERANDO SOMENTE O PREPARO</t>
  </si>
  <si>
    <t>REVESTIMENTO DE CONCRETO BETUMINOSO USINADO A QUENTE,IMPORTADO DE USINA,EXECUTADO EM UMA CAMADA,DE ACORDO COM AS INSTRUCOES/ESPECIFICACOES DO CONTRATANTE,COMPREENDENDO O PREPARO EOS MATERIAIS,EXCLUSIVE ESPALHAMENTO,COMPACTACAO (VIDE FAMILIA 08.037) E O TRANSPORTE DA USINA PARA PISTA</t>
  </si>
  <si>
    <t>PAVIMENTACAO COM CAMADA DE ROLAMENTO DE SMA("BRITA MASTIQUEASFALTO"),ESPESSURA DE 3,4CM,NIVELAMENTO ELETRONICO,INCLUSIVE FORNECIMENTO DOS MATERIAIS E JUNTA TIPO "INFRA-RED"</t>
  </si>
  <si>
    <t>PAVIMENTACAO COM CAMADA DE ROLAMENTO DE SMA("BRITA MASTIQUEASFALTO"),ESPESSURA DE 4CM,NIVELAMENTO ELETRONICO,INCLUSIVEFORNECIMENTO DOS MATERIAIS E JUNTA TIPO "INFRA-RED"</t>
  </si>
  <si>
    <t>CONCRETO ASFALTICO USINADO A QUENTE,COM ASFALTO DE BORRACHA,TIPO "TERMINAL BLEND",UTILIZANDO ATE 15% DE BORRACHA GRANULADA DE PNEUS,PARA CAMADA DE ROLAMENTO,DE ACORDO COM AS ESPECIFICACOES DA PCRJ,EXCLUSIVE O TRANSPORTE DA USINA PARA PISTA,ESPALHAMENTO E COMPACTACAO DA MISTURA,SATISFAZENDO AS PROPRIEDADES DA NORMA DER/PR-ES-P-28/5 OU DNIT ES 385/99</t>
  </si>
  <si>
    <t>EXECUCAO DE MEMBRANA DE ABSORCAO DE ESFORCOS(SAMI-R),INCLUSIVE FORNECIMENTO DOS MATERIAIS</t>
  </si>
  <si>
    <t>EXECUCAO DE MEMBRANA ABSORCAO DE ESFORCOS(SAMI-R),UTILIZANDOLIGANTE DE ASFALTO-BORRACHA,APLICADO A APROXIMADAMENTE 170°C,COM VISCOSIDADE DE 3500 CP E TAXA DE 2,8L/M2,EXCLUSIVE FORNECIMENTO DO LIGANTE</t>
  </si>
  <si>
    <t>EXECUCAO DE MEMBRANA DE ABSORCAO DE ESFORCOS(SAMI-R),UTILIZANDO BMB,APLICADO A APROXIMADAMENTE 170°C, COM VISCOSIDADE DE3500 CP E TAXA DE 2,8L/M2,INCLUSIVE FORNECIMENTO DOS MATERIAIS</t>
  </si>
  <si>
    <t>REVESTIMENTO DE CONCRETO ASFALTICO,COM POLIMERO,USINADO A QUENTE,COM 5CM DE ESPESSURA,EXECUTADO COM VIBROACABADORA COM CONTROLE ELETRONICO E MESA EXTENSIVA DE NO MINIMO 7M</t>
  </si>
  <si>
    <t>REVESTIMENTO DE CONCRETO ASFALTICO,COM POLIMERO,USINADO A QUENTE COM 7CM DE ESPESSURA,EXECUTADO COM VIBROACABADORA COM CONTROLE ELETRONICO E MESA EXTENSIVA DE NO MINIMO 7M</t>
  </si>
  <si>
    <t>LAMA ASFALTICA FINA DE RUPTURA CONTROLADA,COM FORNECIMENTO ETRANSPORTE DOS MATERIAIS,EXCLUSIVE EMULSAO</t>
  </si>
  <si>
    <t>LAMA ASFALTICA GROSSA DE RUPTURA CONTROLADA,COM FORNECIMENTOE TRANSPORTE DOS MATERIAIS,EXCLUSIVE EMULSAO</t>
  </si>
  <si>
    <t>REVESTIMENTO DE CONCRETO BETUMINOSO USINADO EM TEMPERATURA ABAIXO DE 140°C E COMPACTACAO ABAIXO DE 90°C(TEMPERATURA MORNA),ESPESSURA DE 4CM,UTILIZANDO AMIDA SINTETICA NA PROPORCAO3KG POR T DE CAP,MISTURA "IN SITU" EM USINA,INCLUSIVE FORNECIMENTO DOS MATERIAIS</t>
  </si>
  <si>
    <t>MISTURA BETUMINOSA TIPO "GAP GRADED",UTILIZANDO NO MINIMO 8,0% DE BMB,ESPALHAMENTO E COMPACTACAO,COM RESULTADO DE "GRIPTEST" (ASTM) MAIOR QUE 0,60,EXCLUSIVE FORNECIMENTO DOS MATERIAIS (LIGANTE E BRITA),USINAGEM E TRANSPORTE DA MASSA</t>
  </si>
  <si>
    <t>MISTURA BETUMINOSA TIPO "OPEN GRADED",UTILIZANDO NO MINIMO 9,5% DE BMB,ESPALHAMENTO E COMPACTACAO,COM RESULTADO DE "GRIPTES" (ASTM) MAIOR QUE 0,75 E RUIDO MENOR QUE 97DB,EXCLUSIVEFORNECIMENTO DOS MATERIAIS (LIGANTE E BRITA),USINAGEM E TRANSPORTE DA MASSA</t>
  </si>
  <si>
    <t>MISTURA BETUMINOSA TIPO "GAP GRADED",UTILIZANDO LIGANTE DE ASFALTO-BORRACHA E BRITA 1,ESPALHAMENTO E COMPACTACAO,COM RESULTADO DE "GRIP TEST" (ASTM) MAIOR QUE 0,60,EXCLUSIVE FORNECIMENTO DO LIGANTE,USINAGEM E TRANSPORTE DA MASSA</t>
  </si>
  <si>
    <t>MISTURA BETUMINOSA TIPO "OPEN GRADED",UTILIZANDO LIGANTE DEASFALTO-BORRACHA E BRITA 1,ESPALHAMENTO E COMPACTACAO,COM RESULTADO DE "GRIP TEST" (ASTM) MAIOR QUE 0,75 E RUIDO MENOR QUE 97DB,EXCLUSIVE FORNECIMENTO DO LIGANTE,USINAGEM E TRANSPORTE DA MASSA</t>
  </si>
  <si>
    <t>MISTURA BETUMINOSA UTILIZANDO BMB,TIPO "OPEN GRADED" OU "GAPGRADED",CONSIDERANDO APENAS A USINAGEM</t>
  </si>
  <si>
    <t>PRODUCAO DE LIGANTE MODIFICADO DE ASFALTO-BORRACHA(BMB)"IN SITU" TIPO "FIELD BLEND",COM UTILIZACAO DE BORRACHA RECICLADACOMO POLIMERO,NA PROPORCAO DE 20% DE PO-DE-BORRACHA EM PESO,EM CONFORMIDADE COM ASTM 6114,ASTM D8 E COM A RESOLUCAO 19/2005 DE 11/7/2005 DA ANP</t>
  </si>
  <si>
    <t>PRODUCAO DE LIGANTE MODIFICADO DE ASFALTO-BORRACHA(BMB)"IN SITU" TIPO "FIELD BLEND",COM UTILIZACAO DE BORRACHA RECICLADACOMO POLIMERO,NA PROPORCAO DE 18% DE PO-DE-BORRACHA GRANULADA E 2% DE POLIMERO EM PESO,EM CONFORMIDADE COM ASTM 6114,ASTM D8 E COM A RESOLUCAO 19/2005 DE 11/7/2005 DA ANP</t>
  </si>
  <si>
    <t>PRODUCAO DE LIGANTE DE ASFALTO-BORRACHA (BMB) TIPO "FIELD BLEND",IMPORTADO,COM UTILIZACAO DE BORRACHA RECICLADA COMO POLIMERO,NA PROPORCAO DE 20% DE PO-DE-BORRACHA EM PESO,EM CONFORMIDADE COM ASTM 6114,ASTM D8 E COM A RESOLUCAO 19/2005 DE 11/7/2005 DA ANP</t>
  </si>
  <si>
    <t>RECICLAGEM DE PAVIMENTO(TECNICA DE ESPUMA DE ASFALTO),COM AADICAO DE CAP 50/70,CIMENTO PORTLAND E AGUA E TODOS OS MATERIAIS NECESSARIOS,COM ATE 15CM DE ESPESSURA,CONSIDERANDO A EXECUCAO NO PERIODO DIURNO E EM MEIA PISTA.(VOLUME MEDIDO APOSA COMPACTACAO)</t>
  </si>
  <si>
    <t>SONORIZADOR DE CBUQ COM 8,00M DE LARGURA E 10,20M DE EXTENSAO FEITO EM FAIXA,INCLUSIVE MATERIAIS</t>
  </si>
  <si>
    <t>AREIA-ASFALTO,A QUENTE,DE ACORDO COM AS "INSTRUCOES PARA EXECUCAO",DO DER-RJ.O CUSTO INDENIZA AS OPERACOES DE EXECUCAO,FORNECIMENTO E TRANSPORTE DOS MATERIAIS EMPREGADOS,E SE APLICA AO VOLUME EXECUTADO MEDIDO APOS A COMPRESSAO</t>
  </si>
  <si>
    <t>AREIA-ASFALTO,A FRIO,DE ACORDO COM AS "INSTRUCOES PARA EXECUCAO",DO DER-RJ.O CUSTO INDENIZA AS OPERACOES DE EXECUCAO,FORNECIMENTO E TRANSPORTE DOS MATERIAIS EMPREGADOS,E SE APLICAAO VOLUME EXECUTADO MEDIDO APOS A COMPRESSAO</t>
  </si>
  <si>
    <t>REVESTIMENTO EM PLACAS DE CONCRETO DOSADO RACIONALMENTE,DE 35MPA,DE ACORDO EM AS "INSTRUCOES PARA EXECUCAO" DO DER-RJ.OCUSTO INDENIZA AS OPERACOES DE EXECUCAO,FORNECIMENTO E TRANSPORTE DOS MATERIAIS EMPREGADOS,BEM COMO O TRANSPORTE DE AGUA,E SE APLICA AO VOLUME EXECUTADO</t>
  </si>
  <si>
    <t>REVESTIMENTO EM PLACAS DE CONCRETO IMPORTADO DE USINA DE 25MPA,DE ACORDO COM AS "INSTRUCOES PARA EXECUCAO",DO DER-RJ. OCUSTO INDENIZA AS OPERACOES DE EXECUCAO,FORNECIMENTO E TRANSPORTE DOS MATERIAIS EMPREGADOS,BEM COMO O TRANSPORTE DE AGUA,E SE APLICA AO VOLUME EXECUTADO</t>
  </si>
  <si>
    <t>PAVIMENTO RIGIDO,P/ciclofaixa,C/8CM ESP.EM CONCR.ARGAMASSADO,15MPA,COLORIDO C/OXIDO FERRO VERMELHO SINTETICO,JUNTAS SERRADAS,LONA PLAST.POLIETILENO 0,20MM,CAMADA REGULARIZADORA PO-DE-PEDRA,COMPACTADA MECANICAMENTE,C/ACABAMENTO SUPERF.DESEMPENADO,CAMURCADO E VASSOURADO,CURA C/MANTA GEOTEXTIL,PROTECAO C/CUMEEIRA SARRAFO MADEIRA E LONA PLAST.EXCL.PREPARO TERRENO</t>
  </si>
  <si>
    <t>REVESTIMENTO DE SAIBRO,EXECUTADO MECANICAMENTE,COMPRIMIDO EMCAMADA,EXCLUSIVE FORNECIMENTO DO SAIBRO,SENDO A CAMADA MEDIDA APOS A COMPACTACAO</t>
  </si>
  <si>
    <t>REVESTIMENTO DE SAIBRO,EXECUTADO MECANICAMENTE,COMPRIMIDO EMCAMADA,INCLUSIVE FORNECIMENTO DO SAIBRO,SENDO A CAMADA MEDIDA APOS A COMPACTACAO</t>
  </si>
  <si>
    <t>REVESTIMENTO DE SAIBRO,EXECUTADO MECANICAMENTE,COMPRIMIDO EMCAMADA,COM SAIBRO MELHORADO COM CIMENTO, SENDO A PROPORCAODE 5% EM VOLUME(72KG/M3)INCLUSIVE FORNECIMENTO E TRANSPORTEDOS MATERIAIS,SENDO A CAMADA MEDIDA APOS A COMPACTACAO</t>
  </si>
  <si>
    <t>REVESTIMENTO DE SAIBRO,EXECUTADO MANUALMENTE,COMPRIMIDO EM CAMADA,EXCLUSIVE O FORNECIMENTO DO SAIBRO,SENDO A CAMADA MEDIDA APOS A COMPRESSAO</t>
  </si>
  <si>
    <t>REVESTIMENTO DE SAIBRO,EXECUTADO MANUALMENTE,COMPRIMIDO EM CAMADA,INCLUSIVE O FORNECIMENTO DO SAIBRO,SENDO A CAMADA MEDIDA APOS A COMPRESSAO</t>
  </si>
  <si>
    <t>ESTABILIZACAO E IMPERMEABILIZACAO DE SOLO COM 16CM DE ESPESSURA,INCLUSIVE EQUIPAMENTOS,MAO-DE-OBRA E ESTABILIZADOR LIQUIDO</t>
  </si>
  <si>
    <t>JUNTA LONGITUDINAL EM REVESTIMENTO DE PLACA DE CONCRETO DO TIPO ENCAIXE(MACHO E FEMEA),EXCLUSIVE BARRAS DE LIGACAO(LIGADORES)</t>
  </si>
  <si>
    <t>JUNTA DE RETRACAO EM REVESTIMENTO DE PLACAS DE CONCRETO,EXCLUSIVE BARRA DE LIGACAO(LIGADORES)</t>
  </si>
  <si>
    <t>JUNTA DE CONSTRUCAO EM REVESTIMENTO DE PLACA DE CONCRETO,DEMACHO E FEMEA,EXCLUSIVE PASSADORES</t>
  </si>
  <si>
    <t>JUNTA LONGITUDINAL DE LIGACAO ENTRE SARJETAS E PLACAS DE REVESTIMENTO DE CONCRETO,INCLUSIVE LIGADORES</t>
  </si>
  <si>
    <t>JUNTA DE RETRACAO,SERRADA COM DISCO DE DIAMANTE,PARA PAVIMENTOS DE PLACAS DE CONCRETO,COM 5CM DE PROFUNDIDADE</t>
  </si>
  <si>
    <t>LIMPEZA E PREENCHIMENTO DE JUNTA DE RETRACAO,COM ASFALTO DILUIDO CM-30,EXCLUSIVE CORTE,BARRAS DE LIGACAO E DE TRANSFERENCIA</t>
  </si>
  <si>
    <t>PAVIMENTACAO LAJOTAS CONCRETO,ALTAMENTE VIBRADO,INTERTRAVADO,C/ARTICULACAO VERTICAL,PRE-FABRICADOS,COR-NATURAL,ESP.6CM,RESISTENCIA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</si>
  <si>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NATURAL,ESP.8CM,RESISTENCIA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</si>
  <si>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NATURAL,ESP.10CM,RESISTENCIA A COMPRESSAO 35MPA,ASSENTES SOBRE COLCHAO PO-DE-PEDRA,AREIA OU MATERIAL EQUIVALENTE,C/JUNTAS TOMADAS C/ARGAMASSA CIMENTO E AREIA,TRACO 1:4 E/OU C/PEDRISCO E ASFALTO,EXCL.PREPARO TERRENO,C/FORN.DE TODOS OS MAT.,BEM COMO A COLOC.</t>
  </si>
  <si>
    <t>PAVIMENTACAO LAJOTAS CONCRETO,ALTAMENTE VIBRADO,INTERTRAVADO,C/ARTICULACAO VERTICAL,PRE-FABRICADOS,COR NATURAL,ESP.10CM,RESISTENCIA A COMPRESSAO 50MPA,ASSENTES SOBRE COLCHAO PO-DE--PEDRA,AREIA OU MATERIAL EQUIVALENTE,C/JUNTAS TOMADAS C/ARGAMASSA CIMENTO E AREIA,TRACO 1:4 E/OU PEDRISCO E ASFALTO,EXCL.PREPARO TERRENO,C/FORN.DE TODOS OS MAT.,BEM COMO A COLOCAC.</t>
  </si>
  <si>
    <t>PAVIMENTACAO LAJOTAS CONCRETO,ALTAMENTE VIBRADO,INTERTRAVADO,C/ARTICULACAO VERTICAL,PRE-FABRICADOS,COLORIDO,ESP.6CM,RESISTENCIA A COMPRESSAO 35MPA,ASSENTES SOBRE COLCHAO PO-DE-PEDRA,AREIA OU MATERIAL EQUIVALENTE,C/JUNTAS TOMADAS C/ARGAMASSACIMENTO E AREIA,TRACO 1:4 E/OU PEDRISCO E ASFALTO,EXCL.PREPARO DO TERRENO,C/FORN.DE TODOS OS MAT.,BEM COMO A COLOCACAO</t>
  </si>
  <si>
    <t>PAVIMENTACAO LAJOTAS CONCRETO,ALTAMENTE VIBRADO,INTERTRAVADO,C/ARTICULACAO VERTICAL,PRE-FABRICADOS,COLORIDO,ESP.8CM,RESISTENCIA A COMPRESSAO 35MPA,ASSENTES SOBRE COLCHAO PO-DE-PEDRA,AREIA OU MATERIAL EQUIVALENTE,C/JUNTAS TOMADAS C/ARGAMASSACIMENTO E AREIA,TRACO 1:4 E/OU PEDRISCO E ASFALTO,EXCL.PREPARO TERRENO,C/FORN.DE TODOS OS MAT.,BEM COMO A COLOCACAO</t>
  </si>
  <si>
    <t>PAVIMENTACAO LAJOTAS CONCRETO,ALTAMENTE VIBRADO,INTERTRAVADO,C/ARTICULACAO VERTICAL,PRE-FABRICADOS,COLORIDO,ESP.10CM,RESISTENCIA A COMPRESSAO 35MPA,ASSENTES SOBRE COLCHAO PO-DE-PEDRA,AREIA OU MATERIAL EQUIVALENTE,C/JUNTAS TOMADAS C/ARGAMASSA CIMENTO E AREIA,TRACO 1:4 E/OU PEDRISCO E ASFALTO,EXCL.PREPARO TERRENO,C/FORN.DE TODOS OS MAT.,BEM COMO A COLOCACAO</t>
  </si>
  <si>
    <t>ASSENTAMENTO DE ARTEFATO DE CONCRETO,SOBRE COLCHAO DE PO-DE-PEDRA,AREIA OU MATERIAL EQUIVALENTE,COM FORNECIMENTO DE TODOS OS MATERIAIS,EXCLUSIVE O ARTEFATO DE CONCRETO,INCLUSIVE REJUNTAMENTO</t>
  </si>
  <si>
    <t>REASSENTAMENTO DE ARTEFATO DE CONCRETO,COM REAPROVEITAMENTODESTE,COM LIMPEZA DE REJUNTE ADERENTE,SOBRE COLCHAO DE PO-DE-PEDRA,AREIA OU MATERIAL EQUIVALENTE,INCLUSIVE FORNECIMENTODE TODOS OS MATERIAIS E REJUNTAMENTO COM BETUME E CASCALHINHO</t>
  </si>
  <si>
    <t>REASSENTAMENTO DE ARTEFATO DE CONCRETO,COM REAPROVEITAMENTODESTE,COM LIMPEZA DA ARGAMASSA ADERENTE,SOBRE COLCHAO DE PO-DE-PEDRA,AREIA OU MATERIAL EQUIVALENTE E O FORNECIMENTO DETODOS OS MATERIAIS E REJUNTAMENTO COM ARGAMASSA</t>
  </si>
  <si>
    <t>REFORCO DE SUBLEITO,DE ACORDO COM AS "INSTRUCOES PARA EXECUCAO",DO DER-RJ,EXCLUSIVE ESCAVACAO,CARGA,TRANPORTE E FORNECIMENTO DOS MATERIAIS</t>
  </si>
  <si>
    <t>ATERRO,DE ACORDO COM AS "INSTRUCOES PARA EXECUCAO",DO DER-RJ,EXCLUSIVE ESCAVACAO,CARGA E TRANSPORTE DE MATERIAIS</t>
  </si>
  <si>
    <t>REGULARIZACAO DE PAVIMENTACAO COM APROVEITAMENTO DO PAVIMENTO EXISTENTE,COM CAMADA DE CONCRETO BETUMINOSO,DE ACORDO COMAS "INSTRUCOES PARA EXECUCAO",DO DER-RJ</t>
  </si>
  <si>
    <t>ESPALHAMENTO MANUAL DE CONCRETO ASFALTICO EM CAMADAS (SOMENTE MAO DE OBRA),CONSIDERADO NESTE ITEM: A)CONCRETO ASFALTICOJUNTO AO LOCAL DE APLICACAO; B)BASE JA PREPARADA; C)EXCLUIDOO FORNECIMENTO DO CONCRETO</t>
  </si>
  <si>
    <t>PINTURA DE LIGACAO COM ADICAO DE POLIMERO,DE ACORDO COM AS "INSTRUCOES PARA EXECUCAO" DO DER-RJ</t>
  </si>
  <si>
    <t>MEIO-FIO RETO DE CONCRETO SIMPLES FCK=15MPA,MOLDADO NO LOCAL,TIPO DER-RJ,MEDINDO 0,15M NA BASE E COM ALTURA DE 0,45M,REJUNTAMENTO COM ARGAMASSA DE CIMENTO E AREIA,NO TRACO 1:3,5,COM FORNECIMENTO DE TODOS OS MATERIAIS,ESCAVACAO E REATERRO</t>
  </si>
  <si>
    <t>MEIO-FIO CURVO DE CONCRETO SIMPLES FCK=15MPA,MOLDADO NO LOCAL,TIPO DER-RJ,MEDINDO 0,15M NA BASE E COM ALTURA DE 0,45M,REJUNTAMENTO COM ARGAMASSA DE CIMENTO E AREIA,NO TRACO 1:3,5,COM FORNECIMENTO DE TODOS OS MATERIAIS,ESCAVACAO E REATERRO</t>
  </si>
  <si>
    <t>MEIO-FIO RETO DE CONCRETO SIMPLES FCK=15MPA,PRE-MOLDADO,TIPODER-RJ,MEDINDO 0,15M NA BASE E COM ALTURA DE 0,45M,REJUNTAMENTO COM ARGAMASSA DE CIMENTO E AREIA,NO TRACO 1:3,5,COM FORNECIMENTO DE TODOS OS MATERIAIS,ESCAVACAO E REATERRO</t>
  </si>
  <si>
    <t>MEIO-FIO RETO DE CONCRETO SIMPLES FCK=15MPA,MOLDADO NO LOCAL,TIPO DER-RJ,MEDINDO 0,15M NA BASE E COM ALTURA DE 0,30M,REJUNTAMENTO COM ARGAMASSA DE CIMENTO E AREIA,NO TRACO 1:3,5,COM FORNECIMENTO DE TODOS OS MATERIAIS,ESCAVACAO E REATERRO</t>
  </si>
  <si>
    <t>MEIO-FIO CURVO DE CONCRETO SIMPLES FCK=15MPA,MOLDADO NO LOCAL,TIPO DER-RJ,MEDINDO 0,15M NA BASE E COM ALTURA DE 0,30M,REJUNTAMENTO COM ARGAMASSA DE CIMENTO E AREIA,NO TRACO 1:3,5,COM FORNECIMENTO DE TODOS OS MATERIAIS,ESCAVACAO E REATERRO</t>
  </si>
  <si>
    <t>MEIO-FIO RETO DE CONCRETO SIMPLES FCK=15MPA,PRE-MOLDADO,TIPODER-RJ,MEDINDO 0,15M NA BASE E COM ALTURA DE 0,30M,REJUNTAMENTO COM ARGAMASSA DE CIMENTO E AREIA NO TRACO 1:3,5,COM FORNECIMENTO DE TODOS OS MATERIAIS,ESCAVACAO E REATERRO</t>
  </si>
  <si>
    <t>SARJETA E MEIO FIO CONJUGADO CURVO,DE CONCRETO SIMPLES FCK=15MPA,MOLDADO NO LOCAL,TIPO DER-RJ,MEDINDO 0,65M DE BASE E COM ALTURA DE 0,30M,REJUNTAMENTO DE ARGAMASSA DE CIMENTO E AREIA,NO TRACO 1:3,5,COM FORNECIMENTO DE TODOS OS MATERIAIS</t>
  </si>
  <si>
    <t>SARJETA E MEIO-FIO CONJUGADO RETO,DE CONCRETO SIMPLES FCK=15MPA,MOLDADO NO LOCAL,TIPO DER-RJ,MEDINDO 0,65M DE BASE E COMALTURA DE 0,30M,REJUNTAMENTO DE ARGAMASSA DE CIMENTO E AREIA,NO TRACO 1:3,5,COM FORNECIMENTO DE TODOS OS MATERIAIS</t>
  </si>
  <si>
    <t>SARJETA E MEIO-FIO CONJUGADO RETO,DE CONCRETO SIMPLES FCK=15MPA,PRE-MOLDADO,TIPO DER-RJ,MEDINDO 0,65M DE BASE E COM ALTURA DE 0,30M,REJUNTAMENTO DE ARGAMASSA DE CIMENTO E AREIA,NOTRACO 1:3,5,COM FORNECIMENTO DE TODOS OS MATERIAIS</t>
  </si>
  <si>
    <t>SARJETA E MEIO-FIO CONJUGADO CURVO,DE CONCRETO SIMPLES FCK=15MPA,PRE-MOLDADO,TIPO DER-RJ,MEDINDO 0,65M DE BASE E COM ALTURA DE 0,30M,REJUNTAMENTO DE ARGAMASSA DE CIMENTO E AREIA,NO TRACO 1:3,5,COM FORNECIMENTO DE TODOS OS MATERIAIS</t>
  </si>
  <si>
    <t>SARJETA E MEIO-FIO CONJUGADO CURVO,DE CONCRETO SIMPLES FCK=35MPA,MOLDADO NO LOCAL,TIPO DER-RJ,MEDINDO 0,65M DE BASE E COM ALTURA DE 0,30M,REJUNTAMENTO DE ARGAMASSA DE CIMENTO E AREIA,NO TRACO 1:3,5,COM FORNECIMENTO DE TODOS OS MATERIAIS</t>
  </si>
  <si>
    <t>SARJETA E MEIO-FIO CONJUGADO RETO,DE CONCRETO SIMPLES FCK=35MPA,MOLDADO NO LOCAL,TIPO DER-RJ,MEDINDO 0,65M DE BASE E COMALTURA DE 0,30M,REJUNTAMENTO DE ARGAMASSA DE CIMENTO E AREIA,NO TRACO 1:3,5,COM FORNECIMENTO DE TODOS OS MATERIAIS</t>
  </si>
  <si>
    <t>SARJETA E MEIO-FIO CONJUGADO RETO,DE CONCRETO SIMPLES FCK=35MPA,PRE-MOLDADO,TIPO DER-RJ,MEDINDO 0,65M DE BASE E COM ALTURA DE 0,30M,REJUNTAMENTO DE ARGAMASSA DE CIMENTO E AREIA,NOTRACO 1:3,5,COM FORNECIMENTO DE TODOS OS MATERIAIS</t>
  </si>
  <si>
    <t>SARJETA E MEIO-FIO CONJUGADO CURVO,DE CONCRETO SIMPLES FCK=35MPA,PRE-MOLDADO,TIPO DER-RJ,MEDINDO 0,65M DE BASE E COM ALTURA DE 0,30M,REJUNTAMENTO DE ARGAMASSA DE CIMENTO E AREIA,NO TRACO 1:3,5,COM FORNECIMENTO DE TODOS OS MATERIAIS</t>
  </si>
  <si>
    <t>SARJETA E MEIO-FIO CONJUGADO CURVO,DE CONCRETO SIMPLES COLORIDO FCK=35MPA,MOLDADO NO LOCAL,TIPO DER-RJ,MEDINDO 0,65M DEBASE E COM ALTURA DE 0,30M,REJUNTAMENTO DE ARGAMASSA DE CIMENTO E AREIA,NO TRACO 1:3,5, COM FORNECIMENTO DE TODOS OS MATERIAIS</t>
  </si>
  <si>
    <t>SARJETA E MEIO-FIO CONJUGADO RETO,DE CONCRETO SIMPLES COLORIDO FCK=35MPA,MOLDADO NO LOCAL,TIPO DER-RJ,MEDINDO 0,65M DEBASE E COM ALTURA DE 0,30M,REJUNTAMENTO DE ARGAMASSA DE CIMENTO E AREIA,NO TRACO 1:3,5,COM FORNECIMENTO DE TODOS OS MATERIAIS</t>
  </si>
  <si>
    <t>SARJETA E MEIO-FIO CONJUGADO RETO,DE CONCRETO SIMPLES COLORIDO FCK=35MPA,PRE-MOLDADO,TIPO DER-RJ,MEDINDO 0,65M DE BASE ECOM ALTURA DE 0,30M,REJUNTAMENTO DE ARGAMASSA DE CIMENTO EAREIA,NO TRACO 1:3,5,COM FORNECIMENTO DE TODOS OS MATERIAIS</t>
  </si>
  <si>
    <t>SARJETA E MEIO-FIO CONJUGADO CURVO,DE CONCRETO SIMPLES COLORIDO FCK=35MPA,PRE-MOLDADO,TIPO DER-RJ,MEDINDO 0,65M DE BASEE COM ALTURA DE 0,30M,REJUNTAMENTO DE ARGAMASSA DE CIMENTO EAREIA,NO TRACO 1:3,5,COM FORNECIMENTO DE TODOS OS MATERIAIS</t>
  </si>
  <si>
    <t>SARJETA E MEIO-FIO CONJUGADO CURVO,DE CONCRETO SIMPLES FCK =15MPA,MOLDADO NO LOCAL,TIPO DER-RJ,MEDINDO 0,45M DE BASE E0,30M DE ALTURA,REJUNTAMENTO COM ARGAMASSA DE CIMENTO E AREIA,NO TRACO 1:3,5,COM FORNECIMENTO DE TODOS OS MATERIAIS</t>
  </si>
  <si>
    <t>SARJETA E MEIO-FIO CONJUGADO RETO,DE CONCRETO SIMPLES FCK=15MPA,MOLDADO NO LOCAL,TIPO DER-RJ,MEDINDO 0,45M DE BASE E 0,30M DE ALTURA,REJUNTAMENTO COM ARGAMASSA DE CIMENTO E AREIA,NO TRACO 1:3,5,COM FORNECIMENTO DE TODOS OS MATERIAIS</t>
  </si>
  <si>
    <t>SARJETA E MEIO-FIO CONJUGADO CURVO,DE CONCRETO SIMPLES FCK=15MPA,PRE-MOLDADO,TIPO DER-RJ,MEDINDO 0,45M DE BASE E 0,30MDE ALTURA,REJUNTAMENTO COM ARGAMASSA DE CIMENTO E AREIA,NO TRACO 1:3,5,COM FORNECIMENTO DE TODOS OS MATERIAIS</t>
  </si>
  <si>
    <t>SARJETA E MEIO-FIO CONJUGADO RETO,DE CONCRETO SIMPLES FCK=15MPA,PRE-MOLDADO,TIPO DER-RJ,MEDINDO 0,45M DE BASE E 0,30M DEALTURA,REJUNTAMENTO COM ARGAMASSA DE CIMENTO E AREIA,NO TRACO 1:3,5,COM FORNECIMENTO DE TODOS OS MATERIAIS</t>
  </si>
  <si>
    <t>SARJETA E MEIO-FIO CONJUGADO CURVO,DE CONCRETO SIMPLES FCK=35MPA,MOLDADO NO LOCAL,TIPO DER-RJ,MEDINDO 0,45M DE BASE E 0,30M DE ALTURA,REJUNTAMENTO COM ARGAMASSA DE CIMENTO E AREIA,NO TRACO 1:3,5,COM FORNECIMENTO DE TODOS OS MATERIAIS</t>
  </si>
  <si>
    <t>SARJETA E MEIO-FIO CONJUGADO RETO,DE CONCRETO SIMPLES FCK=35MPA,MOLDADO NO LOCAL,TIPO DER-RJ,MEDINDO 0,45M DE BASE E 0,30M DE ALTURA,REJUNTAMENTO COM ARGAMASSA DE CIMENTO E AREIA,NO TRACO 1:3,5,COM FORNECIMENTO DE TODOS OS MATERIAIS</t>
  </si>
  <si>
    <t>SARJETA E MEIO-FIO CONJUGADO CURVO,DE CONCRETO SIMPLES FCK=35MPA,PRE-MOLDADO,TIPO DER-RJ,MEDINDO 0,45M DE BASE E 0,30MDE ALTURA,REJUNTAMENTO COM ARGAMASSA DE CIMENTO E AREIA,NO TRACO 1:3,5,COM FORNECIMENTO DE TODOS OS MATERIAIS</t>
  </si>
  <si>
    <t>SARJETA E MEIO-FIO CONJUGADO RETO,DE CONCRETO SIMPLES FCK=35MPA,PRE-MOLDADO,TIPO DER-RJ,MEDINDO 0,45M DE BASE E 0,30M DEALTURA,REJUNTAMENTO COM ARGAMASSA DE CIMENTO E AREIA,NO TRACO 1:3,5,COM FORNECIMENTO DE TODOS OS MATERIAIS</t>
  </si>
  <si>
    <t>SARJETA E MEIO-FIO CONJUGADO CURVO,DE CONCRETO SIMPLES COLORIDO FCK=35MPA,MOLDADO NO LOCAL,TIPO DER-RJ,MEDINDO 0,45M DEBASE E 0,30M DE ALTURA,REJUNTAMENTO COM ARGAMASSA DE CIMENTOE AREIA,NO TRACO 1:3,5,COM FORNECIMENTO DE TODOS OS MATERIAIS</t>
  </si>
  <si>
    <t>SARJETA E MEIO FIO CONJUGADO RETO,DE CONCRETO SIMPLES COLORIDO FCK=35MPA,MOLDADOS NO LOCAL,TIPO DER-RJ,MEDINDO 0,45M DEBASE E 0,30M DE ALTURA,REJUNTAMENTO COM ARGAMASSA DE CIMENTOE AREIA,NO TRACO 1:3,5,COM FORNECIMENTO DE TODOS OS MATERIAIS</t>
  </si>
  <si>
    <t>SARJETA E MEIO-FIO CONJUGADO CURVO,DE CONCRETO SIMPLES COLORIDO FCK=35MPA,PRE-MOLDADO,TIPO DER-RJ,MEDINDO 0,45M DE BASEE 0,30M DE ALTURA,REJUNTAMENTO COM ARGAMASSA DE CIMENTO E AREIA,NO TRACO 1:3,5,COM FORNECIMENTO DE TODOS OS MATERIAIS</t>
  </si>
  <si>
    <t>SARJETA E MEIO-FIO CONJUGADO RETO,DE CONCRETO SIMPLES COLORIDO FCK=35MPA,PRE-MOLDADO,TIPO DER-RJ,MEDINDO 0,45M DE BASE E0,30M DE ALTURA,REJUNTAMENTO COM ARGAMASSA DE CIMENTO E AREIA,NO TRACO 1:3,5,COM FORNECIMENTO DE TODOS OS MATERIAIS</t>
  </si>
  <si>
    <t>GUIA DE CONCRETO ARMADO,DESTINADO AO ENCUNHAMENTO DE PAVIMENTACAO EM PARALELOS,EM LOGRADOURO COM DECLIVIDADE DO GREIDE MAIOR QUE 18%,DE SECAO(0,15X0,40)M,ASSENTADO TRANSVERSALMENTEAO EIXO DA VIA.FORNECIMENTO E ASSENTAMENTO</t>
  </si>
  <si>
    <t>SARJETA-GUIA DE PARALELEPIPEDO(1 FIADA),ASSENTE SOBRE BASE DE CONCRETO(FCK=11MPA),INCLUSIVE ESTA,REJUNTAMENTO DE ARGAMASSA DE CIMENTO E AREIA(TRACO 1:3),PARA PAVIMENTACAO BETUMINOSA</t>
  </si>
  <si>
    <t>LOGRADOURO COM 9,00M DE LARGURA,COMPRENDENDO:A)SUBLEITO COMPACTADO(H=30CM);B)BASE DE BRITA GRADUADA(H=20CM);C)IMPRIMACAO;D)CAPA ASFALTICA(H=5CM);E)MEIOS-FIOS DE CONCRETO SIMPLES;F)GALERIA NOS PASSEIOS(DIAMETRO=50CM);G)CAIXAS DE RALO DE AMBOS OS LADOS A CADA 30,00M</t>
  </si>
  <si>
    <t>LOGRADOURO COM 9,00M DE LARGURA,COMPREENDENDO:A)SUBLEITO COMPACTADO(H=30CM);B)BASE DE BRITA CORRIDA(H=20CM);C)PAVIMENTACAO DE PARALELEPIPEDOS SOBRE COLCHAO DE AREIA COM REJUNTAMENTO DE BETUME;D)MEIOS-FIOS DE CONCRETO SIMPLES;E)GALERIA NOS PASSEIOS(DIAMETRO=50CM);F)CAIXAS DE RALO DE AMBOS OS LADOS ACADA 30,00M</t>
  </si>
  <si>
    <t>LOGRADOURO COM 9,00M DE LARGURA,COMPREENDENDO:A)SUBLEITO COMPACTADO(H=30CM);B)BASE DE BRITA CORRIDA(H=10CM);C)PAVIMENTACAO DE PARALELEPIPEDOS ASSENTES EM COLCHAO DE PO-DE-PEDRA,COMREJUNTAMENTO DE BETUME E CASCALHINHO;D)MEIOS-FIOS DE CONCRETO SIMPLES;E)GALERIA NOS PASSEIOS(DIAMETRO=50CM);F)CAIXAS DERALO DE AMBOS OS LADOS A CADA 30,00M</t>
  </si>
  <si>
    <t>MANTA GEOTEXTIL,EM 1 CAMADA, SOBRE PAVIMENTACAO BETUMINOSA.FORNECIMENTO E COLOCACAO</t>
  </si>
  <si>
    <t>GUARDA-CORPO DE CONCRETO ARMADO EM LANCES DE 3,00M DE COMPRIMENTO E 60CM DE ALTURA,CONSTANDO DE UM CORRIMAO DE 10X15CM,FEITO COM FORMA DE CHAPA DE MADEIRA,PLASTIFICADA,COM ESPESSURA DE 17MM,APOIADO EM 4 COLUNAS,COM FORMA PERDIDA DE TUBO DEPVC RIGIDO DE 100MM</t>
  </si>
  <si>
    <t>GUARDA-CORPO EM CONCRETO ARMADO,FCK=15MPA,ACO CA-50,FORMADOPOR QUADROS RETANGULARES DE(1,90X0,50)M SUSTENTADOS POR 2 MONTANTES DE 0,85M DE ALTURA,INCLUSIVE FORNECIMENTO DE MATERIAIS E ELEMENTOS DE FIXACAO NA PONTE</t>
  </si>
  <si>
    <t>GUARDA-RODAS DE CONCRETO ARMADO,CONFORME PROJETO DA PREFEITURA-RJ,PARA VIADUTOS,MOLDADOS NO LOCAL,COMPREENDENDO VIGAS LONGITUDINAIS APOIADAS SOBRE MONTANTES</t>
  </si>
  <si>
    <t>GUARDA-RODAS DE CONCRETO ARMADO,CONFORME PROJETO DA PREFEITURA-RJ,CONSTANDO DE MONTANTES SUSTENTANDO VIGAS EM FORMA DE TRAPEZIO DE CANTOS ARREDONDADOS,COM SECAO DE 55CM DE LARGURAPOR 15CM,E 25CM DE FACES LATERAIS,INCLUSIVE ARMACAO</t>
  </si>
  <si>
    <t>GUARDA-RODAS DE CONCRETO ARMADO,CONFECCIONADO C/CONCRETO PREPARADO EM USINA DOSADORA TIPO VERTICAL,DOSADO P/FCK=25MPA E8% DE MICROSSILICA E FORMA TRAPEZOIDAL,TIPO NEW JERSEY,C/15CM DE TOPO,38CM DE BASE E 90,50CM DE ALTURA,COMPREENDENDO MATMATERIAIS,LANCAMENTO,COLOC.NA FORMA E ADENSAMENTO MECANICO,ENGASTADO EM SOBRELAJE,EXCL.ESTA,INCL.ARMADURA DE ENGASTE</t>
  </si>
  <si>
    <t>GUARDA-RODAS DE CONCRETO ARMADO,PREPARADO COM BETONEIRA,FORMA TRAPEZOIDAL,TIPO NEW JERSEY,COM 15CM DE TOPO,38CM DE BASEE 90,50CM DE ALTURA,COMPREENDENDO MATERIAIS,LANCAMENTO,COLOCACAO NA FORMA E ADENSAMENTO MECANICO,ENGASTADO EM SOBRELAJE,EXCLUSIVE ESTA,INCLUSIVE ARMADURA DE ENGASTE</t>
  </si>
  <si>
    <t>CAMADA DE BLOQUEIO(COLCHAO)DE PO-DE-PEDRA,ESPALHADO E COMPRIMIDO MECANICAMENTE,MEDIDA APOS COMPACTACAO</t>
  </si>
  <si>
    <t>CAMADA DE BLOQUEIO(COLCHAO)DE AREIA,ESPALHADO E COMPRIMIDO MECANICAMENTE,MEDIDA APOS COMPACTACAO</t>
  </si>
  <si>
    <t>CAMADA DE BLOQUEIO (COLCHAO) DE AREIA,ESPALHADO E COMPRIMIDOMANUALMENTE,MEDIDA APOS COMPACTACAO</t>
  </si>
  <si>
    <t>REVESTIMENTO DE CONCRETO BETUMINOSO USINADO A QUENTE,DE ACORDO COM AS INSTRUCOES/ESPECIFICACOES DO CONTRATANTE,CONSIDERANDO SOMENTE O ESPALHAMENTO COM VIBROACABADORA CONVENCIONALE COMPACTACAO MECANICA</t>
  </si>
  <si>
    <t>REVESTIMENTO DE CONCRETO BETUMINOSO USINADO A QUENTE,DE ACORDO COM AS INSTRUCOES/ESPECIFICACOES DO CONTRATANTE,CONSIDERANDO SOMENTE O ESPALHAMENTO COM MOTONIVELADORA E COMPACTACAOMECANICA</t>
  </si>
  <si>
    <t>REVESTIMENTO DE CONCRETO BETUMINOSO USINADO A QUENTE,DE ACORDO COM AS INSTRUCOES/ESPECIFICACOES DO CONTRATANTE,CONSIDERANDO SOMENTE O ESPALHAMENTO COM VIBROACABADORA ELETRONICA E COMPACTACAO MECANICA</t>
  </si>
  <si>
    <t>REVESTIMENTO DE CONCRETO BETUMINOSO USINADO A QUENTE,DE ACORDO COM AS INSTRUCOES/ESPECIFICACOES DO CONTRATANTE,CONSIDERANDO SOMENTE O ESPALHAMENTO MANUAL E COMPACTACAO MECANICA</t>
  </si>
  <si>
    <t>RECOMPOSICAO DE PAVIMENTACAO DE RUA,DEVIDO A ABERTURA DE VALA PARA ASSENTAMENTO DE TUBULACAO,INCLUSIVE REMOCAO DE ATE 20,00M DO REATERRO SOLTO,CONCRETAGEM FCK=10MPA COM 20CM DE ESPESSURA,CARGA,TRANSPORTE E DESCARGA DO MATERIAL EXCEDENTE ATEA DISTANCIA DE 20KM,EXCLUSIVE CONCRETO ASFALTICO(VIDE ITEM 08.015.0018)</t>
  </si>
  <si>
    <t>MEIO-FIO E SARJETA CONJUGADOS,DE CONCRETO USINADO 15MPA,MOLDADO "IN LOCO",ATRAVES DE MAQUINA ESPECIAL,MEDINDO EM TORNO DE 0,47M DE BASE E 0,30M DE ALTURA,ACABAMENTO COM ARGAMASSA DE CIMENTO E PO-DE-PEDRA,NO TRACO 1:3,COM FORNECIMENTO DOS MATERIAIS,EXCLUSIVE PREPARO DE BASE E TOPOGRAFIA</t>
  </si>
  <si>
    <t>MEIO-FIO E SARJETA CONJUGADOS,DE CONCRETO USINADO 15MPA,MOLDADO "IN LOCO",ATRAVES DE MAQUINA ESPECIAL,MEDINDO EM TORNO DE 0,35M DE BASE E 0,30M DE ALTURA,ACABAMENTO COM ARGAMASSA DE CIMENTO E PO-DE-PEDRA,NO TRACO 1:3,COM FORNECIMENTO DOS MATERIAIS,EXCLUSIVE PREPARO DE BASE E TOPOGRAFIA</t>
  </si>
  <si>
    <t>MEIO-FIO E SARJETA(LINHA D`AGUA),DE CONCRETO USINADO 15MPA,MOLDADO "IN LOCO",ATRAVES DE MAQUINA ESPECIAL,MEDINDO EM TORNO DE 0,30M DE BASE E 0,26M DE ALTURA,ACABAMENTO COM ARGAMASSA DE CIMENTO E PO-DE-PEDRA,NO TRACO 1:3,COM FORNECIMENTO DOSMATERIAIS,EXCLUSIVE PREPARO DE BASE E TOPOGRAFIA</t>
  </si>
  <si>
    <t>MEIO-FIO DE CONCRETO USINADO 15MPA,MOLDADO "IN LOCO",ATRAVESDE MAQUINA ESPECIAL,MEDINDO EM TORNO DE 0,17M DE BASE E 0,30M DE ALTURA,ACABAMENTO COM ARGAMASSA DE CIMENTO E PO-DE-PEDRA,NO TRACO 1:3,COM FORNECIMENTO DOS MATERIAIS,EXCLUSIVE PREPARO DE BASE E TOPOGRAFIA</t>
  </si>
  <si>
    <t>MEIO-FIO DE CONCRETO USINADO 15MPA,MOLDADO "IN LOCO",ATRAVESDE MAQUINA ESPECIAL,MEDINDO EM TORNO DE 0,15M DE BASE E 0,30M DE ALTURA,ACABAMENTO COM ARGAMASSA DE CIMENTO E PO-DE-PEDRA,NO TRACO 1:3,COM FORNECIMENTO DOS MATERIAIS,EXCLUSIVE PREPARO DE BASE E TOPOGRAFIA</t>
  </si>
  <si>
    <t>MEIO-FIO TIPO TENTO DE CONCRETO USINADO 15MPA,MOLDADO "IN LOCO",ATRAVES DE MAQUINA ESPECIAL,MEDINDO EM TORNO DE 0,17M DEBASE E 0,15M DE ALTURA,COM CHANFRO INTERNO DE 0,10M,ACABAMENTO COM ARGAMASSA DE CIMENTO E PO-DE-PEDRA,NO TRACO 1:3,COM FORNECIMENTO DOS MATERIAIS,EXCLUSIVE PREPARO DE BASE E TOPOGRAFIA</t>
  </si>
  <si>
    <t>PAVIMENTACAO COM BLOCOS VAZADOS DE CONCRETO,MEDINDO(50X50X10)CM,ASSENTES EM CAMADAS DE AREIA GROSSA DE 2CM,EXCLUSIVE PREPARO DE TERRENO.FORNECIMENTO E ASSENTAMENTO</t>
  </si>
  <si>
    <t>PAVIMENTACAO COM BLOCOS VAZADOS DE CONCRETO,MEDINDO(60X45X7,5)CM,ASSENTES EM CAMADAS DE AREIA GROSSA DE 2CM,EXCLUSIVE PREPARO DE TERRENO.FORNECIMENTO E ASSENTAMENTO</t>
  </si>
  <si>
    <t>PLANTIO DE GRAMA EM PLACAS,TIPO SAO CARLOS,BATATAIS,LARGA ESANTO AGOSTINHO,INCLUSIVE COMPRA E ARRANCAMENTO NO LOCAL DEORIGEM,CARGA,TRANSPORTE,DESCARGA E PREPARO DO TERRENO</t>
  </si>
  <si>
    <t>PLANTIO DE GRAMA EM PLACAS,TIPO SAO CARLOS,BATATAIS,LARGA ESANTO AGOSTINHO,INCLUSIVE COMPRA E ARRANCAMENTO NO LOCAL DEORIGEM,CARGA,TRANSPORTE,DESCARGA E PREPARO DE TERRENO,PARA RECOMPOSICAO DE AREAS GRAMADAS EVENTUALMENTE DANIFICADAS</t>
  </si>
  <si>
    <t>PLANTIO DE GRAMA EM PLACAS,TIPO SAO CARLOS,BATATAIS,LARGA ESANTO AGOSTINHO,EXCLUSIVE TRANSPORTE</t>
  </si>
  <si>
    <t>PLANTIO DE GRAMA EM PLACAS,EM ENCOSTA,DE ACORDO COM O ITEM 09.001.0001,INCLUSIVE TRANSPORTE MANUAL ENCOSTA ACIMA</t>
  </si>
  <si>
    <t>PLANTIO DE GRAMA EM PLACAS TIPO ESMERALDA,INCLUSIVE FORNECIMENTO DA GRAMA E TRANSPORTE,EXCLUSIVE PREPARO DO TERRENO E OMATERIAL PARA ESTE</t>
  </si>
  <si>
    <t>PLANTIO DE GRAMA EM PLACAS,EM ENCOSTA,DE ACORDO COM O ITEM 09.001.0020,INCLUSIVE TRANSPORTE MANUAL ENCOSTA ACIMA</t>
  </si>
  <si>
    <t>RECOMPOSICAO DE AREAS GRAMADAS EVENTUALMENTE DANIFICADAS,INCLUSIVE FORNECIMENTO DA GRAMA E TRANSPORTE,EXCLUSIVE PREPARODO TERRENO E O MATERIAL PARA ESTE</t>
  </si>
  <si>
    <t>PLANTIO DE GRAMA EM PLACAS TIPO ESMERALDA,INCLUSIVE FORNECIMENTO DA GRAMA,EXCLUSIVE TRANSPORTE,PREPARO DO TERRENO E MATERIAL PARA ESTE</t>
  </si>
  <si>
    <t>PLANTIO DE GRAMINEA E LEGUMINOSAS EM SEMENTES,CONSTANDO DE ANALISE DO SOLO,CORRECAO DO PH,PREPARO TERRENO(ESCARIFICACAOE VALETAMENTO),ADUBAGEM QUIMICA E ORGANICA,TRATAMENTO PREVENTIVO DO SOLO COM EMPREGO DE INSETICIDA E IRRIGACAO,INCLUSIVETRANSPORTE</t>
  </si>
  <si>
    <t>PLANTIO DE GRAMINEA E LEGUMINOSAS EM SEMENTES,CONSTANDO DE ANALISE DO SOLO,CORRECAO DO PH,PREPARO DE TERRENO (ESCARIFICACAO E VALETAMENTO),ADUBAGEM QUIMICA E ORGANICA,TRATAMENTO PREVENTIVO DO SOLO COM EMPREGO DE INSETICIDA E IRRIGACAO,INCLUSIVE TRANSPORTE E COBERTURA COM TECIDO DE ANIAGEM S-95,COM MALHA DE 4MM</t>
  </si>
  <si>
    <t>PLANTIO DE GRAMINEA E LEGUMINOSAS EM SEMENTES,CONSTANDO DE ANALISE DO SOLO,CORRECAO DO PH,PREPARO DE TERRENO (ESCARIFICACAO E VALETAMENTO),ADUBAGEM QUIMICA E ORGANICA,TRATAMENTO PREVENTIVO DO SOLO COM EMPREGO DE INSETICIDA E IRRIGACAO,INCLUSIVE TRANSPORTE E COBERTURA DE PALHA DE CAPIM DESFIBRADA E APLICACAO DE HIDRO-ASFALTO</t>
  </si>
  <si>
    <t>PLANTIO DE GRAMINEA E LEGUMINOSAS EM SEMENTES,CONSTANDO DE ANALISE DO SOLO,CORRECAO DO PH,PREPARO DE TERRENO (ESCARIFICACAO E VALETAMENTO),ADUBAGEM QUIMICA E ORGANICA,TRATAMENTO PREVENTIVO SOLO COM EMPREGO DE INSETICIDA E IRRIGACAO,INCLUSIVE TRANSPORTE,COBERTURA DE PALHA DE CAPIM DESFIBRADA E APLICACAO DE HIDRO-ASFALTO,COM FIXACAO DE MALHA DE BAMBU LASCADO</t>
  </si>
  <si>
    <t>PLANTIO DE GRAMINEA E LEGUMINOSAS EM SEMENTES,CONSTANDO DE ANALISE DO SOLO,CORRECAO DE PH,PREPARO DE TERRENO (ESCARIFICACAO E VALETAMENTO),ADUBAGEM QUIMICA E ORGANICA,TRATAMENTO PREVENTIVO DO SOLO C/EMPREGO DE INSETICIDA E IRRIGACAO,INCLUSIVE TRANSPORTE,COBERTURA DE PALHA DE CAPIM DESFIBRADA E APLIC. DE HIDRO-ASFALTO E TELA DE ARAME GALV.DE MALHA HEXAGONAL</t>
  </si>
  <si>
    <t>PLANTIO DE PLANTAS DE COBERTURA DE SOLO,TIPO MARGARIDAO,ZEBRINA,DICONDRA,TRAPOERABA,ETC,EXCLUSIVE FORNECIMENTO</t>
  </si>
  <si>
    <t>PLANTIO DE PLANTAS DE COBERTURA FLORIDAS,TIPO MOISES,BELA-EMILIA,ETC,EXCLUSIVE FORNECIMENTO</t>
  </si>
  <si>
    <t>CERCA VIVA CONSTITUIDA DE HIBISCO,CEDRINHO,CALIANDRA OU ACALIFA RAJADA OU VERMELHA,COM 50 A 70CM DE ALTURA, ESPACADAS ACADA 30CM.FORNECIMENTO E PLANTIO</t>
  </si>
  <si>
    <t>GRAMA SINTETICA EUROPEIA,EM ROLOS,COM FIOS DE 28MM DE COMPRIMENTO,NA COR VERDE,INCLUSIVE MAO DE OBRA ESPECIALIZADA PARAEXECUCAO DE SERVICOS,FORNECIMENTO E INSTALACAO DE FAIXAS DEGRAMA SINTETICA BRANCA PARA AS DEMARCACOES DO CAMPO,REGULARIZACAO COM AREIA ADEQUADA E TRANSPORTE DO MATERIAL ATE O LOCAL DOS SERVICOS.FORNECIMENTO E COLOCACAO</t>
  </si>
  <si>
    <t>PLANTIO DE ARVORE ISOLADA ATE 2,00M DE ALTURA,DE QUALQUER ESPECIE,EM LOGRADOURO PUBLICO,INCLUSIVE TRANSPORTE,TERRA PRETASIMPLES E ESTACA DE MADEIRA(TUTOR),EXCLUSIVE O FORNECIMENTODA ARVORE</t>
  </si>
  <si>
    <t>PLANTIO DE ARBUSTOS DE 50 A 70CM DE ALTURA,FORMANDO JARDIM,COM 12 UNIDADES POR METRO QUADRADO,EXCLUSIVE O FORNECIMENTO</t>
  </si>
  <si>
    <t>PLANTIO DE ARBUSTOS DE 70 A 100CM DE ALTURA,FORMANDO JARDIM,COM 9 UNIDADES POR METRO QUADRADO,EXCLUSIVE O FORNECIMENTO</t>
  </si>
  <si>
    <t>PLANTIO DE ARBUSTOS DE 50 A 100CM DE ALTURA,FORMANDO JARDIMCOM 6 UNIDADES POR METRO QUADRADO,EXCLUSIVE O FORNECIMENTO</t>
  </si>
  <si>
    <t>PLANTIO EM ENCOSTA DE MUDAS COM 50 A 70CM DE ALTURA,EXCLUSIVE FORNECIMENTO</t>
  </si>
  <si>
    <t>PLANTIO DE PLANTAS DE COBERTURA VEGETAL,CONSIDERANDO 4 MUDAS/M2,EXCLUSIVE FORNECIMENTO DA PLANTA</t>
  </si>
  <si>
    <t>PLANTIO DE PLANTAS DE COBERTURA VEGETAL,CONSIDERANDO 8 MUDAS/M2,EXCLUSIVE FORNECIMENTO DA PLANTA</t>
  </si>
  <si>
    <t>PLANTIO DE PLANTAS DE COBERTURA VEGETAL,CONSIDERANDO 12 MUDAS/M2,EXCLUSIVE FORNECIMENTO DA PLANTA</t>
  </si>
  <si>
    <t>PLANTIO DE PLANTAS DE COBERTURA VEGETAL,CONSIDERANDO 16 MUDAS/M2,EXCLUSIVE FORNECIMENTO DA PLANTA</t>
  </si>
  <si>
    <t>PLANTIO DE PLANTAS DE COBERTURA VEGETAL,CONSIDERANDO 25 MUDAS/M2,EXCLUSIVE FORNECIMENTO DA PLANTA</t>
  </si>
  <si>
    <t>PLANTIO DE GRAMA,INCLUINDO PREPARO DO TERRENO COM 10CM DE SAIBRO E 5CM DE TERRA ESTRUMADA,EXCLUSIVE FORNECIMENTO DA GRAMA</t>
  </si>
  <si>
    <t>PLANTIO DE GRAMA EM MUDAS,EXCLUSIVE O FORNECIMENTO DO MATERIAL</t>
  </si>
  <si>
    <t>AMARRIO DE MUDAS DE ARVORES AO TUTOR,COM FITILHO PLASTICO,EXCLUSIVE ESTE</t>
  </si>
  <si>
    <t>ARVORE EM TORNO DE 2,00M DE ALTURA,TIPO AMENDOEIRA,CASTANHEIRA,ETC.FORNECIMENTO</t>
  </si>
  <si>
    <t>ARBUSTO PARA JARDINS,TIPO LANTANA,HIBISCO,CEDRINHO,ETC,COM 50 A 70CM DE ALTURA.FORNECIMENTO</t>
  </si>
  <si>
    <t>ARBUSTO PARA JARDINS,TIPO LANTANA,HIBISCO,CEDRINHO,ETC,COM 70 A 100CM DE ALTURA.FORNECIMENTO</t>
  </si>
  <si>
    <t>ESPECIES VEGETAIS COM ALTURA DE(0,30 A 2,00)M, TIPO DRACENADE MADAGASCAR, AGAVE DRAGAO,PITEIRA DO CARIBE, CLUSIA,PLUMA,CAPIM DOS PAMPAS,DRACENA,MURTA,CARACASANA,FILODENDRO GLORIOSO,GUAIMBE DA FOLHA ONDULADA,ORELHA DE ONCA,IUCA ELEFANTE OUSIMILAR.FORNECIMENTO</t>
  </si>
  <si>
    <t>ESPECIES VEGETAIS COM ALTURA DE(0,40 A 2,00)M,TIPO BANANA DEMACACO,PITA AZUL,AGAVE,CROTON,INHAME BRANCO,CORDIA AMARELA,COQUEIRO DE VENUS,PAU D`AGUA,LIGUSTRO CHINES,BANANEIRA FLORIDA,BANANEIRA VERMELHA,MURTA,ESPIRRADEIRA,GUAIMBE,FILODENDROIMPERIAL,FILODENDRO,ARVORE DA FELICIDADE,AZALEIA BELGA,MARIAPRETA,IPE DE JARDIM OU SIMILAR.FORNECIMENTO</t>
  </si>
  <si>
    <t>ESPECIES VEGETAIS NATIVAS COM CAP(CIRCUNFERENCIA NA ALTURA DO PEITO)VARIANDO ENTRE 0,10M E 0,15M E ALTURA ENTRE 2,50M E3,00M.FORNECIMENTO</t>
  </si>
  <si>
    <t>ESPECIES VEGETAIS NATIVAS COM CAP(CIRCUNFERENCIA NA ALTURA DO PEITO)VARIANDO ENTRE 0,15M E 0,20M E ALTURA ENTRE 3,00M E3,50M.FORNECIMENTO</t>
  </si>
  <si>
    <t>ESPECIES VEGETAIS NATIVAS COM CAP(CIRCUNFERENCIA NA ALTURA DO PEITO)VARIANDO ENTRE 0,20M E 0,25M E ALTURA ENTRE 3,50M E4,00M.FORNECIMENTO</t>
  </si>
  <si>
    <t>ESPECIES VEGETAIS COM ALTURA DE(0,60 A 1,00)M,TIPO PALMEIRAPHEONIX ROEBELENII(TAMAREIRA ANA), COCCOTHRINAX SP(LEQUE-PRATEADA),ELAEIS GUINEENSIS(DENDEZEIRO),GAUSSIA MAYA(PALMEIRA MAIA) OU SIMILAR.FORNECIMENTO</t>
  </si>
  <si>
    <t>ESPECIES VEGETAIS COM ALTURA DE (2,50 A 3,50)M,TIPO PALMEIRASYAGRUS ROMANZOFFIANA (BABA-DE-BOI/JERIVA),AIPHANES CARYOTIFOLIA (PALMEIRA"SPINE"),LIVISTONIA CHINENSIS (LEQUE DA CHINA/FALSA LATANIA),RHAPIS EXCELSA(PALMEIRA RAFIA),ROYSTONEA OLERACEA (PALMEIRA REAL) OU SIMILAR.FORNECIMENTO</t>
  </si>
  <si>
    <t>ESPECIES VEGETAIS COM ALTURA DE(0,40 A 1,50)M,TIPO GARDENIAJASMINOIDES(JASMIM DO CABO),ALPINIA PURPURATA(GENGIBRE VERMELHO),CORDYLINE TERMINALIS(DRACENA VERMELHA),DIEFFENBACHIA AMOEMA(COMIGO-NINGUEM-PODE) OU SIMILAR E CONSIDERANDO 4 MUDASPOR M2.FORNECIMENTO</t>
  </si>
  <si>
    <t>ESPECIES VEGETAIS COM ALTURA DE(0,60 A 1,50)M,TIPO CALLIANDRA TWEEDII(ESPONJINHA VERMELHA), HIBISCUS ROSA-SINENSIS(HIBISCO ARGENTINO), MALVAVISCUS ARBOREUS (HIBISCO COLIBRI) OU SIMILAR E CONSIDERANDO 4 MUDAS POR M2.FORNECIMENTO</t>
  </si>
  <si>
    <t>ESPECIES VEGETAIS C/ALTURA DE(0,25 A 1,00)M,TIPO SANCHEZIA NOBILIS(SANQUESIA),ALLAMANDA SP(ALAMANDA),ANTHURIUM ANDRAEANUM(ANTURIO DE FLOR),ALOCASIA CUCULATA(INHAME CHINES),CRINUM ASIATICUM(CRINO BRANCO),PANBANUS VEITCHI(PANDANO VEITCHI),SPATHOGLOTTIS PLICATA(ORQUIDEA VIOLETA)OU SIMILAR E CONSIDERANDO 8 MUDAS POR M2.FORNECIMENTO</t>
  </si>
  <si>
    <t>ESPECIES VEGETAIS COM ALTURA DE (0,40 A 1,50)M,TIPO ARUNDINABAMBUSIFOLIA(ORQUIDEA BAMBU),JATROPHA PODAGRICA(BATATA DO INFERNO),STRELITZIA REGINAE(FLOR AVE DO PARAISO),HELICONIA ANGUSTA(FALSA AVE DO PARAISO)OU SIMILAR E CONSIDERANDO 8 MUDASPOR M2.FORNECIMENTO</t>
  </si>
  <si>
    <t>ESPECIES VEGETAIS COM ALTURA DE(0,10 A 0,40)M,TIPO JASMIM ESTRELA,CAETIZINHO,CANA DA INDIA, CANA-INDICA,BIRI, CURCULIGO,GENGIBRE AZUL,IXORA ANA,PLANTA DA VIDA,ARARUTA,RHOEO,COPO DELEITE OU SIMILAR E CONSIDERANDO 12 MUDAS P/M2.FORNECIMENTO</t>
  </si>
  <si>
    <t>ESPECIES VEGETAIS COM ALTURA DE(0,20 A 0,80)M,TIPO HELICONIAPSITTACORUM(HELICONIA PAPAGAIO), XANTHOSOMA LINDENI(XANTIA),CALATHEA ZEBRINA(CALATEA ZEBRA), JASMINUM SAMBAC(BOGARI) OUSIMILAR E CONSIDERANDO 12 MUDAS POR M2.FORNECIMENTO</t>
  </si>
  <si>
    <t>ESPECIES VEGETAIS COM ALTURA DE(0,15 A 0,40)M,TIPO PACHYSTACHYS LUTEA(CAMARAO AMARELO),ASPARAGUS DENSIFLORUS "SPRENGERI"(ASPASGO/BAMBUZINHO),JUSTICA BRANDEGEANA/BELOPERONE GUTTATA(CAMARAO VERMELHO),PENTA LACEOLATA(PENTA),STROBILANTHES DYERIANUS(ESCUDO PERSA),NEPHROLEPIS EXALTATA(SAMAMBAIA CRESPA) OUSIMILAR E CONSIDERANDO 16 MUDAS POR M2.FORNECIMENTO</t>
  </si>
  <si>
    <t>ESPECIES VEGETAIS COM ALTURA DE(0,20 A 0,40)M,TIPO CTENANTHESETOSA(MARANTA CINZA),CALATHEA MAKOYANA(MARANTA PAVAO),BELAMCANDA CHINENSIS(FLOR LEOPARDO), MISCANTHUS SINENSIS(CAPIM ZEBRA),NEPHOROLEPIS PECTINATA(SAMAMBAIA PAULISTA),SANSEVIEIRATRIFASCIATA "LAURENTII"(ESPADA DE SAO JORGE)OU SIMILAR E CONSIDERANDO 16 MUDAS POR M2.FORNECIMENTO</t>
  </si>
  <si>
    <t>ESPECIES VEGETAIS C/ALTURA(0,10 A 0,20)M,TIPO ERICA, RABO DEGATO, GRAMA AMENDOIM, ASISTASIA,BULBINE,CLOROFITO,PINGO DEOURO,EVOLVOLO,HERA-ROXA,PELE-DE-URSO,PERIQUITO AMARELO,PILEIA,BRILHANTINA,RUELIA-ROXA,QUARESMINHA,JIBOIA,SETCRESEA,MARGARIDINHA RASTEIRA,MARACANA RAJADO,TRAPOERABA ROXA,MARGARIDAOOU SIMILAR E CONSIDERANDO 25 MUDAS POR M2.FORNECIMENTO</t>
  </si>
  <si>
    <t>ESPECIES VEGETAIS COM ALTURA DE(0,10 A 0,30)M,TIPO CAMBARA,AJUGA,BARLERIA-VERMELHA,VINCA,MARGARIDINHA AMARELA, COROA-DE-CRISTO PEQUENA,ORELHA-SE-MACACO,LANTANA,LANTANA BRANCA,DOLAR,ONZE-HORAS, SALVIA, SELAGINELA, CINERARIA, SOLANO-RASTEIRO,JUNQUILHO-ALHO-SOCIAL,BOTAO-DE-OURO OU SIMILAR E CONSIDERANDO 25 MUDAS POR M2.FORNECIMENTO</t>
  </si>
  <si>
    <t>ESPECIES VEGETAIS C/ALTURA DE(0,10 A 0,20)M, TIPO HEMEROCALIS,LIRIO,AZEDINHA DO BREJO,CAMOMILA,VIOLETA VERMELHA,PLANTA MOSAICO,MARIA-SEM-VERGONHA,BARRIGA DE SAPO,PETUNIA,CRAVO-FRANCES,VERBENA/CAMARADINHA OU SIMILAR E CONSIDERANDO 25 MUDAS POR M2.FORNECIMENTO</t>
  </si>
  <si>
    <t>ESPECIES VEGETAIS C/ALTURA DE(0,15 A 0,30)M,TIPO OPHIOPOGONJABURAN(BARBA-DE-SERPENTE),KALANCHOE BLOSSFELDIANA(CALANCOE),MARANTA BICOLOR(CAETE)OU SIMILAR E CONSIDERANDO 25 MUDAS P/M2.FORNECIMENTO</t>
  </si>
  <si>
    <t>PROTETOR DE MADEIRA DE LEI,PINTADO A OLEO,PARA ARVORE.FORNECIMENTO E COLOCACAO</t>
  </si>
  <si>
    <t>PROTETOR DE FERRO,PINTADO A OLEO,PARA ARVORE.FORNECIMENTO ECOLOCACAO</t>
  </si>
  <si>
    <t>PROTETOR(GOLA)DE ARVORE EM FERRO FUNDIDO NODULAR,NAS DIMENSOES DE(1,00X1,00X0,60)M.FORNECIMENTO</t>
  </si>
  <si>
    <t>PROTETOR(GOLA)DE ARVORE EM FERRO FUNDIDO NODULAR,NAS DIMENSOES DE(1,28X1,28X0,90)M.FORNECIMENTO</t>
  </si>
  <si>
    <t>GUARDA-CORPO P/BRINQUEDOS,EM LANCES DE 4,00M E ALTURA DE 1,00M,COM 3 MONTANTES ESPACADOS DE 2,00M,EXECUTADOS C/TUBOS DEACO GALVANIZADO DE 1.1/2" DE DIAMETRO,CHUMBADOS BLOCOS DE CONCRETO SIMPLES DE 30X30X40CM,TELA DE ARAME GALV.Nº8 DE MALHAQUADRADA 5X5CM C/70CM LARGURA,AFASTADA DO PISO 30CM,INCLUSIVE PINTURA ANTIOXIDANTE DE ACABAMENTO.FORNECIMENTO E COLOC.</t>
  </si>
  <si>
    <t>CERCA PROTETORA PARA JARDIM,DE 33CM DE ALTURA,EM TELA DE CHAPA EXPANDIDA DE 3/16",DECAPADA,FOSFATIZADA,PINTADA A "PRIMER" E ACABAMENTO A COR,CHUMBADA NO SOLO COM HASTES DE FERRO DE1/2" ESPACADAS DE 1,00M.FORNECIMENTO E COLOCACAO</t>
  </si>
  <si>
    <t>CERCA PROTETORA PARA JARDIM,DE 40CM DE ALTURA,EM BARRA CHATADE 1"X1/4",CHUMBADA NO SOLO COM HASTES DE 30CM,ESPACADAS DE60CM,EM MODULOS DE 1,20M.FORNECIMENTO E COLOCACAO</t>
  </si>
  <si>
    <t>GRAMPOS DE PROTECAO PARA CALCADA EM TUBOS DE FERRO GALVANIZADO DE 2",CHUMBADOS EM BLOCOS DE CONCRETO,INCLUSIVE DEMOLICAOE RECOMPOSICAO DA CALCADA,E TRANSPORTE DO MATERIAL EXCEDENTE,EXCLUSIVE PINTURA.FORNECIMENTO E COLOCACAO</t>
  </si>
  <si>
    <t>RETENTOR FLUTUANTE PARA PROTECAO DE MANGUEZAL.CONFECCAO E INSTALACAO</t>
  </si>
  <si>
    <t>CERCA PROTETORA DE JARDIM COM 18CM DE ALTURA,EM BARRA CHATADE ACO DE (3"X1/4"),COM MONTANTES DO MESMO MATERIAL,DISTANCIADOS DE 1,00M,CHUMBADOS EM BLOCO DE CONCRETO,INCLUSIVE ESCAVACAO,REATERRO,CARGA,DESCARGA E TRANSPORTE</t>
  </si>
  <si>
    <t>CERCA PROTETORA DE JARDIM,TIPO CAPELINHA,EM MODULOS DE 1,20M.FORNECIMENTO E COLOCACAO</t>
  </si>
  <si>
    <t>CERCA PROTETORA DE JARDIM,FORMANDO ARCOS COM 46CM DE DIAMETRO EM ACO REDONDO LISO DE 1/2",SUPERPOSTOS DE 10CM, SOLDADOSEM BARRA DE(1 1/2"X3/8"),COM MONTANTES DO MESMO MATERIAL,DISTANCIADOS DE 75CM,CHUMBADOS EM BLOCOS DE CONCRETO,INCLUSIVEESCAVACAO,REATERRO,CARGA,DESCARGA E TRANSPORTE.FORNECIMENTOE COLOCACAO</t>
  </si>
  <si>
    <t>LIMITADOR DE GRAMA EM PVC RECICLADO-LINHA BORDA.FORNECIMENTOE COLOCACAO</t>
  </si>
  <si>
    <t>LIMITADOR DE GRAMA EM PVC RECICLADO-LINHA PLANA.FORNECIMENTOE COLOCACAO</t>
  </si>
  <si>
    <t>MOIRAO EM MADEIRA DE REFLORESTAMENTO,PARA SUSTENTACAO DE RETENTORES EM AREA DE MANGUEZAL,COM SECAO DE DIAMETRO DE 15CM,ALTURA LIVRE MEDIA DE 2,00M,ENTERRADO A 1,00M DE PROFUNDIDADE,INCLUINDO ESCAVACAO MANUAL DE COVA.FORNECIMENTO E COLOCACAO</t>
  </si>
  <si>
    <t>FRADE DE CONCRETO 10MPA,PARA PROTECAO DE CALCADAS,APICOADO,INCLUSIVE ESCAVACAO E REATERRO.FORNECIMENTO E COLOCACAO</t>
  </si>
  <si>
    <t>FRADE DE CONCRETO 10MPA,PINTADO COM VERNIZ,P/PROTECAO DE CALCADAS,APICOADO,INCLUSIVE ESCAVACAO E REATERRO.FORNECIMENTO ECOLOCACAO</t>
  </si>
  <si>
    <t>FRADE DE CONCRETO 10MPA,LISO,PARA PROTECAO DE CALCADAS,INCLUSIVE ESCAVACAO E REATERRO.FORNECIMENTO E COLOCACAO</t>
  </si>
  <si>
    <t>FRADE DE CONCRETO 10MPA,LISO,PINTADO COM VERNIZ,PARA PROTECAO DE CALCADAS,INCLUSIVE ESCAVACAO E REATERRO.FORNECIMENTO ECOLOCACAO</t>
  </si>
  <si>
    <t>FRADE METALICO,EM FERRO FUNDIDO,MODELO ciclofaixa.FORNECIMENTOE COLOCACAO</t>
  </si>
  <si>
    <t>REVOLVIMENTO E DESTORROAMENTO DA CAMADA SUPERFICIAL DE GRAMADO,ATE 20CM DE PROFUNDIDADE</t>
  </si>
  <si>
    <t>IRRIGADOR DE IMPULSO SETORIAL,DE PLASTICO,COM 10CM DE ALTURA.FORNECIMENTO E COLOCACAO</t>
  </si>
  <si>
    <t>IRRIGADOR DE IMPULSO SETORIAL,DE PLASTICO,COM 40CM DE ALTURA.FORNECIMENTO E COLOCACAO</t>
  </si>
  <si>
    <t>REGA DE JARDIM OU GRAMADO,COM ESGUICHO,USANDO AGUA LOCAL CANALIZADA</t>
  </si>
  <si>
    <t>ERRADICACAO MANUAL DE ERVAS DANINHAS EM GRAMADOS(200,00M2/DIA)_</t>
  </si>
  <si>
    <t>NIVELAMENTO EM GRAMADOS,INCLUSIVE TRANSPORTE NO SERVICO,CARGA E DESCARGA,EXCLUSIVE O FORNECIMENTO DO MATERIAL</t>
  </si>
  <si>
    <t>CATACAO DE PAPEIS EM SUPERFICIES PAVIMENTADAS(196 VEZES PORANO)</t>
  </si>
  <si>
    <t>CATACAO DE PAPEIS EM SUPERFICIES ENSAIBRADAS OU EM AREIA(196VEZES POR ANO)</t>
  </si>
  <si>
    <t>CATACAO DE PAPEIS EM SUPERFICIES PAVIMENTADAS COM PEDRA PORTUGUESA(196 VEZES POR ANO)</t>
  </si>
  <si>
    <t>VARREDURA EM SUPERFICIES CIMENTADAS OU ASFALTADAS(104 VEZESPOR ANO)</t>
  </si>
  <si>
    <t>VARREDURA DE PAPEIS EM SUPERFICIES PAVIMENTADAS COM PEDRA PORTUGUESA(104 VEZES POR ANO)</t>
  </si>
  <si>
    <t>CAPINA DE CONSERVACAO(1 VEZ POR ANO),EM TERRENO DE VEGETACAOPOUCO DENSA,COM RETIRADA OU QUEIMA DE RESIDUOS</t>
  </si>
  <si>
    <t>LIMPEZA DE FOLHAS E PAPEIS FLUTUANDO EM LAGOS E CANAIS(104 VEZES AO ANO)</t>
  </si>
  <si>
    <t>LIMPEZA DE CAIXAS DE AREIA EM PARQUES E JARDINS(12 VEZES PORANO)</t>
  </si>
  <si>
    <t>LIMPEZA DE CAIXAS DE RALO EM PARQUES E JARDINS(12 VEZES PORANO)</t>
  </si>
  <si>
    <t>LIMPEZA DE RAMAIS DE RALO EM PARQUES E JARDINS(12 VEZES PORANO)</t>
  </si>
  <si>
    <t>RETIRADA DE MATERIAL PROVENIENTE DE PODA,DE VARREDURA,OU DELIMPEZAS DIVERSAS,A SER FEITA EM CAMINHAO C/NO MINIMO 4,00M3DE CAPACIDADE,COMPREENDENDO CARGA,DESCARGA E TRANSPORTE ATE30KM DE DISTANCIA</t>
  </si>
  <si>
    <t>IRRIGACAO DE ARVORE E/OU PALMEIRA COM CAMINHAO PIPA,INCLUSIVE FORNECIMENTO DA AGUA</t>
  </si>
  <si>
    <t>IRRIGACAO DE ARVORE E/OU PALMEIRA COM CAMINHAO PIPA,EXCLUSIVE O FORNECIMENTO DA AGUA</t>
  </si>
  <si>
    <t>IRRIGACAO DE GRAMADO E/OU CANTEIRO COM CAMINHAO PIPA,EXCLUSIVE O FORNECIMENTO DA AGUA</t>
  </si>
  <si>
    <t>IRRIGACAO DE GRAMADO COM CAMINHAO PIPA,INCLUSIVE FORNECIMENTO DE AGUA</t>
  </si>
  <si>
    <t>CORTE,DESGALHAMENTO,DESTOCAMENTO E DESENRAIZAMENTO DE ARVORE,COM ALTURA ATE 3,00M,DIAMETRO EM TORNO DE 15CM,COM AUXILIODE EQUIPAMENTO MECANICO</t>
  </si>
  <si>
    <t>CORTE,DESGALHAMENTO,DESTOCAMENTO E DESENRAIZAMENTO DE ARVORE,COM ALTURA DE 3,00 A 5,00M E DIAMETRO EM TORNO DE 25CM,COMAUXILIO DE EQUIPAMENTO MECANICO</t>
  </si>
  <si>
    <t>CORTE,DESGALHAMENTO,DESTOCAMENTO E DESENRAIZAMENTO DE ARVORE,COM ALTURA ACIMA DE 5,00M E DIAMETRO EM TORNO DE 50CM, COMAUXILIO DE EQUIPAMENTO MECANICO</t>
  </si>
  <si>
    <t>MANUTENCAO E RECOMPOSICAO DE AREAS AJARDINADAS,CORTE DE FOLHAS E RAMOS SECOS,RETIRADA DE PARASITAS, LIMPEZA E REPLANTIODE ARBUSTOS (1 VEZ POR SEMANA)</t>
  </si>
  <si>
    <t>LIMPEZA DE SUPERFICIE DE FUNDO DE LAGOS E BACIAS DE CHAFARIZES E ENTORNOS,SEM ESVAZIAMENTO,EXCLUSIVE TRANSPORTE</t>
  </si>
  <si>
    <t>CORTE DE GRAMA COM ALFANGE,INCLUSIVE VARREDURA E REMOCAO DEENTULHO</t>
  </si>
  <si>
    <t>CORTE DE GRAMA COM MAQUINAS MANUAIS,INCLUSIVE VARREDURA E REMOCAO DE ENTULHO</t>
  </si>
  <si>
    <t>PODA DE ARVORES,LIMPEZA DE GALHOS SECOS E RETIRADA DE PARASITAS</t>
  </si>
  <si>
    <t>CORTE DE GRAMA COM MAQUINAS MOTORIZADAS,INCLUSIVE VARREDURAE RECOLHIMENTO DO ENTULHO (24 VEZES POR ANO)</t>
  </si>
  <si>
    <t>CAPINA PARA CONSTRUCAO DE TRILHAS E ACEIROS,SOBRE MATERIAL DE 1ª CATEGORIA,A CEU ABERTO,ATE A PROFUNDIDADE DE 0,10M</t>
  </si>
  <si>
    <t>APLICACAO DE HERBICIDA DE ACAO TOTAL EM SUPERFICIES PAVIMENTADAS COM PEDRA PORTUGUESA(2 VEZES POR ANO)</t>
  </si>
  <si>
    <t>COMBATE AS FORMIGAS,COM APLICACAO DE FORMICIDA,EM ENCOSTA,EXCLUSIVE ESTE</t>
  </si>
  <si>
    <t>ADUBACAO QUIMICA COM FORMULA COMPLETA(NPK-04-14-08)E ALDRINIZADA,EM GRAMADOS(1 VEZ POR ANO)</t>
  </si>
  <si>
    <t>TERRA ESTRUMADA,INCLUSIVE CARGA,TRANSPORTE E DESCARGA.FORNECIMENTO</t>
  </si>
  <si>
    <t>ARRANCAMENTO E REPLANTIO DE ARVORE ADULTA, COM ATE 3,00M DEALTURA E ATE 15CM DE DIAMETRO, INCLUSIVE ESCAVACAO E REGA DURANTE 15 DIAS,EXCLUSIVE TRANSPORTE</t>
  </si>
  <si>
    <t>ARRANCAMENTO E REPLANTIO DE ARVORE ADULTA,ENTRE 3,00 E 5,00MDE ALTURA E ATE 20CM DE DIAMETRO,INCLUSIVE ESCAVACAO E REGADURANTE 15 DIAS,EXCLUSIVE TRANSPORTE</t>
  </si>
  <si>
    <t>ARRANCAMENTO E REPLANTIO DE ARVORE ADULTA,ACIMA DE 5,00M DEALTURA E MAIS DE 20CM DE DIAMETRO,INCLUSIVE ESCAVACAO E REGADURANTE 15 DIAS,EXCLUSIVE TRANSPORTE</t>
  </si>
  <si>
    <t>RETIRADA DE GRAMINEAS EM PISO DE PEDRA PORTUGUESA,UTILIZANDOROCADEIRA COSTAL</t>
  </si>
  <si>
    <t>RETIRADA DE PROTETOR DE ARVORE,INCLUSIVE CARGA,DESCARGA E TRANSPORTE</t>
  </si>
  <si>
    <t>CAMADA DE AREIA ESPALHADA MANUALMENTE,MEDIDA APOS A COMPACTACAO</t>
  </si>
  <si>
    <t>EXECUCAO DE PAVIMENTACAO EM SAIBRO MELHORADO COM CIMENTO,EMCAMADAS DE 8CM DE ESPESSURA,MEDIDA APOS A COMPRESSAO,SENDO APROPORCAO DE CIMENTO DE 5% EM VOLUME(72KG/M3),INCLUSIVE FORNECIMENTO DOS MATERIAIS</t>
  </si>
  <si>
    <t>EXECUCAO DE PAVIMENTACAO DE SAIBRO E AREIA GROSSA NA PROPORCAO DE 3:1,EM CAMADAS DE 15CM,MEDIDA APOS A COMPACTACAO,INCLUSIVE ESPALHAMENTO E REGA</t>
  </si>
  <si>
    <t>EXECUCAO DE PAVIMENTACAO DE SAIBRO ARENOSO,EM CAMADAS DE 10CM,MEDIDA APOS A COMPACTACAO,INCLUSIVE ESPALHAMENTO E REGA</t>
  </si>
  <si>
    <t>CAMADA DE PO-DE-PEDRA ESPALHADA MANUALMENTE,MEDIDA APOS A COMPACTACAO</t>
  </si>
  <si>
    <t>CORDOES DE CONCRETO SIMPLES,COM SECAO DE 10X25CM,MOLDADOS NOLOCAL,INCLUSIVE ESCAVACAO E REATERRO</t>
  </si>
  <si>
    <t>CORDOES DE CONCRETO SIMPLES PRE-MOLDADO,COM SECAO DE 6X25CM,INCLUSIVE ESCAVACAO E REATERRO</t>
  </si>
  <si>
    <t>CORDOES DE GRANITO,COM SECAO DE 10X25CM,INCLUSIVE ESCAVACAOE REATERRO</t>
  </si>
  <si>
    <t>BANCO DE CONCRETO APARENTE,COM 1,50M DE COMPRIMENTO,45CM DELARGURA E 10CM DE ESPESSURA, SOBRE DOIS APOIOS DO MESMO MATERIAL,COM SECAO DE 10X30CM</t>
  </si>
  <si>
    <t>BANCO DE CONCRETO APARENTE,C/45CM DE LARGURA E 10CM DE ESPESSURA,SOBRE DOIS APOIOS DO MESMO MATERIAL,C/SECAO DE 10X30CM</t>
  </si>
  <si>
    <t>BANCO DE CONCRETO ARMADO,MEDINDO 2,00X0,45X0,10M,COM 0,40M DE ALTURA,APOIADO EM 2 BLOCOS DE CONCRETO DE 0,10X0,30X0,40MCOM FUNDACAO CONFORME PROJETO CEHAB,REVESTIDO COM ARGAMASSADE CIMENTO E AREIA,NO TRACO 1:4,ACABAMENTO ASPERO</t>
  </si>
  <si>
    <t>MESA DE CONCRETO ARMADO,COM 4 BANCOS,CONFORME PROJETO CEHAB,REVESTIDOS COM ARGAMASSA DE CIMENTO E AREIA,NO TRACO 1:4. AMESA MEDINDO 0,80X0,80M,COM 0,80M DE ALTURA MAIS A FUNDACAOE OS BANCOS COM 0,35X0,35M E 0,50M DE ALTURA MAIS A FUNDACAO</t>
  </si>
  <si>
    <t>BANCO DE CONCRETO ARMADO,SEM ENCOSTO,MEDINDO APROXIMADAMENTE(200X50X50)CM</t>
  </si>
  <si>
    <t>BALIZADOR MODELO COPACABANA,CILINDRICO,LISO,PRE-FABRICADO EMCONCRETO FCK=18MPA,C/REFORCO INTERNO DE MALHA DE VERGALHAOCURVADO DE 1/2", EMBUTIDO NO PISO, COM 40CM DE DIAMETRO E ALTURA DE 46,50CM.FORNECIMENTO E COLOCACAO</t>
  </si>
  <si>
    <t>BANCO DE PRANCHA EM MADEIRA DE LEI,DE 4CM DE ESPESSURA,40CMDE LARGURA E 2,00M DE COMPRIMENTO,COM DOIS PES DO MESMO MATERIAL,ALTURA TOTAL DE 40CM,ACABAMENTO A OLEO,COM DUAS DEMAOSDIRETAMENTE SOBRE A MADEIRA</t>
  </si>
  <si>
    <t>BANCO PARA JARDINS COM 14 REGUAS DE MADEIRA DE LEI,SECAO DE5,5X2,5CM E COMPRIMENTO DE 2,00M,PRESAS COM PARAFUSOS DE PORCAS NOS PES DE FERRO FUNDIDO,ESTES COM 14KG,BARRA DE FERRO AO CENTRO DO ASSENTAMENTO,INCLUSIVE ESPIGAO DE FIXACAO,4 BASES DE CONCRETO DE 15X15X30CM,E PINTURA NA COR A SER INDICADA</t>
  </si>
  <si>
    <t>BANCO DE MADEIRA DE MACARANDUBA EM RIPAS DE 8X2,5CM,FIXADASEM ESTRUTURA DE 7,5X4CM,CONFORME DETALHE Nº6026/EMOP</t>
  </si>
  <si>
    <t>MESA DE JARDIM,MEDINDO 1,80X0,91X0,73M,EXECUTADA EM PECAS DEMACARANDUBA DE 7X22CM,FIXADAS EM 2(DOIS) APOIOS DE CONCRETO,CONFORME DETALHE Nº6028/EMOP.FORNECIMENTO E COLOCACAO</t>
  </si>
  <si>
    <t>BANCO DE JARDIM,MEDINDO 1,80X0,30X0,45M,EXECUTADO COM 01(UMA)PECA MACARANDUBA DE 30X7CM,FIXADA EM 02(DOIS) APOIOS DE CONCRETO,CONFORME DETALHE Nº6028/EMOP.FORNECIMENTO E COLOCACAO</t>
  </si>
  <si>
    <t>PRANCHA EM MADEIRA APARELHADA PARA BANCOS DE JARDINS,COM SECAO DE(15X4,5)CM E COMPRIMENTO DE 2,20M,PRESA COM PARAFUSOS EPORCAS NOS PES DE FERRO E PINTURA NA COR A SER INDICADA.FORNECIMENTO E COLOCACAO</t>
  </si>
  <si>
    <t>REGUA DE MADEIRA APARELHADA PARA BANCOS DE JARDINS,COM SECAODE(5,5X3,75)CM E COMPRIMENTO DE 2M,PRESAS COM PARAFUSOS DEPORCAS NOS PES DE FERRO FUNDIDO E PINTURA NA COR A SER INDICADA.FORNECIMENTO E COLOCACAO</t>
  </si>
  <si>
    <t>REGUA DE MADEIRA APARELHADA PARA BANCOS DE JARDINS,COM SECAODE(3X1,5)CM E COMPRIMENTO DE 1M,PRESAS COM PARAFUSOS DE PORCAS NOS PES DE FERRO E ENVERNIZADA NA COR A SER INDICADA.FORNECIMENTO E COLOCACAO</t>
  </si>
  <si>
    <t>MESA DE JOGOS COM 4 BANCOS,TAMPO DE MESA EM MARMORITE ARMADO,NA COR NATURAL,TENDO NO CENTRO TABULEIRO DE XADREZ EM MARMORITE NAS CORES BRANCA E PRETA,PES(MESA E BANCOS)DE CONCRETOARMADO.FORNECIMENTO E COLOCACAO</t>
  </si>
  <si>
    <t>ALAMBRADO COM 1,50M DE ALTURA,EM CHAPA EXPANDIDA DE ACO CARBONO 3/16",DECAPADA,FOSFATIZADA,FORMANDO PAINEIS MODULADOS,FIXADOS EM MONTANTES DE TUBOS GALVANIZADOS DE 1.1/2",COM CARAPUCA DE FECHAMENTO SUPERIOR DO MESMO MATERIAL DOS TUBOS,ESTESESPACADOS DE 2,00M E CHUMBADOS NO SOLO,EXCL.MATERIAL DE CONCRETAGEM DAS FUNDACOES,INCL.MAO-DE-OBRA DESTAS.FORN.E COLOC.</t>
  </si>
  <si>
    <t>ALAMBRADO EM TELA DE ARAME GALV.Nº14,MALHA LOSANGO 6CM DE LADO,PRESA A ARMACAO DE TUBOS GALV.,C/ELEMENTOS HORIZ.E VERT.,SENDO ESTES FIXADOS EM BLOCOS DE CONCRETO 30X30X60CM, FCK=15MPA,ESPACADOS 3,00M, C/ALTURA TOTAL 2,50M, ACIMA DO TERRENO.TUBOS HORIZ.SERAO DOIS,AMBOS C/1.1/2"DE DIAMETRO,ASSIM COMOOS VERT.,AS EMENDAS SERAO SOLDADAS.FORN.E COLOCAO</t>
  </si>
  <si>
    <t>ALAMBRADO P/CAMPO DE ESPORTE,POSTES TUBO FºGALV.,ESPACADOS 2,00M,DIAMETRO 2",ALTURA 3,00M LIVRES SOBRE O SOLO,FIXADOS EMPRISMAS DE CONCRETO FCK=20MPA,30X30X100CM,SOBRE ESTES POSTES FIXADA TELA ARAME Nº12 PLASTIFICADO MALHA 7,5CM,PRESA EM 2ARAMES Nº12 PLASTIFICADOS,COLOCADOS TRANSV.E ATRAVESSANDO TUBOS SUPERIOR E INFERIOR,COM "T" E CRUZETA 2".FORN.E COLOC.</t>
  </si>
  <si>
    <t>ALAMBRADO PARA CAMPO DE ESPORTE DE 3,00X6,00M,COM UM MONTANTE A CADA 3,00M,EM TELA GALV.Nº12 E MALHA LOSANGO DE 5CM,FIXADA EM TUBOS DE FERRO GALVANIZADO DE 2" E CONTRAVENTAMENTO DE1,75M,EM CADA MODULO,ESTES CHUMBADOS EM BLOCOS DE CONCRETO,INCLUSIVE ESCAVACAO,CONCRETO DOS BLOCOS,REATERRO,TRANSPORTE,CARGA E DESCARGA,EXCLUSIVE PINTURA.FORNECIMENTO E COLOCACAO</t>
  </si>
  <si>
    <t>ALAMBRADO PARA CAMPO DE ESPORTE,3,00X4,50M,COM UM MONTANTE ACADA 3,00M,EM TELA GALV.Nº12 E MALHA LOSANGO DE 5CM,FIXADAEM TUBOS DE FERRO GALVANIZADO DE 2" E CONTRAVENTAMENTO DE 1,75M,EM CADA MODULO,ESTES CHUMBADOS EM BLOCOS DE CONCRETO,INCLUSIVE ESCAVACAO,CONCRETO DOS BLOCOS,REATERRO,TRANSPORTE,CARGA E DESCARGA,EXCLUSIVE PINTURA.FORNECIMENTO E COLOCACAO</t>
  </si>
  <si>
    <t>ALAMBRADO COM ATE 2,00M DE ALTURA,COM TELA DE ARAME GALV.Nº12,DE MALHA QUADRADA 1",FORMANDO QUADROS CONTORNADOS DE CANTONEIRAS DE 3/4"X3/4"X1/8",FIXADOS EM MONTANTES DE TUBOS GALV.DE 2",COM CARAPUCAS DE FECHAMENTO SUPERIOR,ESPACADOS A CADA2,50M E CHUMBADOS NO SOLO,EXCLUSIVE A BASE DE FIXACAO.FORNECIMENTO E COLOCACAO</t>
  </si>
  <si>
    <t>ALAMBRADO PARA CAMPO DE ESPORTE,VOLEI OU BASQUETE,COM 1,00MDE ALTURA, EM TUBO GALVANIZADO DE 2" HORIZONTAL E MONTANTESDO MESMO MATERIAL,ESPACADOS A CADA 2,00M E CHUMBADOS NO SOLO,EXCLUSIVE A BASE DE FIXACAO E TELA.FORNECIMENTO E COLOCACAO</t>
  </si>
  <si>
    <t>ALAMBRADO P/CABECEIRA DE CAMPO DE ESPORTE,POSTES DE TUBOS DEFºGALV.2",C/ALTURA LIVRE 5,30M,FICANDO 0,70M ENTERRADOS EMPRISMAS CONCRETO 25MPA,0,30X0,30X0,75M,ESTANDO POSTES ESPACADOS 2,00M,C/3 TUBOS HORIZ.E CONTRAVENTAM.,A CADA 2,00M,TODOS2" E SOBRE ESTES, FIXADA TELA DE ARAME Nº12,PLASTIFICADA,MALHA 7,5CM,INCL.TES,CRUZETAS,CURVAS E FUNDACOES.FORN.E COLOC.</t>
  </si>
  <si>
    <t>ALAMBRADO DE TELA FORMADA P/BARRAS DE ACO CA-60,CRUZADAS E SOLDADAS ENTRE SI,CONSTITUINDO MALHAS 5X15CM,FIO 3MM,SOLDADAEM POSTES DE TUBO DE FERRO GALVALVANIZADO 1.1/2",C/ALTURA LIVRE DE 1,60M,FICANDO 0,40M ENTERRADOS EM PRISMAS DE CONCRETO25MPA,C/0,30X0,30X0,50M,ESTANDO OS POSTES ESPACADOS 2,00M,INCLUSIVE FUNDACOES,EXCLUSIVE PINTURA.FORNECIMENTO E COLOC.</t>
  </si>
  <si>
    <t>ALAMBRADO DE TELA DE ARAME GALVANIZADO FIO Nº12,MALHA LOSANGO DE 7,5CM,COM ALTURA DE 2,00M MAIS 0,30M DE ABA INCLINADA A45º.ESTA ESTRUTURA FORMADA DE TUBOS ACO GALVANIZADO DE 1.1/4",HORIZONTAIS E VERTICAIS,SENDO OS HORIZONTAIS UM A 0,15M DOCHAO E O OUTRO DISTANTE 2,00M DESTE,OS VERTICAIS A CADA 2,00M,INCLUSIVE PORTOES E FERRAGENS,EXCL.PINTURA.FORN.E COLOC.</t>
  </si>
  <si>
    <t>ALAMBRADO DE TELA DE ARAME GALVANIZADO FIO Nº12,MALHA LOSANGO DE 7,5CM,COM ALTURA DE 4,00M MAIS 0,30M DE ABA INCLINADA A45º.ESTA ESTRUTURA FORMADA DE TUBOS ACO GALVANIZADO DE 1.1/4",HORIZONTAIS E VERTICAIS,SENDO OS HORIZONTAIS UM A 0,15M DO CHAO E O OUTRO DISTANTE 2,00M DESTE,OS VERTICAIS A CADA 2,00M,INCL.PORTOES E FERRAGENS,EXCL.PINTURA.FORN. E COLOCACAO</t>
  </si>
  <si>
    <t>ALAMBRADO DE TELA DE ARAME GALVANIZADO FIO Nº12,MALHA LOSANGO DE 7,5CM,COM ALTURA DE 2,00M SOBRE MURETA DE ALVENARIA REVESTIDA,EXCLUSIVE ESTA E SUA FUNDACAO,INCLUSIVE CONCRETO DE FIXACAO DO ALAMBRADO NA MURETA.ESTA ESTRUTURA FORMADA DE TUBOS DE ACO GALVANIZADO DE 1.1/4",HORIZONTAIS E VERTICAIS,INCLUSIVE PORTOES E FERRAGENS,EXCLUSIVE PINTURA.FORN. E COLOCACAO</t>
  </si>
  <si>
    <t>ALAMBRADO DE TELA ARAME GALVANIZADO FIO Nº12,MALHA LOSANGO DE 7,5CM,C/ALTURA DE 1,70M MAIS 0,30M DE ABA INCLINADA A 45º.ESTA ESTRUTURA FORMADA DE TUBOS DE ACO GALV.2",VERTICAIS A CADA 3,00M E HORIZONTAL CONSTITUIDA 3 FIOS DE ARAME GALV.Nº10,UMA A 0,15M DO CHAO,OUTRO A 1,70M DESTE E OUTRO NO EXTREMODA ABA,INCL.PORTOES E FERRAGENS,EXCL.PINTURA.FORN.E COLOC.</t>
  </si>
  <si>
    <t>ALAMBRADO C/3,00M ALTURA,EM TELA DE ARAME GALV.Nº12,MALHA LOSANGO 5CM,FIXADA TUBOS DE FERRO GALV.(EXTERNA E INTERNAMENTE) DIAMETRO INTERNO DE 2" E ESP.DE PAREDE DE 1/8",EM MODULOSDE (3,00X1,50)M,CHUMBADOS EM BLOCOS DE CONCRETO,INCLUSIVE ESCAVACAO,REATERRO CARGA,DESCARGA,TRANSPORTE E PINTURA DOS TUBOS,COM 2 DEMAOS DE ACABAMENTO.FORNECIMENTO E COLOCACAO</t>
  </si>
  <si>
    <t>ALAMBRADO COM 4,50M DE ALTURA,EM TELA DE ARAME GALV.Nº12,MALHA LOSANGO DE 5CM,FIXADA EM TUBOS DE FºGALV.(EXTERNA E INTERMENTE) COM DIAMETRO INTERNO DE 2" E ESP.DE PAREDE DE 1/8",EMMODULOS DE (3,00X1,50M),CHUMBADOS EM BLOCOS DE CONCRETO,INCLUSIVE ESCAVACAO,REATERRO,CARGA E DESCARGA,TRANSPORTE E PINTURA DOS TUBOS,COM 2 DEMAOS DE ACABAMENTO.FORN. E COLOCACAO</t>
  </si>
  <si>
    <t>ALAMBRADO COM 4,50M ALTURA,TELA DE ARAME GALV.Nº12,MALHA LOSANGO 5CM,FIXADA TUBOS FºGALV.(EXTERN.E INTERNAMENTE)DIAMETROINTERNO DE 2.1/2"E ESP.DE PAREDE DE 1/8",EM MODULOS DE(3,00X1,50)M,CHUMBADOS EM BLOCOS DE CONCRETO,INCLUSIVE ESCAVACAO,REATERRO,CARGA,DESCARGA,TRANSPORTE E PINTURA DOS TUBOS,COM 2DEMAOS DE ACABAMENTO.FORNECIMENTO E COLOCACAO</t>
  </si>
  <si>
    <t>ALAMBRADO COM 4,50M ALTURA,TELA DE ARAME GALV.N°12,MALHA LOSANGO 5CM,FIXADA TUBOS FºGALV.(EXTERN.E INTERNAMENTE)DIAMETROINTERNO DE 3"E ESP.DE PAREDE DE 1/8",SEM COSTURA,EM MODULOSDE (3,00X1,50M)M,CHUMBADOS EM BLOCOS DE CONCRETO,INCLUSIVEESCAVACAO,REATERRO,CARGA,DESCARGA,TRANSPORTE E PINTURA DOS TUBOS,COM 2 DEMAOS DE ACABAMENTO.FORNECIMENTO E COLOCACAO</t>
  </si>
  <si>
    <t>ALAMBRADO EM TELA DE ARAME GALV.N°12,MALHA LOSANGO 5CM,FIXADA TUBOS FºGALV.(EXTERN.E INTERNAMENTE)DIAMETRO INTERNO DE 2"E ESP.PAREDE DE 1/8",CHUMBADOS EM BLOCOS DE CONCRETO,INCL.ESCAVACAO,REATERRO,TRANSP.,CARGA,DESCARGA E PINTURA DOS TUBOS,COM 2 DEMAOS DE ACABAMENTO.FORNECIMENTO E COLOCACAO</t>
  </si>
  <si>
    <t>ALAMBRADO C/6M ALTURA,TELA DE ARAME GALVANIZADO N°12,MALHA LOSANGO DE 5CM,FIXADA EM TUBOS DE FERRO GALVANIZADO (EXTERNAE INTERNAMENTE) COM DIAMETRO INTERNO DE 2" E ESPESSURA DE PAREDE DE 1/8",EM MODULOS DE (3,00X1,50)M,CHUMBADOS EM BLOCOSDE CONCRETO,INCL.ESCAVACAO,REATERRO,CARGA,DESCARGA,TRANSPORTE E PINTURA DOS TUBOS,C/2 DEMAOS DE ACABAMENTO.FORN.E COLOC.</t>
  </si>
  <si>
    <t>ALAMBRADO C/6M ALTURA,TELA DE ARAME GALVANIZADO N°12,MALHA LOSANGO DE 5CM,FIXADA EM TUBOS DE FERRO GALVANIZADO(EXTERNA EINTERNAMENTE)COM DIAMETRO INTERNO DE 2 1/2" E ESPESSURA DEPAREDE DE 1/8",EM MODULOS DE (3,00X1,50)M,CHUMBADOS EM BLOCOS DE CONCRETO,INCL.ESCAVACAO,REATERRO,CARGA,DESCARGA,TRANSPORTE E PINTURA DOS TUBOS,C/2 DEMAOS DE ACABAMENTO.FORN.COLOC.</t>
  </si>
  <si>
    <t>ALAMBRADO C/6M ALTURA,TELA DE ARAME GALVANIZADO N°12,MALHA LOSANGO DE 5CM,FIXADA EM TUBOS DE FERRO GALVANIZADO (EXTERNAE INTERNAMENTE) COM DIAMETRO INTERNO DE 3" E ESPESSURA DE PAREDE DE 1/8",EM MODULOS DE (3,00X1,50)M,CHUMBADOS EM BLOCOSDE CONCRETO,INCL.ESCAVACAO,REATERRO,CARGA,DESCARGA,TRANSPORTE E PINTURA DOS TUBOS,C/2 DEMAOS DE ACABAMENTO.FORN.E COLOC.</t>
  </si>
  <si>
    <t>ALAMBRADO C/7,5M ALTURA,TELA DE ARAME GALVANIZADO N°12,MALHALOSANGO DE 5CM,FIXADA EM TUBOS DE FERRO GALVANIZADO (EXTERNA E INTERNAMENTE) C/DIAMETRO INTERNO DE 2" E ESPESSURA DE PAREDE DE 1/8",EM MODULOS DE (2,00X1,50)M,CHUMBADOS EM BLOCOSDE CONCRETO,INCL.ESCAVACAO,REATERRO,CARGA,DESCARGA,TRANSPORTE E PINTURA DOS TUBOS,C/2 DEMAOS DE ACABAMENTO.FORN.E COLOC.</t>
  </si>
  <si>
    <t>ALAMBRADO C/7,5M ALTURA,TELA DE ARAME GALVANIZADO N°12,MALHALOSANGO DE 5CM,FIXADA EM TUBOS DE FERRO GALVANIZADO(EXTERNAE INTERNAMENTE)C/DIAMETRO INTERNO DE 2 1/2" E ESPESSURA DEPAREDE DE 1/8",EM MODULOS DE(2,00X1,50)M,CHUMBADOS EM BLOCOSDE CONCRETO,INCL.ESCAVACAO,REATERRO,CARGA,DESCARGA,TRANSPORTE E PINTURA DE TUBOS,C/2 DEMAOS DE ACABAMENTO.FORN.E COLOC.</t>
  </si>
  <si>
    <t>ALAMBRADO C/7,5M ALTURA,TELA DE ARAME GALVANIZADO N°12,MALHALOSANGO DE 5CM,FIXADA EM TUBOS DE FERRO GALVANIZADO (EXTERNA E INTERNAMENTE) C/DIAMETRO INTERNO DE 3" E ESPESSURA DE PAREDE DE 1/8",EM MODULOS DE (2,00X1,50)M,CHUMBADOS EM BLOCOSDE CONCRETO,INCL.ESCAVACAO,REATERRO,CARGA,DESCARGA,TRANSPORTE E PINTURA DOS TUBOS,C/2 DEMAOS DE ACABAMENTO.FORN.E COLOC.</t>
  </si>
  <si>
    <t>ALAMBRADO TELA DE ARAME GALV.N°14,MALHA LOSANGO 6CM,PRESA AARMACAO TUBOS GALV.(EXTERNA E INTERNAMENTE),C/ELEM.HORIZ.E VERT.SENDO ESTES FIX.EM BLOCO DE CONC.(0,30X0,30X0,60)M,FCK=15MPA,ESPACADOS 3M C/ALT.TOTAL DE 2,50M ACIMA TERRENO.OS TUBOS HORIZ. SERAO 2, AMBOS COM 1.1/2"DE DIAM. E ESP.PAREDE 1/8",ASSIM COMO OS VERT. EMENDAS SOLDADAS.FORN.E COLOC.</t>
  </si>
  <si>
    <t>ALAMBRADO TELA DE ARAME PLASTIFICADO N°12,MALHA LOSANGO 5CM,FIXADA EM TUBOS DE FERRO GALVANIZADO (EXTERNA E INTERNAMENTE) DE 2" E ESP. DE PAREDE DE 1/8``ESPACADOS DE 2,00M,CHUMBADOS EM BLOCOS DE CONCR. FCK=15MPA (0,30X0,30X1,00)M,TELA PRESAEM ARAME Nº12 PLASTIF.,INCLUS. ESCAV.,REATERRO,TRANSP.,CARGADESCARGA E PINT. DOS TUBOS,C/2 DEMAOS DE ACABAM.FORN.E COLOC</t>
  </si>
  <si>
    <t>ALAMBRADO P/CAMPO DE ESPORTE,POSTE TUBO FºGALV.,ESPACADOS 2,00M,DIAM.2"E ESP.PAREDE 1/8",ALTURA 3,00M LIVRES SOBRE SOLO,FIXADOS PRISMA CONCRETO FCK=15MPA,(0,30X0,30X1,00)M,SOBRE POSTES FIXADA TELA ARAME Nº12 PLASTIFICADA,MALHA 5,00CM,PRESA2 ARAMES Nº12 PLASTIFICADOS,TRANSV.E ATRAVESSANDO TUBOS SUPERIOR E INFERIORMENTE,C/UM "T" E UMA CRUZETA 2".FORN.E COLOC.</t>
  </si>
  <si>
    <t>ALAMBRADO P/CAMPO DE ESPORTE,POSTE TUBO FºGALV.,ESPACADOS 2M,DIAMETRO 2"E ESP.PAREDE 1/8",ALTURA 3M LIVRES SOBRE SOLO,FIXADOS PRISMA CONCRETO FCK=18MPA,(0,30X0,30X1,00)M,SOBRE POSTES FIXADA TELA ARAME Nº12 PLASTIFICADA,MALHA 7,50CM,PRESA 2ARAMES Nº12 PLASTIFICADOS,TRANSV.E ATRAVESSANDO TUBOS SUPERIOR E INFERIORMENTE,C/UM T E UMA CRUZETA 2".FORN.E COLOC.</t>
  </si>
  <si>
    <t>ALAMBRADO P/CABECEIRA CAMPO DE ESPORTE,EXEC.POSTES TUBO FºGALV.(EXTERNA E INTERNAMENTE)2"E ESP.PAREDE 1/8",ALTURA LIVRE5,30M,0,70M ENTERRADOS PRISMAS CONCRETO 18MPA,0,30X0,30X0,75M,POSTES ESPACADOS 2M,3 TUBOS HORIZONTAIS E 1 CONTRAVENTAMENTO A CADA 2M,2",FIXADA TELA DE ARAME Nº12 PLASTIFICADO,MALHA7,5CM,INCL.3 CRUZETAS,CURVAS,FUNDACOES.FORN.E COLOC.</t>
  </si>
  <si>
    <t>CONTRAVENTAMENTO DE ALAMBRADO COM TUBOS DE FERRO GALVANIZADO(EXTERN.E INTERNAMENTE),C/DIAMETRO INTERNO DE 2" E ESPESSURADE PAREDE DE 1/8".FORNECIMENTO E COLOCACAO</t>
  </si>
  <si>
    <t>CONTRAVENTAMENTO DE ALAMBRADO COM TUBOS DE FERRO GALVANIZADO(EXTERNA E INTERNAMENTE),COM DIAMETRO INTERNO NO 2.1/2" E ESPESSURA DE PAREDE DE 1/8".FORNECIMENTO E COLOCACAO</t>
  </si>
  <si>
    <t>CONTRAVENTAMENTO DE ALAMBRADO COM TUBOS DE FERRO GALVANIZADO(EXTERN.E INTERNAMENTE),COM DIAMETRO INTERNO DE 3" E ESPESSURA DE PAREDE DE 1/8".FORNECIMENTO E COLOCACAO</t>
  </si>
  <si>
    <t>AMARELINHA EM BLOCOS DE CONCRETO PRE-MOLDADOS COM APLICACAODE LETRAS E NUMEROS COLORIDOS EM BAIXO RELEVO.FORNECIMENTO EAPLICACAO</t>
  </si>
  <si>
    <t>ARCO SIMPLES EM TUBO DE FERRO GALVANIZADO (EXTERNA E INTERNAMENTE) DE 1" E 2" E ESPESSURA DE PAREDE DE 1/8",CHUMBADOS EMBLOCOS DE CONCRETO,COM PINTURA DE BASE GALVITE E 2 DEMAOS DEACABAMENTO.FORNECIMENTO E COLOCACAO</t>
  </si>
  <si>
    <t>BARRA SIMPLES PARA GINASTICA,EM TUBOS DE FERRO GALVANIZADO (EXTERNA E INTERNAMENTE) DE 1.1/2" E 4" E ESPESSURA DE PAREDEDE 1/8",CHUMBADOS EM BLOCOS DE CONCRETO COM PINTURA DE BASEGALVITE E 2 DEMAOS DE ACABAMENTO.FORNECIMENTO E COLOCACAO</t>
  </si>
  <si>
    <t>BARRA DUPLA PARA GINASTICA,EM TUBOS DE FERRO GALVANIZADO (EXTERNA E INTERNAMENTE) DE 1" E ESPESSURA PAREDE DE 1/8" HORIZONTAIS E MONTANTES DE 4",CHUMBADOS EM BLOCOS DE CONCRETO,COMPINTURA DE BASE GALVITE E 2 DEMAOS DE ACABAMENTO.FORNECIMENTO E COLOCACAO</t>
  </si>
  <si>
    <t>BARRAS PARALELAS P/GINASTICA, EM TUBOS DE FERRO GALVANIZADO(EXTERNA E INTERNAMENTE) DE 2" E ESPESSURA DE PAREDE DE 1/8"CHUMBADOS EM BLOCOS DE CONCRETO COM PINTURA DE BASE GALVITEE 2 DEMAOS DE ACABAMENTO.FORNECIMENTO E COLOCACAO</t>
  </si>
  <si>
    <t>BALANCO MULTIUSO EM TUBO DE FERRO GALV.(EXT.E INTERNAMENTE)DE 2.1/2",2"E 1"E ESP.PAREDE 1/8",COMP.DE 2 BALANCOS SIMPL.C/ASSENT.MAD.APARELH.,1 ESC.DUPLA,1 BARRA SIMPL.E 1 BALANCOP/CADEIR.RODAS C/RAMPA ACESS.PIVOT.,TRAVA P/CADEIR.E P/BALANCO,PISO MAD.INTERTRAV.REFORC.C/CAPAC.CARGA 200KG,PINT.C/UMADEMAO GALVITE E DUAS DE TINTA ESMALTE SINT.FORNEC./COLOCACAO</t>
  </si>
  <si>
    <t>BALANCO DE 0/4ANOS COMPOSTO C/2 CADEIRAS,PRESAS EM CORRENTESGALV.,FIXADAS POR MEIO DE BRACAD.C/TRAVESSAO DE TUBO FERROGALV.(EXT.E INTERNAMENTE)DE 2 1/2"ESP.PAREDE 1/8",SUSPENSASEM CAVALETES TUBO FERRO GALV.2",CHUMBADOS SAPATAS CONCRETO,PINTADOS C/BASE GALVITE E 2 DEMAOS ACABAMENTO. FORNECIMENTOE COLOCACAO</t>
  </si>
  <si>
    <t>BALANCO DE 5/10ANOS COMPOST.C/2 CADEIRAS,PRESAS EM CORRENTESGALV.FIXAD. P/MEIO DE BRACAD.C/ TRAVESSAO TUBOS FERRO GALV.(EXT.E INTERNAMENTE)DE 2 1/2"E ESP.PAREDE 1/8",SUSPENSAS EMCAVALETES TUBO FERRO GALV.2", CHUMBADOS EM SAPATAS CONCRETO,PINTADOS C/BASE GALVITE E 2 DEMAOS ACABAMENTO.FORNECIMENTO ECOLOCACAO</t>
  </si>
  <si>
    <t>CADEIRA DE BALANCO COMPLETA, COM CORRENTES, BRACADEIRAS,  ROLAMENTOS, PARAFUSOS, BARRAS, ETC., INCLUSIVE DESMONTAGEM DADANIFICADA, PINTURA E TRANSPORTE. FORNECIMENTO E COLOCACAO</t>
  </si>
  <si>
    <t>BOLA AO ARO EM TUBO DE FERRO GALVANIZADO(EXT.E INTERNAMENTE)DE 3",2" E 3/4"E ESPESSURA DE PAREDE DE 1/8",PINTURA COM UMADEMAO DE GALVITE E DUAS DEMAOS DE ESMALTE SINTETICO. FORNECIMENTO E COLOCACAO</t>
  </si>
  <si>
    <t>ESCADA EM ARVORE, EM MADEIRA APARELHADA. FORNECIMENTO E COLOCACAO</t>
  </si>
  <si>
    <t>ESCORREGA DE 0/4ANOS C/ALTURA DE 1,17M EM MADEIRA APARELHADAE TUBOS DE FERRO GALVANIZADO(EXT.E INTERNAMENTE) DE 3/4"E 2"E ESPESSURA DE PAREDE DE 1/8", COM PINTURA DE BASE GALVITE E2 DEMAOS DE ACABAMENTO.FORNECIMENTO E COLOCACAO</t>
  </si>
  <si>
    <t>ESCORREGA DE 5/10ANOS C/ALTURA DE 1,57M MADEIRA APARELHADA ETUBOS DE FERRO GALVANIZADO(EXT.E INTERNAMENTE)DE 3/4" E 2"E ESPESSURA DE PAREDE DE 1/8",COM PINTURA DE BASE GALVITE E2 DEMAOS DE ACABAMENTO.FORNECIMENTO E COLOCACAO</t>
  </si>
  <si>
    <t>ESCADA DE ESCORREGA COMPLETA, INCLUSIVE PATAMAR,COM PINTURATRANSPORTE E DESMONTAGEM DA DANIFICADA.FORNECIMENTO E COLOCACAO</t>
  </si>
  <si>
    <t>GANGORRA DE 0/4 ANOS COM PRANCHAS DE MADEIRA APARELHADA,ESTAS FIXAS EM TUBO DE FERRO GALVANIZADO (EXTERNA E INTERNAMENTE) DE 2" E ESPESSURA DE PAREDE DE 1/8",COM PINTURA DE BASE GALVITE E 2 DEMAOS DE ACABAMENTO.FORNECIMENTO E COLOCACAO</t>
  </si>
  <si>
    <t>GANGORRA DE 5/10ANOS C/2 PRANCHAS,MADEIRA APARELHADA, ESTASFIXADAS EM TUBO DE FERRO GALVANIZADO(EXT.E INTERNAMENTE) DE2"E 2 1/2" E ESPESSURA DE PAREDE DE 1/8",COM PINTURA DE BASEGALVITE E 2 DEMAOS DE ACABAMENTO.FORNECIMENTO E COLOCACAO</t>
  </si>
  <si>
    <t>GAIOLA GINICA (TREPA-TREPA) EM TUBOS DE FERRO GALVANIZADO (EXTERNA E INTERNAMENTE) DE 1" HORIZONTAIS E VERTICAIS DE 1.1/2" E ESPESSURA DE PAREDE DE 1/8",CHUMBADOS EM BLOCOS DE CONCRETO E COM PINTURA DE BASE GALVITE E 2 DEMAOS DE ACABAMENTO.FORNECIMENTO E COLOCACAO</t>
  </si>
  <si>
    <t>GRAMPOS DE PROTECAO PARA CALCADA EM TUBOS DE FERRO GALVANIZADO(EXTERNA E INTERNAMENTE) DE 2" E ESPESSURA DE PAREDE DE 1/8".CHUMBADOS EM BLOCOS DE CONCRETO,INCLUSIVE DEMOLICAO E RECOMPOSICAO DA CALCADA E TRANSPORTE DO MATERIAL EXCEDENTE,COMPINTURA DE BASE ALQUIDICA E 2 DEMAOS DE ACABAMENTO COM ESMALTE E EXCLUSIVE CONEXOES.FORNECIMENTO E COLOCACAO</t>
  </si>
  <si>
    <t>GRAMPOS DE PROTECAO PARA CALCADA EM TUBOS DE FERRO GALVANIZADO (EXTERNA E INTERNAMENTE) DE 2" E ESPESSURA DE PAREDE DE 1/8",CHUMBADOS EM BLOCOS DE CONCRETO,INCLUSIVE DEMOLICAO E RECOMPOSICAO DA CALCADA E TRANSPORTE DO MATERIAL EXCEDENTE,COMPINTURA DE BASE ALQUIDICA E 2 DEMAOS DE ACABAMENTO COM ESMALTE E CONEXOES.FORNECIMENTO E COLOCACAO</t>
  </si>
  <si>
    <t>PRANCHA DE GANGORRA COMPLETA,INCLUSIVE PATAMAR,COM PINTURA,TRANSPORTE E DESMONTAGEM DA DANIFICADA.FORNECIMENTO E COLOCACAO</t>
  </si>
  <si>
    <t>PRANCHA REMA-REMA,MADEIRA APARELHADA,COMPLETA COM FERRAGENS,BRACADEIRAS,ROLAMENTOS,ETC., PINTURA E TRANSPORTE COM DESMONTAGEM DA DANIFICADA.FORNECIMENTO E COLOCACAO</t>
  </si>
  <si>
    <t>PRANCHA PARA ABDOMINAL,MADEIRA APARELHADA,ESTRUTURA TUBULARDE FERRO GALVANIZADO COM DIAMETRO DE 2" E ESPESSURA DE PAREDE DE 1/8",FIXADA EM BLOCOS DE CONCRETO,COM PINTURA DE BASE DE GALVITE E 2 DEMAOS DE ACABAMENTO.FORNECIMENTO E COLOCACAO</t>
  </si>
  <si>
    <t>CONTENTOR EM POLIETILENO DE ALTA DENSIDADE,COM QUATRO RODASMACICAS DE BORRACHA,CAPACIDADE PARA 500L.FORNECIMENTO</t>
  </si>
  <si>
    <t>CONTENTOR EM POLIETILENO DE ALTA DENSIDADE,COM DUAS RODAS MACICAS DE BORRACHA,CAPACIDADE PARA 240L.FORNECIMENTO</t>
  </si>
  <si>
    <t>CONTENTOR EM POLIETILENO DE ALTA DENSIDADE,COM DUAS RODAS MACICAS DE BORRACHA,CAPACIDADE PARA 120L.FORNECIMENTO</t>
  </si>
  <si>
    <t>PAPELEIRA PLASTICA P/VIAS E PRACAS PUBLICAS EM POLIETILENO(DIN),CAPACIDADE PARA 50L,MEDINDO(75,50X34,50X43,50)CM.FORNECIMENTO E COLOCACAO</t>
  </si>
  <si>
    <t>VASO PLASTICO REDONDO,NA COR TERRACOTA,CERAMICA OU CINZA,COMDIAMETRO ENTRE 30CM E 40CM E ALTURA ENTRE 30CM E 35CM,INCLUSIVE PRATO.FORNECIMENTO</t>
  </si>
  <si>
    <t>VASO PLASTICO QUADRADO,NA COR TERRACOTA,CERAMICA OU CINZA,COM LADOS ENTRE 34CM E 40CM E ALTURA ENTRE 28CM E 34CM,INCLUSIVE PRATO.FORNECIMENTO</t>
  </si>
  <si>
    <t>VASO PLASTICO REDONDO,NA COR TERRACOTA,CERAMICA OU CINZA,COMDIAMETRO ENTRE 41CM E 50CM E ALTURA ENTRE 36CM E 40CM, INCLUSIVE PRATO.FORNECIMENTO</t>
  </si>
  <si>
    <t>CESTO DE TELA PARA RETIRADA DE LIXO,CONFECCIONADO EM ACO E SOMBRIT,MODELO COMLURB.FORNECIMENTO</t>
  </si>
  <si>
    <t>CRAVACAO DE ESTACA EM MADEIRA DE REFLORESTAMENTO, COM DIAMETRO DE 25CM,INCLUSIVE FORNECIMENTO DA ESTACA</t>
  </si>
  <si>
    <t>FUNDACAO DE ALVENARIA DE PEDRA,COM ARGAMASSA DE CIMENTO,SAIBRO E AREIA,NO TRACO 1:2:3,TENDO 0,35 A 0,45M DE LARGURA</t>
  </si>
  <si>
    <t>FUNDACAO DE ALVENARIA DE PEDRA,COM ARGAMASSA DE CIMENTO,SAIBRO E AREIA,NO TRACO 1:2:3,TENDO 0,60 A 0,80M DE LARGURA</t>
  </si>
  <si>
    <t>CRAVACAO DE ESTACA DE ACO,PERFIL "H" DE 6"X6",1ª ALMA,INCLUSIVE FORNECIMENTO E UM CORTE AO MACARICO E PERDAS DO PERFIL,EXCLUSIVE EMENDAS ENTALADAS</t>
  </si>
  <si>
    <t>CRAVACAO DE ESTACA,TRILHO TR-25,SIMPLES,INCLUSIVE FORNECIMENTO,UM CORTE AO MACARICO E PERDAS,EXCLUSIVE EMENDAS TRANSVERSAIS E DISPOSITIVOS CONTRA A PUNCAO</t>
  </si>
  <si>
    <t>CRAVACAO DE ESTACA,TRILHO TR-25,DUPLO,INCLUSIVE FORNECIMENTO,INCLUSIVE FORNECIMENTO,UM CORTE AO MACARICO E PERDAS,EXCLUSIVE EMENDAS TRANSVERSAIS E DISPOSITIVOS CONTRA A PUNCAO</t>
  </si>
  <si>
    <t>CRAVACAO DE ESTACA,TRILHO TR-25,TRIPLO,INCLUSIVE FORNECIMENTO,UM CORTE AO MACARICO E PERDAS,EXCLUSIVE EMENDAS TRANSVERSAIS E DISPOSITIVOS CONTRA A PUNCAO</t>
  </si>
  <si>
    <t>CRAVACAO DE ESTACA,TRILHO TR-32,SIMPLES,INCLUSIVE FORNECIMENO,UM CORTE AO MACARICO E PERDAS,EXCLUSIVE EMENDAS TRANSVERSAIS E DISPOSITIVOS CONTRA A PUNCAO</t>
  </si>
  <si>
    <t>CRAVACAO DE ESTACA,TRILHO TR-32,DUPLO,INCLUSIVE FORNECIMENTO,UM CORTE AO MACARICO E PERDAS,EXCLUSIVE EMENDAS TRANSVERSAIS E DISPOSITIVOS CONTRA A PUNCAO</t>
  </si>
  <si>
    <t>CRAVACAO DE ESTACA,TRILHO TR-32,TRIPLO,INCLUSIVE FORNECIMENTO,UM CORTE AO MACARICO E PERDAS,EXCLUSIVE EMENDAS TRANSVERSAIS E DISPOSITIVOS CONTRA A PUNCAO</t>
  </si>
  <si>
    <t>CRAVACAO DE ESTACA,TRILHO TR-37,SIMPLES,INCLUSIVE FORNECIMENTO,UM CORTE AO MACARICO E PERDAS,EXCLUSIVE EMENDAS TRANSVERSAIS E DISPOSITIVOS CONTRA A PUNCAO</t>
  </si>
  <si>
    <t>CRAVACAO DE ESTACA,TRILHO TR-37,DUPLO,INCLUSIVE FORNECIMENTO,UM CORTE AO MACARICO E PERDAS,EXCLUSIVE EMENDAS TRANSVERSAIS E DISPOSITIVOS CONTRA A PUNCAO</t>
  </si>
  <si>
    <t>CRAVACAO DE ESTACA,TRILHO TR-37,TRIPLO,INCLUSIVE FORNECIMENTO,UM CORTE AO MACARICO E PERDAS,EXCLUSIVE EMENDAS TRANSVERSAIS E DISPOSITIVOS CONTRA A PUNCAO</t>
  </si>
  <si>
    <t>CRAVACAO DE ESTACA,TRILHO TR-45,SIMPLES,INCLUSIVE FORNECIMENTO,UM CORTE AO MACARICO E PERDAS,EXCLUSIVE EMENDAS TRANSVERSAIS E DISPOSITIVOS CONTRA A PUNCAO</t>
  </si>
  <si>
    <t>CRAVACAO DE ESTACA,TRILHO TR-45,DUPLO,INCLUSIVE FORNECIMENTO,UM CORTE AO MACARICO E PERDAS,EXCLUSIVE EMENDAS TRANSVERSAIS E DISPOSITIVOS CONTRA A PUNCAO</t>
  </si>
  <si>
    <t>CRAVACAO DE ESTACA,TRILHO TR-45,TRIPLO,INCLUSIVE FORNECIMENTO,UM CORTE AO MACARICO E PERDAS,EXCLUSIVE EMENDAS TRANSVERSAIS E DISPOSITIVOS CONTRA A PUNCAO</t>
  </si>
  <si>
    <t>CRAVACAO DE ESTACA,TRILHO TR-50,SIMPLES,INCLUSIVE FORNECIMENTO,UM CORTE AO MACARICO E PERDAS,EXCLUSIVE EMENDAS TRANSVERSAIS E DISPOSITIVOS CONTRA A PUNCAO</t>
  </si>
  <si>
    <t>CRAVACAO DE ESTACA,TRILHO TR-50,DUPLO,INCLUSIVE FORNECIMENTO,UM CORTE AO MACARICO E PERDAS,EXCLUSIVE EMENDAS TRANSVERSAIS E DISPOSITIVOS CONTRA A PUNCAO</t>
  </si>
  <si>
    <t>CRAVACAO DE ESTACA,TRILHO TR-50,TRIPLO,INCLUSIVE FORNECIMENTO,UM CORTE AO MACARICO E PERDAS,EXCLUSIVE EMENDAS TRANSVERSAIS E DISPOSITIVOS CONTRA A PUNCAO</t>
  </si>
  <si>
    <t>CRAVACAO DE ESTACA,TRILHO TR-57,SIMPLES,INCLUSIVE FORNECIMENTO,UM CORTE AO MACARICO E PERDAS,EXCLUSIVE EMENDAS TRANSVERSAIS E DISPOSITIVOS CONTRA A PUNCAO</t>
  </si>
  <si>
    <t>CRAVACAO DE ESTACA,TRILHO TR-57,DUPLO,INCLUSIVE FORNECIMENTO,UM CORTE AO MACARICO E PERDAS,EXCLUSIVE EMENDAS TRANSVERSAIS E DISPOSITIVOS CONTRA A PUNCAO</t>
  </si>
  <si>
    <t>CRAVACAO DE ESTACA,TRILHO TR-57,TRIPLO,INCLUSIVE FORNECIMENTO,UM CORTE AO MACARICO E PERDAS,EXCLUSIVE EMENDAS TRANSVERSAIS E DISPOSITIVOS CONTRA A PUNCAO</t>
  </si>
  <si>
    <t>ESTACA RAIZ COM DIAMETRO DE 4" PARA CARGA DE 10T,INJECAO DEARGAMASSA DE CIMENTO E AREIA,COM RESISTENCIA DE 20MPA,CONFORME ABNT NBR 6122,INCLUSIVE O FORNECIMENTO DOS MATERIAIS (CIMENTO,AREIA E ACO),EXCLUSIVE PERFURACAO</t>
  </si>
  <si>
    <t>ESTACA RAIZ COM DIAMETRO DE 4" PARA CARGA DE 10T,INJECAO DEARGAMASSA DE CIMENTO E AREIA,COM RESISTENCIA DE 20MPA,CONFORME ABNT NBR 6122,EXCLUSIVE FORNECIMENTO DOS MATERIAIS (CIMENTO,AREIA E ACO) E PERFURACAO</t>
  </si>
  <si>
    <t>ESTACA RAIZ COM DIAMETRO DE 4" PARA CARGA DE 15T,INJECAO DEARGAMASSA DE CIMENTO E AREIA,COM RESISTENCIA DE 20MPA,CONFORME ABNT NBR 6122,INCLUSIVE O FORNECIMENTO DOS MATERIAIS (CIMENTO,AREIA E ACO),EXCLUSIVE PERFURACAO</t>
  </si>
  <si>
    <t>ESTACA RAIZ COM DIAMETRO DE 4" PARA CARGA DE 15T,INJECAO DEARGAMASSA DE CIMENTO E AREIA,COM RESISTENCIA DE 20MPA,CONFORME ABNT NBR 6122,EXCLUSIVE FORNECIMENTO DOS MATERIAIS (CIMENTO,AREIA E ACO) E PERFURACAO</t>
  </si>
  <si>
    <t>ESTACA RAIZ COM DIAMETRO DE 4" PARA CARGA DE 20T,INJECAO DEARGAMASSA DE CIMENTO E AREIA,COM RESISTENCIA DE 20MPA,CONFORME ABNT NBR 6122,INCLUSIVE O FORNECIMENTO DOS MATERIAIS (CIMENTO,AREIA E ACO),EXCLUSIVE PERFURACAO</t>
  </si>
  <si>
    <t>ESTACA RAIZ COM DIAMETRO DE 4" PARA CARGA DE 20T,INJECAO DEARGAMASSA DE CIMENTO E AREIA,COM RESISTENCIA DE 20MPA,CONFORME ABNT NBR 6122,EXCLUSIVE FORNECIMENTO DOS MATERIAIS (CIMENTO,AREIA E ACO) E PERFURACAO</t>
  </si>
  <si>
    <t>ESTACA RAIZ COM DIAMETRO DE 5" PARA CARGA DE 25T,INJECAO DEARGAMASSA DE CIMENTO E AREIA,COM RESISTENCIA DE 20MPA,CONFORME ABNT NBR 6122,INCLUSIVE O FORNECIMENTO DOS MATERIAIS (CIMENTO,AREIA E ACO),EXCLUSIVE PERFURACAO</t>
  </si>
  <si>
    <t>ESTACA RAIZ COM DIAMETRO DE 5" PARA CARGA DE 25T,INJECAO DEARGAMASSA DE CIMENTO E AREIA,COM RESISTENCIA DE 20MPA,CONFORME ABNT NBR 6122,EXCLUSIVE FORNECIMENTO DOS MATERIAIS (CIMENTO,AREIA E ACO) E PERFURACAO</t>
  </si>
  <si>
    <t>ESTACA RAIZ COM DIAMETRO DE 6" PARA CARGA DE 35T,INJECAO DEARGAMASSA DE CIMENTO E AREIA,COM RESISTENCIA DE 20MPA,CONFORME ABNT NBR 6122,INCLUSIVE O FORNECIMENTO DOS MATERIAIS (CIMENTO,AREIA E ACO),EXCLUSIVE PERFURACAO</t>
  </si>
  <si>
    <t>ESTACA RAIZ COM DIAMETRO DE 6" PARA CARGA DE 35T,INJECAO DEARGAMASSA DE CIMENTO E AREIA,COM RESISTENCIA DE 20MPA,CONFORME ABNT NBR 6122,EXCLUSIVE FORNECIMENTO DOS MATERIAIS (CIMENTO,AREIA E ACO) E PERFURACAO</t>
  </si>
  <si>
    <t>ESTACA RAIZ COM DIAMETRO DE 8" PARA CARGA DE 50T,INJECAO DEARGAMASSA DE CIMENTO E AREIA,COM RESISTENCIA DE 20MPA,CONFORME ABNT NBR 6122,INCLUSIVE O FORNECIMENTO DOS MATERIAIS (CIMENTO,AREIA E ACO),EXCLUSIVE PERFURACAO</t>
  </si>
  <si>
    <t>ESTACA RAIZ COM DIAMETRO DE 8" PARA CARGA DE 50T,INJECAO DEARGAMASSA DE CIMENTO E AREIA,COM RESISTENCIA DE 20MPA,CONFORME ABNT NBR 6122,EXCLUSIVE FORNECIMENTO DOS MATERIAIS (CIMENTO,AREIA E ACO) E PERFURACAO</t>
  </si>
  <si>
    <t>ESTACA RAIZ COM DIAMETRO DE 8" PARA CARGA DE 65T,INJECAO DEARGAMASSA DE CIMENTO E AREIA,COM RESISTENCIA DE 20MPA,CONFORME ABNT NBR 6122,INCLUSIVE O FORNECIMENTO DOS MATERIAIS (CIMENTO,AREIA E ACO),EXCLUSIVE PERFURACAO</t>
  </si>
  <si>
    <t>ESTACA RAIZ COM DIAMETRO DE 8" PARA CARGA DE 65T,INJECAO DEARGAMASSA DE CIMENTO E AREIA,COM RESISTENCIA DE 20MPA,CONFORME ABNT NBR 6122,EXCLUSIVE FORNECIMENTO DOS MATERIAIS (CIMENTO,AREIA E ACO) E PERFURACAO</t>
  </si>
  <si>
    <t>ESTACA RAIZ COM DIAMETRO DE 8" PARA CARGA DE 80T,INJECAO DEARGAMASSA DE CIMENTO E AREIA,COM RESISTENCIA DE 20MPA,CONFORME ABNT NBR 6122,INCLUSIVE O FORNECIMENTO DOS MATERIAIS (CIMENTO,AREIA E ACO),EXCLUSIVE PERFURACAO</t>
  </si>
  <si>
    <t>ESTACA RAIZ COM DIAMETRO DE 8" PARA CARGA DE 80T,INJECAO DEARGAMASSA DE CIMENTO E AREIA,COM RESISTENCIA DE 20MPA,CONFORME ABNT NBR 6122,EXCLUSIVE FORNECIMENTO DOS MATERIAIS (CIMENTO,AREIA E ACO) E PERFURACAO</t>
  </si>
  <si>
    <t>ESTACA RAIZ COM DIAMETRO DE 10" PARA CARGA DE 90T,INJECAO DEARGAMASSA DE CIMENTO E AREIA,COM RESISTENCIA DE 20MPA,CONFORME ABNT NBR 6122,INCLUSIVE O FORNECIMENTO DOS MATERIAIS (CIMENTO,AREIA E ACO),EXCLUSIVE PERFURACAO</t>
  </si>
  <si>
    <t>ESTACA RAIZ COM DIAMETRO DE 10" PARA CARGA DE 90T,INJECAO DEARGAMASSA DE CIMENTO E AREIA,COM RESISTENCIA DE 20MPA,CONFORME ABNT NBR 6122,EXCLUSIVE FORNECIMENTO DOS MATERIAIS (CIMENTO,AREIA E ACO) E PERFURACAO</t>
  </si>
  <si>
    <t>ESTACA RAIZ COM DIAMETRO DE 12" PARA CARGA DE 110T,INJECAO DE ARGAMASSA DE CIMENTO E AREIA,COM RESISTENCIA DE 20MPA,CONFORME ABNT NBR 6122,INCLUSIVE FORNECIMENTO DOS MATERIAIS (CIMENTO,AREIA E ACO),EXCLUSIVE PERFURACAO</t>
  </si>
  <si>
    <t>ESTACA RAIZ COM DIAMETRO DE 12" PARA CARGA DE 110T,INJECAO DE ARGAMASSA DE CIMENTO E AREIA,COM RESISTENCIA DE 20MPA,CONFORME ABNT NBR 6122,EXCLUSIVE FORNECIMENTO DOS MATERIAIS (CIMENTO,AREIA E ACO)E PERFURACAO</t>
  </si>
  <si>
    <t>ESTACA RAIZ COM DIAMETRO DE 16" PARA CARGA DE 120T,INJECAO DE ARGAMASSA DE CIMENTO E AREIA,COM RESISTENCIA DE 20MPA,CONFORME ABNT NBR 6122,INCLUSIVE O FORNECIMENTO DOS MATERIAIS (CIMENTO,AREIA E ACO),EXCLUSIVE PERFURACAO</t>
  </si>
  <si>
    <t>ESTACA RAIZ COM DIAMETRO DE 16" PARA CARGA DE 120T,INJECAO DE ARGAMASSA DE CIMENTO E AREIA,COM RESISTENCIA DE 20MPA,CONFORME ABNT NBR 6122,EXCLUSIVE FORNECIMENTO DOS MATERIAIS (CIMENTO,AREIA E ACO) E PERFURACAO</t>
  </si>
  <si>
    <t>ESTACA DE CONCRETO ARMADO,MOLDADA NO TERRENO,TIPO HELICE CONTINUA,DIAMETRO DE 400MM,CAPACIDADE DE CARGA DE 60T A 80T,INCLUSIVE FORNECIMENTO DOS MATERIAIS CONSIDERANDO O TRECHO CRAVADO E CONCRETADO</t>
  </si>
  <si>
    <t>ESTACA DE CONCRETO ARMADO,MOLDADA NO TERRENO,TIPO HELICE CONTINUA,DIAMETRO DE 500MM,CAPACIDADE DE CARGA DE 81T A 130T,INCLUSIVE FORNECIMENTO DOS MATERIAIS,CONSIDERANDO O TRECHO CRAVADO E CONCRETADO</t>
  </si>
  <si>
    <t>ESTACA DE CONCRETO ARMADO,MOLDADA NO TERRENO,TIPO HELICE CONTINUA,DIAMETRO DE 600MM,CAPACIDADE DE CARGA DE 131T A 150T,INCLUSIVE FORNECIMENTO DOS MATERIAIS,CONSIDERANDOO TRECHO CRAVADO E CONCRETADO</t>
  </si>
  <si>
    <t>ESTACA PRE-FABRICADA DE CONCRETO,MEDIDA A PARTIR DA COTA DEARRASAMENTO,EXCLUSIVE EMENDAS,CRAVACAO E TRANSPORTE DE BATE-ESTACAS,PARA CARGA DE TRABALHO DE COMPRESSAO AXIAL DE ATE 250KN (25TF).FORNECIMENTO</t>
  </si>
  <si>
    <t>ESTACA PRE-FABRICADA DE CONCRETO,MEDIDA A PARTIR DA COTA DEARRASAMENTO,EXCLUSIVE EMENDAS,CRAVACAO E TRANSPORTE DE BATE-ESTACAS,PARA CARGA DE TRABALHO DE COMPRESSAO AXIAL DE ATE 350KN (35TF).FORNECIMENTO</t>
  </si>
  <si>
    <t>ESTACA PRE-FABRICADA DE CONCRETO,MEDIDA A PARTIR DA COTA DEARRASAMENTO,EXCLUSIVE EMENDAS,CRAVACAO E TRANSPORTE DE BATE-ESTACAS,PARA CARGA DE TRABALHO DE COMPRESSAO AXIAL DE ATE 450KN (45TF).FORNECIMENTO</t>
  </si>
  <si>
    <t>ESTACA PRE-FABRICADA DE CONCRETO,MEDIDA A PARTIR DA COTA DEARRASAMENTO,EXCLUSIVE EMENDAS,CRAVACAO E TRANSPORTE DE BATE-ESTACAS,PARA CARGA DE TRABALHO DE COMPRESSAO AXIAL DE ATE 600KN (60TF).FORNECIMENTO</t>
  </si>
  <si>
    <t>ESTACA PRE-FABRICADA DE CONCRETO,MEDIDA A PARTIR DA COTA DEARRASAMENTO,EXCLUSIVE EMENDAS,CRAVACAO E TRANSPORTE DE BATE-ESTACAS,PARA CARGA DE TRABALHO DE COMPRESSAO AXIAL DE ATE 750KN (75TF).FORNECIMENTO</t>
  </si>
  <si>
    <t>ESTACA PRE-FABRICADA DE CONCRETO,MEDIDA A PARTIR DA COTA DEARRASAMENTO,EXCLUSIVE EMENDAS,CRAVACAO E TRANSPORTE DE BATE-ESTACAS,PARA CARGA DE TRABALHO DE COMPRESSAO AXIAL DE ATE 950KN (95TF).FORNECIMENTO</t>
  </si>
  <si>
    <t>ESTACA PRE-FABRICADA DE CONCRETO,MEDIDA A PARTIR DA COTA DEARRASAMENTO,EXCLUSIVE EMENDAS,CRAVACAO E TRANSPORTE DE BATE-ESTACAS,PARA CARGA DE TRABALHO DE COMPRESSAO AXIAL DE ATE 1300KN (130TF).FORNECIMENTO</t>
  </si>
  <si>
    <t>ESTACA PRE-FABRICADA DE CONCRETO,MEDIDA A PARTIR DA COTA DEARRASAMENTO,EXCLUSIVE EMENDAS,CRAVACAO E TRANSPORTE DE BATE-ESTACAS,PARA CARGA DE TRABALHO DE COMPRESSAO AXIAL DE ATE 1700KN (170TF).FORNECIMENTO</t>
  </si>
  <si>
    <t>ESTACA PRE-MOLDADA DE CONCRETO ARMADO,CENTRIFUGADA,MEDIDA APARTIR DA COTA DE ARRASAMENTO,EXCLUSIVE EMENDAS,CRAVACAO E TRANSPORTE DO BATE-ESTACAS,D=26CM,PARA CARGA DE TRABALHO DE COMPRESSAO AXIAL DE ATE 500KN(50TF).FORNECIMENTO</t>
  </si>
  <si>
    <t>ESTACA PRE-MOLDADA DE CONCRETO ARMADO,CENTRIFUGADA,MEDIDA APARTIR DA COTA DE ARRASAMENTO,EXCLUSIVE EMENDAS,CRAVACAO E TRANSPORTE DE BATE-ESTACAS,D=33CM,PARA CARGA DE TRABALHO DE COMPRESSAO AXIAL DE ATE 800KN(80TF).FORNECIMENTO</t>
  </si>
  <si>
    <t>ESTACA PRE-MOLDADA DE CONCRETO ARMADO,CENTRIFUGADA,MEDIDA APARTIR DA COTA DE ARRASAMENTO,EXCLUSIVE EMENDAS,CRAVACAO E TRANSPORTE DO BATE-ESTACAS,D=38CM,PARA CARGA DE TRABALHO DE COMPRESSAO AXIAL DE ATE 1000KN(100TF).FORNECIMENTO</t>
  </si>
  <si>
    <t>ESTACA PRE-MOLDADA DE CONCRETO ARMADO,CENTRIFUGADA,MEDIDA APARTIR DA COTA DE ARRASAMENTO,EXCLUSIVE EMENDAS,CRAVACAO E TRANSPORTE DE BATE-ESTACAS,D=42CM,PARA CARGA DE TRABALHO DE COMPRESSAO AXIAL DE ATE 1250KN(125TF).FORNECIMENTO</t>
  </si>
  <si>
    <t>ESTACA PRE-MOLDADA DE CONCRETO ARMADO,CENTRIFUGADA,MEDIDA APARTIR DA COTA DE ARRASAMENTO,EXCLUSIVE EMENDAS,CRAVACAO E TRANSPORTE DE BATE-ESTACAS,D=50CM,PARA CARGA DE TRABALHO DE COMPRESSAO AXIAL DE ATE 1700KN(170TF).FORNECIMENTO</t>
  </si>
  <si>
    <t>ESTACA PRE-MOLDADA DE CONCRETO ARMADO,CENTRIFUGADA,MEDIDA APARTIR DA COTA DE ARRASAMENTO,EXCLUSIVE EMENDAS,CRAVACAO E TRANSPORTE DE BATE-ESTACAS,D=60CM,PARA CARGA DE TRABALHO DE COMPRESSAO AXIAL DE ATE 2350KN(235TF).FORNECIMENTO</t>
  </si>
  <si>
    <t>ESTACA PRE-MOLDADA DE CONCRETO ARMADO,CENTRIFUGADA,MEDIDA APARTIR DA COTA DE ARRASAMENTO,EXCLUSIVE EMENDAS,CRAVACAO E TRANSPORTE DO BATE-ESTACAS,D=70CM,PARA CARGA DE TRABALHO DE COMPRESSAO AXIAL DE ATE 3150KN(315TF).FORNECIMENTO</t>
  </si>
  <si>
    <t>ESTACA PRE-MOLDADA DE CONCRETO ARMADO,CENTRIFUGADA,MEDIDA APARTIR DA COTA DE ARRASAMENTO,EXCLUSIVE EMENDAS,CRAVACAO E TRANSPORTE DO BATE-ESTACAS,D=80CM,PARA CARGA DE TRABALHO DE COMPRESSAO AXIAL DE ATE 4000KN(400TF).FORNECIMENTO</t>
  </si>
  <si>
    <t>CRAVACAO DE ESTACA PRE-FABRICADA DE CONCRETO,INCLUSIVE BATE-ESTACAS (VIDE TRANSPORTE NA FAMILIA 04.025),MEDIDA A PARTIRDO NIVEL DE OPERACAO DO BATE-ESTACAS PARA CARGA DE TRABALHODE COMPRESSAO AXIAL DE ATE 250KN (25TF)</t>
  </si>
  <si>
    <t>CRAVACAO DE ESTACA PRE-FABRICADA DE CONCRETO,INCLUSIVE BATE-ESTACAS (VIDE TRANSPORTE NA FAMILIA 04.025),MEDIDA A PARTIRDO NIVEL DE OPERACAO DO BATE-ESTACAS PARA CARGA DE TRABALHODE COMPRESSAO AXIAL DE ATE 350KN(35TF)</t>
  </si>
  <si>
    <t>CRAVACAO DE ESTACAS PRE-FABRICADAS DE CONCRETO,INCLUSIVE BATE-ESTACA(VIBE TRANSPORTE NA FAMILIA 04.025),MEDIDA A PARTIRDO NIVEL DE OPERACAO DO BATE-ESTACAS PARA CARGA DE TRABALHODE COMPRESSAO AXIAL DE ATE 450KN(45TF)</t>
  </si>
  <si>
    <t>CRAVACAO DE ESTACA PRE-FABRICADA DE CONCRETO,INCLUSIVE BATE-ESTACAS (VIDE TRANSPORTE NA FAMILIA 04.025),MEDIDA A PARTIRDO NIVEL DE OPERACAO DO BATE-ESTACAS PARA CARGA DE TRABALHODE COMPRESSAO AXIAL DE ATE 600KN (60TF)</t>
  </si>
  <si>
    <t>CRAVACAO DE ESTACA PRE-FABRICADA DE CONCRETO,INCLUSIVE BATE-ESTACAS (VIDE TRANSPORTE NA FAMILIA 04.025),MEDIDA A PARTIRDO NIVEL DE OPERACAO DO BATE-ESTACAS PARA CARGA DE TRABALHODE COMPRESSAO AXIAL DE ATE 750KN (75TF)</t>
  </si>
  <si>
    <t>CRAVACAO DE ESTACA PRE-FABRICADA DE CONCRETO,INCLUSIVE BATE-ESTACAS (VIDE TRANSPORTE NA FAMILIA 04.025),MEDIDA A PARTIRDO NIVEL DE OPERACAO DO BATE-ESTACAS PARA CARGA DE TRABALHODE COMPRESSAO AXIAL DE ATE 950KN (95TF)</t>
  </si>
  <si>
    <t>CRAVACAO DE ESTACA PRE-FABRICADA DE CONCRETO,INCLUSIVE BATE-ESTACAS (VIDE TRANSPORTE NA FAMILIA 04.025),MEDIDA A PARTIRDO NIVEL DE OPERACAO DO BATE-ESTACAS PARA CARGA DE TRABALHODE COMPRESSAO AXIAL DE ATE 1300KN (130TF)</t>
  </si>
  <si>
    <t>CRAVACAO DE ESTACA PRE-FABRICADA DE CONCRETO,INCLUSIVE BATE-ESTACAS (VIDE TRANSPORTE NA FAMILIA 04.025),MEDIDA A PARTIRDO NIVEL DE OPERACAO DO BATE-ESTACAS PARA CARGA DE TRABALHODE COMPRESSAO AXIAL DE ATE 1700KN (170TF)</t>
  </si>
  <si>
    <t>EMENDA METALICA EM ESTACA PRE-FABRICADA,PARA CARGA DE TRABALHO DE COMPRESSAO AXIAL DE ATE 250KN(25TF)</t>
  </si>
  <si>
    <t>EMENDA METALICA EM ESTACA PRE-FABRICADA,PARA CARGA DE TRABALHO DE COMPRESSAO AXIAL DE ATE 350KN(35TF)</t>
  </si>
  <si>
    <t>EMENDA METALICA EM ESTACA PRE-FABRICADA,PARA CARGA DE TRABALHO DE COMPRESSAO AXIAL DE ATE 450KN(45TF)</t>
  </si>
  <si>
    <t>EMENDA METALICA EM ESTACA PRE-FABRICADA,PARA CARGA DE TRABALHO DE COMPRESSAO AXIAL DE ATE 600KN(60TF)</t>
  </si>
  <si>
    <t>EMENDA METALICA EM ESTACA PRE-FABRICADA,PARA CARGA DE TRABALHO DE COMPRESSAO AXIAL DE ATE 750KN(75TF)</t>
  </si>
  <si>
    <t>EMENDA METALICA EM ESTACA PRE-FABRICADA,PARA CARGA DE TRABALHO DE COMPRESSAO AXIAL DE ATE 950KN(95TF)</t>
  </si>
  <si>
    <t>EMENDA METALICA EM ESTACA PRE-FABRICADA,PARA CARGA DE TRABALHO DE COMPRESSAO AXIAL DE ATE 1300KN(130TF)</t>
  </si>
  <si>
    <t>EMENDA METALICA EM ESTACA PRE-FABRICADA,PARA CARGA DE TRABALHO DE COMPRESSAO AXIAL DE ATE 1700KN(170TF)</t>
  </si>
  <si>
    <t>ESTACA DE CONCRETO ARMADO,MOLDADA NO TERRENO,TIPO "FRANKI STANDARD",COM DIAMETRO DE 350MM,PROFUNDIDADE ATE 16,00M,CAPACIDADE MEDIA DE CARGA IGUAL A 55T,INCLUSIVE FORNECIMENTO DOS MATERIAIS,CONSIDERANDO O TRECHO CRAVADO E CONCRETADO</t>
  </si>
  <si>
    <t>ESTACA DE CONCRETO ARMADO,MOLDADA NO TERRENO,TIPO "FRANKI STANDARD",COM DIAMETRO DE 400MM,PROFUNDIDADE ATE 16,00M,CAPACIDADE MEDIA DE CARGA IGUAL A 70T,INCLUSIVE FORNECIMENTO DOS MATERIAIS,CONSIDERANDO O TRECHO CRAVADO E CONCRETADO</t>
  </si>
  <si>
    <t>ESTACA DE CONCRETO ARMADO,MOLDADA NO TERRENO,TIPO "FRANKI STANDARD",COM DIAMETRO DE 450MM,PROFUNDIDADE ATE 16,00M,CAPACIDADE MEDIA DE CARGA IGUAL A 100T,INCLUSIVE FORNECIMENTO DOSMATERIAIS,CONSIDERANDO O TRECHO CRAVADO E CONCRETADO</t>
  </si>
  <si>
    <t>ESTACA DE CONCRETO ARMADO,MOLDADA NO TERRENO,TIPO "FRANKI STANDARD",COM DIAMETRO DE 520MM,PROFUNDIDADE ATE 16,00M,CAPACIDADE MEDIA DE CARGA IGUAL A 130T,INCLUSIVE FORNECIMENTO DOSMATERIAIS,CONSIDERANDO O TRECHO CRAVADO E CONCRETADO</t>
  </si>
  <si>
    <t>ESTACA DE CONCRETO ARMADO,MOLDADA NO TERRENO,TIPO "FRANKI STANDARD",COM DIAMETRO DE 600MM,PROFUNDIDADE ATE 16,00M,CAPACICIDADE MEDIA DE CARGA IGUAL A 170T,INCLUSIVE FORNECIMENTO DOS MATERIAIS,CONSIDERANDO O TRECHO CRAVADO E CONCRETADO</t>
  </si>
  <si>
    <t>ESTACA DE CONCRETO ARMADO,MOLDADA NO TERRENO,TIPO "FRANKI STANDARD",COM DIAMETRO DE 350MM,PROFUNDIDADE ACIMA DE 16,00M EATE 18,00M,CAPACIDADE MEDIA DE CARGA IGUAL A 55T,INCLUSIVEFORNECIMENTO DOS MATERIAIS,CONSIDERANDO O TRECHO CRAVADO E CONCRETADO</t>
  </si>
  <si>
    <t>ESTACA DE CONCRETO ARMADO,MOLDADA NO TERRENO,TIPO "FRANKI STANDARD",COM DIAMETRO DE 400MM,PROFUNDIDADE ACIMA DE 16,00M EATE 23,00M,CAPACIDADE MEDIA DE CARGA IGUAL A 70T,INCLUSIVEFORNECIMENTO DOS MATERIAIS,CONSIDERANDO O TRECHO CRAVADO E CONCRETADO</t>
  </si>
  <si>
    <t>ESTACA DE CONCRETO ARMADO,MOLDADA NO TERRENO,TIPO "FRANKI STANDARD",COM DIAMETRO DE 450MM,PROFUNDIDADE ACIMA DE 16,00M EATE 27,00M,CAPACIDADE MEDIA DE CARGA IGUAL A 100T,INCLUSIVEFORNECIMENTO DOS MATERIAIS,CONSIDERANDO O TRECHO CRAVADO E CONCRETADO</t>
  </si>
  <si>
    <t>ESTACA DE CONCRETO ARMADO,MOLDADA NO TERRENO,TIPO "FRANKI STANDARD",COM DIAMETRO DE 520MM,PROFUNDIDADE ACIMA DE 16,00M EATE 35,00M,CAPACIDADE MEDIA DE CARGA IGUAL A 130T,INCLUSIVEFORNECIMENTO DOS MATERIAIS,CONSIDERANDO O TRECHO CRAVADO E CONCRETADO</t>
  </si>
  <si>
    <t>ESTACA DE CONCRETO ARMADO,MOLDADA NO TERRENO,TIPO "FRANKI STANDARD",COM DIAMETRO DE 600MM,PROFUNDIDADE ACIMA DE 16,00M EATE 35,00M,CAPACIDADE MEDIA DE CARGA IGUAL A 170T,INCLUSIVEFORNECIMENTO DOS MATERIAIS,CONSIDERANDO O TRECHO CRAVADO E CONCRETADO</t>
  </si>
  <si>
    <t>TRECHO CRAVADO,MAS NAO CONCRETADO(SITUADO ACIMA DA COTA DE ARRASAMENTO),DE TUBULACAO NECESSARIA PARA EXECUCAO DE ESTACAMOLDADA NO TERRENO,TIPO "FRANKI",COM DIAMETRO DE 350MM</t>
  </si>
  <si>
    <t>TRECHO CRAVADO,MAS NAO CONCRETADO(SITUADO ACIMA DA COTA DE ARRASAMENTO),DE TUBULACAO NECESSARIA PARA EXECUCAO DE ESTACAMOLDADA NO TERRENO,TIPO "FRANKI",COM DIAMETRO DE 400MM</t>
  </si>
  <si>
    <t>TRECHO CRAVADO,MAS NAO CONCRETADO(SITUADO ACIMA DA COTA DE ARRASAMENTO),DE TUBULACAO NECESSARIA PARA EXECUCAO DE ESTACAMOLDADA NO TERRENO,TIPO "FRANKI",COM DIAMETRO DE 450MM</t>
  </si>
  <si>
    <t>TRECHO CRAVADO,MAS NAO CONCRETADO(SITUADO ACIMA DA COTA DE ARRASAMENTO),DE TUBULACAO NECESSARIA PARA EXECUCAO DE ESTACAMOLDADA NO TERRENO,TIPO "FRANKI",COM DIAMETRO DE 520MM</t>
  </si>
  <si>
    <t>TRECHO CRAVADO,MAS NAO CONCRETADO(SITUADO ACIMA DA COTA DE ARRASAMENTO),DE TUBULACAO NECESSARIA PARA EXECUCAO DE ESTACAMOLDADA NO TERRENO,TIPO "FRANKI",COM DIAMETRO DE 600MM</t>
  </si>
  <si>
    <t>BULBO DE ALARGAMENTO PARA ESTACA TIPO "FRANKI",DIAMETRO DE 350MM(ATE 270L)</t>
  </si>
  <si>
    <t>BULBO DE ALARGAMENTO PARA ESTACA TIPO "FRANKI",DIAMETRO DE 400MM(ATE 360L)</t>
  </si>
  <si>
    <t>BULBO DE ALARGAMENTO PARA ESTACA TIPO "FRANKI",DIAMETRO DE 450MM(ATE 450L)</t>
  </si>
  <si>
    <t>BULBO DE ALARGAMENTO PARA ESTACA TIPO "FRANKI",DIAMETRO DE 520MM(ATE 600L)</t>
  </si>
  <si>
    <t>BULBO DE ALARGAMENTO PARA ESTACA TIPO "FRANKI",DIAMETRO DE 600MM(ATE 750L)</t>
  </si>
  <si>
    <t>ESCAVACAO DE FUSTE DE TUBULAO DE CONCRETO COM CAMISA DE ACOINCORPORADA,DIAMETRO DE 0,80M E O PLANO INFERIOR DA BASE ATE10,00M DA COTA DE ARRASAMENTO,A CEU ABERTO EM MATERIAL DE 1ªCATEGORIA,EXCLUSIVE CARGA,TRANSPORTE E DESCARGA DO MATERIALESCAVADO</t>
  </si>
  <si>
    <t>ESCAVACAO DE FUSTE DE TUBULAO DE CONCRETO COM CAMISA DE ACOINCORPORADA,DIAMETRO DE 0,80M E O PLANO INFERIOR DA BASE ATE10,00M DA COTA DE ARRASAMENTO,A CEU ABERTO EM MATERIAL DE 2ªCATEGORIA,EXCLUSIVE CARGA,TRANSPORTE E DESCARGA DO MATERIALESCAVADO</t>
  </si>
  <si>
    <t>ESCAVACAO DE FUSTE DE TUBULAO DE CONCRETO COM CAMISA DE ACOINCORPORADA,DIAMETRO DE 0,80M E O PLANO INFERIOR DA BASE ATE10,00M DA COTA DE ARRASAMENTO,A CEU ABERTO EM MATERIAL DE 3ªCATEGORIA,EXCLUSIVE CARGA,TRANSPORTE E DESCARGA DO MATERIALESCAVADO</t>
  </si>
  <si>
    <t>ESCAVACAO DE FUSTE DE TUBULAO DE CONCRETO COM CAMISA DE ACOINCORPORADA,DIAMETRO DE 0,80M E O PLANO INFERIOR DA BASE ENTRE 10,00 E 20,00M(TRECHO EXCEDENTE A 10,00M)DA COTA DE ARRASAMENTO,A CEU ABERTO EM MATERIAL DE 1ª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</si>
  <si>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</si>
  <si>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</si>
  <si>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1,00M E O PLANO INFERIOR DA BASE ATE10,00M DA COTA DE ARRASAMENTO,A CEU ABERTO EM MATERIAL DE 1ªCATEGORIA,EXCLUSIVE CARGA,TRANSPORTE E DESCARGA DO MATERIALESCAVADO</t>
  </si>
  <si>
    <t>ESCAVACAO DE FUSTE DE TUBULAO DE CONCRETO COM CAMISA DE ACOINCORPORADA,DIAMETRO DE 1,00M E O PLANO INFERIOR DA BASE ATE10,00M DA COTA DE ARRASAMENTO,A CEU ABERTO EM MATERIAL DE 2ªCATEGORIA,EXCLUSIVE CARGA,TRANSPORTE E DESCARGA DO MATERIALESCAVADO</t>
  </si>
  <si>
    <t>ESCAVACAO DE FUSTE DE TUBULAO DE CONCRETO COM CAMISA DE ACOINCORPORADA,DIAMETRO DE 1,00M E O PLANO INFERIOR DA BASE ATE10,00M DA COTA DE ARRASAMENTO,A CEU ABERTO EM MATERIAL DE 3ªCATEGORIA,EXCLUSIVE CARGA,TRANSPORTE E DESCARGA DO MATERIALESCAVADO</t>
  </si>
  <si>
    <t>ESCAVACAO DE FUSTE DE TUBULAO DE CONCRETO COM CAMISA DE ACOINCORPORADA,DIAMETRO DE 1,00M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</si>
  <si>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1,00M E O PLANO INFERIOR DA BASE ENTRE 10,00M E 20,00M(TRECHO EXCEDENTE A 10,00M)DA COTA DE ARRASAMENTO,A CEU ABERTO EM MATERIAL DE 2ª CATEGORIA,EXCLUSIVE CARGA,TRANSPORTE E DESCARGA DO MATERIAL ESCAVADO</t>
  </si>
  <si>
    <t>ESCAVACAO DE FUSTE DE TUBULAO DE CONCRETO COM CAMISA DE ACOINCORPORADA,DIAMETRO DE 1,00M E O PLANO INFERIOR DA BASE ENTRE 10,00M E 20,00(TRECHO EXCEDENTE A 10,00M)DA COTA DE ARRASAMENTO,A CEU ABERTO EM MATERIAL DE 3ª CATEGORIA,EXCLUSIVE CARGA,TRANSPORTE E DESCARGA DO MATERIAL ESCAVADO</t>
  </si>
  <si>
    <t>ESCAVACAO DE FUSTE DE TUBULAO DE CONCRETO COM CAMISA DE ACOINCORPORADA,DIAMETRO DE 1,25M E O PLANO INFERIOR DA BASE ATE10,00M DA CONTA DE ARRASAMENTO,A CEU ABERTO EM MATERIAL DE 1ª CATEGORIA,EXCLUSIVE CARGA,TRANSPORTE E DESCARGA DO MATERIAL ESCAVADO</t>
  </si>
  <si>
    <t>ESCAVACAO DE FUSTE DE TUBULAO DE CONCRETO COM CAMISA DE ACOINCORPORADA,DIAMETRO DE 1,25M E O PLANO INFERIOR DA BASE ATE10,00M DA COTA DE ARRASAMENTO,A CEU ABERTO EM MATERIAL DE 2ªCATEGORIA,EXCLUSIVE CARGA,TRANSPORTE E DESCARGA DO MATERIALESCAVADO</t>
  </si>
  <si>
    <t>ESCAVACAO DE FUSTE DE TUBULAO DE CONCRETO COM CAMISA DE ACOINCORPORADA,DIAMETRO DE 1,25M E O PLANO INFERIOR DA BASE ATE10,00M DA COTA DE ARRASAMENTO,A CEU ABERTO EM MATERIAL DE 3ªCATEGORIA,EXCLUSIVE CARGA,TRANSPORTE E DESCARGA DO MATERIALESCAVADO</t>
  </si>
  <si>
    <t>ESCAVACAO DE FUSTE DE TUBULAO DE CONCRETO COM CAMISA DE ACOINCORPORADA,DIAMETRO DE 1,25M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</si>
  <si>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1,25M E O PLANO INFERIOR DA BASE ENTRE 10,00 E 20,00(TRECHO EXCEDENTE A 10,00M)DA COTA DE ARRASAMENTO,A CEU ABERTO EM MATERIAL DE 2ª CATEGORIA,EXCLUSIVE CARGA,TRANSPORTE E DESCARGA DO MATERIAL ESCAVADO</t>
  </si>
  <si>
    <t>ESCAVACAO DE FUSTE DE TUBULAO DE CONCRETO COM CAMISA DE ACOINCORPORADA,DIAMETRO DE 1,25M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</si>
  <si>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1,50M E O PLANO INFERIOR DA BASE ATE10,00M DA COTA DE ARRASAMENTO,A CEU ABERTO EM MATERIAL DE 1ªCATEGORIA,EXCLUSIVE CARGA,TRANSPORTE E DESCARGA DO MATERIALESCAVADO</t>
  </si>
  <si>
    <t>ESCAVACAO DE FUSTE DE TUBULAO DE CONCRETO COM CAMISA DE ACOINCORPORADA,DIAMETRO DE 1,50M E O PLANO INFERIOR DA BASE ATE10,00M DA COTA DE ARRASAMENTO,A CEU ABERTO EM MATERIAL DE 2ªCATEGORIA,EXCLUSIVE CARGA,TRANSPORTE E DESCARGA DO MATERIALESCAVADO</t>
  </si>
  <si>
    <t>ESCAVACAO DE FUSTE DE TUBULAO DE CONCRETO COM CAMISA DE ACOINCORPORADA,DIAMETRO DE 1,50M E O PLANO INFERIOR DA BASE ATE10,00M DA COTA DE ARRASAMENTO,A CEU ABERTO EM MATERIAL DE 3ªCATEGORIA,EXCLUSIVE CARGA,TRANSPORTE E DESCARGA DO MATERIALESCAVADO</t>
  </si>
  <si>
    <t>ESCAVACAO DE FUSTE DE TUBULAO DE CONCRETO COM CAMISA DE ACOINCORPORADA,DIAMETRO DE 1,50M E O PLANO INFERIOR DA BASE ENTRE 10,00 E 20,00M(TRECHO EXCEDENTE A 10,00M)DA COTA DE ARRASAMENTO,A CEU ABERTO EM MATERIAL DE 1ª CATEGORIA,EXCLUSIVE CARGA,TRANSPORTE E DESCARGA DO MATERIAL ESCAVADO</t>
  </si>
  <si>
    <t>ESCAVACAO DE FUSTE DE TUBULAO DE CONCRETO,COM CAMISA DE ACOINCORPORADA,DIAMETRO DE 1,50M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</si>
  <si>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1,50M E O PLANO INFERIOR DA BASE ENTRE 10,00 E 20,00M(TRECHO EXCEDENTE A 10,00M)DA COTA DE ARRASAMENTO,A CEU ABERTO EM MATERIAL DE 3ª CATEGORIA,EXCLUSIVE CARGA,TRANSPORTE E DESCARGA DO MATERIAL ESCAVADO</t>
  </si>
  <si>
    <t>ESCAVACAO DE FUSTE DE TUBULAO COM CAMISA DE CONCRETO ARMADO,TENDO 1,00M DE DIAMETRO EXTERNO E O PLANO INFERIOR DA BASE ATE 10,00M DA COTA DE ARRASAMENTO,ESCAVACAO EM MATERIAL DE 1ªCATEGORIA,A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</si>
  <si>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2ªCATEGORIA,A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</si>
  <si>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3ªCATEGORIA,A AR COMPRIMIDO,EXCLUSIVE MATERIAL E MAO-DE-OBRA DO CONCRETO,FORMAS,ARMACAO,CARGA,TRANSPORTE E DESCARGA DO MATERIAL ESCAVADO E ALARGAMENTO DA BASE</t>
  </si>
  <si>
    <t>ESCAVACAO DE FUSTE DE TUBULAO C/CAMISA DE CONCRETO ARMADO,TENDO 1,00M DE DIAMETRO EXTERNO E O PLANO INFERIOR DA BASE ENTRE 10,00 E 20,00M(TRECHO EXCEDENTE A 10,00M)DA COTA DE ARRASAMENTO,ESCAVACAO EM MATERIAL DE 1ª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</si>
  <si>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2ª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</si>
  <si>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3ª CATEGORIA,A AR COMPRIMIDO,EXCL.MATERIAL E MAO-DE-OBRA CONCRETO,FORMAS,ARMACAO,CARGA,TRANSPORTE E DESCARGA MATERIAL ESCAVADO E ALARGAMENTO DA BASE</t>
  </si>
  <si>
    <t>ESCAVACAO DE FUSTE DE TUBULAO COM CAMISA DE CONCRETO ARMADO,TENDO 1,20M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</si>
  <si>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</si>
  <si>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</si>
  <si>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1ª CATEGORIA,A AR COMPRIMIDO,EXCLUS.MATERIAL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</si>
  <si>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2ª CATEGORIA,A AR COMPRIMIDO,EXCLUS.MATERIAL A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</si>
  <si>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3ª CATEGORIA,A AR COMPRIMIDO,EXCLUS.MATERIAL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</si>
  <si>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</si>
  <si>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</si>
  <si>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</si>
  <si>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1ª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</si>
  <si>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2ª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</si>
  <si>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3ª CATEGORIA,A AR COMPRIMIDO,EXCLUSIVE MATERIAL E MAO-DE-OBRA CONCRETO,FORMAS,ARMACAO,CARGA,TRANSPORTE E DESCARGA DO MATERIAL ESCAVADO E ALARGAMENTO DA BASE</t>
  </si>
  <si>
    <t>ESCAVACAO DE FUSTE DE TUBULAO COM CAMISA DE CONCRETO ARMADO,TENDO 1,50M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</si>
  <si>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</si>
  <si>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</si>
  <si>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1,50M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</si>
  <si>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</si>
  <si>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</si>
  <si>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1,60M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</si>
  <si>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1,60M DE DIAMETRO EXTERNO E O PLANO INFERIOR DA BASE ATE 10,00M DA COTA DE ARRASAMENTO,EM MATERIAL DE 2ª CATEGORIA,A AR COMPRIMIDO,EXCLUSIVE MATERIAL E MAO-DE-OBRA DO CONCRETO,FORMAS,ARMACAO,CARGA,TRANSPORTE E DESCARGA DO MATERIAL ESCAVADO E ALARGAMENTO DE BASE</t>
  </si>
  <si>
    <t>ESCAVACAO DE FUSTE DE TUBULAO COM CAMISA DE CONCRETO ARMADO,TENDO 1,60M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</si>
  <si>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1,60M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</si>
  <si>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</si>
  <si>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</si>
  <si>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1,80M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</si>
  <si>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</si>
  <si>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</si>
  <si>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1,80M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</si>
  <si>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</si>
  <si>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</si>
  <si>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2,00M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</si>
  <si>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</si>
  <si>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</si>
  <si>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2,00M DE DIAMETRO EXTERNO E O PLANO INFERIOR DE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</si>
  <si>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</si>
  <si>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</si>
  <si>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</si>
  <si>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</si>
  <si>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</si>
  <si>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2,20M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</si>
  <si>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</si>
  <si>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</si>
  <si>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BASE ALARGADA DE TUBULOES,ESTANDO O PLANO INFERIOR DA MESMA ATE 10,00M DA COTA DE ARRASAMENTO,CONSIDERANDO-SE EM MATERIAL DE 1ª CATEGORIA,EXCLUSIVE CARGA,TRANSPORTE EDESCARGA DO MATERIAL ESCAVADO</t>
  </si>
  <si>
    <t>ESCAVACAO DE BASE ALARGADA DE TUBULOES,ESTANDO O PLANO INFERIOR DA MESMA ATE 10,00M DA COTA DE ARRASAMENTO,CONSIDERANDO-SE EM MATERIAL DE 2ª CATEGORIA,EXCLUSIVE CARGA,TRANSPORTE EDESCARGA DO MATERIAL ESCAVADO</t>
  </si>
  <si>
    <t>ESCAVACAO DE BASE ALARGADA DE TUBULOES,ESTANDO O PLANO INFERIOR DA MESMA ATE 10,00M DA COTA DE ARRASAMENTO,CONSIDERANDO-SE EM MATERIAL DE 3ª CATEGORIA,EXCLUSIVE CARGA,TRANSPORTE EDESCARGA DO MATERIAL ESCAVADO</t>
  </si>
  <si>
    <t>ESCAVACAO DE BASE ALARGADA DE TUBULOES,ESTANDO O PLANO INFERIOR DA MESMA ENTRE 10,00 E 20,00M DE PROFUNDIDADE(TRECHO EXCEDENTE A 10,00M)DA COTA DE ARRASAMENTO,CONSIDERANDO-SE EM MATERIAL DE 1ª CATEGORIA,EXCLUSIVE CARGA,TRANSPORTE E DESCARGADO MATERIAL ESCAVADO</t>
  </si>
  <si>
    <t>ESCAVACAO DE BASE ALARGADA DE TUBULOES,ESTANDO O PLANO INFERIOR DA MESMA ENTRE 10,00 E 20,00M DE PROFUNDIDADE(TRECHO EXCEDENTE A 10,00M)DA COTA DE ARRASAMENTO,CONSIDERANDO-SE EM MATERIAL DE 2ª CATEGORIA,EXCLUSIVE CARGA,TRANSPORTE E DESCARGADO MATERIAL ESCAVADO</t>
  </si>
  <si>
    <t>ESCAVACAO DE BASE ALARGADA DE TUBULOES,ESTANDO O PLANO INFERIOR DA MESMA ENTRE 10,00 A 20,00M DE PROFUNDIDADE(TRECHO EXCEDENTE A 10,00M)DA COTA DE ARRASAMENTO,CONSIDERANDO-SE EM MATERIAL DE 3ª CATEGORIA,EXCLUSIVE CARGA,TRANSPORTE E DESCARGADO MATERIAL ESCAVADO</t>
  </si>
  <si>
    <t>ESCAVACAO DE FUSTE DE TUBULAO COM CAMISA DE CONCRETO ARMADO,TENDO 1,40M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</si>
  <si>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</si>
  <si>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EM 1ª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</si>
  <si>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</si>
  <si>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</si>
  <si>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</si>
  <si>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</si>
  <si>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</si>
  <si>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</si>
  <si>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</si>
  <si>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</si>
  <si>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</si>
  <si>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</si>
  <si>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</si>
  <si>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</si>
  <si>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</si>
  <si>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</si>
  <si>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</si>
  <si>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</si>
  <si>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DE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</si>
  <si>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</si>
  <si>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CONCERTO ARMADO,TENDO 1,40M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</si>
  <si>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</si>
  <si>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</si>
  <si>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</si>
  <si>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</si>
  <si>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EM 3ª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</si>
  <si>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</si>
  <si>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</si>
  <si>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3ª CATEGORIA,EXCLUSIVE MATERIAL,MAO-DE-OBRA E MATERIAL PARA CONCRETO,FORMAS,ARMACAO,CARGA,TRANSPORTE E DESCARGA DO MATERIAL ESCAVADO E ALARGAMENTO DA BASE</t>
  </si>
  <si>
    <t>ESCAVACAO DE BASE ALARGADA DE TUBULAO A CEU ABERTO,EM MATERIAL DE 1ª CATEGORIA,ESTANDO O PLANO INFERIOR DA MESMA ATE 4,50M DA COTA DE ARRASAMENTO,EXCLUSIVE CARGA,TRANSPORTE E DESCARGA DO MATERIAL ESCAVADO</t>
  </si>
  <si>
    <t>ESCAVACAO DE BASE ALARGADA DE TUBULAO A CEU ABERTO,EM MATERIAL DE 1ª CATEGORIA,ESTANDO O PLANO INFERIOR DA MESMA ENTRE4,50 E 7,50M DE PROFUNDIDADE DA COTA DE ARRASAMENTO,EXCLUSIVE CARGA,TRANSPORTE E DESCARGA DO MATERIAL ESCAVADO</t>
  </si>
  <si>
    <t>ESCAVACAO DE BASE ALARGADA DE TUBULAO A CEU ABERTO,EM MATERIAL DE 2ª CATEGORIA,ESTANDO O PLANO INFERIOR DA MESMA ATE 4,50M DA COTA DE ARRASAMENTO,EXCLUSIVE CARGA,TRANSPORTE E DESCARGA DO MATERIAL ESCAVADO</t>
  </si>
  <si>
    <t>ESCAVACAO DE BASE ALARGADA DE TUBULAO A CEU ABERTO,EM MATERIAL DE 2ª CATEGORIA,ESTANDO O PLANO INFERIOR DA MESMA ENTRE 4,50 E 7,50M DE PROFUNDIDADE DA COTA DE ARRASAMENTO,EXCLUSIVECARGA,TRANSPORTE E DESCARGA DO MATERIAL ESCAVADO</t>
  </si>
  <si>
    <t>ESCAVACAO DE BASE ALARGADA DE TUBULAO A CEU ABERTO,EM MATERIAL DE 3ª CATEGORIA,ESTANDO O PLANO INFERIOR DA MESMA ATE 4,50M DA COTA DE ARRASAMENTO,EXCLUSIVE CARGA,TRANSPORTE E DESCARGA DO MATERIAL ESCAVADO</t>
  </si>
  <si>
    <t>ESCAVACAO DE BASE ALARGADA DE TUBULAO A CEU ABERTO,EM MATERIAL DE 3ª CATEGORIA,ESTANDO O PLANO INFERIOR DA MESMA ENTRE 4,50 E 7,50M DE PROFUNDIDADE DA COTA DE ARRASAMENTO,EXCLUSIVECARGA,TRANSPORTE E DESCARGA DO MATERIAL ESCAVADO</t>
  </si>
  <si>
    <t>MATERIAIS PARA FUSTE DE TUBULAO COM CAMISA DE CONCRETO ARMADO COM DIAMETRO DE 1,00M.FORNECIMENTO,PREPARO E COLOCACAO DOSMATERIAIS PARA EXECUCAO(CONCRETO FCK=20MPA PARA CAMISA E FCK=15MPA PARA ENCHIMENTO,FORMA CURVA,ACO CA-50B)</t>
  </si>
  <si>
    <t>MATERIAIS PARA FUSTE DE TUBULAO COM CAMISA DE CONCRETO ARMADO COM DIAMETRO DE 1,20M.FORNECIMENTO,PREPARO E COLOCACAO DOSMATERIAIS PARA EXECUCAO(CONCRETO FCK=20MPA PARA CAMISA E FCK=15MPA PARA ENCHIMENTO,FORMA CURVA,ACO CA-50B)</t>
  </si>
  <si>
    <t>MATERIAIS PARA FUSTE DE TUBULAO COM CAMISA DE CONCRETO ARMADO COM DIAMETRO DE 1,40M.FORNECIMENTO,PREPARO E COLOCACAO DOSMATERIAIS PARA EXECUCAO(CONCRETO FCK=20MPA PARA CAMISA E FCK=15MPA PARA ENCHIMENTO,FORMA CURVA,ACO CA-50B)</t>
  </si>
  <si>
    <t>MATERIAIS PARA FUSTE DE TUBULAO COM CAMISA DE CONCRETO ARMADO COM DIAMETRO DE 1,50M.FORNECIMENTO,PREPARO E COLOCACAO DOSMATERIAIS PARA EXECUCAO(CONCRETO FCK=20MPA PARA CAMISA E FCK=15MPA PARA ENCHIMENTO,FORMA CURVA,ACO CA-50B)</t>
  </si>
  <si>
    <t>MATERIAIS PARA FUSTE DE TUBULAO COM CAMISA DE CONCRETO ARMADO COM DIAMETRO DE 1,60M.FORNECIMENTO,PREPARO E COLOCACAO DOSMATERIAIS PARA EXECUCAO(CONCRETO FCK=20MPA PARA CAMISA E FCK=15MPA PARA ENCHIMENTO,FORMA CURVA,ACO CA-50B)</t>
  </si>
  <si>
    <t>MATERIAIS PARA FUSTE DE TUBULAO COM CAMISA DE CONCRETO ARMADO COM DIAMETRO DE 1,80M.FORNECIMENTO,PREPARO E COLOCACAO DOSMATERIAIS PARA EXECUCAO(CONCRETO FCK=20MPA PARA CAMISA E FCK=15MPA PARA ENCHIMENTO,FORMA CURVA,ACO CA-50B)</t>
  </si>
  <si>
    <t>MATERIAIS PARA FUSTE DE TUBULAO COM CAMISA DE CONCRETO ARMADO COM DIAMETRO DE 2,00M.FORNECIMENTO,PREPARO E COLOCACAO DOSMATERIAIS PARA EXECUCAO(CONCRETO FCK=20MPA PARA CAMISA E FCK=15MPA PARA ENCHIMENTO,FORMA CURVA,ACO CA-50B)</t>
  </si>
  <si>
    <t>MATERIAIS PARA FUSTE DE TUBULAO COM CAMISA DE CONCRETO ARMADO COM DIAMETRO DE 2,20M.FORNECIMENTO,PREPARO E COLOCACAO DOSMATERIAIS PARA EXECUCAO(CONCRETO FCK=20MPA PARA CAMISA E FCK=15MPA PARA ENCHIMENTO,FORMA CURVA,ACO CA-50B)</t>
  </si>
  <si>
    <t>MATERIAIS PARA BASE ALARGADA DE TUBULAO COM CAMISA DE CONCRETO ARMADO.FORNECIMENTO,PREPARO E COLOCACAO DOS MATERIAIS(CONCRETO FCK=15MPA)PARA EXECUCAO DE BASE ALARGADA</t>
  </si>
  <si>
    <t>EMENDA DE PERFIL DE ACO "H",DE 6",1ª ALMA,PARA ESTACA,CONSIDERANDO UM CORTE AO MACARICO E SOLDAGEM DE TOPO EM TODO O PERIMETRO E DE 4 TALAS,EM BARRAS CHATAS DE 5/16" DE ESPESSURA,INCLUSIVE FORNECIMENTO DE TODO O MATERIAL</t>
  </si>
  <si>
    <t>EMENDA DE PERFIL DE ACO "I",DE 8",1ª E 2ª ALMAS,PARA ESTACA,CONSIDERANDO UM CORTE AO MACARICO E SOLDAGEM DE TOPO EM TODOO PERIMETRO E DE 4 TALAS,EM BARRAS CHATAS DE 5/16" DE ESPESSURA,INCLUSIVE FORNECIMENTO DE TODO O MATERIAL</t>
  </si>
  <si>
    <t>EMENDA DE PERFIL DE ACO "I",DE 10",1ª E 2ª ALMAS,PARA ESTACA,CONSIDERANDO UM CORTE AO MACARICO E SOLDAGEM DE TOPO EM TODO O PERIMETRO E DE 4 TALAS,EM BARRAS CHATAS DE 5/16" DE ESPESSURA,INCUSIVE FORNECIMENTO DE TODO O MATERIAL</t>
  </si>
  <si>
    <t>EMENDA DE PERFIL DE ACO "I",DE 12",1ª E 2ª ALMAS,PARA ESTACA,CONSIDERANDO UM CORTE AO MACARICO E SOLDAGEM DE TOPO EM TODO O PERIMETRO E DE 4 TALAS,EM BARRAS CHATAS DE 3/8" DE ESPESSURA,INCLUSIVE FORNECIMENTO DE TODO O MATERIAL</t>
  </si>
  <si>
    <t>EMENDA DE PERFIL DE ACO "I",DE 15",1ª E 2ª ALMAS,PARA ESTACA,CONSIDERANDO UM CORTE AO MACARICO E SOLDAGEM DE TOPO EM TODO O PERIMETRO E DE 4 TALAS,EM BARRAS CHATAS DE 3/8" DE ESPESSURA,INCLUSIVE FORNECIMENTO DE TODO O MATERIAL</t>
  </si>
  <si>
    <t>EMENDA DE PERFIL DE ACO "I",DE 6" DUPLO,1° E 2° ALMAS,PARAESTACA,CONSIDERANDO UM CORTE AO MACARICO E 4 TALAS,EM BARRASCHATAS DE 1/4" DE ESPESSURA,SOLDADAS NOS PERFIS,INCLUSIVEFORNECIMENTO DE TODOS OS MATERIAIS</t>
  </si>
  <si>
    <t>EMENDA DE PERFIL DE ACO "I",DE 8" DUPLO,1° E 2° ALMAS,PARAESTACA,CONSIDERANDO UM CORTE AO MACARICO E 4 TALAS,EM BARRASCHATAS DE 5/16" DE ESPESSURA,SOLDADAS NOS PERFIS,INCLUSIVEFORNECIMENTO DE TODOS OS MATERIAIS</t>
  </si>
  <si>
    <t>EMENDA DE PERFIL DE ACO "I",DE 10" DUPLO,1ª E 2ª ALMAS,PARAESTACA,CONSIDERANDO UM CORTE AO MACARICO E 4 TALAS,EM BARRASCHATAS DE 3/8" DE ESPESSURA,SOLDADAS NOS PERFIS,INCLUSIVE FORNECIMENTO DE TODOS OS MATERIAIS</t>
  </si>
  <si>
    <t>EMENDA DE PERFIL DE ACO "I",DE 12" DUPLO,1ª E 2ª ALMAS,PARAESTACA,CONSIDERANDO UM CORTE AO MACARICO E 4 TALAS,EM BARRASCHATAS DE 1/2" DE ESPESSURA,SOLDADAS NOS PERFIS,INCLUSIVE FORNECIMENTO DE TODOS OS MATERIAIS</t>
  </si>
  <si>
    <t>EMENDA DE TOPO EM ESTACA TRILHO TR-25 SIMPLES,INCLUSIVE TALAS DE CHAPA DE ACO E SOLDAGEM DE TOPO,COM FORNECIMENTO DE TODOS OS MATERIAIS</t>
  </si>
  <si>
    <t>EMENDA DE TOPO EM ESTACA DE TRILHO TR-25 DUPLO,INCLUSIVE TALAS DE CHAPA DE ACO E SOLDAGEM DE TOPO,COM FORNECIMENTO DE TODOS OS MATERIAIS</t>
  </si>
  <si>
    <t>EMENDA DE TOPO EM ESTACA DE TRILHO TR-25 TRIPLO,INCLUSIVE TALAS DE CHAPA DE ACO E SOLDAGEM DE TOPO, COM FORNECIMENTO DETODOS OS MATERIAIS</t>
  </si>
  <si>
    <t>EMENDA DE TOPO EM ESTACA DE TRILHO TR-32 SIMPLES,INCLUSIVE TALAS DE CHAPA DE ACO E SOLDAGEM DE TOPO,COM FORNECIMENTO DETODOS OS MATERIAIS</t>
  </si>
  <si>
    <t>EMENDA DE TOPO EM ESTACA DE TRILHO TR-32 DUPLO,INCLUSIVE TALAS DE CHAPA DE ACO E SOLDAGEM DE TOPO,COM FORNECIMENTO DE TODOS OS MATERIAIS</t>
  </si>
  <si>
    <t>EMENDA DE TOPO EM ESTACA DE TRILHO TR-32 TRIPLO,INCLUSIVE TALAS DE CHAPA DE ACO E SOLDAGEM DE TOPO, COM FORNECIMENTO DETODOS OS MATERIAIS</t>
  </si>
  <si>
    <t>EMENDA DE TOPO EM ESTACA DE TRILHO TR-37 SIMPLES,INCLUSIVE TALAS DE CHAPA DE ACO E SOLDAGEM DE TOPO,COM FORNECIMENTO DETODOS OS MATERIAIS</t>
  </si>
  <si>
    <t>EMENDA DE TOPO EM ESTACA DE TRILHO TR-37 DUPLO,INCLUSIVE TALAS DE CHAPA DE ACO E SOLDAGEM DE TOPO,COM FORNECIMENTO DE TODOS OS MATERIAIS</t>
  </si>
  <si>
    <t>EMENDA DE TOPO EM ESTACA DE TRILHO TR-37 TRIPLO,INCLUSIVE TALAS DE CHAPA DE ACO E SOLDAGEM DE TOPO, COM FORNECIMENTO DETODOS OS MATERIAIS</t>
  </si>
  <si>
    <t>EMENDA DE TOPO EM ESTACA DE TRILHO TR-45 SIMPLES,INCLUSIVE TALAS DE CHAPA DE ACO E SOLDAGEM DE TOPO,COM FORNECIMENTO DETODOS OS MATERIAIS</t>
  </si>
  <si>
    <t>EMENDA DE TOPO DE ESTACA DE TRILHO TR-45 DUPLO,INCLUSIVE TALAS DE CHAPA DE ACO E SOLDAGEM DE TOPO,COM FORNECIMENTO DE TODOS OS MATERIAIS</t>
  </si>
  <si>
    <t>EMENDA DE TOPO EM ESTACA DE TRILHO TR-45 TRIPLO,INCLUSIVE TALAS DE CHAPA DE ACO E SOLDAGEM DE TOPO, COM FORNECIMENTO DETODOS OS MATERIAIS</t>
  </si>
  <si>
    <t>EMENDA DE TOPO EM ESTACA DE TRILHO TR-50 SIMPLES,INCLUSIVE TALAS DE CHAPA DE ACO E SOLDAGEM DE TOPO,COM FORNECIMENTO DETODOS OS MATERIAIS</t>
  </si>
  <si>
    <t>EMENDA DE TOPO EM ESTACA DE TRILHO TR-50 DUPLO,INCLUSIVE TALAS DE CHAPA DE ACO E SOLDAGEM DE TOPO,COM FORNECIMENTO DE TODOS OS MATERIAIS</t>
  </si>
  <si>
    <t>EMENDA DE TOPO EM ESTACA DE TRILHO TR-50 TRIPLO,INCLUSIVE TALAS DE CHAPA DE ACO E SOLDAGEM DE TOPO, COM FORNECIMENTO DETODOS OS MATERIAIS</t>
  </si>
  <si>
    <t>EMENDA DE TOPO EM ESTACA DE TRILHO TR-57 SIMPLES,INCLUSIVE TALAS DE CHAPA DE ACO E SOLDAGEM DE TOPO,COM FORNECIMENTO DETODOS OS MATERIAIS</t>
  </si>
  <si>
    <t>EMENDA DE TOPO EM ESTACA DE TRILHO TR-57 DUPLO,INCLUSIVE TALAS DE CHAPA DE ACO E SOLDAGEM DE TOPO,COM FORNECIMENTO DE TODOS OS MATERIAIS</t>
  </si>
  <si>
    <t>EMENDA DE TOPO EM ESTACA DE TRILHO TR-57 TRIPLO,INCLUSIVE TALAS DE CHAPA DE ACO E SOLDAGEM DE TOPO, COM FORNECIMENTO DETODOS OS MATERIAIS</t>
  </si>
  <si>
    <t>PLACA DE ACO CONTRAPUNCAO,COM ESPESSURA DE 1/2",SOLDADA SOBRE CABECA DE ESTACA METALICA DE PERFIL SIMPLES DE 10",INCLUSIVE FORNECIMENTO</t>
  </si>
  <si>
    <t>PLACA DE ACO CONTRAPUNCAO,COM ESPESSURA DE 1/2",SOLDADA SOBRE CABECA DE ESTACA METALICA DE PERFIL SIMPLES DE 12",INCLUSIVE FORNECIMENTO</t>
  </si>
  <si>
    <t>PLACA DE ACO CONTRAPUNCAO,COM ESPESSURA DE 1/2",SOLDADA SOBRE CABECA DE ESTACA METALICA DE PERFIL SIMPLES 15",INCLUSIVEFORNECIMENTO</t>
  </si>
  <si>
    <t>PLACA DE ACO CONTRAPUNCAO,COM ESPESSURA DE 1/2",SOLDADA SOBRE CABECA DE ESTACA METALICA DE PERFIL DUPLO DE 10",INCLUSIVEFORNECIMENTO</t>
  </si>
  <si>
    <t>PLACA DE ACO CONTRAPUNCAO,COM ESPESSURA DE 1/2",SOLDADA SOBRE CABECA DE ESTACA METALICA DE PERFIL DUPLO DE 12",INCLUSIVEFORNECIMENTO</t>
  </si>
  <si>
    <t>PLACA DE ACO CONTRAPUNCAO,COM ESPESSURA DE 1/2",SOLDADA SOBRE CABECA DE ESTACA METALICA DE PERFIL DUPLO DE 15",INCLUSIVEFORNECIMENTO</t>
  </si>
  <si>
    <t>PLACA DE ACO CONTRAPUNCAO,NAS DIMENSOES DE PROJETO,SOLDADA SOBRE CABECA DE ESTACA DE ACO DE PERFIL SIMPLES OU DUPLO,MEDIDA PELO PESO INCORPORADO DE CHAPA DE ACO</t>
  </si>
  <si>
    <t>ARRASAMENTO DE ESTACA DE CONCRETO PARA CARGA DE TRABALHO DECOMPRESSAO AXIAL ATE 600KN</t>
  </si>
  <si>
    <t>ARRASAMENTO DE ESTACA DE CONCRETO PARA CARGA DE TRABALHO DECOMPRESSAO AXIAL DE 600 A 950KN</t>
  </si>
  <si>
    <t>ARRASAMENTO DE ESTACA DE CONCRETO PARA CARGA DE TRABALHO DECOMPRESSAO AXIAL DE 950 A 1.300KN</t>
  </si>
  <si>
    <t>ARRASAMENTO DE ESTACA DE CONCRETO PARA CARGA DE TRABALHO DECOMPRESSAO AXIAL DE 1.300 A 1.700KN</t>
  </si>
  <si>
    <t>ARRASAMENTO DE TUBULAO DE CONCRETO COM DIAMETRO DE 1,00 A 1,20M</t>
  </si>
  <si>
    <t>ARRASAMENTO DE TUBULAO DE CONCRETO COM DIAMETRO DE 1,25 A 1,40M</t>
  </si>
  <si>
    <t>ARRASAMENTO DE TUBULAO DE CONCRETO COM DIAMETRO DE 1,45 A 1,60M</t>
  </si>
  <si>
    <t>ARRASAMENTO DE TUBULAO DE CONCRETO COM DIAMETRO DE 1,65 A 2,00M</t>
  </si>
  <si>
    <t>ARRASAMENTO DE TUBULAO DE CONCRETO COM DIAMETRO DE 2,10 A 2,50M</t>
  </si>
  <si>
    <t>ARRASAMENTO DE ESTACA DE TRILHO TR-25,TR-32,TR-37 OU TR-45,SIMPLES</t>
  </si>
  <si>
    <t>ARRASAMENTO DE ESTACA DE TRILHO,TR-25,TR-32,TR-37 OU TR-45,DUPLO</t>
  </si>
  <si>
    <t>ARRASAMENTO DE ESTACA DE TRILHO TR-25,TR-32,TR-37 OU TR-45,TRIPLO</t>
  </si>
  <si>
    <t>RETIRADA DE ESTACA EM PERFIL DE ACO ALTURA ATE 15" E COMPRIMENTO ATE 12,00M</t>
  </si>
  <si>
    <t>ARRANCAMENTO DE ESTACA EM MADEIRA DE REFLORESTAMENTO,DIAMETRO DE 25CM</t>
  </si>
  <si>
    <t>PERFIL SIMPLES "I" OU "H" ATE 8",INCLUSIVE PERDAS.FORNECIMENTO</t>
  </si>
  <si>
    <t>PERFIL SIMPLES "I" OU "H" SENDO ACIMA DE 8" ATE 12",INCLUSIVE PERDAS.FORNECIMENTO</t>
  </si>
  <si>
    <t>PERFIL DUPLO "I" OU "H" ATE 8",INCLUSIVE EMENDA LONGITUDINAL.O CUSTO JA ESTA MULTIPLICADO POR 2(DOIS).FORNECIMENTO</t>
  </si>
  <si>
    <t>PERFIL DUPLO "I" OU "H" SENDO ACIMA DE 8" ATE 12",INCLUSIVEEMENDA LONGITUDINAL.O CUSTO JA ESTA MULTIPLICADO POR 2(DOIS).FORNECIMENTO</t>
  </si>
  <si>
    <t>CHAPA DE ACO CARBONO,ESPESSURA DE 1/4",PARA USO GERAL.FORNECIMENTO</t>
  </si>
  <si>
    <t>CHAPA DE ACO CARBONO,ESPESSURA DE 5/16",PARA USO GERAL.FORNECIMENTO</t>
  </si>
  <si>
    <t>CHAPA DE ACO CARBONO,ESPESSURA DE 3/8",PARA USO GERAL.FORNECIMENTO</t>
  </si>
  <si>
    <t>TRILHO SEMINOVO DUPLO.NO CUSTO JA FOI CONSIDERADO EMENDA LONGITUDINAL E MULTIPLICADO POR 2(DOIS),INCLUSIVE PERDAS.FORNECIMENTO</t>
  </si>
  <si>
    <t>TRILHO SEMINOVO TRIPLO.NO CUSTO JA FOI CONSIDERADO EMENDA LONGITUDINAL E MULTIPLICADO POR 2(DOIS),INCLUSIVE PERDAS.FORNECIMENTO</t>
  </si>
  <si>
    <t>TRILHO SEMINOVO QUADRUPLO.NO CUSTO JA FOI CONSIDERADO EMENDALONGITUDINAL E MULTIPLICADO POR 2(DOIS),INCLUSIVE PERDAS.FORNECIMENTO</t>
  </si>
  <si>
    <t>ESTRONCA(ESCORA)DE PERFIL DE ACO "I" DE 8",SIMPLES OU DUPLO(SOLDADOS AO LARGO),EM TRABALHOS DE ESCORAMENTO E CONGENERES,TENDO COMPRIMENTO DE 4,00 A 9,00M,SOLDADA EM GUIAS,INCLUSIVE COLOCACAO,RETIRADA E TRANSPORTE INTERNO COM TRATOR,EXCLUSIVE FORNECIMENTO</t>
  </si>
  <si>
    <t>CRAVACAO DE PERFIL DE ACO "H" ATE 8",INCLUSIVE UM CORTE AO MACARICO,EXCLUSIVE EMENDAS,FORNECIMENTO E PERDAS DO PERFIL</t>
  </si>
  <si>
    <t>CRAVACAO DE PERFIL DE ACO "I" DE 10" A 12",INCLUSIVE UM CORTE AO MACARICO,EXCLUSIVE EMENDAS,FORNECIMENTO E PERDAS DO PERFIL</t>
  </si>
  <si>
    <t>CRAVACAO DE PERFIL DE ACO "I" DE 15" A 20",INCLUSIVE UM CORTE AO MACARICO,EXCLUSIVE EMENDAS,FORNECIMENTO E PERDAS DO PERFIL</t>
  </si>
  <si>
    <t>CRAVACAO DE PERFIL DE ACO "I" ATE 8",DUPLO,INCLUSIVE UM CORTE AO MACARICO,EXCLUSIVE EMENDAS,FORNECIMENTO E PERDAS DO PERFIL</t>
  </si>
  <si>
    <t>CRAVACAO DE PERFIL DE ACO "I" DE 10",DUPLO,INCLUSIVE UM CORTE AO MACARICO,EXCLUSIVE EMENDAS,FORNECIMENTO E PERDAS DO PERFIL</t>
  </si>
  <si>
    <t>CRAVACAO DE PERFIL DE ACO "I" DE 12",DUPLO,INCLUSIVE UM CORTE AO MACARICO,EXCLUSIVE EMENDAS,FORNECIMENTO E PERDAS DO PERFIL</t>
  </si>
  <si>
    <t>ESTACA DE CONCRETO FCK=15MPA,ARMADA,MOLDADA NO TERRENO,COM DIAMETRO DE 150MM,COM CAPACIDADE PARA 15T,INCLUSIVE FORNECIMENTO DOS MATERIAIS E CONCRETAGEM COM ADENSAMENTO MANUAL,EXCLUSIVE PERFURACAO</t>
  </si>
  <si>
    <t>ESTACA DE CONCRETO FCK=15MPA,ARMADA,MOLDADA NO TERRENO,COM DIAMETRO DE 200MM,COM CAPACIDADE PARA 20T,INCLUSIVE FORNECIMENTO DOS MATERIAIS E CONCRETAGEM COM ANDENSAMENTO MANUAL,EXCLUSIVE PERFURACAO</t>
  </si>
  <si>
    <t>ESTACA DE CONCRETO FCK=15MPA,ARMADA,MOLDADA NO TERRENO,COM DIAMETRO DE 250MM,COM CAPACIDADE PARA 25T,INCLUSIVE FORNECIMENTO DOS MATERIAIS E CONCRETAGEM COM ADENSAMENTO MANUAL,EXCLUSIVE PERFURACAO</t>
  </si>
  <si>
    <t>ESTACA DE CONCRETO FCK=15MPA,ARMADA,MOLDADA NO TERRENO,UTILIZANDO TUBO DE PVC DEFOFO DE 150MM,COMO FORMA REMOVIVEL,SERVINDO 10 VEZES,COM CAPACIDADE PARA 15T,INCLUSIVE FORNECIMENTODOS MATERIAIS E CONCRETAGEM COM ADENSAMENTO MANUAL,EXCLUSIVEPERFURACAO</t>
  </si>
  <si>
    <t>ESTACA DE CONCRETO FCK=15MPA,ARMADA,MOLDADA NO TERRENO,UTILIZANDO TUBO DE PVC DEFOFO DE 200MM,COMO FORMA REMOVIVEL,SERVINDO 10 VEZES,COM CAPACIDADE PARA 15T,INCLUSIVE FORNECIMENTODOS MATERIAIS E CONCRETAGEM COM ADENSAMENTO MANUAL,EXCLUSIVEPERFURACAO</t>
  </si>
  <si>
    <t>ESTACA DE CONCRETO FCK=15MPA,ARMADA,MOLDADA NO TERRENO,UTILIZANDO TUBO DE PVC DEFOFO DE 250MM,COMO FORMA REMOVIVEL,SERVINDO 10 VEZES,COM CAPACIDADE PARA 15T,INCLUSIVE FORNECIMENTODOS MATERIAIS E CONCRETAGEM COM ADENSAMENTO MANUAL,EXCLUSIVEPERFURACAO</t>
  </si>
  <si>
    <t>ESTACA DE CONCRETO FCK=15MPA,ARMADA,MOLDADA NO TERRENO,UTILIZANDO TUBO DE PVC DEFOFO DE 150MM,COMO FORMA PERDIDA,COM CAPACIDADE PARA 15T,INCLUSIVE FORNECIMENTO DOS MATERIAIS E CONCRETAGEM COM ADENSAMENTO MANUAL,EXCLUSIVE PERFURACAO</t>
  </si>
  <si>
    <t>ESTACA DE CONCRETO FCK=15MPA,ARMADA,MOLDADA NO TERRENO,UTILIZANDO TUBO DE PVC DEFOFO DE 200MM,COMO FORMA PERDIDA,COM CAPACIDADE PARA 15T,INCLUSIVE FORNECIMENTO DOS MATERIAIS E CONCRETAGEM E ADENSAMENTO MANUAL,EXCLUSIVE PERFURACAO</t>
  </si>
  <si>
    <t>ESTACA DE CONCRETO FCK=15MPA,ARMADA,MOLDADA NO TERRENO,UTILIZANDO TUBO DE PVC DEFOFO DE 250MM,COMO FORMA PERDIDA,COM CAPACIDADE PARA 15T,INCLUSIVE FORNECIMENTO DOS MATERIAIS E CONCRETAGEM E ADENSAMENTO MANUAL,EXCLUSIVE PERFURACAO</t>
  </si>
  <si>
    <t>CRAVACAO DE ESTACA-PRANCHA DE CONCRETO PRE-MOLDADA,COM LARGURA UTIL DE 30CM E COMPRIMENTO ATE 7,00M,CONSIDERANDO-SE TODAA SUPERFICIE DA ESTACA,EXCLUSIVE ESTACA</t>
  </si>
  <si>
    <t>EXECUCAO DE PAREDE DIAFRAGMA,COM 0,40M DE ESPESSURA,INCLUSIVE ESCAVACAO DA TRINCHEIRA,FORNECIMENTO E PREPARO DA LAMA BENTONITA,CARGA DO MATERIAL ESCAVADO,OPERACAO DE COLOCACAO DA ARMADURA(GAIOLA) E DE CONCRETAGEM,EXCLUSIVE MATERIAIS(CONCRETO E ACO)</t>
  </si>
  <si>
    <t>EXECUCAO DE PAREDE DIAFRAGMA,COM 0,60M DE ESPESSURA,INCLUSIVE ESCAVACAO DE TRINCHEIRA,FORNECIMENTO E PREPARO DA LAMA BENTONITA,CARGA DO MATERIAL ESCAVADO,OPERACAO DE COLOCACAO DA ARMADURA(GAIOLA) E DE CONCRETAGEM,EXCLUSIVE MATERIAIS(CONCRETO E ACO)</t>
  </si>
  <si>
    <t>EXECUCAO DE PAREDE DIAFRAGMA,COM 0,80M DE ESPESSURA,INCLUSIVE ESCAVACAO DA TRINCHEIRA,FORNECIMENTO E PREPARO DA LAMA BENTONITA,CARGA DO MATERIAL ESCAVADO,OPERACAO DE COLOCACAO DE ARMADURA(GAIOLA)E DE CONCRETAGEM,EXCLUSIVE MATERIAIS(CONCRETOE ACO)</t>
  </si>
  <si>
    <t>EXECUCAO DE PAREDE DIAFRAGMA,COM 1,00M DE ESPESSURA,INCLUSIVE ESCAVACAO DA TRINCHEIRA,FORNECIMENTO E PREPARO DA LAMA BENTONITA,CARGA DO MATERIAL ESCAVADO,OPERACAO DE COLOCACAO DA ARMADURA(GAIOLA) E DE CONCRETAGEM,EXCLUSIVE MATERIAIS (CONCRETO E ACO)</t>
  </si>
  <si>
    <t>GAIOLA ARMADURA PARA PAREDE DIAFRAGMA,EM ACO CA-50,INCLUSIVEFORNECIMENTO,PERDAS,CORTE,DOBRAGEM,MONTAGEM E SOLDAS</t>
  </si>
  <si>
    <t>CONCRETO DOSADO RACIONALMENTE PARA UMA RESISTENCIA CARACTERISTICA A COMPRESSAO DE 10MPA,COMPREENDENDO APENAS O FORNECIMENTO DOS MATERIAIS,INCLUSIVE 5% DE PERDAS</t>
  </si>
  <si>
    <t>CONCRETO DOSADO RACIONALMENTE PARA UMA RESISTENCIA CARACTERISTICA A COMPRESSAO DE 15MPA,COMPREENDENDO APENAS O FORNECIMENTO DOS MATERIAIS,INCLUSIVE 5% DE PERDAS</t>
  </si>
  <si>
    <t>CONCRETO DOSADO RACIONALMENTE PARA UMA RESISTENCIA CARACTERISTICA A COMPRESSAO DE 20MPA,COMPREENDENDO APENAS O FORNECIMENTO DOS MATERIAIS,INCLUSIVE 5% DE PERDAS</t>
  </si>
  <si>
    <t>CONCRETO DOSADO RACIONALMENTE PARA UMA RESISTENCIA CARACTERISTICA A COMPRESSAO DE 25MPA,COMPREENDENDO APENAS O FORNECIMENTO DOS MATERIAIS,INCLUSIVE 5% DE PERDAS</t>
  </si>
  <si>
    <t>CONCRETO DOSADO RACIONALMENTE PARA UMA RESISTENCIA CARACTERISTICA A COMPRESSAO DE 30MPA,COMPREENDENDO APENAS O FORNECIMENTO DOS MATERIAIS,INCLUSIVE 5% DE PERDAS</t>
  </si>
  <si>
    <t>CONCRETO DOSADO RACIONALMENTE PARA UMA RESISTENCIA CARACTERISTICA A COMPRESSAO DE 35MPA,COMPREENDENDO APENAS O FORNECIMENTO DOS MATERIAIS,INCLUSIVE 5% DE PERDAS</t>
  </si>
  <si>
    <t>CONCRETO DOSADO RACIONALMENTE PARA UMA RESISTENCIA CARACTERISTICA A COMPRESSAO DE 40MPA,COMPREENDENDO APENAS O FORNECIMENTO DOS MATERIAIS,INCLUSIVE 5% DE PERDAS</t>
  </si>
  <si>
    <t>CONCRETO DOSADO RACIONALMENTE PARA UMA RESISTENCIA CARACTERISTICA A COMPRESSAO DE 25MPA,COMPREENDENDO APENAS O FORNECIMENTO DOS MATERIAIS,INCLUSIVE 5% DE PERDAS E ADICAO DE 8% DE MICROSSILICA</t>
  </si>
  <si>
    <t>MICRO-CONCRETO ADITIVADO COM 80KG DE ADESIVO ESTRUTURAL A BASE DE ESTIRENO BUTADIENO(LATEX),PARA UMA RESISTENCIA CARACTERISTICA A COMPRESSAO DE 25MPA,COMPREENDENDO APENAS O FORNECIMENTO DOS MATERIAIS,INCLUSIVE 5% DE PERDAS</t>
  </si>
  <si>
    <t>CONCRETO COLORIDO,UTILIZANDO OXIDO DE FERRO VERMELHO SINTETICO,DOSADO PARA UMA RESISTENCIA CARACTERISTICA A COMPRESSAO(FCK)MINIMO DE 15MPA,COMPREENDENDO APENAS O FORNECIMENTO DOS MATERIAIS,INCLUSIVE 5% DE PERDAS</t>
  </si>
  <si>
    <t>CONCRETO PARA CAMADAS PREPARATORIAS COM 180KG DE CIMENTO PORM3 DE CONCRETO,COMPREENDENDO APENAS O FORNECIMENTO DOS MATERIAIS,INCLUSIVE 5% DE PERDAS</t>
  </si>
  <si>
    <t>CONCRETO PARA MEIOS AGRESSIVOS,COM UTILIZACAO DE CIMENTO RESISTENTE A SULFATOS,COM FATOR AGUA E CIMENTO MENOR OU IGUAL A0,50,COM CONSUMO MAIOR OU IGUAL A 400KG,COMPREENDENDO APENAS O FORNECIMENTO DOS MATERIAIS,INCLUSIVE 5% DE PERDAS</t>
  </si>
  <si>
    <t>CONCRETO AUTO-ADENSAVEL DOSADO RACIONALMENTE PARA UMA RESISTENCIA CARACTERISTICA A COMPRESSAO DE 30MPA, COMPREENDENDO APENAS O FORNECIMENTO DOS MATERIAIS,INCLUSIVE 5% DE PERDAS</t>
  </si>
  <si>
    <t>CONCRETO DE ALTO DESEMPENHO (CAD) DOSADO RACIONALMENTE PARAUMA RESISTENCIA CARACTERISTICA A COMPRESSAO DE 50MPA,COMPREENDENDO APENAS O FORNECIMENTO DOS MATERIAIS,INCLUSIVE 5% DE PERDAS</t>
  </si>
  <si>
    <t>CONCRETO DE ALTO DESEMPENHO (CAD) DOSADO RACIONALMENTE PARAUMA RESISTENCIA CARACTERISTICA A COMPRESSAO DE 60MPA,COMPREENDENDO APENAS O FORNECIMENTO DOS MATERIAIS,INCLUSIVE 5% DE PERDAS</t>
  </si>
  <si>
    <t>CONCRETO DE ALTO DESEMPENHO (CAD) DOSADO RACIONALMENTE PARAUMA RESISTENCIA CARACTERISTICA A COMPRESSAO DE 70MPA,COMPREENDENDO APENAS O FORNECIMENTO DOS MATERIAIS,INCLUSIVE 5% DE PERDAS</t>
  </si>
  <si>
    <t>PREPARO MANUAL DE CONCRETO,INCLUSIVE TRANSPORTE HORIZONTAL COM CARRINHO DE MAO,ATE 20,00M</t>
  </si>
  <si>
    <t>PREPARO DE CONCRETO,COMPREENDENDO MISTURA E AMASSAMENTO EM 2(DUAS) BETONEIRAS DE 600L,ADMITINDO-SE UMA PRODUCAO APROXIMADA DE 7,00M3/H,EXCLUINDO O FORNECIMENTO DOS MATERIAIS</t>
  </si>
  <si>
    <t>PREPARO DE CONCRETO,COMPREENDENDO MISTURA E AMASSAMENTO EM UMA BETONEIRA DE 600L,ADMITINDO-SE UMA PRODUCAO APROXIMADA DE3,50M3/H,EXCLUINDO O FORNECIMENTO DOS MATERIAIS</t>
  </si>
  <si>
    <t>PREPARO DE CONCRETO,COMPREENDENDO MISTURA E AMASSAMENTO EM UMA BETONEIRA DE 320L,ADMITINDO-SE UMA PRODUCAO APROXIMADA DE2,00M3/H,EXCLUINDO O FORNECIMENTO DOS MATERIAIS</t>
  </si>
  <si>
    <t>PREPARO DE CONCRETO,EM CONDICOES ESPECIAIS,COMPREENDENDO MISTURA E AMASSAMENTO EM UMA BETONEIRA DE 320L,ADMITINDO-SE UMAPRODUCAO APROXIMADA DE 1,50M3/H,EXCLUINDO O FORNECIMENTO DOS MATERIAIS</t>
  </si>
  <si>
    <t>PREPARO DE CONCRETO,EM CONDICOES ESPECIAIS,COMPREENDENDO MISTURA E AMASSAMENTO EM UMA BETONEIRA DE 320L,ADMITINDO-SE UMAPRODUCAO APROXIMADA DE 1,00M3/H,EXCLUINDO O FORNECIMENTO DOS MATERIAIS</t>
  </si>
  <si>
    <t>PREPARO DE CONCRETO EM USINA TIPO PAREDE,PRODUCAO DE 8,00M3/H,EXCLUSIVE O FORNECIMENTO DE MATERIAIS</t>
  </si>
  <si>
    <t>DOSAGEM DE CONCRETO EM USINA DOSADORA,TIPO VERTICAL,PARA 16,00M3/H,EXCLUSIVE O FORNECIMENTO DE MATERIAIS,SENDO O TRABALHO INTERMITENTE,A 50%</t>
  </si>
  <si>
    <t>LANCAMENTO DE CONCRETO EM PECAS ARMADAS,INCLUSIVE TRANSPORTEHORIZONTAL ATE 20,00M EM CARRINHOS,E VERTICAL ATE 10,00M COM TORRE E GUINCHO,COLOCACAO,ADENSAMENTO E ACABAMENTO,CONSIDERANDO UMA PRODUCAO APROXIMADA DE 7,00M3/H</t>
  </si>
  <si>
    <t>LANCAMENTO DE CONCRETO EM PECAS ARMADAS,INCLUSIVE TRANSPORTEHORIZONTAL ATE 20,00M EM CARRINHOS,E VERTICAL ATE 10,00M COM TORRE E GUINCHO,COLOCACAO,ADENSAMENTO E ACABAMENTO,CONSIDERANDO UMA PRODUCAO APROXIMADA DE 3,50M3/H</t>
  </si>
  <si>
    <t>LANCAMENTO DE CONCRETO EM PECAS ARMADAS,INCLUSIVE TRANSPORTEHORIZONTAL ATE 20,00M EM CARRINHOS,E VERTICAL ATE 10,00M COM TORRE E GUINCHO,COLOCACAO,ADENSAMENTO E ACABAMENTO,CONSIDERANDO UMA PRODUCAO APROXIMADA DE 2,00M3/H</t>
  </si>
  <si>
    <t>LANCAMENTO DE CONCRETO EM PECAS ARMADAS,EM CONDICOES ESPECIAIS,INCLUSIVE TRANSPORTE HORIZONTAL ATE 20,00M EM CARRINHOS,EVERTICAL ATE 10,00M COM TORRE E GUINCHO,COLOCACAO,ADENSAMENTO E ACABAMENTO,CONSIDERANDO UMA PRODUCAO APROXIMADA DE 1,50M3/H</t>
  </si>
  <si>
    <t>LANCAMENTO DE CONCRETO EM PECAS ARMADAS,EM CONDICOES ESPECIAIS,INCLUSIVE TRANSPORTE HORIZONTAL ATE 20,00M EM CARRINHOS,EVERTICAL ATE 10,00M COM TORRE E GUINCHO,COLOCACAO,ADENSAMENTO E ACABAMENTO,CONSIDERANDO UMA PRODUCAO APROXIMADA DE 1,00M3/H</t>
  </si>
  <si>
    <t>LANCAMENTO DE CONCRETO EM PECAS SEM ARMADURA,INCLUSIVE TRANSPORTE HORIZONTAL ATE 20,00M EM CARRINHOS,E VERTICAL ATE 10,00M COM TORRE E GUINCHO,COLOCACAO,ADENSAMENTO E ACABAMENTO,CONSIDERANDO UMA PRODUCAO APROXIMADA DE 7,00M3/H</t>
  </si>
  <si>
    <t>LANCAMENTO DE CONCRETO EM PECAS SEM ARMADURA,INCLUSIVE TRANSPORTE HORIZONTAL ATE 20,00M EM CARRINHOS,E VERTICAL ATE 10,00M COM TORRE E GUINCHO,COLOCACAO,ADENSAMENTO E ACABAMENTO,CONSIDERANDO UMA PRODUCAO APROXIMADA DE 3,50M3/H</t>
  </si>
  <si>
    <t>LANCAMENTO DE CONCRETO EM PECAS SEM ARMADURA,INCLUSIVE TRANSPORTE HORIZONTAL ATE 20,00M EM CARRINHOS,E VERTICAL ATE 10,00M COM TORRE E GUINCHO,COLOCACAO,ADENSAMENTO E ACABAMENTO,CONSIDERANDO UMA PRODUCAO APROXIMADA DE 2,00M3/H</t>
  </si>
  <si>
    <t>LANCAMENTO DE CONCRETO EM PECAS SEM ARMADURA,EM CONDICOES ESPECIAIS,INCLUSIVE TRANSPORTE HORIZONTAL ATE 20,00M EM CARRINHOS,E VERTICAL ATE 10,00M COM TORRE E GUINCHO,COLOCACAO,ADENSAMENTO E ACABAMENTO,CONSIDERANDO UMA PRODUCAO APROXIMADA DE1,50M3/H</t>
  </si>
  <si>
    <t>LANCAMENTO DE CONCRETO EM PECAS SEM ARMADURA,EM CONDICOES ESPECIAIS,INCLUSIVE TRANSPORTE HORIZONTAL ATE 20,00M EM CARRINHOS,E VERTICAL ATE 10,00M COM TORRE E GUINCHO,COLOCACAO,ADENSAMENTO E ACABAMENTO,CONSIDERANDO UMA PRODUCAO APROXIMADA DE1,00M3/H</t>
  </si>
  <si>
    <t>LANCAMENTO DE CONCRETO EM PECAS SEM ARMADURA,INCLUSIVE O TRANSPORTE HORIZONTAL ATE 20,00M EM CARRINHOS,COLOCACAO,ADENSAMENTO E ACABAMENTO,CONSIDERANDO UMA PRODUCAO APROXIMADA DE 7,00M3/H</t>
  </si>
  <si>
    <t>LANCAMENTO DE CONCRETO EM PECAS SEM ARMADURA,INCLUSIVE O TRANSPORTE HORIZONTAL ATE 20,00M EM CARRINHOS,COLOCACAO,ADENSAMENTO E ACABAMENTO,CONSIDERANDO UMA PRODUCAO APROXIMADA DE 3,50M3/H</t>
  </si>
  <si>
    <t>LANCAMENTO DE CONCRETO EM PECAS SEM ARMADURA,INCLUSIVE O TRANSPORTE HORIZONTAL ATE 20,00M EM CARRINHOS,COLOCACAO,ADENSAMENTO E ACABAMENTO,CONSIDERANDO UMA PRODUCAO APROXIMADA DE 2,00M3/H</t>
  </si>
  <si>
    <t>LANCAMENTO DE CONCRETO EM PECAS SEM ARMADURA,EM CONDICOES ESPECIAIS,INCLUSIVE O TRANSPORTE HORIZONTAL ATE 20,00M EM CARRINHOS,COLOCACAO,ADENSAMENTO E ACABAMENTO,CONSIDERANDO UMA PRODUCAO APROXIMADA DE 1,50M3/H</t>
  </si>
  <si>
    <t>LANCAMENTO DE CONCRETO EM PECAS SEM ARMADURA,EM CONDICOES ESPECIAIS,INCLUSIVE O TRANSPORTE HORIZONTAL ATE 20,00M EM CARRINHOS,COLOCACAO,ADENSAMENTO E ACABAMENTO,CONSIDERANDO UMA PRODUCAO APROXIMADA DE 1,00M3/H</t>
  </si>
  <si>
    <t>ADICIONAL PARA ITENS 11.002.0021 A 11.002.0037,CORRESPONDENTE A ACRESCIMOS NA DISTANCIA HORIZONTAL</t>
  </si>
  <si>
    <t>ADICIONAL PARA ITENS 11.002.0021 A 11.002.0031,CORRESPONDENTE A ACRESCIMOS NA DISTANCIA VERTICAL</t>
  </si>
  <si>
    <t>LANCAMENTO DE CONCRETO EM PECAS ARMADAS,INCLUSIVE O TRANSPORTE HORIZONTAL ATE 20,00M EM CARRINHOS,COLOCACAO,ADENSAMENTOE ACABAMENTO,CONSIDERANDO UMA PRODUCAO APROXIMADA DE 7,00M3/H</t>
  </si>
  <si>
    <t>LANCAMENTO DE CONCRETO EM PECAS ARMADAS,INCLUSIVE O TRANSPORTE HORIZONTAL ATE 20,00M EM CARRINHOS,COLOCACAO,ADENSAMENTOE ACABAMENTO,CONSIDERANDO UMA PRODUCAO APROXIMADA DE 3,50M3/H</t>
  </si>
  <si>
    <t>LANCAMENTO DE CONCRETO EM PECAS ARMADAS,INCLUSIVE O TRANSPORTE HORIZONTAL ATE 20,00M EM CARRINHOS,COLOCACAO,ADENSAMENTOE ACABAMENTO,CONSIDERANDO UMA PRODUCAO APROXIMADA DE 2,00M3/H</t>
  </si>
  <si>
    <t>LANCAMENTO DE CONCRETO EM PECAS ARMADAS,EM CONDICOES ESPECIAIS,INCLUSIVE O TRANSPORTE HORIZONTAL ATE 20,00M EM CARRINHOS,COLOCACAO,ADENSAMENTO E ACABAMENTO,CONSIDERANDO UMA PRODUCAO APROXIMADA DE 1,50M3/H</t>
  </si>
  <si>
    <t>LANCAMENTO DE CONCRETO EM PECAS ARMADAS,EM CONDICOES ESPECIAIS,INCLUSIVE O TRANSPORTE HORIZONTAL ATE 20,00M EM CARRINHOS,COLOCACAO,ADENSAMENTO E ACABAMENTO,CONSIDERANDO UMA PRODUCAO APROXIMADA DE 1,00M3/H</t>
  </si>
  <si>
    <t>LANCAMENTO DE CONCRETO EM PECAS ARMADAS,INCLUSIVE TRANSPORTEHORIZONTAL E VERTICAL,COM AUXILIO DE GUINDASTE E CACAMBAS DE 1,00 A 1,50M3,CURA,COLOCACAO,ADENSAMENTO E ACABAMENTO</t>
  </si>
  <si>
    <t>CONCRETO DOSADO RACIONALMENTE PARA UMA RESISTENCIA CARACTERISTICA A COMPRESSAO DE 10MPA,INCLUSIVE MATERIAIS,TRANSPORTE,PREPARO COM BETONEIRA,LANCAMENTO E ADENSAMENTO</t>
  </si>
  <si>
    <t>CONCRETO DOSADO RACIONALMENTE PARA UMA RESISTENCIA CARACTERISTICA A COMPRESSAO DE 15MPA,INCLUSIVE MATERIAIS,TRANSPORTE,PREPARO COM BETONEIRA,LANCAMENTO E ADENSAMENTO</t>
  </si>
  <si>
    <t>CONCRETO DOSADO RACIONALMENTE PARA UMA RESISTENCIA CARACTERISTICA A COMPRESSAO DE 20MPA,INCLUSIVE MATERIAIS,TRANSPORTE,PREPARO COM BETONEIRA,LANCAMENTO E ADENSAMENTO</t>
  </si>
  <si>
    <t>CONCRETO DOSADO RACIONALMENTE PARA UMA RESISTENCIA CARACTERISTICA A COMPRESSAO DE 25MPA,INCLUSIVE MATERIAIS,TRANSPORTE,PREPARO COM BETONEIRA,LANCAMENTO E ADENSAMENTO</t>
  </si>
  <si>
    <t>CONCRETO DOSADO RACIONALMENTE PARA UMA RESISTENCIA CARACTERISTICA A COMPRESSAO DE 30MPA,INCLUSIVE MATERIAIS,TRANSPORTE,PREPARO COM BETONEIRA,LANCAMENTO E ADENSAMENTO</t>
  </si>
  <si>
    <t>CONCRETO DOSADO RACIONALMENTE PARA UMA RESISTENCIA CARACTERISTICA A COMPRESSAO DE 35MPA,INCLUSIVE MATERIAIS,TRANSPORTE,PREPARO COM BETONEIRA,LANCAMENTO E ADENSAMENTO</t>
  </si>
  <si>
    <t>CONCRETO DOSADO RACIONALMENTE PARA UMA RESISTENCIA CARACTERISTICA A COMPRESSAO DE 40MPA,INCLUSIVE MATERIAIS,TRANSPORTE,PREPARO COM BETONEIRA,LANCAMENTO E ADENSAMENTO</t>
  </si>
  <si>
    <t>CONCRETO DOSADO RACIONALMENTE PARA UMA RESISTENCIA CARACTERISTICA A COMPRESSAO DE 15MPA,INCLUSIVE IMPERMEABILIZANTE DE PEGA NORMAL,ADICIONADO A AGUA DE AMASSAMENTO</t>
  </si>
  <si>
    <t>CONCRETO CICLOPICO CONFECCIONADO COM CONCRETO DOSADO PARA UMA RESISTENCIA CARACTERISTICA A COMPRESSAO DE 10MPA,TENDO 30%DO VOLUME REAL OCUPADO POR PEDRA-DE-MAO,INCLUSIVE MATERIAIS,TRANSPORTE,PREPARO,LANCAMENTO E ADENSAMENTO</t>
  </si>
  <si>
    <t>CONCRETO CICLOPICO CONFECCIONADO COM CONCRETO DOSADO PARA UMA RESISTENCIA CARACTERISTICA A COMPRESSAO DE 10MPA,EXCLUSIVEA PEDRA-DE-MAO,INCLUSIVE MATERIAIS,TRANSPORTE,PREPARO,LANCAMENTO E ADENSAMENTO</t>
  </si>
  <si>
    <t>CONCRETO PARA CAMADAS PREPARATORIAS COM 180KG DE CIMENTO PORM3 DE CONCRETO,INCLUSIVE MATERIAIS,TRANSPORTE,PRODUCAO,LANCAMENTO E ADENSAMENTO</t>
  </si>
  <si>
    <t>PREENCHIMENTO COM CONCRETO DE 15MPA EM VAZIOS DE ALVENARIA DE BLOCOS DE CONCRETO 10X20X40CM,EM PAREDES DE 10CM,MEDIDO PELA AREA REAL,EXCLUSIVE ARMACAO E A ALVENARIA</t>
  </si>
  <si>
    <t>PREENCHIMENTO COM CONCRETO DE 20MPA EM VAZIOS DE ALVENARIA DE BLOCOS DE CONCRETO 10X20X40CM,EM PAREDES DE 10CM,MEDIDO PELA AREA REAL,EXCLUSIVE ARMACAO E A ALVENARIA</t>
  </si>
  <si>
    <t>PREENCHIMENTO COM CONCRETO DE 25MPA EM VAZIOS DE ALVENARIA DE BLOCOS DE CONCRETO 10X20X40CM,EM PAREDES DE 10CM,MEDIDO PELA AREA REAL,EXCLUSIVE ARMACAO E A ALVENARIA</t>
  </si>
  <si>
    <t>PREENCHIMENTO COM CONCRETO DE 30MPA EM VAZIOS DE ALVENARIA DE BLOCOS DE CONCRETO 10X20X40CM,EM PAREDES DE 10CM,MEDIDO PELA AREA REAL,EXCLUSIVE ARMACAO E A ALVENARIA</t>
  </si>
  <si>
    <t>PREENCHIMENTO COM CONCRETO DE 15MPA EM VAZIOS DE ALVENARIA DE BLOCOS DE CONCRETO 15X20X40CM,EM PAREDES DE 15CM,MEDIDO PELA AREA REAL,EXCLUSIVE ARMACAO E A ALVENARIA</t>
  </si>
  <si>
    <t>PREENCHIMENTO COM CONCRETO DE 20MPA EM VAZIOS DE ALVENARIA DE BLOCOS DE CONCRETO 15X20X40CM,EM PAREDES DE 15CM,MEDIDO PELA AREA REAL,EXCLUSIVE ARMACAO E A ALVENARIA</t>
  </si>
  <si>
    <t>PREENCHIMENTO COM CONCRETO DE 25MPA EM VAZIOS DE ALVENARIA DE BLOCOS DE CONCRETO 15X20X40CM,EM PAREDES DE 15CM,MEDIDO PELA AREA REAL,EXCLUSIVE ARMACAO E A ALVENARIA</t>
  </si>
  <si>
    <t>PREENCHIMENTO COM CONCRETO DE 30MPA EM VAZIOS DE ALVENARIA DE BLOCOS DE CONCRETO 15X20X40CM,EM PAREDES DE 15CM,MEDIDO PELA AREA REAL,EXCLUSIVE ARMACAO E A ALVENARIA</t>
  </si>
  <si>
    <t>PREENCHIMENTO COM CONCRETO DE 15MPA EM VAZIOS DE ALVENARIA DE BLOCOS DE CONCRETO 20X20X40CM,EM PAREDES DE 20CM,MEDIDO PELA AREA REAL,EXCLUSIVE ARMACAO E A ALVENARIA</t>
  </si>
  <si>
    <t>PREENCHIMENTO COM CONCRETO DE 20MPA EM VAZIOS DE ALVENARIA DE BLOCOS DE CONCRETO 20X20X40CM,EM PAREDES DE 20CM,MEDIDO PELA AREA REAL,EXCLUSIVE ARMACAO E A ALVENARIA</t>
  </si>
  <si>
    <t>PREENCHIMENTO COM CONCRETO DE 25MPA EM VAZIOS DE ALVENARIA DE BLOCOS DE CONCRETO 20X20X40CM,EM PAREDES DE 20CM,MEDIDO PELA AREA REAL,EXCLUSIVE ARMACAO E A ALVENARIA</t>
  </si>
  <si>
    <t>PREENCHIMENTO COM CONCRETO DE 30MPA EM VAZIOS DE ALVENARIA DE BLOCOS DE CONCRETO 20X20X40CM,EM PAREDES DE 20CM,MEDIDO PELA AREA REAL,EXCLUSIVE ARMACAO E A ALVENARIA</t>
  </si>
  <si>
    <t>FORMAS ESPECIAIS DE MADEIRA PARA PECAS DE CONCRETO PRE-MOLDADO,SERVINDO 20 VEZES,TABUAS DE MADEIRA DE 3ª,COM 4CM DE ESPESSURA,MOLDAGEM E DESMOLDAGEM</t>
  </si>
  <si>
    <t>FORMAS ESPECIAIS DE MADEIRA PARA ABOBADA DE TUNEL,EM MADEIRADE 3ª,CONSIDERANDO O APROVEITAMENTO DA MADEIRA DE 3 VEZES,INCLUSIVE FORNECIMENTO DOS MATERIAIS E DESMOLDAGEM</t>
  </si>
  <si>
    <t>FORMAS ESPECIAIS DE MADEIRA PARA ABOBODA DE TUNEL,EM MADEIRADE 3ª,CONSIDERANDO O APROVEITAMENTO DA MADEIRA APENAS 1 VEZ,INCLUSIVE FORNECIMENTO DOS MATERIAIS E DESMOLDAGEM</t>
  </si>
  <si>
    <t>FORMAS DE MADEIRA DE 3ª PARA MOLDAGEM DE PECAS DE CONCRETO ARMADO COM PARAMENTOS PLANOS,EM LAJES,VIGAS,PAREDES,ETC,SERVINDO A MADEIRA 3 VEZES,INCLUSIVE DESMOLDAGEM,EXCLUSIVE ESCORAMENTO.</t>
  </si>
  <si>
    <t>FORMAS DE MADEIRA DE 3ª PARA MOLDAGEM DE PECAS DE CONCRETO ARMADO COM PARAMENTOS PLANOS,EM LAJES,VIGAS,PAREDES,ETC,SERVINDO A MADEIRA 2 VEZES,INCLUSIVE DESMOLDAGEM,EXCLUSIVE ESCORAMENTO</t>
  </si>
  <si>
    <t>FORMAS DE MADEIRA DE 3ª PARA MOLDAGEM DE PECAS DE CONCRETO ARMADO COM PARAMENTOS PLANOS,EM LAJES,VIGAS,PAREDES,ETC,SERVINDO A MADEIRA 1,4 VEZES,INCLUSIVE DESMOLDAGEM,EXCLUSIVE ESCORAMENTO</t>
  </si>
  <si>
    <t>FORMAS DE MADEIRA DE 3ª PARA MOLDAGEM DE PECAS DE CONCRETO ARMADO COM PARAMENTOS PLANOS,EM LAJES,VIGAS,PAREDES,ETC,SERVINDO A MADEIRA 1 VEZ,INCLUSIVE DESMOLDAGEM,EXCLUSIVE ESCORAMENTO</t>
  </si>
  <si>
    <t>FORMAS DE MADEIRA DE 3ª,PARA MOLDAGEM DE PECAS DE CONCRETOPARAMENTOS CURVOS,SERVINDO A MADEIRA 1,4 VEZES,INCLUSIVE DESMOLDAGEM,EXCLUSIVE ESCORAMENTO</t>
  </si>
  <si>
    <t>FORMAS DE MADEIRA DE 3ª,PARA MOLDAGEM DE PECAS DE CONCRETOARMADO COM PARAMENTOS CURVOS,SERVINDO A MADEIRA 2 VEZES,INCLUSIVE DESMOLDAGEM,EXCLUSIVE ESCORAMENTO</t>
  </si>
  <si>
    <t>FORMAS DE MADEIRA DE 3ª,PARA GALERIAS RETANGULARES DE CONCRETO ARMADO,SERVINDO A MADEIRA 3 VEZES,INCLUSIVE ESCORAMENTO,FORNECIMENTO DOS MATERIAIS E DESMOLDAGEM</t>
  </si>
  <si>
    <t>FORMAS DE MADEIRA DE 3ª,COM APROVEITAMENTO DA MADEIRA APENAS1 VEZ,PARA VIADUTO DE CONCRETO,COM ESCORAMENTO METALICO,EXCLUSIVE ALUGUEL DESTE,INCLUSIVE FORNECIMENTO DE MATERIAIS E DESMOLDAGEM</t>
  </si>
  <si>
    <t>FORMAS DE MADEIRA DE 3ª,COM APROVEITAMENTO DA MADEIRA 2 VEZES,PARA VIADUTO DE CONCRETO,COM ESCORAMENTO METALICO,EXCLUSIVE ALUGUEL DESTE,INCLUSIVE FORNECIMENTO DE MATERIAIS E DESMOLDAGEM</t>
  </si>
  <si>
    <t>FORMAS DE MADEIRA DE 3ª,COM APROVEITAMENTO DA MADEIRA POR 4VEZES,PARA A MOLDAGEM DE CINTA SOBRE BALDRAME,INCLUSIVE FORNECIMENTO DE MATERIAIS E DESMOLDAGEM</t>
  </si>
  <si>
    <t>ESCORAMENTO DE PONTILHOES,PONTES E VIADUTOS,DE CONCRETO ARMADO,COM MADEIRA DE LEI SERRADA E DE 3ª COM ESCORAS DE MADEIRADE REFLORESTAMENTO,UTILIZANDO A MADEIRA 2 VEZES,INCLUSIVE DESMONTAGEM,CONSIDERA-SE VOLUME COBERTO,COMPREENDIDO PELA PROJECAO HORIZONTAL DO ESTRADO NO TERRENO,DEDUZIDA A PARTE ESTRUTURAL ENVOLVIDA</t>
  </si>
  <si>
    <t>ESCORAMENTO DE FORMAS ATE 3,30M DE PE DIREITO,COM MADEIRA DE3ª,TABUAS EMPREGADAS 3 VEZES,PRUMOS 4 VEZES</t>
  </si>
  <si>
    <t>ESCORAMENTO DE FORMAS DE 3,30 ATE 3,50M DE PE DIREITO,COM MADEIRA DE 3ª,TABUAS EMPREGADAS 3 VEZES,PRUMOS 4 VEZES</t>
  </si>
  <si>
    <t>ESCORAMENTO DE FORMAS DE 3,50 ATE 4,00M DE PE DIREITO,COM MADEIRA DE 3ª,TABUAS EMPREGADAS 3 VEZES,PRUMOS 4 VEZES</t>
  </si>
  <si>
    <t>ESCORAMENTO DE FORMAS DE 4,00 ATE 5,00M DE PE DIREITO,COM MADEIRA DE 3ª,TABUAS EMPREGADAS 3 VEZES,PRUMOS 4 VEZES</t>
  </si>
  <si>
    <t>ESCORAMENTO DE FORMAS DE MOLDAGEM DE PECAS DE CONCRETO EM VIGAS ISOLADAS E SEMELHANTES,ATE 5,00M DE PE DIREITO,E ATE 60CM DE ALTURA,COM MADEIRA DE 3ª,EMPREGADO 2 VEZES,MEDIDA PELAAREA DE PROJECAO LATERAL DE ESCORAMENTO(COMPRIMENTO DA VIGAVEZES ALTURA DO ESCORAMENTO ATE O FUNDO DA MESMA)</t>
  </si>
  <si>
    <t>ESCORAMENTO DE ROCHA,OU ENCHIMENTO POR CIMA DE CAMBOTAS METALICAS,COM MADEIRA DE REFLORESTAMENTO,MEDIDO PELO VOLUME DE MADEIRA EMPREGADA,CONSIDERANDO A SECAO MEDIA DAS TORAS E SEUCOMPRIMENTO</t>
  </si>
  <si>
    <t>ESCORAMENTO DE TUNEL ESCAVADO EM TERRA,COM MADEIRA DE REFLORESTAMENTO SERRADA,DE 2",POR CIMA DAS CAMBOTAS METALICAS,INCLUSIVE O FORNECIMENTO E COLOCACAO DA MADEIRA,SEM APROVEITAMENTO DESTA</t>
  </si>
  <si>
    <t>REFORCO LATERAL DE ESCORAMENTO DE FORMAS DE PILARES OU VIGAS,COM 30% DE APROVEITAMENTO DA MADEIRA,INCLUSIVE RETIRADA</t>
  </si>
  <si>
    <t>REFORCO LATERAL DE ESCORAMENTO DE FORMAS DE PILARES OU VIGAS,COM APROVEITAMENTO DE 2 VEZES DA MADEIRA,INCLUSIVE RETIRADA</t>
  </si>
  <si>
    <t>ESCORAMENTO DE FORMA DE PARAMENTOS VERTICAIS,PARA ALTURA ATE1,50M,COM 30% DE APROVEITAMENTO DA MADEIRA,INCLUSIVE RETIRADA</t>
  </si>
  <si>
    <t>ESCORAMENTO DE FORMA DE PARAMETROS VERTICAIS,PARA ALTURA ATE1,50M,COM APROVEITAMENTO DE 2 VEZES DA MADEIRA,INCLUSIVE RETIRADA</t>
  </si>
  <si>
    <t>ESCORAMENTO DE FORMAS DE PARAMENTOS VERTICAIS,PARA ALTURA DE1,50 A 5,00M,COM 30% DE APROVEITAMENTO DA MADEIRA,INCLUSIVERETIRADA</t>
  </si>
  <si>
    <t>ESCORAMENTO DE FORMAS DE PARAMENTOS VERTICAIS,PARA ALTURA DE1,50 A 5,00M,COM APROVEITAMENTO DE 2 VEZES DA MADEIRA,INCLUSIVE RETIRADA</t>
  </si>
  <si>
    <t>ESCORAMENTO DE FORMAS DE PARAMENTOS VERTICAIS,PARA ALTURA DE5,00M A 8,00M,COM 30% DE APROVEITAMENTO DA MADEIRA,INCLUSIVE RETIRADA</t>
  </si>
  <si>
    <t>ESCORAMENTO DE FORMAS DE PARAMENTOS VERTICAIS,PARA ALTURA DE5,00M A 8,00M,COM APROVEITAMENTO DE 2 VEZES DA MADEIRA,INCLUSIVE RETIRADA</t>
  </si>
  <si>
    <t>ESCORAMENTO DE FORMAS DE PARAMENTOS VERTICAIS,PARA ALTURA DE8,00M A 12,00M,COM 30% DE APROVEITAMENTO DA MADEIRA,INCLUSIVE RETIRADA</t>
  </si>
  <si>
    <t>ESCORAMENTO DE FORMAS DE PARAMENTOS VERTICAIS,PARA ALTURA DE8,00 A 12,00M,COM APROVEITAMENTO DE 2 VEZES DA MADEIRA,INCLUSIVE RETIRADA</t>
  </si>
  <si>
    <t>PILAR EM MADEIRA DE REFLORESTAMENTO,COM DIAMETRO APROXIMADODE 25CM,TRATADO COM IMUNIZANTE,EXCLUSIVE ESCAVACAO,FUNDACAOE REATERRO.FORNECIMENTO E ASSENTAMENTO</t>
  </si>
  <si>
    <t>PIER P/ATRACACAO EMBARCACOES ESTRUT.PECAS MAD.SERRADA,LONGARINAS 3"X9" E TRANSVERSINAS 3"X12",FIX.BARRAS INOX ROSQ.1,00X1/2",ASSOALHO RIPAS MAD.APARELHADA(2,5X10)CM,FIX.PREGOS GALV.SECAO QUADRADA (4,38X79)MM.CJ ASSENT.SOBRE PILARES CIRC.DIAM.40CM CONCR.ESTRUT.FCK=20MPA,REVEST.TUBO PVC RIGIDO 400MM.FORN.MAT.COLOC.INSTAL.TRANSP.TOPOGRAFIA E MONT.PECAS E ACAB.</t>
  </si>
  <si>
    <t>FORMAS DE CHAPAS DE MADEIRA COMPENSADA,EMPREGANDO-SE AS DE 14MM,RESINADAS,E TAMBEM AS DE 20MM DE ESPESSURA,PLASTIFICADAS,SERVINDO 4 VEZES,E A MADEIRA AUXILIAR SERVINDO 3 VEZES,INCLUSIVE FORNECIMENTO E DESMOLDAGEM,EXCLUSIVE ESCORAMENTO</t>
  </si>
  <si>
    <t>FORMAS DE CHAPAS DE MADEIRA COMPENSADA,EMPREGANDO-SE AS DE 14MM,RESINADAS E TAMBEM AS DE 20MM DE ESPESSURA,PLASTIFICADAS,SERVINDO 1 VEZ,INCLUSIVE FORNECIMENTO E DESMOLDAGEM,EXCLUSIVE ESCORAMENTO</t>
  </si>
  <si>
    <t>FORMAS DE CHAPAS DE MADEIRA COMPENSADA,DE 20MM DE ESPESSURA,PLASTIFICADAS,SERVINDO 1 VEZ PARA VIADUTOS,INCLUINDO PECAS DE TRANSFERENCIA PARA ESCORAMENTO METALICO,EXCLUSIVE ESTE,INCLUSIVE FORNECIMENTO DE MATERIAIS E DESMOLDAGEM</t>
  </si>
  <si>
    <t>FORMAS DE CHAPAS DE MADEIRA COMPENSADA,DE 20MM DE ESPESSURA,PLASTIFICADAS,SERVINDO A MADEIRA 2 VEZES PARA VIADUTOS,INCLUINDO PECAS DE TRANSFERENCIA PARA ESCORAMENTO METALICO,EXCLUSIVE ESTE,INCLUSIVE FORNECIMENTO DE MATERIAIS E DESMOLDAGEM</t>
  </si>
  <si>
    <t>FORMAS DE CHAPAS DE MADEIRA COMPENSADA,DE 14MM DE ESPESSURA,RESINADAS,PARA LAJES,SERVINDO 5 VEZES,E MADEIRA AUXILIAR SERVINDO 5 VEZES,INCLUSIVE FORNECIMENTO E DESMOLDAGEM,EXCLUSIVEESCORAMENTO</t>
  </si>
  <si>
    <t>FORMAS DE CHAPAS DE MADEIRA COMPENSADA,DE 14MM DE ESPESSURA,RESINADAS,PARA LAJES,SERVINDO 2 VEZES,E MADEIRA AUXILIAR SERVINDO 2 VEZES,INCLUSIVE FORNECIMENTO E DESMOLDAGEM,EXCLUSIVEESCORAMENTO</t>
  </si>
  <si>
    <t>FORMAS DE CHAPAS DE MADEIRA COMPENSADA,DE 20MM DE ESPESSURA,PLASTIFICADAS,SERVINDO 2 VEZES,E MADEIRA AUXILIAR SERVINDO 3VEZES,INCLUSIVE FORNECIMENTO E DESMOLDAGEM,EXCLUSIVE ESCORAMENTO</t>
  </si>
  <si>
    <t>FORMAS DE CHAPAS DE MADEIRA COMPENSADA,DE 10MM DE ESPESSURA,TIPO CAIXA PERDIDA,COM 50CM DE LARGURA E 46CM DE ALTURA.FORNECIMENTO E COLOCACAO</t>
  </si>
  <si>
    <t>FORMAS DE CHAPAS DE MADEIRA COMPENSADA,DE 20MM,RESINADAS,E MADEIRA AUXILIAR,USO 1 VEZ,PARA ESTRUTURA DE PONTES E VIADUTOS,INCLUSIVE FORNECIMENTO DE TODOS OS MATERIAIS,EQUIPAMENTOSAUXILIARES(GUINDASTE E GUINDAUTO)E DESMOLDAGEM,EXCLUSIVE ESCORAMENTO</t>
  </si>
  <si>
    <t>FORMAS DE CHAPAS DE MADEIRA COMPENSADA,DE 17MM,RESINADAS,2 USOS,PARA LAJES DE PONTES E VIADUTOS,INCLUSIVE PECAS DE TRANSFERENCIA PARA O ESCORAMENTO METALICO(EXCLUSIVE ESTE),FORNECIMENTO DE TODOS OS MATERIAIS E EQUIPAMENTOS AUXILIARES(GUINDASTE E GUINDAUTO)E DESMOLDAGEM,EXCLUSIVE ESCORAMENTO</t>
  </si>
  <si>
    <t>BARRA DE ACO CA-25,REDONDA,SEM SALIENCIA OU MOSSA,COEFICIENTE DE CONFORMACAO SUPERFICIAL MINIMO(ADERENCIA)IGUAL A 1,DIAMETRO IGUAL A 6,3MM,DESTINADA A ARMADURA DE PECAS DE CONCRETOARMADO,COMPREENDENDO 10% DE PERDAS DE PONTAS E ARAME 18.FORNECIMENTO</t>
  </si>
  <si>
    <t>BARRA DE ACO CA-25,REDONDA,SEM SALIENCIA OU MOSSA,COEFICIENTE DE CONFORMACAO SUPERFICIAL MINIMO(ADERENCIA)IGUAL A 1,DIAMETRO IGUAL A 8MM,DESTINADA A ARMADURA DE PECAS DE CONCRETO ARMADO,COMPREENDENDO 10% DE PERDAS DE PONTAS E ARAME 18.FORNECIMENTO</t>
  </si>
  <si>
    <t>BARRA DE ACO CA-25,REDONDA,SEM SALIENCIA OU MOSSA,COEFICIENTE DE CONFORMACAO SUPERFICIAL MINIMO (ADERENCIA) IGUAL A 1,DIAMETRO MAIOR OU IGUAL A 10MM,DESTINADA A ARMADURA DE PECAS DE CONCRETO ARMADO,COMPREENDENDO 10% DE PERDAS DE PONTAS E ARAME 18.FORNECIMENTO</t>
  </si>
  <si>
    <t>FIO DE ACO CA-60,REDONDO,COM SALIENCIA OU MOSSA,COEFICIENTEDE CONFORMACAO SUPERFICIAL MINIMO(ADERENCIA)IGUAL A 1,5,DIAMETRO ENTRE 4,2 A 5MM,DESTINADO A ARMADURA DE PECAS DE CONCRETO ARMADO,COMPREENDENDO 10% DE PERDAS DE PONTAS E ARAME 18.FORNECIMENTO</t>
  </si>
  <si>
    <t>FIO DE ACO CA-60,REDONDO,COM SALIENCIA OU MOSSA,COEFICIENTEDE CONFORMACAO SUPERFICIAL MINIMO (ADERENCIA)IGUAL A 1,5,DIAMETRO ACIMA DE 5MM,DESTINADO A ARMADURA DE PECAS DE CONCRETOARMADO,10% DE PERDAS DE PONTAS E ARAME 18.FORNECIMENTO</t>
  </si>
  <si>
    <t>BARRA DE ACO CA-50,COM SALIENCIA OU MOSSA,COEFICIENTE DE CONFORMACAO SUPERFICIAL MINIMO (ADERENCIA) IGUAL A 1,5,DIAMETRODE 6,3MM,DESTINADA A ARMADURA DE CONCRETO ARMADO,10% DE PERDAS DE PONTAS E ARAME 18.FORNECIMENTO</t>
  </si>
  <si>
    <t>BARRA DE ACO CA-50,COM SALIENCIA OU MOSSA,COEFICIENTE DE CONFORMACAO SUPERFICIAL MINIMO (ADERENCIA) IGUAL A 1,5,DIAMETRODE 8 A 12,5MM,DESTINADA A ARMADURA DE CONCRETO ARMADO,10%DE PERDAS DE PONTAS E ARAME 18.FORNECIMENTO</t>
  </si>
  <si>
    <t>BARRA DE ACO CA-50,COM SALIENCIA OU MOSSA,COEFICIENTE DE CONFORMACAO SUPERFICIAL MINIMO (ADERENCIA) IGUAL A 1,5,DIAMETROACIMA DE 12,5MM,DESTINADA A ARMADURA DE CONCRETO ARMADO,10%DE PERDAS DE PONTAS E ARAME 18.FORNECIMENTO</t>
  </si>
  <si>
    <t>BARRA DE ACO CA-25,REDONDA,SEM SALIENCIA OU MOSSA,COEFICIENTE DE CONFORMACAO SUPERFICIAL MINIMO (ADERENCIA) IGUAL A 1,DIAMETRO IGUAL A 6,3MM,DESTINADA A ARMADURA DE PECAS DE CONCRETO ARMADO,COMPREENDENDO 10% DE PERDAS DE PONTAS E ARAME 18.FORNECIMENTO,CORTE,DOBRAGEM,MONTAGEM E COLOCACAO DO ACO NAS FORMAS</t>
  </si>
  <si>
    <t>BARRA DE ACO CA-25,REDONDA,SEM SALIENCIA OU MOSSA,COEFICIENTE DE CONFORMACAO SUPERFICIAL MINIMO (ADERENCIA) IGUAL A 1,DIAMETRO DE 8MM,DESTINADA A ARMADURA DE PECAS DE CONCRETO ARMADO,COMPREENDENDO 10% DE PERDAS DE PONTAS E ARAMA 18.FORNECIMENTO,CORTE,DOBRAGEM,MONTAGEM E COLOCACAO DO ACO NAS FORMAS</t>
  </si>
  <si>
    <t>BARRA DE ACO CA-25,REDONDA,SEM SALIENCIA OU MOSSA,COEFICIENTE DE CONFORMACAO SUPERFICIAL MINIMO (ADERENCIA) MAIOR OU IGUAL A 10MM,DESTINADA A ARMADURA DE PECAS DE CONCRETO ARMADO,COMPREENDENDO 10% DE PERDAS DE PONTAS E ARAME 18.FORNECIMENTO,CORTE,DOBRAGEM,MONTAGEM E COLOCACAO DO ACO NAS FORMAS</t>
  </si>
  <si>
    <t>FIO DE ACO CA-60,REDONDO,COM SALIENCIA OU MOSSA,COEFICIENTEDE CONFORMACAO SUPERFICIAL MINIMO (ADERENCIA) IGUAL A 1,5,DIAMETRO ENTRE 4,2 A 5MM,DESTINADO A ARMADURA DE PECAS DE CONCRETO ARMADO,COMPREENDENDO 10% DE PERDAS DE PONTAS E ARAME 18.FORNECIMENTO,CORTE,DOBRAGEM,MONTAGEM E COLOCACAO DO ACO NASFORMAS</t>
  </si>
  <si>
    <t>FIO DE ACO CA-60,REDONDO,COM SALIENCIA OU MOSSA,COEFICIENTEDE CONFORMACAO SUPERFICIAL MINIMO (ADERENCIA) IGUAL A 1,5,DIAMETRO ACIMA DE 5MM,DESTINADO A ARMADURA DE PECAS DE CONCRETO ARMADO,COMPREENDENDO 10% DE PERDAS DE PONTAS E ARAME 18.FORNECIMENTO,CORTE,DOBRAGEM,MONTAGEM E COLOCACAO DO ACO NAS FORMAS</t>
  </si>
  <si>
    <t>BARRA DE ACO CA-50,COM SALIENCIA OU MOSSA,COEFICIENTE DE CONFORMACAO SUPERFICIAL MINIMO (ADERENCIA) IGUAL A 1,5,DIAMETRODE 6,3MM,DESTINADA A ARMADURA DE CONCRETO ARMADO,COMPREENDENDO 10% DE PERDAS DE PONTAS E ARAME 18.FORNECIMENTO,CORTE,DOBRAGEM,MONTAGEM E COLOCACAO DO ACO NAS FORMAS</t>
  </si>
  <si>
    <t>BARRA DE ACO CA-50,COM SALIENCIA OU MOSSA,COEFICIENTE DE CONFORMACAO SUPERFICIAL MINIMO (ADERENCIA) IGUAL A 1,5,DIAMETRODE 8 A 12,5MM,DESTINADA A ARMADURA DE CONCRETO ARMADO,COMPREENDENDO 10% DE PERDAS DE PONTAS E ARAME 18.FORNECIMENTO,CORTE,DOBRAGEM,MONTAGEM E COLOCACAO DO ACO NAS FORMAS</t>
  </si>
  <si>
    <t>BARRA DE ACO CA-50,COM SALIENCIA OU MOSSA,COEFICIENTE DE CONFORMACAO SUPERFICIAL MINIMO (ADERENCIA) IGUAL A 1,5,DIAMETROACIMA DE 12,5MM,DESTINADA A ARMADURA DE CONCRETO ARMADO,COMPREENDENDO 10% DE PERDAS DE PONTAS E ARAME 18.FORNECIMENTO,CORTE,DOBRAGEM,MONTAGEM E COLOCACAO DO ACO NAS FORMAS</t>
  </si>
  <si>
    <t>BARRA DE ACO CA-25,SEM SALIENCIA OU MOSSA,COEFICIENTE CONFORMACAO SUPERFICIAL MINIMO (ADERENCIA) IGUAL A 1,5,DIAM.6,3MM,DESTINADA A ARMADURA CONCRETO ARMADO,COMPREENDENDO 10% PERDAS PONTAS E ARAME 18.FORN.,CORTE,DOBRAGEM,MONTAGEM E COLOC.ACO NAS FORMAS C/AUXILIO DE EQUIPAMENTOS,INCL.TRANSP.HORIZONTAL E VERTICAL C/EQUIPAMENTOS,P/ESTRUTURA DE PONTES E VIADUTOS</t>
  </si>
  <si>
    <t>BARRA DE ACO CA-25,SEM SALIENCIA OU MOSSA,COEFICIENTE CONFORMACAO SUPERFICIAL MINIMO (ADERENCIA) IGUAL A 1,5,DIAM.8MM,DESTINADA ARMADURA CONCRETO ARMADO,COMPREENDENDO 10% PERDAS PONTAS E ARAME 18.FORN.CORTE,DOBRAGEM,MONTAGEM E COLOC.ACO NASFORMAS C/AUXILIO DE EQUIPAMENTOS,INCL.TRANSP.HORIZONTAL E VERTICAL C/EQUIPAMENTOS,P/ESTRUTURAS DE PONTES E VIADUTOS</t>
  </si>
  <si>
    <t>BARRA DE ACO CA-25,SEM SALIENCIA OU MOSSA,COEFICIENTE CONFORMACAO SUPERFICIAL MINIMO(ADERENCIA) MAIOR OU IGUAL A 10MM,DESTINADA A ARMADURA CONCRETO ARMADO,COMPREENDENDO 10% PERDASPONTAS E ARAME 18.FORN.CORTE,DOBRAGEM,MONTAGEM E COLOC.ACO NAS FORMAS C/AUXILIO DE EQUIPAMENTOS,INCL.TRANSP.HORIZONTAL EVERTICAL C/EQUIPAMENTOS,P/ESTRUTURAS DE PONTES E VIADUTOS</t>
  </si>
  <si>
    <t>FIO ACO CA-60,REDONDO,C/SALIENCIA OU MOSSA,COEFICIENTE CONFORMACAO SUPERFICIAL MINIMO (ADERENCIA) IGUAL A 1,5,DIAM.ENTRE4,2 A 5MM,DESTINADO ARMADURA DE CONCRETO ARMADO,COMPREEND.10% PERDAS PONTAS E ARAME 18.FORN.CORTE,DOBRAGEM,MONTAGEM E COLOC.ACO NAS FORMAS C/AUXILIO EQUIPAMENTOS,INCL.TRANSP.HORIZONTAL E VERTICAL C/EQUIPAMENTOS,P/ESTRUT.PONTES E VIADUTOS</t>
  </si>
  <si>
    <t>FIO DE ACO CA-60,REDONDO,C/SALIENCIA OU MOSSA,COEFICIENTE CONFORMACAO SUPERFICIAL MINIMO (ADERENCIA) IGUAL A 1,5,DIAM.ACIMA DE 5MM,DESTINADO ARMADURA CONCRETO ARMADO,COMPREEND.10%PERDAS DE PONTAS E ARAME 18.FORN.CORTE,DOBRAGEM,MONTAGEM E COLOC.ACO NAS FORMAS AUXILIO DE EQUIPAMENTOS,INCL.TRANSP.HORIZONTAL E VERTICAL C/EQUIPAMENTOS,P/ESTRUT.PONTES E VIADUTOS</t>
  </si>
  <si>
    <t>BARRA DE ACO CA-50,C/SALIENCIA OU MOSSA,COEFICIENTE CONFORMACAO SUPERFICIAL MINIMO (ADERENCIA) IGUAL A 1,5,DIAM.6,3MM,DESTINADA A ARMADURA DE CONCRETO ARMADO,COMPREEND.10% DE PERDAS DE PONTAS E ARAME 18.FORN.CORTE,DOBRAGEM,MONTAGEM E COLOC.ACO NAS FORMAS C/AUXILIO DE EQUIPAMENTOS,INCL.TRANSPORTE HORIZONTAL E VERTICAL C/EQUIPAMENTOS,P/ESTRUT.PONTES E VIADUTOS</t>
  </si>
  <si>
    <t>BARRA ACO CA-50,C/SALIENCIA OU MOSSA,COEFICIENTE CONFORMACAOSUPERFICIAL MINIMO (ADERENCIA) IGUAL A 1,5,DIAM. 8 A 12,5MM,DESTINADA ARMADURA CONCRETO ARMADO,COMPREENDENDO 10% PERDASDE PONTAS E ARAME 18.FORN.CORTE,DOBRAGEM,MONTAGEM E COLOC.ACO NAS FORMAS C/AUXILIO EQUIPAMENTOS,INCL.TRANSP.HORIZONTALE VERTICAL C/EQUIPAMENTOS,P/ESTRUTURAS DE PONTES E VIADUTOS</t>
  </si>
  <si>
    <t>BARRA ACO CA-50,C/SALIENCIA OU MOSSA,COEFICIENTE CONFORMACAOSUPERFICIAL MINIMO (ADERENCIA) IGUAL A 1,5,DIAM.ACIMA DE 12,5MM,DESTINADA ARMADURA CONCRETO ARMADO,COMPREEND.10% PERDASDE PONTAS E ARAME 18.FORN.CORTE,DOBRAGEM,MONTAGEM E COLOC.ACO NAS FORMAS C/AUXILIO EQUIPAMENTOS,INCL.TRANSPORTE HORIZONTAL E VERTICAL C/EQUIPAMENTOS,P/ESTRUTURAS PONTES E VIADUTOS</t>
  </si>
  <si>
    <t>CABO DE ACO DE 1 CORDOALHA DE 12,7MM,EXCLUSIVE BAINHA E PERDAS DE PONTAS,COMPREENDENDO APENAS O FORNECIMENTO MEDIDO PELOPESO DO CABO GEOMETRICAMENTE NECESSARIO</t>
  </si>
  <si>
    <t>CABO DE ACO PARA 2 CORDOALHAS DE 12,7MM,INCLUSIVE BAINHA DEACO GALVANIZADO,COMPREENDENDO APENAS O FORNECIMENTO MEDIDO PELO PESO DO CABO GEOMETRICAMENTE NECESSARIO</t>
  </si>
  <si>
    <t>CABO DE ACO PARA 3 CORDOALHAS DE 12,7MM,INCLUSIVE BAINHA DEACO GALVANIZADO,COMPREENDENDO APENAS O FORNECIMENTO MEDIDO PELO PESO DO CABO GEOMETRICAMENTE NECESSARIO</t>
  </si>
  <si>
    <t>CABO DE ACO PARA 4 CORDOALHAS DE 12,7MM,INCLUSIVE BAINHA DEACO GALVANIZADO,COMPREENDENDO APENAS O FORNECIMENTO MEDIDO PELO PESO DO CABO GEOMETRICAMENTE NECESSARIO</t>
  </si>
  <si>
    <t>CABO DE ACO PARA 5 CORDOALHAS DE 12,7MM,INCLUSIVE BAINHA DEACO GALVANIZADO,COMPREENDENDO APENAS O FORNECIMENTO MEDIDO PELO PESO DO CABO GEOMETRICAMENTE NECESSARIO</t>
  </si>
  <si>
    <t>CABO DE ACO PARA 6 CORDOALHAS DE 12,7MM,INCLUSIVE BAINHA DEACO GALVANIZADO,COMPREENDENDO APENAS O FORNECIMENTO MEDIDO PELO PESO DO CABO GEOMETRICAMENTE NECESSARIO</t>
  </si>
  <si>
    <t>CABO DE ACO PARA 7 CORDOALHAS DE 12,7MM,INCLUSIVE BAINHA DEACO GALVANIZADO,COMPREENDENDO APENAS O FORNECIMENTO MEDIDO PELO PESO DO CABO GEOMETRICAMENTE NECESSARIO</t>
  </si>
  <si>
    <t>CABO DE ACO PARA 12 CORDOALHAS DE 12,7MM,INCLUSIVE BAINHA DEACO GALVANIZADO,COMPREENDENDO APENAS O FORNECIMENTO MEDIDOPELO PESO DO CABO GEOMETRICAMENTE NECESSARIO</t>
  </si>
  <si>
    <t>CABO DE ACO PARA 19 CORDOALHAS DE 12,7MM,INCLUSIVE BAINHA DEACO GALVANIZADO,COMPREENDENDO APENAS O FORNECIMENTO MEDIDOPELO PESO DO CABO GEOMETRICAMENTE NECESSARIO</t>
  </si>
  <si>
    <t>CABO DE ACO PARA 22 CORDOALHAS DE 12,7MM,INCLUSIVE BAINHA DEACO GALVANIZADO,COMPREENDENDO APENAS O FORNECIMENTO MEDIDOPELO PESO DO CABO GEOMETRICAMENTE NECESSARIO</t>
  </si>
  <si>
    <t>CABO DE ACO PARA 27 CORDOALHAS DE 12,7MM,INCLUSIVE BAINHA DEACO GALVANIZADO,COMPREENDENDO APENAS O FORNECIMENTO MEDIDOPELO PESO DO CABO GEOMETRICAMENTE NECESSARIO</t>
  </si>
  <si>
    <t>CABO DE ACO PARA 31 CORDOALHAS DE 12,7MM,INCLUSIVE BAINHA DEACO GALVANIZADO,COMPREENDENDO APENAS O FORNECIMENTO MEDIDOPELO PESO DO CABO GEOMETRICAMENTE NECESSARIO</t>
  </si>
  <si>
    <t>CABO DE ACO PARA 37 CORDOALHAS DE 12,7MM,INCLUSIVE BAINHA DEACO GALVANIZADO,COMPREENDENDO APENAS O FORNECIMENTO MEDIDOPELO PESO DO CABO GEOMETRICAMENTE NECESSARIO</t>
  </si>
  <si>
    <t>CABO DE ACO DE 1 CORDOALHA DE 15,2MM,EXCLUSIVE BAINHA E PERDAS DE PONTAS,COMPREENDENDO APENAS O FORNECIMENTO MEDIDO PELOPESO DO CABO GEOMETRICAMENTE NECESSARIO</t>
  </si>
  <si>
    <t>CABO DE ACO DE 2 CORDOALHAS DE 15,2MM,INCLUSIVE BAINHA DE ACO GALVANIZADO,COMPREENDENDO APENAS O FORNECIMENTO MEDIDO PELO PESO DO CABO GEOMETRICAMENTE NECESSARIO</t>
  </si>
  <si>
    <t>CABO DE ACO DE 3 CORDOALHAS DE 15,2MM,INCLUSIVE BAINHA DE ACO GALVANIZADO,COMPREENDENDO APENAS O FORNECIMENTO MEDIDO PELO PESO DO CABO GEOMETRICAMENTE NECESSARIO</t>
  </si>
  <si>
    <t>CABO DE ACO DE 4 CORDOALHAS DE 15,2MM,INCLUSIVE BAINHA DE ACO GALVANIZADO,COMPREENDENDO APENAS O FORNECIMENTO MEDIDO PELO PESO DO CABO GEOMETRICAMENTE NECESSARIO</t>
  </si>
  <si>
    <t>CABO DE ACO DE 5 CORDOALHAS DE 15,2MM,INCLUSIVE BAINHA DE ACO GALVANIZADO,COMPREENDENDO APENAS O FORNECIMENTO MEDIDO PELO PESO DO CABO GEOMETRICAMENTE NECESSARIO</t>
  </si>
  <si>
    <t>CABO DE ACO DE 6 CORDOALHAS DE 15,2MM,INCLUSIVE BAINHA DE ACO GALVANIZADO,COMPREENDENDO APENAS O FORNECIMENTO MEDIDO PELO PESO DO CABO GEOMETRICAMENTE NECESSARIO</t>
  </si>
  <si>
    <t>CABO DE ACO DE 7 CORDOALHAS DE 15,2MM,INCLUSIVE BAINHA DE ACO GALVANIZADO,COMPREENDENDO APENAS O FORNECIMENTO MEDIDO PELO PESO DO CABO GEOMETRICAMENTE NECESSARIO</t>
  </si>
  <si>
    <t>CABO DE ACO DE 12 CORDOALHAS DE 15,2MM,INCLUSIVE BAINHA DE ACO GALVANIZADO,COMPREENDENDO APENAS O FORNECIMENTO MEDIDO PELO PESO DO CABO GEOMETRICAMENTE NECESSARIO</t>
  </si>
  <si>
    <t>CABO DE ACO DE 19 CORDOALHAS DE 15,2MM,INCLUSIVE BAINHA DE ACO GALVANIZADO,COMPREENDENDO APENAS O FORNECIMENTO MEDIDO PELO PESO DO CABO GEOMETRICAMENTE NECESSARIO</t>
  </si>
  <si>
    <t>CABO DE ACO DE 22 CORDOALHAS DE 15,2MM,INCLUSIVE BAINHA DE ACO GALVANIZADO,COMPREENDENDO APENAS O FORNECIMENTO MEDIDO PELO PESO DO CABO GEOMETRICAMENTE NECESSARIO</t>
  </si>
  <si>
    <t>CABO DE ACO DE 27 CORDOALHAS DE 15,2MM,INCLUSIVE BAINHA DE ACO GALVANIZADO,COMPREENDENDO APENAS O FORNECIMENTO MEDIDO PELO PESO DO CABO GEOMETRICAMENTE NECESSARIO</t>
  </si>
  <si>
    <t>CABO DE ACO DE 31 CORDOALHAS DE 15,2MM,INCLUSIVE BAINHA DE ACO GALVANIZADO,COMPREENDENDO APENAS O FORNECIMENTO MEDIDO PELO PESO DO CABO GEOMETRICAMENTE NECESSARIO</t>
  </si>
  <si>
    <t>CABO DE ACO DE 37 CORDOALHAS DE 15,2MM,INCLUSIVE BAINHA DE ACO GALVANIZADO,COMPREENDENDO APENAS O FORNECIMENTO MEDIDO PELO PESO DO CABO GEOMETRICAMENTE NECESSARIO</t>
  </si>
  <si>
    <t>PREPARO E COLOCACAO DE 1 CORDOALHA DE 12,7MM OU 15,2MM,NAS FORMAS,COMPREENDENDO CORTE,MONTAGEM,ENFIACAO NA BAINHA,BEM COMO FORNECIMENTO DE CIMENTO PARA INJECAO</t>
  </si>
  <si>
    <t>PREPARO E COLOCACAO DE 2 CORDOALHAS DE 12,7MM,NAS FORMAS,COMPREENDENDO CORTE,MONTAGEM,ENFIACAO NA BAINHA,BEM COMO FORNECIMENTO DE CIMENTO PARA INJECAO</t>
  </si>
  <si>
    <t>PREPARO E COLOCACAO DE 3 CORDOALHAS DE 12,7MM,NAS FORMAS,COMPREENDENDO CORTE,MONTAGEM,ENFIACAO NA BAINHA,BEM COMO FORNECIMENTO DE CIMENTO PARA INJECAO</t>
  </si>
  <si>
    <t>PREPARO E COLOCACAO DE 4 CORDOALHAS DE 12,7MM,NAS FORMAS,COMPREENDENDO CORTE,MONTAGEM,ENFIACAO NA BAINHA,BEM COMO FORNECIMENTO DE CIMENTO PARA INJECAO</t>
  </si>
  <si>
    <t>PREPARO E COLOCACAO DE 5 CORDOALHAS DE 12,7MM,NAS FORMAS,COMPREENDENDO CORTE,MONTAGEM,ENFIACAO NA BAINHA,BEM COMO FORNECIMENTO DE CIMENTO PARA INJECAO</t>
  </si>
  <si>
    <t>PREPARO E COLOCACAO DE 6 CORDOALHAS DE 12,7MM,NAS FORMAS,COMPREENDENDO CORTE,MONTAGEM,ENFIACAO NA BAINHA,BEM COMO FORNECIMENTO DE CIMENTO PARA INJECAO</t>
  </si>
  <si>
    <t>PREPARO E COLOCACAO DE 7 CORDOALHAS DE 12,7MM,NAS FORMAS,COMPREENDENDO CORTE,MONTAGEM,ENFIACAO NA BAINHA,BEM COMO FORNECIMENTO DE CIMENTO PARA INJECAO</t>
  </si>
  <si>
    <t>PREPARO E COLOCACAO DE 12 CORDOALHAS DE 12,7MM,NAS FORMAS,COMPREENDENDO CORTE,MONTAGEM,ENFIACAO NA BAINHA,BEM COMO FORNECIMENTO DE CIMENTO PARA INJECAO</t>
  </si>
  <si>
    <t>PREPARO E COLOCACAO DE 19 CORDOALHAS DE 12,7MM,NAS FORMAS,COMPREENDENDO CORTE,MONTAGEM,ENFIACAO NA BAINHA,BEM COMO FORNECIMENTO DE CIMENTO PARA INJECAO</t>
  </si>
  <si>
    <t>PREPARO E COLOCACAO DE 22 CORDOALHAS DE 12,7MM,NAS FORMAS,COMPREENDENDO CORTE,MONTAGEM,ENFIACAO NA BAINHA,BEM COMO FORNECIMENTO DE CIMENTO PARA INJECAO</t>
  </si>
  <si>
    <t>PREPARO E COLOCACAO DE 27 CORDOALHAS DE 12,7MM,NAS FORMAS,COMPREENDENDO CORTE,MONTAGEM,ENFIACAO NA BAINHA,BEM COMO FORNECIMENTO DE CIMENTO PARA INJECAO</t>
  </si>
  <si>
    <t>PREPARO E COLOCACAO DE 31 CORDOALHAS DE 12,7MM,NAS FORMAS,COMPREENDENDO CORTE,MONTAGEM,ENFIACAO NA BAINHA,BEM COMO FORNECIMENTO DE CIMENTO PARA INJECAO</t>
  </si>
  <si>
    <t>PREPARO E COLOCACAO DE 37 CORDOALHAS DE 12,7MM,NAS FORMAS,COMPREENDENDO CORTE,MONTAGEM,ENFIACAO NA BAINHA,BEM COMO FORNECIMENTO DE CIMENTO PARA INJECAO</t>
  </si>
  <si>
    <t>CORTE,DOBRAGEM,MONTAGEM E COLOCACAO DE FERRAGENS NA FORMAS,ACO CA-25,EM BARRA REDONDA COM DIAMETRO IGUAL A 6,3MM</t>
  </si>
  <si>
    <t>CORTE,DOBRAGEM,MONTAGEM E COLOCACAO DE FERRAGENS NAS FORMAS,ACO CA-25,EM BARRA REDONDA COM DIAMETRO IGUAL A 8MM</t>
  </si>
  <si>
    <t>CORTE,DOBRAGEM,MONTAGEM E COLOCACAO DE FERRAGENS NAS FORMAS,ACO CA-25,EM BARRA REDONDA COM DIAMETRO MAIOR OU IGUAL A 10MM</t>
  </si>
  <si>
    <t>CORTE,DOBRAGEM,MONTAGEM E COLOCACAO DE FERRAGENS NAS FORMAS,ACO CA-60,EM FIO REDONDO,COM DIAMETRO DE 4,2 A 5MM</t>
  </si>
  <si>
    <t>CORTE,DOBRAGEM,MONTAGEM E COLOCACAO DE FERRAGENS NAS FORMAS,ACO CA-60,EM FIO REDONDO COM DIAMETRO ACIMA DE 5MM</t>
  </si>
  <si>
    <t>CORTE,DOBRAGEM,MONTAGEM E COLOCACAO DE FERRAGENS NAS FORMAS,ACO CA-50,EM BARRAS REDONDAS,COM DIAMETRO IGUAL A 6,3MM</t>
  </si>
  <si>
    <t>CORTE,DOBRAGEM,MONTAGEM E COLOCACAO DE FERRAGENS NAS FORMAS,ACO CA-50,EM BARRAS REDONDAS,COM DIAMETRO DE 8 A 12,5MM</t>
  </si>
  <si>
    <t>CORTE,DOBRAGEM,MONTAGEM E COLOCACAO DE FERRAGENS NAS FORMAS,ACO CA-50,EM BARRAS REDONDAS,COM DIAMETRO ACIMA DE 12,5MM</t>
  </si>
  <si>
    <t>CORTE,DOBRAGEM,MONTAGEM E COLOCACAO DE FERRAGENS NAS FORMAS,INCLUSIVE TRANSPORTE HORIZONTAL E VERTICAL COM EQUIPAMENTOS(GUINDASTE E GUINDAUTO),PARA ESTRUTURAS DE PONTES E VIADUTOS,ACO CA-50,DIAMETRO ATE 6,3MM</t>
  </si>
  <si>
    <t>CORTE,DOBRAGEM,MONTAGEM E COLOCACAO DE FERRAGENS NAS FORMAS,INCLUSIVE TRANSPORTE HORIZONTAL E VERTICAL COM EQUIPAMENTOS(GUINDASTE E GUINDAUTO),PARA ESTRUTURAS DE PONTES E VIADUTOS,ACO CA-50,DIAMETRO DE 8 A 12,5MM</t>
  </si>
  <si>
    <t>CORTE,DOBRAGEM,MONTAGEM E COLOCACAO DE FERRAGENS NAS FORMAS,INCLUSIVE TRANSPORTE HORIZONTAL E VERTICAL COM EQUIPAMENTOS(GUINDASTE E GUINDAUTO),PARA ESTRUTURAS DE PONTES E VIADUTOS,ACO CA-50,DIAMETRO ACIMA DE 12,5MM</t>
  </si>
  <si>
    <t>CORTE,MONTAGEM E COLOCACAO DE TELAS DE ACO CA-60,CRUZADAS ESOLDADAS ENTRE SI,EM PECAS DE CONCRETO</t>
  </si>
  <si>
    <t>CONE DE ANCORAGEM DE CABO DE ACO DE 1 CORDOALHA DE 12,7MM,COMPREENDENDO FORNECIMENTO DO CONE,DE LUVA CONE-BAINHA,DE 2,00M DE MOLA CENTRAL E BAINHA,BEM COMO AS OPERACOES DE PROTENSAO E INJECAO DE CIMENTO</t>
  </si>
  <si>
    <t>CONE DE ANCORAGEM DE CABO DE ACO DE 2 CORDOALHAS DE 12,7MM,COMPREENDENDO FORNECIMENTO DO CONE,DE LUVA CONE-BAINHA,DE 2,00M DE MOLA CENTRAL E BAINHA,BEM COMO AS OPERACOES DE PROTENSAO E INJECAO DE CIMENTO</t>
  </si>
  <si>
    <t>CONE DE ANCORAGEM DE CABO DE ACO DE 3 CORDOALHAS DE 12,7MM,COMPREENDENDO FORNECIMENTO DO CONE,DE LUVA CONE-BAINHA,DE 2,00M DE MOLA CENTRAL E BAINHA,BEM COMO AS OPERACOES DE PROTENSAO E INJECAO DE CIMENTO</t>
  </si>
  <si>
    <t>CONE DE ANCORAGEM DE CABO DE ACO DE 4 CORDOALHAS DE 12,7MM,COMPREENDENDO FORNECIMENTO DO CONE,DE LUVA CONE-BAINHA,DE 2,00M DE MOLA CENTRAL E BAINHA,BEM COMO AS OPERACOES DE PROTENSAO E INJECAO DE CIMENTO</t>
  </si>
  <si>
    <t>CONE DE ANCORAGEM DE CABO DE ACO DE 5 CORDOALHAS DE 12,7MM,COMPREENDENDO FORNECIMENTO DO CONE,DE LUVA CONE-BAINHA,DE 2,00M DE MOLA CENTRAL E BAINHA,BEM COMO AS OPERACOES DE PROTENSAO E INJECAO DE CIMENTO</t>
  </si>
  <si>
    <t>CONE DE ANCORAGEM DE CABO DE ACO DE 6 CORDOALHAS DE 12,7MM,COMPREENDENDO FORNECIMENTO DO CONE,DE LUVA CONE-BAINHA,DE 2,00M DE MOLA CENTRAL E BAINHA,BEM COMO AS OPERACOES DE PROTENSAO E INJECAO DE CIMENTO</t>
  </si>
  <si>
    <t>CONE DE ANCORAGEM DE CABO DE ACO DE 7 CORDOALHAS DE 12,7MM,COMPREENDENDO FORNECIMENTO DO CONE,DE LUVA CONE-BAINHA,DE 2,00M DE MOLA CENTRAL E BAINHA,BEM COMO AS OPERACOES DE PROTENSAO E INJECAO DE CIMENTO</t>
  </si>
  <si>
    <t>CONE DE ANCORAGEM DE CABO DE ACO DE 12 CORDOALHAS DE 12,7MM,COMPREENDENDO FORNECIMENTO DO CONE,DE LUVA CONE-BAINHA,DE 2,00M DE MOLA CENTRAL E BAINHA,BEM COMO AS OPERACOES DE PROTENSAO E INJECAO DE CIMENTO</t>
  </si>
  <si>
    <t>CONE DE ANCORAGEM DE CABO DE ACO DE 19 CORDOALHAS DE 12,7MM,COMPREENDENDO FORNECIMENTO DO CONE,DE LUVA CONE-BAINHA,DE 2,00M DE MOLA CENTRAL E BAINHA,BEM COMO AS OPERACOES DE PROTENSAO E INJECAO DE CIMENTO</t>
  </si>
  <si>
    <t>CONE DE ANCORAGEM DE CABO DE ACO DE 22 CORDOALHAS DE 12,7MM,COMPREENDENDO FORNECIMENTO DO CONE,DE LUVA CONE-BAINHA,DE 2,00M DE MOLA CENTRAL E BAINHA,BEM COMO AS OPERACOES DE PROTENSAO E INJECAO DE CIMENTO</t>
  </si>
  <si>
    <t>CONE DE ANCORAGEM DE CABO DE ACO DE 27 CORDOALHAS DE 12,7MM,COMPREENDENDO FORNECIMENTO DO CONE,DE LUVA CONE-BAINHA,DE 2,00M DE MOLA CENTRAL E BAINHA,BEM COMO AS OPERACOES DE PROTENSAO E INJECAO DE CIMENTO</t>
  </si>
  <si>
    <t>CONE DE ANCORAGEM DE CABO DE ACO DE 31 CORDOALHAS DE 12,7MM,COMPREENDENDO FORNECIMENTO DO CONE,DE LUVA CONE-BAINHA,DE 2,00M DE MOLA CENTRAL E BAINHA,BEM COMO AS OPERACOES DE PROTENSAO E INJECAO DE CIMENTO</t>
  </si>
  <si>
    <t>CONE DE ANCORAGEM DE CABO DE ACO DE 37 CORDOALHAS DE 12,7MM,COMPREENDENDO FORNECIMENTO DO CONE,DE LUVA CONE-BAINHA,DE 2,00M DE MOLA CENTRAL E BAINHA,BEM COMO AS OPERACOES DE PROTENSAO E INJECAO DE CIMENTO</t>
  </si>
  <si>
    <t>CONE DE ANCORAGEM DE CABO DE ACO DE 1 CORDOALHA DE 15,2MM,COMPREENDENDO FORNECIMENTO DO CONE,DE LUVA CONE-BAINHA,DE 2,00M DE MOLA CENTRAL E BAINHA,BEM COMO AS OPERACOES DE PROTENSAO E INJECAO DE CIMENTO</t>
  </si>
  <si>
    <t>CONE DE ANCORAGEM DE CABO DE ACO DE 2 CORDOALHAS DE 15,2MM,COMPREENDENDO FORNECIMENTO DO CONE,DE LUVA CONE-BAINHA,DE 2,00M DE MOLA CENTRAL E BAINHA,BEM COMO AS OPERACOES DE PROTENSAO E INJECAO DE CIMENTO</t>
  </si>
  <si>
    <t>CONE DE ANCORAGEM DE CABO DE ACO DE 3 CORDOALHAS DE 15,2MM,COMPREENDENDO FORNECIMENTO DO CONE,DE LUVA CONE-BAINHA,DE 2,00M DE MOLA CENTRAL E BAINHA,BEM COMO AS OPERACOES DE PROTENSAO E INJECAO DE CIMENTO</t>
  </si>
  <si>
    <t>CONE DE ANCORAGEM DE CABO DE ACO DE 4 CORDOALHAS DE 15,2MM,COMPREENDENDO FORNECIMENTO DO CONE,DE LUVA CONE-BAINHA,DE 2,00M DE MOLA CENTRAL E BAINHA,BEM COMO AS OPERACOES DE PROTENSAO E INJECAO DE CIMENTO</t>
  </si>
  <si>
    <t>CONE DE ANCORAGEM DE CABO DE ACO DE 5 CORDOALHAS DE 15,2MM,COMPREENDENDO FORNECIMENTO DO CONE,DE LUVA CONE-BAINHA,DE 2,00M DE MOLA CENTRAL E BAINHA,BEM COMO AS OPERACOES DE PROTENSAO E INJECAO DE CIMENTO</t>
  </si>
  <si>
    <t>CONE DE ANCORAGEM DE CABO DE ACO DE 6 CORDOALHAS DE 15,2MM,COMPREENDENDO FORNECIMENTO DO CONE,DE LUVA CONE-BAINHA,DE 2,00M DE MOLA CENTRAL E BAINHA,BEM COMO AS OPERACOES DE PROTENSAO E INJECAO DE CIMENTO</t>
  </si>
  <si>
    <t>CONE DE ANCORAGEM DE CABO DE ACO DE 7 CORDOALHAS DE 15,2MM,COMPREENDENDO FORNECIMENTO DO CONE,DE LUVA CONE-BAINHA,DE 2,00MM DE MOLA CENTRAL E BAINHA,BEM COMO AS OPERACOES DE PROTENSAO E INJECAO DE CIMENTO</t>
  </si>
  <si>
    <t>CONE DE ANCORAGEM DE CABO DE ACO DE 12 CORDOALHAS DE 15,2MM,COMPREENDENDO FORNECIMENTO DO CONE,DE LUVA CONE-BAINHA,DE 2,00M DE MOLA CENTRAL E BAINHA,BEM COMO AS OPERACOES DE PROTENSAO E INJECAO DE CIMENTO</t>
  </si>
  <si>
    <t>CONE DE ANCORAGEM DE CABO DE ACO DE 19 CORDOALHAS DE 15,2MM,COMPREENDENDO FORNECIMENTO DO CONE,DE LUVA CONE-BAINHA,DE 2,00M DE MOLA CENTRAL E BAINHA,BEM COMO AS OPERACOES DE PROTENSAO E INJECAO DE CIMENTO</t>
  </si>
  <si>
    <t>CONE DE ANCORAGEM DE CABO DE ACO DE 22 CORDOALHAS DE 15,2MM,COMPREENDENDO FORNECIMENTO DO CONE,DE LUVA CONE-BAINHA,DE 2,00M DE MOLA CENTRAL E BAINHA,BEM COMO AS OPERACOES DE PROTENSAO E INJECAO DE CIMENTO</t>
  </si>
  <si>
    <t>CONE DE ANCORAGEM DE CABO DE ACO DE 27 CORDOALHAS DE 15,2MM,COMPREENDENDO FORNECIMENTO DO CONE,DE LUVA CONE-BAINHA,DE 2,00M DE MOLA CENTRAL E BAINHA,BEM COMO AS OPERACOES DE PROTENSAO E INJECAO DE CIMENTO</t>
  </si>
  <si>
    <t>CONE DE ANCORAGEM DE CABO DE ACO DE 31 CORDOALHAS DE 15,2MM,COMPREENDENDO FORNECIMENTO DO CONE,DE LUVA CONE-BAINHA,DE 2,00M DE MOLA CENTRAL E BAINHA,BEM COMO AS OPERACOES DE PROTENSAO E INJECAO DE CIMENTO</t>
  </si>
  <si>
    <t>CONE DE ANCORAGEM DE CABO DE ACO DE 37 CORDOALHAS DE 15,2MM,COMPREENDENDO FORNECIMENTO DO CONE,DE LUVA CONE-BAINHA,DE 2,00M DE MOLA CENTRAL E BAINHA,BEM COMO AS OPERACOES DE PROTENSAO E INJECAO DE CIMENTO</t>
  </si>
  <si>
    <t>VERGAS DE CONCRETO ARMADO PARA ALVENARIA,COM APROVEITAMENTODA MADEIRA POR 10 VEZES</t>
  </si>
  <si>
    <t>PEITORIL DE CONCRETO ARMADO,SECAO EM T,70X20CM,ESPESSURA DE12CM,CONCRETO FCK=15MPA,FORMA DE CHAPAS COMPENSADAS,ACABAMENTO DESEMPENADO,CONFORME PROJETO TIPO Nº6061/EMOP.FORNECIMENTO E COLOCACAO</t>
  </si>
  <si>
    <t>CHAPIM/SOLEIRA DE CONCRETO APARENTE COM ACABAMENTO DESEMPENADO,USANDO FORMA DE CHAPA COMPENSADA,MEDINDO 14X10CM,CONFORMEPROJETO TIPO Nº6062/EMOP,FUNDIDO NO LOCAL</t>
  </si>
  <si>
    <t>CAMADA IMPERMEABILIZADORA EM CONCRETO ARMADO,ESPESSURA DE 5CM,ARMADURA CRUZADA COM BARRAS DE ACO CA-25 DE 3/16",ESPACADAS DE 30CM,JUNTAS DE SARRAFO DE MADEIRA ESPACADAS DE 3,00M,SENDO O CONCRETO DOSADO PARA UMA RESISTENCIA CARACTERISTICA ACOMPRESSAO DE 10MPA</t>
  </si>
  <si>
    <t>CORTINA DE CONCRETO ARMADO,COM 18 A 20CM DE ESPESSURA,FCK=20MPA,INCLUINDO MATERIAIS PARA 1,00M3 DE CONCRETO (IMPORTADO DE USINA) ADENSADO E COLOCADO,10,00M2 DE FORMAS DE MADEIRA DE3ª,SERVINDO 1,4 VEZES,ESCORAMENTO E 80KG DE ACO CA-50</t>
  </si>
  <si>
    <t>CORTINA DE CONCRETO ARMADO,COM 18 A 20CM DE ESPESSURA,FCK=25MPA,INCLUINDO MATERIAIS PARA 1,00M3 DE CONCRETO(IMPORTADO DEUSINA)ADENSADO E COLOCADO,10,00M2 DE FORMAS DE MADEIRA DE 3ª,SERVINDO 1,4 VEZES,ESCORAMENTO E 80KG DE ACO CA-50</t>
  </si>
  <si>
    <t>CORTINA DE CONCRETO ARMADO,COM 18 A 20CM DE ESPESSURA,FCK=30MPA,INCLUINDO MATERIAIS PARA 1,00M3 DE CONCRETO(IMPORTADO DEUSINA)ADENSADO E COLOCADO 10,00M2 DE FORMAS DE AMDEIRA DE 3ª,SERVINDO 1,4 VEZES,ESCORAMENTO E 80KG DE ACO CA-50</t>
  </si>
  <si>
    <t>PLACAS DE CONCRETO ARMADO PRE-MOLDADAS,COM FCK=20MPA,ESPESSURA DE 6CM EM PECAS DE ATE 90KG,INCLUSIVE COLOCACAO MANUAL NOLOCAL DEFINITIVO</t>
  </si>
  <si>
    <t>PLACAS DE CONCRETO ARMADO PRE-MOLDADAS,COM FCK=20MPA,ESPESSURA DE 6CM EM PECAS ACIMA DE 90KG E COLOCACAO COM GUINDASTE</t>
  </si>
  <si>
    <t>PLACAS DE CONCRETO ARMADO PRE-MOLDADAS,COM FCK=20MPA,ESPESSURA DE 8CM EM PECAS DE ATE 90KG,INCLUSIVE COLOCACAO MANUAL NOLOCAL DEFINITIVO</t>
  </si>
  <si>
    <t>PLACAS DE CONCRETO ARMADO PRE-MOLDADAS,COM FCK=20MPA,ESPESSURA DE 8CM EM PECAS ACIMA DE 90KG E COLOCACAO COM GUINDASTE</t>
  </si>
  <si>
    <t>PLACAS DE CONCRETO ARMADO PRE-MOLDADAS,COM FCK=20MPA,ESPESSURA DE 10CM EM PECAS DE ATE 90KG,INCLUSIVE COLOCACAO MANUAL NO LOCAL DEFINITIVO</t>
  </si>
  <si>
    <t>PLACAS DE CONCRETO ARMADO PRE-MOLDADAS,COM FCK=20MPA,ESPESSURA DE 10CM EM PECAS ACIMA DE 90KG E COLOCACAO COM GUINDASTE</t>
  </si>
  <si>
    <t>PLACAS DE CONCRETO ARMADO PRE-MOLDADAS,COM FCK=20MPA,ESPESSURA DE 10CM EM PECAS ACIMA DE 90KG,COM FUROS DE 3CM DE DIAMETRO ESPACADOS DE 15CM EM AMBAS AS DIRECOES,COLOCACAO COM GUINDASTE</t>
  </si>
  <si>
    <t>PLACAS DE CONCRETO ARMADO PRE-MOLDADAS,COM FCK=20MPA,ESPESSURA DE 12CM,INCLUSIVE COLOCACAO COM GUINDASTE NO LOCAL DEFINITIVO</t>
  </si>
  <si>
    <t>PLACAS DE CONCRETO ARMADO PRE-MOLDADAS,COM FCK=20MPA,ESPESSURA DE 12CM,COM FUROS DE 3CM DE DIAMETRO ESPACADOS DE 15CM EMAMBAS AS DIRECOES,INCLUSIVE COLOCACAO COM GUINDASTE NO LOCAL DEFINITIVO</t>
  </si>
  <si>
    <t>PLACAS DE CONCRETO ARMADO PRE-MOLDADAS,COM FCK=20MPA,ESPESSURA DE 15CM,INCLUSIVE COLOCACAO COM GUINDASTE NO LOCAL DEFINITIVO</t>
  </si>
  <si>
    <t>PLACAS DE CONCRETO ARMADO PRE-MOLDADAS,COM FCK=20MPA,ESPESSURA DE 15CM,COM FUROS DE 3CM DE DIAMETRO ESPACADOS DE 15CM EMAMBAS AS DIRECOES,INCLUSIVE COLOCACAO COM GUINDASTE NO LOCAL DEFINITIVO</t>
  </si>
  <si>
    <t>CONCRETO ARMADO,FCK=20MPA,INCLUINDO MATERIAIS PARA 1,00M3 DECONCRETO(IMPORTADO DE USINA)ADENSADO E COLOCADO,14,00M2 DEAREA MOLDADA,FORMAS E ESCORAMENTO CONFORME ITENS 11.004.0022E 11.004.0035,60KG DE ACO CA-50,INCLUSIVE MAO-DE-OBRA PARACORTE,DOBRAGEM,MONTAGEM E COLOCACAO NAS FORMAS</t>
  </si>
  <si>
    <t>CONCRETO ARMADO,FCK=25MPA,INCLUINDO MATERIAIS PARA 1,00M3 DECONCRETO(IMPORTADO DE USINA)ADENSADO E COLOCADO,14,00M2 DEAREA MOLDADA,FORMAS E ESCORAMENTO CONFORME ITENS 11.004.0022E 11.004.0035,60KG DE ACO CA-50,INCLUSIVE MAO-DE-OBRA PARACORTE,DOBRAGEM,MONTAGEM E COLOCACAO NAS FORMAS</t>
  </si>
  <si>
    <t>CONCRETO ARMADO,FCK=30MPA,INCLUINDO MATERIAIS PARA 1,00M3 DECONCRETO(IMPORTADO DE USINA)ADENSADO E COLOCADO,14,00M2 DEAREA MOLDADA,FORMAS E ESCORAMENTO CONFORME ITENS 11.004.0022E 11.004.0035,60KG DE ACO CA-50,INCLUSIVE MAO-DE-OBRA PARACORTE,DOBRAGEM,MONTAGEM E COLOCACAO NAS FORMAS</t>
  </si>
  <si>
    <t>CONCRETO ARMADO,FCK=20MPA,INCLUINDO MATERIAIS PARA 1,00M3 DECONCRETO(IMPORTADO DE USINA)ADENSADO E COLOCADO,12,00M2 DEAREA MOLDADA,FORMAS E ESCORAMENTO CONFORME ITENS 11.004.0022E 11.004.0035,80KG DE ACO CA-50,INCLUSIVE MAO-DE-OBRA PARACORTE,DOBRAGEM,MONTAGEM E COLOCACAO NAS FORMAS</t>
  </si>
  <si>
    <t>CONCRETO ARMADO,FCK=25MPA,INCLUINDO MATERIAIS PARA 1,00M3 DECONCRETO(IMPORTADO DE USINA)ADENSADO E COLOCADO,12,00M2 DEAREA MOLDADA,FORMAS E ESCORAMENTO CONFORME ITENS 11.004.0022E 11.004.0035,80KG DE ACO CA-50,INCLUINDO MAO-DE-OBRA PARACORTE,DOBRAGEM,MONTAGEM E COLOCACAO NAS FORMAS</t>
  </si>
  <si>
    <t>CONCRETO ARMADO,FCK=30MPA,INCLUINDO MATERIAIS PARA 1,00M3 DECONCRETO(IMPORTADO DE USINA)ADENSADO E COLOCADO,12,00M2 DEAREA MOLDADA,FORMAS E ESCORAMENTO CONFORME ITENS 11.004.0022E 11.004.0035,80KG DE ACO CA-50,INCLUSIVE MAO-DE-OBRA PARACORTE,DOBRAGEM,MONTAGEM E COLOCACAO NAS FORMAS</t>
  </si>
  <si>
    <t>CONCRETO ARMADO,FCK=20MPA,INCLUINDO MATERIAIS PARA 1,00M3 DECONCRETO(IMPORTADO DE USINA)ADENSADO E COLOCADO,12,00M2 DEAREA MOLDADA,FORMAS CONFORME O ITEM 11.004.0022,60KG DE ACOCA-50,INCLUSIVE MAO-DE-OBRA PARA CORTE,DOBRAGEM,MONTAGEM E COLOCACAO NAS FORMAS,EXCLUSIVE ESCORAMENTO</t>
  </si>
  <si>
    <t>CONCRETO ARMADO,FCK=25MPA,INCLUINDO MATERIAIS PARA 1,00M3 DECONCRETO(IMPORTADO DE USINA)ADENSADO E COLOCADO,12,00M2 DEAREA MOLDADA,FORMAS CONFORME O ITEM 11.004.0022,60KG DE ACOCA-50,INCLUSIVE MAO-DE-OBRA PARA CORTE,DOBRAGEM,MONTAGEM ECOLOCACAO NAS FORMAS,EXCLUSIVE ESCORAMENTO</t>
  </si>
  <si>
    <t>CONCRETO ARMADO,FCK=30MPA,INCLUINDO MATERIAIS PARA 1,00M3 DECONCRETO(IMPORTADO DE USINA)ADENSADO E COLOCADO,12,00M2 DEAREA MOLDADA,FORMAS CONFORME O ITEM 11.004.0022,60KG DE ACOCA-50,INCLUSIVE MAO-DE-OBRA PARA CORTE,DOBRAGEM,MONTAGEM ECOLOCACAO NAS FORMAS,EXCLUSIVE ESCORAMENTO</t>
  </si>
  <si>
    <t>ADITIVO PLASTIFICANTE E DENSIFICADOR,ADICIONADO AO CONCRETONA PROPORCAO DE 500G POR SACO DE CIMENTO</t>
  </si>
  <si>
    <t>ADITIVO PLASTIFICANTE,RETARDADOR E DENSIFICADOR,LIQUIDO,ADICIONADO AO CONCRETO NA PROPORCAO DE 500G POR SACO DE CIMENTO</t>
  </si>
  <si>
    <t>ADITIVO INCORPORADOR DE AR SIMPLES,ADICIONADO AO CONCRETO NAPROPORCAO DE 150G POR SACO DE CIMENTO</t>
  </si>
  <si>
    <t>GROUT (ARGAMASSA FLUIDA DE ELEVADA RESISTENCIA),INCLUSIVEPREPARO,LANCAMENTO E FORNECIMENTO DOS MATERIAIS</t>
  </si>
  <si>
    <t>GROUT (ARGAMASSA FLUIDA DE ELEVADA RESISTENCIA) COM PEDRISCO(30% EM PESO),INCLUSIVE PREPARO,LANCAMENTO E FORNECIMENTODOS MATERIAIS</t>
  </si>
  <si>
    <t>ENCHIMENTO DE NICHOS OU FUROS DE CONCRETO OU ROCHA COM MISTURA DE ARGAMASSA EXPANSIVA E PEDRISCO NA PROPORCAO EM PESO DE50% DESTE EM RELACAO A ARGAMASSA,CONFORME INSTRUCOES DE FABRICANTES,INCLUSIVE PREPARO PREVIO DA CAVIDADE A TAMPONAR</t>
  </si>
  <si>
    <t>APLICACAO DE ARGAMASSA EXPANSIVA TIPO SIKA GROUT PARA FIXACAO DE CHUMBADORES EM ESTRUTURAS DE CONCRETO OU SERVICOS SIMILARES,CONFORME INSTRUCOES DO FABRICANTE</t>
  </si>
  <si>
    <t>ADITIVO A BASE DE SILICA ATIVA,DOSADO SOBRE O PESO DO CIMENTO NA PROPORCAO MEDIA DE 10%,INCLUSIVE MAO-DE-OBRA E PERDAS.POR M3 DE CONCRETO</t>
  </si>
  <si>
    <t>ESTRUTURA METALICA PARA COBERTURA DE GALPAO EM ARCO OU EM DUAS OU MAIS AGUAS,COM TRELICAS,TERCAS,TIRANTES,ETC,SOBRE APOIOS DO MESMO MATERIAL(INCLUSIVE ESTES),PARA VAOS ATE 25,00M,CONSIDERANDO AS PERDAS E UMA DEMAO DE PINTURA ANTIOXIDO,EXCLUSIVE COBERTURA E ACESSORIOS.FORNECIMENTO E MONTAGEM</t>
  </si>
  <si>
    <t>ESTRUTURA METALICA PARA PASSARELAS E PEQUENOS VIADUTOS,EXCLUSIVE PREPARO(CORTE)DAS PECAS,CONFORME PROJETO DO DER-RJ,INCLUSIVE PINTURA.FORNECIMENTO E MONTAGEM</t>
  </si>
  <si>
    <t>ESTRUTURA METALICA PARA COBERTURA DE GALPAO EM ARCO OU EM DUAS OU MAIS AGUAS,COM TRELICAS,TERCAS,TIRANTES,ETC,SOBRE APOIOS(EXCLUSIVE ESTES)PARA CARGA DE COBERTURA DE FIBROCIMENTO OU METALICA,VAOS ATE 15M,CONSIDERANDO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</si>
  <si>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15,01 A 20,00M,CONSIDERANDO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</si>
  <si>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20,01 A 30,00M,CONSIDERANDO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</si>
  <si>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30,01 A 40,00M,CONSIDERANDO AS PERDAS E UMA DEMAO DE PINTURA ANTIOXIDO,EXCLUSIVE COBERTURA E ACESSORIOS.FORNECIMENTO E MONTAGEM</t>
  </si>
  <si>
    <t>PILARES E/OU VIGAS EM TRELICAS METALICAS,INCLUSIVE PERDAS EUMA DEMAO PINTURA ANTIOXIDO.FORNECIMENTO E MONTAGEM</t>
  </si>
  <si>
    <t>ESTRUTURAS DE ELEMENTOS EM PERFIS "I" ATE 8",EM ACO LAMINADO,(VIGAS ISOLADAS,ESCORAS,PORTICOS,ETC),INCLUSIVE PERDAS.FORNECIMENTO E MONTAGEM</t>
  </si>
  <si>
    <t>ESTRUTURAS DE ELEMENTOS EM PERFIS "I",8" ATE 12",EM ACO LAMINADO,(VIGAS ISOLADAS,ESCORAS,PORTICOS,ETC),INCLUSIVE PERDAS.FORNECIMENTO E MONTAGEM</t>
  </si>
  <si>
    <t>ESTRUTURA METALICA EM ACO ESPECIAL,RESISTENTE A CORROSAO(ACOUSI-SAC,CORTEN),PARA TORRES DE ELEVADORES,ESCADAS,VIGAS E COLUNAS DE EDIFICACOES E REFORCOS ESTRUTURAIS,COMPOSTA DE PERFIS "I" OU "H",CANTONEIRAS E CHAPAS,UNIFICADAS COM ELETRODO,INCLUSIVE PERDAS E PROTECAO ANTI-FERRUGEM.FORNECIMENTO E MONTAGEM</t>
  </si>
  <si>
    <t>ESTRUTURA METALICA EM ACO ESPECIAL,RESISTENTE A CORROSAO(ACOUSI-SAC),PARA OBRAS PREDIAIS DE ATE 04 PAVIMENTOS,PILARES,VIGAS PRINCIPAIS E SECUNDARIAS,ESCADAS,PATAMARES E CHAPAS DAS BASES DA FUNDACAO,PINTURA PROTETORA,CONSIDERANDO FORNECIMENTO DE TODOS OS MATERIAIS E MONTAGEM,EXCLUSIVE A LAJE DE CONCRETO</t>
  </si>
  <si>
    <t>ESTRUTURA METALICA EM ACO ESPECIAL,RESISTENTE A CORROSAO(ACOUSI-SAC),PARA OBRAS PREDIAIS ATE 04 PAVIMENTOS,PILARES,VIGAS PRINCIPAIS E SECUNDARIAS,ESCADAS,PATAMARES E CHAPAS DAS BASES DA FUNDACAO,PINTURA PROTETORA,CONSIDERANDO FORNECIMENTODE TODOS OS MATERIAIS,EXCLUSIVE MONTAGEM E LAJE DE CONCRETO</t>
  </si>
  <si>
    <t>ESTRUTURA METALICA EM ACO ESPECIAL RESISTENTE A CORROSAO(ACOUSI-SAC)PARA OBRAS PREDIAIS ATE 04 PAVIMENTOS,PILARES,VIGASPRINCIPAIS E SECUNDARIAS,ESCADAS,PATAMERES E CHAPAS DAS BASES DA FUNDACAO,PINTURA PROTETORA,CONSIDERANDO SOMENTE MONTAGEM,EXCLUSIVE O FORNECIMENTO E A LAJE DE CONCRETO</t>
  </si>
  <si>
    <t>ESTRUTURA METALICA,COM ACO ASTM A-572,PARA ESTRUTURA DE EDIFICACOES,PILARES,VIGAS PRINCIPAIS E SECUNDARIAS,ESCADAS,PATAMARES E CHAPAS DAS BASES DA FUNDACAO,PERDAS E PINTURA DE TRATAMENTO,INCLUSIVE FORNECIMENTO DE TODOS OS MATERIAIS PARA LIGACOES E FIXACOES E MONTAGEM</t>
  </si>
  <si>
    <t>ESTRUTURA METALICA,COM ACO ASTM A-572,PARA ESTRUTURA DE EDIFICACOES,PILARES,VIGAS PRINCIPAIS E SECUNDARIAS,ESCADAS,PATAMARES E CHAPAS DAS BASES DA FUNDACAO,PERDAS E PINTURA E TRATAMENTO,INCLUSIVE MONTAGEM,EXCLUSIVE FORNECIMENTO DOS PERFIS ECHAPA DE ACO</t>
  </si>
  <si>
    <t>ESTRUTURA METALICA,COM ACO ASTM A-572,PARA ESTRUTURA DE EDIFICACOES,PILARES,VIGAS PRINCIPAIS E SECUNDARIAS,ESCADAS,PATAMARES E CHAPAS DAS BASES DA FUNDACAO,PERDAS E PINTURA DE TRATAMENTO,INCLUSIVE FORNECIMENTO DOS PERFIS,CHAPAS E PINTURA ANTICORROSIVA,EXCLUSIVE MONTAGEM</t>
  </si>
  <si>
    <t>ESTRUTURA METALICA EM ACO ESPECIAL,RESISTENTE A CORROSAO(USI-SAC OU SIMILAR),PARA PONTES,VIADUTOS,PASSARELAS,CONSIDERANDO APENAS O FORNECIMENTO DO ACO,EXCLUSIVE MONTAGEM</t>
  </si>
  <si>
    <t>ESTRUTURA METALICA EM ACO ESPECIAL,RESISTENTE A CORROSAO(USI-SAC OU SIMILAR),PARA PONTES,VIADUTOS,PASSARELAS,CONSIDERANDO A MONTAGEM E TODOS OS MATERIAIS E SERVICOS NECESSARIOS,INCLUSIVE PINTURA PROTETORA E EXCLUSIVE O FORNECIMENTO DO ACO</t>
  </si>
  <si>
    <t>RECONSTITUICAO DE ESTRUTURAS METALICAS LEVES,MEDIDAS POR KGDE ACO NECESSARIO(CHAPAS,PERFIS,ETC),INCLUSIVE FORNECIMENTODOS MATERIAIS E PINTURA EM TINTA A BASE DE EPOXI</t>
  </si>
  <si>
    <t>JUNTA DE DILATACAO E VEDACAO,PARA OBRAS DE ARTE,MOVIMENTOS DE -10 A +20MM,INCLUSIVE LABIOS POLIMERICOS.FORNECIMENTO E COLOCACAO.O CUSTO NAO INCLUI:CORTE E REMOCAO DO PAVIMENTO,APICOAMENTO DA LAJE,FORMAS E CONCRETAGEM DOS BERCOS</t>
  </si>
  <si>
    <t>JUNTA DE DILATACAO E VEDACAO,PARA OBRAS DE ARTE,MOVIMENTOS DE -10 A +20MM,INCLUSIVE LABIOS POLIMERICOS,CORTE E REMOCAO DO PAVIMENTO,APICOAMENTO DA LAJE,FORMAS E CONCRETAGEM DOS BERCOS</t>
  </si>
  <si>
    <t>JUNTA DE DILATACAO E VEDACAO,PARA OBRAS DE ARTE,MOVIMENTOS DE -15 A +25MM,INCLUSIVE LABIOS POLIMERICOS.FORNECIMENTO E COLOCACAO.O CUSTO NAO INCLUI:CORTE E REMOCAO DO PAVIMENTO,APICOAMENTO DA LAJE,FORMAS E CONCRETAGEM DOS BERCOS</t>
  </si>
  <si>
    <t>JUNTA DE DILATACAO E VEDACAO,PARA OBRAS DE ARTE,MOVIMENTOS DE -15 A +25MM,INCLUSIVE LABIOS POLIMERICOS,CORTE E REMOCAO DO PAVIMENTO,APICOAMENTO DA LAJE,FORMAS E CONCRETAGEM DOS BERCOS</t>
  </si>
  <si>
    <t>JUNTA DE DILATACAO E VEDACAO,PARA OBRAS DE ARTE,MOVIMENTOS DE -20 A +40MM,INCLUSIVE LABIOS POLIMERICOS.FORNECIMENTO E COLOCACAO.O CUSTO NAO INCLUI:CORTE E REMOCAO DO PAVIMENTO,APICOAMENTO DA LAJE,FORMAS E CONCRETAGEM DOS BERCOS</t>
  </si>
  <si>
    <t>JUNTA DE DILATACAO E VEDACAO,PARA OBRAS DE ARTE,MOVIMENTOS DE -20 A +40MM,INCLUSIVE LABIOS POLIMERICOS,CORTE E REMOCAO DO PAVIMENTO,APICOAMENTO DA LAJE,FORMAS E CONCRETAGEM DOS BERCOS</t>
  </si>
  <si>
    <t>JUNTA DE DILATACAO E VEDACAO DE PISOS,LAJES,PILARES,FISSURAS,ALVENARIAS,RESERVATORIOS,ETC,PARA MOVIMENTOS DE -10 A +30MM.FORNECIMENTO E COLOCACAO</t>
  </si>
  <si>
    <t>JUNTA DE DILATACAO E VEDACAO DE PISOS,LAJES,PILARES,FISSURAS,ALVENARIAS,RESERVATORIOS,ETC,PARA MOVIMENTOS DE -15 A +40MM.FORNECIMENTO E COLOCACAO</t>
  </si>
  <si>
    <t>JUNTA DE DILATACAO E VEDACAO DE PISOS,LAJES,PILARES,FISSURAS,ALVENARIAS,RESERVATORIOS,ETC,PARA MOVIMENTOS DE -7 A +10MM.FORNECIMENTO E COLOCACAO</t>
  </si>
  <si>
    <t>JUNTA DE DILATACAO E VEDACAO DE PISOS,LAJES,PILARES,FISSURAS,ALVENARIAS,RESERVATORIOS,ETC,PARA MOVIMENTOS DE -16 A +23MM.FORNECIMENTO E COLOCACAO</t>
  </si>
  <si>
    <t>JUNTA DE DILATACAO E VEDACAO DE PISOS,LAJES,PILARES,FISSURAS,ALVENARIAS,RESERVATORIOS,ETC,PARA MOVIMENTOS DE -20 A +30MM.FORNECIMENTO E COLOCACAO</t>
  </si>
  <si>
    <t>JUNTA ELASTICA EM PVC TERMOPLASTICO,TIPO 022,PARA JUNTAS SUBMETIDAS A UMA PRESSAO MEDIA E DE POUCA DEFORMACAO.FORNECIMENTO E COLOCACAO</t>
  </si>
  <si>
    <t>JUNTA DE DILATACAO E VEDACAO DE ISOPOR,NA ESPESSURA DE 1CM,INCLUSIVE IMPERMEABILIZANTE A FRIO.FORNECIMENTO E COLOCACAO</t>
  </si>
  <si>
    <t>JUNTA DE DILATACAO E VEDACAO DE ISOPOR,NA ESPESSURA DE 2CM,INCLUSIVE IMPERMEABILIZANTE A FRIO.FORNECIMENTO E COLOCACAO</t>
  </si>
  <si>
    <t>JUNTA DE DILATACAO E VEDACAO DE ISOPOR,NA ESPESSURA DE 3CM,INCLUSIVE IMPERMEABILIZANTE A FRIO.FORNECIMENTO E COLOCACAO</t>
  </si>
  <si>
    <t>JUNTA DE DILATACAO E VEDACAO DE ISOPOR,NA ESPESSURA DE 5CM,INCLUSIVE IMPERMEABILIZANTE A FRIO.FORNECIMENTO E COLOCACAO</t>
  </si>
  <si>
    <t>MONTAGEM DAS ARMADURAS E ESCAMAS EM SERVICO DE TERRA ARMADA,EXCLUSIVE FORNECIMENTO E TRANSPORTE DAS PECAS</t>
  </si>
  <si>
    <t>TERRA ARMADA PARA ARRIMO MACICO TIPO GREIDE,PARA RAMPAS DE ACESSO E VIADUTOS OU PONTES COM SOBRECARGA RODOVIARIA,SENDO ALTURA DA SOLEIRA AO GREIDE DA PISTA DE 0 ATE 6,00M.O CUSTO INCLUI A EXECUCAO DE TODOS OS SERVICOS E O FORNECIMENTO DE TODOS OS ELEMENTOS CONSTRUTIVOS ESPECIAIS E PECAS GALVANIZADAS,EXCLUSIVE A EXECUCAO DO ATERRO</t>
  </si>
  <si>
    <t>TERRA ARMADA PARA ARRIMO DE MACICO TIPO GREIDE,PARA RAMPAS DE ACESSO E VIADUTOS OU PONTES COM SOBRECARGA RODOVIARIA,ALTURA DA SOLEIRA AO GREIDE DA PISTA DE 6 ATE 9,00M.O CUSTO INCLUI A EXECUCAO DE TODOS OS SERVICOS E O FORNECIMENTO DE TODOSOS ELEMENTOS CONSTRUTIVOS ESPECIAIS E PECAS GALVANIZADAS,EXCLUSIVE A EXECUCAO DO ATERRO</t>
  </si>
  <si>
    <t>TERRA ARMADA PARA ARRIMO DE MACICO TIPO GREIDE,PARA RAMPAS DE ACESSO E VIADUTOS OU PONTES COM SOBRECARGA RODOVIARIA,ALTURA DA SOLEIRA AO GREIDE DA PISTA DE 9 ATE 12,00M.O CUSTO INCLUI A EXECUCAO DE TODOS OS SERVICOS E O FORNECIMENTO DE TODOS OS ELEMENTOS CONSTRUTIVOS ESPECIAIS E PECAS GALVANIZADAS,EXCLUSIVE A EXECUCAO DO ATERRO</t>
  </si>
  <si>
    <t>CHUMBAMENTO DE ROCHA,PARA REFORCO DE ABOBODA DE TUNEL,NA FASE DE ESCAVACAO,COM CHUMBADORES DE ACO CA-50,INCLUSIVE FORNECIMENTO DE MATERIAIS,FUROS COM PERFURATRIZ,EXCLUSIVE INJECAO,SENDO MEDIDO POR KG DE VERGALHAO</t>
  </si>
  <si>
    <t>CHUMBAMENTO DE ROCHA,A CEU ABERTO,COM VERGALHAO DE ACO CA-50,INCLUSIVE FORNECIMENTO DE MATERIAIS,FUROS COM PERFURATRIZ,EXCLUSIVE INJECAO,SENDO MEDIDO POR KG DE VERGALHAO</t>
  </si>
  <si>
    <t>TIRANTES PROTENDIDOS DE ACO CA-50,DIAMETRO DE 25MM(7/8"),COMCOMPRIMENTO TOTAL ATE 9,00M,INCLUSIVE FORNECIMENTO DE MATERIAIS,PROTECAO ANTICORROSIVA,PREPARO,COLOCACAO E PROTENSAO,EXCLUSIVE PERFURACAO E INJECAO</t>
  </si>
  <si>
    <t>TIRANTES PROTENDIDOS DE ACO CA-50,DIAMETRO DE 32MM(1.1/4"),COM COMPRIMENTO TOTAL ATE 9,00M,INCLUSIVE FORNECIMENTO DE MATERIAIS,PROTECAO ANTICORROSIVA,PREPARO,COLOCACAO E PROTENSAO,EXCLUSIVE PERFURACAO E INJECAO</t>
  </si>
  <si>
    <t>TIRANTES PROTENDIDOS DE ACO CA-50,DIAMETRO DE 25MM(7/8"),COMCOMPRIMENTO TOTAL ENTRE 9,00 E 15,00M,INCLUSIVE FORNECIMENTO DE MATERIAIS,PROTECAO ANTICORROSIVA,PREPARO,COLOCACAO E PROTENSAO,EXCLUSIVE PERFURACAO E INJECAO</t>
  </si>
  <si>
    <t>TIRANTES PROTENDIDOS DE ACO CA-50,DIAMETRO DE 32MM(1.1/4"),COM COMPRIMENTO TOTAL ENTRE 9,00 E 15,00M,INCLUSIVE FORNECIMENTO DE MATERIAIS,PROTECAO ANTICORROSIVA,PREPARO,COLOCACAO EPROTENSAO,EXCLUSIVE PERFURACAO E INJECAO</t>
  </si>
  <si>
    <t>TIRANTES PROTENDIDOS DE ACO CA-50,DIAMETRO DE 25MM(7/8"),COMCOMPRIMENTO TOTAL MAIOR QUE 15,00M,INCLUSIVE FORNECIMENTO DE MATERIAIS,PROTECAO ANTICORROSIVA,PREPARO,COLOCACAO E PROTENSAO,EXCLUSIVE PERFURACAO E INJECAO</t>
  </si>
  <si>
    <t>TIRANTES PROTENDIDOS DE ACO CA-50,DIAMETRO DE 32MM(1.1/4"),COM COMPRIMENTO TOTAL MAIOR QUE 15,00M,INCLUSIVE FORNECIMENTODE MATERIAIS,PROTECAO ANTICORROSIVA,PREPARO,COLOCACAO E PROTENSAO,EXCLUSIVE PERFURACAO E INJECAO</t>
  </si>
  <si>
    <t>PROTENSAO DE TIRANTE DE BARRA DE ACO CA-50,EXCLUSIVE FORNECIMENTO DE MATERIAIS</t>
  </si>
  <si>
    <t>FORMA INTERNA EM TUBO DE PVC,DIAMETRO EXTERNO DE 25CM PARA ALIVIO DE PESO PROPRIO DE PECA ESTRUTURAL,INCLUSIVE FORNECIMENTO DOS MATERIAIS</t>
  </si>
  <si>
    <t>TELA PARA ESTRUTURA DE CONCRETO ARMADO,FORMADA POR FIOS DEACO CA-60,COM DIAMETRO DE 3,4MM,CRUZADOS E SOLDADOS ENTRE SI,FORMANDO MALHAS QUADRADAS COM ESPACAMENTO ENTRE OS FIOS DE(15X15)CM.FORNECIMENTO</t>
  </si>
  <si>
    <t>TELA PARA ESTRUTURA DE CONCRETO ARMADO,FORMADA POR FIOS DEACO CA-60,CRUZADAS E SOLDADAS ENTRE SI,FORMANDO MALHAS QUADRADAS DE FIOS COM DIAMETRO DE 4,2MM E ESPACAMENTO ENTRE ELESDE (15X15)CM.FORNECIMENTO</t>
  </si>
  <si>
    <t>TELA PARA ESTRUTURA DE CONCRETO ARMADO,FORMADA POR FIOS DEACO CA-60,CRUZADAS E SOLDADAS ENTRE SI,FORMANDO MALHAS RETANGULARES DE FIOS COM DIAMETRO DE 4,2MM E ESPACAMENTO ENTRE ELES DE (30X15)CM.FORNECIMENTO</t>
  </si>
  <si>
    <t>TELA PARA ESTRUTURA DE CONCRETO ARMADO,FORMADA POR FIOS DE ACO CA-60,COM DIAMETRO DE 5,0MM,CRUZADOS E SOLDADOS ENTRE SI,FORMANDO MALHAS QUADRADAS COM ESPACAMENTO ENTRE ELES DE (10X10)CM.FORNECIMENTO</t>
  </si>
  <si>
    <t>TELA PARA ESTRUTURA DE CONCRETO ARMADO,FORMADA POR FIOS DEACO CA-60,CRUZADAS E SOLDADAS ENTRE SI,FORMANDO MALHAS QUADRADAS DE FIOS COM DIAMETRO DE 4,2MM E ESPACAMENTO ENTRE ELESDE 10X10CM.FORNECIMENTO</t>
  </si>
  <si>
    <t>CONCRETO PROJETADO,INCLUSIVE EQUIPAMENTO DE AR COMPRIMIDO,CONSUMO DE 355KG/M3 DE CIMENTO,ADITIVOS E PERDAS POR REFLEXAO,SENDO A APLICACAO REALIZADA CONTRA SUPERFICIE VERTICAL OU HORIZONTAL SUPERIOR E A MEDICAO FEITA PELO CONCRETO APLICADO</t>
  </si>
  <si>
    <t>CONCRETO PROJETADO,INCLUSIVE EQUIPAMENTO DE AR COMPRIMIDO,CONSUMO DE 355KG/M3 DE CIMENTO,ADITIVOS E PERDAS POR REFLEXAO,SENDO A APLICACAO REALIZADA CONTRA SUPERFICIE HORIZONTAL INFERIOR E A MEDICAO FEITA PELO CONCRETO APLICADO</t>
  </si>
  <si>
    <t>CONCRETO PROJETADO,INCLUSIVE EQUIPAMENTO DE AR COMPRIMIDO,CONSUMO DE 355KG/M3 DE CIMENTO,ADITIVOS E PERDAS POR REFLEXAO,SENDO A APLICACAO REALIZADA CONTRA SUPERFICIE VERTICAL OU HORIZONTAL SUPERIOR E A MEDICAO FEITA NA MAQUINA DE PROJECAO</t>
  </si>
  <si>
    <t>CONCRETO PROJETADO,INCLUSIVE EQUIPAMENTO DE AR COMPRIMIDO,CONSUMO DE 355KG/M3 DE CIMENTO,ADITIVOS E PERDAS POR REFLEXAO,SENDO A APLICACAO REALIZADA CONTRA SUPERFICIE HORIZONTAL INFERIOR E A MEDICAO FEITA NA MAQUINA DE PROJECAO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</si>
  <si>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</si>
  <si>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</si>
  <si>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NA MAQUINA DEPROJECAO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</si>
  <si>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NA MAQUINA DE PROJECAO</t>
  </si>
  <si>
    <t>CONCRETO BOMBEADO,FCK=15MPA,COMPREENDENDO O FORNECIMENTO DECONCRETO IMPORTADO DE USINA,COLOCACAO NAS FORMAS,ESPALHAMENTO,ADENSAMENTO MECANICO E ACABAMENTO</t>
  </si>
  <si>
    <t>CONCRETO BOMBEADO,FCK=20MPA,COMPREENDENDO O FORNECIMENTO DECONCRETO IMPORTADO DE USINA,COLOCACAO NAS FORMAS,ESPALHAMENTO,ADENSAMENTO MECANICO E ACABAMENTO</t>
  </si>
  <si>
    <t>CONCRETO BOMBEADO,FCK=25MPA,COMPREENDENDO O FORNECIMENTO DECONCRETO IMPORTADO DE USINA,COLOCACAO NAS FORMAS,ESPALHAMENTO,ADENSAMENTO MECANICO E ACABAMENTO</t>
  </si>
  <si>
    <t>CONCRETO BOMBEADO,FCK=30MPA,COMPREENDENDO O FORNECIMENTO DECONCRETO IMPORTADO DE USINA,COLOCACAO NAS FORMAS,ESPALHAMENTO,ADENSAMENTO MECANICO E ACABAMENTO</t>
  </si>
  <si>
    <t>CONCRETO BOMBEADO,FCK=35MPA,COMPREENDENDO O FORNECIMENTO DECONCRETO IMPORTADO DE USINA,COLOCACAO NAS FORMAS,ESPALHAMENTO,ADENSAMENTO MECANICO E ACABAMENTO</t>
  </si>
  <si>
    <t>CONCRETO BOMBEADO,FCK=40MPA,COMPREENDENDO O FORNECIMENTO DECONCRETO IMPORTADO DE USINA,COLOCACAO NAS FORMAS,ESPALHAMENTO,ADENSAMENTO MECANICO E ACABAMENTO</t>
  </si>
  <si>
    <t>PROTECAO DE ROCHA EM GALERIAS,COM TELAS,INCLUSIVE CHUMBADORES,EXCLUSIVE TELA(VIDE FAMILIA 11.023)</t>
  </si>
  <si>
    <t>CONTENCAO DE BLOCOS SOLTOS EM ENCOSTA,COM TELA,EXCLUSIVE FORNECIMENTO DA TELA(VIDE FAMILIA 11.023)</t>
  </si>
  <si>
    <t>PROTECAO DE REVESTIMENTO EM ALVENARIA,COM TELA,EXCLUSIVE FORNECIMENTO DA TELA,CHAPISCO E REVESTIMENTO(VIDE FAMILIA 11.023)</t>
  </si>
  <si>
    <t>ESTABILIZACAO TALUDES C/MASSA CONCRETO(CIMENTO,AREIA E BRITA0)ESPESSURA 7CM,PREPARO MANUAL P/UMA RESISTENCIA COMPRESSAO15MPA,APLICADO MANUALMENTE(A COLHER),SOBRE TELA ACO SOLDADOOU TELA ARAME GALVANIZADO,CONSIDERANDO:LIMPEZA,REGULARIZACAO E REVESTIMENTO COM CAMADA CHAPISCO FINO,FIXACAO TELA.O CUSTO NAO INCLUI FORNECIMENTO TELA(VIDE FAMILIA 11.023)</t>
  </si>
  <si>
    <t>ESTABILIZACAO TALUDES C/MASSA CONCRETO(CIMENTO,AREIA E BRITA0)ESPESSURA 7CM,PREPARO MECANICO(BETONEIRA)P/RESISTENCIA COMPRESSAO 15MPA,APLICADO MANUALMENTE(A COLHER),SOBRE TELA ACOSOLDADO OU TELA ARAME GALVANIZADO,CONSIDERANDO:LIMPEZA,REGULARIZACAO E REVESTIMENTO CAMADA CHAPISCO FINO,FIXACAO TELA.CUSTO NAO INCLUI FORNECIMENTO TELA(VIDE FAMILIA 11.023)</t>
  </si>
  <si>
    <t>MURO DE CONTENCAO DE TALUDES EM ALVENARIA DE BLOCO DE CONCRETO ESTRUTURAL DE(19X19X39)CM,ATE 1,80M DE ALTURA,INCLUINDO BASE DE CONCRETO,ACO CA-50 E ENCHIMENTO DE BLOCOS E MEDIDO PELA AREA REAL</t>
  </si>
  <si>
    <t>MURO CONTENCAO DE TALUDE,UTILIZANDO BLOCOS CONCRETO ESPECIAIS,MED.(0,40X0,40X0,20)M,SEM JARDINEIRA,MONTAGEM ATRAVES ENCAIXE SECO.FORNECIMENTO DE BLOCOS E MONTAGEM,EXCLUSIVE:GEOGRELHA,FILTRO AREIA,CAMADA VERTICAL DE PEDRA BRITADA,CONCRETO PARA LASTRO,TERRA VEGETAL,ESCAVACAO,COMPACTACAO E FORNECIMENTODE ATERRO,VIGA DE CONCRETO ARMADO PARA COROAMENTO DO MURO</t>
  </si>
  <si>
    <t>MURO CONTENCAO DE TALUDE,UTILIZANDO BLOCOS CONCRETO ESPECIAIS,MED.(0,40X0,40X0,20)M,COM JARDINEIRA,MONTAGEM ATRAVES ENCAIXE SECO.FORNECIMENTO DE BLOCOS E MONTAGEM,EXCLUSIVE:GEOGRELHA,FILTRO AREIA,CAMADA VERTICAL DE PEDRA BRITADA,CONCRETO PARA LASTRO,TERRA VEGETAL,ESCAVACAO,COMPACTACAO E FORNECIMENTODE ATERRO,VIGA DE CONCRETO ARMADO PARA COROAMENTO DO MURO</t>
  </si>
  <si>
    <t>PROTECAO DE TALUDE COM PLACAS DE CONCRETO PRE-MOLDADAS(40X80X8)CM,FCK=11MPA,JUNTA DE DILATACAO DE 2CM,INCLUSIVE PREPARODO TERRENO</t>
  </si>
  <si>
    <t>LAJE PRE-MOLDADA BETA 11,PARA SOBRECARGA ATE 3,5KN/M2 E VAODE 4,40M,CONSIDERANDO VIGOTAS,TIJOLOS E ARMADURA NEGATIVA,INCLUSIVE CAPEAMENTO DE 3CM DE ESPESSURA,C/CONCRETO FCK=20MPAE ESCORAMENTO.FORNECIMENTO E MONTAGEM DO CONJUNTO</t>
  </si>
  <si>
    <t>LAJE PRE-MOLDADA BETA 11,PARA SOBRECARGA ATE 3,5KN/M2 E VAODE 4,40M,CONSIDERANDO VIGOTAS,TIJOLOS E ARMADURA NEGATIVA,INCLUSIVE CAPEAMENTO DE 3CM DE ESPESSURA,C/CONCRETO FCK=25MPAE ESCORAMENTO.FORNECIMENTO E MONTAGEM DO CONJUNTO</t>
  </si>
  <si>
    <t>LAJE PRE-MOLDADA BETA 11,PARA SOBRECARGA ATE 3,5KN/M2 E VAODE 4,40M,CONSIDERANDO VIGOTAS,TIJOLOS E ARMADURA NEGATIVA,INCLUSIVE CAPEAMENTO DE 3CM DE ESPESSURA,C/CONCRETO FCK=30MPAE ESCORAMENTO.FORNECIMENTO E MONTAGEM DO CONJUNTO</t>
  </si>
  <si>
    <t>LAJE PRE-MOLDADA BETA 12,PARA SOBRECARGA DE 3,5KN/M2 E VAO DE 4,10M,CONSIDERANDO VIGOTAS,TIJOLOS E ARMADURA NEGATIVA,INCLUSIVE CAPEAMENTO DE 4CM DE ESPESSURA,COM CONCRETO FCK=20MPAE ESCORAMENTO.FORNECIMENTO E MONTAGEM DO CONJUNTO</t>
  </si>
  <si>
    <t>LAJE PRE-MOLDADA BETA 12,PARA SOBRECARGA DE 3,5KN/M2 E VAO DE 4,10M,CONSIDERANDO VIGOTAS,TIJOLOS E ARMADURA NEGATIVA,INCLUSIVE CAPEAMENTO DE 4CM DE ESPESSURA,COM CONCRETO FCK=25MPAE ESCORAMENTO.FORNECIMENTO E MONTAGEM DO CONJUNTO</t>
  </si>
  <si>
    <t>LAJE PRE-MOLDADA BETA 12,PARA SOBRECARGA DE 3,5KN/M2 E VAO DE 4,10M,CONSIDERANDO VIGOTAS,TIJOLOS E ARMADURA NEGATIVA,INCLUSIVE CAPEAMENTO DE 4CM DE ESPESSURA,COM CONCRETO FCK=30MPAE ESCORAMENTO.FORNECIMENTO E MONTAGEM DO CONJUNTO</t>
  </si>
  <si>
    <t>LAJE PRE-MOLDADA BETA 16,PARA SOBRECARGA DE 3,5KN/M2 E VAO DE 5,20M,CONSIDERANDO VIGOTAS,TIJOLOS E ARMADURA NEGATIVA,INCLUSIVE CAPEAMENTO DE 4CM DE ESPESSURA,COM CONCRETO FCK=20MPAE ESCORAMENTO.FORNECIMENTO E MONTAGEM DO CONJUNTO</t>
  </si>
  <si>
    <t>LAJE PRE-MOLDADA BETA 16,PARA SOBRECARGA DE 3,5KN/M2 E VAO DE 5,20M,CONSIDERANDO VIGOTAS,TIJOLOS E ARMADURA NEGATIVA,INCLUSIVE CAPEAMENTO DE 4CM DE ESPESSURA,COM CONCRETO FCK=25MPAE ESCORAMENTO.FORNECIMENTO E MONTAGEM DO CONJUNTO</t>
  </si>
  <si>
    <t>LAJE PRE-MOLDADA BETA 16,PARA SOBRECARGA DE 3,5KN/M2 E VAO DE 5,20M,CONSIDERANDO VIGOTAS,TIJOLOS E ARMADURA NEGATIVA,INCLUSIVE CAPEAMENTO DE 4CM DE ESPESSURA,COM CONCRETO FCK=30MPAE ESCORAMENTO.FORNECIMENTO E MONTAGEM DO CONJUNTO</t>
  </si>
  <si>
    <t>LAJE PRE-MOLDADA BETA 20,PARA SOBRECARGA DE 3,5KN/M2 E VAO DE 6,20M,CONSIDERANDO VIGOTAS,TIJOLOS E ARMADURA NEGATIVA,INCLUSIVE CAPEAMENTO DE 4CM DE ESPESSURA,COM CONCRETO FCK=20MPAE ESCORAMENTO.FORNECIMENTO E MONTAGEM DO CONJUNTO</t>
  </si>
  <si>
    <t>LAJE PRE-MOLDADA BETA 20,PARA SOBRECARGA DE 3,5KN/M2 E VAO DE 6,20M,CONSIDERANDO VIGOTAS,TIJOLOS E ARMADURA NEGATIVA,INCLUSIVE CAPEAMENTO DE 4CM DE ESPESSURA,COM CONCRETO FCK=25MPAE ESCORAMENTO.FORNECIMENTO E MONTAGEM DO CONJUNTO</t>
  </si>
  <si>
    <t>LAJE PRE-MOLDADA BETA 20,PARA SOBRECARGA DE 3,5KN/M2 E VAO DE 6,20M,CONSIDERANDO VIGOTAS,TIJOLOS E ARMADURA NEGATIVA,INCLUSIVE CAPEAMENTO DE 4CM DE ESPESSURA,COM CONCRETO FCK=30MPAE ESCORAMENTO.FORNECIMENTO E MONTAGEM DO CONJUNTO</t>
  </si>
  <si>
    <t>PRE-LAJE COM PAINEL TRELICADO,MACICA,PARA VAO DE 5,20 A 6,20M,PARA TRAFEGO PESADO,CAPEAMENTO DE 25CM DE ESPESSURA,FCK=35MPA,CARGA PERMANENTE DE 7,50KN/M2,INCLUSIVE ARMACAO NEGATIVAE POSITIVA ADICIONAL.FORNECIMENTO E ASSENTAMENTO</t>
  </si>
  <si>
    <t>PRE-LAJE COM PAINEL TRELICADO,MACICA,PARA VAO DE 5,20 A 6,20M,PARA TRAFEGO PESADO,CARGA PERMANENTE DE 7,50KN/M2,EXCLUSIVE CAPEAMENTO E ARMACAO NEGATIVA E POSITIVA ADICIONAL.FORNECIMENTO E ASSENTAMENTO</t>
  </si>
  <si>
    <t>PRE-LAJE COM PAINEL TRELICADO,MACICA,PARA VAO ATE 5,20M,PARATRAFEGO PESADO,CAPEAMENTO DE 25CM DE ESPESSURA,FCK=35MPA,CARGA PERMANENTE DE 7,50KN/M2,INCLUSIVE ARMACAO NEGATIVA E POSITIVA ADICIONAL.FORNECIMENTO E ASSENTAMENTO</t>
  </si>
  <si>
    <t>PRE-LAJE COM PAINEL TRELICADO,MACICA,PARA VAO ATE 5,20M,PARATRAFEGO PESADO,CARGA PERMANENTE DE 7,50KN/M2,EXCLUSIVE CAPEAMENTO E ARMACAO NEGATIVA E POSITIVA ADICIONAL.FORNECIMENTOE ASSENTAMENTO</t>
  </si>
  <si>
    <t>PRE-LAJE COM PAINEL TRELICADO,MACICA,PARA VAO DE 4,10 A 5,20M,CAPEAMENTO DE 9CM DE ESPESSURA,FCK=25MPA,SOBRECARGA DE 2,5A 3,5KN/M2,INCLUSIVE ARMACAO NEGATIVA E POSITIVA ADICIONAL.FORNECIMENTO E ASSENTAMENTO</t>
  </si>
  <si>
    <t>PRE-LAJE COM PAINEL TRELICADO,MACICA,PARA VAO DE 4,10 A 5,20M,SOBRECARGA DE 2,5 A 3,5KN/M2,EXCLUSIVE CAPEAMENTO E ARMACAO NEGATIVA E POSITIVA ADICIONAL.FORNECIMENTO E ASSENTAMENTO.</t>
  </si>
  <si>
    <t>COLAGEM COM ADESIVO ESPECIAL ESTRUTURAL DE PECAS DE CONCRETOPRE-FABRICADAS,SOBRE LAJE PREPARADA E REGULARIZADA,EXCLUSIVE ESTA CAMADA,ESTIMANDO-SE A APLICACAO DE UMA CAMADA DE ADESIVO NAS FACES</t>
  </si>
  <si>
    <t>REFORCO DE CANTO DE LAJE OU JUNTA DE VIADUTO,EM CANTONEIRASDE FERRO DE 3 X 3/8",CHUMBADAS NO CONCRETO POR MEIO DE VERGALHAO SOLDADO.FORNECIMENTO E COLOCACAO</t>
  </si>
  <si>
    <t>REFORCO DE CANTO DE LAJE OU JUNTA DE VIADUTO,EM CANTONEIRASDE FERRO DE 4 X 3/8",CHUMBADAS NO CONCRETO POR MEIO DE VERGALHAO SOLDADO.FORNECIMENTO E COLOCACAO</t>
  </si>
  <si>
    <t>FORMA METALICA PARA CONCRETO,INCLUSIVE FORNECIMENTO,CONFECCAO,MONTAGEM E DESMONTAGEM,SEM UTILIZACAO DE GUINDASTE,ADMITINDO 25 VEZES DE UTILIZACAO,EXCLUSIVE ESCORAMENTO</t>
  </si>
  <si>
    <t>FORMA METALICA PARA CONCRETO,INCLUSIVE FORNECIMENTO,CONFECCAO,MONTAGEM E DESMONTAGEM,SEM UTILIZACAO DE GUINDASTE,ADMITINDO 50 VEZES DE UTILIZACAO,EXCLUSIVE ESCORAMENTO</t>
  </si>
  <si>
    <t>FORMA PERDIDA PARA CONCRETO,EM PERFIL DE ACO ZINCADO E MICROPERFURADO,COM ESPESSURA DE 0,50MM, TIPO "QUICKJET",INCLUSIVE ACESSORIOS.FORNECIMENTO E COLOCACAO</t>
  </si>
  <si>
    <t>FORMA PARA CONCRETO EM PERFIL DE ACO GALVANIZADO ESTRUTURALTIPO "STEEL DECK",COM ESPESSURA DE 0,80MM,INCLUSIVE ACESSORIOS GALVANIZADOS E EXCLUSIVE TELA E CONCRETO.FORNECIMENTO E COLOCACAO</t>
  </si>
  <si>
    <t>FORMA PARA CONCRETO EM PERFIL DE ACO GALVANIZADO ESTRUTURALTIPO "STEEL DECK",COM ESPESSURA DE 0,95MM,INCLUSIVE ACESSORIOS GALVANIZADOS E EXCLUSIVE TELA E CONCRETO.FORNECIMENTO E COLOCACAO</t>
  </si>
  <si>
    <t>FORMA PARA CONCRETO EM PERFIL DE ACO GALVANIZADO ESTRUTURALTIPO "STEEL DECK",COM ESPESSURA DE 1,25MM,INCLUSIVE ACESSORIOS GALVANIZADOS E EXCLUSIVE TELA E CONCRETO.FORNECIMENTO E COLOCACAO</t>
  </si>
  <si>
    <t>APARELHO DE APOIO DE NEOPRENE,NAO FRETADO(1,4KG/DM3),INCLUSIVE PREPARO DO BERCO.FORNECIMENTO E COLOCACAO</t>
  </si>
  <si>
    <t>APARELHO DE APOIO DE NEOPRENE,FRETADO,INCLUSIVE PREPARO DO BERCO.FORNECIMENTO E COLOCACAO</t>
  </si>
  <si>
    <t>APARELHO DE APOIO,EM ACO EXTRA DURO(ETD).FORNECIMENTO E COLOCACAO</t>
  </si>
  <si>
    <t>FORMA METALICA PARA TUNEIS,EXCLUSIVE A FORMA METALICA,COMPREENDENDO:DESLOCAMENTOS,POSICIONAMENTO,FIXACAO E RETIRADA DE CONJUNTO DE FORMAS DE 7,00M DE EXTENSAO E RESPECTIVOS TRILHOS,EM TUNEL DE 70,00M2 DE SECAO</t>
  </si>
  <si>
    <t>FORMA METALICA PARA TUNEIS COMPREENDENDO:FORNECIMENTO DE FORMAS DESLIZANTES SOBRE TRILHOS DE 7,00M DE EXTENSAO,EM TUNELDE 70,00M2 DE SECAO,FORMAS RIGIDAS SUSPENSAS POR MACACOS</t>
  </si>
  <si>
    <t>BARREIRA DINAMICA CONTRA QUEDAS DE ROCHAS,COMPOSTA DE ARAMEDE ALTA RESISTENCIA,ENERGIA DE CONTENCAO ATE 1500KJ,COM GALVANIZACAO EM ZINCO ALUMINIO,INCLUSIVE POSTES,PLACAS DE BASE,CABOS DE ACO ESPECIAIS E DEMAIS COMPONENTES DO SISTEMA.FORNECIMENTO E COLOCACAO</t>
  </si>
  <si>
    <t>BARREIRA DINAMICA CONTRA QUEDAS DE ROCHAS,COMPOSTA DE ARAMEDE ALTA RESISTENCIA,ENERGIA DE CONTENCAO ATE 3000KJ,COM GALVANIZACAO EM ZINCO ALUMINIO,INCLUSIVE POSTES,PLACAS DE BASE,CABOS DE ACO ESPECIAIS E DEMAIS COMPONENTES DO SISTEMA.FORNECIMENTO E COLOCACAO</t>
  </si>
  <si>
    <t>SISTEMA DE ESTABILIZACAO DE TALUDES DE ROCHA E/OU SOLO,MALHADE ACO COM CAPACIDADE DE CARGA LONGITUDINAL DE 15T/M,FORMATO LOSANGULAR,FEITA DE FIO DE ACO DE TENSAO DE ESCOAMENTO DE1770MPA,E COM GALVANIZACAO DE ZINCO-ALUMINIO,CARGAS ATE 150KN/M,INCLUSIVE CABOS DE CONTORNO,EXCLUSIVE BARRAS DE ACO E PORCAS.FORNECIMENTO E COLOCACAO</t>
  </si>
  <si>
    <t>SISTEMA DE PROTECAO PARA ENVELOPAMENTO DE GRANDES BLOCOS ROCHOSOS,MALHA COM ABERTURA DE 292X500MM,FEITA COM 3 ARAMES DEACO DE 4MM COM TENSAO DE 1770MPA,TRANCADOS,RESULTANDO EM MALHA DE ACO DE 8,6MM DE DIAMETRO E RESISTENCIA A TRACAO DE 220KN/M,GALVANIZACAO DE ZINCO-ALUMINIO,INCLUSIVE CABOS ACO CONTORNO,EXCLUSIVE BARRAS ACO E PORCAS.FORNECIMENTO E COLOCACAO</t>
  </si>
  <si>
    <t>TIRANTE PARA PROTENSAO,PARA ANCORAGEM EM ROCHA,CONSTITUIDO POR 6 FIOS DE ACO DURO DE 8MM.O CUSTO LEVA EM CONTA APENAS OFORNECIMENTO E A CONFECCAO DO CABO,INCLUSIVE PROTECAO ANTICORROSIVA</t>
  </si>
  <si>
    <t>TIRANTE PARA PROTENSAO,PARA ANCORAGEM EM ROCHA,CONSTITUIDO POR 8 FIOS DE ACO DURO DE 8MM.O CUSTO LEVA EM CONTA APENAS OFORNECIMENTO E A CONFECCAO DO CABO,INCLUSIVE PROTECAO ANTICORROSIVA</t>
  </si>
  <si>
    <t>TIRANTE PARA PROTENSAO,PARA ANCORAGEM EM ROCHA,CONSTITUIDO POR 10 FIOS DE ACO DURO DE 8MM.O CUSTO LEVA EM CONTA APENAS OFORNECIMENTO E A CONFECCAO DO CABO,INCLUSIVE PROTECAO ANTICORROSIVA</t>
  </si>
  <si>
    <t>TIRANTE PARA PROTENSAO,PARA ANCORAGEM EM ROCHA,CONSTITUIDO POR 12 FIOS DE ACO DURO DE 8MM.O CUSTO LEVA EM CONTA APENAS OFORNECIMENTO E A CONFECCAO DO CABO,INCLUSIVE PROTECAO ANTICORROSIVA</t>
  </si>
  <si>
    <t>TIRANTE PARA PROTENSAO,PARA ANCORAGEM EM ROCHA,CONSTITUIDO POR 4 CORDOALHAS DE 12,7MM.O CUSTO LEVA EM CONTA APENAS O FORNECIMENTO E A CONFECCAO DO CABO,INCLUSIVE PROTECAO ANTICORROSIVA</t>
  </si>
  <si>
    <t>TIRANTE PARA PROTENSAO,PARA ANCORAGEM EM ROCHA,CONSTITUIDO POR 6 CORDOALHAS DE 12,7MM.O CUSTO LEVA EM CONTA APENAS O FORNECIMENTO E A CONFECCAO DO CABO,INCLUSIVE PROTECAO ANTICORROSIVA</t>
  </si>
  <si>
    <t>TIRANTE PARA PROTENSAO,PARA ANCORAGEM EM ROCHA,CONSTITUIDO POR 8 CORDOALHAS DE 12,7MM.O CUSTO LEVA EM CONTA APENAS O FORNECIMENTO E A CONFECCAO DO CABO,INCLUSIVE PROTECAO ANTICORROSIVA</t>
  </si>
  <si>
    <t>TIRANTE PARA PROTENSAO,PARA ANCORAGEM EM ROCHA,CONSTITUIDO POR 10 CORDOALHAS DE 12,7MM.O CUSTO LEVA EM CONTA APENAS O FORNECIMENTO E A CONFECCAO DO CABO,INCLUSIVE PROTECAO ANTICORROSIVA</t>
  </si>
  <si>
    <t>TIRANTE PARA PROTENSAO,PARA ANCORAGEM EM ROCHA,CONSTITUIDO POR 12 CORDOALHAS DE 12,7MM.O CUSTO LEVA EM CONTA APENAS O FORNECIMENTO E A CONFECCAO DO CABO,INCLUSIVE PROTECAO ANTICORROSIVA</t>
  </si>
  <si>
    <t>TIRANTE PROTENDIDO PARA ANCORAGEM EM SOLO,CONSTITUIDO POR 6FIOS DE ACO DURO DE 8MM.O CUSTO INCLUI APENAS O FORNECIMENTOE A CONFECCAO DO CABO PARA O TRECHO LIVRE,INCLUSIVE PROTECAO ANTICORROSIVA</t>
  </si>
  <si>
    <t>TIRANTE PROTENDIDO PARA ANCORAGEM EM SOLO,CONSTITUIDO POR 8FIOS DE ACO DURO DE 8MM.O CUSTO INCLUI APENAS O FORNECIMENTOE A CONFECCAO DO CABO PARA O TRECHO LIVRE,INCLUSIVE PROTECAO ANTICORROSIVA</t>
  </si>
  <si>
    <t>TIRANTE PROTENDIDO PARA ANCORAGEM EM SOLO,CONSTITUIDO POR 10FIOS DE ACO DURO DE 8MM.O CUSTO INCLUI APENAS O FORNECIMENTO E A CONFECCAO DO CABO PARA O TRECHO LIVRE,INCLUSIVE PROTECAO ANTICORROSIVA</t>
  </si>
  <si>
    <t>TIRANTE PROTENDIDO PARA ANCORAGEM EM SOLO,CONSTITUIDO POR 12FIOS DE ACO DURO DE 8MM.O CUSTO INCLUI APENAS O FORNECIMENTO E A CONFECCAO DO CABO PARA O TRECHO LIVRE,INCLUSIVE PROTECAO ANTICORROSIVA</t>
  </si>
  <si>
    <t>TIRANTE PROTENDIDO PARA ANCORAGEM EM SOLO,CONSTITUIDO POR 16FIOS DE ACO DURO DE 8MM.O CUSTO INCLUI APENAS O FORNECIMENTO E A CONFECCAO DO CABO PARA O TRECHO LIVRE,INCLUSIVE PROTECAO ANTICORROSIVA</t>
  </si>
  <si>
    <t>TIRANTE PROTENDIDO PARA ANCORAGEM EM SOLO,CONSTITUIDO POR 4CORDOALHAS DE 12,7MM.O CUSTO INCLUI APENAS O FORNECIMENTO EA CONFECCAO DO CABO PARA O TRECHO LIVRE,INCLUSIVE PROTECAO ANTICORROSIVA</t>
  </si>
  <si>
    <t>TIRANTE PROTENDIDO PARA ANCORAGEM EM SOLO,CONSTITUIDO POR 6CORDOALHAS DE 12,7MM.O CUSTO INCLUI APENAS O FORNECIMENTO EA CONFECCAO DO CABO PARA O TRECHO LIVRE,INCLUSIVE PROTECAO ANTICORROSIVA</t>
  </si>
  <si>
    <t>TIRANTE PROTENDIDO PARA ANCORAGEM EM SOLO,CONSTITUIDO POR 8CORDOALHAS DE 12,7MM.O CUSTO INCLUI APENAS O FORNECIMENTO EA CONFECCAO DO CABO PARA O TRECHO LIVRE,INCLUSIVE PROTECAO ANTICORROSIVA</t>
  </si>
  <si>
    <t>TIRANTE PROTENDIDO PARA ANCORAGEM EM SOLO,CONSTITUIDO POR 10CORDOALHAS DE 12,7MM.O CUSTO INCLUI APENAS O FORNECIMENTO EA CONFECCAO DO CABO PARA O TRECHO LIVRE,INCLUSIVE PROTECAOANTICORROSIVA</t>
  </si>
  <si>
    <t>TIRANTE PROTENDIDO PARA ANCORAGEM EM SOLO,CONSTITUIDO POR 12CORDOALHAS DE 12,7MM.O CUSTO INCLUI APENAS O FORNECIMENTO EA CONFECCAO DO CABO PARA O TRECHO LIVRE,INCLUSIVE PROTECAOANTICORROSIVA</t>
  </si>
  <si>
    <t>TIRANTE PROTENDIDO PARA ANCORAGEM EM SOLO,CONSTITUIDO POR 6FIOS DE ACO DURO DE 8MM.O CUSTO INCLUI APENAS O FORNECIMENTOE A CONFECCAO DO CABO PARA TRECHO DE ANCORAGEM</t>
  </si>
  <si>
    <t>TIRANTE PROTENDIDO PARA ANCORAGEM EM SOLO,CONSTITUIDO POR 8FIOS DE ACO DURO DE 8MM.O CUSTO INCLUI APENAS O FORNECIMENTOE A CONFECCAO DO CABO PARA TRECHO DE ANCORAGEM</t>
  </si>
  <si>
    <t>TIRANTE PROTENDIDO PARA ANCORAGEM EM SOLO,CONSTITUIDO POR 10FIOS DE ACO DURO DE 8MM.O CUSTO INCLUI APENAS O FORNECIMENTO E A CONFECCAO DO CABO PARA TRECHOS DE ANCORAGEM</t>
  </si>
  <si>
    <t>TIRANTE PROTENDIDO PARA ANCORAGEM EM SOLO,CONSTITUIDO POR 12FIOS DE ACO DURO DE 8MM.O CUSTO INCLUI APENAS O FORNECIMENTO E A CONFECCAO DO CABO PARA TRECHO DE ANCORAGEM</t>
  </si>
  <si>
    <t>TIRANTE PROTENDIDO PARA ANCORAGEM EM SOLO,CONSTITUIDO POR 16FIOS DE ACO DURO DE 8MM.O CUSTO INCLUI APENAS O FORNECIMENTO E A CONFECCAO DO CABO PARA TRECHO DE ANCORAGEM</t>
  </si>
  <si>
    <t>TIRANTE PROTENDIDO PARA ANCORAGEM EM SOLO,CONSTITUIDO POR 4CORDOALHAS DE 12,7MM.O CUSTO INCLUI APENAS O FORNECIMENTO EA CONFECCAO DO CABO PARA TRECHO DE ANCORAGEM</t>
  </si>
  <si>
    <t>TIRANTE PROTENDIDO PARA ANCORAGEM EM SOLO,CONSTITUIDO POR 6CORDOALHAS DE 12,7MM.O CUSTO INCLUI APENAS O FORNECIMENTO EA CONFECCAO DO CABO PARA TRECHO DE ANCORAGEM</t>
  </si>
  <si>
    <t>TIRANTE PROTENDIDO PARA ANCORAGEM EM SOLO,CONSTITUIDO POR 8CORDOALHAS DE 12,7MM.O CUSTO INCLUI APENAS O FORNECIMENTO EA CONFECCAO DO CABO PARA TRECHO DE ANCORAGEM</t>
  </si>
  <si>
    <t>TIRANTE PROTENDIDO PARA ANCORAGEM EM SOLO,CONSTITUIDO POR 10CORDOALHAS DE 12,7MM.O CUSTO INCLUI APENAS O FORNECIMENTO EA CONFECCAO DO CABO PARA TRECHO DE ANCORAGEM</t>
  </si>
  <si>
    <t>TIRANTE PROTENDIDO PARA ANCORAGEM EM SOLO,CONSTITUIDO POR 12CORDOALHAS DE 12,7MM.O CUSTO INCLUI APENAS O FORNECIMENTO EA CONFECCAO DO CABO PARA TRECHO DE ANCORAGEM</t>
  </si>
  <si>
    <t>PROTENSAO INCLUSIVE INSTALACAO,CONE E PLACA DE ANCORAGEM DETIRANTE PARA ANCORAGEM EM ROCHA,CONSTITUIDO POR 4 CORDOALHASDE 12,7MM,EXCLUSIVE PERFURACAO, INJECAO E O TIRANTE</t>
  </si>
  <si>
    <t>PROTENSAO INCLUSIVE INSTALACAO,CONE E PLACA DE ANCORAGEM DETIRANTE PARA ANCORAGEM EM ROCHA,CONSTITUIDO POR 6 CORDOALHASDE 12,7MM,EXCLUSIVE PERFURACAO,INJECAO E O TIRANTE</t>
  </si>
  <si>
    <t>PROTENSAO INCLUSIVE INSTALACAO,CONE E PLACA DE ANCORAGEM DETIRANTE PARA ANCORAGEM EM ROCHA,CONSTITUIDO POR 8 CORDOALHASDE 12,7MM,EXCLUSIVE PERFURACAO,INJECAO E O TIRANTE</t>
  </si>
  <si>
    <t>PROTENSAO INCLUSIVE INSTALACAO,CONE E PLACA DE ANCORAGEM DETIRANTE PARA ANCORAGEM EM ROCHA,CONSTITUIDO POR 10 CORDOALHAS DE 12,7MM,EXCLUSIVE PERFURACAO,INJECAO E O TIRANTE</t>
  </si>
  <si>
    <t>PROTENSAO INCLUSIVE INSTALACAO,CONE E PLACA DE ANCORAGEM DETIRANTE PARA ANCORAGEM EM ROCHA,CONSTITUIDO POR 12 CORDOALHAS DE 12,7MM,EXCLUSIVE PERFURACAO,INJECAO E O TIRANTE</t>
  </si>
  <si>
    <t>PROTENSAO DE TIRANTES DE 4 CORDOALHAS DE 12,7MM,EXCLUSIVE FORNECIMENTO DOS MATERIAIS</t>
  </si>
  <si>
    <t>PROTENSAO DE TIRANTES DE 6 E 8 CORDOALHAS DE 12,7MM,EXCLUSIVE FORNECIMENTO DOS MATERIAIS</t>
  </si>
  <si>
    <t>PROTENSAO DE TIRANTES DE 10 E 12 CORDOALHAS DE 12,7MM,EXCLUSIVE FORNECIMENTO DOS MATERIAIS</t>
  </si>
  <si>
    <t>PROTENSAO INCLUSIVE INSTALACAO,CONE E PLACA DE ANCORAGEM DETIRANTE PARA ANCORAGEM EM SOLO,CONSTITUIDO POR 4 CORDOALHASDE 12,7MM,EXCLUSIVE PERFURACAO,INJECAO E O TIRANTE</t>
  </si>
  <si>
    <t>PROTENSAO INCLUSIVE INSTALACAO,CONE E PLACA DE ANCORAGEM DETIRANTE PARA ANCORAGEM EM SOLO,CONSTITUIDO POR 6 CORDOALHASDE 12,7MM,EXCLUSIVE PERFURACAO,INJECAO E O TIRANTE</t>
  </si>
  <si>
    <t>PROTENSAO INCLUSIVE INSTALACAO,CONE E PLACA DE ANCORAGEM DETIRANTE PARA ANCORAGEM EM SOLO,CONSTITUIDO POR 8 CORDOALHASDE 12,7MM,EXCLUSIVE PERFURACAO,INJECAO E O TIRANTE</t>
  </si>
  <si>
    <t>PROTENSAO INCLUSIVE INSTALACAO,CONE E PLACA DE ANCORAGEM DETIRANTE PARA ANCORAGEM EM SOLO,CONSTITUIDO POR 10 CORDOALHASDE 12,7MM,EXCLUSIVE PERFURACAO,INJECAO E O TIRANTE</t>
  </si>
  <si>
    <t>PROTENSAO INCLUSIVE INSTALACAO,CONE E PLACA DE ANCORAGEM DETIRANTE PARA ANCORAGEM EM SOLO,CONSTITUIDO POR 12 CORDOALHASDE 12,7MM,EXCLUSIVE PERFURACAO,INJECAO E O TIRANTE</t>
  </si>
  <si>
    <t>CONCRETO IMPORTADO DE USINA,DOSADO RACIONALMENTE PARA UMA RESISTENCIA CARACTERISTICA A COMPRESSAO DE 10MPA</t>
  </si>
  <si>
    <t>CONCRETO IMPORTADO DE USINA,DOSADO RACIONALMENTE PARA UMA RESISTENCIA CARACTERISTICA A COMPRESSAO DE 15MPA</t>
  </si>
  <si>
    <t>CONCRETO IMPORTADO DE USINA,DOSADO RACIONALMENTE PARA UMA RESISTENCIA CARACTERISTICA A COMPRESSAO DE 20MPA</t>
  </si>
  <si>
    <t>CONCRETO IMPORTADO DE USINA,DOSADO RACIONALMENTE PARA UMA RESISTENCIA CARACTERISTICA A COMPRESSAO DE 25MPA</t>
  </si>
  <si>
    <t>CONCRETO IMPORTADO DE USINA,DOSADO RACIONALMENTE PARA UMA RESISTENCIA CARACTERISTICA A COMPRESSAO DE 30MPA</t>
  </si>
  <si>
    <t>CONCRETO IMPORTADO DE USINA,DOSADO RACIONALMENTE PARA UMA RESISTENCIA CARACTERISTICA A COMPRESSAO DE 35MPA</t>
  </si>
  <si>
    <t>CONCRETO IMPORTADO DE USINA,DOSADO RACIONALMENTE PARA UMA RESISTENCIA CARACTERISTICA A COMPRESSAO DE 40MPA</t>
  </si>
  <si>
    <t>CONCRETO COLORIDO,COM OXIDO DE FERRO VERMELHO SINTETICO,IMPORTADO DE USINA,DOSADO RACIONALMENTE PARA UMA RESISTENCIA CARACTERISTICA A COMPRESSAO DE 15MPA</t>
  </si>
  <si>
    <t>CONCRETO DOSADO RACIONALMENTE PARA UMA RESISTENCIA CARACTERISTICA A COMPRESSAO DE 25MPA, COM ADICAO DE 8% DE MICROSSILICA, PREPARO EM USINA DOSADORA TIPO VERTICAL E LANCAMENTO COMAUXILIO DE EQUIPAMENTOS</t>
  </si>
  <si>
    <t>CONCRETO DE ALTO DESEMPENHO (CAD) DOSADO RACIONALMENTE PARAUMA RESISTENCIA CARACTERISTICA A COMPRESSAO DE 50MPA,PREPAROEM USINA DOSADORA TIPO VERTICAL E LANCAMENTO COM AUXILIO DEEQUIPAMENTOS,INCLUINDO ADITIVOS</t>
  </si>
  <si>
    <t>CONCRETO DE ALTO DESEMPENHO (CAD) DOSADO RACIONALMENTE PARAUMA RESISTENCIA CARACTERISTICA A COMPRESSAO DE 60MPA, PREPARO EM USINA DOSADORA TIPO VERTICAL E LANCAMENTO COM AUXILIO DE EQUIPAMENTOS, INCLUINDO ADITIVOS</t>
  </si>
  <si>
    <t>CONCRETO DE ALTO DESEMPENHO (CAD) DOSADO RACIONALMENTE PARAUMA RESISTENCIA CARACTERISTICA A COMPRESSAO DE 70MPA,PREPAROEM USINA DOSADORA TIPO VERTICAL E LANCAMENTO COM AUXILIO DEEQUIPAMENTOS, INCLUINDO ADITIVOS</t>
  </si>
  <si>
    <t>TIRANTE PROTENDIDO,PARA CARGA DE TRABALHO ATE 34T,DIAMETRO DE 32MM,INCLUSIVE O FORNECIMENTO DA BARRA E BAINHA,PROTECAO ANTICORROSIVA,PREPARO E COLOCACAO NO FURO,EXCLUSIVE LUVAS,PLACAS,CONTRAPORCAS,ETC,PERFURACAO E INJECAO</t>
  </si>
  <si>
    <t>PROTENSAO PARCIAL E FINAL DE TIRANTE (EXCLUSIVE ESTE),PARA CARGA DE TRABALHO ATE 34T,DIAMETRO DE 32MM,INCLUSIVE O FORNECIMENTO E INSTALACAO DA PLACA,ANEL DE ANGULO,PORCAS,CONTRAPORCAS,LUVAS,ETC,PINTURA E PROTECAO DA CABECA,EXCLUSIVE PERFURACAO E INJECAO</t>
  </si>
  <si>
    <t>TIRANTE PROTENDIDO,PARA CARGA DE TRABALHO ATE 34T,DIAMETRO DE 32MM,INCLUSIVE O FORNECIMENTO DA BARRA E BAINHA,PROTECAO ANTICORROSIVA,PREPARO E COLOCACAO NO FURO E TUBO ESPECIAL PARA INJECAO (TUBO PVC 3/4" E MANCHETES),EXCLUSIVE LUVAS,PLACAS,CONTRAPORCAS,ETC,PERFURACAO E INJECAO</t>
  </si>
  <si>
    <t>TIRANTE PROTENDIDO,PARA CARGA DE TRABALHO ATE 22T,DIAMETRO DE 32MM,INCLUSIVE O FORNECIMENTO DA BARRA,BAINHA,PROTECAO ANTICORROSIVA,PREPARO E COLOCACAO NO FURO,EXCLUSIVE LUVAS,PLACAS,PORCAS E CONTRAPORCAS,ETC,PERFURACAO E INJECAO</t>
  </si>
  <si>
    <t>PROTENSAO PARCIAL E FINAL DE TIRANTE (EXCLUSIVE ESTE),PARA CARGA DE TRABALHO DE 22T,DIAMETRO DE 32MM,INCLUSIVE O FORNECIMENTO E INSTALACAO DA PLACA,ANEL DE ANGULO,PORCAS,CONTRAPORCAS,LUVAS,ETC,PINTURA E PROTECAO DA CABECA,EXCLUSIVE PERFURACAO E INJECAO</t>
  </si>
  <si>
    <t>PROTENSAO DE TIRANTE DE BARRA,DIAMETRO DE 32MM,EXCLUSIVE FORNECIMENTO DE MATERIAIS</t>
  </si>
  <si>
    <t>CONCRETO IMPORTADO DE USINA,DOSADO RACIONALMENTE PARA RESISTENCIA CARACTERISTICA A COMPRESSAO DE 10MPA,INCLUSIVE TRANSPORTE HORIZONTAL ATE 20,00M EM CARRINHOS,ADENSAMENTO E ACABAMENTO</t>
  </si>
  <si>
    <t>CONCRETO IMPORTADO DE USINA,DOSADO RACIONALMENTE PARA RESISTENCIA CARACTERISTICA A COMPRESSAO DE 15MPA,INCLUSIVE TRANSPORTE HORIZONTAL ATE 20,00M EM CARRINHOS,ADENSAMENTO E ACABAMENTO</t>
  </si>
  <si>
    <t>CONCRETO IMPORTADO DE USINA,DOSADO RACIONALMENTE PARA RESISTENCIA CARACTERISTICA A COMPRESSAO DE 20MPA,INCLUSIVE TRANSPORTE HORIZONTAL ATE 20,00M EM CARRINHOS,ADENSAMENTO E ACABAMENTO</t>
  </si>
  <si>
    <t>CONCRETO IMPORTADO DE USINA,DOSADO RACIONALMENTE PARA RESISTENCIA CARACTERISTICA A COMPRESSAO DE 25MPA,INCLUSIVE TRANSPORTE HORIZONTAL ATE 20,00M EM CARRINHOS,ADENSAMENTO E ACABAMENTO</t>
  </si>
  <si>
    <t>CONCRETO IMPORTADO DE USINA,DOSADO RACIONALMENTE PARA RESISTENCIA CARACTERISTICA A COMPRESSAO DE 30MPA,INCLUSIVE TRANSPORTE HORIZONTAL ATE 20,00M EM CARRINHOS,ADENSAMENTO E ACABAMENTO</t>
  </si>
  <si>
    <t>CONCRETO IMPORTADO DE USINA,DOSADO RACIONALMENTE PARA RESISTENCIA CARACTERISTICA A COMPRESSAO DE 35MPA,INCLUSIVE TRANSPORTE HORIZONTAL ATE 20,00M EM CARRINHOS,ADENSAMENTO E ACABAMENTO</t>
  </si>
  <si>
    <t>CONCRETO IMPORTADO DE USINA,DOSADO RACIONALMENTE PARA RESISTENCIA CARACTERISTICA A COMPRESSAO DE 40MPA,INCLUSIVE TRANSPORTE HORIZONTAL ATE 20,00M EM CARRINHOS,ADENSAMENTO E ACABAMENTO</t>
  </si>
  <si>
    <t>PLACA DE CONCRETO ARMADO PRE-MOLDADA,COM 6CM DE ESPESSURA,CONFECCIONADA COM CONCRETO PREPARADO EM USINA DOSADORA TIPO VERTICAL,DOSADO PARA FCK=25MPA E 8% DE MICROSSILICA,COMPREENDENDO LANCAMENTO E ADENSAMENTO MECANICO,INCLUSIVE TRANSPORTE ECOLOCACAO SOBRE VIGAS,COM GUINDASTE</t>
  </si>
  <si>
    <t>PLACA DE CONCRETO ARMADO PRE-MOLDADA,COM 8CM DE ESPESSURA,CONFECCIONADA COM CONCRETO PREPARADO EM USINA DOSADORA TIPO VERTICAL,DOSADO PARA FCK=25MPA E 8% DE MICROSSILICA,COMPREENDENDO LANCAMENTO E ADENSAMENTO MECANICO,INCLUSIVE TRANSPORTE ECOLOCACAO SOBRE VIGAS,COM GUINDASTE</t>
  </si>
  <si>
    <t>PLACA DE CONCRETO ARMADO PRE-MOLDADA,COM 10CM DE ESPESSURA,CONFECCIONADA COM CONCRETO PREPARADO EM USINA DOSADORA TIPO VERTICAL,DOSADO PARA FCK=25MPA E 8% DE MICROSSILICA,COMPREENDENDO LANCAMENTO E ADENSAMENTO MECANICO,INCLUSIVE TRANSPORTEE COLOCACAO SOBRE VIGAS,COM GUINDASTE</t>
  </si>
  <si>
    <t>ESCORAMENTO TUBULAR(ALUGUEL)COM TUBOS METALICOS,NA DENSIDADEDE 5,00M DE TUBO EQUIPADO POR M3 DE ESCORAMENTO,PAGO PELO VOLUME DESTE E PELO TEMPO NECESSARIO,DESDE A ENTREGA DO MATERIAL NA OBRA,NA OCASIAO APROPRIADA ATE SUA CARGA,PARA DEVOLUCAO,LOGO QUE DESNECESSARIA</t>
  </si>
  <si>
    <t>ESCORAMENTO TUBULAR(ALUGUEL)COM TUBOS METALICOS,PARA QUALQUER DENSIDADE DE TUBO,PAGO PELO COMPRIMENTO NECESSARIO,NO MESMO TEMPO,DESDE A ENTREGA DO MATERIAL NA OBRA,NA OCASIAO APROPRIADA ATE SUA CARGA,PARA DEVOLUCAO,LOGO QUE DESNECESSARIA</t>
  </si>
  <si>
    <t>ESCORAMENTO METALICO (ALUGUEL),COM ESCORAS TELESCOPAVEIS OUTORRES DE CARGA,PARA ESTRUTURA CONVENCIONAL DE CONCRETO ARMADO,EXCLUSIVE CIMBRAMENTO,MONTAGEM E DESMONTAGEM (VIDE ITEM 11.055.0010).MEDICAO PELO VOLUME DE ESCORAMENTO</t>
  </si>
  <si>
    <t>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t>
  </si>
  <si>
    <t>MONTAGEM E DESMONTAGEM DE ESCORAMENTO TUBULAR NORMAL,PARA QUALQUER DENSIDADE DE TUBO,MEDIDO PELO COMPRIMENTO NECESSARIO,COMPREENDENDO TRANSPORTE DO MATERIAL PARA OBRA E DESTA PARAO DEPOSITO,INCLUSIVE CARGA E DESCARGA.O CUSTO E DADO POR M3DE ESCORAMENTO,CONTADO DAS SAPATAS ATE AS EXTREMIDADES SUPERIORES DOS TUBOS,SENDO PAGOS 60% MONTAGEM E 40% DESMONTAGEM</t>
  </si>
  <si>
    <t>MONTAGEM E DESMONTAGEM DE ESCORAMENTO METALICO,CONFORME ITEM11.050.0010,COMPREENDENDO TRANSPORTE DO MATERIAL PARA OBRAE DESTA PARA O DEPOSITO,INCLUSIVE CARGA E DESCARGA.O CUSTO EDADO POR M3 DE ESCORAMENTO,SENDO PAGOS 60% NA MONTAGEM E 40% NA DESMONTAGEM</t>
  </si>
  <si>
    <t>SUPERESTRUTURA DE PONTE OU VIADUTO,PRE-FABRICADA,EM CONCRETOPROTENDIDO,CLASSE 45,PARA UMA FAIXA DE TRAFEGO COM GUARDA-RODAS E 3,20M DE PISTA DE ROLAMENTO,SEM CAPEAMENTO,COM VAO ENTRE 7,50 E 12,50M,COLOCADA</t>
  </si>
  <si>
    <t>SUPERESTRUTURA DE PONTE OU VIADUTO,PRE-FABRICADA,EM CONCRETOPROTENDIDO,CLASSE 45,PARA DUAS FAIXAS DE TRAFEGO E 7,20M DEPISTA DE ROLAMENTO,SEM CAPEAMENTO,COM VAO ENTRE 7,50 E 12,50M,COLOCADA</t>
  </si>
  <si>
    <t>SUPERESTRUTURA DE PONTE OU VIADUTO,PRE-FABRICADA,EM CONCRETOPROTENDIDO,CLASSE 45,PARA UMA FAIXA DE TRAFEGO COM 3,20M DEPISTA DE ROLAMENTO,COM GUARDA-RODAS,PASSEIOS E GUARDA-CORPOS,COM LARGURA DE 4,60M,SEM CAPEAMENTO,COM VAO ENTRE 7,50 E 12,50M,COLOCADA</t>
  </si>
  <si>
    <t>SUPERESTRUTURA DE PONTE OU VIADUTO,PRE-FABRICADA,EM CONCRETOPROTENDIDO,CLASSE 45,PARA DUAS FAIXAS DE TRAFEGO COM 7,20MDE PISTA DE ROLAMENTO,COM GUARDA-RODAS,PASSEIOS E GUARDA-CORPOS,COM LARGURA TOTAL DE 9,00M,SEM CAPEAMENTO,COM VAO ENTRE7,50 E 12,50M,COLOCADA</t>
  </si>
  <si>
    <t>SUPERESTRUTURA DE PONTE OU VIADUTO,PRE-FABRICADA,EM CONCRETOPROTENDIDO,CLASSE 45,PARA DUAS FAIXAS DE TRAFEGO COM 7,20MDE PISTA DE ROLAMENTO,COM GUARDA-RODAS,PASSEIOS E GUARDA-CORPOS,COM LARGURA TOTAL DE 10,50M,SEM CAPEAMENTO,COM VAO ENTRE7,50 E 12,50M,COLOCADA</t>
  </si>
  <si>
    <t>SUPERESTRUTURA DE PONTE OU VIADUTO,PRE-FABRICADA,EM CONCRETOPROTENDIDO,CLASSE 45,PARA DUAS FAIXAS DE TRAFEGO DE 3,60M EBARREIRAS TIPO DER-RJ,COM LARGURA TOTAL DE 9,00M,SEM CAPEAMENTO,COM VAO ENTRE 7,50 E 12,50M,COLOCADA</t>
  </si>
  <si>
    <t>SUPERESTRUTURA DE PONTE OU VIADUTO,PRE-FABRICADA,EM CONCRETOPROTENDIDO,CLASSE 45,PARA DUAS FAIXAS DE TRAFEGO DE 3,60M EBARREIRAS TIPO DER-RJ,COM LARGURA TOTAL DE 11,00M,SEM CAPEAMENTO,COM VAO ENTRE 7,50 E 12,50M,COLOCADA</t>
  </si>
  <si>
    <t>SUPERESTRUTURA DE PONTE OU VIADUTO,PRE-FABRICADA,EM CONCRETOPROTENDIDO,CLASSE 45,PARA DUAS FAIXAS DE TRAFEGO DE 3,60M,DOIS ACOSTAMENTOS DE 2,50M E BARREIRAS TIPO DER-RJ,COM LARGURA TOTAL DE 13,00M,SEM CAPEAMENTO,COM VAO ENTRE 7,50 E 12,50M,COLOCADA</t>
  </si>
  <si>
    <t>SUPERESTRUTURA DE PASSARELA PARA PEDESTRE,PRE-FABRICADA,EM CONCRETO PROTENDIDO,COM 2,00M DE LARGURA UTIL E GUARDA-CORPOSMETALICOS,COM VAO ENTRE 7,50 E 10,00M,COLOCADA</t>
  </si>
  <si>
    <t>ABRIGO DESTINADO A PARADA DE ONIBUS,INTEGRALMENTE PRE-FABRICADO EM CONCRETO PROTENDIDO E/OU ARMADO,COM BANCO INCORPORADOAO PILAR E COBERTURA CURVA COM AREA DE PROJECAO HORIZONTALDE 8,00M2,NAS DIMENSOES DE 4,00X2,00M,COLOCADO</t>
  </si>
  <si>
    <t>ESTRUTURA PRE-FABRICADA EM CONCRETO ARMADO/PROTENDIDO,COM FCK&gt;=30MPA,PARA OBRAS PREDIAIS ATE QUATRO PAVIMENTOS,COM PILARES,VIGAS PRINCIPAIS E SECUNDARIAS,LAJES,PATAMARES E RAMPAS DE ACESSO,CONSIDERANDO A CONFECCAO DAS PECAS,INCLUSIVE O FORNECIMENTO DOS MATERIAIS,EXCLUSIVE O TRANSPORTE DAS PECAS PARAO CANTEIRO DE OBRAS E A MONTAGEM</t>
  </si>
  <si>
    <t>ESTRUTURA PRE-FABRICADA EM CONCRETO ARMADO/PROTENDIDO,COM FCK&gt;=30MPA,PARA OBRAS PREDIAIS ATE QUATRO PAVIMENTOS,COM PILARES,VIGAS PRINCIPAIS E SECUNDARIAS,LAJES,PATAMARES E RAMPAS DE ACESSO,CONSIDERANDO A MONTAGEM,EXCLUSIVE A CONFECCAO DAS PECAS(VIDE ITEM 11.060.0410)</t>
  </si>
  <si>
    <t>MURO DE ARRIMO CELULAR,DE PECAS PRE-MOLDADAS DE CONCRETO,COMPREENDENDO:CONFECCAO DAS PECAS,MONTAGEM E COMPACTACAO DO SOLO DE ENCHIMENTO.O CUSTO INCLUI TODOS OS MATERIAIS NECESSARIOS,EXCLUSIVE FORMAS</t>
  </si>
  <si>
    <t>MURO DE ARRIMO CELULAR,DE PECAS PRE-MOLDADAS DE CONCRETO,COMPREENDENDO:CONFECCAO DAS PECAS,MONTAGEM E COMPACTACAO DO SOLO DE ENCHIMENTO,EXCLUSIVE MATERIAIS E FORMAS</t>
  </si>
  <si>
    <t>RECUPERACAO DE JUNTAS DE DILATACAO DE OBRAS DE CONTENCAO ATE2CM DE ABERTURA COM PROTECAO,ATE PROFUNDIDADE DE 1CM,EXCLUSIVE ANDAIME E RECUPERACAO ESTRUTURAL DAS FACES LATERAIS DA JUNTA</t>
  </si>
  <si>
    <t>RECUPERACAO DE ARMADURAS EM ESTRUTURA DE CONCRETO,POR MEIO DE SOLDA A QUENTE,INCLUSIVE FORNECIMENTO,CORTE,DOBRAGEM E COLOCACAO</t>
  </si>
  <si>
    <t>RECUPERACAO DE ARMADURAS EM ESTRUTURA DE CONCRETO,POR MEIO DE SOLDA A FRIO,INCLUSIVE FORNECIMENTO,CORTE,DOBRAGEM E COLOCACAO</t>
  </si>
  <si>
    <t>RECUPERACAO DE FERRAGEM EM ESTRUTURA DE CONCRETO,SEM UTILIZACAO DE SOLDA,INCLUSIVE FORNECIMENTO,CORTE,DOBRAGEM E COLOCACAO</t>
  </si>
  <si>
    <t>APLICACAO COM AIRLESS DE INIBIDOR DE CORROSAO, EM ESTRUTURADE CONCRETO ARMADO NOS SERVICOS DE RECUPERACAO ESTRUTURAL,EXCLUSIVE LIMPEZA DA ESTRUTURA</t>
  </si>
  <si>
    <t>REFORCO ESTRUTURAL COMPOSTO DE MANTA DE FIBRA DE CARBONO COMESPESSURA DE 0,165MM,INCLUSIVE LIXAMENTO DA SUPERFICIE,REGULARIZACAO POR ENCHIMENTO ALEATORIO E APLICACAO DE ADESIVO EPOXI PARA FIXACAO E SUTURACAO DAS FIBRAS DE CARBONO</t>
  </si>
  <si>
    <t>REFORCO ESTRUTURAL COM LAMINA DE FIBRA DE CARBONO,LARGURA DE50MM E ESPESSURA DE 1,20MM,INCLUSIVE LIXAMENTO DA SUPERFICIE,REGULARIZACAO POR ENCHIMENTO ALEATORIO E APLICACAO DE ADESIVO EPOXI PARA FIXACAO E SUTURACAO DAS FIBRAS DE CARBONO</t>
  </si>
  <si>
    <t>TRATAMENTO DE ARMADURA DE FERRO EM ESTRUTURA DE CONCRETO ARMADO COM ARGAMASSA CIMENTICIA PRE-DOSADA,POLIMERICA,BICOMPONENTE,INIBIDOR DE CORROSAO</t>
  </si>
  <si>
    <t>RECUPERACAO DE ESTRUTURA,CAVIDADES E ARESTAS EM CONCRETO ARMADO,COM ARGAMASSA TIXOTROPICA POLIMERICA DE ALTO DESEMPENHOCOM ESPESSURA ATE 3CM</t>
  </si>
  <si>
    <t>RECOMPOSICAO DE CAPEAMENTO DE CONCRETO E PEQUENAS ESPESSURASEM SERVICOS DE RECUPERACAO ESTRUTURAL,COM ARGAMASSA DE CIMENTO E AREIA NO TRACO 1:3 ADITIVADA COM RESINA ACRILICA NA PROPORCAO 50ML/M3 DE ARGAMASSA E SILICA ATIVA NA PROPORCAO DE5% A 10% DE CIMENTO</t>
  </si>
  <si>
    <t>RECOMPOSICAO DE CAMADA DE CAPEAMENTO DE CONCRETO DE PEQUENASESPESSURAS EM SERVICOS DE RECUPERACAO ESTRUTURAL,EXCLUSIVEO MATERIAL</t>
  </si>
  <si>
    <t>ESTUCAMENTO DE CONCRETO APARENTE SENDO A ARGAMASSA DE CIMENTO,CAL E AREIA FINA NO TRACO 1:3:5,COM ESPESSURA DE 2MM,SOBRESUPERFICIE LIMPA</t>
  </si>
  <si>
    <t>MACAQUEAMENTO PARA TROCA DE APARELHO DE APOIO COM UTILIZACAODE MACACO PISTAO,CAPACIDADE DE 100T</t>
  </si>
  <si>
    <t>VERIFICACAO DE CARGA RESIDUAL EM ANCORAGENS DE ATE 60T DE CARGA MAXIMA DE ENSAIO,INCLUSIVE FORNECIMENTO DE EQUIPAMENTOSHIDRAULICOS(MACACO E BOMBA),RECUPERACAO COM PINTURA ANTICORROSIVA DAS ANCORAGENS E REPROTENSAO,LIMPEZA COM ESCOVA DE ACO,EXCLUSIVE ANDAIME E CAIXA DE PROTECAO DAS CABECAS DOS TIRANTES</t>
  </si>
  <si>
    <t>ALVENARIA DE PEDRA EM ELEVACAO,DE UMA FACE,FEITA COM BLOCOSDE DIMENSOES APROXIMADAS DE 30X30X30 A 40X40X40CM,ASSENTES COM ARGAMASSA DE CIMENTO,SAIBRO E AREIA,NO TRACO 1:2:3,JUNTASSIMPLES,TENDO ALTURA ATE 1,50M</t>
  </si>
  <si>
    <t>ALVENARIA DE PEDRA EM ELEVACAO,DE UMA FACE,FEITA COM BLOCOSDE DIMENSOES APROXIMADAS DE 30X30X30 A 40X40X40CM,ASSENTES COM ARGAMASSA DE CIMENTO,SAIBRO E AREIA,NO TRACO 1:2:3,JUNTASSIMPLES,TENDO ALTURA ATE 2,00M</t>
  </si>
  <si>
    <t>ALVENARIA DE PEDRA EM ELEVACAO,DE UMA FACE,FEITA COM BLOCOSDE DIMENSOES APROXIMADAS DE 30X30X30 A 40X40X40CM,ASSENTES COM ARGAMASSA DE CIMENTO,SAIBRO E AREIA,NO TRACO 1:2:3,JUNTASSIMPLES,TENDO ALTURA ATE 2,50M</t>
  </si>
  <si>
    <t>ALVENARIA DE PEDRA EM ELEVACAO,DE UMA FACE,FEITA COM BLOCOSDE DIMENSOES APROXIMADAS DE 30X30X30 A 40X40X40CM,ASSENTES COM ARGAMASSA DE CIMENTO,SAIBRO E AREIA,NO TRACO 1:2:3,JUNTASSIMPLES,TENDO ALTURA ATE 3,00M</t>
  </si>
  <si>
    <t>JUNTAS REENTRANTES,EM ALVENARIA DE PEDRA,COMO EM 12.001.0020,FEITAS COM ARGAMASSA DE CIMENTO,CAL E AREIA FINA,NO TRACO 1:3:5</t>
  </si>
  <si>
    <t>JUNTAS EM RELEVO,EM ALVENARIA DE PEDRA,COMO EM 12.001.0020,FEITAS COM ARGAMASSA DE CIMENTO,CAL E AREIA FINA,NO TRACO 1:3:5</t>
  </si>
  <si>
    <t>ALVENARIA DE PEDRA SECA,EM ELEVACAO,DE UMA FACE,FEITA COM BLOCOS DE DIMENSOES APROXIMADAS DE 30X30X30 A 40X40X40CM ATE 1,50M DE ALTURA</t>
  </si>
  <si>
    <t>ALVENARIA DE PEDRA SECA,EM ELEVACAO,DE DUAS FACES,FEITA COMBLOCOS DE DIMENSOES APROXIMADAS DE 30X30X30 A 40X40X40CM,ATE1,50M DE ALTURA</t>
  </si>
  <si>
    <t>ALVENARIA DE PEDRA EM ELEVACAO,DE UMA FACE,FEITA COM BLOCOSDE PEDRA DE MAO,ASSENTES COM ARGAMASSA DE CIMENTO,SAIBRO E AREIA,NO TRACO 1:2:3,TENDO ALTURA ATE 1,50M,SENDO A ESPESSURAATE 0,35M</t>
  </si>
  <si>
    <t>ALVENARIA DE PEDRA EM ELEVACAO,DE UMA FACE,FEITA COM BLOCOSDE PEDRA DE MAO,ASSENTES COM ARGAMASSA DE CIMENTO,SAIBRO E AREIA,NO TRACO 1:2:3,TENDO ALTURA ATE 3,00M,SENDO A ESPESSURAATE 0,35M</t>
  </si>
  <si>
    <t>ALVENARIA DE PEDRA EM ELEVACAO,DE DUAS FACES,FEITA COM BLOCOS DE PEDRA DE MAO,ASSENTES COM ARGAMASSA DE CIMENTO,SAIBRO EAREIA,NO TRACO 1:2:3,TENDO ALTURA ATE 1,50M,SENDO A ESPESSURA ATE 0,35M</t>
  </si>
  <si>
    <t>ALVENARIA DE PEDRA EM ELEVACAO,DE DUAS FACES,FEITA COM BLOCOS DE PEDRA DE MAO,ASSENTES COM ARGAMASSA DE CIMENTO,SAIBRO EAREIA,NO TRACO 1:2:3,TENDO ALTURA ATE 3,00M,SENDO A ESPESSURA ATE 0,35M</t>
  </si>
  <si>
    <t>JUNTAS REENTRANTES EM ALVENARIA DE PEDRA DE MAO,FEITAS COM ARGAMASSA DE CIMENTO,CAL E AREIA FINA,NO TRACO 1:3:5</t>
  </si>
  <si>
    <t>ALVENARIA DE TIJOLOS MACICOS 7X10X20CM,COM ARGAMASSA DE CIMENTO E SAIBRO,NO TRACO 1:6,ATE 3,00M DE ALTURA</t>
  </si>
  <si>
    <t>ALVENARIA DE TIJOLOS MACICOS 7X10X20CM,COM ARGAMASSA DE CIMENTO E SAIBRO,NO TRACO 1:6,ATE 1,50M DE ALTURA</t>
  </si>
  <si>
    <t>ALVENARIA DE TIJOLOS MACICOS 7X10X20CM,COM ARGAMASSA DE CIMENTO E SAIBRO,NO TRACO 1:6,EM PAREDES DE UMA VEZ (0,20M),DE SUPERFICIE CORRIDA,ATE 3,00M DE ALTURA E MEDIDA PELA AREA REAL</t>
  </si>
  <si>
    <t>ALVENARIA DE TIJOLOS MACICOS 7X10X20CM,COM ARGAMASSA DE CIMENTO E SAIBRO,NO TRACO 1:6,EM PAREDES DE UMA VEZ(0,20M),DE SUPERFICIE CORRIDA,ATE 1,50M DE ALTURA E MEDIDA PELA AREA REAL</t>
  </si>
  <si>
    <t>ALVENARIA DE TIJOLOS MACICOS 7X10X20CM,COM ARGAMASSA DE CIMENTO E SAIBRO,NO TRACO 1:6,EM PAREDES DE UMA VEZ(0,20M),COM VAOS OU ARESTAS,ATE 3,00M DE ALTURA E MEDIDA PELA AREA REAL</t>
  </si>
  <si>
    <t>ALVENARIA DE TIJOLOS MACICOS 7X10X20CM,COM ARGAMASSA DE CIMENTO E SAIBRO,NO TRACO 1:6,EM PAREDES DE UMA VEZ(0,20M),CORRIDAS,DE 3,00M A 4,50M DE ALTURA E MEDIDA PELA AREA REAL</t>
  </si>
  <si>
    <t>ALVENARIA DE TIJOLOS MACICOS 7X10X20CM,COM ARGAMASSA DE CIMENTO E SAIBRO,NO TRACO 1:6,EM PAREDES DE UMA VEZ(0,20M),COM VAOS OU ARESTAS,DE 3,00M A 4,50M DE ALTURA E MEDIDA PELA AREAREAL</t>
  </si>
  <si>
    <t>ALVENARIA DE TIJOLOS MACICOS 7X10X20CM,COM ARGAMASSA DE CIMENTO E SAIBRO,NO TRACO 1:6,EM PAREDES DE MEIA VEZ(0,10M),DE SUPERFICIE CORRIDA,ATE 3,00M DE ALTURA E MEDIDA PELA AREA REAL</t>
  </si>
  <si>
    <t>ALVENARIA DE TIJOLOS MACICOS 7X10X20CM,COM ARGAMASSA DE CIMENTO E SAIBRO,NO TRACO 1:6,EM PAREDES DE MEIA VEZ(0,10M),DE SUPERFICIE CORRIDA,ATE 1,50M DE ALTURA E MEDIDA PELA AREA REAL</t>
  </si>
  <si>
    <t>ALVENARIA DE TIJOLOS MACICOS 7X10X20CM,COM ARGAMASSA DE CIMENTO E SAIBRO,NO TRACO 1:6,EM PAREDES DE MEIA VEZ(0,10M),COMVAOS OU ARESTAS,ATE 3,00M DE ALTURA E MEDIDA PELA AREA REAL</t>
  </si>
  <si>
    <t>ALVENARIA DE TIJOLOS MACICOS 7X10X20CM,COM ARGAMASSA DE CIMENTO E SAIBRO,NO TRACO 1:6,EM PAREDES DE MEIA VEZ(0,10M),DE SUPERFICIE CORRIDA,DE 3,00M A 4,50M DE ALTURA E MEDIDA PELA AREA REAL</t>
  </si>
  <si>
    <t>ALVENARIA DE TIJOLOS MACICOS 7X10X20CM,COM ARGAMASSA DE CIMENTO E SAIBRO,NO TRACO 1:6,EM PAREDES DE MEIA VEZ (0,10M),COMVAOS OU ARESTAS,DE 3,00M A 4,50M DE ALTURA E MEDIDA PELA AREA REAL</t>
  </si>
  <si>
    <t>ALVENARIA PARA CAIXAS ENTERRADAS,ATE 0,80M DE PROFUNDIDADE,DE TIJOLOS MACICOS 7X10X20CM,ASSENTES COM ARGAMASSA DE CIMENTO,SAIBRO E AREIA,NO TRACO 1:2:2,EM PAREDES DE MEIA VEZ(0,10M)</t>
  </si>
  <si>
    <t>ALVENARIA PARA CAIXAS ENTERRADAS,ATE 0,80M DE PROFUNDIDADE,DE TIJOLOS MACICOS 7X10X20CM,ASSENTES COM ARGAMASSA DE CIMENTO,SAIBRO E AREIA,NO TRACO 1:2:2,EM PAREDES DE UMA VEZ (0,20M)</t>
  </si>
  <si>
    <t>ALVENARIA PARA CAIXAS ENTERRADAS,DE 0,80 A 1,60M DE PROFUNDIDADE,DE TIJOLOS MACICOS 7X10X20CM,ASSENTES COM ARGAMASSA DECIMENTO,SAIBRO E AREIA,NO TRACO 1:2:2,EM PAREDES DE UMA VEZ(0,20M)</t>
  </si>
  <si>
    <t>APERTO DE ALVENARIA SOB VIGAS OU TETOS,EXECUTADA COM TIJOLOSMACICOS DE 7X10X20CM,INCLINADOS,ASSENTES COM ARGAMASSA DE CIMENTO E SAIBRO,TRACO 1:6,EM PAREDES DE UMA VEZ(0,20M)</t>
  </si>
  <si>
    <t>APERTO DE ALVENARIA SOB VIGAS OU TETOS,EXECUTADA COM TIJOLOSMACICOS DE 7X10X20CM INCLINADOS,ASSENTES COM ARGAMASSA DE CIMENTO E SAIBRO,TRACO 1:6,EM PAREDES DE MEIA VEZ(0,10M)</t>
  </si>
  <si>
    <t>APERTO DE ALVENARIA,SOB VIGAS OU TETOS,EXECUTADO COM ARGILAEXPANDIDA</t>
  </si>
  <si>
    <t>ALVENARIA DE TIJOLOS CERAMICOS FURADOS 10X20X20CM,ASSENTES COM ARGAMASSA DE CIMENTO E SAIBRO,NO TRACO 1:8,EM PAREDES DEUMA VEZ(0,20M),DE SUPERFICIE CORRIDA,ATE 3,00M DE ALTURA E MEDIDA PELA AREA REAL</t>
  </si>
  <si>
    <t>ALVENARIA DE TIJOLOS CERAMICOS FURADOS 10X20X20CM,ASSENTES COM ARGAMASSA DE CIMENTO E SAIBRO,NO TRACO 1:8,EM PAREDES DEUMA VEZ(0,20M),DE SUPERFICIE CORRIDA,ATE 1,50M DE ALTURA E MEDIDA PELA AREA REAL</t>
  </si>
  <si>
    <t>ALVENARIA DE TIJOLOS CERAMICOS FURADOS 10X20X20CM,ASSENTES COM ARGAMASSA DE CIMENTO E SAIBRO,NO TRACO 1:8,EM PAREDES DEUMA VEZ(0,20M),COM VAOS OU ARESTAS,ATE 3,00M DE ALTURA E MEDIDA PELA AREA REAL</t>
  </si>
  <si>
    <t>ALVENARIA DE TIJOLOS CERAMICOS FURADOS 10X20X20CM,ASSENTES COM ARGAMASSA DE CIMENTO E SAIBRO,NO TRACO 1:8,EM PAREDES DEUMA VEZ(0,20M),DE SUPERFICIE CORRIDA,DE 3,00M A 4,50M DE ALTURA E MEDIDA PELA AREA REAL</t>
  </si>
  <si>
    <t>ALVENARIA DE TIJOLOS CERAMICOS FURADOS 10X20X20CM,ASSENTES COM ARGAMASSA DE CIMENTO E SAIBRO,NO TRACO 1:8,EM PAREDES DEUMA VEZ(0,20M),COM VAOS OU ARESTAS,DE 3,00M A 4,50M DE ALTURA E MEDIDA PELA AREA REAL</t>
  </si>
  <si>
    <t>ALVENARIA DE TIJOLOS CERAMICOS FURADOS 10X20X20CM,ASSENTES COM ARGAMASSA DE CIMENTO E SAIBRO,NO TRACO 1:8,EM PAREDES DEMEIA VEZ(0,10M),DE SUPERFICIE CORRIDA,ATE 3,00M DE ALTURA EMEDIDA PELA AREA REAL</t>
  </si>
  <si>
    <t>ALVENARIA DE TIJOLOS CERAMICOS FURADOS 10X20X20CM,ASSENTES COM ARGAMASSA DE CIMENTO E SAIBRO,NO TRACO 1:8,EM PAREDES DEMEIA VEZ(0,10M),DE SUPERFICIE CORRIDA,ATE 1,50M DE ALTURA EMEDIDA PELA AREA REAL</t>
  </si>
  <si>
    <t>ALVENARIA DE TIJOLOS CERAMICOS FURADOS 10X20X20CM,ASSENTES COM ARGAMASSA DE CIMENTO E SAIBRO,NO TRACO 1:8,EM PAREDES DEMEIA VEZ(0,10M)COM VAOS OU ARESTAS,ATE 3,00M DE ALTURA E MEDIDA PELA AREA REAL</t>
  </si>
  <si>
    <t>ALVENARIA DE TIJOLOS CERAMICOS FURADOS 10X20X20CM,ASSENTES COM ARGAMASSA DE CIMENTO E SAIBRO,NO TRACO 1:8,EM PAREDES DEMEIA VEZ(0,10M),DE SUPERFICIE CORRIDA,DE 3,00M A 4,50M DE ALTURA E MEDIDA PELA AREA REAL</t>
  </si>
  <si>
    <t>ALVENARIA DE TIJOLOS CERAMICOS FURADOS 10X20X20CM,ASSENTES COM ARGAMASSA DE CIMENTO E SAIBRO,NO TRACO 1:8,EM PAREDES DEMEIA VEZ(0,10M),COM VAOS OU ARESTAS,DE 3,00M A 4,50M,MEDIDAPELA AREA REAL</t>
  </si>
  <si>
    <t>ALVENARIA DE TIJOLOS CERAMICOS FURADOS 10X20X30CM,COMPLEMENTADA COM 20% DE TIJOLOS DE 10X20X20CM,ASSENTES COM ARGAMASSADE CIMENTO E SAIBRO,NO TRACO 1:8,EM PAREDES DE UMA VEZ(0,20M),DE SUPERFICIE CORRIDA,ATE 3,00M DE ALTURA E MEDIDA PELA AREA REAL</t>
  </si>
  <si>
    <t>ALVENARIA DE TIJOLOS CERAMICOS FURADOS 10X20X30CM,COMPLEMENTADA COM 20% DE TIJOLOS DE 10X20X20CM,ASSENTES COM ARGAMASSADE CIMENTO E SAIBRO,NO TRACO 1:8,EM PAREDES DE UMA VEZ(0,20M),DE SUPERFICIE CORRIDA,ATE 1,50M DE ALTURA E MEDIDA PELA AREA REAL</t>
  </si>
  <si>
    <t>ALVENARIA DE TIJOLOS CERAMICOS FURADOS 10X20X30CM,COMPLEMENTADA COM 20% DE TIJOLOS DE 10X20X20CM,ASSENTES COM ARGAMASSADE CIMENTO E SAIBRO,NO TRACO 1:8,EM PAREDES DE UMA VEZ(0,20M),COM VAOS OU ARESTAS,ATE 3,00M DE ALTURA E MEDIDA PELA AREAREAL</t>
  </si>
  <si>
    <t>ALVENARIA DE TIJOLOS CERAMICOS FURADOS 10X20X30CM,COMPLEMENTADA COM 20% DE TIJOLOS DE 10X20X20CM,ASSENTES COM ARGAMASSADE CIMENTO E SAIBRO,NO TRACO 1:8,EM PAREDES DE UMA VEZ(0,20M),DE SUPERFICIE CORRIDA,DE 3,00M A 4,50M DE ALTURA E MEDIDAPELA AREA REAL</t>
  </si>
  <si>
    <t>ALVENARIA DE TIJOLOS CERAMICOS FURADOS 10X20X30CM,COMPLEMENTADA COM 20% DE TIJOLOS DE 10X20X20CM,ASSENTES COM ARGAMASSADE CIMENTO E SAIBRO,NO TRACO 1:8,EM PAREDES DE UMA VEZ(0,20M),COM VAOS OU ARESTAS,DE 3,00M A 4,50M DE ALTURA E MEDIDA PELA AREA REAL</t>
  </si>
  <si>
    <t>ALVENARIA DE TIJOLOS CERAMICOS FURADOS 10X20X30CM,COMPLEMENTADA COM 6% DE TIJOLOS DE 10X20X20CM,ASSENTES COM ARGAMASSA DE CIMENTO E SAIBRO,NO TRACO 1:8,EM PAREDES DE MEIA VEZ(0,10M) DE SUPERFICIE CORRIDA,ATE 3,00M DE ALTURA E MEDIDA PELA AREA REAL</t>
  </si>
  <si>
    <t>ALVENARIA DE TIJOLOS CERAMICOS FURADOS 10X20X30CM,COMPLEMENTADA COM 6% DE TIJOLOS DE 10X20X20CM,ASSENTES COM ARGAMASSA DE CIMENTO E SAIBRO,NO TRACO 1:8,EM PAREDES DE MEIA VEZ(0,10M) DE SUPERFICIE CORRIDA,ATE 1,50M DE ALTURA E MEDIDA PELA AREA REAL</t>
  </si>
  <si>
    <t>ALVENARIA DE TIJOLOS CERAMICOS FURADOS 10X20X30CM,COMPLEMENTADA COM 6% DE TIJOLOS DE 10X20X20CM,ASSENTES COM ARGAMASSA DE CIMENTO E SAIBRO,NO TRACO 1:8,EM PAREDES DE MEIA VEZ(0,10M) COM VAOS OU ARESTAS,ATE 3,00M DE ALTURA E MEDIDA PELA AREAREAL</t>
  </si>
  <si>
    <t>ALVENARIA DE TIJOLOS CERAMICOS FURADOS 10X20X30CM,COMPLEMENTADA COM 6% DE TIJOLOS DE 10X20X20CM,ASSENTES COM ARGAMASSA DE CIMENTO E SAIBRO,NO TRACO 1:8,EM PAREDES DE MEIA VEZ (0,10M),DE SUPERFICIE CORRIDA,DE 3,00 A 4,50M DE ALTURA E MEDIDAPELA AREA REAL</t>
  </si>
  <si>
    <t>ALVENARIA DE TIJOLOS CERAMICOS FURADOS 10X20X30CM,COMPLEMENTADA COM 6% DE TIJOLOS DE 10X20X20CM,ASSENTES COM ARGAMASSA DE CIMENTO E SAIBRO,NO TRACO 1:8,EM PAREDES DE MEIA VEZ(0,10M) COM VAOS OU ARESTAS,DE 3,00 A 4,50M DE ALTURA E MEDIDA PELA AREA REAL</t>
  </si>
  <si>
    <t>ALVENARIA DE TIJOLOS CERAMICOS FURADOS 10X20X20CM,ASSENTES COM ARGAMASSA DE CIMENTO,CAL HIDRATADA ADITIVADA E AREIA,NO TRACO 1:1:8,EM PAREDES DE UMA VEZ(0,20M),DE SUPERFICIE CORRIDA,ATE 3,00M DE ALTURA E MEDIDA PELA AREA REAL</t>
  </si>
  <si>
    <t>ALVENARIA DE TIJOLOS CERAMICOS FURADOS 10X20X20CM,ASSENTES COM ARGAMASSA DE CIMENTO,CAL HIDRATADA ADITIVADA E AREIA,NO TRACO 1:1:8,EM PAREDES DE UMA VEZ(0,20M),DE SUPERFICIE CORRIDA,ATE 1,50M DE ALTURA E MEDIDA PELA AREA REAL</t>
  </si>
  <si>
    <t>ALVENARIA DE TIJOLOS CERAMICOS FURADOS 10X20X20CM,ASSENTES COM ARGAMASSA DE CIMENTO,CAL HIDRATADA ADITIVADA E AREIA,NO TRACO 1:1:8,EM PAREDES DE UMA VEZ(0,20M),COM VAOS OU ARESTAS,ATE 3,00M DE ALTURA E MEDIDA PELA AREA REAL</t>
  </si>
  <si>
    <t>ALVENARIA DE TIJOLOS,CERAMICOS FURADOS 10X20X20CM,ASSENTES COM ARGAMASSA DE CIMENTO,CAL HIDRATADA ADITIVADA E AREIA,NO TRACO 1:1:8,EM PAREDES DE UMA VEZ(0,20M),DE SUPERFICIE CORRIDA,DE 3,00 A 4,50M DE ALTURA E MEDIDA PELA AREA REAL</t>
  </si>
  <si>
    <t>ALVENARIA DE TIJOLOS CERAMICOS FURADOS 10X20X20CM,ASSENTES COM ARGAMASSA DE CIMENTO,CAL HIDRATADA ADITIVADA E AREIA,NO TRACO 1:1:8,EM PAREDES DE UMA VEZ(0,20M),COM VAOS OU ARESTAS,DE 3,00 A 4,50M DE ALTURA E MEDIDA PELA AREA REAL</t>
  </si>
  <si>
    <t>ALVENARIA DE TIJOLOS CERAMICOS FURADOS 10X20X20CM ASSENTES COM ARGAMASSA DE CIMENTO,CAL HIDRATADA ADITIVADA E AREIA,NO TRACO 1:1:8,EM PAREDES DE MEIA VEZ(0,10M),DE SUPERFICIE CORRIDA,ATE 3,00M DE ALTURA E MEDIDA PELA AREA REAL</t>
  </si>
  <si>
    <t>ALVENARIA DE TIJOLOS CERAMICOS,FURADOS 10X20X20CM,ASSENTES COM ARGAMASSA DE CIMENTO,CAL HIDRATADA ADITIVADA E AREIA,NO TRACO 1:1:8,EM PAREDES DE MEIA VEZ(0,10M),DE SUPERFICIE CORRIDA,ATE 1,50M DE ALTURA E MEDIDA PELA AREA REAL</t>
  </si>
  <si>
    <t>ALVENARIA DE TIJOLOS CERAMICOS FURADOS 10X20X20CM,ASSENTES COM ARGAMASSA DE CIMENTO,CAL HIDRATADA ADITIVADA E AREIA,NO TRACO 1:1:8,EM PAREDES DE MEIA VEZ(0,10M),COM VAOS OU ARESTAS,ATE 3,00M DE ALTURA E MEDIDA PELA AREA REAL</t>
  </si>
  <si>
    <t>ALVENARIA DE TIJOLOS CERAMICOS FURADOS 10X20X20CM ASSENTES COM ARGAMASSA DE CIMENTO,CAL HIDRATADA ADITIVADA E AREIA,NO TRACO 1:1:8,EM PAREDES DE MEIA VEZ(0,10M),DE SUPERFICIE CORRIDA,DE 3,00 A 4,50M DE ALTURA E MEDIDA PELA AREA REAL</t>
  </si>
  <si>
    <t>ALVENARIA DE TIJOLOS CERAMICOS FURADOS 10X20X20CM,ASSENTES COM ARGAMASSA DE CIMENTO,CAL HIDRATADA ADITIVADA E AREIA,NO TRACO 1:1:8,EM PAREDES DE MEIA VEZ(0,10M),COM VAOS OU ARESTAS,DE 3,00 A 4,50M DE ALTURA E MEDIDA PELA AREA REAL</t>
  </si>
  <si>
    <t>ALVENARIA DE TIJOLOS CERAMICOS FURADOS 10X20X30CM,COMPLEMENTADA COM 20% DE TIJOLOS DE 10X20X20CM,ASSENTES COM ARGAMASSADE CIMENTO,CAL HIDRATADA ADITIVADA E AREIA,NO TRACO 1:1:8,EMPAREDES DE UMA VEZ(0,20M),DE SUPERFICIE CORRIDA,ATE 3,00M DE ALTURA E MEDIDA PELA AREA REAL</t>
  </si>
  <si>
    <t>ALVENARIA DE TIJOLOS CERAMICOS FURADOS 10X20X30CM,COMPLEMENTADA COM 20% DE TIJOLOS DE 10X20X20CM,ASSENTES COM ARGAMASSADE CIMENTO,CAL HIDRATADA ADITIVADA E AREIA,NO TRACO 1:1:8,EMPAREDES DE UMA VEZ(0,20M),DE SUPERFICIE CORRIDA,ATE 1,50M DE ALTURA E MEDIDA PELA AREA REAL</t>
  </si>
  <si>
    <t>ALVENARIA DE TIJOLOS CERAMICOS FURADOS 10X20X30CM,COMPLEMENTADA COM 20% DE TIJOLOS DE 10X20X20CM,ASSENTES COM ARGAMASSADE CIMENTO,CAL HIDRATADA ADITIVADA E AREIA,NO TRACO 1:1:8,EMPAREDES DE UMA VEZ(0,20M),COM VAOS OU ARESTAS,ATE 3,00M DEALTURA E MEDIDA PELA AREA REAL</t>
  </si>
  <si>
    <t>ALVENARIA DE TIJOLOS CERAMICOS FURADOS 10X20X30CM,COMPLEMENTADA COM 20% DE TIJOLOS DE 10X20X20CM,ASSENTES COM ARGAMASSADE CIMENTO,CAL HIDRATADA ADITIVADA E AREIA,NO TRACO 1:1:8,EMPAREDES DE UMA VEZ(0,20M),DE SUPERFICIE CORRIDA,DE 3,00 A 4,50 DE ALTURA E MEDIDA PELA AREA REAL</t>
  </si>
  <si>
    <t>ALVENARIA DE TIJOLOS CERAMICOS FURADOS 10X20X30CM,COMPLEMENTADA COM 20% DE TIJOLOS DE 10X20X20CM,ASSENTES COM ARGAMASSADE CIMENTO,CAL HIDRATADA ADITIVADA E AREIA,NO TRACO 1:1:8,EMPAREDES DE UMA VEZ (0,20M),COM VAOS OU ARESTAS,DE 3,00 A 4,50M DE ALTURA E MEDIDA PELA AREA REAL</t>
  </si>
  <si>
    <t>ALVENARIA DE TIJOLOS CERAMICOS FURADOS 10X20X30CM,COMPLEMENTADA COM 6% DE TIJOLOS DE 10X20X20CM,ASSENTES COM ARGAMASSA DE CIMENTO,CAL HIDRATADA ADITIVADA E AREIA,NO TRACO 1:1:8,EMPAREDES DE MEIA VEZ(0,10M),DE SUPERFICIE CORRIDA,ATE 3,00M DE ALTURA E MEDIDA PELA AREA REAL</t>
  </si>
  <si>
    <t>ALVENARIA DE TIJOLOS CERAMICOS FURADOS 10X20X30CM,COMPLEMENTADA COM 6% DE TIJOLOS DE 10X20X20CM,ASSENTES COM ARGAMASSA DE CIMENTO,CAL HIDRATADA ADITIVADA E AREIA,NO TRACO 1:1:8,EMPAREDES DE MEIA VEZ(0,10M),DE SUPERFICIE CORRIDA,ATE 1,50M DE ALTURA E MEDIDA PELA AREA REAL</t>
  </si>
  <si>
    <t>ALVENARIA DE TIJOLOS CERAMICOS FURADOS 10X20X30CM,COMPLEMENTADA COM 6% DE TIJOLOS DE 10X20X20CM,ASSENTES COM ARGAMASSA DE CIMENTO,CAL HIDRATADA ADITIVADA E AREIA,NO TRACO 1:1:8,EMPAREDES DE MEIA VEZ(0,10M),COM VAOS OU ARESTAS,ATE 3,00M DEALTURA E MEDIDA PELA AREA REAL</t>
  </si>
  <si>
    <t>ALVENARIA DE TIJOLOS CERAMICOS FURADOS 10X20X30CM,COMPLEMENTADA COM 6% DE TIJOLOS DE 10X20X20CM,ASSENTES COM ARGAMASSA DE CIMENTO,CAL HIDRATADA ADITIVADA E AREIA,NO TRACO 1:1:8,EMPAREDES DE MEIA VEZ(0,10M),DE SUPERFICIE CORRIDA,DE 3,00 A 4,50 DE ALTURA E MEDIDA PELA AREA REAL</t>
  </si>
  <si>
    <t>ALVENARIA DE TIJOLOS CERAMICOS FURADOS 10X20X30CM,COMPLEMENTADA COM 6% DE TIJOLOS DE 10X20X20CM,ASSENTES COM ARGAMASSA DE CIMENTO,CAL HIDRATADA ADITIVADA E AREIA,NO TRACO 1:1:8,EMPAREDES DE MEIA VEZ(0,10M),COM VAOS OU ARESTAS,DE 3,00 A 4,50M DE ALTURA E MEDIDA PELA AREA REAL</t>
  </si>
  <si>
    <t>ALVENARIA DE 10CM DE ESPESSURA EM TIJOLOS REFRATARIOS APARENTES,COM MEDIDAS APROXIMADAS DE 5X11X23CM,ASSENTES COM ARGAMASSA DE CIMENTO E SAIBRO,NO TRACO 1:6,EM PAREDES COM VAOS OUARESTAS E MEDIDA PELA AREA REAL</t>
  </si>
  <si>
    <t>ALVENARIA DE BLOCOS DE CONCRETO 10X20X40CM,ASSENTES COM ARGAMASSA DE CIMENTO E AREIA,NO TRACO 1:8,EM PAREDES DE 0,10M DEESPESSURA,DE SUPERFICIE CORRIDA,ATE 3,00M DE ALTURA E MEDIDAPELA AREA REAL</t>
  </si>
  <si>
    <t>ALVENARIA DE BLOCOS DE CONCRETO 10X20X40CM,ASSENTES COM ARGAMASSA DE CIMENTO E AREIA,NO TRACO 1:8,EM PAREDES DE 0,10M DEESPESSURA,COM VAOS OU ARESTAS,ATE 3,00M DE ALTURA E MEDIDA PELA AREA REAL</t>
  </si>
  <si>
    <t>ALVENARIA DE BLOCOS DE CONCRETO 10X20X40CM,ASSENTES COM ARGAMASSA DE CIMENTO E AREIA,NO TRACO 1:8,EM PAREDES DE 0,10M DEESPESSURA,DE SUPERFICIE CORRIDA,DE 3,00 A 4,50M DE ALTURA EE MEDIDA PELA AREA REAL</t>
  </si>
  <si>
    <t>ALVENARIA DE BLOCOS DE CONCRETO 10X20X40CM,ASSENTES COM ARGAMASSA DE CIMENTO E AREIA,NO TRACO 1:8,EM PAREDES DE 0,10M DEESPESSURA,COM VAOS OU ARESTAS,DE 3,00 A 4,50M DE ALTURA E MEDIDA PELA AREA REAL</t>
  </si>
  <si>
    <t>ALVENARIA DE BLOCOS DE CONCRETO 15X20X40CM,ASSENTES COM ARGAMASSA DE CIMENTO E AREIA,NO TRACO 1:8,EM PAREDES DE 0,15M DEESPESSURA,DE SUPERFICIE CORRIDA,ATE 3,00M DE ALTURA E MEDIDA PELA AREA REAL</t>
  </si>
  <si>
    <t>ALVENARIA DE BLOCOS DE CONCRETO 15X20X40CM,ASSENTES COM ARGAMASSA DE CIMENTO E AREIA,NO TRACO 1:8,EM PAREDES DE 0,15M DEESPESSURA,COM VAOS OU ARESTAS,ATE 3,00M DE ALTURA E MEDIDA PELA AREA REAL</t>
  </si>
  <si>
    <t>ALVENARIA DE BLOCOS DE CONCRETO 15X20X40CM,ASSENTES COM ARGAMASSA DE CIMENTO E AREIA,NO TRACO 1:8,EM PAREDES DE 0,15M DEESPESSURA,DE SUPERFICIE CORRIDA,DE 3,00 A 4,50M DE ALTURA EMEDIDA PELA AREA REAL</t>
  </si>
  <si>
    <t>ALVENARIA DE BLOCOS DE CONCRETO 15X20X40CM,ASSENTES COM ARGAMASSA DE CIMENTO E AREIA,NO TRACO 1:8,EM PAREDES DE 0,15M DEESPESSURA,COM VAOS OU ARESTAS,DE 3,00M A 4,50M DE ALTURA E MEDIDA PELA AREA REAL</t>
  </si>
  <si>
    <t>ALVENARIA DE BLOCOS DE CONCRETO 20X20X40CM,ASSENTES COM ARGAMASSA DE CIMENTO E AREIA,NO TRACO 1:6,EM PAREDES DE 0,20M DEESPESSURA,DE SUPERFICIE CORRIDA,ATE 3,00M DE ALTURA E MEDIDA PELA AREA REAL</t>
  </si>
  <si>
    <t>ALVENARIA DE BLOCOS DE CONCRETO 20X20X40CM,ASSENTES COM ARGAMASSA DE CIMENTO E AREIA,NO TRACO 1:6,EM PAREDES DE 0,20M DEESPESSURA,COM VAOS OU ARESTAS,ATE 3,00M DE ALTURA E MEDIDA PELA AREA REAL</t>
  </si>
  <si>
    <t>ALVENARIA DE BLOCOS DE CONCRETO 20X20X40CM,ASSENTES COM ARGAMASSA DE CIMENTO E AREIA,NO TRACO 1:6,EM PAREDES DE 0,20M DEESPESSURA,DE SUPERFICIE CORRIDA,DE 3,00 A 4,50M DE ALTURA EMEDIDA PELA AREA REAL</t>
  </si>
  <si>
    <t>ALVENARIA DE BLOCOS DE CONCRETO 20X20X40CM,ASSENTES COM ARGAMASSA DE CIMENTO E AREIA,NO TRACO 1:6,EM PAREDES DE 0,20M DEESPESSURA,COM VAOS OU ARESTAS,DE 3,00 A 4,50M DE ALTURA E MEDIDA PELA AREA REAL</t>
  </si>
  <si>
    <t>ALVENARIA DE BLOCOS DE CONCRETO 10X20X40CM,ASSENTES COM ARGAMASSA DE CIMENTO,CAL HIDRATADA ADITIVADA E AREIA,NO TRACO 1:1:10,EM PAREDES DE 0,10M DE ESPESSURA,DE SUPERFICIE CORRIDA,ATE 3,00M DE ALTURA E MEDIDA PELA AREA REAL</t>
  </si>
  <si>
    <t>ALVENARIA DE BLOCOS DE CONCRETO 10X20X40CM,ASSENTES COM ARGAMASSA DE CIMENTO,CAL HIDRATADA ADITIVADA E AREIA,NO TRACO 1:1:10,EM PAREDES DE 0,10M DE ESPESSURA,COM VAOS OU ARESTAS,ATE 3,00M DE ALTURA E MEDIDA PELA AREA REAL</t>
  </si>
  <si>
    <t>ALVENARIA DE BLOCOS DE CONCRETO 10X20X40CM,ASSENTES COM ARGAMASSA DE CIMENTO,CAL HIDRATADA ADITIVADA E AREIA,NO TRACO 1:1:10,EM PAREDES DE 0,10M DE ESPESSURA,DE SUPERFICIE CORRIDA,DE 3,00M A 4,50M DE ALTURA E MEDIDA PELA AREA REAL</t>
  </si>
  <si>
    <t>ALVENARIA DE BLOCOS DE CONCRETO 10X20X40CM,ASSENTES COM ARGAMASSA DE CIMENTO,CAL HIDRATADA ADITIVADA E AREIA,NO TRACO 1:1:10,EM PAREDES DE 0,10M DE ESPESSURA,COM VAOS OU ARESTAS,DE3,00M A 4,50M DE ALTURA E MEDIDA PELA AREA REAL</t>
  </si>
  <si>
    <t>ALVENARIA DE BLOCOS DE CONCRETO 15X20X40CM,ASSENTES COM ARGAMASSA DE CIMENTO,CAL HIDRATADA ADITIVADA E AREIA,NO TRACO 1:1:10,EM PAREDES DE 0,15M DE ESPESSURA,DE SUPERFICIE CORRIDA,ATE 3,00M DE ALTURA E MEDIDA PELA AREA REAL</t>
  </si>
  <si>
    <t>ALVENARIA DE BLOCOS DE CONCRETO 15X20X40CM,ASSENTES COM ARGAMASSA DE CIMENTO,CAL HIDRATADA ADITIVADA E AREIA,NO TRACO 1:1:10,EM PAREDES DE 0,15M DE ESPESSURA,COM VAOS OU ARESTAS,ATE 3,00M DE ALTURA E MEDIDA PELA AREA REAL</t>
  </si>
  <si>
    <t>ALVENARIA DE BLOCOS DE CONCRETO 15X20X40CM,ASSENTES COM ARGAMASSA DE CIMENTO,CAL HIDRATADA ADITIVADA E AREIA,NO TRACO 1:1:10,EM PAREDES DE 0,15M DE ESPESSURA,DE SUPERFICIE CORRIDA,DE 3,00M A 4,50M DE ALTURA E MEDIDA PELA AREA REAL</t>
  </si>
  <si>
    <t>ALVENARIA DE BLOCOS DE CONCRETO 15X20X40CM,ASSENTES COM ARGAMASSA DE CIMENTO,CAL HIDRATADA ADITIVADA E AREIA,NO TRACO 1:1:10,EM PAREDES DE 0,15M DE ESPESSURA,COM VAOS OU ARESTAS,DE3,00M A 4,50M DE ALTURA E MEDIDA PELA AREA REAL</t>
  </si>
  <si>
    <t>ALVENARIA DE BLOCOS DE CONCRETO 20X20X40CM,ASSENTES COM ARGAMASSA DE CIMENTO,CAL HIDRATADA ADITIVADA E AREIA,NO TRACO 1:1:10,EM PAREDES DE 0,20M DE ESPESSURA,DE SUPERFICIE CORRIDA,ATE 3,00M DE ALTURA E MEDIDA PELA AREA REAL</t>
  </si>
  <si>
    <t>ALVENARIA DE BLOCOS DE CONCRETO 20X20X40CM,ASSENTES COM ARGAMASSA DE CIMENTO,CAL HIDRATADA ADITIVADA E AREIA NO TRACO 1:1:10,EM PAREDES DE 0,20M DE ESPESSURA,COM VAOS OU ARESTAS,ATE 3,00M DE ALTURA E MEDIDA PELA AREA REAL</t>
  </si>
  <si>
    <t>ALVENARIA DE BLOCOS DE CONCRETO 20X20X40CM,ASSENTES COM ARGAMASSA DE CIMENTO,CAL HIDRATADA ADITIVADA E AREIA,NO TRACO 1:1:10,EM PAREDES DE 0,20M DE ESPESSURA,DE SUPERFICIE CORRIDA,DE 3,00M A 4,50M DE ALTURA E MEDIDA PELA AREA REAL</t>
  </si>
  <si>
    <t>ALVENARIA DE BLOCOS DE CONCRETO 20X20X40CM,ASSENTES COM ARGAMASSA DE CIMENTO,CAL HIDRATADA ADITIVADA E AREIA,NO TRACO 1:1:10,EM PAREDES DE 0,20M DE ESPESSURA,COM VAOS OU ARESTAS,DE3,00M A 4,50M DE ALTURA E MEDIDA PELA AREA REAL</t>
  </si>
  <si>
    <t>ALVENARIA PARA CAIXAS ENTERRADAS,ATE 0,80M DE PROFUNDIDADE,COM BLOCOS DE CONCRETO DE 10X20X40CM,COM ARGAMASSA DE CIMENTOE AREIA,NO TRACO 1:4 E CONCRETO 20MPA,PARA PREENCHIMENTO DOS FUROS DOS MESMOS,EM PAREDES DE MEIA VEZ(0,10M)</t>
  </si>
  <si>
    <t>ALVENARIA PARA CAIXAS ENTERRADAS,ATE 1,60M DE PROFUNDIDADE,COM BLOCOS DE CONCRETO DE 20X20X40CM,COM ARGAMASSA DE CIMENTOE AREIA,NO TRACO 1:4 E CONCRETO 20MPA,PARA PREENCHIMENTO DOSFUROS DOS MESMOS,EM PAREDES DE UMA VEZ(0,20M)</t>
  </si>
  <si>
    <t>ALVENARIA PARA CAIXAS ENTERRADAS,ATE 3,00M DE PROFUNDIDADE,COM BLOCOS DE CONCRETO DE 20X20X40CM,COM ARGAMASSA DE CIMENTOE AREIA,NO TRACO 1:4 E CONCRETO 20MPA,PARA PREENCHIMENTO DOSFUROS DOS MESMOS,EM PAREDES DE UMA VEZ(0,20M)</t>
  </si>
  <si>
    <t>ALVENARIA DE BLOCOS DE CONCRETO ESTRUTURAL 15X20X40CM,ASSENTES COM ARGAMASSA DE CIMENTO E AREIA,NO TRACO 1:8,EM PAREDESDE 0,15M DE ESPESSURA,DE SUPERFICIE CORRIDA ATE 3,00M DE ALTURA E MEDIDA PELA AREA REAL</t>
  </si>
  <si>
    <t>ALVENARIA DE BLOCOS DE CONCRETO ESTRUTURAL 15X20X40CM,ASSENTES COM ARGAMASSA DE CIMENTO E AREIA,NO TRACO 1:8,EM PAREDESDE 0,15M DE ESPESSURA,COM VAOS OU ARESTAS,ATE 3,00M DE ALTURA E MEDIDA PELA AREA REAL</t>
  </si>
  <si>
    <t>ALVENARIA DE BLOCOS DE CONCRETO ESTRUTURAL 15X20X40CM,ASSENTES COM ARGAMASSA DE CIMENTO E AREIA,NO TRACO 1:8,EM PAREDESDE 0,15M DE ESPESSURA,DE SUPERFICIE CORRIDA,DE 3,00M ATE 4,50M DE ALTURA E MEDIDA PELA AREA REAL</t>
  </si>
  <si>
    <t>ALVENARIA DE BLOCOS DE CONCRETO ESTRUTURAL 15X20X40CM,ASSENTES COM ARGAMASSA DE CIMENTO E AREIA,NO TRACO 1:8,EM PAREDESDE 0,15M DE ESPESSURA,COM VAOS OU ARESTAS,DE 3,00M A 4,50M DE ALTURA E MEDIDA PELA AREA REAL</t>
  </si>
  <si>
    <t>ALVENARIA DE BLOCOS DE CONCRETO ESTRUTURAL 15X20X40CM,ASSENTES COM ARGAMASSA DE CIMENTO,CAL HIDRATADA ADITIVADA E AREIA,NO TRACO 1:1:8,EM PAREDES DE 15CM DE ESPESSURA,DE SUPERFICIECORRIDA ATE 3,00M DE ALTURA E MEDIDA PELA AREA REAL</t>
  </si>
  <si>
    <t>ALVENARIA DE BLOCOS DE CONCRETO ESTRUTURAL 15X20X40CM,ASSENTES COM ARGAMASSA DE CIMENTO,CAL HIDRATADA ADITIVADA E AREIA,NO TRACO 1:1:8,EM PAREDES DE 15CM DE ESPESSURA,COM VAOS OU ARESTAS,ATE 3,00 DE ALTURA E MEDIDA PELA AREA REAL</t>
  </si>
  <si>
    <t>ALVENARIA DE BLOCOS DE CONCRETO ESTRUTURAL 15X20X40CM,ASSENTES COM ARGAMASSA DE CIMENTO,CAL HIDRATADA ADITIVADA E AREIA,NO TRACO 1:1:8,EM PAREDES DE 15CM DE ESPESSURA,DE SUPERFICIECORRIDA DE 3,00M A 4,50M DE ALTURA E MEDIDA PELA AREA REAL</t>
  </si>
  <si>
    <t>ALVENARIA DE BLOCOS DE CONCRETO ESTRUTURAL 15X20X40CM,ASSENTES COM ARGAMASSA DE CIMENTO,CAL HIDRATADA ADITIVADA E AREIA,NO TRACO 1:1:8,EM PAREDES DE 15CM DE ESPESSURA,COM VAOS OU ARESTAS,DE 3,00M A 4,50M DE ALTURA E MEDIDA PELA AREA REAL</t>
  </si>
  <si>
    <t>PAREDE DE BLOCOS CERAMICOS VAZADOS(COBOGO),DE 10X10X10CM,ASSENTES COM ARGAMASSA DE CIMENTO E AREIA,NO TRACO 1:4,LEVANDOUM VERGALHAO DE 4,2MM EM CADA JUNTA HORIZONTAL,PRESO NAS EXTREMIDADES A ESTRUTURA OU ALVENARIA EXISTENTE</t>
  </si>
  <si>
    <t>PAREDE DE BLOCOS VAZADOS(COBOGO),DE CIMENTO E AREIA,COM PESODE 4,6KG,29X29X6CM,ASSENTES COMO EM 12.006.0010</t>
  </si>
  <si>
    <t>PAREDE DE BLOCOS VAZADOS(COBOGO),DE CIMENTO E AREIA,COM PESODE 9,6KG,39X39X7CM,ASSENTES COMO EM 12.006.0010</t>
  </si>
  <si>
    <t>PAREDE DE BLOCOS VAZADOS(COBOGO),DE CIMENTO E AREIA,COM PESODE 4KG,29X29X10CM,ASSENTES COMO EM 12.006.0010</t>
  </si>
  <si>
    <t>PAREDE DE BLOCOS VAZADOS(COBOGO),DE CIMENTO E AREIA,COM PESODE 6,2KG,39X21,5X15CM,ASSENTES COMO EM 12.006.0010</t>
  </si>
  <si>
    <t>PAREDE DE BLOCOS VAZADOS(COBOGO),DE CIMENTO E AREIA,COM PESODE 2,9KG,40X10X10CM,ASSENTES COMO EM 12.006.0010</t>
  </si>
  <si>
    <t>PAREDE DE BLOCOS VAZADOS(COBOGO),DE CIMENTO E AREIA,COM PESODE 11,2KG,33X33X10CM,ASSENTES COMO EM 12.006.0010</t>
  </si>
  <si>
    <t>PAREDE DE BLOCOS VAZADOS(COBOGO),EM PLACAS DE CONCRETO,MEDINDO APROXIMADAMENTE 50X50X5CM,FUROS QUADRADOS,ASSENTES COMO 12.006.0010</t>
  </si>
  <si>
    <t>PAREDE DE BLOCOS VAZADOS(COBOGO),EM PLACAS DE CONCRETO,MEDINDO APROXIMADAMENTE 39X50X8CM,EM VENEZIANA,ASSENTES COMO 12.006.0010</t>
  </si>
  <si>
    <t>PAREDE DE BLOCOS DE VIDRO NACIONAL,TIPO VENEZIANA,MEDINDO 20X10X8CM,COM ARGAMASSA DE CIMENTO,CAL E AREIA FINA,NO TRACO 1:3:5</t>
  </si>
  <si>
    <t>PAREDE DE BLOCOS DE VIDRO NACIONAL,TIPO VENEZIANA MEDINDO 20X10X10CM,COM ARGAMASSA DE CIMENTO,CAL E AREIA FINA,NO TRACO1:3:5</t>
  </si>
  <si>
    <t>PAREDE DE BLOCOS DE VIDRO NACIONAL,TIPO VENEZIANA MEDINDO 20X20X6CM,COM ARGAMASSA DE CIMENTO,CAL E AREIA FINA,NO TRACO 1:3:5</t>
  </si>
  <si>
    <t>PAREDE DE BLOCOS DE VIDRO NACIONAL CANELADO 20X20X10CM,COM ARGAMASSA DE CIMENTO,CAL E AREIA FINA,NO TRACO 1:3:5</t>
  </si>
  <si>
    <t>ALVENARIA DE BLOCOS DE CONCRETO CELULAR,MEDINDO 10X30X60CM,ASSENTES COM ARGAMASSA DE CIMENTO,CAL HIDRATADA E AREIA,NO TRACO 1:2:9,EM PAREDES DE 10CM DE ESPESSURA E MEDIDA PELA AREAREAL</t>
  </si>
  <si>
    <t>ALVENARIA DE BLOCOS DE CONCRETO CELULAR,MEDINDO 20X30X60CM,ASSENTES COM ARGAMASSA DE CIMENTO,CAL HIDRATADA E AREIA,NO TRACO 1:2:9,EM PAREDES DE 20CM DE ESPESSURA E MEDIDA PELA AREAREAL</t>
  </si>
  <si>
    <t>ALVENARIA DE BLOCOS DE CONCRETO CELULAR,MEDINDO 15X30X60CM,ASSENTES COM ARGAMASSA DE CIMENTO,CAL HIDRATADA E AREIA,NO TRACO 1:2:9,EM PAREDES DE 15CM DE ESPESSURA E MEDIDA PELA AREAREAL</t>
  </si>
  <si>
    <t>ALVENARIA EM TIJOLO MACICO ECOLOGICO(SOLO-CIMENTO)MEDINDO 15X30X7,5CM,EM PAREDES DE 15CM DE ESPESSURA,ESTRUTURADA COM BARRAS DE ACO CA-50,COLA, REJUNTE E GROUT NO ENTORNO DOS VAOS,VERGAS,BLOCOS E CALHAS,EXCLUSIVE CINTA DE AMARRACAO E ALICERCE</t>
  </si>
  <si>
    <t>ALVENARIA EM TIJOLO MACICO ECOLOGICO(SOLO-CIMENTO)MEDINDO 12,5X25X6,25CM,EM PAREDES DE 12,5CM DE ESPESSURA, ESTRUTURADACOM BARRAS DE ACO CA-50,COLA,REJUNTE E GROUT NO ENTORNO DOSVAOS,VERGAS,BLOCOS E CALHAS,EXCLUSIVE CINTA DE AMARRACAO E ALICERCE</t>
  </si>
  <si>
    <t>PAREDE DIVISORIA EM PAINEL CEGO DE CHAPA DE FIBRA DE MADEIRADE DENSIDADE MEDIA,TIPO MDF 15MM DE ESPESSURA,ARMADA SOBRETARUGAMENTO DE SARRAFO,INCLUSIVE MATA-JUNTAS,MEDIDA PELA AREA REAL,FAZENDO AS PORTAS PARTE DO CONJUNTO,EXCLUSIVE SUASFERRAGENS E PINTURA</t>
  </si>
  <si>
    <t>PAREDE DIVISORIA EM PAINEL CEGO,DE CHAPA DE FIBRA DE MADEIRA(NA PARTE INFERIOR) DE DENSIDADE MEDIA,TIPO MDF,DE 15MM DE ESPESSURA E VIDRO DE 4MM (INCLUSIVE ESTE) NA PARTE SUPERIOR</t>
  </si>
  <si>
    <t>PAREDE DIVISORIA EM MODULOS TIPO FOLHA DE PORTA DE COMPENSADO,FOLHEADO NAS 2 FACES,DE 60,70 OU 80X210CM,ESPESSURA DE 35MM,MONTANTES EM ACO NAVAL,INCLUSIVE PORTAS,EXCLUSIVE FERRAGENS E PINTURA.FORNECIMENTO E COLOCACAO</t>
  </si>
  <si>
    <t>PAREDE DIVISORIA COM 35MM DE ESPESSURA,CONSTITUIDA DE PAINELCEGO DE CHAPA DE FIBRA DE MADEIRA PRENSADA,REVESTIDA EM LAMINADO MELAMINICO,COM MIOLO EM COLMEIA,ESTRUTURADO COM MONTANTES DE PERFIL ALUMINIO ANODIZADO NATURAL,EM "L","T",OU "X",FAZENDO AS PORTAS PARTE DO CONJUNTO,EXCLUSIVE SUAS FERRAGENS</t>
  </si>
  <si>
    <t>PAREDE DIVISORIA COM 35MM DE ESPESSURA,CONSTITUIDA DE PAINELCEGO DE CHAPA DE FIBRA DE MADEIRA PRENSADA,REVESTIDA EM LAMINADO MELAMINICO,COM MIOLO EM COLMEIA,ESTRUTURADO COM MONTANTES DE PERFIL DE ACO NA COR PRETA,EM "L","T",OU "X",FAZENDOAS PORTAS PARTE DO CONJUNTO,EXCLUSIVE SUAS FERRAGENS</t>
  </si>
  <si>
    <t>PAREDE DIVISORIA COM 35MM DE ESPESSURA,CONSTITUIDA DE PAINELCEGO DE CHAPA DE FIBRA DE MADEIRA PRENSADA,REVESTIDA EM LAMINADO MELAMINICO,COM MIOLO EM LA DE VIDRO,ESTRUTURADO COM MONTANTES DE PERFIL DE ALUMINIO ANODIZADO NATURAL,EM "L","T",OU "X",FAZENDO AS PORTAS PARTE DO CONJUNTO,EXCLUSIVE SUAS FERRAGENS</t>
  </si>
  <si>
    <t>PAREDE DIVISORIA COM 35MM DE ESPESSURA,CONSTITUIDA DE PAINELCEGO DE CHAPA DE FIBRA DE MADEIRA PRENSADA,REVESTIDA EM LAMINADO MELAMINICO,COM MIOLO DE LA DE VIDRO,ESTRUTURADO COM MONTANTES DE PERFIL DE ACO NA COR PRETA,EM "L","T",OU "X",FAZENDO 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</si>
  <si>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ALUMINIO ANODIZADO NATURAL,EM "L","T",OU "X",FAZENDOAS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</si>
  <si>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ACO NA COR PRETA,EM "L","T",OU "X",FAZENDO AS PORTASPARTE DO CONJUNTO,EXCLUSIVE SUAS FERRAGENS</t>
  </si>
  <si>
    <t>PAREDE DIVISORIA COM 35MM DE ESPESSURA,CONSTITUIDA DE PAINELCEGO DE CHAPA DE FIBRA DE MADEIRA PRENSADA,REVESTIDA EM CHAPA LAMINADA (COMPOSTA DE CELULOSE COM RESINA,PRENSADA EM AUTOCLAVE),MIOLO EM LA DE VIDRO,ESTRUTURADO COM MONTANTES DE PERFIL DE ALUMINIO ANODIZADO NATURAL,EM "L","T" OU "X",FAZENDOAS PORTAS PARTE DO CONJUNTO,EXCLUSIVE SUAS FERRAGENS</t>
  </si>
  <si>
    <t>PAREDE DIVISORIA COM 35MM DE ESPESSURA,CONSTITUIDA DE PAINELCEGO DE CHAPA DE FIBRA DE MADEIRA PRENSADA,REVESTIDA EM CHAPA LAMINADA(COMPOSTA DE CELULOSE COM RESINA,PRENSADA EM AUTOCLAVE),C/MIOLO EM LA DE VIDRO,ESTRUTURADO C/MONTANTES DE ACONA COR PRETA,EM "L","T" OU "X", FAZENDO AS PORTAS PARTE DOCONJUNTO,EXCLUSIVE SUAS FERRAGENS</t>
  </si>
  <si>
    <t>PAREDE DIVISORIA COM 35MM DE ESPESSURA,CONSTITUIDA DE PAINELE VIDRO NA PARTE SUPERIOR (EXCLUSIVE ESTE), SENDO O PAINELDE CHAPA DE FIBRA DE MADEIRA PRENSADA,REVESTIDA EM LAMINADOMELAMINICO,COM MIOLO EM COLMEIA,ESTRUTURADO COM MONTANTES DEPERFIL DE ALUMINIO ANODIZADO NATURAL,EM "L","T" OU "X",FAZENDO AS PORTAS PARTE DO CONJUNTO,EXCLUSIVE SUAS FERRAGENS</t>
  </si>
  <si>
    <t>PAREDE DIVISORIA COM 35MM DE ESPESSURA,CONSTITUIDA DE PAINELE VIDRO NA PARTE SUPERIOR(EXCLUSIVE ESTE),SENDO O PAINEL DECHAPA DE FIBRA DE MADEIRA PRENSADA,REVESTIDA EM LAMINADO MELAMINICO,COM MIOLO EM COLMEIA,ESTRUTURADO COM MONTANTES DE ACO NA COR PRETA,EM "L","T",OU "X",FAZENDO AS PORTAS PARTE DOCONJUNTO,EXCLUSIVE SUAS FERRAGENS</t>
  </si>
  <si>
    <t>PAREDE DIVISORIA COM 35MM DE ESPESSURA,CONSTITUIDA DE PAINELE VIDRO NA PARTE SUPERIOR(EXCLUSIVE ESTE),SENDO O PAINEL DECHAPA DE FIBRA DE MADEIRA PRENSADA,REVESTIDA EM LAMINADO MELAMINICO,COM MIOLO EM LA DE VIDRO,ESTRUTURADO COM MONTANTESDE PERFIL DE ALUMINIO ANODIZADO NATURAL,EM "L","T",OU "X",FAZENDO AS PORTAS PARTE DO CONJUNTO,EXCLUSIVE SUAS FERRAGENS</t>
  </si>
  <si>
    <t>PAREDE DIVISORIA COM 35MM DE ESPESSURA,CONSTITUIDA DE PAINELE VIDRO NA PARTE SUPERIOR(EXCLUSIVE ESTE),SENDO O PAINEL DECHAPA DE FIBRA DE MADEIRA PRENSADA,REVESTIDA EM LAMINADO MELAMINICO,COM MIOLO EM LA DE VIDRO,ESTRUTURADO COM MONTANTESDE ACO NA COR PRETA,EM "L","T",OU "X",FAZENDO AS PORTAS PARTE DO CONJUNTO,EXCLUSIVE SUAS FERRAGENS</t>
  </si>
  <si>
    <t>PAREDE DIVISORIA COM 35MM DE ESPESSURA,CONSTITITUID.DE PAINEL VIDRO NA PARTE SUPERIOR(EXCL.ESTE),SENDO O PAINEL CHAPA FIBRA MADEIRA PRENSADA,REVESTIDA CHAPA LAMINADA(COMPOSTA DE CELULOSE C/RESINA,PRENSADA AUTOCLAVE),C/MIOLO COLMEIA,ESTRUTURADO C/MONTANTES PERFIL ALUMINIO ANODIZADO NATURAL,EM "L","T"OU "X",FAZENDO PORTAS PARTE CONJUNTO,EXCL.SUAS FERRAGENS</t>
  </si>
  <si>
    <t>PAREDE DIVISORIA COM 35MM ESPESSURA,CONSTITUIDA DE PAINEL EVIDRO NA PARTE SUPERIOR(EXCLUSIVE ESTE),SENDO O PAINEL CHAPAFIBRA MADEIRA PRENSADA,REVESTIDA EM CHAPA LAMINADA(COMPOSTADE CELULOSE COM RESINA,PRENSADA EM AUTOCLAVE),COM MIOLO EMCOLMEIA ESTRUTURADO C/MONTANTES ACO COR PRETA,EM "L","T" OU"X",FAZENDO AS PORTAS PARTE CONJUNTO,EXCL.SUAS FERRAGENS</t>
  </si>
  <si>
    <t>PAREDE DIVISORIA COM 35MM ESPESSURA,CONSTITUIDA DE PAINEL EVIDRO NA PARTE SUPERIOR(EXCL.ESTE),SENDO PAINEL CHAPA FIBRAMADEIRA PRENSADA,REVESTIDA EM CHAPA LAMINADA(COMPOSTA DE CELULOSE C/RESINA,PRENSADA AUTOCLAVE),C/MIOLO EM LA VIDRO,ESTRUTURADO C/MONTANTES PERFIL ALUMINIO ANODIZADO NATURAL,EM "L","T" OU "X",FAZENDO PORTAS PARTE CONJUNTO,EXCL.SUAS FERRAGENS</t>
  </si>
  <si>
    <t>PAREDE DIVISORIA COM 35MM DE ESPESSURA,CONSTITUIDA DE PAINELE VIDRO NA PARTE SUPERIOR(EXCL.ESTE),SENDO PAINEL DE CHAPAFIBRA MADEIRA PRENSADA,REVESTIDA EM CHAPA LAMINADA(COMPOSTADE CELULOSE C/RESINA,PRENSADA AUTOCLAVE),C/MIOLO EM LA DE VIDRO,ESTRUTURADO C/MONTANTES ACO COR PRETA,EM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</si>
  <si>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PERFIL DEALUMINIO ANODIZADO NATURAL,EM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</si>
  <si>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ACO NA COR PRETA,EM "L","T" OU "X",FAZENDO AS PORTAS PARTE DO CONJUNTO,EXCLUSIVE SUAS FERRAGENS</t>
  </si>
  <si>
    <t>PAREDE DIVISORIA COM 35MM DE ESPESSURA,CONSTITUIDA DE PAINELCEGO ATE ALTURA DE 1,10M E ACIMA DE 2,10M,COM VIDRO ENTRE 1,10 E 2,10M(EXCLUSIVE ESTE),REVESTIDA EM LAMINADO MELAMINICOCOM MIOLO EM LA DE VIDRO,ESTRUTURADO COM MONTANTES DE PERFIL DE ALUMINIO ANODIZADO NATURAL,EM "L","T" OU "X",FAZENDO ASPORTAS PARTE DO CONJUNTO,EXCLUSIVE FERRAGENS</t>
  </si>
  <si>
    <t>PAREDE DIVISORIA COM 35MM DE ESPESSURA,CONSTITUIDA DE PAINELCEGO ATE ALTURA DE 1,10M E ACIMA DE 2,10M,COM VIDRO ENTRE 1,10 E 2,10M(EXCLUSIVE ESTE),REVESTIDA EM LAMINADO MELAMINICOCOM MIOLO EM LA DE VIDRO,ESTRUTURADO COM MONTANTES DE ACO NA COR PRETA,EM "L","T",OU "X",FAZENDO AS PORTAS PARTE DO CONJUNTO,EXCLUSIVE SUAS FERRAGENS</t>
  </si>
  <si>
    <t>PAREDE DIVISORIA COM 35MM ESPESSURA,CONSTITUIDA DE PAINEL CEGO ATE ALTUTA DE 1,10M E ACIMA DE 2,10M,VIDRO ENTRE 1,10 E 2,10M(EXCL.ESTE),REVEST.EM CHAPA LAMINADA(COMPOSTA DE CELULOSE C/RESINA PRENSADA EM AUTOCLAVE),MIOLO EM COLMEIA,ESTRUTURADO C/MONTANTES PERFIL ALUMINIO ANODIZADO NATURAL,EM "L","T"OU X",FAZENDO AS PORTAS PARTE DO CONJ.,EXCL.SUAS FERRAGENS</t>
  </si>
  <si>
    <t>PAREDE DIVISORIA COM 35MM ESPESSURA,CONSTITUIDA DE PAINEL CEGO ATE ALTURA DE 1,10M E ACIMA DE 2,10M VIDRO ENTRE 1,10 E 2,10M(EXCL.ESTE),REVEST.EM CHAPA LAMINADA(COMPOSTA DE CELULOSE C/RESINA PRENSADA EM AUTOCLAVE),MIOLO EM COLMEIA,ESTRUTURADO C/MONTANTES DE ACO NA COR PRETA,EM "L","T" OU "X",FAZENDOAS PORTAS PARTE DO CONJUNTO,EXCLUSIVE SUAS FERRAGENS</t>
  </si>
  <si>
    <t>PAREDE DIVISORIA COM 35MM ESPESSURA,CONSTITUIDA DE PAINEL CEGO ATE ALTURA DE 1,10M E ACIMA DE 2,10M,VIDRO ENTRE 1,10 E 2,10M(EXCL.ESTE),REVEST.EM CHAPA LAMINADA(COMPOSTA DE CELULOSE C/RESINA PRENSADA EM AUTOCLAVE),MIOLO EM LA DE VIDRO,ESTRUT.C/MONTANTES PERFIL ALUMINIO ANODIZADO NATURAL,EM "L","T" OU "X",FAZENDO AS PORTAS PARTE DO CONJ.,EXCL.SUAS FERRAGENS</t>
  </si>
  <si>
    <t>PAREDE DIVISORIA COM 35MM ESPESSURA,CONSTITUIDA DE PAINEL CEGO ATE ALTURA DE 1,10M E ACIMA DE 2,10M,VIDRO ENTRE 1,10 E 2,10M(EXCL.ESTE),REVEST.EM CHAPA LAMINADA(COMPOSTA DE CELULOSE C/RESINA PRENSADA EM AUTOCLAVE),MIOLO EM LA DE VIDRO,ESTRUT.C/MONTANTES DE ACO NA COR PRETA,EM "L","T" OU "X",FAZENDOAS PORTAS PARTE DO CONJUNTO,EXCLUSIVE SUAS FERRAGENS</t>
  </si>
  <si>
    <t>PAREDE DRYWALL C/ESP.73MM,ESTRUT.C/MONTANTES SIMPLES AUTOPORTANTES 48MM,FIXADOS A GUIAS HORIZONTAIS 48MM,AMBOS ACO GALV.C/ESP.0,5MM,C/DUAS CHAPAS GESSO ACARTONADO STANDARD,ESP.12,5MM,LARG.1200MM,FIXADA AOS MONTANTES POR MEIO DE PARAFUSOS,C/TRATAMENTO JUNTAS C/MASSA E FITA P/UNIF.DA SUPERF.DAS CHAPASDE GESSO ACARTONADO,APLIC.EM AREAS SECAS.FORN.E COLOCACAO</t>
  </si>
  <si>
    <t>PAREDE DRYWALL C/ESP.73MM,ESTRUT.C/MONT.SIMPL.AUTOPORT.48MM,FIXADOS A GUIAS HORIZ.48MM,AMBOS ACO GALV.ESP.0,5MM,C/DUAS CHAPAS GESSO ACART.STANDARD,C/ADICAO LA MINERAL,ESP.12,5MM,LARG.1200MM,FIX.MONTANT.POR MEIO DE PARAFUSOS,C/TRATAMENTO JUNTAS C/MASSA E FITA P/UNIF.DA SUPERF.DAS CHAPAS DE GESSO ACARTONADO,APLIC.EM AREAS SECAS.FORNECIMENTO E COLOCACAO</t>
  </si>
  <si>
    <t>PAREDE DRYWALL,C/ESP.95MM,ESTRUT.C/MONTANTES SIMPLES AUTOPORTANTES 70MM,FIXADOS A GUIAS HORIZONTAIS 70MM,AMBOS ACO GALV.C/ESP.0,5MM,C/DUAS CHAPAS GESSO ACARTONADO STANDARD,ESP.12,5MM,LARG.1200MM,FIXADA AOS MONTANTES POR MEIO DE PARAFUSOS,C/TRATAMENTO JUNTAS C/MASSA E FITA P/UNIF.DA SUPERF.DAS CHAPASDE GESSO ACARTONADO,APLIC.EM AREAS SECAS.FORN. E COLOCACAO</t>
  </si>
  <si>
    <t>PAREDE DRYWALL,C/ESP.95MM,ESTRUT.C/MONTANTES SIMPLES AUTOPORTANTES 70MM,FIX.A GUIAS HORIZONTAIS 70MM,AMBOS ACO GALV.ESP.0,5MM,C/DUAS CHAPAS GESSO ACARTONADO STANDARD,C/ADICAO DE LAMINERAL,ESP.12,5MM,LARG.1200MM,FIX.MONTANT.POR MEIO DE PARAFUSOS,C/TRATAMENTO JUNTAS C/MASSA E FITA P/UNIF.SUPERF.DAS CHAPAS DE GESSO ACARTONADO,APLIC.AREAS SECAS.FORN.E COLOCACAO</t>
  </si>
  <si>
    <t>PAREDE DRYWALL C/ESP.120MM,ESTRUT.C/MONTANTES SIMPLES AUTOPORTANTES 70MM,FIXADOS A GUIAS HORIZONTAIS 70MM,AMBOS ACO GALV.ESP.0,5MM,C/QUATRO CHAPAS GESSO ACARTONADO STANDARD,ESP.12,5MM,LARG.1200MM,FIXADA AOS MONTANTES POR MEIO DE PARAFUSOS,C/TRATAMENTO DE JUNTAS C/MASSA E FITA P/UNIF.DA SUPERF.DAS CHAPAS GESSO ACARTONADO,APLIC.AREAS SECAS.FORN.E COLOCACAO</t>
  </si>
  <si>
    <t>PAREDE DRYWALL ESP.120MM,ESTRUT.MONTANTES SIMPLES AUTOPORTANTES 70MM,GUIAS HORIZONTAIS 70MM,AMBOS ACO GALV.ESP.0,5MM,C/QUATRO CHAPAS GESSO ACARTONADO STANDARD,ADICAO DE LA MINERAL,ESP.12,5MM,LARG.1200MM,FIXADA AOS MONTANTES MEIO DE PARAFUSOS C/TRATAMENTO JUNTAS C/MASSA E FITA P/UNIF.DA SUPERF.DAS CHAPAS DE GESSO ACARTONADO,APLIC.AREAS SECAS.FORN.E COLOCACAO</t>
  </si>
  <si>
    <t>PAREDE DRYWALL ESP.140MM,ESTRUT.C/MONTANTES SIMPLES AUTOPORTANTES 90MM,A GUIAS HORIZONTAIS 90MM,AMBOS ACO GALV.C/ESP.0,5MM,C/QUATRO CHAPAS DE GESSO ACARTONADO STANDARD,ESP.12,5MM,LARG.1200MM,FIXADA AOS MONTANTES POR MEIO DE PARAFUSOS C/TRATAMENTO JUNTAS C/MASSA E FITA P/UNIF.DA SUPERF.DAS CHAPAS DEGESSO ACARTONADO.APLIC.EM AREAS SECAS.FORN.E COLOCACAO</t>
  </si>
  <si>
    <t>PAREDE DRYWALL ESP.140MM,ESTRUT.MONTANTES SIMPLES AUTOPORTANTES 90MM,A GUIAS HORIZONTAIS 90MM,AMBOS ACO GALV.ESP.0,5MM,C/QUATRO CHAPAS GESSO ACARTONADO STANDARD,ADICAO LA MINERAL,ESP.12,5MM,LARG.1200MM,FIX.AOS MONTANTES P/MEIO DE PARAFUSOS,C/TRATAMENTO DE JUNTAS C/MASSA E FITA P/UNIF.DA SUPERF.DAS CHAPAS DE GESSO ACARTONADO.APLIC.EM AREAS SECAS.FORN.E COLOC.</t>
  </si>
  <si>
    <t>PAREDE DRYWALL ESP.73MM,ESTRUT.MONTANTES SIMPL.AUTOPORTANTES48MM,ESPACADOS ENTRE SI A CADA 400MM,FIX.A GUIAS HORIZONTAIS 48MM,AMBOS ACO GALV.ESP.0,5MM,C/1 CHAPA GESSO ACARTONADO STANDARD E UMA RU(RESIST.A UMIDADE),ESP.12,5MM,LARG.1200MM,C/TRATAMENTO JUNTAS C/MASSA E FITA P/UNIF.DA SUPERF.DAS CHAPASDE GESSO ACARTONADO.APLICAC.AREA SECA E UMIDA.FORN.COLOC.</t>
  </si>
  <si>
    <t>PAREDE DRYWALL ESP.73MM,C/MONTANTES AUTOPORTANTES 48MM,ESPACADOS ENTRE SI A CADA 400MM,GUIAS HORIZONTAIS 48MM,AMBOS ACOGALV.ESP.0,5MM,C/1 CHAPA GESSO ACARTONADO STANDARD E UMA RU(RESIST.UMIDADE),ADICAO LA MINERAL,ESP.12,5MM,LARG.1200MM,TRATAMENTO JUNTAS C/MASSA E FITA P/UNIF.DA SUPERF.DAS CHAPAS DEGESSO ACARTONADO.APLIC.EM AREA SECA E UMIDA.FORN.E COLOC.</t>
  </si>
  <si>
    <t>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</si>
  <si>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ACARTONADO,RU(RESISTENTE UMIDADE),ADICAO DE LA MINERAL,ESP.15MM,LARG.1200MM,C/TRATAMENTO JUNTAS C/MASSA E FITA P/UNIF.DA SUPERF.DAS CHAPAS DE GESSO ACARTONADO.APLIC.EM AREA SECA E UMIDA.FORN.E COLOC.</t>
  </si>
  <si>
    <t>PAREDE DRYWALL ESP.78MM,ESTRUT.MONTANTES AUTOPORTANTES 48MM,ESPACADOS ENTRE SI A CADA 400MM,GUIAS HORIZONTAIS 48MM,AMBOSACO GALV.ESP.0,5MM,C/UMA CHAPA GESSO ACARTONADO,STANDARD EOUTRA RF(RESISTENTE AO FOGO),ESP.15MM,LARG.1200MM,C/TRATAMENTO DE JUNTAS C/MASSA E FITA P/UNIF.DA SUPERF.DAS CHAPAS DE GESSO ACARTONADO.APLIC.EM AREA SECA E UMIDA.FORN.E COLOCACAO</t>
  </si>
  <si>
    <t>PAREDE DRYWALL ESP.78MM,ESTRUT.MONTANTES AUTOPORTANTES 48MM,ESPACADOS ENTRE SI A CADA 400MM,GUIAS HORIZONTAIS 48MM,AMBOSACO GALV.ESP.0,5MM,C/UMA CHAPA GESSO ACARTONADO,STANDARD EOUTRA RF(RESISTENTE FOGO),ADICAO LA MINERAL,ESP.15MM,LARG.1200MM,TRATAMENTO JUNTAS C/MASSA E FITA P/UNIF.DA SUPERF.DAS CHAPAS DE GESSO ACARTONADO.APLIC.AREA SECA E UMIDA.FORN.COL.</t>
  </si>
  <si>
    <t>PAREDE DRYWALL ESP.78MM,ESTRUT.MONTANTES AUTOPORTANTES 48MM,ESPACADOS ENTRE SI A CADA 400MM,GUIAS HORIZONTAIS 48MM,AMBOSACO GALV.ESP.0,5MM,C/DUAS CHAPAS GESSO ACARTONADO,RF(RESISTENTE AO FOGO),ESP.15MM,LARG.1200MM,C/TRATAMENTO DE JUNTAS 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</si>
  <si>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ACARTONADO,RF(RESISTENTE AO FOGO),ADICAO LA MINERAL,ESP.15MM,LARG.1200MM,C/TRATAMENTO DE JUNTAS C/MASSA E FITA P/UNIF.DA SUPERF.DAS CHAPAS DE GESSO ACARTONADO.APLIC.EM AREA SECA E UMIDA.FORN.E COLOC.</t>
  </si>
  <si>
    <t>PAREDE DIVISORIA P/SANITARIOS E BANHEIROS,DE MARMORITE CINZACLARO,GRANA BRANCA,3,5CM ESPESSURA,CHUMBADA NO PISO E PAREDE,INCL.FUNDICAO,POLIMENTO MANUAL E COLOCACAO,ESPELHO C/5CM ESPESSURA,CHUMBADO NO PISO E FIXADO NA DIVISORIA EM 3 PONTOSNA SUA ALTURA,POR ESTRIBOS PREVIAMENTE DEIXADOS NA FUNDICAODA PLACA,CONF.PROJ.Nº6000/EMOP,EXCL.PORTAS E SUAS FERRAGENS</t>
  </si>
  <si>
    <t>PAREDE DIVISORIA PARA SANITARIOS EM PLACA DE MARMORE BRANCOCLASSICO COM 3CM DE ESPESSURA,POLIDO NAS DUAS FACES,APOIADANO PISO E NA PAREDE,EXCLUSIVE FORNECIMENTO DAS FERRAGENS DEFIXACAO DO MARMORE,PORTAS E SUAS FERRAGENS(VIDE ITENS 14.007.0085 E 14.007.0200).FORNECIMENTO E COLOCACAO</t>
  </si>
  <si>
    <t>PAREDE DIVISORIA PARA SANITARIOS E BANHEIROS DE PLACA DE CONCRETO ARMADO FCK=15MPA,COM 3,5CM DE ESPESSURA,CHUMBADAS NO PISO E NA PAREDE,ESPELHO COM 5CM DE ESPESSURA,CHUMBADO NO PISO E FIXADO NA DIVISORIA EM 3 PONTOS NA SUA ALTURA,POR ESTRIBOS PREVIAMENTE DEIXADOS NA FUNDICAO DA PLACA,CONFORME PROJETO Nº6001/EMOP,EXCLUSIVE REVESTIMENTO,PORTAS E SUAS FERRAGENS</t>
  </si>
  <si>
    <t>PAREDE DIVISORIA PARA SANITARIO EM GRANITO CINZA CARIJO,COM3CM DE ESPESSURA,POLIDA NAS DUAS FACES,FIXACAO PISO OU PAREDE,EXCLUSIVE FERRAGENS PARA FIXACAO.FORNECIMENTO E COLOCACAO</t>
  </si>
  <si>
    <t>PAREDE DIVISORIA PARA SANITARIO EM GRANITO AMARELO ICARAI,COM 3CM DE ESPESSURA,POLIDA NAS DUAS FACES, FIXACAO PISO OU PAREDE,EXCLUSIVE FERRAGENS PARA FIXACAO.FORNECIMENTO E COLOCACAO</t>
  </si>
  <si>
    <t>PAREDE DIVISORIA PARA SANITARIO EM GRANITO CINZA CORUMBA,COM3CM DE ESPESSURA,POLIDA NAS DUAS FACES,FIXACAO PISO OU PAREDE,EXCLUSIVE FERRAGENS PARA FIXACAO.FORNECIMENTO E COLOCACAO</t>
  </si>
  <si>
    <t>PAREDE DIVISORIA PARA SANITARIO EM GRANITO AMARELO ARABESCO,COM 3CM DE ESPESSURA,POLIDA NAS DUAS FACES,FIXACAO PISO OU PAREDE,EXCLUSIVE FERRAGENS PARA FIXACAO.FORNECIMENTO E COLOCACAO</t>
  </si>
  <si>
    <t>PAREDE DIVISORIA PARA SANITARIO EM PLACA DE ARDOSIA CINZA,COM 3CM DE ESPESSURA,POLIDA NAS DUAS FACES, FIXACAO PISO OU PAREDE,EXCLUSIVE FERRAGENS PARA FIXACAO.FORNECIMENTO E COLOCACAO</t>
  </si>
  <si>
    <t>PAREDE DIVISORIA PARA SANITARIO EM GRANITO BRANCO ITAUNAS,COM 3CM DE ESPESSURA,POLIDA NAS DUAS FACES, FIXACAO PISO OU PAREDE,EXCLUSIVE FERRAGENS PARA FIXACAO.FORNECIMENTO E COLOCACAO</t>
  </si>
  <si>
    <t>ALVENARIA AUTOPORTANTE,EM PAINEIS DE EPS,SISTEMA MONOLITE,ACUSTICO E TERMICO,P/CONSTRUCAO DE ATE 3 PAVIMENTOS,SEM VIGA ESEM COLUNA,REVESTIDA C/MALHA FERRO SOLDADA,14CM ACABADA,C/ARGAMASSA PROJETADA CIMENTO,AREIA E ADITIVOS,TRACO 1:4,C/3CMARGAMASSA CADA LADO,SARRAFIADO,ATE 3 METROS,MEDIDA PELA AREAREAL E COM PESO ACABADO DE 130KG/M2.FORNECIMENTO E ASSENT.</t>
  </si>
  <si>
    <t>PAREDE DE ACABAMENTO PARA CABINES E PALCOS,CONSTRUIDO COM PANO DE POLIPROPILENO,GRAMATURA 60,COM LARGURA DE 1,40M,EM COR,ESTRUTURADO COM MADEIRA SERRADA DE(2X5)CM.FORNECIMENTO E COLOCACAO</t>
  </si>
  <si>
    <t>PAINEL DIVISORIO DE CONCRETO LEVE COM EPS,PARA VEDACAO,MEDIDAS APROXIMADAS DE 2,40X0,60X0,10M.FORNECIMENTO E COLOCACAO</t>
  </si>
  <si>
    <t>ALVENARIA ESTRUTURAL DE TIJOLOS CERAMICOS 14X19X29CM,APARENTES,ESPESSURA 14CM,COM QUALIDADE E RESISTENCIA A COMPRESSAO CONFORME NORMAS DA ABNT,ASSENTES COM ARGAMASSA DE CIMENTO E AREIA,NO TRACO 1:3,SUPERFICIES COM VAOS E ARESTAS,CONFORME PROJETO CEHAB</t>
  </si>
  <si>
    <t>ALVENARIA ESTRUTURAL DE TIJOLOS CERAMICOS "U" 14X19X29CM,APARENTES,ESPESSURA 14CM,COM QUALIDADE E RESISTENCIA A COMPRESSAO CONFORME NORMAS DA ABNT,ASSENTES COM ARGAMASSA DE CIMENTOE AREIA,NO TRACO 1:3,PARA EXECUCAO DE VERGAS E CINTAS DE AMARRACAO,EXCLUSIVE CONCRETAGEM,CONFORME PROJETO CEHAB</t>
  </si>
  <si>
    <t>ALVENARIA ESTRUTURAL DE TIJOLOS CERAMICOS "L" 14X19X29CM,APARENTES,ESPESSURA 14CM,COM QUALIDADE E RESISTENCIA A COMPRESSAO CONFORME NORMAS DA ABNT,ASSENTES COM ARGAMASSA DE CIMENTOE AREIA,NO TRACO 1:3,PARA EXECUCAO DE CINTAS PARA APOIO DELAJE PRE-MOLDADA,INCLUSIVE CORTES DOS BLOCOS,CONFORME PROJETO CEHAB</t>
  </si>
  <si>
    <t>REVESTIMENTO DE VIGAS DE CONCRETO COM PLACAS DE TIJOLOS CERAMICOS 14X19X29CM,APARENTES,COM QUALIDADE E RESISTENCIA A COMPRESSAO CONFORME NORMAS DA ABNT,ASSENTES COM ARGAMASSA DE CIMENTO E AREIA,NO TRACO 1:3,INCLUSIVE CORTES DOS BLOCOS,CONFORME PROJETO CEHAB</t>
  </si>
  <si>
    <t>ALVENARIA ESTRUTURAL DE TIJOLOS CERAMICOS 14X19X29CM,APARENTES,ESPESSURA 14CM,COM QUALIDADE E RESISTENCIA A COMPRESSAO CONFORME NORMAS DA ABNT,ASSENTES COM ARGAMASSA DE CIMENTO E AREIA,NO TRACO 1:3,PARA EXECUCAO DE EMPENAS DE COBERTURA,INCLUSIVE CORTES DOS BLOCOS,CONFORME PROJETO CEHAB</t>
  </si>
  <si>
    <t>CHAPISCO EM SUPERFICIE DE CONCRETO OU ALVENARIA,COM ARGAMASSA DE CIMENTO E AREIA,NO TRACO 1:3,COM 5MM DE ESPESSURA</t>
  </si>
  <si>
    <t>CHAPISCO EM SUPERFICIE DE CONCRETO OU ALVENARIA,COM ARGAMASSA DE CIMENTO E AREIA,NO TRACO 1:3,COM 5MM DE ESPESSURA E 0,72L/M2 DE LATEX</t>
  </si>
  <si>
    <t>REVESTIMENTO CHAPISCADO DE SUPERFICIE DE CONCRETO OU ALVENARIA,USANDO MAQUINA MANUAL,COM ARGAMASSA DE CIMENTO E AREIA,NOTRACO 1:6</t>
  </si>
  <si>
    <t>REVESTIMENTO CHAPISCADO DE CIMENTO E AREIA,NO TRACO 1:3,PENEIRADO,ESPESSURA DE 9MM,APLICADO SOBRE EMBOCO EXISTENTE</t>
  </si>
  <si>
    <t>EMBOCO COM ARGAMASSA DE CIMENTO E AREIA,NO TRACO 1:1,5 COM 1,5CM DE ESPESSURA,INCLUSIVE CHAPISCO DE CIMENTO E AREIA,NO TRACO 1:3</t>
  </si>
  <si>
    <t>EMBOCO COM ARGAMASSA DE CIMENTO E AREIA,NO TRACO 1:2 COM 1,5CM DE ESPESSURA,INCLUSIVE CHAPISCO DE CIMENTO E AREIA,NO TRACO 1:3</t>
  </si>
  <si>
    <t>EMBOCO COM ARGAMASSA DE CIMENTO E AREIA,NO TRACO 1:3 COM 1,5CM DE ESPESSURA,INCLUSIVE CHAPISCO DE CIMENTO E AREIA,NO TRACO 1:3</t>
  </si>
  <si>
    <t>EMBOCO COM ARGAMASSA DE CIMENTO E AREIA,NO TRACO 1:3 COM 2CMDE ESPESSURA,INCLUSIVE CHAPISCO DE CIMENTO E AREIA,NO TRACO1:3</t>
  </si>
  <si>
    <t>EMBOCO COM ARGAMASSA DE CIMENTO E AREIA,NO TRACO 1:4 COM 1,5CM DE ESPESSURA,INCLUSIVE CHAPISCO DE CIMENTO E AREIA,NO TRACO 1:3</t>
  </si>
  <si>
    <t>EMBOCO COM ARGAMASSA DE CIMENTO E AREIA, NO TRACO 1:3, COM2,5CM DE ESPESSURA,COM CORANTE,APLICADO SOBRE CHAPISCO,EXCLUSIVE ESTE</t>
  </si>
  <si>
    <t>EMBOCO INTERNO COM ARGAMASSA DE CIMENTO,CAL HIDRATADA ADITIVADA E AREIA,NO TRACO 1:1:8,COM ESPESSURA DE 1,5CM,INCLUSIVECHAPISCO DE CIMENTO E AREIA,NO TRACO 1:3</t>
  </si>
  <si>
    <t>EMBOCO INTERNO COM ARGAMASSA DE CIMENTO,CAL HIDRATADA ADITIVADA E AREIA,NO TRACO 1:1:8,COM ESPESSURA DE 1,5CM,EXCLUSIVECHAPISCO</t>
  </si>
  <si>
    <t>EMBOCO INTERNO COM ARGAMASSA DE CIMENTO,CAL HIDRATADA ADITIVADA E AREIA,NO TRACO 1:1:8,COM ESPESSURA DE 2CM,INCLUSIVE CHAPISCO DE CIMENTO E AREIA,NO TRACO 1:3</t>
  </si>
  <si>
    <t>EMBOCO INTERNO COM ARGAMASSA DE CIMENTO,CAL HIDRATADA ADITIVADA E AREIA,NO TRACO 1:1:8,COM ESPESSURA DE 2CM,EXCLUSIVE CHAPISCO</t>
  </si>
  <si>
    <t>REVESTIMENTO EXTERNO,DE UMA VEZ,COM ARGAMASSA DE CIMENTO E AREOLA PARA EMBOCO,NO TRACO 1:2,COM 3CM DE ESPESSURA,INCLUSIVE CHAPISCO DE CIMENTO E AREIA,NO TRACO 1:3</t>
  </si>
  <si>
    <t>REVESTIMENTO EXTERNO,DE UMA VEZ,COM ARGAMASSA DE CIMENTO E AREOLA PARA EMBOCO,NO TRACO 1:4,COM 3CM DE ESPESSURA,INCLUSIVE CHAPISCO DE CIMENTO E AREIA,NO TRACO 1:3</t>
  </si>
  <si>
    <t>REVESTIMENTO EXTERNO,DE UMA VEZ,COM ARGAMASSA DE CIMENTO E AREOLA PARA EMBOCO,NO TRACO 1:6,COM 3CM DE ESPESSURA,INCLUSIVE CHAPISCO DE CIMENTO E AREIA,NO TRACO 1:3</t>
  </si>
  <si>
    <t>REVESTIMENTO EXTERNO,EMBOCO,DE UMA VEZ,COM ARGAMASSA DE CIMENTO,CAL HIDRATADA ADITIVADA E AREIA,NO TRACO 1:1:12,COM ESPESSURA DE 2,5CM,INCLUSIVE CHAPISCO DE CIMENTO E AREIA,NO TRACO 1:3</t>
  </si>
  <si>
    <t>RECOMPOSICAO DE REVESTIMENTO EXTERNO DE PO-DE-PEDRA,CIMENTOE CAL HIDRATADA COM ADICAO DE RHODOPAS PARA CONSOLIDACAO</t>
  </si>
  <si>
    <t>RECOMPOSICAO DE REVESTIMENTO COM ARGAMASSA DE CIMENTO E AREIA,NO TRACO 1:3 COM 3CM DE ESPESSURA,ADITIVADA COM 10% DE MICROSSILICA</t>
  </si>
  <si>
    <t>RECOMPOSICAO DE REVESTIMENTO COM ARGAMASSA DE CIMENTO E AREIA,NO TRACO 1:3 COM 2CM DE ESPESSURA,ADITIVADA COM 10% DE MICROSSILICA</t>
  </si>
  <si>
    <t>RECOMPOSICAO DE REVESTIMENTO COM ARGAMASSA DE CIMENTO E AREIA,NO TRACO 1:3 COM 1CM DE ESPESSURA,ADITIVADA COM 10% DE MICROSSILICA</t>
  </si>
  <si>
    <t>REVESTIMENTO EXTERNO,DE UMA VEZ,COM ARGAMASSA DE CIMENTO,SAIBRO MACIO E AREIA FINA,NO TRACO 1:2:2,COM ESPESSURA DE 3,5CM,INCLUSIVE CHAPISCO DE CIMENTO E AREIA,NO TRACO 1:3</t>
  </si>
  <si>
    <t>REVESTIMENTO EXTERNO,DE UMA VEZ,COM ARGAMASSA DE CIMENTO,SAIBRO MACIO E AREIA FINA,NO TRACO 1:3:3,COM ESPESSURA DE 2,5CM,INCLUSIVE CHAPISCO DE CIMENTO E AREIA,NO TRACO 1:3</t>
  </si>
  <si>
    <t>REVESTIMENTO EXTERNO,DE UMA VEZ,COM ARGAMASSA DE CIMENTO,SAIBRO MACIO E AREIA FINA,NO TRACO 1:3:3,COM ESPESSURA DE 3,5CM,INCLUSIVE CHAPISCO DE CIMENTO E AREIA,NO TRACO 1:3</t>
  </si>
  <si>
    <t>EMBOCO INTERNO COM ARGAMASSA DE CIMENTO E SAIBRO,NO TRACO 1:4,COM 2,5CM DE ESPESSURA,INCLUSIVE CHAPISCO DE CIMENTO E AREIA,NO TRACO 1:3</t>
  </si>
  <si>
    <t>EMBOCO INTERNO COM ARGAMASSA DE CIMENTO E SAIBRO,NO TRACO 1:6,COM 2,5CM DE ESPESSURA,INCLUSIVE CHAPISCO DE CIMENTO E AREIA,NO TRACO 1:3</t>
  </si>
  <si>
    <t>REVESTIMENTO INTERNO,DE UMA VEZ,MASSA UNICA OU EMBOCO PAULISTA COM ARGAMASSA DE CIMENTO,CAL,SAIBRO MACIO E AREIA FINA,NOTRACO 1:4:4:4, ESPESSURA DE 2CM ACABAMENTO CAMURCADO, APLICADO SOBRE SUPERFICIE CHAPISCADA, EXCLUSIVE CHAPISCO</t>
  </si>
  <si>
    <t>REVESTIMENTO INTERNO(PRONTO)EM MASSA UNICA COM ARGAMASSA DECIMENTO E AREIA TERMOTRATADA, COM ESPESSURA DE 2CM,SOBRE SUPERFICIE CHAPISCADA, EXCLUSIVE CHAPISCO</t>
  </si>
  <si>
    <t>REVESTIMENTO INTERNO(PRONTO)EM MASSA UNICA COM ARGAMASSA DECIMENTO E AREIA TERMOTRATADA,ESPESSURA DE 3CM,SOBRE SUPERFICIE CHAPISCADA,EXCLUSIVE CHAPISCO</t>
  </si>
  <si>
    <t>REVESTIMENTO EXTERNO(PRONTO)EM MASSA UNICA COM ARGAMASSA DECIMENTO E AREIA TERMOTRATADA,COM ESPESSURA DE 3CM,INCLUSIVECHAPISCO DE CIMENTO E AREIA TRACO 1:3</t>
  </si>
  <si>
    <t>REVESTIMENTO INTERNO,EMBOCO,DE UMA VEZ,COM ARGAMASSA DE CIMENTO,CAL HIDRATADA ADITIVADA E AREIA,NO TRACO 1:1:8,COM ESPESSURA DE 2CM,ACABAMENTO CAMURCADO,APLICADO SOBRE SUPERFICIE CHAPISCADA,EXCLUSIVE CHAPISCO</t>
  </si>
  <si>
    <t>REVESTIMENTO EXTERNO EM 2 MASSAS SOBRE SUPERFICIE CHAPISCADA,EXCLUSIVE CHAPISCO,INCLUSIVE EMBOCO COM ARGAMASSA DE CIMENTO E SAIBRO,NO TRACO 1:2,COM ESPESSURA DE 2,5CM E REBOCO DE CIMENTO E PO-DE-PEDRA,NO TRACO 1:3,COM ESPESSURA DE 5MM</t>
  </si>
  <si>
    <t>REVESTIMENTO EXTERNO EM 2 MASSAS SOBRE SUPERFICIE CHAPISCADA,EXCLUSIVE CHAPISCO,INCLUSIVE EMBOCO COM ARGAMASSA DE CIMENTO E SAIBRO,NO TRACO 1:2,COM ESPESSURA DE 2CM E REBOCO DE CIMENTO E PO-DE-PEDRA,NO TRACO 1:3,COM ESPESSURA DE 5MM</t>
  </si>
  <si>
    <t>REVESTIMENTO EXTERNO EM 2 MASSAS,SOBRE SUPERFICIE CHAPISCADA,EXCLUSIVE CHAPISCO,INCLUSIVE EMBOCO COM ARGAMASSA DE CIMENTO,SAIBRO E AREIA,NO TRACO 1:2:2,COM ESPESSURA DE 3,5CM E REBOCO DE ARGAMASSA PRONTA,COM CAL E AGREGADOS,COM ESPESSURA DE3MM</t>
  </si>
  <si>
    <t>REVESTIMENTO EXTERNO EM 2 MASSAS,SOBRE SUPERFICIE CHAPISCADA,EXCLUSIVE CHAPISCO,INCLUSIVE EMBOCO COM ARGAMASSA DE CIMENTO,SAIBRO E AREIA,NO TRACO 1:2:2,COM ESPESSURA DE 3CM E REBOCO DE ARGAMASSA PRONTA,COM CAL E AGREGADOS,COM ESPESSURA DE 3MM</t>
  </si>
  <si>
    <t>REVESTIMENTO EXTERNO EM 2 MASSAS,SOBRE SUPERFICIE CHAPISCADA,EXCLUSIVE CHAPISCO,INCLUSIVE EMBOCO COM ARGAMASSA DE CIMENTO,SAIBRO E AREIA,NO TRACO 1:2:2,COM ESPESSURA DE 2CM E REBOCO DE ARGAMASSA PRONTA,COM CAL E AGREGADOS,COM ESPESSURA DE 3MM</t>
  </si>
  <si>
    <t>REVESTIMENTO EXTERNO EM 2 MASSAS,SOBRE SUPERFICIE CHAPISCADA,EXCLUSIVE CHAPISCO,INCLUSIVE EMBOCO COM ARGAMASSA DE CIMENTO,CAL HIDRATADA ADITIVADA E AREIA,NO TRACO 1:1:12,COM ESPESSURA DE 3,5CM E REBOCO DE ARGAMASSA PRONTA,COM CAL E AGREGADOS,COM ESPESSURA DE 3MM</t>
  </si>
  <si>
    <t>REVESTIMENTO EXTERNO EM 2 MASSAS,SOBRE SUPERFICIE CHAPISCADA,EXCLUSIVE CHAPISCO,INCLUSIVE EMBOCO COM ARGAMASSA DE CIMENTO,SAIBRO E AREIA,NO TRACO 1:3:3,COM ESPESSURA DE 3,5CM E REBOCO DE CIMENTO,CAL HIDRATADA EM PO E AREIA FINA,NO TRACO 1:3:5,COM ESPESSURA DE 5MM</t>
  </si>
  <si>
    <t>REVESTIMENTO EXTERNO EM 2 MASSAS,SOBRE SUPERFICIE CHAPISCADA,EXCLUSIVE CHAPISCO,INCLUSIVE EMBOCO COM ARGAMASSA DE CIMENTO,SAIBRO E AREIA,NO TRACO 1:3:3,COM ESPESSURA DE 3CM E REBOCO DE CIMENTO,CAL HIDRATADA EM PO E AREIA FINA,NO TRACO 1:3:5,COM ESPESSURA DE 5MM</t>
  </si>
  <si>
    <t>REVESTIMENTO EXTERNO EM 2 MASSAS,SOBRE SUPERFICIE CHAPISCADA,EXCLUSIVE CHAPISCO,INCLUSIVE EMBOCO COM ARGAMASSA DE CIMENTO,SAIBRO E AREIA,NO TRACO 1:3:3,COM ESPESSURA DE 2CM E REBOCO DE CIMENTO,CAL HIDRATADA EM PO E AREIA FINA,NO TRACO 1:3:5,COM ESPESSURA DE 5MM</t>
  </si>
  <si>
    <t>REBOCO EXTERNO OU INTERNO COM ARGAMASSA DE CIMENTO,CAL HIDRATADA EM PO E AREIA FINA,NO TRACO 1:3:5,COM ESPESSURA DE 3MM,APLICADO SOBRE EMBOCO EXISTENTE,EXCLUSIVE EMBOCO</t>
  </si>
  <si>
    <t>REBOCO EXTERNO OU INTERNO COM ARGAMASSA DE CIMENTO,CAL HIDRATADA EM PO E AREIA FINA,NO TRACO 1:3:5,COM ESPESSURA DE 3MM,COM 0,24L/M2 DE LATEX,APLICADO SOBRE EMBOCO EXISTENTE,EXCLUSIVE EMBOCO</t>
  </si>
  <si>
    <t>REBOCO PRONTO PARA PAREDES INTERNAS COMPOSTO DE CAL E AGREGADOS,COM 5MM DE ESPESSURA,APLICADO SOBRE SUPERFICIE</t>
  </si>
  <si>
    <t>REBOCO PRONTO PARA PAREDES INTERNAS COMPOSTO DE CAL E AGREGADOS,COM 3MM DE ESPESSURA,APLICADO SOBRE SUPERFICIE</t>
  </si>
  <si>
    <t>REBOCO PRONTO PARA PAREDES EXTERNAS COMPOSTO DE CAL E AGREGADOS,INCLUSIVE CIMENTO ADICIONADO MANUALMENTE,COM 5MM DE ESPESSURA,APLICADO SOBRE SUPERFICIE</t>
  </si>
  <si>
    <t>REBOCO PRONTO PARA PAREDES EXTERNAS COMPOSTO DE CAL E AGREGADOS,INCLUSIVE CIMENTO ADICIONADO MANUALMENTE,COM 3MM DE ESPESSURA,APLICADO SOBRE SUPERFICIE</t>
  </si>
  <si>
    <t>REVESTIMENTO INTERNO DE PAREDES E TETOS,COM PASTA DE GESSO,COM ESPESSURA DE 1CM,INCLUSIVE LIMPEZA,FORNECIMENTO DE TODOSOS MATERIAIS E COLA,APLICACAO,REGULARIZACAO E LIXAMENTO</t>
  </si>
  <si>
    <t>REVESTIMENTO INTERNO DE PAREDES E TETOS,COM PASTA DE GESSO,COM ESPESSURA DE 1,5CM,INCLUSIVE LIMPEZA,FORNECIMENTO DE TODOS OS MATERIAIS E COLA,APLICACAO,REGULARIZACAO E LIXAMENTO</t>
  </si>
  <si>
    <t>PINGADEIRA DE 4X0,5CM,EXECUTADA EM MASSA UNICA CONFORME ITEM13.003.0001</t>
  </si>
  <si>
    <t>PINGADEIRA DE 4X0,5CM,EXECUTADA EM 2 MASSAS CONFORME ITEM 13.006.0025</t>
  </si>
  <si>
    <t>PINGADEIRA DE 4X0,5CM,EXECUTADA EM ARGAMASSA DE CIMENTO,CALHIDRATADA ADITIVADA E AREIA,NO TRACO 1:1:10,ACABAMENTO CAMURCADO</t>
  </si>
  <si>
    <t>MOLDURA EXTERNA EXECUTADA NO PERIMETRO DAS ESQUADRIAS COM ARGAMASSA DE CIMENTO,SAIBRO MACIO E AREIA FINA,NO TRACO 1:3:3</t>
  </si>
  <si>
    <t>TELA DE REFORCO PARA REVESTIMENTO COM ARGAMASSA(EXCLUSIVE ESTA),FIXADA NO SUBSTRATO POR MEIO DE GRAMPOS DE ACO GALVANIZADO Nº12.FORNECIMENTO E COLOCACAO</t>
  </si>
  <si>
    <t>REVESTIMENTO COM ARGAMASSA DE CIMENTO E AREIA FINA,NO TRACO1:3,INCLUSIVE TELA DE REFORCO BETUMINOSO</t>
  </si>
  <si>
    <t>TELA DE FIO DE ARAME GALVANIZADO,FIO 12,COM MALHA DE 1",FIXADA EM ALVENARIA PARA PROTECAO DE REVESTIMENTO,EXCLUSIVE CHAPISCO E REVESTIMENTO.FORNECIMENTO E COLOCACAO</t>
  </si>
  <si>
    <t>REVESTIMENTO COM PASTILHAS CERAMICAS,COM MEDIDAS EM TORNO DE(2,5X2,5)CM,PLACAS DE (30X30)CM,CORES ECONOMICAS (BRANCO,BEGE,CINZA,AZUL,VERDE,MARROM E PRETO),INCLUSIVE CHAPISCO DE CIMENTO E AREIA,NO TRACO 1:3 E EMBOCO COM ARGAMASSA DE CIMENTO,SAIBRO E AREIA,NO TRACO 1:3:3,ASSENTES E REJUNTADAS COM PASTA DE CIMENTO BRANCO</t>
  </si>
  <si>
    <t>REVESTIMENTO COM PASTILHAS CERAMICAS,COM MEDIDAS EM TORNO DE(2,5X2,5)CM,PLACAS DE (30X30)CM,CORES FORTES(VERMELHO,LARANJA E AMARELO),INCLUSIVE CHAPISCO DE CIMENTO E AREIA,NO TRACO1:3 E EMBOCO COM ARGAMASSA DE CIMENTO,SAIBRO E AREIA,NO TRACO 1:3:3,ASSENTES E REJUNTADAS COM PASTA DE CIMENTO BRANCO</t>
  </si>
  <si>
    <t>REVESTIMENTO COM PASTILHA DE PORCELANA,COM MEDIDAS EM TORNODE (5X5)CM,PLACAS DE (30X30)CM,CORES ECONOMICAS (BRANCO,BEGE,CINZA,AZUL,VERDE,MARROM E PRETO),INCLUSIVE CHAPISCO DE CIMENTO E AREIA,NO TRACO 1:3 E EMBOCO COM ARGAMASSA DE CIMENTO,AREIA E SAIBRO,NO TRACO 1:2:2,ASSENTES E REJUNTADAS COM NATADE CIMENTO BRANCO</t>
  </si>
  <si>
    <t>REVESTIMENTO COM PASTILHA DE PORCELANA,COM MEDIDAS EM TORNODE (5X5)CM,PLACAS DE (30X30)CM,CORES FORTES(VERMELHO,LARANJAE AMARELO),ASSENTES COM ARGAMASSA COLANTE,REJUNTAMENTO COMARGAMASSA INDUSTRIALIZADA,INCLUSIVE CHAPISCO E EMBOCO NO TRACO 1:6</t>
  </si>
  <si>
    <t>REVESTIMENTO COM PASTILHA DE PORCELANA,COM MEDIDAS EM TORNODE (5X10)CM,PLACAS DE (30X30)CM,CORES ECONOMICAS(BRANCO,BEGE,CINZA,AZUL,VERDE,MARROM E PRETO),ASSENTES COM ARGAMASSA COLANTE,REJUNTAMENTO COM ARGAMASSA INDUSTRIALIZADA,INCLUSIVE CHAPISCO E EMBOCO NO TRACO 1:6</t>
  </si>
  <si>
    <t>REVESTIMENTO DE PAREDES COM PASTILHA CERAMICA,COM MEDIDAS EMTORNO DE (7,5X7,5)CM,ASSENTE CONFORME ITEM 13.025.0016</t>
  </si>
  <si>
    <t>REVESTIMENTO DE PAREDES COM PASTILHA CERAMICA,COM MEDIDAS EMTORNO DE (7,5X7,5)CM,ASSENTE CONFORME ITEM 13.025.0058</t>
  </si>
  <si>
    <t>REVESTIMENTO DE PAREDES COM PASTILHA CERAMICA,COM MEDIDAS EMTORNO DE (7,5X7,5)CM,EXCLUSIVE CHAPISCO,EMBOCO,NATA DE CIMENTO OU ARGAMASSA COLANTE E REJUNTAMENTO.</t>
  </si>
  <si>
    <t>RECOMPOSICAO DE REVESTIMENTO DE PARADE EM PASTILHAS,AZULEJOSE CERAMICAS,EXCLUSIVE ESTAS,INCLUSIVE MAO-DE-OBRA TOTAL E MATERIAIS DE ASSENTAMENTO E REJUNTAMENTO COMO EM 13.025.0010E 13.024.0010</t>
  </si>
  <si>
    <t>REVESTIMENTO COM PASTILHAS DE VIDRO,DIMENSOES DE 1 X 1CM ATE3 X 3CM, NAS CORES AZUL,VERDE,MARROM ROSADO,CARAMELO,BEGE,CINZA,PRETO,PEROLA,LILAS E BRANCO,INCLUSIVE CHAPISCO DE CIMENTO E AREIA,NO TRACO 1:3,EMBOCO COM ARGAMASSA DE CIMENTO,SAIBRO E AREIA,NO TRACO 1:3:3,ASSENTES E REJUNTADAS COM PASTA DECIMENTO BRANCO</t>
  </si>
  <si>
    <t>REVESTIMENTO COM PASTILHAS DE VIDRO,DIMENSOES DE 1 X 1CM ATE3 X 3CM,NAS CORES AZUL,VERDE,MARROM ROSADO,CARAMELO,BEGE,CINZA,PRETO,PEROLA,LILAS E BRANCO,EXCLUSIVE CHAPISCO,EMBOCO E REJUNTAMENTO</t>
  </si>
  <si>
    <t>REVESTIMENTO COM PASTILHAS DE VIDRO CRISTAL OU COM RESINA,DIMENSOES DE 2 X 2CM ATE 3 X 3CM,NAS CORES VERMELHA,LARANJA EAMARELA, INCLUSIVE CHAPISCO DE CIMENTO E AREIA,NO TRACO 1:3,EMBOCO COM ARGAMASSA DE CIMENTO,SAIBRO E AREIA,NO TRACO1:3:3ASSENTES E REJUNTADAS COM PASTA DE CIMENTO BRANCO</t>
  </si>
  <si>
    <t>REVESTIMENTO COM PASTILHAS DE VIDRO CRISTAL OU COM RESINA,DIMENSOES DE 2 X 2CM ATE 3 X 3CM, NAS CORES VERMELHA,LARANJA EAMARELA,EXCLUSIVE CHAPISCO,EMBOCO E REJUNTAMENTO</t>
  </si>
  <si>
    <t>REVESTIMENTO COM PASTILHAS DE VIDRO CRISTAL OU COM RESINA,DIMENSOES DE 2 X 2CM ATE 3 X 3CM,NAS CORES AZUL,VERDE,PRETO EBRANCO,INCLUSIVE CHAPISCO DE CIMENTO E AREIA,NO TRACO 1:3,EMBOCO COM ARGAMASSA DE CIMENTO,SAIBRO E AREIA,NO TRACO 1:3:3ASSENTES E REJUNTADAS COM PASTA DE CIMENTO BRANCO</t>
  </si>
  <si>
    <t>REVESTIMENTO COM PASTILHAS DE VIDRO CRISTAL OU COM RESINA,DIMENSOES DE 2 X 2CM ATE 3 X 3CM,NAS CORES AZUL,VERDE,PRETO EBRANCO,EXCLUSIVE CHAPISCO,EMBOCO E REJUNTAMENTO</t>
  </si>
  <si>
    <t>REVESTIMENTO COM PASTILHAS DE VIDRO CRISTAL OU COM RESINA,MEDINDO 5 X 5CM,NAS CORES AZUL E BRANCO,INCLUSIVE CHAPISCO DECIMENTO E AREIA,NO TRACO 1:3,EMBOCO COM ARGAMASSA DE CIMENTO,SAIBRO E AREIA,NO TRACO 1:3:3,ASSENTES E REJUNTADAS COM PASTA DE CIMENTO BRANCO</t>
  </si>
  <si>
    <t>REVESTIMENTO COM PASTILHAS DE VIDRO CRISTAL OU COM RESINA,MEDINDO 5 X 5CM, NAS CORES AZUL E BRANCO,EXCLUSIVE CHAPISCO,EMBOCO E REJUNTAMENTO</t>
  </si>
  <si>
    <t>ASSENTAMENTO DE AZULEJOS,PASTILHAS OU LADRILHOS EM PAREDES,EXCLUSIVE ESTES,COM NATA DE CIMENTO COMUM,SOBRE EMBOCO EXISTENTE,INCLUSIVE REJUNTAMENTO COM PASTA DE CIMENTO BRANCO</t>
  </si>
  <si>
    <t>ASSENTAMENTO DE AZULEJOS,PASTILHAS OU LADRILHOS,EM PAREDES,EXCLUSIVE ESTES,CONSTANDO DE CHAPISCO DE CIMENTO E AREIA,NO TRACO 1:3,EMBOCO DE ARGAMASSA DE CIMENTO,SAIBRO E AREIA,NO TRACO 1:3:3,NATA DE CIMENTO COMUM E REJUNTAMENTO COM PASTA DECIMENTO BRANCO</t>
  </si>
  <si>
    <t>ASSENTAMENTO DE AZULEJOS,PASTILHAS OU LADRILHOS,EM PAREDES,EXCLUSIVE ESTES,CONSTANDO DE CHAPISCO DE CIMENTO E AREIA,NO TRACO 1:3,EMBOCO DE ARGAMASSA DE CIMENTO,SAIBRO E AREIA,NO TRACO 1:3:3,NATA DE CIMENTO COMUM E REJUNTAMENTO COM PASTA DECIMENTO BRANCO E CORANTE</t>
  </si>
  <si>
    <t>REJUNTAMENTO DE AZULEJOS,PASTILHAS OU LADRILHOS,EM PAREDES,COM PASTA DE CIMENTO BRANCO</t>
  </si>
  <si>
    <t>ASSENTAMENTO DE AZULEJOS,PASTILHAS OU LADRILHOS,EM PAREDES,EXCLUSIVE ESTES,COM EMBOCO(PRONTO)EM MASSA UNICA DE CIMENTO EAREIA TERMOTRATADA,ARGAMASSA COLANTE E REJUNTAMENTO COM ARGAMASSA INDUSTRIALIZADA,EXCLUSIVE CHAPISCO</t>
  </si>
  <si>
    <t>ASSENTAMENTO DE AZULEJOS,PASTILHAS OU LADRILHOS,EM PAREDES,EXCLUSIVE ESTES,COM EMBOCO(PRONTO)EM MASSA UNICA DE CIMENTO EAREIA TERMOTRATADA,ARGAMASSA COLANTE E REJUNTAMENTO COM ARGAMASSA INDUSTRIALIZADA,INCLUSIVE CHAPISCO DE CIMENTO E AREIA,NO TRACO 1:3</t>
  </si>
  <si>
    <t>ASSENTAMENTO DE AZULEJOS,PASTILHAS OU LADRILHOS,EM PAREDES,EXCLUSIVE:AZULEJOS,PASTILHAS OU LADRILHOS,EMBOCO,CHAPISCO EREJUNTAMENTO</t>
  </si>
  <si>
    <t>ASSENTAMENTO DE PEITORIL DE MARMORE,GRANITO OU AFINS,EXCLUSIVE ESTES,ATE 20CM DE LARGURA,ASSENTE CONFORME ITEM 13.345.0015</t>
  </si>
  <si>
    <t>ASSENTAMENTO DE PEITORIL DE MARMORE, GRANITO OU AFINS, EXCLUSIVE ESTES, DE 20 A 30CM DE LARGURA, ASSENTE CONFORME  ITEM13.345.0015</t>
  </si>
  <si>
    <t>REVESTIMENTO COM NATA DE CIMENTO E ADESIVO APLICADO UNIFORMEMENTE SOBRE SUPERFICIE DE AZULEJO,PASTILHA OU CERAMICA,ALISADO A COLHER E LIXADO</t>
  </si>
  <si>
    <t>REVESTIMENTO DE PAREDES COM AZULEJO BRANCO 15X15CM,QUALIDADEEXTRA,ASSENTES COM NATA DE CIMENTO COMUM,TENDO JUNTAS CORRIDAS COM 2MM,REJUNTADAS COM PASTA DE CIMENTO BRANCO,INCLUSIVECHAPISCO DE CIMENTO E AREIA,NO TRACO 1:3 E EMBOCO COM ARGAMASSA DE CIMENTO,SAIBRO E AREIA,NO TRACO 1:3:3 COM ESPESSURADE 2,5CM</t>
  </si>
  <si>
    <t>REVESTIMENTO DE PAREDES COM AZULEJO BRANCO 15X15CM,QUALIDADEEXTRA,ASSENTES COM NATA DE CIMENTO COMUM,TENDO JUNTAS CORRIDAS COM 2MM,REJUNTADAS COM PASTA DE CIMENTO BRANCO,EXCLUSIVECHAPISCO E EMBOCO</t>
  </si>
  <si>
    <t>REVESTIMENTO DE PAREDES COM AZULEJO BRANCO 15X15CM,QUALIDADEEXTRA,ASSENTE CONFORME ITEM 13.025.0058</t>
  </si>
  <si>
    <t>REVESTIMENTO DE PAREDES C/TIJOLOS CERAMICOS TIPO "BOCA DE SAPO",DE (20X9)CM,FENDIDO AO MEIO,ASSENTES C/JUNTAS REENTRANTES DE 1CM DE LARGURA E TAMBEM DE PROFUNDIDADE, REJUNTADAS COMCIMENTO COMUM OU CIMENTO BRANCO,INCLUSIVE CHAPISCO DE CIMENTO E AREIA,NO TRACO 1:3 E EMBOCO COM ARGAMASSA DE CIMENTO,SAIBRO E AREIA,NO TRACO 1:3:3,COM ESPESSURA 2,5CM</t>
  </si>
  <si>
    <t>REVESTIMENTO DE PAREDE COM TIJOLOS CERAMICOS TIPO "4 FACES",DE (20X6)CM,FENDIDO AO MEIO,ASSENTES COM JUNTAS REENTRANTESDE 1CM DE LARGURA E TAMBEM DE PROFUNDIDADE,REJUNTADAS COM CIMENTO COMUM OU CIMENTO BRANCO, INCLUSIVE CHAPISCO DE CIMENTOE AREIA,NO TRACO 1:3 E EMBOCO COM ARGAMASSA DE CIMENTO,SAIBRO E AREIA,NO TRACO 1:3:3,COM ESPESSURA 2,5CM</t>
  </si>
  <si>
    <t>REVESTIMENTO DE PAREDES COM LADRILHOS CERAMICOS,COM MEDIDASEM TORNO DE (20X20)CM,ASSENTE CONFORME ITEM 13.025.0016</t>
  </si>
  <si>
    <t>REVESTIMENTO DE PAREDES COM LADRILHOS CERAMICOS,COM MEDIDASEM TORNO DE (20X20)CM,ASSENTE CONFORME ITEM 13.025.0058</t>
  </si>
  <si>
    <t>REVESTIMENTO DE PAREDES COM LADRILHOS CERAMICOS,COM MEDIDASEM TORNO DE 20X20CM,ASSENTE COM ARGAMASSA COLANTE,REJUNTAMENTO COM ARGAMASSA INDUSTRIALIZADA,EXCLUSIVE CHAPISCO E EMBOCO</t>
  </si>
  <si>
    <t>REVESTIMENTO DE PAREDES COM LADRILHOS CERAMICOS,CORES ECONOMICAS (BRANCO,CINZA,BEGE,AZUL,VERDE,MARROM E PRETO),COM MEDIDAS EM TORNO DE (10X10)CM,ASSENTE COM ARGAMASSA COLANTE,REJUNTAMENTO COM ARGAMASSA INDUSTRIALIZADA,EXCLUSIVE CHAPISCO E EMBOCO</t>
  </si>
  <si>
    <t>REVESTIMENTO DE PAREDES COM LADRILHOS CERAMICOS,CORES ECONOMICAS(BRANCO,CINZA,BEGE,AZUL,VERDE,MARROM E PRETO),COM MEDIDAS EM TORNO DE (10X10)CM,ASSENTE CONFORME ITEM 13.025.0058</t>
  </si>
  <si>
    <t>REVESTIMENTO DE PAREDES COM LADRILHO CERAMICO,COM MEDIDAS EMTORNO DE (11,60X11,60X0,09)CM,ASSENTES COM ARGAMASSA DE CIMENTO,CAL E AREIA,NO TRACO 1:3:5,JUNTAS REENTRANTES DE 1CM DELARGURA</t>
  </si>
  <si>
    <t>REVESTIMENTO DE PAREDES COM LADRILHO CERAMICO,COM MEDIDAS EMTORNO DE (11,60X11,60X0,09)CM,EXCLUSIVE ARGAMASSA DE ASSENTAMENTO,JUNTAS REETRANTES DE 1CM DE LARGURA</t>
  </si>
  <si>
    <t>REVESTIMENTO DE PAREDES COM LADRILHO CERAMICO,COM MEDIDAS EMTORNO DE (24X11,60X0,09)CM,ASSENTES COM ARGAMASSA DE CIMENTO,CAL E AREIA NO TRACO 1:3:5,JUNTAS REENTRANTES DE 1CM DE LARGURA</t>
  </si>
  <si>
    <t>REVESTIMENTO DE PAREDES COM LADRILHO CERAMICO,COM MEDIDAS EMTORNO DE (24X11,60X09)CM,EXCLUSIVE ARGAMASSA DE ASSENTAMENTO,JUNTAS REENTRANTES DE 1CM DE LARGURA</t>
  </si>
  <si>
    <t>REVESTIMENTO DE PAREDES COM LADRILHO CERAMICO,COM MEDIDAS EMTORNO DE (24X11,60X09)CM,TIPO INDUSTRIAL,ASSENTES COM ARGAMASSA DE CIMENTO,CAL E AREIA,NO TRACO 1:3:5,JUNTAS REENTRANTESDE 1CM DE LARGURA</t>
  </si>
  <si>
    <t>REVESTIMENTO DE PAREDES COM LADRILHO CERAMICO,COM MEDIDAS EMTORNO DE (24X11,60X09)CM,TIPO INDUSTRIAL,EXCLUSIVE ARGAMASSADE ASSENTAMENTO,JUNTAS REETRANTES DE 1CM DE LARGURA</t>
  </si>
  <si>
    <t>REVESTIMENTO DE PAREDES COM CERAMICA,COM MEDIDAS EM TORNO DE(32X57)CM,ASSENTE CONFORME ITEM 13.025.0016</t>
  </si>
  <si>
    <t>REVESTIMENTO DE PAREDES COM CERAMICA,COM MEDIDAS EM TORNO DE(32X57)CM,ASSENTE CONFORME ITEM 13.025.0058</t>
  </si>
  <si>
    <t>REVESTIMENTO DE PAREDES COM CERAMICA,COM MEDIDAS EM TORNO DE(32X57)CM,EXCLUSIVE CHAPISCO,EMBOCO,NATA DE CIMENTO OU ARGAMASSA COLANTE E REJUNTAMENTO</t>
  </si>
  <si>
    <t>REVESTIMENTO DE PAREDES OU MUROS,COM PLACAS TRABALHADAS DE GRANITO,RETANGULARES,COM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</si>
  <si>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</si>
  <si>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GRANITO,RETANGULARES,COM 6CM DE ESPESSURA,ACABAMENTO RUSTICO,CABENDO,APROXIMADAMENTE,8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</si>
  <si>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RUSTICO,CABENDO,APROXIMADAMENTE,8 PLACAS POR M2,ASSENTES COM ARGAMASSA DE CIMENTO,SAIBRO E AREIA, NO TRACO 1:3:3, JUNTAS TOMADASCOM ARGAMASSA DE CIMENTO E AREIA, NO TRACO 1:3 E LAVAGEM GERAL COM AGUA ACIDULADA</t>
  </si>
  <si>
    <t>REVESTIMENTO DE PAREDE COM GRANITO CINZA CORUMBA,EM PLACAS,COM ESPESSURA DE 2CM,POLIDO,ASSENTE COM GRAMPOS DE METAL E ARGAMASSA DE CIMENTO,AREIA E SAIBRO,NO TRACO 1:3:3 E REJUNTAMENTO PRONTO</t>
  </si>
  <si>
    <t>REVESTIMENTO DE PAREDE COM GRANITO CINZA CORUMBA,EM PLACAS,COM ESPESSURA DE 2CM,POLIDO,ASSENTE COM GRAMPOS DE LATAO,EXCLUSIVE ARGAMASSA E REJUNTAMENTO</t>
  </si>
  <si>
    <t>RODAPE EM GRANITO CINZA CORUMBA,POLIDO,COM ALTURA DE 10CM E2CM DE ESPESSURA,ASSENTE COM ARGAMASSA DE CIMENTO, SAIBRO EAREIA,NO TRACO 1:2:2,INCLUSIVE CHAPISCO,NO TRACO 1:3 E REJUNTAMENTO PRONTO</t>
  </si>
  <si>
    <t>RODAPE EM GRANITO CINZA CORUMBA,POLIDO,COM ALTURA DE 10CM E2CM DE ESPESSURA,EXCLUSIVE ARGAMASSA,CHAPISCO E REJUNTAMENTO</t>
  </si>
  <si>
    <t>REVESTIMENTO VERTICAL EM DIVISORIAS OU BANCADAS(ILHARGA)EM GRANITO CINZA CORUMBA,2CM DE ESPESSURA,ASSENTE COMO EM 13.0360010</t>
  </si>
  <si>
    <t>REVESTIMENTO VERTICAL EM DIVISORIAS OU BANCADAS(ILHARGA)EM GRANITO CINZA CORUMBA,2CM DE ESPESSURA, EXCLUSIVE ARGAMASSA EREJUNTAMENTO</t>
  </si>
  <si>
    <t>MOLDURA EXTERNA EXECUTADA NO PERIMETRO DAS ESQUADRIAS COM GRANITO CINZA CORUMBA,2CM DE ESPESSURA,COM 2 POLIMENTOS,ASSENTE COMO EM 13.036.0010</t>
  </si>
  <si>
    <t>MOLDURA EXTERNA EXECUTADA NO PERIMETRO DAS ESQUADRIAS COM GRANITO CINZA CORUMBA,2CM DE ESPESSURA,COM 2 POLIMENTOS,ASSENTE COMO EM 13.036.0010,EXCLUSIVE ARGAMASSA E REJUNTAMENTO</t>
  </si>
  <si>
    <t>PEITORIL DE MARMORE BRANCO CLASSICO,DE 2X18CM,COM 2 POLIMENTOS,ASSENTE COM ARGAMASSA DE CIMENTO,SAIBRO E AREIA,NO TRACO1:3:3 E NATA DE CIMENTO COMUM,REJUNTADO COM CIMENTO BRANCO</t>
  </si>
  <si>
    <t>PEITORIL DE MARMORE BRANCO CLASSICO,COM ESPESSURA DE 2CM,COM2 POLIMENTOS,EM 2 TIRAS,NA LARGURA,SOMADA DE 20CM, SENDO APARTE INFERIOR EM SUPERPOSICAO,ASSENTE COMO EM 13.045.0040</t>
  </si>
  <si>
    <t>PEITORIL DE MARMORE BRANCO CLASSICO,DE 2X28CM,COM 2 POLIMENTOS,ASSENTE COMO EM 13.045.0040</t>
  </si>
  <si>
    <t>PEITORIL DE MARMORE BRANCO CLASSICO,DE 2X7CM,COM 2 POLIMENTOS,ASSENTE COMO EM 13.045.0040</t>
  </si>
  <si>
    <t>PEITORIL DE MARMORE BRANCO CLASSICO,DE 2X16CM,COM 2 POLIMENTOS,ASSENTE COMO EM 13.045.0040</t>
  </si>
  <si>
    <t>PEDRA PARA BOX DE BANHEIRO,EM MARMORE BRANCO CLASSICO,COM ALTURA EM TORNO DE 10CM E 4CM DE ESPESSURA,ASSENTE COMO EM13.045.0040</t>
  </si>
  <si>
    <t>REVESTIMENTO DE PAREDES COM MARMORE BRANCO CLASSICO,EM PLACAS POLIDAS,MEDIDAS IGUAIS OU MAIORES QUE 60X40CM,COM ESPESSURA DE 2CM,COM 2 POLIMENTOS,ASSENTES COM 2 GRAMPOS DE LATAO DE1/8" POR PLACA E ARGAMASSA DE CIMENTO,SAIBRO E AREIA,NO TRACO 1:3:3 E NATA DE CIMENTO,REJUNTADAS COM CIMENTO BRANCO</t>
  </si>
  <si>
    <t>REVESTIMENTO DE PAREDES COM MARMORE BRANCO CLASSICO,EM PLACAS POLIDAS,MEDIDAS IGUAIS OU MAIORES QUE 60X40CM,COM ESPESSURA DE 2CM,COM 2 POLIMENTOS,ASSENTES COM 2 GRAMPOS DE LATAO DE1/8" POR PLACA,EXCLUSIVE ARGAMASSA,NATA DE CIMENTO E REJUNTAMENTO</t>
  </si>
  <si>
    <t>REVESTIMENTO DE COLUNAS COM MARMORE BRANCO CLASSICO,EM PLACAS DE 2CM DE ESPESSURA,COM 2 POLIMENTOS,ASSENTES COMO EM 13.045.0065</t>
  </si>
  <si>
    <t>REVESTIMENTO DE COLUNAS COM MARMORE BRANCO CLASSICO,EM PLACAS DE 2CM DE ESPESSURA, COM 2 POLIMENTOS, ASSENTES  COMO  EM13.45.0065, EXCLUSIVE ARGAMASSA,NATA DE CIMENTO E REJUNTAMENTO</t>
  </si>
  <si>
    <t>REVESTIMENTO VERTICAL EM DIVISORIAS OU BANCADAS(ILHARGA)EM MARMORE BRANCO CLASSICO, 2CM DE ESPESSURA, COM 2 POLIMENTOS,ASSENTES COMO EM 13.045.0065</t>
  </si>
  <si>
    <t>REVESTIMENTO VERTICAL EM DIVISORIAS OU BANCADAS(ILHARGA)EM MARMORE BRANCO CLASSICO, 2CM DE ESPESSURA, COM 2 POLIMENTOS,ASSENTES COMO EM 13.045.0065,EXCLUSIVE ARGAMASSA, NATA DE CIMENTO E REJUNTAMENTO</t>
  </si>
  <si>
    <t>MOLDURA EXTERNA EXECUTADA NO PERIMETRO DAS ESQUADRIAS COM MARMORE  BRANCO CLASSICO, 2CM DE ESPESSURA, COM 2 POLIMENTOS,ASSENTES COMO EM 13.045.0065</t>
  </si>
  <si>
    <t>MOLDURA EXTERNA EXECUTADA NO PERIMETRO DAS ESQUADRIAS COM MARMORE  BRANCO CLASSICO, 2CM DE ESPESSURA, COM 2 POLIMENTOS,ASSENTES COMO EM 13.045.0065,EXCLUSIVE ARGAMASSA, NATA DE CIMENTO E REJUNTAMENTO</t>
  </si>
  <si>
    <t>CHAPIM OU ESPELHO DE MARMORE BRANCO CLASSICO,COM 2X17CM,COM1 POLIMENTO,ASSENTE COMO EM 13.045.0040</t>
  </si>
  <si>
    <t>REVESTIMENTO DE PAREDES COM MARMORE BRANCO CLASSICO, EM  PLACAS DE 2CM DE ESPESSURA, COM 2 POLIMENTOS, ASSENTE  COMO EM13.045.0065</t>
  </si>
  <si>
    <t>REVESTIMENTO DE COLUNAS COM MARMORE BRANCO CLASSICO, EM  PLACAS DE 2CM DE ESPESSURA, COM 2 POLIMENTOS, ASSENTES COMO EM13.045.0065</t>
  </si>
  <si>
    <t>REVESTIMENTO DE PAREDES COM GRANITO PRETO EM PLACAS,POLIDO,ESPESSURA 2CM,ASSENTES COM 2 GRAMPOS DE LATAO DE 1/8" POR PLACA E ARGAMASSA DE CIMENTO,SAIBRO E AREIA,NO TRACO 1:3:3 E NATA DE CIMENTO,REJUNTAMENTO COM CIMENTO E CORANTE</t>
  </si>
  <si>
    <t>REVESTIMENTO DE PAREDES COM GRANITO PRETO EM PLACAS,POLIDO,ESPESSURA DE 3CM,ASSENTES COM 2 GRAMPOS DE LATAO DE 1/8" PORPLACA E ARGAMASSA DE CIMENTO,SAIBRO E AREIA,NO TRACO 1:3:3 ENATA DE CIMENTO,REJUNTAMENTO COM CIMENTO E CORANTE</t>
  </si>
  <si>
    <t>REVESTIMENTO DE COLUNAS COM GRANITO PRETO EM PLACAS,POLIDO,ESPESSURA 3CM,ASSENTES COM 2 GRAMPOS DE LATAO DE 1/8" POR PLACA E ARGAMASSA DE CIMENTO,SAIBRO E AREIA,NO TRACO 1:3:3 E NATA DE CIMENTO,REJUNTAMENTO COM CIMENTO E CORANTE</t>
  </si>
  <si>
    <t>REVESTIMENTO DE PAREDES OU MUROS COM FILETES DERIVADOS DE PEDRAS COM ESPESSURA DE 1,5 A 4,0CM.FORNECIMENTO E COLOCACAO</t>
  </si>
  <si>
    <t>PAREDE VERDE C/PRE-VEGETACAO,SISTEMA MODULAR,CONSTITUIDO:MODULO SUBSTRATO RIGIDO P/RETENCAO SUBSTRATO NUTRITIVO,PROPORCIONANDO ALTA CAPACIDADE DRENAGEM DE AGUA SEM CARREAR O SUBSTRATO NUTRITIVO,OXIGENACAO DAS RAIZES,EVITANDO AMASSAMENTO DASRAIZES POR COMPACTACAO,PERFIL GALVANIZADO P/FIXACAO,VEGETACAO ESPECIFICA E SIST.DE IRRIGACAO P/GOTEJAMENTO.FORN.E COLOC</t>
  </si>
  <si>
    <t>BRISE VEGETAL,CONSTITUIDO DE:CALHA EM PVC PARA FLOREIRAS,CABECEIRA EM PVC PARA CALHA DE FLOREIRA,SUPORTE GALVANIZADO PARA CALHA DE FLOREIRA,SUSTENTADOS COM CABOS DE ACO,MODULO DE SUBSTRATO RIGIDO,SUBSTRATO LEVE E NUTRITIVO,VEGETACAO TREPADEIRA,INCLUSIVE DRENO E SISTEMA DE IRRIGACAO AUTOMATIZADO.FORNECIMENTO E COLOCACAO</t>
  </si>
  <si>
    <t>REVESTIMENTO DE PAREDES OU TETOS COM TECIDO ISOLANTE ACUSTICO,EM MANTA DE LA DE VIDRO REVESTIDA COM FOLHA DE ALUMINIO</t>
  </si>
  <si>
    <t>REVESTIMENTO DE PAREDES COM LENCOL DE CHUMBO, 2MM DE ESPESSURA, ASSENTE SOBRE COMPENSADO DE MADEIRA DE 6MM, INCLUSIVE ENTARUGAMENTO</t>
  </si>
  <si>
    <t>REVESTIMENTO COM ARGAMASSA DE CIMENTO E BARITA(GROSSA E FINA),TRACO 1:1:1, PARA PAREDES DE SALAS RADIOLOGICAS(APARELHOSDE 125 A 150KV),COM ESPESSURA DE 2,5CM,EXCLUSIVE CHAPISCO</t>
  </si>
  <si>
    <t>REVESTIMENTO DE FACHADA OU AREAS INT.C/PAINEL ALUM.COMPOSTO,SENDO DUAS LAMINAS ALUM.C/0,3MM ESP.,PINTURA PVDF (FLUOR CARBONO) KYNNAR 500,NO SISTEMA COIL COATING,ESP.DO COMPOSTO DE4MM,PINTURA PROTEGIDA POR FILME HAVY DUTY NAS FACES PINTADAS,NUCLEO EM POLIETILENO DE BAIXA DENSIDADE (RIGIDO),INCL.SUBESTRUTURA DE ALUM.E DEMAIS INSUMOS NECES.A COLOC.FORN.COLOC.</t>
  </si>
  <si>
    <t>REVESTIMENTO DE FACHADA OU AREAS INTERNAS C/PAINEL DE ALUM.COMPOSTO,SENDO DUAS LAMINAS DE ALUM.C/0,21MM ESP.,PINTURA EMSUPERPOLIESTER,NO SISTEMA COIL COATING,ESP.DO COMPOSTO DE4MM,PINTURA PROTEGIDA POR FILME HAVY DUTY NAS FACES PINTADAS,NUCLEO EM POLIETILENO DE BAIXA DENSIDADE (RIGIDO),INCL.SUBESTRUTURA ALUM.E DEMAIS INSUMOS NECES.A COLOC.FORN.E COLOC.</t>
  </si>
  <si>
    <t>REVESTIMENTO DE PAREDE COM LAMBRI DE MADEIRA DE LEI,FEITO COM REGUAS DE 10CM DE LARGURA,EXCLUSIVE ENTARUGAMENTO.FORNECIMENTO E COLOCACAO</t>
  </si>
  <si>
    <t>REVESTIMENTO DE TETOS COMO FORRO OU REBAIXO, COM LAMBRI DEMADEIRA DE LEI,FEITO COM REGUAS DE 10CM DE LARGURA,EXCLUSIVEENTARUGAMENTO.FORNECIMENTO E COLOCACAO</t>
  </si>
  <si>
    <t>REVESTIMENTO DE PAREDE OU TETO COM PLACAS DE CORTICA,DE 0,60X0,90M,COM 3MM DE ESPESSURA.FORNECIMENTO E COLOCACAO</t>
  </si>
  <si>
    <t>ENTARUGAMENTO PARA LAMBRI EM PAREDE FEITO COM MADEIRA DE LEI,DE 1.1/2"X3",COM SECAO TRAPEZOIDAL</t>
  </si>
  <si>
    <t>BARROTEAMENTO PARA FORRO FEITO COM MADEIRA DE LEI DE 2X10CM,ESPACADO DE 50CM</t>
  </si>
  <si>
    <t>FORRO DE PVC EM REGUAS DE 200MM DE LARGURA, ESPESSURA IGUALOU SUPERIOR A 8MM, ENCAIXADOS ENTRE SI, INCLUSIVE RODAFORRODE PVC PARA ACABAMENTO, ESTRUTURA EM METALON (20X20)MM E PARAFUSOS DE FIXACAO. FORNECIMENTO E COLOCACAO</t>
  </si>
  <si>
    <t>FORRO DE GESSO ESTAFE,COM PLACAS DE 1,00X0,70M FUNDIDAS NA OBRA, PRESAS COM 6 ESBIRROS DE CANHAMO, EMBEBIDAS EM NATA DEGESSO E REJUNTADAS.FORNECIMENTO E COLOCACAO</t>
  </si>
  <si>
    <t>FORRO FALSO DE GESSO, COM PLACAS PRE-MOLDADAS, DE 60X60CM,DEENCAIXE, PRESAS COM 4 TIRANTES DE ARAME E REJUNTADAS. FORNECIMENTO E COLOCACAO</t>
  </si>
  <si>
    <t>REVESTIMENTO DE PAREDES OU FORROS COM CHAPA DE MADEIRA MINERALIZADA,PRENSADA COM CIMENTO,COM 25MM DE ESPESSURA,TERMOACUSTICO,RESISTENTE AO FOGO,UMIDADE,FUNGOS E INSETOS.FORNECIMENTO E COLOCACAO</t>
  </si>
  <si>
    <t>FORRO TERMOACUSTICO COM PAINEL DE LA DE VIDRO,REVESTIDO PORPELICULAS DE PVC MICROPERFURADAS,SOBRE PERFIS METALICOS,COMTIRANTES RIGIDOS,EM PLACA DE 1250X625X15MM.FORNECIMENTO E COLOCACAO</t>
  </si>
  <si>
    <t>FORRO EM PLACA TIPO COLMEIA,EM ALUMINIO PRE-PINTADO,MODULACAO DE (62X62)CM,MALHA MEDINDO APROXIMADAMENTE 5X5CM,FIXADO COM PERFIL "T" APARENTE.FORNECIMENTO E COLOCACAO</t>
  </si>
  <si>
    <t>FORRO DE TABUAS DE PINUS MACHO-FEMEA,COM 10X1CM,PREGADO EM SARRAFOS DE MADEIRA DE LEI DE 2X10CM,ESPACADOS DE 50CM. FORNECIMENTO E COLOCACAO</t>
  </si>
  <si>
    <t>FORRO DE TABUAS DE MADEIRA DE LEI MACHO-FEMEA,COM 10X1CM,PREGADO EM SARRAFOS DE MADEIRA DE LEI DE 2X10CM, ESPACADOS  DE50CM. FORNECIMENTO E COLOCACAO</t>
  </si>
  <si>
    <t>REVESTIMENTO EM PAREDES,COM CHAPAS DE FIBRA DE MADEIRA,ACABAMENTO MATE,COM ESPESSURA DE 3MM,SOBRE BASE EXISTENTE.FORNECIMENTO E COLOCACAO</t>
  </si>
  <si>
    <t>FORRO REMOVIVEL COMPOSTO DE GESSO ACARTONADO,TIPO STANDARD ASER APLICADO SIST.DRYWALL,C/PLACA BORDA QUADRADA 625X625MM,ESP.6,5;9,5 OU 12,5MM,ESTRUTURADO PERFIS TIPO TRAVESSA "T" ACO GALVANIZADO,ALUMINIO OU DE LIGAS DE ALUMINIO,ESP.MINIMA 0,5MM C/PINTURA ELETROSTATICA OU CONVENCIONAL,SUSPENSA POR MEIO DE PENDURAIS,FIX.EM ESTRUTURA SUPERIOR.FORN.E COLOCACAO</t>
  </si>
  <si>
    <t>FORRO REMOVIVEL COMPOSTO DE GESSO ACARTONADO,TIPO STANDARD,CADICAO LA MINERAL,A SER APLICADO SIST.DRYWALL,C/PLACA BORDAQUADRADA 625X625MM,ESP.6,5;9,5 OU 12,5MM,ESTRUTURADO PERFISTIPO TRAVESSA "T" ACO GALV.,ALUMINIO OU LIGAS DE ALUMINIO,ESP.MINIMA 0,5MM C/PINTURA ELETROST.OU CONVENCIONAL,SUSPENSAPOR MEIO DE PENDURAIS,FIX.EM ESTRUTURA SUPERIOR.FORN.E COLOC</t>
  </si>
  <si>
    <t>FORRO REMOVIVEL COMPOSTO DE GESSO ACARTONADO,TIPO STANDARD ASER APLICADO SIST.DRYWALL,C/PLACA BORDA QUADRADA 625X625MM,REVEST.VINIL,ESP.6,5;9,5 OU 12,5MM,ESTRUT.EM PERFIS TIP.TRAVESSA "T" ACO GALV.ALUMINIO OU LIGAS ALUMINIO,ESP.MINIMA 0,5MM C/PINTURA ELETROSTATICA OU CONVENCIONAL,SUSPENSA POR MEIODE PENDURAIS,FIXADOS EM ESTRUTURA SUPERIOR.FORN.E COLOCACAO</t>
  </si>
  <si>
    <t>FORRO REMOVIVEL COMPOSTO GESSO ACARTONADO,TIPO STANDARD,C/ADICAO DE LA MINERAL,A SER APLICADO SIST.DRYWALL,C/BORDA QUADRADA 625X625MM REVEST.VINIL,ESP.6,5;9,5 OU 12,5MM,ESTRUT.EM PERFIS TIPO TRAVESSA "T" ACO GALV.ALUMINIO OU LIGAS ALUMINIO,ESP.MINIMA 0,5M,C/PINTURA ELETROSTATICA OU CONVENCIONAL,SUSPENSA POR MEIO PENDURAIS,FIX.EM ESTRUT.SUPERIOR.FORN.E COLOC.</t>
  </si>
  <si>
    <t>FORRO REMOVIVEL COMPOSTO GESSO ACARTONADO,TIPO STANDARD A SER APLICADO NO SISTEMA DRYWALL,C/PLACA BORDA QUADRADA 625X1250MM,ESP.6,5;9,5 OU 12,5MM,ESTRUTURADO EM PERFIS TIPO TRAVESSA "T" ACO GALVANIZADO,ALUMINIO OU LIGAS DE ALUMINIO,ESP.MINIMA DE 0,5MM COM PINTURA ELETROSTATICA OU CONVENCIONAL,SUSPENSA POR MEIO DE PENDURAIS,FIX.EM ESTRUT.SUPERIOR.FORN.E COLOC</t>
  </si>
  <si>
    <t>FORRO REMOVIVEL COMPOSTO GESSO ACARTONADO,TIPO STANDARD,C/ADICAO LA MINERAL,A SER APLICADO SIST.DRYWALL,C/PLACA BORDA QUADRADA 625X1250MM,ESP.6,5;9,5 OU 12,5MM,ESTRUT.PERFIS TIPO TRAVESSA "T" DE ACO GALV.ALUMINIO OU LIGAS DE ALUMINIO,ESP.MINIMA 0,5MM C/PINTURA ELETROSTATICA OU CONVENCIONAL,SUSPENSAPOR MEIO DE PENDURAIS,FIXADOS ESTRUT.SUPERIOR.FORN.E COLOC.</t>
  </si>
  <si>
    <t>FORRO REMOVIVEL COMPOSTO GESSO ACARTONADO,TIPO STANDARD A SER APLICADO SISTEMA DRYWALL,C/PLACAS BORDA QUADRADA 625X1250MM REVEST.VINIL,ESP.6,5;9,5 OU 12,5MM,ESTRUT.EM PERFIS TIPO TRAVESSA "T" DE ACO GALV.ALUMINIO OU LIGAS ALUMINIO,ESP.MINIMA 0,5MM,C/PINTURA ELETROSTATICA OU CONVENCIONAL,SUSPENSA PORMEIO DE PENDURAIS,FIXADOS EM ESTRUT.SUPERIOR.FORN.E COLOC.</t>
  </si>
  <si>
    <t>FORRO REMOVIVEL COMPOSTO GESSO ACARTONADO,TIPO STANDARD,C/ADICAO LA MINERAL,APLICADO SIST.DRYWALL,C/PLACAS BORDA QUADRADA 625X1250MM REVEST.VINIL,ESP.6,5;9,5 OU 12,5MM,ESTRUT.PERFIS TRAVESSA "T" ACO GALVANIZADO,ALUMINIO OU LIGAS DE ALUMINIO,ESP.MINIMA 0,5MM C/PINTURA ELETROSTATICA OU CONVENCIONAL,SUSPENSA POR MEIO PENDURAIS,FIXADOS ESTRUT.SUPERIOR.FORN.COLOC</t>
  </si>
  <si>
    <t>FORRO REMOVIVEL COMP.CHAPA GESSO ACARTONADO PERFURADA OU RANHURADA,TIPO ST(STANDARD) A SER APLIC.SISTEMA DRYWALL,C/PLACABORDA QUADRADA 625X625MM,ESP.12,5MM,C/ABSORCAOACUSTICA,ESTRUT.PERFIS TIPO TRAVESSA "T"ACO GALV.ALUM.OU DE LIGAS ALUM.ESP.MINIMA 0,5MM C/PINT.ELETROSTATICA OU CONVENCIONAL,SUSP.PORMEIO PENDURAIS,FIX.ESTRUT.SUPERIOR.FORN.E COLOC.</t>
  </si>
  <si>
    <t>FORRO ESTRUTURADO MONOLITICO C/UMA CHAPA DE GESSO ACARTONADO,TIPO STANDARD NO SISTEMA DRYWALL,LARGURA 1200MM,ESP.12,5MM,,C/TRAT.JUNTAS P/UNIFORMIZACAO DA SUPERFICIE,SENDO APARAFUSADA EM ESTRUTURA DE ACO GALVANIZADO,SUSPENSA POR MEIO DE PENDURAIS FIXADOS EM ESTRUTURA SUPERIOR,C/O PERIMETRO EXECUTADOC/CANTONEIRAS ACO GALVANIZADO.FORNECIMENTO E COLOCACAO</t>
  </si>
  <si>
    <t>FORRO ESTRUTURADO MONOLITICO C/PLACA GESSO ACARTONADO,TIPO RU(RESISTENTE A UMIDADE),APLICADO SIST.DRYWALL,LARG.1200MM,ESP.12,5MM,C/TRAT.DE JUNTAS P/UNIFORMIZACAO DA SUPERFICIE,SENDO APARAFUSADA EM ESTRUT.ACO GALV.SUSPENSA POR MEIO DE PENDURAIS FIXADOS EM ESTRUTURA SUPERIOR,COM O PERIMETRO EXECUTADOCOM CANTONEIRAS DE ACO GALVANIZADO.FORNECIMENTO E COLOCACAO</t>
  </si>
  <si>
    <t>FORRO ESTRUTURADO MONOLITICO C/PLACA GESSO ACARTONADO,TIPO RF(RESISTENTE A FOGO),APLICADO SIST.DRYWALL,LARG.1200MM,ESP.12,5MM,C/TRAT.JUNTAS P/UNIFORMIZACAO DA SUPERFICIE,SENDO APARAFUSADA EM ESTRUT.DE ACO GALV.,SUSPENSA POR MEIO DE PENDURAIIS FIXADOS EM ESTRUTURA SUPERIOR,COM O PERIMETRO EXECUTADOCOM CANTONEIRAS DE ACO GALVANIZADO.FORNECIMENTO E COLOCACAO.</t>
  </si>
  <si>
    <t>FORRO ACUSTICO ESTRUTURADO C/CHAPA DE GESSO ACARTONADO,TIPOSTANDARD,SISTEMA DRYWALL,LARGURA 1200MM,ESP.12,5MM,C/TRATAMENTO DE JUNTAS P/UNIFORMIZACAO DA SUPERFICIE,SENDO APARAFUSADA EM ESTRUTURA DE ACO GALVANIZADO,SUSPENSA POR MEIO DE PENDURAIS FIXADOS EM ESTRUTURA SUPERIOR,COM O PERIMETRO EXECUTADOCOM CANTONEIRAS DE ACO GALVANIZADO.FORNECIMENTO E COLOCACAO</t>
  </si>
  <si>
    <t>FORRO ARAMADO MONOLITICO DE DRYWALL,COMPOSTO DE UMA CHAPA GESSO ACARTONADO,TIPO STANDARD,LARGURA DE 600MM,COMPRIMENTO DE2000MM E ESPESSURA DE 12,5MM,COM TRATAMENTO JUNTAS COM MASSA E FITA PARA UNIFORMIZACAO DA SUPERFICIE DAS CHAPAS DE GESSO ACARTONADO,SUSPENSA POR MEIO DE ARAME Nº18,REVESTIDO DE PVC,FIXADO EM ESTRUTURA SUPERIOR.FORN.E COLOC.</t>
  </si>
  <si>
    <t>FORRO REMOVIVEL COMPOSTO DE FIBRA MINERAL,COM PLACA DE BORDAQUADRADA DE 625X625MM,ESP.APROXIMADA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</si>
  <si>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 COM PLACA DE BORDAQUADRADA DE 625X1250MM,ESP.APROXIMADA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</si>
  <si>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MINERAL,COM PLACA DE BORDAQUADRADA DE 625X625MM,ESP.APROXIMADA 15,0MM,C/INDICE DE ABSORCAO ACUSTICA,ESTRUTURADO EM PERFIS TIPO "T" DE ACO GALVANIZADO,ALUMINIO OU DE LIGAS DE ALUMINIO,ESP.MINIMA DE 0,5MM,C/PINTURA ELETROSTATICA,SUSPENSO POR MEIO DE PENDURAIS EM ACOGALVANIZADO,FIXADOS EM ESTRUTURA SUPERIOR.FORN. E COLOCACAO</t>
  </si>
  <si>
    <t>FORRO REMOVIVEL COMPOSTO DE FIBRA MINERAL,COM PLACA DE BORDAQUADRADA DE 625X1250MM,ESP.APROXIMADA 15,0MM,C/INDICE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</si>
  <si>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BORDAQUADRADA DE 625X625MM,ESP.APROXIMADA 19,0MM,C/INDICE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</si>
  <si>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BORDAREBAIXADA DE 625X625MM,ESP.APROXIMADA DE 15,0MM,C/INDICE DEABSORCAO ACUSTICA,ESTRUTURADO EM PERFIS TIPO "T" DE ACO GALVANIZADO,ALUMINIO OU LIGAS DE ALUMINIO,ESP.MINIMA DE 0,5MM,C/PINTURA ELETROSTATICA,SUSPENSO POR MEIO DE PENDURAIS,EM ACOGALVANIZADO,FIXADOS EM ESTRUTURA SUPERIOR.FORN. E COLOCACAO</t>
  </si>
  <si>
    <t>REVESTIMENTO DRYWALL C/ESP.MINIMA 23MM E MAXIMA 32MM(MASSA+CHAPA DE GESSO),APLICADO A ALVENARIA/ESTRUTURA EXISTENTE,C/UMA CHAPA GESSO ACARTONADO,TIPO ST(STANDARD),ESP.12,5MM,LARG.1200MM,COLADA SOBRE ALVENARIA/ESTRUTURA EXISTENTE,C/TRATAMENTO DE JUNTAS C/MASSA E FITA P/UNIFORMIZACAO DA SUPERFICIE DASCHAPAS DE GESSO ACARTONADO.APLICAC.AREAS SECAS.FORN.E COLOC</t>
  </si>
  <si>
    <t>REVESTIMENTO DRYWALL C/ESP.MINIMA 23MM E MAXIMA 32MM(MASSA+CHAPA DE GESSO),APLICADO A ALVENARIA/ESTRUT.EXISTENTE,C/UMA CHAPA GESSO ACARTONADO,RU(RESISTENTE A UMIDADE),ESP.12,5MM,LARG.1200MM,COLADA SOBRE ALVENARIA/ESTRUTURA EXISTENTE,C/TRATAMENTO DE JUNTAS C/MASSA E FITA P/UNIFORMIZACAO DA SUPERFICIEDAS CHAPAS GESSO ACARTONADO.APLICAC.AREAS SECAS.FORN.COLOC.</t>
  </si>
  <si>
    <t>REVESTIMENTO DRYWALL ESP.MINIMA 23MM E MAXIMA 32MM(MASSA+CHAPA DE GESSO),APLICADO A ALVENARIA/ESTRUTURA EXISTENTE,C/UMACHAPA GESSO ACARTONADO,RF(RESISTENTE AO FOGO),ESP.12,5MM,LARG.1200MM,COLADA SOBRE ALVENARIA/ESTRUTURA EXISTENTE,C/TRATAMENTO DE JUNTAS C/MASSA E FITA P/UNIFORMIZACAO DA SUPERFICIEDAS CHAPAS GESSO ACARTONADO.APLICAC.AREAS SECAS.FORN.COLOC.</t>
  </si>
  <si>
    <t>REVESTIMENTO DRYWALL ESP.31MM(ESTRUT.+CHAPA GESSO),ESTRUT.C/PERFIS DE TETO 27MM,GUIAS HORIZONTAIS 17MM,AMBOS ACO GALV.ESP.0,5MM,PERFIS DE TETO ANCORADOS NA ALVENARIA/ESTRUT.EXISTENTE POR MEIO DE PERFIS ACO EM FORMATO CANTONEIRA,C/UMA CHAPAGESSO ACARTONADO,STANDARD,ESP.12,5MM,LARG.1200MM,FIXADA AOSPERFIS TETO POR MEIO DE PARAFUSOS.AREAS SECAS.FORN.E COLOC.</t>
  </si>
  <si>
    <t>REVESTIMENTO DRYWALL ESP.31MM(ESTRUT.+CHAPA GESSO),ESTRUT.C/PERFIS TETO DE 27MM,GUIAS HORIZONTAIS 17MM,AMBOS ACO GALV.ESP.0,5MM,PERFIS TETO ANCORADOS ALVENARIA/ESTRUT.EXISTENTE PORMEIO PERFIS ACO EM FORMATO CANTONEIRA,C/UMA CHAPA DE GESSOACARTONADO,STANDARD,ADICAO DE LA MINERAL,ESP.12,5MM,LARG.1200MM,PERFIS TETO POR MEIO DE PARAFUSOS,AREAS SECAS.FORN.COLOC</t>
  </si>
  <si>
    <t>REVESTIMENTO DRYWALL ESP.31MM(ESTRUT.+CHAPA GESSO),ESTRUT.C/PERFIS TETO 27MM,GUIAS HORIZONTAIS 17MM,AMBOS ACO GALV.ESP.0,5MM,PERFIS TETO ANCORADOS ALVENARIA/ESTRUT.EXISTENTE POR MEIO PERFIS ACO FORMATO CANTONEIRA,C/UMA CHAPA GESSO ACARTONADO,RU(RESISTENTE A UMIDADE),ESP.12,5MM,LARG.1200MM,PERFIS DETETO POR MEIO DE PARAFUSOS.APLICACAO AREAS SECAS.FORN.COLOC.</t>
  </si>
  <si>
    <t>REVESTIMENTO DRYWALL ESP.31MM(ESTRUT.+CHAPA GESSO),ESTRUT.C/PERFIS TETO 27MM,GUIAS HORIZONTAIS 17MM,AMBOS ACO GALV.ESP.0,5MM,PERFIS TETO ANCORADOS ALVENARIA/ESTRUTURA EXISTENTE PORMEIO PERFIS ACO FORMATO CANTONEIRA,C/UMA CHAPA GESSO ACARTONADO,RU(RESISTENTE A UMIDADE),ADICAO DE LA MINERAL,ESP.12,5MM,LARG.1200MM.APLICACAO EM AREAS SECAS.FORNECIMENTO E COLOC.</t>
  </si>
  <si>
    <t>REVESTIMENTO DRYWALL ESP.31MM(ESTRUT.+CHAPA GESSO),ESTRUT.C/PERFIS TETO 27MM,GUIAS HORIZONTAIS 17MM,AMBOS ACO GALV.ESP.0,5MM,PERFIS TETO ANCORADOS ALVENARIA/ESTRUT.EXISTENTE POR MEIO PERFIS ACO FORMATO CANTONEIRA,C/UMA CHAPA GESSO ACARTONADO,RF(RESISTENTE AO FOGO),ESP.12,5MM,LARG.1200MM,PERFIS TETOPOR MEIO DE PARAFUSOS.APLICACAO EM AREAS SECAS.FORN.E COLOC.</t>
  </si>
  <si>
    <t>REVESTIMENTO DRYWALL ESP.31MM(ESTRUT.+CHAPA GESSO),ESTRUT.PERFIS TETO 27MM,GUIAS HORIZONTAIS 17MM,AMBOS ACO GALV.ESP.0,5MM,PERFIS TETO ANCORADOS ALVENARIA/ESTRUTURA EXISTENTE POR MEIO PERFIS DE ACO FORMATO CANTONEIRA,C/UMA CHAPA GESSO ACARTONADO,RF(RESISTENTE AO FOGO),ADICAO DE LA MINERAL,ESP.12,5MM,LARG.1200M.APLICACAO EM AREAS SECAS.FORNECIMENTO E COLOC.</t>
  </si>
  <si>
    <t>REVESTIMENTO DRYWALL ESP.61MM(ESTRUT.+CHAPA GESSO),ESTRUT.MONTANTES SIMPLES 48MM,GUIAS HORIZONTAIS 48MM,AMBOS ACO GALV.ESP.0,5MM,MONTANTES ANCORADOS ALVENARIA/ESTRUT.EXISTENTE PORMEIO PERFIS ACO CANTONEIRA,C/UMA CHAPA GESSO ACARTONADO,STANDARD,ESP.12,5MM,LARG.1200MM,FIXADA AOS MONTANTES POR MEIO DEPARAFUSOS.APLICACAO EM AREAS SECAS.FORNECIMENTO E COLOCACAO</t>
  </si>
  <si>
    <t>REVESTIMENTO DRYWALL ESP.61MM(ESTRUT.+CHAPA GESSO),ESTRUT.MONTANTES SIMPLES 48MM,GUIAS HORIZONTAIS 48MM,AMBOS ACO GALV.ESP.0,5MM,MONTANTES ANCORADOS NA ALVENARIA/ESTRUTURA EXISTENTE POR MEIO DE PERFIS DE ACO EM FORMATO DE CANTONEIRA,C/UMA CHAPA DE GESSO ACARTONADO,STANDARD,ADICAO DE LA MINERAL,ESP.12,5MM,LARG.1200MM,APLICACAO EM AREAS SECAS.FORN.E COLOCACAO</t>
  </si>
  <si>
    <t>REVESTIMENTO DRYWALL ESP.61MM(ESTRUTURA+CHAPA GESSO),ESTRUTURADA C/MONTANTES SIMPLES 48MM,GUIAS HORIZONTAIS 48MM,AMBOS ACO GALV.ESP.0,5MM,MONTANTES ANCORADOS ALVENARIA/ESTRUTURA EXISTENTE POR MEIO PERFIS ACO EM FORMATO CANTONEIRA,C/UMA CHAPA GESSO ACARTONADO,RU(RESISTENTE A UMIDADE),ESP.12,5MM,LARG.1200MM.APLICACAO EM AREAS SECAS.FORNECIMENTO E COLOCACAO</t>
  </si>
  <si>
    <t>REVESTIMENTO DRYWALL C/ESP.61MM(ESTRUTURA+CHAPA DE GESSO),ESTRUTURADA C/MONTANTES SIMPLES 48MM,FIXADOS A GUIAS HORIZONTAIS 48MM,AMBOS ACO GALV.ESP.0,5MM,SENDO OS MONTANTES ANCORADOS NA ALVENARIA/ESTRUTURA EXISTENTE POR MEIO DE PERFIS DE ACOEM FORMATO CANTONEIRA,RU(RESISTENTE A UMIDADE)C/ADICAO DE LA MINERAL.APLICACAO EM AREAS SECAS.FORNECIMENTO E COLOCACAO</t>
  </si>
  <si>
    <t>REVESTIMENTO DRYWALL ESP.61MM(ESTRUTURA+CHAPA DE GESSO),ESTRUTURADA C/MONTANTES SIMPLES 48MM,GUIAS HORIZONTAIS 48MM,AMBOS ACO GALV.ESP.0,5MM,SENDO OS MONTANTES ANCORADOS ALVENARIA/ESTRUTURA EXISTENTE POR MEIO DE PERFIS ACO EM FORMATO CANTONEIRA,C/UMA CHAPA GESSO ACARTONADO,RF(RESISTENTE AO FOGO),ESP.12,5MM,LARG.1200MM,APLICACAO EM AREAS SECAS.FORN.E COLOC.</t>
  </si>
  <si>
    <t>REVESTIMENTO DRYWALL ESP.61MM(ESTRUTURA+CHAPA GESSO),ESTRUTURADA C/MONTANTES SIMPLES 48MM,GUIAS HORIZONTAIS 48MM,AMBOS ACO GALV.ESP.0,5MM,MONTANTES ANCORADOS ALVENARIA/ESTRUTURA EXISTENTE MEIO DE PERFIS DE ACO EM FORMATO CANTONEIRA,C/UMA CHAPA GESSO ACARTONADO,RF(RESISTENTE AO FOGO),ADICAO DE LA MINERAL,ESP.12,5MM,LARG.1200MM,EM AREAS SECAS.FORN.E COLOCACAO</t>
  </si>
  <si>
    <t>REVESTIMENTO DRYWALL ESP.83MM(ESTRUTURA+CHAPA DE GESSO),ESTRUTURADA C/MONTANTES SIMPLES 70MM,GUIAS HORIZONTAIS 70MM,AMBOS ACO GALV.ESP.0,5MM,MONTANTES ANCORADOS ALVENARIA/ESTRUTURAEXISTENTE POR MEIO DE PERFIS DE ACO EM FORMATO DE CANTONEIRA,C/UMA CHAPA GESSO ACARTONADO,STANDARD,ESP.12,5MM,LARG.1200MM,BORDA REBAIXADA.APLICACAO EM AREAS SECAS.FORNEC.E COLOC.</t>
  </si>
  <si>
    <t>REVESTIMENTO DRYWALL ESP.83MM(ESTRUTURA+CHAPA GESSO),ESTRUTURADA C/MONTANTES SIMPLES 70MM,GUIAS HORIZONTAIS 70MM,AMBOS ACO GALV.ESP.0,5MM,MONTANTES ANCORADOS NA ALVENARIA/ESTRUTURAEXISTENTE POR MEIO DE PERFIS ACO EM FORMATO DE CANTONEIRA,C/UMA CHAPA GESSO ACARTONADO,STANDARD,ADICAO DE LA MINERAL,ESP.12,5MM,LARG.1200MM.APLICACAO EM AREAS SECAS.FORN.E COLOC.</t>
  </si>
  <si>
    <t>REVESTIMENTO DRYWALL ESP.83MM(ESTRUTURA+CHAPA GESSO),ESTRUTURADA C/MONTANTES SIMPLES 70MM,GUIAS HORIZONTAIS 70MM,AMBOS ACO GALV.ESP.0,5MM,MONTANTES ANCORADOS NA ALVENARIA/ESTRUTURAEXISTENTE POR MEIO DE PERFIS DE ACO EM FORMATO DE CANTONEIRA,C/UMA CHAPA DE GESSO ACARTONADO,RU(RESISTENTE A UMIDADE),ESP.12,5MM,LARG.1200MM,APLICACAO EM AREAS SECAS.FORN.E COLOC.</t>
  </si>
  <si>
    <t>REVESTIMENTO DRYWALL ESP.83MM(ESTRUTURA+CHAPA GESSO),ESTRUTURADA C/MONTANTES SIMPLES 70MM,GUIAS HORIZONTAIS 70MM,AMBOS ACO GALV.ESP.0,5MM,MONTANTES ANCORADOS NA ALVENARIA/ESTRUTURAEXISTENTE POR MEIO PERFIS ACO EM FORMATO CANTONEIRA,C/UMA CHAPA DE GESSO ACARTONADO,RU(RESISTENTE A UMIDADE),ADICAO LAMINERAL,ESP.12,5MM,LARG.1200MM.EM AREAS SECAS.FORN.COLOC.</t>
  </si>
  <si>
    <t>REVESTIMENTO DRYWALL ESP.83MM(ESTRUTURA+CHAPA DE GESSO),ESTRUTURADA C/MONTANTES SIMPLES 70MM,GUIAS HORIZONTAIS 70MM,AMBOS ACO GALV.ESP.0,5MM,MONTANTES ANCORADOS NA ALVENARIA/ESTRUTURA EXISTENTE POR MEIO DE PERFIS ACO EM FORMATO CANTONEIRA,C/UMA CHAPA DE GESSO ACARTONADO,RF(RESISTENTE AO FOGO),ESP.12,5MM,LARG.1200MM,APLICACAO EM AREAS SECAS.FORN.E COLOCACAO</t>
  </si>
  <si>
    <t>REVESTIMENTO DRYWALL ESP.83MM(ESTRUTURA+CHAPA GESSO),ESTRUTURADA C/MONTANTES SIMPLES 70MM,GUIAS HORIZONTAIS 70MM,AMBOS ACO GALV.ESP.0,5MM,MONTANTES ANCORADOS NA ALVENARIA/ESTRUTURAEXISTENTE POR MEIO PERFIS ACO EM FORMATO CANTONEIRA,C/UMA CHAPA DE GESSO ACARTONADO,RF(RESISTENTE AO FOGO),ADICAO DE LAMINERAL,ESP.12,5MM,LARG.1200MM.EM AREAS SECAS.FORN.E COLOC.</t>
  </si>
  <si>
    <t>REVESTIMENTO DRYWALL ESP.103MM(ESTRUTURA+CHAPA DE GESSO),ESTTRUTURADA C/MONTANTES SIMPLES 90MM,GUIAS HORIZONTAIS 90MM,AMBOS ACO GALV.ESP.0,5MM,MONTANTES ANCORADOS NA ALVENARIA/ESTRUTURADA EXISTENTE POR MEIO DE PERFIS DE ACO EM FORMATO DE CANTONEIRA,C/UMA CHAPA DE GESSO ACARTONADO,STANDARD,ESP.12,5MM,LARG.1200MM.APLICADO EM AREAS SECAS.FORNECIMENTO E COLOC.</t>
  </si>
  <si>
    <t>REVESTIMENTO DRYWALL ESP.103MM(ESTRUTURA+CHAPA DE GESSO),ESTRUTURADA C/MONTANTES SIMPLES 90MM,GUIAS HORIZONTAIS 90MM,AMBOS ACO GALV.ESP.0,5MM,MONTANTES ANCORADOS NA ALVENARIA/ESTRUTURA EXISTENTE POR MEIO PERFIS DE ACO EM FORMATO DE CANTONEIRA C/UMA CHAPA GESSO ACARTONADO,STANDARD,ADICAO LA MINERAL,ESP.12,5MM,LARG.1200MM,APLICACAO EM AREAS SECAS.FORN.E COLOC.</t>
  </si>
  <si>
    <t>REVESTIMENTO DRYWALL ESP.103MM(ESTRUTURA+CHAPA GESSO),ESTRUTURADA C/MONTANTES SIMPLES 90MM,GUIAS HORIZONTAIS 90MM,AMBOSACO GALV.ESP.0,5MM,MONTANTES ANCORADOS NA ALVENARIA/ESTRUTURA EXISTENTE POR MEIO DE PERFIS ACO EM FORMATO CANTONEIRA,C/UMA CHAPA DE GESSO ACORTONADO,RU(RESISTENTE A UMIDADE),ESP.12,5MM,LARG.1200MM.APLICACAO EM AREAS SECAS.FORN.E COLOCACAO</t>
  </si>
  <si>
    <t>REVESTIMENTO DRYWALL ESP.103MM(ESTRUTURA+CHAPA GESSO),ESTRUTURADA C/MONTANTES SIMPLES 90MM,GUIAS HORIZONTAIS 90MM,AMBOSACO GALV.ESP.0,5MM,MONTANTES ANCORADOS NA ALVENARIA/ESTRUTURA EXISTENTE POR MEIO PERFIS ACO EM FORMATO CANTONEIRA,C/UMACHAPA GESSO ACARTONADO,RU(RESISTENTE A UMIDADE),ADICAO DE LAMINERAL,ESP.12,5MM,LARG.1200MM.EM AREAS SECAS.FORN.E COLOC.</t>
  </si>
  <si>
    <t>REVESTIMENTO DRYWALL ESP.103MM(ESTRUTURA+CHAPA DE GESSO),ESTRUTURADA C/MONTANTES SIMPLES 90MM,GUIAS HORIZONTAIS 90MM,AMBOS ACO GALV.ESP.0,5MM,MONTANTES ANCORADOS NA ALVENARIA/ESTRUTURA EXISTENTE POR MEIO DE PERFIS DE ACO EM FORMATO CANTONEIRA C/UMA CHAPA DE GESSO ACARTONADO,RF(RESISTENTE AO FOGO),ESP.12,5MM,LARG.1200MM.APLICACAO EM AREAS SECAS.FORN.E COLOC.</t>
  </si>
  <si>
    <t>REVESTIMENTO DRYWALL ESP.103MM(ESTRUTURA+CHAPA DE GESSO),ESTRUTURADA C/MONTANTES SIMPLES 90MM,GUIAS HORIZONTAIS 90MM,AMBOS ACO GALV.ESP.0,5MM,MONTANTES ANCORADOS NA ALVENARIA/ESTRUTURA EXISTENTE POR MEIO PERFIS ACO EM FORMATO CANTONEIRA,C/UMA CHAPA GESSO ACARTONADO,RF(RESISTENTE AO FOGO),ADICAO DE LA MINERAL,ESP.12,5MM,LARG.1200MM.EM AREAS SECAS.FORN.E COLOC</t>
  </si>
  <si>
    <t>REVESTIMENTO DRYWALL C/ESP.61MM(ESTRUTURA+CHAPA DE GESSO)ESTRUTURADA C/MONTANTES SIMPLES AUTOPORTANTES 48MM,FIXADOS A GUIAS HORIZONTAIS DE 48MM,AMBOS DE ACO GALV.C/ESP.0,5MM,C/UMACHAPA DE GESSO ACARTONADO,STANDARD,ESP.12,5MM,LARG.1200MM,BORDA REBAIXADA,FIXADA AOS MONTANTES POR MEIO DE PARAFUSOS.APLICACAO EM AREAS SECAS.FORNECIMENTO E COLOCACAO</t>
  </si>
  <si>
    <t>REVESTIMENTO DRYWALL C/ESP.61MM(ESTRUTURA+CHAPA DE GESSO)ESTRUTURADA C/MONTANTES SIMPLES AUTOPORTANTES DE 48MM,FIXADOS AGUIAS HORIZONTAIS 48MM,AMBOS DE ACO GALV.C/ESP.0,5MM,C/UMACHAPA DE GESSO ACARTONADO,STANDARD,C/ADICAO DE LA MINERAL,ESP.12,5MM,LARG.1200MM,BORDA REBAIXADA,FIXADA AOS MONTANTES POR MEIO DE PARAFUSOS.APLICACAO EM AREAS SECAS.FORN.E COLOC</t>
  </si>
  <si>
    <t>REVESTIMENTO DRYWALL C/ESP.61MM(ESTRUTURA+CHAPA DE GESSO)ESTRUTURADA C/MONTANTES SIMPLES AUTOPORTANTES 48MM,FIXADOS A GUIAS HORIZONTAIS 48MM,AMBOS DE ACO GALV.C/ESP.0,5MM,C/UMA CHAPA DE GESSO ACARTONADO,TIPO RU(RESISTENTE A UMIDADE),ESP.12,5MM,LARG.1200MM,BORDA REBAIXADA,FIXADA AOS MONTANTES POR MEIO DE PARAFUSOS.APLICACAO EM AREAS SECAS.FORN.E COLOCACAO</t>
  </si>
  <si>
    <t>REVESTIMENTO DRYWALL C/ESP.61MM(ESTRUTURA+CHAPA DE GESSO)ESTRUTURADA C/MONTANTES SIMPLES AUTOPORTANTES 48MM,FIXADOS A GUIAS HORIZONTAIS 48MM,AMBOS DE ACO GALV.C/ESP.0,5MM,C/UMA CHAPA DE GESSO ACARTONADO,TIPO RU(RESISTENTE A UMIDADE),C/ADICAO LA MINERAL,ESP.12,5MM,LARG.1200MM,BORDA REBAIXADA,FIXADA AOS MONTANTES POR MEIO DE PARAFUSOS.APLICACAO AREAS SECAS.F/C</t>
  </si>
  <si>
    <t>REVESTIMENTO DE DRYWALL C/ESP.61MM(ESTRUTURA+CHAPA DE GESSO)ESTRUTURADA C/MONTANTES SIMPLES AUTOPORTANTES 48MM,FIXADOS AGUIAS HORIZONTAIS 48MM,AMBOS DE ACO GALV.C/ESP.0,5MM,COM UMA CHAPA DE GESSO ACARTONADO,TIPO RF(RESISTENTE AO FOGO),ESP.12,5MM,LARG.1200MM,BORDA REBAIXADA,FIXADA AOS MONTANTES PORMEIO DE PARAFUSOS.APLICACAO EM AREAS SECAS.FORN. E COLOCACAO</t>
  </si>
  <si>
    <t>REVESTIMENTO DRYWALL C/ESP.61MM(ESTRUTURA+CHAPA DE GESSO)ESTRUTURADA C/MONTANTES SIMPLES AUTOPORTANTES 48MM,FIXADOS A GUIAS HORIZONTAIS 48MM,AMBOS ACO GALV.ESP.0,5MM,C/UMA CHAPA DEGESSO ACARTONADO,RF(RESISTENTE AO FOGO),C/ADICAO DE LA MINERAL,ESP.12,5MM,LARG.1200MM,BORDA REBAIXADA,FIXADA AOS MONTANTES POR MEIO DE PARAFUSOS.APLICACAO AREAS SECAS.FORN.COLOC.</t>
  </si>
  <si>
    <t>REVESTIMENTO DE DRYWALL C/ESP.83MM(ESTRUTURA+CHAPA DE GESSO)ESTRUTURADA C/MONTANTES SIMPLES AUTOPORTANTES 70MM,FIXADAS AGUIAS HORIZONTAIS 70MM,AMBOS DE ACO GALV.C/ESP.0,5MM,C/UMACHAPA DE GESSO ACARTONADO,TIPO ST(STANDARD),ESP.12,5MM,LARGURA 1200MM,BORDA REBAIXADA,FIXADA AOS MONTANTES POR MEIO DE PARAFUSOS.APLICACAO EM AREAS SECAS.FORNECIMENTO E COLOCACAO</t>
  </si>
  <si>
    <t>REVESTIMENTO DE DRYWALL C/ESP.83MM(ESTRUTURA+CHAPA DE GESSO)ESTRUTURADA C/MONTANTES SIMPLES AUTOPORTANTES 70MM,FIXADOS AGUIAS HORIZONTAIS 70MM,AMBOS DE ACO GALV.C/ESP.0,5MM,C/UMACHAPA DE GESSO ACARTONADO,ST(STANDARD),C/ADICAO DE LA MINERAL,ESP.12,5MM,LARG.1200MM,BORDA REBAIXADA,FIXADA AOS MONTANTES POR MEIO DE PARAFUSOS.APLICACAO AREAS SECAS.FORN.E COLOC.</t>
  </si>
  <si>
    <t>REVESTIMENTO DE DRYWALL C/ESP.83MM(ESTRUTURA+CHAPA DE GESSO)ESTRUTURADA C/MONTANTES SIMPLES AUTOPORTANTES 70MM,FIXADOS AGUIAS HORIZONTAIS 70MM,AMBOS DE ACO GALV.C/ESP.0,5MM,C/UMACHAPA DE GESSO ACARTONADO,TIPO RU(RESISTENTE A UMIDADE),ESP.12,5MM,LARG.1200MM,BORDA REBAIXADA,FIXADA AOS MONTANTES PORMEIO DE PARAFUSOS.APLICACAO EM AREAS SECAS.FORN.E COLOCACAO</t>
  </si>
  <si>
    <t>REVESTIMENTO DRYWALL C/ESP.83MM(ESTRUTURA+CHAPA DE GESSO)ESTRUTURADA C/MONTANTES SIMPLES AUTOPORTANTES 70MM,FIXADOS A GUIAS HORIZONTAIS 70MM,AMBOS ACO GALV.C/ESP.0,5MM,C/UMA CHAPADE GESSO ACARTONADO,RU(RESISTENTE A UMIDADE),C/ADICAO LA MINERAL,ESP.12,5MM,LARG.1200MM,BORDA REBAIXADA,FIXADA AOS MONTANTES POR MEIO DE PARAFUSOS.APLICACAO AREAS SECAS.FORN.COLOC.</t>
  </si>
  <si>
    <t>REVESTIMENTO DE DRYWALL C/ESP.83MM(ESTRUTURA+CHAPA DE GESSO)ESTRUTURADA C/MONTANTES SIMPLES AUTOPORTANTES 70MM,FIXADOS AGUIAS HORIZONTAIS 70MM,AMBOS DE ACO GALV.C/ESP.0,5MM,C/UMACHAPA DE GESSO ACARTONADO,TIPO RF(RESISTENTE AO FOGO),ESP.12,5MM,LARG.1200MM,BORDA REBAIXADA,FIXADA AOS MONTANTES POR MEIO DE PARAFUSOS.APLICACAO EM AREAS SECAS.FORN.E COLOCACAO</t>
  </si>
  <si>
    <t>REVESTIMENTO DRYWALL ESP.83MM(ESTRUTURA+CHAPA DE GESSO)ESTRUTURADA C/MONTANTES AUTOPORTANTES 70MM,GUIAS HORIZONTAIS 70MM,AMBOS ACO GALV.ESP.0,5MM,C/UMA CHAPA GESSO ACARTONADO,RF(RESISTENTE AO FOGO),C/ADICAO DE LA MINERAL,ESP.12,5MM,LARG.1200MM,BORDA REBAIXADA,FIXADA AOS MONTANTES POR MEIO DE PARAFUSOS,APLICACAO EM AREAS SECAS.FORNECIMENTO E COLOCACAO</t>
  </si>
  <si>
    <t>REVESTIMENTO DE DRYWALL C/ESP.103MM(ESTRUTURA+CHAPA DE GESSO)ESTRUTURADA C/MONTANTES SIMPLES AUTOPORTANTES 90MM,FIXADOSA GUIAS HORIZONTAIS 90MM,AMBOS DE ACO GALV.C/ESP.0,5MM,C/UMACHAPA DE GESSO ACARTONADO,TIPO ST(STANDARD),ESP.12,5MM,LARG.1200MM,BORDA REBAIXADA,FIXADA AOS MONTANTES POR MEIO DE PARAFUSOS.APLICACAO EM AREAS SECAS.FORNECIMENTO E COLOCACAO</t>
  </si>
  <si>
    <t>REVESTIMENTO DE DRYWALL C/ESP.103MM(ESTRUTURA+CHAPA DE GESSO)ESTRUTURADA C/MONTANTES SIMPLES AUTOPORTANTES 90MM,FIXADOSA GUIAS HORIZONTAIS 90MM,AMBOS ACO GALV.C/ESP.0,5MM,C/UMA CHAPA DE GESSO ACARTONADO,TIPO ST(STANDARD),C/ADICAO DE LA MINERAL,ESP.12,5MM,LARG.1200MM,BORDA REBAIXADA,FIXADA AOS MONTANTES POR MEIO DE PARAFUSOS.APLICACAO AREAS SECAS.FORN.COLOC.</t>
  </si>
  <si>
    <t>REVESTIMENTO DE DRYWALL C/ESP.103MM(ESTRUTURA+CHAPA DE GESSO)ESTRUTURADA C/MONTANTES SIMPLES AUTOPORTANTES 90MM,FIXADOSA GUIAS HORIZONTAIS 90MM,AMBOS DE ACO GALV.C/ESP.0,5MM,C/UMACHAPA DE GESSO ACARTONADO,TIPO RU(RESISTENTE A UMIDADE),ESP.12,5MM,LARG.1200MM,BORDA REBAIXADA,FIXADA AOS MONTANTES PORMEIO DE PARAFUSOS.APLICACAO EM AREAS SECAS.FORN.E COLOCACAO</t>
  </si>
  <si>
    <t>REVESTIMENTO DRYWALL ESP.103MM(ESTRUTURA+CHAPA DE GESSO)ESTRUTURADA C/MONTANTES SIMPLES AUTOPORTANTES 90MM,GUIAS HORIZONTAIS 90MM,AMBOS DE ACO GALV.ESP.0,5MM,C/UMA CHAPA GESSO ACARTONADO,TIPO RU(RESISTENTE A UMIDADE),C/ADICAO DE LA MINERAL,ESP.12,5MM,LARG.1200MM,BORDA REBAIXADA,FIXADA AOS MONTANTESPOR MEIO DE PARAFUSOS.APLICACAO EM AREAS SECAS.FORN.E COLOC.</t>
  </si>
  <si>
    <t>REVESTIMENTO DE DRYWALL C/ESP.103MM(ESTRUTURA+CHAPA DE GESSO)ESTRUTURADA C/MONTANTES SIMPLES AUTOPORTANTES 90MM,FIXADOSA GUIAS HORIZONTAIS 90MM,AMBOS DE ACO GALV.C/ESP.0,5MM,C/UMACHAPA DE GESSO ACARTONADO,TIPO RF(RESISTENTE AO FOGO),ESP.12,5MM,LARG.1200MM,BORDA REBAIXADA,FIXADA AOS MONTANTES POR MEIO DE PARAFUSOS.APLICACAO EM AREAS SECAS.FORN.E COLOCACAO</t>
  </si>
  <si>
    <t>REVESTIMENTO DRYWALL ESP.103MM(ESTRUTURA+CHAPA DE GESSO)ESTRUTURADA C/MONTANTES SIMPLES AUTOPORTANTES 90MM,FIXADOS A GUIAS HORIZONTAIS 90MM,AMBOS ACO GALV.C/ESP.0,5MM,C/UMA CHAPA DE GESSO ACARTONADO,RF(RESISTENTE AO FOGO),C/ADICAO DE LA MINERAL,ESP.12,5MM,LARG.1200MM,BORDA REBAIXADA,FIXADA AOS MONTANTES POR MEIO DE PARAFUSOS.APLICACAO AREAS SECAS.FORN.COLOC.</t>
  </si>
  <si>
    <t>REVESTIMENTO DE DRYWALL C/ESP.73MM(ESTRUTURA+CHAPA DE GESSO)ESTRUTURADA C/MONTANTES SIMPLES AUTOPORTANTES 48MM,FIXADOS AGUIAS HORIZONTAIS 48MM,AMBOS DE ACO GALV.C/ESP.0,5MM,C/DUASCHAPAS DE GESSO ACARTONADO,TIPO ST(STANDARD),ESP.12,5MM,LARG.1200MM,BORDA REBAIXADA,FIXADA AOS MONTANTES POR MEIO DE PARAFUSOS.APLICACAO EM AREAS SECAS.FORNECIMENTO E COLOCACAO</t>
  </si>
  <si>
    <t>REVESTIMENTO DE DRYWALL C/ESP.73MM(ESTRUTURA+CHAPA DE GESSO)ESTRUTURADA C/MONTANTES SIMPLES AUTOPORTANTES 48MM,FIXADOS AGUIAS HORIZONTAIS 48MM,AMBOS DE ACO GALV.C/ESP.0,5MM,C/DUASCHAPAS DE GESSO ACARTONADO,ST(STANDARD),C/ADICAO DE LA MINERAL,ESP.12,5MM,LARG.1200MM,BORDA REBAIXADA,FIXADA AOS MONTANTES POR MEIO DE PARAFUSOS.APLICACAO AREAS SECAS.FORN.COLOC.</t>
  </si>
  <si>
    <t>REVESTIMENTO DE DRYWALL C/ESP.73MM(ESTRUTURA+CHAPA DE GESSO)ESTRUTURADA C/MONTANTES SIMPLES AUTOPORTANTES 48MM,FIXADOS AGUIAS HORIZONTAIS 48MM,AMBOS ACO GALV.C/ESP.0,5MM,C/DUAS CHAPAS GESSO ACARTONADO,TIPO RU(RESISTENTE A UMIDADE),E OUTRATIPO ST,ESP.12,5MM,LARG.1200MM,BORDA REBAIXADA,FIX.AOS MONTANTES POR MEIO PARAFUSOS.APLICACAO EM AREAS SECAS.FORN./COLOC</t>
  </si>
  <si>
    <t>REVESTIMENTO DE DRYWALL C/ESP.73MM(ESTRUTURA+CHAPA DE GESSO)ESTRUTURADA 48MM,FIXADOS A GUIAS HORIZONTAIS 48MM,AMBOS DE ACO GALV.C/ESP.0,5MM,C/DUAS CHAPAS DE ESSO ACARTONADO,TIPO RU(RESISTENTE A UMIDADE),C/ADICAO DE LA MINERAL,E OUTRA TIPO ST,ESP.12,5MM,LARG.1200MM,BORDA REBAIXADA,FIX.AOS MONTANTES POR MEIO DE PARAFUSOS.APLICACAO EM AREAS SECAS.FORN.E COLOC.</t>
  </si>
  <si>
    <t>REVESTIMENTO DE DRYWALL C/ESP.73MM(ESTRUTURA+CHAPA DE GESSO)ESTRUTURADA C/MONTANTES SIMPLES AUTOPORTANTES 48MM,FIXADOS AGUIAS HORIZONTAIS 48MM,AMBOS DE ACO GALV.C/ESP.0,5MM,C/DUASCHAPAS GESSO ACARTONADO,TIPO RF(RESISTENTE AO FOGO) E OUTRATIPO ST,ESP.12,5MM,LARG.1200MM,BORDA REBAIXADA,FIX.AOS MONTANTES POR MEIO DE PARAFUSOS.APLICACAO AREAS SECAS.FORN/COLOC</t>
  </si>
  <si>
    <t>REVESTIMENTO DRYWALL ESP.73MM(ESTRUTURA+CHAPA DE GESSO)ESTRUTURADA C/MONTANTES SIMPLES AUTOPORTANTES 48MM,FIXADOS A GUIAS HORIZONTAIS 48MM,AMBOS ACO GALV.ESP.0,5MM,C/DUAS CHAPAS GESSO ACARTONADO,RF(RESISTENTE AO FOGO),C/ADICAO LA MINERAL,EOUTRA TIPO ST,ESP.12,5MM,LARG.1200MM,BORDA REBAIXADA,FIX.AOSMONTANTES POR MEIO PARAFUSOS.APLICACAO AREAS SRCAS.FORN/COL</t>
  </si>
  <si>
    <t>REVESTIMENTO DRYWALL C/ESP.95MM(ESTRUTURA+CHAPA DE GESSO)ESTRUTURADA C/MONTANTES SIMPLES AUTOPORTANTES 70MM,FIXADOS A GUIAS HORIZONTAIS 70MM,AMBOS DE ACO GALV.C/ESP.0,5MM,C/DUAS CHAPAS DE GESSO ACARTONADO,TIPO ST(STANDARD),ESP.12,5MM,LARGURA 1200MM,BORDA REBAIXADA,FIXADA AOS MONTANTES POR MEIO DE PARAFUSOS.APLICACAO EM AREAS SECAS.FORNECIMENTO E COLOCACAO</t>
  </si>
  <si>
    <t>REVESTIMENTO DE DRYWALL C/ESP.95MM(ESTRUTURA+CHAPA DE GESSO)ESTRUTURADA C/MONTANTES SIMPLES AUTOPORTANTES 70MM,FIXADOS AGUIAS HORIZONTAIS 70MM,AMBOS DE ACO GALV.C/ESP.0,5MM,C/DUASCHAPAS DE GESSO ACARTONADO,ST(STANDARD),C/ADICAO DE LA MINERAL,ESP.12,5MM,LARG.1200MM,BORDA REBAIXADA,FIXADA AOS MONTANTES POR MEIO DE PARAFUSOS.APLICACAO AREAS SECAS.FORN.COLOC.</t>
  </si>
  <si>
    <t>REVESTIMENTO DE DRYWALL C/ESP.95MM(ESTRUTURA+CHAPA GESSO) ESTRUTURADA C/MONTANTES SIMPLES AUTOPORTANTES 70MM,FIX.A GUIASHORIZ.70MM,AMBOS ACO GALV.C/ESP.0,5MM,C/DUAS CHAPAS GESSO ACARTONADO,SENDO UMA DO TIPO RU (RESISTENTE A UMIDADE),E OUTRA ST,ESP.12,5MM,LARG.1200MM,BORDA REBAIXADA,FIX.AOS MONTANTES POR MEIO PARAFUSOS.APLICACAO EM AREAS SECAS.FORN.E COLOC.</t>
  </si>
  <si>
    <t>REVESTIMENTO DRYWALL ESP.95MM(ESTRUTURA+CHAPA GESSO) ESTRUTURADA C/MONTANTES SIMPLES AUTOPORTANTES 70MM,FIX.A GUIAS HORIZ.70MM,AMBOS ACO GALV.ESP.0,5MM,C/DUAS CHAPAS GESSO ACARTONAO,SENDO UMA DO TIPO RU(RESISTENTE A UMIDADE),ADICAO LA MINERAL,E OUTRA ST,ESP.12,5MM,LARG.1200MM,BORDA REBAIXADA,FIX.AOSMONTANTES POR MEIO PARAFUSOS.APLICACAO AREAS SECAS.FORN/COL</t>
  </si>
  <si>
    <t>REVESTIMENTO DRYWALL C/ESP.95MM(ESTRUTURA+CHAPA GESSO) ESTRUTURADA C/MONTANTES SIMPLES AUTOPORTANTES 70MM,FIX.A GUIAS HORIZ.70MM,AMBOS ACO GALV.C/ESP.0,5MM,C/DUAS CHAPAS GESSO ACARTONADO,SENDO UMA DO TIPO RF(RESISTENTE AO FOGO) E OUTRA ST,ESP.12,5MM,LARG.1200MM,BORDA REBAIXADA,FIX.AOS MONTANTES PORMEIO DE PARAFUSOS.APLICACAO EM AREAS SECAS.FORN.E COLOC</t>
  </si>
  <si>
    <t>REVESTIMENTO DRYWALL C/ESP.95MM(ESTRUTURA+CHAPA GESSO) ESTRUTURADA C/MONTANTES SIMPLES AUTOPORTANTES 70MM,FIX.A GUIAS HORIZ.70MM,AMBOS ACO GALV.ESP.0,5MM,C/DUAS CHAPAS GESSO ACARTONADO,SENDO UMA DO TIPO RF(RESISTENTE AO FOGO),C/ADICAO LA MINERAL,E OUTRA ST,ESP.12,5MM,LARG.1200MM,BORDA REBAIXADA,FIX.MONTANTES POR MEIO PARAFUSOS.APLICACAO AREAS SECAS.FORN/COL</t>
  </si>
  <si>
    <t>REVESTIMENTO DE DRYWALL C/ESP.115MM(ESTRUTURA+CHAPA DE GESSO)ESTRUTURADA C/MONTANTES SIMPLES AUTOPORTANTES 90MM,FIXADOSA GUIAS HORIZONTAIS 90MM,AMBOS DE ACO GALV.C/ESP.0,5MM,C/DUAS CHAPAS DE GESSO ACARTONADO,STANDARD,ESP.12,5MM,LARG.1200MM,BORDA REBAIXADA,FIXADA AOS MONTANTES POR MEIO DE PARAFUSOS.APLICACAO EM AREAS SECAS.FORNECIMENTO E COLOCACAO</t>
  </si>
  <si>
    <t>REVESTIMENTO DRYWALL C/ESP.115MM(ESTRUTURA+CHAPA DE GESSO)ESTRUTURADA C/MONTANTES SIMPLES AUTOPORTANTES 90MM,FIXADOS A GUIAS HORIZONTAIS 90MM,AMBOS DE ACO GALV.C/ESP.0,5MM,C/DUAS CHAPAS DE GESSO ACARTONADO,STANDARD,C/ADICAO DE LA MINERAL,ESP.12,5MM,LARG.1200MM,BORDA REBAIXADA,FIXADA AOS MONTANTES POR MEIO DE PARAFUSOS.APLICACAO EM AREAS SECAS.FORN.E COLOC.</t>
  </si>
  <si>
    <t>REVESTIMENTO DRYWALL C/ESP.115MM(ESTRUTURA+CHAPA GESSO) ESTRUTURADA C/MONTANTES SIMPLES AUTOPORTANTES 90MM,FIX.A GUIAS HORIZ.90MM,AMBOS ACO GALV.C/ESP.0,5MM,C/DUAS CHAPAS GESSO ACARTONADO,SENDO UMA DO TIPO RU(RESISTENTE A UMIDADE) E OUTRA ST,ESP.12,5MM,LARG.1200MM,BORDA REBAIXADA,FIX.AOS MONTANTES POR MEIO DE PARAFUSOS.APLICACAO EM AREAS SECAS.FORN.E COLOC.</t>
  </si>
  <si>
    <t>REVESTIMENTO DRYWALL C/ESP.115MM(ESTRUTURA+CHAPA GESSO) ESTRTURADA C/MONTANTES SIMPLES AUTOPORTANTES 90MM,FIX.A GUIAS HORIZ.90MM,AMBOS ACO GALV.C/ESP.0,5MM,C/DUAS CHAPAS GESSO ACARTONADO,SENDO UMA TIPO RU(RESISTENTE A UMIDADE),C/ADICAO LA MINERAL,E OUTRA ST,ESP.12,5MM,LARG.1200MM,BORDA REBAIXADA,FIX.MONTANTES POR MEIO PARAFUSOS.APLICACAO AREAS SECAS.FORN/COL</t>
  </si>
  <si>
    <t>REVESTIMENTO DE DRYWALL C/ESP.115MM(ESTRUTURA+CHAPA GESSO) ESTRUTURADA C/MONTANTES SIMPLES AUTOPORTANTES 90MM,FIX.A GUIAS HORIZ.90MM,AMBOS ACO GALVANIZADO C/ESP.0,5MM,COM DUAS CHAPAS GESSO ACARTONADO,SENDO UMA DO TIPO RF(RESISTENTE AO FOGO)E OUTRA ST,SP.12,5MM,LARG.1200MM,BORDA REBAIXADA,FIX.AOS MONTANTES POR MEIO PARAFUSOS.APLICACAO AREAS SECAS.FORN.COLOC.</t>
  </si>
  <si>
    <t>REVESTIMENTO DRYWALL C/ESP.115MM(ESTRUTURA+CHAPA GESSO) ESTRUTURADA C/MONTANTES SIMPLES AUTOPORTANTES 90MM,FIX.A GUIAS HORIZ.90MM,AMBOS ACO GALV.ESP.0,5MM,C/DUAS CHAPAS GESSO ACARTNADO,SENDO UMA TIPO RF(RESISTENTE AO FOGO),C/ADICAO LA MINERAL,E OUTRA ST,ESP.12,5MM,LARG.1200MM,BORDA REBAIXADA,FIX.MONTANTES POR MEIO PARAFUSOS.APLICACAO AREAS SECAS.FORN.E COLOC</t>
  </si>
  <si>
    <t>REVESTIMENTO TEXTURIZADO FOSCO PARA USO EXTERNO SOBRE SUPERFICIE CAMURCADA OU CONCRETO LISO,COM 2MM DE ESPESSURA,EXECUTADO COM PO CREPE ATB,NA COR INDICADA,SOBRE ADITIVOS C/2 DEMAOS DE ACABAMENTO</t>
  </si>
  <si>
    <t>VENEZIANA VERTICAL (BRISE SOLEIL) CONSTRUIDA COM PLACA CIMENTICIA (SEM UTILIZACAO DE AMIANTO),COM ESPESSURA DE 12MM,COM400MM DE LARGURA,FIXADA EM CANTONEIRAS DE ACO APARAFUSADAS,EMEDIDA PELA AREA COLOCADA.FORNECIMENTO E COLOCACAO</t>
  </si>
  <si>
    <t>VENEZIANA VERTICAL(BRISE SOLEIL)DE CHAPA DE ALUMINIO,COM 1,2MM DE ESPESSURA,FIXADO EM CANTONEIRAS DE ACO APARAFUSADAS,EMEDIDA PELA AREA COLOCADA.FORNECIMENTO E COLOCACAO</t>
  </si>
  <si>
    <t>REVESTIMENTO EM CHAPA LAMINADA COM ACABAMENTO TEXTURIZADO,DE1,3MM DE ESPESSURA,EM PAREDES, SOBRE REVESTIMENTO LIXADO EESCOVADO</t>
  </si>
  <si>
    <t>REVESTIMENTO EM CHAPA LAMINADA COM ACABAMENTO BRILHANTE,DE 0,8MM DE ESPESSURA,SOBRE PECAS DE MADEIRA AMPLAS,COMO PORTAS,MESAS,ARMARIOS E PRATELEIRAS FUNDAS</t>
  </si>
  <si>
    <t>REVESTIMENTO EM CHAPA LAMINADA COM ACABAMENTO BRILHANTE,DE 0,8MM DE ESPESSURA,SOBRE PECAS AMPLAS EM UMA SO DIMENSAO,COMOPRATELEIRAS COMUNS,CAIXOES DE ESQUADRIAS E COLUNAS PRISMATICAS</t>
  </si>
  <si>
    <t>REVESTIMENTO EM CHAPA LAMINADA COM ACABAMENTO BRILHANTE, DE0,8MM DE ESPESSURA, SOBRE GAVETAS, ARMARIOS, CONSOLOS, MESASPEQUENAS E MOLDURAS</t>
  </si>
  <si>
    <t>PROTETOR DE PAREDE(BATE-MACA), COM 20CM DE LARGURA, VINIL DEALTO IMPACTO,ANTICHAMA E LAVAVEL,ACABAMENTO TEXTURIZADO,REFORCOS EM NEOPRENE E FIXADO COM SUPORTES DE ALUMINIO RESISTENTES.FORNECIMENTO E COLOCACAO</t>
  </si>
  <si>
    <t>PROTETOR DE PAREDE(BATE-MACA),TIPO CORRIMAO,COM LARGURA DE APROXIMADAMENTE 14CM,VINIL DE ALTO IMPACTO,ANTICHAMA E LAVAVEL,ACABAMENTO TEXTURIZADO,REFORCOS EM NEOPRENE E FIXADO COM SUPORTES DE ALUMINIO RESISTENTES.FORNECIMENTO E COLOCACAO</t>
  </si>
  <si>
    <t>PROTETOR DE PAREDE(BATE-MACA),COM 12,7CM DE LARGURA,VINIL DEALTO IMPACTO,ANTICHAMA E LAVAVEL,ACABAMENTO TEXTURIZADO,REFORCOS EM NEOPRENE E FIXADO COM SUPORTES DE ALUMINIO RESISTENTES.FORNECIMENTO E COLOCACAO</t>
  </si>
  <si>
    <t>PROTETOR DE CANTOS,PRODUZIDO COM ESTRUTURA INTERNA DE SUPORTE EM ALUMINIO E PVC,COM REFORCOS EM NEOPRENE E EXTERNAMENTECOM CAPAS DE VINIL DE ALTO IMPACTO COM ACABAMENTO TEXTURIZADO,NAS CORES PADRONIZADAS DO FABRICANTE,COM LARGURA DE 5CM EPECAS COM 1,20M E 2,40M.FORNECIMENTO E COLOCACAO</t>
  </si>
  <si>
    <t>PROTECAO DE PORTAS EM VINIL DE ALTO IMPACTO,COM ACABAMENTO TEXTURIZADO,VARIAS CORES.FORNECIMENTO E COLOCACAO</t>
  </si>
  <si>
    <t>PISO CIMENTADO,COM 1,5CM DE ESPESSURA,COM ARGAMASSA DE CIMENTO E AREIA,NO TRACO 1:3,ALISADO A COLHER, SOBRE BASE EXISTENTE</t>
  </si>
  <si>
    <t>PISO CIMENTADO,COM 1,5CM DE ESPESSURA,COM ARGAMASSA DE CIMENTO E AREIA, NO TRACO 1:3, COM ACABAMENTO ASPERO, SOBRE BASEEXISTENTE</t>
  </si>
  <si>
    <t>PISO CIMENTADO,COM 1,5CM DE ESPESSURA,COM ARGAMASSA DE CIMENTO E AREIA,NO TRACO 1:3,ALISADO A COLHER,COM CORANTE, SOBREBASE EXISTENTE</t>
  </si>
  <si>
    <t>PISO CIMENTADO,COM 1,5CM DE ESPESSURA,COM ARGAMASSA DE CIMENTO E AREIA,NO TRACO 1:3,ALISADO A COLHER,COM IMPERMEABILIZANTE DE PEGA NORMAL ADICIONADO A AGUA DA ARGAMASSA NA DOSAGEM1:2,COM CORANTE,SOBRE BASE EXISTENTE</t>
  </si>
  <si>
    <t>PISO CIMENTADO,COM 1,5CM DE ESPESSURA,COM ARGAMASSA DE CIMENTO E AREIA,NO TRACO 1:3,ALISADO A COLHER,COM JUNTAS BATIDASFORMANDO QUADROS,SOBRE BASE EXISTENTE</t>
  </si>
  <si>
    <t>PISO CIMENTADO,COM 1,5CM DE ESPESSURA,COM ARGAMASSA DE CIMENTO E AREIA,NO TRACO 1:3,ALISADO A COLHER,COM NOVO ALISAMENTO, SOBRE PO DE CIMENTO ESPARGIDO E MOLHADO,SOBRE BASE EXISTENTE</t>
  </si>
  <si>
    <t>RODAPE DE ARGAMASSA DE CIMENTO E AREIA,NO TRACO 1:3,COM 15CMDE ALTURA E 2CM DE ESPESSURA,SOBRE PAREDE EM OSSO</t>
  </si>
  <si>
    <t>RODAPE DE ARGAMASSA DE CIMENTO E AREIA,NO TRACO 1:3,COM 15CMDE ALTURA E 2CM DE ESPESSURA,SOBRE PAREDE EM OSSO,COM CORANTE</t>
  </si>
  <si>
    <t>RODAPE DE ARGAMASSA DE CIMENTO E AREIA,NO TRACO 1:3,COM 7CMDE ALTURA E 2CM DE ESPESSURA,SOBRE PAREDE DE OSSO</t>
  </si>
  <si>
    <t>PISO CIMENTADO IMPERMEAVEL,COM 1,5CM DE ESPESSURA,DE ARGAMASSA DE CIMENTO E AREIA,NO TRACO 1:3 E IMPERMEABILIZANTE DE PEGA NORMAL ADICIONADO A AGUA DA ARGAMASSA NA DOSAGEM DE 1:12,ALISADO A COLHER,SOBRE BASE OU CONTRAPISO EXISTENTE</t>
  </si>
  <si>
    <t>PISO CIMENTADO IMPERMEAVEL,COM 3CM DE ESPESSURA EM DUAS CAMADAS DE 1,5CM,DE ARGAMASSA DE CIMENTO E AREIA,NO TRACO 1:3 EIMPERMEABILIZANTE DE PEGA NORMAL ADICIONADO A AGUA DA ARGAMASSA NA DOSAGEM DE 1:12,ALISADO A COLHER,SOBRE BASE,OU CONTRAPISO EXISTENTE</t>
  </si>
  <si>
    <t>RODAPE DE CIMENTADO IMPERMEAVEL COM 7CM DE ALTURA E 2CM DE ESPESSURA, EM ARGAMASSA DE CIMENTO E AREIA, NO TRACO 1:3 E IMPERMEABILIZANTE DE PEGA NORMAL  ADICIONADO A AGUA DA ARGAMASSA NA DOSAGEM DE 1:12,ALISADO A COLHER,SOBRE PAREDE EM OSSO</t>
  </si>
  <si>
    <t>RODAPE DE CIMENTADO IMPERMEAVEL COM 10CM DE ALTURA E 3CM DEESPESSURA, EM ARGAMASSA DE CIMENTO E AREIA, NO TRACO 1:3 EIMPERMEABILIZANTE DE PEGA NORMAL  ADICIONADO  A AGUA DA ARGAMASSA NA DOSAGEM DE 1:12,ALISADO A COLHER,SOBRE PAREDE EM OSSO</t>
  </si>
  <si>
    <t>RODAPE DE CIMENTADO IMPERMEAVEL COM 25CM DE ALTURA E 3CM DEESPESSURA, EM ARGAMASSA DE CIMENTO E AREIA, NO TRACO 1:3  EIMPERMEABILIZANTE DE PEGA NORMAL  ADICIONADO  A AGUA DA ARGAMASSA NA DOSAGEM DE 1:12,ALISADO A COLHER,SOBRE PAREDE EM OSSO</t>
  </si>
  <si>
    <t>CONTRAPISO,BASE OU CAMADA REGULARIZADORA EXECUTADA COM ARGAMASSA DE CIMENTO E AREIA,NO TRACO 1:4,NA ESPESSURA DE 1CM</t>
  </si>
  <si>
    <t>CONTRAPISO,BASE OU CAMADA REGULARIZADORA EXECUTADA COM ARGAMASSA DE CIMENTO A AREIA,NO TRACO 1:4,NA ESPESSURA DE 1,5CM</t>
  </si>
  <si>
    <t>CONTRAPISO,BASE OU CAMADA REGULARIZADORA,EXECUTADA COM ARGAMASSA DE CIMENTO A AREIA,NO TRACO 1:4,NA ESPESSURA DE 2CM</t>
  </si>
  <si>
    <t>CONTRAPISO,BASE OU CAMADA REGULARIZADORA,EXECUTADA COM ARGAMASSA DE CIMNENTO E AREIA,NO TRACO 1:4,NA ESPESSURA DE 2,5CM</t>
  </si>
  <si>
    <t>CONTRAPISO,BASE OU CAMADA REGULARIZADORA,EXECUTADA COM ARGAMASSA DE CIMENTO E AREIA,NO TRACO 1:4,NA ESPESSURA DE 3CM</t>
  </si>
  <si>
    <t>CONTRAPISO,BASE OU CAMADA REGULARIZADORA,EXECUTADA COM ARGAMASSA DE CIMENTO E AREIA,NO TRACO 1:4,NA ESPESSURA DE 3,5CM</t>
  </si>
  <si>
    <t>CONTRAPISO,BASE OU CAMADA REGULARIZADORA,EXECUTADA COM ARGAMASSA DE CIMENTO E AREIA,NO TRACO 1:4,NA ESPESSURA DE 4CM</t>
  </si>
  <si>
    <t>CONTRAPISO,BASE OU CAMADA REGULARIZADORA,EXECUTADA COM ARGAMASSA DE CIMENTO E AREIA,NO TRACO 1:4,NA ESPESSURA DE 5CM</t>
  </si>
  <si>
    <t>CONTRAPISO,BASE OU CAMADA REGULARIZADORA,EXECUTADA COM ARGAMASSA DE CIMENTO E AREIA,NO TRACO 1:4,NA ESPESSURA DE 6CM</t>
  </si>
  <si>
    <t>CONTRAPISO,BASE OU CAMADA REGULARIZADORA EXECUTADA,COM ARGAMASSA DE CIMENTO E AREIA,NO TRACO 1:4,NA ESPESSURA DE 6,5CM</t>
  </si>
  <si>
    <t>CONTRAPISO,BASE OU CAMADA REGULARIZADORA EXECUTADA,COM ARGAMASSA DE CIMENTO E AREIA,NO TRACO 1:4,NA ESPESSURA DE 8CM</t>
  </si>
  <si>
    <t>RECOMPOSICAO DE PISO CIMENTADO,COM ARGAMASSA DE CIMENTO E AREIA, NO TRACO 1:3, COM 2CM DE ESPESSURA, EXCLUSIVE BASE  DECONCRETO</t>
  </si>
  <si>
    <t>RECOMPOSICAO DE PASSEIO,DEVIDO A ABERTURA DE VALA PARA ASSENTAMENTO DE TUBULACAO,INCLUSIVE REMOCAO DO MATERIAL SOLTO,CONCRETAGEM ATE 8CM DE ESPESSURA, ACABAMENTO COM 2CM DE ESPESSURA  COM ARGAMASSA DE CIMENTO E AREIA, NO TRACO 1:4 E CARGA,TRANSPORTE E DESCARGA DO MATERIAL EXCEDENTE ATE 20KM</t>
  </si>
  <si>
    <t>RECOMPOSICAO DE PISO DE CONCRETO SIMPLES,COM RESISTENCIA DE15MPA,COM 8CM DE ESPESSURA,INCLUSIVE DEMOLICAO COM EQUIPAMENTO DE AR COMPRIMIDO DO PISO</t>
  </si>
  <si>
    <t>CAMADA DE BRITA 1,COM ESPESSURA ESTIMADA DE 3CM,ESPALHAMENTOMANUAL</t>
  </si>
  <si>
    <t>ASSENTAMENTO DE LADRILHOS,EXCLUSIVE ESTES,EM PISOS DE SUPERFICIE EM OSSO,COM NATA DE CIMENTO SOBRE ARGAMASSA DE CIMENTO,SAIBRO E AREIA,NO TRACO 1:3:3,ESPESSURA MEDIA DE 3,5CM,REJUNTAMENTO COM CIMENTO BRANCO E CORANTE</t>
  </si>
  <si>
    <t>ASSENTAMENTO DE LADRILHOS,EXCLUSIVE ESTES,EM PISO DE SUPERFICIE EM OSSO,COM NATA DE CIMENTO SOBRE ARGAMASSA DE CIMENTO,CAL HIDRATADA ADITIVADA E AREIA,NO TRACO 1:1:10, COM ESPESSURA DE 3,5CM E REJUNTAMENTO COM CIMENTO BRANCO E CORANTE</t>
  </si>
  <si>
    <t>ASSENTAMENTO DE LADRILHOS,EXCLUSIVE ESTES,EM PISO DE SUPERFICIE EM OSSO, COM ARGAMASSA(PRONTA)COLANTE E REJUNTAMENTO INDUSTRIALIZADO</t>
  </si>
  <si>
    <t>ASSENTAMENTO DE PISO VINILICO,EXCLUSIVE ESTE,COMPREENDENDOREGULARIZACAO COM ARGAMASSA DE CIMENTO E AREIA,NO TRACO 1:4,LIXAMENTO MECANICO COM ESMERIL E LIMPEZA COM JATO D'AGUA</t>
  </si>
  <si>
    <t>ASSENTAMENTO DE PISOS DE MARMORE OU GRANITO,EXCLUSIVE ESTES,EM PLACAS,EM SUPERFICIE EM OSSO,COM NATA DE CIMENTO SOBRE ARGAMASSA DE CIMENTO,AREIA E SAIBRO,NO TRACO 1:2:2,COM ESPESSURA MEDIA DE 3,5CM E REJUNTAMENTO DE CIMENTO BRANCO E CORANTE</t>
  </si>
  <si>
    <t>ASSENTAMENTO DE PISOS DE MARMORE OU GRANITO,EXCLUSIVE ESTES,EM PLACAS,EM SUPERFICIE EM OSSO,COM NATA DE CIMENTO SOBRE ARGAMASSA DE CIMENTO,CAL HIDRATADA ADITIVADA E AREIA,NO TRACO1:1:10,COM ESPESSURA DE 3,5CM E REJUNTAMENTO PRONTO</t>
  </si>
  <si>
    <t>ASSENTAMENTO DE BANCADAS OU ILHARGAS,COM PLACAS DE MARMORE OU GRANITO,EXCLUSIVE ESTAS,EM SUPERFICIE EM OSSO,COM NATA DECIMENTO SOBRE ARGAMASSA DE CIMENTO,AREIA E SAIBRO,NO TRACO 1:2:2,COM ESPESSURA MEDIA DE 3,5CM E REJUNTAMENTO DE CIMENTOBRANCO E CORANTE</t>
  </si>
  <si>
    <t>ASSENTAMENTO DE BANCADAS OU ILHARGAS,COM PLACAS DE MARMORE OU GRANITO,EXCLUSIVE ESTAS,EM SUPERFICIE EM OSSO,COM NATA DECIMENTO SOBRE ARGAMASSA DE CIMENTO,CAL HIDRATADA ADITIVADA EAREIA,NO TRACO 1:1:10,COM ESPESSURA DE 3,5CM E REJUNTAMENTOPRONTO</t>
  </si>
  <si>
    <t>ASSENTAMENTO DE LAJOES OU PLACAS DE GRANITO EM CALCADAS DE LOGRADOUROS OU SUPERFICIES NIVELADAS,COM REJUNTAMENTO DE ARGAMASSA DE CIMENTO E AREIA,NO TRACO 1:3,EXCLUSIVE O FORNECIMENTO DAS PEDRAS</t>
  </si>
  <si>
    <t>ASSENTAMENTO DE RODAPES DE MARMORE OU GRANITO,COM 10CM DE ALTURA, EXCLUSIVE ESTES, ASSENTES EM PAREDE EM OSSO, COM  ARGAMASSA DE CIMENTO, AREIA E SAIBRO, NO TRACO 1:2:2, SOBRE  CHAPISCO DE CIMENTO E AREIA, NO TRACO 1:3 E REJUNTAMENTO  DE CIMENTO BRANCO E CORANTE</t>
  </si>
  <si>
    <t>ASSENTAMENTO DE CHAPINS OU ESPELHOS DE MARMORE  OU GRANITO,DE 17CM DE ALTURA,EXCLUSIVE ESTES,ASSENTES EM PAREDE EM OSSO,COM ARGAMASSA DE CIMENTO, AREIA E SAIBRO, NO TRACO  1:2:2,SOBRE CHAPISCO DE CIMENTO E AREIA, NO TRACO 1:3 E REJUNTAMENTO DE CIMENTO BRANCO E CORANTE</t>
  </si>
  <si>
    <t>ASSENTAMENTO DE SOLEIRAS DE MARMORE OU GRANITO,COM 13CM DELARGURA,EXCLUSIVE ESTES,ASSENTES EM SUPERFICIE EM OSSO,COM ARGAMASSA DE CIMENTO,AREIA E SAIBRO,NO TRACO 1:2:2,SOBRE CHAPISCO DE CIMENTO E AREIA,NO TRACO 1:3 E REJUNTAMENTO DE CIMENTO BRANCO E CORANTE</t>
  </si>
  <si>
    <t>ASSENTAMENTO DE SOLEIRAS DE MARMORE OU GRANITO,DE 15CM DE LARGURA,EXCLUSIVE ESTES,ASSENTES EM SUPERFICIE EM OSSO,COM ARGAMASSA DE CIMENTO,AREIA E SAIBRO,NO TRACO 1:2:2,SOBRE CHAPISCO DE CIMENTO E AREIA,NO TRACO 1:3 E REJUNTAMENTO DE CIMENTOBRANCO E CORANTE</t>
  </si>
  <si>
    <t>ASSENTAMENTO DE SOLEIRAS DE MARMORE OU GRANITO,COM 25CM DE LARGURA,EXCLUSIVE ESTES,ASSENTES EM SUPERFICIE EM OSSO COM ARGAMASSA DE CIMENTO,AREIA E SAIBRO,NO TRACO 1:2:2,SOBRE CHAPISCO DE CIMENTO E AREIA,NO TRACO 1:3 E REJUNTAMENTO DE CIMENTO BRANCO E CORANTE</t>
  </si>
  <si>
    <t>ASSENTAMENTO DE CAPA DE DEGRAU DE MARMORE OU GRANITO, COM 28CM DE LARGURA,EXCLUSIVE ESTES,ASSENTES EM PAREDE EM OSSO,COMARGAMASSA DE CIMENTO,AREIA E SAIBRO,NO TRACO 1:2:2,SOBRE CHAPISCO DE CIMENTO E AREIA,NO TRACO 1:3 E REJUNTAMENTO DE CIMENTO BRANCO E CORANTE</t>
  </si>
  <si>
    <t>ASSENTAMENTO DE RODAPE DE MARMORE OU GRANITO,COM 30CM DE ALTURA, EXCLUSIVE ESTES, ASSENTES EM PAREDE EM OSSO, COM  ARGAMASSA DE CIMENTO, AREIA E SAIBRO, NO TRACO 1:2:2, SOBRE  CHAPISCO DE CIMENTO E AREIA, NO TRACO 1:3 E REJUNTAMENTO  DE CIMENTO BRANCO E CORANTE</t>
  </si>
  <si>
    <t>REVESTIMENTO DE PISO,COM LADRILHOS CERAMICOS ESMALTADOS,COMMEDIDAS EM TORNO DE 30X30CM E 8,5MM DE ESPESSURA,DESTINADOSA CARGA PESADA,COM RESISTENCIA A ABRASAO P.E.I.-V,ASSENTES EM SUPERFICIE EM OSSO,COM NATA SOBRE A ARGAMASSA DE CIMENTO,SAIBRO E AREIA,NO TRACO 1:3:3,REJUNTAMENTO COM CIMENTO BRANCO E CORANTE</t>
  </si>
  <si>
    <t>REVESTIMENTO DE PISO,COM LADRILHOS CERAMICOS ESMALTADOS,COMMEDIDAS EM TORNO DE 30X30CM E 8,5MM DE ESPESSURA,DESTINADOSA CARGA PESADA,COM RESISTENCIA A ABRASAO P.E.I.-III,ASSENTESEM SUPERFICIE EM OSSO,COM ARGAMASSA COLANTE SOBRE ARGAMASSADE CIMENTO,SAIBRO E AREIA,NO TRACO 1:3:3,E REJUNTAMENTO PRONTO</t>
  </si>
  <si>
    <t>REVESTIMENTO DE PISO,COM LADRILHOS CERAMICOS ESMALTADOS,COMMEDIDAS EM TORNO DE 20X20CM E 6,5MM DE ESPESSURA,DESTINADOSA CARGA PESADA,COM RESISTENCIA A ABRASAO P.E.I.-IV,ASSENTESEM SUPERFICIE EM OSSO,COM NATA SOBRE A ARGAMASSA DE CIMENTO,SAIBRO E AREIA,NO TRACO 1:3:3,REJUNTAMENTO COM CIMENTO BRANCO E CORANTE</t>
  </si>
  <si>
    <t>REVESTIMENTO DE PISO,COM LADRILHOS CERAMICOS ESMALTADOS,COMMEDIDAS EM TORNO DE 20X20CM E 6,5MM DE ESPESSURA, DESTINADOSA CARGA PESADA,COM RESISTENCIA A ABRASAO P.E.I.-IV,ASSENTESEM SUPERFICIE EM OSSO,COM ARGAMASSA COLANTE SOBRE ARGAMASSADE CIMENTO,SAIBRO E AREIA,NO TRACO 1:3:3,E REJUNTAMENTO INDINDUSTRIALIZADO</t>
  </si>
  <si>
    <t>REVESTIMENTO DE PISOS COM LADRILHOS CERAMICOS ANTIDERRAPANTES,COM MEDIDAS EM TORNO DE 11,6X24CM COM ESPESSURA DE 9MM,ASSENTES COMO EM 13.330.0050,CORES:PESSEGO,VERMELHO E CASTOR</t>
  </si>
  <si>
    <t>REVESTIMENTO DE PISOS COM LADRILHOS CERAMICOS ANTIDERRAPANTES,COM MEDIDAS EM TORNO DE 11,6X24CM,COM ESPESSURA DE 9MM,ASSENTES EM SUPERFICIE EM OSSO,COM ARGAMASSA COLANTE E REJUNTAMENTO PRONTO,CORES:PESSEGO,VERMELHO E CASTOR.</t>
  </si>
  <si>
    <t>REVESTIMENTO DE PISO COM LADRILHO CERAMICO,ANTIDERRAPANTE,COM MEDIDAS EM TORNO DE 45X45CM,SUJEITO A TRAFEGO INTENSO,RESISTENCIA A ABRASAO P.E.I.-IV,ASSENTES EM SUPERFICIE COM NATADE CIMENTO SOBRE ARGAMASSA DE CIMENTO,AREIA E SAIBRO,NO TRACO 1:3:3,REJUNTAMENTO COM CIMENTO BRANCO E CORANTE</t>
  </si>
  <si>
    <t>REVESTIMENTO DE PISO COM LADRILHO CERAMICO,ANTIDERRAPANTE,MEDIDAS EM TORNO DE 45X45CM,SUJEITO A TRAFEGO INTENSO,RESISTENCIA A ABRASAO P.E.I.-IV,ASSENTES EM SUPERFICIE EM OSSO,COM ARGAMASSA COLANTE E REJUNTAMENTO PRONTO</t>
  </si>
  <si>
    <t>REVESTIMENTO DE PISO COM MOSAICO DE AZULEJOS DE VARIAS ORIGENS,COM ARGAMASSA DE CIMENTO E AREIA,NO TRACO 1:3,SOBRE BASEJA EXISTENTE</t>
  </si>
  <si>
    <t>REVESTIMENTO DE PISO COM MOSAICO DE AZULEJOS DE VARIAS ORIGENS,ASSENTES EM SUPERFICIE EM OSSO,COM ARGAMASSA COLANTE E REJUNTAMENTO PRONTO</t>
  </si>
  <si>
    <t>RODAPE COM LADRILHO CERAMICO,COM 7,5 A 10CM DE ALTURA,ASSENTE CONFORME ITEM 13.025.0016</t>
  </si>
  <si>
    <t>RODAPE COM LADRILHO CERAMICO,COM 7,5 A 10CM DE ALTURA,ASSENTES CONFORME ITEM 13.025.0058</t>
  </si>
  <si>
    <t>RODAPE COM LADRILHO CERAMICO,COM 15CM DE ALTURA,ASSENTE CONFORME ITEM 13.025.0016</t>
  </si>
  <si>
    <t>RODAPE COM LADRILHO CERAMICO,COM 15CM DE ALTURA,ASSENTES CONFORME ITEM 13.025.0058</t>
  </si>
  <si>
    <t>RECOMPOSICAO DE PISO DE CERAMICAS,EXCLUSIVE ESTAS,INCLUSIVEMAO-DE-OBRA TOTAL E MATERIAIS DE ASSENTAMENTO E REJUNTAMENTOCOMO EM 13.330.0010</t>
  </si>
  <si>
    <t>REVESTIMENTO DE PISO CERAMICO EM PORCELANATO TECNICO NATURAL,ACABAMENTO DA BORDA RETIFICADO,PARA USO EM AREAS COMERCIAISCOM ACESSO PARA RUA,NO FORMATO (60X60)CM,ASSENTES EM SUPERFICIE EM OSSO COM ARGAMASSA DE CIMENTO E COLA (ARGAMASSA COLANTE)E REJUNTAMENTO PRONTO</t>
  </si>
  <si>
    <t>REVESTIMENTO DE PISO CERAMICO,EM PORCELANATO TECNICO NATURAL,ACABAMENTO DA BORDA RETIFICADO,PARA USO EM AREAS COMERCIAISCOM ACESSO PARA RUA,NO FORMATO (60X60)CM,ASSENTES CONFORMEITEM 13.330.0010</t>
  </si>
  <si>
    <t>REVESTIMENTO DE PISO CERAMICO EM PORCELANATO TECNICO NATURAL,ACABAMENTO DA BORDA RETIFICADO,PARA USO EM AREAS COMERCIAISCOM ACESSO PARA RUA,NO FORMATO (60X60)CM,ASSENTES EM SUPERFICIE EM OSSO,EXCLUSIVE ARGAMASSA E REJUNTAMENTO</t>
  </si>
  <si>
    <t>RODAPE COM CERAMICA EM PORCELANATO TECNICO NATURAL,COM 7,5 A10CM DE ALTURA,ASSENTES CONFORME ITEM 13.025.0016</t>
  </si>
  <si>
    <t>RODAPE COM CERAMICA EM PORCELANATO NATURAL,COM 7,5 A 10CM DEALTURA,ASSENTES CONFORME ITEM 13.025.0058</t>
  </si>
  <si>
    <t>REVESTIMENTO DE PISO COM LADRILHO HIDRAULICO,20X20CM,ASSENTES CONFORME ITEM 13.330.0010</t>
  </si>
  <si>
    <t>REVESTIMENTO DE PISO COM LADRILHO HIDRAULICO,20X20CM,ASSENTES CONFORME ITEM 13.330.0015</t>
  </si>
  <si>
    <t>REVESTIMENTO DE PISO COM LADRILHO HIDRAULICO,20X20CM,EXCLUSIVE ARGAMASSA E REJUNTAMENTO</t>
  </si>
  <si>
    <t>REVESTIMENTO DE PISO COM CERAMICA TATIL DIRECIONAL,(LADRILHOHIDRAULICO),PARA PESSOAS COM NECESSIDADES ESPECIFICAS,ASSENTES SOBRE SUPERFICIE EM OSSO,CONFORME ITEM 13.330.0010</t>
  </si>
  <si>
    <t>REVESTIMENTO DE PISO COM CERAMICA TATIL DIRECIONAL,(LADRILHOHIDRAULICO),PARA PESSOAS C/NECESSIDADES ESPECIFICAS,ASSENTES SOBRE SUPERFICIE EM OSSO,EXCLUSIVE NATA DE CIMENTO,ARGAMASSA E REJUNTAMENTO</t>
  </si>
  <si>
    <t>REVESTIMENTO DE PISO COM CERAMICA TATIL ALERTA,(LADRILHO HIDRAULICO) PARA PESSOAS COM NECESSIDADES  ESPECIFICAS,ASSENTESSOBRE SUPERFICIE EM OSSO,CONFORME ITEM 13.330.0010</t>
  </si>
  <si>
    <t>REVESTIMENTO DE PISO COM CERAMICA TATIL ALERTA,(LADRILHO HIDRAULICO) PARA PESSOAS COM NECESSIDADES ESPECIFICAS,ASSENTESSOBRE SUPERFICIE EM OSSO,EXCLUSIVE NATA DE CIMENTO,ARGAMASSA E REJUNTAMENTO</t>
  </si>
  <si>
    <t>PISOS DE PLACAS NAO TRABALHADAS DE GRANITO,RETANGULARES,SOBRE TERRENO NIVELADO,COM AS JUNTAS TOMADAS COM ARGAMASSA DE CIMENTO E AREIA,NO TRACO 1:3</t>
  </si>
  <si>
    <t>REVESTIMENTO DE PISOS EM MARMORE BRANCO CLASSICO,EM PLACAS,2CM DE ESPESSURA,COM 2 POLIMENTOS,ASSENTE EM SUPERFICIE EM OSSO,COM NATA DE CIMENTO SOBRE ARGAMASSA DE CIMENTO,AREIA E SAIBRO,NO TRACO 1:2:2 E REJUNTAMENTO EM CIMENTO BRANCO</t>
  </si>
  <si>
    <t>REVESTIMENTO DE PISOS EM MARMORE BRANCO CLASSICO,EM PLACAS,3CM DE ESPESSURA,COM 2 POLIMENTOS,ASSENTE EM SUPERFICIE EM OSSO,COM NATA DE CIMENTO SOBRE ARGAMASSA DE CIMENTO,AREIA E SAIBRO,NO TRACO 1:2:2 E REJUNTAMENTO EM CIMENTO BRANCO</t>
  </si>
  <si>
    <t>REVESTIMENTO DE PISOS EM MARMORE BRANCO CLASSICO,EM PLACAS,2CM DE ESPESSURA,COM 2 POLIMENTOS,ASSENTE EM SUPERFICIE EM OSSO,EXCLUSIVE NATA DE CIMENTO,ARGAMASSA E REJUNTAMENTO</t>
  </si>
  <si>
    <t>REVESTIMENTO DE PISOS EM MARMORE BRANCO CLASSICO,EM PLACAS,3CM DE ESPESSURA,COM 2 POLIMENTOS,ASSENTE EM SUPERFICIE EM OSSO,EXCLUSIVE NATA DE CIMENTO,ARGAMASSA E REJUNTAMENTO</t>
  </si>
  <si>
    <t>RODAPE DE MARMORE BRANCO CLASSICO COM 10CM DE ALTURA E 2CM DE ESPESSURA, COM 2 POLIMENTOS,ASSENTE EM PAREDE EM OSSO, COMARGAMASSA DE CIMENTO,AREIA E SAIBRO, NO TRACO 1:2:2 E NATADE CIMENTO, SOBRE CHAPISCO DE CIMENTO E AREIA, NO TRACO 1:3INCLUSIVE ESTES)E REJUNTAMENTO EM CIMENTO BRANCO</t>
  </si>
  <si>
    <t>RODAPE DE MARMORE BRANCO CLASSICO COM 10CM DE ALTURA E 2CM DE ESPESSURA,COM 2 POLIMENTOS,ASSENTE EM PAREDE EM OSSO,EXCLUSIVE NATA DE CIMENTO,ARGAMASSA,CHAPISCO E REJUNTAMENTO</t>
  </si>
  <si>
    <t>SOLEIRA DE MARMORE BRANCO CLASSICO,DE 3X13CM,COM 2 POLIMENTOS,ASSENTE COMO EM 13.345.0015</t>
  </si>
  <si>
    <t>SOLEIRA DE MARMORE BRANCO CLASSICO,DE 3X13CM,COM 2 POLIMENTOS,EXCLUSIVE NATA DE CIMENTO,ARGAMASSA E REJUNTAMENTO</t>
  </si>
  <si>
    <t>SOLEIRA DE MARMORE BRANCO CLASSICO,DE 3X15CM,COM 2 POLIMENTOS,ASSENTE COMO EM 13.345.0015</t>
  </si>
  <si>
    <t>SOLEIRA DE MARMORE BRANCO CLASSICO,DE 3X15CM,COM 2 POLIMENTOS,EXCLUSIVE NATA DE CIMENTO,ARGAMASSA E REJUNTAMENTO</t>
  </si>
  <si>
    <t>SOLEIRA DE MARMORE BRANCO CLASSICO,DE 3X25CM,COM 2 POLIMENTOS,ASSENTE COMO EM 13.345.0015</t>
  </si>
  <si>
    <t>SOLEIRA DE MARMORE BRANCO CLASSICO,DE 3X25CM,COM 2 POLIMENTOS,EXCLUSIVE NATA DE CIMENTO,ARGAMASSA E REJUNTAMENTO</t>
  </si>
  <si>
    <t>SOLEIRA DE MARMORE BRANCO CLASSICO,DE 3X45CM,SEM DESNIVEL,PARA PORTAS DE 2 FOLHAS,ASSENTE COMO EM 13.345.0015</t>
  </si>
  <si>
    <t>SOLEIRA DE MARMORE BRANCO CLASSICO,DE 3X45CM,SEM DESNIVEL,PARA PORTAS DE 2 FOLHAS,EXCLUSIVE NATA DE CIMENTO,ARGAMASSA EREJUNTAMENTO</t>
  </si>
  <si>
    <t>CHAPIM OU ESPELHO DE MARMORE BRANCO CLASSICO,COM 2X17CM COM1 POLIMENTO,ASSENTE COMO EM 13.345.0020</t>
  </si>
  <si>
    <t>CHAPIM OU ESPELHO DE MARMORE BRANCO CLASSICO,COM 2X17CM COM1 POLIMENTO, EXCLUSIVE NATA DE CIMENTO,ARGAMASSA,CHAPISCO EREJUNTAMENTO</t>
  </si>
  <si>
    <t>CAPA DE DEGRAU,DE MARMORE BRANCO CLASSICO,COM 3X28CM,COM 1 POLIMENTO,ASSENTE COMO EM 13.345.0015</t>
  </si>
  <si>
    <t>CAPA DE DEGRAU,DE MARMORE BRANCO CLASSICO, COM 3X28CM,COM 1POLIMENTO,EXCLUSIVE NATA DE CIMENTO,ARGAMASSA E REJUNTAMENTO</t>
  </si>
  <si>
    <t>CAPA DE DEGRAU,DE MARMORE BRANCO CLASSICO,COM 3X30CM,COM 1 POLIMENTO,ASSENTE COMO EM 13.345.0015</t>
  </si>
  <si>
    <t>CAPA DE DEGRAU,DE MARMORE BRANCO CLASSICO,COM 3X30CM, COM 1POLIMENTO,EXCLUSIVE NATA DE CIMENTO,ARGAMASSA E REJUNTAMENTO</t>
  </si>
  <si>
    <t>REVESTIMENTO DE PISOS COM GRANITO CINZA ANDORINHA,EM PLACAS,COM ESPESSURA DE 2CM,SEM ACABAMENTO,ASSENTE EM SUPERFICIE EMOSSO,COM NATA DE CIMENTO SOBRE ARGAMASSA DE CIMENTO,AREIA ESAIBRO,NO TRACO 1:2:2 E REJUNTAMENTO PRONTO</t>
  </si>
  <si>
    <t>REVESTIMENTO DE PISOS COM GRANITO CINZA ANDORINHA,EM PLACAS,COM ESPESSURA DE 2CM,SEM ACABAMENTO,ASSENTE EM SUPERFICIE EMOSSO,EXCLUSIVE NATA DE CIMENTO,ARGAMASSA E REJUNTAMENTO</t>
  </si>
  <si>
    <t>REVESTIMENTO DE PISOS COM GRANITO CINZA ANDORINHA APICOADO,EM PLACAS,COM ESPESSURA DE 3CM,ASSENTADO SOBRE TERRENO NIVELADO,COM NATA DE CIMENTO SOBRE ARGAMASSA DE CIMENTO E AREIA,NO TRACO 1:3</t>
  </si>
  <si>
    <t>RODAPE DE GRANITO CINZA ANDORINHA,COM ACABAMENTO SERRADO,COM7CM DE ALTURA E 2CM DE ESPESSURA,ASSENTE EM PAREDE EM OSSO,COM CHAPISCO, ARGAMASSA DE CIMENTO, AREIA E SAIBRO NO TRACO1:2:2 E NATA DE CIMENTO SOBRE CHAPISCO DE CIMENTO E AREIA,NOTRACO 1:3(INCLUSIVE ESTE) E REJUNTAMENTO PRONTO</t>
  </si>
  <si>
    <t>RODAPE DE GRANITO CINZA ANDORINHA,COM ACABAMENTO SERRADO,COM7CM DE ALTURA E 2CM DE ESPESSURA,ASSENTE EM PAREDE EM OSSOEXCLUSIVE NATA DE CIMENTO,ARGAMASSA,CHAPISCO E REJUNTAMENTO</t>
  </si>
  <si>
    <t>CAPA DE DEGRAU EM GRANITO CINZA ANDORINHA,30X3CM,SEM ACABAMENTO,ASSENTE COMO EM 13.348.0010</t>
  </si>
  <si>
    <t>CAPA DE DEGRAU EM GRANITO CINZA ANDORINHA,30X3CM,SEM ACABAMENTO,EXCLUSIVE NATA DE CIMENTO,ARGAMASSA E REJUNTAMENTO</t>
  </si>
  <si>
    <t>ESPELHO OU CHAPIM EM GRANITO CINZA ANDORINHA,20X3CM,SEM ACABAMENTO,ASSENTADO COMO NO ITEM 13.348.0030</t>
  </si>
  <si>
    <t>ESPELHO OU CHAPIM EM GRANITO CINZA ANDORINHA,20X3CM,SEM ACABAMENTO,EXCLUSIVE NATA DE CIMENTO,ARGAMASSA,CHAPISCO E REJUNTAMENTO</t>
  </si>
  <si>
    <t>PEITORIL EM GRANITO CINZA ANDORINHA,ESPESSURA DE 2CM,LARGURA15 A 18CM,ASSENTADO COM NATA DE CIMENTO SOBRE ARGAMASSA DECIMENTO,SAIBRO E AREIA,NO TRACO 1:3:3 E REJUNTAMENTO COM CIMENTO BRANCO</t>
  </si>
  <si>
    <t>PEITORIL EM GRANITO CINZA ANDORINHA,ESPESSURA DE 2CM,LARGURA15 A 18CM,EXCLUSIVE NATA DE CIMENTO, ARGAMASSA E REJUNTAMENTO</t>
  </si>
  <si>
    <t>PEITORIL EM GRANITO CINZA ANDORINHA,ESPESSURA DE 2CM,LARGURADE 28CM,ASSENTADO COM NATA DE CIMENTO SOBRE ARGAMASSA DE CIMENTO,SAIBRO E AREIA,NO TRACO 1:3:3 E REJUNTAMENTO COM CIMENTO BRANCO</t>
  </si>
  <si>
    <t>PEITORIL EM GRANITO CINZA ANDORINHA,ESPESSURA DE 2CM,LARGURADE 28CM,EXCLUSIVE NATA DE CIMENTO,ARGAMASSA E REJUNTAMENTO</t>
  </si>
  <si>
    <t>SOLEIRA EM GRANITO CINZA ANDORINHA,ESPESSURA DE 3CM,COM 2 POLIMENTOS,LARGURA DE 13CM,ASSENTADO COM ARGAMASSA DE CIMENTO,SAIBRO E AREIA, NO TRACO 1:2:2, E REJUNTAMENTO COM CIMENTOBRANCO E CORANTE</t>
  </si>
  <si>
    <t>SOLEIRA EM GRANITO CINZA ANDORINHA,ESPESSURA DE 3CM COM 2 POLIMENTOS,LARGURA DE 13CM,EXCLUSIVE ARGAMASSA E REJUNTAMENTO</t>
  </si>
  <si>
    <t>SOLEIRA EM GRANITO CINZA ANDORINHA,ESPESSURA DE 3CM,COM 2 PLIMENTOS,LARGURA DE 15CM,ASSENTADO COM ARGAMASSA DE CIMENTO,SAIBRO E AREIA, NO TRACO 1:2:2, E REJUNTAMENTO COM CIMENTOBRANCO E CORANTE</t>
  </si>
  <si>
    <t>SOLEIRA EM GRANITO CINZA ANDORINHA,ESPESSURA DE 3CM,COM 2 POLIMENTOS,LARGURA DE 15CM,EXCLUSIVE ARGAMASSA E REJUNTAMENTO</t>
  </si>
  <si>
    <t>SOLEIRA EM GRANITO CINZA ANDORINHA,ESPESSURA DE 3CM,COM 2 POLIMENTOS,LARGURA DE 25CM,ASSENTADO COM ARGAMASSA DE CIMENTO,SAIBRO E AREIA, NO TRACO 1:2:2, E REJUNTAMENTO COM CIMENTOBRANCO E CORANTE</t>
  </si>
  <si>
    <t>SOLEIRA EM GRANITO CINZA ANDORINHA,ESPESSURA DE 3CM,COM 2 POLIMENTOS,LARGURA DE 25CM,EXCLUSIVE ARGAMASSA E REJUNTAMENTO</t>
  </si>
  <si>
    <t>REVESTIMENTO DE PISOS COM GRANITO PRETO EM PLACAS,COM ESPESSURA DE 2CM,COM 2 POLIMENTOS,ASSENTES EM SUPERFICIE EM OSSO,COM NATA DE CIMENTO SOBRE ARGAMASSA DE CIMENTO,AREIA E SAIBRO,NO TRACO 1:2:2 E REJUNTAMENTO DE CIMENTO BRANCO E CORANTE</t>
  </si>
  <si>
    <t>REVESTIMENTO DE PISOS COM GRANITO PRETO EM PLACAS,COM ESPESSURA DE 2CM,COM 2 POLIMENTOS,ASSENTES EM SUPERFICIE EM OSSO,EXCLUSIVE NATA DE CIMENTO,ARGAMASSA E REJUNTAMENTO</t>
  </si>
  <si>
    <t>REVESTIMENTO DE PISOS COM GRANITO PRETO EM PLACAS COM MEDIDAS ACIMA DE 30X30CM,COM ESPESSURA DE 3CM,COM 2 POLIMENTOS,ASSENTES EM SUPERFICIE EM OSSO,COM NATA DE CIMENTO SOBRE ARGAMASSA DE CIMENTO,AREIA E SAIBRO,NO TRACO 1:2:2 E REJUNTAMENTODE CIMENTO BRANCO E CORANTE</t>
  </si>
  <si>
    <t>REVESTIMENTO DE PISOS COM GRANITO PRETO EM PLACAS COM MEDIDAS ACIMA DE 30X30CM,COM 3CM DE ESPESSURA,COM 2 POLIMENTOS,ASSENTES EM SUPERFICIE EM OSSO,EXCLUSIVE NATA DE CIMENTO,ARGAMASSA E REJUNTAMENTO</t>
  </si>
  <si>
    <t>RODAPE DE GRANITO PRETO COM 10CM DE ALTURA E 2CM DE ESPESSURA,COM 2 POLIMENTOS,ASSENTE EM PAREDE EM OSSO, COM ARGAMASSADE CIMENTO,AREIA E SAIBRO,NO TRACO 1:2:2 E NATA DE CIMENTO,SOBRE CHAPISCO DE CIMENTO E AREIA, NO TRACO 1:3 (INCLUSIVEESTE) E REJUNTAMENTO DE CIMENTO BRANCO E CORANTE</t>
  </si>
  <si>
    <t>RODAPE DE GRANITO PRETO COM 10CM DE ALTURA E 2CM DE ESPESSURA,COM 2 POLIMENTOS, ASSENTE EM PAREDE EM OSSO, EXCLUSIVE CHAPISCO,ARGAMASSA,NATA DE CIMENTO E REJUNTAMENTO</t>
  </si>
  <si>
    <t>SOLEIRA DE GRANITO PRETO DE 3X13CM COM 2 POLIMENTOS,ASSENTECOMO EM 13.365.0010</t>
  </si>
  <si>
    <t>SOLEIRA DE GRANITO PRETO DE 3X13CM COM 2 POLIMENTOS, EXCLUSIVE NATA DE CIMENTO,ARGAMASSA E REJUNTAMENTO</t>
  </si>
  <si>
    <t>SOLEIRA DE GRANITO PRETO DE 3X15CM COM 2 POLIMENTOS,ASSENTECOMO EM 13.365.0010</t>
  </si>
  <si>
    <t>SOLEIRA DE GRANITO PRETO DE 3X15CM COM 2 POLIMENTOS, EXCLUSIVE NATA DE CIMENTO,ARGAMASSA E REJUNTAMENTO</t>
  </si>
  <si>
    <t>SOLEIRA DE GRANITO PRETO DE 3X25CM COM 2 POLIMENTOS,ASSENTECOMO EM 13.365.0010</t>
  </si>
  <si>
    <t>SOLEIRA DE GRANITO PRETO DE 3X25CM COM 2 POLIMENTOS, EXCLUSIVE NATA DE CIMENTO,ARGAMASSA E REJUNTAMENTO</t>
  </si>
  <si>
    <t>CHAPIM OU ESPELHO DE GRANITO PRETO COM 2X17CM,COM 1 POLIMENTO,ASSENTE COMO EM 13.365.0020</t>
  </si>
  <si>
    <t>CHAPIM OU ESPELHO DE GRANITO PRETO COM 2X17CM,COM 1 POLIMENTO,EXCLUSIVE CHAPISCO,ARGAMASSA,REJUNTAMENTO E NATA DE CIMENTO</t>
  </si>
  <si>
    <t>CAPA DE DEGRAU DE GRANITO PRETO,COM 3X28CM,COM 1 POLIMENTO,ASSENTE COMO EM 13.365.0010</t>
  </si>
  <si>
    <t>CAPA DE DEGRAU DE GRANITO PRETO,COM 3X28CM,COM 1 POLIMENTO,EXCLUSIVE NATA DE CIMENTO,ARGAMASSA E REJUNTAMENTO</t>
  </si>
  <si>
    <t>CAPA DE DEGRAU DE GRANITO PRETO,COM 3X30CM,COM 1 POLIMENTO,ASSENTE COMO EM 13.365.0010</t>
  </si>
  <si>
    <t>CAPA DE DEGRAU DE GRANITO PRETO,COM 3X30CM,COM 1 POLIMENTO,EXCLUSIVE NATA DE CIMENTO,ARGAMASSA E REJUNTAMENTO</t>
  </si>
  <si>
    <t>REVESTIMENTO DE PISO COM GRANITO CINZA CORUMBA,EM PLACAS,ESPESSURA DE 2CM,POLIDO E LUSTRADO, ASSENTE COM ARGAMASSA COLANTE,JUNTAS DE 2MM DE ESPESSURA E REJUNTAMENTO PRONTO</t>
  </si>
  <si>
    <t>REVESTIMENTO DE PISO COM GRANITO CINZA CORUMBA,EM PLACAS,ESPESSURA DE 2CM,POLIDO E LUSTRADO,EXCLUSIVE ARGAMASSA COLANTEE REJUNTAMENTO PRONTO</t>
  </si>
  <si>
    <t>REVESTIMENTO DE PISO COM GRANITO CINZA CORUMBA,EM PLACAS,ESPESSURA DE 2CM, SEM POLIMENTO, ASSENTE COM ARGAMASSA COLANTE,JUNTAS DE 2MM DE ESPESSURA E REJUNTAMENTO PRONTO</t>
  </si>
  <si>
    <t>REVESTIMENTO DE PISO COM GRANITO CINZA CORUMBA,EM PLACAS,ESPESSURA DE 2CM, SEM POLIMENTO, EXCLUSIVE ARGAMASSA COLANTE EREJUNTAMENTO</t>
  </si>
  <si>
    <t>RODAPE DE GRANITO CINZA CORUMBA,COM 10CM DE ALTURA E 2CM DEESPESSURA,ASSENTE EM PAREDE EM OSSO,COM ARGAMASSA DE CIMENTO,AREIA E SAIBRO NO TRACO 1:2:2 E NATA DE CIMENTO,SOBRE CHAPISCO DE CIMENTO E AREIA, NO TRACO 1:3(INCLUSIVE ESTE) E REJUNTAMENTO PRONTO</t>
  </si>
  <si>
    <t>RODAPE DE GRANITO CINZA CORUMBA,COM 10CM DE ALTURA E 2CM DEESPESSURA,ASSENTE EM PAREDE EM OSSO,EXCLUSIVE NATA DE CIMENTO,CHAPISCO,ARGAMASSA E REJUNTAMENTO</t>
  </si>
  <si>
    <t>CAPA DE DEGRAU EM GRANITO CINZA CORUMBA,COM LARGURA DE 30CM,ESPESSURA DE 3CM,COM POLIMENTO ASSENTE EM SUPERFICIE EM OSSO,COM NATA DE CIMENTO,SOBRE ARGAMASSA DE CIMENTO,AREIA E SAIBRO NO TRACO 1:2:2 E REJUNTAMENTO PRONTO</t>
  </si>
  <si>
    <t>CAPA DE DEGRAU EM GRANITO CINZA CORUMBA,ESPESSURA DE 3CM,LARGURA DE 30CM, COM POLIMENTO, ASSENTE EM SUPERFICIE EM OSSO,EXCLUSIVE NATA DE CIMENTO,ARGAMASSA E REJUNTAMENTO</t>
  </si>
  <si>
    <t>ESPELHO OU CHAPIM EM GRANITO CINZA CORUMBA,ESPESSURA DE 3CM,LARGURA DE 20CM,POLIDO E ASSENTE COMO EM 13.365.0083</t>
  </si>
  <si>
    <t>ESPELHO OU CHAPIM DE GRANITO CINZA CORUMBA,ESPESSURA DE 3CM,LARGURA DE 20CM,POLIDO,ASSENTE EM PAREDE EM OSSO,EXCLUSIVE NATA DE CIMENTO, ARGAMASSA,CHAPISCO E REJUNTAMENTO</t>
  </si>
  <si>
    <t>CHAPIM/TESTEIRA EM GRANITO CINZA CORUMBA,SERRADO,10CM DE LARGURA E ESPESSURA DE 2CM, ASSENTE EM PAREDE EM OSSO, COM ARGAMASSA DE CIMENTO, AREIA E SAIBRO NO TRACO 1:2:2 E NATA DE CIMENTO,SOBRE CHAPISCO DE CIMENTO E AREIA NO TRACO 1:3(INCLUSIVE ESTE) E REJUNTAMENTO PRONTO</t>
  </si>
  <si>
    <t>CHAPIM/TESTEIRA EM GRANITO CINZA CORUMBA,SERRADO,10CM DE LARGURA E ESPESSURA DE 2CM,ASSENTE EM PAREDE EM OSSO,EXCLUSIVENATA DE CIMENTO,CHAPISCO,ARGAMASSA E REJUNTAMENTO</t>
  </si>
  <si>
    <t>PEITORIL EM GRANITO CINZA CORUMBA,2CM DE ESPESSURA,LARGURA DE 15 A 18CM,ASSENTADO COM NATA DE CIMENTO SOBRE ARGAMASSA DECIMENTO,SAIBRO E AREIA,NO TRACO 1:3:3 E REJUNTAMENTO COM CIMENTO BRANCO</t>
  </si>
  <si>
    <t>PEITORIL EM GRANITO CINZA CORUMBA,2CM DE ESPESSURA,LARGURA DE 15 A 18CM,EXCLUSIVE NATA DE CIMENTO,ARGAMASSA E REJUNTAMENTO</t>
  </si>
  <si>
    <t>PEITORIL EM GRANITO CINZA CORUMBA,2CM DE ESPESSURA, LARGURADE 28CM, ASSENTADO COM NATA DE CIMENTO SOBRE ARGAMASSA DE CIMENTO,SAIBRO E AREIA, NO TRACO 1:3:3 E REJUNTAMENTO COM  CIMENTO BRANCO</t>
  </si>
  <si>
    <t>PEITORIL EM GRANITO CINZA CORUMBA,2CM DE ESPESSURA, LARGURADE 28CM,EXCLUSIVE NATA DE CIMENTO,ARGAMASSA E REJUNTAMENTO</t>
  </si>
  <si>
    <t>SOLEIRA EM GRANITO CINZA CORUMBA,2CM DE ESPESSURA,COM 2 POLIMENTOS,LARGURA DE 13CM, ASSENTE EM SUPERFICIE EM OSSO,COM NATA DE CIMENTO SOBRE ARGAMASSA DE CIMENTO,SAIBRO E AREIA,NO TRACO 1:2:2 E REJUNTAMENTO COM CIMENTO BRANCO E CORANTE</t>
  </si>
  <si>
    <t>SOLEIRA EM GRANITO CINZA CORUMBA,2CM DE ESPESSURA,COM 2 POLIMENTOS,LARGURA DE 13CM, EXCLUSIVE NATA DE CIMENTO,ARGAMASSAE REJUNTAMENTO</t>
  </si>
  <si>
    <t>SOLEIRA EM GRANITO CINZA CORUMBA,2CM DE ESPESSURA,COM 2 POLIMENTOS,LARGURA DE 15CM, ASSENTE EM SUPERFICIE EM OSSO,COM NATA DE CIMENTO SOBRE ARGAMASSA DE CIMENTO,SAIBRO E AREIA,NO TRACO 1:2:2 E REJUNTAMENTO COM CIMENTO BRANCO E CORANTE</t>
  </si>
  <si>
    <t>SOLEIRA EM GRANITO CINZA CORUMBA,2CM DE ESPESSURA,COM 2 POLIMENTOS,LARGURA DE 15CM, EXCLUSIVE NATA DE CIMENTO,ARGAMASSAE REJUNTAMENTO</t>
  </si>
  <si>
    <t>SOLEIRA EM GRANITO CINZA CORUMBA,3CM DE ESPESSURA,COM 2 POLIMENTOS,LARGURA DE 25CM, ASSENTE EM SUPERFICIE EM OSSO,COM NATA DE CIMENTO SOBRE ARGAMASSA DE CIMENTO,SAIBRO E AREIA,NO TRACO 1:2:2 E REJUNTAMENTO COM CIMENTO BRANCO E CORANTE</t>
  </si>
  <si>
    <t>SOLEIRA EM GRANITO CINZA CORUMBA,3CM DE ESPESSURA,COM 2 POLIMENTOS,LARGURA DE 25CM,ASSENTE EM SUPERFICIE EM OSSO,EXCLUSIVE NATA DE CIMENTO,ARGAMASSA E REJUNTAMENTO</t>
  </si>
  <si>
    <t>REVESTIMENTO DE PISO COM GRANITO RUSTICO EM PLACAS,ESPESSURADE 3 A 4CM, COM CORTE MANUAL, ASSENTE EM SUPERFICIE EM OSSO,COM NATA DE CIMENTO SOBRE ARGAMASSA DE CIMENTO,AREIA E SAIBRO,NO TRACO 1:2:2 E REJUNTAMENTO PRONTO</t>
  </si>
  <si>
    <t>REVESTIMENTO DE PISO COM GRANITO RUSTICO EM PLACAS,ESPESSURADE 3 A 4CM,COM CORTE MANUAL,ASSENTE EM SUPERFICIE EM OSSO,EXCLUSIVE NATA DE CIMENTO,ARGAMASSA E REJUNTAMENTO</t>
  </si>
  <si>
    <t>REVESTIMENTO DE PISO COM GRANITO CAPAO BONITO, EM PLACA DE 2CM DE ESPESSURA, ACABAMENTO POLIDO, ASSENTADO SOBRE TERRENONIVELADO, COM NATA DE CIMENTO SOBRE  ARGAMASSA DE CIMENTO EAREIA,NO TRACO 1:3</t>
  </si>
  <si>
    <t>REVESTIMENTO DE PISO COM GRANITO CAPAO BONITO, EM PLACA DE 2CM DE ESPESSURA,ACABAMENTO POLIDO,ASSENTADO SOBRE TERRENO NIVELADO,EXCLUSIVE NATA DE CIMENTO E ARGAMASSA</t>
  </si>
  <si>
    <t>REVESTIMENTO DE BANCADAS OU ILHARGAS, COM GRANITO CAPAO BONITO, EM PLACA DE 2CM DE ESPESSURA, ACABAMENTO POLIDO, ASSENTECOM NATA DE CIMENTO SOBRE ARGAMASSA DE CIMENTO E AREIA, NOTRACO 1:3</t>
  </si>
  <si>
    <t>REVESTIMENTO DE BANCADAS OU ILHARGAS, COM GRANITO CAPAO BONITO,EM PLACA DE 2CM DE ESPESSURA,ACABAMENTO POLIDO,EXCLUSIVENATA DE CIMENTO E ARGAMASSA</t>
  </si>
  <si>
    <t>REVESTIMENTO DE PISO COM GRANITO CAPAO BONITO,EM PLACA DE 2CM DE ESPESSURA, ACABAMENTO APICOADO, ASSENTADO SOBRE TERRENONIVELADO, COM NATA DE CIMENTO SOBRE ARGAMASSA DE CIMENTO EAREIA,NO TRACO 1:3</t>
  </si>
  <si>
    <t>REVESTIMENTO DE PISO COM GRANITO CAPAO BONITO, EM PLACA DE 2CM DE ESPESSURA,ACABAMENTO APICOADO,ASSENTADO SOBRE TERRENONIVELADO,EXCLUSIVE NATA DE CIMENTO E ARGAMASSA</t>
  </si>
  <si>
    <t>REVESTIMENTO DE PISO COM GRANITO CINZA MIRACEMA LEVIGADO,EMPLACAS, COM 3CM DE ESPESSURA, ASSENTADO SOBRE SUPERFICIE EMOSSO,COM NATA DE CIMENTO SOBRE ARGAMASSA DE CIMENTO E AREIA,NO TRACO DE 1:3</t>
  </si>
  <si>
    <t>REVESTIMENTO DE PISO COM GRANITO CINZA MIRACEMA LEVIGADO,EMPLACAS, COM 3CM DE ESPESSURA, ASSENTADO SOBRE SUPERFICIE EMOSSO,EXCLUSIVE NATA DE CIMENTO E ARGAMASSA</t>
  </si>
  <si>
    <t>REVESTIMENTO DE PISO COM GRANITO CINZA MIRACEMA FLAMEADO,EMPLACAS, COM 3CM DE ESPESSURA, ASSENTADO SOBRE SUPERFICIE EMOSSO,COM NATA DE CIMENTO SOBRE ARGAMASSA DE CIMENTO E AREIA,NO TRACO DE 1:3</t>
  </si>
  <si>
    <t>REVESTIMENTO DE PISO COM GRANITO CINZA MIRACEMA FLAMEADO,EMPLACAS, COM 3CM DE ESPESSURA, ASSENTADO SOBRE SUPERFICIE EMOSSO,EXCLUSIVE NATA DE CIMENTO E ARGAMASSA</t>
  </si>
  <si>
    <t>REVESTIMENTO DE PISO COM GRANITO CINZA MIRACEMA SERRADO E FACE NATURAL, EM PLACAS, COM 3CM DE ESPESSURA,ASSENTADO SOBRESUPERFICIE EM OSSO,COM NATA DE CIMENTO SOBRE ARGAMASSA DE CIMENTO E AREIA,NO TRACO DE 1:3</t>
  </si>
  <si>
    <t>REVESTIMENTO DE PISO COM GRANITO CINZA MIRACEMA SERRADO E FACE NATURAL,EM PLACAS,COM 3CM DE ESPESSURA,ASSENTADO SOBRE SUPERFICIE EM OSSO,EXCLUSIVE NATA DE CIMENTO E ARGAMASSA</t>
  </si>
  <si>
    <t>REVESTIMENTO DE PISO COM GRANITO JUPARANA,EM PLACAS, COM 2CMDE ESPESSURA, ACABAMENTO POLIDO,ASSENTADO SOBRE SUPERFICIEEM OSSO, COM NATA DE CIMENTO  SOBRE  ARGAMASSA DE CIMENTO,SAIBRO E AREIA,NO TRACO 1:2:2</t>
  </si>
  <si>
    <t>REVESTIMENTO DE PISO COM GRANITO JAPARANA,EM PLACAS,COM 2CMDE ESPESSURA,ACABAMENTO POLIDO, ASSENTADO SOBRE SUPERFICIEEM OSSO,EXCLUSIVE NATA DE CIMENTO E ARGAMASSA</t>
  </si>
  <si>
    <t>PATIO DE CONCRETO,NA ESPESSURA DE 10CM,NO TRACO 1:2:3 EM VOLUME, FORMANDO QUADROS DE 1,50X1,50M,COM SARRAFOS DE MADEIRAINCORPORADOS,EXCLUSIVE PREPARO DO TERRENO</t>
  </si>
  <si>
    <t>PATIO DE CONCRETO,NA ESPESSURA DE 12CM,NO TRACO 1:2:2,5 EM VOLUME,FORMANDO QUADROS DE 1,50X1,50M,COM SARRAFOS DE MADEIRAINCORPORADOS,EXCLUSIVE PREPARO DO TERRENO</t>
  </si>
  <si>
    <t>PATIO DE CONCRETO,NA ESPESSURA DE 15CM,NO TRACO 1:2:2 EM VOLUME, FORMANDO QUADROS DE 1,50X1,50M,COM SARRAFOS DE MADEIRAINCORPORADOS,EXCLUSIVE PREPARO DO TERRENO</t>
  </si>
  <si>
    <t>PAVIMENTACAO TIPO PLAQUEAMENTO EXECUTADO COM PLACAS DE 40X80X10CM DE CONCRETO FCK=10MPA,JUNTA DE 2CM, INCLUSIVE PREPARODO TERRENO</t>
  </si>
  <si>
    <t>PAVIMENTACAO TIPO PLAQUEAMENTO EXECUTADO COM PLACAS DE 40X80X10CM DE CONCRETO FCK=10MPA,JUNTA DE 2CM,COM ARMACAO DE TELAESTRUTURAL CA-60,PRE-FABRICADA,MALHA QUADRADA,SOLDADA,FIO DIAMETRO DE 3,4MM A CADA 15CM,INCLUSIVE PREPARO DO TERRENO</t>
  </si>
  <si>
    <t>PAVIMENTACAO TIPO PLAQUEAMENTO EXECUTADO COM PLACAS DE 40X80X10CM DE CONCRETO FCK=10MPA,JUNTA DE 8CM,PLANTADA DE GRAMA,COM ARMACAO DE TELA ESTRUTURAL CA-60,PRE-FABRICADA,MALHA QUADRADA,SOLDADA,FIO DIAMETRO DE 3,4MM A CADA 15CM,INCLUSIVE PREPARO DO TERRENO</t>
  </si>
  <si>
    <t>PAVIMENTACAO COM PLACAS DE CONCRETO PRE-MOLDADAS,40X40X6CM FCK=10MPA,COM INTERSTICIOS DE 5CM,ASSENTE COM ARGAMASSA DE CIMENTO E AREIA,NO TRACO 1:8,EXCLUSIVE TOMADA DE JUNTAS E PREPARO DO TERRENO</t>
  </si>
  <si>
    <t>PAVIMENTACAO TIPO PLAQUEAMENTO "IN SITU",PARA PROTECAO DE IMPERMEABILIZACAO,COM PLACAS DE 60X60X2,5CM,FUNDIDAS E REVESTIDAS COM ARGAMASSA DE CIMENTO E AREIA,NO TRACO 1:3,JUNTAS DE2,5CM TOMADAS COM HIDROASFALTO,CIMENTO E AREIA,TRACO 1:1:3,EXCLUSIVE JUNTAS (VIDE ITEM 13.383.0002)</t>
  </si>
  <si>
    <t>PATIO DE CONCRETO IMPORTADO DE USINA,NA ESPESSURA DE 8CM, NOTRACO 1:3:3 EM VOLUME, FORMANDO QUADROS DE 1,00X1,00M, COMSARRAFOS DE MADEIRA INCORPORADOS ,EXCLUSIVE PREPARO DO TERRENO</t>
  </si>
  <si>
    <t>PATIO DE CONCRETO IMPORTADO DE USINA,NA ESPESSURA DE 10CM,NOTRACO 1:2:3 EM VOLUME, FORMANDO QUADROS DE 1,50X1,50M, COMSARRAFOS DE MADEIRA INCORPORADOS, EXCLUSIVE PREPARO DO TERRENO</t>
  </si>
  <si>
    <t>PATIO DE CONCRETO IMPORTADO DE USINA,NA ESPESSURA DE 12CM,NOTRACO 1:2:3 EM VOLUME, FORMANDO QUADROS DE 1,50X1,50M, COMSARRAFOS DE MADEIRA INCORPORADOS, EXCLUSIVE PREPARO DO TERRENO</t>
  </si>
  <si>
    <t>PATIO DE CONCRETO IMPORTADO DE USINA,NA ESPESSURA DE 15CM,NOTRACO 1:2:3 EM VOLUME, FORMANDO QUADROS DE 1,50X1,50M, COMSARRAFOS DE MADEIRA INCORPORADOS, EXCLUSIVE PREPARO DO TERRENO</t>
  </si>
  <si>
    <t>PATIO DE CONCRETO ARMADO,CAPEADO COM AGREGADO DE ALTA RESISTENCIA,ALISADO MECANICAMENTE,COM ESPESSURA DE 8 A 10CM,SOBRETERRENO ACERTADO E SOBRE LASTRO DE BRITA CORRIDA COMPACTADA,EXCLUSIVE ACERTO DO TERRENO, LASTRO DE BRITA E FORNECIMENTODO CONCRETO E DA ARMACAO, INCLUSIVE JUNTA  PLASTICA  A CADA2,50M,TODA A MAO-DE-OBRA E EQUIPAMENTOS NECESSARIOS</t>
  </si>
  <si>
    <t>PISO DE CONCRETO ARMADO MONOLITICO,C/JUNTA FRIA,ALISADO C/REGUA VIBRATORIA,ESPESSURA 10CM,SOBRE TERRENO ACERTADO E SOBRELASTRO DE BRITA,EXCLUSIVE ACERTO DO TERRENO,INCLUSIVE BRITA,LONA DE TECIDO RESINADO,TELA SOLDADA 15X15CM #4,2MM(DUPLA),CONCRETO USINADO RESISTENCIA A COMPRESSAO 20MPA C/TRANSPORTEDO CONCRETO E TODA A MAO-DE-OBRA E EQUIPAMENTOS NECESSARIOS</t>
  </si>
  <si>
    <t>PISO DE CONCRETO ARMADO MONOLITICO,COM JUNTA FRIA,ALISADO COM REGUA VIBRATORIA,ESPESSURA DE 10CM,SOBRE TERRENO ACERTADOE SOBRE LASTRO DE BRITA,EXCLUSIVE ACERTO DO TERRENO E TELA,INCLUSIVE BRITA E LONA DE TECIDO RESINADO, CONCRETO USINADORESISTENCIA A COMPRESSAO DE 20MPA COM TRANSPORTE DO CONCRETOE TODA A MAO-DE-OBRA E EQUIPAMENTOS NECESSARIOS</t>
  </si>
  <si>
    <t>PISO CONCRETO COLORIDO(OXIDO FERRO VERMELHO SINTETICO)ARMADOMONOLITICO,JUNTA FRIA,ALISADO C/REGUA VIBRATORIA,ESP.10CM,SOBRE TERRENO ACERTADO E SOBRE LASTRO BRITA, EXCL.ACERTO TERRENO,INCL.BRITA,LONA TECIDO RESINADO, TELA SOLD.15X15CM #4,2MM(DUPLA),CONCRETO PREP.C/BETONEIRA,RESIST.COMPRESSAO 20MPAC/TRANSP.CONCRETO TODA MAO-DE-OBRA EQUIPAMENTOS NECESSARIOS</t>
  </si>
  <si>
    <t>PISO CONCRETO COLORIDO(OXIDO FERRO VERMELHO SINTETICO)ARMADOMONOLITICO,JUNTA FRIA,ALISADO C/REGUA VIBRATORIA,ESP.10CM,SOBRE TERRENO ACERTADO E SOBRE LASTRO DE BRITA, EXCL.ACERTODO TERRENO E TELA,INCL.BRITA E LONA TECIDO RESINADO,CONCRETOPREPARADO C/BETONEIRA, RESIST.COMPRESSAO 20MPA C/TRANSPORTECONCRETO E TODA MAO-DE-OBRA E EQUIPAMENTOS NECESSARIOS</t>
  </si>
  <si>
    <t>PISO DE CONCRETO ARMADO MONOLICO,C/JUNTA FRIA,ALISADO C/REGUA VIBRATORIA,ESPESSURA 15CM, SOBRE TERRENO ACERTADO E SOBRELASTRO DE BRITA,EXCLUSIVE ACERTO DO TERRENO,INCLUSIVE BRITA,LONA DE TECIDO RESINADO, TELA SOLDADA 15X15CM #4,2MM(DUPLA),CONCRETO USINADO RESISTENCIA A COMPRESSAO 20MPA C/TRANSPORTEE CONCRETO E TODA A MAO-DE-OBRA E EQUIPAMENTOS NECESSARIOS</t>
  </si>
  <si>
    <t>PISO DE CONCRETO ARMADO MONOLITICO,COM JUNTA FRIA,ALISADO COM REGUA VIBRATORIA,ESPESSURA DE 15CM,SOBRE TERRENO ACERTADOE SOBRE LASTRO DE BRITA,EXCLUSIVE ACERTO DO TERRENO E TELA,INCLUSIVE BRITA E LONA DE TECIDO RESINADO,CONCRETO USINADO,CONCRETO USINADO RESIST. A COMPRESSAO DE 20MPA C/TRANSPORTEDO CONCRETO E TODA A MAO-DE-OBRA E EQUIPAMENTOS NECESSARIOS</t>
  </si>
  <si>
    <t>PISO DE CONCRETO ARMADO MONOLITICO,C/JUNTA FRIA,ALISADO C/REGUA VIBRATORIA,ESPESSURA 20CM,SOBRE TERRENO ACERTADO E SOBRELASTRO DE BRITA,EXCLUSIVE ACERTO DO TERRENO,INCLUSIVE BRITA,LONA DE TECIDO RESINADO,TELA SOLDADA 15X15CM #4,2MM(DUPLA),CONCRETO USINADO RESISTENCIA A COMPRESSAO 20MPA C/TRANSPORTEDE CONCRETO E TODA A MAO-DE-OBRA E EQUIPAMENTOS NECESSARIOS</t>
  </si>
  <si>
    <t>PISO DE CONCRETO ARMADO MONOLITICO,COM JUNTA FRIA,ALISADO COM REGUA VIBRATORIA,ESPESSURA DE 20CM,SOBRE TERRENO ACERTADOE SOBRE LASTRO DE BRITA,EXCLUSIVE ACERTO DO TERRENO E TELA,INCLUSIVE BRITA E LONA DE TECIDO RESINADO, CONCRETO USINADORESISTENCIA A COMPRESSAO DE 20MPA COM TRANSPORTE DO CONCRETOE TODA A MAO-DE-OBRA E EQUIPAMENTOS NECESSARIOS</t>
  </si>
  <si>
    <t>CAMADA IMPERMEABILIZADORA DE PISO,DE CONCRETO SIMPLES,COM 8CM DE ESPESSURA,NO TRACO 1:3:4,COM IMPERMEABILIZANTE DE PEGANORMAL ADICIONADO A AGUA DA MISTURA DO CONCRETO NA DOSAGEM 1:12</t>
  </si>
  <si>
    <t>CAMADA IMPERMEABILIZADORA DE PISO,DE CONCRETO SIMPLES,COM 10CM DE ESPESSURA,NO TRACO 1:3:4,COM IMPERMEABILIZANTE DE PEGANORMAL ADICIONADO A AGUA DA MISTURA DO CONCRETO NA DOSAGEM1:12</t>
  </si>
  <si>
    <t>PISO DE MARMORITE,COMPREENDENDO:A)LASTRO,COM 4CM DE ESPESSURA MEDIA,DE ARGAMASSA DE CIMENTO E AREIA GROSSA,NO TRACO 1:4;B)CAMADA DE MARMORITE,COM 1CM DE ESPESSURA,FEITA COM GRANILHA Nº1 BRANCA E CIMENTO,SUPERFICIE ESTUCADA APOS A FUNDICAO,COM 3 POLIMENTOS MECANICOS,EXCLUSIVE JUNTA</t>
  </si>
  <si>
    <t>PISO DE MARMORITE,COMPREENDENDO:A)LASTRO,COM 4CM DE ESPESSURA MEDIA,DE ARGAMASSA DE CIMENTO E AREIA GROSSA,NO TRACO 1:4;B) CAMADA DE MARMORITE,COM 1CM DE ESPESSURA,FEITA COM GRANILHA Nº1 PRETA E CIMENTO,SUPERFICIE ESTUCADA APOS A FUNDICAO,COM 3 POLIMENTOS MECANICOS,EXCLUSIVE JUNTA</t>
  </si>
  <si>
    <t>PISO DE GRANITINA,COMPREENDENDO:A)LASTRO,COM 4CM DE ESPESSURA MEDIA,DE ARGAMASSA DE CIMENTO E AREIA GROSSA,NO TRACO 1:4;B) CAMADA DE GRANITINA,COM 3CM DE ESPESSURA,FEITA COM GRANILHA Nº1 PRETA E CIMENTO,SUPERFICIE ESTUCADA APOS A FUNDICAO,SEM POLIMENTO</t>
  </si>
  <si>
    <t>PISO DE GRANITINA,COMPREENDENDO:A)LASTRO,COM 4CM DE ESPESSURA MEDIA,DE ARGAMASSA DE CIMENTO E AREIA GROSSA,NO TRACO 1:4;B) CAMADA DE GRANITINA,COM 3CM DE ESPESSURA,FEITA COM GRANILHA Nº1 VERMELHA E CIMENTO,SUPERFICIE ESTUCADA APOS A FUNDICAO,SEM POLIMENTO</t>
  </si>
  <si>
    <t>RODAPE DE MARMORITE,FUNDIDO NO LOCAL,COM 10CM DE ALTURA,1CMDE ESPESSURA,TERMINANDO EM CANTO RETO JUNTO AO PISO,FEITO COM CIMENTO E GRANILHA Nº1 BRANCA,COM POLIMENTO MANUAL,O MARMORITE E EXECUTADO SOBRE EMBOCO PREVIO NAO INCLUIDO NESTA</t>
  </si>
  <si>
    <t>RODAPE DE MARMORITE,FUNDIDO NO LOCAL,COM 10CM DE ALTURA,1CMDE ESPESSURA,TERMINANDO EM CANTO RETO JUNTO AO PISO,FEITO COM CIMENTO E GRANILHA Nº1 PRETA,COM POLIMENTO MANUAL,O MARMORITE E EXECUTADO SOBRE EMBOCO PREVIO NAO INCLUIDO NESTA</t>
  </si>
  <si>
    <t>ESCADA DE MARMORITE,COMPOSTA DE CAPA E ESPELHO PRE-MOLDADOSEM OFICINA E ASSENTADOS NA OBRA, FEITO O MARMORITE COM GRANILHA Nº1 BRANCA E CIMENTO,E COM CAMADA DE 6MM.ESTA ESPECIFICACAO SE REFERE A ESCADAS COM LARGURA TOTAL DAS DUAS PECAS DE0,48M E COMPREENDENDO 1,00M LINEAR  DO CONJUNTO DE CAPA E ESPELHO</t>
  </si>
  <si>
    <t>ESCADA DE MARMORITE,COMPOSTA DE CAPA E ESPELHO PRE-MOLDADOSEM OFICINA E ASSENTADOS NA OBRA,FEITO O MARMORITE COM GRANILHA Nº1 PRETA E CIMENTO,E COM CAMADA DE 6MM.ESTA ESPECIFICACAO SE REFERE A ESCADAS COM LARGURA TOTAL DAS DUAS PECAS DE 0,48M E COMPREENDENDO 1,00M LINEAR DO CONJUNTO DE CAPA E ESPELHO</t>
  </si>
  <si>
    <t>SOLEIRA,PEITORIL OU CHAPIM DE MARMORITE,PRE-MOLDADO EM OFICINA E ASSENTADO NA OBRA,COM OU SEM REBAIXO,FEITO COM GRANILHANº1 BRANCA E CIMENTO,NA ESPESSURA DE 6MM</t>
  </si>
  <si>
    <t>SOLEIRA,PEITORIL OU CHAPIM DE MARMORITE,PRE-MOLDADO EM OFICINA E ASSENTADO NA OBRA,COM OU SEM REBAIXO,FEITO COM GRANILHANº 1 PRETA E CIMENTO,NA ESPESSURA DE 6MM</t>
  </si>
  <si>
    <t>RECOMPOSICAO DE PISO DE MARMORITE,CONSIDERANDO 1CM DE ESPESSURA DE CAMADA DE MARMORITE E LASTRO DE ARGAMASSA COM 4CM DEESPESSURA,EXCLUSIVE POLIMENTO</t>
  </si>
  <si>
    <t>RECOMPOSICAO DE PISO DE MARMORITE,CONSIDERANDO 1CM DE ESPESSURA DE CAMADA DE MARMORITE E LASTRO DE ARGAMSSA  COM 4CM DEESPESSURA,EXCLUSIVE POLIMENTO E LASTRO DE ARGAMASSA(VIDE FAMILIA 13.301)</t>
  </si>
  <si>
    <t>JUNTA PLASTICA 17X3MM,PARA PISOS CONTINUOS.FORNECIMENTO E COLOCACAO</t>
  </si>
  <si>
    <t>JUNTA PLASTICA 27X3MM,PARA PISOS CONTINUOS.FORNECIMENTO E COLOCACAO</t>
  </si>
  <si>
    <t>JUNTA METALICA EM LATAO 17X0,70MM,PARA PISOS CONTINUOS.FORNECIMENTO E COLOCACAO</t>
  </si>
  <si>
    <t>JUNTA FORMADA DE ARGAMASSA DE CIMENTO E AREIA,NO TRACO 1:3 COM 5X5CM</t>
  </si>
  <si>
    <t>JUNTA IMPERMEABILIZANTE DE HIDROASFALTO,CIMENTO E AREIA,NO TRACO 1:1:3 COM 2,5X2,5CM</t>
  </si>
  <si>
    <t>JUNTA IMPERMEABILIZANTE DE HIDROASFALTO,CIMENTO E AREIA,NO TRACO 1:1:3 COM 2X2,5CM</t>
  </si>
  <si>
    <t>PISO DE ALTA RESISTENCIA,MONOLITICO,MOLDADO NO LOCAL,EM ARGAMASSA DE CIMENTO E AGREGADOS MINERAIS,COM ESPESSURA DE 0,8CM,NA COR NATURAL DO CIMENTO E 3 POLIMENTOS MECANICOS.O CUSTOINCLUI BASE SUPORTE EM ARGAMASSA DE CIMENTO E AREIA,NO TRACO1:3 E SERVENTE PARA CONFECCAO,TRANSPORTE DA ARGAMASSA E SERVICOS AFINS E NAO CONSIDERA JUNTAS(VIDE FAMILIA 13.381)</t>
  </si>
  <si>
    <t>PISO DE ALTA RESISTENCIA,MONOLITICO,MOLDADO NO LOCAL,EM ARGAMASSA DE CIMENTO E AGREGADOS MINERAIS,COM ESPESSURA DE 0,8CM,NA COR PRETA E 3 POLIMENTOS MECANICOS.O CUSTO INCLUI A BASESUPORTE EM  ARGAMASSA DE  CIMENTO  E AREIA, NO TRACO 1:3 ESERVENTE PARA CONFECCAO, TRANSPORTE DA ARGAMASSA E SERVICOSAFINS E NAO CONSIDERA JUNTAS(VIDE FAMILIA 13.381)</t>
  </si>
  <si>
    <t>PISO DE ALTA RESISTENCIA,MONOLITICO,MOLDADO NO LOCAL,EM ARGAMASSA DE CIMENTO E AGREGADOS MINERAIS,COM ESPESSURA DE 0,8CM,NA COR VERMELHA E 3 POLIMENTOS MECANICOS. O CUSTO INCLUI ABASE SUPORTE EM ARGAMASSA DE CIMENTO E AREIA,NO TRACO 1:3 ESERVENTE PARA CONFECCAO, TRANSPORTE DA ARGAMASSA E SERVICOSAFINS E NAO CONSIDERA JUNTAS(VIDE FAMILIA 13.381)</t>
  </si>
  <si>
    <t>RODAPE DE ALTA RESISTENCIA,EM ARGAMASSA DE CIMENTO E AGREGADOS MINERAIS, COM 10CM DE ALTURA, NA COR NATURAL DO CIMENTO,INCLUSIVE 3 POLIMENTOS,SENDO OS CANTOS SALIENTES BOLEADOS,EOS REENTRANTES E JUNTO AO PISO EM MEIA CANA</t>
  </si>
  <si>
    <t>RODAPE DE ALTA RESISTENCIA,EM ARGAMASSA DE CIMENTO E AGREGADOS MINERAIS,COM 10CM DE ALTURA,NA COR PRETA,INCLUSIVE 3 POLIMENTOS,SENDO OS CANTOS SALIENTES BOLEADOS,E OS REENTRANTES EJUNTO AO PISO EM MEIA CANA</t>
  </si>
  <si>
    <t>RODAPE DE ALTA RESISTENCIA,EM ARGAMASSA DE CIMENTO E AGREGADOS MINERAIS, COM 10CM DE ALTURA, NA COR VERMELHA,INCLUSIVE 3POLIMENTOS,SENDO OS CANTOS SALIENTES BOLEADOS,E OS REENTRANTES E JUNTO AO PISO EM MEIA CANA</t>
  </si>
  <si>
    <t>DEGRAU DE ESCADA DE ALTA RESISTENCIA,COMPOSTA DE CAPA E ESPELHO,EM ARGAMASSA DE CIMENTO E AGREGADOS MINERAIS,NA COR NATURAL DE CIMENTO,INCLUSIVE 3 POLIMENTOS</t>
  </si>
  <si>
    <t>DEGRAU DE ESCADA DE ALTA RESISTENCIA,COMPOSTA DE CAPA E ESPELHO,EM ARGAMASSA DE CIMENTO E AGREGADOS MINERAIS, NA COR PRETA,INCLUSIVE 3 POLIMENTOS</t>
  </si>
  <si>
    <t>DEGRAU DE ESCADA DE ALTA RESISTENCIA,COMPOSTA DE CAPA E ESPELHO, EM ARGAMASSA DE CIMENTO E AGREGADOS MINERAIS,NA COR VERMELHA,INCLUSIVE 3 POLIMENTOS</t>
  </si>
  <si>
    <t>PISO DE ALTA RESISTENCIA,P/USO INTERNO,PLACAS PRE-MOLDADAS,VIBROPRENSADA A 350T,MEDINDO(40X40X3)CM,CONFECCIONADA C/AGREGADOS MINERAIS(QUARTZO)E CIMENTO BRANCO ESTRUTURAL CP60,COLOCADO SOBRE BASE EXIST.,ASSENTADO C/ARGAMASSA CIMENTO E AREIATRACO 3:1 (FAROFA),REJUNTAMENTO BASE EPOXI,BASE SELADORA,4 DEMAOS CERA E POLIMENTO C/ABRASIVOS DIAMANTADOS.FORN.E COLOC.</t>
  </si>
  <si>
    <t>PISO DE ALTA RESISTENCIA,PARA USO INTERNO,EM PLACAS PRE-MOLDADAS,VIBROPRENSADA A 350T,MEDINDO (40X40X3)CM,CONFECCIONADACOM AGREGADOS MINERAIS (QUARTZO) E CIMENTO BRANCO ESTRUTURALCP60, COLOCADO SOBRE BASE EXISTENTE, EXCLUSIVE FAROFA DE CIMENTO E AREIA 3:1,REJUNTAMENTO,BASE SELADORA,DEMAOS DE CERAE POLIMENTO.FORNECIMENTO E COLOCACAO</t>
  </si>
  <si>
    <t>PISO DE ALTA RESISTENCIA,PARA USO EXTERNO,EM PLACAS PRE-MOLDADAS,VIBROPRENSADA A 350T,MEDINDO (40X40X3)CM,CONFECCIONADACOM AGREGADOS MINERAIS (QUARTZO) E CIMENTO BRANCO ESTRUTURALCP60,COLOCADO SOBRE BASE EXISTENTE,ASSENTADO COM ARGAMASSADE CIMENTO E AREIA NO TRACO 3:1 (FAROFA).FORNECIMENTO E COLOCACAO</t>
  </si>
  <si>
    <t>PISO DE ALTA RESISTENCIA,PARA USO EXTERNO,EM PLACAS PRE-MOLDADAS,VIBROPRENSADA A 350T,MEDINDO (40X40X3)CM,CONFECCIONADACOM AGREGADOS MINERAIS (QUARTZO) E CIMENTO BRANCO ESTRUTURALCP60, COLOCADO SOBRE BASE EXISTENTE, EXCLUSIVE FAROFA DE CIMENTO E AREIA 3:1.FORNECIMENTO E COLOCACAO</t>
  </si>
  <si>
    <t>RODAPE DE ALTA RESISTENCIA,PARA USO INTERNO,EM PLACAS PRE-MOLDADAS,VIBROPRENSADA A 350T,MEDINDO (10X40X3)CM,CONFECCIONADA C/AGREGADOS MINERAIS (QUARTZO) E CIMENTO BRANCO ESTRUTURALCP60, ASSENTADO COM ARGAMASSA DE CIMENTO E AREIA NO TRACO 3:1 (FAROFA) E ESPESSURA 3CM,REJUNTAMENTO A BASE DE EPOXI,BASE SELADORA E 4 DEMAOS DE CERA.FORNECIMENTO E COLOCACAO</t>
  </si>
  <si>
    <t>RODAPE DE ALTA RESISTENCIA,PARA USO INTERNO,EM PLACAS PRE-MOLDADAS,VIBROPRENSADA A 350T,MEDINDO (10X40X3)CM,CONFECCIONADA COM AGREGADOS MINERAIS (QUARTZO) E CIMENTO BRANCO ESTRUTURAL CP60,EXCLUSIVE FAROFA DE CIMENTO E AREIA 3:1,REJUNTAMENTO,BASE SELADORA,DEMAOS DE CERA E POLIMENTO.FORNECIMENTO E COLOCACAO</t>
  </si>
  <si>
    <t>PISO VINILICO EM PLACAS,COM MEDIDAS EM TORNO DE 30X30CM,HOMOGENEO,PADRAO LISO,COM 2MM DE ESPESSURA,PARA ALTO TRAFEGO,ASSENTE SOBRE BASE EXISTENTE,CONFORME ABNT NBR 7374.FORNECIMENTO E COLOCACAO</t>
  </si>
  <si>
    <t>PISO VINILICO EM PLACAS,COM MEDIDAS EM TORNO DE 30X30CM,HOMOGENEO,PADRAO RISCADO,COM 3,2MM DE ESPESSURA,PARA ALTO TRAFEGO,ASSENTE SOBRE BASE EXISTENTE,CONFORME ABNT NBR 7374.FORNECIMENTO E COLOCACAO</t>
  </si>
  <si>
    <t>PISO VINILICO EM PLACAS,COM MEDIDAS EM TORNO DE 30X30CM,HOMOGENEO,PADRAO RISCADO,COM 2MM DE ESPESSURA,PARA ALTO TRAFEGO,ASSENTE SOBRE BASE EXISTENTE,CONFORME ABNT NBR 7374.FORNECIMENTO E COLOCACAO</t>
  </si>
  <si>
    <t>PISO VINILICO EM PLACAS,COM MEDIDAS EM TORNO DE 60X60CM,HOMOGENEO,PADRAO RISCADO,COM 2MM DE ESPESSURA,PARA ALTO TRAFEGO,ASSENTE SOBRE BASE EXISTENTE,CONFORME ABNT NBR 7374.FORNECIMENTO E COLOCACAO</t>
  </si>
  <si>
    <t>PISO VINILICO EM MANTAS,COM 2M DE LARGURA X 20M DE COMPRIMENTO,HOMOGENEO,COM 2MM DE ESPESSURA,REFORCO EM POLIURETANO ULTRA RESISTENTE (PUR),PARA ALTO TRAFEGO,FUNGICIDA,ASSENTE SOBRE BASE EXISTENTE,CONFORME ABNT NBR 14917.FORNECIMENTO E COLOCACAO</t>
  </si>
  <si>
    <t>PISO VINILICO EM MANTAS,COM 2M DE LARGURA X 23M DE COMPRIMENTO,HOMOGENEO,COM 2MM DE ESPESSURA,PARA ALTO TRAFEGO,CONDUTIVO,COMPOSTO DE PARTICULAS DE CARBONO,PARA USO EM SALAS DE CIRURGIA OU EM AREAS ONDE O CONTROLE DA CONDUTIVIDADE ELETRICAE NECESSARIO,ASSENTE SOBRE BASE EXISTENTE,CONFORME ABNT NBR14917.FORNECIMENTO E COLOCACAO</t>
  </si>
  <si>
    <t>PISO VINILICO EM MANTAS,COM 2M DE LARGURA X 23M DE COMPRIMENTO,HETEROGENEO,COM 2MM DE ESPESSURA,REFORCO EM POLIURETANO ULTRA RESISTENTE (PUR),PARA ALTO TRAFEGO,ASSENTE SOBRE BASE EXISTENTE,CONFORME ABNT NBR 14917.FORNECIMENTO E COLOCACAO</t>
  </si>
  <si>
    <t>PISO VINILICO EM MANTAS,COM 2M DE LARGURA X 23M DE COMPRIMENTO,HETEROGENEO,COM 3MM DE ESPESSURA,REFORCO EM POLIURETANO ULTRA RESISTENTE (PUR),PARA ALTO TRAFEGO,ASSENTE SOBRE BASE EXISTENTE,CONFORME ABNT NBR 14917.FORNECIMENTO E COLOCACAO</t>
  </si>
  <si>
    <t>TESTEIRA EM MATERIAL VINILICO COM 6CM DE LARGURA.FORNECIMENTO E COLOCACAO</t>
  </si>
  <si>
    <t>RODAPE DE PVC TIPO PLANO OU CURVO,COM 7,5CM DE ALTURA,PARA PISOS VINILICOS.FORNECIMENTO E COLOCACAO</t>
  </si>
  <si>
    <t>RODAPE DE PVC TIPO HOSPITALAR,PLANO OU CURVO,COM 7,5CM DE ALTURA,PARA PISOS VINILICOS.FORNECIMENTO E COLOCACAO</t>
  </si>
  <si>
    <t>SUPORTE CURVO E PERFIL DE ARREMATE PARA PISO VINILICO.FORNECIMENTO E COLOCACAO</t>
  </si>
  <si>
    <t>CORDAO DE SOLDA PARA FUSAO A QUENTE,EM JUNTAS DE PISOS VINILICOS FLEXIVEIS.FORNECIMENTO E ASSENTAMENTO</t>
  </si>
  <si>
    <t>RECOMPOSICAO DE PLACAS DE PISO DE MATERIAL VINILICO OU PLASTICO,EXCLUSIVE O FORNECIMENTO DO PISO,INCLUSIVE COLA</t>
  </si>
  <si>
    <t>FORRACAO DE PISO COM CARPETE DE FIBRA DE NYLON,PARA ALTO TRAFEGO,COM ESPESSURA DE 6 A 7MM,SOBRE BASE EXISTENTE.FORNECIMENTO E COLOCACAO</t>
  </si>
  <si>
    <t>FORRACAO DE PISO COM CARPETE DE FIBRA DE NYLON,PARA ALTO TRAFEGO,COM ESPESSURA DE 10MM,SOBRE BASE EXISTENTE.FORNECIMENTOE COLOCACAO</t>
  </si>
  <si>
    <t>FORRACAO DE PISO COM CARPETE DE FIBRA DE POLIPROPILENO,PARAALTO TRAFEGO,COM ESPESSURA APROXIMADA DE 5MM,SOBRE BASE EXISTENTE.FORNECIMENTO E COLOCACAO</t>
  </si>
  <si>
    <t>FORRACAO DE PISO COM CARPETE DE POLIPROPILENO,COM COBERTURAEM FIBRA DE NYLON,PARA ALTO TRAFEGO,COM ESPESSURA DE 8 A 9MM,SOBRE BASE EXISTENTE.FORNECIMENTO E COLOCACAO</t>
  </si>
  <si>
    <t>FORRACAO DE PISO COM CARPETE DE FIBRA DE POLIPROPILENO,PARATRAFEGO LEVE A MODERADO,COM ESPESSURA DE 4 A 5MM,SOBRE BASEEXISTENTE.FORNECIMENTO E COLOCACAO</t>
  </si>
  <si>
    <t>FORRACAO DE PISO COM CARPETE DE FIBRA DE POLIPROPILENO,COM ACABAMENTO RESINADO,PARA TRAFEGO LEVE A MODERADO,COM ESPESSURA DE 4 A 5MM,SOBRE BASE EXISTENTE.FORNECIMENTO E COLOCACAO</t>
  </si>
  <si>
    <t>PISO DE TACOS DE IPE OU MADEIRA EQUIVALENTE,MEDINDO 7X21CM,PICHADOS E INCRUSTADOS COM PEDRISCOS, ASSENTES COM ARGAMASSADE CIMENTO E SAIBRO,NO TRACO 1:6,EXCLUSIVE SERVICO DE CALAFATE</t>
  </si>
  <si>
    <t>PISO DE FRISO DE IPE OU MADEIRA EQUIVALENTE,COM 10CM DE LARGURA,2CM DE ESPESSURA, PREGADO SOBRE REGUAS DE MADEIRA DE LEIDE 1.1/2"X3",EMBUTIDAS EM CONCRETO</t>
  </si>
  <si>
    <t>PISO DE FRISO DE IPE OU MADEIRA EQUIVALENTE COM 20X2CM,PREGADO SOBRE  BARROTEAMENTO OU REGUAS DE  MADEIRA DE LEI A CADA50CM,EXCLUSIVE BARROTES OU REGUAS</t>
  </si>
  <si>
    <t>REGUA DE MADEIRA DE LEI DE FORMA TRAPEZOIDAL COM 5X3CM,FIXADA EM CONTRAPISO DE CIMENTO E AREIA,NO TRACO 1:3,EXCLUSIVE OCONTRAPISO</t>
  </si>
  <si>
    <t>BARROTE DE MADEIRA DE LEI DE 3"X4.1/2",APOIADO EM PILARETE DE 20X20CM,DE ALVENARIA DE TIJOLOS MACICOS OU OUTRO,EXCLUSIVEOS PILARETES</t>
  </si>
  <si>
    <t>RODAPE EM MADEIRA DE LEI,COM SECAO DE 5X2CM,PREGADO EM TACOSEMBUTIDOS NA ALVENARIA</t>
  </si>
  <si>
    <t>RODAPE EM MADEIRA DE LEI,COM SECAO DE 7X2CM,PREGADO EM TACOSEMBUTIDOS NA ALVENARIA</t>
  </si>
  <si>
    <t>RODAPE DE IPE OU MADEIRA EQUIVALENTE DE 10X2CM ACABAMENTO BOLEADO,FIXADO COMO EM 13.398.0020</t>
  </si>
  <si>
    <t>PISO DE PEDRA PORTUGUESA,ASSENTADO SOBRE MISTURA DE CIMENTOE SAIBRO,NO TRACO 1:5,INCLUSIVE ACERTO DO TERRENO.FORNECIMENTO E COLOCACAO</t>
  </si>
  <si>
    <t>PISO DE PEDRA PORTUGUESA EM DESENHOS SIMPLES, COM APROXIMADAMENTE 40% DE PEDRA PRETA E 60% DE PEDRA BRANCA, ASSENTADO SOBRE MISTURA DE CIMENTO E SAIBRO NO TRACO 1:5, INCLUSIVE ACERTO DO TERRENO.FORNECIMENTO E COLOCACAO</t>
  </si>
  <si>
    <t>PEDRA PORTUGUESA COM 60% DE PEDRA BRANCA.FORNECIMENTO SEM COLOCACAO</t>
  </si>
  <si>
    <t>PISO DE PEDRA PORTUGUESA,ASSENTADO SOBRE MISTURA DE CIMENTOE SAIBRO,NO TRACO 1:5,EXCLUSIVE ACERTO DO TERRENO.FORNECIMENTO E COLOCACAO</t>
  </si>
  <si>
    <t>PISO DE PEDRA PORTUGUESA EM DESENHO SIMPLES,COM APROXIMADAMENTE 25% DE PEDRA PRETA,25% DE PEDRA VERMELHA E 50% DE PEDRABRANCA,ASSENTADO SOBRE MISTURA DE CIMENTO E SAIBRO NO TRACO1:5,INCLUSIVE ACERTO DO TERRENO.FORNECIMENTO E COLOCACAO</t>
  </si>
  <si>
    <t>PISO DE PEDRA PORTUGUESA,ASSENTADO SOBRE MISTURA DE CIMENTOE SAIBRO,NO TRACO 1:5,INCLUSIVE ACERTO DO TERRENO,EM FAIXA.FORNECIMENTO E COLOCACAO</t>
  </si>
  <si>
    <t>PISO COM PEDRA PORTUGUESA VERMELHA,ASSENTADO SOBRE MISTURA DE CIMENTO E SAIBRO,NO TRACO 1:5,INCLUSIVE ACERTO DO TERRENO,EM FAIXA.FORNECIMENTO E COLOCACAO</t>
  </si>
  <si>
    <t>RECOMPOSICAO DE PAVIMENTACAO DE PEDRA PORTUGUESA,ASSENTADACOM FAROFA DE CIMENTO E SAIBRO,NO TRACO 1:5, INCLUSIVE FORNECIMENTO DO MATERIAL PARA REJUNTAMENTO,EXCLUSIVE A PEDRA</t>
  </si>
  <si>
    <t>PISO DE PEDRA SAO TOME,MEDINDO 30X30CM,38X38CM,48X48CM OU 58X58CM,COM 2CM DE ESPESSURA,ASSENTE COM ARGAMASSA DE CIMENTO,AREIA E SAIBRO,NO TRACO 1:2:2,COM ESPESSURA DE 3CM.FORNECIMENTO E COLOCACAO</t>
  </si>
  <si>
    <t>PISO DE PEDRA SAO TOME,MEDINDO 30X30CM,38X38CM,48X48CM OU 58X58CM,COM 2CM DE ESPESSURA,EXCLUSIVE ARGAMASSA.FORNECIMENTOE COLOCACAO</t>
  </si>
  <si>
    <t>PISO DE PEDRA SAO TOME,MEDINDO 57X57CM,TIPO FURNAS/LIGHT,ASSENTE COM ARGAMASSA DE CIMENTO,AREIA E SAIBRO,NO TRACO 1:2:2,REJUNTAMENTO COM CIMENTO BRANCO E CORANTE</t>
  </si>
  <si>
    <t>PISO DE PEDRA SAO TOME, MEDINDO 57X57CM, TIPO FURNAS/LIGHT,EXCLUSIVE ARGAMASSA E REJUNTAMENTO</t>
  </si>
  <si>
    <t>PISO DE PLACAS DE ARDOSIA COR CINZA MEDINDO 40X40CM,EM TORNODE 1CM DE ESPESSURA,ASSENTE SOBRE SUPERFICIE EM OSSO COM ARGAMASSA DE CIMENTO,SAIBRO E AREIA,NO TRACO 1:2:2</t>
  </si>
  <si>
    <t>PISO DE PLACAS DE ARDOSIA COR CINZA MEDINDO 40X40CM,EM TORNODE 1CM DE ESPESSURA,EXCLUSIVE ARGAMASSA</t>
  </si>
  <si>
    <t>PISO DE PLACAS DE ARDOSIA COR CINZA MEDINDO 30X30CM,EM TORNODE 1CM DE ESPESSURA,ASSENTE SOBRE SUPERFICIE EM OSSO COM ARGAMASSA DE CIMENTO,SAIBRO E AREIA,NO TRACO 1:2:2</t>
  </si>
  <si>
    <t>PISO DE PLACAS DE ARDOSIA COR CINZA MEDINDO 30X30CM,EM TORNODE 1CM DE ESPESSURA,EXCLUSIVE ARGAMASSA</t>
  </si>
  <si>
    <t>PISO DE PLACAS DE ARDOSIA NA COR FERRUGEM MEDINDO 25X25CM,EMTORNO DE 1CM DE ESPESSURA,ASSENTE SOBRE SUPERFICIE EM OSSOCOM ARGAMASSA DE CIMENTO,SAIBRO E AREIA,NO TRACO 1:2:2</t>
  </si>
  <si>
    <t>PISO DE PLACAS DE ARDOSIA COR FERRUGEM MEDINDO 25X25CM,EM TORNO DE 1CM DE ESPESSURA,EXCLUSIVE ARGAMASSA</t>
  </si>
  <si>
    <t>RODAPE DE ARDOSIA COM ALTURA DE 10CM,ASSENTE EM PAREDE EM OSSO COM ARGAMASSA DE CIMENTO,SAIBRO E AREIA,NO TRACO 1:2:2 ECHAPISCO DE CIMENTO E AREIA,NO TRACO 1:3</t>
  </si>
  <si>
    <t>RODAPE DE ARDOSIA COM ALTURA DE 10CM,ASSENTE EM PAREDE EM OSSO COM ARGAMASSA DE CIMENTO,SAIBRO E AREIA,NO TRACO 1:2:2 ECHAPISCO DE CIMENTO E AREIA,NO TRACO 1:3,EXCLUSIVE ARGAMASSAE CHAPISCO</t>
  </si>
  <si>
    <t>RODAPE DE ARDOSIA COM ALTURA DE 7CM,ASSENTE EM PAREDE EM OSSO COM ARGAMASSA DE CIMENTO,SAIBRO E AREIA,NO TRACO 1:2:2 E CHAPISCO DE CIMENTO E AREIA,NO TRACO 1:3</t>
  </si>
  <si>
    <t>RODAPE DE ARDOSIA COM ALTURA DE 7CM,ASSENTE EM PAREDE EM OSSO COM ARGAMASSA DE CIMENTO,SAIBRO E AREIA,NO TRACO 1:2:2 E CHAPISCO DE CIMENTO E AREIA,NO TRACO 1:3,EXCLUSIVE ARGAMASSAE CHAPISCO</t>
  </si>
  <si>
    <t>PISO DE BORRACHA SINTETICA,SBR,PRETO,EM PLACAS DE 50X50CM,COM 3,0MM DE ESPESSURA,TEXTURA DA SUPERFICIE PASTILHADA,COLOCADO COM COLA SOBRE BASE EXISTENTE.FORNECIMENTO E COLOCACAO</t>
  </si>
  <si>
    <t>PISO DE BORRACHA SINTETICA,SBR,PRETO,EM ROLO DE 1,40M DE LARGURA,SUPERFICIE GRAO DE ARROZ,COM 3,00MM DE ESPESSURA,COLOCADO COM COLA SOBRE BASE EXISTENTE.FORNECIMENTO E COLOCACAO</t>
  </si>
  <si>
    <t>RODAPE DE BORRACHA SINTETICA,SBR,PRETO,COM 7X0,3CM, TEXTURADA SUPERFICIE LISA,COLOCADO COM COLA SOBRE PAREDE EMBOCADA.FORNECIMENTO E COLOCACAO</t>
  </si>
  <si>
    <t>DEGRAU DE ESCADA DE BORRACHA SINTETICA,SBR,PRETO,ESPELHO COM20CM,PISO COM 30CM,TEXTURA DA SUPERFICIE PASTILHADA,COLOCADO COM COLA SOBRE BASE EXISTENTE.FORNECIMENTO E COLOCACAO</t>
  </si>
  <si>
    <t>PISO TATIL DE BORRACHA,DIRECIONAL,PARA PESSOAS COM NECESSIDADES ESPECIFICAS,25X25CM,ESPESSURA DE 5MM,NA COR PRETA,COLADOSOBRE BASE EXISTENTE.FORNECIMENTO E COLOCACAO</t>
  </si>
  <si>
    <t>PISO TATIL DE BORRACHA,ALERTA,PARA PESSOAS COM NECESSIDADESESPECIFICAS,25X25CM, ESPESSURA DE 5MM, NA COR PRETA, COLADOSOBRE BASE EXISTENTE.FORNECIMENTO E COLOCACAO</t>
  </si>
  <si>
    <t>REVESTIMENTO PISO SINTETICO,PISTA ATLETISMO,MOLD."IN LOCO",CAMADA MANTA PRE-FABR.PARTICULAS BORR.SBR AGLUTINADAS POLIURETANO ESPECIAL MDI,FIXADA CONTRAPISO EXISTENTE,ADESIVO POLIURETANO BICOMPONENTE E ADICIONADO UMA CAMADA SUPERIOR LIQUIDOAUTONIVELANTE RESINA POLIURETANO BICOMPONENTE C/GRANULOS FINOS EPDM APLICADOS SPRAY SUPERF.FINAL S/EMENDA,ESP.MEDIA 13MM</t>
  </si>
  <si>
    <t>REVESTIMENTO PISO SINT.,PISTA ATLETISMO,MOLD."IN LOCO",CAMADA MANTA PRE-FABR.PARTICULAS BORR.SBR AGLUTINADAS POLIURETANOESPECIAL MDI,FIXADA CONTRAPISO EXISTENTE,ADESIVO POLIURETANOBICOMPONENTE E ADICIONADO UMA CAMADA SUPERIOR RESINA POLIURETANO BICOMPONENTE AUTONIVELANTE ESPECIAL,RECOBERTA C/CAMADAGRANULOS BORR.ESPECIAL EPDM ALTA RESIST.USO,ESP.MEDIA 14MM</t>
  </si>
  <si>
    <t>REVESTIMENTO DE PISO DE BORRACHA ESPECIAL SBR E GRANULOS DEBORRACHA EPDM,AGLUTINADAS C/POLIURETANO MDI,DE ALTO IMPACTO,PARA ACADEMIAS E AFINS,COLADO SOBRE CONTRAPISO EXISTENTE COMADESIVO DE POLIURETANO BICOMPONENTE A PROVA D`AGUA,COM ESPESSURA MEDIA DE 6MM</t>
  </si>
  <si>
    <t>REVESTIMENTO DE PISO SINTETICO EM MANTA PRE-FABRICADA,PARA TREINAMENTOS E COMPETICOES NAO OFICIAIS DE ATLETISMO,COMPOSTADE PARTICULAS SELECIONADAS DE BORRACHA SBR E GRANULOS DE ESPUMA DE POLIURETANO,AGLUTINADAS COM POLIURETANO MDI,PODENDOSER DISPOSTOS SOLTOS OU COLADOS AO CONTRAPISO EXISTENTE COMESPESSURA CONSTANTE DE 10MM</t>
  </si>
  <si>
    <t>PISO ELEVADO EM PLACAS METALICAS PREENCHIDAS INTERNAMENTE COM CONCRETO CELULAR,REVESTIDO COM LAMINADO MELAMINICO,MEDINDOAPROXIMADAMENTE (60X60X3)CM,PARA AREAS INTERNAS OU EXTERNAS,APOIADO EM PEDESTAIS TELESCOPICOS REGULAVEIS,SOBRE BASE COMLONGARINAS DE ALUMINIO OU ACO GALVANIZADO,COM ALTURA DE APROXIMADAMENTE 30CM.FORNECIMENTO E COLOCACAO</t>
  </si>
  <si>
    <t>PISO ELEVADO EM PLACAS DE ARDOSIA,SEM POLIMENTO,SEM REVESTIMENTO,MEDINDO APROXIMADAMENTE (60X60X2)CM,PARA AREAS INTERNASOU EXTERNAS,APOIADO EM PEDESTAIS REGULAVEIS DE POLIPROPILENO OU PVC DE ALTA RESISTENCIA,SEM LONGARINAS,COM ALTURA DE APROXIMADAMENTE 30CM.FORNECIMENTO E COLOCACAO</t>
  </si>
  <si>
    <t>PISO ELEVADO PLACAS MODULARES,PRE-FABRICADAS CONCRETO C/REFORCO ESTRUTURAL,MONOCOLOR TONS DE CINZA,MED.APROX.(60X60)CM,ESP.3CM E 4CM,P/CIRCULACAO PEDESTRES E PEQUENAS CARGAS ROLANTES (CADEIRA DE RODAS E BICICLETA),P/AREAS INT.OU EXT.,APOIADO PEDESTAIS REGULAVEIS DE POLIPROPILENO OU PVC ALTA RESISTENCIA,S/LONGARINAS,C/ALTURA APROX.30CM.FORNECIMENTO E COLOC.</t>
  </si>
  <si>
    <t>PISO ELEVADO EM PLACAS DE GRANITO CINZA ANDORINHA,MEDINDO APROXIMADAMENTE (50X50X2)CM,PARA CIRCULACAO DE PEDESTRES E DEPEQUENAS CARGAS ROLANTES (CADEIRA DE RODAS E BICICLETA),PARAAREAS INTERNAS OU EXTERNAS,APOIADO EM PEDESTAIS REGULAVEISDE POLIPROPILENO OU PVC DE ALTA RESISTENCIA,SEM LONGARINAS,COM ALTURA DE APROXIMADAMENTE 30CM.FORNECIMENTO E COLOCACAO</t>
  </si>
  <si>
    <t>PISO DE ALERTA EM PLACAS MARMORIZADAS VIBROPRENSADAS,COM ACABAMENTO RUSTICO,NA COR CINZA,INCLUSIVE CONTRAPISO COM ESPESSURA DE 3CM.FORNECIMENTO E COLOCACAO</t>
  </si>
  <si>
    <t>PISO DE ALERTA EM PLACAS MARMORIZADAS VIBROPRENSADAS,COM ACABAMENTO RUSTICO,NA COR VERMELHA,INCLUSIVE CONTRAPISO COM ESPESSURA DE 3CM.FORNECIMENTO E COLOCACAO</t>
  </si>
  <si>
    <t>PISO DE ALERTA EM PLACAS MARMORIADAS VIBRO-PRENSADAS, COM  ACABAMENTO RUSTICO, NA COR CINZA, EXCLUSIVE  CONTRAPISO, COMESPESSURA DE 3CM.FORNECIMENTO E COLOCACAO</t>
  </si>
  <si>
    <t>PISO DE ALERTA EM PLACAS MARMORIZADAS VIBRO-PRENSADAS,COM ACABAMENTO RUSTICO,NA COR VERMELHA,EXCLUSIVE CONTRAPISO COM ESPESSURA DE 3CM.FORNECIMENTO E COLOCACAO</t>
  </si>
  <si>
    <t>CAMADA DE ISOLAMENTO EXECUTADA COM BLOCOS DE CONCRETO DE 10X20X40CM, CAPEAMENTO COM ARGAMASSA DE CIMENTO E AREIA, NO TRACO 1:4,ASSENTES COM ARMAGASSA DE CIMENTO E SAIBRO NO TRACO 1:8</t>
  </si>
  <si>
    <t>CAMADA DE ISOLAMENTO EXECUTADA COM BLOCOS DE CONCRETO CELULAR DE 10X30X60CM,CAPEAMENTO COM ARGAMASSA DE CIMENTO E AREIA,NO TRACO 1:4,ASSENTES COM ARGAMASSA DE CIMENTO E SAIBRO,NO TRACO 1:8</t>
  </si>
  <si>
    <t>JANELA DE PVC,DE CORRER,DUAS FOLHAS MOVEIS,DE 1,20X1,20M,EXCLUSIVE VIDROS,INCLUSIVE FERRAGENS.FORNECIMENTO E COLOCACAO</t>
  </si>
  <si>
    <t>JANELA DE PVC,DE CORRER,DUAS FOLHAS MOVEIS EM VENEZIANAS E DUAS FOLHAS MOVEIS EM VIDRO,MEDINDO 1,60X1,00M,INCLUSIVE ACESSORIOS,EXCLUSIVE VIDRO.FORNECIMENTO E COLOCACAO</t>
  </si>
  <si>
    <t>JANELA DE PVC, DE CORRER, QUATRO FOLHAS,DUAS FIXAS E DUAS MOVEIS, DE 2,00X1,20M, EXCLUSIVE VIDROS, INCLUSIVE FERRAGENS.FORNECIMENTO E COLOCACAO</t>
  </si>
  <si>
    <t>JANELA DE PVC,DE CORRER,QUATRO FOLHAS,DUAS FIXAS E DUAS MOVEIS,DE 3,20X2,00M ,CONTENDO NA PARTE SUPERIOR BANDEIRA DE QUATRO FOLHAS DE 0,80X0,50M CADA,SENDO DUAS FIXAS NA PARTE CENTRAL E DUAS DE PROJETAR TIPO MAXIM-AR NAS EXTREMIDADES, EXCLUSIVE VIDROS,INCLUSIVE FERRAGENS.FORNECIMENTO E COLOCACAO</t>
  </si>
  <si>
    <t>JANELA DE PVC,DE PROJETAR,TIPO MAXIM-AR,COM UMA FOLHA DE 0,80X0,80M,EXCLUSIVE VIDRO,INCLUSIVE FERRAGENS. FORNECIMENTO ECOLOCACAO</t>
  </si>
  <si>
    <t>PORTA DE PVC,UMA FOLHA COM TRAVESSA INTERMEDIARIA,DE ABRIR,DE 0,80X2,10M,EXCLUSIVE VIDRO,INCLUSIVE FERRAGENS.FORNECIMENTO E COLOCACAO</t>
  </si>
  <si>
    <t>PORTA DE PVC,UMA FOLHA COM TRAVESSA INTERMEDIARIA,DE ABRIR,DE 0,70X2,10M,EXCLUSIVE VIDRO,INCLUSIVE FERRAGENS. FORNECIMENTO E COLOCACAO</t>
  </si>
  <si>
    <t>PORTA DE PVC,UMA FOLHA COM TRAVESSA INTERMEDIARIA,DE ABRIR,DE 0,60X2,10M,EXCLUSIVE VIDRO,INCLUSIVE FERRAGENS. FORNECIMENTO E COLOCACAO</t>
  </si>
  <si>
    <t>PORTA DE PVC,DE CORRER,DUAS FOLHAS MOVEIS COM TRAVESSA INTERMEDIARIA,DE 1,60X2,10M,EXCLUSIVE VIDROS,INCLUSIVE FERRAGENS.FORNECIMENTO E COLOCACAO</t>
  </si>
  <si>
    <t>PORTA DE PVC,DE CORRER,DUAS FOLHAS MOVEIS COM TRAVESSA INTERMEDIARIA,DE 1,40X2,10M,EXCLUSIVE VIDROS,INCLUSIVE FERRAGENS.FORNECIMENTO E COLOCACAO</t>
  </si>
  <si>
    <t>PORTA DE PVC,DE CORRER,QUATRO FOLHAS COM TRAVESSA INTERMEDIARIA,DUAS FIXAS E DUAS MOVEIS,DE 2,00X2,10M,EXCLUSIVE VIDROS,INCLUSIVE FERRAGENS.FORNECIMENTO E COLOCACAO</t>
  </si>
  <si>
    <t>PORTA SANFONADA EM PVC,VAO DE 0,80X2,10M,INCLUSIVE ACESSORIOS(PUXADOR E TRINCOS).FORNECIMENTO E COLOCACAO</t>
  </si>
  <si>
    <t>PORTA SANFONADA EM PVC,VAO DE 0,60X2,10M.FORNECIMENTO E COLOCACAO</t>
  </si>
  <si>
    <t>PORTA SANFONADA EM PVC,VAO DE 0,70X2,10M.FORNECIMENTO E COLOCACAO</t>
  </si>
  <si>
    <t>PORTA SANFONADA EM PVC,VAO DE 1,00X2,10M.FORNECIMENTO E COLOCACAO</t>
  </si>
  <si>
    <t>PORTA FLEXIVEL DE PVC,TIPO VAI-E-VEM,MEDINDO (1,40MX2,10)M,C/FECHAMENTO AUTOMATICO ATRAVES DE MOLAS HELICOIDAIS SOBREPOSTAS EM EIXO DE ACO,ESTRUTRUTURA METALICA VERTICAL E HORIZONTAL,PVC REFORCADO COR CINZA C/ESP.DE 5MM NAS FOLHAS DA PORTAATE A ALTURA 1,20M E PVC TRANSPARENTE ACIMA DESTA MEDIDA.FORNECIMENTO E COLOCACAO</t>
  </si>
  <si>
    <t>PORTA EM ABS RIGIDO DE ALTO IMPACTO,TIPO VAI E VEM,MEDINDO (1,80X2,10)M,COM FECHAMENTO POR GRAVIDADE,SEM USO DE MOLAS,VISOR EM POLICARBONATO TRANSPARENTE COM ESPESSURA DE 3MM E PARA-CHOQUE EM ABS NOS DOIS LADOS DE CADA FOLHA,NA COR DA PORTA</t>
  </si>
  <si>
    <t>VENEZIANA COM ALETAS DE PVC TRANSLUCIDAS E MONTANTES DE ALUMINIO NATURAL.FORNECIMENTO E COLOCACAO</t>
  </si>
  <si>
    <t>VENEZIANA,COM ALETAS DE FIBERGLASS E MONTANTES DE ALUMINIO NATURAL.FORNECIMENTO E COLOCACAO</t>
  </si>
  <si>
    <t>VENEZIANA,COM ALETAS DE PVC TRANSLUCIDAS E MONTANTES EM ACOGALVANIZADO.FORNECIMENTO E COLOCACAO</t>
  </si>
  <si>
    <t>VENEZIANA,COM ALETAS DE FIBERGLASS E MONTANTES EM ACO GALVANIZADO.FORNECIMENTO E COLOCACAO</t>
  </si>
  <si>
    <t>VENEZIANA,COM ALETAS DE PVC TRANSLUCIDAS E MONTANTES EM ACOPRE-PINTADO.FORNECIMENTO E COLOCACAO</t>
  </si>
  <si>
    <t>VENEZIANA,COM ALETAS DE FIBERGLASS E MONTANTES EM ACO PRE-PINTADO.FORNECIMENTO E COLOCACAO</t>
  </si>
  <si>
    <t>VENEZIANA EXTERNA DE ENROLAR,COM ESTEIRAS EM PVC RIGIDO E PERFIS EM FERRO GALVANIZADO,INCLUSIVE FERRAGENS.FORNECIMENTO ECOLOCACAO</t>
  </si>
  <si>
    <t>PERSIANA VERTICAL EM PVC,LAMINA COM LARGURA DE 89MM.FORNECIMENTO E COLOCACAO</t>
  </si>
  <si>
    <t>PORTA DE FERRO DE TAMANHO NORMAL, ATE 1,00M DE LARGURA, CONTORNO EM BARRAS DE 1.1/4"X5/16", GUARNICAO EM  CANTONEIRA DE1.1/2"X1/8",INFERIORMENTE,ALMOFADA DE CHAPA Nº16,NOS DOIS LADOS COM 60CM DE ALTURA,NA PARTE SUPERIOR,POSTIGO MOVEL PARAVIDRO,GRADE DE BARRAS DE 5/8",UTILIZANDO DOBRADICAS TIPO GONZO,EXCLUSIVE FECHADURA.FORNECIMENTO E COLOCACAO</t>
  </si>
  <si>
    <t>PORTA DE FERRO TAMANHO NORMAL,ATE 1.00M LARGURA,CONTORNO EMBARRAS 1.1/4"X5/16",GUARNICAO EM CANTONEIRA 1.1/2"X1/8",INFERIORMENTE,ALMOFADA DE CHAPA Nº16,NOS DOIS LADOS C/60CM DE ALTURA,NA PARTE SUPERIOR,POSTIGO MOVEL P/VIDRO,GRADE DE BARRAS5/8",UTILIZANDO TRES DOBRADICAS DE 3"X4" DE FERRO GALVANIZADO C/PINO,BOLAS E ANEIS LATAO.EXCL.FECHADURA.FORN.E COLOC.</t>
  </si>
  <si>
    <t>PORTA DE FERRO EM BARRAS HORIZONTAIS DE 1.1/4"X1/4" A CADA 10CM,CONTORNO DO MESMO MATERIAL,REVESTIDA COM CHAPA DE FERROGALVANIZADO Nº16,GUARNICAO EM CANTONEIRA DE 1.1/2"X1/8",COMFECHO PARA CADEADO DE 30MM, EXCLUSIVE ESTE. FORNECIMENTO E COLOCACAO</t>
  </si>
  <si>
    <t>PORTA DE FERRO EM BARRAS HORIZONTAIS DE 1.1/4"X1/4"A CADA 10CM,CONTORNO DO MESMO MATERIAL, REVESTIDA COM CHAPA DE FERROGALVANIZADO Nº16,COM 60CM DE ALTURA,GUARNICAO EM CANTONEIRADE 1.1/2"X1/8",COM FECHO PARA CADEADO DE 30MM,EXCLUSIVE ESTE.FORNECIMENTO E COLOCACAO</t>
  </si>
  <si>
    <t>PORTA DE ENROLAR EM CHAPA RAIADA Nº24,COMPLETA,COM GUIAS,EIXOS E MOLAS,COM FECHADURA NO CENTRO E CADEADO DE PISO,INCLUSIVE ESTE.FORNECIMENTO E COLOCACAO</t>
  </si>
  <si>
    <t>PORTA DE ENROLAR,EM PERFIS DE ACO EM "U",20X20MM,FORMANDO RETANGULOS VAZADOS, CORRENDO EM GUIAS,COM ENROLAMENTO EM EIXOHORIZONTAL SUPERIOR,COMPLETA,FECHAMENTO COM CADEADO DE PISO,INCLUSIVE ESTE.FORNECIMENTO E COLOCACAO</t>
  </si>
  <si>
    <t>PORTA DE CELA EM BARRAS VERTICAIS DE 1", ESPACADAS DE 10CM,ENTRE EIXOS CORRENDO TRES BARRAS HORIZONTAIS DE 1.3/4"X1/2",CONTORNO DA MESMA BARRA, REVESTIDA DE CHAPA DE FERRO GALVANIZADO Nº12 ATE 60CM DE ALTURA,MARCO EM CANTON.DE 1.3/4"X1/4",FECHO ESPECIAL PARA COLOCACAO DE CADEADO,EXCLUSIVE ESTE,CONFORME PROJETO Nº6004/EMOP.FORNECIMENTO E COLOCACAO</t>
  </si>
  <si>
    <t>PORTA DE FERRO PARA SUBESTACAO TRANSFORMADORA,COM UMA OU DUAS FOLHAS,QUADRO E MARCO DE BARRAS E CANTONEIRAS,REVESTIDA DECHAPA DE FERRO GALVANIZADO Nº18,COM PAINEL SUPERIOR FECHADOPOR TELA DE ARAME GALVANIZADO Nº10, MALHA DE 2CM, ALTURA DE30CM, INCLUSIVE FECHO PARA COLOCACAO DE CADEADO, EXCLUSIVEESTE.FORNECIMENTO E COLOCACAO</t>
  </si>
  <si>
    <t>PORTA DE CHAPA DE FERRO GALVANIZADO Nº18 ENQUADRADA EM ESTRUTURA DE TUBOS DE FERRO GALVANIZADO DE 1.1/2",C/2,50 A 3,00MDE ALTURA E AREA DE 6,00 A 9,00M2, EM 2 FOLHAS, INCLUSIVE FECHO PARA COLOCACAO DE CADEADO,EXCLUSIVE ESTE.FORNECIMENTO ECOLOCACAO</t>
  </si>
  <si>
    <t>PORTINHOLA PARA ALCAPAO,CISTERNA OU CAIXA D'AGUA ELEVADA,EMCHAPA DE FERRO GALVANIZADO Nº16,ATE 0,80M DE ALTURA,COM GUARNICAO E ALCA PARA FECHAMENTO A CADEADO,EXCLUSIVE ESTE.FORNECIMENTO E COLOCACAO</t>
  </si>
  <si>
    <t>PORTINHOLA DE CHAPA DE FERRO GALVANIZADO Nº16,ATE 0,50M DE ALTURA,COM GUARNICAO EM CANTONEIRA DE 3/4"X1/8" E VISOR DE 20X10CM,COM ALCA PARA FECHAMENTO A CADEADO,EXCLUSIVE ESTE.FORNECIMENTO E COLOCACAO</t>
  </si>
  <si>
    <t>PORTINHOLA DE FERRO EM BARRA CHATA DE 1.1/4",MEDINDO 0,40X0,90M.FORNECIMENTO E COLOCACAO</t>
  </si>
  <si>
    <t>PORTA CORTA-FOGO PARA SAIDA DE EMERGENCIA,MEDINDO (90X210X5CM),CLASSE P-60,EM CHAPA DE ACO,TENDO BATENTE DO MESMO MATERIAL,INCLUSIVE 3 PARES DE DOBRADICAS COM MOLA E FECHADURA,CONFORME ABNT NBR 11742.FORNECIMENTO E COLOCACAO</t>
  </si>
  <si>
    <t>PORTA CORTA-FOGO PARA SAIDA DE EMERGENCIA,MEDINDO (90X210X5)CM,CLASSE P-90,EM CHAPA DE ACO,TENDO BATENTE DO MESMO MATERIAL,INCLUSIVE 3 PARES DE DOBRADICAS COM MOLA E FECHADURA,CONFORME ABNT NBR 11742.FORNECIMENTO E COLOCACAO</t>
  </si>
  <si>
    <t>PORTA CORTA-FOGO PARA SAIDA DE EMERGENCIA,MEDINDO (90X210X5)CM,CLASSE P-120,EM CHAPA DE ACO,TENDO BATENTE DO MESMO MATERIAL,INCLUSIVE 3 PARES DE DOBRADICAS COM MOLA E FECHADURA,CONFORME ABNT NBR 11742.FORNECIMENTO E COLOCACAO</t>
  </si>
  <si>
    <t>PORTA CORTA-FOGO, MEDINDO (60X180X5)CM,CLASSE P-60,EM CHAPADE ACO,TENDO BATENTE DO MESMO MATERIAL,INCLUSIVE 3 PARES DEDOBRADICAS COM MOLA E FECHADURA.FORNECIMENTO E COLOCACAO</t>
  </si>
  <si>
    <t>PORTA CORTA-FOGO,MEDINDO (60X180X5)CM,CLASSE P-90,EM CHAPA DE ACO,TENDO BATENTE DO MESMO MATERIAL,INCLUSIVE 3 PARES DE DOBRADICAS COM MOLA E FECHADURA.FORNECIMENTO E COLOCACAO</t>
  </si>
  <si>
    <t>PORTA CORTA-FOGO,MEDINDO (60X180X5)CM,CLASSE P-120,EM CHAPADE ACO,TENDO BATENTE DO MESMO MATERIAL,INCLUSIVE 3 PARES DEDOBRADICAS COM MOLA E FECHADURA.FORNECIMENTO E COLOCACAO</t>
  </si>
  <si>
    <t>PORTAO DE FERRO DE UMA OU DUAS FOLHAS COM ALTURA DE 1,00 A 1,50M E LARGURA DE 1,00 A 3,00M,FORMADO P/BARRAS VERTICAIS DE1.1/4"X1/4",ESPACADAS DE 12,5CM,CONTORNO E MARCOS EM BARRASDE 1.1/4"X3/8",TENDO AO CENTRO UMA FAIXA DE CHAPA DE FERROGALVANIZADO Nº16,DE 20CM DE ALTURA,COM FECHO PARA COLOCACAODE CADEADO,EXCLUSIVE ESTE.FORNECIMENTO E COLOCACAO</t>
  </si>
  <si>
    <t>PORTAO DE CHAPA DE FERRO GALVANIZADO,COM ESPESSURA DE 0,5MM,COM ALTURA ENTRE 2M E 3M E AREA TOTAL DE 6M2 A 9M2,EXCLUSIVEFECHADURA.FORNECIMENTO E COLOCACAO</t>
  </si>
  <si>
    <t>PORTAO DE CHAPA DE FERRO COM ESTRUTURA DE BARRAS DE 1.1/4"X5/16",REVESTIDA COM CANTONEIRA DE 3/4"X1/8" E CHAPA GALVANIZADA Nº16,COM GUARNICAO DE CANTONEIRAS DE 1.1/4"X3/16" COM DOBRADICAS TIPO GONZO,EXCLUSIVE FECHADURA.FORNECIMENTO E COLOCACAO</t>
  </si>
  <si>
    <t>PORTAO DE FERRO DE UMA OU DUAS FOLHAS,EM BARRAS VERTICAIS DE2"X3/8",ESPACADAS DE 10CM E HORIZONTAIS SUPERIOR E INFERIORDO MESMO TIPO,CORRENDO AO CENTRO UMA FAIXA DE CHAPA DE FERRO GALVANIZADO Nº16,DUPLA, CONFORME PROJETO Nº6002/EMOP,EXCLUSIVE FECHADURA.FORNECIMENTO E COLOCACAO</t>
  </si>
  <si>
    <t>PORTAO DE FERRO DE DUAS FOLHAS,SENDO UMA FIXA,MEDINDO 1,50X2,00M,EM BARRAS DE 2"X3/8",ESPACADAS DE 10CM,CORRENDO TRES FAIXAS DE CHAPA DE FERRO GALVANIZADO Nº16,DUPLAS,CONFORME PROJETO Nº6003/EMOP,EXCLUSIVE FECHADURA.FORNECIMENTO E COLOCACAO</t>
  </si>
  <si>
    <t>PORTAO DE FERRO, ATE 1,00M DE LARGURA, EM BARRAS DE 1/2", ESPACADAS DE 10CM, ENTRE EIXOS, CONTORNO E MARCO EM BARRAS DE1.1/2"X1/2", COM UMA FAIXA HORIZONTAL EM CHAPA DE FERRO DE1/8" ESPESSURA,EXCLUSIVE FECHADURA.FORNECIMENTO E COLOCACAO</t>
  </si>
  <si>
    <t>PORTAO DE UMA FOLHA,MEDINDO 1,00X2,00M,EM TELA DE ARAME GALVANIZADO Nº12,MALHA LOSANGO 5CM,FIXADA EM TUBO DE FERRO GALVANIZADO COM DIAMETRO INTERNO DE 2" POR BARRA DE 1"X1/8",FORMANDO QUADROS DE 1,00X1,00M,MONTANTES EM FERRO GALVANIZADO COMDIAMETRO INTERNO DE 2",CHUMBADOS EM BLOCOS DE CONCRETO (EXCLUSIVE ESTES),EXCLUSIVE FECHADURA.FORNECIMENTO E COLOCACAO</t>
  </si>
  <si>
    <t>PORTAO EM ESTRUTURA DE TUBOS DE FERRO GALVANIZADO DE 1" E 1.1/2",COM DUAS FOLHAS DE ABRIR,FECHAMENTO COM TELA DE ARAME GALVANIZADO Nº12,MALHA 2",EXCLUSIVE FECHADURA.FORNECIMENTO ECOLOCACAO</t>
  </si>
  <si>
    <t>PORTAO DE FERRO,DUAS FOLHAS,MED.1,52X3,00M CADA,C/1 MONTANTECADA LADO EM TUBO FERRO GALV.3" E ALT.3M SENDO CADA FL.FORMADA POR 4 TUBOS DE FERRO GALV.1.1/4"NA VERT.REFORCADO NA PARTE SUPERIOR E INFERIOR POR 2 BARRAS CHATAS 2"X3/8"NA HORIZONTAL E 1 BARRA CHATA 1"X1/8" INCLINADA,C/FECHADURA SOBREPOR FERRO CROMADO C/CILINDRO,INCL.FECHADURA E PINTURA.FORN.COLOC.</t>
  </si>
  <si>
    <t>PORTAO EM ESTRUTURA DE TUBOS DE FERRO GALVANIZADO DE 1" E 1.1/2",COM DUAS FOLHAS DE ABRIR, FECHAMENTO EM CHAPA DE FERROGALVANIZADO Nº16,EXCLUSIVE FECHADURA.FORNECIMENTO E COLOCACAO</t>
  </si>
  <si>
    <t>PORTAO DE FERRO,EM DUAS FOLHAS,MEDINDO 2,10X1,60M CADA UMA,EM BARRAS VERTICAIS EM ACO REDONDO DE 1/2",ESPACADOS DE 15CM,CONTORNO EM BARRA CHATA DE 2"X5/8",INCLUSIVE FECHADURA E PINTURA.FORNECIMENTO E COLOCACAO</t>
  </si>
  <si>
    <t>PORTAO DE FERRO,EM DUAS FOLHAS,MEDINDO 2,27X2,20M,CADA UMA,EM BARRAS VERTICAIS EM ACO REDONDO DE 3/4",ESPACAMENTO ENTREEIXOS DE 0,12M,CONTORNO EM BARRA ACO DE 2"X1/2",INCLUSIVE FECHADURA E PINTURA.FORNECIMENTO E COLOCACAO</t>
  </si>
  <si>
    <t>PORTAO DE FERRO,MEDINDO 2,00X2,90M,SENDO 1M FIXO E 1M MOVEL,EM BARRAS VERTICAIS DE FERRO COM DIAMETRO DE 3/4",COM ESPACAMENTO ENTRE EIXOS DE 0,12M,CONTORNO EM BARRAS DE 2"X1/2",INCLUSIVE FECHADURA E PINTURA.FORNECIMENTO E COLOCACAO</t>
  </si>
  <si>
    <t>PORTAO DE FERRO EM DUAS FOLHAS,MEDINDO 2,27X3,00M,EM BARRASVERTICAIS EM ACO COM DIAMETRO DE 3/4", ESPACAMENTO ENTRE EIXOS DE 0,12M,CONTORNO EM BARRA CHATA DE ACO DE 2"X1/2",INCLUSIVE FECHADURA E PINTURA.FORNECIMENTO E COLOCACAO</t>
  </si>
  <si>
    <t>PORTAO EM DUAS FOLHAS,MEDINDO 3,00X1,20M,CONSTITUINDO-SE DEDOIS QUADROS COM DOIS TRAVAMENTOS HORIZONTAIS EM TUBO DE FERRO GALVANIZADO DE 4",FIXADOS EM MONTANTES DO MESMO MATERIAL,EXCLUSIVE FECHADURA E PINTURA.FORNECIMENTO E COLOCACAO</t>
  </si>
  <si>
    <t>PORTAO DE FERRO,MEDINDO 4,00X3,30M,CONSTRUIDOS EM TUBOS DE FERRO GALVANIZADO COM COSTURA DE 2.1/2",ESPACADOS A CADA 13CM(ESPACO LIVRE),2 FOLHAS CONTENDO 2 DIAGONAIS DE BARRA CHATADE 2"X1/4",TERMINADOS NA PARTE SUPERIOR E INFERIOR POR BARRACHATA DE 3"X1/4",EXCLUSIVE FECHADURA.FORNECIMENTO E COLOCACAO</t>
  </si>
  <si>
    <t>PORTAO DE FERRO,DUAS FOLHAS,MEDINDO 4,30X2,73M,C/QUATRO BARRAS QUADRADAS HORIZONTAIS E DUAS BARRAS VERTICAIS NOS EXTREMOS DE CADA FOLHA,TODAS C/1.1/2"X1.1/2",ENTRE OS MONTANTES EXTREMOS DE CADA FOLHA ONZE BARRAS DE 3/4" EQUIDISTANTES,NO TERCO INFERIOR DE CADA FOLHA BARRAS CHATAS 3/4"X1/2" DOBRADAS NO FORMATO "S",INCL.PINTURA E FECHADURA.FORNECIMENTO E COLOC.</t>
  </si>
  <si>
    <t>PORTAO FERRO,MED.5,87X2,08M,C/2 FLS.FIXAS 1,10X1,98M CADA,FORMADAS QUADRO FERRO GALV.2",2 VERT.E 4 HORIZ.,7 BARRAS VERT.E 2 INCLINADAS 1"X1/4" E 2 FLS.ABRIR 1,61X1,98M CADA,FOMADASQUADRO FERRO GALV.2",2 VERT.E 4 HORIZ.E 14 BARRAS VERT.E 2INCLINADAS 1"X1/4",C/4 MONTANTES FERRO GALV.3" C/ENCH.CONCR.E CHUMB.CINTA CONCR.EXCL.ESTA,INCL.FECH.E PINT.FORN.COLOC.</t>
  </si>
  <si>
    <t>PORTAO ABRIR DE UMA OU DUAS FLS.,GRADIL METAL.,EXECUT.PAINELACO GALV.(GRAMATURA MIN.40G/M2),MALHA RETANG.(200X50)MM E FIO ACO BITOLA MIN.4,3MM,MONT.INTERMEDIARIOS ACO GALV.(60X40)MM,EXTREMIDADES DIM.MIN.(80X80)MM ENGASTADOS BASE CONCRETO (EXCL.ESTA),PINT.ELETROSTATICA ESP.MIN.100 MICRAS,CORES VERDEOU BRANCA,INCL.TRINCO,FERROLHO E DOBRADICAS.FORN.E COLOC.</t>
  </si>
  <si>
    <t>PORTAO ABRIR UMA OU DUAS FLS.EM GRADIL METAL.,RESIST.AMBIENTES AGRESSIVOS,EXECUT.PAINEL ACO GALV.(GRAMATURA MIN.40G/M2),MALHA RETANG.(200X50)MM E FIO ACO BITOLA MIN.4,3MM,MONT.INTERMED.ACO GALV.(60X40)MM,EXTREM.MONT.DIM.MIN.(80X80)MM ENGASTADO BASE CONCR.(EXCL.ESTA),PINT.NAVAL,ESP.MIN.300 MICRAS,NASCORES VERDE OU BRANCA,INCL.TRINCO,FERROLHO,DOBR.FORN.COLOC.</t>
  </si>
  <si>
    <t>PORTAO CORRER UMA OU DUAS FLS.,EM GRADIL METAL.,EXECUT.PAINEL ACO GALV.(GRAMATURA MIN.40G/M2),MALHA RETANG.(200X50)MM EFIO ACO BITOLA MIN.4,3MM,MONT.INTERMED.ACO GALV.(60X40)MM,EXTREMIDADES MONT.DIM.MIN.(80X80)MM ENGASTADOS BASE CONCR.(EXCL.ESTA),PINT.ELETROSTATICA,ESP.MIN.100 MICRAS,NAS CORES VERDE OU BRANCA,INCL.TRINCO,TRILHO E ROLDANAS.FORN.E COLOC.</t>
  </si>
  <si>
    <t>PORTAO CORRER UMA OU DUAS FLS.,GRADIL METAL.RESIST.AMBIENTESAGRESSIVOS,EXECT.PAINEL ACO GALV.(GRAMATURA MIN.40G/M2),MALHA RETANG.(200X50)MM,FIO ACO BITOLA MIN.4,3MM,MONT.INTERMEDIARIOS ACO GALV.(60X40)MM,EXTREM.MONT.DIM.MIN.(80X80)MM ENGASTADOS BASE CONCR.(EXCL.ESTA),PINT.NAVAL,ESP.MIN.300 MICRAS,CORES VERDE/BRANCA,INCL.TRINCO,TRILHO E ROLDANA.FORN.E COLOC.</t>
  </si>
  <si>
    <t>BASCULANTE DE FERRO DE 0,50X0,30M EM CANTONEIRA DE 3/4"X1/8",COM UMA BASCULA EM CANTONEIRA DE 5/8"X1/8",COM ALAVANCA DECOMANDO COM PUNHO CROMADO.FORNECIMENTO E COLOCACAO</t>
  </si>
  <si>
    <t>BASCULANTE DE FERRO DE 0,50X0,50M EM CANTONEIRA DE 3/4"X1/8",COM UMA BASCULA EM CANTONEIRA DE 5/8"X1/8",COM ALAVANCA DECOMANDO COM PUNHO CROMADO.FORNECIMENTO E COLOCACAO</t>
  </si>
  <si>
    <t>BASCULANTE DE FERRO EM CAIXILHO DE CANTONEIRA DE 7/8" OU 3/4", PARA AREA MAIOR QUE 0,50M2 E MENOR QUE 3,75M2,EM UM, DOISOU TRES MODULOS, BASCULAS DE CANTONEIRA DE 3/4" OU 5/8",ALAVANCA COM PUNHO CROMADO.FORNECIMENTO E COLOCACAO</t>
  </si>
  <si>
    <t>JANELA COM 4 MODULOS DE BASCULANTES DE FERRO,DISPOSTOS HORIZONTALMENTE,ENQUADRADOS EM ESTRUTURA DE MADEIRA DE LEI,SENDOOS MODULOS FORMADOS POR ELEMENTOS DE 75X150CM,COM 8 BASCULAS,CAIXILHOS DE CANTONEIRA DE 7/8"X1/8",BASCULAS DE 3/4"X1/2"E FIXADOS EM QUADROS DE MADEIRA DE LEI COM 5X10CM DE SECAO,EXCLUSIVE PEITORIL.FORNECIMENTO E COLOCACAO</t>
  </si>
  <si>
    <t>JANELA BASCULANTE EM FERRO CONFECCIONADO EM CANTONEIRA DE ACO TIPO "L" DE 3/4"X3/4"X1/8",PERFIL "T" DE 3/4"X1/8",FIXADOEM CONTRAMARCO METALICO TIPO "U" DE 1"X3",MARCO EM DUPLO PERFIL "U" DE 1/2"X3",BATENTES EM BARRA CHATA DE 1/2"X1/8",INCLUINDO ALAVANCA CROMADA E PINTURA COM PRIMER ANTICORROSIVO,EXCLUSIVE PINTURA E VIDROS DE 6MM.FORNECIMENTO E COLOCACAO</t>
  </si>
  <si>
    <t>GRADE EM TUBO DE FERRO GALVANIZADO DE 4" EM MODULOS DE(3,00X1,20)M,CONSTITUINDO-SE CADA MODULO POR 2 MONTANTES DE 1,20MDE ALTURA E 2 TRAVAMENTOS HORIZONTAIS COM 3M.FORNECIMENTO ECOLOCACAO</t>
  </si>
  <si>
    <t>GRADE PANTOGRAFICA DE FERRO PARA JANELAS OU PORTAS,EM PERFIS"U" DE 3/4",COM ALTURA ATE 2,20M,CORRENDO SOBRE CANALETAS EGUIAS,COM FECHO PARA COLOCACAO DE CADEADO,EXCLUSIVE ESTE.FORNECIMENTO E COLOCACAO</t>
  </si>
  <si>
    <t>GRADE DE FERRO COM MONTANTES DE BARRAS CHATAS DE  2"X3/8" ACADA 2,00M E BARRAS CHATAS DE 1.1/2"X3/8" A CADA 10CM, INTERCALADAS POR PEQUENAS BARRAS CHATAS DE 1.1/2"X3/8" A CADA 5CM,EXCLUSIVE BALDRAME DE CONCRETO.FORNECIMENTO E COLOCACAO</t>
  </si>
  <si>
    <t>GRADE DE FERRO FORMADA DE BARRAS VERTICAIS DE 1.1/2"X3/8",HORIZONTAIS DE 2"X3/8", COM MONTANTES DE 1.1/2"X1.1/2" A CADA2,00M,CONFORME PROJETO Nº6005/EMOP.FORNECIMENTO E COLOCACAO</t>
  </si>
  <si>
    <t>GRADE DE FERRO ARTICULADA PARA PROTECAO DE ESCADA,EXECUTADAEM VERGALHOES DE 3/8" E CONTORNO EM CANTONEIRA DE 1".FORNECIMENTO E COLOCACAO</t>
  </si>
  <si>
    <t>GRADE DE FERRO,ALTURA DE 1,20M,EM BARRAS VERTICAIS QUADRADASDE 5/8" E ESPACADAS DE 12,5CM,CENTRO A CENTRO, SOLDADAS EMDUAS BARRAS,SUPERIOR E INFERIOR DE 1.1/2"X1/4", MONTANTES ACADA 1,50M EM BARRAS DE 1.1/2"X3/8".FORNECIMENTO E COLOCACAO</t>
  </si>
  <si>
    <t>GRADE DE FECHAMENTO,ALTURA DE 1,50M,EXECUTADA COM CHAPA EXPANDIDA DE ACO CARBONO GALVANIZADO,DE 1,50X1,93M COM ESPESSURA3/16",FIXADA SOBRE MONTANTES DE TUBO DE FERRO GALVANIZADO DE DIAMETRO 1.1/2" A CADA 2,00M,COM CARAPUCAS DO MESMO MATERIAL,SENDO A GRADE SOLDADA NOS DOIS LADOS,EXCLUSIVE MATERIAL DE CONCRETAGEM DOS TUBOS.FORNECIMENTO E COLOCACAO</t>
  </si>
  <si>
    <t>GRADE PARA SOLARIO DE PRISAO,EM BARRAS DE ACO 1020 DE D=1" ACADA 0,075M,SOLDADAS EM PERFIL I DE 4"X2.5/8"(ALMA 1CM),PROTEGIDA POR TELA DE ARAME GALVANIZADO,FIO 12,MALHA DE 1",TAMBEM SOLDADA SOBRE A GRADE.FORNECIMENTO E COLOCACAO</t>
  </si>
  <si>
    <t>GRADE PARA PRISAO EM BARRAS VERTICAIS DE 1",ESPACADAS A CADA10CM,ENTRE EIXOS,E HORIZONTAIS DE 1.3/4"X1/2" A CADA 50CM,SENDO O CONTORNO DO MESMO MATERIAL.FORNECIMENTO E COLOCACAO</t>
  </si>
  <si>
    <t>GRADE PARA PROTECAO DE SUBESTACAO ELETRICA OU EQUIVALENTE,EMTELA DE ARAME GALVANIZADO Nº12,MALHA DE 1",FORMANDO QUADROSCONTORNADOS POR CANTONEIRAS DE FERRO DE 3/4"X3/4"X1/8",FIXADOS EM MONTANTES DE TUBOS GALVANIZADOS COM DIAMETRO DE 2".FORNECIMENTO E COLOCACAO</t>
  </si>
  <si>
    <t>GRADE DE ACO COM BARRAS REDONDAS DE 3/4" NA VERTICAL,ESPACADAS DE 10CM,FIXADAS EM BARRAS CHATAS DE 2"X3/8".FORNECIMENTOE COLOCACAO</t>
  </si>
  <si>
    <t>GRADIL EM BARRAS DE ACO C/DIAMETRO DE 1/2", ESPACADOS 15CM,MONTANTES EM ACO REDONDO 2" E 2 BARRAS  CHATAS DE (2"X5/8")HORIZONTAIS,TENDO 2,50M DE LARGURA E 1,60M DE ALTURA,INCLUSIVE PINTURA.FORNECIMENTO E COLOCACAO</t>
  </si>
  <si>
    <t>GRADIL EM BARRAS DE ACO COM DIAMETRO DE 3/4",FORMANDO MODULOS DE 2,00M,COM 1,80M DE ALTURA.INCLUSIVE PINTURA.FORNECIMENTO E COLOCACAO</t>
  </si>
  <si>
    <t>GRADIL EM BARRAS DE ACO DE 3/4",ESPACADAS DE 12CM,MONTANTESEM BARRA QUADRADA DE 2" E 2 BARRAS CHATAS DE 2"X1/2" HORIZONTAIS,TENDO 2M DE LARGURA E 1,35M DE ALTURA,INCLUSIVE PINTURA.FORNECIMENTO E COLOCACAO</t>
  </si>
  <si>
    <t>GRADIL DE FERRO,ALTURA DE 0,85M,COM MONTANTES A CADA 1,30M EM BARRAS VERTICAIS QUADRADAS DE 1"X1",FIXADAS EM BLOCOS DE CONCRETO DE 0,20X0,20X0,20M,SOLDADAS EM 2 BARRAS HORIZONTAIS,SUPERIOR E INFERIOR,DE 1.1/2"X3/8",INCLUSIVE PINTURA.FORNECIMENTO E COLOCACAO</t>
  </si>
  <si>
    <t>GRADIL DE FERRO,ALTURA DE 1,20M,EM BARRAS VERTICAIS QUADRADAS DE 5/8" E ESPACADAS DE 12,50CM, SOLDADAS EM DUAS BARRAS,SUPERIOR E INFERIOR DE 1.1/2"X1/4",MONTANTES A CADA 1,50M EM BARRAS DE 1.1/2"X3/8",INCLUSIVE PINTURA.FORNECIMENTO E COLOCACAO</t>
  </si>
  <si>
    <t>GRADIL EM TUBO DE FERRO GALVANIZADO COM COSTURA DE 1.1/4",COM ALTURA UTIL DE 2,00M,ESPACADOS DE 17CM DE CENTRO A CENTROE CHUMBADOS EM CINTA DE CONCRETO,EXCLUSIVE ESTA,BARRA CHATADE 1.1/2"X3/8",FIXADA NA EXTREMIDADE SUPERIOR DOS TUBOS E NOALINHAMENTO DOS TUBOS DE FERRO LISO DE 3/8",COM 10CM DE ALTURA,INCLUSIVE PINTURA.FORNECIMENTO E COLOCACAO</t>
  </si>
  <si>
    <t>GRADIL EM TUBO DE FERRO GALVANIZADO COM COSTURA DE 2.1/2",COM ALTURA UTIL DE 3,30M,ESPACADOS DE 13CM,CHUMBADOS EM CINTADE CONCRETO (EXCLUSIVE ESTA),SENDO O CONJUNTO TERMINADO NA PARTE SUPERIOR POR BARRA CHATA DE 3"X1/4" E PONTALETES DE PROTECAO DE FERRO COM DIAMETRO DE 1/2" E 10CM DE COMPRIMENTO,ESPACADOS DE 19CM.FORNECIMENTO E COLOCACAO</t>
  </si>
  <si>
    <t>GRADIL DE FERRO EM MODULOS DE 1,13M DE COMPRIMENTO COM ALTURA DE 1,00M,TENDO 9 BARRAS QUADRADAS DE 3/8" ESPACADOS DE 12CM EIXO A EIXO,MONTANTES EM BARRA CHATAS DE 2"X3/4" E 2 BARRAS HORIZONTAIS DE 3"X3/8" DISTANCIADAS DE 95CM,CHUMBADOS SOBRE O BLOCO DE CONCRETO (EXCLUSIVE ESTE),INCLUSIVE PINTURA.FORNECIMENTO E COLOCACAO</t>
  </si>
  <si>
    <t>GRADIL DE FERRO EM MODULOS DE 2,24M DE COMPRIMENTO COM ALTURA DE 1,20M, TENDO 14 FERROS REDONDOS DE 1/2" ESPACADOS 14CMEIXO A EIXO,MONTANTES DUPLOS DE BARRAS CHATAS 1.1/2"X1/2" E2 BARRAS HORIZONTAIS DE 1.1/2"X3/8" DISTANCIADAS DE 85CM,CHUMBADOS SOBRE MURETA,CORDAO OU BLOCO DE CONCRETO,EXCLUSIVE ESTES,INCLUSIVE PINTURA.FORNECIMENTO E COLOCACAO</t>
  </si>
  <si>
    <t>GRADIL DE FERRO EM MODULOS DE 2,80M DE LARGURA COM ALTURA DE1,50M,14 BARRAS VERTICAIS DE 1.1/4" EQUIDISTANTES,2 BARRASCHATAS HORIZONTAIS DE 2.1/2"X5/8",ESTAS SOLDADAS NO MONTANTE,EXCLUSIVE ESTE,EM CADA BARRA VERTICAL SERA COLOCADA 1 PONTADE LANCA E 4 ANUETOS,INCLUSIVE PINTURA.FORNECIMENTO E COLOCACAO</t>
  </si>
  <si>
    <t>GRADIL DE FERRO EM MODULOS 2,44M DE LARGURA COM ALTURA 2,32M,15 BARRAS VERTICAIS 3/4" EQUIDISTANTES,UM MONTANTE DE FERROGALVANIZADO 3" E BARRAS CHATAS HORIZONTAIS 1.1/2"X1/2",EM CADA BARRA VERTICAL 3/4" SERA COLOCADA 1 LANCA E ANUETOS E SOBRE O MONTANTE UMA PINHA,ESTE MONTANTE SERA CHUMBADO EM CINTA DE CONCRETO (EXCL.ESTA),INCLUSIVE PINTURA.FORN.E COLOCACAO</t>
  </si>
  <si>
    <t>GRADIL DE FERRO EM MODULO DE 2,10M DE COMPRIMENTO COM ALTURADE 2,60M,BARRA REDONDA DE 5/8",BARRA CHATA DE 1.1/2"X1/4",TUBO DE FERRO GALVANIZADO DE 3",INCLUSIVE PINTURA.FORNECIMENTO E COLOCACAO</t>
  </si>
  <si>
    <t>GRADIL DE FERRO EM MODULOS DE 2,44M DE LARGURA COM ALTURA DE2,72M,15 BARRAS VERTICAIS DE 3/4" EQUIDISTANTES,UM MONTANTEDE FERRO GALVANIZADO DE 3" E BARRAS CHATAS HORIZONTAIS DE(1.1/2"X1/2"), EM CADA BARRA VERTICAL DE 3/4" SERA COLOCADA 1LANCA E ANUETOS E SOBRE MONTANTE UMA PINHA,INCLUSIVE PINTURA.FORNECIMENTO E COLOCACAO</t>
  </si>
  <si>
    <t>GRADIL TUBULAR EM MODULOS DE 3,35M DE LARGURA COM ALTURA DE2,00M,EM TELA DE CHAPA DE METAL EXPANDIDO,MALHA LOSANGULAR DE 150X56MM,EMOLDURADA POR TUBOS DE FERRO GALVANIZADOS DE 1.1/2",FIXADO EM ESTRUTURAS DE CONCRETO (EXCLUSIVE ESTAS),ATRAVES DE 16 PARAFUSOS GALVANIZADOS.FORNECIMENTO E COLOCACAO</t>
  </si>
  <si>
    <t>GRADIL ELETROFUNDIDO TIPO ORSOMETAL,NA MALHA 65X132MM E BARRA PORTANTE 25X2MM,FIO 5,MONTANTES 2120X76X8MM,PARAFUSOS,PINTURA ELETROSTATICA NAS CORES VERDE OU CINZA,INCLUSIVE MONTAGEM</t>
  </si>
  <si>
    <t>GRADIL METALICO,EXECUTADO PAINEL ACO GALVANIZADO,SOLDADO(GRAMATURA MINIMA 40G/M2),MALHA RETANGULAR 200X50MM E FIO ACO DIAMETRO MINIMO 4,3MM,FIXADOS PERMANENTEMENTE EM MONTANTE ACOGALVANIZADO 60X40MM(GRAMATURA MINIMA 275G/M2),ENGASTADOS BASE CONCRETO,EXCL.ESTA,PINTURA ELETROSTATICA,ESP.MINIMA 100 MICRAS (PAINEL E MONTANTE),CORES VERDE OU BRANCA.FORN.E COLOC.</t>
  </si>
  <si>
    <t>GRADIL METALICO,EXECUTADO PAINEL ACO GALVANIZADO,SOLDADO(GRAMATURA MINIMA 40G/M2),MALHA RETANGULAR 200X50MM E FIO ACO DIAMETRO MINIMO 4,3MM,FIXADOS PERMANENTEMENTE EM MONTANTE ACOGALVANIZADO 60X40MM(GRAMATURA MINIMA 275G/M2),APARAFUSADOS BASE CONCRETO,EXCL.ESTA,PINTURA ELETROSTATICA,ESP.MINIMA 100MICRAS(PAINEL E MONTANTE),CORES VERDE OU BRANCA.FORN.COLOC.</t>
  </si>
  <si>
    <t>GRADIL METALICO,RESISTENTE A AMBIENTES AGRESSIVOS,EXECUTADOPAINEL ACO GALV.SOLDADO(GRAMATURA MINIMA 40G/M2),MALHA RETANGULAR 200X50MM E FIO ACO DIAM.MINIMO 4,3MM,FIXADOS PERMANENTEMENTE MONTANTE ACO GALV.60X40MM(GRAMATURA MINIMA 275G/M2),ENGASTADOS BASE CONCRETO,EXCL.ESTA,PINT.NAVAL,ESP.MINIMA 300MICRAS (PAINEL E MONTANTE),VERDE/BRANCA.FORN.E COLOC.</t>
  </si>
  <si>
    <t>GRADIL METALICO,RESISTENTE A AMBIENTES AGRESSIVOS,EXECUTADOPAINEL ACO GALV.SOLDADO(GRAMATURA MINIMA 40G/M2),MALHA RETANGULAR 200X50MM FIO ACO DIAM.MINIMO 4,3MM,FIXADOS PERMANENTEMENTE MONTANTE ACO GALV.60X40MM(GRAMATURA MINIMA 275G/M2),APARAFUSADOS BASE CONCRETO,EXCL.ESTA,PINT.NAVAL,ESP.MINIMA 300MICRAS(PAINEL E MONTANTE),VERDE/BRANCA.FORN.COLOC.</t>
  </si>
  <si>
    <t>GUARDA-CORPO DE FERRO EM LANCES DE 3,00 A 4,00M E 1,00M DE ALTURA,COM 4 MONTANTES DE BARRAS DE 2"X3/4",CHUMBADOS NO CONCRETO,CORRIMAO EM 2 BARRAS SOBREPOSTAS DE 3"X1/2" E 2"X3/8",DUAS TRAVESSAS HORIZONTAIS EM BARRAS DE 1.1/4"X3/8",SOLDADASNOS MONTANTES,UMA DISTANTE 0,34M DO PISO E A OUTRA A 0,33M DESTA E DO CORRIMAO.FORNECIMENTO E COLOCACAO</t>
  </si>
  <si>
    <t>GUARDA-CORPO DE FERRO EM LANCES DE 3,00 A 4,00M E 1,00M DE ALTURA,COM 4 MONTANTES DE BARRAS DE 2"X3/4",CHUMBADOS NO CONCRETO (EXCLUSIVE ESTE),CORRIMAO EM DUAS BARRAS SUPERPOSTAS DE3"X12" E 2"X3/8",BARRAS VERTICAIS DE 1/2"X1/2" ESPACADAS DE6CM,SOLDADAS NO CORRIMAO E NA BARRA INFERIOR,ESTA DE 2"X1/2",A 10CM DO PISO.FORNECIMENTO E COLOCACAO</t>
  </si>
  <si>
    <t>GUARDA-CORPO METALICO COM 1,00M DE ALTURA,EM MODULOS DE 1,88M COM MONTANTES EM CHAPA DE ACO USI-SAC 350, CHUMBADO NO CONCRETO (EXCLUSIVE ESTE),ATRAVES DE CHUMBADORES DE ACO INOXIDAVEL,INTERLIGADOS POR DOIS TUBOS HORIZONTAIS SUPERIORES COM DIAMETRO DE 2.1/2" E DOIS TUBOS HORIZONTAIS INFERIORES C/DIAMETRO DE 1" EM ACO GALVANIZADO,INCL.PINTURA.FORN. E COLOCACAO</t>
  </si>
  <si>
    <t>GUARDA-CORPO DE FERRO GALVANIZADO,COM MODULO DE 2,20M DE COMPRIMENTO,COM DOIS TUBOS DE 2" NA HORIZONTAL,PILARETES DE CONCRETO COM SECAO 20X20CM E 1,00M DE ALTURA,INCLUSIVE TODOS OSMATERIAIS E PINTURA.FORNECIMENTO E COLOCACAO</t>
  </si>
  <si>
    <t>GUARDA-CORPO DE FERRO GALVANIZADO,COM MODULO DE 2,00M DE COMPRIMENTO,COM UM TUBO DE 3" E DOIS DE 1.1/4" NA HORIZONTAL,PILARETES DE CONCRETO COM SECAO QUADRADA DE 20CM E 1,05M DE ALTURA,INCLUSIVE TODOS OS MATERIAIS E PINTURA.FORNECIMENTO E COLOCACAO</t>
  </si>
  <si>
    <t>GUARDA-CORPO DE TUBO DE FERRO GALVANIZADO COM DOIS MONTANTESEM TUBO DE 1",UMA TRAVESSA SUPERIOR EM TUBO DE 2" E DUAS TRAVESSAS INFERIORES EM TUBO DE 1",EM MODULOS DE 2,20M DE COMPRIMENTO E 1,00M DE ALTURA,INCLUSIVE PINTURA.FORNECIMENTO E COLOCACAO</t>
  </si>
  <si>
    <t>GUARDA-CORPO COM 1,00M DE ALTURA,EM TELA DE ARAME GALVANIZADO Nº12,MALHA LOSANGO DE 5CM,FIXADA EM TUBOS DE FERRO GALVANIZADO COM DIAMETRO INTERNO DE 2.1/2" NA HORIZONTAL SUPERIOR EDIAMETRO INTERNO DE 2" NA HORIZONTAL INFERIOR E NA VERTICAL,INCLUSIVE PINTURA DOS TUBOS.FORNECIMENTO E COLOCACAO.</t>
  </si>
  <si>
    <t>GUARDA-CORPO DE TUBOS DE ACO GALVANIZADO SOLDADOS, FORMANDOMODULOS DE 2,20M DE COMPRIMENTO E 1,00M DE ALTURA, COM 3 MONTANTES DE 2" DE DIAMETRO CHUMBADOS NO CONCRETO (EXCLUSIVE ESTE),TRAVESSA SUPERIOR DE 2" E TRAVESSA INFERIOR E INTERMEDIARIA DE 1".FORNECIMENTO E COLOCACAO</t>
  </si>
  <si>
    <t>GUARDA-CORPO DE TUBOS DE ACO GALVANIZADO 2",FORMANDO QUADRADOS 2,20M DE COMPRIMENTO E 1,10M DE ALT.,C/MONTANTES SOLDADOSEM CHAPA DE ACO 15CMX15CMX5/16",FIXADOS NO PISO OU PAREDE,DOTADO DE TELA DE ARAME GALVANIZADO DE FIO ONDULADO Nº8 E MALHA QUADRADA(20X20)MM FIXADA EM PERFIS "L" (1.1/2"X1.1/2"),C/ACABAMENTO EM BARRAS DE ACO DE(1"X3/16").FORN. E COLOCACAO</t>
  </si>
  <si>
    <t>GUARDA-CORPO DE 1,50M DE COMPRIMENTO E 1,20M DE ALTURA,MONTANTES EM TUBO DE ACO GALVANIZADO DE 3", PERFIL RETANGULAR GALVANIZADO DE(5X3)CM, 2 TUBOS DE ACO GALVANIZADO DE 1" NA HORIZONTAL,TELA EM CHAPA DE METAL EXPANDIDO EM FERRO C/MALHA,MOLDURA EM CANTONEIRAS DE ABAS IGUAIS DE(3/4"X1/8"), INCLUSIVEPINTURA DE TODO O CONJUNTO.FORNECIMENTO E COLOCACAO</t>
  </si>
  <si>
    <t>CORRIMAO DE TUBO DE FERRO GALVANIZADO DE 1.1/4",PRESO POR CHUMBADORES A CADA METRO.FORNECIMENTO E COLOCACAO</t>
  </si>
  <si>
    <t>CORRIMAO DE TUBO DE ACO INOXIDAVEL,DIAMETRO 4",COM GUARDA-CORPO EM VIDRO,EXCLUSIVE ESTE, FIXADO EM MONTANTES DE TUBO DEACO INOXIDAVEL ESCOVADO, DIAMETRO 2.1/2",ALTURA 1,00M, ENVOLVENDO TUBO METALON DE 1.1/4".FORNECIMENTO E COLOCACAO</t>
  </si>
  <si>
    <t>QUADRO PARA PROTECAO DE JANELA OU APARELHOS DE AR CONDICIONADO,FORMADA DE BARRAS QUADRADAS DE 3/8",CHUMBADAS NA ALVENARIA.FORNECIMENTO E COLOCACAO</t>
  </si>
  <si>
    <t>QUADRO PARA PROTECAO DE JANELA,COM TELA DE ARAME GALVANIZADONº12,MALHA DE 1", FIXADA EM GRADE DE FERRO EM CANTONEIRA EBARRA DE 3/4"X1/8" DE SECAO, ESPACADAS VERTICAL E HORIZONTALMENTE DE 50CM,CHUMBADA NA ALVENARIA.FORNECIMENTO E COLOCACAO</t>
  </si>
  <si>
    <t>QUADRO DE PROTECAO DE VAO EM CANTONEIRA DE ACO COM ABAS IGUAIS DE 5/8"X1/8",TELA DE ACO,FIO 12,MALHA DE 2,5X2,5M E TELATIPO MOSQUETEIRO EM POLIETILENO.FORNECIMENTO E COLOCACAO</t>
  </si>
  <si>
    <t>PROTECAO PARA PORTA DE ACO INOX ESCOVADO,CHAPA N°14,COM 90CMDE ALTURA.FORNECIMENTO E COLOCACAO</t>
  </si>
  <si>
    <t>PROTECAO PARA PORTA EM ACO INOX ESCOVADO,CHAPA N°14,COM 30CMDE ALTURA.FORNECIMENTO E COLOCACAO</t>
  </si>
  <si>
    <t>PROTECAO PARA PORTA EM ACO INOX ESCOVADO,CHAPA N°14,COM 20CMDE ALTURA.FORNECIMENTO E COLOCACAO</t>
  </si>
  <si>
    <t>PROTECAO PARA PORTA EM ACO INOX ESCOVADO,CHAPA N°14,COM 15CMDE ALTURA.FORNECIMENTO E COLOCACAO</t>
  </si>
  <si>
    <t>PROTECAO DE CANTO DE PAREDE (ARESTA VIVA) COM CANTONEIRA 2X2X1/4".FORNECIMENTO E COLOCACAO</t>
  </si>
  <si>
    <t>PROTECAO DE CANTO DE PAREDE (ARESTA VIVA) COM CANTONEIRA 3/4"X3/4"X1/8".FORNECIMENTO E COLOCACAO</t>
  </si>
  <si>
    <t>ESCADA DE MARINHEIRO,COM LARGURA DE 0,40M,EXECUTADA EM BARRAS DE FERRO DE 1.1/2"X1/4",SENDO OS DEGRAUS EM FERRO REDONDODE 5/8",ESPACADOS DE 30CM.FORNECIMENTO E COLOCACAO</t>
  </si>
  <si>
    <t>ESCADA DE FERRO DE 3/4",COM 3M DE ALTURA,CONSIDERANDO 10 DEGRAUS ESPACADOS DE 30CM.FORNECIMENTO E COLOCACAO</t>
  </si>
  <si>
    <t>SUPORTE PARA APARELHOS DE AR CONDICIONADO DE 1 A 2HP,EM CANTONEIRA DE FERRO DE 1.1/4"X1/8".FORNECIMENTO E COLOCACAO</t>
  </si>
  <si>
    <t>PRATELEIRA EM CHAPA DE ACO PRETA,LISA Nº24,60CM DE LARGURA,PINTURA ELETROSTATICA PRETA,TRATAMENTO ANTIFERRUGEM.FORNECIMENTO E COLOCACAO</t>
  </si>
  <si>
    <t>PRATELEIRA EM CHAPA DE ACO PRETA,LISA,N°24,50CM DE LARGURA,PINTURA ELETROSTATICA PRETA,TRATAMENTO ANTIFERRUGEM.FORNECIMENTO E COLOCACAO</t>
  </si>
  <si>
    <t>PRATELEIRA EM CHAPA DE ACO PRETA,LISA,N°24,40CM DE LARGURA,PINTURA ELETROSTATICA PRETA,TRATAMENTO ANTIFERRUGEM.FORNECIMENTO E COLOCACAO</t>
  </si>
  <si>
    <t>BARRA DE FERRO VERTICAL DE 1.1/4" COM 1,50M DE ALTURA FIXADAS EM 2 BARRAS HORIZONTAIS DE 2.1/2"X5/8",EXCLUSIVE ESTAS,INCLUSIVE 1 PONTA DE LANCA E 4 ANUETOS.FORNECIMENTO E COLOCACAO</t>
  </si>
  <si>
    <t>ESTRUTURA DE FIXACAO DE QUADROS CONSTITUIDO POR BARRA CHATADE FERRO DE 2"X3/8".FORNECIMENTO E COLOCACAO</t>
  </si>
  <si>
    <t>ESTRUTURA DE SUSTENTACAO PARA GAIOLAS,EM MODULO DE 1,80M COM2 BARRAS QUADRADAS DE 1" EM PARARELO,COM 2 MONTANTES EM TUBO DE FERRO GALVANIZADO DE 3",SENDO 0,50M LIVRE E 0,20M ENTERRADO.FORNECIMENTO E COLOCACAO</t>
  </si>
  <si>
    <t>ESTRUTURA DE SUSTENTACAO PARA GAIOLAS,EM MODULO DE 1,80M COM2 BARRAS QUADRADAS DE 1" EM PARARELO,COM 2 MONTANTES EM TUBO DE FERRO GALVANIZADO DE 3",SENDO 3,00M LIVRES E 0,50M ENTERRADO.FORNECIMENTO E COLOCACAO</t>
  </si>
  <si>
    <t>GAIOLA DE (1,50X1,50X2)M,MONTADA EM ESTRUTURA DE CANTONEIRADE FERRO DE 1.1/2"X1.1/2"X3/16".FORNECIMENTO E COLOCACAO</t>
  </si>
  <si>
    <t>GAVETA EM CHAPA DE ACO DE 1/2" NAS DIMENSOES DE ALTURA DE 10CM,LARGURA DE 20CM E COMPRIMENTO DE 30CM.FORNECIMENTO E COLOCACAO</t>
  </si>
  <si>
    <t>PINHA DE FERRO FUNDIDO COM 35CM DE ALTURA,FIXADA EM MONTANTEDE FERRO,EXCLUSIVE ESTE.FORNECIMENTO E COLOCACAO</t>
  </si>
  <si>
    <t>PONTA DE LANCA DE FERRO FUNDIDO COM 12CM DE ALTURA,FIXADA EMBARRA REDONDA DE 1.1/4", EXCLUSIVE ESTA.FORNECIMENTO E COLOCACAO</t>
  </si>
  <si>
    <t>TAMPA DE FERRO PARA CAIXA DE AGUA,EM CHAPA Nº18,COM DIAMETRODE 1,10M E 10CM DE ALTURA DE VIRADA.FORNECIMENTO E COLOCACAO</t>
  </si>
  <si>
    <t>TAMPA DE FERRO PINTADA,CHAPA Nº18,DE 1,20X1,20M E 0,20M DE ALTURA DE VIRADA.FORNECIMENTO E COLOCACAO</t>
  </si>
  <si>
    <t>PORTA BALCAO DE ABRIR EM ACO LAMINADO A FRIO COM ADICAO DE COBRE,EM 4 FOLHAS,SENDO 2 FOLHAS EXTERNAS EM VENEZIANA E AS 2FOLHAS INTERNAS COM DIVISOES HORIZONTAIS,PINTADA COM TINTAPRIMER,COM LARGURA E ALTURA APROXIMADAS DE 1,20X2,10M,INCLUSIVE FECHADURA DE CILINDRO,DOBRADICAS,TRINCOS E PUXADORES,EXCLUSIVE VIDRO.FORNECIMENTO E COLOCACAO</t>
  </si>
  <si>
    <t>PORTA DE ABRIR EM ACO LAMINADO A FRIO COM ADICAO DE COBRE,TIPO VENEZIANA,PINTADA COM TINTA PRIMER,COM LARGURA E ALTURA APROXIMADAS DE 0,80X2,10M,INCLUSIVE FECHADURA DE CILINDRO E DOBRADICAS.FORNECIMENTO E COLOCACAO</t>
  </si>
  <si>
    <t>PORTA DE ABRIR EM ACO LAMINADO A FRIO COM ADICAO DE COBRE,COM ALMOFADA E DIVISOES HORIZONTAIS,PINTADA COM TINTA PRIMER,COM LARGURA E ALTURA APROXIMADAS DE 0,80X2,10M,INCLUSIVE FECHADURA DE CILINDRO E DOBRADICAS,EXCLUSIVE VIDRO.FORNECIMENTOE COLOCACAO</t>
  </si>
  <si>
    <t>PORTA DE ABRIR EM ACO LAMINADO A FRIO COM ADICAO DE COBRE,QUADRICULADA,PINTADA COM TINTA PRIMER,COM LARGURA E ALTURA APROXIMADAS DE 0,80X2,10M,INCLUSIVE FECHADURA DE CILINDRO E DOBRADICAS,EXCLUSIVE VIDRO.FORNECIMENTO E COLOCACAO</t>
  </si>
  <si>
    <t>PORTA DE ABRIR EM ACO LAMINADO A FRIO COM ADICAO DE COBRE,COM ALMOFADA E BASCULAS PINTADA COM TINTA PRIMER,COM LARGURA EALTURA APROXIMADAS DE 0,80X2,10M,INCLUSIVE FECHADURA DE CILINDRO E DOBRADICAS,EXCLUSIVE VIDRO.FORNECIMENTO E COLOCACAO</t>
  </si>
  <si>
    <t>PORTA DE ABRIR EM ACO LAMINADO A FRIO COM ADICAO DE COBRE,EMDUAS FOLHAS,QUADRICULADA, PINTADA COM TINTA PRIMER,COM LARGURA E ALTURA APROXIMADAS DE 1,40X2,10M,INCLUSIVE FECHADURA DE CILINDRO E DOBRADICAS.FORNECIMENTO E COLOCACAO</t>
  </si>
  <si>
    <t>PORTA DE CORRER EM ACO LAMINADO A FRIO COM ADICAO DE COBRE,EM QUATRO FOLHAS,QUADRICULADA,PINTURA COM TINTA PRIMER,COM LARGURA E ALTURA APROXIMADAS DE 2,00X2,10M,INCLUSIVE FECHADURADE CILINDRO E PUXADORES,EXCLUSIVE VIDRO.FORNECIMENTO E COLOCACAO</t>
  </si>
  <si>
    <t>PORTA DE ABRIR EM ACO LAMINADO A FRIO COM ADICAO DE COBRE,TIPO VENEZIANA,PINTADA COM TINTA PRIMER,COM LARGURA E ALTURA APROXIMADAS DE 0,60X2,10M, INCLUSIVE FECHADURA DE CILINDRO EDOBRADICAS.FORNECIMENTO E COLOCACAO</t>
  </si>
  <si>
    <t>PORTA DE ABRIR EM ACO LAMINADO A FRIO COM ADICAO DE COBRE,TIPO VENEZIANA,PINTADA COM TINTA PRIMER,COM LARGURA E ALTURA APROXIMADAS DE 0,70X2,10M,INCLUSIVE FECHADURA DE CILINDRO E DOBRADICAS.FORNECIMENTO E COLOCACAO</t>
  </si>
  <si>
    <t>JANELA BASCULANTE EM ACO LAMINADO A FRIO COM ADICAO DE COBRE,DE 1 SECAO COM 1 BASCULA,MEDINDO 0,40X0,60M,PRE-PINTADA,COMPLETA,COM 2 QUADROS FIXOS,SENDO 1 SUPERIOR E 1 INFERIOR,EXCLUSIVE VIDRO.FORNECIMENTO E COLOCACAO</t>
  </si>
  <si>
    <t>JANELA BASCULANTE EM ACO LAMINADO A FRIO COM ADICAO DE COBRE,DE 1 SECAO COM 2 BASCULAS,MEDINDO 0,60X0,60M,PRE-PINTADA,COMPLETA,COM 2 QUADROS FIXOS,SENDO 1 SUPERIOR E 1 INFERIOR,EXCLUSIVE VIDRO.FORNECIMENTO E COLOCACAO</t>
  </si>
  <si>
    <t>JANELA BASCULANTE EM ACO LAMINADO A FRIO COM ADICAO DE COBRE,DE 1 SECAO COM 2 BASCULAS,MEDINDO 0,60X0,80M,PRE-PINTADA,COMPLETA,COM 2 QUADROS FIXOS(UM SUPERIOR E UM INFERIOR) E 2 PARTES LATERAIS FIXAS SEM DIVISOES,EXCLUSIVE VIDRO.FORNECIMENTO E COLOCACAO</t>
  </si>
  <si>
    <t>JANELA BASCULANTE EM ACO LAMINADO A FRIO COM ADICAO DE COBRE,DE 1 SECAO COM 2 BASCULAS,MEDINDO 0,60X1,00M,PRE-PINTADA,COMPLETA,COM 2 QUADROS FIXOS (1 SUPERIOR E 1 INFERIOR) E 2 PARTES LATERAIS FIXAS SEM DIVISOES,EXCLUSIVE VIDRO.FORNECIMENTOE COLOCACAO</t>
  </si>
  <si>
    <t>JANELA BASCULANTE EM ACO LAMINADO A FRIO COM ADICAO DE COBRE,DE 1 SECAO COM 2 BASCULAS,MEDINDO 0,60X1,20M,PRE-PINTADA,COMPLETA,COM 2 QUADROS FIXOS (1 SUPERIOR E 1 INFERIOR) E 2 PARTES LATERAIS FIXAS COM DIVISOES,EXCLUSIVE VIDRO.FORNECIMENTOE COLOCACAO</t>
  </si>
  <si>
    <t>JANELA BASCULANTE EM ACO LAMINADO A FRIO COM ADICAO DE COBRE,DE 1 SECAO COM 2 BASCULAS,MEDINDO 0,60X1,50M,PRE-PINTADA,COMPLETA,COM 2 QUADROS FIXOS(1 SUPERIOR E 1 INFERIOR) E 2 PARTES LATERAIS FIXAS COM DIVISOES,EXCLUSIVE VIDRO.FORNECIMENTOE COLOCACAO</t>
  </si>
  <si>
    <t>JANELA BASCULANTE EM ACO LAMINADO A FRIO COM ADICAO DE COBRE,DE 1 SECAO COM 3 BASCULAS,MEDINDO 0,80X0,80M,PRE-PINTADA,COMPLETA,COM 2 QUADROS FIXOS (1 SUPERIOR E 1 INFERIOR) E 2 PARTES LATERAIS FIXAS COM DIVISOES,EXCLUSIVE VIDRO.FORNECIMENTOE COLOCACAO</t>
  </si>
  <si>
    <t>JANELA BASCULANTE EM ACO LAMINADO A FRIO COM ADICAO DE COBRE,DE 1 SECAO COM 4 BASCULAS,MEDINDO 1,00X1,00M,PRE-PINTADA,COMPLETA,COM 2 QUADROS FIXOS (1 SUPERIOR E 1 INFERIOR) E 2 PARTES LATERAIS FIXAS COM DIVISOES,EXCLUSIVE VIDRO.FORNECIMENTOE COLOCACAO</t>
  </si>
  <si>
    <t>JANELA BASCULANTE EM ACO LAMINADO A FRIO COM ADICAO DE COBRE,DE 1 SECAO COM 4 BASCULAS,MEDINDO 1,00X1,20M,PRE-PINTADA,COMPLETA,COM 2 QUADROS FIXOS (1 SUPERIOR E 1 INFERIOR) E 2 PARTES LATERAIS FIXAS COM DIVISOES,EXCLUSIVE VIDRO.FORNECIMENTOE COLOCACAO</t>
  </si>
  <si>
    <t>JANELA BASCULANTE EM ACO LAMINADO A FRIO COM ADICAO DE COBRE,DE 1 SECAO COM 4 BASCULAS,MEDINDO 1,00X1,50M,PRE-PINTADA,COMPLETA,COM 2 QUADROS FIXOS (1 SUPERIOR E 1 INFERIOR) E 2 PARTES LATERAIS FIXAS COM DIVISOES,EXCLUSIVE VIDRO.FORNECIMENTOE COLOCACAO</t>
  </si>
  <si>
    <t>JANELA DE CORRER EM ACO LAMINADO A FRIO COM ADICAO DE COBRE,COM BANDEIRA BASCULANTE,MEDINDO 1,20X1,50M,PRE-PINTADA,COMPLETA,SEM DIVISOES,COM 4 FOLHAS,SENDO 2 FOLHAS LATERAIS FIXAS,2 FOLHAS CENTRAIS DE CORRER PARA RECEBEREM VIDROS,EXCLUSIVEVIDRO.FORNECIMENTO E COLOCACAO</t>
  </si>
  <si>
    <t>JANELA DE CORRER EM ACO LAMINADO A FRIO COM ADICAO DE COBRE,COM BANDEIRA BASCULANTE,MEDINDO 1,20X2,00M,PRE-PINTADA,COMPLETA,SEM DIVISOES,COM 4 FOLHAS,SENDO 2 FOLHAS LATERAIS FIXAS,2 FOLHAS CENTRAIS DE CORRER PARA RECEBEREM VIDROS,EXCLUSIVEVIDRO.FORNECIMENTO E COLOCACAO</t>
  </si>
  <si>
    <t>JANELA EM ACO LAMINADO A FRIO COM ADICAO DE COBRE,MAXIM-AR,MEDINDO 0,40X0,60X0,05 M,COM BAGUETE EXTERNO,COM GRADE ELO,PRE-PINTADA,INCLUSIVE FERRAGENS.FORNECIMENTO E COLOCACAO</t>
  </si>
  <si>
    <t>JANELA EM ACO LAMINADO A FRIO COM ADICAO DE COBRE,MAXIM-AR,MEDINDO 0,60X0,60X0,05M,COM MASSA EXTERNA QUADRICULADA,COM GRADE,PRE-PINTADA,INCLUSIVE FERRAGENS.FORNECIMENTO E COLOCACAO</t>
  </si>
  <si>
    <t>JANELA EM ACO LAMINADO A FRIO COM ADICAO DE COBRE,MAXIM-AR,MEDINDO 0,60X0,60M,COM MASSA EXTERNA QUADRICULADA,COM GRADE,PRE-PINTADA,INCLUSIVE FERRAGENS E JUNCAO DE UNIAO,EXCLUSIVE VIDRO.FORNECIMENTO E COLOCACAO</t>
  </si>
  <si>
    <t>JANELA DE ACO LAMINADO A FRIO COM ADICAO DE COBRE,MAXIM-AR,MEDINDO 1,00X,60X0,05M,COM MASSA EXTERNA QUADRICULADA,COM GRADE,PRE-PINTADA,INCLUSIVE FERRANGES.FORNECIMENTO E COLOCACAO</t>
  </si>
  <si>
    <t>JANELA DE CORRER EM ACO LAMINADO A FRIO COM ADICAO DE COBRE,COM BANDEIRA BASCULANTE, MEDINDO 1,00X1,50M,PRE-PINTADA,COMPLETA COM 2 FOLHAS FIXAS E 2 FOLHAS CENTRAIS DE CORRER PARARECEBER VIDRO (EXCLUSIVE ESTE),MASSA EXTERNA COM DIVISOES EGRADE.FORNECIMENTO E COLOCACAO</t>
  </si>
  <si>
    <t>JANELA DE CORRER EM ACO LAMINADO A FRIO COM ADICAO DE COBRE,COM BANDEIRA BASCULANTE,MEDINDO 1,20X1,00X0,08M,COM 4 FOLHAS,MASSA EXTERNA COM DIVISAO,COM GRADE ELO,PRE-PINTADA,INCLUSIVE FERRAGENS.FORNECIMENTO E COLOCACAO</t>
  </si>
  <si>
    <t>JANELA DE CORRER EM ACO LAMINADO A FRIO COM ADICAO DE COBRE,COM BANDEIRA BASCULANTE,MEDINDO 1,20X1,50M,MASSA EXTERNA QUADRICULADA.FORNECIMENTO E COLOCACAO</t>
  </si>
  <si>
    <t>JANELA DE CORRER EM ACO LAMINADO A FRIO COM ADICAO DE COBRE,COM BANDEIRA BASCULANTE,MEDINDO 1,20X2,00M,COM 2 FOLHAS FIXAS E 2 FOLHAS CENTRAIS DE CORRER,MASSA EXTERNA,COM DIVISOES,COM GRADE ELO INTERNA NO VAO CENTRAL.FORNECIMENTO E COLOCACAO</t>
  </si>
  <si>
    <t>JANELA EM ACO LAMINADO A FRIO COM ADICAO DE COBRE,MAXIM-AR,MEDINDO 1,40X0,60M,2 FOLHAS,COM GRADE ELO,PRE-PINTADA,INCLUSIVE FERRAGENS.FORNECIMENTO E COLOCACAO</t>
  </si>
  <si>
    <t>JANELA EM ACO LAMINADO A FRIO COM ADICAO DE COBRE,MAXIM-AR,MEDINDO 0,40X0,60M,COM MASSA EXTERNA QUADRICULADA,COM GRADE INTERNA,COM 1 FOLHA,EXCLUSIVE VIDRO.FORNECIMENTO E COLOCACAO</t>
  </si>
  <si>
    <t>JANELA EM ACO LAMINADO A FRIO COM ADICAO DE COBRE,MAXIM-AR,MEDINDO 0,60X0,80M,COM MASSA EXTERNA QUADRICULADA,COM GRADE INTERNA,COM 1 FOLHA,EXCLUSIVE VIDRO.FORNECIMENTO E COLOCACAO</t>
  </si>
  <si>
    <t>JANELA EM ACO LAMINADO A FRIO COM ADICAO DE COBRE,MAXIM-AR,MEDINDO 1,20X0,60M,COM MASSA EXTERNA QUADRICULADA,COM GRADE INTERNA,COM 1 FOLHA,EXCLUSIVE VIDRO.FORNECIMENTO E COLOCACAO</t>
  </si>
  <si>
    <t>JANELA EM ACO LAMINADO A FRIO COM ADICAO DE COBRE,4 FOLHAS,COM BANDEIRA BASCULANTE,MEDINDO 1,00X2,00X0,14M,MASSA EXTERNACOM DIVISAO,PRE-PINTADA,INCLUSIVE FERRAGENS.FORNECIMENTO ECOLOCACAO</t>
  </si>
  <si>
    <t>JANELA DE CORRER EM ACO LAMINADO A FRIO COM ADICAO DE COBRE,MEDINDO 1,20X2,00M,MASSA EXTERNA QUADRICULADA,COM GRADE INTERNA,COM 4 FOLHAS,EXCLUSIVE VIDRO.FORNECIMENTO E COLOCACAO</t>
  </si>
  <si>
    <t>JANELA EM ACO LAMINADO A FRIO COM ADICAO DE COBRE,TIPO MAXIM-AR,MEDINDO 1,40X1,20M,COM GRADE ELO,COMPOSTO POR 2 MODULOSDE 1,40X0,60M,COM 2 FOLHAS CADA E JUNCAO ACO LAMINADO A FRIOCOM ADICAO DE COBRE,PARA JANELA MAXIM-AR 140CM.FORNECIMENTOE COLOCACAO</t>
  </si>
  <si>
    <t>JANELA EM ACO LAMINADO A FRIO COM ADICAO DE COBRE,TIPO MAXIM-AR,MEDINDO 2,40X0,60M,COMPOSTO PARA 4 MODULOS DE 0,60X0,60M,COM 1 FOLHA,COM GRADE ELO E JUNCAO PARA JANELA MAXIM-AR 60CM.FORNECIMENTO E COLOCACAO</t>
  </si>
  <si>
    <t>JANELA VENEZIANA EM ACO LAMINADO A FRIO COM ADICAO DE COBRE,COM 6 FOLHAS,MEDINDO 1,20X2,00M,COM POSTIGO PARA VIDRO INTERNO,EXCLUSIVE VIDRO.FORNECIMENTO E COLOCACAO</t>
  </si>
  <si>
    <t>JANELA VENEZIANA EM ACO LAMINADO A FRIO COM ADICAO DE COBRE,COM 6 FOLHAS,MEDINDO 1,50X1,20M,EXCLUSIVE VIDRO.FORNECIMENTOE COLOCACAO</t>
  </si>
  <si>
    <t>JANELA EM ACO LAMINADO A FRIO COM ADICAO DE COBRE,TIPO MAXIM-AR,MEDINDO 2,00X0,60M,COM GRADE ELO,COMPOSTO POR 1 MODULO DE 0,60X0,60M,COM 1 FOLHA,1 MODULO DE 1,40X0,60M,COM 2 FOLHASE JUNCAO PARA JANELA MAXIM-AR 60CM.FORNECIMENTO E COLOCACAO</t>
  </si>
  <si>
    <t>JANELA VENEZIANA EM ACO LAMINADO A FRIO COM ADICAO DE COBRE,MEDINDO 2,00X1,00X0,14M,6 FOLHAS,COM GRADE QUADRICULADA,PRE-PINTADA,INCLUSIVE FERRAGENS.FORNECIMENTO E COLOCACAO</t>
  </si>
  <si>
    <t>PORTA ACUSTICA METALICA COM INDICE DE PROTECAO SONORA APROXIMADAMENTE COM 46DB,PARA ALTA FREQUENCIA,NAS DIMENSOES DE 700X2100MM,INCLUSIVE FECHADURA ESPECIAL COM CHAVE,MOLDURA EM CANTONEIRA DE ACO.FORNECIMENTO E COLOCACAO</t>
  </si>
  <si>
    <t>PORTA ACUSTICA METALICA COM INDICE DE PROTECAO SONORA APROXIMADAMENTE COM 46DB,PARA ALTA FREQUENCIA,NAS DIMENSOES DE 800X2100MM,INCLUSIVE FECHADURA ESPECIAL COM CHAVE,MOLDURA EM CANTONEIRA DE ACO.FORNECIMENTO E COLOCACAO</t>
  </si>
  <si>
    <t>PORTA ACUSTICA METALICA COM INDICE DE PROTECAO SONORA APROXIMADAMENTE COM 46DB,PARA ALTA FREQUENCIA,NAS DIMENSOES DE 900X2100MM,INCLUSIVE FECHADURA ESPECIAL COM CHAVE,MOLDURA EM CANTONEIRA DE ACO.FORNECIMENTO E COLOCACAO</t>
  </si>
  <si>
    <t>PORTA ACUSTICA METALICA COM INDICE DE PROTECAO SONORA APROXIMADAMENTE COM 46DB,PARA ALTA FREQUENCIA,NAS DIMENSOES DE 1000X2100MM,INCLUSIVE FECHADURA ESPECIAL COM CHAVE,MOLDURA EM CANTONEIRA DE ACO.FORNECIMENTO E COLOCACAO</t>
  </si>
  <si>
    <t>PORTA ACUSTICA METALICA COM INDICE DE PROTECAO SONORA APROXIMADAMENTE COM 46DB,PARA ALTA FREQUENCIA,NAS DIMENSOES DE 1400X2100MM,INCLUSIVE FECHADURA ESPECIAL COM CHAVE,MOLDURA EM CANTONEIRA DE ACO.FORNECIMENTO E COLOCACAO</t>
  </si>
  <si>
    <t>PORTA ACUSTICA METALICA COM INDICE DE PROTECAO SONORA APROXIMADAMENTE COM 46DB,PARA ALTA FREQUENCIA,NAS DIMENSOES DE 1600X2100MM,INCLUSIVE FECHADURA ESPECIAL COM CHAVE,MOLDURA EM CANTONEIRA DE ACO.FORNECIMENTO E COLOCACAO</t>
  </si>
  <si>
    <t>PORTA ACUSTICA METALICA COM INDICE DE PROTECAO SONORA APROXIMADAMENTE COM 46DB,PARA ALTA FREQUENCIA,NAS DIMENSOES DE 1800X2100MM,INCLUSIVE FECHADURA ESPECIAL COM CHAVE,MOLDURA EM CANTONEIRA DE ACO.FORNECIMENTO E COLOCACAO</t>
  </si>
  <si>
    <t>PORTA ACUSTICA METALICA COM INDICE DE PROTECAO SONORA APROXIMADAMENTE COM 46DB,PARA ALTA FREQUENCIA,NAS DIMENSOES DE 2000X2100MM,INCLUSIVE FECHADURA ESPECIAL COM CHAVE,MOLDURA EM CANTONEIRA DE ACO.FORNECIMENTO E COLOCACAO</t>
  </si>
  <si>
    <t>PORTA ACUSTICA METALICA COM INDICE DE PROTECAO SONORA APROXIMADAMENTE COM 56DB,PARA ALTA FREQUENCIA,NAS DIMENSOES DE 700X2100MM,INCLUSIVE FECHADURA ESPECIAL COM CHAVE,MOLDURA EM CANTONEIRA DE ACO.FORNECIMENTO E COLOCACAO</t>
  </si>
  <si>
    <t>PORTA ACUSTICA METALICA COM INDICE DE PROTECAO SONORA APROXIMADAMENTE COM 56DB,PARA ALTA FREQUENCIA,NAS DIMENSOES DE 800X2100MM,INCLUSIVE FECHADURA ESPECIAL COM CHAVE,MOLDURA EM CANTONEIRA DE ACO.FORNECIMENTO E COLOCACAO</t>
  </si>
  <si>
    <t>PORTA ACUSTICA METALICA COM INDICE DE PROTECAO SONORA APROXIMADAMENTE COM 56DB,PARA ALTA FREQUENCIA,NAS DIMENSOES DE 900X2100MM,INCLUSIVE FECHADURA ESPECIAL COM CHAVE,MOLDURA EM CANTONEIRA DE ACO.FORNECIMENTO E COLOCACAO</t>
  </si>
  <si>
    <t>PORTA ACUSTICA METALICA COM INDICE DE PROTECAO SONORA APROXIMADAMENTE COM 56DB,PARA ALTA FREQUENCIA,NAS DIMENSOES DE 1000X2100MM,INCLUSIVE FECHADURA ESPECIAL COM CHAVE,MOLDURA EM CANTONEIRA DE ACO.FORNECIMENTO E COLOCACAO</t>
  </si>
  <si>
    <t>PORTA ACUSTICA METALICA COM INDICE DE PROTECAO SONORA APROXIMADAMENTE COM 56DB,PARA ALTA FREQUENCIA,NAS DIMENSOES DE 1400X2100MM,INCLUSIVE FECHADURA ESPECIAL COM CHAVE,MOLDURA EM CANTONEIRA DE ACO.FORNECIMENTO E COLOCACAO</t>
  </si>
  <si>
    <t>PORTA ACUSTICA METALICA COM INDICE DE PROTECAO SONORA APROXIMADAMENTE COM 56DB,PARA ALTA FREQUENCIA,NAS DIMENSOES DE 1600X2100MM,INCLUSIVE FECHADURA ESPECIAL COM CHAVE,MOLDURA EM CANTONEIRA DE ACO.FORNECIMENTO E COLOCACAO</t>
  </si>
  <si>
    <t>PORTA ACUSTICA METALICA COM INDICE DE PROTECAO SONORA APROXIMADAMENTE COM 56DB,PARA ALTA FREQUENCIA,NAS DIMENSOES DE 1800X2100MM,INCLUSIVE FECHADURA ESPECIAL COM CHAVE,MOLDURA EM CANTONEIRA DE ACO.FORNECIMENTO E COLOCACAO</t>
  </si>
  <si>
    <t>PORTA ACUSTICA METALICA COM INDICE DE PROTECAO SONORA APROXIMADAMENTE COM 56DB,PARA ALTA FREQUENCIA,NAS DIMENSOES DE 2000X2100MM,INCLUSIVE FECHADURA ESPECIAL COM CHAVE,MOLDURA EM CANTONEIRA DE ACO.FORNECIMENTO E COLOCACAO</t>
  </si>
  <si>
    <t>JANELA DE ALUMINIO ANODIZADO AO NATURAL DE CORRER,DUAS FOLHAS DE CORRER E BANDEIRA DE 0,50M DE ALTURA COM PAINEIS BASCULANTES,EM PERFIS SERIE 28.FORNECIMENTO E COLOCACAO</t>
  </si>
  <si>
    <t>JANELA DE ALUMINIO ANODIZADO EM BRONZE OU PRETO,DUAS FOLHASDE CORRER E BANDEIRA DE 0,50M DE ALTURA COM PAINEIS BASCULANTES,EM PERFIS SERIE 28.FORNECIMENTO E COLOCACAO</t>
  </si>
  <si>
    <t>JANELA DE ALUMINIO ANODIZADO AO NATURAL DE CORRER,DUAS FOLHAS FIXAS E DUAS DE CORRER E BANDEIRA DE 0,50M DE ALTURA  COM2 PAINEIS FIXOS E 2 BASCULANTES, EM PERFIS SERIE 28. FORNECIMENTO E COLOCACAO</t>
  </si>
  <si>
    <t>JANELA DE ALUMINIO ANODIZADO EM BRONZE OU PRETO, DUAS FOLHASFIXAS E DUAS DE CORRER E BANDEIRA DE  0,50M DE ALTURA  COM2 PAINEIS FIXOS E 2 BASCULANTES, EM PERFIS SERIE 28. FORNECIMENTO E COLOCACAO</t>
  </si>
  <si>
    <t>JANELA DE ALUMINIO ANODIZADO AO NATURAL DE CORRER,COM DUAS FOLHAS DE CORRER,EM PERFIS SERIE 28.FORNECIMENTO E COLOCACAO</t>
  </si>
  <si>
    <t>JANELA DE ALUMINIO ANODIZADO  EM BRONZE OU PRETO DE CORRER,COM DUAS FOLHAS DE CORRER,EM PERFIS SERIE 28.FORNECIMENTO ECOLOCACAO</t>
  </si>
  <si>
    <t>JANELA DE ALUMINIO ANODIZADO AO NATURAL DE CORRER,COM DUAS FOLHAS FIXAS E DUAS FOLHAS DE CORRER,EM PERFIS SERIE 28.FORNECIMENTO E COLOCACAO</t>
  </si>
  <si>
    <t>JANELA DE ALUMINIO ANODIZADO EM BRONZE OU PRETO DE CORRER,COM DUAS FOLHAS FIXAS E DUAS FOLHAS DE CORRER,EM PERFIS SERIE28.FORNECIMENTO E COLOCACAO</t>
  </si>
  <si>
    <t>JANELA DE ALUMINIO ANODIZADO AO NATURAL,TIPO PROJETANTE, COMPAINEL PROJETANTE, PROVIDA DE HASTE  DE COMANDO, EM PERFISSERIE 28.FORNECIMENTO E COLOCACAO</t>
  </si>
  <si>
    <t>JANELA DE ALUMINIO ANODIZADO EM BRONZE OU PRETO,TIPO PROJETANTE, COM PAINEL PROJETANTE, PROVIDA DE HASTE DE COMANDO, EMPERFIS SERIE 28.FORNECIMENTO E COLOCACAO</t>
  </si>
  <si>
    <t>JANELA DE ALUMINIO ANODIZADO AO NATURAL,TIPO PIVOTANTE,COM PAINEL PIVOTANTE VERTICAL,EM PERFIS SERIE 28. FORNECIMENTO ECOLOCACAO</t>
  </si>
  <si>
    <t>JANELA DE ALUMINIO ANODIZADO EM BRONZE OU PRETO,TIPO PIVOTANTE,C/PAINEL PIVOTANTE VERTICAL,EM PERFIS SERIE 28.FORNECIMENTO E COLOCACAO</t>
  </si>
  <si>
    <t>JANELA BASCULANTE DE ALUMINIO ANODIZADO AO NATURAL,COM 1 ORDEM E BASCULA INFERIOR FIXA,EM PERFIS SERIE 28.FORNECIMENTO ECOLOCACAO</t>
  </si>
  <si>
    <t>JANELA BASCULANTE DE ALUMINIO ANODIZADO EM BRONZE OU PRETO,COM 1 ORDEM E BASCULA INFERIOR FIXA, EM PERFIS SERIE 28. FORNECIMENTO E COLOCACAO</t>
  </si>
  <si>
    <t>JANELA BASCULANTE DE ALUMINIO ANODIZADO AO NATURAL,COM 2 ORDENS SENDO A INFERIOR FIXA,EM PERFIS SERIE 28.FORNECIMENTO ECOLOCACAO</t>
  </si>
  <si>
    <t>JANELA BASCULANTE DE ALUMINIO ANODIZADO EM BRONZE OU PRETO,COM 2 ORDENS SENDO A INFERIOR FIXA,EM PERFIS SERIE 28.FORNECIMENTO E COLOCACAO</t>
  </si>
  <si>
    <t>JANELA DE CORRER DE ALUMINIO ANODIZADO AO NATURAL FOSCO,EM PERFIS SERIE 28,COM 8 FOLHAS DE 120CM DE ALTURA, BANDEIRA DE40CM,PARTE FIXA 20CM,CONFORME PROJETO Nº6006/EMOP.FORNECIMENTO E COLOCACAO</t>
  </si>
  <si>
    <t>JANELA DE CORRER EM ALUMINIO ANODIZADO EM BRONZE OU PRETO,EMPERFIS SERIE 28, COM 8 FOLHAS DE 120CM ALTURA, BANDEIRA DE40CM,PARTE FIXA 20CM,CONFORME PROJETO N°6006/EMOP.FORNECIMENTO E COLOCACAO</t>
  </si>
  <si>
    <t>JANELA DE ALUMINIO ANODIZADO AO NATURAL FOSCO,TIPO MAXIM-AR,EM PERFIS SERIE 28,COM 90CM DE ALTURA,EM 4 MODULOS,COM PARTEINFERIOR FIXA,CONFORME PROJETO Nº6007/EMOP.FORNECIMENTO E COLOCACAO</t>
  </si>
  <si>
    <t>JANELA DE ALUMINIO ANODIZADO EM BRONZE OU PRETO,TIPO MAXIM-AR,EM PERFIS SERIE 28,COM 90CM DE ALTURA,EM 4 MODULOS,COM PARTE INFERIOR FIXA,CONFORME PROJETO N°6007/EMOP.FORNECIMENTO ECOLOCACAO</t>
  </si>
  <si>
    <t>JANELA DE ALUMINIO ANODIZADO AO NATURAL FOSCO,TIPO MAXIM-AR,EM PERFIS SERIE 28,COM 50 CM DE ALTURA,EM 4 MODULOS,CONFORMEPROJETO Nº6008/EMOP.FORNECIMENTO E COLOCACAO</t>
  </si>
  <si>
    <t>JANELA DE ALUMINIO ANODIZADO EM BRONZE OU PRETO,TIPO MAXIM-AR,PERFIS SERIE 28,COM 50CM DE ALTURA,EM 4 MODULOS, CONFORMEPROJETO N°6008/EMOP.FORNECIMENTO E COLOCACAO</t>
  </si>
  <si>
    <t>JANELA DE ALUMINIO ANODIZADO AO NATURAL,TIPO MAXIM-AR,COM 1PAINEL DESLIZANTE PROJETANTE,PROVIDA DE HASTE DE COMANDO,EMPERFIS SERIE 28.FORNECIMENTO E COLOCACAO</t>
  </si>
  <si>
    <t>JANELA DE ALUMINIO ANODIZADO EM BRONZE OU PRETO, TIPO MAXIM-AR, COM 1 PAINEL DESLIZANTE PROJETANTE, PROVIDA DE HASTE DECOMANDO,EM PERFIS SERIE 28.FORNECIMENTO E COLOCACAO</t>
  </si>
  <si>
    <t>JANELA DE ALUMINIO ANODIZADO FOSCO,TIPO MAXIM-AR,EM PERFIS SERIE 25,DE 80X50CM,CONFORME PROJETO Nº6009/EMOP.FORNECIMENTOE COLOCACAO</t>
  </si>
  <si>
    <t>JANELA DE ALUMINIO ANODIZADO EM BRONZE OU PRETO,TIPO MAXIM-AR,EM PERFIS SERIE 25,DE 80X50CM,CONFORME PROJETO N°6009/EMOP.FORNECIMENTO E COLOCACAO</t>
  </si>
  <si>
    <t>JANELA DE ALUMINIO ANODIZADO FOSCO,TIPO GUILHOTINA,PARA VIDRO(EXCLUSIVE ESTE), INCLUSIVE BORBOLETAS,EM PERFIS SERIE 25.FORNECIMENTO E COLOCACAO</t>
  </si>
  <si>
    <t>JANELA DE ALUMINIO ANODIZADO EM BRONZE OU PRETO,TIPO GUILHOTINA,PARA VIDRO(EXCLUSIVE ESTE)INCLUSIVE BORBOLETAS,EM PERFISSERIE 25.FORNECIMENTO E COLOCACAO</t>
  </si>
  <si>
    <t>JANELA DE ALUMINIO ANODIZADO FOSCO,TIPO GUILHOTINA EM VENEZIANA,INCLUSIVE BORBOLETAS,EM PERFIS SERIE 25.FORNECIMENTO ECOLOCACAO</t>
  </si>
  <si>
    <t>JANELA DE ALUMINIO ANODIZADO EM BRONZE OU PRETO,TIPO GUILHOTINA EM VENEZIANA,INCLUSIVE BORBOLETAS EM PERFIS SERIE 25.FORNECIMENTO E COLOCACAO</t>
  </si>
  <si>
    <t>CAIXILHO FIXO DE ALUMINIO ANODIZADO AO NATURAL,SERIE 28, EMVENEZIANA.FORNECIMENTO E COLOCACAO</t>
  </si>
  <si>
    <t>CAIXILHO FIXO DE ALUMINIO ANODIZADO EM BRONZE OU PRETO,SERIE28,EM VENEZIANA.FORNECIMENTO E COLOCACAO</t>
  </si>
  <si>
    <t>CAIXILHO FIXO DE ALUMINIO ANODIZADO AO NATURAL,SERIE 28,PARAVIDRO.FORNECIMENTO E COLOCACAO</t>
  </si>
  <si>
    <t>CAIXILHO FIXO DE ALUMINIO ANODIZADO PARA VIDRO EM BRONZE OUPRETO,SERIE 28.FORNECIMENTO E COLOCACAO</t>
  </si>
  <si>
    <t>PERFIL DE ALUMINIO PARA FIXACAO DE VIDRO(BAGUETE),INCLUSIVEMANGUEIRA CRISTAL,DIAMETRO 3/8".FORNECIMENTO E COLOCACAO</t>
  </si>
  <si>
    <t>PORTA DE ALUMINIO ANODIZADO AO NATURAL,TENDO 1 CONTRAPINAZIODIVIDINDO A ESQUADRIA EM 2 VAZIOS P/VIDRO, EM PERFIS SERIE25,EXCLUSIVE FECHADURAS.FORNECIMENTO E COLOCACAO</t>
  </si>
  <si>
    <t>PORTA DE ALUMINIO ANODIZADO EM BRONZE OU PRETO,TENDO 1 CONTRAPINAZIO DIVIDINDO A ESQUADRIA EM 2 VAZIOS PARA VIDRO,EM PERFIS SERIE 25,EXCLUSIVE FECHADURAS.FORNECIMENTO E COLOCACAO</t>
  </si>
  <si>
    <t>PORTA DE ALUMINIO ANODIZADO AO NATURAL,EM 2 FOLHAS DE ABRIR,TENDO 1 CONTRAPINAZIO DIVIDINDO A ESQUADRIA EM 2 VAZIOS PARAVIDRO,EM PERFIS SERIE 25,EXCLUSIVE FECHADURA.FORNECIMENTO ECOLOCACAO</t>
  </si>
  <si>
    <t>PORTA DE ALUMINIO ANODIZADO EM BRONZE OU PRETO, EM 2 FOLHASDE ABRIR, TENDO 1 CONTRAPINAZIO  DIVIDINDO A ESQUADRIA EM 2VAZIOS PARA VIDRO,PERFIS SERIE 25,EXCLUSIVE FECHADURA. FORNECIMENTO E COLOCACAO</t>
  </si>
  <si>
    <t>PORTA DE ALUMINIO ANODIZADO AO NATURAL DE CORRER,COM 2 FOLHAS, TENDO 1 CONTRAPINAZIO DIVIDINDO A ESQUADRIA  EM 2 VAZIOSPARA VIDRO,EM PERFIS SERIE 25,EXCLUSIVE FECHADURA.FORNECIMENTO E COLOCACAO</t>
  </si>
  <si>
    <t>PORTA DE ALUMINIO ANODIZADO EM BRONZE OU PRETO,DE CORRER,COM2 FOLHAS,TENDO 1 CONTRAPINAZIO DIVIDINDO A ESQUADRIA EM 2 VAZIOS PARA VIDRO,EM PERFIS SERIE 25,EXCLUSIVE FECHADURA.FORNECIMENTO E COLOCACAO</t>
  </si>
  <si>
    <t>PORTA DE ALUMINIO ANODIZADO AO NATURAL DE CORRER,EM PERFIS SERIE 30,C/CONTRAMARCO,CONFORME PROJETO N°6010/EMOP,EXCLUSIVEFECHADURA.FORNECIMENTO E COLOCACAO</t>
  </si>
  <si>
    <t>PORTA DE ALUMINIO ANODIZADO EM BRONZE OU PRETO DE CORRER,EMPERFIS SERIE 30,COM CONTRAMARCO,CONFORME PROJETO N°6010/EMOP,EXCLUSIVE FECHADURA.FORNECIMENTO E COLOCACAO</t>
  </si>
  <si>
    <t>PORTA DE ALUMINIO ANODIZADO AO NATURAL,PERFIL SERIE 25,EM VENEZIANA,EXCLUSIVE FECHADURA.FORNECIMENTO E COLOCACAO</t>
  </si>
  <si>
    <t>PORTA DE ALUMINIO ANODIZADO EM BRONZE OU PRETO,PERFIL SERIE25,EM VENEZIANA,EXCLUSIVE FECHADURA.FORNECIMENTO E COLOCACAO</t>
  </si>
  <si>
    <t>PORTA DE ALUMINIO ANODIZADO AO NATURAL,PERFIL SERIE 25,EM LAMBRI HORIZONTAL,EXCLUSIVE FECHADURA.FORNECIMENTO E COLOCACAO</t>
  </si>
  <si>
    <t>PORTA ALUMINIO ANODIZADO EM BRONZE OU PRETO,PERFIL SERIE 25,EM LAMBRI HORIZONTAL, EXCLUSIVE FECHADURA. FORNECIMENTO  ECOLOCACAO</t>
  </si>
  <si>
    <t>VISOR DE ALUMINIO ANODIZADO FOSCO,SERIE 25,COM VIDRO LISO TRANSPARENTE,4MM DE ESPESSURA,DIMENSOES 80X40CM.FORNECIMENTO ECOLOCACAO</t>
  </si>
  <si>
    <t>VISOR DE ALUMINIO ANODIZADO FOSCO,SERIE 25,EXCLUSIVE O VIDRO.FORNECIMENTO E COLOCACAO</t>
  </si>
  <si>
    <t>SUPORTE EM ALUMINIO PARA AR CONDICIONADO DE 1 A 2HP,EM CANTONEIRA DE ALUMINIO DE 1/8"X1.1/4".FORNECIMENTO E COLOCACAO</t>
  </si>
  <si>
    <t>PROTECAO DE ARESTAS DE PAREDE EM CANTONEIRA DE ALUMINIO DE 1.1/2"X1/8",FIXADA COM PARAFUSOS DE FERRO CROMADO E BUCHAS DEPLASTICO.FORNECIMENTO E COLOCACAO</t>
  </si>
  <si>
    <t>PROTECAO DE ARESTAS DE PAREDE EM CANTONEIRA DE ALUMINIO DE 1/2"X1/8", FIXADA COM PARAFUSOS DE FERRO CROMADO E BUCHAS DEPLASTICO.FORNECIMENTO E COLOCACAO</t>
  </si>
  <si>
    <t>PROTECAO DE ARESTAS DE PAREDE EM CANTONEIRA DE ALUMINIO DE 3/4"X1/8", FIXADA COM PARAFUSOS DE FERRO CROMADO E BUCHAS DEPLASTICO.FORNECIMENTO E COLOCACAO</t>
  </si>
  <si>
    <t>PROTECAO PARA PORTAS,EM CHAPA DE ALUMINIO FIXADA POR REBITES.FORNECIMENTO E COLOCACAO</t>
  </si>
  <si>
    <t>GRADE TUBULAR EM ALUMINIO ANODIZADO PRETO,COM TUBOS DE 2" NAPOSICAO VERTICAL,COM ESPACAMENTO ENTRE  ESTES TUBOS DE APROXIMADAMENTE 10CM E TUBOS DE 3" NA POSICAO HORIZONTAL PARA FIXACAO DOS TUBOS VERTICAIS.MONTANTES DE SUSTENTACAO VERTICALE TRAVESSAO HORIZONTAL SOBRE  TODA EXTENSAO DA GRADE EM TUBOS DE 4",EXCLUSIVE FECHADURA.FORNECIMENTO E COLOCACAO</t>
  </si>
  <si>
    <t>VIDRO PLANO TRANSPARENTE,COMUM,DE 3MM DE ESPESSURA.FORNECIMENTO E COLOCACAO</t>
  </si>
  <si>
    <t>VIDRO PLANO TRANSPARENTE,COMUM,DE 4MM DE ESPESSURA.FORNECIMENTO E COLOCACAO</t>
  </si>
  <si>
    <t>VIDRO PLANO TRANSPARENTE,COMUM,DE 5MM DE ESPESSURA.FORNECIMENTO E COLOCACAO</t>
  </si>
  <si>
    <t>VIDRO PLANO TRANSPARENTE,COMUM,DE 6MM DE ESPESSURA.FORNECIMENTO E COLOCACAO</t>
  </si>
  <si>
    <t>VIDRO PLANO TRANSPARENTE,COMUM,DE 10MM DE ESPESSURA.FORNECIMENTO E COLOCACAO</t>
  </si>
  <si>
    <t>VIDRO,FANTASIA,DE 4MM DE ESPESSURA,DO TIPO MARTELADO,ARTICO,OU LIXA.FORNECIMENTO E COLOCACAO</t>
  </si>
  <si>
    <t>VIDRO,FANTASIA, DE 4MM DE ESPESSURA,DO TIPO CANELADO.FORNECIMENTO E COLOCACAO</t>
  </si>
  <si>
    <t>VIDRO LISO,TRANSPARENTE,TIPO FUME,6MM DE ESPESSURA.FORNECIMENTO E COLOCACAO</t>
  </si>
  <si>
    <t>VIDRO COLORIDO,FUME,DE 4MM DE ESPESSURA.FORNECIMENTO E COLOCACAO</t>
  </si>
  <si>
    <t>VIDRO LAMINADO SIMPLES,COM ESPESSURA DE 6MM.FORNECIMENTO E COLOCACAO</t>
  </si>
  <si>
    <t>VIDRO LAMINADO,COM ESPESSURA DE 10MM.FORNECIMENTO E COLOCACAO</t>
  </si>
  <si>
    <t>ESPELHO DE CRISTAL,4MM DE ESPESSURA.COM MOLDURA DE MADEIRA.FORNECIMENTO E COLOCACAO</t>
  </si>
  <si>
    <t>VIDRO TEMPERADO INCOLOR,10MM DE ESPESSURA,PARA PORTAS OU PAINEIS FIXOS,EXCLUSIVE FERRAGENS.FORNECIMENTO E COLOCACAO</t>
  </si>
  <si>
    <t>VIDRO TEMPERADO,INCOLOR,COM 6MM DE ESPESSURA,ENCAIXILHADO EMMADEIRA,ALUMINIO OU FERRO.FORNECIMENTO E COLOCACAO</t>
  </si>
  <si>
    <t>VIDRO PLUMBIFERO C/ESPESSURA MAXIMA DE 8MM PARA USO EM SALASRADIOLOGICAS A PROVA DE RAIO-X,NAS DIMENSOES DE(0,20X0,30)M.FORNECIMENTO E COLOCACAO.</t>
  </si>
  <si>
    <t>VIDRO PLUMBIFERO C/ESPESSURA MAXIMA DE 8MM,PARA USO EM SALASRADIOLOGICAS A PROVA DE RAIO-X,NAS DIMENSOES DE(0,30X0,40)M.FORNECIMENTO E COLOCACAO.</t>
  </si>
  <si>
    <t>VIDRO PLUMBIFERO C/ESPESSURA MAXIMA DE 8MM,PARA USO EM SALASRADIOLOGICAS A PROVA DE RAIO-X,NAS DIMENSOES DE(1,00X0,70)M.FORNECIMENTO E COLOCACAO.</t>
  </si>
  <si>
    <t>PELICULA DE SEGURANCA ANTI-IMPACTO E CONTROLE SOLAR.FORNECIMENTO E COLOCACAO</t>
  </si>
  <si>
    <t>PELICULA REFLETIVA DE CONTROLE SOLAR.FORNECIMENTO E COLOCACAO</t>
  </si>
  <si>
    <t>PLACA DE POLICARBONATO EM CRISTAL COMPACTO,COM ESPESSURA DE4MM.FORNECIMENTO E COLOCACAO</t>
  </si>
  <si>
    <t>PLACA DE POLICARBONATO EM CRISTAL COMPACTO,COM ESPESSURA DE6MM.FORNECIMENTO E COLOCACAO</t>
  </si>
  <si>
    <t>PLACA DE POLICARBONATO EM CRISTAL COMPACTO,COM ESPESSURA DE8MM.FORNECIMENTO E COLOCACAO</t>
  </si>
  <si>
    <t>PLACA DE POLICARBONATO EM CRISTAL COMPACTO,COM ESPESSURA DE10MM.FORNECIMENTO E COLOCACAO</t>
  </si>
  <si>
    <t>PORTA DE MADEIRA DE LEI EM COMPENSADO DE 100X210X3,5CM,FOLHEADA NAS 2 FACES,ADUELA DE 13X3CM E ALIZARES DE 5X2CM,EXCLUSIVE FERRAGENS.FORNECIMENTO E COLOCACAO</t>
  </si>
  <si>
    <t>PORTA DE MADEIRA DE LEI EM COMPENSADO DE 90X210X3,5CM FOLHEADA NAS 2 FACES,ADUELA DE 13X3CM E ALIZARES DE 5X2CM,EXCLUSIVE FERRAGENS.FORNECIMENTO E COLOCACAO</t>
  </si>
  <si>
    <t>PORTA DE MADEIRA DE LEI EM COMPENSADO DE 80X210X3,5CM FOLHEADA NAS 2 FACES,ADUELA DE 13X3CM E ALIZARES DE 5X2CM,EXCLUSIVE FERRAGENS.FORNECIMENTO E COLOCACAO</t>
  </si>
  <si>
    <t>PORTA DE MADEIRA DE LEI EM COMPENSADO DE 70X210X3,5CM,FOLHEADA NAS 2 FACES,ADUELA DE 13X3CM E ALIZARES DE 5X2CM,EXCLUSIVE FERRAGENS.FORNECIMENTO E COLOCACAO</t>
  </si>
  <si>
    <t>PORTA DE MADEIRA DE LEI EM COMPENSADO DE 60X210X3,5CM FOLHEADA NAS 2 FACES,ADUELA DE 13X3CM E ALIZARES DE 5X2CM,EXCLUSIVE FERRAGENS.FORNECIMENTO E COLOCACAO</t>
  </si>
  <si>
    <t>PORTA DE MADEIRA DE LEI EM COMPENSADO,DE 200X210X3,5CM,COM DUAS FOLHAS,FOLHEADA NAS 2 FACES,ADUELAS DE 13X3CM E ALIZARESDE 5X2CM,EXCLUSIVE FERRAGENS.FORNECIMENTO E COLOCACAO</t>
  </si>
  <si>
    <t>PORTA DE MADEIRA DE LEI EM COMPENSADO,DE 60X210X3,5CM,FOLHEADA NAS 2 FACES,EXCLUSIVE FERRAGENS,ADUELA E ALIZARES.FORNECIMENTO E COLOCACAO</t>
  </si>
  <si>
    <t>PORTA DE MADEIRA DE LEI EM COMPENSADO,DE 70X210X3,5CM,FOLHEADA NAS 2 FACES,EXCLUSIVE FERRAGENS,ADUELA E ALIZARES.FORNECIMENTO E COLOCACAO</t>
  </si>
  <si>
    <t>PORTA DE MADEIRA DE LEI EM COMPENSADO,DE 80X210X3,5CM,FOLHEADANAS 2 FACES,EXCLUSIVE FERRAGENS,ADUELA E ALIZARES.FORNECIMENTO E COLOCACAO</t>
  </si>
  <si>
    <t>PORTA DE MADEIRA DE LEI EM COMPENSADO,DE 90X210X3,5CM,FOLHEADA NAS 2 FACES,EXCLUSIVE FERRAGENS,ADUELA E ALIZARES.FORNECIMENTO E COLOCACAO</t>
  </si>
  <si>
    <t>PORTA DE MADEIRA DE LEI EM COMPENSADO,DE 100X210X3,5CM,FOLHEADA NAS 2 FACES,EXCLUSIVE FERRAGENS,ADUELA E ALIZARES.FORNECIMENTO E COLOCACAO</t>
  </si>
  <si>
    <t>PORTA DE MADEIRA DE LEI COM UMA ALMOFADA REBAIXADA DE 80X210X3,5CM,ADUELA DE 13X3CM E ALIZARES DE 5X2CM,EXCLUSIVE FERRAGENS.FORNECIMENTO E COLOCACAO</t>
  </si>
  <si>
    <t>PORTA DE MADEIRA DE LEI COM UMA ALMOFADA REBAIXADA DE 70X210X3,5CM,ADUELA DE 13X3CM E ALIZARES DE 5X2CM,EXCLUSIVE FERRAGENS.FORNECIMENTO E COLOCACAO</t>
  </si>
  <si>
    <t>PORTA DE MADEIRA DE LEI COM UMA ALMOFADA REBAIXADA DE 60X210X3,5CM,ADUELA DE 13X3CM E ALIZARES DE 5X2CM,EXCLUSIVE FERRAGENS.FORNECIMENTO E COLOCACAO</t>
  </si>
  <si>
    <t>PORTA EXTERNA DE MADEIRA DE LEI,ALMOFADADA,DE 80X210CM,COM MARCO DE 7X3,5CM,EXCLUSIVE FERRAGENS.FORNECIMENTO E COLOCACAO</t>
  </si>
  <si>
    <t>PORTA EXTERNA DE MADEIRA DE LEI,ALMOFADADA,DE 70X210CM,COM MARCO DE 7X3,5CM,EXCLUSIVE FERRAGENS.FORNECIMENTO E COLOCACAO</t>
  </si>
  <si>
    <t>PORTA DE MADEIRA DE LEI COM UMA ALMOFADA REBAIXADA,DE 80X210X3,5CM,EXCLUSIVE FERRAGENS,ADUELA E ALIZARES.FORNECIMENTO ECOLOCACAO</t>
  </si>
  <si>
    <t>PORTA DE MADEIRA DE LEI,COM UMA ALMOFADA REBAIXADA,DE 70X210X3,5CM,EXCLUSIVE FERRAGENS,ADUELA E ALIZARES.FORNECIMENTO ECOLOCACAO</t>
  </si>
  <si>
    <t>PORTA DE MADEIRA DE LEI,COM UMA ALMOFADA REBAIXADA,DE 60X210X3,5CM,EXCLUSIVE FERRAGENS,ADUELA E ALIZARES.FORNECIMENTO ECOLOCACAO</t>
  </si>
  <si>
    <t>PORTA DE MADEIRA DE LEI,COM PAINEL DE VENEZIANA DE 80X210X3,5CM,ADUELA DE 13X3CM E ALIZARES DE 5X2CM,EXCLUSIVE FERRAGENS.FORNECIMENTO E COLOCACAO</t>
  </si>
  <si>
    <t>PORTA DE MADEIRA DE LEI,COM PAINEL DE VENEZIANA DE 70X210X3,5CM,ADUELA DE 13X3CM E ALIZARES DE 5X2CM,EXCLUSIVE FERRAGENS.FORNECIMENTO E COLOCACAO</t>
  </si>
  <si>
    <t>PORTA DE MADEIRA DE LEI,COM PAINEL DE VENEZIANA DE 60X210X3,5CM,ADUELA DE 13X3CM E ALIZARES DE 5X2CM,EXCLUSIVE FERRAGENS.FORNECIMENTO E COLOCACAO</t>
  </si>
  <si>
    <t>PORTA DE MADEIRA DE LEI,COM PAINEL DE VENEZIANA,DE 80X210X3,5CM,EXCLUSIVE FERRAGENS,ADUELA E ALIZARES.FORNECIMENTO E COLOCACAO</t>
  </si>
  <si>
    <t>PORTA DE MADEIRA DE LEI,COM PAINEL DE VENEZIANA,DE 70X210X3,5CM,EXCLUSIVE FERRAGENS,ADUELA E ALIZARES.FORNECIMENTO E COLOCACAO</t>
  </si>
  <si>
    <t>PORTA DE MADEIRA DE LEI,COM PAINEL DE VENEZIANA,DE 60X210X3,5CM,EXCLUSIVE FERRAGENS,ADUELA E ALIZARES.FORNECIMENTO E COLOCACAO</t>
  </si>
  <si>
    <t>PORTA DE MADEIRA DE LEI MACICA,COM ALMOFADA,PARA ENTRADA DESANITARIO,UMA FOLHA,DE ABRIR,DE 60X210X3,5CM E MARCO 7X3CM,EXCLUSIVE FERRAGENS.FORNECIMENTO E COLOCACAO</t>
  </si>
  <si>
    <t>PORTA DE MADEIRA DE LEI MACICA COM 5 ALMOFADAS,DE 80X210X3,5CM,MARCO DE 7X3CM E ALIZARES 5X2CM EM UMA FACE,EXCLUSIVE FERRAGENS.FORNECIMENTO E COLOCACAO</t>
  </si>
  <si>
    <t>PORTA DE MADEIRA DE LEI MACICA COM 5 ALMOFADAS,DE 70X210X3,5CM,MARCO DE 7X3CM E ALIZARES 5X2CM EM UMA FACE,EXCLUSIVE FERRAGENS.FORNECIMENTO E COLOCACAO</t>
  </si>
  <si>
    <t>PORTA DE MADEIRA DE LEI MACICA COM 5 ALMOFADAS,DE 60X210X3,5CM,MARCO DE 7X3CM E ALIZARES 5X2CM EM UMA FACE,EXCLUSIVE FERRAGENS.FORNECIMENTO E COLOCACAO</t>
  </si>
  <si>
    <t>PORTA DE MADEIRA DE LEI MACICA COM 5 ALMOFADAS,DE 80X210X3,5CM,EXCLUSIVE FERRAGENS,ADUELA E ALIZARES.FORNECIMENTO E COLOCACAO</t>
  </si>
  <si>
    <t>PORTA DE MADEIRA DE LEI MACICA COM 5 ALMOFADAS,DE 70X210X3,5CM,EXCLUSIVE FERRAGENS,ADUELA E ALIZARES.FORNECIMENTO E COLOCACAO</t>
  </si>
  <si>
    <t>PORTA DE MADEIRA DE LEI MACICA COM 5 ALMOFADAS,DE 60X210X3,5CM,EXCLUSIVE FERRAGENS,ADUELA E ALIZARES.FORNECIMENTO E COLOCACAO</t>
  </si>
  <si>
    <t>PORTA EM CHAPA DE FIBRA DE MADEIRA PRENSADA (MDP,MDF OU HDF),LEVE,MIOLO EM COLMEIA,PARA PINTURA,MEDINDO (80X210X3,5)CM,EXCLUSIVE FERRAGENS,ADUELA E ALIZARES.FORNECIMENTO E COLOCACAO</t>
  </si>
  <si>
    <t>PORTA EM CHAPA DE FIBRA DE MADEIRA PRENSADA (MDP,MDF OU HDF),LEVE,MIOLO EM COLMEIA,PARA PINTURA,MEDINDO (70X210X3,5)CM,EXCLUSIVE FERRAGENS,ADUELA E ALIZARES.FORNECIMENTO E COLOCACAO</t>
  </si>
  <si>
    <t>PORTA EM CHAPA DE FIBRA DE MADEIRA PRENSADA (MDP,MDF OU HDF),LEVE,MIOLO EM COLMEIA,PARA PINTURA,MEDINDO (60X210X3,5)CM,EXCLUSIVE FERRAGENS,ADUELA E ALIZARES.FORNECIMENTO E COLOCACAO</t>
  </si>
  <si>
    <t>PORTA DE MADEIRA DE LEI EM COMPENSADO DE 60X180X3,5CM,FOLHEADA NAS 2 FACES E MARCO DE 7X3CM,EXCLUSIVE FERRAGENS.FORNECIMENTO E COLOCACAO</t>
  </si>
  <si>
    <t>PORTA DE MADEIRA DE LEI EM COMPENSADO DE 60X150X3,5CM,FOLHEADA NAS 2 FACES E MARCO DE 7X3CM,EXCLUSIVE FERRAGENS.FORNECIMENTO E COLOCACAO</t>
  </si>
  <si>
    <t>PORTA DE MADEIRA DE LEI EM COMPENSADO, DE 90X180X3,5CM,FOLHEADA NAS 2 FACES E MARCO DE 7X3CM,EXCLUSIVE FERRAGENS.FORNECIMENTO E COLOCACAO</t>
  </si>
  <si>
    <t>PORTA DE MADEIRA DE LEI MACICA DE FRISOS (MEXICANA) DE 80X210X3,5CM,ADUELA DE 13X3CM E ALIZARES DE 5X2CM,EXCLUSIVE FERRAGENS.FORNECIMENTO E COLOCACAO</t>
  </si>
  <si>
    <t>PORTA DE MADEIRA DE LEI MACICA DE FRISOS (MEXICANA) DE 70X210X3,5CM,ADUELA DE 13X3CM E ALIZARES DE 5X2CM,EXCLUSIVE FERRAGENS.FORNECIMENTO E COLOCACAO</t>
  </si>
  <si>
    <t>PORTA DE MADEIRA DE LEI MACICA DE FRISOS (MEXICANA) DE 80X210X3,5CM,ADUELA DE 13X3CM E CONTRAMARCO DE 11X2CM,CONFORME PROJETO TIPO Nº6063/EMOP,EXCLUSIVE FERRAGENS.FORNECIMENTO E COLOCACAO</t>
  </si>
  <si>
    <t>PORTA DE MADEIRA DE LEI MACICA DE FRISOS (MEXICANA) DE 70X210X3,5CM,ADUELA DE 13X3CM E CONTRAMARCO DE 11X2CM,CONFORME PROJETO TIPO Nº6063/EMOP,EXCLUSIVE FERRAGENS.FORNECIMENTO E COLOCACAO</t>
  </si>
  <si>
    <t>PORTA DE MADEIRA DE LEI MACICA DE FRISOS (MEXICANA) DE 60X210X3,5CM,ADUELA DE 13X3CM E CONTRAMARCO DE 11X2CM,CONFORME PROJETO TIPO Nº6063/EMOP,EXCLUSIVE FERRAGENS.FORNECIMENTO E COLOCACAO</t>
  </si>
  <si>
    <t>PORTA DE MADEIRA DE LEI MACICA DE FRISOS (MEXICANA) DE 120X210X3,5CM,EM 2 FOLHAS,ADUELA DE 13X3CM E CONTRAMARCO DE 11X2CM,CONFORME PROJETO TIPO N°6063/EMOP,EXCLUSIVE FERRAGENS.FORNECIMENTO E COLOCACAO</t>
  </si>
  <si>
    <t>PORTA DE MADEIRA DE LEI MACICA DE FRISOS (MEXICANA) DE 140X210X3,5CM,EM 2 FOLHAS,ADUELA DE 13X3CM E CONTRAMARCO DE 11X2CCM,CONFORME PROJETO TIPO Nº6063/EMOP,EXCLUSIVE FERRAGENS.FORNECIMENTO E COLOCACAO</t>
  </si>
  <si>
    <t>PORTA DE MADEIRA DE LEI MACICA DE FRISOS (MEXICANA) DE 160X210X3,5CM,EM 2 FOLHAS E BANDEIRAS DE 60CM,ADUELA DE 13X3CM ECONTRAMARCO DE 11X2CM,CONFORME PROJETO TIPO Nº6063/EMOP,EXCLUSIVE FERRAGENS.FORNECIMENTO E COLOCACAO</t>
  </si>
  <si>
    <t>PORTA DE MADEIRA DE LEI MACICA DE FRISOS (MEXICANA) DE 80X160X3,5,CONFORME PROJETO TIPO Nº6063/EMOP,EXCLUSIVE FERRAGENS,ADUELA E CONTRAMARCO.FORNECIMENTO E COLOCACAO</t>
  </si>
  <si>
    <t>PORTA DE MADEIRA DE LEI MACICA DE FRISOS (MEXICANA) DE 55X160X3,5CM,CONFORME PROJETO TIPO Nº6063/EMOP,EXCLUSIVE FERRAGENS,ADUELA E CONTRAMARCO.FORNECIMENTO E COLOCACAO</t>
  </si>
  <si>
    <t>PORTA DE MADEIRA DE LEI VAZADA PARA VIDRO,DE 80X210X3,5CM,COM PINAZIOS DE 3CM E CORDOES DE 1X1CM,EXCLUSIVE FERRAGENS.FORNECIMENTO E COLOCACAO</t>
  </si>
  <si>
    <t>PORTA DE MADEIRA DE LEI VAZADA PARA VIDRO,DE 70X210X3,5CM,COM PINAZIOS DE 3CM E CORDOES DE 1X1CM,EXCLUSIVE FERRAGENS.FORNECIMENTO E COLOCACAO</t>
  </si>
  <si>
    <t>PORTA DE MADEIRA DE LEI VAZADA PARA VIDRO,DE 60X210X3,5CM,COM PINAZIOS DE 3CM E CORDOES DE 1X1CM,EXCLUSIVE FERRAGENS.FORNECIMENTO E COLOCACAO</t>
  </si>
  <si>
    <t>PORTA DE MADEIRA DE LEI COM PAINEL DE VENEZIANA DE 120X210X3,5CM,EM 2 FOLHAS,MARCO DE 7X3CM E ALIZARES 5X2CM,EXCLUSIVE FERRAGENS.FORNECIMENTO E COLOCACAO</t>
  </si>
  <si>
    <t>PORTA DE MADEIRA DE LEI COM PAINEL DE VENEZIANA DE 120X210X3,5CM,EM 2 FOLHAS,MARCO DE 7X3CM,EXCLUSIVE FERRAGENS.FORNECIMENTO E COLOCACAO</t>
  </si>
  <si>
    <t>PORTA DE MADEIRA DE LEI COM PAINEL DE VENEZIANA PARA PC DE 300X200X3,5CM,EM 4 FOLHAS,MARCO SIMPLES E DUPLO DE 7X3CM,EXCLUSIVE FERRAGENS.FORNECIMENTO E COLOCACAO</t>
  </si>
  <si>
    <t>PORTA DE MADEIRA DE LEI COM PAINEL DE VENEZIANA PARA PC DE 300X200X3,5CM,EM 4 FOLHAS,MARCOS SIMPLES E DUPLOS DE 7X3CM,EXCLUSIVE FERRAGENS.FORNECIMENTO E COLOCACAO</t>
  </si>
  <si>
    <t>PORTA DE MADEIRA DE LEI COM PAINEL DE VENEZIANA,PARA MEDIDORES DE GAS DE 176X140CM,EM 3 FOLHAS,MARCO DE 7X3CM,EXCLUSIVEFERRAGENS.FORNECIMENTO E COLOCACAO</t>
  </si>
  <si>
    <t>PORTA DE MADEIRA DE LEI COM PAINEL DE VENEZIANA DE 70X100X3,5CM,1 FOLHA,DE ABRIR,MARCO SIMPLES DE 7X3CM,EXCLUSIVE FERRAGENS.FORNECIMENTO E COLOCACAO</t>
  </si>
  <si>
    <t>PORTA DE MADEIRA DE LEI EM COMPENSADO DE 120X210X3,5CM,EM 2FOLHAS,ADUELA DE 13X3CM E ALIZARES 5X2CM,EXCLUSIVE FERRAGENS.FORNECIMENTO E COLOCACAO</t>
  </si>
  <si>
    <t>PORTA DE MADEIRA DE LEI EM COMPENSADO DE 140X210X3,5CM,EM 2FOLHAS,ADUELA DE 13X3CM E ALIZARES 5X2CM,EXCLUSIVE FERRAGENS.FORNECIMENTO E COLOCACAO</t>
  </si>
  <si>
    <t>PORTA DE MADEIRA DE LEI EM COMPENSADO DE 150CMX210X3,5CM,EM2 FOLHAS,ADUELA DE 13X3CM E ALIZARES 5X2CM,EXCLUSIVE FERRAGENS.FORNECIMENTO E COLOCACAO</t>
  </si>
  <si>
    <t>PORTA DE MADEIRA DE LEI EM COMPENSADO DE 160CMX210X3,5CM,EM2 FOLHAS,ADUELA DE 13X3CM E ALIZARES DE 5X2CM,EXCLUSIVE FERRAGENS.FORNECIMENTO E COLOCACAO</t>
  </si>
  <si>
    <t>PORTA DE MADEIRA DE LEI MACICA DE FRISOS DE 80X210X3,5CM,MARCO DE 7X3CM E ALIZARES DE 5X2CM EM UMA FACE,EXCLUSIVE FERRAGENS.FORNECIMENTO E COLOCACAO</t>
  </si>
  <si>
    <t>PORTA DE MADEIRA DE LEI EM COMPENSADO DE 80X210X3,5CM,ADUELADE 13X3CM E ALIZARES DE 5X2CM,COMPLEMENTADA POR BANDEIRA FIXA DE 40CM DE ALTURA,EXCLUSIVE FERRAGENS.FORNECIMENTO E COLOCACAO</t>
  </si>
  <si>
    <t>PORTA DE MADEIRA DE LEI DE CORRER EM COMPENSADO DE 80X210X3,5CM,PENDURADA EM ROLDANAS,CORRENDO DENTRO DE TRILHO OCO,GUIADA POR CANALETA EMBUTIDA NO PISO COM MARCO DE 7X3CM,EXCLUSIVE FERRAGENS.FORNECIMENTO E COLOCACAO</t>
  </si>
  <si>
    <t>PORTA DE MADEIRA DE LEI DE CORRER EM COMPENSADO DE 80X210X3,5CM,EM 2 FOLHAS,PENDURADA EM ROLDANAS,CORRENDO DENTRO DE TRILHO OCO,GUIADA POR CANALETA EMBUTIDA NO PISO SEM MARCO DE 7X3CM,EXCLUSIVE FERRAGENS E MARCO.FORNECIMENTO E COLOCACAO</t>
  </si>
  <si>
    <t>PORTA DE MADEIRA DE LEI EM COMPENSADO,DE 200X210X3,5CM,2 FOLHAS,COM VISOR EM POLICARBONATO TRANSLUCIDO DE 4MM,MEDINDO 1,10X0,20M,MOLA "FECHA PORTA",PUXADORES VERTICAIS METALICOS DE40CM,ADUELA 13X3CM E ALIZARES 5X2CM,FAIXAS PROTETORAS EM MATERIAL VINILICO COM 50CM DE ALTURA NA PARTE INFERIOR,EXCLUSIVE PINTURA E FERRAGENS.FORNECIMENTO E COLOCACAO</t>
  </si>
  <si>
    <t>PORTA DE MADEIRA DE LEI,COMPENSADO DE 70X210X3,5CM,COM VISOREM POLICARBONATO TRANSLUCIDO DE 4MM,MEDINDO 1,10X0,20M,MOLA"FECHA PORTA",PUXADORES VERTICAIS METALICOS DE 40CM,ADUELA13X3CM E ALIZARES 5X2CM,FAIXAS PROTETORAS EM MATERIAL VINILICO COM 50CM ALTURA NA PARTE INFERIOR,CONFORME DESENHO CDRF S/Nº,EXCLUSIVE PINTURA E FERRAGENS.FORNECIMENTO E COLOCACAO</t>
  </si>
  <si>
    <t>PORTA DE MADEIRA DE LEI,COMPENSADO DE 80X210X3,5CM,COM VISOREM POLICARBONATO TRANSLUCIDO DE 4MM,MEDINDO 1,10X0,20M,MOLA"FECHA PORTA", PUXADORES VERTICAIS METALICO 40CM, ADUELA 13X3CM E ALIZARES 5X2CM,FAIXAS PROTETORAS EM MATERIAL VINILICOCOM 50CM DE ALTURA NA PARTE INFERIOR,CONFORME DESENHO CDRFS/Nº,EXCLUSIVE PINTURA E FERRAGENS.FORNECIMENTO E COLOCACAO</t>
  </si>
  <si>
    <t>PORTA DE MADEIRA DE LEI,COMPENSADO DE 90X210X3,5CM,COM VISOREM POLICARBONATO TRANSLUCIDO DE 4MM,MEDINDO 1,10X0,20M,MOLA"FECHA PORTA",PUXADORES VERTICAIS METALICO 40CM,ADUELA 13X3CM E ALIZARES 5X2CM,FAIXAS PROTETORAS EM MATERIAL VINILICO COM 50CM DE ALTURA NA PARTE INFERIOR,CONFORME DESENHO CDRF S/Nº,EXCLUSIVE PINTURA E FERRAGENS.FORNECIMENTO E COLOCACAO</t>
  </si>
  <si>
    <t>PORTA EM CHAPA DE FIBRA DE MADEIRA PRENSADA (MDP,MDF OU HDF),MEDIO,MIOLO SEMI-SOLIDO E REQUADRO EM MADEIRA NATURAL,ACABAMENTO PARA PINTURA,MEDINDO (80X210X3,5)CM,EXCLUSIVE FERRAGENS.FORNECIMENTO E COLOCACAO</t>
  </si>
  <si>
    <t>PORTA EM CHAPA DE FIBRA DE MADEIRA PRENSADA (MDP,MDF OU HDF),MEDIO,MIOLO SEMI-SOLIDO E REQUADRO EM MADEIRA NATURAL,ACABAMENTO PARA PINTURA,MEDINDO (70X210X3,5)CM,EXCLUSIVE FERRAGENS.FORNECIMENTO E COLOCACAO</t>
  </si>
  <si>
    <t>PORTA EM CHAPA DE FIBRA DE MADEIRA PRENSADA (MDP,MDF OU HDF),MEDIO,MIOLO SEMI-SOLIDO E REQUADRO EM MADEIRA NATURAL,ACABAMENTO PARA PINTURA,MEDINDO (60X210X3,5)CM,EXCLUSIVE FERRAGENS.FORNECIMENTO E COLOCACAO</t>
  </si>
  <si>
    <t>PORTA EM CHAPA DE FIBRA DE MADEIRA PRENSADA (MDP,MDF OU HDF),2 FOLHAS,MEDIO,MIOLO SEMI-SOLIDO E REQUADRO EM MADEIRA NATURAL,ACABAMENTO PARA PINTURA MEDINDO (80X210X3,5)CM,EXCLUSIVEFERRAGENS.FORNECIMENTO E COLOCACAO</t>
  </si>
  <si>
    <t>PORTA EM CHAPA DE FIBRA DE MADEIRA PRENSADA (MDP,MDF OU HDF),2 FOLHAS,MEDIO,MIOLO SEMI-SOLIDO E REQUADRO EM MADEIRA NATURAL,ACABAMENTO PARA PINTURA,MEDINDO (70X210X3,5)CM,EXCLUSIVEFERRAGENS.FORNECIMENTO E COLOCACAO</t>
  </si>
  <si>
    <t>PORTA EM CHAPA DE FIBRA DE MADEIRA PRENSADA (MDP,MDF OU HDF),2 FOLHAS,MEDIO,MIOLO SEMI-SOLIDO E REQUADRO EM MADEIRA NATURAL,ACABAMENTO PARA PINTURA,MEDINDO (60X210X3,5)CM,EXCLUSIVEFERRAGENS.FORNECIMENTO E COLOCACAO</t>
  </si>
  <si>
    <t>PORTINHOLA DE MADEIRA DE LEI EM COMPENSADO DE 20MM,PARA FECHAMENTO DE QUADROS DE LUZ OU ARMARIOS,INCLUSIVE GUARNICAO,EXCLUSIVE FERRAGENS.FORNECIMENTO E COLOCACAO</t>
  </si>
  <si>
    <t>PORTINHOLA DE MADEIRA DE LEI,MACICA,DE 80X20CM,EM 2 FOLHAS DE CORRER EM TRILHOS DE ALUMINIO,CONFORME PROJETO Nº 6011/EMOP.FORNECIMENTO E COLOCACAO</t>
  </si>
  <si>
    <t>PORTAO DE TABUAS DE MADEIRA DE LEI,SOBRE ARMACAO TRIANGULADAE MARCO,EXCLUSIVE FERRAGENS.FORNECIMENTO E COLOCACAO</t>
  </si>
  <si>
    <t>JANELA DE MADEIRA DE LEI GUILHOTINA DE 150X150X3,5CM,EM 2 FOLHAS,COM CAIXILHO PARA VIDRO E MARCO DUPLO,COM CAIXAS PARA CONTRAPESOS,EXCLUSIVE FERRAGENS.FORNECIMENTO E COLOCACAO</t>
  </si>
  <si>
    <t>JANELA DE MADEIRA DE LEI GUILHOTINA DE 100X150X3CM,EM 2 FOLHAS,MARCO DUPLO COM CAIXILHO PARA VIDRO,PRESOS EM BORBOLETAS,EXCLUSIVE FERRAGENS.FORNECIMENTO E COLOCACAO</t>
  </si>
  <si>
    <t>JANELA DE MADEIRA DE LEI GUILHOTINA DE 120X150X3CM,EM 2 FOLHAS,MARCO DUPLO COM CAIXILHO PARA VIDRO,PRESOS EM BORBOLETAS,EXCLUSIVE FERRAGENS.FORNECIMENTO E COLOCACAO</t>
  </si>
  <si>
    <t>JANELA DE MADEIRA DE LEI GUILHOTINA DE 150X150X3CM,EM 2 FOLHAS,MARCO DUPLO COM CAIXILHO PARA VIDRO,PRESOS EM BORBOLETAS,EXCLUSIVE FERRAGENS.FORNECIMENTO E COLOCACAO</t>
  </si>
  <si>
    <t>JANELA DE MADEIRA DE LEI DE ABRIR DE 120X150X3CM,TIPO VVP (VENEZIANA,VIDRO E POSTIGO) EM 2 FOLHAS E MARCO DE 7X3CM,EXCLUSIVE FERRAGENS.FORNECIMENTO E COLOCACAO</t>
  </si>
  <si>
    <t>JANELA DE MADEIRA DE LEI DE ABRIR DE 100X100X3CM,TIPO VVP (VENEZIANA,VIDRO E POSTIGO) EM 2 FOLHAS E MARCO DE 7X3CM,EXCLUSIVE FERRAGENS.FORNECIMENTO E COLOCACAO</t>
  </si>
  <si>
    <t>JANELA DE MADEIRA DE LEI EM VENEZIANA DE 200X100X3CM,COM 2 FOLHAS DE CORRER,EXCLUSIVE FERRAGENS.FORNECIMENTO E COLOCACAO</t>
  </si>
  <si>
    <t>JANELA DE MADEIRA DE LEI DE CORRER DE 150X150X3,5CM,EM 2 FOLHAS,PARA VIDRO,COM BANDEIRA EM CAIXILHO DE VIDRO,EXCLUSIVE FERRAGENS.FORNECIMENTO E COLOCACAO</t>
  </si>
  <si>
    <t>JANELA DE MADEIRA DE LEI DE CORRER DE 200X150X3,5CM,EM 4 FOLHAS,SENDO 2 DE CORRER,PARA VIDRO,COM BANDEIRA EM CAIXILHO DEVIDRO,EXCLUSIVE FERRAGENS.FORNECIMENTO E COLOCACAO</t>
  </si>
  <si>
    <t>JANELA DE MADEIRA DE LEI DE CORRER,DE 2 FOLHAS,DE 110X120X3CM,INCLUSIVE GUARNICAO,EXCLUSIVE FERRAGENS.FORNECIMENTO E COLOCACAO</t>
  </si>
  <si>
    <t>JANELA DE MADEIRA DE LEI DE CORRER,DE 2 FOLHAS,DE 110X140X3CM,INCLUSIVE GUARNICAO,EXCLUSIVE FERRAGENS.FORNECIMENTO E COLOCACAO</t>
  </si>
  <si>
    <t>JANELA DE MADEIRA DE LEI DE CORRER,DE 4 FOLHAS,DE 160X120X3CM,INCLUSIVE GUARNICAO,EXCLUSIVE FERRAGENS.FORNECIMENTO E COLOCACAO</t>
  </si>
  <si>
    <t>JANELA DE MADEIRA DE LEI DE CORRER,DE 4 FOLHAS,DE 210X140X3CM,INCLUSIVE GUARNICAO,EXCLUSIVE FERRAGENS.FORNECIMENTO E COLOCACAO</t>
  </si>
  <si>
    <t>JANELA DE MADEIRA DE LEI,BASCULANTE DE 100X140X3CM,COM 3 FOLHAS,EXCLUSIVE FERRAGENS.FORNECIMENTO E COLOCACAO</t>
  </si>
  <si>
    <t>GUARDA-CORPO DE MADEIRA DE LEI APARELHADA,NA ALTURA UTIL DE1,00M,ENGASTADO 5CM NO CONCRETO,INTERCALADO POR MONTANTES DE7,5CMX11,25CM/3"X4.1/2",COM ESPACAMENTO DE 1,00M,FORMANDO MODULOS "X",PARA CONTRAVENTAMENTO,COM PECAS DE 3,75CMX7,5CM/1.1/2"X3".FORNECIMENTO E COLOCACAO</t>
  </si>
  <si>
    <t>GRADE DE RIPAS DE MADEIRA DE LEI,CRUZADAS,MONTADAS E FIXADASSOBRE PECAS DE 5X5CM,FORMANDO QUADROS DE 60X60CM.FORNECIMENTO E COLOCACAO</t>
  </si>
  <si>
    <t>ESTRADO DE MADEIRA DE LEI,FORMADO POR RIPAS COM INTERVALOS DE 2,5CM, E APOIADAS EM TRAVESSAS DE 4CM, ESPACADAS DE 10CM,FIXADAS COM PARAFUSOS DE LATAO DE 1.1/2".FORNECIMENTO E COLOCACAO</t>
  </si>
  <si>
    <t>QUADRO DE MADEIRA DE LEI,PARA COLOCACAO DE APARELHO DE AR CONDICIONADO DE 1 A 2HP,INCLUSIVE ALIZAR.FORNECIMENTO E COLOCACAO</t>
  </si>
  <si>
    <t>QUADRO MURAL EM COMPENSADO DE 10MM, INCLUSIVE MOLDURA DO MESMO MATERIAL.FORNECIMENTO E COLOCACAO</t>
  </si>
  <si>
    <t>QUADRO DE AULA EM ARGAMASSA,EMPREGANDO-SE CORANTE VERDE,COMMOLDURA E PORTA-GIZ DE MADEIRA.FORNECIMENTO E COLOCACAO</t>
  </si>
  <si>
    <t>QUADRO MURAL DE CELULOSE PRENSADA COM FLANELOGRAFO,MEDINDO 504X123CM, MOLDURA DE MADEIRA ENVERNIZADA,CONFORME PROJETO Nº6012/EMOP.FORNECIMENTO E COLOCACAO</t>
  </si>
  <si>
    <t>BALCAO DE ATENDIMENTO DE MADEIRA DE LEI,VAO DE 130X105CM,COMPORTA DE FRISOS DE MADEIRA,EM 2 FOLHAS,COM UMA PRATELEIRA,CONFORME PROJETO Nº6013/EMOP,EXCLUSIVE FERRAGENS E SOCO DE CONCRETO E ALVENARIA.FORNECIMENTO E COLOCACAO</t>
  </si>
  <si>
    <t>BALCAO BASCULAVEL EM COMPENSADO NAVAL DE 10MM,COM ACABAMENTOEM CHAPA LAMINADA,1,50X0,30M.FORNECIMENTO E COLOCACAO</t>
  </si>
  <si>
    <t>PRATELEIRA DE MADEIRA DE LEI EM COMPENSADO DE 20MM E 40CM DELARGURA,SOBRE CANTONEIRAS DE FERRO.FORNECIMENTO E COLOCACAO</t>
  </si>
  <si>
    <t>PRATELEIRA DE MADEIRA DE LEI EM COMPENSADO DE 20MM E 50CM DELARGURA,SOBRE CANTONEIRAS DE FERRO.FORNECIMENTO E COLOCACAO</t>
  </si>
  <si>
    <t>PRATELEIRA DE MADEIRA DE LEI EM COMPENSADO DE 20MM E 60CM DELARGURA,SOBRE CANTONEIRAS DE FERRO.FORNECIMENTO E COLOCACAO</t>
  </si>
  <si>
    <t>PROTECAO TIPO BATE-CADEIRA DE MADEIRA DE LEI,15X2CM,APARELHADA EM UMA FACE E NOS TOPOS,EXCLUSIVE PINTURA.FORNECIMENTO ECOLOCACAO</t>
  </si>
  <si>
    <t>PROTECAO DE PAREDES DE SALA DE AULA,COM MADEIRA DE LEI,20X2,5CM, APARELHADA EM UMA FACE E NOS TOPOS, EXCLUSIVE PINTURA.FORNECIMENTO E COLOCACAO</t>
  </si>
  <si>
    <t>FRISO EM MADEIRA DE LEI,MEDINDO 3X1,5CM,BOLEADO.FORNECIMENTOE COLOCACAO</t>
  </si>
  <si>
    <t>ADUELA EM MADEIRA DE LEI,DE 14X3CM,COM 3,5CM DE REBAIXO.FORNECIMENTO E COLOCACAO</t>
  </si>
  <si>
    <t>MOLDURA DE MADEIRA DE LEI,ENVERNIZADA,DE 10X2,5CM,PARA QUADRO DE AULA,CONFORME PROJETO N°6015/EMOP.FORNECIMENTO E COLOCACAO</t>
  </si>
  <si>
    <t>PORTA GIZ DE MADEIRA DE LEI,ENVERNIZADO,DE 10X2,5CM,PARA QUADRO DE AULA,CONFORME PROJETO N°6016/EMOP.FORNECIMENTO E COLOCACAO</t>
  </si>
  <si>
    <t>PORTA DE MADEIRA DE LEI EM COMPENSADO,FOLHEADA NAS 2 FACES COM 3CM DE ESPESSURA,EXCLUSIVE FERRAGENS,ADUELAS E ALIZARES.FORNECIMENTO E COLOCACAO</t>
  </si>
  <si>
    <t>PORTA DE MADEIRA DE LEI COM PAINEL DE VENEZIANA,COM 3CM DE ESPESSURA,EXCLUSIVE FERRAGENS,ADUELAS E ALIZARES.FORNECIMENTOE COLOCACAO</t>
  </si>
  <si>
    <t>PORTA DE MADEIRA DE LEI MACICA COM ATE 5 ALMOFADAS,COM 3,5CMDE ESPESSURA,EXCLUSIVE FERRAGENS,MARCO E ALIZAR.FORNECIMENTO E COLOCACAO</t>
  </si>
  <si>
    <t>JANELA DE MADEIRA DE LEI DE VENEZIANA DE ABRIR OU CORRER,COM3CM DE ESPESSURA,EXCLUSIVE FERRAGENS E GUARNICAO.FORNECIMENTO E COLOCACAO</t>
  </si>
  <si>
    <t>JANELA DE MADEIRA DE LEI DE ABRIR OU CORRER,PARA VIDRO,COM 3CM DE ESPESSURA,EXCLUSIVE FERRAGENS E GUARNICAO.FORNECIMENTOE COLOCACAO</t>
  </si>
  <si>
    <t>CAIXILHO FIXO DE VENEZIANA EM MADEIRA DE LEI, COM 3CM DE ES-PESSURA EXCLUSIVE GUARNICAO.FORNECIMENTO E COLOCACAO.</t>
  </si>
  <si>
    <t>CAIXILHO FIXO DE MADEIRA DE LEI,COM 3CM DE ESPESSURA,EXCLUSIVE GUARNICAO.FORNECIMENTO E COLOCACAO</t>
  </si>
  <si>
    <t>CAIXILHO FIXO DE MADEIRA DE LEI,PARA VIDRO,COM 3CM DE ESPESSURA,EXCLUSIVE GUARNICAO.FORNECIMENTO E COLOCACAO</t>
  </si>
  <si>
    <t>DECK EM MADEIRA DE LEI APARELHADA,FORMADO POR PECAS DE 2X10CM,COM INTERVALOS DE 2,5CM E APOIADAS EM TRAVESSAS DE MADEIRASERRADA (7,5CMX7,5CM/3"X3") E ESTRUTURA EM TORAS DE MADEIRACOM 25CM DE DIAMETRO,TRATADO,ALTURA UTIL MEDIA DE 1,50M,ENTERRADO 1,00M DE PROFUNDIDADE.FORNECIMENTO E COLOCACAO</t>
  </si>
  <si>
    <t>DECK EM MADEIRA DE LEI APARELHADA,COM ASSOALHO MEDINDO APROXIMADAMENTE 18X2CM,VIGAS LONGITUDINAIS DE 7,5X15CM,TRANSVERSAIS DE 10X15CM,GUARDA-CORPO COMPOSTO DE PECAS DE 15X15CM E 20X2,5CM.FORNECIMENTO E COLOCACAO</t>
  </si>
  <si>
    <t>CHAPA DE FIBRA  DE MADEIRA  DE ALTA DENSIDADE  EM PLACAS DE1220X2440MM,COM 2,5MM DE ESPESSURA.FORNECIMENTO</t>
  </si>
  <si>
    <t>MADEIRA DE REFLORESTAMENTO,AUTOCLAVADA,EM TORA,ATE 6,00M DECOMPRIMENTO,DIAMETRO DE 12CM.FORNECIMENTO</t>
  </si>
  <si>
    <t>MADEIRA DE REFLORESTAMENTO,AUTOCLAVADA,EM TORA,ATE 6,00M DECOMPRIMENTO,DIAMETRO DE 15CM.FORNECIMENTO</t>
  </si>
  <si>
    <t>MADEIRA DE REFLORESTAMENTO,AUTOCLAVADA,EM TORA,ATE 6,00M DECOMPRIMENTO,DIAMETRO DE 20CM.FORNECIMENTO</t>
  </si>
  <si>
    <t>MADEIRA DE REFLORESTAMENTO,AUTOCLAVADA,EM TORA,ATE 6,00M DECOMPRIMENTO,DIAMETRO DE 25CM.FORNECIMENTO</t>
  </si>
  <si>
    <t>FERRAGENS PARA PORTA DE MADEIRA,DE 1 FOLHA,DE ABRIR,DE ENTRADA PRINCIPAL, CONSTANDO DE FORNEC.S/COLOCACAO,DE:-FECHADURADE CILINDRO CENTRAL,DE LATAO,ACABAMENTO CROMADO;-MACANETA TIPO BOLA,E ESPELHO CIRCULAR,DE LATAO,ACABAMENTO CROMADO;-3 DOBRADICAS 3"X3" DE ACO LAMINADO,COM PINO (EIXO) E BOLAS DE FERRO</t>
  </si>
  <si>
    <t>FERRAGENS P/PORTA DE MADEIRA,DE 1 FOLHA DE ABRIR,DE ENTRADAPRINCIPAL, CONSTANDO DE FORNEC.S/COLOCACAO DE:-FECHADURA DECILINDRO, DE LATAO CROMADO;-MACANETA TIPO BOLA,DE LATAO, ACABAMENTO CROMADO;-ESPELHO DE LATAO FUNDIDO OU LAMINADO,FORMARETANGULAR OU SEMI-ELIPTICA,ACABAMENTO CROMADO;-3 DOBRADICAS3"X3" DE ACO LAMINADO,COM PINO E BOLAS DE FERRO</t>
  </si>
  <si>
    <t>FERRAGENS P/PORTA DE MADEIRA,DE 1 FOLHA DE ABRIR,DE ENTRADAPRINCIPAL, CONSTANDO DE FORNEC.S/COLOCACAO,DE:-FECHADURA DECILINDRO DE FERRO,ACABAMENTO CROMADO;-MACANETA TIPO BOLA EMZAMAK POLIDO E CROMADO;-ESPELHO RETANGULAR EM FERRO POLIDO,ACABAMENTO CROMADO;-3 DOBRADICAS 3"X3" DE FERRO GALVANIZADO,COM PINO E BOLAS DE LATAO</t>
  </si>
  <si>
    <t>FERRAGENS P/PORTA DE MADEIRA,DE 1 FOLHA DE ABRIR,ENTRADA PRINCIPAL, CONSTANDO FORN.S/COLOC.DE:-FECHADURA CILINDRO LATAOCROMADO,C/TRAVA ALTA SEGURANCA,TETRA CHAVE E LINGUETA DE ACO;-MACANETA TIPO BOLA, ACAB.CROMADO;-ESPELHO DE FORMA RETANGULAR EM LATAO CROMADO OU EM ALUMINIO ANODIZADO;-3 DOBRADICAS3"X3" EM LATAO CROMADO,C/PINOS BOLAS E ANEIS DE LATAO</t>
  </si>
  <si>
    <t>FERRAGENS P/PORTA MADEIRA,DE 2 FOLHAS DE ABRIR,DE ENTRADA PRINCIPAL,CONSTANDO DE FORN.S/COLOC.DE:-FECHADURA CILINDRO,DELATAO,MONOBLOCO,ACABAMENTO CROMADO,;-ENTRADA CIRCULAR,LATAO,ACABAMENTO CROMADO;-ROSETA CIRCULAR,LATAO,ACAB.CROMADO;-MACANETA TIPO ALAVANCA,LATAO,ACABAMENTO CROMADO;-6 DOBRADICAS 3"X3" LATAO CROMADO,C/PINOS,BOLAS E ANEIS DE LATAO E 2 FECHOS</t>
  </si>
  <si>
    <t>FERRAGENS PARA PORTA DE MADEIRA,DE 1 FOLHA DE ABRIR,DE ENTRADA DE SERVICO,CONSTANDO DE FORNEC.S/COLOCACAO,DE:-FECHADURADE CILINDRO OVALADO OU CIRCULAR,DE LATAO,DE ACABAMENTO CROMADO;-3 DOBRADICAS 3"X2.1/2" DE FERRO GALVANIZADO, COM PINO EBOLAS DE LATAO</t>
  </si>
  <si>
    <t>FERRAGENS P/PORTA MADEIRA,1 FOLHA DE ABRIR,ENTRADA DE SERVICO,CONSTANDO DE FORNEC.S/COLOCACAO,DE;-FECHADURA DE CILINDROOVALADO,TRINCO REVERSIVEL,DE LATAO, ACABAMENTO CROMADO;-MACANETA TIPO BOLA,LATAO,ACABAMENTO CROMADO;-ESPELHO RETANGULAROU SEMI-ELIPTICO,LATAO FUNDIDO,ACABAMENTO CROMADO;-3 DOBRADICAS 3"X2.1/2" FERRO GALV.C/PINO E BOLAS DE LATAO</t>
  </si>
  <si>
    <t>FERRAGENS PARA PORTA DE MADEIRA,DE 1 FOLHA DE ABRIR,EXTERNA,CONSTANDO DE FORNECIMENTO S/COLOCACAO,DE:-FECHADURA EXTERNATIPO OVAL,ACABAMENTO CROMADO ACETINADO;-MACANETA TIPO BOLA,LATAO,ACABAMENTO CROMADO ACETINADO;-ROSETA CIRCULAR EM LATAOLAMINADO, ACABAMENTO CROMADO ACETINADO;-3 DOBRADICAS 3"X3"EM LATAO CROMADO,COM PINOS,BOLAS E ANEIS DE LATAO</t>
  </si>
  <si>
    <t>FERRAGENS PARA PORTA DE MADEIRA,PIVOTANTE,DE 1 FOLHA,EXTERNA,CONSTANDO DE FORNECIMENTO SEM COLOCACAO (ESTA INCLUIDA NO FORNECIMENTO E COLOCACAO DAS ESQUADRIAS) DE:-FECHADURA COM TRINCO ROLETE,EM LATAO,ACABAMENTO CROMADO-PUXADOR VERTICAL EM ACO INOX-DOBRADICA PIVOTANTE (PIVO INFERIOR E SUPERIOR) EM ACO INOX</t>
  </si>
  <si>
    <t>FERRAGENS P/PORTAS DE MADEIRA,1 FOLHA DE ABRIR,INTERNAS,SOCIAIS OU DE SERVICO,CONSTANDO DE FORNEC.S/COLOC.,DE:-FECHADURATIPO GORGE,TRINCO REVERSIVEL,EM LATAO,ACABAMENTO CROMADO;-ENTRADA E ROSETA CIRCULARES,LATAO LAMINADO,ACABAMENTO CROMADO;-MACANETA TIPO ALAVANCA,EM LATAO,ACABAMENTO CROMADO;-3 DOBRADICAS FERRO GALVANIZADO 3"X2.1/2",COM PINO E BOLAS DE FERRO</t>
  </si>
  <si>
    <t>FERRAGENS PARA PORTAS MADEIRA,DE 1 FOLHA DE ABRIR,INTERNAS,SOCIAIS OU DE SERVICO,CONSTANDO DE FORNECIMENTO S/COLOCACAO;-FECHADURA SIMPLES, RETANGULAR,DE FERRO,ACABAMENTO CROMADO;-MACANETA TIPO ALAVANCA,EM ZAMAK OU LATAO,ACABAMENTO POLIDOE CROMADO;-ESPELHO RET.OU SEMIELIPTICO FERRO OU LATAO;-3 DOBRADICAS DE FERRO GALV.DE 3"X2.1/2",C/PINOS E BOLAS DE LATAO</t>
  </si>
  <si>
    <t>FERRAGENS P/PORTAS MAD.INTERNAS,2 FOLHAS DE ABRIR,CONSTANDOFORN.S/COLOC.DE:-FECHADURA TIP.GORGE,TRINCO REVERSIVEL,LATAO,ACABAMENTO CROMADO;-ENTRADA E ROSETA,CIRCULARES, LATAO LAMINADO, ACABAMENTO CROMADO;-MACANETA TIPO ALAVANCA, EM LATAO,ACABAMENTO CROMADO, 6 DOBRADICAS FERRO GALV.3"X2.1/2", PINOFERRO E BOLAS LATAO,2 FECHOS EMBUTIR,40CM,LATAO POLIDO</t>
  </si>
  <si>
    <t>FERRAGENS PARA PORTAS DE MADEIRA,DE 1 FOLHA DE ABRIR,INTERNAS,DE SALAS E QUARTOS DE HOSPITAIS,CONSTANDO DE FORNECIMENTOS/COLOCACAO,DE:-MACANETA TIPO "ALAVANCA PARA BRACO", C/ACABAMENTO EM ALUMINIO DESTACAVEL;-FECHADURA EQUIPADA C/CILINDROMESTRAVEL E CHAVE DE SEGREDO;-3 DOBRADICAS EM LATAO DE 3"X3.1/2",ACABAMENTO CROMADO,COM PINO,BOLAS E ANEIS DE LATAO</t>
  </si>
  <si>
    <t>FERRAGENS P/PORTA MADEIRA,1 FOLHA DE ABRIR,INTERNA,CONSTANDODE FORNEC.S/COLOC.,DE:-FECHADURA SIMPLES,RETANGULAR ACABAM.CROMADO ACETINADO;-MACANETA TIPO ALAVANCA,ACABAMENTO CROMADOACETINADO;-ROSETA CIRCULAR EM LATAO LAMINADO ACABAMENTO CROMADO ACETINADO;-3 DOBRADICAS DE FERRO GALVANIZ.DE 3"X2.1/2",COM PINO E BOLAS DE LATAO</t>
  </si>
  <si>
    <t>FERRAGENS PORTAS MAD.1 FOLHA,ABRIR,P/BANHEIRO,CONSTANDO FORN.S/COLOC.DE:-FECHADURA TIP.TRANQUETA,TRINCO REVERSIVEL,LATAO,ACABAMENTO CROMADO;-MACANETA TIPO ALAVANCA,LATAO,ACABAMENTOCROMADO;-TRANQUETA TRINCO ACOPLADO,CIRCULAR,LATAO LAMINADO,ACABAMENTO CROMADO;-ENTRADA CIRCULAR,LATAO, ACABAMENTO CROMADO;-3 DOBRADICAS FERRO GALV.3"X2.1/2",PINO E BOLAS DE LATAO</t>
  </si>
  <si>
    <t>FERRAGENS PARA PORTAS DE MADEIRA,DE 1 FOLHA,DE ABRIR,INTERNAPARA BANHEIRO DE SERVICO, CONSTANDO DE FORN.S/COLOC.,DE:-FECHADURA SIMPLES,COM CHAPA-TESTA,LINGUETA E CUBO EM LATAO,ACABAMENTO CROMADO;-TRANQUETA CIRCULAR EM LATAO LAMINADO,TRINCOACOPLADO, ACABAMENTO CROMADO;-3 DOBRADICAS DE FERRO GALVANIZADO DE 3"X2.1/2",COM PINO E BOLAS DE FERRO</t>
  </si>
  <si>
    <t>FERRAGENS PARA PORTAS DE MADEIRA,DE 1 FOLHA,DE ABRIR,PARA SANITARIOS OU CHUVEIROS COLETIVOS,CONSTANDO DE FORNECIMENTO S/COLOCACAO,DE:-FECHO DE SOBREPOR,TIPO "LIVRE-OCUPADO", RETANGULAR,EM ZAMAK OU LATAO,ACABAMENTO CROMADO;-3 DOBRADICAS DEFERRO GALVANIZADO DE 3"X2.1/2",COM PINO E BOLAS DE FERRO</t>
  </si>
  <si>
    <t>FERRAGENS PARA PORTAS DE MADEIRA,1 FOLHA,DE ABRIR,PARA SANITARIOS OU CHUVEIROS COLETIVOS,CONSTANDO DE FORNEC.S/COLOC.,DE:-FECHO DE SOBREPOR,TIPO "LIVRE-OCUPADO",RETANGULAR,EM ZAMAKOU LATAO, ACABAMENTO CROMADO;-3 DOBRADICAS DE FERRO GALVANIZADO DE 3"X3",COM PINO E BOLAS DE LATAO</t>
  </si>
  <si>
    <t>FERRAGENS PARA PORTAS DE MADEIRA,1 FOLHA,DE ABRIR,PARA BANHEIRO,CONSTANDO DE FORNEC.S/COLOC.,DE:-FECHADURA SIMPLES,RETANGULAR,COM CHAPA-TESTA EM FERRO,ACABAMENTO CROMADO;-MACANETATIPO ALAVANCA, ACABAMENTO CROMADO;-ESPELHO RETANGULAR, ACAB.CROMADO;-3 DOBRADICAS DE FERRO GALVANIZADO DE 3"X2.1/2",COMPINO E BOLAS DE LATAO</t>
  </si>
  <si>
    <t>FERRAGENS P/PORTAS MAD.COLOCADAS DIVISORIAS MARMORE, MARMORITE OU CONCR.ATE 3CM ESP.CONSTANDO FORN.S/COLOC.DE:-2 DOBRADICAS C/UMA DAS ABAS EM "U", EM LATAO, ACAB.CROMADO,PARA DIVISORIAS DE MARMORE;-FECHO DE SOBREPOR,TIPO "LIVRE-OCUPADO",RETANG.,EM ZAMAK OU LATAO,ACAB.CROMADO;-BATENTE EM "U",EM LATAO,ACAB.CROMADO,PARA DIVISORIAS DE MARMORE</t>
  </si>
  <si>
    <t>FERRAGENS P/PORTAS DE MADEIRA,DE CORRER,DE 1 FOLHA,CONSTANDODE FORN.S/COLOC.DE:-FECHADURA C/CHAVE BI-PART.,LATAO, ACABAMENTO CROMADO;-2,00M DE TRILHO EM "U",DE FERRO;-2 ROLDANAS DE FERRO;-2 GUIAS DE LATAO,TAMANHO 3/4",SEM CANTONEIRA;-2,00MCANALETA DE ALUMINIO,TAMANHO 2,00MX3/4",2 CONCHAS COM FUROPARA CHAVE, LATAO CROMADO</t>
  </si>
  <si>
    <t>FERRAGENS P/PORTAS DE MADEIRA,DE CORRER,DE 2 FOLHAS,CONSTANDO DE FORNEC.S/COLOC.DE:-FECHADURA COM CHAVE BI-PARTIDA,LATAO,ACABAMENTO CROMADO;-4,00M DE TRILHO EM "U",DE FERRO;-4 ROLDANAS DE FERRO;-4 GUIAS DE LATAO,TAMANHO 3/4",SEM CANTONEIRA;-4,00M DE CANALETA DE ALUMIN.,TAMANHO 2,00MX3/4";-2 CONCHAS,COM FURO PARA CHAVE,EM LATAO CROMADO</t>
  </si>
  <si>
    <t>FERRAGENS PARA PORTA DE MADEIRA,PIVOTANTE,DE 1 FOLHA,INTERNA,CONSTANDO DE FORNECIMENTO SEM COLOCACAO (ESTA INCLUIDA NO FORNECIMENTO E COLOCACAO DAS ESQUADRIAS) DE:-FECHADURA COM TRINCO ROLETE,EM LATAO,ACABAMENTO CROMADO-PUXADOR VERTICAL EM ACO INOX-DOBRADICA PIVOTANTE (PIVO INFERIOR E SUPERIOR) EM ACO INOX</t>
  </si>
  <si>
    <t>FERRAGENS P/PORTAS DIVISORIAS,1 FOLHA,REVEST.MAD.OU LAMINADOVINILICO,CONST.FORN.S/COLOC.DE:-FECHADURA CILINDRO CENTRAL,LATAO,ACABAMENTO CROMADO, MACANETA TIPO BOLA E ESPELHO CIRCULAR(CONJUNTO),ACABAMENTO CROMADO;-1 FECHO EMBUT.LATAO POLIDO,ACABAMENTO CROMADO,C/40CM;-3 DOBRADICAS DE 3"X2.1/2",LATAO,ACABAMENTO CROMADO,COM PINO,BOLAS E ANEIS DE LATAO</t>
  </si>
  <si>
    <t>FERRAGENS P/PORTAS DIVISORIAS,2 FOLHAS,REVEST.MAD.OU LAMINADO VINILICO,CONSTANDO FORN.S/COLOC.DE:-FECHADURA DE CILINDROCENTRAL,DE LATAO,ACABAMENTO CROMADO C/MACANETA TIPO BOLA E ESPELHO CIRCULAR(CONJ.),ACABAMENTO CROMADO;-2 FECHOS EMBUTIR,LATAO POLIDO, ACABAMENTO CROMADO, C/40CM CADA;-6 DOBRADICAS3"X2.1/2",EM LATAO,ACABAMENTO CROMADO,C/PINO,BOLAS LATAO</t>
  </si>
  <si>
    <t>FERRAGENS PARA PORTAS DE MADEIRA DE BARRACAO DE OBRA OU CASATIPO POPULAR, CONST.DE FORNEC.S/COLOC.DE:-FECHADURA CAIXAODE SOBREPOR,FORMA RETANGULAR,DE 100X86X38MM,ACABAMENTO FERRORESINADO PRETO:-3 DOBRADICAS DE FERRO,DE 2.1/2"X2.1/2",COMPINO E BOLAS DE LATAO</t>
  </si>
  <si>
    <t>FERRAGENS PARA PORTAS DE MADEIRA DE ARMARIO,CONSTANDO DE FORNECIMENTO S/COLOC.,DE:-FECHADURA PARA ARMARIO EM LATAO,ACABAMENTO CROMADO,COM CHAVES TIPO GORGE;-3 DOBRADICAS DE 2.1/2"X1.3/8",EM LATAO,ACABAMENTO CROMADO,COM PINO E BOLAS DE LATAO</t>
  </si>
  <si>
    <t>FERRAGENS P/PORTAS DE CORRER DE ARMARIO EM BANCA, CONSTANDOFORNEC.S/COLOC.,DE:-2,00M DE TRILHO DE ALUMINIO P/RODIZIOS,SECAO QUADRADA EM TORNO DE 1/4"X1/4";-4 RODIZIOS EM LATAO OUEM ZAMAK;-2 CONCHAS EM LATAO CROMADO,FORMA RETANGULAR, TAMANHO MEDIO,COM A PARTE CENTRAL PARA PUXAR,ARREDONDADA</t>
  </si>
  <si>
    <t>FERRAGENS PARA JANELA DE MADEIRA,TIPO GUILHOTINA,CONSTANDO DE FORNEC.S/COLOC.DE:-2 BORBOLETAS DE LATAO OU ZAMAK,ASAS TRIANGULARES VAZADAS,ACABAMENTO CROMADO OU NIQUELADO;-4 CONCHASSIMPLES EM LATAO,FORMA RETANGULAR, FUNDO EM BAIXO RELEVO ESEM FURO,ACABAMENTO CROMADO</t>
  </si>
  <si>
    <t>FERRAGENS  P/JANELA DE MADEIRA TIPO GUILHOTINA CONTRA PESO,CONST.FORN.S/COLOC.DE:-4 ROLDANAS LATAO,DIAM.2",CADA;-4,00MCABO DE ACO FLEXIVEL 1/8";-4 PRESILHAS LATAO P/CABO ACO;-12PARAFUSOS 1.1/4" C/ILHOS,LATAO NIQUELADO;-25KG  CONTRAPESOSFERRO FUNDIDO;-2 FECHOS SEGURANCA,EMBUTIR,LATAO CROMADO;-2 CONCHAS SIMPLES,LATAO,FORMA RETANGULAR,SEM FURO,ACAB.CROMADO</t>
  </si>
  <si>
    <t>FERRAGENS PARA JANELA DE MADEIRA,BASCULANTE,CONSTANDO DE FORNECIMENTO SEM COLOCACAO,DE:-2 PARES DE GONZOS DE SOBREPOR,DELATAO,TIPO MACHO-FEMEA;-1 COMANDO PARA BASCULANTE COM PUNHODE LATAO NIQUELADO E HASTE DE FERRO PARA PINTAR</t>
  </si>
  <si>
    <t>FERRAGENS PARA JANELA DE MADEIRA,DE ABRIR,DE 2 FOLHAS,CONSTANDO DE FORNECIMENTO S/COLOC.,DE:-1 CREMONA, C/VARA DE LATAOC/1,50M ACABAMENTO CROMADO;-2 CARRANCAS EM FERRO FUNDIDO, CABECOTE ARTICULADO EM FORMA DE MEIA VOLTA;-6 DOBRADICAS DE FERRO GALVANIZADO,DE 2.1/2"X3",COM PINO E BOLAS DE LATAO</t>
  </si>
  <si>
    <t>FERRAGENS P/JANELA DE MADEIRA,DE CORRER,EM 2 FOLHAS,CONSTANDO DE FORNECIMENTO SEM COLOCACAO,DE:-4 RODIZIOS DE LATAO C/ROLAMENTOS(6MM),P/TRILHOS;-3,00M DE TRILHO DE ALUMINIO,TAMANHO3,00MX1/4"X1/4";-2 CONCHAS SIMPLES LATAO, FORMA RETANGULAR,S/FURO E PARTE CENTRAL EM BAIXO RELEVO,ACABAMENTO CROMADO</t>
  </si>
  <si>
    <t>FERRAGENS PARA JANELA DE MADEIRA,DE CORRER,DE 4 FOLHAS,CORRENDO 2, CONSTANDO DE FORNEC.S/COLOC.,DE:-4 RODIZIOS DE LATAOCOM ROLAMENTO(6MM), PARA TRILHOS;-6,00M DE TRILHO ALUMINIO,TAMANHO 3,00MX1/4"X1/4";-1 PUXADOR DE PUNHO,TUBULAR,EM LATAOCROMADO</t>
  </si>
  <si>
    <t>FERRAGENS P/JANELA MADEIRA DE ABRIR,2 FOLHAS,DO TIPO VIDRO,VENEZIANA E POSTIGO, CONSTANDO DE FORNECIMENTO S/COLOC.DE:-6DOBRADICAS DE FERRO GALVANIZADO 2.1/2"X3",C/PINO E BOLAS DELATAO;-4 DOBRADICAS DE FERRO GALVANIZADO 1.3/4"X2";-2 FECHOSDE FIO REDONDO,DE FERRO,DE 2", ACABAMENTO CROMADO;-1 FECHOREDONDO DE FERRO,P/PINTAR,20CM,1 FECHO REDONDO,P/PINTAR,30CM</t>
  </si>
  <si>
    <t>FERRAGENS PARA PORTAS (CONJUNTO COMPLETO) DE 1 FOLHA DE VIDRO TEMPERADO DE 10MM,CONSTANDO DE FORNECIMENTO SEM COLOCACAO(ESTA INCLUIDA NO FORNECIMENTO E COLOCACAO DO VIDRO),EXCLUSIVE MOLA HIDRAULICA DE PISO (VIDE ITEM 14.007.0190)</t>
  </si>
  <si>
    <t>FERRAGENS PARA PORTAS (CONJUNTO COMPLETO) DE 1 FOLHA COM BANDEIRA DE VIDRO TEMPERADO DE 10MM,CONSTANDO DE FORNECIMENTO SEM COLOCACAO (ESTA INCLUIDA NO FORNECIMENTO E COLOCACAO DO VIDRO),EXCLUSIVE MOLA HIDRAULICA DE PISO (VIDE ITEM 14.007.0190)</t>
  </si>
  <si>
    <t>FERRAGENS PARA PORTAS(CONJUNTO COMPLETO) DE 2 FOLHAS DE VIDRO TEMPERADO DE 10MM,CONSTANDO DE FORNECIMENTO SEM COLOCACAO(ESTA INCLUIDA NO FORNECIMENTO E COLOCACAO DO VIDRO),EXCLUSIVE MOLA HIDRAULICA DE PISO(VIDE ITEM 14.007.0190)</t>
  </si>
  <si>
    <t>FERRAGENS PARA PORTAS (CONJUNTO COMPLETO) DE 2 FOLHAS COM BANDEIRA DE VIDRO TEMPERADO DE 10MM, CONSTANDO DE FORNECIMENTOSEM COLOCACAO (ESTA INCLUIDA NO FORNECIMENTO E COLOCACAO DOVIDRO),EXCLUSIVE MOLA HIDRAULICA DE PISO(VIDE ITEM 14.007.0190)</t>
  </si>
  <si>
    <t>FERRAGENS P/PORTAS(CONJUNTO COMPLETO) DE 2 FOLHAS C/BANDEIRAE 2 PAINES FIXOS LATERAIS DE VIDRO TEMPERADO DE 10MM,CONST.DE FORNECIMENTO SEM COLOCACAO(ESTA INCLUIDA NO FORNECIMENTOE COLOCACAO DO VIDRO), EXCLUSIVE MOLA HIDRAULICA DE PISO(VIDE ITEM 14.007.0190)</t>
  </si>
  <si>
    <t>MOLA HIDRAULICA DE PISO PARA PORTAS DE VIDRO TEMPERADO DE 10MM.FORNECIMENTO</t>
  </si>
  <si>
    <t>FERRAGENS PARA PAINEIS FIXOS DE VIDRO TEMPERADO DE 10MM(CONJUNTO COMPLETO),CONSTANDO DE FORNECIMENTO SEM COLOCACAO(ESTAINCLUIDA NO FORNECIMENTO E COLOCACAO DO VIDRO)</t>
  </si>
  <si>
    <t>FERRAGENS PARA DIVISORIAS DE MARMORE OU MARMORITE,DE SANITARIOS,CONSTANDO DE FORNECIMENTO SEM COLOCACAO(ESTA INCLUIDA NOFORNECIMENTO E COLOCACAO DA DIVISORIA),DE:-4 CANTONEIRAS DEALUMINIO PARA FIXACAO DA PLACA;-12 PARAFUSOS DE ALUMINIO DE3/4"X5/16" COM ROSCA</t>
  </si>
  <si>
    <t>FERRAGENS PARA PORTAS DE MADEIRA DE ENTRADA PRINCIPAL,CONSTANDO DE FORNECIMENTO DAS PECAS:-FECHADURA DE CILINDRO EM FERRRO, ACABAMENTO CROMADO;-ESPELHO RETANGULAR EM LATAO,ACABAMENTO CROMADO;-MACANETA TIPO ALAVANCA DE ZAMAK POLIDO,ACABAMENTO CROMADO,EXCLUSIVE DOBRADICAS</t>
  </si>
  <si>
    <t>FERRAGENS,PARA PORTAS DE MADEIRA DE ENTRADA PRINCIPAL,CONSTANDO DE FORNECIMENTO DAS PECAS:-FECHADURA DE CILINDRO EM FERRO,ACABAMENTO CROMADO;-ESPELHO RETANGULAR EM FERRO POLIDO E CROMADO,MACANETA TIPO BOLA EM ZAMAK POLIDO E CROMADO,EXCLUSIVE DOBRADICAS</t>
  </si>
  <si>
    <t>FECHADURA DE CILINDRO,EM LATAO,ACABAMENTO CROMADO,PARA PORTAS DE MADEIRA,DE ENTRADA PRINCIPAL.FORNECIMENTO</t>
  </si>
  <si>
    <t>FERRAGENS PARA PORTAS INTERNAS DE MADEIRA,CONSTANDO DE FORNECIMENTO DAS PECAS:-FECHADURA RETANGULAR EM FERRO,ACABAMENTOCROMADO;-MACANETA TIPO ALAVANCA EM ZAMAK OU LATAO,ACABAMENTOCROMADO E POLIDO;-ESPELHO RETANGULAR OU SEMIELIPTICO,DE FERRO OU LATAO CROMADO E POLIDO,EXCLUSIVE DOBRADICAS</t>
  </si>
  <si>
    <t>FECHADURA PARA PORTAS INTERNAS DE MADEIRA,TIPO GORGE,TRINCOREVERSIVEL EM LATAO,ACABAMENTO CROMADO,COM MACANETA TIPO ALAVANCA EM ZAMAK,ACABAMENTO CROMADO,ENTRADA E ROSETA CIRCULARES,EM LATAO LAMINADO COM ACABAMENTO CROMADO.FORNECIMENTO</t>
  </si>
  <si>
    <t>FERRAGENS PARA PORTAS DE MADEIRA DE BANHEIRO,CONSTANDO DE FORNECIMENTO DAS PECAS:-FECHADURA SIMPLES RETANGULAR EM FERRO,ACABAMENTO CROMADO;-ESPELHO RETANGULAR COM ACABAMENTO CROMADO;-MACANETA TIPO ALAVANCA COM ACABAMENTO CROMADO,EXCLUSIVE DOBRADICAS</t>
  </si>
  <si>
    <t>FECHADURA PARA PORTAS DE MADEIRA DE BANHEIRO,CONSTANDO DE FORNECIMENTO DAS PECAS:-FECHADURA TIPO TRANQUETA,TRINCO REVERSIVEL,EM LATAO,ACABAMENTO CROMADO;-MACANETA TIPO ALAVANCA,EMLATAO,COM ACABAMENTO CROMADO;-ENTRADA,ROSETA E TRANQUETA CIRCULARES,EM LATAO,ACABAMENTO CROMADO</t>
  </si>
  <si>
    <t>FERRAGENS PARA PORTAS DE ABRIR,DE FERRO OU ALUMINIO,CONSTANDO DE FORNECIMENTO DAS PECAS:-FECHADURA DE CILINDRO OVALADO PARA MONTANTES ESTREITOS,EM LATAO,ACABAMENTO CROMADO;-ESPELHORETANGULAR,EM LATAO,ACABAMENTO CROMADO OU ROSETA CIRCULAR EM LATAO,ACABAMENTO CROMADO;-MACANETA TIPO ALAVANCA,EM LATAO,ZAMAK OU ACO ZINCADO,ACABAMENTO CROMADO,EXCLUSIVE DOBRADICA</t>
  </si>
  <si>
    <t>FECHADURA DE CILINDRO PARA MOVEIS DE MADEIRA,DE ENTALHAR,REVERSIVEL,EM FERRO ZINCADO.FORNECIMENTO</t>
  </si>
  <si>
    <t>FECHADURA DE CILINDRO PARA MOVEIS DE MADEIRA,DE SOBREPOR,REVERSIVEL,EM ACO NIQUELADO.FORNECIMENTO</t>
  </si>
  <si>
    <t>FECHADURA DE CILINDRO PARA GAVETAS,4 PINOS COM ROTACAO DE 360° E DUAS CHAVES.FORNECIMENTO</t>
  </si>
  <si>
    <t>FECHADURA DE CILINDRO OVALADO,DE LATAO,ACABAMENTO CROMADO PARA PORTAS DE CORRER,DE FERRO OU ALUMINIO.FORNECIMENTO</t>
  </si>
  <si>
    <t>FECHADURA DE SOBREPOR,COM CILINDRO,DUAS VOLTAS,EM FERRO RESINADO PRETO,PARA PORTAO.FORNECIMENTO</t>
  </si>
  <si>
    <t>FECHADURA DE SOBREPOR,COM CILINDRO,EM LATAO,ACABAMENTO CROMADO,PARA PORTAO.FORNECIMENTO</t>
  </si>
  <si>
    <t>FECHADURA DE CILINDRO PARA ARMARIOS,4 PINOS COM ROTACAO DE 360° E DUAS CHAVES.FORNECIMENTO</t>
  </si>
  <si>
    <t>DOBRADICA 3"X3.1/2",DE LATAO CROMADO,COM PINO,BOLAS E ANEISDE LATAO.FORNECIMENTO</t>
  </si>
  <si>
    <t>DOBRADICA TIPO PIANO,EM FERRO LATONADO,DE 1"X3,00M.FORNECIMENTO</t>
  </si>
  <si>
    <t>DOBRADICA 3"X3",DE LATAO CROMADO,COM PINO,BOLAS E ANEIS DE LATAO.FORNECIMENTO</t>
  </si>
  <si>
    <t>DOBRADICA TIPO PIANO,EM LATAO POLIDO,DE 1"X3,00M.FORNECIMENTO</t>
  </si>
  <si>
    <t>DOBRADICA 3"X2.1/2",DE LATAO CROMADO,COM PINO,BOLAS E ANEISDE LATAO.FORNECIMENTO</t>
  </si>
  <si>
    <t>DOBRADICA COPO,TIPO ALTA OU BAIXA,CURVA OU RETA,FURACAO DE 35 OU 26MM,COM FECHO DE METAL CROMADO.FORNECIMENTO</t>
  </si>
  <si>
    <t>DOBRADICA 2.1/2"X1.3/8",DE LATAO CROMADO,COM PINO E BOLAS DELATAO.FORNECIMENTO</t>
  </si>
  <si>
    <t>DOBRADICA 4"X3",DE FERRO GALVANIZADO,COM PINO,BOLAS E ANEISDE LATAO.FORNECIMENTO</t>
  </si>
  <si>
    <t>DOBRADICA INFERIOR PARA PORTA DE VIDRO TEMPERADO DE 10MM.FORNECIMENTO</t>
  </si>
  <si>
    <t>DOBRADICA 3"X3",DE FERRO GALVANIZADO,COM PINO DE FERRO E BOLAS DE LATAO.FORNECIMENTO</t>
  </si>
  <si>
    <t>DOBRADICA SUPERIOR PARA PORTA DE VIDRO TEMPERADO DE 10MM.FORNECIMENTO</t>
  </si>
  <si>
    <t>DOBRADICA 3"X2.1/2",DE FERRO GALVANIZADO,COM PINO DE FERRO EBOLAS DE LATAO.FORNECIMENTO</t>
  </si>
  <si>
    <t>DOBRADICA DE 1.3/4"X2",DE FERRO GALVANIZADO,COM PINO DE FERRO E BOLAS DE LATAO.FORNECIMENTO</t>
  </si>
  <si>
    <t>DOBRADICA PARA PORTA "VAI-E-VEM",DE 3",EM LATAO NIQUELADO EPOLIDO.FORNECIMENTO</t>
  </si>
  <si>
    <t>FECHO DE SOBREPOR "LIVRE-OCUPADO",INCLUSIVE TARGETA COM TRANCA FIXA.FORNECIMENTO</t>
  </si>
  <si>
    <t>FECHO DE EMBUTIR DE ALAVANCA,EM LATAO CROMADO,DE 40CM DE ALTURA.FORNECIMENTO</t>
  </si>
  <si>
    <t>FECHO DE EMBUTIR DE SEGURANCA,EM LATAO CROMADO,PISTAO CILINDRICO,BOTAO C/CREMALHEIRA,ESPELHO ELIPTICO CROMADO.FORNECIMENTO</t>
  </si>
  <si>
    <t>FECHO DE HASTE REDONDA,EM FERRO,PARA PINTAR,COM 20CM.FORNECIMENTO</t>
  </si>
  <si>
    <t>FECHO DE HASTE REDONDA,EM FERRO,PARA PINTAR,COM 30CM.FORNECIMENTO</t>
  </si>
  <si>
    <t>FECHO DE 80MM EM FERRO NIQUELADO,LINGUETA CENTRAL MOVEL.FORNECIMENTO</t>
  </si>
  <si>
    <t>VISOR OPTICO COM LENTES,TIPO LINGUETA,ACABAMENTO CROMADO.FORNECIMENTO</t>
  </si>
  <si>
    <t>CREMONA EM LATAO CROMADO,COM VARA DE FERRO DE 1,50M,ACABAMENTO CROMADO,POLIDO OU PINTADO.FORNECIMENTO</t>
  </si>
  <si>
    <t>CARRANCA PARA FIXACAO EXTERNA DE JANELA DE ABRIR EM LATAO,CABECOTE ARTICULADO.FORNECIMENTO</t>
  </si>
  <si>
    <t>MOLA FECHA-PORTA,AEREA,COM PINHAO E CREMALHEIRA,EM ALUMINIO,COM PINTURA ELETROSTATICA, COM POTENCIA Nº3 PARA PORTAS DEFERRO DE 0,90 A 1,00M.FORNECIMENTO</t>
  </si>
  <si>
    <t>MOLA FECHA-PORTA,AEREA,COM PINHAO E CREMALHEIRA,EM ALUMINIO,COM PINTURA ELETROSTATICA, COM POTENCIA Nº2 PARA PORTAS DEMADEIRA OU ALUMINIO ATE 0,90M.FORNECIMENTO</t>
  </si>
  <si>
    <t>MOLA FECHA-PORTA,AEREA,COM PINHAO E CREMALHEIRA,EM ALUMINIO,COM PINTURA ELETROSTATICA,COM POTENCIA Nº4 PARA PORTAS CORTA-FOGO ACIMA DE 1,00M.FORNECIMENTO</t>
  </si>
  <si>
    <t>CADEADO DE 30MM,C/DUPLA TRAVA,DISCO DE SEGURANCA ANTI-GAZUA,CORPO DE LATAO MACICO,CILINDRO DE LATAO TREFILADO.FORNECIMENTO</t>
  </si>
  <si>
    <t>CADEADO DE 50MM,C/DUPLA TRAVA,DISCO DE SEGURANCA ANTI-GAZUA,CORPO DE LATAO MACICO,CILINDRO DE LATAO TREFILADO.FORNECIMENTO</t>
  </si>
  <si>
    <t>CADEADO DE 30MM ADAPTADO PARA USO DE UMA SO CHAVE.FORNECIMENTO</t>
  </si>
  <si>
    <t>TARGETAO DE FERRO GALVANIZADO,DE 36CM,COM ADAPTACAO DE HASTEPARA DUPLO FUNCIONAMENTO,FECHAMENTO COM CADEADO, EXCLUSIVEESTE,CONFORME PROJETO Nº6017/EMOP.FORNECIMENTO E COLOCACAO</t>
  </si>
  <si>
    <t>PRENDEDOR DE PORTA DE LATAO CROMADO,FIXADO NO PISO,HASTE ACIONADA POR PRESSAO DA PORTA OU DO PE.FORNECIMENTO</t>
  </si>
  <si>
    <t>MANCAL SUPERIOR PARA PORTA DE VIDRO TEMPERADO DE 10MM.FORNECIMENTO</t>
  </si>
  <si>
    <t>SUPORTE SIMPLES DE CENTRO PARA VIDRO TEMPERADO DE 10MM.FORNECIMENTO</t>
  </si>
  <si>
    <t>SUPORTE DUPLO HORIZONTAL PARA VIDROS TEMPERADOS DE 10MM.FORNECIMENTO</t>
  </si>
  <si>
    <t>FECHADURA DE CENTRO PARA PORTA DE VIDRO TEMPERADO DE 10MM.FORNECIMENTO</t>
  </si>
  <si>
    <t>CONTRA FECHADURA DE CENTRO PARA PORTA DE VIDRO TEMPERADO DE10MM.FORNECIMENTO</t>
  </si>
  <si>
    <t>ESPELHO DE FECHADURA PARA PORTA DE VIDRO TEMPERADO DE 10MM.FORNECIMENTO</t>
  </si>
  <si>
    <t>SUPORTE TIPO "L" PARA PORTA DE VIDRO TEMPERADO DE 10MM.FORNECIMENTO</t>
  </si>
  <si>
    <t>ESPELHO DO TRINCO DE PISO PARA PORTA DE VIDRO TEMPERADO.FORNECIMENTO</t>
  </si>
  <si>
    <t>SUPORTE SIMPLES DE CANTO PARA VIDRO TEMPERADO DE 10MM.FORNECIMENTO</t>
  </si>
  <si>
    <t>PUXADOR DE MADEIRA PARA PORTA DE VIDRO TEMPERADO.FORNECIMENTO</t>
  </si>
  <si>
    <t>PUXADOR PLASTICO PARA PORTA DE ARMARIO DE MADEIRA,FORMA SEMICIRCULAR,COM 96MM DE COMPRIMENTO,ACABAMENTO CROMADO.FORNECIMENTO E COLOCACAO</t>
  </si>
  <si>
    <t>PUXADOR PLASTICO PARA PORTA DE ARMARIO DE MADEIRA,FORMA SEMI-CIRCULAR,COM 64MM DE COMPRIMENTO,ACABAMENTO CROMADO.FORNECIMENTO E COLOCACAO</t>
  </si>
  <si>
    <t>TRILHO DE ALUMINIO PARA ROLDANAS,EM ESQUADRIAS DE CORRER,OCO,COM 3,00M POR APROXIMADAMENTE 30X29MM.FORNECIMENTO</t>
  </si>
  <si>
    <t>MOLA "VAI E VEM" COM ESFERA DE ACO E CORPO EM LATAO POLIDO.FORNECIMENTO</t>
  </si>
  <si>
    <t>BARRA ANTIPANICO,CEGA NO LADO OPOSTO E DE ACIONAMENTO RADIALTIPO PUSH PARA PORTAS EM MADEIRA OU METAL,SIMPLES (1 FOLHA),CONFECCIONADA EM LIGA DE METAIS,CERTIFICADA DE ACORDO COMA NBR 11785,COMPOSTA POR 2 SUPORTES DE TRAVAMENTO HORIZONTALE 1 BARRA ACIONADORA DE 1,00M.INDICADA P/PORTAS DE ATE 220X100CM (AXL),EXCLUSIVE FECHADURA EXTERNA.FORN. E INST.</t>
  </si>
  <si>
    <t>BARRA ANTIPANICO,CEGA NO LADO OPOSTO E DE ACIONAMENTO RADIALTIPO PUSH P/PORTA MADEIRA OU METAL,DUPLA(2 FOLHAS),CONFECCIONADA LIGA DE METAIS,CERTIFICADA NBR 11785,COMPOSTA 4 SUPORTES TRAVAMENTO HORIZONTAL,2 BARRAS ACIONADORAS 1,00MM,1 HASTEVERTICAL E 2 MECANISMOS TRAVAMENTO VERTICAL(CREMONA).INDICADA P/PORTAS ATE 220X100CM(AXL),EXCL.FECHADURA EXT.FORN.INST.</t>
  </si>
  <si>
    <t>PORTA DE MADEIRA DE LEI EM COMPENSADO DE 60X210X3CM,MARCO DE7X3CM,DE SECAO RETANGULAR,A PORTA COMO O MARCO SERAO REVESTIDOS DE CHAPA LAMINADA (COMPOSTA DE CELULOSE PRENSADA EM AUTOCLAVE) DE 1MM DE ESPESSURA,EXCLUSIVE FERRAGENS.FORNECIMENTOE COLOCACAO</t>
  </si>
  <si>
    <t>PORTA DE MADEIRA DE LEI EM COMPENSADO DE 70X210X3CM,MARCO DE7X3CM,DE SECAO RETANGULAR,A PORTA COMO O MARCO SERAO REVESTIDOS DE CHAPA LAMINADA (COMPOSTA DE CELULOSE PRENSADA EM AUTOCLAVE) DE 1MM DE ESPESSURA,EXCLUSIVE FERRAGENS.FORNECIMENTOE COLOCACAO</t>
  </si>
  <si>
    <t>PORTA DE MADEIRA DE LEI EM COMPENSADO DE 80X210X3CM,MARCO DE7X3CM,DE SECAO RETANGULAR,A PORTA COMO O MARCO SERAO REVESTIDOS DE CHAPA LAMINADA (COMPOSTA DE CELULOSE PRENSADA EM AUTOCLAVE) DE 1MM DE ESPESSURA,EXCLUSIVE FERRAGENS.FORNECIMENTOE COLOCACAO</t>
  </si>
  <si>
    <t>PORTA DE MADEIRA DE LEI EM COMPENSADO DE 120X210X3CM,EM 2 FOLHAS,MARCO DE 7X3CM,DE SECAO RETANGULAR,A PORTA COMO O MARCOSERAO REVESTIDOS DE CHAPA LAMINADA (COMPOSTA DE CELULOSE PRENSADA EM AUTOCLAVE) DE 1MM DE ESPESSURA,EXCLUSIVE FERRAGENS.FORNECIMENTO E COLOCACAO</t>
  </si>
  <si>
    <t>PORTA DE MADEIRA DE LEI EM COMPENSADO DE 140X210X3CM,EM 2 FOLHAS,MARCO DE 7X3CM,DE SECAO RETANGULAR,A PORTA COMO O MARCOSERAO REVESTIDOS DE CHAPA LAMINADA (COMPOSTA DE CELULOSE PRENSADA EM AUTOCLAVE) DE 1MM DE ESPESSURA,EXCLUSIVE FERRAGENS.FORNECIMENTO E COLOCACAO</t>
  </si>
  <si>
    <t>PORTA DE MADEIRA DE LEI EM COMPENSADO DE 160X210X3CM,EM 2 FOLHAS,MARCO DE 7X3CM,DE SECAO RETANGULAR,A PORTA COMO O MARCOSERAO REVESTIDOS DE CHAPA LAMINADA (COMPOSTA DE CELULOSE PRENSADA EM AUTOCLAVE) DE 1MM DE ESPESSURA,EXCLUSIVE FERRAGENS.FORNECIMENTO E COLOCACAO</t>
  </si>
  <si>
    <t>PORTA DE MADEIRA DE LEI EM COMPENSADO DE 60X180X3CM,GUARNICAO LATERAL DE MARCO 7X3CM,SENDO A FOLHA REVESTIDA DE CHAPA LAMINADA (COMPOSTA DE CELULOSE COM RESINA PRENSADA EM AUTOCLAVE) DE 1MM DE ESPESSURA,EXCLUSIVE FERRAGENS.FORNECIMENTO E COLOCACAO</t>
  </si>
  <si>
    <t>PORTA PARA CENTRO RADIOLOGICO,REVESTIDA DE LENCOL DE CHUMBODE 2MM,COM ACABAMENTO EM PLACA DE FIBRA DE MADEIRA PRENSADA,REVESTIDA DE CHAPA DE LAMINADO MELAMINICO,INCLUSIVE FERRAGENS.FORNECIMENTO E COLOCACAO</t>
  </si>
  <si>
    <t>PORTA PARA CENTRO RADIOLOGICO,REVESTIDA DE LENCOL DE CHUMBODE 1MM,COM ACABAMENTO EM PLACA DE FIBRA DE MADEIRA PRENSADA,REVESTIDA DE CHAPA DE LAMINADO MELAMINICO,INCLUSIVE FERRAGENS.FORNECIMENTO E COLOCACAO</t>
  </si>
  <si>
    <t>PORTA PARA CENTRO RADIOLOGICO,REVESTIDA DE LENCOL DE CHUMBODE 0,50MM,COM ACABAMENTO EM PLACA DE FIBRA DE MADEIRA PRENSADA,REVESTIDA DE CHAPA DE LAMINADO MELAMINICO,INCLUSIVE FERRAGENS.FORNECIMENTO E COLOCACAO</t>
  </si>
  <si>
    <t>PORTA CORRER(2 FOLHAS)P/ARMARIO EM BANCAS,MEDINDO 50X70CM CADA FOLHA,COMPENSAD.20MM,REVEST.C/CHAPA LAMINADA(COMPOSTA CELULOSE C/RESINA PRENSADA AUTO CLAVE),3 FACES,ENQUADRADA EM MARCOS RETANGULARES,2X6CM, REVESTIDOS 2 FACES.PRATELEIRA DO MESMO MATERIAL,C/20MM,C/REVESTIMENTO 2 FACES,MEDINDO 1,20X0,35M,APOIADA CANTONEIRAS FERRO,EXCL.FERRAGENS.FORN. E COLOC.</t>
  </si>
  <si>
    <t>PRATELEIRA DE MADEIRA DE LEI EM COMPENSADO COM ESPESSURA DE2CM E LARGURA DE 40CM,REVESTIMENTO COM CHAPA LAMINADA (COMPOSTA DE CELULOSE COM RESINA PRENSADA EM AUTO CLAVE) NAS FACESE ESPESSURA,SOBRE CANTONEIRAS DE CHAPA DE FERRO.FORNECIMENTO E COLOCACAO</t>
  </si>
  <si>
    <t>PRATELEIRA DE MADEIRA DE LEI EM COMPENSADO COM ESPESSURA DE2CM E LARGURA DE 50CM,REVESTIMENTO COM CHAPA LAMINADA (COMPOSTA DE CELULOSE COM RESINA PRENSADA EM AUTO CLAVE) NAS FACESE ESPESSURA,SOBRE CANTONEIRAS DE CHAPA DE FERRO.FORNECIMENTO E COLOCACAO</t>
  </si>
  <si>
    <t>PRATELEIRA DE MADEIRA DE LEI EM COMPENSADO COM ESPESSURA DE2CM E LARGURA DE 60CM,REVESTIMENTO COM CHAPA LAMINADA (COMPOSTA DE CELULOSE COM RESINA PRENSADA EM AUTO CLAVE) NAS FACESE ESPESSURA,SOBRE CANTONEIRAS DE CHAPA DE FERRO.FORNECIMENTO E COLOCACAO</t>
  </si>
  <si>
    <t>QUADRO DE AULA,MEDINDO 5,00X1,20M, EM COMPENSADO DE 10MM DEESPESSURA,REVESTIMENTO COM CHAPA LAMINADA (COMPOSTA DE CELULOSE COM RESINA PRENSADA EM AUTOCLAVE),"VERDE SUPER QUADRO ESCOLAR",COM MOLDURA DE MADEIRA ENVERNIZADA DE 10X2,5CM. FORNECIMENTO E COLOCACAO</t>
  </si>
  <si>
    <t>QUADRO DE AULA,MEDINDO 5,85X1,20M, EM COMPENSADO DE 10MM DEESPESSURA, REVESTIMENTO COM CHAPA LAMINADA (COMPOSTA DE CELULOSE COM RESINA PRENSADA EM AUTOCLAVE), "VERDE SUPER QUADROESCOLAR",COM MOLDURA DE MADEIRA ENVERNIZADA DE 10X2,5CM. FORNECIMENTO E COLOCACAO</t>
  </si>
  <si>
    <t>QUADRO DE AULA,MEDINDO 2,00X1,20M, EM COMPENSADO DE 10MM DEESPESSURA, REVESTIMENTO COM CHAPA DE LAMINADO MELAMINICO NACOR BRANCA BRILHANTE, COM MOLDURA DE MADEIRA ENVERNIZADA DE10X2,5CM.FORNECIMENTO E COLOCACAO</t>
  </si>
  <si>
    <t>PORTA DE MADEIRA, LISA, COMPENSADO,DE 60X210X3CM, REVESTIDADE CHAPA DE LAMINADO MELAMINICO, 1MM DE ESPESSURA, EXCLUSIVEADUELA,ALIZAR E FERRAGENS.FORNECIMENTO E COLOCACAO</t>
  </si>
  <si>
    <t>PORTA DE MADEIRA, LISA, COMPENSADO,DE 70X210X3CM, REVESTIDADE CHAPA DE LAMINADO MELAMINICO, 1MM DE ESPESSURA,EXCLUSIVEADUELA,ALIZAR E FERRAGENS.FORNECIMENTO E COLOCACAO</t>
  </si>
  <si>
    <t>PORTA DE MADEIRA, LISA, COMPENSADO,DE 80X210X3CM, REVESTIDADE CHAPA DE LAMINADO MELAMINICO, 1MM DE ESPESSURA,EXCLUSIVEADUELA,ALIZAR E FERRAGENS.FORNECIMENTO E COLOCACAO</t>
  </si>
  <si>
    <t>COLOCACAO DE FECHADURA DE EMBUTIR,COM ALTURA APROXIMADA DE 20CM,EM MADEIRA,EXCLUSIVE O FORNECIMENTO</t>
  </si>
  <si>
    <t>COLOCACAO DE FECHADURA DE EMBUTIR,COM ALTURA APROXIMADA DE 15CM,EM MADEIRA,EXCLUSIVE O FORNECIMENTO</t>
  </si>
  <si>
    <t>COLOCACAO DE FECHADURA DE EMBUTIR,COM ALTURA APROXIMADA DE 10CM,EM MADEIRA,EXCLUSIVE O FORNECIMENTO</t>
  </si>
  <si>
    <t>SUBSTITUICAO DE FECHADURA DE EMBUTIR,COM ALTURA APROXIMADA DE 20CM,EM MADEIRA,EXCLUSIVE O FORNECIMENTO</t>
  </si>
  <si>
    <t>SUBSTITUICAO DE FECHADURA DE EMBUTIR,COM ALTURA APROXIMADA DE 15CM,EM MADEIRA,EXCLUSIVE O FORNECIMENTO</t>
  </si>
  <si>
    <t>SUBSTITUICAO DE FECHADURA DE EMBUTIR,COM ALTURA APROXIMADA DE 10CM,EM MADEIRA,EXCLUSIVE O FORNECIMENTO</t>
  </si>
  <si>
    <t>COLOCACAO DE UMA DOBRADICA COM AS DIMENSOES DE 3"X4" OU 3"X3.1/2",EM MADEIRA,EXCLUSIVE O FORNECIMENTO</t>
  </si>
  <si>
    <t>COLOCACAO DE UMA DOBRADICA COM AS DIMENSOES DE 3"X3" OU 3"X2.1/2",EM MADEIRA,EXCLUSIVE O FORNECIMENTO</t>
  </si>
  <si>
    <t>COLOCACAO DE UMA DOBRADICA COM AS DIMENSOES DE 2"X2.1/2" A 1.1/2"X2",EM MADEIRA,EXCLUSIVE O FORNECIMENTO</t>
  </si>
  <si>
    <t>SUBSTITUICAO DE UMA DOBRADICA COM AS DIMENSOES DE 3"X4" OU 3"X3.1/2",EM MADEIRA,EXCLUSIVE O FORNECIMENTO</t>
  </si>
  <si>
    <t>SUBSTITUICAO DE UMA DOBRADICA COM AS DIMENSOES DE 3"X3" OU 3"X2.1/2",EM MADEIRA,EXCLUSIVE O FORNECIMENTO</t>
  </si>
  <si>
    <t>SUBSTITUICAO DE UMA DOBRADICA COM AS DIMENSOES DE 2"X2.1/2"A 1.1/2"X2",EM MADEIRA,EXCLUSIVE O FORNECIMENTO</t>
  </si>
  <si>
    <t>COLOCACAO DE VISOR OPTICO,EM MADEIRA,EXCLUSIVE O FORNECIMENTO</t>
  </si>
  <si>
    <t>COLOCACAO DE FECHO DE EMBUTIR,DE 40CM,EM MADEIRA,EXCLUSIVE OFORNECIMENTO</t>
  </si>
  <si>
    <t>COLOCACAO DE FECHO DE EMBUTIR,DE 20CM,EM MADEIRA,EXCLUSIVE OFORNECIMENTO</t>
  </si>
  <si>
    <t>COLOCACAO DE SISTEMA DE ROLDANAS,CABOS E CONTRAPESOS,EM JANELA GUILHOTINA,EXCLUSIVE O FORNECIMENTO</t>
  </si>
  <si>
    <t>COLOCACAO DE PRENDEDOR DE PORTA,EM PISOS DE MADEIRA,EXCLUSIVE O FORNECIMENTO</t>
  </si>
  <si>
    <t>COLOCACAO DE FECHO DE SOBREPOR,DE FIO REDONDO,DE 20 OU 30CM,EM MADEIRA,EXCLUSIVE O FORNECIMENTO</t>
  </si>
  <si>
    <t>COLOCACAO DE FECHO DE SOBREPOR,DE FIO REDONDO,DE 5 OU 10CM,EM MADEIRA,EXCLUSIVE O FORNECIMENTO</t>
  </si>
  <si>
    <t>COLOCACAO DE MOLA "FECHA PORTA",EM MADEIRA,EXCLUSIVE O FORNECIMENTO</t>
  </si>
  <si>
    <t>COLOCACAO DE CREMONA,EM MADEIRA,COM VARA DE FERRO DE 1,50M,EXCLUSIVE O FORNECIMENTO</t>
  </si>
  <si>
    <t>COLOCACAO DE CARRANCA,FIXADA NA PARTE EXTERNA DE JANELAS DEABRIR,EXCLUSIVE O FORNECIMENTO</t>
  </si>
  <si>
    <t>COLOCACAO DE DOBRADICAS,TIPO "VAI E VEM",EM MADEIRA,EXCLUSIVE O FORNECIMENTO</t>
  </si>
  <si>
    <t>MASTRO METALICO EM TUBO DE FERRO GALVANIZADO DE 3" COM ALTURA DE 6,00M,EQUIPADO COM ROLDANA COM FIXACAO EM PRISMA DE CONCRETO DE 30X30X50CM.FORNECIMENTO E COLOCACAO</t>
  </si>
  <si>
    <t>MASTRO METALICO EM TUBO DE FERRO GALVANIZADO DE 3" COM ALTURA DE 5,50M,EQUIPADO COM ROLDANA COM FIXACAO EM PRISMA DE CONCRETO DE 30X30X50CM.FORNECIMENTO E COLOCACAO</t>
  </si>
  <si>
    <t>CAIXA DE ALVENARIA EM TIJOLOS MACICOS(7X10X20CM),EM PAREDESDE MEIA VEZ,COM DIMENSOES DE 0,20X0,20X0,30M,ASSENTADA COM ARGAMASSA DE CIMENTO E AREIA,NO TRACO 1:4,REVESTIDA INTERNAMENTE COM A MESMA ARGAMASSA,COM FUNDO DE CONCRETO E TAMPA DE CONCRETO ARMADO</t>
  </si>
  <si>
    <t>CAIXA DE ALVENARIA EM TIJOLOS MACICOS(7X10X20CM),EM PAREDESDE MEIA VEZ,COM DIMENSOES DE 0,30X0,30X0,30M,ASSENTADA COM ARGAMASSA DE CIMENTO E AREIA,NO TRACO 1:4,REVESTIDA INTERNAMENTE COM A MESMA ARGAMASSA,COM FUNDO DE CONCRETO E TAMPA DE CONCRETO ARMADO</t>
  </si>
  <si>
    <t>CAIXA DE ALVENARIA EM TIJOLOS MACICOS(7X10X20CM),EM PAREDESDE MEIA VEZ,COM DIMENSOES DE 0,40X0,40X0,40M,ASSENTADA COM ARGAMASSA DE CIMENTO E AREIA,NO TRACO 1:4,REVESTIDA INTERNAMENTE COM A MESMA ARGAMASSA,COM FUNDO DE CONCRETO E TAMPA DE CONCRETO ARMADO</t>
  </si>
  <si>
    <t>CAIXA DE ALVENARIA EM TIJOLOS MACICOS(7X10X20CM),EM PAREDESDE MEIA VEZ,COM DIMENSOES DE 0,60X0,60X0,60M,ASSENTADA COM ARGAMASSA DE CIMENTO E AREIA,NO TRACO 1:4,REVESTIDA INTERNAMENTE COM A MESMA ARGAMASSA,COM FUNDO DE CONCRETO E TAMPA DE CONCRETO ARMADO</t>
  </si>
  <si>
    <t>CAIXA DE ALVENARIA EM TIJOLOS MACICOS(7X10X20CM),EM PAREDESDE MEIA VEZ,COM DIMENSOES DE 0,60X0,60X0,40M,ASSENTADA COM ARGAMASSA DE CIMENTO E AREIA,NO TRACO 1:4,REVESTIDA INTERNAMENTE COM A MESMA ARGAMASSA,COM FUNDO DE CONCRETO E TAMPA DE CONCRETO ARMADO</t>
  </si>
  <si>
    <t>CAIXA DE ALVENARIA EM TIJOLOS MACICOS(7X10X20CM),EM PAREDESDE MEIA VEZ,COM DIMENSOES DE 0,60X0,60X1,20M,ASSENTADA COM ARGAMASSA DE CIMENTO E AREIA,NO TRACO 1:4,REVESTIDA INTERNAMENTE COM A MESMA ARGAMASSA,COM FUNDO DE CONCRETO E TAMPA DE CONCRETO ARMADO</t>
  </si>
  <si>
    <t>CAIXA DE ALVENARIA EM TIJOLOS MACICOS(7X10X20CM),EM PAREDESDE MEIA VEZ,COM DIMENSOES DE 0,80X0,80X1,00M,ASSENTADA COM ARGAMASSA DE CIMENTO E AREIA,NO TRACO 1:4,REVESTIDA INTERNAMENTE COM A MESMA ARGAMASSA,COM FUNDO DE CONCRETO E TAMPA DE CONCRETO ARMADO</t>
  </si>
  <si>
    <t>CAIXA DE ALVENARIA EM TIJOLOS MACICOS(7X10X20CM),EM PAREDESDE MEIA VEZ,COM DIMENSOES DE 0,30X0,90X1,00M,ASSENTADA COM ARGAMASSA DE CIMENTO E AREIA,NO TRACO 1:4,REVESTIDA INTERNAMENTE COM A MESMA ARGAMASSA,COM FUNDO DE CONCRETO,SEM TAMPA</t>
  </si>
  <si>
    <t>CAIXA DE ALVENARIA EM TIJOLOS MACICOS(7X10X20CM),EM PAREDESDE MEIA VEZ,COM DIMENSOES DE 0,60X0,60X0,60M,ASSENTADA COM ARGAMASSA DE CIMENTO E AREIA,NO TRACO 1:4,REVESTIDA INTERNAMENTE COM A MESMA ARGAMASSA,COM FUNDO DE CONCRETO,SEM TAMPA</t>
  </si>
  <si>
    <t>CAIXA DE ALVENARIA EM TIJOLOS MACICOS(7X10X20CM),EM PAREDESDE MEIA VEZ,COM DIMENSOES DE 0,60X0,60X0,40M,ASSENTADA COM ARGAMASSA DE CIMENTO E AREIA,NO TRACO 1:4,REVESTIDA INTERNAMENTE COM A MESMA ARGAMASSA,COM FUNDO DE CONCRETO,SEM TAMPA</t>
  </si>
  <si>
    <t>CAIXA DE ALVENARIA EM TIJOLOS MACICOS(7X10X20CM),EM PAREDESDE MEIA VEZ,COM DIMENSOES DE 0,60X0,60X1,20M,ASSENTADA COM ARGAMASSA DE CIMENTO E AREIA,NO TRACO 1:4,REVESTIDA INTERNAMENTE COM A MESMA ARGAMASSA,COM FUNDO DE CONCRETO,SEM TAMPA</t>
  </si>
  <si>
    <t>CAIXA DE ALVENARIA EM TIJOLOS MACICOS(7X10X20CM),EM PAREDESDE MEIA VEZ,COM DIMENSOES DE 0,80X0,80X1,00M,ASSENTADA COM ARGAMASSA DE CIMENTO E AREIA,NO TRACO 1:4,REVESTIDA INTERNAMENTE COM A MESMA ARGAMASSA,COM FUNDO DE CONCRETO,SEM TAMPA</t>
  </si>
  <si>
    <t>ABRIGO P/4 BOTIJOES GAS DE 45KG,EXCLUSIVE LIGACOES,NAS DIM.(2,00X0,50X1,80)M,ALVENARIA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</si>
  <si>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45KG,EXCLUSIVE LIGACOES,NAS DIM.(1,00X0,50X1,80)M,ALVENARIA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</si>
  <si>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P/4 BOTIJOES GAS DE 13KG,EXCLUSIVE LIGACOES,NAS DIM.(2,00X0,50X1,10)M,ALVENARIA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</si>
  <si>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13KG,EXCLUSIVE LIGACOES,NAS DIM.(1,00X0,50X1,10)M,ALVENARIA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</si>
  <si>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P/8 BOTIJOES GAS DE 45KG,EXCLUSIVE LIGACOES,NAS DIM.(2,60X1,05X1,90)M,ALVENARIA TIJOLOS MACICOS (7X10X20CM),PAREDES DE MEIA VEZ,REVESTIDAS COM ARGAMASSA DE CIMENTO E SAIBRO,NO TRACO 1:6,PISO COM ESPESSURA DE 10CM E COBERTURA COM ESPESSURA DE 6CM,AMBAS EM CONCRETO ARMADO,FCK=15MPA,COM ACABAMENTO DE CIMENTADO,TRACO 1:4,CONFORME PROJETO TIPO Nº2639/EMOP</t>
  </si>
  <si>
    <t>CAIXA DE PROTECAO PARA MEDIDOR INDIVIDUAL,PARA GAS MANUFATURADO ATE 800KCAL/MIN.E GAS NATURAL ATE 1680KCAL/MIN.,NAS DIMENSOES INTERNAS DE 70X60X40CM,EM ALVENARIA DE TIJOLOS MACICOS(7X10X20CM),EM PAREDES DE MEIA VEZ,REVESTIDAS COM ARGAMASSADE CIMENTO E AREIA,NO TRACO 1:4,COM PORTA EM VENEZIANA DEALUMINIO (CEG)</t>
  </si>
  <si>
    <t>CAIXA DE PROTECAO PARA MEDIDOR INDIVIDUAL G16,PARA GAS NATURAL,ATE 16M3/H,NAS DIMENSOES INTERNAS DE 90X80X60CM,EM ALVENARIA DE TIJOLOS MACICOS (7X10X20CM),EM PAREDES DE MEIA VEZ,REVESTIDAS COM ARGAMASSA DE CIMENTO E AREIA,NO TRACO 1:4,COMPORTA EM VENEZIANA DE ALUMINIO (CEG)</t>
  </si>
  <si>
    <t>ABRIGO PARA HIDROMETRO DE 1/2" OU 3/4",NAS DIMENSOES DE (0,45X0,12X0,42)M,EMBUTIDO NO MURO,REVESTIDO COM ARGAMASSA DE CIMENTO E SAIBRO,NO TRACO 1:6,COM FUNDO DE CONCRETO NO TRACO 1:3 E ESPESSURA 3CM,PORTA DE (46X43)CM EM GRADE CONFECCIONADAEM FERRO CHATO DE 1/2" COM ESPESSURA DE 1/8" E CADEADO DE 30MM,CONFORME PROJETO Nº 2089/EMOP</t>
  </si>
  <si>
    <t>ABRIGO PARA HIDROMETRO DE 1",NAS DIMENSOES DE (0,90X0,50X0,60)M,EM ALVENARIA DE TIJOLOS FURADOS DE (10X20X20)CM,EM PAREDES DE MEIA VEZ,REVESTIDAS C/ARGAMASSA DE CIMENTO E SAIBRO,TRACO 1:6,C/FUNDO DE CONCRETO E TAMPA DE CONCRETO ARMADO,C/PORTA DE (80X50)CM GRADE CONFECCIONADA EM FERRO CHATO DE 1/2" C/ESPESSURA DE 1/8" E CADEADO DE 30MM,PROJETO Nº2089/EMOP</t>
  </si>
  <si>
    <t>ABRIGO PARA HIDROMETRO DE 1.1/2" OU 2" C/FILTRO INTERNO,NASDIMENSOES (1,10X0,60X0,70)M,ALVENARIA DE TIJOLOS FURADOS DE(10X20X20)CM,PAREDES DE MEIA VEZ,REVESTIDAS C/ARGAMASSA DE CIMENTO E SAIBRO,TRACO 1:6,C/FUNDO DE CONCRETO E TAMPA DE CONCRETO ARMADO,C/PORTA DE (100X60)CM EM GRADE CONFECCIONADA FERRO CHATO 1/2" C/ESP.1/8" E CADEADO 30MM,PROJETO Nº2089/EMOP</t>
  </si>
  <si>
    <t>ABRIGO PARA HIDROMETRO DE 2" C/FILTRO EXTERNO,NAS DIMENSOES(1,70X0,70X0,80)M,ALVENARIA DE TIJOLOS FURADOS DE (10X20X20),PAREDE DE MEIA VEZ,REVESTIDAS C/ARGAMASSA DE CIMENTO E SAIBRO,TRACO 1:6,C/FUNDO DE CONCRETO E TAMPA DE CONCRETO ARMADO,C/PORTA (140X70)CM EM GRADE CONFECCIONADA EM FERRO CHATO 1/2" C/ESP.DE 1/8" E CADEADO 30MM,CONFORME PROJETO Nº2089/EMOP</t>
  </si>
  <si>
    <t>ABRIGO PARA BOMBA,NAS DIMENSOES DE (0,70X0,50X0,50)M,EM ALVENARIA DE TIJOLOS FURADOS DE (10X20X20)CM,EM PAREDES DE MEIAVEZ,REVESTIDAS COM ARGAMASSA DE CIMENTO E SAIBRO,NO TRACO 1:6,COM FUNDO DE CONCRETO E TAMPA DE CONCRETO ARMADO,PORTA DE(60X40)CM EM CHAPA DE FERRO Nº16 E CADEADO DE 30MM,CONFORMEPROJETO Nº2799/EMOP</t>
  </si>
  <si>
    <t>ABRIGO PARA BOMBA,NAS DIMENSOES DE (1,20X0,60X0,80)M,EM ALVENARIA DE TIJOLOS FURADOS DE (10X20X20)CM,PAREDES DE MEIA VEZ,RESTIDAS COM ARGAMASSA DE CIMENTO E SAIBRO,NO TRACO 1:6,COMFUNDO DE CONCRETO E TAMPA DE CONCRETO ARMADO,PORTA DE (100X60)CM EM CHAPA DE FERRO Nº16 E CADEADO DE 30MM,CONFORME PROJETO Nº2799/EMOP</t>
  </si>
  <si>
    <t>TAMPA DE CONCRETO ARMADO 10MPA,ESPESSURA DE 6CM,PARA CAIXA DE INSPECAO COM 60CM DE DIAMETRO.FORNECIMENTO E COLOCACAO</t>
  </si>
  <si>
    <t>REPARO EM CAIXA DE PASSAGEM DE ENERGIA ELETRICA,DE ALVENARIADE 30X30CM,COM TROCA DE TAMPA DE CONCRETO COM ESPESSURA DE6CM</t>
  </si>
  <si>
    <t>REPARO EM CAIXA DE PASSAGEM DE ENERGIA ELETRICA,DE ALVENARIADE 40X40CM,COM TROCA DE TAMPA DE CONCRETO COM ESPESSURA DE6CM</t>
  </si>
  <si>
    <t>REPARO EM CAIXA DE PASSAGEM DE ENERGIA ELETRICA,DE ALVENARIADE 60X60CM,COM TROCA DE TAMPA DE CONCRETO COM ESPESSURA DE6CM</t>
  </si>
  <si>
    <t>CAIXA DE GORDURA SIMPLES CILINDRICA,PRE-FABRICADA EM ANEIS DE CONCRETO,COM DIAMETRO DE 40CM E PROFUNDIDADE TOTAL DE 60CM,INCLUSIVE TAMPA DE CONCRETO.FORNECIMENTO E COLOCACAO</t>
  </si>
  <si>
    <t>CAIXA DE GORDURA DUPLA,CILINDRICA,PRE-FABRICADA EM ANEIS DECONCRETO,COM DIAMETRO DE 60CM E PROFUNDIDADE TOTAL DE 90CM,INCLUSIVE TAMPA EM CONCRETO.FORNECIMENTO E COLOCACAO</t>
  </si>
  <si>
    <t>CAIXA DE GORDURA ESPECIAL EM ALVENARIA DE TIJOLOS MACICOS(7X10X20CM),EM PAREDES DE UMA VEZ(0,20M),MEDINDO 0,80X0,80X0,90M,INCLUSIVE REVESTIMENTO INTERNO EM ARGAMASSA DE CIMENTO E AREIA NO TRACO 1:3,COM ESPESSURA DE 1,5CM,EXCLUSIVE TAMPAO DEFERRO FUNDIDO</t>
  </si>
  <si>
    <t>CAIXA DE GORDURA ESPECIAL DE ALVENARIA DE TIJOLOS MACICOS(7X10X20CM),EM PAREDES DE UMA VEZ(0,20M),MEDINDO 1,00X1,00X0,90M,INCLUSIVE REVESTIMENTO INTERNO EM ARGAMASSA DE CIMENTO E AREIA,NO TRACO 1:3,COM ESPESSURA DE 1,5CM,EXCLUSIVE TAMPAO DEFERRO FUNDIDO</t>
  </si>
  <si>
    <t>CAIXA DE GORDURA ESPECIAL EM ALVENARIA DE TIJOLOS MACICOS(7X10X20CM),EM PAREDES DE UMA VEZ(0,20M),MEDINDO 1,20X1,00X0,90M,INCLUSIVE REVESTIMENTO INTERNO EM ARGAMASSA DE CIMENTO E AREIA,NO TRACO 1:3,COM ESPESSURA DE 1,5CM,EXCLUSIVE TAMPAO DEFERRO FUNDIDO</t>
  </si>
  <si>
    <t>CAIXA DE GORDURA ESPECIAL EM ALVENARIA DE TIJOLOS MACICOS(7X10X20CM),EM PAREDES DE UMA VEZ(0,20M),MEDINDO 1,20X1,20X0,90M,INCLUSIVE REVESTIMENTO INTERNO EM ARGAMASSA DE CIMENTO E AREIA,NO TRACO 1:3,COM ESPESSURA DE 1,5CM,EXCLUSIVE TAMPAO DEFERRO FUNDIDO</t>
  </si>
  <si>
    <t>CAIXA DE GORDURA ESPECIAL EM ALVENARIA DE TIJOLOS MACICOS(7X10X20CM),EM PAREDES DE UMA VEZ(0,20M),MEDINDO 1,00X1,50X0,90M,INCLUSIVE REVESTIMENTO INTERNO EM ARGAMASSA DE CIMENTO E AREIA,NO TRACO 1:3,COM ESPESSURA DE 1,5CM,EXCLUSIVE TAMPAO DEFERRO FUNDIDO</t>
  </si>
  <si>
    <t>CAIXA DE GORDURA ESPECIAL EM ALVENARIA DE TIJOLOS MACICOS(7X10X20CM),EM PAREDES DE UMA VEZ(0,20M),MEDINDO 1,20X1,50X0,90M,INCLUSIVE REVESTIMENTO INTERNO EM ARGAMASSA DE CIMENTO E AREIA,NO TRACO 1:3,COM ESPESSURA DE 1,5CM,EXCLUSIVE TAMPAO DEFERRO FUNDIDO</t>
  </si>
  <si>
    <t>CAIXA DE GORDURA ESPECIAL EM ALVENARIA DE TIJOLOS MACICOS(7X10X20CM),EM PAREDES DE UMA VEZ(0,20M),MEDINDO 1,50X1,50X0,90M,INCLUSIVE REVESTIMENTO INTERNO EM ARGAMASSA DE CIMENTO E AREIA,NO TRACO 1:3,COM ESPESSURA DE 1,5CM,EXCLUSIVE TAMPAO DEFERRO FUNDIDO</t>
  </si>
  <si>
    <t>CAIXA DE GORDURA ESPECIAL EM ALVENARIA DE TIJOLOS MACICOS(7X10X20CM),EM PAREDES DE UMA VEZ(0,20CM),MEDINDO 1,50X2,00X0,90M,INCLUSIVE REVESTIMENTO INTERNO EM ARGAMASSA DE CIMENTO EAREIA,NO TRACO 1:3,COM ESPESSURA DE 1,5CM,EXCLUSIVE TAMPAODE FERRO FUNDIDO</t>
  </si>
  <si>
    <t>CAIXA DE GORDURA ESPECIAL EM ALVENARIA DE TIJOLOS MACICOS(7X10X20CM),EM PAREDES DE UMA VEZ(0,20M),MEDINDO 1,50X2,20X0,90M,INCLUSIVE REVESTIMENTO INTERNO EM ARGAMASSA DE CIMENTO E AREIA,NO TRACO 1:3,COM ESPESSURA DE 1,5CM,EXCLUSIVE TAMPAO DEFERRO FUNDIDO</t>
  </si>
  <si>
    <t>CAIXA ENTERRADA PARA INSTALACOES TELEFONICAS,TIPO R1,MEDINDO0,60X0,35X0,50M,EM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</si>
  <si>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R2,MEDINDO1,07X0,52X0,50M,EM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</si>
  <si>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R3,MEDINDO1,30X1,20X1,30M,EM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</si>
  <si>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I,MEDINDO2,15X1,30X1,80M,EM BLOCOS DE CONCRETO ESTRUTURAL DE 0,10X0,20X0,40M,ASSENTADOS COM ARGAMASSA DE CIMENTO E AREIA,NO TRACO1:4 E REVESTIDA INTERNAMENTE COM A MESMA ARGAMASSA,COM TAMPA DE CONCRETO ARMADO COM 5CM DE ESPESSURA E FUNDO DE CONCRETO SIMPLES COM 5CM</t>
  </si>
  <si>
    <t>CAIXA DE INSPECAO/CAIXA PARA AGUAS PLUVIAIS,DE CONCRETO PRE-MOLDADO,CONSTANDO DE CIRCULO DE FUNDO,4 ANEIS SUPERPOSTOS DE40MM DE ESPESSURA,600MM DE DIAMETRO INTERNO,SENDO 1 ANEL INFERIOR(ENTRADA E SAIDA),DE 300MM+1 DE 300MM,1 DE 150MM E 1 DE75MM DE ALTURA,PERFAZENDO 925MM DE ALTURA TOTAL,EXCLUSIVE TAMPAO DE FERRO FUNDIDO E ESCAVACAO.FORNECIMENTO E COLOCACAO</t>
  </si>
  <si>
    <t>CAIXA DE INSPECAO/CAIXA PARA AGUAS PLUVIAIS,DE CONCRETO PRE-MOLDADO,CONSTANDO DE CIRCULO DE FUNDO,3 ANEIS SUPERPOSTOS,DE40MM DE ESPESSURA E 600MM DE DIAMETRO INTERNO,SENDO 1 ANELINFERIOR(ENTRADA E SAIDA)DE 300MM,1 DE 150MM E 1 DE 75MM DEALTURA,PERFAZENDO 625MM DE ALTURA TOTAL,EXCLUSIVE TAMPAO DEFERRO FUNDIDO E ESCAVACAO.FORNECIMENTO E COLOCACAO</t>
  </si>
  <si>
    <t>CAIXA DE INSPECAO/CAIXA PARA AGUAS PLUVIAIS,DE CONCRETO PRE-MOLDADO,CONSTANDO DE CIRCULO DE FUNDO,2 ANEIS SUPERPOSTOS,DE40MM DE ESPESSURA E 600MM DE DIAMETRO INTERNO,SENDO 1 ANELINFERIOR(ENTRADA E SAIDA)DE 300MM,1 DE 75MM DE ALTURA,PERFAZENDO 475MM DE ALTURA TOTAL,EXCLUSIVE TAMPAO DE FERRO FUNDIDOE ESCAVACAO.FORNECIMENTO E COLOCACAO</t>
  </si>
  <si>
    <t>CAIXA SEPARADORA DE OLEO E CAIXA RECEPTORA LATERAL MEDINDO 0,60X0,60X0,60M,INTERNAMENTE(CADA UMA),EXECUTADA EM BLOCOS DECONCR.10X20X40CM,ASSENTES C/ARGAMASSA DE CIMENTO E AREIA,TRACO 1:8,REVESTIDAS INTERNAMENTE C/ARGAMASSA DE CIMENTO E AREIA,TRACO 1:4,C/TAMPAS FERRO FUNDIDO PESADO,EXCL.ESCAVACAO,INCL.CONEXOES,CONFORME PROJ.Nº1788 SEINS/EMOP.FORN.E ASSENT.</t>
  </si>
  <si>
    <t>CAIXA SIFONADA DE ANEL DE CONCRETO DE 42CM DE DIAMETRO E 60CM DE PROFUNDIDADE,EXCLUSIVE ESCAVACAO E REATERRO.FORNECIMENTO E COLOCACAO</t>
  </si>
  <si>
    <t>CAIXA SIFONADA DE ANEL DE CONCRETO DE 60CM DE DIAMETRO E 60CM DE PROFUNDIDADE,EXCLUSIVE ESCAVACAO E REATERRO.FORNECIMENTO E COLOCACAO</t>
  </si>
  <si>
    <t>FOSSA SEPTICA CILINDRICA,TIPO CAMARA IMHOFF,DE CONCRETO PRE-MOLDADO,MEDINDO 2000X2000MM.FORNECIMENTO E COLOCACAO</t>
  </si>
  <si>
    <t>FOSSA SEPTICA CILINDRICA,TIPO CAMARA IMHOFF,DE CONCRETO PRE-MOLDADO,MEDINDO 2000X3200MM.FORNECIMENTO E COLOCACAO</t>
  </si>
  <si>
    <t>FOSSA SEPTICA CILINDRICA,TIPO CAMARA IMHOFF,DE CONCRETO PRE-MOLDADO,MEDINDO 2500X2400MM.FORNECIMENTO E COLOCACAO.</t>
  </si>
  <si>
    <t>FOSSA SEPTICA CILINDRICA,TIPO CAMARA IMHOFF DE CONCRETO PRE-MOLDADO,MEDINDO 2000X4000MM.FORNECIMENTO E COLOCACAO</t>
  </si>
  <si>
    <t>FOSSA SEPTICA CILINDRICA,TIPO CAMARA IMHOFF,DE CONCRETO PRE-MOLDADO,MEDINDO 2500X2800MM.FORNECIMENTO E COLOCACAO</t>
  </si>
  <si>
    <t>FOSSA SEPTICA CILINDRICA,TIPO CAMARA IMHOFF,DE CONCRETO PRE-MOLDADO,MEDINDO 3000X2000MM.FORNECIMENTO E COLOCACAO</t>
  </si>
  <si>
    <t>FOSSA SEPTICA CILINDRICA,TIPO CAMARA IMHOFF,DE CONCRETO PRE-MOLDADO,MEDINDO 2000X5600MM.FORNECIMENTO E COLOCACAO</t>
  </si>
  <si>
    <t>FOSSA SEPTICA CILINDRICA,TIPO CAMARA IMHOFF,DE CONCRETO PRE-MOLDADO,MEDINDO 2500X3600MM.FORNECIMENTO E COLOCACAO</t>
  </si>
  <si>
    <t>FOSSA SEPTICA CILINDRICA,TIPO CAMARA IMHOFF,DE CONCRETO PRE-MOLDADO,MEDINDO 3000X2800MM.FORNECIMENTO E COLOCACAO</t>
  </si>
  <si>
    <t>FOSSA SEPTICA CILINDRICA,TIPO CAMARA IMHOFF,DE CONCRETO PRE-MOLDADO,MEDINDO 2000X7600MM.FORNECIMENTO E COLOCACAO</t>
  </si>
  <si>
    <t>FOSSA SEPTICA CILINDRICA,TIPO CAMARA IMHOFF,DE CONCRETO PRE-MOLDADO,MEDINDO 2500X4800MM.FORNECIMENTO E COLOCACAO</t>
  </si>
  <si>
    <t>FOSSA SEPTICA CILINDRICA,TIPO CAMARA IMHOFF,DE CONCRETO PRE-MOLDADO,MEDINDO 3000X3200MM.FORNECIMENTO E COLOCACAO</t>
  </si>
  <si>
    <t>FOSSA SEPTICA CILINDRICA,TIPO CAMARA IMHOFF,DE CONCRETO PRE-MOLDADO,MEDINDO 2500X6000MM.FORNECIMENTO E COLOCACAO</t>
  </si>
  <si>
    <t>FOSSA SEPTICA CILINDRICA,TIPO CAMARA IMHOFF,DE CONCRETO PRE-MOLDADO,MEDINDO 3000X4000MM.FORNECIMENTO E COLOCACAO</t>
  </si>
  <si>
    <t>FOSSA SEPTICA CILINDRICA,TIPO CAMARA IMHOFF,DE CONCRETO PRE-MOLDADO,MEDINDO 2500X7200MM.FORNECIMENTO E COLOCACAO</t>
  </si>
  <si>
    <t>FOSSA SEPTICA CILINDRICA,TIPO CAMARA IMHOFF,DE CONCRETO PRE-MOLDADO,MEDINDO 3000X4800MM.FORNECIMENTO E COLOCACAO</t>
  </si>
  <si>
    <t>FOSSA SEPTICA CILINDRICA,TIPO CAMARA IMHOFF,DE CONCRETO PRE-MOLDADO,MEDINDO 2500X8400MM.FORNECIMENTO E COLOCACAO</t>
  </si>
  <si>
    <t>FOSSA SEPTICA CILINDRICA,TIPO CAMARA IMHOFF,DE CONCRETO PRE-MOLDADO,MEDINDO 3000X5600MM.FORNECIMENTO E COLOCACAO</t>
  </si>
  <si>
    <t>FOSSA SEPTICA CILINDRICA,TIPO CAMARA IMHOFF,DE CONCRETO PRE-MOLDADO,MEDINDO 3000X6400MM.FORNECIMENTO E COLOCACAO</t>
  </si>
  <si>
    <t>FOSSA SEPTICA CILINDRICA,TIPO CAMARA IMHOFF,DE CONCRETO PRE-MOLDADO,MEDINDO 3000X7600MM.FORNECIMENTO E COLOCACAO</t>
  </si>
  <si>
    <t>FOSSA SEPTICA CILINDRICA,TIPO CAMARA IMHOFF,DE CONCRETO PRE-MOLDADO,MEDINDO 3000X8400MM.FORNECIMENTO E COLOCACAO</t>
  </si>
  <si>
    <t>FOSSA SEPTICA CILINDRICA,TIPO CAMARA UNICA,DE CONCRETO PRE-MOLDADO,MEDINDO 1200X1500MM.FORNECIMENTO E COLOCACAO</t>
  </si>
  <si>
    <t>FOSSA SEPTICA,DE CAMARA UNICA,TIPO CILINDRICA,DE CONCRETO PRE-MOLDADO,MEDINDO 1200X2000MM.FORNECIMENTO E COLOCACAO</t>
  </si>
  <si>
    <t>FOSSA SEPTICA,DE CAMARA UNICA,TIPO CILINDRICA,DE CONCRETO PRE-MOLDADO,MEDINDO 1200X2500MM.FORNECIMENTO E COLOCACAO</t>
  </si>
  <si>
    <t>FOSSA SEPTICA,DE CAMARA UNICA,TIPO CILINDRICA,DE CONCRETO PRE-MOLDADO,MEDINDO 1500X2000MM.FORNECIMENTO E COLOCACAO</t>
  </si>
  <si>
    <t>FOSSA SEPTICA,DE CAMARA UNICA,TIPO CILINDRICA,DE CONCRETO PRE-MOLDADO,MEDINDO 1200X3500MM.FORNECIMENTO E COLOCACAO</t>
  </si>
  <si>
    <t>FOSSA SEPTICA,DE CAMARA UNICA,TIPO CILINDRICA,DE CONCRETO PRE-MOLDADO,MEDINDO 1500X2400MM.FORNECIMENTO E COLOCACAO</t>
  </si>
  <si>
    <t>FOSSA SEPTICA,DE CAMARA UNICA,TIPO CILINDRICA,DE CONCRETO PRE-MOLDADO,MEDINDO 1200X5000MM.FORNECIMENTO E COLOCACAO</t>
  </si>
  <si>
    <t>FOSSA SEPTICA,DE CAMARA UNICA,TIPO CILINDRICA,DE CONCRETO PRE-MOLDADO,MEDINDO 1500X3200MM.FORNECIMENTO E COLOCACAO</t>
  </si>
  <si>
    <t>FOSSA SEPTICA,DE CAMARA UNICA,TIPO CILINDRICA,DE CONCRETO PRE-MOLDADO,MEDINDO 2000X2000MM.FORNECIMENTO E COLOCACAO</t>
  </si>
  <si>
    <t>FOSSA SEPTICA,DE CAMARA UNICA,TIPO CILINDRICA,DE CONCRETO PRE-MOLDADO,MEDINDO 1200X6000MM.FORNECIMENTO E COLOCACAO</t>
  </si>
  <si>
    <t>FOSSA SEPTICA,DE CAMARA UNICA,TIPO CILINDRICA,DE CONCRETO PRE-MOLDADO,MEDINDO 1500X4000MM.FORNECIMENTO E COLOCACAO</t>
  </si>
  <si>
    <t>FOSSA SEPTICA,DE CAMARA UNICA,TIPO CILINDRICA,DE CONCRETO PRE-MOLDADO,MEDINDO 2000X2400MM.FORNECIMENTO E COLOCACAO</t>
  </si>
  <si>
    <t>FOSSA SEPTICA,DE CAMARA UNICA,TIPO CILINDRICA,DE CONCRETO PRE-MOLDADO,MEDINDO 1200X7000MM.FORNECIMENTO E COLOCACAO</t>
  </si>
  <si>
    <t>FOSSA SEPTICA,DE CAMARA UNICA,TIPO CILINDRICA,DE CONCRETO PRE-MOLDADO,MEDINDO 1500X4400MM.FORNECIMENTO E COLOCACAO</t>
  </si>
  <si>
    <t>FOSSA SEPTICA,DE CAMARA UNICA,TIPO CILINDRICA,DE CONCRETO PRE-MOLDADO,MEDINDO 2000X3200MM.FORNECIMENTO E COLOCACAO</t>
  </si>
  <si>
    <t>FOSSA SEPTICA,DE CAMARA UNICA,TIPO CILINDRICA,DE CONCRETO PRE-MOLDADO,MEDINDO 2500X2000MM.FORNECIMENTO E COLOCACAO</t>
  </si>
  <si>
    <t>FOSSA SEPTICA,DE CAMARA UNICA,TIPO CILINDRICA,DE CONCRETO PRE-MOLDADO,MEDINDO 1200X9500MM.FORNECIMENTO E COLOCACAO</t>
  </si>
  <si>
    <t>FOSSA SEPTICA,DE CAMARA UNICA,TIPO CILINDRICA,DE CONCRETO PRE-MOLDADO,MEDINDO 1500X6000MM.FORNECIMENTO E COLOCACAO</t>
  </si>
  <si>
    <t>FOSSA SEPTICA,DE CAMARA UNICA,TIPO CILINDRICA,DE CONCRETO PRE-MOLDADO,MEDINDO 2000X3600MM.FORNECIMENTO E COLOCACAO</t>
  </si>
  <si>
    <t>FOSSA SEPTICA,DE CAMARA UNICA,TIPO CILINDRICA,DE CONCRETO PRE-MOLDADO,MEDINDO 2500X2400MM.FORNECIMENTO E COLOCACAO</t>
  </si>
  <si>
    <t>FOSSA SEPTICA,DE CAMARA UNICA,TIPO CILINDRICA,DE CONCRETO PRE-MOLDADO,MEDINDO 2000X4000MM.FORNECIMENTO E COLOCACAO</t>
  </si>
  <si>
    <t>FOSSA SEPTICA,DE CAMARA UNICA,TIPO CILINDRICA,DE CONCRETO PRE-MOLDADO,MEDINDO 2500X2800MM.FORNECIMENTO E COLOCACAO</t>
  </si>
  <si>
    <t>FOSSA SEPTICA,DE CAMARA UNICA,TIPO CILINDRICA,DE CONCRETO PRE-MOLDADO,MEDINDO 1500X8400MM.FORNECIMENTO E COLOCACAO</t>
  </si>
  <si>
    <t>FOSSA SEPTICA,DE CAMARA UNICA,TIPO CILINDRICA,DE CONCRETO PRE-MOLDADO,MEDINDO 2000X5200MM.FORNECIMENTO E COLOCACAO</t>
  </si>
  <si>
    <t>FOSSA SEPTICA,DE CAMARA UNICA,TIPO CILINDRICA,DE CONCRETO PRE-MOLDADO,MEDINDO 2500X3200MM.FORNECIMENTO E COLOCACAO</t>
  </si>
  <si>
    <t>FOSSA SEPTICA,DE CAMARA UNICA,TIPO CILINDRICA,DE CONCRETO PRE-MOLDADO,MEDINDO 2000X6000MM.FORNECIMENTO E COLOCACAO</t>
  </si>
  <si>
    <t>FOSSA SEPTICA,DE CAMARA UNICA,TIPO CILINDRICA,DE CONCRETO PRE-MOLDADO,MEDINDO 2500X4000MM.FORNECIMENTO E COLOCACAO</t>
  </si>
  <si>
    <t>FOSSA SEPTICA,DE CAMARA UNICA,TIPO CILINDRICA,DE CONCRETO PRE-MOLDADO,MEDINDO 3000X2800MM.FORNECIMENTO E COLOCACAO</t>
  </si>
  <si>
    <t>FOSSA SEPTICA,DE CAMARA UNICA,TIPO CILINDRICA,DE CONCRETO PRE-MOLDADO,MEDINDO 2000X8400MM.FORNECIMENTO E COLOCACAO</t>
  </si>
  <si>
    <t>FOSSA SEPTICA,DE CAMARA UNICA,TIPO CILINDRICA,DE CONCRETO PRE-MOLDADO,MEDINDO 2500X5600MM.FORNECIMENTO E COLOCACAO</t>
  </si>
  <si>
    <t>FOSSA SEPTICA,DE CAMARA UNICA,TIPO CILINDRICA,DE CONCRETO PRE-MOLDADO,MEDINDO 3000X4000MM.FORNECIMENTO E COLOCACAO</t>
  </si>
  <si>
    <t>FOSSA SEPTICA,DE CAMARA UNICA,TIPO CILINDRICA,DE CONCRETO PRE-MOLDADO,MEDINDO 2500X7600MM.FORNECIMENTO E COLOCACAO</t>
  </si>
  <si>
    <t>FOSSA SEPTICA,DE CAMARA UNICA,TIPO CILINDRICA,DE CONCRETO PRE-MOLDADO,MEDINDO 3000X5200MM.FORNECIMENTO E COLOCACAO</t>
  </si>
  <si>
    <t>FOSSA SEPTICA,DE CAMARA UNICA,TIPO CILINDRICA,DE CONCRETO PRE-MOLDADO,MEDINDO 2500X9200MM.FORNECIMENTO E COLOCACAO</t>
  </si>
  <si>
    <t>FOSSA SEPTICA,DE CAMARA UNICA,TIPO CILINDRICA,DE CONCRETO PRE-MOLDADO,MEDINDO 3000X6400MM.FORNECIMENTO E COLOCACAO</t>
  </si>
  <si>
    <t>FOSSA SEPTICA,DE CAMARA UNICA,TIPO CILINDRICA,DE CONCRETO PRE-MOLDADO,MEDINDO 3000X7600MM.FORNECIMENTO E COLOCACAO</t>
  </si>
  <si>
    <t>FOSSA SEPTICA,DE CAMARA UNICA,TIPO CILINDRICA,DE CONCRETO PRE-MOLDADO,MEDINDO 3000X8800MM.FORNECIMENTO E COLOCACAO</t>
  </si>
  <si>
    <t>FOSSA SEPTICA,DE CAMARA UNICA,TIPO CILINDRICA,DE CONCRETO PRE-MOLDADO,MEDINDO 3000X10000MM.FORNECIMENTO E COLOCACAO</t>
  </si>
  <si>
    <t>FOSSA SEPTICA,DE CAMARA UNICA,TIPO CILINDRICA,DE CONCRETO PRE-MOLDADO,MEDINDO 3000X11200MM.FORNECIMENTO E COLOCACAO</t>
  </si>
  <si>
    <t>FOSSA SEPTICA,DE CAMARA UNICA,TIPO CILINDRICA,DE CONCRETO PRE-MOLDADO,MEDINDO 3000X12400MM.FORNECIMENTO E COLOCACAO</t>
  </si>
  <si>
    <t>FILTRO ANAEROBIO,DE ANEIS DE CONCRETO PRE-MOLDADO,MEDINDO 1200X2000MM.FORNECIMENTO E COLOCACAO</t>
  </si>
  <si>
    <t>FILTRO ANAEROBIO,DE ANEIS DE CONCRETO PRE-MOLDADO,MEDINDO 1500X2000MM.FORNECIMENTO E COLOCACAO</t>
  </si>
  <si>
    <t>FILTRO ANAEROBIO,DE ANEIS DE CONCRETO PRE-MOLDADO,MEDINDO 2000X2000MM.FORNECIMENTO E COLOCACAO</t>
  </si>
  <si>
    <t>FILTRO ANAEROBIO,DE ANEIS DE CONCRETO PRE-MOLDADO,MEDINDO 2500X2000MM.FORNECIMENTO E COLOCACAO</t>
  </si>
  <si>
    <t>FILTRO ANAEROBIO,DE ANEIS DE CONCRETO PRE-MOLDADO,MEDINDO 3000X2000MM.FORNECIMENTO E COLOCACAO</t>
  </si>
  <si>
    <t>SUMIDOURO CILINDRICO,LIGADO A FOSSA,MEDINDO 1200X1500MM,EM ANEIS DE CONCRETO PRE-MOLDADO,EXCLUSIVE FOSSA E MANILHAS.FORNECIMENTO E COLOCACAO</t>
  </si>
  <si>
    <t>SUMIDOURO CILINDRICO,LIGADO A FOSSA,MEDINDO 1200X2000MM,EM ANEIS DE CONCRETO PRE-MOLDADO,EXCLUSIVE FOSSA E MANILHAS.FORNECIMENTO E COLOCACAO</t>
  </si>
  <si>
    <t>SUMIDOURO CILINDRICO,LIGADO A FOSSA,MEDINDO 1200X2500MM,EM ANEIS DE CONCRETO PRE-MOLDADO,EXCLUSIVE FOSSA E MANILHAS.FORNECIMENTO E COLOCACAO</t>
  </si>
  <si>
    <t>SUMIDOURO CILINDRICO,LIGADO A FOSSA,MEDINDO 1500X2000MM,EM ANEIS DE CONCRETO PRE-MOLDADO,EXCLUSIVE FOSSA E MANILHAS.FORNECIMENTO E COLOCACAO</t>
  </si>
  <si>
    <t>SUMIDOURO CILINDRICO,LIGADO A FOSSA,MEDINDO 1200X3500MM,EM ANEIS DE CONCRETO PRE-MOLDADO,EXCLUSIVE FOSSA E MANILHAS.FORNECIMENTO E COLOCACAO</t>
  </si>
  <si>
    <t>SUMIDOURO CILINDRICO,LIGADO A FOSSA,MEDINDO 1500X2400MM,EM ANEIS DE CONCRETO PRE-MOLDADO,EXCLUSIVE FOSSA E MANILHAS.FORNECIMENTO E COLOCACAO</t>
  </si>
  <si>
    <t>SUMIDOURO CILINDRICO,LIGADO A FOSSA,MEDINDO 1200X5000MM,EM ANEIS DE CONCRETO PRE-MOLDADO,EXCLUSIVE FOSSA E MANILHAS.FORNECIMENTO E COLOCACAO</t>
  </si>
  <si>
    <t>SUMIDOURO CILINDRICO,LIGADO A FOSSA,MEDINDO 1500X3200MM,EM ANEIS DE CONCRETO PRE-MOLDADO,EXCLUSIVE FOSSA E MANILHAS.FORNECIMENTO E COLOCACAO</t>
  </si>
  <si>
    <t>SUMIDOURO CILINDRICO,LIGADO A FOSSA,MEDINDO 2000X2000MM,EM ANEIS DE CONCRETO PRE-MOLDADO,EXCLUSIVE FOSSA E MANILHAS.FORNECIMENTO E COLOCACAO</t>
  </si>
  <si>
    <t>SUMIDOURO CILINDRICO,LIGADO A FOSSA,MEDINDO 1200X6000MM,EM ANEIS DE CONCRETO PRE-MOLDADO,EXCLUSIVE FOSSA E MANILHAS.FORNECIMENTO E COLOCACAO</t>
  </si>
  <si>
    <t>SUMIDOURO CILINDRICO,LIGADO A FOSSA,MEDINDO 1500X4000MM,EM ANEIS DE CONCRETO PRE-MOLDADO,EXCLUSIVE FOSSA E MANILHAS.FORNECIMENTO E COLOCACAO</t>
  </si>
  <si>
    <t>SUMIDOURO CILINDRICO,LIGADO A FOSSA,MEDINDO 2000X2400MM,EM ANEIS DE CONCRETO PRE-MOLDADO,EXCLUSIVE FOSSA E MANILHAS.FORNECIMENTO E COLOCACAO</t>
  </si>
  <si>
    <t>SUMIDOURO CILINDRICO,LIGADO A FOSSA,MEDINDO 1200X7000MM,EM ANEIS DE CONCRETO PRE-MOLDADO,EXCLUSIVE FOSSA E MANILHAS.FORNECIMENTO E COLOCACAO</t>
  </si>
  <si>
    <t>SUMIDOURO CILINDRICO,LIGADO A FOSSA,MEDINDO 1500X4400MM,EM ANEIS DE CONCRETO PRE-MOLDADO,EXCLUSIVE FOSSA E MANILHAS.FORNECIMENTO E COLOCACAO</t>
  </si>
  <si>
    <t>SUMIDOURO CILINDRICO,LIGADO A FOSSA,MEDINDO 2000X3200MM,EM ANEIS DE CONCRETO PRE-MOLDADO,EXCLUSIVE FOSSA E MANILHAS.FORNECIMENTO E COLOCACAO</t>
  </si>
  <si>
    <t>SUMIDOURO CILINDRICO,LIGADO A FOSSA,MEDINDO 2500X2000MM,EM ANEIS DE CONCRETO PRE-MOLDADO,EXCLUSIVE FOSSA E MANILHAS.FORNECIMENTO E COLOCACAO</t>
  </si>
  <si>
    <t>SUMIDOURO CILINDRICO,LIGADO A FOSSA,MEDINDO 1200X9500MM,EM ANEIS DE CONCRETO PRE-MOLDADO,EXCLUSIVE FOSSA E MANILHAS.FORNECIMENTO E COLOCACAO</t>
  </si>
  <si>
    <t>SUMIDOURO CILINDRICO,LIGADO A FOSSA,MEDINDO 1500X6000MM,EM ANEIS DE CONCRETO PRE-MOLDADO,EXCLUSIVE FOSSA E MANILHAS.FORNECIMENTO E COLOCACAO</t>
  </si>
  <si>
    <t>SUMIDOURO CILINDRICO,LIGADO A FOSSA,MEDINDO 2000X3600MM,EM ANEIS DE CONCRETO PRE-MOLDADO,EXCLUSIVE FOSSA E MANILHAS.FORNECIMENTO E COLOCACAO</t>
  </si>
  <si>
    <t>SUMIDOURO CILINDRICO,LIGADO A FOSSA,MEDINDO 2500X2400MM,EM ANEIS DE CONCRETO PRE-MOLDADO,EXCLUSIVE FOSSA E MANILHAS.FORNECIMENTO E COLOCACAO</t>
  </si>
  <si>
    <t>SUMIDOURO CILINDRICO,LIGADO A FOSSA,MEDINDO 2000X4000MM,EM ANEIS DE CONCRETO PRE-MOLDADO,EXCLUSIVE FOSSA E MANILHAS.FORNECIMENTO E COLOCACAO</t>
  </si>
  <si>
    <t>SUMIDOURO CILINDRICO,LIGADO A FOSSA,MEDINDO 2500X2800MM,EM ANEIS DE CONCRETO PRE-MOLDADO,EXCLUSIVE FOSSA E MANILHAS.FORNECIMENTO E COLOCACAO</t>
  </si>
  <si>
    <t>SUMIDOURO CILINDRICO,LIGADO A FOSSA,MEDINDO 1500X8400MM,EM ANEIS DE CONCRETO PRE-MOLDADO,EXCLUSIVE FOSSA E MANILHAS.FORNECIMENTO E COLOCACAO</t>
  </si>
  <si>
    <t>SUMIDOURO CILINDRICO,LIGADO A FOSSA,MEDINDO 2000X5200MM,EM ANEIS DE CONCRETO PRE-MOLDADO,EXCLUSIVE FOSSA E MANILHAS.FORNECIMENTO E COLOCACAO</t>
  </si>
  <si>
    <t>SUMIDOURO CILINDRICO,LIGADO A FOSSA,MEDINDO 2500X3200MM,EM ANEIS DE CONCRETO PRE-MOLDADO,EXCLUSIVE FOSSA E MANILHAS.FORNECIMENTO E COLOCACAO</t>
  </si>
  <si>
    <t>SUMIDOURO CILINDRICO,LIGADO A FOSSA,MEDINDO 2000X6000MM,EM ANEIS DE CONCRETO PRE-MOLDADO,EXCLUSIVE FOSSA E MANILHAS.FORNECIMENTO E COLOCACAO</t>
  </si>
  <si>
    <t>SUMIDOURO CILINDRICO,LIGADO A FOSSA,MEDINDO 2500X4000MM,EM ANEIS DE CONCRETO PRE-MOLDADO,EXCLUSIVE FOSSA E MANILHAS.FORNECIMENTO E COLOCACAO</t>
  </si>
  <si>
    <t>SUMIDOURO CILINDRICO,LIGADO A FOSSA,MEDINDO 3000X2800MM,EM ANEIS DE CONCRETO PRE-MOLDADO,EXCLUSIVE FOSSA E MANILHAS.FORNECIMENTO E COLOCACAO</t>
  </si>
  <si>
    <t>SUMIDOURO CILINDRICO,LIGADO A FOSSA,MEDINDO 2000X8400MM,EM ANEIS DE CONCRETO PRE-MOLDADO,EXCLUSIVE FOSSA E MANILHAS.FORNECIMENTO E COLOCACAO</t>
  </si>
  <si>
    <t>SUMIDOURO CILINDRICO,LIGADO A FOSSA,MEDINDO 2500X5600MM,EM ANEIS DE CONCRETO PRE-MOLDADO,EXCLUSIVE FOSSA E MANILHAS.FORNECIMENTO E COLOCACAO</t>
  </si>
  <si>
    <t>SUMIDOURO CILINDRICO,LIGADO A FOSSA,MEDINDO 3000X4000MM,EM ANEIS DE CONCRETO PRE-MOLDADO,EXCLUSIVE FOSSA E MANILHAS.FORNECIMENTO E COLOCACAO</t>
  </si>
  <si>
    <t>SUMIDOURO CILINDRICO,LIGADO A FOSSA,MEDINDO 2500X7600MM,EM ANEIS DE CONCRETO PRE-MOLDADO,EXCLUSIVE FOSSA E MANILHAS.FORNECIMENTO E COLOCACAO</t>
  </si>
  <si>
    <t>SUMIDOURO CILINDRICO,LIGADO A FOSSA,MEDINDO 3000X5200MM,EM ANEIS DE CONCRETO PRE-MOLDADO,EXCLUSIVE FOSSA E MANILHAS.FORNECIMENTO E COLOCACAO</t>
  </si>
  <si>
    <t>SUMIDOURO CILINDRICO,LIGADO A FOSSA,MEDINDO 2500X9200MM,EM ANEIS DE CONCRETO PRE-MOLDADO,EXCLUSIVE FOSSA E MANILHAS.FORNECIMENTO E COLOCACAO</t>
  </si>
  <si>
    <t>SUMIDOURO CILINDRICO,LIGADO A FOSSA,MEDINDO 3000X6400MM,EM ANEIS DE CONCRETO PRE-MOLDADO,EXCLUSIVE FOSSA E MANILHAS.FORNECIMENTO E COLOCACAO</t>
  </si>
  <si>
    <t>SUMIDOURO CILINDRICO,LIGADO A FOSSA,MEDINDO 3000X7600MM,EM ANEIS DE CONCRETO PRE-MOLDADO,EXCLUSIVE FOSSA E MANILHAS.FORNECIMENTO E COLOCACAO</t>
  </si>
  <si>
    <t>SUMIDOURO CILINDRICO,LIGADO A FOSSA,MEDINDO 3000X8800MM,EM ANEIS DE CONCRETO PRE-MOLDADO,EXCLUSIVE FOSSA E MANILHAS.FORNECIMENTO E COLOCACAO</t>
  </si>
  <si>
    <t>SUMIDOURO CILINDRICO,LIGADO A FOSSA,MEDINDO 3000X10000MM,EMANEIS DE CONCRETO PRE-MOLDADO,EXCLUSIVE FOSSA E MANILHAS.FORNECIMENTO E COLOCACAO</t>
  </si>
  <si>
    <t>SUMIDOURO CILINDRICO,LIGADO A FOSSA,MEDINDO 3000X11200MM,EMANEIS DE CONCRETO PRE-MOLDADO,EXCLUSIVE FOSSA E MANILHAS.FORNECIMENTO E COLOCACAO</t>
  </si>
  <si>
    <t>SUMIDOURO CILINDRICO,LIGADO A FOSSA,MEDINDO 3000X12400MM,EMANEIS DE CONCRETO PRE-MOLDADO,EXCLUSIVE FOSSA E MANILHAS.FORNECIMENTO E COLOCACAO</t>
  </si>
  <si>
    <t>COLUNA DE FERRO GALVANIZADO NO DIAMETRO DE 3/4",EXCLUSIVE PECAS DE DERIVACAO.FORNECIMENTO E COLOCACAO</t>
  </si>
  <si>
    <t>COLUNA DE FERRO GALVANIZADO NO DIAMETRO DE 1",EXCLUSIVE PECAS DE DERIVACAO.FORNECIMENTO E COLOCACAO</t>
  </si>
  <si>
    <t>COLUNA DE FERRO GALVANIZADO NO DIAMETRO DE 1.1/4",EXCLUSIVEPECAS DE DERIVACAO.FORNECIMENTO E COLOCACAO</t>
  </si>
  <si>
    <t>COLUNA DE FERRO GALVANIZADO NO DIAMETRO DE 1.1/2",EXCLUSIVEPECAS DE DERIVACAO.FORNECIMENTO E COLOCACAO</t>
  </si>
  <si>
    <t>COLUNA DE FERRO GALVANIZADO NO DIAMETRO DE 2",EXCLUSIVE PECAS DE DERIVACAO.FORNECIMENTO E COLOCACAO</t>
  </si>
  <si>
    <t>COLUNA DE FERRO GALVANIZADO NO DIAMETRO DE 2.1/2",EXCLUSIVEPECAS DE DERIVACAO.FORNECIMENTO E COLOCACAO</t>
  </si>
  <si>
    <t>INSTALACAO E ASSENTAMENTO DE AQUECEDOR A GAS ENCANADO,(EXCLUSIVE FORNECIMENTO DO APARELHO),COMPREENDENDO:8M DE TUBO DE COBRE,CLASSE I DE 22MM,CONEXOES E CHAMINE DE ALUMINIO E VENEZIANA</t>
  </si>
  <si>
    <t>INSTALACAO E ASSENTAMENTO DE FOGAO A GAS ENCANADO,EXCLUSIVEFORNECIMENTO DO APARELHO,COMPREENDENDO:25,00M DE TUBO DE FERRO GALVANIZADO DE 1",CONEXOES E REGISTRO</t>
  </si>
  <si>
    <t>INSTALACAO E ASSENTAMENTO DE FOGAO A GAS LIQUEFEITO DE PETROLEO(EXCLUSIVE FORNECIMENTO DO APARELHO),COMPREENDENDO:5,00MDE TUBO DE FERRO GALVANIZADO DE 1/2",CONEXOES,REGULADORES EDEMAIS PECAS NECESSARIAS</t>
  </si>
  <si>
    <t>INSTALACAO COMPLETA DE AQUECEDOR A GAS ENCANADO OU LIQUEFEITO DE PETROLEO(EXCLUSIVE FORNECIMENTO DO APARELHO),COMPREENDENDO:8,00M DE TUBO DE FERRO GALVANIZADO DE 3/4",CONEXOES E CHAMINE DE ALUMINIO</t>
  </si>
  <si>
    <t>TAMPA CEGA E CAIXILHO,15 X 15CM,EM ACO INOX,PARA RALO SIFONADO.FORNECIMENTO E COLOCACAO</t>
  </si>
  <si>
    <t>GRELHA DE ACO INOX,10X10CM,SISTEMA ROTATIVO,COM CAIXILHO.FORNECIMENTO E COLOCACAO</t>
  </si>
  <si>
    <t>RALO DE COBERTURA SEMI-ESFERICO(TIPO ABACAXI),COM 3".FORNECIMENTO E COLOCACAO</t>
  </si>
  <si>
    <t>RALO DE COBERTURA SEMI-ESFERICO(TIPO ABACAXI),COM 4".FORNECIMENTO E COLOCACAO</t>
  </si>
  <si>
    <t>GRELHA DE ACO INOX,15X15CM,SISTEMA ROTATIVO,COM CAIXILHO.FORNECIMENTO E COLOCACAO</t>
  </si>
  <si>
    <t>RALO DE COBERTURA SEMI-ESFERICO(TIPO ABACAXI),COM 6".FORNECIMENTO E COLOCACAO</t>
  </si>
  <si>
    <t>GRELHA DE FERRO FUNDIDO PARA RALO,COM 20X20CM,CARGA MINIMA PARA TESTE 176KG,RESISTENCIA MAXIMA DE ROMPIMENTO DE 228KG EFLECHA RESIDUAL MAXIMA DE 8MM</t>
  </si>
  <si>
    <t>GRELHA PARA AGUAS PLUVIAIS,COM CAIXILHO NAS DIMENSOES DE 15X15CM.FORNECIMENTO E COLOCACAO.</t>
  </si>
  <si>
    <t>GRELHA PARA AGUAS PLUVIAIS,COM CAIXILHO NAS DIMENSOES DE 50X50CM.FORNECIMENTO E COLOCACAO.</t>
  </si>
  <si>
    <t>RALO SIFONADO DE FERRO FUNDIDO PARA BANHEIRO SOCIAL DN-150MM,COMPOSTO DE 4 ENTRADAS DN=50MM E UMA SAIDA DN=75MM,CONFORMEPROJETO DE NORMA ABNT 02.243.25-16(NBR 9651),REVESTIDO INTERNA E EXTERNAMENTE COM EPOXI NA COR VERMELHA,APLICADO PELO SISTEMA ELETROSTATICO.FORNECIMENTO E ASSENTAMENTO</t>
  </si>
  <si>
    <t>RALO SIFONADO DE FERRO FUNDIDO PARA BANHEIRO DE SERVICO DN=100MM,COMPOSTO DE UMA ENTRADA E UMA SAIDA DN=50MM (PVC 40MMINTERNAMENTE),CONFORME PROJETO DE NORMA ABNT 02.243.25-16 (NBR 9651),REVESTIDO INTERNA E EXTERNAMENTE COM EPOXI NA COR VERMELHA,APLICADO PELO SISTEMA ELETROSTATICO.FORNECIMENTO E ASSENTAMENTO</t>
  </si>
  <si>
    <t>RALO SECO DE FERRO FUNDIDO COM SAIDA VERTICAL,COMPOSTO DE ENTRADA SUPERIOR DN=100MM E SAIDA VERTICAL DN=50MM,CONFORME PROJETO DE NORMA ABNT 02.243.25-16 (NBR 9651),REVESTIDO INTERNA E EXTERNAMENTE COM EPOXI NA COR VERMELHA,APLICADO PELO SISTEMA ELETROSTATICO.FORNECIMENTO E ASSENTAMENTO.</t>
  </si>
  <si>
    <t>RALO SECO DE FERRO FUNDIDO PARA BOX,COM SAIDA HORIZONTAL,COMPOSTO DE ENTRADA SUPERIOR DN=100MM E SAIDA HORIZONTAL DN=50MM,CONFORME PROJETO DE NORMA ABNT 02.243.25-16 (NBR 9651),REVESTIDO INTERNA E EXTERNAMENTE COM EPOXI NA COR VERMELHA,APLICADO PELO SISTEMA ELETROSTATICO.FORNECIMENTO E ASSENTAMENTO</t>
  </si>
  <si>
    <t>MANGUEIRA "SEAL TUBE" COM CAPA ALMA,DIAMETRO DE 1/2".FORNECIMENTO E COLOCACAO</t>
  </si>
  <si>
    <t>MANGUEIRA "SEAL TUBE" COM CAPA ALMA,DIAMETRO DE 3/4".FORNECIMENTO E COLOCACAO</t>
  </si>
  <si>
    <t>MANGUEIRA "SEAL TUBE" COM CAPA ALMA,DIAMETRO DE 1".FORNECIMENTO E COLOCACAO</t>
  </si>
  <si>
    <t>MANGUEIRA "SEAL TUBE" COM CAPA ALMA,DIAMETRO DE 1.1/4".FORNECIMENTO E COLOCACAO</t>
  </si>
  <si>
    <t>MANGUEIRA "SEAL TUBE" COM CAPA ALMA,DIAMETRO DE 1.1/2".FORNECIMENTO E COLOCACAO</t>
  </si>
  <si>
    <t>MANGUEIRA "SEAL TUBE" COM CAPA ALMA,DIAMETRO DE 2".FORNECIMENTO E COLOCACAO</t>
  </si>
  <si>
    <t>MANGUEIRA "SEAL TUBE" COM CAPA ALMA,DIAMETRO DE 2.1/2".FORNECIMENTO E COLOCACAO</t>
  </si>
  <si>
    <t>MANGUEIRA "SEAL TUBE" COM CAPA ALMA,DIAMETRO DE 3".FORNECIMENTO E COLOCACAO</t>
  </si>
  <si>
    <t>MANGUEIRA "SEAL TUBE" COM CAPA ALMA,DIAMETRO DE 4".FORNECIMENTO E COLOCACAO</t>
  </si>
  <si>
    <t>SUPORTE COM 2 CHUMBADORES,PARA FIXACAO DE TUBULACOES NO DIAMETRO INTERNO DE 1/2" ATE 1".FORNECIMENTO E COLOCACAO</t>
  </si>
  <si>
    <t>SUPORTE DUPLO COM 2 CHUMBADORES,PARA FIXACAO DE 2 TUBULACOESNO DIAMETRO INTERNO DE 1/2" ATE 1".FORNECIMENTO E COLOCACAO</t>
  </si>
  <si>
    <t>SUPORTE COM 2 CHUMBADORES,PARA FIXACAO DE TUBULACOES NO DIAMETRO INTERNO DE 1.1/4" E 1.1/2".FORNECIMENTO E COLOCACAO</t>
  </si>
  <si>
    <t>SUPORTE DUPLO COM 2 CHUMBADORES,PARA FIXACAO DE 2 TUBULACOESNO DIAMETRO INTERNO DE 1.1/4" ATE 1.1/2".FORNECIMENTO ECOLOCACAO</t>
  </si>
  <si>
    <t>SUPORTE COM 2 CHUMBADORES,PARA FIXACAO DE TUBULACOES NO DIAMETRO INTERNO DE 2".FORNECIMENTO E COLOCACAO</t>
  </si>
  <si>
    <t>SUPORTE DUPLO COM 2 CHUMBADORES,PARA FIXACAO DE 2 TUBULACOESNO DIAMETRO INTERNO DE 2".FORNECIMENTO E COLOCACAO</t>
  </si>
  <si>
    <t>SUPORTE COM 2 CHUMBADORES,PARA FIXACAO DE TUBULACOES NO DIAMETRO INTERNO DE 2.1/2" E 3".FORNECIMENTO E COLOCACAO</t>
  </si>
  <si>
    <t>SUPORTE DUPLO COM 2 CHUMBADORES,PARA FIXACAO DE 2 TUBULACOESNO DIAMETRO INTERNO DE 2.1/2" E 3".FORNECIMENTO E COLOCACAO</t>
  </si>
  <si>
    <t>SUPORTE COM 2 CHUMBADORES,PARA FIXACAO DE TUBULACOES NO DIAMETRO INTERNO DE 4" E 6".FORNECIMENTO E COLOCACAO</t>
  </si>
  <si>
    <t>SUPORTE DUPLO COM 2 CHUMBADORES,PARA FIXACAO DE 2 TUBULACOESNO DIAMETRO INTERNO DE 4" E 6".FORNECIMENTO E COLOCACAO</t>
  </si>
  <si>
    <t>ASSENTAMENTO DE LAVATORIO(EXCLUSIVE FORNECIMENTO DO APARELHO),INCLUSIVE MATERIAIS NECESSARIOS</t>
  </si>
  <si>
    <t>RETIRADA E REASSENTAMENTO DE LAVATORIO,INCLUSIVE MATERIAIS NECESSARIOS</t>
  </si>
  <si>
    <t>ASSENTAMENTO DE CAIXA DE DESCARGA ELEVADA,EXTERNA(EXCLUSIVEFORNECIMENTO DO APARELHO),INCLUSIVE MATERIAIS NECESSARIOS</t>
  </si>
  <si>
    <t>FIXACAO ATRAVES DE PINO CRAVADO COM PISTOLA E FITA METALICARECARTILHADA,DE TUBULACOES C/DIAMETROS INTERNOS VARIAVEIS DE1/2" A 4",COMPONDO-SE DE FITA DE 17MM DE LARGURA E 0,50M DECOMPRIMENTO E CONJUNTO C/CURSOR E SUPORTE "Y" EM CAIXA DE 25PECAS(SISTEMA DE SUSPENSAO LEVE,CARGA DE RUPTURA 120KG).UTILIZACAO:INSTALACOES APARENTES DE AGUA,ESGOTO E ELETRICIDADE</t>
  </si>
  <si>
    <t>FIXACAO ATRAVES PINO CRAVADO C/PISTOLA E FITA METALICA PERFURADA,TUBULACOES C/DIAM.INTERNOS VARIAVEIS 1/2" A 2",COMPONDO-SE DE FITA 17MM LARG.E 0,50M COMPR.E CONJUNTO C/:PORCA ALTA1/4",PARAFUSO CABECA SEXTAVADA 1/4"X1/2" E JUNCAO ALTA DE DUAS GARRAS(SIST.SUSPENSAO EXTRA-LEVE,CARGA RUPTURA 30KG).UTILIZACAO:INSTALACOES APARENTES DE AGUA,ESGOTO E ELETRICIDADE</t>
  </si>
  <si>
    <t>FIXACAO ATRAVES DE PINO CRAVADO COM PISTOLA E FITA METALICAPERFURADA,DE TUBULACOES COM DIAMETRO INTERNO VARIAVEL DE 1/2" A 4",FITA DE 19MM DE LARGURA E 0,50M DE COMPRIMENTO(SISTEMA SUSPENSAO LEVE,CARGA DE RUPTURA 40KG).UTILIZACAO:INSTALACOES APARENTES DE AGUA,ESGOTO E ELETRICIDADE</t>
  </si>
  <si>
    <t>FIXACAO ATRAVES DE PINO CRAVADO COM PISTOLA E FITA METALICAPERFURADA,DE TUBULACOES COM DIAMETRO INTERNO VARIAVEL DE 2"A 6",FITA DE 25MM DE LARGURA E 0,50M DE COMPRIMENTO,INCLUSIVE SUPORTE "U" E REFORCO DE SUPORTE(SISTEMA DE SUSPENSAO PESADO,CARGA DE RUPTURA 225KG).UTILIZACAO:INSTALACOES ESPECIAIS</t>
  </si>
  <si>
    <t>RETIRADA E REASSENTAMENTO DE CHUVEIRO,INCLUSIVE MATERIAIS NECESSARIOS</t>
  </si>
  <si>
    <t>RETIRADA E REASSENTAMENTO DE TORNEIRA,INCLUSIVE MATERIAIS NECESSARIOS</t>
  </si>
  <si>
    <t>ASSENTAMENTO DE TORNEIRA(EXCLUSIVE FORNECIMENTO DO APARELHO),INCLUSIVE MATERIAIS NECESSARIOS</t>
  </si>
  <si>
    <t>ASSENTAMENTO DE CHUVEIRO(EXCLUSIVE FORNECIMENTO DO APARELHO),INCLUSIVE MATERIAIS NECESSARIOS E BRACO CROMADO</t>
  </si>
  <si>
    <t>ASSENTAMENTO DE CHUVEIRO(EXCLUSIVE FORNECIMENTO DO APARELHOE BRACO),INCLUSIVE MATERIAIS NECESSARIOS</t>
  </si>
  <si>
    <t>ABRACADEIRA DE FIXACAO,TIPO COPO,ESTAMPADA EM CHAPA DE FERROZINCADA,COMPOSTA DE CANOPLA,PARAFUSOS E ABRACADEIRAS PROPRIAMENTE DITA,NO DIAMETRO 1/2".FORNECIMENTO E COLOCACAO</t>
  </si>
  <si>
    <t>ABRACADEIRA DE FIXACAO,TIPO COPO,ESTAMPADA EM CHAPA DE FERROZINCADA,COMPOSTA DE CANOPLA,PARAFUSOS E ABRACADEIRAS PROPRIAMENTE DITA,NO DIAMETRO 3/4".FORNECIMENTO E COLOCACAO</t>
  </si>
  <si>
    <t>ABRACADEIRA DE FIXACAO,TIPO COPO,ESTAMPADA EM CHAPA DE FERROZINCADA,COMPOSTA DE CANOPLA,PARAFUSOS E ABRACADEIRAS PROPRIAMENTE DITA,NO DIAMETRO 1".FORNECIMENTO E COLOCACAO</t>
  </si>
  <si>
    <t>ABRACADEIRA DE FIXACAO,TIPO COPO,ESTAMPADA EM CHAPA DE FERROZINCADA,COMPOSTA DE CANOPLA,PARAFUSOS E ABRACADEIRAS PROPRIAMENTE DITA,NO DIAMETRO 1.1/4".FORNECIMENTO E COLOCACAO</t>
  </si>
  <si>
    <t>ABRACADEIRA DE FIXACAO,TIPO COPO,ESTAMPADA EM CHAPA DE FERROZINCADA,COMPOSTA DE CANOPLA,PARAFUSOS E ABRACADEIRAS PROPRIAMENTE DITA,NO DIAMETRO 1.1/2".FORNECIMENTO E COLOCACAO</t>
  </si>
  <si>
    <t>ABRACADEIRA DE FIXACAO,TIPO COPO,ESTAMPADA EM CHAPA DE FERROZINCADA,COMPOSTA DE CANOPLA,PARAFUSOS E ABRACADEIRAS PROPRIAMENTE DITA,NO DIAMETRO 2".FORNECIMENTO E COLOCACAO</t>
  </si>
  <si>
    <t>ABRACADEIRA DE FIXACAO,TIPO COPO,ESTAMPADA EM CHAPA DE FERROZINCADA,COMPOSTA DE CANOPLA,PARAFUSOS E ABRACADEIRAS PROPRIAMENTE DITA,NO DIAMETRO 2.1/2".FORNECIMENTO E COLOCACAO</t>
  </si>
  <si>
    <t>ABRACADEIRA DE FIXACAO,TIPO COPO,ESTAMPADA EM CHAPA DE FERROZINCADA,COMPOSTA DE CANOPLA,PARAFUSOS E ABRACADEIRAS PROPRIAMENTE DITA,NO DIAMETRO 3".FORNECIMENTO E COLOCACAO</t>
  </si>
  <si>
    <t>ABRACADEIRA DE FIXACAO,TIPO COPO,ESTAMPADA EM CHAPA DE FERROZINCADA,COMPOSTA DE CANOPLA,PARAFUSOS E ABRACADEIRAS PROPRIAMENTE DITA,NO DIAMETRO 4".FORNECIMENTO E COLOCACAO</t>
  </si>
  <si>
    <t>RETIRADA E REASSENTAMENTO DE BIDE COM 2 REGISTROS,INCLUSIVEMATERIAIS NECESSARIOS</t>
  </si>
  <si>
    <t>ASSENTAMENTO DE VASO SANITARIO SIFONADO(EXCLUSIVE FORNECIMENTO DO APARELHO),INCLUSIVE MATERIAIS NECESSARIOS</t>
  </si>
  <si>
    <t>RETIRADA E REASSENTAMENTO DE VASO SANITARIO SIFONADO,INCLUSIVE MATERIAIS NECESSARIOS</t>
  </si>
  <si>
    <t>RETIRADA E REASSENTAMENTO DE TUBO VENTILADOR,DE CIMENTO SEMAMIANTO,COM DIAMETRO DE 3"</t>
  </si>
  <si>
    <t>RETIRADA E REASSENTAMENTO DE TUBO VENTILADOR,DE CIMENTO SEMAMIANTO,COM DIAMETRO DE 4"</t>
  </si>
  <si>
    <t>CHUVEIRO AUTOMATICO SPRINKLER DE RESPOSTA PADRAO,TIPO LATERAL (SIDEWALL) DN 15MM (1/2"),TEMPERATURA 68ºC (BULBO VERMELHO) E COEFICIENTE DE DESCARGA K80.FORNECIMENTO E COLOCACAO</t>
  </si>
  <si>
    <t>CHUVEIRO AUTOMATICO SPRINKLER DE RESPOSTA PADRAO,TIPO LATERAL (SIDEWALL) DN 15MM (1/2"),TEMPERATURA 79ºC (BULBO AMARELO)E COEFICIENTE DE DESCARGA K80.FORNECIMENTO E COLOCACAO</t>
  </si>
  <si>
    <t>CHUVEIRO AUTOMATICO SPRINKLER DE RESPOSTA PADRAO,TIPO PENDENTE,DN 15MM(1/2"),TEMPERATURA 68ºC (BULBO VERMELHO) E COEFICIENTE DE DESCARGA K80.FORNECIMENTO E COLOCACAO</t>
  </si>
  <si>
    <t>CHUVEIRO AUTOMATICO SPRINKLER DE RESPOSTA PADRAO,TIPO PENDENTE,DN 15MM(1/2"),TEMPERATURA 79ºC (BULBO AMARELO) E COEFICIENTE DE DESCARGA K80.FORNECIMENTO E COLOCACAO</t>
  </si>
  <si>
    <t>TUBO DE FERRO GALVANIZADO COM DIAMETRO DE 1/2",COM COSTURA,PARA INSTALACOES DIVERSAS ENTERRRADAS,INCLUSIVE CONEXOES,EMENDAS E PROTECAO ANTICORROSIVA.FORNECIMENTO E COLOCACAO</t>
  </si>
  <si>
    <t>TUBO DE FERRO GALVANIZADO COM DIAMETRO DE 3/4",COM COSTURA,PARA INSTALACOES DIVERSAS ENTERRADAS,INCLUSIVE CONEXOES,EMENDAS E PROTECAO ANTICORROSIVA.FORNECIMENTO E COLOCACAO</t>
  </si>
  <si>
    <t>TUBO DE FERRO GALVANIZADO COM DIAMETRO DE 1",COM COSTURA,PARA INSTALACOES DIVERSAS ENTERRADAS,INCLUSIVE CONEXOES,EMENDASE PROTECAO ANTICORROSIVA.FORNECIMENTO E COLOCACAO</t>
  </si>
  <si>
    <t>TUBO DE FERRO GALVANIZADO COM DIAMETRO DE 1.1/4",COM COSTURA,PARA INSTALACOES DIVERSAS ENTERRADAS,INCLUSIVE CONEXOES,EMENDAS E PROTECAO ANTICORROSIVA.FORNECIMENTO E COLOCACAO</t>
  </si>
  <si>
    <t>TUBO DE FERRO GALVANIZADO COM DIAMETRO DE 1.1/2",COM COSTURA,PARA INSTALACOES DIVERSAS ENTERRADAS,INCLUSIVE CONEXOES,EMENDAS E PROTECAO ANTICORROSIVA.FORNECIMENTO E COLOCACAO</t>
  </si>
  <si>
    <t>TUBO DE FERRO GALVANIZADO COM DIAMETRO DE 2",COM COSTURA,PARA INSTALACOES DIVERSAS ENTERRADAS,INCLUSIVE CONEXOES,EMENDASE PROTECAO ANTICORROSIVA.FORNECIMENTO E COLOCACAO</t>
  </si>
  <si>
    <t>TUBO DE FERRO GALVANIZADO COM DIAMETRO DE 2.1/2",COM COSTURA,PARA INSTALACOES DIVERSAS ENTERRADAS,INCLUSIVE CONEXOES,EMENDAS E PROTECAO ANTICORROSIVA.FORNECIMENTO E COLOCACAO</t>
  </si>
  <si>
    <t>TUBO DE FERRO GALVANIZADO COM DIAMETRO DE 3",COM COSTURA,PARA INSTALACOES DIVERSAS ENTERRADAS,INCLUSIVE CONEXOES,EMENDASE PROTECAO ANTICORROSIVA.FORNECIMENTO E COLOCACAO</t>
  </si>
  <si>
    <t>TUBO DE FERRO GALVANIZADO COM DIAMETRO DE 4",COM COSTURA,PARA INSTALACOES DIVERSAS ENTERRADAS,INCLUSIVE CONEXOES,EMENDASE PROTECAO ANTICORROSIVA.FORNECIMENTO E COLOCACAO</t>
  </si>
  <si>
    <t>TUBO DE FERRO GALVANIZADO COM DIAMETRO DE 5",COM COSTURA,PARA INSTALACOES DIVERSAS ENTERRADAS,INCLUSIVE CONEXOES,EMENDASE PROTECAO ANTICORROSIVA.FORNECIMENTO E COLOCACAO</t>
  </si>
  <si>
    <t>TUBO DE FERRO GALVANIZADO COM DIAMETRO DE 6",COM COSTURA,PARA INSTALACOES DIVERSAS ENTERRADAS,INCLUSIVE CONEXOES,EMENDASE PROTECAO ANTICORROSIVA.FORNECIMENTO E COLOCACAO</t>
  </si>
  <si>
    <t>RODAPES METALICOS,CALHA TRIPLA,PARA INSTALACOES ELETRICAS,TELEFONICA E DADOS,CONSTRUIDOS EM CHAPA DE ACO PRE GALVANIZADO,INCLUSIVE TODOS OS ACESSORIOS,MONTAGEM,CAIXA PARA 4 TOMADASDE ELETRICIDADE E LOGICA.FORNECIMENTO E COLOCACAO</t>
  </si>
  <si>
    <t>RODAPES METALICOS,CALHA DUPLA,PARA INSTALACOES ELETRICAS,TELEFONICA E DADOS,CONSTRUIDOS EM CHAPA DE ACO PRE GALVANIZADO,INCLUSIVE TODOS OS ACESSORIOS,MONTAGEM,CAIXA PARA 4 TOMADASDE ELETRICIDADE E LOGICA.FORNECIMENTO E COLOCACAO</t>
  </si>
  <si>
    <t>ALCA PARA BARRILETE DE DISTRIBUICAO,DO TIPO CONCENTRADO,SOBRESERVATORIO DUPLO,INCLUSIVE RAMAIS PARA EXTRAVASOR E LIMPEZA COMPREENDENDO:5,50M DE TUBO DE PVC 50MM,REGISTROS E CONEXOES.FORNECIMENTO E INSTALACAO</t>
  </si>
  <si>
    <t>ALCA PARA BARRILETE DE DISTRIBUICAO,DO TIPO CONCENTRADO,SOBRESERVATORIO DUPLO,INCLUSIVE RAMAIS PARA EXTRAVASOR E LIMPEZA COMPREENDENDO:5,50M DE TUBO DE PVC 60MM,REGISTROS E CONEXOES.FORNECIMENTO E INSTALACAO</t>
  </si>
  <si>
    <t>ALCA PARA BARRILETE DE DISTRIBUICAO,DO TIPO CONCENTRADO,SOBRESERVATORIO DUPLO,INCLUSIVE RAMAIS PARA EXTRAVASOR E LIMPEZA COMPREENDENDO:5,50M DE TUBO DE PVC 75MM,REGISTROS E CONEXOES.FORNECIMENTO E INSTALACAO</t>
  </si>
  <si>
    <t>ALCA PARA BARRILETE DE DISTRIBUICAO,DO TIPO CONCENTRADO,SOBRESERVATORIO DUPLO,INCLUSIVE RAMAIS PARA EXTRAVASOR E LIMPEZA COMPREENDENDO:5,50M DE TUBO DE PVC 85MM,REGISTROS E CONEXOES.FORNECIMENTO E INSTALACAO</t>
  </si>
  <si>
    <t>ALCA PARA BARRILETE DE DISTRIBUICAO,DO TIPO CONCENTRADO,SOBRESERVATORIO DUPLO,INCLUSIVE RAMAIS PARA EXTRAVASOR E LIMPEZA COMPREENDENDO:5,50M DE TUBO DE PVC 110MM,REGISTROS E CONEXOES.FORNECIMENTO E INSTALACAO</t>
  </si>
  <si>
    <t>COLUNA DE PVC,DE DIAMETRO 25MM,EXCLUSIVE PECAS DE DERIVACAOE RASGO EM ALVENARIA.FORNECIMENTO E ASSENTAMENTO</t>
  </si>
  <si>
    <t>COLUNA DE PVC,DE DIAMETRO 32MM,EXCLUSIVE PECAS DE DERIVACAOE RASGO EM ALVENARIA.FORNECIMENTO E ASSENTAMENTO</t>
  </si>
  <si>
    <t>COLUNA DE PVC,DE DIAMETRO DE 40MM,EXCLUSIVE PECAS DE DERIVACAO E RASGO EM ALVENARIA.FORNECIMENTO E ASSENTAMENTO</t>
  </si>
  <si>
    <t>COLUNA DE PVC,DE DIAMETRO DE 50MM,EXCLUSIVE PECAS DE DERIVACAO E RASGO EM ALVENARIA.FORNECIMENTO E ASSENTAMENTO</t>
  </si>
  <si>
    <t>COLUNA DE PVC,DE DIAMETRO DE 60MM,EXCLUSIVE PECAS DE DERIVACAO E RASGO EM ALVENARIA.FORNECIMENTO E ASSENTAMENTO</t>
  </si>
  <si>
    <t>COLUNA DE PVC,DE DIAMETRO DE 75MM,EXCLUSIVE PECAS DE DERIVACAO E RASGO EM ALVENARIA.FORNECIMENTO E ASSENTAMENTO</t>
  </si>
  <si>
    <t>INSTALACAO E ASSENTAMENTO DE CHUVEIRO(EXCLUSIVE FORNECIMENTODO APARELHO E REGISTRO),COMPREENDENDO:5,00M DE TUBO DE PVCDE 25MM,RALO SECO DE PVC 100MM COM GRELHA,2,00M DE TUBO DE PVC DE 40MM E CONEXOES</t>
  </si>
  <si>
    <t>INSTALACAO E ASSENTAMENTO DE CHUVEIRO ELETRICO (EXCLUSIVE FORNECIMENTO DO APARELHO E REGISTRO),COMPREENDENDO 5,00M DE TUBO DE PVC DE 25MM,RALO SECO DE PVC DE 100MM COM GRELHA,2,00MDE TUBO DE PVC DE 40MM,30,00M DE FIO 4MM 2,6,00M DE ELETRODUTO DE PVC DIAMETRO DE 3/4" E CONEXOES</t>
  </si>
  <si>
    <t>INSTALACAO E ASSENTAMENTO DE MICTORIO(EXCLUSIVE FORNECIMENTODO APARELHO),COMPREENDENDO:3,00M DE TUBO DE PVC DE 25MM,1,50M DE TUBOS DE PVC DE 40MM E 50MM,CADA,CONEXOES E RALO SIFONADO DE PVC COM 100X100X50MM COM TAMPA CEGA</t>
  </si>
  <si>
    <t>INSTALACAO E ASSENTAMENTO DE MICTORIO(EXCLUSIVE FORNECIMENTODO APARELHO E RALO SIFONADO),COMPREENDENDO:3,00M DE TUBO DEPVC DE 25MM,1,50M DE TUBOS DE PVC DE 40MM E 50MM,CADA,E CONEXOES,EXCLUSIVE RALO SINFONADO</t>
  </si>
  <si>
    <t>INSTALACAO E ASSENTAMENTO DE MICTORIO TIPO CALHA(EXCLUSIVE FORNECIMENTO DO APARELHO),COMPREENDENDO:3,00M DE TUBO DE PVCDE 25MM,REGISTRO DE GAVETA,2,00M DE TUBO DE PVC DE 40MM E 50MM,CADA,CONEXOES E CAIXA SINFONADA DE PVC COM 100X100X50MM,COM TAMPA CEGA</t>
  </si>
  <si>
    <t>INSTALACAO E ASSENTAMENTO DE BANHEIRA(EXCLUSIVE FORNECIMENTODO APARELHO),COMPREENDENDO:3,00M DE TUBO PVC DE 25MM,3,00MDE TUBO DE PVC DE 40MM E CONEXOES</t>
  </si>
  <si>
    <t>INSTALACAO E ASSENTAMENTO DE BIDE(EXCLUSIVE FORNECIMENTO DOAPARELHO),COMPREENDENDO:3,00M DE TUBO PVC DE 25MM,2,00M DE TUBO DE PVC DE 40MM E CONEXOES</t>
  </si>
  <si>
    <t>INSTALACAO E ASSENTAMENTO DE DUCHINHA MANUAL PARA BANHEIRO(EXCLUSIVE FORNECIMENTO DO APARELHO),COMPREENDENDO:3,00M DE TUBO DE PVC DE 25MM E CONEXOES</t>
  </si>
  <si>
    <t>INSTALACAO E ASSENTAMENTO DE PIA COM 1 CUBA(EXCLUSIVE FORNECIMENTO DO APARELHO),COMPREENDENDO:3,00M DE TUBO DE PVC DE 25MM,3,00M DE TUBO DE PVC DE 50MM,RABICHO E CONEXOES</t>
  </si>
  <si>
    <t>INSTALACAO E ASSENTAMENTO DE PIA COM 2 CUBAS(EXCLUSIVE FORNECIMENTO DO APARELHO),COMPREENDENDO:3,00M DE TUBO DE PVC DE 25MM,3,00M DE TUBO DE PVC DE 50MM, RABICHO E CONEXOES</t>
  </si>
  <si>
    <t>INSTALACAO E ASSENTAMENTO DE PIA COM CUBA DUPLA(EXCLUSIVE FORNECIMENTO DO APARELHO),COMPREENDENDO:3,00M DE TUBO DE PVC 25MM,3,00M DE TUBO DE PVC DE 50MM,RABICHO E CONEXOES</t>
  </si>
  <si>
    <t>INSTALACAO E ASSENTAMENTO DE LAVATORIO DE UMA TORNEIRA(EXCLUSIVE FORNECIMENTO DO APARELHO),COMPREENDENDO:3,00M DE TUBO DE PVC DE 25MM,2,00M DE TUBO DE PVC DE 40MM E CONEXOES</t>
  </si>
  <si>
    <t>INSTALACAO E ASSENTAMENTO DE LAVATORIO DE 2 TORNEIRAS(EXCLUSIVE FORNECIMENTO DO APARELHO),COMPREENDENDO:3,00M DE TUBO DEPVC DE 25MM,2,00M DE TUBO DE PVC DE 40MM E CONEXOES</t>
  </si>
  <si>
    <t>INSTALACAO E ASSENTAMENTO DE FILTRO RESIDENCIAL(EXCLUSIVE FORNECIMENTO DO APARELHO),COMPREENDENDO:2,00M DE TUBO DE PVC DE 25MM E CONEXOES</t>
  </si>
  <si>
    <t>INSTALACAO E ASSENTAMENTO DE FILTRO INDUSTRIAL(EXCLUSIVE FORNECIMENTO DO APARELHO),COMPREENDENDO:3,00M DE TUBO DE PVC SOLDAVEL DE 32MM E CONEXOES</t>
  </si>
  <si>
    <t>INSTALACAO E ASSENTAMENTO DE TANQUE DE SERVICO (EXCLUSIVE FORNECIMENTO DO APARELHO),COMPREENDENDO:3,00M DE TUBO DE PVC DE 25MM,3,00M DE TUBO DE PVC DE 50MM E CONEXOES</t>
  </si>
  <si>
    <t>INSTALACAO E ASSENTAMENTO DE BACIA TURCA(EXCLUSIVE FORNECIMENTO DO APARELHO E DA VALVULA DE DESCARGA),COMPREENDENDO:3,00M DE TUBO DE PVC DE 50MM,2,00M DE TUBO DE PVC DE 100MM,CONEXOES E MONTAGEM</t>
  </si>
  <si>
    <t>INSTALACAO E ASSENTAMENTO DE CAIXA DE DESCARGA ELEVADA (EXCLUSIVE FORNECIMENTO DA CAIXA),COMPREENDENDO:2,00M DE TUBO DEPVC DE 25MM,CONEXOES E MONTAGEM</t>
  </si>
  <si>
    <t>INSTALACAO E ASSENTAMENTO DE CAIXA DE DESCARGA DE EMBUTIR(EXCLUSIVE FORNECIMENTO DA CAIXA),COMPREENDENDO:2,00M DE TUBO DE PVC DE 25MM,0,80M DE TUBO DE PVC DE 40MM,CONEXOES E MONTAGEM</t>
  </si>
  <si>
    <t>INSTALACAO E ASSENTAMENTO DE VALVULA DE DESCARGA(EXCLUSIVE FORNECIMENTO DA VALVULA),COMPREENDENDO:3,00M DE TUBO DE PVC DE 50MM,CONEXOES E MONTAGEM</t>
  </si>
  <si>
    <t>REPARO EM CAIXA DE DESCARGA ELEVADA.FORNECIMENTO E SUBSTITUICAO</t>
  </si>
  <si>
    <t>INSTALACAO E COLOCACAO DE TORNEIRA PARA JARDIM OU DE LAVAGEM(EXCLUSIVE FORNECIMENTO DA TORNEIRA),COMPREENDENDO: 2,00M DETUBO DE PVC DE 20MM E CONEXOES</t>
  </si>
  <si>
    <t>INSTALACAO E ASSENTAMENTO DE VASO SANITARIO INDIVIDUAL E VALVULA DE DESCARGA(EXCL.ESTES)EM PAVIMENTO ELEVADO,COMPREENDENDO:INSTALACAO HIDRAULICA COM 2,00M TUBO PVC 50MM,COM CONEXOES ATE A VALVULA E APOS ESTA ATE VASO,LIGACAO DE ESGOTO COM 3,00M DE TUBO DE PVC DE 100MM AOS TUBOS QUEDA E VENTILACAO,INCLUSIVE CONEXOES,EXCLUSIVE OS TUBOS QUEDA E VENTILACAO</t>
  </si>
  <si>
    <t>INSTALACAO E ASSENTAMENTO VASO SANITARIO INDIVIDUAL COM CAIXA ACOPLADA(EXCLUSIVE ESTES),PAVIMENTO ELEVADO,COMPREENDENDO:INSTALACAO HIDRAULICA C/2,00M TUBO DE PVC 25MM,C/CONEXOES,ATE A CAIXA ACOPLADA,LIGACAO DE ESGOTOS COM 3,00M DE TUBO DE PVC 100MM AOS TUBOS DE QUEDA E VENTILACAO,INCLUSIVE CONEXOES,EXCLUSIVE OS TUBOS DE QUEDA E VENTILACAO</t>
  </si>
  <si>
    <t>INSTALACAO E ASSENTAMENTO DE VASO SANITARIO INDIVIDUAL E CAIXA DE DESCARGA(EXCLUSIVE ESTES)EM PAVIMENTO ELEVADO,COMPREENDENDO:INSTALACAO HIDRAULICA COM 2,00M DE TUBO DE PVC DE 25MM,COM CONEXOES,ATE A CAIXA DE DESCARGA,LIGACAO DE ESGOTOS COM3,00M DE TUBO DE PVC 100MM AOS TUBOS DE QUEDA E VENTILACAO,INCLUSIVE CONEXOES,EXCLUSIVE TUBOS DE QUEDA E VENTILACAO</t>
  </si>
  <si>
    <t>INSTALACAO E ASSENTAMENTO DE VASO SANITARIO INDIVIDUAL E VALVULA DE DESCARGA(EXCL.ESTES)EM PAVIMENTO TERREO,COMPREENDENDO:INSTALACAO HIDRAULICA COM 2,00M TUBO PVC 50MM,COM CONEXOES,ATE VALVULA E APOS ESTA ATE O VASO,LIGACAO ESGOTOS COM 3,00M TUBO PVC 100MM A CAIXA DE INSPECAO E TUBO VENTILACAO,INCLUSIVE CONEXOES,EXCLUSIVE TUBO DE VENTILACAO</t>
  </si>
  <si>
    <t>INSTALACAO E ASSENTAMENTO DE VASO SANITARIO INDIVIDUAL E CAIXA DE DESCARGA(EXCLUSIVE ESTES)EM PAVIMENTO TERREO,COMPREENDENDO:INSTALACAO HIDRAULICA COM 2,00M DE TUBO DE PVC DE 25MM,COM CONEXOES,ATE A CAIXA DE DESCARGA,LIGACAO DE ESGOTO COM 3,00M DE TUBO DE PVC DE 100MM A CAIXA INSPECAO E TUBO DE VENTILACAO,INCLUSIVE CONEXOES,EXCLUSIVE TUBO VENTILACAO</t>
  </si>
  <si>
    <t>INSTALACAO E ASSENTAMENTO DE VASO SANITARIO COM CAIXA ACOPLADA(EXCLUSIVE ESTES)EM PAVIMENTO TERREO,COMPREENDENDO:INSTALACAO HIDRAULICA COM 2,00M DE TUBO DE PVC DE 25MM,COM CONEXOES,ATE A CAIXA,LIGACAO DE ESGOTO COM 3,00M DE TUBO DE PVC DE 100MM A CAIXA DE INSPECAO E TUBO DE VENTILACAO,INCLUSIVE CONEXOES,EXCLUSIVE O TUBO DE VENTILACAO</t>
  </si>
  <si>
    <t>INSTALACAO E ASSENTAMENTO DE UM VASO SANITARIO E VALVULA DESCARGA(EXCL.ESTES) EM PAVIMENTO ELEVADO,PARTE DE UM CONJUNTODOIS OU MAIS VASOS,COMPREENDENDO:INSTALACAO HIDRAULICA C/1,50M TUBO PVC 50MM,C/CONEXOES,ATE VALVULA DESCARGA,LIGACAO ESGOTO C/2,00M TUBO PVC 100MM AOS TUBOS DE QUEDA E VENTILACAO,INCL.CONEXOES,EXCL.TUBOS QUEDA E VENTILACAO</t>
  </si>
  <si>
    <t>INSTALACAO E ASSENTAMENTO DE UM VASO SANITARIO COM CAIXA DEDESCARGA(EXCL.ESTES)EM PAVIMENTO ELEVADO,PARTE DE UM CONJ.DEDOIS OU MAIS VASOS,COMPREENDENDO:INST.HIDRAULICA COM 1,50MDE TUBO PVC 25MM,COM CONEXOES,ATE A CAIXA DE DESCARGA,LIGACAO DE ESGOTO COM 2,00M DE TUBO PVC 100MM,AOS TUBOS DE QUEDA EVENTILACAO,INCL.CONEXOES,EXCL.TUBOS DE QUEDA E VENTILACAO</t>
  </si>
  <si>
    <t>INSTALACAO E ASSENTAMENTO DE UM VASO SANITARIO COM CAIXA ACOPLADA(EXCL.ESTES)EM PAVIMENTO ELEVADO,PARTE DE UM CONJ.DE DOIS OU MAIS VASOS,COMPREENDENDO:INST.HIDRAULICA COM 1,50M DETUBO PVC 25MM,COM CONEXOES,ATE A CAIXA ACOPLADA,LIGACAO DE ESGOTO COM 2,00M DE TUBO PVC 100MM,AOS TUBOS DE QUEDA E VENTILACAO,INCL.CONEXOES,EXCL.TUBOS DE QUEDA E VENTILACAO</t>
  </si>
  <si>
    <t>INSTALACAO E ASSENTAMENTO DE UM VASO SANITARIO E VALVULA DEDESCARGA(EXCL.ESTES)EM PAVIMENTO TERREO,PARTE DE UM CONJUNTODE DOIS OU MAIS VASOS,COMPREENDENDO:INSTALACAO HIDRAULICA C/1,50M TUBO PVC 50MM,C/CONEXOES,ATE VALVULA E APOS ESTA ATEO VASO,LIGACAO ESGOTO C/2,00M TUBO PVC 100MM A CAIXA DE INSPECAO E TUBO VENTILACAO,INCL.CONEXOES,EXCL.TUBO VENTILACAO</t>
  </si>
  <si>
    <t>INSTALACAO E ASSENTAMENTO DE UM VASO SANITARIO E CAIXA DE DESCARGA(EXCL.ESTES)EM PAVIMENTO TERREO,PARTE DE UM CONJUNTO DE DOIS OU MAIS VASOS,COMPREENDENDO:INSTALACAO HIDRAULICA C/1,50M TUBO PVC 25MM,C/CONEXOES,ATE A CAIXA DE DESCARGA,LIGACAO ESGOTO C/2,00M TUBO PVC 100MM A CAIXA INSPECAO E TUBO DE VENTILACAO,INCL.CONEXOES,EXCL.TUBO VENTILACAO</t>
  </si>
  <si>
    <t>INSTALACAO E ASSENTAMENTO DE UM VASO SANITARIO E CAIXA ACOPLADA(EXCL.ESTES)EM PAVIMENTO TERREO,PARTE DE UM CONJ.DE DOISOU MAIS VASOS,COMPREENDENDO:INST.HIDRAULICA COM 1,50M DE TUBO PVC 25MM,COM CONEXOES,ATE A CAIXA ACOPLADA,LIGACAO DE ESGOTO COM 2,00M DE TUBO PVC 100MM A CAIXA DE INSPECAO E TUBO DEVENTILACAO,INCL.CONEXOES,EXCL.TUBO DE VENTILACAO</t>
  </si>
  <si>
    <t>INSTALACAO E ASSENTAMENTO DE UM LAVATORIO OU APARELHO DE INSTALACAO SEMELHANTE,EM BATERIA(EXCLUSIVE FORNECIMENTO DO APARELHO),COMPREENDENDO:1,00M DE TUBO DE PVC DE 32MM E 0,60M DETUBO DE PVC DE 25MM,COM CONEXOES E ESGOTAMENTO EM PVC DE 40MM,ATE O RALO SIFONADO</t>
  </si>
  <si>
    <t>INSTALACAO E ASSENTAMENTO DE BEBEDOURO OU LAVATORIO TIPO CALHA,EM BATERIA COM 1 PONTO A CADA 50CM(EXCLUSIVE FORNECIMENTODO APARELHO),COMPREENDENDO:1,00M DE TUBO DE PVC DE 32MM E 0,60M DE TUBO DE PVC DE 25MM,COM CONEXOES E ESGOTAMENTO EM PVC DE 50MM,ATE O RALO SIFONADO</t>
  </si>
  <si>
    <t>INSTALACAO HIDRAULICA E ASSENTAMENTO DE UM CHUVEIRO EM BATERIA(EXCLUSIVE FORNECIMENTO DO APARELHO E REGISTRO),ATE 4 CHUVEIROS,COMPREENDENDO:1,50M DE TUBO DE PVC DE 32MM E 1,00M DETUBO DE PVC DE 25MM</t>
  </si>
  <si>
    <t>INSTALACAO HIDRAULICA E ASSENTAMENTO DE UM CHUVEIRO EM BATERIA(EXCLUSIVE FORNECIMENTO DO APARELHO E REGISTRO),ATE 8 CHUVEIROS,COMPREENDENDO:1,50M DE TUBO DE PVC SOLDAVEL DE 50MM E1,00M DE TUBO DE PVC DE 25MM</t>
  </si>
  <si>
    <t>RALO SECO(SIMPLES)DE PVC(100X53)X40MM,COM GRELHA,COMPREENDENDO:EFLUENTE DE 40MM SOLDAVEL EM PVC,COM 2,00M DE EXTENSAO ELIGACAO AO RALO SIFONADO.FORNECIMENTO E INSTALACAO</t>
  </si>
  <si>
    <t>RALO SIFONADO DE PVC(150X185)X75MM RIGIDO EM PAVIMENTO ELEVADO,COM SAIDA DE 75MM SOLDAVEL,GRELHA REDONDA E PORTA-GRELHA,COMPREENDENDO:3,00M DE TUBO DE PVC DE 75MM E SUA LIGACAO AORAMAL DE QUEDA E VENTILACAO.FORNECIMENTO E INSTALACAO</t>
  </si>
  <si>
    <t>RALO SIFONADO DE PVC RIGIDO (100X100)X50MM,EM PAVIMENTO ELEVADO,COM TAMPA CEGA,COM 1 ENTRADA DE 40MM E SAIDA DE 50MM,COMPREENDENDO:2,00M DE TUBO DE PVC DE 50MM SOLDAVEL,1,00M DE TUBO DE PVC DE 40MM E SUA LIGACAO AO RAMAL DE QUEDA E VENTILACAO.FORNECIMENTO E INSTALACAO</t>
  </si>
  <si>
    <t>RALO SIFONADO PVC RIGIDO (150X185)X75MM,EM PAVIMENTO TERREO,COM SAIDA DE 75MM,GRELHA REDONDA E PORTA-GRELHA,COMPREENDENDO:3,00M DE TUBO DE PVC DE 75MM E SUA LIGACAO AO RAMAL DE VENTILACAO.FORNECIMENTO E INSTALACAO</t>
  </si>
  <si>
    <t>RALO SIFONADO DE PVC(100X100)X50MM,EM PAVIMENTO TERREO,COM TAMPA CEGA,COM 1 ENTRADA DE 40MM E SAIDA DE 50MM,INCLUSIVE LIGACAO DE 50MM DE PVC ATE A CAIXA DE INSPECAO,CONSIDERANDO ADISTANCIA DO CENTRO DO RALO ATE 2,00M.FORNECIMENTO E INSTALACAO</t>
  </si>
  <si>
    <t>LIGACAO A COLUNA DE GORDURA DO ESGOTO DE PIAS EM TUBO DE PVCDE 50MM SOLDAVEL,COM CONEXOES</t>
  </si>
  <si>
    <t>TUBO DE QUEDA EM PVC DE 150MM,INCLUSIVE "T" SANITARIO.FORNECIMENTO E ASSENTAMENTO</t>
  </si>
  <si>
    <t>TUBO DE QUEDA EM PVC DE 100MM,INCLUSIVE "T" SANITARIO.FORNECIMENTO E ASSENTAMENTO</t>
  </si>
  <si>
    <t>TUBO DE QUEDA EM PVC DE 75MM,INCLUSIVE "T" SANITARIO.FORNECIMENTO E ASSENTAMENTO</t>
  </si>
  <si>
    <t>TUBO PARA VENTILACAO EM PVC DE 100MM.INCLUSIVE CONEXOES.FORNECIMENTO E ASSENTAMENTO</t>
  </si>
  <si>
    <t>TUBO PARA VENTILACAO EM PVC DE 75MM,INCLUSIVE CONEXOES.FORNECIMENTO E ASSENTAMENTO</t>
  </si>
  <si>
    <t>TUBO DE QUEDA EM PVC REFORCADO DE 150MM,INCLUSIVE "T" SANITARIO.FORNECIMENTO E ASSENTAMENTO</t>
  </si>
  <si>
    <t>TUBO DE QUEDA EM PVC REFORCADO DE 100MM,INCLUSIVE "T" SANITARIO.FORNECIMENTO E ASSENTAMENTO</t>
  </si>
  <si>
    <t>TUBO DE QUEDA EM PVC REFORCADO DE 75MM,INCLUSIVE "T" SANITARIO.FORNECIMENTO E ASSENTAMENTO</t>
  </si>
  <si>
    <t>APARELHO DE AR CONDICIONADO,TIPO PAREDE(EXCLUSIVE O FORNECIMENTO DO APARELHO),COMPREENDENDO:5 VARAS DE ELETRODUTO PVC DE3/4",COM LUVAS,40,00M DE FIO 2,5MM2,TOMADA DE EMBUTIR E CAIXA DE EMBUTIR.INSTALACAO E ASSENTAMENTO</t>
  </si>
  <si>
    <t>APARELHO DE AR CONDICIONADO,TIPO PAREDE(EXCLUSIVE O FORNECIMENTO DO APARELHO),COM INSTALACAO APARENTE,COMPREENDENDO:5 VARAS DE ELETRODUTO PVC DE 3/4",COM LUVAS,40,00M DE FIO 2,5MM2,TOMADA DE SOBREPOR E CAIXA DE SOBREPOR,INCLUSIVE ABRACADEIRAS.INSTALACAO E ASSENTAMENTO</t>
  </si>
  <si>
    <t>BEBEDOURO ELETRICO,TIPO PRESSAO COM FILTRO INTERNO(EXCLUSIVEFORNECIMENTO DE APARELHO),COMPREENDENDO:2 VARAS DE ELETRODUTO PVC DE 3/4",COM LUVAS,10,00M DE FIO 2,5MM2,TOMADA DE EMBUTIR E CAIXA DE EMBUTIR,4,00M DE TUBO PVC DE 25MM,3,00M DE TUBO PVC DE 40MM,REGISTRO DE 3/4" E CONEXOES.INSTALACAO ATE ORALO EXISTENTE E ASSENTAMENTO</t>
  </si>
  <si>
    <t>TUBO DE PVC RIGIDO,COM DIAMETRO DE 50MM,PBL,PN 80.FORNECIMENTO</t>
  </si>
  <si>
    <t>ADAPTADOR DE PVC RIGIDO SOLDAVEL,COM BOLSA SOLDAVEL E ROSCAMACHO,DIAMETRO NOMINAL DE 50MM.FORNECIMENTO</t>
  </si>
  <si>
    <t>CURVA DE 90° DE PVC RIGIDO,SOLDAVEL,DIAMETRO NOMINAL DE 50MME PRESSAO NOMINAL DE 80.FORNECIMENTO</t>
  </si>
  <si>
    <t>TE DE PVC RIGIDO SOLDAVEL,90°,AZUL,COM BOLSAS SOLDAVEIS,DE 50MM.FORNECIMENTO</t>
  </si>
  <si>
    <t>ASPERSOR DE IMPACTO,PARA IRRIGACAO TIPO ECO,PARA REGA DE JARDIM.FORNECIMENTO</t>
  </si>
  <si>
    <t>ASPERSOR DE IMPACTO,PARA IRRIGACAO,TIPO MAXIREGA.FORNECIMENTO</t>
  </si>
  <si>
    <t>ASPERSOR DE IMPACTO,PARA IRRIGACAO,TIPO MINIREGA.FORNECIMENTO</t>
  </si>
  <si>
    <t>CALHA DE PISO NORMAL,EM PVC,DN 130,INCLUSIVE ESCAVACAO MANUAL E CAMADA DE CONCRETO PARA ASSENTAMENTO.FORNECIMENTO E COLOCACAO</t>
  </si>
  <si>
    <t>CALHA DE PISO NORMAL,EM PVC,DN 200,INCLUSIVE ESCAVACAO MANUAL E CAMADA DE CONCRETO PARA ASSENTAMENTO.FORNECIMENTO E COLOCACAO</t>
  </si>
  <si>
    <t>GRELHA PARA CALHA DE PISO,EM PVC,MEDINDO 130X500MM.FORNECIMENTO E COLOCACAO</t>
  </si>
  <si>
    <t>GRELHA PARA CALHA DE PISO,EM PVC,MEDINDO 200X500MM.FORNECIMENTO E COLOCACAO</t>
  </si>
  <si>
    <t>GRELHA PARA CALHA DE PISO,EM PVC,SUPER-REFORCADA,PARA TRAFEGO DE VEICULOS ATE 3T,MEDINDO 200X500MM.FORNECIMENTO E COLOCACAO</t>
  </si>
  <si>
    <t>ABRACADEIRA DE PVC OU NYLON,PARA AMARRACAO DE CABOS TELEFONICOS,COM UTILIZACAO DE PREGOS OU PARAFUSOS PARA FIXACAO,DIAMETRO DE 16MM.FORNECIMENTO E COLOCACAO</t>
  </si>
  <si>
    <t>ABRACADEIRA DE PVC OU NYLON,PARA AMARRACAO DE CABOS TELEFONICOS,COM UTILIZACAO DE PREGOS OU PARAFUSOS PARA FIXACAO,DIAMETRO DE 17,5MM.FORNECIMENTO E COLOCACAO</t>
  </si>
  <si>
    <t>ABRACADEIRA DE PVC OU NYLON,PARA AMARRACAO DE CABOS TELEFONICOS,COM UTILIZACAO DE PREGOS OU PARAFUSOS PARA FIXACAO,DIAMETRO DE 20,5MM.FORNECIMENTO E COLOCACAO</t>
  </si>
  <si>
    <t>ABRACADEIRA DE PVC OU NYLON,PARA AMARRACAO DE CABOS TELEFONICOS,COM UTILIZACAO DE PREGOS OU PARAFUSOS PARA FIXACAO,DIAMETRO DE 28,5MM.FORNECIMENTO E COLOCACAO</t>
  </si>
  <si>
    <t>ABRACADEIRA DE PVC OU NYLON,PARA AMARRACAO DE CABOS TELEFONICOS,COM UTILIZACAO DE PREGOS OU PARAFUSOS PARA FIXACAO,DIAMETRO DE 35MM.FORNECIMENTO E COLOCACAO</t>
  </si>
  <si>
    <t>INSTALACAO E ASSENTAMENTO DE CHUVEIRO(EXCLUSIVE O FORNECIMENTO DO APARELHO,REGISTRO E ISOLAMENTO),COMPREENDENDO:5,00M DETUBO DE COBRE DE 22MM,SOLDAS E CONEXOES</t>
  </si>
  <si>
    <t>INSTALACAO E ASSENTAMENTO DE BANHEIRA(EXCLUSIVE O FORNECIMENTO DO APARELHO E ISOLAMENTO),COMPREENDENDO:8,00M DE TUBO DECOBRE DE 22MM,SOLDAS E CONEXOES</t>
  </si>
  <si>
    <t>INSTALACAO E ASSENTAMENTO DE DUCHINHA MANUAL PARA BANHEIRO(EXCLUSIVE O FORNECIMENTO DO APARELHO E ISOLAMENTO),COMPREENDENDO:3,00M DE TUBO DE COBRE DE 22MM,SOLDAS E CONEXOES</t>
  </si>
  <si>
    <t>INSTALACAO E ASSENTAMENTO DE PIA COM 1 CUBA(EXCLUSIVE O FORNECIMENTO DO APARELHO E ISOLAMENTO),COMPREENDENDO:6,00M DE TUBO DE COBRE DE 22MM,SOLDAS E CONEXOES</t>
  </si>
  <si>
    <t>INSTALACAO E ASSENTAMENTO DE PIA COM 2 CUBAS(EXCLUSIVE O FORNECIMENTO DO APARELHO E ISOLAMENTO),COMPREENDENDO:6,00M DE TUBO DE COBRE DE 22MM,SOLDAS E CONEXOES</t>
  </si>
  <si>
    <t>INSTALACAO E ASSENTAMENTO DE LAVATORIO DE 1 TORNEIRA (EXCLUSIVE O FORNECIMENTO DO APARELHO E ISOLAMENTO),COMPREENDENDO:4,00M DE TUBO DE COBRE DE 22MM,SOLDAS E CONEXOES</t>
  </si>
  <si>
    <t>INSTALACAO E ASSENTAMENTO DE TANQUE DE SERVICO(EXCLUSIVE O FORNECIMENTO DO APARELHO E ISOLAMENTO),COMPREENDENDO:6,00M DETUBO DE COBRE DE 22MM,SOLDAS E CONEXOES</t>
  </si>
  <si>
    <t>COLUNA DE COBRE DE 28MM,EXCLUSIVE PECAS DE DERIVACAO E ISOLAMENTO</t>
  </si>
  <si>
    <t>COLUNA DE COBRE DE 35MM,EXCLUSIVE PECAS DE DERIVACAO E ISOLAMENTO</t>
  </si>
  <si>
    <t>COLUNA DE COBRE DE 42MM,EXCLUSIVE PECAS DE DERIVACAO E ISOLAMENTO</t>
  </si>
  <si>
    <t>COLUNA DE COBRE DE 54MM,EXCLUSIVE PECAS DE DERIVACAO E ISOLAMENTO</t>
  </si>
  <si>
    <t>COLUNA DE COBRE DE 66MM,EXCLUSIVE PECAS DE DERIVACAO E ISOLAMENTO</t>
  </si>
  <si>
    <t>INSTALACAO E ASSENTAMENTO DE AR CONDICIONADO TIPO SPLIT DE 9000 BTU'S,COM 1 CONDENSADOR E 1 EVAPORADOR,(VIDE FORNECIMENTO DO APARELHO NA FAMILIA 18.030)INCLUSIVE ACESSORIOS DE FIXACAO,EXCLUSIVE ALIMENTACAO ELETRICA E INTERLIGACAO AO CONDENSADOR/EVAPORADOR(VIDE ITEM 15.005.0255)</t>
  </si>
  <si>
    <t>INSTALACAO E ASSENTAMENTO DE AR CONDICIONADO TIPO SPLIT DE 12000 BTU'S,COM 1 CONDENSADOR E 1 EVAPORADOR,(VIDE FORNECIMENTO DO APARELHO NA FAMILIA 18.030)INCLUSIVE ACESSORIOS DE FIXACAO,EXCLUSIVE ALIMENTACAO ELETRICA E INTERLIGACAO AO CONDENSADOR/EVAPORADOR (VIDE ITEM 15.005.0255)</t>
  </si>
  <si>
    <t>INSTALACAO E ASSENTAMENTO DE AR CONDICIONADO TIPO SPLIT DE 18000 BTU'S,COM 1 CONDENSADOR E 1 EVAPORADOR,(VIDE FORNECIMENTO DO APARELHO NA FAMILIA 18.030)INCLUSIVE ACESSORIOS DE FIXACAO,EXCLUSIVE ALIMENTACAO ELETRICA E INTERLIGACAO AO CONDENSAOR/EVAPORADOR (VIDE ITEM 15.005.0255)</t>
  </si>
  <si>
    <t>INSTALACAO E ASSENTAMENTO DE AR CONDICIONADO TIPO SPLIT DE 18000 BTU'S,COM 1 CONDENSADOR E 2 EVAPORADORES,(VIDE FORNECIMENTO DO APARELHO NA FAMILIA 18.030)INCLUSIVE ACESSORIOS DE FIXACAO,EXCLUSIVE ALIMENTACAO ELETRICA E INTERLIGACAO AO CONDENSADOR/EVAPORADOR (VIDE ITEM 15.005.0255)</t>
  </si>
  <si>
    <t>INSTALACAO E ASSENTAMENTO DE AR CONDICIONADO TIPO SPLIT DE 24000 BTU'S,COM 1 CONDENSADOR E 1 EVAPORADOR,(VIDE FORNECIMENTO DO APARELHO NA FAMILIA 18.030)INCLUSIVE ACESSORIOS DE FIXACAO,EXCLUSIVE ALIMENTACAO ELETRICA E INTERLIGACAO AO CONDENSADOR/EVAPORADOR (VIDE ITEM 15.005.0255)</t>
  </si>
  <si>
    <t>INSTALACAO E ASSENTAMENTO DE AR CONDICIONADO TIPO SPLIT DE 24000 BTU'S,COM 1 CONDENSADOR E 2 EVAPORADORES,(VIDE FORNECIMENTO DO APARELHO NA FAMILIA 18.030)INCLUSIVE ACESSORIOS DE FIXACAO,EXCLUSIVE ALIMENTACAO ELETRICA E INTERLIGACAO AO CONDENSADOR/EVAPORADOR (VIDE ITEM 15.005.0255)</t>
  </si>
  <si>
    <t>INSTALACAO E ASSENTAMENTO DE AR CONDICIONADO TIPO SPLIT DE 30000 BTU'S,COM 1 CONDENSADOR E 1 EVAPORADOR,(VIDE FORNECIMENTO DO APARELHO NA FAMILIA 18.030)INCLUSIVE ACESSORIOS DE FIXACAO,EXCLUSIVE ALIMENTACAO ELETRICA E INTERLIGACAO AO CONDENSADOR/EVAPORADOR (VIDE ITEM 15.005.0255)</t>
  </si>
  <si>
    <t>INSTALACAO E ASSENTAMENTO DE AR CONDICIONADO TIPO SPLIT DE 36000 BTU'S,COM 1 CONDENSADOR E 1 EVAPORADOR,(VIDE FORNECIMENTO DO APARELHO NA FAMILIA 18.030)INCLUSIVE ACESSORIOS DE FIXACAO,EXCLUSIVE ALIMENTACAO ELETRICA E INTERLIGACAO AO CONDENSADOR/EVAPORADOR (VIDE ITEM 15.005.0255)</t>
  </si>
  <si>
    <t>INSTALACAO E ASSENTAMENTO DE AR CONDICIONADO TIPO SPLIT DE 48000 BTU'S,COM 1 CONDENSADOR E 1 EVAPORADOR,(VIDE FORNECIMENTO DO APARELHO NA FAMILIA 18.030)INCLUSIVE ACESSORIOS DE FIXACAO,EXCLUSIVE ALIMENTACAO ELETRICA E INTERLIGACAO AO CONDENSADOR/EVAPORADOR (VIDE ITEM 15.005.0255)</t>
  </si>
  <si>
    <t>INSTALACAO E ASSENTAMENTO DE AR CONDICIONADO TIPO SPLIT DE 60000 BTU'S,COM 1 CONDENSADOR E 1 EVAPORADOR,(VIDE FORNECIMENTO DO APARELHO NA FAMILIA 18.030)INCLUSIVE ACESSORIOS DE FIXACAO,EXCLUSIVE ALIMENTACAO ELETRICA E INTERLIGACAO AO CONDENSADOR/EVAPORADOR (VIDE ITEM 15.005.0255)</t>
  </si>
  <si>
    <t>DUTO PARA CONDICIONAMENTO DE AR,CHAVETADO EM CHAPA DE ACO GALVANIZADO,NAS DIVERSAS BITOLAS,CONFORME SMACNA/ABNT,ISOLADOCOM MANTA DE LA DE VIDRO,REVESTIDA COM FOLHA DE ALUMINIO,INCLUINDO CINTAS,FITAS,SUPORTES PINTADOS,DIFUSORES E GRELHAS EMALUMINIO EXTRUDADO E DEMAIS ITENS NECESSARIOS.FORNECIMENTOE COLOCACAO</t>
  </si>
  <si>
    <t>TUBULACAO EM COBRE PARA INTERLIGACAO DE SPLIT SYSTEM AO CONDENSADOR/EVAPORADOR,INCLUSIVE ISOLAMENTO TERMICO,ALIMENTACAOELETRICA,CONEXOES E FIXACAO,PARA APARELHOS ATE 48000 BTU'S.FORNECIMENTO E INSTALACAO</t>
  </si>
  <si>
    <t>TUBULACAO EM COBRE PARA INTERLIGACAO DE SPLIT SYSTEM AO CONDENSADOR/EVAPORADOR,INCLUSIVE ISOLAMENTO TERMICO,ALIMENTACAOELETRICA,CONEXOES E FIXACAO,PARA APARELHOS DE 60000 BTU'S.FORNECIMENTO E INSTALACAO</t>
  </si>
  <si>
    <t>DUTO PARA EXAUSTAO DE COCCAO DE FOGOES,SOLDADO EM CHAPA PRETA,CONFORME ABNT,PINTADOS COM TINTA RESISTENTE AO CALOR,INCLUSIVE SUPORTES PINTADOS,LONAS E DEMAIS ITENS NECESSARIOS.FORNECIMENTO E COLOCACAO</t>
  </si>
  <si>
    <t>DUTO PARA EXAUSTAO DE AR DE CALDEIROES/FORNOS,CHAVETADO EM CHAPA DE ACO GALVANIZADO,NAS DIVERSAS BITOLAS,CONFORME SMACNA/ABNT,INCLUSIVE SUPORTES PINTADOS,LONAS E DEMAIS ITENS NECESSARIOS.FORNECIMENTO E COLOCACAO</t>
  </si>
  <si>
    <t>DUTO PARA EXAUSTAO DE AR/VENTILACAO,CHAVETADO EM CHAPA DE ACO GALVANIZADO,NAS DIVERSAS BITOLAS,CONFORME SMACNA/ABNT,INCLUSIVE SUPORTES PINTADOS,GRELHAS,DIFUSORES EM ALUMINIO EXTRUDADO E DEMAIS ITENS NECESSARIOS.FORNECIMENTO E COLOCACAO</t>
  </si>
  <si>
    <t>CAIXA DE INCENDIO INTERNA PADRAO CBERJ,DE ACO,MEDINDO 70X50X25CM,COMPREENDENDO:2 LANCES DE 15,00M DE MANGUEIRA DE FIBRADE POLIESTER PURA,TIPO 2,REVESTIDA INTERNAMENTE COM BORRACHAVULCANIZADA NO DIAMETRO DE 1.1/2",EMPATADA,COM REGISTRO,ADAPTADOR E ESGUICHO.FORNECIMENTO E COLOCACAO</t>
  </si>
  <si>
    <t>CAIXA DE INCENDIO EXTERNA,PADRAO CBERJ,DE ACO,MEDINDO 70X50X25CM,COMPREENDENDO:2 LANCES DE 15,00M DE MANGUEIRA DE FIBRADE POLIESTER PURA,TIPO 2,REVESTIDA INTERNAMENTE COM BORRACHAVULCANIZADA NO DIAMETRO DE 1.1/2",EMPATADA,COM REGISTRO,ADAPTADOR E ESGUICHO.FORNECIMENTO E COLOCACAO</t>
  </si>
  <si>
    <t>UM LANCE DE 15,00M DE MANGUEIRA DE FIBRA DE POLIESTER PURA,TIPO 2,REVESTIDA INTERNAMENTE COM BORRACHA VULCANIZADA NO DIAMETRO DE 1.1/2".FORNECIMENTO E COLOCACAO</t>
  </si>
  <si>
    <t>DOIS LANCES DE 15,00M DE MANGUEIRA DE FIBRA DE POLIESTER PURA,TIPO 2,REVESTIDA INTERNAMENTE COM BORRACHA VULCANIZADA NODIAMETRO DE 1.1/2".FORNECIMENTO E COLOCACAO</t>
  </si>
  <si>
    <t>HIDRANTE DE COLUNA COMPLETO,PARA LINHA DE 100MM,INCLUSIVE PECAS COMPLEMENTARES ATE O INICIO DA TUBULACAO HORIZONTAL E FORNECIMENTO DO MATERIAL PARA REJUNTAMENTO.FORNECIMENTO E ASSENTAMENTO</t>
  </si>
  <si>
    <t>HIDRANTE SUBTERRANEO COMPLETO,EXCLUSIVE ESTE,CONSIDERANDO PECAS COMPLEMENTARES ATE O INICIO DA TUBULACAO HORIZONTAL E FORNECIMENTO DO MATERIAL DE REJUNTAMENTO.ASSENTAMENTO</t>
  </si>
  <si>
    <t>INSTALACAO DE INCENDIO(HIDRANTE)EM CAIXA ENTERRADA DE ALVENARIA COM TIJOLO MACICO,PAREDE MEIA VEZ(10CM)MEDINDO 40X30X50CM,REVESTIDA INTERNAMENTE,COM TAMPA DE FERRO FUNDIDO,INCLUSIVE PECAS COMPREENDENDO:REGISTRO DE GAVETA EM BRONZE 2.1/2",TAMPAO CEGO 2.1/2",JUNTA STORZ DE 2.1/2" E FORNECIMENTO DE TODOS OS MATERIAIS</t>
  </si>
  <si>
    <t>HASTE PARA ATERRAMENTO,DE COBRE DE 3/4" (19MM),COM 3,00M DECOMPRIMENTO.FORNECIMENTO E COLOCACAO</t>
  </si>
  <si>
    <t>HASTE PARA ATERRAMENTO,DE COBRE DE 3/4" (19MM),COM 2,40M DECOMPRIMENTO.FORNECIMENTO E COLOCACAO</t>
  </si>
  <si>
    <t>HASTE PARA ATERRAMENTO,DE COBRE DE 5/8"(16MM),COM 3,00M DE COMPRIMENTO.FORNECIMENTO E COLOCACAO</t>
  </si>
  <si>
    <t>HASTE PARA ATERRAMENTO,DE COBRE DE 5/8"(16MM),COM 2,40M DE COMPRIMENTO.FORNECIMENTO E COLOCACAO</t>
  </si>
  <si>
    <t>PARA-RAIO DE TELHADO,TIPO FRANKLIN,EM LATAO CROMADO,H=37,5CM,COMPREENDENDO:30,00M DE CORDOALHA DE COBRE 16MM2,HASTE DE TERRA E DEMAIS MATERIAIS NECESSARIOS.FORNECIMENTO E COLOCACAO</t>
  </si>
  <si>
    <t>SUPORTE PARA FIXACAO DE CABO PARA PARA-RAIO,COM 20CM DE COMPRIMENTO,COM ISOLADOR.FORNECIMENTO E COLOCACAO</t>
  </si>
  <si>
    <t>TERMINAL AEREO PARA PARA-RAIO(CAPTOR 1 PONTA)EM LATAO MACICO,3/8"X600MM,FIXACAO COM ROSCA MECANICA E ABRACADEIRA,INCLUSIVE CAPTOR.FORNECIMENTO E COLOCACAO</t>
  </si>
  <si>
    <t>DISJUNTOR TRIFASICO A PEQUENO VOLUME DE OLEO,ACIONAMENTO MANUAL,17,5KV-350MVA,COM RELES PRIMARIOS.FORNECIMENTO E COLOCACAO</t>
  </si>
  <si>
    <t>SECCIONADOR TRIPOLAR,ACIONAMENTO SIMULTANEO,COMANDO POR VARADE MANOBRA,15KV-400A.FORNECIMENTO E COLOCACAO</t>
  </si>
  <si>
    <t>SECCIONADOR TRIPOLAR,ACIONAMENTO SIMULTANEO,COMANDO POR PUNHO DE MANOBRA,15KV-400A.FORNECIMENTO E COLOCACAO</t>
  </si>
  <si>
    <t>SECCIONADOR TRIPOLAR COM FUSIVEIS,ACIONAMENTO SIMULTANEO,COMANDO POR VARA DE MANOBRA,15KV-400A.FORNECIMENTO E COLOCACAO</t>
  </si>
  <si>
    <t>SECCIONADOR TRIPOLAR COM FUSIVEIS,ACIONAMENTO SIMULTANEO,COMANDO POR PUNHO DE MANOBRA,15KV-400A.FORNECIMENTO E COLOCACAO</t>
  </si>
  <si>
    <t>VARA DE MANOBRA EM FENOLITE,COM PONTEIRA DE DURALUMINIO TESTADA EM 15KV,COM 3,00M DE COMPRIMENTO.FORNECIMENTO</t>
  </si>
  <si>
    <t>MUFLA TERMINAL,INTERNA OU EXTERNA,PARA CABO SINGELO DE 15KV.FORNECIMENTO E COLOCACAO</t>
  </si>
  <si>
    <t>ISOLADOR DE PINO,TIPO HI-TOP,CILINDRICO CLASSE 15KV.FORNECIMENTO E COLOCACAO</t>
  </si>
  <si>
    <t>ISOLADOR DE SUSPENSAO(DISCO),TIPO CAVILHA CLASSE 15KV.FORNECIMENTO E COLOCACAO</t>
  </si>
  <si>
    <t>INTERTRAVAMENTO MECANICO (DISJUNTOR X CHAVES FACA),COM FECHADURAS.FORNECIMENTO E COLOCACAO</t>
  </si>
  <si>
    <t>PARA-RAIO,TIPO VALVULA,PARA 15KV/5KA.FORNECIMENTO E INSTALACAO</t>
  </si>
  <si>
    <t>CHAVE FUSIVEL,UNIPOLAR,COMANDO POR VARA DE MANOBRA,15KV-100A.FORNECIMENTO E COLOCACAO</t>
  </si>
  <si>
    <t>BOTOEIRA DE COMANDO A DISTANCIA(EMERGENCIA),BLINDADA EM CAIXA DE ALUMINIO FUNDIDO COM PORTA DE VIDRO(ACIONADA AUTOMATICAMENTE AO QUEBRAR O VIDRO),COMPREENDENDO:5 VARAS DE ELETRODUTO DE 1/2",50,00M DE FIO 1MM2,CAIXAS E CONEXOES,INCLUSIVE ABETURA E FECHAMENTO DE RASGO EM ALVENARIA.FORNECIMENTO E COLOCACAO</t>
  </si>
  <si>
    <t>QUADRO DE DISTRIBUICAO DE ENERGIA PARA DISJUNTORES TERMO-MAGNETICOS UNIPOLARES,DE SOBREPOR,COM PORTA E BARRAMENTOS DE FASE,NEUTRO E TERRA,PARA INSTALACAO DE ATE 4 DISJUNTORES SEMDISPOSITIVO PARA CHAVE GERAL.FORNECIMENTO E COLOCACAO</t>
  </si>
  <si>
    <t>QUADRO DE DISTRIBUICAO DE ENERGIA PARA DISJUNTORES TERMO-MAGNETICOS UNIPOLARES,DE SOBREPOR,COM PORTA E BARRAMENTOS DE FASE,NEUTRO E TERRA,PARA INSTALACAO DE ATE 8 DISJUNTORES SEM DISPOSITIVO PARA CHAVE GERAL.FORNECIMENTO E COLOCACAO</t>
  </si>
  <si>
    <t>QUADRO DE DISTRIBUICAO DE ENERGIA PARA DISJUNTORES TERMO-MAGNETICOS UNIPOLARES,DE SOBREPOR,COM PORTA E BARRAMENTOS DE FASE,NEUTRO E TERRA,PARA INSTALACAO DE ATE 12 DISJUNTORES SEMDISPOSITIVO PARA CHAVE GERAL.FORNECIMENTO E COLOCACAO</t>
  </si>
  <si>
    <t>QUADRO DE DISTRIBUICAO DE ENERGIA,100A,PARA DISJUNTORES TERMO-MAGNETICOS UNIPOLARES,DE SOBREPOR,COM PORTA E BARRAMENTOSDE FASE,NEUTRO E TERRA,TRIFASICO,PARA INSTALACAO DE ATE 18 DISJUNTORES COM DISPOSITIVO PARA CHAVE GERAL.FORNECIMENTO E COLOCACAO</t>
  </si>
  <si>
    <t>QUADRO DE DISTRIBUICAO DE ENERGIA,100A,PARA DISJUNTORES TERMO-MAGNETICOS UNIPOLARES,DE SOBREPOR,COM PORTA E BARRAMENTOSDE FASE,NEUTRO E TERRA,TRIFASICO,PARA INSTALACAO DE ATE 24 DISJUNTORES COM DISPOSITIVO PARA CHAVE GERAL.FORNECIMENTO E COLOCACAO</t>
  </si>
  <si>
    <t>QUADRO DE DISTRIBUICAO DE ENERGIA,100A,PARA DISJUNTORES TERMO-MAGNETICOS UNIPOLARES,DE SOBREPOR,COM PORTA E BARRAMENTOSDE FASE,NEUTRO E TERRA,TRIFASICO,PARA INSTALACAO DE ATE 32 DISJUNTORES COM DISPOSITIVO PARA CHAVE GERAL.FORNECIMENTO E COLOCACAO</t>
  </si>
  <si>
    <t>QUADRO DE DISTRIBUICAO DE ENERGIA,100A,PARA DISJUNTORES TERMO-MAGNETICOS UNIPOLARES,DE SOBREPOR,COM PORTA E BARRAMENTOSDE FASE,NEUTRO E TERRA,TRIFASICO,PARA INSTALACAO DE ATE 40 DISJUNTORES COM DISPOSITIVO PARA CHAVE GERAL.FORNECIMENTO E COLOCACAO</t>
  </si>
  <si>
    <t>QUADRO DE DISTRIBUICAO DE ENERGIA,150A,PARA DISJUNTORES TERMO-MAGNETICOS UNIPOLARES,DE SOBREPOR,COM PORTA E BARRAMENTOSDE FASE,NEUTRO E TERRA,TRIFASICO,PARA INSTALACAO DE ATE 50 DISJUNTORES COM DISPOSITIVO PARA CHAVE GERAL.FORNECIMENTO E COLOCACAO</t>
  </si>
  <si>
    <t>QUADRO DE DISTRIBUICAO DE ENERGIA,150A,PARA DISJUNTORES TERMO-MAGNETICOS UNIPOLARES,DE SOBREPOR,COM PORTA E BARRAMENTOSDE FASE,NEUTRO E TERRA,TRIFASICO,PARA INSTALACAO DE ATE 72 DISJUNTORES COM DISPOSITIVO PARA CHAVE GERAL.FORNECIMENTO E COLOCACAO</t>
  </si>
  <si>
    <t>QUADRO DE DISTRIBUICAO DE ENERGIA PARA DISJUNTORES TERMO-MAGNETICOS UNIPOLARES,DE EMBUTIR,COM PORTA E BARRAMENTOS DE FASE,NEUTRO E TERRA,PARA INSTALACAO DE ATE 4 DISJUNTORES SEM DISPOSITIVO PARA CHAVE GERAL.FORNECIMENTO E COLOCACAO</t>
  </si>
  <si>
    <t>QUADRO DE DISTRIBUICAO DE ENERGIA PARA DISJUNTORES TERMO-MAGNETICOS UNIPOLARES,DE EMBUTIR,COM PORTA E BARRAMENTOS DE FASE,NEUTRO E TERRA,PARA INSTALACAO DE ATE 8 DISJUNTORES SEM DISPOSITIVO PARA CHAVE GERAL.FORNECIMENTO E COLOCACAO</t>
  </si>
  <si>
    <t>QUADRO DE DISTRIBUICAO DE ENERGIA PARA DISJUNTORES TERMO-MAGNETICOS UNIPOLARES,DE EMBUTIR,COM PORTA E BARRAMENTOS DE FASE,NEUTRO E TERRA,PARA INSTALACAO DE ATE 12 DISJUNTORES SEM DISPOSITIVO PARA CHAVE GERAL.FORNECIMENTO E COLOCACAO</t>
  </si>
  <si>
    <t>QUADRO DE DISTRIBUICAO DE ENERGIA,100A,PARA DISJUNTORES TERMO-MAGNETICOS UNIPOLARES,DE EMBUTIR,COM PORTA E BARRAMENTOS DE FASE,NEUTRO E TERRA,TRIFASICO,PARA INSTALACAO DE ATE 18 DISJUNTORES COM DISPOSITIVO PARA CHAVE GERAL.FORNECIMENTO E COLOCACAO</t>
  </si>
  <si>
    <t>QUADRO DE DISTRIBUICAO DE ENERGIA,100A,PARA DISJUNTORES TERMO-MAGNETICOS UNIPOLARES,DE EMBUTIR,COM PORTA E BARRAMENTOS DE FASE,NEUTRO E TERRA,TRIFASICO,PARA INSTALACAO DE ATE 24 DISJUNTORES COM DISPOSITIVO PARA CHAVE GERAL.FORNECIMENTO E COLOCACAO</t>
  </si>
  <si>
    <t>QUADRO DE DISTRIBUICAO DE ENERGIA,100A,PARA DISJUNTORES TERMO-MAGNETICOS UNIPOLARES,DE EMBUTIR,COM PORTA E BARRAMENTOS DE FASE,NEUTRO E TERRA,TRIFASICO,PARA INSTALACAO DE ATE 32 DISJUNTORES COM DISPOSITIVO PARA CHAVE GERAL.FORNECIMENTO E COLOCACAO</t>
  </si>
  <si>
    <t>QUADRO DE DISTRIBUICAO DE ENERGIA,100A,PARA DISJUNTORES TERMO-MAGNETICOS UNIPOLARES,DE EMBUTIR,COM PORTA E BARRAMENTOS DE FASE,NEUTRO E TERRA,TRIFASICO,PARA INSTALACAO DE ATE 40 DISJUNTORES COM DISPOSITIVO PARA CHAVE GERAL.FORNECIMENTO E COLOCACAO</t>
  </si>
  <si>
    <t>QUADRO DE DISTRIBUICAO DE ENERGIA,150A,PARA DISJUNTORES TERMO-MAGNETICOS UNIPOLARES,DE EMBUTIR,COM PORTA E BARRAMENTOS DE FASE,NEUTRO E TERRA,TRIFASICO,PARA INSTALACAO DE ATE 50 DISJUNTORES COM DISPOSITIVO PARA CHAVE GERAL.FORNECIMENTO E COLOCACAO</t>
  </si>
  <si>
    <t>QUADRO DE DISTRIBUICAO DE ENERGIA,150A,PARA DISJUNTORES TERMO-MAGNETICOS UNIPOLARES,DE EMBUTIR,COM PORTA E BARRAMENTOS DE FASE,NEUTRO E TERRA,TRIFASICO,PARA INSTALACAO DE ATE 72 DISJUNTORES COM DISPOSITIVO PARA CHAVE GERAL.FORNECIMENTO E COLOCACAO</t>
  </si>
  <si>
    <t>DISJUNTOR/INTERRUPTOR DIFERENCIAL RESIDUAL(DDR),CLASSE AC,2POLOS,INSTANTANEO,CORRENTE NOMINAL(IN)25AX240V,SENSIBILIDADE30MA/300MA.FORNECIMENTO E COLOCACAO</t>
  </si>
  <si>
    <t>DISJUNTOR/INTERRUPTOR DIFERENCIAL RESIDUAL(DDR),CLASSE AC,2POLOS,INSTANTANEO,CORRENTE NOMINAL(IN) 40AX240V,SENSIBILIDADE 30MA/300MA.FORNECIMENTO E COLOCACAO</t>
  </si>
  <si>
    <t>DISJUNTOR/INTERRUPTOR DIFERENCIAL RESIDUAL(DDR),CLASSE AC,2POLOS,INSTANTANEO,CORRENTE NOMINAL(IN)63AX240V,SENSIBILIDADE30MA/300MA.FORNECIMENTO E COLOCACAO</t>
  </si>
  <si>
    <t>DISJUNTOR/INTERRUPTOR DIFERENCIAL RESIDUAL(DDR),CLASSE AC,2POLOS,INSTANTANEO,CORRENTE NOMINAL(IN)80AX240V,SENSIBILIDADE30MA/300MA.FORNECIMENTO E COLOCACAO</t>
  </si>
  <si>
    <t>DISJUNTOR/INTERRUPTOR DIFERENCIAL RESIDUAL(DDR),CLASSE AC,4POLOS,INSTANTANEO,CORRENTE NOMINAL(IN)25AX415V,SENSIBILIDADE30MA/300MA.FORNECIMENTO E COLOCACAO</t>
  </si>
  <si>
    <t>DISJUNTOR/INTERRUPTOR DIFERENCIAL RESIDUAL(DDR),CLASSE AC,4POLOS,INSTANTANEO,CORRENTE NOMINAL(IN)40AX415V,SENSIBILIDADE30MA/300MA.FORNECIMENTO E COLOCACAO</t>
  </si>
  <si>
    <t>DISJUNTOR,INTERRUPTOR DIFERENCIAL RESIDUAL(DDR),CLASSE AC,4POLOS,INSTANTANEO,CORRENTE NOMINAL(IN)63AX415V,SENSIBILIDADE30MA/300MA.FORNECIMENTO E COLOCACAO</t>
  </si>
  <si>
    <t>DISJUNTOR/INTERRUPTOR DIFERENCIAL RESIDUAL(DDR),CLASSE AC,4POLOS,INSTANTANEO,CORRENTE NOMINAL(IN)80AX415V,SENSIBILIDADE30MA/300MA.FORNECIMENTO E COLOCACAO</t>
  </si>
  <si>
    <t>DISJUNTOR/INTERRUPTOR DIFERENCIAL RESIDUAL(DDR),CLASSE AC,4POLOS,INSTANTANEO,CORRENTE NOMINAL(IN)100AX415V,SENSIBILIDADE 30MA/300MA.FORNECIMENTO E COLOCACAO</t>
  </si>
  <si>
    <t>DISJUNTOR/INTERRUPTOR DIFERENCIAL RESIDUAL(DDR),CLASSE AC,4POLOS,INSTANTANEO,CORRENTE NOMINAL(IN)125AX415V,SENSIBILIDADE 30MA/300MA.FORNECIMENTO E COLOCACAO</t>
  </si>
  <si>
    <t>FUSIVEL DIAZED,DE 2A,COM BASE,TAMPA,ANEL E PARAFUSO DE AJUSTE.FORNECIMENTO E INSTALACAO</t>
  </si>
  <si>
    <t>FUSIVEL DIAZED,DE 10A,COM BASE,TAMPA,ANEL E PARAFUSO DE AJUSTE.FORNECIMENTO E INSTALACAO</t>
  </si>
  <si>
    <t>FUSIVEL DIAZED,DE 16A,COM BASE,TAMPA,ANEL E PARAFUSO DE AJUSTE.FORNECIMENTO E INSTALACAO</t>
  </si>
  <si>
    <t>FUSIVEL DIAZED,DE 35A,COM BASE,TAMPA,ANEL E PARAFUSO DE AJUSTE.FORNECIMENTO E INSTALACAO</t>
  </si>
  <si>
    <t>FUSIVEL DIAZED,DE 63A,COM BASE,TAMPA,ANEL E PARAFUSO DE AJUSTE.FORNECIMENTO E INSTALACAO</t>
  </si>
  <si>
    <t>BASE SECCIONADORA (PORTA FUSIVEL) UNIPOLAR PARA FUSIVEL CARTUCHO 10X38 ATE 32A. FORNECIMENTO E COLOCACAO</t>
  </si>
  <si>
    <t>BASE SECCIONADORA (PORTA FUSIVEL) UNIPOLAR PARA FUSIVEL CARTUCHO 14X51 ATE 63A. FORNECIMENTO E COLOCACAO</t>
  </si>
  <si>
    <t>FUSIVEL CARTUCHO,DE 15 A 30A,250V,FIXO.FORNECIMENTO E COLOCACAO</t>
  </si>
  <si>
    <t>FUSIVEL CARTUCHO,DE 35 A 60A,250V,FIXO.FORNECIMENTO E COLOCACAO</t>
  </si>
  <si>
    <t>FUSIVEL FACA,DE 125 A 200A,250V,FIXO.FORNECIMENTO E COLOCACAO</t>
  </si>
  <si>
    <t>FUSIVEL FACA,DE 250 A 400A,250V,FIXO.FORNECIMENTO E COLOCACAO</t>
  </si>
  <si>
    <t>FUSIVEL FACA DE 500 A 600A,250V,FIXO.FORNECIMENTO E COLOCACAO</t>
  </si>
  <si>
    <t>FUSIVEL NH,TAMANHO 00,CORRENTE NOMINAL DE 6 A 100A,500V.FORNECIMENTO E COLOCACAO</t>
  </si>
  <si>
    <t>FUSIVEL NH,TAMANHO 01,CORRENTE NOMINAL DE 40 A 200A,500V.FORNECIMENTO E COLOCACAO</t>
  </si>
  <si>
    <t>FUSIVEL NH,TAMANHO 01,CORRENTE NOMINAL DE 224 A 250A,500V.FORNECIMENTO E COLOCACAO</t>
  </si>
  <si>
    <t>FUSIVEL NH,TAMANHO 02,CORRENTE NOMINAL DE 224 A 400A,500V.FORNECIMENTO E COLOCACAO</t>
  </si>
  <si>
    <t>DISJUNTOR TERMOMAGNETICO,MONOPOLAR,DE 10 A 32A,3KA,MODELO DIN,TIPO C.FORNECIMENTO E COLOCACAO</t>
  </si>
  <si>
    <t>DISJUNTOR TERMOMAGNETICO,MONOPOLAR,DE 40 A 63A,3KA,MODELO DIN,TIPO C.FORNECIMENTO E COLOCACAO</t>
  </si>
  <si>
    <t>DISJUNTOR TERMOMAGNETICO,MONOPOLAR,DE 70A,3KA,MODELO DIN,TIPO C.FORNECIMENTO E COLOCACAO</t>
  </si>
  <si>
    <t>DISJUNTOR TERMOMAGNETICO,MONOPOLAR,DE 80 A 100A,3KA,MODELO DIN,TIPO C.FORNECIMENTO E COLOCACAO</t>
  </si>
  <si>
    <t>DISJUNTOR TERMOMAGNETICO,BIPOLAR,DE 10 A 32A,3KA,MODELO DIN,TIPO C.FORNECIMENTO E COLOCACAO</t>
  </si>
  <si>
    <t>DISJUNTOR TERMOMAGNETICO,BIPOLAR,DE 40 A 63A,3KA,MODELO DIN,TIPO C.FORNECIMENTO E COLOCACAO</t>
  </si>
  <si>
    <t>DISJUNTOR TERMOMAGNETICO,BIPOLAR,DE 70A,3KA,MODELO DIN,TIPOC.FORNECIMENTO E COLOCACAO</t>
  </si>
  <si>
    <t>DISJUNTOR TERMOMAGNETICO,BIPOLAR,DE 80 A 100A,3KA,MODELO DIN,TIPO C.FORNECIMENTO E COLOCACAO</t>
  </si>
  <si>
    <t>DISJUNTOR TERMOMAGNETICO,TRIPOLAR,DE 10 A 32A,3KA,MODELO DIN,TIPO C.FORNECIMENTO E COLOCACAO</t>
  </si>
  <si>
    <t>DISJUNTOR TERMOMAGNETICO TRIPOLAR,DE 40 A 63A,3KA,MODELO DIN,TIPO C.FORNECIMENTO E COLOCACAO</t>
  </si>
  <si>
    <t>DISJUNTOR TERMOMAGNETICO,TRIPOLAR,DE 70A,3KA,MODELO DIN,TIPOC.FORNECIMENTO E COLOCACAO</t>
  </si>
  <si>
    <t>DISJUNTOR TERMOMAGNETICO,TRIPOLAR,DE 80 A 100A,3KA,MODELO DIN,TIPO C.FORNECIMENTO E COLOCACAO</t>
  </si>
  <si>
    <t>DISJUNTOR TERMOMAGNETICO,TRIPOLAR,DE 125 A 160A,50KA,MODELOCAIXA MOLDADA,TIPO C.FORNECIMENTO E COLOCACAO</t>
  </si>
  <si>
    <t>DISJUNTOR TERMOMAGNETICO,TRIPOLAR,DE 180 A 225A,50KA,MODELOCAIXA MOLDADA,TIPO C.FORNECIMENTO E COLOCACAO</t>
  </si>
  <si>
    <t>DISJUNTOR TERMOMAGNETICO,TRIPOLAR,DE 250A,50KA,MODELO CAIXAMOLDADA,TIPO C.FORNECIMENTO E COLOCACAO</t>
  </si>
  <si>
    <t>DISJUNTOR TERMOMAGNETICO,TRIPOLAR,DE 300 A 400A,65KA,MODELOCAIXA MOLDADA,TIPO C.FORNECIMENTO E COLOCACAO</t>
  </si>
  <si>
    <t>DISJUNTOR TERMOMAGNETICO,TRIPOLAR,DE 500A,65KA,MODELO CAIXAMOLDADA,TIPO C.FORNECIMENTO E COLOCACAO</t>
  </si>
  <si>
    <t>DISJUNTOR TERMOMAGNETICO,TRIPOLAR,DE 630A,65KA,MODELO CAIXAMOLDADA,TIPO C.FORNECIMENTO E COLOCACAO</t>
  </si>
  <si>
    <t>DISJUNTOR TERMOMAGNETICO,TRIPOLAR,DE 800A,85KA,MODELO CAIXAMOLDADA,TIPO C.FORNECIMENTO E COLOCACAO</t>
  </si>
  <si>
    <t>DISPOSITIVO DE PROTECAO CONTRA SURTO (DPS),CLASSE II,1 POLO,TENSAO 175V,CORRENTES APROXIMADAS DE DESCARGA NOMINAL E MAXIMA DE 8KA E 20KA.FORNECIMENTO E COLOCACAO</t>
  </si>
  <si>
    <t>DISPOSITIVO DE PROTECAO CONTRA SURTO (DPS),CLASSE II,1 POLO,TENSAO 175V,CORRENTES APROXIMADAS DE DESCARGA NOMINAL E MAXIMA DE 20KA E 45KA.FORNECIMENTO E COLOCACAO</t>
  </si>
  <si>
    <t>DISPOSITIVO DE PROTECAO CONTRA SURTO (DPS),CLASSE II,1 POLO,TENSAO 175V,CORRENTES APROXIMADAS DE DESCARGA NOMINAL E MAXIMA DE 30KA E 90KA.FORNECIMENTO E COLOCACAO</t>
  </si>
  <si>
    <t>DISPOSITIVO DE PROTECAO CONTRA SURTO (DPS),CLASSE II,1 POLO,TENSAO 275V,CORRENTES APROXIMADAS DE DESCARGA NOMINAL E MAXIMA DE 8KA E 20KA.FORNECIMENTO E COLOCACAO</t>
  </si>
  <si>
    <t>DISPOSITIVO DE PROTECAO CONTRA SURTO (DPS),CLASSE II,1 POLO,TENSAO 275V,CORRENTES APROXIMADAS DE DESCARGA NOMINAL E MAXIMA DE 20KA E 45KA.FORNECIMENTO E COLOCACAO</t>
  </si>
  <si>
    <t>DISPOSITIVO DE PROTECAO CONTRA SURTO (DPS),CLASSE II,1 POLO,TENSAO 275V,CORRENTES APROXIMADAS DE DESCARGA NOMINAL E MAXIMA DE 30KA E 90KA.FORNECIMENTO E COLOCACAO</t>
  </si>
  <si>
    <t>CHAVE BLINDADA,TRIPOLAR,DE 250V,DE 30A.FORNECIMENTO E COLOCACAO</t>
  </si>
  <si>
    <t>CHAVE BLINDADA,TRIPOLAR,DE 250V,DE 60A.FORNECIMENTO E COLOCACAO</t>
  </si>
  <si>
    <t>CHAVE BLINDADA,TRIPOLAR,DE 250V,DE 100A.FORNECIMENTO E COLOCACAO</t>
  </si>
  <si>
    <t>CHAVE BLINDADA,TRIPOLAR,DE 250V,DE 200A.FORNECIMENTO E COLOCACAO</t>
  </si>
  <si>
    <t>CHAVE BLINDADA,TRIPOLAR,DE 250V,DE 400A.FORNECIMENTO E COLOCACAO</t>
  </si>
  <si>
    <t>CHAVE BLINDADA,TRIPOLAR,DE 250V,DE 600A.FORNECIMENTO E COLOCACAO</t>
  </si>
  <si>
    <t>CHAVE GUARDA MOTOR,TRIFASICA,ATE 3CV,220V,EM CAIXA METALICA,COMPREENDENDO:CHAVE MAGNETICA COM RELE TERMICO,SINALEIRA(VERDE E VERMELHO)E BOTOEIRA LIGA/DESLIGA.FORNECIMENTO E COLOCACAO</t>
  </si>
  <si>
    <t>CHAVE GUARDA MOTOR,TRIFASICA,5CV,220V,EM CAIXA METALICA,COMPREENDENDO:CHAVE MAGNETICA COM RELE TERMICO,SINALEIRA(VERDE EVERMELHO)E BOTOEIRA LIGA/DESLIGA.FORNECIMENTO E COLOCACAO</t>
  </si>
  <si>
    <t>CHAVE GUARDA MOTOR,TRIFASICA,7,5/10CV,220V,EM CAIXA METALICA,COMPREENDENDO:CHAVE MAGNETICA COM RELE TERMICO,SINALEIRA(VERDE E VERMELHO)E BOTOEIRA LIGA/DESLIGA.FORNECIMENTO E COLOCACAO</t>
  </si>
  <si>
    <t>CHAVE BOIA,AUTOMATICA,DE MERCURIO,UNIPOLAR.FORNECIMENTO E COLOCACAO</t>
  </si>
  <si>
    <t>ARMACAO SECUNDARIA OU REX PARA 2 LINHAS,COMPLETA.FORNECIMENTO E COLOCACAO</t>
  </si>
  <si>
    <t>ARMACAO SECUNDARIA OU REX PARA 3 LINHAS,COMPLETA.FORNECIMENTO E COLOCACAO</t>
  </si>
  <si>
    <t>ARMACAO SECUNDARIA OU REX PARA 4 LINHAS,COMPLETA.FORNECIMENTO E COLOCACAO</t>
  </si>
  <si>
    <t>FIO DE COBRE COM ISOLAMENTO TERMOPLASTICO,ANTICHAMA,COMPREENDENDO:PREPARO,CORTE E ENFIACAO EM ELETRODUTOS,NA BITOLA DE 1MM2,450/750V.FORNECIMENTO E COLOCACAO</t>
  </si>
  <si>
    <t>FIO DE COBRE COM ISOLAMENTO TERMOPLASTICO,ANTICHAMA,COMPREENDENDO:PREPARO,CORTE E ENFIACAO EM ELETRODUTOS,NA BITOLA DE 1,5MM2,450/750V.FORNECIMENTO E COLOCACAO</t>
  </si>
  <si>
    <t>FIO DE COBRE COM ISOLAMENTO TERMOPLASTICO,ANTICHAMA,COMPREENDENDO:PREPARO,CORTE E ENFIACAO EM ELETRODUTOS,NA BITOLA DE 2,5MM2,450/750V.FORNECIMENTO E COLOCACAO</t>
  </si>
  <si>
    <t>FIO DE COBRE COM ISOLAMENTO TERMOPLASTICO,ANTICHAMA,COMPREENDENDO:PREPARO,CORTE E ENFIACAO EM ELETRODUTOS,NA BITOLA DE 4MM2,450/750V.FORNECIMENTO E COLOCACAO</t>
  </si>
  <si>
    <t>FIO DE COBRE COM ISOLAMENTO TERMOPLASTICO,ANTICHAMA,COMPREENDENDO:PREPARO,CORTE E ENFIACAO EM ELETRODUTOS,NA BITOLA DE 6MM2,450/750V.FORNECIMENTO E COLOCACAO</t>
  </si>
  <si>
    <t>FIO DE COBRE COM ISOLAMENTO TERMOPLASTICO,ANTICHAMA,COMPREENDENDO:PREPARO,CORTE E ENFIACAO EM ELETRODUTOS,NA BITOLA DE 10MM2,450/750V.FORNECIMENTO E COLOCACAO</t>
  </si>
  <si>
    <t>CABO DE COBRE FLEXIVEL COM ISOLAMENTO TERMOPLASTICO,COMPREENDENDO:PREPARO,CORTE E ENFIACAO EM ELETRODUTOS,NA BITOLA DE 1,5MM2,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</si>
  <si>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</si>
  <si>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 NA BITOLA DE 4MM2, 450/750V.FORNECIMENTO E COLOCACAO</t>
  </si>
  <si>
    <t>CABO DE COBRE FLEXIVEL COM ISOLAMENTO TERMOPLASTICO,COMPREENDENDO:PREPARO,CORTE E ENFIACAO EM ELETRODUTOS,NA BITOLA DE 6MM2, 450/750V.FORNECIMENTO E COLOCACAO</t>
  </si>
  <si>
    <t>CABO DE COBRE FLEXIVEL COM ISOLAMENTO TERMOPLASTICO,COMPREENDENDO:PREPARO,CORTE E ENFIACAO EM ELETRODUTOS NA BITOLA DE 10MM2, 450/750V.FORNECIMENTO E COLOCACAO</t>
  </si>
  <si>
    <t>CABO DE COBRE FLEXIVEL COM ISOLAMENTO TERMOPLASTICO,COMPREENDENDO:PREPARO,CORTE E ENFIACAO EM ELETRODUTOS,NA BITOLA DE 16MM2,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</si>
  <si>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</si>
  <si>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ELETRODUTOS,NA BITOLA DE 35MM2, 450/750V.FORNECIMENTO E COLOCACAO</t>
  </si>
  <si>
    <t>CABO DE COBRE FLEXIVEL COM ISOLAMENTO TERMOPLASTICO,COMPREENDENDO:PREPARO,CORTE E ENFIACAO EM ELETRODUTOS,NA BITOLA DE 50MM2, 450/750V.FORNECIMENTO E COLOCACAO</t>
  </si>
  <si>
    <t>CABO DE COBRE FLEXIVEL COM ISOLAMENTO TERMOPLASTICO,COMPREENDENDO:PREPARO,CORTE E ENFIACAO EM ELETRODUTOS,NA BITOLA DE 70MM2, 450/750V.FORNECIMENTO E COLOCACAO</t>
  </si>
  <si>
    <t>CABO DE COBRE FLEXIVEL COM ISOLAMENTO TERMOPLASTICO,COMPREENDENDO:PREPARO,CORTE E ENFIACAO EM ELETRODUTOS,NA BITOLA DE 95MM2, 450/750V.FORNECIMENTO E COLOCACAO</t>
  </si>
  <si>
    <t>CABO DE COBRE FLEXIVEL COM ISOLAMENTO TERMOPLASTICO,COMPREENDENDO:PREPARO,CORTE E ENFIACAO EM ELETRODUTOS,NA BITOLA DE 120MM2, 450/750V.FORNECIMENTO E COLOCACAO</t>
  </si>
  <si>
    <t>CABO DE COBRE FLEXIVEL COM ISOLAMENTO TERMOPLASTICO,COMPREENDENDO:PREPARO,CORTE E ENFIACAO EM ELETRODUTOS,NA BITOLA DE 150MM2, 450/750V.FORNECIMENTO E COLOCACAO</t>
  </si>
  <si>
    <t>CABO DE COBRE FLEXIVEL COM ISOLAMENTO TERMOPLASTICO,COMPREENDENDO:PREPARO,CORTE E ENFIACAO EM ELETRODUTOS,NA BITOLA DE 185MM2, 450/750V.FORNECIMENTO E COLOCACAO</t>
  </si>
  <si>
    <t>CABO DE COBRE FLEXIVEL COM ISOLAMENTO TERMOPLASTICO,COMPREENDENDO:PREPARO,CORTE E ENFIACAO EM ELETRODUTOS,NA BITOLA DE 240MM2, 450/750V.FORNECIMENTO E COLOCACAO</t>
  </si>
  <si>
    <t>CABO DE COBRE FLEXIVEL COM ISOLAMENTO TERMOPLASTICO,COMPREENDENDO:PREPARO,CORTE E ENFIACAO EM ELETRODUTOS,NA BITOLA DE 300M2, 450/750V.FORNECIMENTO E COLOCACAO</t>
  </si>
  <si>
    <t>CABO DE COBRE COM ISOLACAO SOLIDA EXTRUDADA,COM BAIXA EMISSAO DE FUMACA,BIPOLAR,2X1,5MM2,ISOLAMENTO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</si>
  <si>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</si>
  <si>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FUMACA,BIPOLAR,2X4MM2,ISOLAMENTO 0,6/1KV,COMPREENDENDO:PREPARO,CORTE E ENFIACAO EM ELETRODUTOS.FORNECIMENTO E COLOCACAO</t>
  </si>
  <si>
    <t>CABO DE COBRE COM ISOLACAO SOLIDA EXTRUDADA,COM BAIXA EMISSAO DE FUMACA,BIPOLAR,2X6MM2,ISOLAMENTO 0,6/1KV,COMPREENDENDO:PREPARO,CORTE E ENFIACAO EM ELETRODUTOS.FORNECIMENTO E COLOCACAO</t>
  </si>
  <si>
    <t>CABO DE COBRE COM ISOLACAO SOLIDA EXTRUDADA,COM BAIXA EMISSAO DE FUMACA,BIPOLAR,2X10MM2,ISOLAMENTO 0,6/1KV,COMPREENDENDO:PREPARO,CORTE E ENFIACAO EM ELETRODUTOS.FORNECIMENTO E COLOCACAO</t>
  </si>
  <si>
    <t>CABO DE COBRE COM ISOLACAO SOLIDA EXTRUDADA,COM BAIXA EMISSAO DE FUMACA,BIPOLAR,2X16MM2,ISOLAMENTO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</si>
  <si>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</si>
  <si>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FUMACA,BIPOLAR,2X35MM2,ISOLAMENTO 0,6/1KV,COMPREENDENDO:PREPARO,CORTE E ENFIACAO EM ELETRODUTOS.FORNECIMENTO E COLOCACAO</t>
  </si>
  <si>
    <t>CABO DE COBRE COM ISOLACAO SOLIDA EXTRUDADA,COM BAIXA EMISSAO DE FUMACA,UNIPOLAR,1X1,5MM2,ISOLAMENTO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</si>
  <si>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</si>
  <si>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FUMACA,UNIPOLAR,1X4MM2,ISOLAMENTO 0,6/1KV,COMPREENDENDO:PREPARO,CORTE E ENFIACAO EM ELETRODUTOS.FORNECIMENTO E COLOCACAO</t>
  </si>
  <si>
    <t>CABO DE COBRE COM ISOLACAO SOLIDA EXTRUDADA,COM BAIXA EMISSAO DE FUMACA,UNIPOLAR,1X6MM2,ISOLAMENTO 0,6/1KV,COMPREENDENDO:PREPARO,CORTE E ENFIACAO EM ELETRODUTOS.FORNECIMENTO E COLOCACAO</t>
  </si>
  <si>
    <t>CABO DE COBRE COM ISOLACAO SOLIDA EXTRUDADA,COM BAIXA EMISSAO DE FUMACA,UNIPOLAR,1X10MM2,ISOLAMENTO 0,6/1KV,COMPREENDENDO:PREPARO,CORTE E ENFIACAO EM ELETRODUTOS.FORNECIMENTO E COLOCACAO</t>
  </si>
  <si>
    <t>CABO DE COBRE COM ISOLACAO SOLIDA EXTRUDADA,COM BAIXA EMISSAO DE FUMACA,UNIPOLAR,1X16MM2,ISOLAMENTO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</si>
  <si>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</si>
  <si>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FUMACA,UNIPOLAR,1X35MM2,ISOLAMENTO 0,6/1KV,COMPREENDENDO:PREPARO,CORTE E ENFIACAO EM ELETRODUTOS.FORNECIMENTO E COLOCACAO</t>
  </si>
  <si>
    <t>CABO DE COBRE COM ISOLACAO SOLIDA EXTRUDADA,COM BAIXA EMISSAO DE FUMACA,UNIPOLAR,1X50MM2,ISOLAMENTO 0,6/1KV,COMPREENDENDO:PREPARO,CORTE E ENFIACAO EM ELETRODUTOS.FORNECIMENTO E COLOCACAO</t>
  </si>
  <si>
    <t>CABO DE COBRE COM ISOLACAO SOLIDA EXTRUDADA,COM BAIXA EMISSAO DE FUMACA,UNIPOLAR,1X70MM2,ISOLAMENTO 0,6/1KV,COMPREENDENDO:PREPARO,CORTE E ENFIACAO EM ELETRODUTOS.FORNECIMENTO E COLOCACAO</t>
  </si>
  <si>
    <t>CABO DE COBRE COM ISOLACAO SOLIDA EXTRUDADA,COM BAIXA EMISSAO DE FUMACA,UNIPOLAR,1X95MM2,ISOLAMENTO 0,6/1KV,COMPREENDENDO:PREPARO,CORTE E ENFIACAO EM ELETRODUTOS.FORNECIMENTO E COLOCACAO</t>
  </si>
  <si>
    <t>CABO DE COBRE COM ISOLACAO SOLIDA EXTRUDADA,COM BAIXA EMISSAO DE FUMACA,UNIPOLAR,1X120MM2,ISOLAMENTO 0,6/1KV,COMPREENDENDO:PREPARO,CORTE E ENFIACAO EM ELETRODUTOS.FORNECIMENTO E COLOCACAO</t>
  </si>
  <si>
    <t>CABO DE COBRE COM ISOLACAO SOLIDA EXTRUDADA,COM BAIXA EMISSAO DE FUMACA,UNIPOLAR,1X150MM2,ISOLAMENTO 0,6/1KV,COMPREENDENDO:PREPARO,CORTE E ENFIACAO EM ELETRODUTOS.FORNECIMENTO E COLOCACAO</t>
  </si>
  <si>
    <t>CABO DE COBRE COM ISOLACAO SOLIDA EXTRUDADA,COM BAIXA EMISSAO DE FUMACA,UNIPOLAR,1X185MM2,ISOLAMENTO 0,6/1KV,COMPREENDENDO:PREPARO,CORTE E ENFIACAO EM ELETRODUTOS.FORNECIMENTO E COLOCACAO</t>
  </si>
  <si>
    <t>CABO DE COBRE COM ISOLACAO SOLIDA EXTRUDADA,COM BAIXA EMISSAO DE FUMACA,UNIPOLAR,1X240MM2,ISOLAMENTO 0,6/1KV,COMPREENDENDO:PREPARO,CORTE E ENFIACAO EM ELETRODUTOS.FORNECIMENTO E COLOCACAO</t>
  </si>
  <si>
    <t>CABO DE COBRE FLEXIVEL COM ISOLAMENTO TERMOPLASTICO,COMPREENDENDO:PREPARO,CORTE E ENFIACAO EM ELETRODUTOS,NA BITOLA DE 1,5MM2,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</si>
  <si>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</si>
  <si>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4MM2, 0,6/1KV.FORNECIMENTO E COLOCACAO</t>
  </si>
  <si>
    <t>CABO DE COBRE FLEXIVEL COM ISOLAMENTO TERMOPLASTICO,COMPREENDENDO:PREPARO,CORTE E ENFIACAO EM ELETRODUTOS,NA BITOLA DE 6MM2, 0,6/1KV.FORNECIMENTO E COLOCACAO</t>
  </si>
  <si>
    <t>CABO DE COBRE FLEXIVEL COM ISOLAMENTO TERMOPLASTICO,COMPREENDENDO:PREPARO,CORTE E ENFIACAO EM ELETRODUTOS,NA BITOLA DE 10MM2, 0,6/1KV.FORNECIMENTO E COLOCACAO</t>
  </si>
  <si>
    <t>CABO DE COBRE FLEXIVEL COM ISOLAMENTO TERMOPLASTICO,COMPREENDENDO:PREPARO,CORTE E ENFIACAO EM ELETRODUTOS,NA BITOLA DE 16MM2,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</si>
  <si>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</si>
  <si>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35MM2, 0,6/1KV.FORNECIMENTO E COLOCACAO</t>
  </si>
  <si>
    <t>CABO DE COBRE FLEXIVEL COM ISOLAMENTO TERMOPLASTICO,COMPREENDENDO:PREPARO,CORTE E ENFIACAO EM ELETRODUTOS,NA BITOLA DE 50MM2, 0,6/1KV.FORNECIMENTO E COLOCACAO</t>
  </si>
  <si>
    <t>CABO DE COBRE FLEXIVEL COM ISOLAMENTO TERMOPLASTICO,COMPREENDENDO:PREPARO,CORTE E ENFIACAO EM ELETRODUTOS,NA BITOLA DE 70MM2, 0,6/1KV.FORNECIMENTO E COLOCACAO</t>
  </si>
  <si>
    <t>CABO DE COBRE FLEXIVEL COM ISOLAMENTO TERMOPLASTICO,COMPREENDENDO:PREPARO,CORTE E ENFIACAO EM ELETRODUTOS,NA BITOLA DE 95MM2, 0,6/1KV.FORNECIMENTO E COLOCACAO</t>
  </si>
  <si>
    <t>CABO DE COBRE FLEXIVEL COM ISOLAMENTO TERMOPLASTICO,COMPREENDENDO:PREPARO,CORTE E ENFIACAO EM ELETRODUTOS,NA BITOLA DE 120MM2, 0,6/1KV.FORNECIMENTO E COLOCACAO</t>
  </si>
  <si>
    <t>CABO DE COBRE FLEXIVEL COM ISOLAMENTO TERMOPLASTICO,COMPREENDENDO:PREPARO,CORTE E ENFIACAO EM ELETRODUTOS,NA BITOLA DE 150MM2, 0,6/1KV.FORNECIMENTO E COLOCACAO</t>
  </si>
  <si>
    <t>CABO DE COBRE FLEXIVEL COM ISOLAMENTO TERMOPLASTICO,COMPREENDENDO:PREPARO,CORTE E ENFIACAO EM ELETRODUTOS,NA BITOLA DE 185MM2, 0,6/1KV.FORNECIMENTO E COLOCACAO</t>
  </si>
  <si>
    <t>CABO DE COBRE FLEXIVEL COM ISOLAMENTO TERMOPLASTICO,COMPREENDENDO:PREPARO,CORTE E ENFIACAO EM ELETRODUTOS,NA BITOLA DE 240MM2, 0,6/1KV.FORNECIMENTO E COLOCACAO</t>
  </si>
  <si>
    <t>CABO DE COBRE FLEXIVEL COM ISOLAMENTO TERMOPLASTICO,COMPREENDENDO:PREPARO,CORTE E ENFIACAO EM ELETRODUTOS,NA BITOLA DE 300MM2, 0,6/1KV.FORNECIMENTO E COLOCACAO</t>
  </si>
  <si>
    <t>FIO PARALELO DE COBRE,COM ISOLAMENTO TERMOPLASTICO,NA BITOLA2X1,5MM2.FORNECIMENTO E COLOCACAO</t>
  </si>
  <si>
    <t>FIO PARALELO DE COBRE,COM ISOLAMENTO TERMOPLASTICO,NA BITOLA2X2,5MM2.FORNECIMENTO E COLOCACAO</t>
  </si>
  <si>
    <t>FIO PARALELO DE COBRE,COM ISOLAMENTO TERMOPLASTICO,NA BITOLA2X4MM2.FORNECIMENTO E COLOCACAO</t>
  </si>
  <si>
    <t>FIO PARALELO DE COBRE,COM ISOLAMENTO TERMOPLASTICO,NA BITOLA2X1,0MM2,POLARIZADO,BICOLOR.FORNECIMENTO E COLOCACAO</t>
  </si>
  <si>
    <t>FIO PARALELO DE COBRE,COM ISOLAMENTO TERMOPLASTICO,NA BITOLA2X1,5MM2,POLARIZADO,BICOLOR.FORNECIMENTO E COLOCACAO</t>
  </si>
  <si>
    <t>CABO DE COBRE COM ISOLAMENTO TERMOPLASTICO PARA TENSAO DE SERVICO DE 8,7/15KV,COMPREENDENDO:PREPARO,CORTE E ENFIACAO EMELETRODUTO,NA BITOLA DE 25MM2.FORNECIMENTO E COLOCACAO</t>
  </si>
  <si>
    <t>CABO DE COBRE COM ISOLAMENTO TERMOPLASTICO PARA TENSAO DE SERVICO DE 8,7/15KV,COMPREENDENDO:PREPARO,CORTE E ENFIACAO EMELETRODUTO,NA BITOLA DE 35MM2.FORNECIMENTO E COLOCACAO</t>
  </si>
  <si>
    <t>CABO DE COBRE COM ISOLAMENTO TERMOPLASTICO PARA TENSAO DE SERVICO DE 8,7/15KV,COMPREENDENDO:PREPARO,CORTE E ENFIACAO EMELETRODUTO,NA BITOLA DE 50MM2.FORNECIMENTO E COLOCACAO</t>
  </si>
  <si>
    <t>CABO DE COBRE COM ISOLAMENTO TERMOPLASTICO PARA TENSAO DE SERVICO DE 8,7/15KV,COMPREENDENDO:PREPARO,CORTE E ENFIACAO EMELETRODUTO,NA BITOLA DE 70MM2.FORNECIMENTO E COLOCACAO</t>
  </si>
  <si>
    <t>EXTENSAO DE REDE ELETRICA DE BAIXA TENSAO,AEREA,COM CABO DECOBRE NU 10MM2,EM TERRENO PLANO,EXCLUSIVE POSTES E TODOS OSSEUS COMPONENTES</t>
  </si>
  <si>
    <t>EXTENSAO DE REDE ELETRICA DE BAIXA TENSAO,AEREA,COM CABO DECOBRE NU 16MM2,EM TERRENO PLANO,EXCLUSIVE POSTES E TODOS OSSEUS COMPONENTES</t>
  </si>
  <si>
    <t>EXTENSAO DE REDE ELETRICA DE BAIXA TENSAO,AEREA,COM CABO DECOBRE NU 25MM2,EM TERRENO PLANO,EXCLUSIVE POSTES E TODOS OSSEUS COMPONENTES</t>
  </si>
  <si>
    <t>EXTENSAO DE REDE ELETRICA DE BAIXA TENSAO,AEREA,COM CABO DECOBRE NU 35MM2,EM TERRENO PLANO,EXCLUSIVE POSTES E TODOS OSSEUS COMPONENTES</t>
  </si>
  <si>
    <t>FIO SOLIDO DE COBRE ELETROLITICO NU,TEMPERA MEIO-DURA,CLASSE1,SECAO CIRCULAR 1MM2,NBR 5111.FORNECIMENTO E COLOCACAO</t>
  </si>
  <si>
    <t>FIO SOLIDO DE COBRE ELETROLITICO NU,TEMPERA MEIO-DURA,CLASSE1,SECAO CIRCULAR 1,5MM2,NBR 5111.FORNECIMENTO E COLOCACAO</t>
  </si>
  <si>
    <t>FIO SOLIDO DE COBRE ELETROLITICO NU,TEMPERA MEIO-DURA,CLASSE1,SECAO CIRCULAR 2,5MM2,NBR 5111.FORNECIMENTO E COLOCACAO</t>
  </si>
  <si>
    <t>FIO SOLIDO DE COBRE ELETROLITICO NU,TEMPERA MEIO-DURA,CLASSE1,SECAO CIRCULAR 4MM2,NBR 5111.FORNECIMENTO E COLOCACAO</t>
  </si>
  <si>
    <t>FIO SOLIDO DE COBRE ELETROLITICO NU,TEMPERA MEIO-DURA,CLASSE1,SECAO CIRCULAR 6MM2,NBR 5111.FORNECIMENTO E COLOCACAO</t>
  </si>
  <si>
    <t>CABO SOLIDO DE COBRE ELETROLITICO NU,TEMPERA MOLE,CLASSE 2,SECAO CIRCULAR DE 10MM2.FORNECIMENTO E COLOCACAO</t>
  </si>
  <si>
    <t>CABO SOLIDO DE COBRE ELETROLITICO NU,TEMPERA MOLE,CLASSE 2,SECAO CIRCULAR DE 16MM2.FORNECIMENTO E COLOCACAO</t>
  </si>
  <si>
    <t>CABO SOLIDO DE COBRE ELETROLITICO NU,TEMPERA MOLE,CLASSE 2,SECAO CIRCULAR DE 25MM2.FORNECIMENTO E COLOCACAO</t>
  </si>
  <si>
    <t>CABO SOLIDO DE COBRE ELETROLITICO NU,TEMPERA MOLE,CLASSE 2,SECAO CIRCULAR DE 35MM2.FORNECIMENTO E COLOCACAO</t>
  </si>
  <si>
    <t>CABO SOLIDO DE COBRE ELETROLITICO NU,TEMPERA MOLE,CLASSE 2,SECAO CIRCULAR DE 50MM2.FORNECIMENTO E COLOCACAO</t>
  </si>
  <si>
    <t>CABO SOLIDO DE COBRE ELETROLITICO NU,TEMPERA MOLE,CLASSE 2,SECAO CIRCULAR DE 70MM2.FORNECIMENTO E COLOCACAO</t>
  </si>
  <si>
    <t>CABO SOLIDO DE COBRE ELETROLITICO NU,TEMPERA MOLE,CLASSE 2,SECAO CIRCULAR DE 95MM2.FORNECIMENTO E COLOCACAO</t>
  </si>
  <si>
    <t>FIO TELEFONICO TIPO FI,BITOLA DE 0,6MM2(PARA INSTALACOES EMTUBULACOES OU PRESO EM RODAPES).FORNECIMENTO E COLOCACAO</t>
  </si>
  <si>
    <t>FIO TELEFONICO TIPO FE,BITOLA DE 1MM2(PARA INSTALACOES AEREAS).FORNECIMENTO E COLOCACAO</t>
  </si>
  <si>
    <t>CABO TELEFONICO TIPO CTP-APL 50(PARA INSTALACOES SUBTERRANEAS ESPECIAIS)PARA 10 PARES.FORNECIMENTO E COLOCACAO</t>
  </si>
  <si>
    <t>CABO TELEFONICO TIPO CTP-APL 50(PARA INSTALACOES SUBTERRANEAS ESPECIAIS)PARA 20 PARES.FORNECIMENTO E COLOCACAO</t>
  </si>
  <si>
    <t>CABO TELEFONICO TIPO CTP-APL 50(PARA INSTALACOES SUBTERRANEAS ESPECIAIS)PARA 30 PARES.FORNECIMENTO E COLOCACAO</t>
  </si>
  <si>
    <t>CABO TELEFONICO TIPO CTP-APL 50(PARA INSTALACOES SUBTERRANEAS ESPECIAIS)PARA 50 PARES.FORNECIMENTO E COLOCACAO</t>
  </si>
  <si>
    <t>CABO TELEFONICO TIPO CTP-APL 50(PARA INSTALACOES SUBTERRANEAS ESPECIAIS)PARA 100 PARES.FORNECIMENTO E COLOCACAO</t>
  </si>
  <si>
    <t>CABO TELEFONICO TIPO CI(PARA INSTALACOES INTERNAS PRIMARIAS)PARA 10 PARES.FORNECIMENTO E COLOCACAO</t>
  </si>
  <si>
    <t>CABO TELEFONICO TIPO CI(PARA INSTALACOES INTERNAS PRIMARIAS)PARA 20 PARES.FORNECIMENTO E COLOCACAO</t>
  </si>
  <si>
    <t>CABO TELEFONICO TIPO CI(PARA INSTALACOES INTERNAS PRIMARIAS)PARA 30 PARES.FORNECIMENTO E COLOCACAO</t>
  </si>
  <si>
    <t>CABO TELEFONICO TIPO CI(PARA INSTALACOES INTERNAS PRIMARIAS)PARA 50 PARES.FORNECIMENTO E COLOCACAO</t>
  </si>
  <si>
    <t>CABO TELEFONICO TIPO CI(PARA INSTALACOES INTERNAS PRIMARIAS)PARA 100 PARES.FORNECIMENTO E COLOCACAO</t>
  </si>
  <si>
    <t>CABO TELEFONICO TIPO CI(PARA INSTALACOES INTERNAS PRIMARIAS)PARA 200 PARES.FORNECIMENTO E COLOCACAO</t>
  </si>
  <si>
    <t>CABO TELEFONICO TIPO CI(PARA INSTALACOES INTERNAS PRIMARIAS)PARA 300 PARES.FORNECIMENTO E COLOCACAO</t>
  </si>
  <si>
    <t>CABO TELEFONICO TIPO CI(PARA INSTALACOES INTERNAS PRIMARIAS)PARA 400 PARES.FORNECIMENTO E COLOCACAO</t>
  </si>
  <si>
    <t>CABO TELEFONICO CCE,DIAMETRO DO CONDUTOR 0,50MM,PARA 2 PARES.FORNECIMENTO E COLOCACAO</t>
  </si>
  <si>
    <t>CABO TELEFONICO CCE,DIAMETRO DO CONDUTOR 0,50MM,PARA 4 PARES.FORNECIMENTO E COLOCACAO</t>
  </si>
  <si>
    <t>CABO TELEFONICO CCE,DIAMETRO DO CONDUTOR 0,50MM,PARA 5 PARES.FORNECIMENTO E COLOCACAO</t>
  </si>
  <si>
    <t>CABO TELEFONICO CCE,DIAMETRO DO CONDUTOR 0,50MM,PARA 6 PARES.FORNECIMENTO E COLOCACAO</t>
  </si>
  <si>
    <t>CABO TELEFONICO CCE,DIAMETRO DO CONDUTOR 0,65MM,PARA 2 PARES.FORNECIMENTO E COLOCACAO</t>
  </si>
  <si>
    <t>CABO TELEFONICO CCE,DIAMETRO DO CONDUTOR 0,65MM,PARA 4 PARES.FORNECIMENTO E COLOCACAO</t>
  </si>
  <si>
    <t>CABO TELEFONICO CCE,DIAMETRO DO CONDUTOR 0,65MM,PARA 5 PARES.FORNECIMENTO E COLOCACAO</t>
  </si>
  <si>
    <t>CABO TELEFONICO CCE,DIAMETRO DO CONDUTOR 0,65MM,PARA 6 PARES.FORNECIMENTO E COLOCACAO</t>
  </si>
  <si>
    <t>CABO TELEFONICO CCI,DIAMETRO DO CONDUTOR 0,50MM,PARA 2 PARES.FORNECIMENTO E COLOCACAO</t>
  </si>
  <si>
    <t>CABO TELEFONICO CCI,DIAMETRO DO CONDUTOR 0,50MM,PARA 4 PARES.FORNECIMENTO E COLOCACAO</t>
  </si>
  <si>
    <t>CABO TELEFONICO CCI,DIAMETRO DO CONDUTOR 0,50MM,PARA 5 PARES.FORNECIMENTO E COLOCACAO</t>
  </si>
  <si>
    <t>CABO TELEFONICO CCI,DIAMETRO DO CONDUTOR 0,50MM,PARA 6 PARES.FORNECIMENTO E COLOCACAO</t>
  </si>
  <si>
    <t>CABO COAXIAL RG-59,ALCANCE MAXIMO 300M,PARA INSTALACAO CFTV.FORNECIMENTO E COLOCACAO</t>
  </si>
  <si>
    <t>CABO COAXIAL RG-06,ALCANCE MAXIMO 450M,PARA INSTALACAO CFTV.FORNECIMENTO E COLOCACAO</t>
  </si>
  <si>
    <t>ENTRADA DE SERVICO(PC),PADRAO AMPLA,PARA MEDICAO MONOFASICA,1 MEDIDOR,INSTALADO EM MURO PARA CARGA ATE 4KW,CONSTANDO DEPOSTE DE CONCRETO COMPLETO,CAIXA PARA INSTALACAO DO MEDIDORCOM DISJUNTOR 1X40A,CAIXA DE CONCRETO PARA ATERRAMENTO,HASTEDE ATERRAMENTO E DEMAIS MATERIAIS NECESSARIOS,EXCLUSIVE FIODE ENTRADA E SAIDA</t>
  </si>
  <si>
    <t>ENTRADA DE SERVICO(PC),PADRAO AMPLA,PARA MEDICAO BIFASICA,1MEDIDOR,INSTALADO EM MURO PARA CARGA ENTRE 4 ATE 8KW,CONSTANDO DE POSTE DE CONCRETO COMPLETO,CAIXA PARA INSTALACAO DO MEDIDOR COM DISJUNTOR 2X40A,CAIXA DE CONCRETO PARA ATERRAMENTO,HASTE DE ATERRAMENTO E DEMAIS MATERIAIS NECESSARIOS,EXCLUSIVE FIO DE ENTRADA E SAIDA</t>
  </si>
  <si>
    <t>ENTRADA DE SERVICO(PC),PADRAO AMPLA,PARA MEDICAO TRIFASICA,1MEDIDOR,INSTALADO EM MURO,COM CARGA INSTALADA ATE 30KW,CONSTANDO DE POSTE DE CONCRETO COMPLETO,CABINE EM ALVENARIA,COMPORTA,CAIXA PARA INSTALACAO DO MEDIDOR,CAIXA DE CONCRETO PARA ATERRAMENTO,HASTE DE ATERRAMENTO E DEMAIS MATERIAIS NECESSARIOS,EXCLUSIVE DISJUNTOR E FIO OU CABO DE ENTRADA E SAIDA</t>
  </si>
  <si>
    <t>ENTRADA SERVICO(PC),PADRAO AMPLA,MEDICAO TRIFASICA,TRANSFORMADOR CORRENTE,1 MEDIDOR,INSTAL.MURO,CARGA 35 A 50KW,C/POSTECONCR.COMPLETO,CABINE ALVENARIA,C/PORTA,CAIXA INSTAL.MEDIDOR,CHAVE TRIPOLAR 200A,PORTA FUSIVEIS,FUSIVEIS NH 100 A 160A,CX.CONCR.P/ATERRAM.HASTE ATERRAM.E DEMAIS MAT. NECES. EXCL.FIO OU CABO ENTRADA E SAIDA</t>
  </si>
  <si>
    <t>ENTRADA DE ENERGIA INDIVIDUAL,PADRAO LIGHT,MEDICAO DIRETA,REDE AEREA,DEMANDA ATE 8KVA,INCLUSIVE CAIXA TRANSPARENTE PARAMEDICAO(CTM),E CAIXA DE DISJUNTOR MONOPOLAR(CDJ1)INTERNA E DEMAIS MATERIAIS NECESSARIOS,EXCLUSIVE POSTE,DISJUNTOR E FIOSDE ENTRADA E SAIDA</t>
  </si>
  <si>
    <t>ENTRADA DE ENERGIA INDIVIDUAL,PADRAO LIGHT,MEDICAO DIRETA,REDE AEREA,DEMANDA ENTRE 8,0 E 23,2KVA,INCLUSIVE CAIXA TRANSPARENTE POLIFASICA(CTP)E CAIXA DE DISJUNTOR TRIFASICA(CDJ3)INTERNA E DEMAIS MATERIAIS NECESSARIOS,EXCLUSIVE POSTE,DISJUNTOR E FIOS DE ENTRADA E SAIDA</t>
  </si>
  <si>
    <t>ENTRADA DE ENERGIA INDIVIDUAL,PADRAO LIGHT,MEDICAO DIRETA,REDE AEREA,DEMANDA ENTRE 23,2 E 33,1KVA,INCLUSIVE CAIXA TRANSPARENTE POLIFASICA(CTP)E CAIXA DE DISJUNTOR TRIFASICA(CDJ3)INTERNA E DEMAIS MATERIAIS NECESSARIOS,EXCLUSIVE POSTE,DISJUNTOR E FIOS DE ENTRADA E SAIDA</t>
  </si>
  <si>
    <t>ENTRADA DE ENERGIA INDIVIDUAL,PADRAO LIGHT,MEDICAO DIRETA,REDE AEREA,DEMANDA ENTRE 33,1 E 66,3KVA,INCLUSIVE CAIXA SECCIONADORA ATE 200A(CSM200)E CAIXA DE PROTECAO ATE 225A(CPG-225)INTERNA E DEMAIS MATERIAIS NECESSARIOS,EXCLUSIVE POSTE,DISJUNTOR E FIOS DE ENTRADA E SAIDA</t>
  </si>
  <si>
    <t>SUBESTACAO SIMPLIFICADA,PADRAO LIGHT,COM TRANSFORMADOR TRIFASICO DE 75KVA,13,8KV-220/127V,EXCLUSIVE CABINE DE MEDICAO</t>
  </si>
  <si>
    <t>SUBESTACAO SIMPLIFICADA PADRAO LIGHT,COM TRANSFORMADOR TRIFASICO 112,5KVA,13,8KV-220/127V,EXCLUSIVE CABINE DE MEDICAO</t>
  </si>
  <si>
    <t>SUBESTACAO SIMPLIFICADA PADRAO LIGHT,COM TRANSFORMADOR TRIFASICO DE 150KVA,13,8KV-220/127V,EXCLUSIVE CABINE DE MEDICAO</t>
  </si>
  <si>
    <t>SUBESTACAO SIMPLIFICADA,PADRAO LIGHT,COM TRANSFORMADOR TRIFASICO DE 225KVA,13,8KV-220/127V,EXCLUSIVE CABINE DE MEDICAO</t>
  </si>
  <si>
    <t>SUBESTACAO SIMPLIFICADA,PADRAO LIGHT,COM TRANSFORMADOR TRIFASICO DE 300KVA,13,8V-220/127V,EXCLUSIVE CABINE DE MEDICAO</t>
  </si>
  <si>
    <t>SUBESTACAO SIMPLIFICADA,PADRAO LIGHT,COM TRANSFORMADOR TRIFASICO DE 75KVA,13,8KV-220/127V,INCLUSIVE CABINE DE MEDICAO</t>
  </si>
  <si>
    <t>SUBESTACAO SIMPLIFICADA,PADRAO LIGHT,COM TRANSFORMADOR TRIFASICO DE 112,5KVA,13,8V-220/127V,INCLUSIVE CABINE DE MEDICAO</t>
  </si>
  <si>
    <t>SUBESTACAO SIMPLIFICADA,PADRAO LIGHT,COM TRANSFORMADOR TRIFASICO DE 150KVA,13,8KV-220/127V,INCLUSIVE CABINE DE MEDICAO</t>
  </si>
  <si>
    <t>SUBESTACAO SIMPLIFICADA,PADRAO LIGHT,COM TRANSFORMADOR TRIFASICO DE 225KVA,13,8KV-220/127V,INCLUSIVE CABINE DE MEDICAO</t>
  </si>
  <si>
    <t>SUBESTACAO SIMPLIFICADA,PADRAO LIGHT,COM TRANSFORMADOR TRIFASICO DE 300KVA,13,8KV-220V/127V,INCLUSIVE CABINE DE MEDICAO</t>
  </si>
  <si>
    <t>ENTRADA DE ENERGIA INDIVIDUAL PADRAO LIGHT,MEDICAO DIRETA,REDE SUBTERRANEA,DEMANDA ATE 8KVA,INCLUSIVE CAIXA SECCIONADORA(CS100)E CAIXA TRANSPARENTE PARA MEDICAO(CTM)COM CAIXA DE DISJUNTOR MONOPOLAR(CDJ1),INTERNA E DEMAIS MATERIAIS NECESSARIOS,EXCLUSIVE DISJUNTOR E FIOS DE ENTRADA E SAIDA</t>
  </si>
  <si>
    <t>ENTRADA DE ENERGIA INDIVIDUAL PADRAO LIGHT,MEDICAO DIRETA,REDE SUBTERRANEA,DEMANDA ENTRE 8,0 E 23,3KVA,INCLUSIVE CAIXA SECCIONADORA(CS100)E CAIXA TRANSPARENTE PARA MEDICAO(CTM),CAIXA DE DISJUNTOR POLIFASICO(CTP)E CAIXA DE DISJUNTOR TRIFASICO(CDJ3)E DEMAIS MATERIAIS NECESSARIOS,EXCLUSIVE DISJUNTOR EFIOS DE ENTRADA E SAIDA</t>
  </si>
  <si>
    <t>ENTRADA DE ENERGIA INDIVIDUAL PADRAO LIGHT,MEDICAO DIRETA,REDE SUBTERRANEA,DEMANDA ENTRE 23,2 E 33,1KVA,INCLUSIVE CAIXASECCIONADORA(CS100)E CAIXA TRANSPARENTE PARA MEDICAO(CTM)COMCAIXA DE DISJUNTOR POLIFASICO(CTP)E CAIXA DE DISJUNTOR TRIFASICO(CDJ3),E DEMAIS MATERIAIS NECESSARIOS,EXCLUSIVE DISJUNTOR E FIOS DE ENTRADA E SAIDA</t>
  </si>
  <si>
    <t>ENTRADA DE ENERGIA INDIVIDUAL PADRAO LIGHT,MEDICAO DIRETA,REDE SUBTERRANEA,DEMANDA ENTRE 33,1 E 66,3KVA,INCLUSIVE CAIXASECCIONADORA(CSM200)E CAIXA DE PROTECAO(CPG225)INTERNA,E DEMAIS MATERIAIS NECESSARIOS,EXCLUSIVE DISJUNTOR E FIOS DE ENTRADA E SAIDA</t>
  </si>
  <si>
    <t>SUBESTACAO SIMPLIFICADA PADRAO AMPLA,COM TRANSFORMADOR TRIFASICO DE 30KVA,INCLUSIVE CABINE DE MEDICAO,EM ALVENARIA,POSTEE TODOS OS MATERIAIS ELETRICOS NECESSARIOS</t>
  </si>
  <si>
    <t>SUBESTACAO SIMPLIFICADA PADRAO AMPLA,COM TRANSFORMADOR TRIFASICO DE 45KVA,INCLUSIVE MEDICAO,POSTE E TODOS OS MATERIAIS ELETRICOS NECESSARIOS</t>
  </si>
  <si>
    <t>SUBESTACAO SIMPLIFICADA PADRAO AMPLA,COM TRANSFORMADOR TRIFASICO DE 75KVA,INCLUSIVE MEDICAO,POSTE E TODOS OS MATERIAIS ELETRICOS NECESSARIOS</t>
  </si>
  <si>
    <t>SUBESTACAO SIMPLIFICADA PADRAO AMPLA,COM TRANSFORMADOR TRIFASICO DE 112,5KVA,INCLUSIVE MEDICAO,POSTE E TODOS OS MATERIAIS ELETRICOS NECESSARIOS</t>
  </si>
  <si>
    <t>SUBESTACAO SIMPLIFICADA PADRAO AMPLA,COM TRANSFORMADOR TRIFASICO DE 150KVA,INCLUSIVE MEDICAO,POSTE E TODOS OS MATERIAISELETRICOS NECESSARIOS</t>
  </si>
  <si>
    <t>SUBESTACAO SIMPLIFICADA PADRAO AMPLA,COM TRANSFORMADOR TRIFASICO DE 30KVA,EXCLUSIVE CABINE DE MEDICAO</t>
  </si>
  <si>
    <t>SUBESTACAO SIMPLIFICADA PADRAO AMPLA,COM TRANSFORMADOR TRIFASICO DE 45KVA,EXCLUSIVE CABINE DE MEDICAO</t>
  </si>
  <si>
    <t>SUBESTACAO SIMPLIFICADA PADRAO AMPLA,COM TRANSFORMADOR TRIFASICO DE 75KVA,EXCLUSIVE CABINE DE MEDICAO</t>
  </si>
  <si>
    <t>SUBESTACAO SIMPLIFICADA PADRAO AMPLA,COM TRANSFORMADOR TRIFASICO DE 112,5KVA,EXCLUSIVE CABINE DE MEDICAO</t>
  </si>
  <si>
    <t>SUBESTACAO SIMPLIFICADA PADRAO AMPLA,COM TRANSFORMADOR TRIFASICO DE 150KVA,EXCLUSIVE CABINE DE MEDICAO</t>
  </si>
  <si>
    <t>SUBESTACAO DE 225KVA,13,8KV-220/127V,INSTALADA EM PLATAFORMAAO TEMPO,PADRAO AMPLA,INCLUSIVE CABINE DE MEDICAO</t>
  </si>
  <si>
    <t>SUBESTACAO DE 225KVA,13,8KV-220/127V,INSTALADA EM PLATAFORMAAO TEMPO,PADRAO AMPLA,EXCLUSIVE CABINE DE MEDICAO</t>
  </si>
  <si>
    <t>OLEO ISOLANTE PARA TRANSFORMADOR DE DISTRIBUICAO,CLASSE DE TENSAO ATE 30KV,CONSIDERANDO LIMPEZA INTERNA DO TRANSFORMADORE SUBSTITUICAO DO OLEO,SUPONDO O APARELHO APOIADO EM BASE ATE 2,00M DE ALTURA,INCLUSIVE FORNECIMENTO E TROCA DE OLEO,EXCLUSIVE LAUDO DE TROCA DO OLEO</t>
  </si>
  <si>
    <t>INSTALACAO COM TUBULACAO DE COBRE DE 15MM,PARA USO MEDICINAL,INCLUSIVE ACESSORIOS DE FIXACAO,CONEXOES E LIMPEZA,EXCLUSIVE POSTO DE CONSUMO,PAINEL DE ALARME,VALVULA E CENTRAL DE DISTRIBUICAO (VIDE FAMILIA 18.050)</t>
  </si>
  <si>
    <t>INSTALACAO COM TUBULACAO DE COBRE DE 22MM,PARA USO MEDICINAL,INCLUSIVE ACESSORIOS DE FIXACAO,CONEXOES E LIMPEZA,EXCLUSIVE POSTO DE CONSUMO,PAINEL DE ALARME,VALVULA E CENTRAL DE DISTRIBUICAO(VIDE FAMILIA 18.050)</t>
  </si>
  <si>
    <t>INSTALACAO COM TUBULACAO DE COBRE DE 28MM,PARA USO MEDICINAL,INCLUSIVE ACESSORIOS DE FIXACAO,CONEXOES E LIMPEZA,EXCLUSIVE POSTO DE CONSUMO,PAINEL DE ALARME,VALVULA E CENTRAL DE DISTRIBUICAO (VIDE FAMILIA 18.050)</t>
  </si>
  <si>
    <t>INSTALACAO COM TUBULACAO DE COBRE DE 35MM,PARA USO MEDICINAL,INCLUSIVE ACESSORIOS DE FIXACAO,CONEXOES E LIMPEZA,EXCLUSIVE POSTO DE CONSUMO,PAINEL DE ALARME,VALVULA E CENTRAL DE DISTRIBUICAO (VIDE FAMILIA 18.050)</t>
  </si>
  <si>
    <t>INSTALACAO COM TUBULACAO DE COBRE DE 42MM,PARA USO MEDICINAL,INCLUSIVE ACESSORIOS DE FIXACAO,CONEXOES E LIMPEZA,EXCLUSIVE POSTO DE CONSUMO,PAINEL DE ALARME,VALVULA E CENTRAL DE DISTRIBUICAO (VIDE FAMILIA 18.050)</t>
  </si>
  <si>
    <t>INSTALACAO COM TUBULACAO DE COBRE DE 54MM,PARA USO MEDICINAL,INCLUSIVE ACESSORIOS DE FIXACAO,CONEXOES E LIMPEZA,EXCLUSIVE POSTO DE CONSUMO,PAINEL DE ALARME,VALVULA E CENTRAL DE DISTRIBUICAO (VIDE FAMILIA 18.050)</t>
  </si>
  <si>
    <t>INSTALACAO COM TUBULACAO DE COBRE DE 66MM,PARA USO MEDICINAL,INCLUSIVE ACESSORIOS DE FIXACAO,CONEXOES E LIMPEZA,EXCLUSIVE POSTO DE CONSUMO,PAINEL DE ALARME,VALVULA E CENTRAL DE DISTRIBUICAO (VIDE FAMILIA 18.050)</t>
  </si>
  <si>
    <t>INSTALACAO DE SISTEMA DE AQUECIMENTO SOLAR DE BAIXA PRESSAO,PARA 100 E 200L E 1 PLACA COLETORA VERTICAL OU HORIZONTAL,INCLUSIVE PLACAS COLETORAS,EXCLUSIVE RESERVATORIOS (VER FAMILIA 18.210)</t>
  </si>
  <si>
    <t>INSTALACAO DE SISTEMA DE AQUECIMENTO SOLAR DE BAIXA PRESSAO,PARA 300L E 2 PLACAS COLETORAS VERTICAIS OU HORIZONTAIS,INCLUSIVE PLACAS COLETORAS,EXCLUSIVE RESERVATORIOS (VER FAMILIA18.210)</t>
  </si>
  <si>
    <t>INSTALACAO DE SISTEMA DE AQUECIMENTO SOLAR DE BAIXA PRESSAO,PARA 400L E 2 PLACAS COLETORAS VERTICAIS OU HORIZONTAIS,INCLUSIVE PLACAS COLETORAS,EXCLUSIVE RESERVATORIOS (VER FAMILIA18.210)</t>
  </si>
  <si>
    <t>INSTALACAO DE SISTEMA DE AQUECIMENTO SOLAR DE BAIXA PRESSAO,PARA 500L E 3 PLACAS COLETORAS VERTICAIS OU HORIZONTAIS,INCLUSIVE PLACAS COLETORAS,EXCLUSIVE RESERVATORIOS (VER FAMILIA18.21O)</t>
  </si>
  <si>
    <t>INSTALACAO DE SISTEMA DE AQUECIMENTO SOLAR DE BAIXA PRESSAO,PARA 600L E 3 PLACAS COLETORAS VERTICAIS OU HORIZONTAIS,INCLUSIVE PLACAS COLETORAS,EXCLUSIVE RESERVATORIOS (VER FAMILIA18.210)</t>
  </si>
  <si>
    <t>INSTALACAO DE SISTEMA DE AQUECIMENTO SOLAR DE BAIXA PRESSAO,PARA 800L E 4 PLACAS COLETORAS VERTICAIS OU HORIZONTAIS,INCLUSIVE PLACAS COLETORAS,EXCLUSIVE RESERVATORIOS (VER FAMILIA18.210)</t>
  </si>
  <si>
    <t>INSTALACAO DE SISTEMA DE AQUECIMENTO SOLAR DE BAIXA PRESSAO,PARA 1000L E 5 PLACAS COLETORAS VERTICAIS OU HORIZONTAIS,INCLUSIVE PLACAS COLETORAS,EXCLUSIVE RESERVATORIOS (VER FAMILIA18.210)</t>
  </si>
  <si>
    <t>INSTALACAO DE PONTO DE LUZ,EMBUTIDO NA LAJE,EQUIVALENTE A 2VARAS DE ELETRODUTO DE PVC RIGIDO DE 3/4",12,00M DE FIO 2,5MM2,CAIXAS,CONEXOES,LUVAS,CURVA E INTERRUPTOR DE EMBUTIR COMPLACA FOSFORESCENTE,INCLUSIVE ABERTURA E FECHAMENTO DE RASGOEM ALVENARIA</t>
  </si>
  <si>
    <t>INSTALACAO DE PONTO DE LUZ,APARENTE,EQUIVALENTE A 2 VARAS DEELETRODUTO DE PVC RIGIDO DE 3/4",12,00M DE FIO 2,5MM2,CAIXAS,CONEXOES,LUVAS,CURVA E INTERRUPTOR DE SOBREPOR</t>
  </si>
  <si>
    <t>INSTALACAO DE PONTO DE LUZ,INSTALACAO APARENTE COM CANALETAPERFURADA,SENDO ESTA LIGADA A ELETROCALHA PRINCIPAL(EXCLUSIVE ESTA)EQUIVALENTE A 1 VARA DE CANALETA E 2 VARAS DE ELETRODUTO DE PVC RIGIDO DE 3/4",24,00M DE FIO 2,5MM2,CAIXAS,CONEXOES,LUVAS,CURVA E INTERRUPTOR DE SOBREPOR</t>
  </si>
  <si>
    <t>INSTALACAO DE PONTO DE LUZ,EMBUTIDO NA LAJE,EQUIVALENTE A 2VARAS DE ELETRODUTO DE PVC RIGIDO DE 1/2",12,00M DE FIO 2,5MM2,CAIXAS,CONEXOES,LUVAS,CURVA E INTERRUPTOR DE EMBUTIR COMPLACA FOSFORESCENTE,INCLUSIVE ABERTURA E FECHAMENTO DE RASGOEM ALVENARIA</t>
  </si>
  <si>
    <t>INSTALACAO DE PONTO DE LUZ,APARENTE,EQUIVALENTE A 2 VARAS DEELETRODUTO DE PVC RIGIDO DE 1/2",12,00M DE FIO 2,5MM2,CAIXAS,CONEXOES,LUVAS,CURVA E INTERRUPTOR DE SOBREPOR</t>
  </si>
  <si>
    <t>INSTALACAO DE PONTO DE LUZ,APARENTE COM CANALETA PERFURADA,SENDO ESTA LIGADA A ELETROCALHA PRINCIPAL(EXCLUSIVE ESTA),EQUIVALENTE A 1 VARA DE CANALETA E 2 VARAS DE ELETRODUTO DE PVCRIGIDO DE 1/2",24,00M DE FIO 2,5MM2,CAIXAS,CONEXOES,LUVAS,CURVA E INTERRUPTOR DE SOBREPOR</t>
  </si>
  <si>
    <t>INSTALACAO DE UM CONJUNTO DE 2 PONTOS DE LUZ,EMBUTIDO NA LAJE,EQUIVALENTE A 5 VARAS DE ELETRODUTO DE PVC RIGIDO DE 3/4",33,00M DE FIO 2,5MM2,CAIXAS,CONEXOES,LUVAS,CURVA E INTERRUPTOR DE EMBUTIR COM PLACA FOSFORESCENTE,INCLUSIVE ABERTURA E FECHAMENTO DE RASGO EM ALVENARIA</t>
  </si>
  <si>
    <t>INSTALACAO DE UM CONJUNTO DE 2 PONTOS DE LUZ,APARENTE,EQUIVALENTE A 5 VARAS DE ELETRODUTO DE PVC RIGIDO DE 3/4",33,00M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</si>
  <si>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3/4",45,00M DE FIO 2,5MM2,CAIXAS,CONEXOES,LUVAS,CURVA E INTERRUPTOR DE SOBREPOR</t>
  </si>
  <si>
    <t>INSTALACAO DE UM CONJUNTO DE 2 PONTOS DE LUZ,EMBUTIDO NA LAJE,EQUIVALENTE A 5 VARAS DE ELETRODUTO DE PVC RIGIDO DE 1/2",33,00M DE FIO 2,5MM2,CAIXAS,CONEXOES,LUVAS,CURVA E INTERRUPTOR DE EMBUTIR COM PLACA FOSFORESCENTE,INCLUSIVE ABERTURA E FECHAMENTO DE RASGO EM ALVENARIA</t>
  </si>
  <si>
    <t>INSTALACAO DE UM CONJUNTO DE 2 PONTOS DE LUZ,APARENTE,EQUIVALENTE A 5 VARAS DE ELETRODUTO DE PVC RIGIDO DE 1/2",33,00M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</si>
  <si>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1/2",45,00M DE FIO 2,5MM2,CAIXAS,CONEXOES,LUVAS,CURVA E INTERRUPTOR DE SOBREPOR</t>
  </si>
  <si>
    <t>INSTALACAO DE UM CONJUNTO DE 3 PONTOS DE LUZ,EMBUTIDO NA LAJE,EQUIVALENTE A 6 VARAS DE ELETRODUTO DE PVC RIGIDO DE 3/4",50,00M DE FIO 2,5MM2,CAIXAS,CONEXOES,LUVAS,CURVA E INTERRUPTOR DE EMBUTIR COM PLACA FOSFORESCENTE,INCLUSIVE ABERTURA E FECHAMENTO DE RASGO EM ALVENARIA</t>
  </si>
  <si>
    <t>INSTALACAO DE UM CONJUNTO DE 3 PONTOS DE LUZ,APARENTE,EQUIVALENTE A 6 VARAS DE ELETRODUTO DE PVC RIGIDO DE 3/4",50,00M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</si>
  <si>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3/4",62,00M DE FIO 2,5MM2,CAIXAS,CONEXOES,LUVAS,CURVA E INTERRUPTOR DE SOBREPOR</t>
  </si>
  <si>
    <t>INSTALACAO DE UM CONJUNTO DE 3 PONTOS DE LUZ,EMBUTIDO NA LAJE,EQUIVALENTE A 6 VARAS DE ELETRODUTO DE PVC RIGIDO DE 1/2",50,00M DE FIO 2,5MM2,CAIXAS,CONEXOES,LUVAS,CURVA E INTERRUPTOR DE EMBUTIR COM PLACA FOSFORESCENTE,INCLUSIVE ABERTURA E FECHAMENTO DE RASGO EM ALVENARIA</t>
  </si>
  <si>
    <t>INSTALACAO DE UM CONJUNTO DE 3 PONTOS DE LUZ,APARENTE,EQUIVALENTE A 6 VARAS DE ELETRODUTO DE PVC RIGIDO DE 1/2",50,00M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</si>
  <si>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1/2",62,00M DE FIO 2,5MM2,CAIXAS,CONEXOES,LUVAS,CURVA E INTERRUPTOR DE SOBREPOR</t>
  </si>
  <si>
    <t>INSTALACAO DE UM CONJUNTO DE 4 PONTOS DE LUZ,EMBUTIDO NA LAJE,EQUIVALENTE A 7 VARAS DE ELETRODUTO DE PVC RIGIDO DE 3/4",50,00M DE FIO 2,5MM2,CAIXAS,CONEXOES,LUVAS,CURVA E INTERRUPTOR DE EMBUTIR COM PLACA FOSFORESCENTE,INCLUSIVE ABERTURA E FECHAMENTO DE RASGO EM ALVENARIA</t>
  </si>
  <si>
    <t>INSTALACAO DE UM CONJUNTO DE 4 PONTOS DE LUZ,APARENTE,EQUIVALENTE 7 VARAS DE ELETRODUTO DE PVC RIGIDO DE 3/4",50,00M DEFIO 2,5MM2,CAIXAS,CONEXOES,LUVAS,CURVA E INTERRUPTOR DE SOBREPOR</t>
  </si>
  <si>
    <t>INSTALACAO DE UM CONJUNTO DE 4 PONTOS DE LUZ,APARENTE COM CANALETA PERFURADA,SENDO ESTA LIGADA A ELETROCALHA PRINCIPAL(EXCLUSIVE ESTA),EQUIVALENTE A 3.7 VARAS DE CANALETA E 2 VARASDE ELETRODUTO DE PVC RIGIDO DE 3/4",62,00M DE FIO 2,5MM2,CAIXAS,CONEXOES,LUVAS,CURVA E INTERRUPTOR DE SOBREPOR</t>
  </si>
  <si>
    <t>INSTALACAO DE UM CONJUNTO DE 4 PONTOS DE LUZ,EMBUTIDO NA LAJE,EQUIVALENTE A 7 VARAS DE ELETRODUTO DE PVC RIGIDO DE 1/2",50,00M DE FIO 2,5MM2,CAIXAS,CONEXOES,LUVAS,CURVA E INTERRUPTOR DE EMBUTIR COM PLACA FOSFORESCENTE,INCLUSIVE ABERTURA E FECHAMENTO DE RASGO EM ALVENARIA</t>
  </si>
  <si>
    <t>INSTALACAO DE UM CONJUNTO DE 4 PONTOS DE LUZ,APARENTE,EQUIVALENTE A 7 VARAS DE ELETRODUTO DE PVC RIGIDO DE 1/2",50,00M DE FIO 2,5MM2,CAIXAS,CONEXOES,LUVAS,CURVA E INTERRUPTOR DE SOBREPOR</t>
  </si>
  <si>
    <t>INSTALACAO DE UM CONJUNTO DE 4 PONTOS DE LUZ,APARENTE COM CANALETA PERFURADA,SENDO ESTA LIGADA A ELETROCALHA PRINCIPAL(EXCLUSIVE ESTA),EQUIVALENTE A 3,5 VARAS DE CANALETA E 2 VARASDE ELETRODUTO DE PVC RIGIDO DE 1/2",62,00M DE FIO 2,5MM2,CAIXAS,CONEXOES,LUVAS,CURVA E INTERRUPTOR DE SOBREPOR</t>
  </si>
  <si>
    <t>INSTALACAO DE UM CONJUNTO DE 5 PONTOS DE LUZ,EMBUTIDO NA LAJE,EQUIVALENTE A 8 VARAS DE ELETRODUTO DE PVC RIGIDO DE 3/4",57,00M DE FIO 2,5MM2,CAIXAS,CONEXOES,LUVAS,CURVA E INTERRUPTOR DE EMBUTIR COM PLACA FOSFORESCENTE,INCLUSIVE ABERTURA E FECHAMENTO DE RASGO EM ALVENARIA</t>
  </si>
  <si>
    <t>INSTALACAO DE UM CONJUNTO DE 5 PONTOS DE LUZ,APARENTE,EQUIVALENTE A 8 VARAS DE ELETRODUTO DE PVC RIGIDO DE 3/4",57,00M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</si>
  <si>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3/4",69,00M DE FIO 2,5MM2,CAIXAS,CONEXOES,LUVAS,CURVA E INTERRUPTOR DE SOBREPOR</t>
  </si>
  <si>
    <t>INSTALACAO DE UM CONJUNTO DE 5 PONTOS DE LUZ,EMBUTIDO NA LAJE,EQUIVALENTE A 8 VARAS DE ELETRODUTO DE PVC RIGIDO DE 1/2",57,00M DE FIO 2,5MM2,CAIXAS,CONEXOES,LUVAS,CURVA E INTERRUPTOR DE EMBUTIR COM PLACA FOSFORESCENTE,INCLUSIVE ABERTURA E FECHAMENTO DE RASGO EM ALVENARIA</t>
  </si>
  <si>
    <t>INSTALACAO DE UM CONJUNTO DE 5 PONTOS DE LUZ,APARENTE,EQUIVALENTE A 8 VARAS DE ELETRODUTO DE PVC RIGIDO DE 1/2",57,00M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</si>
  <si>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1/2",69,00M DE FIO 2,5MM2,CCAIXAS,CONEXOES,LUVAS,CURVA E INTERRUPTOR DE SOBREPOR</t>
  </si>
  <si>
    <t>INSTALACAO DE UM CONJUNTO DE 6 PONTOS DE LUZ,EMBUTIDO NA LAJE,EQUIVALENTE A 9 VARAS DE ELETRODUTO DE PVC RIGIDO DE 3/4",66,00M DE FIO 2,5MM2,CAIXAS,CONEXOES,LUVAS,CURVA E INTERRUPTOR DE EMBUTIR COM PLACA FOSFORESCENTE,INCLUSIVE ABERTURA E FECHAMENTO DE RASGO EM ALVENARIA</t>
  </si>
  <si>
    <t>INSTALACAO DE UM CONJUNTO DE 6 PONTOS DE LUZ,APARENTE,EQUIVALENTE A 9 VARAS DE ELETRODUTO DE PVC RIGIDO DE 3/4",66,00M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</si>
  <si>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3/4",78,00M DE FIO 2,5MM2,CAIXAS,CONEXOES,LUVAS,CURVA E INTERRUPTOR DE SOBREPOR</t>
  </si>
  <si>
    <t>INSTALACAO DE UM CONJUNTO DE 6 PONTOS DE LUZ,EMBUTIDO NA LAJE,EQUIVALENTE A 9 VARAS DE ELETRODUTO DE PVC RIGIDO DE 1/2",66,00M DE FIO 2,5MM2,CAIXAS,CONEXOES,LUVAS,CURVA E INTERRUPTOR DE EMBUTIR COM PLACA FOSFORESCENTE,INCLUSIVE ABERTURA E FECHAMENTO DE RASGO EM ALVENARIA</t>
  </si>
  <si>
    <t>INSTALACAO DE UM CONJUNTO DE 6 PONTOS DE LUZ,APARENTE,EQUIVALENTE A 9 VARAS DE ELETRODUTO DE PVC RIGIDO DE 1/2",66,00M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</si>
  <si>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1/2",78,00M DE FIO 2,5MM2,CAIXAS,CONEXOES,LUVAS,CURVA E INTERRUPTOR DE SOBREPOR</t>
  </si>
  <si>
    <t>INSTALACAO DE UM CONJUNTO DE 8 PONTOS DE LUZ,EMBUTIDO NA LAJE,EQUIVALENTE A 10 VARAS DE ELETRODUTO DE PVC RIGIDO DE 3/4",80,00M DE FIO 2,5MM2,CAIXAS,CONEXOES,LUVAS,CURVA E INTERRUPTOR DE EMBUTIR COM PLACA FOSFORESCENTE,INCLUSIVE ABERTURA EFECHAMENTO DE RASGO EM ALVENARIA</t>
  </si>
  <si>
    <t>INSTALACAO DE UM CONJUNTO DE 8 PONTOS DE LUZ,APARENTE,EQUIVALENTE A 10 VARAS DE ELETRODUTO DE PVC RIGIDO DE 3/4",80,00MDE FIO 2,5MM2,CAIXAS,CONEXOES,LUVAS,CURVA E INTERRUPTOR DE SOBREPOR</t>
  </si>
  <si>
    <t>INSTALACAO DE UM CONJUNTO DE 8 PONTOS DE LUZ,APARENTE COM CANALETA PERFURADA,SENDO ESTA LIGADA A ELETROCALHA PRINCIPAL(EXCLUSIVE ESTA),EQUIVALENTE A 6,75 VARAS DE CANALETA E 2 VARAS DE ELETRODUTO DE PVC RIGIDO DE 3/4",92,00M DE FIO 2,5MM2,CAIXAS,CONEXOES,LUVAS,CURVA E INTERRUPTOR DE SOBREPOR</t>
  </si>
  <si>
    <t>INSTALACAO DE UM CONJUNTO DE 2 PONTOS DE LUZ,EMBUTIDO NA LAJE,EQUIVALENTE A 3 VARAS DE ELETRODUTO DE PVC RIGIDO DE 3/4",20,00M DE FIO 2,5MM2,CAIXAS,CONEXOES,LUVAS E CONSIDERANDO OCONTROLE DOS PONTOS DIRETO NO Q.D.L,INCLUSIVE ABERTURA E FECHAMENTO DE RASGO EM ALVENARIA</t>
  </si>
  <si>
    <t>INSTALACAO DE UM CONJUNTO DE 2 PONTOS DE LUZ,APARENTE,EQUIVALENTE A 3 VARAS DE ELETRODUTO DE PVC RIGIDO DE 3/4",20,00M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</si>
  <si>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3/4",32,00M DE FIO 2,5MM2,CAIXAS,CONEXOES,LUVAS E CONSIDERANDO O CONTROLE DOS PONTOS DIRETO NO Q.D.L.</t>
  </si>
  <si>
    <t>INSTALACAO DE UM CONJUNTO DE 2 PONTOS DE LUZ,EMBUTIDO NA LAJE,EQUIVALENTE A 3 VARAS DE ELETRODUTO DE PVC RIGIDO DE 1/2",20,00M DE FIO 2,5MM2,CAIXAS,CONEXOES,LUVAS E CONSIDERANDO OCONTROLE DOS PONTOS DIRETO NO Q.D.L,INCLUSIVE ABERTURA E FECHAMENTO DE RASGO EM ALVENARIA</t>
  </si>
  <si>
    <t>INSTALACAO DE UM CONJUNTO DE 2 PONTOS DE LUZ,APARENTE,EQUIVALENTE A 3 VARAS DE ELETRODUTO DE PVC RIGIDO DE 1/2",20,00M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</si>
  <si>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1/2",32,00M DE FIO 2,5MM2,CAIXAS,CONEXOES,LUVAS E CONSIDERANDO O CONTROLE DOS PONTOS DIRETO NO Q.D.L</t>
  </si>
  <si>
    <t>INSTALACAO DE UM CONJUNTO DE 3 PONTOS DE LUZ,EMBUTIDO NA LAJE,EQUIVALENTE A 5 VARAS DE ELETRODUTO DE PVC RIGIDO DE 3/4",30,00M DE FIO 2,5MM2,CAIXAS,CONEXOES,LUVAS E CONSIDERANDO OCONTROLE DOS PONTOS DIRETO NO Q.D.L,INCLUSIVE ABERTURA E FECHAMENTO DE RASGO EM ALVENARIA</t>
  </si>
  <si>
    <t>INSTALACAO DE UM CONJUNTO DE 3 PONTOS DE LUZ,APARENTE,EQUIVALENTE A 5 VARAS DE ELETRODUTO DE PVC RIGIDO DE 3/4",30,00M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</si>
  <si>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3/4",42,00M DE FIO 2,5MM2,CAIXAS,CONEXOES,LUVAS E CONSIDERANDO O CONTROLE DOS PONTOS DIRETO NO Q.D.L</t>
  </si>
  <si>
    <t>INSTALACAO DE UM CONJUNTO DE 3 PONTOS DE LUZ,EMBUTIDO NA LAJE,EQUIVALENTE A 5 VARAS DE ELETRODUTO DE PVC RIGIDO DE 1/2",30,00M DE FIO 2,5MM2,CAIXAS,CONEXOES,LUVAS E CONSIDERANDO OCONTROLE DOS PONTOS DIRETO NO Q.D.L,INCLUSIVE ABERTURA E FECHAMENTO DE RASGO EM ALVENARIA</t>
  </si>
  <si>
    <t>INSTALACAO DE UM CONJUNTO DE 3 PONTOS DE LUZ,APARENTE,EQUIVALENTE A 5 VARAS DE ELETRODUTO DE PVC RIGIDO DE 1/2",30,00M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</si>
  <si>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1/2",42,00M DE FIO 2,5MM2,CAIXAS,CONEXOES,LUVAS E CONSIDERANDO O CONTROLE DOS PONTOS DIRETO NO Q.D.L</t>
  </si>
  <si>
    <t>INSTALACAO DE UM CONJUNTO DE 4 PONTOS DE LUZ,EMBUTIDO NA LAJE,EQUIVALENTE A 6 VARAS DE ELETRODUTO DE PVC RIGIDO DE 3/4",40,00M DE FIO 2,5MM2,CAIXAS,CONEXOES,LUVAS E CONSIDERANDO OCONTROLE DOS PONTOS DIRETO NO Q.D.L,INCLUSIVE ABERTURA E FECHAMENTO DE RASGO EM ALVENARIA</t>
  </si>
  <si>
    <t>INSTALACAO DE UM CONJUNTO DE 4 PONTOS DE LUZ,APARENTE,EQUIVALENTE A 6 VARAS DE ELETRODUTO DE PVC RIGIDO DE 3/4",40,00M DE FIO 2,5MM2,CAIXAS,CONEXOES,LUVAS E CONSIDERANDO O CONTROLEDOS PONTOS DIRETO NO Q.D.L</t>
  </si>
  <si>
    <t>INSTALACAO DE UM CONJUNTO DE 4 PONTOS DE LUZ,APARENTE COM CANALETA PERFURADA,SENDO ESTA LIGADA A ELETROCALHA PRINCIPAL(EXCLUSIVE ESTA),EQUIVALENTE A 4.35 VARAS DE CANALETA E 2 VARAS DE ELETRODUTO DE PVC RIGIDO DE 3/4",52,00M DE FIO 2,5MM2,CAIXAS,CONEXOES,LUVAS E CONSIDERANDO O CONTROLE DOS PONTOS DIRETO NO Q.D.L</t>
  </si>
  <si>
    <t>INSTALACAO DE UM CONJUNTO DE 4 PONTOS DE LUZ,EMBUTIDO NA LAJE,EQUIVALENTE A 6 VARAS DE ELETRODUTO DE PVC RIGIDO DE 1/2",40,00M DE FIO 2,5MM2,CAIXAS,CONEXOES,LUVAS E CONSIDERANDO OCONTROLE DOS PONTOS DIRETO NO Q.D.L,INCLUSIVE ABERTURA E FECHAMENTO DE RASGO EM ALVENARIA</t>
  </si>
  <si>
    <t>INSTALACAO DE UM CONJUNTO DE 4 PONTOS DE LUZ,APARENTE,EQUIVALENTE A 6 VARAS DE ELETRODUTO DE PVC RIGIDO DE 1/2",40,00M DE FIO 2,5MM2,CAIXAS,CONEXOES,LUVAS E CONSIDERANDO O CONTROLEDOS PONTOS DIRETO NO Q.D.L</t>
  </si>
  <si>
    <t>INSTALACAO DE UM CONJUNTO DE 4 PONTOS DE LUZ,APARENTE COM CANALETA PERFURADA,SENDO ESTA LIGADA A ELETROCALHA PRINCIPAL(EXCLUSIVE ESTA),EQUIVALENTE A 4,25 VARAS DE CANALETA E 2 VARAS DE ELETRODUTO DE PVC RIGIDO DE 1/2",52,00M DE FIO 2,5MM2,CAIXAS,CONEXOES,LUVAS E CONSIDERANDO O CONTROLE DOS PONTOS DIRETO NO Q.D.L</t>
  </si>
  <si>
    <t>INSTALACAO DE UM CONJUNTO DE 5 PONTOS DE LUZ,EMBUTIDO NA LAJE,EQUIVALENTE A 7 VARAS DE ELETRODUTO DE PVC RIGIDO DE 3/4",45,00M DE FIO 2,5MM2,CAIXAS,CONEXOES,LUVAS E CONSIDERANDO OCONTROLE DOS PONTOS DIRETO NO Q.D.L,INCLUSIVE ABERTURA E FECHAMENTO DE RASGO EM ALVENARIA</t>
  </si>
  <si>
    <t>INSTALACAO DE UM CONJUNTO DE 5 PONTOS DE LUZ,APARENTE,EQUIVALENTE A 7 VARAS DE ELETRODUTO DE PVC RIGIDO DE 3/4",45,00M DE FIO 2,5MM2,CAIXAS,CONEXOES,LUVAS E CONSIDERANDO O CONTROLEDOS PONTOS DIRETO NO Q.D.L</t>
  </si>
  <si>
    <t>INSTALACAO DE UM CONJUNTO DE 5 PONTOS DE LUZ,APARENTE COM CANALETA PERFURADA,SENDO ESTA LIGADA A ELETROCALHA PRINCIPAL(EXCLUSIVE ESTA),EQUIVALENTE A 6 VARAS DE CANALETA E 2 VARAS DE ELETRODUTO DE PVC RIGIDO DE 3/4",57,00M DE FIO 2,5MM2,CAIXAS,CONEXOES,LUVAS E CONSIDERANDO O CONTROLE DOS PONTOS DIRETO NO Q.D.L</t>
  </si>
  <si>
    <t>INSTALACAO DE UM CONJUNTO DE 5 PONTOS DE LUZ,EMBUTIDO NA LAJE,EQUIVALENTE A 7 VARAS DE ELETRODUTO DE PVC RIGIDO DE 1/2",45,00M DE FIO 2,5MM2,CAIXAS,CONEXOES,LUVAS E CONSIDERANDO OCONTROLE DOS PONTOS DIRETO NO Q.D.L,INCLUSIVE ABERTURA E FECHAMENTO DE RASGO EM ALVENARIA</t>
  </si>
  <si>
    <t>INSTALACAO DE UM CONJUNTO DE 5 PONTOS DE LUZ,APARENTE,EQUIVALENTE A 7 VARAS DE ELETRODUTO DE PVC RIGIDO DE 1/2",45,00M DE FIO 2,5MM2,CAIXAS,CONEXOES,LUVAS E CONSIDERANDO O CONTROLEDOS PONTOS DIRETO NO Q.D.L</t>
  </si>
  <si>
    <t>INSTALACAO DE UM CONJUNTO DE 5 PONTOS DE LUZ,APARENTE COM CANALETA PERFURADA,SENDO ESTA LIGADA A ELETROCALHA PRINCIPAL(EXCLUSIVE ESTA),EQUIVALENTE A 5 VARAS DE CANALETA E 2 VARAS DE ELETRODUTO DE PVC RIGIDO DE 1/2",57,00M DE FIO 2,5MM2,CAIXAS,CONEXOES,LUVAS E CONSIDERANDO O CONTROLE DOS PONTOS DIRETO NO Q.D.L</t>
  </si>
  <si>
    <t>INSTALACAO DE UM CONJUNTO DE 6 PONTOS DE LUZ,EMBUTIDO NA LAJE,EQUIVALENTE A 8 VARAS DE ELETRODUTO DE PVC RIGIDO DE 3/4",53,00M DE FIO 2,5MM2,CAIXAS,CONEXOES,LUVAS E CONSIDERANDO OCONTROLE DOS PONTOS DIRETO NO Q.D.L,INCLUSIVE ABERTURA E FECHAMENTO DE RASGO EM ALVENARIA</t>
  </si>
  <si>
    <t>INSTALACAO DE UM CONJUNTO DE 6 PONTOS DE LUZ,APARENTE,EQUIVALENTE A 8 VARAS DE ELETRODUTO DE PVC RIGIDO DE 3/4",53,00M DE FIO 2,5MM2,CAIXAS,CONEXOES,LUVAS E CONSIDERANDO O CONTROLEDOS PONTOS DIRETO NO Q.D.L</t>
  </si>
  <si>
    <t>INSTALACAO DE UM CONJUNTO DE 6 PONTOS DE LUZ,APARENTE COM CANALETA PERFURADA,SENDO ESTA LIGADA A ELETROCALHA PRINCIPAL(EXCLUSIVE ESTA),EQUIVALENTE A 5 VARAS DE CANALETA E 2 VARAS DE ELETRODUTO DE PVC RIGIDO DE 3/4",65,00M DE FIO 2,5MM2,CAIXNSIDERANDO O CONTROLE DOS PONTOS DIRETO NO Q.D.L</t>
  </si>
  <si>
    <t>INSTALACAO DE UM CONJUNTO DE 6 PONTOS DE LUZ,EMBUTIDO NA LAJE,EQUIVALENTE A 8 VARAS DE ELETRODUTO DE PVC RIGIDO DE 1/2",53,00M DE FIO 2,5MM2,CAIXAS,CONEXOES,LUVAS E CONSIDERANDO OCONTROLE DOS PONTOS DIRETO NO Q.D.L,INCLUSIVE ABERTURA E FECHAMENTO DE RASGO EM ALVENARIA</t>
  </si>
  <si>
    <t>INSTALACAO DE UM CONJUNTO DE 6 PONTOS DE LUZ,APARENTE,EQUIVALENTE A 8 VARAS DE ELETRODUTO DE PVC RIGIDO DE 1/2",53,00M DE FIO 2,5MM2,CAIXAS,CONEXOES,LUVAS E CONSIDERANDO O CONTROLEDOS PONTOS DIRETO NO Q.D.L</t>
  </si>
  <si>
    <t>INSTALACAO DE UM CONJUNTO DE 6 PONTOS DE LUZ,APARENTE COM CANALETA PERFURADA,SENDO ESTA LIGADA A ELETROCALHA PRINCIPAL(EXCLUSIVE ESTA),EQUIVALENTE A 6,75 VARAS DE CANALETA E 2 VARAS DE ELETRODUTO DE PVC RIGIDO DE 1/2",65,00M DE FIO 2,5MM2,CAIXAS,CONEXOES,LUVAS E CONSIDERANDO O CONTROLE DOS PONTOS DIRETO NO Q.D.L</t>
  </si>
  <si>
    <t>INSTALACAO DE UM CONJUNTO DE 8 PONTOS DE LUZ,EMBUTIDO NA LAJE,EQUIVALENTE A 9 VARAS DE ELETRODUTO DE PVC RIGIDO DE 3/4",57,00M DE FIO 2,5MM2,CAIXAS,CONEXOES,LUVAS E CONSIDERANDO OCONTROLE DOS PONTOS DIRETO NO Q.D.L,INCLUSIVE ABERTURA E FECHAMENTO DE RASGO EM ALVENARIA</t>
  </si>
  <si>
    <t>INSTALACAO DE UM CONJUNTO DE 8 PONTOS DE LUZ,APARENTE,EQUIVALENTE A 9 VARAS DE ELETRODUTO DE PVC RIGIDO DE 3/4",57,00M DE FIO 2,5MM2,CAIXAS,CONEXOES,LUVAS E CONSIDERANDO O CONTROLEDOS PONTOS DIRETO NO Q.D.L</t>
  </si>
  <si>
    <t>INSTALACAO DE UM CONJUNTO DE 8 PONTOS DE LUZ,APARENTE COM CANALETA PERFURADA,SENDO ESTA LIGADA A ELETROCALHA PRINCIPAL(EXCLUSIVE ESTA),EQUIVALENTE A 8,5 VARAS DE CANALETA E 2 VARASDE ELETRODUTO DE PVC RIGIDO DE 3/4",69,00M DE FIO 2,5MM2,CAIXAS,CONEXOES,LUVAS E CONSIDERANDO O CONTROLE DOS PONTOS DIRETO NO Q.D.L</t>
  </si>
  <si>
    <t>INSTALACAO DE PONTO DE FORCA ATE 2CV,EQUIVALENTE A 2 VARAS DE ELETRODUTO DE PVC RIGIDO DE 1/2",20,00M DE FIO 2,5MM2,CAIXAS E CONEXOES</t>
  </si>
  <si>
    <t>INSTALACAO DE PONTO DE FORCA ATE 4CV,EQUIVALENTE A 2 VARAS DE ELETRODUTO DE PVC RIGIDO DE 3/4",20,00M DE FIO 4MM2,CAIXASE CONEXOES</t>
  </si>
  <si>
    <t>INSTALACAO DE PONTO DE FORCA PARA 5CV,EQUIVALENTE A 2 VARASDE ELETRODUTO DE PVC RIGIDO DE 3/4",20,00M DE FIO 4MM2,CAIXAS E CONEXOES</t>
  </si>
  <si>
    <t>INSTALACAO DE PONTO DE FORCA PARA 10CV,EQUIVALENTE A 2 VARASDE ELETRODUTO DE PVC RIGIDO DE 1",20,00M DE FIO 6MM2,CAIXASE CONEXOES</t>
  </si>
  <si>
    <t>INSTALACAO DE PONTO DE FORCA PARA 15CV,EQUIVALENTE A 2 VARASDE ELETRODUTO DE PVC RIGIDO DE 1.1/2",20,00M DE FIO 10MM2,CAIXAS E CONEXOES</t>
  </si>
  <si>
    <t>INSTALACAO DE PONTO DE WI-FI,COMPREENDENDO: 1 VARA DE ELETRODUTO DE 3/4",CONEXOES E CAIXAS,EXCLUSIVE CABOS OU FIOS</t>
  </si>
  <si>
    <t>INSTALACAO DE PONTO PARA ANTENA DE TV OU SISTEMA DE CFTV,COMPREENDENDO: 1 VARA DE ELETRODUTO DE 3/4",CONEXOES E CAIXAS,EXCLUSIVE CABOS OU FIOS</t>
  </si>
  <si>
    <t>INSTALACAO DE PONTO PARA ANTENA DE TV OU SISTEMA DE CFTV,COMPREENDENDO: 2 VARAS DE ELETRODUTO DE 3/4",CONEXOES E CAIXAS,EXCLUSIVE CABOS OU FIOS</t>
  </si>
  <si>
    <t>INSTALACAO DE PONTO PARA ANTENA DE TV OU SISTEMA DE CFTV,COMPREENDENDO: 3 VARAS DE ELETRODUTO DE 3/4",CONEXOES E CAIXAS,EXCLUSIVE CABOS OU FIOS</t>
  </si>
  <si>
    <t>INSTALACAO DE PONTO PARA ANTENA DE TV OU SISTEMA DE CFTV,COMPREENDENDO: 4 VARAS DE ELETRODUTO DE 3/4",CONEXOES E CAIXAS,EXCLUSIVE CABOS OU FIOS</t>
  </si>
  <si>
    <t>INSTALACAO DE CONJUNTO DE 4 PONTOS DE TELEFONE E LOGICA,COMPREENDENDO: 5 VARAS DE ELETRODUTO DE 3/4",CONEXOES E CAIXAS,EXCLUSIVE CABOS OU FIOS</t>
  </si>
  <si>
    <t>INSTALACAO DE CONJUNTO DE 3 PONTOS DE TELEFONE E LOGICA,COMPREENDENDO: 4 VARAS DE ELETRODUTO DE 3/4",CONEXOES E CAIXAS,EXCLUSIVE CABOS OU FIOS</t>
  </si>
  <si>
    <t>INSTALACAO DE CONJUNTO DE 2 PONTOS DE TELEFONE E LOGICA,COMPREENDENDO: 3 VARAS DE ELETRODUTO DE 3/4",CONEXOES E CAIXAS,EXCLUSIVE CABOS OU FIOS</t>
  </si>
  <si>
    <t>INSTALACAO DE PONTO DE TELEFONE E LOGICA,COMPREENDENDO:2 VARAS DE ELETRODUTO DE 3/4",CONEXOES E CAIXAS,EXCLUSIVE CABOS OU FIOS</t>
  </si>
  <si>
    <t>INSTALACAO DE PONTO DE CAMPAINHA,COMPREENDENDO:2 VARAS DE ELETRODUTO DE 1/2",18,00M DE FIO 0,75MM2,BOTAO E CIGARRA</t>
  </si>
  <si>
    <t>INSTALACAO DE PONTO DE CAMPAINHA DE ALTA POTENCIA,COMPREENDENDO:5 VARAS DE ELETRODUTO DE 3/4",50,00M DE FIO 1,5MM2,BOTOEIRA E CAMPAINHA PROPRIAMENTE DITA</t>
  </si>
  <si>
    <t>GONGO CAMPAINHA DE 6 POLEGADAS,PARA SISTEMA DE INSTALACAO DECOMBATE A INCENDIO.FORNECIMENTO E COLOCACAO</t>
  </si>
  <si>
    <t>INSTALACAO DE PONTO DE VENTILADOR DE TETO,EQUIVALENTE A 2 VARAS DE ELETRODUTO DE PVC RIGIDO DE 3/4",EMBUTIDO NA LAJE,12,00M DE FIO 2,5MM2,CONEXOES,LUVAS E CURVA,EXCLUSIVE INTERRUPTOR E ESPELHO,INCLUSIVE ABERTURA E FECHAMENTO DE RASGO EM ALVENARIA</t>
  </si>
  <si>
    <t>INSTALACAO APARENTE DE PONTO DE VENTILADOR DE TETO,EQUIVALENTE A 2 VARAS DE ELETRODUTO DE PVC RIGIDO DE 3/4",12,00M DE FIO 2,5MM2,CONEXOES,LUVAS E CURVA,EXCLUSIVE INTERRUPTOR E ESPELHO</t>
  </si>
  <si>
    <t>INSTALACAO DE PONTO DE VENTILADOR DE TETO,APARENTE COM CANALETA PERFURADA,SENDO ESTA LIGADA A ELETROCALHA PRINCIPAL(EXCLUSIVE ESTA),EQUIVALENTE A 1 VARA DE CANALETA E 4 VARAS DE ELETRODUTO DE PVC RIGIDO DE 3/4",24,00M DE FIO 2,5MM2,CONEXOES,LUVAS E CURVA,EXCLUSIVE INTERRUPTOR E ESPELHO</t>
  </si>
  <si>
    <t>INSTALACAO DE PONTO PARA 2(DOIS) VENTILADORES DE TETO,EQUIVALENTE A 2,67 VARAS DE ELETRODUTOS DE PVC DE 3/4",EMBUTIDO NALAJE, 25,00M DE FIO 2,5MM2,CONEXOES,LUVAS E CURVA,EXCLUSIVEINTERRUPTOR E ESPELHO,INCLUSIVE ABERTURA E FECHAMENTO DE RASGO EM ALVENARIA</t>
  </si>
  <si>
    <t>INSTALACAO APARENTE DE PONTO PARA 2(DOIS) VENTILADORES DE TETO,EQUIVALENTE A 2,67 VARAS DE ELETRODUTO DE PVC DE 3/4",25,00M DE FIO 2,5MM2,CONEXOES,LUVAS E CURVA,EXCLUSIVE INTERRUPTOR E ESPELHO</t>
  </si>
  <si>
    <t>INSTALACAO DE PONTO PARA 2(DOIS)VENTILADORES DE TETO,APARENTE COM CANALETA PERFURADA,SENDO ESTA LIGADA A ELETROCALHA PRINCIPAL(EXCLUSIVE ESTA),EQUIVALENTE A 1,5 VARAS DE CANALETA E4,67 VARAS DE ELETRODUTO DE PVC RIGIDO DE 3/4",37,00M DE FIO 2,5MM2,CONEXOES,LUVAS E CURVA,EXCLUSIVE INTERRUPTOR E ESPELHO</t>
  </si>
  <si>
    <t>INSTALACAO DE PONTO PARA 3(TRES)VENTILADORES DE TETO,EQUIVALENTE A 3,30 VARAS DE ELETRODUTOS DE PVC DE 3/4",EMBUTIDO NALAJE,30,00M DE FIO 2,5MM2,CONEXOES,LUVAS E CURVA,EXCLUSIVE INTERRUPTOR E ESPELHO,INCLUSIVE ABERTURA E FECHAMENTO DE RASGO EM ALVENARIA</t>
  </si>
  <si>
    <t>INSTALACAO DE PONTO PARA 3(TRES)VENTILADORES DE TETO,EQUIVALENTE A 3,30 VARAS DE ELETRODUTOS DE PVC DE 3/4",APARENTE,30,00M DE FIO 2,5MM2,CONEXOES,LUVAS E CURVA,EXCLUSIVE INTERRUPTOR E ESPELHO</t>
  </si>
  <si>
    <t>INSTALACAO DE PONTO PARA 3(TRES)VENTILADORES DE TETO,APARENTE COM CANALETA PERFURADA,SENDO ESTA LIGADA A ELETROCALHA PRINCIPAL(EXCLUSIVE ESTA),EQUIVALENTE A 2,50 VARAS DE CANALETAE 5,30 VARAS DE ELETRODUTO DE PVC RIGIDO DE 3/4",42,00M DE FIO 2,5MM2,CONEXOES,LUVAS E CURVA,EXCLUSIVE INTERRUPTOR E ESPELHO</t>
  </si>
  <si>
    <t>INSTALACAO DE PONTO DE TOMADA,EMBUTIDO NA ALVENARIA,EQUIVALENTE A 2 VARAS DE ELETRODUTO DE PVC RIGIDO DE 3/4",18,00M DEFIO 2,5MM2,CAIXAS,CONEXOES E TOMADA DE EMBUTIR,2P+T,10A,PADRAO BRASILEIRO,COM PLACA FOSFORESCENTE,INCLUSIVE ABERTURA E FECHAMENTO DE RASGO EM ALVENARIA</t>
  </si>
  <si>
    <t>INSTALACAO DE PONTO DE TOMADA,APARENTE,EQUIVALENTE A 2 VARASDE ELETRODUTO DE PVC RIGIDO DE 3/4",18,00M DE FIO 2,5MM2,CAIXAS,CONEXOES E TOMADA DE SOBREPOR 2P+T,10A,PADRAO BRASILEIRO</t>
  </si>
  <si>
    <t>INSTALACAO DE PONTO DE TOMADA,EMBUTIDO NA ALVENARIA,EQUIVALENTE A 2 VARAS DE ELETRODUTO DE PVC RIGIDO DE 3/4",18,00M DEFIO 2,5MM2,CAIXAS,CONEXOES E TOMADA DE EMBUTIR 2P+T,20A,PADRAO BRASILEIRO,COM PLACA FOSFORESCENTE,INCLUSIVE ABERTURA E FECHAMENTO DE RASGO EM ALVENARIA</t>
  </si>
  <si>
    <t>INSTALACAO DE PONTO DE TOMADA,APARENTE,EQUIVALENTE A 2 VARASDE ELETRODUTO DE PVC RIGIDO DE 3/4",18,00M DE FIO 2,5MM2,CAIXAS,CONEXOES E TOMADA DE SOBREPOR 2P+T,20A,PADRAO BRASILEIRO,COM PLACA FOSFORESCENTE</t>
  </si>
  <si>
    <t>INSTALACAO DE PONTO DE TOMADA,APARENTE COM CANALETA PERFURADA,SENDO ESTA LIGADA A ELETROCALHA PRINCIPAL(EXCLUSIVE ESTA),EQUIVALENTE A 1 VARA DE CANALETA E 4 VARAS DE ELETRODUTO DEPVC RIGIDO DE 3/4", 36,00M DE FIO 2,5MM2,CAIXAS,CONEXOES E TOMADA DE SOBREPOR 2P+T,10A,PADRAO BRASILEIRO</t>
  </si>
  <si>
    <t>INSTALACAO DE PONTO DE TOMADA,APARENTE COM CANALETA PERFURADA,SENDO ESTA LIGADA A ELETROCALHA PRINCIPAL(EXCLUSIVE ESTA)EQUIVALENTE A 1 VARA DE CANALETA E 4 VARAS DE ELETRODUTO DE PVC RIGIDO DE 3/4", 36,00M DE FIO 2,5MM2,CAIXAS,CONEXOES E TOMADA DE SOBREPOR 2P+T,20A,PADRAO BRASILEIRO</t>
  </si>
  <si>
    <t>INSTALACAO DE PONTO DE TOMADA,EMBUTIDO NA ALVENARIA,EQUIVALENTE A 2 VARAS DE ELETRODUTO DE PVC RIGIDO DE 1/2",18,00M DEFIO 2,5MM2,CAIXAS,CONEXOES E TOMADA DE EMBUTIR 2P+T,10A,COMPLACA FOSFORESCENTE,INCLUSIVE ABERTURA E FECHAMENTO DE RASGOEM ALVENARIA</t>
  </si>
  <si>
    <t>INSTALACAO DE PONTO DE TOMADA,APARENTE,EQUIVALENTE A 2 VARASDE ELETRODUTO DE PVC RIGIDO DE 1/2",18,00M DE FIO 2,5MM2,CAIXAS,CONEXOES E TOMADA DE SOBREPOR 2P+T,10A</t>
  </si>
  <si>
    <t>INSTALACAO DE PONTO DE TOMADA,EMBUTIDO NA ALVENARIA,EQUIVALENTE A 2 VARAS DE ELETRODUTO DE PVC RIGIDO DE 1/2",18,00M DEFIO 2,5MM2,CAIXAS,CONEXOES E TOMADA,DE EMBUTIR 2P+T,20A,COMPLACA FOSFORESCENTE,INCLUSIVE ABERTURA E FECHAMENTO DE RASGOEM ALVENARIA</t>
  </si>
  <si>
    <t>INSTALACAO DE PONTO DE TOMADA,APARENTE,EQUIVALENTE A 2 VARASDE ELETRODUTO DE PVC RIGIDO DE 1/2",18,00M DE FIO 2,5MM2,CAIXAS,CONEXOES E TOMADA DE SOBREPOR 2P+T,20A</t>
  </si>
  <si>
    <t>INSTALACAO DE PONTO DE TOMADA,APARENTE COM CANALETA PERFURADA,SENDO ESTA LIGADA A ELETROCALHA PRINCIPAL(EXCLUSIVE ESTA),EQUIVALENTE A 1 VARA DE CANALETA E 2 VARAS DE ELETRODUTO DEPVC RIGIDO DE 1/2", 36,00M DE FIO 2,5MM2,CAIXAS,CONEXOES E TOMADA DE SOBREPOR 2P+T,10A</t>
  </si>
  <si>
    <t>INSTALACAO DE PONTO DE TOMADA,APARENTE COM CANALETA PERFURADA,SENDO ESTA LIGADA A ELETROCALHA PRINCIPAL(EXCLUSIVE ESTA),EQUIVALENTE A 1 VARA DE CANALETA 2 VARAS DE ELETRODUTO DE PVC RIGIDO DE 1/2", 36,00M DE FIO 2,5MM2,CAIXAS,CONEXOES E TOMADA DE SOBRPOR 2P+T,20A</t>
  </si>
  <si>
    <t>INSTALACAO DE UM CONJUNTO DE 2 TOMADAS,EMBUTIDO NA ALVENARIA,EQUIVALENTE A 3 VARAS DE ELETRODUTO DE PVC RIGIDO DE 3/4",27,00M DE FIO 2,5MM2,CAIXAS,CONEXOES E TOMADAS DE EMBUTIR 2P+T,10A,COM PLACA FOSFORESCENTE,INCLUSIVE ABERTURA E FECHAMENTO DE RASGO EM ALVENARIA</t>
  </si>
  <si>
    <t>INSTALACAO DE UM CONJUNTO DE 2 TOMADAS,APARENTE,EQUIVALENTEA 3 VARAS DE ELETRODUTO DE PVC RIGIDO DE 3/4",27,00M DE FIO2,5MM2,CAIXAS,CONEXOES E TOMADAS DE SOBREPOR 2P+T,10A</t>
  </si>
  <si>
    <t>INSTALACAO DE UM CONJUNTO DE 2 TOMADAS,EMBUTIDO NA ALVENARIA,EQUIVALENTE A 3 VARAS DE ELETRODUTO DE PVC RIGIDO DE 3/4",27,00M DE FIO 2,5MM2,CAIXAS,CONEXOES E TOMADAS DE EMBUTIR 2P+T,20A,COM PLACA FOSFORESCENTE,INCLUSIVE ABERTURA E FECHAMENTO DE RASGO EM ALVENARIA</t>
  </si>
  <si>
    <t>INSTALACAO DE UM CONJUNTO DE 2 TOMADAS,APARENTE,EQUIVALENTEA 3 VARAS DE ELETRODUTO DE PVC RIGIDO DE 3/4",27,00M DE FIO2,5MM2,CAIXAS,CONEXOES E TOMADAS DE SOBREPOR 2P+T,20A</t>
  </si>
  <si>
    <t>INSTALACAO DE UM CONJUNTO DE 2 TOMADAS,APARENTE COM CANALETAPERFURADA,SENDO ESTA LIGADA A ELETROCALHA PRINCIPAL(EXCLUSIVE ESTA),EQUIVALENTE A 1,5 VARAS DE CANALETA E 5 VARAS DE ELETRODUTO DE PVC RIGIDO DE 3/4", 45,00M DE FIO 2,5MM2,CAIXAS,CONEXOES E TOMADAS DE SOBREPOR 2P+T,10A</t>
  </si>
  <si>
    <t>INSTALACAO DE UM CONJUNTO DE 2 TOMADAS,APARENTE COM CANALETAPERFURADA,SENDO ESTA LIGADA A ELETROCALHA PRINCIPAL(EXCLUSIVE ESTA),EQUIVALENTE A 1.5 VARAS DE CANALETA E 5 VARAS DE ELETRODUTO DE PVC RIGIDO DE 3/4", 45,00M DE FIO 2,5MM2,CAIXAS,CONEXOES E TOMADAS DE SOBREPOR 2P+T,20A</t>
  </si>
  <si>
    <t>INSTALACAO DE UM CONJUNTO DE 2 TOMADAS,EMBUTIDO NA ALVENARIA,EQUIVALENTE A 3 VARAS DE ELETRODUTO DE PVC RIGIDO DE 1/2",27,00M DE FIO 2,5MM2,CAIXAS,CONEXOES E TOMADAS DE EMBUTIR 2P+T,10A,COM PLACA FOSFORESCENTE,INCLUSIVE ABERTURA E FECHAMENTO DE RASGO EM ALVENARIA</t>
  </si>
  <si>
    <t>INSTALACAO DE UM CONJUNTO DE 2 TOMADAS,APARENTE,EQUIVALENTEA 3 VARAS DE ELETRODUTO DE PVC RIGIDO DE 1/2",27,00M DE FIO2,5MM2,CAIXAS,CONEXOES E TOMADAS DE SOBREPOR 2P+T,10A</t>
  </si>
  <si>
    <t>INSTALACAO DE UM CONJUNTO DE 2 TOMADAS,EMBUTIDO NA ALVENARIA,EQUIVALENTE A 3 VARAS DE ELETRODUTO DE PVC RIGIDO DE 1/2",27,00M DE FIO 2,5MM2,CAIXAS,CONEXOES E TOMADAS DE EMBUTIR 2P+T,20A,COM PLACA FOSFORESCENTE,INCLUSIVE ABERTURA E FECHAMENTO DE RASGO EM ALVENARIA</t>
  </si>
  <si>
    <t>INSTALACAO DE UM CONJUNTO DE 2 TOMADAS,APARENTE,EQUIVALENTEA 3 VARAS DE ELETRODUTO DE PVC RIGIDO DE 1/2",27,00M DE FIO2,5MM2,CAIXAS,CONEXOES E TOMADAS DE SOBREPOR 2P+T,20A</t>
  </si>
  <si>
    <t>INSTALACAO DE UM CONJUNTO DE 2 TOMADAS,APARENTE COM CANALETAPERFURADA,SENDO ESTA LIGADA A ELETROCALHA PRINCIPAL(EXCLUSIVE ESTA),EQUIVALENTE A 1,5 VARAS DE CANALETA E 3 VARAS DE ELETRODUTO DE PVC RIGIDO DE 1/2", 45,00M DE FIO 2,5MM2,CAIXAS,CONEXOES E TOMADAS DE SOBREPOR 2P+T,10A</t>
  </si>
  <si>
    <t>INSTALACAO DE UM CONJUNTO DE 2 TOMADAS,APARENTE COM CANALETAPERFURADA,SENDO ESTA LIGADA A ELETROCALHA PRINCIPAL(EXCLUSIVE ESTA),EQUIVALENTE A 1,5 VARAS DE CANALETA E 3 VARAS DE ELETRODUTO DE PVC RIGIDO DE 1/2", 45,00M DE FIO 2,5MM2,CAIXAS,CONEXOES E TOMADAS DE SOBREPOR 2P+T,20A</t>
  </si>
  <si>
    <t>INSTALACAO DE UM CONJUNTO DE 3 TOMADAS,EMBUTIDO NA ALVENARIA,EQUIVALENTE A 4 VARAS DE ELETRODUTO DE PVC RIGIDO DE 3/4",37,00M DE FIO 2,5MM2,CAIXAS,CONEXOES E TOMADAS DE EMBUTIR 2P+T,10A,COM PLACA FOSFORESCENTE,INCLUSIVE ABERTURA E FECHAMENTO DE RASGO EM ALVENARIA</t>
  </si>
  <si>
    <t>INSTALACAO DE UM CONJUNTO DE 3 TOMADAS,APARENTE,EQUIVALENTEA 4 VARAS DE ELETRODUTO DE PVC RIGIDO DE 3/4",37,00M DE FIO2,5MM2,CAIXAS,CONEXOES E TOMADAS DE SOBREPOR 2P+T,10A</t>
  </si>
  <si>
    <t>INSTALACAO DE UM CONJUNTO DE 3 TOMADAS,EMBUTIDO NA ALVENARIA,EQUIVALENTE A 4 VARAS DE ELETRODUTO DE PVC RIGIDO DE 3/4",37,00M DE FIO 2,5MM2,CAIXAS,CONEXOES E TOMADAS DE EMBUTIR 2P+T,20A,COM PLACA FOSFORESCENTE,INCLUSIVE ABERTURA E FECHAMENTO DE RASGO EM ALVENARIA</t>
  </si>
  <si>
    <t>INSTALACAO DE UM CONJUNTO DE 3 TOMADAS,APARENTE,EQUIVALENTEA 4 VARAS DE ELETRODUTO DE PVC RIGIDO DE 3/4",37,00M DE FIO2,5MM2,CAIXAS,CONEXOES E TOMADAS DE SOBREPOR 2P+T,20A</t>
  </si>
  <si>
    <t>INSTALACAO DE UM CONJUNTO DE 3 TOMADAS,APARENTE COM CANALETAPERFURADA,SENDO ESTA LIGADA A ELETROCALHA PRINCIPAL(EXCLUSIVE ESTA),EQUIVALENTE A 2,5 VARAS DE CANALETA E 6 VARAS DE ELETRODUTO DE PVC RIGIDO DE 3/4",55,00M DE FIO 2,5MM2,CAIXAS,CONEXOES E TOMADAS DE SOBREPOR 2P+T,10A</t>
  </si>
  <si>
    <t>INSTALACAO DE UM CONJUNTO DE 3 TOMADAS,APARENTE COM CANALETAPERFURADA,SENDO ESTA LIGADA A ELETROCALHA PRINCIPAL(EXCLUSIVE ESTA),EQUIVALENTE A 2,5 VARAS DE CANALETA E 6 VARAS DE ELETRODUTO DE PVC RIGIDO DE 3/4",55,00M DE FIO 2,5MM2,CAIXAS,CONEXOES E TOMADAS DE SOBREPOR 2P+T,20A</t>
  </si>
  <si>
    <t>INSTALACAO DE UM CONJUNTO DE 3 TOMADAS,EMBUTIDO NA ALVENARIA,EQUIVALENTE A 4 VARAS DE ELETRODUTO DE PVC RIGIDO DE 1/2",37,00M DE FIO 2,5MM2,CAIXAS,CONEXOES E TOMADAS DE EMBUTIR 2P+T,10A,COM PLACA FOSFORESCENTE,INCLUSIVE ABERTURA E FECHAMENTO DE RASGO EM ALVENARIA</t>
  </si>
  <si>
    <t>INSTALACAO DE UM CONJUNTO DE 3 TOMADAS,APARENTE,EQUIVALENTEA 4 VARAS DE ELETRODUTO DE PVC RIGIDO DE 1/2",37,00M DE FIO2,5MM2,CAIXAS,CONEXOES E TOMADAS DE SOBREPOR 2P+T,10A</t>
  </si>
  <si>
    <t>INSTALACAO DE UM CONJUNTO DE 3 TOMADAS,EMBUTIDO NA ALVENARIA,EQUIVALENTE A 4 VARAS DE ELETRODUTO DE PVC RIGIDO DE 1/2",37,00M DE FIO DE 2,5MM2,CAIXAS,CONEXOES E TOMADAS DE EMBUTIR2P+T,20A,COM PLACA FOSFORESCENTE,INCLUSIVE ABERTURA E FECHAMTO DE RASGO EM ALVENARIA</t>
  </si>
  <si>
    <t>INSTALACAO DE UM CONJUNTO DE 3 TOMADAS,APARENTE,EQUIVALENTEA 4 VARAS DE ELETRODUTO DE PVC RIGIDO DE 1/2",37,00M DE FIO2,5MM2,CAIXAS,CONEXOES E TOMADAS DE SOBREPOR 2P+T,20A</t>
  </si>
  <si>
    <t>INSTALACAO DE UM CONJUNTO DE 3 TOMADAS,APARENTE COM CANALETAPERFURADA,SENDO ESTA LIGADA A ELETROCALHA PRINCIPAL(EXCLUSIVE ESTA),EQUIVALENTE A 2,5 VARAS DE CANALETA E 4 VARAS DE ELETRODUTO DE PVC RIGIDO DE 1/2", 55,00M DE FIO 2,5MM2,CAIXAS,CONEXOES E TOMADAS DE SOBREPOR 2P+T,10A</t>
  </si>
  <si>
    <t>INSTALACAO DE UM CONJUNTO DE 3 TOMADAS,APARENTE COM CANALETAPERFURADA,SENDO ESTA LIGADA A ELETROCALHA PRINCIPAL(EXCLUSIVE ESTA),EQUIVALENTE A 2,5 VARAS DE CANALETA E 4 VARAS DE ELETRODUTO DE PVC RIGIDO DE 1/2", 55,00M DE FIO 2,5MM2,CAIXAS,CONEXOES E TOMADAS DE SOBREPOR 2P+T,20A</t>
  </si>
  <si>
    <t>INSTALACAO DE UM CONJUNTO DE 4 TOMADAS,EMBUTIDO NA ALVENARIA,EQUIVALENTE A 5 VARAS DE ELETRODUTO DE PVC RIGIDO DE 3/4",45,00M DE FIO 2,5MM2,CAIXAS,CONEXOES E TOMADAS DE EMBUTIR 2P+T,10A,COM PLACA FOSFORESCENTE,INCLUSIVE ABERTURA E FECHAMENTO DE RASGO EM ALVENARIA</t>
  </si>
  <si>
    <t>INSTALACAO DE UM CONJUNTO DE 4 TOMADAS,APARENTE,EQUIVALENTEA 5 VARAS DE ELETRODUTO DE PVC RIGIDO DE 3/4",45,00M DE FIO2,5MM2,CAIXAS,CONEXOES E TOMADAS DE SOBREPOR 2P+T,10A</t>
  </si>
  <si>
    <t>INSTALACAO DE UM CONJUNTO DE 4 TOMADAS,EMBUTIDO NA ALVENARIA,EQUIVALENTE A 5 VARAS DE ELETRODUTO DE PVC RIGIDO DE 3/4",45,00M DE FIO 2,5MM2,CAIXAS,CONEXOES E TOMADAS DE EMBUTIR 2P+T,20A,COM PLACA FOSFORESCENTE,INCLUSIVE ABERTURA E FECHAMENTO DE RASGO EM ALVENARIA</t>
  </si>
  <si>
    <t>INSTALACAO DE UM CONJUNTO DE 4 TOMADAS,APARENTE,EQUIVALENTEA 5 VARAS DE ELETRODUTO DE PVC RIGIDO DE 3/4",45,00M DE FIO2,5MM2,CAIXAS,CONEXOES E TOMADAS DE SOBREPOR 2P+T,20A</t>
  </si>
  <si>
    <t>INSTALACAO DE UM CONJUNTO DE 4 TOMADAS,APARENTE COM CANALETAPERFURADA,SENDO ESTA LIGADA A ELETROCALHA PRINCIPAL(EXCLUSIVE ESTA),EQUIVALENTE A 3,5 VARAS DE CANALETA E 7 VARAS DE ELETRODUTO DE PVC RIGIDO DE 3/4", 63,00M DE FIO 2,5MM2,CAIXAS,CONEXOES E TOMADAS DE SOBREPOR 2P+T,10A</t>
  </si>
  <si>
    <t>INSTALACAO DE UM CONJUNTO DE 4 TOMADAS,APARENTE COM CANALETAPERFURADA,SENDO ESTA LIGADA A ELETROCALHA PRINCIPAL(EXCLUSIVE ESTA),EQUIVALENTE A 3,5 VARAS DE CANALETA E 7 VARAS DE ELETRODUTO DE PVC RIGIDO DE 3/4", 63,00M DE FIO 2,5MM2,CAIXAS,CONEXOES E TOMADAS DE SOBREPOR 2P+T,20A</t>
  </si>
  <si>
    <t>INSTALACAO DE UM CONJUNTO DE 4 TOMADAS,EMBUTIDO NA ALVENARIA,EQUIVALENTE A 5 VARAS DE ELETRODUTO DE PVC RIGIDO DE 1/2",45,00M DE FIO 2,5MM2,CAIXAS,CONEXOES E TOMADAS DE EMBUTIR 2P+T,10A,COM PLACA FOSFORESCENTE,INCLUSIVE ABERTURA E FECHAMENTO DE RASGO EM ALVENARIA</t>
  </si>
  <si>
    <t>INSTALACAO DE UM CONJUNTO DE 4 TOMADAS,APARENTE,EQUIVALENTEA 5 VARAS DE ELETRODUTO DE PVC RIGIDO DE 1/2",45,00M DE FIO2,5MM2,CAIXAS,CONEXOES E TOMADAS DE SOBREPOR 2P+T,10A</t>
  </si>
  <si>
    <t>INSTALACAO DE UM CONJUNTO DE 4 TOMADAS,EMBUTIDO NA ALVENARIA,EQUIVALENTE A 5 VARAS DE ELETRODUTO DE PVC RIGIDO DE 1/2",45,00M DE FIO 2,5MM2,CAIXAS,CONEXOES E TOMADAS DE EMBUTIR 2P+T,20A,COM PLACA FOSFORESCENTE,INCLUSIVE ABERTURA E FECHAMENTO DE RASGO EM ALVENARIA</t>
  </si>
  <si>
    <t>INSTALACAO DE UM CONJUNTO DE 4 TOMADAS,APARENTE,EQUIVALENTEA 5 VARAS DE ELETRODUTO DE PVC RIGIDO DE 1/2",45,00M DE FIO2,5MM2,CAIXAS,CONEXOES E TOMADAS DE SOBREPOR 2P+T,20A</t>
  </si>
  <si>
    <t>INSTALACAO DE UM CONJUNTO DE 4 TOMADAS,APARENTE COM CANALETAPERFURADA,SENDO ESTA LIGADA A ELETROCALHA PRINCIPAL(EXCLUSIVE ESTA),EQUIVALENTE A 3,5 VARAS DE CANALETA E 5 VARAS DE ELETRODUTO DE PVC RIGIDO DE 1/2", 63,00M DE FIO 2,5MM2,CAIXAS,CONEXOES E TOMADAS DE SOBREPOR 2P+T,10A</t>
  </si>
  <si>
    <t>INSTALACAO DE UM CONJUNTO DE 4 TOMADAS,APARENTE COM CANALETAPERFURADA,SENDO ESTA LIGADA A ELETROCALHA PRINCIPAL(EXCLUSIVE ESTA),EQUIVALENTE A 3,5 VARAS DE CANALETA E 5 VARAS DE ELETRODUTO DE PVC RIGIDO DE 1/2", 63,00M DE FIO 2,5MM2,CAIXAS,CONEXOES E TOMADAS DE SOBREPOR 2P+T,20A</t>
  </si>
  <si>
    <t>INSTALACAO DE PONTO PARA SONOFLETOR DE TETO SOBRE REBAIXO APARTIR DA ELETROCALHA/PERFILADO,EXCLUSIVE SONOFLETOR (VIDE ITEM 18.037.0200) E FIOS,INCLUSIVE ACESSORIOS DE FIXACAO</t>
  </si>
  <si>
    <t>INSTALACAO DE PONTO DE LUZ,APARENTE,EQUIVALENTE A 2 VARAS DEELETRODUTO RIGIDO,DE ACO CARBONO ESMALTADO,DE 3/4",12,00M DE FIO 2,5MM2,CAIXAS,CONEXOES,LUVAS,CURVA E INTERRUPTOR DE SOBREPOR COM PLACA FOSFORESCENTE</t>
  </si>
  <si>
    <t>INSTALACAO DE PONTO DE LUZ,APARENTE,EQUIVALENTE A 2 VARAS DEELETRODUTO RIGIDO,DE ACO CARBONO ESMALTADO,DE 1/2",12,00M DE FIO 1,5MM2,CAIXAS,CONEXOES,LUVAS,CURVA E INTERRUPTOR DE SOBREPOR COM PLACA FOSFORESCENTE</t>
  </si>
  <si>
    <t>INSTALACAO DE UM CONJUNTO DE 2 PONTOS DE LUZ,APARENTE,EQUIVALENTE A 5 VARAS DE ELETRODUTO RIGIDO,DE ACO CARBONO ESMALTADO,DE 3/4",33,00M DE FIO 2,5MM2,CAIXAS,CONEXOES,LUVAS,CURVA EINTERRUPTOR DE SOBREPOR COM PLACA FOSFORESCENTE</t>
  </si>
  <si>
    <t>INSTALACAO DE UM CONJUNTO DE 3 PONTOS DE LUZ,APARENTE,EQUIVALENTE A 6 VARAS DE ELETRODUTO RIGIDO,DE ACO CARBONO ESMALTADO,DE 3/4",50,00 DE FIO 2,5MM2,CAIXAS,CONEXOES,LUVAS,CURVA EINTERRUPTOR DE SOBREPOR COM PLACA FOSFORESCENTE</t>
  </si>
  <si>
    <t>INSTALACAO DE UM CONJUNTO DE 4 PONTOS DE LUZ,APARENTE,EQUIVALENTE A 7 VARAS DE ELETRODUTO RIGIDO,DE ACO CARBONO ESMALTADO,DE 3/4",50,00M DE FIO 2,5MM2,CAIXAS,CONEXOES,LUVAS,CURVA EINTERRUPTOR DE SOBREPOR COM PLACA FOSFORESCENTE</t>
  </si>
  <si>
    <t>INSTALACAO DE UM CONJUNTO DE 5 PONTOS DE LUZ,APARENTE,EQUIVALENTE A 8 VARAS DE ELETRODUTO RIGIDO,DE ACO CARBONO ESMALTADO,DE 3/4",57,00MM DE FIO 2,5MM2,CAIXAS,CONEXOES,LUVAS,CURVAE INTERRUPTOR DE SOBREPOR COM PLACA FOSFORESCENTE</t>
  </si>
  <si>
    <t>INSTALACAO DE UM CONJUNTO DE 6 PONTOS DE LUZ,APARENTE,EQUIVALENTE A 9 VARAS DE ELETRODUTO RIGIDO,DE ACO CARBONO ESMALTADO,DE 3/4",66,00M DE FIO 2,5MM2,CAIXAS,CONEXOES,LUVAS,CURVA EINTERRUPTOR DE SOBREPOR COM PLACA FOSFORESCENTE</t>
  </si>
  <si>
    <t>INSTALACAO DE UM CONJUNTO DE 8 PONTOS DE LUZ,APARENTE,EQUIVALENTE A 10 VARAS DE ELETRODUTO RIGIDO,DE ACO CARBONO ESMALTADO,DE 3/4",80,00M DE FIO 2,5MM2,CAIXAS,CONEXOES,LUVAS,CURVAE INTERRUPTOR DE SOBREPOR COM PLACA FOSFORESCENTE</t>
  </si>
  <si>
    <t>INSTALACAO DE UM CONJUNTO DE 2 PONTOS DE LUZ,APARENTE,EQUIVALENTE A 3 VARAS DE ELETRODUTO RIGIDO,DE ACO CARBONO ESMALTADO,DE 3/4",20,00M DE FIO 2,5MM2,CAIXAS,CONEXOES,LUVAS E CONSIDERANDO O CONTROLE DOS PONTOS DIRETO NO Q.D.L</t>
  </si>
  <si>
    <t>INSTALACAO DE UM CONJUNTO DE 3 PONTOS DE LUZ,APARENTE,EQUIVALENTE A 5 VARAS DE ELETRODUTO RIGIDO,DE ACO CARBONO ESMALTADO,DE 3/4",30,00M DE FIO 2,5MM2,CAIXAS,CONEXOES,LUVAS E CONSIDERANDO O CONTROLE DOS PONTOS DIRETO NO Q.D.L.</t>
  </si>
  <si>
    <t>INSTALACAO DE UM CONJUNTO DE 4 PONTOS DE LUZ,APARENTE,EQUIVALENTE A 6 VARAS DE ELETRODUTO RIGIDO,DE ACO CARBONO ESMALTADO,DE 3/4",40,00M DE FIO 2,5MM2,CAIXAS,CONEXOES,LUVAS E CONSIDERANDO O CONTROLE DOS PONTOS DIRETO NO Q.D.L.</t>
  </si>
  <si>
    <t>INSTALACAO DE UM CONJUNTO DE 5 PONTOS DE LUZ,APARENTE,EQUIVALENTE A 7 VARAS DE ELETRODUTO RIGIDO,DE ACO CARBONO ESMALTADO,DE 3/4",45,00M DE FIO 2,5MM2,CAIXAS,CONEXOES,LUVAS E CONSIDERANDO O CONTROLE DOS PONTOS DIRETO NO Q.D.L.</t>
  </si>
  <si>
    <t>INSTALACAO DE UM CONJUNTO DE 6 PONTOS DE LUZ,APARENTE,EQUIVALENTE A 8 VARAS DE ELETRODUTO RIGIDO,DE ACO CARBONO ESMALTADO,DE 3/4",53,00M DE FIO 2,5MM2,CAIXAS,CONEXOES,LUVAS E CONSIDERANDO O CONTROLE DOS PONTOS DIRETO NO Q.D.L.</t>
  </si>
  <si>
    <t>INSTALACAO DE UM CONJUNTO DE 8 PONTOS DE LUZ,APARENTE,EQUIVALENTE A 9 VARAS DE ELETRODUTO RIGIDO,DE ACO CARBONO ESMALTADO,DE 3/4",57,00M DE FIO 2,5MM2,CAIXAS,CONEXOES,LUVAS E CONSIDERANDO O CONTROLE DOS PONTOS DIRETO NO Q.D.L.</t>
  </si>
  <si>
    <t>INSTALACAO DE PONTO DE FORCA ATE 2CV EQUIVALENTE A 2 VARAS DE ELETRODUTO RIGIDO,DE ACO CARBONO ESMALTADO,DE 1/2",20,00MDE FIO 2,5MM2,CAIXAS,ABRACADEIRAS E CONEXOES</t>
  </si>
  <si>
    <t>INSTALACAO DE PONTO DE FORCA ATE 4CV EQUIVALENTE A 2 VARAS DE ELETRODUTO RIGIDO,DE ACO CARBONO ESMALTADO,DE 3/4",20,00MDE FIO 4MM2,CAIXAS,ABRACADEIRAS E CONEXOES</t>
  </si>
  <si>
    <t>INSTALACAO DE PONTO DE FORCA PARA 5CV EQUIVALENTE A 2 VARASDE ELETRODUTO RIGIDO,DE ACO CARBONO ESMALTADO,DE 3/4",20,00MDE FIO 4MM2,CAIXAS,ABRACADEIRAS E CONEXOES</t>
  </si>
  <si>
    <t>INSTALACAO DE PONTO DE FORCA PARA 10CV EQUIVALENTE A 2 VARASDE ELETRODUTO RIGIDO,DE ACO CARBONO ESMALTADO,DE 1",20,00MDE FIO 6MM2,CAIXAS,ABRACADEIRAS E CONEXOES</t>
  </si>
  <si>
    <t>INSTALACAO DE PONTO DE FORCA PARA 15CV EQUIVALENTE A 2 VARASDE ELETRODUTO RIGIDO,DE ACO CARBONO ESMALTADO,DE 1.1/2",20,00M DE FIO 10MM2,CAIXAS,ABRACADEIRAS E CONEXOES</t>
  </si>
  <si>
    <t>INSTALACAO DE PONTO DE TOMADA,EQUIVALENTE A 2 VARAS DE ELETRODUTO RIGIDO,DE ACO CARBONO ESMALTADO,DE 3/4",12,00M DE FIO2,5MM2,CAIXAS,ABRACADEIRAS,CONEXOES E TOMADA DE SOBREPOR COMPLACA FOSFORESCENTE</t>
  </si>
  <si>
    <t>INSTALACAO DE UM CONJUNTO DE 2 TOMADAS,EQUIVALENTE A 3 VARASDE ELETRODUTO RIGIDO,DE ACO CARBONO ESMALTADO,DE 3/4",18,00M DE FIO 2,5MM2,CAIXAS,ABRACADEIRAS,CONEXOES E TOMADA DE SOBREPOR COM PLACA FOSFORESCENTE</t>
  </si>
  <si>
    <t>INSTALACAO DE UM CONJUNTO DE 3 TOMADAS,EQUIVALENTE A 4 VARASDE ELETRODUTO RIGIDO,DE ACO CARBONO ESMALTADO,DE 3/4",25,00M DE FIO 2,5MM2,CAIXAS,ABRACADEIRAS,CONEXOES E TOMADA DE SOBREPOR COM PLACA FOSFORESCENTE</t>
  </si>
  <si>
    <t>INSTALACAO DE UM CONJUNTO DE 4 TOMADAS,EQUIVALENTE A 5 VARASDE ELETRODUTO RIGIDO,DE ACO CARBONO ESMALTADO,DE 3/4",30,00M DE FIO 2,5MM2,CAIXAS,ABRACADEIRAS,CONEXOES E TOMADA DE SOBREPOR COM PLACA FOSFORESCENTE</t>
  </si>
  <si>
    <t>TERMINAL MECANICO DE PRESSAO PARA LIGACAO DE UM CABO A BARRAMENTO,FABRICADO EM BRONZE,COM BITOLAS DE 1,5 A 10MM2.FORNECIMENTO E COLOCACAO</t>
  </si>
  <si>
    <t>TERMINAL MECANICO DE PRESSAO PARA LIGACAO DE UM CABO A BARRAMENTO,FABRICADO EM BRONZE,COM BITOLAS DE 10 A 25MM2.FORNECIMENTO E COLOCACAO</t>
  </si>
  <si>
    <t>TERMINAL MECANICO DE PRESSAO PARA LIGACAO DE UM CABO A BARRAMENTO,FABRICADO EM BRONZE,COM BITOLAS DE 25 A 35MM2.FORNECIMENTO E COLOCACAO</t>
  </si>
  <si>
    <t>TERMINAL MECANICO DE PRESSAO PARA LIGACAO DE UM CABO A BARRAMENTO,FABRICADO EM BRONZE,COM BITOLAS DE 50 A 70MM2.FORNECIMENTO E COLOCACAO</t>
  </si>
  <si>
    <t>TERMINAL MECANICO DE PRESSAO PARA LIGACAO DE UM CABO A BARRAMENTO,FABRICADO EM BRONZE,COM BITOLA DE 95MM2.FORNECIMENTO ECOLOCACAO</t>
  </si>
  <si>
    <t>TERMINAL MECANICO DE PRESSAO PARA LIGACAO DE UM CABO A BARRAMENTO,FABRICADO EM BRONZE,COM BITOLAS DE 120 A 185MM2.FORNECIMENTO E COLOCACAO</t>
  </si>
  <si>
    <t>TERMINAL MECANICO DE PRESSAO PARA LIGACAO DE UM CABO A BARRAMENTO,FABRICADO EM BRONZE,COM BITOLAS DE 185 A 240MM2.FORNECIMENTO E COLOCACAO</t>
  </si>
  <si>
    <t>TERMINAL MECANICO DE PRESSAO PARA LIGACAO DE UM CABO A BARRAMENTO,FABRICADO EM BRONZE,COM BITOLAS DE 300 A 400MM2.FORNECIMENTO E COLOCACAO</t>
  </si>
  <si>
    <t>TERMINAL MECANICO DE PRESSAO PARA LIGACAO DE DOIS CABOS A BARRAMENTO,FABRICADO EM BRONZE,COM BITOLAS DE 25 A 35MM2.FORNECIMENTO E COLOCACAO</t>
  </si>
  <si>
    <t>TERMINAL MECANICO DE PRESSAO PARA LIGACAO DE DOIS CABOS A BARRAMENTO,FABRICADO EM BRONZE,COM BITOLAS DE 50 A 70MM2.FORNECIMENTO E COLOCACAO</t>
  </si>
  <si>
    <t>TERMINAL MECANICO DE PRESSAO PARA LIGACAO DE DOIS CABOS A BARRAMENTO,FABRICADO EM BRONZE,COM BITOLAS DE 95MM2.FORNECIMENTO E COLOCACAO</t>
  </si>
  <si>
    <t>TERMINAL MECANICO DE PRESSAO PARA LIGACAO DE DOIS CABOS A BARRAMENTO,FABRICADO EM BRONZE,COM BITOLAS DE 120 A 185MM2.FORNECIMENTO E COLOCACAO</t>
  </si>
  <si>
    <t>TERMINAL MECANICO DE PRESSAO PARA LIGACAO DE DOIS CABOS A BARRAMENTO,FABRICADO EM BRONZE,COM BITOLAS DE 185 A 240MM2.FORNECIMENTO E COLOCACAO</t>
  </si>
  <si>
    <t>TERMINAL MECANICO DE PRESSAO PARA LIGACAO DE DOIS CABOS A BARRAMENTO,FABRICADO EM BRONZE,COM BITOLAS DE 300 A 400MM2.FORNECIMENTO E COLOCACAO</t>
  </si>
  <si>
    <t>CONECTOR FABRICADO EM BRONZE PARA ATERRAMENTO,PARA FIXACAO DE UM OU DOIS CONDUTORES A SUPERFICIE PLANA,PARA CABOS COM BITOLAS DE 2,5 A 6MM2.FORNECIMENTO E COLOCACAO</t>
  </si>
  <si>
    <t>CONECTOR FABRICADO EM BRONZE PARA ATERRAMENTO,PARA FIXACAO DE UM OU DOIS CONDUTORES A SUPERFICIE PLANA,PARA CABOS COM BITOLAS DE 6 A 35MM2.FORNECIMENTO E COLOCACAO</t>
  </si>
  <si>
    <t>CONECTOR FABRICADO EM BRONZE PARA ATERRAMENTO,PARA FIXACAO DE UM OU DOIS CONDUTORES A SUPERFICIE PLANA,PARA CABOS COM BITOLAS DE 35 A 185MM2.FORNECIMENTO E COLOCACAO</t>
  </si>
  <si>
    <t>TERMINAL MECANICO A COMPRESSAO,FABRICADO EM BRONZE,PARA CABODE 1,5MM2.FORNECIMENTO E COLOCACAO</t>
  </si>
  <si>
    <t>TERMINAL MECANICO A COMPRESSAO,FABRICADO EM BRONZE,PARA CABODE 2,5MM2.FORNECIMENTO E COLOCACAO</t>
  </si>
  <si>
    <t>TERMINAL MECANICO A COMPRESSAO,FABRICADO EM BRONZE,PARA CABODE 4MM2.FORNECIMENTO E COLOCACAO</t>
  </si>
  <si>
    <t>TERMINAL MECANICO A COMPRESSAO,FABRICADO EM BRONZE,PARA CABODE 6MM2.FORNECIMENTO E COLOCACAO</t>
  </si>
  <si>
    <t>TERMINAL MECANICO A COMPRESSAO,FABRICADO EM BRONZE,PARA CABODE 10MM2.FORNECIMENTO E COLOCACAO</t>
  </si>
  <si>
    <t>TERMINAL MECANICO A COMPRESSAO,FABRICADO EM BRONZE,PARA CABODE 16MM2.FORNECIMENTO E COLOCACAO</t>
  </si>
  <si>
    <t>TERMINAL MECANICO A COMPRESSAO,FABRICADO EM BRONZE,PARA CABODE 25MM2.FORNECIMENTO E COLOCACAO</t>
  </si>
  <si>
    <t>TERMINAL MECANICO A COMPRESSAO,FABRICADO EM BRONZE,PARA CABODE 35MM2.FORNECIMENTO E COLOCACAO</t>
  </si>
  <si>
    <t>TERMINAL MECANICO A COMPRESSAO,FABRICADO EM BRONZE,PARA CABODE 50MM2.FORNECIMENTO E COLOCACAO</t>
  </si>
  <si>
    <t>TERMINAL MECANICO A COMPRESSAO,FABRICADO EM BRONZE,PARA CABODE 70MM2.FORNECIMENTO E COLOCACAO</t>
  </si>
  <si>
    <t>TERMINAL MECANICO A COMPRESSAO,FABRICADO EM BRONZE,PARA CABODE 95MM2.FORNECIMENTO E COLOCACAO</t>
  </si>
  <si>
    <t>TERMINAL MECANICO A COMPRESSAO,FABRICADO EM BRONZE,PARA CABODE 120MM2.FORNECIMENTO E COLOCACAO</t>
  </si>
  <si>
    <t>TERMINAL MECANICO A COMPRESSAO,FABRICADO EM BRONZE,PARA CABODE 150MM2.FORNECIMENTO E COLOCACAO</t>
  </si>
  <si>
    <t>TERMINAL MECANICO A COMPRESSAO,FABRICADO EM BRONZE,PARA CABODE 185MM2.FORNECIMENTO E COLOCACAO</t>
  </si>
  <si>
    <t>TERMINAL MECANICO A COMPRESSAO,FABRICADO EM BRONZE,PARA CABODE 240MM2.FORNECIMENTO E COLOCACAO</t>
  </si>
  <si>
    <t>TERMINAL MECANICO A COMPRESSAO,FABRICADO EM BRONZE,PARA CABODE 300MM2.FORNECIMENTO E COLOCACAO</t>
  </si>
  <si>
    <t>CONECTOR MECANICO PARAFUSO FENDIDO(SPLIT-BOLT),CORPO E PORCAFABRICADO EM COBRE,PARA CABO DE 10MM2.FORNECIMENTO E COLOCACAO</t>
  </si>
  <si>
    <t>CONECTOR MECANICO PARAFUSO FENDIDO(SPLIT-BOLT),CORPO E PORCAFABRICADO EM COBRE,PARA CABO DE 16MM2.FORNECIMENTO E COLOCACAO</t>
  </si>
  <si>
    <t>CONECTOR MECANICO PARAFUSO FENDIDO(SPLIT-BOLT),CORPO E PORCAFABRICADO EM COBRE,PARA CABO DE 25MM2.FORNECIMENTO E COLOCACAO</t>
  </si>
  <si>
    <t>CONECTOR MECANICO PARAFUSO FENDIDO(SPLIT-BOLT),CORPO E PORCAFABRICADO EM COBRE,PARA CABO DE 35MM2.FORNECIMENTO E COLOCACAO</t>
  </si>
  <si>
    <t>CONECTOR MECANICO PARAFUSO FENDIDO(SPLIT-BOLT),CORPO E PORCAFABRICADO EM COBRE,PARA CABO DE 50MM2.FORNECIMENTO E COLOCACAO</t>
  </si>
  <si>
    <t>CONECTOR MECANICO PARAFUSO FENDIDO(SPLIT-BOLT),CORPO E PORCAFABRICADO EM COBRE,PARA CABO DE 70MM2.FORNECIMENTO E COLOCACAO</t>
  </si>
  <si>
    <t>CONECTOR MECANICO PARAFUSO FENDIDO(SPLIT-BOLT),CORPO E PORCAFABRICADO EM COBRE,PARA CABO DE 95MM2.FORNECIMENTO E COLOCACAO</t>
  </si>
  <si>
    <t>CONECTOR MECANICO PARAFUSO FENDIDO(SPLIT-BOLT),CORPO E PORCAFABRICADO EM COBRE,PARA CABO DE 120MM2.FORNECIMENTO E COLOCACAO</t>
  </si>
  <si>
    <t>CONECTOR MECANICO PARAFUSO FENDIDO(SPLIT-BOLT),CORPO E PORCAFABRICADO EM COBRE,PARA CABO DE 150MM2.FORNECIMENTO E COLOCACAO</t>
  </si>
  <si>
    <t>CONECTOR MECANICO PARAFUSO FENDIDO(SPLIT-BOLT),CORPO E PORCAFABRICADO EM COBRE,PARA CABO DE 185MM2.FORNECIMENTO E COLOCACAO</t>
  </si>
  <si>
    <t>CONECTOR MECANICO PARAFUSO FENDIDO(SPLIT-BOLT),CORPO E PORCAFABRICADO EM COBRE,PARA CABO DE 240MM2.FORNECIMENTO E COLOCACAO</t>
  </si>
  <si>
    <t>CAIXA DE LIGACAO DE ALUMINIO SILICIO,TIPO CONDULETES,NO FORMATO B,DIAMETRO DE 1/2".FORNECIMENTO E COLOCACAO</t>
  </si>
  <si>
    <t>CAIXA DE LIGACAO DE ALUMINIO SILICIO,TIPO CONDULETES,NO FORMATO B,DIAMETRO DE 3/4".FORNECIMENTO E COLOCACAO</t>
  </si>
  <si>
    <t>CAIXA DE LIGACAO DE ALUMINIO SILICIO,TIPO CONDULETES,NO FORMATO B,DIAMETRO DE 1".FORNECIMENTO E COLOCACAO</t>
  </si>
  <si>
    <t>CAIXA DE LIGACAO DE ALUMINIO SILICIO,TIPO CONDULETES,NO FORMATO C,DIAMETRO DE 1/2".FORNECIMENTO E COLOCACAO</t>
  </si>
  <si>
    <t>CAIXA DE LIGACAO DE ALUMINIO SILICIO,TIPO CONDULETES,NO FORMATO C,DIAMETRO DE 3/4".FORNECIMENTO E COLOCACAO</t>
  </si>
  <si>
    <t>CAIXA DE LIGACAO DE ALUMINIO SILICIO,TIPO CONDULETES,NO FORMATO C,DIAMETRO DE 1".FORNECIMENTO E COLOCACAO</t>
  </si>
  <si>
    <t>CAIXA DE LIGACAO DE ALUMINIO SILICIO,TIPO CONDULETES,NO FORMATO E,DIAMETRO DE 1/2".FORNECIMENTO E COLOCACAO</t>
  </si>
  <si>
    <t>CAIXA DE LIGACAO DE ALUMINIO SILICIO,TIPO CONDULETES,NO FORMATO E,DIAMETRO DE 3/4".FORNECIMENTO E COLOCACAO</t>
  </si>
  <si>
    <t>CAIXA DE LIGACAO DE ALUMINIO SILICIO,TIPO CONDULETES,NO FORMATO E,DIAMETRO DE 1".FORNECIMENTO E COLOCACAO</t>
  </si>
  <si>
    <t>CAIXA DE LIGACAO DE ALUMINIO SILICIO,TIPO CONDULETES,NO FORMATO LB,DIAMETRO DE 1/2".FORNECIMENTO E COLOCACAO</t>
  </si>
  <si>
    <t>CAIXA DE LIGACAO DE ALUMINIO SILICIO,TIPO CONDULETES,NO FORMATO LB,DIAMETRO DE 3/4".FORNECIMENTO E COLOCACAO</t>
  </si>
  <si>
    <t>CAIXA DE LIGACAO DE ALUMINIO SILICIO,TIPO CONDULETES,NO FORMATO LB,DIAMETRO DE 1".FORNECIMENTO E COLOCACAO</t>
  </si>
  <si>
    <t>CAIXA DE LIGACAO DE ALUMINIO SILICIO,TIPO CONDULETES,NO FORMATO LB,DIAMETRO DE 1.1/2".FORNECIMENTO E COLOCACAO</t>
  </si>
  <si>
    <t>CAIXA DE LIGACAO DE ALUMINIO SILICIO,TIPO CONDULETES,NO FORMATO LL,DIAMETRO DE 1/2".FORNECIMENTO E COLOCACAO</t>
  </si>
  <si>
    <t>CAIXA DE LIGACAO DE ALUMINIO SILICIO,TIPO CONDULETES,NO FORMATO LL,DIAMETRO DE 3/4".FORNECIMENTO E COLOCACAO</t>
  </si>
  <si>
    <t>CAIXA DE LIGACAO DE ALUMINIO SILICIO,TIPO CONDULETES,NO FORMATO LL,DIAMETRO DE 1".FORNECIMENTO E COLOCACAO</t>
  </si>
  <si>
    <t>CAIXA DE LIGACAO DE ALUMINIO SILICIO,TIPO CONDULETES,NO FORMATO X,DIAMETRO DE 1/2".FORNECIMENTO E COLOCACAO</t>
  </si>
  <si>
    <t>CAIXA DE LIGACAO DE ALUMINIO SILICIO,TIPO CONDULETES,NO FORMATO X,DIAMETRO DE 3/4".FORNECIMENTO E COLOCACAO</t>
  </si>
  <si>
    <t>CAIXA DE LIGACAO DE ALUMINIO SILICIO,TIPO CONDULETES,NO FORMATO X,DIAMETRO DE 1".FORNECIMENTO E COLOCACAO</t>
  </si>
  <si>
    <t>CAIXA DE LIGACAO DE ALUMINIO SILICIO,TIPO CONDULETES,NO FORMATO TB,DIAMETRO DE 1".FORNECIMENTO E COLOCACAO</t>
  </si>
  <si>
    <t>CAIXA DE LIGACAO DE ALUMINIO SILICIO,TIPO CONDULETES,NO FORMATO TB,DIAMETRO DE 2".FORNECIMENTO E COLOCACAO</t>
  </si>
  <si>
    <t>CAIXA DE LIGACAO DE ALUMINIO SILICIO,TIPO CONDULETES,NO FORMATO T,DIAMETRO DE 1/2".FORNECIMENTO E COLOCACAO</t>
  </si>
  <si>
    <t>CAIXA DE LIGACAO DE ALUMINIO SILICIO,TIPO CONDULETES,NO FORMATO T,DIAMETRO DE 3/4".FORNECIMENTO E COLOCACAO</t>
  </si>
  <si>
    <t>CAIXA DE LIGACAO DE ALUMINIO SILICIO,TIPO CONDULETES,NO FORMATO T,DIAMETRO DE 1".FORNECIMENTO E COLOCACAO</t>
  </si>
  <si>
    <t>CAIXA DE LIGACAO DE PVC,TIPO CONDULETES,PARA 5 OU 6 ENTRADAS,COM DIAMETRO DE 1/2".FORNECIMENTO E COLOCACAO.</t>
  </si>
  <si>
    <t>CAIXA DE LIGACAO DE PVC,TIPO CONDULETES,PARA 5 OU 6 ENTRADAS,COM DIAMETRO DE 3/4".FORNECIMENTO E COLOCACAO.</t>
  </si>
  <si>
    <t>CAIXA DE LIGACAO DE PVC,TIPO CONDULETES,PARA 5 OU 6 ENTRADAS,COM DIAMETRO DE 1".FORNECIMENTO E COLOCACAO.</t>
  </si>
  <si>
    <t>CAIXA DE EMBUTIR,EM PVC,2"X4",INCLUSIVE BUCHAS E ARRUELAS.FORNECIMENTO E COLOCACAO</t>
  </si>
  <si>
    <t>CAIXA DE EMBUTIR,EM PVC,3" X 3",INCLUSIVE BUCHAS E ARRUELAS.FORNECIMENTO E COLOCACAO</t>
  </si>
  <si>
    <t>CAIXA DE EMBUTIR,EM PVC,4"X4",INCLUSIVE BUCHAS E ARRUELAS.FORNECIMENTO E COLOCACAO</t>
  </si>
  <si>
    <t>CAIXA DE ATERRAMENTO,EM PVC,MEDINDO APROXIMADAMENTE 25X25CM.FORNECIMENTO E COLOCACAO</t>
  </si>
  <si>
    <t>CAIXA DE PASSAGEM Nº1 PARA TELEFONE,CONFORME ESPECIFICACAO DA TELEBRAS,NAS DIMENSOES DE 10X10X5CM.FORNECIMENTO E COLOCACAO</t>
  </si>
  <si>
    <t>CAIXA DE PASSAGEM Nº2 PARA TELEFONE,CONFORME ESPECIFICACAO DA TELEBRAS,NAS DIMENSOES DE 20X20X13,5CM.FORNECIMENTO E COLOCACAO</t>
  </si>
  <si>
    <t>CAIXA DE PASSAGEM Nº3,PARA TELEFONE,CONFORME ESPECIFICACAO DA TELEBRAS,NAS DIMENSOES DE 40X40X13,5CM.FORNECIMENTO E COLOCACAO</t>
  </si>
  <si>
    <t>CAIXA DE PASSAGEM Nº4,PARA TELEFONE,CONFORME ESPECIFICACAO DA TELEBRAS,NAS DIMENSOES DE 60X60X13,5CM.FORNECIMENTO E COLOCACAO</t>
  </si>
  <si>
    <t>CAIXA DE PASSAGEM Nº5,PARA TELEFONE,CONFORME ESPECIFICACAO DA TELEBRAS,NAS DIMENSOE DE 80X80X13,5CM.FORNECIMENTO E COLOCACAO</t>
  </si>
  <si>
    <t>CAIXA DE PASSAGEM Nº6,PARA TELEFONE,CONFORME ESPECIFICACAO DA TELEBRAS,NAS DIMENSOES DE 120X120X13,5CM.FORNECIMENTO E COLOCACAO</t>
  </si>
  <si>
    <t>CAIXA DE PASSAGEM Nº7,PARA TELEFONE,CONFORME ESPECIFICACAO DA TELEBRAS,NAS DIMENSOES DE 150X150X17CM.FORNECIMENTO E COLOCACAO</t>
  </si>
  <si>
    <t>CAIXA DE PASSAGEM Nº8,PARA TELEFONE,CONFORME PADRAO TELEBRASNAS DIMENSOES DE 200X200X22CM.FORNECIMENTO E COLOCACAO</t>
  </si>
  <si>
    <t>CANALETA PERFURADA ALTA(PERFILADOS),MEDINDO(38X38X6000)MM PRE-GALVANIZADA,INCLUSIVE SUPORTE E CONEXOES.FORNECIMENTO E COLOCACAO</t>
  </si>
  <si>
    <t>INSTALACAO DE PONTO PARA LUMINARIA FLUORESCENTE PENDENTE EMCANALETA(38X38X6000)MM(EXCLUSIVE LUMINARIA)INCLUSIVE TOMADAE 1,00M DE CABO PP 1,50MM2</t>
  </si>
  <si>
    <t>CAIXA DE PASSAGEM DE SOBREPOR,EM ACO,COM TAMPA PARAFUSADA,DE12X12CM.FORNECIMENTO E COLOCACAO</t>
  </si>
  <si>
    <t>CAIXA DE PASSAGEM DE SOBREPOR EM ACO,COM TAMPA PARAFUSADA,DE15X15CM.FORNECIMENTO E COLOCACAO</t>
  </si>
  <si>
    <t>CAIXA DE PASSAGEM DE SOBREPOR,EM ACO,COM TAMPA PARAFUSADA,DE20X20CM.FORNECIMENTO E COLOCACAO</t>
  </si>
  <si>
    <t>CAIXA DE PASSAGEM DE SOBREPOR,EM ACO,COM TAMPA PARAFUSADA,DE25X25CM.FORNECIMENTO E COLOCACAO</t>
  </si>
  <si>
    <t>CAIXA DE PASSAGEM DE SOBREPOR,EM ACO,COM TAMPA PARAFUSADA,DE30X30CM.FORNECIMENTO E COLOCACAO</t>
  </si>
  <si>
    <t>CAIXA DE PASSAGEM DE SOBREPOR,EM ACO,COM TAMPA PARAFUSADA,DE40X40CM.FORNECIMENTO E COLOCACAO</t>
  </si>
  <si>
    <t>CAIXA DE PASSAGEM DE SOBREPOR,EM ACO,COM TAMPA PARAFUSADA,DE50X50CM.FORNECIMENTO E COLOCACAO</t>
  </si>
  <si>
    <t>CAIXA DE PASSAGEM DE EMBUTIR,EM ACO,COM TAMPA PARAFUSADA,DE12X12CM.FORNECIMENTO E COLOCACAO</t>
  </si>
  <si>
    <t>CAIXA DE PASSAGEM DE EMBUTIR,EM ACO,COM TAMPA PARAFUSADA,DE15X15CM.FORNECIMENTO E COLOCACAO</t>
  </si>
  <si>
    <t>CAIXA DE PASSAGEM DE EMBUTIR,EM ACO,COM TAMPA PARAFUSADA,DE20X20CM.FORNECIMENTO E COLOCACAO</t>
  </si>
  <si>
    <t>CAIXA DE PASSAGEM DE EMBUTIR,EM ACO,COM TAMPA PARAFUSADA,DE25X25CM.FORNECIMENTO E COLOCACAO</t>
  </si>
  <si>
    <t>CAIXA DE PASSAGEM DE EMBUTIR,EM ACO,COM TAMPA PARAFUSADA,DE30X30CM.FORNECIMENTO E COLOCACAO</t>
  </si>
  <si>
    <t>CAIXA DE PASSAGEM DE EMBUTIR,EM ACO,COM TAMPA PARAFUSADA,DE40X40CM.FORNECIMENTO E COLOCACAO</t>
  </si>
  <si>
    <t>CAIXA DE PASSAGEM DE EMBUTIR,EM ACO,COM TAMPA PARAFUSADA,DE50X50CM.FORNECIMENTO E COLOCACAO</t>
  </si>
  <si>
    <t>INTERLIGACAO DE ELETROCALHA PERFURADA DE LARGURA 100MM,ABA 75MM COM PAINEL OU QUADRO DE DISTRIBUICAO DE ENERGIA ELETRICA,EXCLUSIVE PAINEL OU QUADRO E ELETROCALHA.FORNECIMENTO E COLOCACAO</t>
  </si>
  <si>
    <t>INTERLIGACAO DE ELETROCALHA PERFURADA DE LARGURA 100MM,ABA 100MM COM PAINEL OU QUADRO DE DISTRIBUICAO DE ENERGIA ELETRICA,EXCLUSIVE PAINEL OU QUADRO E ELETROCALHA.FORNECIMENTO E COLOCACAO</t>
  </si>
  <si>
    <t>INTERLIGACAO DE ELETROCALHA PERFURADA DE LARGURA 200MM,ABA 100MM COM PAINEL OU QUADRO DE DISTRIBUICAO DE ENERGIA ELETRICA,EXCLUSIVE PAINEL OU QUADRO E ELETROCALHA.FORNECIMENTO E COLOCACAO</t>
  </si>
  <si>
    <t>INTERLIGACAO DE ELETROCALHA PERFURADA DE LARGURA 300MM,ABA 100MM COM PAINEL OU QUADRO DE DISTRIBUICAO DE ENERGIA ELETRICA,EXCLUSIVE PAINEL OU QUADRO E ELETROCALHA.FORNECIMENTO E COLOCACAO</t>
  </si>
  <si>
    <t>ELETROCALHA PERFURADA,SEM TAMPA,TIPO "U",50X50MM,TRATAMENTOSUPERFICIAL PRE-ZINCADO A QUENTE,INCLUSIVE CONEXOES,ACESSORIOS E FIXACAO SUPERIOR.FORNECIMENTO E COLOCACAO</t>
  </si>
  <si>
    <t>ELETROCALHA PERFURADA,SEM TAMPA,TIPO "U",100X50MM,TRATAMENTOSUPERFICIAL PRE-ZINCADO A QUENTE,INCLUSIVE CONEXOES,ACESSORIOS E FIXACAO SUPERIOR.FORNECIMENTO E COLOCACAO</t>
  </si>
  <si>
    <t>ELETROCALHA PERFURADA,SEM TAMPA,TIPO "U",150X50MM,TRATAMENTOSUPERFICIAL PRE-ZINCADO A QUENTE,INCLUSIVE CONEXOES,ACESSORIOS E FIXACAO SUPERIOR.FORNECIMENTO E COLOCACAO</t>
  </si>
  <si>
    <t>ELETROCALHA PERFURADA,SEM TAMPA,TIPO "U",200X50MM,TRATAMENTOSUPERFICIAL PRE-ZINCADO A QUENTE,INCLUSIVE CONEXOES,ACESSORIOS E FIXACAO SUPERIOR.FORNECIMENTO E COLOCACAO</t>
  </si>
  <si>
    <t>ELETROCALHA PERFURADA,SEM TAMPA,TIPO "U",300X50MM,TRATAMENTOSUPERFICIAL PRE-ZINCADO A QUENTE,INCLUSIVE CONEXOES,ACESSORIOS E FIXACAO SUPERIOR.FORNECIMENTO E COLOCACAO</t>
  </si>
  <si>
    <t>ELETROCALHA PERFURADA,SEM TAMPA,TIPO "U",400X50MM,TRATAMENTOSUPERFICIAL PRE-ZINCADO A QUENTE,INCLUSIVE CONEXOES,ACESSORIOS E FIXACAO SUPERIOR.FORNECIMENTO E COLOCACAO</t>
  </si>
  <si>
    <t>ELETROCALHA PERFURADA,SEM TAMPA,TIPO "U",100X75MM,TRATAMENTOSUPERFICIAL PRE-ZINCADO A QUENTE,INCLUSIVE CONEXOES,ACESSORIOS E FIXACAO SUPERIOR.FORNECIMENTO E COLOCACAO</t>
  </si>
  <si>
    <t>ELETROCALHA PERFURADA,SEM TAMPA,TIPO "U",150X75MM,TRATAMENTOSUPERFICIAL PRE-ZINCADO A QUENTE,INCLUSIVE CONEXOES,ACESSORIOS E FIXACAO SUPERIOR.FORNECIMENTO E COLOCACAO</t>
  </si>
  <si>
    <t>ELETROCALHA PERFURADA,SEM TAMPA,TIPO "U",200X75MM,TRATAMENTOSUPERFICIAL PRE-ZINCADO A QUENTE,INCLUSIVE CONEXOES,ACESSORIOS E FIXACAO SUPERIOR.FORNECIMENTO E COLOCACAO</t>
  </si>
  <si>
    <t>ELETROCALHA PERFURADA,SEM TAMPA,TIPO "U",300X75MM,TRATAMENTOSUPERFICIAL PRE-ZINCADO A QUENTE,INCLUSIVE CONEXOES,ACESSORIOS E FIXACAO SUPERIOR.FORNECIMENTO E COLOCACAO</t>
  </si>
  <si>
    <t>ELETROCALHA PERFURADA,SEM TAMPA,TIPO "U",400X75MM,TRATAMENTOSUPERFICIAL PRE-ZINCADO A QUENTE,INCLUSIVE CONEXOES,ACESSORIOS E FIXACAO SUPERIOR.FORNECIMENTO E COLOCACAO</t>
  </si>
  <si>
    <t>ELETROCALHA PERFURADA,SEM TAMPA,TIPO "U",100X100MM,TRATAMENTO SUPERFICIAL PRE-ZINCADO A QUENTE,INCLUSIVE CONEXOES,ACESSORIOS E FIXACAO SUPERIOR.FORNECIMENTO E COLOCACAO</t>
  </si>
  <si>
    <t>ELETROCALHA PERFURADA,SEM TAMPA,TIPO "U",150X100MM,TRATAMENTO SUPERFICIAL PRE-ZINCADO A QUENTE,INCLUSIVE CONEXOES,ACESSORIOS E FIXACAO SUPERIOR.FORNECIMENTO E COLOCACAO</t>
  </si>
  <si>
    <t>ELETROCALHA PERFURADA,SEM TAMPA,TIPO "U",200X100MM,TRATAMENTO SUPERFICIAL PRE-ZINCADO A QUENTE,INCLUSIVE CONEXOES,ACESSORIOS E FIXACAO SUPERIOR.FORNECIMENTO E COLOCACAO</t>
  </si>
  <si>
    <t>ELETROCALHA PERFURADA,SEM TAMPA,TIPO "U",300X100MM,TRATAMENTO SUPERFICIAL PRE-ZINCADO A QUENTE,INCLUSIVE CONEXOES,ACESSORIOS E FIXACAO SUPERIOR.FORNECIMENTO E COLOCACAO</t>
  </si>
  <si>
    <t>ELETROCALHA PERFURADA,SEM TAMPA,TIPO "U",400X100MM,TRATAMENTO SUPERFICIAL PRE-ZINCADO A QUENTE,INCLUSIVE CONEXOES,ACESSORIOS E FIXACAO SUPERIOR.FORNECIMENTO E COLOCACAO</t>
  </si>
  <si>
    <t>ELETROCALHA PERFURADA,SEM TAMPA,TIPO "U",50X50MM,TRATAMENTOSUPERFICIAL PRE-ZINCADO A QUENTE,EXCLUSIVE CONEXOES,ACESSORIOS E FIXACAO SUPERIOR.FORNECIMENTO E COLOCACAO</t>
  </si>
  <si>
    <t>ELETROCALHA PERFURADA,SEM TAMPA,TIPO "U",100X50MM,TRATAMENTOSUPERFICIAL PRE-ZINCADO A QUENTE,EXCLUSIVE CONEXOES,ACESSORIOS E FIXACAO SUPERIOR.FORNECIMENTO E COLOCACAO</t>
  </si>
  <si>
    <t>ELETROCALHA PERFURADA,SEM TAMPA,TIPO "U",150X50MM,TRATAMENTOSUPERFICIAL PRE-ZINCADO A QUENTE,EXCLUSIVE CONEXOES,ACESSORIOS E FIXACAO SUPERIOR.FORNECIMENTO E COLOCACAO</t>
  </si>
  <si>
    <t>ELETROCALHA PERFURADA,SEM TAMPA,TIPO "U",200X50MM,TRATAMENTOSUPERFICIAL PRE-ZINCADO A QUENTE,EXCLUSIVE CONEXOES,ACESSORIOS E FIXACAO SUPERIOR.FORNECIMENTO E COLOCACAO</t>
  </si>
  <si>
    <t>ELETROCALHA PERFURADA,SEM TAMPA,TIPO "U",300X50MM,TRATAMENTOSUPERFICIAL PRE-ZINCADO A QUENTE,EXCLUSIVE CONEXOES,ACESSORIOS E FIXACAO SUPERIOR.FORNECIMENTO E COLOCACAO</t>
  </si>
  <si>
    <t>ELETROCALHA PERFURADA,SEM TAMPA,TIPO "U",400X50MM,TRATAMENTOSUPERFICIAL PRE-ZINCADO A QUENTE,EXCLUSIVE CONEXOES,ACESSORIOS E FIXACAO SUPERIOR.FORNECIMENTO E COLOCACAO</t>
  </si>
  <si>
    <t>ELETROCALHA PERFURADA,SEM TAMPA,TIPO "U",100X75MM,TRATAMENTOSUPERFICIAL PRE-ZINCADO A QUENTE,EXCLUSIVE CONEXOES,ACESSORIOS E FIXACAO SUPERIOR.FORNECIMENTO E COLOCACAO</t>
  </si>
  <si>
    <t>ELETROCALHA PERFURADA,SEM TAMPA,TIPO "U",150X75MM,TRATAMENTOSUPERFICIAL PRE-ZINCADO A QUENTE,EXCLUSIVE CONEXOES,ACESSORIOS E FIXACAO SUPERIOR.FORNECIMENTO E COLOCACAO</t>
  </si>
  <si>
    <t>ELETROCALHA PERFURADA,SEM TAMPA,TIPO "U",200X75MM,TRATAMENTOSUPERFICIAL PRE-ZINCADO A QUENTE,EXCLUSIVE CONEXOES,ACESSORIOS E FIXACAO SUPERIOR.FORNECIMENTO E COLOCACAO</t>
  </si>
  <si>
    <t>ELETROCALHA PERFURADA,SEM TAMPA,TIPO "U",300X75MM,TRATAMENTOSUPERFICIAL PRE-ZINCADO A QUENTE,EXCLUSIVE CONEXOES,ACESSORIOS E FIXACAO SUPERIOR.FORNECIMENTO E COLOCACAO</t>
  </si>
  <si>
    <t>ELETROCALHA PERFURADA,SEM TAMPA,TIPO "U",400X75MM,TRATAMENTOSUPERFICIAL PRE-ZINCADO A QUENTE,EXCLUSIVE CONEXOES,ACESSORIOS E FIXACAO SUPERIOR.FORNECIMENTO E COLOCACAO</t>
  </si>
  <si>
    <t>ELETROCALHA PERFURADA,SEM TAMPA,TIPO "U",100X100MM,TRATAMENTO SUPERFICIAL PRE-ZINCADO A QUENTE,EXCLUSIVE CONEXOES,ACESSORIOS E FIXACAO SUPERIOR.FORNECIMENTO E COLOCACAO</t>
  </si>
  <si>
    <t>ELETROCALHA PERFURADA,SEM TAMPA,TIPO "U",150X100MM,TRATAMENTO SUPERFICIAL PRE-ZINCADO A QUENTE,EXCLUSIVE CONEXOES,ACESSORIOS E FIXACAO SUPERIOR.FORNECIMENTO E COLOCACAO</t>
  </si>
  <si>
    <t>ELETROCALHA PERFURADA,SEM TAMPA,TIPO "U",200X100MM,TRATAMENTO SUPERFICIAL PRE-ZINCADO A QUENTE,EXCLUSIVE CONEXOES,ACESSORIOS E FIXACAO SUPERIOR.FORNECIMENTO E COLOCACAO</t>
  </si>
  <si>
    <t>ELETROCALHA PERFURADA,SEM TAMPA,TIPO "U",300X100MM,TRATAMENTO SUPERFICIAL PRE-ZINCADO A QUENTE,EXCLUSIVE CONEXOES,ACESSORIOS E FIXACAO SUPERIOR.FORNECIMENTO E COLOCACAO</t>
  </si>
  <si>
    <t>ELETROCALHA PERFURADA,SEM TAMPA,TIPO "U",400X100MM,TRATAMENTO SUPERFICIAL PRE-ZINCADO A QUENTE,EXCLUSIVE CONEXOES,ACESSORIOS E FIXACAO SUPERIOR.FORNECIMENTO E COLOCACAO</t>
  </si>
  <si>
    <t>ELETROCALHA PERFURADA,COM TAMPA,TIPO "U",50X50MM,TRATAMENTOSUPERFICIAL PRE-ZINCADO A QUENTE,INCLUSIVE CONEXOES,ACESSORIOS E FIXACAO SUPERIOR.FORNECIMENTO E COLOCACAO</t>
  </si>
  <si>
    <t>ELETROCALHA PERFURADA,COM TAMPA,TIPO "U",100X50MM,TRATAMENTOSUPERFICIAL PRE-ZINCADO A QUENTE,INCLUSIVE CONEXOES,ACESSORIOS E FIXACAO SUPERIOR.FORNECIMENTO E COLOCACAO</t>
  </si>
  <si>
    <t>ELETROCALHA PERFURADA,COM TAMPA,TIPO "U",150X50MM,TRATAMENTOSUPERFICIAL  PRE-ZINCADO A QUENTE,INCLUSIVE CONEXOES,ACESSORIOS E FIXACAO SUPERIOR.FORNECIMENTO E COLOCACAO</t>
  </si>
  <si>
    <t>ELETROCALHA PERFURADA,COM TAMPA,TIPO "U",200X50MM,TRATAMENTOSUPERFICIAL PRE-ZINCADO A QUENTE,INCLUSIVE CONEXOES,ACESSORIOS E FIXACAO SUPERIOR.FORNECIMENTO E COLOCACAO</t>
  </si>
  <si>
    <t>ELETROCALHA PERFURADA,COM TAMPA,TIPO "U",300X50MM,TRATAMENTOSUPERFICIAL PRE-ZINCADO A QUENTE,INCLUSIVE CONEXOES,ACESSORIOS E FIXACAO SUPERIOR.FORNECIMENTO E COLOCACAO</t>
  </si>
  <si>
    <t>ELETROCALHA PERFURADA,COM TAMPA,TIPO "U",400X50MM,TRATAMENTOSUPERFICIAL PRE-ZINCADO A QUENTE,INCLUSIVE CONEXOES,ACESSORIOS E FIXACAO SUPERIOR.FORNECIMENTO E COLOCACAO</t>
  </si>
  <si>
    <t>ELETROCALHA PERFURADA,COM TAMPA,TIPO "U",100X75MM,TRATAMENTOSUPERFICIAL PRE-ZINCADO A QUENTE,INCLUSIVE CONEXOES,ACESSORIOS E FIXACAO SUPERIOR.FORNECIMENTO E COLOCACAO.</t>
  </si>
  <si>
    <t>ELETROCALHA PERFURADA,COM TAMPA,TIPO "U",150X75MM,TRATAMENTOSUPERFICIAL PRE-ZINCADO A QUENTE,INCLUSIVE CONEXOES,ACESSORIOS E FIXACAO SUPERIOR.FORNECIMENTO E COLOCACAO</t>
  </si>
  <si>
    <t>ELETROCALHA PERFURADA,COM TAMPA,TIPO "U",200X75MM,TRATAMENTOSUPERFICIAL PRE-ZINCADO A QUENTE,INCLUSIVE CONEXOES,ACESSORIOS E FIXACAO SUPERIOR.FORNECIMENTO E COLOCACAO</t>
  </si>
  <si>
    <t>ELETROCALHA PERFURADA,COM TAMPA,TIPO "U",300X75MM,TRATAMENTOSUPERFICIAL PRE-ZINCADO A QUENTE,INCLUSIVE CONEXOES,ACESSORIOS E FIXACAO SUPERIOR.FORNECIMENTO E COLOCACAO</t>
  </si>
  <si>
    <t>ELETROCALHA PERFURADA,COM TAMPA,TIPO "U",400X75MM,TRATAMENTOSUPERFICIAL PRE-ZINCADO A QUENTE,INCLUSIVE CONEXOES,ACESSORIOS E FIXACAO SUPERIOR.FORNECIMENTO E COLOCACAO</t>
  </si>
  <si>
    <t>ELETROCALHA PERFURADA,COM TAMPA,TIPO "U",100X100MM,TRATAMENTO SUPERFICIAL PRE-ZINCADO A QUENTE,INCLUSIVE CONEXOES,ACESSORIOS E FIXACAO SUPERIOR.FORNECIMENTO E COLOCACAO</t>
  </si>
  <si>
    <t>ELETROCALHA PERFURADA,COM TAMPA,TIPO "U",150X100MM,TRATAMENTO SUPERFICIAL PRE-ZINCADO A QUENTE,INCLUSIVE CONEXOES,ACESSORIOS E FIXACAO SUPERIOR.FORNECIMENTO E COLOCACAO</t>
  </si>
  <si>
    <t>ELETROCALHA PERFURADA,COM TAMPA,TIPO "U",200X100MM,TRATAMENTO SUPERFICIAL PRE-ZINCADO A QUENTE,INCLUSIVE CONEXOES,ACESSORIOS E FIXACAO SUPERIOR.FORNECIMENTO E COLOCACAO</t>
  </si>
  <si>
    <t>ELETROCALHA PERFURADA,COM TAMPA TIPO "U",300X100MM,TRATAMENTO SUPERFICIAL PRE-ZINCADO A QUENTE,INCLUSIVE CONEXOES,ACESSORIOS E FIXACAO SUPERIOR.FORNECIMENTO E COLOCACAO</t>
  </si>
  <si>
    <t>ELETROCALHA PERFURADA,COM TAMPA,TIPO "U",400X100MM,TRATAMENTO SUPERFICIAL PRE-ZINCADO A QUENTE,INCLUSIVE CONEXOES,ACESSORIOS E FIXACAO SUPERIOR.FORNECIMENTO E COLOCACAO</t>
  </si>
  <si>
    <t>ELETROCALHA PERFURADA,COM TAMPA,TIPO "U",50X50MM,TRATAMENTOSUPERFICIAL PRE-ZINCADO A QUENTE,EXCLUSIVE CONEXOES,ACESSORIOS E FIXACAO SUPERIOR.FORNECIMENTO E COLOCACAO</t>
  </si>
  <si>
    <t>ELETROCALHA PERFURADA,COM TAMPA,TIPO "U",100X50MM,TRATAMENTOSUPERFICIAL PRE-ZINCADO A QUENTE,EXCLUSIVE CONEXOES,ACESSORIOS E FIXACAO SUPERIOR.FORNECIMENTO E COLOCACAO</t>
  </si>
  <si>
    <t>ELETROCALHA PERFURADA,COM TAMPA,TIPO "U",150X50MM,TRATAMENTOSUPERFICIAL PRE-ZINCADO A QUENTE,EXCLUSIVE CONEXOES,ACESSORIOS E FIXACAO SUPERIOR.FORNECIMENTO E COLOCACAO</t>
  </si>
  <si>
    <t>ELETROCALHA PERFURADA,COM TAMPA,TIPO "U",200X50MM,TRATAMENTOSUPERFICIAL PRE-ZINCADO A QUENTE,EXCLUSIVE CONEXOES,ACESSORIOS E FIXACAO SUPERIOR.FORNECIMENTO E COLOCACAO</t>
  </si>
  <si>
    <t>ELETROCALHA PERFURADA,COM TAMPA,TIPO "U",300X50MM,TRATAMENTOSUPERFICIAL PRE-ZINCADO A QUENTE,EXCLUSIVE CONEXOES,ACESSORIOS E FIXACAO SUPERIOR.FORNECIMENTO E COLOCACAO</t>
  </si>
  <si>
    <t>ELETROCALHA PERFURADA,COM TAMPA,TIPO "U",400X50MM,TRATAMENTOSUPERFICIAL PRE-ZINCADO A QUENTE,EXCLUSIVE CONEXOES,ACESSORIOS E FIXACAO SUPERIOR.FORNECIMENTO E COLOCACAO</t>
  </si>
  <si>
    <t>ELETROCALHA PERFURADA,COM TAMPA,TIPO "U",100X75MM,TRATAMENTOSUPERFICIAL PRE-ZINCADO A QUENTE,EXCLUSIVE CONEXOES,ACESSORIOS E FIXACAO SUPERIOR.FORNECIMENTO E COLOCACAO</t>
  </si>
  <si>
    <t>ELETROCALHA PERFURADA,COM TAMPA,TIPO "U",150X75MM,TRATAMENTOSUPERFICIAL PRE-ZINCADO A QUENTE,EXCLUSIVE CONEXOES,ACESSORIOS E FIXACAO SUPERIOR.FORNECIMENTO E COLOCACAO</t>
  </si>
  <si>
    <t>ELETROCALHA PERFURADA,COM TAMPA,TIPO "U",200X75MM,TRATAMENTOSUPERFICIAL PRE-ZINCADO A QUENTE,EXCLUSIVE CONEXOES,ACESSORIOS E FIXACAO SUPERIOR.FORNECIMENTO E COLOCACAO</t>
  </si>
  <si>
    <t>ELETROCALHA PERFURADA,COM TAMPA,TIPO "U",300X75MM,TRATAMENTOSUPERFICIAL PRE-ZINCADO A QUENTE,EXCLUSIVE CONEXOES,ACESSORIOS E FIXACAO SUPERIOR.FORNECIMENTO E COLOCACAO</t>
  </si>
  <si>
    <t>ELETROCALHA PERFURADA,COM TAMPA,TIPO "U",400X75MM,TRATAMENTOSUPEFICIAL PRE-ZINCADO A QUENTE,EXCLUSIVE CONEXOES,ACESSORIOS E FIXACAO SUPERIOR.FORNECIMENTO E COLOCACAO</t>
  </si>
  <si>
    <t>ELETROCALHA PERFURADA,COM TAMPA,TIPO "U",100X100MM,TRATAMENTO SUPERFICIAL PRE-ZINCADO A QUENTE,EXCLUSIVE CONEXOES,ACESSORIOS E FIXACAO SUPERIOR.FORNECIMENTO E COLOCACAO</t>
  </si>
  <si>
    <t>ELETROCALHA PERFURADA,COM TAMPA,TIPO "U",150X100MM,TRATAMENTO SUPERFICIAL PRE-ZINCADO A QUENTE,EXCLUSIVE CONEXOES,ACESSORIOS E FIXACAO SUPERIOR.FORNECIMENTO E COLOCACAO</t>
  </si>
  <si>
    <t>ELETROCALHA PERFURADA,COM TAMPA,TIPO "U",200X100MM,TRATAMENTO SUPERFICIAL PRE-ZINCADO A QUENTE,EXCLUSIVE CONEXOES,ACESSORIOS E FIXACAO SUPERIOR.FORNECIMENTO E COLOCACAO</t>
  </si>
  <si>
    <t>ELETROCALHA PERFURADA,COM TAMPA,TIPO "U",300X100MM,TRATAMENTO SUPERFICIAL PRE-ZINCADO A QUENTE,EXCLUSIVE CONEXOES,ACESSORIOS E FIXACAO SUPERIOR.FORNECIMENTO E COLOCACAO</t>
  </si>
  <si>
    <t>ELETROCALHA PERFURADA,COM TAMPA,TIPO "U",400X100MM,TRATAMENTO SUPERFICIAL PRE-ZINCADO A QUENTE,EXCLUSIVE CONEXOES,ACESSORIOS E FIXACAO SUPERIOR.FORNECIMENTO E COLOCACAO</t>
  </si>
  <si>
    <t>ELETROCALHA LISA,COM TAMPA,TIPO "U",50X50MM,TRATAMENTO SUPERFICIAL PRE-ZINCADO A QUENTE,INCLUSIVE CONEXOES,ACESSORIOS EFIXACAO SUPERIOR.FORNECIMENTO E COLOCACAO</t>
  </si>
  <si>
    <t>ELETROCALHA LISA,COM TAMPA,TIPO "U",100X50MM,TRATAMENTO SUPERFICIAL PRE-ZINCADO A QUENTE,INCLUSIVE CONEXOES,ACESSORIOS EFIXACAO SUPERIOR.FORNECIMENTO E COLOCACAO</t>
  </si>
  <si>
    <t>ELETROCALHA LISA,COM TAMPA,TIPO "U",150X50MM,TRATAMENTO SUPERFICIAL PRE-ZINCADO A QUENTE,INCLUSIVE CONEXOES,ACESSORIOS EFIXACAO SUPERIOR.FORNECIMENTO E COLOCACAO</t>
  </si>
  <si>
    <t>ELETROCALHA LISA,COM TAMPA,TIPO "U",200X50MM,TRATAMENTO SUPERFICIAL PRE-ZINCADO A QUENTE,INCLUSIVE CONEXOES,ACESSORIOS EFIXACAO SUPERIOR.FORNECIMENTO E COLOCACAO</t>
  </si>
  <si>
    <t>ELETROCALHA LISA,COM TAMPA,TIPO "U",300X50MM,TRATAMENTO SUPERFICIAL PRE-ZINCADO A QUENTE,INCLUSIVE CONEXOES,ACESSORIOS EFIXACAO SUPERIOR.FORNECIMENTO E COLOCACAO</t>
  </si>
  <si>
    <t>ELETROCALHA LISA,COM TAMPA,TIPO "U",400X50MM,TRATAMENTO SUPERFICIAL PRE-ZINCADO A QUENTE,INCLUSIVE CONEXOES,ACESSORIOS EFIXACAO SUPERIOR.FORNECIMENTO E COLOCACAO</t>
  </si>
  <si>
    <t>ELETROCALHA LISA,COM TAMPA,TIPO "U",100X75MM,TRATAMENTO SUPERFICIAL PRE-ZINCADO A QUENTE,INCLUSIVE CONEXOES,ACESSORIOS EFIXACAO SUPERIOR.FORNECIMENTO E COLOCACAO</t>
  </si>
  <si>
    <t>ELETROCALHA LISA,COM TAMPA,TIPO "U",150X75MM,TRATAMENTO SUPERFICIAL PRE-ZINCADO A QUENTE,INCLUSIVE CONEXOES,ACESSORIOS EFIXACAO SUPERIOR.FORNECIMENTO E COLOCACAO</t>
  </si>
  <si>
    <t>ELETROCALHA LISA,COM TAMPA,TIPO "U",200X75MM,TRATAMENTO SUPERFICIAL PRE-ZINCADO A QUENTE,INCLUSIVE CONEXOES,ACESSORIOS EFIXACAO SUPERIOR.FORNECIMENTO E COLOCACAO</t>
  </si>
  <si>
    <t>ELETROCALHA LISA,COM TAMPA,TIPO "U",300X75MM,TRATAMENTO SUPERFICIAL PRE-ZINCADO A QUENTE,INCLUSIVE CONEXOES,ACESSORIOS EFIXACAO SUPERIOR.FORNECIMENTO E COLOCACAO</t>
  </si>
  <si>
    <t>ELETROCALHA LISA,COM TAMPA,TIPO "U",400X75MM,TRATAMENTO SUPERFICIAL PRE-ZINCADO A QUENTE,INCLUSIVE CONEXOES,ACESSORIOS EFIXACAO SUPERIOR.FORNECIMENTO E COLOCACAO</t>
  </si>
  <si>
    <t>ELETROCALHA LISA,COM TAMPA,TIPO "U",100X100MM,TRATAMENTO SUPERFICIAL PRE-ZINCADO A QUENTE,INCLUSIVE CONEXOES,ACESSORIOSE FIXACAO SUPERIOR.FORNECIMENTO E COLOCACAO</t>
  </si>
  <si>
    <t>ELETROCALHA LISA,COM TAMPA,TIPO "U",150X100MM,TRATAMENTO SUPERFICIAL PRE-ZINCADO A QUENTE,INCLUSIVE CONEXOES,ACESSORIOSE FIXACAO SUPERIOR.FORNECIMENTO E COLOCACAO</t>
  </si>
  <si>
    <t>ELETROCALHA LISA,COM TAMPA,TIPO "U",200X100MM,TRATAMENTO SUPERFICIAL PRE-ZINCADO A QUENTE,INCLUSIVE CONEXOES,ACESSORIOSE FIXACAO SUPERIOR.FORNECIMENTO E COLOCACAO</t>
  </si>
  <si>
    <t>ELETROCALHA LISA,COM TAMPA,TIPO "U",300X100MM,TRATAMENTO SUPERFICIAL PRE-ZINCADO A QUENTE,INCLUSIVE CONEXOES,ACESSORIOSE FIXACAO SUPERIOR.FORNECIMENTO E COLOCACAO</t>
  </si>
  <si>
    <t>ELETROCALHA LISA,COM TAMPA,TIPO "U",400X100MM,TRATAMENTO SUPERFICIAL PRE-ZINCADO A QUENTE,INCLUSIVE CONEXOES,ACESSORIOSE FIXACAO SUPERIOR.FORNECIMENTO E COLOCACAO</t>
  </si>
  <si>
    <t>ELETROCALHA LISA,COM TAMPA,TIPO "U",50X50MM,TRATAMENTO SUPERFICIAL PRE-ZINCADO A QUENTE,EXCLUSIVE CONEXOES,ACESSORIOS EFIXACAO SUPERIOR.FORNECIMENTO E COLOCACAO</t>
  </si>
  <si>
    <t>ELETROCALHA LISA,COM TAMPA,TIPO "U",100X50MM,TRATAMENTO SUPERFICIAL PRE-ZINCADO A QUENTE,EXCLUSIVE CONEXOES,ACESSORIOS EFIXACAO SUPERIOR.FORNECIMENTO E COLOCACAO</t>
  </si>
  <si>
    <t>ELETROCALHA LISA,COM TAMPA,TIPO "U",150X50MM,TRATAMENTO SUPERFICIAL PRE-ZINCADO A QUENTE,EXCLUSIVE CONEXOES,ACESSORIOS EFIXACAO SUPERIOR.FORNECIMENTO E COLOCACAO</t>
  </si>
  <si>
    <t>ELETROCALHA LISA,COM TAMPA,TIPO "U",200X50MM,TRATAMENTO SUPERFICIAL PRE-ZINCADO A QUENTE,EXCLUSIVE CONEXOES,ACESSORIOS EFIXACAO SUPERIOR.FORNECIMENTO E COLOCACAO</t>
  </si>
  <si>
    <t>ELETROCALHA LISA,COM TAMPA,TIPO "U",300X50MM,TRATAMENTO SUPERFICIAL PRE-ZINCADO A QUENTE,EXCLUSIVE CONEXOES,ACESSORIOS EFIXACAO SUPERIOR.FORNECIMENTO E COLOCACAO</t>
  </si>
  <si>
    <t>ELETROCALHA LISA,COM TAMPA,TIPO "U",400X50MM,TRATAMENTO SUPERFICIAL PRE-ZINCADO A QUENTE,EXCLUSIVE CONEXOES,ACESSORIOS EFIXACAO SUPERIOR.FORNECIMENTO E COLOCACAO</t>
  </si>
  <si>
    <t>ELETROCALHA LISA,COM TAMPA,TIPO "U",100X75MM,TRATAMENTO SUPERFICIAL PRE-ZINCADO A QUENTE,EXCLUSIVE CONEXOES,ACESSORIOS EFIXACAO SUPERIOR.FORNECIMENTO E COLOCACAO</t>
  </si>
  <si>
    <t>ELETROCALHA LISA,COM TAMPA,TIPO "U",150X75MM,TRATAMENTO SUPERFICIAL PRE-ZINCADO A QUENTE,EXCLUSIVE CONEXOES,ACESSORIOS EFIXACAO SUPERIOR.FORNECIMENTO E COLOCACAO</t>
  </si>
  <si>
    <t>ELETROCALHA LISA,COM TAMPA,TIPO "U",200X75MM,TRATAMENTO SUPERFICIAL PRE-ZINCADO A QUENTE,EXCLUSIVE CONEXOES,ACESSORIOS EFIXACAO SUPERIOR.FORNECIMENTO E COLOCACAO</t>
  </si>
  <si>
    <t>ELETROCALHA LISA,COM TAMPA,TIPO "U",300X75MM,TRATAMENTO SUPERFICIAL PRE-ZINCADO A QUENTE,EXCLUSIVE CONEXOES,ACESSORIOS EFIXACAO SUPERIOR.FORNECIMENTO E COLOCACAO</t>
  </si>
  <si>
    <t>ELETROCALHA LISA,COM TAMPA,TIPO "U",400X75MM,TRATAMENTO SUPERFICIAL PRE-ZINCADO A QUENTE,EXCLUSIVE CONEXOES,ACESSORIOS EFIXACAO SUPERIOR.FORNECIMENTO E COLOCACAO</t>
  </si>
  <si>
    <t>ELETROCALHA LISA,COM TAMPA,TIPO "U",100X100MM,TRATAMENTO SUPERFICIAL PRE-ZINCADO A QUENTE,EXCLUSIVE CONEXOES,ACESSORIOSE FIXACAO SUPERIOR.FORNECIMENTO E COLOCACAO</t>
  </si>
  <si>
    <t>ELETROCALHA LISA,COM TAMPA,TIPO "U",150X100MM,TRATAMENTO SUPERFICIAL PRE-ZINCADO A QUENTE,EXCLUSIVE CONEXOES,ACESSORIOSE FIXACAO SUPERIOR.FORNECIMENTO E COLOCACAO</t>
  </si>
  <si>
    <t>ELETROCALHA LISA,COM TAMPA,TIPO "U",200X100MM,TRATAMENTO SUPERFICIAL PRE-ZINCADO A QUENTE,EXCLUSIVE CONEXOES,ACESSORIOSE FIXACAO SUPERIOR.FORNECIMENTO E COLOCACAO</t>
  </si>
  <si>
    <t>ELETROCALHA LISA,COM TAMPA,TIPO "U",300X100MM,TRATAMENTO SUPERFICIAL PRE-ZINCADO A QUENTE,EXCLUSIVE CONEXOES,ACESSORIOSE FIXACAO SUPERIOR.FORNECIMENTO E COLOCACAO</t>
  </si>
  <si>
    <t>ELETROCALHA LISA,COM TAMPA,TIPO "U",400X100MM,TRATAMENTO SUPERFICIAL PRE-ZINCADO A QUENTE,EXCLUSIVE CONEXOES,ACESSORIOSE FIXACAO SUPERIOR.FORNECIMENTO E COLOCACAO</t>
  </si>
  <si>
    <t>CURVA HORIZONTAL,45º,PARA ELETROCALHA PERFURADA OU LISA,50X50MM.FORNECIMENTO E COLOCACAO</t>
  </si>
  <si>
    <t>CURVA HORIZONTAL,45º,PARA ELETROCALHA PERFURADA OU LISA,100X50MM.FORNECIMENTO E COLOCACAO</t>
  </si>
  <si>
    <t>CURVA HORIZONTAL,45º,PARA ELETROCALHA PERFURADA OU LISA,150X50MM.FORNECIMENTO E COLOCACAO</t>
  </si>
  <si>
    <t>CURVA HORIZONTAL,45º,PARA ELETROCALHA PERFURADA OU LISA,200X50MM.FORNECIMENTO E COLOCACAO</t>
  </si>
  <si>
    <t>CURVA HORIZONTAL,45º,PARA ELETROCALHA PERFURADA OU LISA,300X50MM.FORNECIMENTO E COLOCACAO</t>
  </si>
  <si>
    <t>CURVA HORIZONTAL,45º,PARA ELETROCALHA PERFURADA OU LISA,400X50MM.FORNECIMENTO E COLOCACAO</t>
  </si>
  <si>
    <t>CURVA HORIZONTAL,45º,PARA ELETROCALHA PERFURADA OU LISA,100X75MM.FORNECIMENTO E COLOCACAO</t>
  </si>
  <si>
    <t>CURVA HORIZONTAL,45º,PARA ELETROCALHA PERFURADA OU LISA,150X75MM.FORNECIMENTO E COLOCACAO</t>
  </si>
  <si>
    <t>CURVA HORIZONTAL,45º,PARA ELETROCALHA PERFURADA OU LISA,200X75MM.FORNECIMENTO E COLOCACAO</t>
  </si>
  <si>
    <t>CURVA HORIZONTAL,45º,PARA ELETROCALHA PERFURADA OU LISA,300X75MM.FORNECIMENTO E COLOCACAO</t>
  </si>
  <si>
    <t>CURVA HORIZONTAL,45º,PARA ELETROCALHA PERFURADA OU LISA,400X75MM.FORNECIMENTO E COLOCACAO</t>
  </si>
  <si>
    <t>CURVA HORIZONTAL,45º,PARA ELETROCALHA PERFURADA OU LISA,100X100MM.FORNECIMENTO E COLOCACAO</t>
  </si>
  <si>
    <t>CURVA HORIZONTAL,45º,PARA ELETROCALHA PERFURADA OU LISA,150X100MM.FORNECIMENTO E COLOCACAO</t>
  </si>
  <si>
    <t>CURVA HORIZONTAL,45º,PARA ELETROCALHA PERFURADA OU LISA,200X100MM.FORNECIMENTO E COLOCACAO</t>
  </si>
  <si>
    <t>CURVA HORIZONTAL,45º,PARA ELETROCALHA PERFURADA OU LISA,300X100MM.FORNECIMENTO E COLOCACAO</t>
  </si>
  <si>
    <t>CURVA HORIZONTAL,45º,PARA ELETROCALHA PERFURADA OU LISA,400X100MM.FORNECIMENTO E COLOCACAO</t>
  </si>
  <si>
    <t>CURVA HORIZONTAL,90º,PARA ELETROCALHA PERFURADA OU LISA,50X50MM.FORNECIMENTO E COLOCACAO</t>
  </si>
  <si>
    <t>CURVA HORIZONTAL,90º,PARA ELETROCALHA PERFURADA OU LISA,100X50MM.FORNECIMENTO E COLOCACAO</t>
  </si>
  <si>
    <t>CURVA HORIZONTAL,90º,PARA ELETROCALHA PERFURADA OU LISA,150X50MM.FORNECIMENTO E COLOCACAO</t>
  </si>
  <si>
    <t>CURVA HORIZONTAL,90º,PARA ELETROCALHA PERFURADA OU LISA,200X50MM.FORNECIMENTO E COLOCACAO</t>
  </si>
  <si>
    <t>CURVA HORIZONTAL,90º,PARA ELETROCALHA PERFURADA OU LISA,300X50MM.FORNECIMENTO E COLOCACAO</t>
  </si>
  <si>
    <t>CURVA HORIZONTAL,90º,PARA ELETROCALHA PERFURADA OU LISA,400X50MM.FORNECIMENTO E COLOCACAO</t>
  </si>
  <si>
    <t>CURVA HORIZONTAL,90º,PARA ELETROCALHA PERFURADA OU LISA,100X75MM.FORNECIMENTO E COLOCACAO</t>
  </si>
  <si>
    <t>CURVA HORIZONTAL,90º,PARA ELETROCALHA PERFURADA OU LISA,150X75MM.FORNECIMENTO E COLOCACAO</t>
  </si>
  <si>
    <t>CURVA HORIZONTAL,90º,PARA ELETROCALHA PERFURADA OU LISA,200X75MM.FORNECIMENTO E COLOCACAO</t>
  </si>
  <si>
    <t>CURVA HORIZONTAL,90º,PARA ELETROCALHA PERFURADA OU LISA,300X75MM.FORNECIMENTO E COLOCACAO</t>
  </si>
  <si>
    <t>CURVA HORIZONTAL,90º,PARA ELETROCALHA PERFURADA OU LISA,400X75MM.FORNECIMENTO E COLOCACAO</t>
  </si>
  <si>
    <t>CURVA HORIZONTAL,90º,PARA ELETROCALHA PERFURADA OU LISA,100X100MM.FORNECIMENTO E COLOCACAO</t>
  </si>
  <si>
    <t>CURVA HORIZONTAL,90º,PARA ELETROCALHA PERFURADA OU LISA,150X100MM.FORNECIMENTO E COLOCACAO</t>
  </si>
  <si>
    <t>CURVA HORIZONTAL,90º,PARA ELETROCALHA PERFURADA OU LISA,200X100MM.FORNECIMENTO E COLOCACAO</t>
  </si>
  <si>
    <t>CURVA HORIZONTAL,90º,PARA ELETROCALHA PERFURADA OU LISA,300X100MM.FORNECIMENTO E COLOCACAO</t>
  </si>
  <si>
    <t>CURVA HORIZONTAL,90º,PARA ELETROCALHA PERFURADA OU LISA,400X100MM.FORNECIMENTO E COLOCACAO</t>
  </si>
  <si>
    <t>CURVA VERTICAL,EXTERNA,30º,PARA ELETROCALHA PERFURADA OU LISA,50X50MM.FORNECIMENTO E COLOCACAO</t>
  </si>
  <si>
    <t>CURVA VERTICAL,EXTERNA,30º,PARA ELETROCALHA PERFURADA OU LISA,100X50MM.FORNECIMENTO E COLOCACAO</t>
  </si>
  <si>
    <t>CURVA VERTICAL,EXTERNA,30º,PARA ELETROCALHA PERFURADA OU LISA,150X50MM.FORNECIMENTO E COLOCACAO</t>
  </si>
  <si>
    <t>CURVA VERTICAL,EXTERNA,30º,PARA ELETROCALHA PERFURADA OU LISA,200X50MM.FORNECIMENTO E COLOCACAO</t>
  </si>
  <si>
    <t>CURVA VERTICAL,EXTERNA,30º,PARA ELETROCALHA PERFURADA OU LISA,300X50MM.FORNECIMENTO E COLOCACAO</t>
  </si>
  <si>
    <t>CURVA VERTICAL,EXTERNA,30º,PARA ELETROCALHA PERFURADA OU LISA,400X50MM.FORNECIMENTO E COLOCACAO</t>
  </si>
  <si>
    <t>CURVA VERTICAL,EXTERNA,30º,PARA ELETROCALHA PERFURADA OU LISA,100X75MM.FORNECIMENTO E COLOCACAO</t>
  </si>
  <si>
    <t>CURVA VERTICAL,EXTERNA,30º,PARA ELETROCALHA PERFURADA OU LISA,150X75MM.FORNECIMENTO E COLOCACAO</t>
  </si>
  <si>
    <t>CURVA VERTICAL,EXTERNA,30º,PARA ELETROCALHA PERFURADA OU LISA,200X75MM.FORNECIMENTO E COLOCACAO</t>
  </si>
  <si>
    <t>CURVA VERTICAL,EXTERNA,30º,PARA ELETROCALHA PERFURADA OU LISA,300X75MM.FORNECIMENTO E COLOCACAO</t>
  </si>
  <si>
    <t>CURVA VERTICAL,EXTERNA,30º,PARA ELETROCALHA PERFURADA OU LISA,400X75MM.FORNECIMENTO E COLOCACAO</t>
  </si>
  <si>
    <t>CURVA VERTICAL,EXTERNA,30º,PARA ELETROCALHA PERFURADA OU LISA,100X100MM.FORNECIMENTO E COLOCACAO</t>
  </si>
  <si>
    <t>CURVA VERTICAL,EXTERNA,30º,PARA ELETROCALHA PERFURADA OU LISA,150X100MM.FORNECIMENTO E COLOCACAO</t>
  </si>
  <si>
    <t>CURVA VERTICAL,EXTERNA,30º,PARA ELETROCALHA PERFURADA OU LISA,200X100MM.FORNECIMENTO E COLOCACAO</t>
  </si>
  <si>
    <t>CURVA VERTICAL,EXTERNA,30º,PARA ELETROCALHA PERFURADA OU LISA,300X100MM.FORNECIMENTO E COLOCACAO</t>
  </si>
  <si>
    <t>CURVA VERTICAL,EXTERNA,30º,PARA ELETROCALHA PERFURADA OU LISA,400X100MM.FORNECIMENTO E COLOCACAO</t>
  </si>
  <si>
    <t>CURVA VERTICAL,EXTERNA,45º,PARA ELETROCALHA PERFURADA OU LISA,50X50MM.FORNECIMENTO E COLOCACAO</t>
  </si>
  <si>
    <t>CURVA VERTICAL,EXTERNA,45º,PARA ELETROCALHA PERFURADA OU LISA,100X50MM.FORNECIMENTO E COLOCACAO</t>
  </si>
  <si>
    <t>CURVA VERTICAL,EXTERNA,45º,PARA ELETROCALHA PERFURADA OU LISA,150X50MM.FORNECIMENTO E COLOCACAO</t>
  </si>
  <si>
    <t>CURVA VERTICAL,EXTERNA,45º,PARA ELETROCALHA PERFURADA OU LISA,200X50MM.FORNECIMENTO E COLOCACAO</t>
  </si>
  <si>
    <t>CURVA VERTICAL,EXTERNA,45º,PARA ELETROCALHA PERFURADA OU LISA,300X50MM.FORNECIMENTO E COLOCACAO</t>
  </si>
  <si>
    <t>CURVA VERTICAL,EXTERNA,45º,PARA ELETROCALHA PERFURADA OU LISA,400X50MM.FORNECIMENTO E COLOCACAO</t>
  </si>
  <si>
    <t>CURVA VERTICAL,EXTERNA,45º,PARA ELETROCALHA PERFURADA OU LISA,100X75MM.FORNECIMENTO E COLOCACAO</t>
  </si>
  <si>
    <t>CURVA VERTICAL,EXTERNA,45º,PARA ELETROCALHA PERFURADA OU LISA,150X75MM.FORNECIMENTO E COLOCACAO</t>
  </si>
  <si>
    <t>CURVA VERTICAL,EXTERNA,45º,PARA ELETROCALHA PERFURADA OU LISA,200X75MM.FORNECIMENTO E COLOCACAO</t>
  </si>
  <si>
    <t>CURVA VERTICAL,EXTERNA,45º,PARA ELETROCALHA PERFURADA OU LISA,300X75MM.FORNECIMENTO E COLOCACAO</t>
  </si>
  <si>
    <t>CURVA VERTICAL,EXTERNA,45º,PARA ELETROCALHA PERFURADA OU LISA,400X75MM.FORNECIMENTO E COLOCACAO</t>
  </si>
  <si>
    <t>CURVA VERTICAL,EXTERNA,45º,PARA ELETROCALHA PERFURADA OU LISA,100X100MM.FORNECIMENTO E COLOCACAO</t>
  </si>
  <si>
    <t>CURVA VERTICAL,EXTERNA,45º,PARA ELETROCALHA PERFURADA OU LISA,150X100MM.FORNECIMENTO E COLOCACAO</t>
  </si>
  <si>
    <t>CURVA VERTICAL,EXTERNA,45º,PARA ELETROCALHA PERFURADA OU LISA,200X100MM.FORNECIMENTO E COLOCACAO</t>
  </si>
  <si>
    <t>CURVA VERTICAL,EXTERNA,45º,PARA ELETROCALHA PERFURADA OU LISA,300X100MM.FORNECIMENTO E COLOCACAO</t>
  </si>
  <si>
    <t>CURVA VERTICAL,EXTERNA,45º,PARA ELETROCALHA PERFURADA OU LISA,400X100MM.FORNECIMENTO E COLOCACAO</t>
  </si>
  <si>
    <t>CURVA VERTICAL,EXTERNA,90º,PARA ELETROCALHA PERFURADA OU LISA,50X50MM.FORNECIMENTO E COLOCACAO</t>
  </si>
  <si>
    <t>CURVA VERTICAL,EXTERNA,90º,PARA ELETROCALHA PERFURADA OU LISA,100X50MM.FORNECIMENTO E COLOCACAO</t>
  </si>
  <si>
    <t>CURVA VERTICAL,EXTERNA,90º,PARA ELETROCALHA PERFURADA OU LISA,150X50MM.FORNECIMENTO E COLOCACAO</t>
  </si>
  <si>
    <t>CURVA VERTICAL,EXTERNA,90º,PARA ELETROCALHA PERFURADA OU LISA,200X50MM.FORNECIMENTO E COLOCACAO</t>
  </si>
  <si>
    <t>CURVA VERTICAL,EXTERNA,90º,PARA ELETROCALHA PERFURADA OU LISA,300X50MM.FORNECIMENTO E COLOCACAO</t>
  </si>
  <si>
    <t>CURVA VERTICAL,EXTERNA,90º,PARA ELETROCALHA PERFURADA OU LISA,400X50MM.FORNECIMENTO E COLOCACAO</t>
  </si>
  <si>
    <t>CURVA VERTICAL,EXTERNA,90º,PARA ELETROCALHA PERFURADA OU LISA,100X75MM.FORNECIMENTO E COLOCACAO</t>
  </si>
  <si>
    <t>CURVA VERTICAL,EXTERNA,90º,PARA ELETROCALHA PERFURADA OU LISA,150X75MM.FORNECIMENTO E COLOCACAO</t>
  </si>
  <si>
    <t>CURVA VERTICAL,EXTERNA,90º,PARA ELETROCALHA PERFURADA OU LISA,200X75MM.FORNECIMENTO E COLOCACAO</t>
  </si>
  <si>
    <t>CURVA VERTICAL,EXTERNA,90º,PARA ELETROCALHA PERFURADA OU LISA,300X75MM.FORNECIMENTO E COLOCACAO</t>
  </si>
  <si>
    <t>CURVA VERTICAL,EXTERNA,90º,PARA ELETROCALHA PERFURADA OU LISA,400X75MM.FORNECIMENTO E COLOCACAO</t>
  </si>
  <si>
    <t>CURVA VERTICAL,EXTERNA,90º,PARA ELETROCALHA PERFURADA OU LISA,100X100MM.FORNECIMENTO E COLOCACAO</t>
  </si>
  <si>
    <t>CURVA VERTICAL,EXTERNA,90º,PARA ELETROCALHA PERFURADA OU LISA,150X100MM.FORNECIMENTO E COLOCACAO</t>
  </si>
  <si>
    <t>CURVA VERTICAL,EXTERNA,90º,PARA ELETROCALHA PERFURADA OU LISA,200X100MM.FORNECIMENTO E COLOCACAO</t>
  </si>
  <si>
    <t>CURVA VERTICAL,EXTERNA,90º,PARA ELETROCALHA PERFURADA OU LISA,300X100MM.FORNECIMENTO E COLOCACAO</t>
  </si>
  <si>
    <t>CURVA VERTICAL,EXTERNA,90º,PARA ELETROCALHA PERFURADA OU LISA,400X100MM.FORNECIMENTO E COLOCACAO</t>
  </si>
  <si>
    <t>CURVA VERTICAL,INTERNA,45º,PARA ELETROCALHA PERFURADA OU LISA,50X50MM.FORNECIMENTO E COLOCACAO</t>
  </si>
  <si>
    <t>CURVA VERTICAL,INTERNA,45º,PARA ELETROCALHA PERFURADA OU LISA,100X50MM.FORNECIMENTO E COLOCACAO</t>
  </si>
  <si>
    <t>CURVA VERTICAL,INTERNA,45º,PARA ELETROCALHA PERFURADA OU LISA,150X50MM.FORNECIMENTO E COLOCACAO</t>
  </si>
  <si>
    <t>CURVA VERTICAL,INTERNA,45º,PARA ELETROCALHA PERFURADA OU LISA,200X50MM.FORNECIMENTO E COLOCACAO</t>
  </si>
  <si>
    <t>CURVA VERTICAL,INTERNA,45º,PARA ELETROCALHA PERFURADA OU LISA,300X50MM.FORNECIMENTO E COLOCACAO</t>
  </si>
  <si>
    <t>CURVA VERTICAL,INTERNA,45º,PARA ELETROCALHA PERFURADA OU LISA,400X50MM.FORNECIMENTO E COLOCACAO</t>
  </si>
  <si>
    <t>CURVA VERTICAL,INTERNA,45º,PARA ELETROCALHA PERFURADA OU LISA,100X75MM.FORNECIMENTO E COLOCACAO</t>
  </si>
  <si>
    <t>CURVA VERTICAL,INTERNA,45º,PARA ELETROCALHA PERFURADA OU LISA,150X75MM.FORNECIMENTO E COLOCACAO</t>
  </si>
  <si>
    <t>CURVA VERTICAL,INTERNA,45º,PARA ELETROCALHA PERFURADA OU LISA,200X75MM.FORNECIMENTO E COLOCACAO</t>
  </si>
  <si>
    <t>CURVA VERTICAL,INTERNA,45º,PARA ELETROCALHA PERFURADA OU LISA,300X75MM.FORNECIMENTO E COLOCACAO</t>
  </si>
  <si>
    <t>CURVA VERTICAL,INTERNA,45º,PARA ELETROCALHA PERFURADA OU LISA,400X75MM.FORNECIMENTO E COLOCACAO</t>
  </si>
  <si>
    <t>CURVA VERTICAL,INTERNA,45º,PARA ELETROCALHA PERFURADA OU LISA,100X100MM.FORNECIMENTO E COLOCACAO</t>
  </si>
  <si>
    <t>CURVA VERTICAL,INTERNA,45º,PARA ELETROCALHA PERFURADA OU LISA,150X100MM.FORNECIMENTO E COLOCACAO</t>
  </si>
  <si>
    <t>CURVA VERTICAL,INTERNA,45º,PARA ELETROCALHA PERFURADA OU LISA,200X100MM.FORNECIMENTO E COLOCACAO</t>
  </si>
  <si>
    <t>CURVA VERTICAL,INTERNA,45º,PARA ELETROCALHA PERFURADA OU LISA,300X100MM.FORNECIMENTO E COLOCACAO</t>
  </si>
  <si>
    <t>CURVA VERTICAL,INTERNA,45º,PARA ELETROCALHA PERFURADA OU LISA,400X100MM.FORNECIMENTO E COLOCACAO</t>
  </si>
  <si>
    <t>CURVA VERTICAL,INTERNA,90º,PARA ELETROCALHA PERFURADA OU LISA,50X50MM.FORNECIMENTO E COLOCACAO</t>
  </si>
  <si>
    <t>CURVA VERTICAL,INTERNA,90º,PARA ELETROCALHA PERFURADA OU LISA,100X50MM.FORNECIMENTO E COLOCACAO</t>
  </si>
  <si>
    <t>CURVA VERTICAL,INTERNA,90º,PARA ELETROCALHA PERFURADA OU LISA,150X50MM.FORNECIMENTO E COLOCACAO</t>
  </si>
  <si>
    <t>CURVA VERTICAL,INTERNA,90º,PARA ELETROCALHA PERFURADA OU LISA,200X50MM.FORNECIMENTO E COLOCACAO</t>
  </si>
  <si>
    <t>CURVA VERTICAL,INTERNA,90º,PARA ELETROCALHA PERFURADA OU LISA,300X50MM.FORNECIMENTO E COLOCACAO</t>
  </si>
  <si>
    <t>CURVA VERTICAL,INTERNA,90º,PARA ELETROCALHA PERFURADA OU LISA,400X50MM.FORNECIMENTO E COLOCACAO</t>
  </si>
  <si>
    <t>CURVA VERTICAL,INTERNA,90º,PARA ELETROCALHA PERFURADA OU LISA,100X75MM.FORNECIMENTO E COLOCACAO</t>
  </si>
  <si>
    <t>CURVA VERTICAL,INTERNA,90º,PARA ELETROCALHA PERFURADA OU LISA,150X75MM.FORNECIMENTO E COLOCACAO</t>
  </si>
  <si>
    <t>CURVA VERTICAL,INTERNA,90º,PARA ELETROCALHA PERFURADA OU LISA,200X75MM.FORNECIMENTO E COLOCACAO</t>
  </si>
  <si>
    <t>CURVA VERTICAL,INTERNA,90º,PARA ELETROCALHA PERFURADA OU LISA,300X75MM.FORNECIMENTO E COLOCACAO</t>
  </si>
  <si>
    <t>CURVA VERTICAL,INTERNA,90º,PARA ELETROCALHA PERFURADA OU LISA,400X75MM.FORNECIMENTO E COLOCACAO</t>
  </si>
  <si>
    <t>CURVA VERTICAL,INTERNA,90º,PARA ELETROCALHA PERFURADA OU LISA,100X100MM.FORNECIMENTO E COLOCACAO</t>
  </si>
  <si>
    <t>CURVA VERTICAL,INTERNA,90º,PARA ELETROCALHA PERFURADA OU LISA,150X100MM.FORNECIMENTO E COLOCACAO</t>
  </si>
  <si>
    <t>CURVA VERTICAL,INTERNA,90º,PARA ELETROCALHA PERFURADA OU LISA,200X100MM.FORNECIMENTO E COLOCACAO</t>
  </si>
  <si>
    <t>CURVA VERTICAL,INTERNA,90º,PARA ELETROCALHA PERFURADA OU LISA,300X100MM.FORNECIMENTO E COLOCACAO</t>
  </si>
  <si>
    <t>CURVA VERTICAL,INTERNA,90º,PARA ELETROCALHA PERFURADA OU LISA,400X100MM.FORNECIMENTO E COLOCACAO</t>
  </si>
  <si>
    <t>CURVA DE INVERSAO,90º,PARA ELETROCALHA PERFURADA OU LISA,50X50MM.FORNECIMENTO E COLOCACAO</t>
  </si>
  <si>
    <t>CURVA DE INVERSAO,90º,PARA ELETROCALHA PERFURADA OU LISA,100X50MM.FORNECIMENTO E COLOCACAO</t>
  </si>
  <si>
    <t>CURVA DE INVERSAO,90º,PARA ELETROCALHA PERFURADA OU LISA,150X50MM.FORNECIMENTO E COLOCACAO</t>
  </si>
  <si>
    <t>CURVA DE INVERSAO,90º,PARA ELETROCALHA PERFURADA OU LISA,200X50MM.FORNECIMENTO E COLOCACAO</t>
  </si>
  <si>
    <t>CURVA DE INVERSAO,90º,PARA ELETROCALHA PERFURADA OU LISA,300X50MM.FORNECIMENTO E COLOCACAO</t>
  </si>
  <si>
    <t>CURVA DE INVERSAO,90º,PARA ELETROCALHA PERFURADA OU LISA,400X50MM.FORNECIMENTO E COLOCACAO</t>
  </si>
  <si>
    <t>CURVA DE INVERSAO,90º,PARA ELETROCALHA PERFURADA OU LISA,100X75MM.FORNECIMENTO E COLOCACAO</t>
  </si>
  <si>
    <t>CURVA DE INVERSAO,90º,PARA ELETROCALHA PERFURADA OU LISA,150X75MM.FORNECIMENTO E COLOCACAO</t>
  </si>
  <si>
    <t>CURVA DE INVERSAO,90º,PARA ELETROCALHA PERFURADA OU LISA,200X75MM.FORNECIMENTO E COLOCACAO</t>
  </si>
  <si>
    <t>CURVA DE INVERSAO,90º,PARA ELETROCALHA PERFURADA OU LISA,300X75MM.FORNECIMENTO E COLOCACAO</t>
  </si>
  <si>
    <t>CURVA DE INVERSAO,90º,PARA ELETROCALHA PERFURADA OU LISA,400X75MM.FORNECIMENTO E COLOCACAO</t>
  </si>
  <si>
    <t>CURVA DE INVERSAO,90º,PARA ELETROCALHA PERFURADA OU LISA,100X100MM.FORNECIMENTO E COLOCACAO</t>
  </si>
  <si>
    <t>CURVA DE INVERSAO,90º,PARA ELETROCALHA PERFURADA OU LISA,150X100MM.FORNECIMENTO E COLOCACAO</t>
  </si>
  <si>
    <t>CURVA DE INVERSAO,90º,PARA ELETROCALHA PERFURADA OU LISA,200X100MM.FORNECIMENTO E COLOCACAO</t>
  </si>
  <si>
    <t>CURVA DE INVERSAO,90º,PARA ELETROCALHA PERFURADA OU LISA,300X100MM.FORNECIMENTO E COLOCACAO</t>
  </si>
  <si>
    <t>CURVA DE INVERSAO,90º,PARA ELETROCALHA PERFURADA OU LISA,400X100MM.FORNECIMENTO E COLOCACAO</t>
  </si>
  <si>
    <t>TE HORIZONTAL,90º,PARA ELETROCALHA PERFURADA OU LISA,50X50MM.FORNECIMENTO E COLOCACAO</t>
  </si>
  <si>
    <t>TE HORIZONTAL,90º,PARA ELETROCALHA PERFURADA OU LISA,100X50MM.FORNECIMENTO E COLOCACAO</t>
  </si>
  <si>
    <t>TE HORIZONTAL,90º,PARA ELETROCALHA PERFURADA OU LISA,150X50MM.FORNECIMENTO E COLOCACAO</t>
  </si>
  <si>
    <t>TE HORIZONTAL,90º,PARA ELETROCALHA PERFURADA OU LISA,200X50MM.FORNECIMENTO E COLOCACAO</t>
  </si>
  <si>
    <t>TE HORIZONTAL,90º,PARA ELETROCALHA PERFURADA OU LISA,300X50MM.FORNECIMENTO E COLOCACAO</t>
  </si>
  <si>
    <t>TE HORIZONTAL,90º,PARA ELETROCALHA PERFURADA OU LISA,400X50MM.FORNECIMENTO E COLOCACAO</t>
  </si>
  <si>
    <t>TE HORIZONTAL,90º,PARA ELETROCALHA PERFURADA OU LISA,100X75MM.FORNECIMENTO E COLOCACAO</t>
  </si>
  <si>
    <t>TE HORIZONTAL,90º,PARA ELETROCALHA PERFURADA OU LISA,150X75MM.FORNECIMENTO E COLOCACAO</t>
  </si>
  <si>
    <t>TE HORIZONTAL,90º,PARA ELETROCALHA PERFURADA OU LISA,200X75MM.FORNECIMENTO E COLOCACAO</t>
  </si>
  <si>
    <t>TE HORIZONTAL,90º,PARA ELETROCALHA PERFURADA OU LISA,300X75MM.FORNECIMENTO E COLOCACAO</t>
  </si>
  <si>
    <t>TE HORIZONTAL,90º,PARA ELETROCALHA PERFURADA OU LISA,400X75MM.FORNECIMENTO E COLOCACAO</t>
  </si>
  <si>
    <t>TE HORIZONTAL,90º,PARA ELETROCALHA PERFURADA OU LISA,100X100MM.FORNECIMENTO E COLOCACAO</t>
  </si>
  <si>
    <t>TE HORIZONTAL,90º,PARA ELETROCALHA PERFURADA OU LISA,150X100MM.FORNECIMENTO E COLOCACAO</t>
  </si>
  <si>
    <t>TE HORIZONTAL,90º,PARA ELETROCALHA PERFURADA OU LISA,200X100MM.FORNECIMENTO E COLOCACAO</t>
  </si>
  <si>
    <t>TE HORIZONTAL,90º,PARA ELETROCALHA PERFURADA OU LISA,300X100MM.FORNECIMENTO E COLOCACAO</t>
  </si>
  <si>
    <t>TE HORIZONTAL,90º,PARA ELETROCALHA PERFURADA OU LISA,400X100MM.FORNECIMENTO E COLOCACAO</t>
  </si>
  <si>
    <t>TE VERTICAL DE DERIVACAO OU LATERAL,PARA ELETROCALHA PERFURADA OU LISA,50X50MM.FORNECIMENTO E COLOCACAO</t>
  </si>
  <si>
    <t>TE VERTICAL DE DERIVACAO OU LATERAL,PARA ELETROCALHA PERFURADA OU LISA,100X50MM.FORNECIMENTO E COLOCACAO</t>
  </si>
  <si>
    <t>TE VERTICAL DE DERIVACAO OU LATERAL,PARA ELETROCALHA PERFURADA OU LISA,150X50MM.FORNECIMENTO E COLOCACAO</t>
  </si>
  <si>
    <t>TE VERTICAL DE DERIVACAO OU LATERAL,PARA ELETROCALHA PERFURADA OU LISA,200X50MM.FORNECIMENTO E COLOCACAO</t>
  </si>
  <si>
    <t>TE VERTICAL DE DERIVACAO OU LATERAL,PARA ELETROCALHA PERFURADA OU LISA,300X50MM.FORNECIMENTO E COLOCACAO</t>
  </si>
  <si>
    <t>TE VERTICAL DE DERIVACAO OU LATERAL,PARA ELETROCALHA PERFURADA OU LISA,400X50MM.FORNECIMENTO E COLOCACAO</t>
  </si>
  <si>
    <t>TE VERTICAL DE DERIVACAO OU LATERAL,PARA ELETROCALHA PERFURADA OU LISA,100X75MM.FORNECIMENTO E COLOCACAO</t>
  </si>
  <si>
    <t>TE VERTICAL DE DERIVACAO OU LATERAL,PARA ELETROCALHA PERFURADA OU LISA,150X75MM.FORNECIMENTO E COLOCACAO</t>
  </si>
  <si>
    <t>TE VERTICAL DE DERIVACAO OU LATERAL,PARA ELETROCALHA PERFURADA OU LISA,200X75MM.FORNECIMENTO E COLOCACAO</t>
  </si>
  <si>
    <t>TE VERTICAL DE DERIVACAO OU LATERAL,PARA ELETROCALHA PERFURADA OU LISA,300X75MM.FORNECIMENTO E COLOCACAO</t>
  </si>
  <si>
    <t>TE VERTICAL DE DERIVACAO OU LATERAL,PARA ELETROCALHA PERFURADA OU LISA,400X75MM.FORNECIMENTO E COLOCACAO</t>
  </si>
  <si>
    <t>TE VERTICAL DE DERIVACAO OU LATERAL,PARA ELETROCALHA PERFURADA OU LISA,100X100MM.FORNECIMENTO E COLOCACAO</t>
  </si>
  <si>
    <t>TE VERTICAL DE DERIVACAO OU LATERAL,PARA ELETROCALHA PERFURADA OU LISA,150X100MM.FORNECIMENTO E COLOCACAO</t>
  </si>
  <si>
    <t>TE VERTICAL DE DERIVACAO OU LATERAL,PARA ELETROCALHA PERFURADA OU LISA,200X100MM.FORNECIMENTO E COLOCACAO</t>
  </si>
  <si>
    <t>TE VERTICAL DE DERIVACAO OU LATERAL,PARA ELETROCALHA PERFURADA OU LISA,300X100MM.FORNECIMENTO E COLOCACAO</t>
  </si>
  <si>
    <t>TE VERTICAL DE DERIVACAO OU LATERAL,PARA ELETROCALHA PERFURADA OU LISA,400X100MM.FORNECIMENTO E COLOCACAO</t>
  </si>
  <si>
    <t>CRUZETA HORIZONTAL,90º,PARA ELETROCALHA PERFURADA OU LISA,50X50MM.FORNECIMENTO E COLOCACAO</t>
  </si>
  <si>
    <t>CRUZETA HORIZONTAL,90º,PARA ELETROCALHA PERFURADA OU LISA,100X50MM.FORNECIMENTO E COLOCACAO</t>
  </si>
  <si>
    <t>CRUZETA HORIZONTAL,90º,PARA ELETROCALHA PERFURADA OU LISA,150X50MM.FORNECIMENTO E COLOCACAO</t>
  </si>
  <si>
    <t>CRUZETA HORIZONTAL,90º,PARA ELETROCALHA PERFURADA OU LISA,200X50MM.FORNECIMENTO E COLOCACAO</t>
  </si>
  <si>
    <t>CRUZETA HORIZONTAL,90º,PARA ELETROCALHA PERFURADA OU LISA,300X50MM.FORNECIMENTO E COLOCACAO</t>
  </si>
  <si>
    <t>CRUZETA HORIZONTAL,90º,PARA ELETROCALHA PERFURADA OU LISA,400X50MM.FORNECIMENTO E COLOCACAO</t>
  </si>
  <si>
    <t>CRUZETA HORIZONTAL,90º,PARA ELETROCALHA PERFURADA OU LISA,100X75MM.FORNECIMENTO E COLOCACAO</t>
  </si>
  <si>
    <t>CRUZETA HORIZONTAL,90º,PARA ELETROCALHA PERFURADA OU LISA,150X75MM.FORNECIMENTO E COLOCACAO</t>
  </si>
  <si>
    <t>CRUZETA HORIZONTAL,90º,PARA ELETROCALHA PERFURADA OU LISA,200X75MM.FORNECIMENTO E COLOCACAO</t>
  </si>
  <si>
    <t>CRUZETA HORIZONTAL,90º,PARA ELETROCALHA PERFURADA OU LISA,300X75MM.FORNECIMENTO E COLOCACAO</t>
  </si>
  <si>
    <t>CRUZETA HORIZONTAL,90º,PARA ELETROCALHA PERFURADA OU LISA,400X75MM.FORNECIMENTO E COLOCACAO</t>
  </si>
  <si>
    <t>CRUZETA HORIZONTAL,90º,PARA ELETROCALHA PERFURADA OU LISA,100X100MM.FORNECIMENTO E COLOCACAO</t>
  </si>
  <si>
    <t>CRUZETA HORIZONTAL,90º,PARA ELETROCALHA PERFURADA OU LISA,150X100MM.FORNECIMENTO E COLOCACAO</t>
  </si>
  <si>
    <t>CRUZETA HORIZONTAL,90º,PARA ELETROCALHA PERFURADA OU LISA,200X100MM.FORNECIMENTO E COLOCACAO</t>
  </si>
  <si>
    <t>CRUZETA HORIZONTAL,90º,PARA ELETROCALHA PERFURADA OU LISA,300X100MM.FORNECIMENTO E COLOCACAO</t>
  </si>
  <si>
    <t>CRUZETA HORIZONTAL,90º,PARA ELETROCALHA PERFURADA OU LISA,400X100MM.FORNECIMENTO E COLOCACAO</t>
  </si>
  <si>
    <t>COTOVELO RETO,PARA ELETROCALHA PERFURADA OU LISA,50X50MM.FORNECIMENTO E COLOCACAO</t>
  </si>
  <si>
    <t>COTOVELO RETO,PARA ELETROCALHA PERFURADA OU LISA,100X50MM.FORNECIMENTO E COLOCACAO</t>
  </si>
  <si>
    <t>COTOVELO RETO,PARA ELETROCALHA PERFURADA OU LISA,150X50MM.FORNECIMENTO E COLOCACAO</t>
  </si>
  <si>
    <t>COTOVELO RETO,PARA ELETROCALHA PERFURADA OU LISA,200X50MM.FORNECIMENTO E COLOCACAO</t>
  </si>
  <si>
    <t>COTOVELO RETO,PARA ELETROCALHA PERFURADA OU LISA,300X50MM.FORNECIMENTO E COLOCACAO</t>
  </si>
  <si>
    <t>COTOVELO RETO,PARA ELETROCALHA PERFURADA OU LISA,400X50MM.FORNECIMENTO E COLOCACAO</t>
  </si>
  <si>
    <t>COTOVELO RETO,PARA ELETROCALHA PERFURADA OU LISA,100X75MM.FORNECIMENTO E COLOCACAO</t>
  </si>
  <si>
    <t>COTOVELO RETO,PARA ELETROCALHA PERFURADA OU LISA,150X75MM.FORNECIMENTO E COLOCACAO</t>
  </si>
  <si>
    <t>COTOVELO RETO,PARA ELETROCALHA PERFURADA OU LISA,200X75MM.FORNECIMENTO E COLOCACAO</t>
  </si>
  <si>
    <t>COTOVELO RETO,PARA ELETROCALHA PERFURADA OU LISA,300X75MM.FORNECIMENTO E COLOCACAO</t>
  </si>
  <si>
    <t>COTOVELO RETO,PARA ELETROCALHA PERFURADA OU LISA,400X75MM.FORNECIMENTO E COLOCACAO</t>
  </si>
  <si>
    <t>COTOVELO RETO,PARA ELETROCALHA PERFURADA OU LISA,100X100MM.FORNECIMENTO E COLOCACAO</t>
  </si>
  <si>
    <t>COTOVELO RETO,PARA ELETROCALHA PERFURADA OU LISA,150X100MM.FORNECIMENTO E COLOCACAO</t>
  </si>
  <si>
    <t>COTOVELO RETO,PARA ELETROCALHA PERFURADA OU LISA,200X100MM.FORNECIMENTO E COLOCACAO</t>
  </si>
  <si>
    <t>COTOVELO RETO,PARA ELETROCALHA PERFURADA OU LISA,300X100MM.FORNECIMENTO E COLOCACAO</t>
  </si>
  <si>
    <t>COTOVELO RETO,PARA ELETROCALHA PERFURADA OU LISA,400X100MM.FORNECIMENTO E COLOCACAO</t>
  </si>
  <si>
    <t>TE RETO,PARA ELETROCALHA PERFURADA OU LISA,50X50MM.FORNECIMENTO E COLOCACAO</t>
  </si>
  <si>
    <t>TE RETO,PARA ELETROCALHA PERFURADA OU LISA,100X50MM.FORNECIMENTO E COLOCACAO</t>
  </si>
  <si>
    <t>TE RETO,PARA ELETROCALHA PERFURADA OU LISA,150X50MM.FORNECIMENTO E COLOCACAO</t>
  </si>
  <si>
    <t>TE RETO,PARA ELETROCALHA PERFURADA OU LISA,200X50MM.FORNECIMENTO E COLOCACAO</t>
  </si>
  <si>
    <t>TE RETO,PARA ELETROCALHA PERFURADA OU LISA,300X50MM.FORNECIMENTO E COLOCACAO</t>
  </si>
  <si>
    <t>TE RETO,PARA ELETROCALHA PERFURADA OU LISA,400X50MM.FORNECIMENTO E COLOCACAO</t>
  </si>
  <si>
    <t>TE RETO,PARA ELETROCALHA PERFURADA OU LISA,100X75MM.FORNECIMENTO E COLOCACAO</t>
  </si>
  <si>
    <t>TE RETO,PARA ELETROCALHA PERFURADA OU LISA,150X75MM.FORNECIMENTO E COLOCACAO</t>
  </si>
  <si>
    <t>TE RETO,PARA ELETROCALHA PERFURADA OU LISA,200X75MM.FORNECIMENTO E COLOCACAO</t>
  </si>
  <si>
    <t>TE RETO,PARA ELETROCALHA PERFURADA OU LISA,300X75MM.FORNECIMENTO E COLOCACAO</t>
  </si>
  <si>
    <t>TE RETO,PARA ELETROCALHA PERFURADA OU LISA,400X75MM.FORNECIMENTO E COLOCACAO</t>
  </si>
  <si>
    <t>TE RETO,PARA ELETROCALHA PERFURADA OU LISA,100X100MM.FORNECIMENTO E COLOCACAO</t>
  </si>
  <si>
    <t>TE RETO,PARA ELETROCALHA PERFURADA OU LISA,150X100MM.FORNECIMENTO E COLOCACAO</t>
  </si>
  <si>
    <t>TE RETO,PARA ELETROCALHA PERFURADA OU LISA,200X100MM.FORNECIMENTO E COLOCACAO</t>
  </si>
  <si>
    <t>TE RETO,PARA ELETROCALHA PERFURADA OU LISA,300X100MM.FORNECIMENTO E COLOCACAO</t>
  </si>
  <si>
    <t>TE RETO,PARA ELETROCALHA PERFURADA OU LISA,400X100MM.FORNECIMENTO E COLOCACAO</t>
  </si>
  <si>
    <t>CRUZETA RETA,PARA ELETROCALHA PERFURADA OU LISA,50X50MM.FORNECIMENTO E COLOCACAO</t>
  </si>
  <si>
    <t>CRUZETA RETA,PARA ELETROCALHA PERFURADA OU LISA,100X50MM.FORNECIMENTO E COLOCACAO</t>
  </si>
  <si>
    <t>CRUZETA RETA,PARA ELETROCALHA PERFURADA OU LISA,150X50MM.FORNECIMENTO E COLOCACAO</t>
  </si>
  <si>
    <t>CRUZETA RETA,PARA ELETROCALHA PERFURADA OU LISA,200X50MM.FORNECIMENTO E COLOCACAO</t>
  </si>
  <si>
    <t>CRUZETA RETA,PARA ELETROCALHA PERFURADA OU LISA,300X50MM.FORNECIMENTO E COLOCACAO</t>
  </si>
  <si>
    <t>CRUZETA RETA,PARA ELETROCALHA PERFURADA OU LISA,400X50MM.FORNECIMENTO E COLOCACAO</t>
  </si>
  <si>
    <t>CRUZETA RETA,PARA ELETROCALHA PERFURADA OU LISA,100X75MM.FORNECIMENTO E COLOCACAO</t>
  </si>
  <si>
    <t>CRUZETA RETA,PARA ELETROCALHA PERFURADA OU LISA,150X75MM.FORNECIMENTO E COLOCACAO</t>
  </si>
  <si>
    <t>CRUZETA RETA,PARA ELETROCALHA PERFURADA OU LISA,200X75MM.FORNECIMENTO E COLOCACAO</t>
  </si>
  <si>
    <t>CRUZETA RETA,PARA ELETROCALHA PERFURADA OU LISA,300X75MM.FORNECIMENTO E COLOCACAO</t>
  </si>
  <si>
    <t>CRUZETA RETA,PARA ELETROCALHA PERFURADA OU LISA,400X75MM.FORNECIMENTO E COLOCACAO</t>
  </si>
  <si>
    <t>CRUZETA RETA,PARA ELETROCALHA PERFURADA OU LISA,100X100MM.FORNECIMENTO E COLOCACAO</t>
  </si>
  <si>
    <t>CRUZETA RETA,PARA ELETROCALHA PERFURADA OU LISA,150X100MM.FORNECIMENTO E COLOCACAO</t>
  </si>
  <si>
    <t>CRUZETA RETA,PARA ELETROCALHA PERFURADA OU LISA,200X100MM.FORNECIMENTO E COLOCACAO</t>
  </si>
  <si>
    <t>CRUZETA RETA,PARA ELETROCALHA PERFURADA OU LISA,300X100MM.FORNECIMENTO E COLOCACAO</t>
  </si>
  <si>
    <t>CRUZETA RETA,PARA ELETROCALHA PERFURADA OU LISA,400X100MM.FORNECIMENTO E COLOCACAO</t>
  </si>
  <si>
    <t>REDUCAO CONCENTRICA,PARA ELETROCALHA PERFURADA OU LISA,100X50MM.FORNECIMENTO E COLOCACAO</t>
  </si>
  <si>
    <t>REDUCAO CONCENTRICA,PARA ELETROCALHA PERFURADA OU LISA,150X100MM.FORNECIMENTO E COLOCACAO</t>
  </si>
  <si>
    <t>REDUCAO CONCENTRICA,PARA ELETROCALHA PERFURADA OU LISA,150X50MM.FORNECIMENTO E COLOCACAO</t>
  </si>
  <si>
    <t>REDUCAO CONCENTRICA,PARA ELETROCALHA PERFURADA OU LISA,200X150MM.FORNECIMENTO E COLOCACAO</t>
  </si>
  <si>
    <t>REDUCAO CONCENTRICA,PARA ELETROCALHA PERFURADA OU LISA,200X100MM.FORNECIMENTO E COLOCACAO</t>
  </si>
  <si>
    <t>REDUCAO CONCENTRICA,PARA ELETROCALHA PERFURADA OU LISA,200X50MM.FORNECIMENTO E COLOCACAO</t>
  </si>
  <si>
    <t>REDUCAO CONCENTRICA,PARA ELETROCALHA PERFURADA OU LISA,300X200MM.FORNECIMENTO E COLOCACAO</t>
  </si>
  <si>
    <t>REDUCAO CONCENTRICA,PARA ELETROCALHA PERFURADA OU LISA,300X150MM.FORNECIMENTO E COLOCACAO</t>
  </si>
  <si>
    <t>REDUCAO CONCENTRICA,PARA ELETROCALHA PERFURADA OU LISA,300X100MM.FORNECIMENTO E COLOCACAO</t>
  </si>
  <si>
    <t>REDUCAO CONCENTRICA,PARA ELETROCALHA PERFURADA OU LISA,300X50MM.FORNECIMENTO E COLOCACAO</t>
  </si>
  <si>
    <t>REDUCAO CONCENTRICA,PARA ELETROCALHA PERFURADA OU LISA,400X300MM.FORNECIMENTO E COLOCACAO</t>
  </si>
  <si>
    <t>REDUCAO CONCENTRICA,PARA ELETROCALHA PERFURADA OU LISA,400X200MM.FORNECIMENTO E COLOCACAO</t>
  </si>
  <si>
    <t>REDUCAO CONCENTRICA,PARA ELETROCALHA PERFURADA OU LISA,400X150MM.FORNECIMENTO E COLOCACAO</t>
  </si>
  <si>
    <t>REDUCAO CONCENTRICA,PARA ELETROCALHA PERFURADA OU LISA,400X100MM.FORNECIMENTO E COLOCACAO</t>
  </si>
  <si>
    <t>REDUCAO CONCENTRICA,PARA ELETROCALHA PERFURADA OU LISA,400X50MM.FORNECIMENTO E COLOCACAO</t>
  </si>
  <si>
    <t>TE VERTICAL(SUBIDA),PARA ELETROCALHA PERFURADA OU LISA,50X50MM.FORNECIMENTO E COLOCACAO</t>
  </si>
  <si>
    <t>TE VERTICAL(SUBIDA),PARA ELETROCALHA PERFURADA OU LISA,100X50MM.FORNECIMENTO E COLOCACAO</t>
  </si>
  <si>
    <t>TE VERTICAL(SUBIDA),PARA ELETROCALHA PERFURADA OU LISA,150X50MM.FORNECIMENTO E COLOCACAO</t>
  </si>
  <si>
    <t>TE VERTICAL(SUBIDA),PARA ELETROCALHA PERFURADA OU LISA,200X50MM.FORNECIMENTO E COLOCACAO</t>
  </si>
  <si>
    <t>TE VERTICAL(SUBIDA),PARA ELETROCALHA PERFURADA OU LISA,300X50MM.FORNECIMENTO E COLOCACAO</t>
  </si>
  <si>
    <t>TE VERTICAL(SUBIDA),PARA ELETROCALHA PERFURADA OU LISA,400X50MM.FORNECIMENTO E COLOCACAO</t>
  </si>
  <si>
    <t>TE VERTICAL(SUBIDA),PARA ELETROCALHA PERFURADA OU LISA,100X75MM.FORNECIMENTO E COLOCACAO</t>
  </si>
  <si>
    <t>TE VERTICAL(SUBIDA),PARA ELETROCALHA PERFURADA OU LISA,150X75MM.FORNECIMENTO E COLOCACAO</t>
  </si>
  <si>
    <t>TE VERTICAL(SUBIDA),PARA ELETROCALHA PERFURADA OU LISA,200X75MM.FORNECIMENTO E COLOCACAO</t>
  </si>
  <si>
    <t>TE VERTICAL(SUBIDA),PARA ELETROCALHA PERFURADA OU LISA,300X75MM.FORNECIMENTO E COLOCACAO</t>
  </si>
  <si>
    <t>TE VERTICAL(SUBIDA),PARA ELETROCALHA PERFURADA OU LISA,400X75MM.FORNECIMENTO E COLOCACAO</t>
  </si>
  <si>
    <t>TE VERTICAL(SUBIDA),PARA ELETROCALHA PERFURADA OU LISA,100X100MM.FORNECIMENTO E COLOCACAO</t>
  </si>
  <si>
    <t>TE VERTICAL(SUBIDA),PARA ELETROCALHA PERFURADA OU LISA,150X100MM.FORNECIMENTO E COLOCACAO</t>
  </si>
  <si>
    <t>TE VERTICAL(SUBIDA),PARA ELETROCALHA PERFURADA OU LISA,200X100MM.FORNECIMENTO E COLOCACAO</t>
  </si>
  <si>
    <t>TE VERTICAL(SUBIDA),PARA ELETROCALHA PERFURADA OU LISA,300X100MM.FORNECIMENTO E COLOCACAO</t>
  </si>
  <si>
    <t>TE VERTICAL(SUBIDA),PARA ELETROCALHA PERFURADA OU LISA,400X100MM.FORNECIMENTO E COLOCACAO</t>
  </si>
  <si>
    <t>TE VERTICAL(DESCIDA),PARA ELETROCALHA PERFURADA OU LISA,50X50MM.FORNECIMENTO E COLOCACAO</t>
  </si>
  <si>
    <t>TE VERTICAL(DESCIDA),PARA ELETROCALHA PERFURADA OU LISA,100X50MM.FORNECIMENTO E COLOCACAO</t>
  </si>
  <si>
    <t>TE VERTICAL(DESCIDA),PARA ELETROCALHA PERFURADA OU LISA,150X50MM.FORNECIMENTO E COLOCACAO</t>
  </si>
  <si>
    <t>TE VERTICAL(DESCIDA),PARA ELETROCALHA PERFURADA OU LISA,200X50MM.FORNECIMENTO E COLOCACAO</t>
  </si>
  <si>
    <t>TE VERTICAL(DESCIDA),PARA ELETROCALHA PERFURADA OU LISA,300X50MM.FORNECIMENTO E COLOCACAO</t>
  </si>
  <si>
    <t>TE VERTICAL(DESCIDA),PARA ELETROCALHA PERFURADA OU LISA,400X50MM.FORNECIMENTO E COLOCACAO</t>
  </si>
  <si>
    <t>TE VERTICAL(DESCIDA),PARA ELETROCALHA PERFURADA OU LISA,100X75MM.FORNECIMENTO E COLOCACAO</t>
  </si>
  <si>
    <t>TE VERTICAL(DESCIDA),PARA ELETROCALHA PERFURADA OU LISA,150X75MM.FORNECIMENTO E COLOCACAO</t>
  </si>
  <si>
    <t>TE VERTICAL(DESCIDA),PARA ELETROCALHA PERFURADA OU LISA,200X75MM.FORNECIMENTO E COLOCACAO</t>
  </si>
  <si>
    <t>TE VERTICAL(DESCIDA),PARA ELETROCALHA PERFURADA OU LISA,300X75MM.FORNECIMENTO E COLOCACAO</t>
  </si>
  <si>
    <t>TE VERTICAL(DESCIDA),PARA ELETROCALHA PERFURADA OU LISA,400X75MM.FORNECIMENTO E COLOCACAO</t>
  </si>
  <si>
    <t>TE VERTICAL(DESCIDA),PARA ELETROCALHA PERFURADA OU LISA,100X100MM.FORNECIMENTO E COLOCACAO</t>
  </si>
  <si>
    <t>TE VERTICAL(DESCIDA),PARA ELETROCALHA PERFURADA OU LISA,150X100MM.FORNECIMENTO E COLOCACAO</t>
  </si>
  <si>
    <t>TE VERTICAL(DESCIDA),PARA ELETROCALHA PERFURADA OU LISA,200X100MM.FORNECIMENTO E COLOCACAO</t>
  </si>
  <si>
    <t>TE VERTICAL(DESCIDA),PARA ELETROCALHA PERFURADA OU LISA,300X100MM.FORNECIMENTO E COLOCACAO</t>
  </si>
  <si>
    <t>TE VERTICAL(DESCIDA),PARA ELETROCALHA PERFURADA OU LISA,400X100MM.FORNECIMENTO E COLOCACAO</t>
  </si>
  <si>
    <t>TERMINAL DE FECHAMENTO LISO,PARA ELETROCALHA PERFURADA OU LISA,50X50MM.FORNECIMENTO E COLOCACAO</t>
  </si>
  <si>
    <t>TERMINAL DE FECHAMENTO LISO,PARA ELETROCALHA PERFURADA OU LISA,100X50MM.FORNECIMENTO E COLOCACAO</t>
  </si>
  <si>
    <t>TERMINAL DE FECHAMENTO LISO,PARA ELETROCALHA PERFURADA OU LISA,150X50MM.FORNECIMENTO E COLOCACAO</t>
  </si>
  <si>
    <t>TERMINAL DE FECHAMENTO LISO,PARA ELETROCALHA PERFURADA OU LISA,200X50MM.FORNECIMENTO E COLOCACAO</t>
  </si>
  <si>
    <t>TERMINAL DE FECHAMENTO LISO,PARA ELETROCALHA PERFURADA OU LISA,300X50MM.FORNECIMENTO E COLOCACAO</t>
  </si>
  <si>
    <t>TERMINAL DE FECHAMENTO LISO,PARA ELETROCALHA PERFURADA OU LISA,400X50MM.FORNECIMENTO E COLOCACAO</t>
  </si>
  <si>
    <t>TERMINAL DE FECHAMENTO LISO,PARA ELETROCALHA PERFURADA OU LISA,100X75MM.FORNECIMENTO E COLOCACAO</t>
  </si>
  <si>
    <t>TERMINAL DE FECHAMENTO LISO,PARA ELETROCALHA PERFURADA OU LISA,150X75MM.FORNECIMENTO E COLOCACAO</t>
  </si>
  <si>
    <t>TERMINAL DE FECHAMENTO LISO,PARA ELETROCALHA PERFURADA OU LISA,200X75MM.FORNECIMENTO E COLOCACAO</t>
  </si>
  <si>
    <t>TERMINAL DE FECHAMENTO LISO,PARA ELETROCALHA PERFURADA OU LISA,300X75MM.FORNECIMENTO E COLOCACAO</t>
  </si>
  <si>
    <t>TERMINAL DE FECHAMENTO LISO,PARA ELETROCALHA PERFURADA OU LISA,400X75MM.FORNECIMENTO E COLOCACAO</t>
  </si>
  <si>
    <t>TERMINAL DE FECHAMENTO LISO,PARA ELETROCALHA PERFURADA OU LISA,100X100MM.FORNECIMENTO E COLOCACAO</t>
  </si>
  <si>
    <t>TERMINAL DE FECHAMENTO LISO,PARA ELETROCALHA PERFURADA OU LISA,150X100MM.FORNECIMENTO E COLOCACAO</t>
  </si>
  <si>
    <t>TERMINAL DE FECHAMENTO LISO,PARA ELETROCALHA PERFURADA OU LISA,200X100MM.FORNECIMENTO E COLOCACAO</t>
  </si>
  <si>
    <t>TERMINAL DE FECHAMENTO LISO,PARA ELETROCALHA PERFURADA OU LISA,300X100MM.FORNECIMENTO E COLOCACAO</t>
  </si>
  <si>
    <t>TERMINAL DE FECHAMENTO LISO,PARA ELETROCALHA PERFURADA OU LISA,400X100MM.FORNECIMENTO E COLOCACAO</t>
  </si>
  <si>
    <t>TERMINAL DE FECHAMENTO,PARA ELETROCALHA PERFURADA OU LISA,50X50MM,COM SAIDA PARA TUBO.FORNECIMENTO E COLOCACAO</t>
  </si>
  <si>
    <t>TERMINAL DE FECHAMENTO,PARA ELETROCALHA PERFURADA OU LISA,100X50MM,COM SAIDA PARA TUBO.FORNECIMENTO E COLOCACAO</t>
  </si>
  <si>
    <t>TERMINAL DE FECHAMENTO,PARA ELETROCALHA PERFURADA OU LISA,150X50MM,COM SAIDA PARA TUBO.FORNECIMENTO E COLOCACAO</t>
  </si>
  <si>
    <t>TERMINAL DE FECHAMENTO,PARA ELETROCALHA PERFURADA OU LISA,200X50MM,COM SAIDA PARA TUBO.FORNECIMENTO E COLOCACAO</t>
  </si>
  <si>
    <t>TERMINAL DE FECHAMENTO,PARA ELETROCALHA PERFURADA OU LISA,300X50MM,COM SAIDA PARA TUBO.FORNECIMENTO E COLOCACAO</t>
  </si>
  <si>
    <t>TERMINAL DE FECHAMENTO,PARA ELETROCALHA PERFURADA OU LISA,400X50MM,COM SAIDA PARA TUBO.FORNECIMENTO E COLOCACAO</t>
  </si>
  <si>
    <t>TERMINAL DE FECHAMENTO,PARA ELETROCALHA PERFURADA OU LISA,100X75MM,COM SAIDA PARA TUBO.FORNECIMENTO E COLOCACAO</t>
  </si>
  <si>
    <t>TERMINAL DE FECHAMENTO,PARA ELETROCALHA PERFURADA OU LISA,150X75MM,COM SAIDA PARA TUBO.FORNECIMENTO E COLOCACAO</t>
  </si>
  <si>
    <t>TERMINAL DE FECHAMENTO,PARA ELETROCALHA PERFURADA OU LISA,200X75MM,COM SAIDA PARA TUBO.FORNECIMENTO E COLOCACAO</t>
  </si>
  <si>
    <t>TERMINAL DE FECHAMENTO,PARA ELETROCALHA PERFURADA OU LISA,300X75MM,COM SAIDA PARA TUBO.FORNECIMENTO E COLOCACAO</t>
  </si>
  <si>
    <t>TERMINAL DE FECHAMENTO,PARA ELETROCALHA PERFURADA OU LISA,400X75MM,COM SAIDA PARA TUBO.FORNECIMENTO E COLOCACAO</t>
  </si>
  <si>
    <t>TERMINAL DE FECHAMENTO,PARA ELETROCALHA PERFURADA OU LISA,100X100MM,COM SAIDA PARA TUBO.FORNECIMENTO E COLOCACAO</t>
  </si>
  <si>
    <t>TERMINAL DE FECHAMENTO,PARA ELETROCALHA PERFURADA OU LISA,150X100MM,COM SAIDA PARA TUBO.FORNECIMENTO E COLOCACAO</t>
  </si>
  <si>
    <t>TERMINAL DE FECHAMENTO,PARA ELETROCALHA PERFURADA OU LISA,200X100MM,COM SAIDA PARA TUBO.FORNECIMENTO E COLOCACAO</t>
  </si>
  <si>
    <t>TERMINAL DE FECHAMENTO,PARA ELETROCALHA PERFURADA OU LISA,300X100MM,COM SAIDA PARA TUBO.FORNECIMENTO E COLOCACAO</t>
  </si>
  <si>
    <t>TERMINAL DE FECHAMENTO,PARA ELETROCALHA PERFURADA OU LISA,400X100MM,COM SAIDA PARA TUBO.FORNECIMENTO E COLOCACAO</t>
  </si>
  <si>
    <t>ACOPLAMENTO EM PAINEL,PARA ELETROCALHA PERFURADA OU LISA,50X50MM.FORNECIMENTO E COLOCACAO</t>
  </si>
  <si>
    <t>ACOPLAMENTO EM PAINEL,PARA ELETROCALHA PERFURADA OU LISA,100X50MM.FORNECIMENTO E COLOCACAO</t>
  </si>
  <si>
    <t>ACOPLAMENTO EM PAINEL,PARA ELETROCALHA PERFURADA OU LISA,150X50MM.FORNECIMENTO E COLOCACAO</t>
  </si>
  <si>
    <t>ACOPLAMENTO EM PAINEL,PARA ELETROCALHA PERFURADA OU LISA,200X50MM.FORNECIMENTO E COLOCACAO</t>
  </si>
  <si>
    <t>ACOPLAMENTO EM PAINEL,PARA ELETROCALHA PERFURADA OU LISA,300X50MM.FORNECIMENTO E COLOCACAO</t>
  </si>
  <si>
    <t>ACOPLAMENTO EM PAINEL,PARA ELETROCALHA PERFURADA OU LISA,400X50MM.FORNECIMENTO E COLOCACAO</t>
  </si>
  <si>
    <t>ACOPLAMENTO EM PAINEL,PARA ELETROCALHA PERFURADA OU LISA,100X75MM.FORNECIMENTO E COLOCACAO</t>
  </si>
  <si>
    <t>ACOPLAMENTO EM PAINEL,PARA ELETROCALHA PERFURADA OU LISA,150X75MM.FORNECIMENTO E COLOCACAO</t>
  </si>
  <si>
    <t>ACOPLAMENTO EM PAINEL,PARA ELETROCALHA PERFURADA OU LISA,200X75MM.FORNECIMENTO E COLOCACAO</t>
  </si>
  <si>
    <t>ACOPLAMENTO EM PAINEL,PARA ELETROCALHA PERFURADA OU LISA,300X75MM.FORNECIMENTO E COLOCACAO</t>
  </si>
  <si>
    <t>ACOPLAMENTO EM PAINEL,PARA ELETROCALHA PERFURADA OU LISA,400X75MM.FORNECIMENTO E COLOCACAO</t>
  </si>
  <si>
    <t>ACOPLAMENTO EM PAINEL,PARA ELETROCALHA PERFURADA OU LISA,100X100MM.FORNECIMENTO E COLOCACAO</t>
  </si>
  <si>
    <t>ACOPLAMENTO EM PAINEL,PARA ELETROCALHA PERFURADA OU LISA,150X100MM.FORNECIMENTO E COLOCACAO</t>
  </si>
  <si>
    <t>ACOPLAMENTO EM PAINEL,PARA ELETROCALHA PERFURADA OU LISA,200X100MM.FORNECIMENTO E COLOCACAO</t>
  </si>
  <si>
    <t>ACOPLAMENTO EM PAINEL,PARA ELETROCALHA PERFURADA OU LISA,300X100MM.FORNECIMENTO E COLOCACAO</t>
  </si>
  <si>
    <t>ACOPLAMENTO EM PAINEL,PARA ELETROCALHA PERFURADA OU LISA,400X100MM.FORNECIMENTO E COLOCACAO</t>
  </si>
  <si>
    <t>GOTEJADOR PARA ELETROCALHA PERFURADA OU LISA,50X50MM.FORNECIMENTO E COLOCACAO</t>
  </si>
  <si>
    <t>GOTEJADOR PARA ELETROCALHA PERFURADA OU LISA,100X50MM.FORNECIMENTO E COLOCACAO</t>
  </si>
  <si>
    <t>GOTEJADOR PARA ELETROCALHA PERFURADA OU LISA,150X50MM.FORNECIMENTO E COLOCACAO</t>
  </si>
  <si>
    <t>GOTEJADOR PARA ELETROCALHA PERFURADA OU LISA,200X50MM.FORNECIMENTO E COLOCACAO</t>
  </si>
  <si>
    <t>GOTEJADOR PARA ELETROCALHA PERFURADA OU LISA,300X50MM.FORNECIMENTO E COLOCACAO</t>
  </si>
  <si>
    <t>GOTEJADOR PARA ELETROCALHA PERFURADA OU LISA,400X50MM.FORNECIMENTO E COLOCACAO</t>
  </si>
  <si>
    <t>GOTEJADOR PARA ELETROCALHA PERFURADA OU LISA,100X75MM.FORNECIMENTO E COLOCACAO</t>
  </si>
  <si>
    <t>GOTEJADOR PARA ELETROCALHA PERFURADA OU LISA,150X75MM.FORNECIMENTO E COLOCACAO</t>
  </si>
  <si>
    <t>GOTEJADOR PARA ELETROCALHA PERFURADA OU LISA,200X75MM.FORNECIMENTO E COLOCACAO</t>
  </si>
  <si>
    <t>GOTEJADOR PARA ELETROCALHA PERFURADA OU LISA,300X75MM.FORNECIMENTO E COLOCACAO</t>
  </si>
  <si>
    <t>GOTEJADOR PARA ELETROCALHA PERFURADA OU LISA,400X75MM.FORNECIMENTO E COLOCACAO</t>
  </si>
  <si>
    <t>GOTEJADOR PARA ELETROCALHA PERFURADA OU LISA,100X100MM.FORNECIMENTO E COLOCACAO</t>
  </si>
  <si>
    <t>GOTEJADOR PARA ELETROCALHA PERFURADA OU LISA,150X100MM.FORNECIMENTO E COLOCACAO</t>
  </si>
  <si>
    <t>GOTEJADOR PARA ELETROCALHA PERFURADA OU LISA,200X100MM.FORNECIMENTO E COLOCACAO</t>
  </si>
  <si>
    <t>GOTEJADOR PARA ELETROCALHA PERFURADA OU LISA,300X100MM.FORNECIMENTO E COLOCACAO</t>
  </si>
  <si>
    <t>GOTEJADOR PARA ELETROCALHA PERFURADA OU LISA,400X100MM.FORNECIMENTO E COLOCACAO</t>
  </si>
  <si>
    <t>TOMADA DE PISO,SIMPLES,EM CORPO DE ALUMINIO FUNDIDO E TAMPAEM LATAO POLIDO,30A/380V.FORNECIMENTO E COLOCACAO</t>
  </si>
  <si>
    <t>TOMADA DUPLA DE PISO,EM CORPO DE ALUMINIO FUNDIDO E TAMPA EMLATAO POLIDO,30A/380V.FORNECIMENTO E COLOCACAO</t>
  </si>
  <si>
    <t>INTERRUPTOR DE EMBUTIR COM 1 TECLA SIMPLES FOSFORESCENTE E PLACA.FORNECIMENTO E COLOCACAO</t>
  </si>
  <si>
    <t>INTERRUPTOR DE EMBUTIR COM 2 TECLAS SIMPLES FOSFORESCENTES EPLACA.FORNECIMENTO E COLOCACAO</t>
  </si>
  <si>
    <t>INTERRUPTOR DE EMBUTIR COM 3 TECLAS SIMPLES FOSFORESCENTES EPLACA.FORNECIMENTO E COLOCACAO</t>
  </si>
  <si>
    <t>INTERRUPTOR THREE-WAY DE EMBUTIR COM TECLA FOSFORESCENTE,INCLUSIVE PLACA.FORNECIMENTO E COLOCACAO</t>
  </si>
  <si>
    <t>INTERRUPTOR COM 1 TECLA SIMPLES E TOMADA 2P+T,10A/250V,PADRAO BRASILEIRO,DE EMBUTIR,COM PLACA DE 4"X2".FORNECIMENTO E COLOCACAO</t>
  </si>
  <si>
    <t>INTERRUPTOR COM 2 TECLAS SIMPLES E TOMADA 2P+T,10A/250V,PADRAO BRASILEIRO,DE EMBUTIR,COM PLACA DE 4"X2".FORNECIMENTO E COLOCACAO</t>
  </si>
  <si>
    <t>TOMADA ELETRICA 2P+T,10A/250V,PADRAO BRASILEIRO,DE EMBUTIR,COM PLACA 4"X2".FORNECIMENTO E COLOCACAO.</t>
  </si>
  <si>
    <t>TOMADA ELETRICA 2P+T,20A/250V,PADRAO BRASILEIRO,DE EMBUTIR,COM PLACA 4"X2".FORNECIMENTO E COLOCACAO</t>
  </si>
  <si>
    <t>TOMADA ELETRICA 2P+T,10A/250V,PADRAO BRASILEIRO,DE SOBREPOR.FORNECIMENTO E COLOCACAO</t>
  </si>
  <si>
    <t>TOMADA ELETRICA 2P+T,20A/250V,PADRAO BRASILEIRO,DE SOBREPOR.FORNECIMENTO E COLOCACAO</t>
  </si>
  <si>
    <t>TOMADA DE BAQUELITE,DE SOBREPOR,REVESTIDA DE BORRACHA,TRIPOLAR 15A.FORNECIMENTO E COLOCACAO</t>
  </si>
  <si>
    <t>TOMADA ELETRICA 2P+T,20A/250V,PADRAO BRASILEIRO,DE EMBUTIR,COM PLACA 4"X2",INCLUSIVE CAIXA DE DISTRIBUICAO E 2 DISJUNTORES MONOFASICOS DE 10 A 30A.FORNECIMENTO E COLOCACAO</t>
  </si>
  <si>
    <t>TOMADA 4 PINOS,DE SOBREPOR,COMPLETA,PARA TELEFONE.FORNECIMENTO E COLOCACAO</t>
  </si>
  <si>
    <t>TOMADA 4 PINOS,DE EMBUTIR,COMPLETA,PARA TELEFONE.FORNECIMENTO E COLOCACAO</t>
  </si>
  <si>
    <t>TOMADA TIPO RJ11,DE SOBREPOR,COMPLETA,PARA TELEFONE.FORNECIMENTO E COLOCACAO</t>
  </si>
  <si>
    <t>TOMADA TIPO RJ11,DE EMBUTIR,COMPLETA,PARA TELEFONE.FORNECIMENTO E COLOCACAO</t>
  </si>
  <si>
    <t>TOMADA TIPO RJ45,DE SOBREPOR,COMPLETA,PARA LOGICA.FORNECIMENTO E COLOCACAO</t>
  </si>
  <si>
    <t>TOMADA TIPO RJ45,DE EMBUTIR,COMPLETA,PARA LOGICA.FORNECIMENTO E COLOCACAO</t>
  </si>
  <si>
    <t>TOMADA COAXIAL,DE SOBREPOR,COMPLETA,PARA ANTENA DE TV.FORNECIMENTO E COLOCACAO</t>
  </si>
  <si>
    <t>TOMADA COAXIAL,DE EMBUTIR,COMPLETA,PARA ANTENA DE TV.FORNECIMENTO E COLOCACAO</t>
  </si>
  <si>
    <t>LAMPADA INCANDESCENTE HALOGENA,DE 50W-12V.FORNECIMENTO E COLOCACAO</t>
  </si>
  <si>
    <t>LAMPADA INCANDESCENTE HALOGENA,DE 20W-12V.FORNECIMENTO E COLOCACAO</t>
  </si>
  <si>
    <t>LAMPADA FLUORESCENTE,TRIFOSFORO,DE 16W.FORNECIMENTO E COLOCACAO</t>
  </si>
  <si>
    <t>LAMPADA FLUORESCENTE,TRIFOSFORO,DE 32W.FORNECIMENTO E COLOCACAO</t>
  </si>
  <si>
    <t>LAMPADA FLUORESCENTE COMPACTA INTEGRADA,ELETRONICA,DE 25W.FORNECIMENTO E COLOCACAO</t>
  </si>
  <si>
    <t>LAMPADA FLUORESCENTE COMPACTA INTEGRADA,ELETRONICA,DE 18W.FORNECIMENTO E COLOCACAO</t>
  </si>
  <si>
    <t>LAMPADA DE VAPOR DE MERCURIO,DE 250W.FORNECIMENTO E COLOCACAO</t>
  </si>
  <si>
    <t>LAMPADA DE VAPOR DE MERCURIO,DE 400W.FORNECIMENTO E COLOCACAO</t>
  </si>
  <si>
    <t>LAMPADA DE VAPOR DE SODIO DE 70W-110/220V.FORNECIMENTO E COLOCACAO</t>
  </si>
  <si>
    <t>LAMPADA DE VAPOR DE SODIO DE 100W-110/220V.FORNECIMENTO E COLOCACAO</t>
  </si>
  <si>
    <t>LAMPADA DE VAPOR DE SODIO DE 150W-110/220V.FORNECIMENTO E COLOCACAO</t>
  </si>
  <si>
    <t>LAMPADA DE VAPOR DE SODIO DE 250W-110/200V.FORNECIMENTO E COLOCACAO</t>
  </si>
  <si>
    <t>LAMPADA DE VAPOR DE SODIO DE 400W-110/220V.FORNECIMENTO E COLOCACAO</t>
  </si>
  <si>
    <t>LAMPADA DE VAPOR METALICO OVOIDE DE 250W-220V,BULBO OVOIDE.FORNECIMENTO E COLOCACAO</t>
  </si>
  <si>
    <t>LAMPADA DE VAPOR METALICO OVOIDE DE 400W-220V,BULBO OVOIDE.FORNECIMENTO E COLOCACAO</t>
  </si>
  <si>
    <t>LAMPADA DE VAPOR METALICO DE 2000W-220V,BULBO OVOIDE.FORNECIMENTO E COLOCACAO</t>
  </si>
  <si>
    <t>LAMPADA LED,BULBO,A60,4,5W,100/240V,BASE E-27.FORNECIMENTO ECOLOCACAO</t>
  </si>
  <si>
    <t>LAMPADA LED,BULBO,A60,7W,100/240V,BASE E-27.FORNECIMENTO ECOLOCACAO</t>
  </si>
  <si>
    <t>LAMPADA LED,BULBO,A60,8W,100/240V,BASE E-27.FORNECIMENTO ECOLOCACAO</t>
  </si>
  <si>
    <t>LAMPADA LED,BULBO,A60,9W,100/240V,BASE E-27.FORNECIMENTO E COLOCACAO</t>
  </si>
  <si>
    <t>LAMPADA LED,BULBO,A60,10,5W,100/240V,BASE E-27.FORNECIMENTOE COLOCACAO</t>
  </si>
  <si>
    <t>LAMPADA LED,BULBO,PAR 20,7W,120V,BASE E-27.FORNECIMENTO E COLOCACAO</t>
  </si>
  <si>
    <t>LAMPADA LED,BULBO,PAR 30,10W,120/220V/20D,BASE E-27.FORNECIMENTO E COLOCACAO</t>
  </si>
  <si>
    <t>LAMPADA LED,BULBO,PAR 30,13W,120/220V,BASE E-27.FORNECIMENTOE COLOCACAO</t>
  </si>
  <si>
    <t>LAMPADA LED,BULBO,PAR 38,16W,120/220V,BASE E-27.FORNECIMENTOE COLOCACAO</t>
  </si>
  <si>
    <t>LAMPADA LED,TUBULAR,600MM,T8,9W,FLUXO LUMINOSO EM TORNO DE 900LM</t>
  </si>
  <si>
    <t>LAMPADA LED,TUBULAR,1200MM,T8,18W,FLUXO LUMINOSO EM TORNO DE1850LM</t>
  </si>
  <si>
    <t>LAMPADA LED,TUBULAR,HF 1200MM,T5,26W,FLUXO LUMINOSO EM TORNODE 3900LM</t>
  </si>
  <si>
    <t>LAMPADA LED,BULBO,A60,12W,100/200V,BASE E-27.FORNECIMENTO ECOLOCACAO</t>
  </si>
  <si>
    <t>LAMPADA LED,BULBO,A60,15W,100/240V,BASE E-27.FORNECIMENTO ECOLOCACAO</t>
  </si>
  <si>
    <t>LAMPADA LED,BULBO,A60,20W,100/240V,BASE E-27.FORNECIMENTO ECOLOCACAO</t>
  </si>
  <si>
    <t>LAMPADA LED,BULBO,A60,25W,100/240V,BASE E-27.FORNECIMENTO ECOLOCACAO</t>
  </si>
  <si>
    <t>LAMPADA LED,BULBO,A60,30W,100/240V,BASE E-27.FORNECIMENTO ECOLOCACAO</t>
  </si>
  <si>
    <t>COLOCACAO DE RESERVATORIO DE FIBROCIMENTO,FIBRA DE VIDRO OUSEMELHANTE DE 250L,INCLUSIVE PECAS DE APOIO EM ALVENARIA E MADEIRA SERRADA,E FLANGES DE LIGACAO HIDRAULICA,EXCLUSIVE FORNECIMENTO DO RESERVATORIO</t>
  </si>
  <si>
    <t>COLOCACAO DE RESERVATORIO DE FIBROCIMENTO,FIBRA DE VIDRO OUSEMELHANTE DE 300L,INCLUSIVE PECAS DE APOIO EM ALVENARIA E MADEIRA SERRADA E FLANGES DE LIGACAO HIDRAULICA,EXCLUSIVE FORNECIMENTO DO RESERVATORIO</t>
  </si>
  <si>
    <t>COLOCACAO DE RESERVATORIO DE FIBROCIMENTO,FIBRA DE VIDRO OUSEMELHANTE DE 500L,INCLUSIVE PECAS DE APOIO EM ALVENARIA E MADEIRA SERRADA,E FLANGES DE LIGACAO HIDRAULICA,EXCLUSIVE FORNECIMENTO DO RESERVATORIO</t>
  </si>
  <si>
    <t>COLOCACAO DE RESERVATORIO DE FIBROCIMENTO,FIBRA DE VIDRO OUSEMELHANTE COM 1000L,INCLUSIVE PECAS DE APOIO EM ALVENARIA EMADEIRA SERRADA,E FLANGES DE LIGACAO HIDRAULICA,EXCLUSIVE FORNECIMENTO DO RESERVATORIO</t>
  </si>
  <si>
    <t>COLOCACAO DE RESERVATORIO DE FIBROCIMENTO,FIBRA DE VIDRO OUSEMELHANTE DE 1.500L,INCLUSIVE PECAS DE APOIO EM ALVENARIA EMADEIRA SERRADA,E FLANGES DE LIGACAO HIDRAULICA,EXCLUSIVE FONECIMENTO DO RESERVATORIO</t>
  </si>
  <si>
    <t>COLOCACAO DE RESERVATORIO DE FIBROCIMENTO,FIBRA DE VIDRO OUSEMELHANTE DE 2.000L,INCLUSIVE PECAS DE APOIO EM ALVENARIA EMADEIRA SERRADA,E FLANGES DE LIGACAO HIDRAULICA,EXCLUSIVE FORNECIMENTO DO RESERVATORIO.</t>
  </si>
  <si>
    <t>COLOCACAO DE RESERVATORIO DE FOBROCIMENTO,FIBRA DE VIDRO OUSEMELHANTE DE 2.500L,INCLUSIVE PECAS DE APOIO EM ALVENARIA EMADEIRA SERRADA,E FLANGES DE LIGACAO HIDRAULICA,EXCLUSIVEFORNECIMENTO DO RESERVATORIO.</t>
  </si>
  <si>
    <t>COLOCACAO DE RESERVATORIO DE FRIBROCIMENTO,FIBRA DE VIDRO OUSEMELHANTE DE 3.000L,INCLUSIVE PECAS DE APOIO EM ALVENARIAE MADEIRA SERRADA,E FLANGES DE LIGACAO HIDRAULICA,EXCLUSIVEFORNECIMENTO DO RESERVATORIO</t>
  </si>
  <si>
    <t>COLOCACAO DE RESERVATORIO DE FIBROCIMENTO,FIBRA DE VIDRO OUSEMELHANTE DE 5.000L,INCLUSIVE PECAS DE APOIO EM ALVENARIA EMADEIRA SERRADA,E FLANGES DE LIGACAO HIDRAULICA,EXCLUSIVE FORNECIMENTO DO RESERVATORIO</t>
  </si>
  <si>
    <t>REGISTRO DE GAVETA,EM BRONZE,COM DIAMETRO DE 1/2".FORNECIMENTO E COLOCACAO</t>
  </si>
  <si>
    <t>REGISTRO DE GAVETA,EM BRONZE,COM DIAMETRO DE 3/4".FORNECIMENTO E COLOCACAO</t>
  </si>
  <si>
    <t>REGISTRO DE GAVETA,EM BRONZE,COM DIAMETRO DE 1".FORNECIMENTOE COLOCACAO</t>
  </si>
  <si>
    <t>REGISTRO DE GAVETA,EM BRONZE,COM DIAMETRO DE 1.1/4".FORNECIMENTO E COLOCACAO</t>
  </si>
  <si>
    <t>REGISTRO DE GAVETA,EM BRONZE,COM DIAMETRO DE 1.1/2".FORNECIMENTO E COLOCACAO</t>
  </si>
  <si>
    <t>REGISTRO DE GAVETA,EM BRONZE,COM DIAMETRO DE 2".FORNECIMENTOE COLOCACAO</t>
  </si>
  <si>
    <t>REGISTRO DE GAVETA,EM BRONZE,COM DIAMETRO DE 2.1/2".FORNECIMENTO E COLOCACAO</t>
  </si>
  <si>
    <t>REGISTRO DE GAVETA,EM BRONZE,COM DIAMETRO DE 3".FORNECIMENTOE COLOCACAO</t>
  </si>
  <si>
    <t>REGISTRO DE GAVETA,EM BRONZE,COM DIAMETRO DE 4".FORNECIMENTOE COLOCACAO</t>
  </si>
  <si>
    <t>REGISTRO DE ESFERA,EM BRONZE,COM DIAMETRO DE 1/2".FORNECIMENTO E COLOCACAO</t>
  </si>
  <si>
    <t>REGISTRO DE ESFERA,EM BRONZE,COM DIAMETRO DE 3/4".FORNECIMENTO E COLOCACAO</t>
  </si>
  <si>
    <t>REGISTRO DE ESFERA,EM BRONZE,COM DIAMETRO DE 1".FORNECIMENTOE COLOCACAO</t>
  </si>
  <si>
    <t>REGISTRO DE ESFERA,EM BRONZE,COM DIAMETRO DE 1.1/4".FORNECIMENTO E COLOCACAO</t>
  </si>
  <si>
    <t>REGISTRO DE ESFERA,EM BRONZE,COM DIAMETRO DE 1.1/2".FORNECIMENTO E COLOCACAO</t>
  </si>
  <si>
    <t>REGISTRO DE ESFERA,EM BRONZE,COM DIAMETRO DE 2".FORNECIMENTOE COLOCACAO</t>
  </si>
  <si>
    <t>VALVULA DE PE,EM BRONZE,COM DIAMETRO DE 3/4".FORNECIMENTO ECOLOCACAO</t>
  </si>
  <si>
    <t>VALVULA DE PE,EM BRONZE,COM DIAMETRO DE 1".FORNECIMENTO E COLOCACAO</t>
  </si>
  <si>
    <t>VALVULA DE PE,EM BRONZE,COM DIAMETRO DE 1.1/4".FORNECIMENTOE COLOCACAO</t>
  </si>
  <si>
    <t>VALVULA DE PE,EM BRONZE,COM DIAMETRO DE 1.1/2".FORNECIMENTOE COLOCACAO</t>
  </si>
  <si>
    <t>VALVULA DE PE,EM BRONZE,COM DIAMETRO DE 2".FORNECIMENTO E COLOCACAO</t>
  </si>
  <si>
    <t>VALVULA DE PE,EM BRONZE,COM DIAMETRO DE 2.1/2".FORNECIMENTOE COLOCACAO</t>
  </si>
  <si>
    <t>VALVULA DE PE,EM BRONZE,COM DIAMETRO DE 3".FORNECIMENTO E COLOCACAO</t>
  </si>
  <si>
    <t>VALVULA DE PE,EM BRONZE,COM DIAMETRO DE 4".FORNECIMENTO E COLOCACAO</t>
  </si>
  <si>
    <t>VALVULA DE RETENCAO VERTICAL,EM BRONZE,COM DIAMETRO DE 3/4".FORNECIMENTO E COLOCACAO</t>
  </si>
  <si>
    <t>VALVULA DE RETENCAO VERTICAL,EM BRONZE,COM DIAMETRO DE 1".FORNECIMENTO E COLOCACAO</t>
  </si>
  <si>
    <t>VALVULA DE RETENCAO VERTICAL,EM BRONZE,COM DIAMETRO DE 1.1/4".FORNECIMENTO E COLOCACAO</t>
  </si>
  <si>
    <t>VALVULA DE RETENCAO VERTICAL,EM BRONZE,COM DIAMETRO DE 1.1/2".FORNECIMENTO E COLOCACAO</t>
  </si>
  <si>
    <t>VALVULA DE RETENCAO VERTICAL,EM BRONZE,COM DIAMETRO DE 2".FORNECIMENTO E COLOCACAO</t>
  </si>
  <si>
    <t>VALVULA DE RETENCAO VERTICAL EM BRONZE COM DIAMETRO DE 2.1/2".FORNECIMENTO E COLOCACAO</t>
  </si>
  <si>
    <t>VALVULA DE RETENCAO VERTICAL EM BRONZE,COM DIAMETRO DE 3".FORNECIMENTO E COLOCACAO</t>
  </si>
  <si>
    <t>VALVULA DE RETENCAO VERTICAL.EM BRONZE,COM DIAMETRO DE 4".FORNECIMENTO E COLOCACAO</t>
  </si>
  <si>
    <t>VALVULA DE RETENCAO HORIZONTAL,EM BRONZE,COM DIAMETRO DE 3/4".FORNECIMENTO E COLOCACAO</t>
  </si>
  <si>
    <t>VALVULA DE RETENCAO HORIZONTAL,EM BRONZE,COM DIAMETRO DE 1".FORNECIMENTO E COLOCACAO</t>
  </si>
  <si>
    <t>VALVULA DE RETENCAO HORIZONTAL,EM BRONZE,COM DIAMETRO DE 1.1/4".FORNECIMENTO E COLOCACAO</t>
  </si>
  <si>
    <t>VALVULA DE RETENCAO HORIZONTAL,EM BRONZE,COM DIAMETRO DE 1.1/2".FORNECIMENTO E COLOCACAO</t>
  </si>
  <si>
    <t>VALVULA DE RETENCAO HORIZONTAL,EM BRONZE,COM DIAMETRO DE 2".FORNECIMENTO E COLOCACAO</t>
  </si>
  <si>
    <t>VALVULA DE RETENCAO HORIZONTAL,EM BRONZE,COM DIAMETRO DE 2.1/2".FORNECIMENTO E COLOCACAO</t>
  </si>
  <si>
    <t>VALVULA DE RETENCAO HORIZONTAL,EM BRONZE,COM DIAMETRO DE 3".FORNECIMENTO E COLOCACAO</t>
  </si>
  <si>
    <t>VALVULA DE RETENCAO HORIZONTAL,EM BRONZE,COM DIAMETRO DE 4".FORNECIMENTO E COLOCACAO</t>
  </si>
  <si>
    <t>REGISTRO DE ESFERA,EM PVC,SOLDAVEL,COM DIAMETRO DE 20MM.FORNECIMENTO E COLOCACAO</t>
  </si>
  <si>
    <t>REGISTRO DE ESFERA,EM PVC,SOLDAVEL,COM DIAMETRO DE 25MM.FORNECIMENTO E COLOCACAO</t>
  </si>
  <si>
    <t>REGISTRO EM ESFERA,EM PVC,SOLDAVEL,COM DIAMETRO DE 32MM.FORNECIMENTO E COLOCACAO</t>
  </si>
  <si>
    <t>REGISTRO DE ESFERA,EM PVC,SOLDAVEL,COM DIAMETRO DE 40MM.FORNECIMENTO E COLOCACAO</t>
  </si>
  <si>
    <t>REGISTRO EM ESFERA,EM PVC,SOLDAVEL,COM DIAMETRO DE 50MM.FORNECIMENTO E COLOCACAO</t>
  </si>
  <si>
    <t>REGISTRO DE ESFERA,EM PVC,SOLDAVEL,COM DIAMETRO DE 60MM.FORNECIMENTO E COLOCACAO</t>
  </si>
  <si>
    <t>VALVULA DE PE,COM CRIVO EM PVC,SOLDAVEL,COM DIAMETRO DE 25MM.FORNECIMENTO E COLOCACAO</t>
  </si>
  <si>
    <t>VALVULA DE PE,COM CRIVO EM PVC,SOLDAVEL,COM DIAMETRO DE 32MM.FORNECIMENTO E COLOCACAO</t>
  </si>
  <si>
    <t>VALVULA DE PE,COM CRIVO EM PVC,SOLDAVEL,COM DIAMETRO DE 40MM.FORNECIMENTO E COLOCACAO</t>
  </si>
  <si>
    <t>VALVULA DE PE,COM CRIVO EM PVC,SOLDAVEL,COM DIAMETRO DE 50MM.FORNECIMENTO E COLOCACAO</t>
  </si>
  <si>
    <t>VALVULA DE PE,COM CRIVO EM PVC,SOLDAVEL,COM DIAMETRO DE 60MM.FORNECIMENTO E COLOCACAO</t>
  </si>
  <si>
    <t>VALVULA DE RETENCAO VERTICAL,EM PVC,SOLDAVEL,COM DIAMETRO DE25MM.FORNECIMENTO E COLOCACAO</t>
  </si>
  <si>
    <t>VALVULA DE RETENCAO VERTICAL,EM PVC,SOLDAVEL,COM DIAMETRO DE32MM.FORNECIMENTO E COLOCACAO</t>
  </si>
  <si>
    <t>VALVULA DE RETENCAO VERTICAL,EM PVC,SOLDAVEL,COM DIAMETRO DE40MM.FORNECIMENTO E COLOCACAO</t>
  </si>
  <si>
    <t>VALVULA DE RETENCAO VERTICAL,EM PVC,SOLDAVEL,COM DIAMETRO DE50MM.FORNECIMENTO E COLOCACAO</t>
  </si>
  <si>
    <t>VALVULA DE RETENCAO VERTICAL,EM PVC,SOLDAVEL,COM DIAMETRO DE60MM.FORNECIMENTO E COLOCACAO</t>
  </si>
  <si>
    <t>VALVULA DE RETENCAO HORIZONTAL,EM PVC,SOLDAVEL,COM DIAMETRODE 25MM.FORNECIMENTO E COLOCACAO</t>
  </si>
  <si>
    <t>VALVULA DE RETENCAO HORIZONTAL,EM PVC,SOLDAVEL,COM DIAMETRODE 32MM.FORNECIMENTO E COLOCACAO</t>
  </si>
  <si>
    <t>VALVULA DE RETENCAO HORIZONTAL,EM PVC,SOLDAVEL,COM DIAMETRODE 40MM.FORNECIMENTO E COLOCACAO</t>
  </si>
  <si>
    <t>VALVULA DE RETENCAO HORIZONTAL,EM PVC,SOLDAVEL,COM DIAMETRODE 50MM.FORNECIMENTO E COLOCACAO</t>
  </si>
  <si>
    <t>VALVULA DE RETENCAO HORIZONTAL,EM PVC,SOLDAVEL,COM DIAMETRODE 60MM.FORNECIMENTO E COLOCACAO</t>
  </si>
  <si>
    <t>TUBO DE FERRO GALVANIZADO DE 1/2",COM COSTURA,EXCLUSIVE EMENDAS,CONEXOES,ABERTURA E FECHAMENTO DE RASGO.FORNECIMENTO E ASSENTAMENTO</t>
  </si>
  <si>
    <t>TUBO DE FERRO GALVANIZADO DE 3/4",COM COSTURA,EXCLUSIVE EMENDAS,CONEXOES,ABERTURA E FECHAMENTO DE RASGO.FORNECIMENTO E ASSENTAMENTO</t>
  </si>
  <si>
    <t>TUBO DE FERRO GALVANIZADO DE 1",COM COSTURA,EXCLUSIVE EMENDAS,CONEXOES,ABERTURA E FECHAMENTO DE RASGO.FORNECIMENTO E ASSENTAMENTO</t>
  </si>
  <si>
    <t>TUBO DE FERRO GALVANIZADO DE 1.1/4",COM COSTURA,EXCLUSIVE EMENDAS,CONEXOES,ABERTURA E FECHAMENTO DE RASGO.FORNECIMENTO EASSENTAMENTO</t>
  </si>
  <si>
    <t>TUBO DE FERRO GALVANIZADO DE 1.1/2",COM COSTURA,EXCLUSIVE EMENDAS,CONEXOES,ABERTURA E FECHAMENTO DE RASGO.FORNECIMENTO EASSENTAMENTO</t>
  </si>
  <si>
    <t>TUBO DE FERRO GALVANIZADO DE 2",COM COSTURA,EXCLUSIVE EMENDAS,CONEXOES,ABERTURA E FECHAMENTO DE RASGO.FORNECIMENTO E ASSENTAMENTO</t>
  </si>
  <si>
    <t>TUBO DE FERRO GALVANIZADO DE 2.1/2",COM COSTURA,EXCLUSIVE EMENDAS,CONEXOES,ABERTURA E FECHAMENTO DE RASGO.FORNECIMENTO EASSENTAMENTO</t>
  </si>
  <si>
    <t>TUBO DE FERRO GALVANIZADO DE 3",COM COSTURA,EXCLUSIVE EMENDAS,CONEXOES,ABERTURA E FECHAMENTO DE RASGO.FORNECIMENTO E ASSENTAMENTO</t>
  </si>
  <si>
    <t>TUBO DE FERRO GALVANIZADO DE 4",COM COSTURA,EXCLUSIVE EMENDAS,CONEXOES,ABERTURA E FECHAMENTO DE RASGO.FORNECIMENTO E ASSENTAMENTO</t>
  </si>
  <si>
    <t>TUBO DE FERRO GALVANIZADO DE 1/2",COM COSTURA,INCLUSIVE CONEXOES E EMENDAS,EXCLUSIVE ABERTURA E FECHAMENTO DE RASGO.FORNECIMENTO E ASSENTAMENTO</t>
  </si>
  <si>
    <t>TUBO DE FERRO GALVANIZADO DE 3/4",COM COSTURA,INCLUSIVE CONEXOES E EMENDAS,EXCLUSIVE ABERTURA E FECHAMENTO DE RASGO.FORNECIMENTO E ASSENTAMENTO</t>
  </si>
  <si>
    <t>TUBO DE FERRO GALVANIZADO DE 1",COM COSTURA,INCLUSIVE EMENDAS E CONEXOES,EXCLUSIVE ABERTURA E FECHAMENTO DE RASGO.FORNECIMENTO E ASSENTAMENTO</t>
  </si>
  <si>
    <t>TUBO DE FERRO GALVANIZADO DE 1.1/4",COM COSTURA,INCLUSIVE CONEXOES E EMENDAS,EXCLUSIVE ABERTURA E FECHAMENTO DE RASGO.FORNECIMENTO E ASSENTAMENTO</t>
  </si>
  <si>
    <t>TUBO DE FERRO GALVANIZADO DE 1.1/2",COM COSTURA,INCLUSIVE CONEXOES E EMENDAS,EXCLUSIVE ABERTURA E FECHAMENTO DE RASGO.FORNECIMENTO E ASSENTAMENTO</t>
  </si>
  <si>
    <t>TUBO DE FERRO GALVANIZADO DE 2",COM COSTURA,INCLUSIVE CONEXOES E EMENDAS,EXCLUSIVE ABERTURA E FECHAMENTO DE RASGO.FORNECIMENTO E ASSENTAMENTO</t>
  </si>
  <si>
    <t>TUBO DE FERRO GALVANIZADO DE 2.1/2",COM COSTURA,INCLUSIVE CONEXOES E EMENDAS,EXCLUSIVE ABERTURA E FECHAMENTO DE RASGO.FORNECIMENTO E ASSENTAMENTO</t>
  </si>
  <si>
    <t>TUBO DE FERRO GALVANIZADO DE 3",COM COSTURA,INCLUSIVE CONEXOES E EMENDAS,EXCLUSIVE ABERTURA E FECHAMENTO DE RASGO.FORNECIMENTO E ASSENTAMENTO</t>
  </si>
  <si>
    <t>TUBO DE FERRO GALVANIZADO DE 4",COM COSTURA,INCLUSIVE CONEXOES E EMENDAS,EXCLUSIVE ABERTURA E FECHAMENTO DE RASGO.FORNECIMENTO E ASSENTAMENTO</t>
  </si>
  <si>
    <t>TUBO DE FERRO GALVANIZADO DE 5",COM COSTURA,INCLUSIVE CONEXOES E EMENDAS,EXCLUSIVE ABERTURA E FECHAMENTO DE RASGO.FORNECIMENTO E ASSENTAMENTO</t>
  </si>
  <si>
    <t>TUBO DE FERRO GALVANIZADO DE 6",COM COSTURA,INCLUSIVE CONEXOES E EMENDAS,EXCLUSIVE ABERTURA E FECHAMENTO DE RASGO.FORNECIMENTO E ASSENTAMENTO</t>
  </si>
  <si>
    <t>TUBO DE FERRO GALVANIZADO DE 5",COM COSTURA,EXCLUSIVE EMENDAS,CONEXOES,ABERTURA E FECHAMENTO DE RASGO.FORNECIMENTO E ASSENTAMENTO</t>
  </si>
  <si>
    <t>TUBO DE FERRO GALVANIZADO DE 6",COM COSTURA,EXCLUSIVE EMENDAS,CONEXOES,ABERTURA E FECHAMENTO DE RASGO.FORNECIMENTO E ASSENTAMENTO</t>
  </si>
  <si>
    <t>ELETRODUTO DE FERRO GALVANIZADO,TIPO MEDIO,DIAMETRO DE 3/4",EXCLUSIVE LUVAS,CURVAS,ABERTURA E FECHAMENTO DE RASGO.FORNECIMENTO E ASSENTAMENTO</t>
  </si>
  <si>
    <t>ELETRODUTO DE FERRO GALVANIZADO,TIPO MEDIO,DIAMETRO DE 1",EXCLUSIVE LUVAS,CURVAS,ABERTURA E FECHAMENTO DE RASGO.FORNECIMENTO E ASSENTAMENTO</t>
  </si>
  <si>
    <t>ELETRODUTO DE FERRO GALVANIZADO,TIPO MEDIO,DIAMETRO DE 1.1/4",EXCLUSIVE LUVAS,CURVAS,ABERTURA E FECHAMENTO DE RASGO.FORNECIMENTO E ASSENTAMENTO</t>
  </si>
  <si>
    <t>ELETRODUTO DE FERRO GALVANIZADO,TIPO MEDIO,DIAMETRO DE 1.1/2",EXCLUSIVE LUVAS,CURVAS,ABERTURA E FECHAMENTO DE RASGO.FORNECIMENTO E ASSENTAMENTO</t>
  </si>
  <si>
    <t>ELETRODUTO DE FERRO GALVANIZADO,TIPO MEDIO,DIAMETRO DE 2",EXCLUSIVE LUVAS,CURVAS,ABERTURA E FECHAMENTO DE RASGO.FORNECIMENTO E ASSENTAMENTO</t>
  </si>
  <si>
    <t>ELETRODUTO DE FERRO GALVANIZADO,TIPO MEDIO,DIAMETRO DE 2.1/2",EXCLUSIVE LUVAS,CURVAS,ABERTURA E FECHAMENTO DE RASGO.FORNECIMENTO E ASSENTAMENTO</t>
  </si>
  <si>
    <t>ELETRODUTO DE FERRO GALVANIZADO,TIPO MEDIO,DIAMETRO DE 3",EXCLUSIVE LUVAS,CURVAS,ABERTURA E FECHAMENTO DE RASGO.FORNECIMENTO E ASSENTAMENTO</t>
  </si>
  <si>
    <t>ELETRODUTO DE FERRO GALVANIZADO,TIPO MEDIO,DIAMETRO DE 4",EXCLUSIVE LUVAS,CURVAS,ABERTURA E FECHAMENTO DE RASGO.FORNECIMENTO E ASSENTAMENTO</t>
  </si>
  <si>
    <t>ELETRODUTO DE FERRO GALVANIZADO,TIPO MEDIO,DIAMETRO DE 3/4",INCLUSIVE CONEXOES E EMENDAS,EXCLUSIVE ABERTURA E FECHAMENTODE RASGO.FORNECIMENTO E ASSENTAMENTO</t>
  </si>
  <si>
    <t>ELETRODUTO DE FERRO GALVANIZADO,TIPO MEDIO,DIAMETRO DE 1",INCLUSIVE CONEXOES E EMENDAS,EXCLUSIVE ABERTURA E FECHAMENTO DE RASGO.FORNECIMENTO E ASSENTAMENTO</t>
  </si>
  <si>
    <t>ELETRODUTO DE FERRO GALVANIZADO,TIPO MEDIO,DIAMETRO DE 1.1/4",INCLUSIVE CONEXOES E EMENDAS,EXCLUSIVE ABERTURA E FECHAMENTO DE RASGO.FORNECIMENTO E ASSENTAMENTO</t>
  </si>
  <si>
    <t>ELETRODUTO DE FERRO GALVANIZADO,TIPO MEDIO,DIAMETRO DE 1.1/2",INCLUSIVE CONEXOES E EMENDAS,EXCLUSIVE ABERTURA E FECHAMENTO DE RASGO.FORNECIMENTO E ASSENTAMENTO</t>
  </si>
  <si>
    <t>ELETRODUTO DE FERRO GALVANIZADO,TIPO MEDIO,DIAMETRO DE 2",INCLUSIVE CONEXOES E EMENDAS,EXCLUSIVE ABERTURA E FECHAMENTO DE RASGO.FORNECIMENTO E ASSENTAMENTO</t>
  </si>
  <si>
    <t>ELETRODUTO DE FERRO GALVANIZADO,TIPO MEDIO,DIAMETRO DE 2.1/2",INCLUSIVE CONEXOES E EMENDAS,EXCLUSIVE ABERTURA E FECHAMENTO DE RASGO.FORNECIMENTO E ASSENTAMENTO</t>
  </si>
  <si>
    <t>ELETRODUTO DE FERRO GALVANIZADO,TIPO MEDIO,DIAMETRO DE 3",INCLUSIVE CONEXOES E EMENDAS,EXCLUSIVE ABERTURA E FECHAMENTO DE RASGO.FORNECIMENTO E ASSENTAMENTO</t>
  </si>
  <si>
    <t>ELETRODUTO DE FERRO GALVANIZADO,TIPO MEDIO,DIAMETRO DE 4",INCLUSIVE CONEXOES E EMENDAS,EXCLUSIVE ABERTURA E FECHAMENTO DE RASGO.FORNECIMENTO E ASSENTAMENTO</t>
  </si>
  <si>
    <t>ELETRODUTO DE FERRO GALVANIZADO,TIPO PESADO,DIAMETRO DE 1/2",EXCLUSIVE LUVAS,CURVAS,ABERTURA E FECHAMENTO DE RASGO.FORNECIMENTO E ASSENTAMENTO</t>
  </si>
  <si>
    <t>ELETRODUTO DE FERRO GALVANIZADO,TIPO PESADO,DIAMETRO DE 3/4",EXCLUSIVE LUVAS,CURVAS,ABERTURA E FECHAMENTO DE RASGO.FORNECIMENTO E ASSENTAMENTO</t>
  </si>
  <si>
    <t>ELETRODUTO DE FERRO GALVANIZADO,TIPO PESADO,DIAMETRO DE 1",EXCLUSIVE LUVAS,CURVAS,ABERTURA E FECHAMENTO DE RASGO.FORNECIMENTO E ASSENTAMENTO</t>
  </si>
  <si>
    <t>ELETRODUTO DE FERRO GALVANIZADO,TIPO PESADO,DIAMETRO DE 1.1/4",EXCLUSIVE LUVAS,CURVAS,ABERTURA E FECHAMENTO DE RASGO.FORNECIMENTO E ASSENTAMENTO</t>
  </si>
  <si>
    <t>ELETRODUTO DE FERRO GALVANIZADO,TIPO PESADO,DIAMETRO DE 1.1/2",EXCLUSIVE LUVAS,CURVAS,ABERTURA E FECHAMENTO DE RASGO.FORNECIMENTO E ASSENTAMENTO</t>
  </si>
  <si>
    <t>ELETRODUTO DE FERRO GALVANIZADO,TIPO PESADO,DIAMETRO DE 2",EXCLUSIVE LUVAS,CURVAS,ABERTURA E FECHAMENTO DE RASGO.FORNECIMENTO E ASSENTAMENTO</t>
  </si>
  <si>
    <t>ELETRODUTO DE FERRO GALVANIZADO,TIPO PESADO,DIAMETRO DE 2.1/2",EXCLUSIVE LUVAS,CURVAS,ABERTURA E FECHAMENTO DE RASGO.FORNECIMENTO E ASSENTAMENTO</t>
  </si>
  <si>
    <t>ELETRODUTO DE FERRO GALVANIZADO,TIPO PESADO,DIAMETRO DE 3",EXCLUSIVE LUVAS,CURVAS,ABERTURA E FECHAMENTO DE RASGO.FORNECIMENTO E ASSENTAMENTO</t>
  </si>
  <si>
    <t>ELETRODUTO DE FERRO GALVANIZADO, TIPO PESADO,DIAMETRO DE 1/2",INCLUSIVE CONEXOES E EMENDAS, EXCLUSIVE ABERTURA E FECHAMENTO DO RASGO.FORNECIMENTO E ASSENTAMENTO</t>
  </si>
  <si>
    <t>ELETRODUTO DE FERRO GALVANIZADO,TIPO PESADO,DIAMETRO DE 3/4",INCLUSIVE CONEXOES E EMENDAS,EXCLUSIVE ABERTURA E FECHAMENTO DE RASGO.FORNECIMENTO E ASSENTAMENTO</t>
  </si>
  <si>
    <t>ELETRODUTO DE FERRO GALVANIZADO,TIPO PESADO,DIAMETRO DE 1",INCLUSIVE CONEXOES E EMENDAS,EXCLUSIVE ABERTURA E FECHAMENTODO RASGO.FORNECIMENTO E ASSENTAMENTO</t>
  </si>
  <si>
    <t>ELETRODUTO DE FERRO GALVANIZADO,TIPO PESADO,DIAMETRO DE 1.1/4",INCLUSIVE CONEXOES E EMENDAS,EXCLUSIVE ABERTURA E FECHAMETO DE RASGO.FORNECIMENTO E ASSENTAMENTO</t>
  </si>
  <si>
    <t>ELETRODUTO DE FERRO GALVANIZADO,TIPO PESADO,DIAMETRO DE 1.1/2",INCLUSIVE CONEXOES E EMENDAS,EXCLUSIVE ABERTURA E FECHAMENTO DE RASGO.FORNECIMENTO E ASSENTAMENTO</t>
  </si>
  <si>
    <t>ELETRODUTO DE FERRO GALVANIZADO,TIPO PESADO,DIAMETRO DE 2",INCLSIVE CONEXOES E EMENDAS,EXCLUSIVE ABERTURA E FECHAMENTO DE RASGO.FORNECIMENTO E ASSENTAMENTO</t>
  </si>
  <si>
    <t>ELETRODUTO DE FERRO GALVANIZADO,TIPO PESADO,DIAMETRO DE 2.1/2",INCLUSIVE CONEXOES E EMENDAS,EXCLUSIVE ABERTURA E FECHAMENTO DE RASGO.FORNECIMENTO E ASSENTAMENTO</t>
  </si>
  <si>
    <t>ELETRODUTO DE FERRO GALVANIZADO,TIPO PESADO,DIAMETRO DE 3",INCLUSIVE CONEXOES E EMENDAS,EXCLUSIVE ABERTURA E FECHAMENTODE RASGO.FORNECIMENTO E ASSENTAMENTO</t>
  </si>
  <si>
    <t>TUBO DE CPVC RIGIDO,DIAMETRO DE 15MM,SOLDAVEL,PARA AGUA QUENTE E FRIA,EXCLUSIVE EMENDA,CONEXOES,ABERTURA E FECHAMENTO DERASGO.FORNECIMENTO E ASSENTAMENTO</t>
  </si>
  <si>
    <t>TUBO DE CPVC RIGIDO,DIAMETRO DE 22MM,SOLDAVEL,PARA AGUA QUENTE E FRIA,EXCLUSIVE EMENDA,CONEXOES,ABERTURA E FECHAMENTO DERASGO.FORNECIMENTO E ASSENTAMENTO</t>
  </si>
  <si>
    <t>TUBO DE CPVC RIGIDO,DIAMETRO DE 28MM,SOLDAVEL,PARA AGUA QUENTE E FRIA,EXCLUSIVE EMENDA,CONEXOES,ABERTURA E FECHAMENTO DERASGO.FORNECIMENTO E ASSENTAMENTO</t>
  </si>
  <si>
    <t>TUBO DE PVC RIGIDO,ROSQUEAVEL,PARA AGUA FRIA,COM DIAMETRO DE1/2",EXCLUSIVE EMENDAS,CONEXOES,ABERTURA E FECHAMENTO DE RASGO.FORNECIMENTO E ASSENTAMENTO</t>
  </si>
  <si>
    <t>TUBO DE PVC RIGIDO,ROSQUEAVEL,PARA AGUA FRIA,COM DIAMETRO DE3/4",EXCLUSIVE EMENDAS,CONEXOES,ABERTURA E FECHAMENTO DE RASGO.FORNECIMENTO E ASSENTAMENTO</t>
  </si>
  <si>
    <t>TUBO DE PVC RIGIDO,ROSQUEAVEL,PARA AGUA FRIA,COM DIAMETRO DE1",EXCLUSIVE EMENDAS,CONEXOES,ABERTURA E FECHAMENTO DE RASGO.FORNECIMENTO E ASSENTAMENTO</t>
  </si>
  <si>
    <t>TUBO DE PVC RIGIDO,ROSQUEAVEL,PARA AGUA FRIA,COM DIAMETRO DE1.1/2",EXCLUSIVE EMENDAS,CONEXOES,ABERTURA E FECHAMENTO DERASGO.FORNECIMENTO E ASSENTAMENTO</t>
  </si>
  <si>
    <t>TUBO DE PVC RIGIDO,ROSQUEAVEL,PARA AGUA FRIA,COM DIAMETRO DE2",EXCLUSIVE EMENDAS,CONEXOES,ABERTURA E FECHAMENTO DE RASGO.FORNECIMENTO E ASSENTAMENTO</t>
  </si>
  <si>
    <t>TUBO DE PVC RIGIDO,ROSQUEAVEL,PARA AGUA FRIA,COM DIAMETRO DE2.1/2",EXCLUSIVE EMENDAS,CONEXOES,ABERTURA E FECHAMENTO DERASGO.FORNECIMENTO E ASSENTAMENTO</t>
  </si>
  <si>
    <t>TUBO DE PVC RIGIDO,ROSQUEAVEL,PARA AGUA FRIA,COM DIAMETRO DE3",EXCLUSIVE EMENDAS,CONEXOES,ABERTURA E FECHAMENTO DE RASGO.FORNECIMENTO E ASSENTAMENTO</t>
  </si>
  <si>
    <t>TUBO DE PVC RIGIDO,ROSQUEAVEL,PARA AGUA FRIA,COM DIAMETRO DE4",EXCLUSIVE EMENDAS,CONEXOES,ABERTURA E FECHAMENTO DE RASGO.FORNECIMENTO E ASSENTAMENTO</t>
  </si>
  <si>
    <t>TUBO DE PVC RIGIDO,ROSQUEAVEL,PARA AGUA FRIA,COM DIAMETRO DE1/2",INCLUSIVE CONEXOES E EMENDAS,EXCLUSIVE ABERTURA E FECHAMENTO DE RASGO.FORNECIMENTO E ASSENTAMENTO</t>
  </si>
  <si>
    <t>TUBO DE PVC RIGIDO,ROSQUEAVEL,PARA AGUA FRIA,COM DIAMETRO DE3/4",INCLUSIVE CONEXOES E EMENDAS,EXCLUSIVE ABERTURA E FECHAMENTO DE RASGO.FORNECIMENTO E ASSENTAMENTO</t>
  </si>
  <si>
    <t>TUBO DE PVC RIGIDO,ROSQUEAVEL,PARA AGUA FRIA,COM DIAMETRO DE1",INCLUSIVE CONEXOES E EMENDAS,EXCLUSIVE ABERTURA E FECHAMENTO DE RASGO.FORNECIMENTO E ASSENTAMENTO</t>
  </si>
  <si>
    <t>TUBO DE PVC RIGIDO,ROSQUEAVEL,PARA AGUA FRIA,COM DIAMETRO DE1.1/4",INCLUSIVE CONEXOES E EMENDAS,EXCLUSIVE ABERTURA E FECHAMENTO DE RASGO.FORNECIMENTO E ASSENTAMENTO</t>
  </si>
  <si>
    <t>TUBO DE PVC RIGIDO,ROSQUEAVEL,PARA AGUA FRIA,COM DIAMETRO DE1.1/2",INCLUSIVE CONEXOES E EMENDAS,EXCLUSIVE ABERTURA E FECHAMENTO DE RASGO.FORNECIMENTO E ASSENTAMENTO</t>
  </si>
  <si>
    <t>TUBO DE PVC RIGIDO,ROSQUEAVEL,PARA AGUA FRIA,COM DIAMETRO DE2",INCLUSIVE CONEXOES E EMENDAS,EXCLUSIVE ABERTURA E FECHAMENTO DE RASGO.FORNECIMENTO E ASSENTAMENTO</t>
  </si>
  <si>
    <t>TUBO DE PVC RIGIDO,ROSQUEAVEL,PARA AGUA FRIA,COM DIAMETRO DE2.1/2",INCLUSIVE CONEXOES E EMENDAS,EXCLUSIVE ABERTURA E FECHAMENTO DE RASGO.FORNECIMENTO E ASSENTAMENTO</t>
  </si>
  <si>
    <t>TUBO DE PVC RIGIDO,ROSQUEAVEL,PARA AGUA FRIA,COM DIAMETRO DE3",INCLUSIVE CONEXOES E EMENDAS,EXCLUSIVE ABERTURA E FECHAMENTO DE RASGO.FORNECIMENTO E ASSENTAMENTO</t>
  </si>
  <si>
    <t>TUBO DE PVC RIGIDO,ROSQUEAVEL,PARA AGUA FRIA,COM DIAMETRO DE4",INCLUSIVE CONEXOES E EMENDAS,EXCLUSIVE ABERTURA E FECHAMENTO DE RASGO.FORNECIMENTO E ASSENTAMENTO</t>
  </si>
  <si>
    <t>TUBO DE PVC RIGIDO DE 20MM,SOLDAVEL,EXCLUSIVE CONEXOES,EMENDAS,ABERTURA E FECHAMENTO DE RASGO.FORNECIMENTO E ASSENTAMENTO</t>
  </si>
  <si>
    <t>TUBO DE PVC RIGIDO DE 25MM,SOLDAVEL,EXCLUSIVE CONEXOES,EMENDAS,ABERTURA E FECHAMENTO DE RASGO.FORNECIMENTO E ASSENTAMENTO</t>
  </si>
  <si>
    <t>TUBO DE PVC RIGIDO DE 32MM,SOLDAVEL,EXCLUSIVE CONEXOES,EMENDAS,ABERTURA E FECHAMENTO DE RASGO.FORNECIMENTO E ASSENTAMENTO</t>
  </si>
  <si>
    <t>TUBO DE PVC RIGIDO DE 40MM,SOLDAVEL,EXCLUSIVE CONEXOES,EMENDAS,ABERTURA E FECHAMENTO DE RASGO.FORNECIMENTO E ASSENTAMENTO</t>
  </si>
  <si>
    <t>TUBO DE PVC RIGIDO DE 50MM,SOLDAVEL,EXCLUSIVE CONEXOES,EMENDAS,ABERTURA E FECHAMENTO DE RASGO.FORNECIMENTO E ASSENTAMENTO</t>
  </si>
  <si>
    <t>TUBO DE PVC RIGIDO DE 60MM,SOLDAVEL,EXCLUSIVE CONEXOES,EMENDAS,ABERTURA E FECHAMENTO DE RASGO.FORNECIMENTO E ASSENTAMENTO</t>
  </si>
  <si>
    <t>TUBO DE PVC RIGIDO DE 75MM,SOLDAVEL,EXCLUSIVE CONEXOES,EMENDAS,ABERTURA E FECHAMENTO DE RASGO.FORNECIMENTO E ASSENTAMENTO</t>
  </si>
  <si>
    <t>TUBO DE PVC RIGIDO DE 85MM,SOLDAVEL,EXCLUSIVE CONEXOES,EMENDAS,ABERTURA E FECHAMENTO DE RASGO.FORNECIMENTO E ASSENTAMENTO</t>
  </si>
  <si>
    <t>TUBO DE PVC RIGIDO DE 110MM,SOLDAVEL,EXCLUSIVE CONEXOES,EMENDAS,ABERTURA E FECHAMENTO DE RASGO.FORNECIMENTO E ASSENTAMENTO</t>
  </si>
  <si>
    <t>TUBO DE PVC RIGIDO DE 20MM,SOLDAVEL,INCLUSIVE CONEXOES E EMENDAS,EXCLUSIVE ABERTURA E FECHAMENTO DE RASGO.FORNECIMENTO EASSENTAMENTO</t>
  </si>
  <si>
    <t>TUBO DE PVC RIGIDO DE 25MM,SOLDAVEL,INCLUSIVE CONEXOES E EMENDAS,EXCLUSIVE ABERTURA E FECHAMENTO DE RASGO.FORNECIMENTO EASSENTAMENTO</t>
  </si>
  <si>
    <t>TUBO DE PVC RIGIDO DE 32MM,SOLDAVEL,INCLUSIVE CONEXOES E EMENDAS,EXCLUSIVE ABERTURA E FECHAMENTO DE RASGO.FORNECIMENTO EASSENTAMENTO</t>
  </si>
  <si>
    <t>TUBO DE PVC RIGIDO DE 40MM,SOLDAVEL,INCLUSIVE CONEXOES E EMENDAS,EXCLUSIVE ABERTURA E FECHAMENTO DE RASGO.FORNECIMENTO EASSENTAMENTO</t>
  </si>
  <si>
    <t>TUBO DE PVC RIGIDO DE 50MM,SOLDAVEL,INCLUSIVE CONEXOES E EMENDAS,EXCLUSIVE ABERTURA E FECHAMENTO DE RASGO.FORNECIMENTO EASSENTAMENTO</t>
  </si>
  <si>
    <t>TUBO DE PVC RIGIDO DE 60MM,SOLDAVEL,INCLUSIVE CONEXOES E EMENDAS,EXCLUSIVE ABERTURA E FECHAMENTO DE RASGO.FORNECIMENTO EASSENTAMENTO</t>
  </si>
  <si>
    <t>TUBO DE PVC RIGIDO DE 75MM,SOLDAVEL,INCLUSIVE CONEXOES E EMENDAS,EXCLUSIVE ABERTURA E FECHAMENTO DE RASGO.FORNECIMENTO EASSENTAMENTO</t>
  </si>
  <si>
    <t>TUBO DE PVC RIGIDO DE 85MM,SOLDAVEL,INCLUSIVE CONEXOES E EMENDAS,EXCLUSIVE ABERTURA E FECHAMENTO DE RASGO.FORNECIMENTO EASSENTAMENTO</t>
  </si>
  <si>
    <t>TUBO DE PVC RIGIDO DE 110MM,SOLDAVEL,INCLUSIVE CONEXOES E EMENDAS,EXCLUSIVE ABERTURA E FECHAMENTO DE RASGO.FORNECIMENTOE ASSENTAMENTO</t>
  </si>
  <si>
    <t>TUBO DE PVC RIGIDO DE 40MM,SOLDAVEL,EXCLUSIVE EMENDAS,CONEXOES,ABERTURA E FECHAMENTO DE RASGO.FORNECIMENTO E ASSENTAMENTO</t>
  </si>
  <si>
    <t>TUBO DE PVC RIGIDO DE 50MM,SOLDAVEL,EXCLUSIVE EMENDAS,CONEXOES,ABERTURA E FECHAMENTO DE RASGO.FORNECIMENTO E ASSENTAMENTO</t>
  </si>
  <si>
    <t>TUBO DE PVC RIGIDO DE 75MM,SOLDAVEL,EXCLUSIVE EMENDAS,CONEXOES,ABERTURA E FECHAMENTO DE RASGO.FORNECIMENTO E ASSENTAMENTO</t>
  </si>
  <si>
    <t>TUBO DE PVC RIGIDO DE 100MM,SOLDAVEL,EXCLUSIVE EMENDAS,CONEXOES,ABERTURA E FECHAMENTO DE RASGO.FORNECIMENTO E ASSENTAMENTO</t>
  </si>
  <si>
    <t>TUBO DE PVC RIGIDO DE 100MM,SOLDAVEL,INCLUSIVE CONEXOES E EMENDAS,EXCLUSIVE ABERTURA E FECHAMENTO DE RASGO.FORNECIMENTOE ASSENTAMENTO</t>
  </si>
  <si>
    <t>TUBO DE PVC RIGIDO DE 150MM,SOLDAVEL,INCLUSIVE CONEXOES E EMENDAS,EXCLUSIVE ABERTURA E FECHAMENTO DE RASGO.FORNECIMENTOE ASSENTAMENTO</t>
  </si>
  <si>
    <t>ELETRODUTO DE PVC RIGIDO ROSQUEAVEL DE 1/2",EXCLUSIVE LUVAS,CURVAS,ABERTURA E FECHAMENTO DE RASGO.FORNECIMENTO E ASSENTAMENTO</t>
  </si>
  <si>
    <t>ELETRODUTO DE PVC RIGIDO ROSQUEAVEL DE 3/4",EXCLUSIVE LUVAS,CURVAS,ABERTURA E FECHAMENTO DE RASGO.FORNECIMENTO E ASSENTAMENTO</t>
  </si>
  <si>
    <t>ELETRODUTO DE PVC RIGIDO ROSQUEAVEL DE 1",EXCLUSIVE LUVAS,CURVAS,ABERTURA E FECHAMENTO DE RASGO.FORNECIMENTO E ASSENTAMENTO</t>
  </si>
  <si>
    <t>ELETRODUTO DE PVC RIGIDO ROSQUEAVEL DE 1.1/4",EXCLUSIVE LUVAS,CURVAS,ABERTURA E FECHAMENTO DE RASGO.FORNECIMENTO E ASSENTAMENTO</t>
  </si>
  <si>
    <t>ELETRODUTO DE PVC RIGIDO ROSQUEAVEL DE 1.1/2",EXCLUSIVE LUVAS,CURVAS,ABERTURA E FECHAMENTO DE RASGO.FORNECIMENTO E ASSENTAMENTO</t>
  </si>
  <si>
    <t>ELETRODUTO DE PVC RIGIDO ROSQUEAVEL DE 2",EXCLUSIVE LUVAS,CURVAS,ABERTURA E FECHAMENTO DE RASGO.FORNECIMENTO E ASSENTAMENTO</t>
  </si>
  <si>
    <t>ELETRODUTO DE PVC RIGIDO ROSQUEAVEL DE 2.1/2",EXCLUSIVE LUVAS,CURVAS,ABERTURA E FECHAMENTO DE RASGO.FORNECIMENTO E ASSENTAMENTO</t>
  </si>
  <si>
    <t>ELETRODUTO DE PVC RIGIDO ROSQUEAVEL DE 3",EXCLUSIVE LUVAS,CURVAS,ABERTURA E FECHAMENTO DE RASGO.FORNECIMENTO E ASSENTAMENTO</t>
  </si>
  <si>
    <t>ELETRODUTO DE PVC RIGIDO ROSQUEAVEL DE 4",EXCLUSIVE LUVAS,CURVAS,ABERTURA E FECHAMENTO DE RASGO.FORNECIMENTO E ASSENTAMENTO</t>
  </si>
  <si>
    <t>ELETRODUTO DE PVC RIGIDO ROSQUEAVEL DE 1/2",INCLUSIVE CONEXOES E EMENDAS,EXCLUSIVE ABERTURA E FECHAMENTO DE RASGO.FORNECIMENTO E ASSENTAMENTO</t>
  </si>
  <si>
    <t>ELETRODUTO DE PVC RIGIDO ROSQUEAVEL DE 3/4",INCLUSIVE CONEXOES E EMENDAS,EXCLUSIVE ABERTURA E FECHAMENTO DE RASGO.FORNECIMENTO E ASSENTAMENTO</t>
  </si>
  <si>
    <t>ELETRODUTO DE PVC RIGIDO ROSQUEAVEL DE 1",INCLUSIVE CONEXOESE EMENDAS,EXCLUSIVE ABERTURA E FECHAMENTO DE RASGO.FORNECIMENTO E ASSENTAMENTO</t>
  </si>
  <si>
    <t>ELETRODUTO DE PVC RIGIDO ROSQUEAVEL DE 1.1/4",INCLUSIVE CONEXOES E EMENDAS,EXCLUSIVE ABERTURA E FECHAMENTO DE RASGO.FORNECIMENTO E ASSENTAMENTO</t>
  </si>
  <si>
    <t>ELETRODUTO DE PVC RIGIDO ROSQUEAVEL DE 1.1/2",INCLUSIVE CONEXOES E EMENDAS,EXCLUSIVE ABERTURA E FECHAMENTO DE RASGO.FORNECIMENTO E ASSENTAMENTO</t>
  </si>
  <si>
    <t>ELETRODUTO DE PVC RIGIDO ROSQUEAVEL DE 2",INCLUSIVE CONEXOESE EMENDAS,EXCLUSIVE ABERTURA E FECHAMENTO DE RASGO.FORNECIMENTO E ASSENTAMENTO</t>
  </si>
  <si>
    <t>ELETRODUTO DE PVC RIGIDO ROSQUEAVEL DE 2.1/2",INCLUSIVE CONEXOES E EMENDAS,EXCLUSIVE ABERTURA E FECHAMENTO DE RASGO.FORNECIMENTO E ASSENTAMENTO</t>
  </si>
  <si>
    <t>ELETRODUTO DE PVC RIGIDO ROSQUEAVEL DE 3",INCLUSIVE CONEXOESE EMENDAS,EXCLUSIVE ABERTURA E FECHAMENTO DE RASGO.FORNECIMENTO E ASSENTAMENTO</t>
  </si>
  <si>
    <t>ELETRODUTO DE PVC RIGIDO ROSQUEAVEL DE 4",INCLUSIVE CONEXOESE EMENDAS,EXCLUSIVE ABERTURA E FECHAMENTO DE RASGO.FORNECIMENTO E ASSENTAMENTO</t>
  </si>
  <si>
    <t>ELETRODUTO DE PVC ESPIRAL CORRUGADO,DIAMETRO DE 3/4",INCLUSIVE CONEXOES E EMENDAS.FORNECIMENTO E INSTALACAO</t>
  </si>
  <si>
    <t>ELETRODUTO DE PVC ESPIRAL CORRUGADO,DIAMETRO DE 1",INCLUSIVECONEXOES E EMENDAS.FORNECIMENTO E INSTALACAO</t>
  </si>
  <si>
    <t>TUBO DE PVC RIGIDO (NBR-5688) DE 75MM,LINHA REFORCADA,SOLDAVEL,EXCLUSIVE EMENDAS,CONEXOES,ABERTURA E FECHAMENTO DE RASGO.FORNECIMENTO E ASSENTAMENTO</t>
  </si>
  <si>
    <t>TUBO DE PVC RIGIDO (NBR-5688) DE 100MM,LINHA REFORCADA,SOLDAVEL,EXCLUSIVE EMENDAS,CONEXOES,ABERTURA E FECHAMENTO DE RASGO.FORNECIMENTO E ASSENTAMENTO</t>
  </si>
  <si>
    <t>TUBO DE PVC RIGIDO (NBR-5688) DE 150MM,LINHA REFORCADA,SOLDAVEL,EXCLUSIVE EMENDAS,CONEXOES,ABERTURA E FECHAMENTO DE RASGO.FORNECIMENTO E ASSENTAMENTO</t>
  </si>
  <si>
    <t>TUBO DE PVC RIGIDO (NBR-5688) DE 75MM,LINHA REFORCADA,SOLDAVEL,INCLUSIVE CONEXOES E EMENDAS,EXCLUSIVE ABERTURA E FECHAMENTO DE RASGO.FORNECIMENTO E ASSENTAMENTO</t>
  </si>
  <si>
    <t>TUBO DE PVC RIGIDO (NBR-5688) DE 100MM,LINHA REFORCADA,SOLDAVEL,INCLUSIVE CONEXOES E EMENDAS,EXCLUSIVE ABERTURA E FECHAMENTO DE RASGO.FORNECIMENTO E ASSENTAMENTO</t>
  </si>
  <si>
    <t>TUBO DE PVC RIGIDO (NBR-5688) DE 150MM,LINHA REFORCADA,SOLDAVEL,INCLUSIVE CONEXOES E EMENDAS,EXCLUSIVE ABERTURA E FECHAMENTO DE RASGO.FORNECIMENTO E ASSENTAMENTO</t>
  </si>
  <si>
    <t>TUBO DE PVC(NBR-7362),PARA ESGOTO SANITARIO,COM DIAMETRO NOMINAL DE 200MM,INCLUSIVE ANEL DE BORRACHA.FORNECIMENTO E COLOCACAO</t>
  </si>
  <si>
    <t>TUBO DE PVC RIGIDO (NBR-5688),DE 100MM,LINHA REFORCADA,SOLDAVEL,PARA PROTECAO DE CONDUTORES DE SISTEMA DE TELEFONIA,LINHA SIMPLES,ASSENTADOS E COBERTOS COM CAMADA DE CONCRETO,EXCLUSIVE ESCAVACAO E REATERRO.FORNECIMENTO E ASSENTAMENTO</t>
  </si>
  <si>
    <t>TUBO DE PVC RIGIDO (NBR-5688),DE 100MM,LINHA REFORCADA,SOLDAVEL,PARA PROTECAO DE CONDUTORES DE SISTEMA DE TELEFONIA,LINHA DUPLA,ASSENTADOS E COBERTOS COM CAMADA DE CONCRETO,EXCLUSIVE ESCAVACAO E REATERRO.FORNECIMENTO E ASSENTAMENTO</t>
  </si>
  <si>
    <t>TUBO DE PVC RIGIDO (NBR-5688),DE 100MM,LINHA REFORCADA,SOLDAVEL,PARA PROTECAO DE CONDUTORES DE SISTEMA DE TELEFONIA,LINHA TRIPLA,ASSENTADOS E COBERTOS COM CAMADA DE CONCRETO,EXCLUSIVE ESCAVACAO E REATERRO.FORNECIMENTO E ASSENTAMENTO</t>
  </si>
  <si>
    <t>TE 90° COM INSPECAO,DE PVC,COM DIAMETRO DE(100X75)MM.FORNECIMENTO E ASSENTAMENTO</t>
  </si>
  <si>
    <t>TE 90° COM INSPECAO,DE PVC,COM DIAMETRO DE(75X75)MM.FORNECIMENTO E ASSENTAMENTO</t>
  </si>
  <si>
    <t>ELETRODUTO EM PVC FLEXIVEL,COR AMARELA,DIAMETRO DE 20MM.FORNECIMENTO E COLOCACAO.</t>
  </si>
  <si>
    <t>ELETRODUTO EM PVC FLEXIVEL,COR AMARELA,DIAMETRO DE 25MM.FORNECIMENTO E COLOCACAO.</t>
  </si>
  <si>
    <t>ELETRODUTO EM PVC FLEXIVEL,COR AMARELA,DIAMETRO DE 32MM.FORNECIMENTO E COLOCACAO.</t>
  </si>
  <si>
    <t>CONDUITE FLEXIVEL,GALVANIZADO,COM DIAMETRO DE 1/2",EXCLUSIVEEMENDAS.FORNECIMENTO E ASSENTAMENTO</t>
  </si>
  <si>
    <t>CONDUITE FLEXIVEL,GALVANIZADO,COM DIAMETRO DE 3/4",EXCLUSIVEEMENDAS.FORNECIMENTO E ASSENTAMENTO</t>
  </si>
  <si>
    <t>CONDUITE FLEXIVEL,GALVANIZADO,COM DIAMETRO DE 1",EXCLUSIVE EMENDAS.FORNECIMENTO E ASSENTAMENTO</t>
  </si>
  <si>
    <t>CONDUITE FLEXIVEL,GALVANIZADO,COM DIAMETRO DE 1.1/4",EXCLUSIVE EMENDAS.FORNECIMENTO E ASSENTAMENTO</t>
  </si>
  <si>
    <t>CONDUITE FLEXIVEL,GALVANIZADO,COM DIAMETRO DE 1.1/2",EXCLUSIVE EMENDAS.FORNECIMENTO E ASSENTAMENTO</t>
  </si>
  <si>
    <t>CONDUITE FLEXIVEL,GALVANIZADO,COM DIAMETRO DE 2",EXCLUSIVE EMENDAS.FORNECIMENTO E ASSENTAMENTO</t>
  </si>
  <si>
    <t>CONDUITE FLEXIVEL,GALVANIZADO,COM DIAMETRO DE 2.1/2",EXCLUSIVE EMENDAS.FORNECIMENTO E ASSENTAMENTO</t>
  </si>
  <si>
    <t>CONDUITE FLEXIVEL,GALVANIZADO,COM DIAMETRO DE 3",EXCLUSIVE EMENDAS.FORNECIMENTO E ASSENTAMENTO</t>
  </si>
  <si>
    <t>ADAPTADOR ROSQUEAVEL,COM DIAMETRO DE 1/2",COM FLANGES E ANELDE VEDACAO PARA CAIXA D'AGUA.FORNECIMENTO</t>
  </si>
  <si>
    <t>ADAPTADOR ROSQUEAVEL,COM DIAMETRO DE 3/4",COM FLANGES E ANELDE VEDACAO PARA CAIXA D'AGUA.FORNECIMENTO</t>
  </si>
  <si>
    <t>ADAPTADOR ROSQUEAVEL,COM DIAMETRO DE 1",COM FLANGES E ANEL DE VEDACAO PARA CAIXA D'AGUA.FORNECIMENTO</t>
  </si>
  <si>
    <t>ADAPTADOR ROSQUEAVEL,COM DIAMETRO DE 1.1/4",COM FLANGES E ANEL DE VEDACAO PARA CAIXA D'AGUA.FORNECIMENTO</t>
  </si>
  <si>
    <t>ADAPTADOR ROSQUEAVEL,COM DIAMETRO DE 1.1/2",COM FLANGES E ANEL DE VEDACAO PARA CAIXA D'AGUA.FORNECIMENTO</t>
  </si>
  <si>
    <t>ADAPTADOR ROSQUEAVEL,COM DIAMETRO DE 2",COM FLANGES E ANEL DE VEDACAO PARA CAIXA D'AGUA.FORNECIMENTO</t>
  </si>
  <si>
    <t>BUCHA DE REDUCAO COM ROSCA,COM DIAMETRO DE 3/4"X1/2".FORNECIMENTO</t>
  </si>
  <si>
    <t>BUCHA DE REDUCAO COM ROSCA,COM DIAMETRO DE 1X1/2".FORNECIMENTO</t>
  </si>
  <si>
    <t>BUCHA DE REDUCAO COM ROSCA,COM DIAMETRO DE 1"X3/4".FORNECIMENTO</t>
  </si>
  <si>
    <t>BUCHA DE REDUCAO COM ROSCA,COM DIAMETRO DE 1.1/4"X3/4".FORNECIMENTO</t>
  </si>
  <si>
    <t>BUCHA DE REDUCAO COM ROSCA,COM DIAMETRO DE 1.1/4"X1".FORNECIMENTO</t>
  </si>
  <si>
    <t>BUCHA DE REDUCAO COM ROSCA,COM DIAMETRO DE 1.1/2"X3/4".FORNECIMENTO</t>
  </si>
  <si>
    <t>BUCHA DE REDUCAO COM ROSCA,COM DIAMETRO DE 1.1/2"X1".FORNECIMENTO</t>
  </si>
  <si>
    <t>BUCHA DE REDUCAO COM ROSCA,COM DIAMETRO DE 1.1/2"X1.1/4".FORNECIMENTO</t>
  </si>
  <si>
    <t>BUCHA DE REDUCAO COM ROSCA,COM DIAMETRO DE 2"X1".FORNECIMENTO</t>
  </si>
  <si>
    <t>BUCHA DE REDUCAO COM ROSCA,COM DIAMETRO DE 2"X1.1/4".FORNECIMENTO</t>
  </si>
  <si>
    <t>BUCHA DE REDUCAO COM ROSCA,COM DIAMETRO DE 2"X1.1/2".FORNECIMENTO</t>
  </si>
  <si>
    <t>FLANGE COM SEXTAVADO COM ROSCA E SEM FUROS,COM DIAMETRO DE 1/2".FORNECIMENTO</t>
  </si>
  <si>
    <t>FLANGE COM SEXTAVADO COM ROSCA E SEM FUROS,COM DIAMETRO DE 3/4".FORNECIMENTO</t>
  </si>
  <si>
    <t>FLANGE COM SEXTAVADO COM ROSCA E SEM FUROS,COM DIAMETRO DE 1".FORNECIMENTO</t>
  </si>
  <si>
    <t>FLANGE COM SEXTAVADO COM ROSCA E SEM FUROS,COM DIAMETRO DE 1.1/4".FORNECIMENTO</t>
  </si>
  <si>
    <t>FLANGE COM SEXTAVADO COM ROSCA E SEM FUROS,COM DIAMETRO DE 1.1/2".FORNECIMENTO</t>
  </si>
  <si>
    <t>FLANGE COM SEXTAVADO COM ROSCA E SEM FUROS,COM DIAMETRO DE 2".FORNECIMENTO</t>
  </si>
  <si>
    <t>FLANGE COM SEXTAVADO COM ROSCA E SEM FUROS,COM DIAMETRO DE 2.1/2".FORNECIMENTO</t>
  </si>
  <si>
    <t>FLANGE COM SEXTAVADO COM ROSCA E SEM FUROS,COM DIAMETRO DE 3".FORNECIMENTO</t>
  </si>
  <si>
    <t>FLANGE COM SEXTAVADO COM ROSCA E SEM FUROS,COM DIAMETRO DE 4".FORNECIMENTO</t>
  </si>
  <si>
    <t>JOELHO DE REDUCAO 90º COM ROSCA,COM DIAMETRO DE 3/4"X1/2".FORNECIMENTO</t>
  </si>
  <si>
    <t>JOELHO DE REDUCAO 90º COM ROSCA,COM DIAMETRO DE 1"X3/4".FORNECIMENTO</t>
  </si>
  <si>
    <t>LUVA DE REDUCAO COM ROSCA,COM DIAMETRO DE 3/4"X1/2".FORNECIMENTO</t>
  </si>
  <si>
    <t>LUVA DE REDUCAO COM ROSCA,COM DIAMETRO DE 1"X3/4".FORNECIMENTO</t>
  </si>
  <si>
    <t>LUVA DE CORRER PARA TUBO ROSCAVEL,COM DIAMETRO DE 1/2".FORNECIMENTO</t>
  </si>
  <si>
    <t>LUVA DE CORRER PARA TUBO ROSCAVEL,COM DIAMETRO DE 3/4".FORNECIMENTO</t>
  </si>
  <si>
    <t>LUVA DE CORRER PARA TUBO ROSCAVEL,COM DIAMETRO DE 1.1/2".FORNECIMENTO</t>
  </si>
  <si>
    <t>TE DE REDUCAO 90º COM ROSCA,COM DIAMETRO DE 3/4"X1/2".FORNECIMENTO</t>
  </si>
  <si>
    <t>TE DE REDUCAO 90º COM ROSCA,COM DIAMETRO DE 1"X3/4".FORNECIMENTO</t>
  </si>
  <si>
    <t>TE DE REDUCAO 90º COM ROSCA,COM DIAMETRO DE 1.1/2"X3/4".FORNECIMENTO</t>
  </si>
  <si>
    <t>JOELHO 90º COM ROSCA E BUCHA DE LATAO,COM DIAMETRO DE 1/2".FORNECIMENTO</t>
  </si>
  <si>
    <t>JOELHO 90º COM ROSCA E BUCHA DE LATAO,COM DIAMETRO DE 3/4".FORNECIMENTO</t>
  </si>
  <si>
    <t>JOELHO DE REDUCAO 90º COM ROSCA E BUCHA DE LATAO,COM DIAMETRO DE 3/4"X1/2".FORNECIMENTO</t>
  </si>
  <si>
    <t>ADAPTADOR SOLDAVEL CURTO COM BOLSA E ROSCA PARA REGISTRO,COMDIAMETRO DE 20MMX1/2".FORNECIMENTO</t>
  </si>
  <si>
    <t>ADAPTADOR SOLDAVEL CURTO COM BOLSA E ROSCA PARA REGISTRO,COMDIAMETRO DE 25MMX3/4".FORNECIMENTO</t>
  </si>
  <si>
    <t>ADAPTADOR SOLDAVEL CURTO COM BOLSA E ROSCA PARA REGISTRO,COMDIAMETRO DE 32MMX1".FORNECIMENTO</t>
  </si>
  <si>
    <t>ADAPTADOR SOLDAVEL CURTO COM BOLSA E ROSCA PARA REGISTRO,COMDIAMETRO DE 40MMX1.1/4".FORNECIMENTO</t>
  </si>
  <si>
    <t>ADAPTADOR SOLDAVEL CURTO COM BOLSA E ROSCA PARA REGISTRO,COMDIAMETRO DE 40MMX1.1/2".FORNECIMENTO</t>
  </si>
  <si>
    <t>ADAPTADOR SOLDAVEL CURTO COM BOLSA E ROSCA PARA REGISTRO,COMDIAMETRO DE 50MMX1.1/4".FORNECIMENTO</t>
  </si>
  <si>
    <t>ADAPTADOR SOLDAVEL CURTO COM BOLSA E ROSCA PARA REGISTRO,COMDIAMETRO DE 50MMX1.1/2".FORNECIMENTO</t>
  </si>
  <si>
    <t>ADAPTADOR SOLDAVEL CURTO COM BOLSA E ROSCA PARA REGISTRO,COMDIAMETRO DE 60MMX2".FORNECIMENTO</t>
  </si>
  <si>
    <t>ADAPTADOR SOLDAVEL CURTO COM BOLSA E ROSCA PARA REGISTRO,COMDIAMETRO DE 75MMX2.1/2".FORNECIMENTO</t>
  </si>
  <si>
    <t>ADAPTADOR SOLDAVEL CURTO COM BOLSA E ROSCA PARA REGISTRO,COMDIAMETRO DE 85MMX3".FORNECIMENTO</t>
  </si>
  <si>
    <t>ADAPTADOR SOLDAVEL CURTO COM BOLSA E ROSCA PARA REGISTRO,COMDIAMETRO DE 110MMX4".FORNECIMENTO</t>
  </si>
  <si>
    <t>ADAPTADOR SOLDAVEL COM FLANGES LIVRES PARA CAIXA D'AGUA,COMDIAMETRO DE 25MMX3/4".FORNECIMENTO</t>
  </si>
  <si>
    <t>ADAPTADOR SOLDAVEL COM FLANGES LIVRES PARA CAIXA D'AGUA,COMDIAMETRO DE 32MMX1".FORNECIMENTO</t>
  </si>
  <si>
    <t>ADAPTADOR SOLDAVEL COM FLANGES LIVRES PARA CAIXA D'AGUA,COMDIAMETRO DE 40MMX1.1/4".FORNECIMENTO</t>
  </si>
  <si>
    <t>ADAPTADOR SOLDAVEL COM FLANGES LIVRES PARA CAIXA D'AGUA,COMDIAMETRO DE 50MMX1.1/2".FORNECIMENTO</t>
  </si>
  <si>
    <t>ADAPTADOR SOLDAVEL COM FLANGES LIVRES PARA CAIXA D'AGUA,COMDIAMETRO DE 60MMX2".FORNECIMENTO</t>
  </si>
  <si>
    <t>ADAPTADOR SOLDAVEL COM FLANGES LIVRES PARA CAIXA D'AGUA,COMDIAMETRO DE 75MMX2.1/2".FORNECIMENTO</t>
  </si>
  <si>
    <t>ADAPTADOR SOLDAVEL COM FLANGES LIVRES PARA CAIXA D'AGUA,COMDIAMETRO DE 85MMX3".FORNECIMENTO</t>
  </si>
  <si>
    <t>ADAPTADOR SOLDAVEL COM FLANGES LIVRES PARA CAIXA D'AGUA,COMDIAMETRO DE 110MMX4".FORNECIMENTO</t>
  </si>
  <si>
    <t>ADAPTADOR SOLDAVEL/LONGO COM FLANGES LIVRES PARA CAIXA D'AGUA,COM DIAMETRO DE 25MMX3/4".FORNECIMENTO</t>
  </si>
  <si>
    <t>ADAPTADOR SOLDAVEL/LONGO COM FLANGES LIVRES PARA CAIXA D'AGUA,COM DIAMETRO DE 32MMX1".FORNECIMENTO</t>
  </si>
  <si>
    <t>ADAPTADOR SOLDAVEL/LONGO COM FLANGES LIVRES PARA CAIXA D'AGUA,COM DIAMETRO DE 40MMX1.1/4".FORNECIMENTO</t>
  </si>
  <si>
    <t>ADAPTADOR SOLDAVEL/LONGO COM FLANGES LIVRES PARA CAIXA D'AGUA,COM DIAMETRO DE 50MMX1.1/2".FORNECIMENTO</t>
  </si>
  <si>
    <t>ADAPTADOR SOLDAVEL/LONGO COM FLANGES LIVRES PARA CAIXA D'AGUA,COM DIAMETRO DE 60MMX2".FORNECIMENTO</t>
  </si>
  <si>
    <t>ADAPTADOR SOLDAVEL/LONGO COM FLANGES LIVRES PARA CAIXA D'AGUA,COM DIAMETRO DE 75MMX2.1/2".FORNECIMENTO</t>
  </si>
  <si>
    <t>ADAPTADOR SOLDAVEL/LONGO COM FLANGES LIVRES PARA CAIXA D'AGUA,COM DIAMETRO DE 85MMX3".FORNECIMENTO</t>
  </si>
  <si>
    <t>ADAPTADOR SOLDAVEL/LONGO COM FLANGES LIVRES PARA CAIXA D'AGUA,COM DIAMETRO DE 110MMX4".FORNECIMENTO</t>
  </si>
  <si>
    <t>ADAPTADOR SOLDAVEL COM FLANGES E ANEL DE VEDACAO PARA CAIXAD'AGUA,COM DIAMETRO DE 20MMX1/2".FORNECIMENTO</t>
  </si>
  <si>
    <t>ADAPTADOR SOLDAVEL COM FLANGES E ANEL DE VEDACAO PARA CAIXAD'AGUA,COM DIAMETRO DE 25MMX3/4".FORNECIMENTO</t>
  </si>
  <si>
    <t>ADAPTADOR SOLDAVEL COM FLANGES E ANEL DE VEDACAO PARA CAIXAD'AGUA,COM DIAMETRO DE 32MMX1".FORNECIMENTO</t>
  </si>
  <si>
    <t>ADAPTADOR SOLDAVEL COM FLANGES E ANEL DE VEDACAO PARA CAIXAD'AGUA,COM DIAMETRO DE 40MMX1.1/4".FORNECIMENTO</t>
  </si>
  <si>
    <t>ADAPTADOR SOLDAVEL COM FLANGES E ANEL DE VEDACAO PARA CAIXAD'AGUA,COM DIAMETRO DE 50MMX1.1/2".FORNECIMENTO</t>
  </si>
  <si>
    <t>ADAPTADOR SOLDAVEL COM FLANGES E ANEL DE VEDACAO PARA CAIXAD'AGUA,COM DIAMETRO DE 60MMX2".FORNECIMENTO</t>
  </si>
  <si>
    <t>BUCHA DE REDUCAO SOLDAVEL CURTA,COM DIAMETRO DE 25MMX20MM.FORNECIMENTO</t>
  </si>
  <si>
    <t>BUCHA DE REDUCAO SOLDAVEL CURTA,COM DIAMETRO DE 32MMX25MM.FORNECIMENTO</t>
  </si>
  <si>
    <t>BUCHA DE REDUCAO SOLDAVEL CURTA,COM DIAMETRO DE 40MMX32MM.FORNECIMENTO</t>
  </si>
  <si>
    <t>BUCHA DE REDUCAO SOLDAVEL CURTA,COM DIAMETRO DE 50MMX40MM.FORNECIMENTO</t>
  </si>
  <si>
    <t>BUCHA DE REDUCAO SOLDAVEL CURTA,COM DIAMETRO DE 60MMX50MM.FORNECIMENTO</t>
  </si>
  <si>
    <t>BUCHA DE REDUCAO SOLDAVEL CURTA,COM DIAMETRO DE 75MMX60MM.FORNECIMENTO</t>
  </si>
  <si>
    <t>BUCHA DE REDUCAO SOLDAVEL CURTA,COM DIAMETRO DE 85MMX75MM.FORNECIMENTO</t>
  </si>
  <si>
    <t>BUCHA DE REDUCAO SOLDAVEL CURTA,COM DIAMETRO DE 110MMX85MM.FORNECIMENTO</t>
  </si>
  <si>
    <t>BUCHA DE REDUCAO SOLDAVEL LONGA,COM DIAMETRO DE 32MMX20MM.FORNECIMENTO</t>
  </si>
  <si>
    <t>BUCHA DE REDUCAO SOLDAVEL LONGA,COM DIAMETRO DE 40MMX20MM.FORNECIMENTO</t>
  </si>
  <si>
    <t>BUCHA DE REDUCAO SOLDAVEL LONGA,COM DIAMETRO DE 40MMX25MM.FORNECIMENTO</t>
  </si>
  <si>
    <t>BUCHA DE REDUCAO SOLDAVEL LONGA,COM DIAMETRO DE 50MMX20MM.FORNECIMENTO</t>
  </si>
  <si>
    <t>BUCHA DE REDUCAO SOLDAVEL LONGA,COM DIAMETRO DE 50MMX25MM.FORNECIMENTO</t>
  </si>
  <si>
    <t>BUCHA DE REDUCAO SOLDAVEL LONGA,COM DIAMETRO DE 50MMX32MM.FORNECIMENTO</t>
  </si>
  <si>
    <t>BUCHA DE REDUCAO SOLDAVEL LONGA,COM DIAMETRO DE 60MMX25MM.FORNECIMENTO</t>
  </si>
  <si>
    <t>BUCHA DE REDUCAO SOLDAVEL LONGA,COM DIAMETRO DE 60MMX32MM.FORNECIMENTO</t>
  </si>
  <si>
    <t>BUCHA DE REDUCAO SOLDAVEL LONGA,COM DIAMETRO DE 60MMX40MM.FORNECIMENTO</t>
  </si>
  <si>
    <t>BUCHA DE REDUCAO SOLDAVEL LONGA,COM DIAMETRO DE 60MMX50MM.FORNECIMENTO</t>
  </si>
  <si>
    <t>BUCHA DE REDUCAO SOLDAVEL LONGA,COM DIAMETRO DE 75MMX50MM.FORNECIMENTO</t>
  </si>
  <si>
    <t>BUCHA DE REDUCAO SOLDAVEL LONGA,COM DIAMETRO DE 85MMX60MM.FORNECIMENTO</t>
  </si>
  <si>
    <t>BUCHA DE REDUCAO SOLDAVEL LONGA,COM DIAMETRO DE 110MMX60MM.FORNECIMENTO</t>
  </si>
  <si>
    <t>BUCHA DE REDUCAO SOLDAVEL LONGA,COM DIAMETRO DE 110MMX75MM.FORNECIMENTO</t>
  </si>
  <si>
    <t>JOELHO DE REDUCAO 90º SOLDAVEL,COM DIAMETRO DE 25MMX20MM.FORNECIMENTO</t>
  </si>
  <si>
    <t>JOELHO DE REDUCAO 90º SOLDAVEL,COM DIAMETRO DE 32MMX25MM.FORNECIMENTO</t>
  </si>
  <si>
    <t>LUVA DE REDUCAO SOLDAVEL,COM DIAMETRO DE 25MMX20MM.FORNECIMENTO</t>
  </si>
  <si>
    <t>LUVA DE REDUCAO SOLDAVEL,COM DIAMETRO DE 32MMX25MM.FORNECIMENTO</t>
  </si>
  <si>
    <t>LUVA DE REDUCAO SOLDAVEL,COM DIAMETRO DE 40MMX32MM.FORNECIMENTO</t>
  </si>
  <si>
    <t>LUVA DE REDUCAO SOLDAVEL,COM DIAMETRO DE 60MMX50MM.FORNECIMENTO</t>
  </si>
  <si>
    <t>LUVA DE CORRER PARA TUBO SOLDAVEL,COM DIAMETRO DE 20MM.FORNECIMENTO</t>
  </si>
  <si>
    <t>LUVA DE CORRER PARA TUBO SOLDAVEL,COM DIAMETRO DE 25MM.FORNECIMENTO</t>
  </si>
  <si>
    <t>LUVA DE CORRER PARA TUBO SOLDAVEL,COM DIAMETRO DE 50MM.FORNECIMENTO</t>
  </si>
  <si>
    <t>TE DE REDUCAO 90º SOLDAVEL,COM DIAMETRO DE 25MMX20MM.FORNECIMENTO</t>
  </si>
  <si>
    <t>TE DE REDUCAO 90º SOLDAVEL,COM DIAMETRO DE 32MMX25MM.FORNECIMENTO</t>
  </si>
  <si>
    <t>TE DE REDUCAO 90º SOLDAVEL,COM DIAMETRO DE 40MMX32MM.FORNECIMENTO</t>
  </si>
  <si>
    <t>TE DE REDUCAO 90º SOLDAVEL,COM DIAMETRO DE 50MMX20MM.FORNECIMENTO</t>
  </si>
  <si>
    <t>TE DE REDUCAO 90º SOLDAVEL,COM DIAMETRO DE 50MMX25MM.FORNECIMENTO</t>
  </si>
  <si>
    <t>TE DE REDUCAO 90º SOLDAVEL,COM DIAMETRO DE 50MMX32MM.FORNECIMENTO</t>
  </si>
  <si>
    <t>TE DE REDUCAO 90º SOLDAVEL,COM DIAMETRO DE 50MMX40MM.FORNECIMENTO</t>
  </si>
  <si>
    <t>TE DE REDUCAO 90º SOLDAVEL,COM DIAMETRO DE 75MMX50MM.FORNECIMENTO</t>
  </si>
  <si>
    <t>TE DE REDUCAO 90º SOLDAVEL,COM DIAMETRO DE 85MMX60MM.FORNECIMENTO</t>
  </si>
  <si>
    <t>TE DE REDUCAO 90º SOLDAVEL,COM DIAMETRO DE 110MMX60MM.FORNECIMENTO</t>
  </si>
  <si>
    <t>JOELHO 90º SOLDAVEL E COM ROSCA,COM DIAMETRO DE 20MMX1/2".FORNECIMENTO</t>
  </si>
  <si>
    <t>JOELHO 90º SOLDAVEL E COM ROSCA,COM DIAMETRO DE 25MMX1/2".FORNECIMENTO</t>
  </si>
  <si>
    <t>JOELHO 90º SOLDAVEL E COM ROSCA,COM DIAMETRO DE 25MMX3/4".FORNECIMENTO</t>
  </si>
  <si>
    <t>JOELHO 90º SOLDAVEL E COM ROSCA,COM DIAMETRO DE 32MMX3/4".FORNECIMENTO</t>
  </si>
  <si>
    <t>LUVA SOLDAVEL E COM ROSCA,COM DIAMETRO DE 20MMX1/2".FORNECIMENTO</t>
  </si>
  <si>
    <t>LUVA SOLDAVEL E COM ROSCA,COM DIAMETRO DE 25MMX1/2".FORNECIMENTO</t>
  </si>
  <si>
    <t>LUVA SOLDAVEL E COM ROSCA,COM DIAMETRO DE 25MMX3/4".FORNECIMENTO</t>
  </si>
  <si>
    <t>LUVA SOLDAVEL E COM ROSCA,COM DIAMETRO DE 32MMX1".FORNECIMENTO</t>
  </si>
  <si>
    <t>LUVA SOLDAVEL E COM ROSCA,COM DIAMETRO DE 40MMX1.1/4".FORNECIMENTO</t>
  </si>
  <si>
    <t>LUVA SOLDAVEL E COM ROSCA,COM DIAMETRO DE 50MMX1.1/2".FORNECIMENTO</t>
  </si>
  <si>
    <t>TE 90º SOLDAVEL E COM ROSCA NA BOLSA CENTRAL,COM DIAMETRO DE20MMX20MMX1/2".FORNECIMENTO</t>
  </si>
  <si>
    <t>TE 90º SOLDAVEL E COM ROSCA NA BOLSA CENTRAL,COM DIAMETRO DE25MMX25MMX1/2".FORNECIMENTO</t>
  </si>
  <si>
    <t>TE 90º SOLDAVEL E COM ROSCA NA BOLSA CENTRAL,COM DIAMETRO DE25MMX25MMX3/4".FORNECIMENTO</t>
  </si>
  <si>
    <t>TE 90º SOLDAVEL E COM ROSCA NA BOLSA CENTRAL,COM DIAMETRO DE32MMX32MMX3/4".FORNECIMENTO</t>
  </si>
  <si>
    <t>JOELHO 90º SOLDAVEL E COM BUCHA DE LATAO,COM DIAMETRO DE 20MMX1/2".FORNECIMENTO</t>
  </si>
  <si>
    <t>JOELHO 90º SOLDAVEL E COM BUCHA DE LATAO,COM DIAMETRO DE 25MMX1/2".FORNECIMENTO</t>
  </si>
  <si>
    <t>JOELHO 90º SOLDAVEL E COM BUCHA DE LATAO,COM DIAMETRO DE 25MMX3/4".FORNECIMENTO</t>
  </si>
  <si>
    <t>JOELHO 90º SOLDAVEL E COM BUCHA DE LATAO,COM DIAMETRO DE 32MMX3/4".FORNECIMENTO</t>
  </si>
  <si>
    <t>LUVA SOLDAVEL E COM BUCHA DE LATAO,COM DIAMETRO DE 20MMX1/2".FORNECIMENTO</t>
  </si>
  <si>
    <t>LUVA SOLDAVEL E COM BUCHA DE LATAO,COM DIAMETRO DE 25MMX1/2".FORNECIMENTO</t>
  </si>
  <si>
    <t>LUVA SOLDAVEL E COM BUCHA DE LATAO,COM DIAMETRO DE 25MMX3/4".FORNECIMENTO</t>
  </si>
  <si>
    <t>TE 90º SOLDAVEL E COM BUCHA DE LATAO NA BOLSA CENTRAL,COM DIAMETRO DE 20MMX20MMX1/2".FORNECIMENTO</t>
  </si>
  <si>
    <t>TE 90º SOLDAVEL E COM BUCHA DE LATAO NA BOLSA CENTRAL,COM DIAMETRO DE 25MMX25MMX1/2".FORNECIMENTO</t>
  </si>
  <si>
    <t>TE 90º SOLDAVEL E COM BUCHA DE LATAO NA BOLSA CENTRAL,COM DIAMETRO DE 25MMX25MMX3/4".FORNECIMENTO</t>
  </si>
  <si>
    <t>TE 90º SOLDAVEL E COM BUCHA DE LATAO NA BOLSA CENTRAL,COM DIAMETRO DE 32MMX32MMX3/4".FORNECIMENTO</t>
  </si>
  <si>
    <t>TUBO DE COBRE CLASSE E,COM DIAMETRO DE 15MM,EXCLUSIVE CONEXOES,EMENDAS,ABERTURA E FECHAMENTO DE RASGO E ISOLAMENTO.FORNECIMENTO E ASSENTAMENTO</t>
  </si>
  <si>
    <t>TUBO DE COBRE CLASSE E,COM DIAMETRO DE 22MM,EXCLUSIVE CONEXOES,EMENDAS,ABERTURA E FECHAMENTO DE RASGO E ISOLAMENTO.FORNECIMENTO E ASSENTAMENTO</t>
  </si>
  <si>
    <t>TUBO DE COBRE CLASSE E,COM DIAMETRO DE 28MM,EXCLUSIVE CONEXOES,EMENDAS,ABERTURA E FECHAMENTO DE RASGO E ISOLAMENTO.FORNECIMENTO E ASSENTAMENTO</t>
  </si>
  <si>
    <t>TUBO DE COBRE CLASSE E,COM DIAMETRO DE 35MM,EXCLUSIVE CONEXOES,EMENDAS,ABERTURA E FECHAMENTO DE RASGO E ISOLAMENTO.FORNECIMENTO E ASSENTAMENTO</t>
  </si>
  <si>
    <t>TUBO DE COBRE CLASSE E,COM DIAMETRO DE 42MM,EXCLUSIVE CONEXOES,EMENDAS,ABERTURA E FECHAMENTO DE RASGO E ISOLAMENTO.FORNECIMENTO E ASSENTAMENTO</t>
  </si>
  <si>
    <t>TUBO DE COBRE CLASSE E,COM DIAMETRO DE 54MM,EXCLUSIVE CONEXOES,EMENDAS,ABERTURA E FECHAMENTO DE RASGO E ISOLAMENTO.FORNECIMENTO E ASSENTAMENTO</t>
  </si>
  <si>
    <t>TUBO DE COBRE CLASSE E,COM DIAMETRO DE 66MM,EXCLUSIVE CONEXOES,EMENDAS,ABERTURA E FECHAMENTO DE RASGO E ISOLAMENTO.FORNECIMENTO E ASSENTAMENTO</t>
  </si>
  <si>
    <t>TUBO DE COBRE CLASSE E,COM DIAMETRO DE 79MM,EXCLUSIVE CONEXOES,EMENDAS,ABERTURA E FECHAMENTO DE RASGO E ISOLAMENTO.FORNECIMENTO E ASSENTAMENTO</t>
  </si>
  <si>
    <t>TUBO DE COBRE CLASSE E,COM DIAMETRO DE 104MM,EXCLUSIVE CONEXOES,EMENDAS,ABERTURA E FECHAMENTO DE RASGO E ISOLAMENTO.FORNECIMENTO E ASSENTAMENTO</t>
  </si>
  <si>
    <t>TUBO DE COBRE CLASSE I,COM DIAMETRO DE 15MM,EXCLUSIVE CONEXOES,EMENDAS,ABERTURA E FECHAMENTO DE RASGO E ISOLAMENTO.FORNECIMENTO E ASSENTAMENTO</t>
  </si>
  <si>
    <t>TUBO DE COBRE CLASSE I,COM DIAMETRO DE 22MM,EXCLUSIVE CONEXOES,EMENDAS,ABERTURA E FECHAMENTO DE RASGO E ISOLAMENTO.FORNECIMENTO E ASSENTAMENTO</t>
  </si>
  <si>
    <t>TUBO DE COBRE CLASSE I,COM DIAMETRO DE 28MM,EXCLUSIVE CONEXOES,EMENDAS,ABERTURA E FECHAMENTO DE RASGO E ISOLAMENTO.FORNECIMENTO E ASSENTAMENTO</t>
  </si>
  <si>
    <t>TUBO DE COBRE CLASSE I,COM DIAMETRO DE 42MM,EXCLUSIVE CONEXOES,EMENDAS,ABERTURA E FECHAMENTO DE RASGO E ISOLAMENTO.FORNECIMENTO E ASSENTAMENTO</t>
  </si>
  <si>
    <t>EMENDA EM ELETRODUTO DE FERRO GALVANIZADO,DIAMETRO DE 1/2",COMPREENDENDO:CORTE,ABERTURA DE DUAS ROSCAS POR TARRACHA MANUAL,COLOCACAO DA LUVA,INCLUSIVE ESTA</t>
  </si>
  <si>
    <t>EMENDA EM ELETRODUTO DE FERRO GALVANIZADO,DIAMETRO DE 3/4",COMPREENDENDO:CORTE,ABERTURA DE DUAS ROSCAS POR TARRACHA MANUAL,COLOCACAO DA LUVA,INCLUSIVE ESTA</t>
  </si>
  <si>
    <t>EMENDA EM ELETRODUTO DE FERRO GALVANIZADO,DIAMETRO DE 1",COMPREENDENDO:CORTE,ABERTURA DE DUAS ROSCAS POR TARRACHA MANUAL,COLOCACAO DA LUVA,INCLUSIVE ESTA</t>
  </si>
  <si>
    <t>EMENDA EM ELETRODUTO DE FERRO GALVANIZADO,DIAMETRO DE 1.1/4",COMPREENDENDO:CORTE,ABERTURA DE DUAS ROSCAS POR TARRACHA MANUAL,COLOCACAO DA LUVA,INCLUSIVE ESTA</t>
  </si>
  <si>
    <t>EMENDA EM ELETRODUTO DE FERRO GALVANIZADO,DIAMETRO DE 1.1/2",COMPREENDENDO:CORTE,ABERTURA DE DUAS ROSCAS POR TARRACHA MANUAL,COLOCACAO DA LUVA,INCLUSIVE ESTA</t>
  </si>
  <si>
    <t>EMENDA EM ELETRODUTO DE FERRO GALVANIZADO,DIAMETRO DE 2",COMPREENDENDO:CORTE,ABERTURA DE DUAS ROSCAS POR TARRACHA MANUAL,COLOCACAO DA LUVA,INCLUSIVE ESTA</t>
  </si>
  <si>
    <t>EMENDA EM ELETRODUTO DE FERRO GALVANIZADO,DIAMETRO DE 2.1/2",COMPREENDENDO:CORTE,ABERTURA DE DUAS ROSCAS POR TARRACHA MANUAL,COLOCACAO DA LUVA,INCLUSIVE ESTA</t>
  </si>
  <si>
    <t>EMENDA EM ELETRODUTO DE FERRO GALVANIZADO,DIAMETRO DE 3",COMPREENDENDO:CORTE,ABERTURA DE DUAS ROSCAS POR TARRACHA MANUAL,COLOCACAO DA LUVA,INCLUSIVE ESTA</t>
  </si>
  <si>
    <t>EMENDA EM ELETRODUTO DE FERRO GALVANIZADO,DIAMETRO DE 4",COMPREENDENDO:CORTE,ABERTURA DE DUAS ROSCAS POR TARRACHA MANUAL,COLOCACAO DA LUVA,INCLUSIVE ESTA</t>
  </si>
  <si>
    <t>CORTE E ABERTURA DE DUAS ROSCAS,POR TARRAXA MANUAL,E COLOCACAO DE CONEXOES DE FERRO GALVANIZADO,COM COSTURA,COM DIAMETRODE 1/2",EXCLUSIVE A PECA</t>
  </si>
  <si>
    <t>CORTE E ABERTURA DE DUAS ROSCAS,POR TARRAXA MANUAL,E COLOCACAO DE CONEXOES DE FERRO GALVANIZADO,COM COSTURA,COM DIAMETRODE 3/4",EXCLUSIVE A PECA</t>
  </si>
  <si>
    <t>CORTE E ABERTURA DE DUAS ROSCAS,POR TARRAXA MANUAL,E COLOCACAO DE CONEXOES DE FERRO GALVANIZADO,COM COSTURA,COM DIAMETRODE 1",EXCLUSIVE A PECA</t>
  </si>
  <si>
    <t>CORTE E ABERTURA DE DUAS ROSCAS,POR TARRAXA MANUAL,E COLOCACAO DE CONEXOES DE FERRO GALVANIZADO,COM COSTURA,COM DIAMETRODE 1.1/4",EXCLUSIVE A PECA</t>
  </si>
  <si>
    <t>CORTE E ABERTURA DE DUAS ROSCAS,POR TARRAXA MANUAL,E COLOCACAO DE CONEXOES DE FERRO GALVANIZADO,COM COSTURA,COM DIAMETRODE 1.1/2",EXCLUSIVE A PECA</t>
  </si>
  <si>
    <t>CORTE E ABERTURA DE DUAS ROSCAS,POR TARRAXA MANUAL,E COLOCACAO DE CONEXOES DE FERRO GALVANIZADO,COM COSTURA,COM DIAMETRODE 2",EXCLUSIVE A PECA</t>
  </si>
  <si>
    <t>CORTE E ABERTURA DE DUAS ROSCAS,POR TARRAXA MANUAL,E COLOCACAO DE CONEXOES DE FERRO GALVANIZADO,COM COSTURA,COM DIAMETRODE 2.1/2",EXCLUSIVE A PECA</t>
  </si>
  <si>
    <t>CORTE E ABERTURA DE DUAS ROSCAS,POR TARRAXA MANUAL,E COLOCACAO DE CONEXOES DE FERRO GALVANIZADO,COM COSTURA,COM DIAMETRODE 3",EXCLUSIVE A PECA</t>
  </si>
  <si>
    <t>CORTE E ABERTURA DE DUAS ROSCAS,POR TARRAXA MANUAL,E COLOCACAO DE CONEXOES DE FERRO GALVANIZADO,COM COSTURA,COM DIAMETRODE 4",EXCLUSIVE A PECA</t>
  </si>
  <si>
    <t>CORTE E ABERTURA DE DUAS ROSCAS,POR TARRAXA MANUAL,COLOCACAODE CONEXOES EM TUBULACAO PARA VAPOR(SCH-40 OU SCH-80),NO DIAMETRO DE 1/2",EXCLUSIVE A PECA</t>
  </si>
  <si>
    <t>CORTE E ABERTURA DE DUAS ROSCAS,POR TARRAXA MANUAL,COLOCACAODE CONEXOES EM TUBULACAO PARA VAPOR(SCH-40 OU SCH-80),NO DIAMETRO DE 3/4",EXCLUSIVE A PECA</t>
  </si>
  <si>
    <t>CORTE E ABERTURA DE DUAS ROSCAS,POR TARRAXA MANUAL,COLOCACAODE CONEXOES EM TUBULACAO PARA VAPOR(SCH-40 OU SCH-80),NO DIAMETRO DE 1",EXCLUSIVE A PECA</t>
  </si>
  <si>
    <t>CORTE E ABERTURA DE DUAS ROSCAS,POR TARRAXA MANUAL,COLOCACAODE CONEXOES EM TUBULACAO PARA VAPOR(SCH-40 OU SCH-80),NO DIAMETRO DE 1.1/4",EXCLUSIVE A PECA</t>
  </si>
  <si>
    <t>CORTE E ABERTURA DE DUAS ROSCAS,POR TARRAXA MANUAL,COLOCACAODE CONEXOES EM TUBULACAO PARA VAPOR(SCH-40 OU SCH-80),NO DIAMETRO DE 1.1/2",EXCLUSIVE A PECA</t>
  </si>
  <si>
    <t>CORTE E ABERTURA DE DUAS ROSCAS,POR TARRAXA MANUAL,COLOCACAODE CONEXOES EM TUBULACAO PARA VAPOR(SCH-40 OU SCH-80),NO DIAMETRO DE 2",EXCLUSIVE A PECA</t>
  </si>
  <si>
    <t>CORTE E ABERTURA DE DUAS ROSCAS,POR TARRAXA MANUAL,COLOCACAODE CONEXOES EM TUBULACAO PARA VAPOR(SCH-40 OU SCH-80),NO DIAMETRO DE 2.1/2",EXCLUSIVE A PECA</t>
  </si>
  <si>
    <t>CORTE E ABERTURA DE DUAS ROSCAS,POR TARRAXA MANUAL,COLOCACAODE CONEXOES EM TUBULACAO PARA VAPOR(SCH-40 OU SCH-80),NO DIAMETRO DE 3",EXCLUSIVE A PECA</t>
  </si>
  <si>
    <t>CORTE E ABERTURA DE DUAS ROSCAS,POR TARRAXA MANUAL,COLOCACAODE CONEXOES EM TUBULACAO PARA VAPOR(SCH-40 OU SCH-80),NO DIAMETRO DE 4",EXCLUSIVE A PECA</t>
  </si>
  <si>
    <t>CORTE E ABERTURA DE DUAS ROSCAS,POR TARRAXA MANUAL,COLOCACAODE CONEXOES EM TUBOS DE PVC ROSQUEAVEIS,COM DIAMETRO DE 1/2",EXCLUSIVE A PECA</t>
  </si>
  <si>
    <t>CORTE E ABERTURA DE DUAS ROSCAS,POR TARRAXA MANUAL,COLOCACAODE CONEXOES EM TUBOS DE PVC ROSQUEAVEIS,COM DIAMETRO DE 3/4",EXCLUSIVE A PECA</t>
  </si>
  <si>
    <t>CORTE E ABERTURA DE DUAS ROSCAS,POR TARRAXA MANUAL,COLOCACAODE CONEXOES EM TUBOS DE PVC ROSQUEAVEIS,COM DIAMETRO DE 1",EXCLUSIVE A PECA</t>
  </si>
  <si>
    <t>CORTE E ABERTURA DE DUAS ROSCAS,POR TARRAXA MANUAL,COLOCACAODE CONEXOES EM TUBOS DE PVC ROSQUEAVEIS,COM DIAMETRO DE 1.1/4",EXCLUSIVE A PECA</t>
  </si>
  <si>
    <t>CORTE E ABERTURA DE DUAS ROSCAS,POR TARRAXA MANUAL,COLOCACAODE CONEXOES EM TUBOS DE PVC ROSQUEAVEIS,COM DIAMETRO DE 1.1/2",EXCLUSIVE A PECA</t>
  </si>
  <si>
    <t>CORTE E ABERTURA DE DUAS ROSCAS,POR TARRAXA MANUAL,COLOCACAODE CONEXOES EM TUBOS DE PVC ROSQUEAVEIS,COM DIAMETRO DE 2",EXCLUSIVE A PECA</t>
  </si>
  <si>
    <t>CORTE E ABERTURA DE DUAS ROSCAS,POR TARRAXA MANUAL,COLOCACAODE CONEXOES EM TUBOS DE PVC ROSQUEAVEIS,COM DIAMETRO DE 2.1/2",EXCLUSIVE A PECA</t>
  </si>
  <si>
    <t>CORTE E ABERTURA DE DUAS ROSCAS,POR TARRAXA MANUAL,COLOCACAODE CONEXOES EM TUBOS DE PVC ROSQUEAVEIS,COM DIAMETRO DE 3",EXCLUSIVE A PECA</t>
  </si>
  <si>
    <t>CORTE E ABERTURA DE DUAS ROSCAS,POR TARRAXA MANUAL,COLOCACAODE CONEXOES EM TUBOS DE PVC ROSQUEAVEIS,COM DIAMETRO DE 4",EXCLUSIVE A PECA</t>
  </si>
  <si>
    <t>CORTE E ABERTURA DE DUAS ROSCAS,POR TARRAXA MANUAL,COLOCACAODE CONEXOES EM ELETRODUTO DE PVC ROSQUEAVEIS,COM DIAMETRO DE 1/2",EXCLUSIVE A PECA</t>
  </si>
  <si>
    <t>CORTE E ABERTURA DE DUAS ROSCAS,POR TARRAXA MANUAL,COLOCACAODE CONEXOES EM ELETRODUTO DE PVC ROSQUEAVEIS,COM DIAMETRO DE 3/4",EXCLUSIVE A PECA</t>
  </si>
  <si>
    <t>CORTE E ABERTURA DE DUAS ROSCAS,POR TARRAXA MANUAL,COLOCACAODE CONEXOES EM ELETRODUTO DE PVC ROSQUEAVEIS,COM DIAMETRO DE 1",EXCLUSIVE A PECA</t>
  </si>
  <si>
    <t>CORTE E ABERTURA DE DUAS ROSCAS,POR TARRAXA MANUAL,COLOCACAODE CONEXOES EM ELETRODUTO DE PVC ROSQUEAVEIS,COM DIAMETRO DE 1.1/4",EXCLUSIVE A PECA</t>
  </si>
  <si>
    <t>CORTE E ABERTURA DE DUAS ROSCAS,POR TARRAXA MANUAL,COLOCACAODE CONEXOES EM ELETRODUTO DE PVC ROSQUEAVEIS,COM DIAMETRO DE 1.1/2",EXCLUSIVE A PECA</t>
  </si>
  <si>
    <t>CORTE E ABERTURA DE DUAS ROSCAS,POR TARRAXA MANUAL,COLOCACAODE CONEXOES EM ELETRODUTO DE PVC ROSQUEAVEIS,COM DIAMETRO DE 2",EXCLUSIVE A PECA</t>
  </si>
  <si>
    <t>CORTE E ABERTURA DE DUAS ROSCAS,POR TARRAXA MANUAL,COLOCACAODE CONEXOES EM ELETRODUTO DE PVC ROSQUEAVEIS,COM DIAMETRO DE 2.1/2",EXCLUSIVE A PECA</t>
  </si>
  <si>
    <t>CORTE E ABERTURA DE DUAS ROSCAS,POR TARRAXA MANUAL,COLOCACAODE CONEXOES EM ELETRODUTO DE PVC ROSQUEAVEIS,COM DIAMETRO DE 3",EXCLUSIVE A PECA</t>
  </si>
  <si>
    <t>CORTE E ABERTURA DE DUAS ROSCAS,POR TARRAXA MANUAL,COLOCACAODE CONEXOES EM ELETRODUTO DE PVC ROSQUEAVEIS,COM DIAMETRO DE 4",EXCLUSIVE A PECA</t>
  </si>
  <si>
    <t>CORTE E COLOCACAO DE CONEXOES EM TUBO DE PVC RIGIDO,ESGOTO,SOLDAVEL,COM DIAMETRO DE 40MM,EXCLUSIVE A PECA</t>
  </si>
  <si>
    <t>CORTE E COLOCACAO DE CONEXOES EM TUBO DE PVC RIGIDO,ESGOTO,SOLDAVEL,COM DIAMETRO DE 50MM,EXCLUSIVE A PECA</t>
  </si>
  <si>
    <t>CORTE E COLOCACAO DE CONEXOES EM TUBO DE PVC RIGIDO,ESGOTO,SOLDAVEL,COM DIAMETRO DE 75MM,EXCLUSIVE A PECA</t>
  </si>
  <si>
    <t>CORTE E COLOCACAO DE CONEXOES EM TUBO DE PVC RIGIDO,ESGOTO,SOLDAVEL,COM DIAMETRO DE 100MM,EXCLUSIVE A PECA</t>
  </si>
  <si>
    <t>CORTE E COLOCACAO DE CONEXOES EM TUBO DE PVC RIGIDO,SOLDAVELPARA AGUA FRIA,COM DIAMETRO DE 20MM,EXCLUSIVE A PECA</t>
  </si>
  <si>
    <t>CORTE E COLOCACAO DE CONEXOES EM TUBO DE PVC RIGIDO,SOLDAVELPARA AGUA FRIA,COM DIAMETRO DE 25MM,EXCLUSIVE A PECA</t>
  </si>
  <si>
    <t>CORTE E COLOCACAO DE CONEXOES EM TUBO DE PVC RIGIDO,SOLDAVELPARA AGUA FRIA,COM DIAMETRO DE 32MM,EXCLUSIVE A PECA</t>
  </si>
  <si>
    <t>CORTE E COLOCACAO DE CONEXOES EM TUBO DE PVC RIGIDO,SOLDAVELPARA AGUA FRIA,COM DIAMETRO DE 40MM,EXCLUSIVE A PECA</t>
  </si>
  <si>
    <t>CORTE E COLOCACAO DE CONEXOES EM TUBO DE PVC RIGIDO,SOLDAVELPARA AGUA FRIA,COM DIAMETRO DE 50MM,EXCLUSIVE A PECA</t>
  </si>
  <si>
    <t>CORTE E COLOCACAO DE CONEXOES EM TUBO DE PVC RIGIDO,SOLDAVELPARA AGUA FRIA,COM DIAMETRO DE 60MM,EXCLUSIVE A PECA</t>
  </si>
  <si>
    <t>CORTE E COLOCACAO DE CONEXOES EM TUBO DE PVC RIGIDO,SOLDAVELPARA AGUA FRIA,COM DIAMETRO DE 75MM,EXCLUSIVE A PECA</t>
  </si>
  <si>
    <t>CORTE E COLOCACAO DE CONEXOES EM TUBO DE PVC RIGIDO,SOLDAVELPARA AGUA FRIA,COM DIAMETRO DE 85MM,EXCLUSIVE A PECA</t>
  </si>
  <si>
    <t>CORTE E COLOCACAO DE CONEXOES EM TUBO DE PVC RIGIDO,SOLDAVELPARA AGUA FRIA,COM DIAMETRO DE 110MM,EXCLUSIVE A PECA</t>
  </si>
  <si>
    <t>CORTE E COLOCACAO DE CONEXOES EM TUBO DE COBRE PARA AGUA QUENTE,COM DIAMETRO DE 15MM,EXCLUSIVE A PECA</t>
  </si>
  <si>
    <t>CORTE E COLOCACAO DE CONEXOES EM TUBO DE COBRE PARA AGUA QUENTE,COM DIAMETRO DE 22MM,EXCLUSIVE A PECA</t>
  </si>
  <si>
    <t>CORTE E COLOCACAO DE CONEXOES EM TUBO DE COBRE PARA AGUA QUENTE,COM DIAMETRO DE 28MM,EXCLUSIVE A PECA</t>
  </si>
  <si>
    <t>CORTE E COLOCACAO DE CONEXOES EM TUBO DE COBRE PARA AGUA QUENTE,COM DIAMETRO DE 35MM,EXCLUSIVE A PECA</t>
  </si>
  <si>
    <t>CORTE E COLOCACAO DE CONEXOES EM TUBO DE COBRE PARA AGUA QUENTE,COM DIAMETRO DE 42MM,EXCLUSIVE A PECA</t>
  </si>
  <si>
    <t>CORTE E COLOCACAO DE CONEXOES EM TUBO DE COBRE PARA AGUA QUENTE,COM DIAMETRO DE 54MM,EXCLUSIVE A PECA</t>
  </si>
  <si>
    <t>CORTE E COLOCACAO DE CONEXOES EM TUBO DE COBRE PARA AGUA QUENTE,COM DIAMETRO DE 66MM,EXCLUSIVE A PECA</t>
  </si>
  <si>
    <t>CORTE E COLOCACAO DE CONEXOES EM TUBO DE COBRE PARA AGUA QUENTE,COM DIAMETRO DE 79MM,EXCLUSIVE A PECA</t>
  </si>
  <si>
    <t>CORTE E COLOCACAO DE CONEXOES EM TUBO DE COBRE PARA AGUA QUENTE,COM DIAMETRO DE 104MM,EXCLUSIVE A PECA</t>
  </si>
  <si>
    <t>ABERTURA E FECHAMENTO MANUAL DE RASGO EM ALVENARIA,PARA PASSAGEM DE TUBOS E DUTOS,COM DIAMETRO DE 1/2" A 1"</t>
  </si>
  <si>
    <t>ABERTURA E FECHAMENTO MANUAL DE RASGO EM CONCRETO,PARA PASSAGEM DE TUBOS E DUTOS,COM DIAMETRO DE 1/2" A 1"</t>
  </si>
  <si>
    <t>ABERTURA E FECHAMENTO MANUAL DE RASGO EM ALVENARIA,PARA PASSAGEM DE TUBOS E DUTOS,COM DIAMETRO DE 1.1/4" A 2"</t>
  </si>
  <si>
    <t>ABERTURA E FECHAMENTO MANUAL DE RASGO EM CONCRETO,PARA PASSAGEM DE TUBOS E DUTOS,COM DIAMETRO DE 1.1/4" A 2"</t>
  </si>
  <si>
    <t>ABERTURA E FECHAMENTO MANUAL DE RASGO EM ALVENARIA,PARA PASSAGEM DE TUBOS E DUTOS,COM DIAMETRO DE 2.1/2" A 4"</t>
  </si>
  <si>
    <t>ABERTURA E FECHAMENTO MANUAL DE RASGO EM CONCRETO,PARA PASSAGEM DE TUBOS E DUTOS,COM DIAMETRO DE 2.1/2" A 4"</t>
  </si>
  <si>
    <t>SOLDA DE TOPO,EM TUBULACAO PARA VAPOR(SCH-40 OU SCH-80),NO DIAMETRO DE 1/2",UTILIZANDO CONVERSOR ELETROMOTORIZADO,INCLUSIVE CORTE OU CHANFRO DAS EXTREMIDADES</t>
  </si>
  <si>
    <t>SOLDA DE TOPO,EM TUBULACAO PARA VAPOR(SCH-40 OU SCH-80),NO DIAMETRO DE 3/4",UTILIZANDO CONVERSOR ELETROMOTORIZADO,INCLUSIVE CORTE OU CHANFRO DAS EXTREMIDADES</t>
  </si>
  <si>
    <t>SOLDA DE TOPO,EM TUBULACAO PARA VAPOR(SCH-40 OU SCH-80),NO DIAMETRO DE 1",UTILIZANDO CONVERSOR ELETROMOTORIZADO,INCLUSIVE CORTE OU CHANFRO DAS EXTREMIDADES</t>
  </si>
  <si>
    <t>SOLDA DE TOPO,EM TUBULACAO PARA VAPOR(SCH-40 OU SCH-80),NO DIAMETRO DE 1.1/4",UTILIZANDO CONVERSOR ELETROMOTORIZADO,INCLUSIVE CORTE OU CHANFRO DAS EXTREMIDADES</t>
  </si>
  <si>
    <t>SOLDA DE TOPO,EM TUBULACAO PARA VAPOR(SCH-40 OU SCH-80),NO DIAMETRO DE 1.1/2",UTILIZANDO CONVERSOR ELETROMOTORIZADO,INCLUSIVE CORTE OU CHANFRO DAS EXTREMIDADES</t>
  </si>
  <si>
    <t>SOLDA DE TOPO,EM TUBULACAO PARA VAPOR(SCH-40 OU SCH-80),NO DIAMETRO DE 2",UTILIZANDO CONVERSOR ELETROMOTORIZADO,INCLUSIVE CORTE OU CHANFRO DAS EXTREMIDADES</t>
  </si>
  <si>
    <t>SOLDA DE TOPO,EM TUBULACAO PARA VAPOR(SCH-40 OU SCH-80),NO DIAMETRO DE 2.1/2",UTILIZANDO CONVERSOR ELETROMOTORIZADO,INCLUSIVE CORTE OU CHANFRO DAS EXTREMIDADES</t>
  </si>
  <si>
    <t>SOLDA DE TOPO,EM TUBULACAO PARA VAPOR(SCH-40 OU SCH-80),NO DIAMETRO DE 3",UTILIZANDO CONVERSOR ELETROMOTORIZADO,INCLUSIVE CORTE OU CHANFRO DAS EXTREMIDADES</t>
  </si>
  <si>
    <t>SOLDA DE TOPO,EM TUBULACAO PARA VAPOR(SCH-40 OU SCH-80),NO DIAMETRO DE 4",UTILIZANDO CONVERSOR ELETROMOTORIZADO,INCLUSIVE CORTE OU CHANFRO DAS EXTREMIDADES</t>
  </si>
  <si>
    <t>ISOLAMENTO EM TUBULACAO COM DIAMETRO DE 1/2",COMPREENDENDO:CALHA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</si>
  <si>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3/4",COMPREENDENDO:CALHA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</si>
  <si>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1",COMPREENDENDO:CALHA DE ISOLAMENTO DE POLIURETANO EXPANDIDO,COM ESPESSURA DE 1",FIXADA COM ARAME GALVANIZADO,CHAPA DE ALUMINIO CORRUGADA COM PAPEL KRAFT COM 0,15MM,FIXADA COM CINTA DE ALUMINIO COM 1/2"X0,5MM E SELO PARA FIXACAO DA CINTA,EXCLUSIVE A TUBULACAO.FORNECIMENTO E COLOCACAO</t>
  </si>
  <si>
    <t>ISOLAMENTO EM TUBULACAO COM DIAMETRO DE 1.1/4",COMPREENDENDO:CALHA DE ISOLAMENTO DE POLIURETANO EXPANDIDO,COM ESPESSURADE 1",FIXADA COM ARAME GALVANIZADO,CHAPA DE ALUMINIO CORRUGADA COM PAPEL KRAFT COM 0,15MM,FIXADA COM CINTA DE ALUMINIO COM 1/2"X0,5MM E SELO PARA FIXACAO DE CINTA,EXCLUSIVE A TUBULACAO.FORNECIMENTO E COLOCACAO</t>
  </si>
  <si>
    <t>ISOLAMENTO EM TUBULACAO COM DIAMETRO DE 1.1/2",COMPREENDENDO:CALHA DE ISOLAMENTO DE POLIURETANO EXPANDIDO,COM ESPESSURADE 1",FIXADA COM ARAME GALVANIZADO,CHAPA DE ALUMINIO CORRUGADA COM PAPEL KRAFT COM 0,15MM,FIXADA COM CINTA DE ALUMINIO COM 1/2"X0,5MM E SELO PARA FIXACAO DA CINTA,EXCLUSIVE A TUBULACAO.FORNECIMENTO E COLOCACAO</t>
  </si>
  <si>
    <t>ISOLAMENTO EM TUBULACAO COM DIAMETRO DE 2",COMPREENDENDO:CALHA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</si>
  <si>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2.1/2",COMPREENDENDO:CALHA DE ISOLAMENTO DE POLIURETANO EXPANDIDO,COM ESPESSURADE 1.1/2",FIXADA COM ARAME GALVANIZADO,CHAPA DE ALUMINIO CORRUGADA COM PAPEL KRAFT COM 0,15MM,FIXADA COM CINTA DE ALUMINIO COM 1/2"X0,5MM E SELO PARA FIXACAO DA CINTA,EXCLUSIVE ATUBULACAO.FORNECIMENTO E COLOCACAO</t>
  </si>
  <si>
    <t>ISOLAMENTO EM TUBULACAO COM DIAMETRO DE 3",COMPREENDENDO:CALHA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</si>
  <si>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4",COMPREENDENDO:CALHA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</si>
  <si>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FORNECIMENTO DE AGUA,PELA CEDAE,PARA OBRAS PUBLICAS,CONDIDERANDO UM CONSUMO MENSAL DE ATE 20,00M3,TARIFA "A"</t>
  </si>
  <si>
    <t>ADICIONAL PARA O ITEM 15.058.0010,CONSIDERANDO O CONSUMO MENSAL ENTRE 21,00 E 30,00M3</t>
  </si>
  <si>
    <t>ADICIONAL PARA OS ITENS 15.058.0010 E 15.058.0015,CONSIDERANDO O CONSUMO MENSAL ENTRE 31,00 E 100,00M3</t>
  </si>
  <si>
    <t>FORNECIMENTO DE AGUA,PELA CEDAE,PARA OBRAS PUBLICAS,CONSIDERANDO O CONSUMO MENSAL DE ATE 30,00M3,TARIFA "B"</t>
  </si>
  <si>
    <t>ADICIONAL PARA O ITEM 15.058.0050,CONSIDERANDO O CONSUMO MENSAL DE 31,00 ATE 130,00M3</t>
  </si>
  <si>
    <t>ADICIONAL PARA OS ITENS 15.058.0050 E 15.058.0055,CONSIDERANDO O CONSUMO MENSAL MAIOR QUE 130,00M3</t>
  </si>
  <si>
    <t>LIGACAO PREDIAL DE ESGOTO SANITARIO,SEGUNDO INSTRUCOES DA CEDAE,INCLUSIVE CAIXA DE INSPECAO COM TAMPAO DE FERRO FUNDIDOLEVE,EM LOGRADOURO DOTADO DE COLETOR DUPLO.ESTE CUSTO INCLUIESCAVACAO E REATERRO</t>
  </si>
  <si>
    <t>LIGACAO PREDIAL DE ESGOTO SANITARIO,SEGUNDO INSTRUCOES DA CEDAE,INCLUSIVE CAIXA DE INSPECAO COM TAMPAO DE FERRO FUNDIDOPESADO,EM LOGRADOURO DOTADO DE COLETOR DUPLO.ESTE CUSTO INCLUI ESCAVACAO E REATERRO</t>
  </si>
  <si>
    <t>LIGACAO PREDIAL DE ESGOTO SANITARIO,SEGUNDO INSTRUCOES DA CEDAE,INCLUSIVE CAIXA DE INSPECAO COM TAMPAO DE FERRO FUNDIDOLEVE,EM LOGRADOURO SEM PAVIMENTACAO,DOTADO DE COLETOR UNICO.ESTE CUSTO INCLUI ESCAVACAO E REATERRO</t>
  </si>
  <si>
    <t>LIGACAO PREDIAL DE ESGOTO SANITARIO,SEGUNDO INSTRUCOES DA CEDAE,INCLUSIVE CAIXA DE INSPECAO COM TAMPAO DE FERRO FUNDIDOPESADO,EM LOGRADOURO SEM PAVIMENTACAO,DOTADO DE COLETOR UNICO.ESTE CUSTO INCLUI ESCAVACAO E REATERRO</t>
  </si>
  <si>
    <t>LIGACAO PREDIAL DE ESGOTO SANITARIO,SEGUNDO INSTRUCOES DA CEDAE,INCLUSIVE CAIXA DE INSPECAO COM TAMPAO DE FERRO FUNDIDOLEVE,EM LOGRADOURO PAVIMENTADO,COM PARALELEPIPEDOS SOBRE COLCHOES DE AREIA OU PO-DE-PEDRA,E DOTADO DE COLETOR UNICO.ESTECUSTO INCLUI ESCAVACAO E REATERRO</t>
  </si>
  <si>
    <t>LIGACAO PREDIAL DE ESGOTO SANITARIO,SEGUNDO INSTRUCOES DA CEDAE,INCLUSIVE CAIXA DE INSPECAO COM TAMPAO DE FERRO FUNDIDOPESADO,EM LOGRADOURO PAVIMENTADO,COM PARALELEPIPEDOS SOBRE COLCHOES DE AREIA OU PO-DE-PEDRA,E DOTADO DE COLETOR UNICO.ESTE CUSTO INCLUI ESCAVACAO E REATERRO</t>
  </si>
  <si>
    <t>LIGACAO PREDIAL DE ESGOTO SANITARIO,SEGUNDO INSTRUCOES DA CEDAE,INCLUSIVE CAIXA DE INSPECAO COM TAMPAO DE FERRO FUNDIDOLEVE,EM LOGRADOURO PAVIMENTADO,COM LENCOL DE ASFALTO SOBRE CAMADA DE CONCRETO E DOTADO DE COLETOR UNICO.ESTE CUSTO INCLUI ESCAVACAO E REATERRO</t>
  </si>
  <si>
    <t>LIGACAO PREDIAL DE ESGOTO SANITARIO,SEGUNDO INSTRUCOES DA CEDAE,INCLUSIVE CAIXA DE INSPECAO COM TAMPAO DE FERRO FUNDIDOPESADO,EM LOGRADOURO PAVIMENTADO,COM LENCOL DE ASFALTO SOBRECAMADA DE CONCRETO E DOTADO DE COLETOR UNICO.ESTE CUSTO INCLUI ESCAVACAO E REATERRO</t>
  </si>
  <si>
    <t>CONJUNTO DE MATERIAIS PARA CAVALETE DE RAMAL PREDIAL DE AGUA,PADRAO NORMAL,TIPO A DE 1/2".FORNECIMENTO</t>
  </si>
  <si>
    <t>CONJUNTO DE MATERIAIS PARA CAVALETE DE RAMAL PREDIAL DE AGUA,PADRAO NORMAL,TIPO A DE 3/4".FORNECIMENTO</t>
  </si>
  <si>
    <t>CONJUNTO DE MATERIAIS PARA CAVALETE DE RAMAL PREDIAL DE AGUA,PADRAO NORMAL,TIPO A DE 1".FORNECIMENTO</t>
  </si>
  <si>
    <t>CONJUNTO DE MATERIAIS PARA CAVALETE DE RAMAL PREDIAL DE AGUA,PADRAO NORMAL,TIPO A DE 1.1/2".FORNECIMENTO</t>
  </si>
  <si>
    <t>CONJUNTO DE MATERIAIS PARA CAVALETE DE RAMAL PREDIAL DE AGUA,PADRAO NORMAL,TIPO B DE 1/2".FORNECIMENTO</t>
  </si>
  <si>
    <t>CONJUNTO DE MATERIAIS PARA CAVALETE DE RAMAL PREDIAL DE AGUA,PADRAO NORMAL,TIPO B DE 3/4".FORNECIMENTO</t>
  </si>
  <si>
    <t>CONJUNTO DE MATERIAIS,COMPLETO,PARA LIGACAO DE RAMAL PREDIALDE AGUA,DENOMINADO "KIT CAVALETE",EM PVC,DIAMETRO DE 1/2".FORNECIMENTO</t>
  </si>
  <si>
    <t>CONJUNTO DE MATERIAIS,COMPLETO,PARA LIGACAO DE RAMAL PREDIALDE AGUA,DENOMINADO "KIT CAVALETE",EM PVC,DIAMETRO DE 3/4".FORNECIMENTO</t>
  </si>
  <si>
    <t>CONJUNTO DE MATERIAIS PARA RAMAL PREDIAL DE AGUA DE PEAD 20MM,PADRAO NORMAL,LIGADO EM DISTRIBUIDOR DE PVC DN DE 50MM OU2",EXCLUSIVE TUBO E CAVALETE.FORNECIMENTO</t>
  </si>
  <si>
    <t>CONJUNTO DE MATERIAIS PARA RAMAL PREDIAL DE AGUA DE PEAD 20MM,PADRAO NORMAL,LIGADO EM DISTRUIBUIDOR DE PVC DN DE 75MM OU3",EXCLUSIVE TUBO E CAVALETE.FORNECIMENTO</t>
  </si>
  <si>
    <t>CONJUNTO DE MATERIAIS PARA RAMAL PREDIAL DE AGUA DE PEAD 20MM,PADRAO NORMAL,LIGADO EM DISTRIBUIDOR DE FERRO FUNDIDO K-7DN DE 75MM,EXCLUSIVE TUBO E CAVALETE.FORNECIMENTO</t>
  </si>
  <si>
    <t>CONJUNTO DE MATERIAIS PARA RAMAL PREDIAL DE AGUA DE PEAD 20MM,PADRAO NORMAL,LIGADO EM DISTRIBUIDOR DE FERRO FUNDIDO K-7OU PVC DEFOFO DN DE 100MM,EXCLUSIVE TUBO E CAVALETE.FORNECIMENTO</t>
  </si>
  <si>
    <t>CONJUNTO DE MATERIAIS PARA RAMAL PREDIAL DE AGUA DE PEAD 20MM,PADRAO NORMAL,LIGADO EM DISTRUIBUIDOR DE PVC DEFOFO DN DE150MM,EXCLUSIVE TUBO E CAVALETE.FORNECIMENTO</t>
  </si>
  <si>
    <t>CONJUNTO DE MATERIAIS PARA RAMAL PREDIAL DE AGUA DE PEAD 20MM,PADRAO NORMAL,LIGADO EM DISTRIBUIDOR DE PVC DEFOFO DN DE 200MM,EXCLUSIVE TUBO E CAVALETE.FORNECIMENTO</t>
  </si>
  <si>
    <t>CONJUNTO DE MATERIAIS PARA RAMAL PREDIAL DE AGUA DE PEAD 20MM,PADRAO NORMAL,LIGADO EM DISTRIBUIDOR DE PVC DEFOFO DN DE 250MM,EXCLUSIVE TUBO E CAVALETE.FORNECIMENTO</t>
  </si>
  <si>
    <t>CONJUNTO DE MATERIAIS PARA RAMAL PREDIAL DE AGUA DE PEAD 20MM,PADRAO NORMAL,LIGADO EM DISTRIBUIDOR DE FERRO FUNDIDO K-7DN ACIMA DE 100MM OU K-9,EXCLUSIVE TUBO E CAVALETE.FORNECIMENTO</t>
  </si>
  <si>
    <t>CONJUNTO DE MATERIAIS PARA RAMAL PREDIAL DE AGUA DE PVC RQ 1.1/2",PADRAO NORMAL,LIGADO EM DISTRIBUIDOR DE PVC DN DE 50MMOU 2",EXCLUSIVE TUBO E CAVALETE.FORNECIMENTO</t>
  </si>
  <si>
    <t>CONJUNTO DE MATERIAIS PARA RAMAL PREDIAL DE AGUA DE PVC RQ 1.1/2",PADRAO NORMAL,LIGADO EM DISTRIBUIDOR DE PVC DN DE 75MMOU 3",EXCLUSIVE TUBO E CAVALETE.FORNECIMENTO</t>
  </si>
  <si>
    <t>CONJUNTO DE MATERIAIS PARA RAMAL PREDIAL DE AGUA DE PVC RQ 1.1/2",PADRAO NORMAL,LIGADO EM DISTRIBUIDOR DE FERRO FUNDIDODN DE 75MM,EXCLUSIVE TUBO E CAVALETE.FORNECIMENTO</t>
  </si>
  <si>
    <t>CONJUNTO DE MATERIAIS PARA RAMAL PREDIAL DE AGUA DE PVC RQ 1.1/2",PADRAO NORMAL,LIGADO EM DISTRIBUIDOR DE PVC DEFOFO OUFERRO FUNDIDO DN DE 100MM,EXCLUSIVE TUBO E CAVALETE.FORNECIMENTO</t>
  </si>
  <si>
    <t>CONJUNTO DE MATERIAIS PARA RAMAL PREDIAL DE AGUA DE PVC RQ 1.1/2",PADRAO NORMAL,LIGADO EM DISTRIBUIDOR DE PVC DEFOFO DNDE 150MM,EXCLUSIVE TUBO E CAVALETE.FORNECIMENTO</t>
  </si>
  <si>
    <t>CONJUNTO DE MATERIAIS PARA RAMAL PREDIAL DE AGUA DE PVC RQ 1.1/2",PADRAO NORMAL,LIGADO EM DISTRIBUIDOR DE PVC DEFOFO DNDE 200MM,EXCLUSIVE TUBO E CAVALETE.FORNECIMENTO</t>
  </si>
  <si>
    <t>CONJUNTO DE MATERIAIS PARA RAMAL PREDIAL DE AGUA DE PVC RQ 1.1/2",PADRAO NORMAL,LIGADO EM DISTRIBUIDOR DE PVC DEFOFO DNDE 250MM,EXCLUSIVE TUBO E CAVALETE.FORNECIMENTO</t>
  </si>
  <si>
    <t>CONJUNTO DE MATERIAIS PARA RAMAL PREDIAL DE AGUA DE PVC RQ 1.1/2",PADRAO NORMAL,LIGADO EM DISTRIBUIDOR DE FERRO FUNDIDODN ACIMA DE 100MM,EXCLUSIVE TUBO E CAVALETE.FORNECIMENTO</t>
  </si>
  <si>
    <t>CONJUNTO DE MATERIAIS PARA RAMAL PREDIAL DE AGUA DE PVC RQ 2",PADRAO NORMAL,LIGADO EM DISTRIBUIDOR DE PVC DN DE 50MM OU2",EXCLUSIVE TUBO E CAVALETE.FORNECIMENTO</t>
  </si>
  <si>
    <t>CONJUNTO DE MATERIAIS PARA RAMAL PREDIAL DE AGUA DE PVC RQ 2",PADRAO NORMAL,LIGADO EM DISTRIBUIDOR DE PVC DN DE 75MM OU3",EXCLUSIVE TUBO E CAVALETE.FORNECIMENTO</t>
  </si>
  <si>
    <t>CONJUNTO DE MATERIAIS PARA RAMAL PREDIAL DE AGUA DE PVC RQ 2",PADRAO NORMAL,LIGADO EM DISTRIBUIDOR DE FERRO FUNDIDO DN DE 75MM,EXCLUSIVE TUBO E CAVALETE.FORNECIMENTO</t>
  </si>
  <si>
    <t>CONJUNTO DE MATERIAIS PARA RAMAL PREDIAL DE AGUA DE PVC RQ 2",PADRAO NORMAL,LIGADO EM DISTRIBUIDOR DE PVC DEFOFO OU FERRO FUNDIDO DN DE 100MM,EXCLUSIVE TUBO E CAVALETE.FORNECIMENTO</t>
  </si>
  <si>
    <t>CONJUNTO DE MATERIAIS PARA RAMAL PREDIAL DE AGUA DE PVC RQ 2",PADRAO NORMAL,LIGADO EM DISTRIBUIDOR DE PVC DEFOFO DN DE 150MM,EXCLUSIVE TUBO E CAVALETE.FORNECIMENTO</t>
  </si>
  <si>
    <t>CONJUNTO DE MATERIAIS PARA RAMAL PREDIAL DE AGUA DE PVC RQ 2",PADRAO NORMAL,LIGADO EM DISTRIBUIDOR DE PVC DEFOFO DN DE 200MM,EXCLUSIVE TUBO E CAVALETE.FORNECIMENTO</t>
  </si>
  <si>
    <t>CONJUNTO DE MATERIAIS PARA RAMAL PREDIAL DE AGUA DE PVC RQ 2",PADRAO NORMAL,LIGADO EM DISTRIBUIDOR DE PVC DEFOFO DN DE 250MM,EXCLUSIVE TUBO E CAVALETE.FORNECIMENTO</t>
  </si>
  <si>
    <t>CONJUNTO DE MATERIAIS PARA RAMAL PREDIAL DE AGUA DE PVC RQ 2",LIGADO EM DISTRIBUIDOR DE FERRO FUNDIDO DN ACIMA DE 100MM,EXCLUSIVE TUBO E CAVALETE.FORNECIMENTO</t>
  </si>
  <si>
    <t>CAVALETE TIPO A,COMPREENDENDO TODOS OS RECURSOS NECESSARIOSCONFORME INSTRUCOES DO EDITAL DA CEDAE,DIAMETRO DE 1/2".FORNECIMENTO E COLOCACAO</t>
  </si>
  <si>
    <t>CAVALETE TIPO A,COMPREENDENDO TODOS OS RECURSOS NECESSARIOSCONFORME INSTRUCOES DO EDITAL DA CEDAE,DIAMETRO DE 3/4".FORNECIMENTO E COLOCACAO</t>
  </si>
  <si>
    <t>CAVALETE TIPO A,COMPREENDENDO TODOS OS RECURSOS NECESSARIOSCONFORME INSTRUCOES DO EDITAL DA CEDAE,DIAMETRO DE 1".FORNECIMENTO E COLOCACAO</t>
  </si>
  <si>
    <t>INSTALACAO DE RAMAL PREDIAL NAO EXECUTADO POR TOTAL IMPOSSIBILIDADE</t>
  </si>
  <si>
    <t>PREPARO E ASSENTAMENTO DE CAVALETE PADRAO NORMAL CEDAE COM DIAMETRO DE 1/2",EXCLUSIVE FORNECIMENTO DE TUBOS,PECAS E REGISTROS</t>
  </si>
  <si>
    <t>PREPARO E ASSENTAMENTO DE CAVALETE PADRAO NORMAL CEDAE COM DIAMETRO DE 3/4",EXCLUSIVE FORNECIMENTO DE TUBOS,PECAS E REGISTROS</t>
  </si>
  <si>
    <t>PREPARO E ASSENTAMENTO DE CAVALETE PADRAO NORMAL CEDAE COM DIAMETRO DE 1",EXCLUSIVE FORNECIMENTO DE TUBOS,PECAS E REGISTROS</t>
  </si>
  <si>
    <t>PREPARO E ASSENTAMENTO DE CAVALETE PADRAO NORMAL CEDAE COM DIAMETRO DE 1.1/2",EXCLUSIVE FORNECIMENTO DE TUBOS,PECAS E REGISTROS</t>
  </si>
  <si>
    <t>PREPARO E ASSENTAMENTO DE CAVALETE PADRAO NORMAL CEDAE COM DIAMETRO DE 2",EXCLUSIVE FORNECIMENTO DE TUBOS,PECAS E REGISTROS</t>
  </si>
  <si>
    <t>PREPARO E ASSENTAMENTO DE CAVALETE TIPO KIT PVC DE 1/2",EXCLUSIVE FORNECIMENTO DO MATERIAL</t>
  </si>
  <si>
    <t>PREPARO E ASSENTAMENTO DE CAVALETE TIPO KIT PVC DE 3/4",EXCLUSIVE FORNECIMENTO DO MATERIAL</t>
  </si>
  <si>
    <t>ASSENTAMENTO OU TRANSFERENCIA DE RAMAL PREDIAL DE AGUA EM TUBO DE PEAD 20MM OU PVC DE 1/2",LIGADO EM DISTRIBUIDOR DE PVCA CAVALETE,OU A RAMAL ANTIGO,EXCLUSIVE FORNECIMENTO DOS MATERIAIS,ABERTURA E FECHAMENTO DA VALA</t>
  </si>
  <si>
    <t>ASSENTAMENTO OU TRANSFERENCIA DE RAMAL PREDIAL DE AGUA EM TUBO DE PEAD 20MM OU PVC DE 1/2",LIGADO EM DISTRIBUIDOR DE FERRO FUNDIDO A CAVALETE,OU A RAMAL ANTIGO,EXCLUSIVE FORNECIMENTO DOS MATERIAS,ABERTURA E FECHAMENTO DA VALA</t>
  </si>
  <si>
    <t>ASSENTAMENTO OU TRANSFERENCIA DE RAMAL PREDIAL DE AGUA EM TUBO DE PEAD 32MM OU PVC DE 3/4",LIGADO EM DISTRIBUIDOR DE PVCA CAVALETE,OU RAMAL ANTIGO,EXCLUSIVE O FORNECIMENTO DOS MATERIAIS,ABERTURA E FECHAMENTO DA VALA</t>
  </si>
  <si>
    <t>ASSENTAMENTO OU TRANSFERENCIA DE RAMAL PREDIAL DE AGUA EM TUBO DE PEAD 32MM OU PVC DE 3/4",LIGADO EM DISTRIBUIDOR DE FERRO FUNDIDO A CAVALETE,OU A RAMAL ANTIGO,EXCLUSIVE FORNECIMENTO DOS MATERIAIS,ABERTURA E FECHAMENTO DE VALA</t>
  </si>
  <si>
    <t>ASSENTAMENTO OU TRANSFERENCIA DE RAMAL PREDIAL DE AGUA EM TUBO DE PVC DE 1",LIGADO EM DISTRIBUIDOR DE PVC A CAVALETE,OUA RAMAL ANTIGO,EXCLUSIVE FORNECIMENTO DOS MATERIAIS,ABERTURAE FECHAMENTO DE VALA</t>
  </si>
  <si>
    <t>ASSENTAMENTO OU TRANSFERENCIA DE RAMAL PREDIAL DE AGUA EM TUNO DE PVC DE 1",LIGADO EM DISTRIBUIDOR DE FERRO FUNDIDO A CAVALETE,OU A RAMAL ANTIGO,EXCLUSIVE FORNECIMENTO DOS MATERIAIS,ABERTURA E FECHAMENTO DE VALA</t>
  </si>
  <si>
    <t>ASSENTAMENTO OU TRANSFERENCIA DE RAMAL PREDIAL DE AGUA EM TUBO DE PVC DE 1.1/2" OU 2",LIGADO EM DISTRIBUIDOR DE PVC DE ATE 75MM DE DIAMETRO,EXCLUSIVE FORNECIMENTO DOS MATERIAIS,ABERTURA E FECHAMENTO DE VALA</t>
  </si>
  <si>
    <t>ASSENTAMENTO OU TRANSFERENCIA DE RAMAL PREDIAL DE AGUA EM TUBO DE PVC DE 1.1/2" OU 2",LIGADO EM DISTRIBUIDOR DE PVC COMDIAMETRO DE 100 A 250MM,EXCLUSIVE FORNECIMENTO DOS MATERIAIS,ABERTURA E FECHAMENTO DE VALA</t>
  </si>
  <si>
    <t>ASSENTAMENTO OU TRANSFERENCIA DE RAMAL PREDIAL DE AGUA EM TUBO PVC DE 1.1/2" OU 2",LIGADO A DISTRIBUIDOR DE FERRO FUNDIDO K-7 OU K-9 COM DIAMETRO ATE 100MM,EXCLUSIVE FORNECIMENTO DOS MATERIAIS,ABERTURA E FECHAMENTO DE VALA</t>
  </si>
  <si>
    <t>ASSENTAMENTO OU TRANSFERENCIA DE RAMAL PREDIAL DE AGUA EM TUBO PVC DE 1.1/2" OU 2",LIGADO A DISTRIBUIDOR DE FERRO FUNDIDO K-7 OU K-9 COM DIAMETRO ACIMA DE 100MM,EXCLUSIVE FORNECIMENTO DOS MATERIAIS,ABERTURA E FECHAMENTO DE VALA</t>
  </si>
  <si>
    <t>INTERVENCAO NO RAMAL CONFORME ESPECIFICACOES CEDAE,INCLUSIVEESCAVACAO E REATERRO COM O FORNECIMENTO DE TODO O MATERIALNECESSARIO,EXCLUSIVE REMOCAO E REPOSICAO DE PAVIMENTOS E RETIRADA DO CAVALETE,COM DIAMETRO DE 1"</t>
  </si>
  <si>
    <t>LIGACAO DE AGUAS PLUVIAIS OU DOMICILIARES SERVIDAS A REDE PUBLICA,EM LOGRADOURO SEM PAVIMENTACAO,COM LARGURA ATE 14,00M(INCLUSIVE)</t>
  </si>
  <si>
    <t>LIGACAO DE AGUAS PLUVIAIS OU DOMICILIARES SERVIDAS A REDE PUBLICA,EM LOGRADOURO SEM PAVIMENTACAO,COM LARGURA MAIOR QUE 14,00M</t>
  </si>
  <si>
    <t>LIGACAO DE AGUAS PLUVIAIS OU DOMICILIARES SERVIDAS A REDE PUBLICA,EM LOGRADOURO PAVIMENTADO,COM LARGURA ATE 14,00M(INCLUSIVE)</t>
  </si>
  <si>
    <t>LIGACAO DE AGUAS PLUVIAIS OU DOMICILIARES SERVIDAS A REDE PUBLICA,EM LOGRADOURO PAVIMENTADO,COM LARGURA MAIOR QUE 14,00M</t>
  </si>
  <si>
    <t>LIGACAO DE AGUAS PLUVIAIS OU DOMICILIARES SERVIDAS A REDE PUBLICA,NO CASO DESTA ESTAR LOCALIZADA SOB O PASSEIO</t>
  </si>
  <si>
    <t>LIGACAO EM TUBULACAO DE PVC,PARA ESGOTO,COM 0,10M DE DIAMETRO,INCLUSIVE ESCAVACAO E REATERRO ATE 1,00M,EXCLUSIVE REMOCAODE PAVIMENTO.CUSTO PARA 10,00M</t>
  </si>
  <si>
    <t>LIGACAO EM TUBULACAO DE PVC,PARA ESGOTO,COM 0,15M DE DIAMETRO,INCLUSIVE ESCAVACAO E REATERRO ATE 1,00M,EXCLUSIVE REMOCAODE PAVIMENTO.CUSTO PARA 10,00M</t>
  </si>
  <si>
    <t>LIGACAO DE ESGOTOS,EM MANILHA CERAMICA DE 0,10M DE DIAMETRO,INCLUSIVE ESCAVACAO,REATERRO ATE 1,00M,EXCLUSIVE REMOCAO E REPOSICAO DO PAVIMENTO.CUSTO PARA 10,00M</t>
  </si>
  <si>
    <t>LIGACAO DE ESGOTOS,EM MANILHA CERAMICA DE 0,15M DE DIAMETRO,INCLUSIVE ESCAVACAO,REATERRO ATE 1,00M,EXCLUSIVE REMOCAO E REPOSICAO DO PAVIMENTO.CUSTO PARA 10,00M</t>
  </si>
  <si>
    <t>LIGACAO DE ESGOTOS,EM MANILHA CERAMICA DE 0,20M DE DIAMETRO,INCLUSIVE ESCAVACAO,REATERRO ATE 1,00M,EXCLUSIVE REMOCAO E REPOSICAO DO PAVIMENTO.CUSTO PARA 10,00M</t>
  </si>
  <si>
    <t>MADEIRAMENTO PARA COBERTURA EM DUAS AGUAS EM TELHAS CERAMICAS,CONSTITUIDO DE CUMEEIRA E TERCAS DE 3"X4.1/2",CAIBROS DE 3"X1.1/2",RIPAS DE 1,5X4CM,TUDO EM MADEIRA SERRADA,SEM TESOURA OU PONTALETE,MEDIDO PELA AREA REAL DO MADEIRAMENTO.FORNECIMENTO E COLOCACAO</t>
  </si>
  <si>
    <t>MADEIRAMENTO PARA COBERTURA EM DUAS AGUAS EM TELHAS CERAMICAS,CONSTITUIDO DE CUMEEIRA E TERCAS DE 3"X4.1/2",CAIBROS DE 3"X1.1/2",RIPAS DE 1,5X4CM,TUDO EM MADEIRA APARELHADA,SEM TESOURA OU PONTALETE,MEDIDO PELA AREA REAL DO MADEIRAMENTO.FORNECIMENTO E COLOCACAO</t>
  </si>
  <si>
    <t>MADEIRAMENTO PARA COBERTURA EM QUATRO OU MAIS AGUAS EM TELHAS CERAMICAS,CONSTITUIDO DE CUMEEIRA,TERCAS,RINCOES E ESPIGOES DE 3"X4.1/2",CAIBROS DE 3"X1.1/2",RIPAS DE 1,5X4CM,TUDO EMMADEIRA SERRADA,SEM TESOURA OU PONTALETE,MEDIDO PELA AREA REAL DO MADEIRAMENTO.FORNECIMENTO E COLOCACAO</t>
  </si>
  <si>
    <t>MADEIRAMENTO PARA COBERTURA EM QUATRO OU MAIS AGUAS EM TELHAS CERAMICAS,CONSTITUIDO DE CUMEEIRA,TERCAS,RINCOES E ESPIGOES DE 3"X4.1/2",CAIBROS DE 3"X1.1/2",RIPAS DE 1,5X4CM,TUDO EMMADEIRA APARELHADA,SEM TESOURA OU PONTALETE,MEDIDO PELA AREA REAL DO MADEIRAMENTO.FORNECIMENTO E COLOCACAO</t>
  </si>
  <si>
    <t>MADEIRAMENTO PARA COBERTURA EM TELHAS ONDULADAS,CONSTITUIDODE PECAS DE 3"X3" E 3"X4.1/2",EM MADEIRA SERRADA,SEM TESOURAOU PONTALETE,MEDIDO PELA AREA REAL DO MADEIRAMENTO.FORNECIMENTO E COLOCACAO</t>
  </si>
  <si>
    <t>MADEIRAMENTO PARA COBERTURA EM TELHAS ONDULADAS,CONSTITUIDODE PECAS DE 3"X3" E 3"X4.1/2",EM MADEIRA APARELHADA,SEM TESOURA OU PONTALETE,MEDIDO PELA AREA REAL DO MADEIRAMENTO.FORNECIMENTO E COLOCACAO</t>
  </si>
  <si>
    <t>TESOURA COMPLETA EM MADEIRA SERRADA,PARA VAO DE 4,00M.FORNECIMENTO E COLOCACAO</t>
  </si>
  <si>
    <t>TESOURA COMPLETA EM MADEIRA APARELHADA,PARA VAO DE 4,00M.FORNECIMENTO E COLOCACAO</t>
  </si>
  <si>
    <t>TESOURA COMPLETA EM MADEIRA SERRADA,PARA VAO DE 5,00M.FORNECIMENTO E COLOCACAO</t>
  </si>
  <si>
    <t>TESOURA COMPLETA EM MADEIRA APARELHADA,PARA VAO DE 5,00M.FORNECIMENTO E COLOCACAO</t>
  </si>
  <si>
    <t>TESOURA COMPLETA EM MADEIRA SERRADA,PARA VAO DE 6,00M.FORNECIMENTO E COLOCACAO</t>
  </si>
  <si>
    <t>TESOURA COMPLETA EM MADEIRA APARELHADA,PARA VAO DE 6,00M.FORNECIMENTO E COLOCACAO</t>
  </si>
  <si>
    <t>TESOURA COMPLETA EM MADEIRA SERRADA,PARA VAO DE 7,00M.FORNECIMENTO E COLOCACAO</t>
  </si>
  <si>
    <t>TESOURA COMPLETA EM MADEIRA APARELHADA,PARA VAO DE 7,00M.FORNECIMENTO E COLOCACAO</t>
  </si>
  <si>
    <t>TESOURA COMPLETA EM MADEIRA SERRADA,PARA VAO DE 8,00M.FORNECIMENTO E COLOCACAO</t>
  </si>
  <si>
    <t>TESOURA COMPLETA EM MADEIRA APARELHADA,PARA VAO DE 8,00M.FORNECIMENTO E COLOCACAO</t>
  </si>
  <si>
    <t>TESOURA COMPLETA EM MADEIRA SERRADA,PARA VAO DE 9,00M.FORNECIMENTO E COLOCACAO</t>
  </si>
  <si>
    <t>TESOURA COMPLETA EM MADEIRA APARELHADA,PARA VAO DE 9,00M.FORNECIMENTO E COLOCACAO</t>
  </si>
  <si>
    <t>TESOURA COMPLETA EM MADEIRA SERRADA,PARA VAO DE 10,00M.FORNECIMENTO E COLOCACAO</t>
  </si>
  <si>
    <t>TESOURA COMPLETA EM MADEIRA APARELHADA,PARA VAO DE 10,00M.FORNECIMENTO E COLOCACAO</t>
  </si>
  <si>
    <t>TESOURA COMPLETA EM MADEIRA SERRADA,PARA VAO DE 11,00M.FORNECIMENTO E COLOCACAO</t>
  </si>
  <si>
    <t>TESOURA COMPLETA EM MADEIRA APARELHADA,PARA VAO DE 11,00M.FORNECIMENTO E COLOCACAO</t>
  </si>
  <si>
    <t>TESOURA COMPLETA EM MADEIRA SERRADA,PARA VAO DE 12,00M.FORNECIMENTO E COLOCACAO</t>
  </si>
  <si>
    <t>TESOURA COMPLETA EM MADEIRA APARELHADA,PARA VAO DE 12,00M.FORNECIMENTO E COLOCACAO</t>
  </si>
  <si>
    <t>TESOURA COMPLETA EM MADEIRA SERRADA,PARA VAO DE 14,00M.FORNECIMENTO E COLOCACAO</t>
  </si>
  <si>
    <t>TESOURA COMPLETA EM MADEIRA APARELHADA,PARA VAO DE 14,00M.FORNECIMENTO E COLOCACAO</t>
  </si>
  <si>
    <t>PONTALETE DE MADEIRA SERRADA,EM PECAS DE 3"X3",VERTICAIS E HORIZONTAIS,PARA COBERTURA DE TELHAS CERAMICAS,MEDIDO PELA AREA REAL DA COBERTURA DO TELHADO.FORNECIMENTO E COLOCACAO</t>
  </si>
  <si>
    <t>PONTALETE DE MADEIRA SERRADA,EM PECAS DE 3"X3",VERTICAIS E HORIZONTAIS,PARA COBERTURA DE TELHAS ONDULADAS DE QUALQUER TIPO,MEDIDO PELA AREA REAL DA COBERTURA DO TELHADO.FORNECIMENTO E COLOCACAO</t>
  </si>
  <si>
    <t>TERCA DE MADEIRA SERRADA,EM PECAS DE 3"X3",PARA COBERTURA DEQUALQUER TIPO.FORNECIMENTO E COLOCACAO</t>
  </si>
  <si>
    <t>TERCA DE MADEIRA APARELHADA,EM PECAS DE 3"X3",PARA COBERTURADE QUALQUER TIPO.FORNECIMENTO E COLOCACAO</t>
  </si>
  <si>
    <t>TERCA DE MADEIRA SERRADA,EM PECAS DE 3"X4.1/2",PARA COBERTURA DE QUALQUER TIPO.FORNECIMENTO E COLOCACAO</t>
  </si>
  <si>
    <t>TERCA DE MADEIRA APARELHADA,EM PECAS DE 3"X4.1/2",PARA COBERTURA DE QUALQUER TIPO.FORNECIMENTO E COLOCACAO</t>
  </si>
  <si>
    <t>TERCA DE MADEIRA SERRADA,EM PECAS DE 3"X6",PARA COBERTURA DEQUALQUER TIPO.FORNECIMENTO E COLOCACAO</t>
  </si>
  <si>
    <t>TERCA DE MADEIRA APARELHADA,EM PECAS DE 3"X6",PARA COBERTURADE QUALQUER TIPO.FORNECIMENTO E COLOCACAO</t>
  </si>
  <si>
    <t>TERCA DE MADEIRA SERRADA,EM PECAS DE 3"X9",PARA COBERTURA DEQUALQUER TIPO.FORNECIMENTO E COLOCACAO</t>
  </si>
  <si>
    <t>TERCA DE MADEIRA APARELHADA,EM PECAS DE 3"X9",PARA COBERTURADE QUALQUER TIPO.FORNECIMENTO E COLOCACAO</t>
  </si>
  <si>
    <t>TERCA DE MADEIRA SERRADA,EM PECAS DE 3"X12",PARA COBERTURADE QUALQUER TIPO.FORNECIMENTO E COLOCACAO</t>
  </si>
  <si>
    <t>TERCA DE MADEIRA APARELHADA,EM PECAS DE 3"X12",PARA COBERTURA DE QUALQUER TIPO.FORNECIMENTO E COLOCACAO</t>
  </si>
  <si>
    <t>CAIBRO DE MADEIRA SERRADA COM 3"X1.1/2".FORNECIMENTO E COLOCACAO</t>
  </si>
  <si>
    <t>CAIBRO DE MADEIRA APARELHADA COM 3"X1.1/2".FORNECIMENTO E COLOCACAO</t>
  </si>
  <si>
    <t>CAIBRO DE MADEIRA APARELHADA COM 3"X2".FORNECIMENTO E COLOCACAO</t>
  </si>
  <si>
    <t>RIPA DE MADEIRA APARELHADA DE 1,5X4CM.FORNECIMENTO E COLOCACAO</t>
  </si>
  <si>
    <t>COBERTURA EM TELHA CERAMICA FRANCESA,EXCLUSIVE CUMEEIRA E MADEIRAMENTO.MEDIDA PELA AREA REAL DA COBERTURA.FORNECIMENTO ECOLOCACAO</t>
  </si>
  <si>
    <t>COBERTURA EM TELHA CERAMICA COLONIAL,EXCLUSIVE CUMEEIRA E MADEIRAMENTO.MEDIDA PELA AREA REAL DE COBERTURA.FORNECIMENTO ECOLOCACAO</t>
  </si>
  <si>
    <t>COBERTURA EM TELHA CERAMICA PORTUGUESA OU ROMANA,EXCLUSIVE CUMEEIRA E MADEIRAMENTO MEDIDA PELA AREA REAL DE COBERTURA.FORNECIMENTO E COLOCACAO</t>
  </si>
  <si>
    <t>CUMEEIRA PARA COBERTURA EM TELHAS FRANCESAS,COLONIAIS,ROMANAOU PORTUGUESA.FORNECIMENTO E COLOCACAO</t>
  </si>
  <si>
    <t>CORDAO PARA ARREMATE DE TELHADO EXECUTADO EM TELHAS COLONIAIS DUPLAS,LIGEIRAMENTE SOBREPOSTAS,PRESAS COM ARGAMASSA DE CIMENTO,AREIA E SAIBRO,NO TRACO 1:2:2.FORNECIMENTO E COLOCACAO</t>
  </si>
  <si>
    <t>CORDAO PARA ARREMATE DE TELHADO,EXECUTADO COM ARGAMASSA DE CIMENTO,AREIA E SAIBRO,NO TRACO 1:2:2</t>
  </si>
  <si>
    <t>FIXACAO DE TELHAS CERAMICAS,TIPO COLONIAL (EXCLUSIVE ESTAS)COM ARAME DE COBRE Nº16.FORNECIMENTO E COLOCACAO</t>
  </si>
  <si>
    <t>COBERTURA EM TELHAS DE CONCRETO,EXCLUSIVE CUMEEIRA E MADEIRAMENTO.MEDIDA PELA AREA REAL DA COBERTURA.FORNECIMENTO E COLOCACAO</t>
  </si>
  <si>
    <t>RUFO EM CONCRETO ARMADO COM 45CM DE LARGURA E 6CM DE ESPESSURA,ENGASTADO E ASSENTADO COM ARGAMASSA DE CIMENTO E AREIA,NOTRACO 1:3,INCLUSIVE ESCORAMENTO.FORNECIMENTO E COLOCACAO</t>
  </si>
  <si>
    <t>COBERTURA EM TELHAS ONDULADAS DE CIMENTO,SEM AMIANTO,REFORCADO COM FIOS SINTETICOS (CRFS),COM ESPESSURA DE 6MM,EXCLUSIVEMADEIRAMENTO.FORNECIMENTO E COLOCACAO</t>
  </si>
  <si>
    <t>COBERTURA EM TELHAS ONDULADAS DE CIMENTO,SEM AMIANTO,REFORCADO COM FIOS SINTETICOS (CRFS),COM ESPESSURA DE 8MM,EXCLUSIVEMADEIRAMENTO.FORNECIMENTO E COLOCACAO</t>
  </si>
  <si>
    <t>COBERTURA EM TELHA TIPO CALHA NORMAL DE CIMENTO,SEM AMIANTO,REFORCADO COM FIOS SINTETICOS (CRFS),COM 44CM DE LARGURA,COMESPESSURA DE 8MM,INCLUSIVE ACESSORIOS DE FIXACAO E VEDACAO,EXCLUSIVE MADEIRAMENTO.FORNECIMENTO E COLOCACAO</t>
  </si>
  <si>
    <t>COBERTURA EM TELHA MODULAR DE CIMENTO,SEM AMIANTO,REFORCADOCOM FIOS SINTETICOS (CRFS),COM 50CM DE LARGURA,ESPESSURA DE8MM,INCLUSIVE ACESSORIOS DE FIXACAO E VEDACAO,EXCLUSIVE MADEIRAMENTO.FORNECIMENTO E COLOCACAO</t>
  </si>
  <si>
    <t>CUMEEIRA ARTICULADA SUPERIOR E INFERIOR,DE CIMENTO,SEM AMIANTO,REFORCADO COM FIOS SINTETICOS (CRFS),PARA TELHAS ONDULADAS DE 1,10M DE LARGURA,INCLUSIVE ACESSORIOS DE FIXACAO E VEDACAO.FORNECIMENTO E COLOCACAO</t>
  </si>
  <si>
    <t>CUMEEIRA NORMAL DE CIMENTO,SEM AMIANTO,REFORCADO COM FIOS SINTETICOS (CRFS),PARA TELHAS ONDULADAS DE 1,10M DE LARGURA EESPESSURA DE 5,6 E 8MM,INCLUSIVE ACESSORIOS DE FIXACAO E VEDACAO.FORNECIMENTO E COLOCACAO</t>
  </si>
  <si>
    <t>CUMEEIRA NORMAL DE CIMENTO,SEM AMIANTO,REFORCADO COM FIOS SINTETICOS (CRFS),PARA TELHAS TIPO CALHA 44CM,INCLUSIVE ACESSORIOS DE FIXACAO E VEDACAO.FORNECIMENTO E COLOCACAO</t>
  </si>
  <si>
    <t>RUFO A DIREITA OU A ESQUERDA,DE CIMENTO,SEM AMIANTO,REFORCADO COM FIOS SINTETICOS (CRFS),PARA TELHA ONDULADA DE 1,10M DELARGURA,INCLUSIVE ACESSORIOS DE FIXACAO E VEDACAO.FORNECIMENTO E COLOCACAO</t>
  </si>
  <si>
    <t>ESPIGAO PARA COBERTURA EM TELHAS DE CIMENTO,SEM AMIANTO,REFORCADO COM FIOS SINTETICOS (CRFS),INCLUSIVE ACESSORIOS DE FIXACAO E VEDACAO.FORNECIMENTO E COLOCACAO</t>
  </si>
  <si>
    <t>CALHA DE BEIRAL,SEMI-CIRCULAR DE PVC,DN 125,EXCLUSIVE CONDUTORES (VIDE ITEM 16.004.0055).FORNECIMENTO E COLOCACAO</t>
  </si>
  <si>
    <t>CONDUTOR PARA CALHA DE BEIRAL DE PVC,DN 88,INCLUSIVE CONEXOES.FORNECIMENTO E COLOCACAO</t>
  </si>
  <si>
    <t>COBERTURA EM TELHAS ONDULADAS DE GALVALUME,COM ESPESSURA APROXIMADA DE 0,5MM,SOBREPOSICAO LATERAL DE UMA ONDA E LONGITUDINAL DE 0,20M,FIXACAO COM PARAFUSOS OU HASTES DE ALUMINIO,5/16"X250MM COM ROSCA,EXCLUSIVE MADEIRAMENTO E CUMEEIRA.MEDIDAPELA AREA REAL DE COBERTURA.FORNECIMENTO E COLOCACAO</t>
  </si>
  <si>
    <t>COBERTURA EM TELHAS ONDULADAS DE GALVALUME,COM ESPESSURA APROXIMADA DE 0,7MM,SOBREPOSICAO LATERAL DE UMA ONDA E LONGITUDINAL DE 0,20M,FIXACAO COM PARAFUSOS OU HASTES DE ALUMINIO,5/16"X250MM COM ROSCA,EXCLUSIVE MADEIRAMENTO E CUMEEIRA.MEDIDAPELA AREA REAL DE COBERTURA.FORNECIMENTO E COLOCACAO</t>
  </si>
  <si>
    <t>CUMEEIRA DE GALVALUME,COM ESPESSURA APROXIMADA DE 0,5MM,0,30M DE ABA PARA CADA LADO,PARA TELHAS ONDULADAS.FORNECIMENTO ECOLOCACAO</t>
  </si>
  <si>
    <t>COBERTURA EM TELHAS TRAPEZOIDAIS DE GALVALUME,COM ESPESSURAAPROXIMADA DE 0,5MM,SOBREPOSICAO LATERAL DE UMA ONDA E LONGITUDINAL DE 0,20M,FIXACAO COM PARAFUSOS OU HASTES DE ALUMINIO5/16"X250MM COM ROSCA,EXCLUSIVE MADEIRAMENTO E CUMEEIRA.MEDIDA PELA AREA REAL DE COBERTURA.FORNECIMENTO E COLOCACAO</t>
  </si>
  <si>
    <t>COBERTURA EM TELHAS TRAPEZOIDAIS DE GALVALUME,COM ESPESSURAAPROXIMADA DE 0,7MM,SOBREPOSICAO LATERAL DE UMA ONDA E LONGITUDINAL DE 0,20M,FIXACAO COM PARAFUSOS OU HASTES DE ALUMINIO5/16"X250MM COM ROSCA,EXCLUSIVE MADEIRAMENTO E CUMEEIRA.MEDIDA PELA AREA REAL DA COBERTURA.FORNECIMENTO E COLOCACAO</t>
  </si>
  <si>
    <t>CUMEEIRA DE GALVALUME,COM ESPESSURA APROXIMADA DE 0,5MM,0,30M DE ABA PARA CADA LADO,PARA TELHAS TRAPEZOIDAIS.FORNECIMENTO E COLOCACAO</t>
  </si>
  <si>
    <t>CUMEEIRA DE GALVALUME,COM ESPESSURA APROXIMADA DE 0,5MM,0,20M DE ABA PARA CADA LADO,PARA TELHAS TRAPEZOIDAIS.FORNECIMENTO E COLOCACAO</t>
  </si>
  <si>
    <t>CALHA DE GALVALUME,0,30M,EM CHAPA DE ESPESSURA APROXIMADA DE0,7MM E DESENVOLVIMENTO 0,50M.FORNECIMENTO E COLOCACAO</t>
  </si>
  <si>
    <t>CALHA DE GALVALUME,0,30M,EM CHAPA DE ESPESSURA APROXIMADA DE0,7MM E DESENVOLVIMENTO DE 1M.FORNECIMENTO E COLOCACAO</t>
  </si>
  <si>
    <t>CALHA DE GALVALUME,0,18M,EM CHAPA DE ESPESSURA APROXIMADA DE0,5MM E DESENVOLVIMENTO 0,30M.FORNECIMENTO E COLOCACAO</t>
  </si>
  <si>
    <t>RUFO DE GALVALUME COM MEDIDAS APROXIMADAS DE (0,7X500)MM.FORNECIMENTO E COLOCACAO</t>
  </si>
  <si>
    <t>RUFO DE GALVALUME COM MEDIDAS APROXIMADAS DE (0,5X300)MM.FORNECIMENTO E COLOCACAO</t>
  </si>
  <si>
    <t>COBERTURA EM TELHAS DE GALVALUME COM ACABAMENTO EM VERNIZ NAS 2 FACES (INTERNA E EXTERNA),NO MODELO TRAPEZOIDAL OU ONDULADA,NA ESPESSURA DE 0,5MM.MEDIDA PELA AREA REAL DE COBERTURA.FORNECIMENTO E COLOCACAO</t>
  </si>
  <si>
    <t>COBERTURA EM TELHAS DE GALVALUME COM ACABAMENTO EM VERNIZ EM1 FACE E PINTADA NA OUTRA,MODELO TRAPEZOIDAL OU ONDULADA,NAESPESSURA DE 0,5MM.MEDIDA PELA AREA REAL DE COBERTURA.FORNECIMENTO E COLOCACAO</t>
  </si>
  <si>
    <t>RUFO EM GALVALUME,COM ACABAMENTO EM VERNIZ NAS 2 FACES,TRAPEZOIDAL OU ONDULADA,MEDINDO APROXIMADAMENTE (1265X600X0,5)MM.FORNECIMENTO E COLOCACAO</t>
  </si>
  <si>
    <t>RUFO EM GALVALUME,COM ACABAMENTO EM VERNIZ EM 1 FACE E PINTADA NA OUTRA,TRAPEZOIDAL OU ONDULADA,MEDINDO APROXIMADAMENTE(1265X600X0,5)MM.FORNECIMENTO E COLOCACAO</t>
  </si>
  <si>
    <t>CUMEEIRA EM GALVALUME COM ACABAMENTO EM VERNIZ NAS 2 FACES,TRAPEZOIDAL OU ONDULADA,MEDINDO APROXIMADAMENTE (1265X600X0,5)MM.FORNECIMENTO E COLOCACAO</t>
  </si>
  <si>
    <t>CUMEEIRA EM GALVALUME COM ACABAMENTO EM VERNIZ EM 1 FACE E PINTADA NA OUTRA,TRAPEZOIDAL OU ONDULADA,MEDINDO APROXIMADAMENTE (1265X600X0,5)MM.FORNECIMENTO E COLOCACAO</t>
  </si>
  <si>
    <t>CONTRA RUFO EM GALVALUME,COM ACABAMENTO EM VERNIZ NAS 2 FACES,TRAPEZOIDAL OU ONDULADA,MEDINDO APROXIMADAMENTE (1500X562X0,5)MM.FORNECIMENTO E COLOCACAO</t>
  </si>
  <si>
    <t>CONTRA RUFO EM GALVALUME,COM ACABAMENTO EM VERNIZ EM 1 FACEE PINTADA NA OUTRA,TRAPEZOIDAL OU ONDULADA,MEDINDO APROXIMADAMENTE (1500X562X0,5)MM.FORNECIMENTO E COLOCACAO</t>
  </si>
  <si>
    <t>COBERTURA EM TELHA TERMICA DE GALVALUME,TRAPEZOIDAL,DUPLA COM ESPESSURA DE 30MM,INCLUSIVE TODOS OS ACESSORIOS NECESSARIOS A SUA EXECUCAO.MEDIDA PELA AREA REAL DE COBERTURA.FORNECIMENTO E COLOCACAO</t>
  </si>
  <si>
    <t>COBERTURA TERMO-ISOLANTE,DUPLA,TRAPEZOIDAL,GALVALUME 0,40MM,P/USO ONDE SE REQUER CONFORTO TERMICO,DUPLA ESTANQUEIDADE LATERAL,S/PINTURA,RECHEIO DE POLIESTIRENO EXPANDIDO(EPS ALTURA=40MM)C/RETARDANTE A CHAMA E DENSIDADE NBR-11.752 DA ABNT,LARGURA UTIL DE 0,99M,COMPRIMENTO ATE 12,00M,INCL.ACESSORIOS P/FIXACAO,ALTURA TOTAL 78,8MM.FORNECIMENTO E COLOCACAO</t>
  </si>
  <si>
    <t>COBERTURA EM TELHAS ONDULADAS EM FIBERGLASS,1,10X1,53M,SEM CUMEEIRA,FIXACAO COM PARAFUSOS OU HASTES DE ALUMINIO,5/16"X250MM,COM ROSCA,EXCLUSIVE MADEIRAMENTO.MEDIDA PELA AREA REAL DE CORBERTURA.FORNECIMENTO E COLOCACAO</t>
  </si>
  <si>
    <t>COBERTURA AUTO-PORTANTE COM TELHAS ONDULADAS EM CHAPAS DE ACO ZINCADO,PRE-PINTADAS COM PRIMER,A BASE EPOXI A TINTA POLIESTER,ESPESSURA ATE 1MM,LARGURA DE 0,90M,VAO LIVRE ATE 8,5M,PESO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</si>
  <si>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LIVRE ATE 8,5M,PESO APROXIMADO DE 10KG/M2,INCLUSIVE FIXACOES E MEDIDA PELA AREA REAL DE COBERTURA.FORNECIMENTO E COLOCACAO</t>
  </si>
  <si>
    <t>COBERTURA AUTO-PORTANTE COM TELHAS ONDULADAS EM CHAPAS DE ACO ZINCADO,PRE-PINTADAS COM PRIMER,A BASE EPOXI E TINTA POLIESTER,ESPESSURA ATE 1MM,LARGURA DE 0,90M,VAO ENTRE 8,51 E 13,50M,PESO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</si>
  <si>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ENTRE 8,51 E 13,50M,PESO APROXIMADO DE 10KG/M2,INCLUSIVE FIXACOES E MEDIDA PELA AREA REAL DE COBERTURA.FORNECIMENTO ECOLOCACAO</t>
  </si>
  <si>
    <t>COBERTURA AUTO-PORTANTE COM TELHAS ONDULADAS EM CHAPAS DE ACO ZINCADO,PRE-PINTADAS COM PRIMER,A BASE EPOXI E TINTA POLIESTER,ESPESSURA DE 1,25M,LARGURA DE 0,90M,VAO ENTRE 13,51 E 20,00M,PESO APROXIMADO DE 13,5KG/M2,INCLUSIVE FIXACOES E MEDIDA PELA AREA REAL DA COBERTURA.FORNECIMENTO E COLOCACAO</t>
  </si>
  <si>
    <t>COBERTURA AUTO-PORTANTE COM TELHAS ONDULADAS EM CHAPAS DE ACO ZINCADO,COM PINTURA (SISTEMA COIL COATING) BRANCA EXTERIORE CINZA INTERIORMENTE,ESPESSURA 1,25MM,LARGURA DE 0,90M,VAOENTRE 13,51 E 20,00M,PESO APROXIMADAMENTE 13,5KG/M2,INCLUSIVE FIXACOES E MEDIDA PELA AREA REAL DA COBERTURA.FORNECIMENTO E COLOCACAO</t>
  </si>
  <si>
    <t>COBERTURA AUTO-PORTANTE COM TELHAS ONDULADAS EM CHAPAS DE ACO ZINCADO,PRE-PINTADAS COM PRIMER,A BASE EPOXI E TINTA POLIESTER,ESPESSURA DE 1,55MM,LARGURA DE 0,90M,VAO ENTRE 20,01 E22,00M,PESO APROXIMADO DE 18,5KG/M2,INCLUSIVE FIXACOES E MEDIDA PELA AREA REAL DE COBERTURA.FORNECIMENTO E COLOCACAO</t>
  </si>
  <si>
    <t>COBERTURA AUTO-PORTANTE COM TELHAS ONDULADAS EM CHAPAS DE ACO ZINCADO,COM PINTURA (SISTEMA COIL COATING) BRANCA EXTERIORE CINZA INTERIORMENTE,ESPESSURA DE 1,55MM,LARGURA DE 0,90M,VAO ENTRE 20,01 E 22,00M,PESO APROXIMADO 18,5KG/M2,INCLUSIVEFIXACOES E MEDIDA PELA AREA REAL DA COBERTURA.FORNECIMENTOE COLOCACAO</t>
  </si>
  <si>
    <t>COBERTURA COM TELHAS TRAPEZOIDAIS EM ACO GALVANIZADO,ESPESSURA DE 0,5MM,INCLUSIVE FIXACOES E MEDIDA PELA AREA REAL DA COBERTURA</t>
  </si>
  <si>
    <t>CUMEEIRA EM CHAPA DE ACO GALVANIZADO,COM ESPESSURA DE 0,5MM,0,30M DE ABA PARA CADA LADO,PARA TELHAS TRAPEZOIDAIS.FORNECIMENTO E COLOCACAO</t>
  </si>
  <si>
    <t>CALHA EM CHAPA DE ACO GALVANIZADO N°26 COM 25CM DE DESENVOLVIMENTO.FORNECIMENTO E COLOCACAO</t>
  </si>
  <si>
    <t>CALHA EM CHAPA DE ACO GALVANIZADO N°26 COM 50CM DE DESENVOLVIMENTO.FORNECIMENTO E COLOCACAO</t>
  </si>
  <si>
    <t>CALHA EM CHAPA DE ACO GALVANIZADO N°24 COM 75CM DE DESENVOLVIMENTO.FORNECIMENTO E COLOCACAO</t>
  </si>
  <si>
    <t>CALHA DE PLATIBANDA OU DE RINCAO,EM CHAPA GALVANIZADA N°26,COM 25CM DE DESENVOLVIMENTO.FORNECIMENTO E COLOCACAO</t>
  </si>
  <si>
    <t>COBERTURA EM TELHAS ONDULADAS FABRICADAS COM FIBRAS VEGETAISE MINERAIS IMPREGNADA DE ASFALTO,ESPESSURA DE 3MM,PRESAS POR PREGOS GALVANIZADOS,EXCLUSIVE MADEIRAMENTO.MEDIDA PELA AREA REAL.FORNECIMENTO E COLOCACAO</t>
  </si>
  <si>
    <t>CUMEEIRA NORMAL PARA TELHAS ONDULADAS,COM FIBRAS VEGETAIS EMINERAIS IMPREGNADAS DE ASFALTO,PRESAS POR PREGOS GALVANIZADOS.FORNECIMENTO E COLOCACAO</t>
  </si>
  <si>
    <t>CALHA DE COBRE EM CHAPA DE ESPESSURA DE 0,8MM E DESENVOLVIMENTO DE 0,30M.FORNECIMENTO E COLOCACAO</t>
  </si>
  <si>
    <t>CALHA DE COBRE EM CHAPA DE ESPESSURA DE 0,8MM E DESENVOLVIMENTO DE 0,50M.FORNECIMENTO E COLOCACAO</t>
  </si>
  <si>
    <t>CALHA DE COBRE EM CHAPA DE ESPESSURA DE 0,8MM E DESENVOLVIMENTO PARA 1M.FORNECIMENTO E COLOCACAO</t>
  </si>
  <si>
    <t>TELHADO VERDE COM PRE-VEGETACAO,SISTEMA ALVEOLAR (60 A 80KG/M2),CONSTITUIDO DE: MEMBRANA DE PROTECAO ANTI-RAIZES,MEMBRANA ALVEOLAR DE PETG (COM RESERVATORIOS DE FORMATO HEXAGONAL),MEMBRANA DE RETENCAO DE NUTRIENTES COMPOSTA DE NAO TECIDO RECICLADO,PLACAS PARA DRENAGEM.FORNECIMENTO,COLOCACAO E IRRIGACAO</t>
  </si>
  <si>
    <t>TELHADO VERDE PRE-VEGETACAO,SIST.GALOCHA(45 A 75KG/M2)COM MEMBRANA PROTECAO ANTI-RAIZES,PLACAS P/DRENAGEM,CONTROLADA MODDULO SUBSTRATO RIGIDO P/RETENCAO SUBSTRATO NUTRITIVO S/CARREAR SUBSTRATO E PROPORCIONAR A OXIGENACAO DAS RAIZES EVITANDOAMASSAMENTO POR COMPACTACAO E SUBSTRATO LEVE E NUTRITIVO C/RESERVATORIO P/AGUA PLACA PEAD EMBUTIDA.FORN.COLOC.IRRIGACAO</t>
  </si>
  <si>
    <t>TELHADO VERDE PRE-VEGETACAO,SIST.LAMINAR GRAMA(80 A 120KG/M2),C/MEMBRANA PROTECAO ANTI-RAIZES,PLACAS P/DRENAGEM,CONTROLADA MODULO SUBSTRATO RIGIDO P/RETENCAO SUBSTRATO NUTRITIVO S/CARREAR ESTE SUBSTRATO E PROPORCIONAR A OXIGENACAO DAS RAIZES EVITANDO O AMASSAMENTO DAS RAIZES POR COMPACTACAO E SUBSTRATO LEVE E NUTRITIVO.FORNECIMENTO,COLOCACAO E IRRIGACAO</t>
  </si>
  <si>
    <t>COBERTURA EM CHAPA DE POLICARBONATO ALVEOLAR,NA COR CRISTAL,COM 10MM DE ESPESSURA,INCL.MADEIRAMENTO EM PECAS DE MADEIRAE PILARES EM TUBO DE ACO GALVANIZADO.MEDIDO PELA AREA REAL DE COBERTURA.FORNECIMENTO E COLOCACAO</t>
  </si>
  <si>
    <t>COBERTURA EM CHAPA DE POLICARBONATO ALVEOLAR,NA COR FUME,COM10MM DE ESPESSURA,DE (5,00X5,00)M,ESTRUTURA EM TUBO DE ACOGALVANIZADO DE 8",2.1/2" E 1.1/2",CHUMBADA EM BLOCO DE CONCRETO ARMADO,INCLUSIVE ESCAVACAO,REATERRO,CARGA,DESCARGA,TRANSPORTE E PINTURA DOS TUBOS COM 2 DEMAOS DE ACABAMENTO.MEDIDOPELA AREA REAL DE COBERTURA.FORNECIMENTO E COLOCACAO</t>
  </si>
  <si>
    <t>COBERTURA EM CHAPAS DE ACRILICO TRANSLUCIDO DE 6MM DE ESPESSURA,INCLUSIVE FIXACAO,EXCLUSIVE ESTRUTURA.MEDIDO PELA AREA REAL DE COBERTURA.FORNECIMENTO E COLOCACAO</t>
  </si>
  <si>
    <t>COBERTURA TRANSLUCIDA,CRISTAL,BRANCA LEITOSA OU CORES BASICAS,PERFIL TRAPEZOIDAL OU ONDULADA,RESINA POLIESTER REFORCADAC/FIBRA VIDRO,C/ADITIVO ESTABILIZANTE CONTRA DEGRADACAO DOSRAIOS U.V.,ESP.1,3MM,USO ONDE SE REQUER ILUMINACAO NATURAL MAIS VITREA,ECONOMICIDADE E BOA RESISTENCIA,LARG.990MM E 1020MM,COMPR.ATE 6,00M,INCL.ACESSORIOS P/FIXACAO.FORN.E COLOC.</t>
  </si>
  <si>
    <t>COBERTURA TRANSLUCIDA,CRISTAL,BRANCA LEITOSA OU CORES BASICAS,TRAPEZOIDAL OU ONDULADA,RESINA POLIESTER REFORCADA C/FRIBRA DE VIDRO,ADITIVO ESTABILIZANTE CONTRA DEGRADACAO DOS RAIOSU.V.,ESTRUT.C/VEU INTERNO POLIESTER,ESP.1,5MM,USO ONDE REQUER ILUMINACAO NATURAL CONTROLADA,LARG.990MM E 1020MM,COMPR.ATE 6,00M,INCL.ACESSORIOS P/FIXACAO.FORNECIMENTO E COLOCACAO</t>
  </si>
  <si>
    <t>ESTRUTURA DE ALUMINIO PARA CLARABOIA EM CHAPA DE POLICARBONATO,EXCLUSIVE ESTA.FORNECIMENTO E COLOCACAO</t>
  </si>
  <si>
    <t>RETIRADA E RECOLOCACAO DE TELHAS FRANCESAS,INCLUSIVE CUMEEIRA,EXCLUSIVE O FORNECIMENTO DO MATERIAL NOVO,MEDIDAS PELA AREA REAL DE COBERTURA</t>
  </si>
  <si>
    <t>RETIRADA E RECOLOCACAO DE TELHAS COLONIAIS,INCLUSIVE CUMEEIRA,EXCLUSIVE O FORNECIMENTO DO MATERIAL NOVO,MEDIDAS PELA AREA REAL DE COBERTURA</t>
  </si>
  <si>
    <t>RETIRADA E RECOLOCACAO DE TELHA EM FIBROCIMENTO TIPO CALHA,COM 49CM LARGURA,INCLUSIVE CUMEEIRA,EXCLUSIVE FORNECIMENTO DOMATERIAL NOVO,MEDIDAS PELA AREA REAL DE COBERTURA</t>
  </si>
  <si>
    <t>RETIRADA E RECOLOCACAO DE TELHAS EM FIBROCIMENTO,ONDULADAS,TIPO CONVENCIONAL,INCLUSIVE CUMEEIRA,EXCLUSIVE FORNECIMENTO DO MATERIAL NOVO,MEDIDAS PELA AREA REAL DE COBERTURA</t>
  </si>
  <si>
    <t>RETIRADA E RECOLOCACAO DE TELHAS EM FIBROCIMENTO,TIPO CALHACOM 90CM DE LARGURA,INCLUSIVE CUMEEIRA,EXCLUSIVE FORNECIMENTO DO MATERIAL NOVO,MEDIDAS PELA AREA REAL DE COBERTURA</t>
  </si>
  <si>
    <t>RETIRADA E RECOLOCACAO DE TELHAS METALICAS DE 0,5MM A 0,8MMDE ESPESSURA</t>
  </si>
  <si>
    <t>RETIRADA E RECOLOCACAO DE MADEIRAMENTO TELHAS EM FIBROCIMENTO,ONDULADAS,EXCLUSIVE FORNECIMENTO DE MATERIAL NOVO.MEDIDASPELA AREA REAL DA COBERTURA</t>
  </si>
  <si>
    <t>RETIRADA E RECOLOCACAO DE MADEIRAMENTO TELHAS TIPO CALHA,ONDULADAS,EXCLUSIVE FORNECIMENTO DE MATERIAL NOVO.MEDIDAS PELAAREA REAL DE COBERTURA</t>
  </si>
  <si>
    <t>RETIRADA E RECOLOCACAO DE MADEIRAMENTO TELHAS FRANCESAS OU COLONIAIS,ONDULADAS,EXCLUSIVE FORNECIMENTO DO MATERIAL.MEDIDAS PELA AREA REAL DA COBERTURA</t>
  </si>
  <si>
    <t>SUBCOBERTURA COMPOSTA DE DUAS FOLHAS DE ALUMINIO ESTRUTURADOE UMA FOLHA DE POLIETILENO ALTA DENSIDADE TRANCADO,COM ESPESSURA APROXIMADA ENTRE 0,15MM E 0,17MM,INCLUSIVE MADEIRAMENTO DE FIXACAO.FORNECIMENTO E COLOCACAO</t>
  </si>
  <si>
    <t>SUBCOBERTURA COMPOSTA POR ESPUMA DE POLIETILENO EXPANDIDO ELAMINADO METALIZADO,COM ESPESSURA APROXIMADA DE 5MM,INCLUSIVE MADEIRAMENTO DE FIXACAO.FORNECIMENTO E COLOCACAO</t>
  </si>
  <si>
    <t>SUBCOBERTURA CONSTITUIDA POR FIBRAS CONTINUAS DE POLIETILENODE ALTA DENSIDADE,PERMEAVEL AO VAPOR E COM RESISTENCIA APASSAGEM DE AGUA,INCLUSIVE MADEIRAMENTO DE FIXACAO.FORNECIMENTO E COLOCACAO</t>
  </si>
  <si>
    <t>IMPERMEABILIZACAO C/MANTA A BASE ASFALTO MODIFICADO C/POLIMEROS,TIPO III-B,ESP.4,00MM,CONSUMO MINIMO 1,15M2/M2,APLICACAOCHAMA MACARICO SOBRE PRIMER ASFALTICO BASE AGUA OU SOLVENTE,CONSUMO 0,40KG/M2,INCLUSIVE ESTE</t>
  </si>
  <si>
    <t>IMPERMEABILIZACAO C/MANTA A BASE DE ASFALTO MODIFICADO C/POLIMEROS,TIPO III-A,C/ESP.4,00M,CONSUMO MINIMO DE 1,15M2/M2,APLICACAO C/CHAMA DE MACARICO SOBRE PRIMER ASFALTICO BASE AGUAOU SOLVENTE,C/CONSUMO 0,40KG/M2,INCLUSIVE ESTE</t>
  </si>
  <si>
    <t>IMPERMEABILIZACAO C/MANTA A BASE DE ASFALTO MODIFICADO C/POLIMEROS,TIPO IV-A,ESP.4,00MM,CONSUMO MINIMO 1,15M2/M2,APLICACAO C/CHAMA MACARICO SOBRE PRIMER ASFALTICO BASE AGUA OU SOLVENTE,COM CONSUMO DE 0,40KG/M2,INCLUSIVE ESTE</t>
  </si>
  <si>
    <t>IMPERMEABILIZACAO COM DUPLA MANTA BASE ASFALTO MODIFICADO C/POLIMEROS,TIPO III-B,AMBAS C/ESP.4,00MM,CONSUMO MINIMO 1,15M2/M2 P/CADA MANTA,APLIC.C/CHAMA MACARICO A 1ª SOBRE PRIMER ASFALTICO BASE AGUA OU SOLVENTE,CONSUMO 0,40KG/M2,INCLUSIVE ESTE</t>
  </si>
  <si>
    <t>IMPERMEABILIZACAO COM MANTA BASE ASFALTO MODIFICADO C/POLIMEROS,TIPO II-A OU II-B,ESP.4,00M,CONSUMO MINIMO 1,15M2/M2,APLICACAO CHAMA MACARICO SOBRE PRIMER ASFALTICO BASE AGUA OU SOLVENTE,CONSUMO 0,40KG/M2,INCLUSIVE ESTE</t>
  </si>
  <si>
    <t>IMPERMEABILIZACAO COM DUPLA MANTA BASE ASFALTO MODIFICADO C/POLIMEROS,TIPO IV-A,AMBAS C/ESP.4,00MM,CONSUMO MINIMO 1,15M2/M2 P/CADA MANTA,APLIC.CHAMA MACARICO,A 1ª MANTA SOBRE PRIMER ASFALTICO BASE AGUA OU SOLVENTE,CONSUMO 0,40KG/M2,INCLUSIVE ESTE</t>
  </si>
  <si>
    <t>IMPERMEABILIZACAO COM MANTA BASE ASFALTO MODIFICADO C/POLIMEROS,COM HERBICIDA ATOXICO,TIPO III-A OU B,ESPESSURA DE 4,00MM,CONSUMO MINIMO DE 1,25M2/M2,APLIC.CHAMA MACARICO SOBRE PRIMER ASFALTICO BASE AGUA OU SOLVENTE,CONSUMO DE 0,40KG/M2,INCLUSIVE ESTE</t>
  </si>
  <si>
    <t>IMPERMEABILIZACAO C/DUPLA MANTA BASE ASFALTO MODIFICADO C/POLIMEROS,C/HERBICIDA ATOXICO,TIPO III-A OU B,C/ESP.4,00MM,CONSUMO MINIMO 1,25M2/M2 P/CADA MANTA,APLIC.C/CHAMA MACARICO,A1ª SOBRE PRIMER ASFALTICO BASE AGUA OU SOLVENTE,CONSUMO 0,40KG/M2,INCLUSIVE ESTE</t>
  </si>
  <si>
    <t>IMPERMEABILIZACAO INIBIDORA DO ATAQUE DE RAIZES,COMPOSTA DEASFALTO MODIFICADO,PLASTIFICANTE,ADITIVOS ESPECIAIS,HERBICIDA ATOXICO E SOLVENTES ORGANICOS,APLICADO A FRIO,EM DUAS DEMAOS,CONSUMO DE 0,40L/M2/DEMAO,PARA EVITAR A PENETRACAO INDESEJAVEL DE RAIZES QUE DESAGREGAM A PROTECAO MECANICA SOBRE A IMPERMEABILIZACAO</t>
  </si>
  <si>
    <t>IMPERMEABILIZACAO COM MEMBRANA DE ASFALTO ELASTOMERICO EM SOLUCAO,APLICADA A FRIO,CONSIDERADO O CONSUMO DE 0,40KG/M2 DOPRIMER EM UMA DEMAO E 4KG/M2 DE ASFALTO RECOMENDADO,COM REFORCO DE UMA TELA INDUSTRIAL DE POLIESTER,MALHA DE 2X2MM</t>
  </si>
  <si>
    <t>IMPERMEABILIZACAO COM MEMBRANA A BASE POLIURETANO VEGETAL,ISENTO DE SOLVENTES,BAIXO TEOR VOC,BICOMPONENTE,APLICADO A FRIO,2 OU 3 DEMAOS,CONSUMO DE 2KG/M2,REFORCO TELA POLIESTER,APLICADA SOBRE 1ª DEMAO,MALHA 2X2MM</t>
  </si>
  <si>
    <t>IMPERMEABILIZACAO COM ASFALTO MODIFICADO C/ELASTOMEROS,APLICADOS QUENTE,CONSUMO 3KG/M2 P/COLAGEM MANTAS ASFALTICAS 3 A 5KG/M2 P/MEMBRANA MOLDADA LOCAL,ESTRUT.C/VEU DE NAO TECIDO POLIESTER,GRAMATURA MINIMA 50G/M2,APLICADO SOBRE PRIMER ASFALTICO CONSUMO 0,40KG/M2,INCLUSIVE ESTE</t>
  </si>
  <si>
    <t>IMPERMEABILIZACAO,NAO ADERIDA AO SUBSTRATO,COM MANTA DE EPDM,ESPESSURA MINIMA DE 0,8MM,CONSUMO DE 1,10M2/M2,UTILIZANDO ADESIVO PARA EMENDAS,EXCLUSIVE PREPARO DO SUBSTRATO COM CAIMENTO DE 1%,CAMADA SEPARADORA,CAMADA AMORTECEDORA, PROTECAO TERMICA,PROTECAO PRIMARIA E MECANICA</t>
  </si>
  <si>
    <t>IMPERMEABILIZACAO COM MANTA DE PVC,ESPESSURA 1,0MM,CONSUMO DE 1,10M2/M2,UNIDAS ENTRE SI POR SOLDA ELETRONICA OU TERMOFUSAO E COM ADESIVO A BASE DE PVC NOS PONTOS DE FIXACAO</t>
  </si>
  <si>
    <t>IMPERMEABILIZACAO,NAO ADERIDA AO SUBSTRATO,COM MANTA DE PEAD,ESPESSURA MINIMA DE 2,00MM,CONSUMO DE 1,10M2/M2,UNIDAS ENTRE SI POR SOLDA ELETRONICA OU TERMOFUSAO E COM FIXACAO NOS PONTOS DE ARREMATE</t>
  </si>
  <si>
    <t>IMPERMEABILIZACAO C/MEMBRANA PRE-FABRICADA,AUTO ADESIVA,RECOBERTA COM ALUMINIO FLEXIVEL,EM FORMA DE TIRAS DE 5, 10, 15,20, 30, 45, 90CM DE LARGURA,CONSUMO DE 1,05M2/M2</t>
  </si>
  <si>
    <t>IMPERMEABILIZACAO COM MANTA ASFALTICA PRE-FABRICADA,TIPO II-C EM FORMA DE TIRA DE 32CM DE LARGURA POR 10M DE COMPRIMENTO,ESPESSURA DE 3MM,CONSUMO DE 1,10M2/M2</t>
  </si>
  <si>
    <t>IMPERMEABILIZACAO AREA EXPOSTA,C/EMULSAO ACRILICA PURA (NAOESTIRENADA),C/TEOR DE SOLIDOS ACIMA 60% APLICADOS EM QUATROOU MAIS DEMAOS ATE ATINGIR O CONSUMO 2KG/M2 E REFORCO C/TELADE POLIESTER MALHA 2X2MM,SOBRE DUAS OU DEMAIS DEMAOS DE CIMENTO POLIMERICO,ATE ATINGIR CONSUMO 2,0KG/M2</t>
  </si>
  <si>
    <t>IMPERMEABILIZACAO AREA EXPOSTA,C/EMULSAO ACRILICA ESTIRENADA,TEOR DE DIOXIDO TITANIO(EM MASSA)ACIMA 2,2% E APLICACAO EM6 OU DEMAIS DEMAOS ATE ATINGIR CONSUMO 3,5KG/M2 E REFORCO COM TELA DE POLIESTER MALHA 2X2MM,SOBRE DUAS OU DEMAIS DEMAOSDE CIMENTO POLIMERICO,ATE ATINGIR CONSUMO 2,00KG/M2</t>
  </si>
  <si>
    <t>IMPERMEABILIZACAO DE AREA EXPOSTA OU JUNTAS S/PROTECAO MECANICA E S/TRANSITO,USANDO MANTA ASFALTICA AUTOPROTEGIDA NA FACE EXTERNA C/UM FILME DE ALUMINIO,TIPO III-B C/ESPESSURA DE 3MM,APLICADA C/CHAMA DE MACARICO SOBRE PRIMER ASFALTICO,BASEAGUA OU SOLVENTE,C/CONSUMO 0,40KG/M2,INCLUSIVE ESTE</t>
  </si>
  <si>
    <t>IMPERMEABILIZACAO AREA EXPOSTA,S/PROTECAO MECANICA E S/TRANSITO,USANDO MANTA ASFALTICA AUTOPROTEGIDA NA FACE EXTERNA C/UM FILME DE ALUMINIO,TIPO III-B ESP.4MM,APLICADA COM CHAMA DEMACARICO SOBRE PRIMER ASFALTICO,BASE AGUA OU SOLVENTE,CONSUMO DE 0,40KG/M2,INCLUSIVE ESTE</t>
  </si>
  <si>
    <t>IMPERMEABILIZACAO DE AREA EXPOSTA,S/PROTECAO MECANICA E S/TRANSITO,USANDO MANTA ASFALTICA AUTOPROTEGIDA NA FACE EXTERNAC/UM FILME DE ALUMINIO,TIPO II-B COM ESPESSURA DE 3MM,APLICADA C/CHAMA DE MACARICO SOBRE PRIMER ASFALTICO,BASE AGUA OU SOLVENTE,COM CONSUMO DE 0,40KG/M2,INCLUSIVE ESTE</t>
  </si>
  <si>
    <t>IMPERMEABILIZACAO DE AREA EXPOSTA,S/PROTECAO MECANICA E S/TRANSITO,USANDO MANTA ASFALTICA AUTOPROTEGIDA NA FACE EXTERNAC/UM FILME DE ALUMINIO,TIPO II-B COM ESPESSURA DE 4MM,APLICADA COM CHAMA DE MACARICO SOBRE PRIMER ASFALTICO,BASE AGUA OUSOLVENTE,COM CONSUMO DE 0,40KG/M2,INCLUSIVE ESTE</t>
  </si>
  <si>
    <t>IMPERMEABILIZACAO AREA EXPOSTA MANTA BASE ASFALTO MODIFICADOC/POLIMEROS,AUTOPROTEGIDA FACE EXTERNA ESCAMAS ARDOSIA OU GRANULOS MINERAIS,TIPO III-B ESP.3MM,ATINGINDO APROXIMADAMENTE 4MM CAMADA ARDOSIA,CONS.MIN.1,20M2/M2,VERDE OU CINZA,APLICADA CHAMA MACARICO,S/PRIMER ASFALTICO,BASE AGUA/SOLVENTE,CONS.0,40KG/M2,INCLUSIVE ESTE</t>
  </si>
  <si>
    <t>IMPERMEABILIZACAO AREA EXPOSTA DUPLA MANTA ASFALTO MODIFICADO C/POLIMEROS,1ª MANTA,TIPO III-B ESP.4MM,CONS.MINIMO 1,15M2/M2,CHAMA MACARICO,S/PRIMER ASFALTICO,BASE AGUA OU SOLVENTE,CONS.0,40KG/M2,INCL.ESTE,2ª MANTA AUTOPROTEGIDA FACE EXT.ESCAMAS ARDOSIA/GRANULOS MINERAIS,TIPO III-B,ESP.3MM,APROX.4MM,CONS.1,20M2/M2</t>
  </si>
  <si>
    <t>IMPERMEABILIZACAO DUPLA MANTA BASE ASFALTO MODIFICADO C/POLIMEROS ELASTOMERICOS,TIPO III-A,AMBAS ESP.3,00MM,CONSUMO MINIMO 1,15M2/M2 P/CADA MANTA,APLIC.COLAGEM A QUENTE(CAQ)P/SUBSTRATO HORIZONT./VERT.C/ASFALTO MODIFICADO,TIPO II,CONSUMO 3,00KG/M2,PARA CADA CALAGEM DE MANTA,S/PRIMER ASFALTICO,BASE AGUA OU SOLVENTE,CONS.0,40KG/M2</t>
  </si>
  <si>
    <t>IMPERMEABILIZACAO DE RESERVATORIO AGUA POTAVEL,TANQUE/PISCINA EM CONCRETO,ENTERRADOS NAO SUJEITO A LENCOL FREATICO,4 DEMAOS SUCESSIVAS CIMENTO CRISTALIZANTE PENETRACAO OSMOTICA,CONS.1KG/M2/DEMAO,MISTURADO EMULSAO ADESIVA ACRILICA,CONS.0,20L/M2/DEMAO,INCLUSIVE TRAT.CONCRETO E LIXAMENTO OU HIDROJAT.PARA RETIRADA DAS REBARBAS</t>
  </si>
  <si>
    <t>IMPERMEABILIZACAO DE RESERVATORIO AGUA POTAVEL,TANQUE/PISCINA EM CONCRETO,ENTERRADOS SUJEITOS A LENCOL FREATICO,SIST.CRISTALIZACAO COMPOSTO 3 PRODUTOS DE BASE MINERAL,PENETRAM EFEITO DE OSMOSE,CONS.POR M2,CIMENTO CRISTALIZANTE QUE ENDURECEEM 2MIN-1KG/M2,CIMENTO CRISTALIZANTE QUE EMDURECE 7MIN-1,6KG/M2,LIQUIDO SELADOR MINERAL,BASE SILICATO-0,7KG/M2</t>
  </si>
  <si>
    <t>IMPERMEABILIZANTE DE RESERVATORIO DE AGUA POTAVEL,TANQUE/PISCINA EM CONCRETO ENTERRADO,SUJEITO A LENCOL FREATICO E PRESSAO POSITIVA,SISTEMA DE CRISTALIZACAO COMPOSTO DE 3 PRODUTOSE BASE MINERAL,QUE PENETRAM PROFUNDAMENTE POR EFEITO DE OSMOSE</t>
  </si>
  <si>
    <t>IMPERMEABILIZANTE DA SUPERFICIE DE CONCRETO EM PRESENCA OU NAO DE UMIDADE OU DE LENCOL FREATICO,EMPREGANDO SISTEMA PROGRESSIVO DE CRISTALIZACAO COMPOSTO DE INGREDIENTES ATIVOS QUEPENETRAM PROFUNDAMENTE NO CONCRETO POR PROCESSO CATALITICO,GERANDO CRISTAIS INSOLUVEIS DE FIBRAS DENTRITICAS NOS POROS ECAPILARIDADES</t>
  </si>
  <si>
    <t>IMPERMEABILIZACAO DE RESERVATORIO DE AGUA ELEVADO OU SUBTERRANEO DE SISTEMA RIGIDO,PISCINAS,ALICERCES E PAREDES DE CONTATO C/SOLO,CONSTANDO LIMPEZA SUPERF.,CHAPISCO DE CIMENTO E AREIA,TRACO 1:2,ADESIVO SINT.1:2 E REVEST.ARGAMASSA DE CIMENTOE AREIA,TRACO 1:3,ESP.3CM,UTILIZANDO IMPERMEAB.DE PEGA NORMAL ADIC.A AGUA DA ARGAMASSA NA DOSAGEM 1:2</t>
  </si>
  <si>
    <t>IMPERMEABILIZACAO DE RESERVATORIO AGUA ELEVADO OU APOIADO,NAO SUJEITO A LENCOL FREATICO,S/PRESSAO NEGATIVA,EMPREGANDO 2DEMAOS DE CIMENTO POLIMERICO,CONS.1KG/M2/DEMAO,IMPER.BASE RESINAS TERMOPL.E CIMENTO C/ADESIVO,CONS.4KG/M2,ESTR.TELA POLIESTER 2X2MM,ENTRE 1ª E 2ª DEMAOS,FORMANDO MEMBRANA FLEXIVEL</t>
  </si>
  <si>
    <t>IMPERMEABILIZACAO DE RESERVATORIO PARA AGUA POTAVEL OU PISCINA ELEVADA OU APOIADA,NAO SUJEITO LENCOL FREATICO,S/PRESSAONEGATIVA,EMPREGANDO 2 DEMAOS CIMENTO POLIMERICO,CONSUMO 1KG/M2/DEMAO,APLICACAO MEMBRANA COM POLIMERO ACRILICO COM OU SEMCIMENTO,CONSUMO DE 3/6KG/M2,ESTRUTURA COM TELA POLIESTER 2X2MM,ENTRE DEMAOS</t>
  </si>
  <si>
    <t>IMPERMEABILIZACAO DE RESERVATORIO PARA AGUA OU PISCINA APOIADA OU ENTERRADA,SUJEITO A LENCOL FREATICO ATE 10 M.C.A PRESSAO NEGATIVA,EMPREGANDO 4 DEMAOS CIMENTO POLIMERICO,CONSUMO 1KG/M2/DEMAO,EXCLUSIVE PREPARO SUPERFICIE,COM TRATAMENTO DE CONCRETO,LIXAMENTO OU HIDROJATEAMENTO PARA RETIRADA REBARBAS,DESMOLDANTE,NATA DE CIMENTO E ABERTURA POROS</t>
  </si>
  <si>
    <t>IMPERMEABILIZACAO PARA ETE-ESTACAO TRAT.ESGOTO,RESERV.TANQUEAPOIADO OU ENTERRADO,CAIXA GORDURA,SUJEITO LENCOL FREATICO ATE 10 M.C.A PRESSAO NEGATIVA,CONTATO C/ESGOTO,EMPREGANDO 4 DEMAOS DE CIMENTO POLIMERICO,C/RESISTENCIA QUIMICA,CONSUMO 1KG/M2/DEMAO,EXCLUSIVE PREPARO DA SUPERFICIE,COM TRATAMENTO DOCONCRETO,LIXAMENTO E HIDROJATEAMENTO</t>
  </si>
  <si>
    <t>IMPERMEABILIZACAO ELASTICA PARA ETE-ESTACAO TRAT.ESGOTO,RESEVATORIO TANQUE ELEVADO OU APOIADO,CONTATO ESGOTO COM MEMBRANA BASE POLIURETANO VEGETAL,ISENTO SOLVENTES,BAIXO TEOR VOC,BI-COMPONENTE,APLICADO A FRIO,2 OU 3 DEMAOS,CONS.2KG/M2,TELAPOLIESTER,SOBRE A 1ª DEMAO,MALHA 2X2MM</t>
  </si>
  <si>
    <t>IMPERMEABILIZACAO ELASTICA PARA ETE-ESTACAO TRAT.ESGOTO,RESERVATORIO TANQUE ELEVADO OU APOIADO,CONTATO COM ESGOTO,COM REVESTIMENTO ANTI-CORROSIVO,BASE POLIUREIA AROMATICA,PARA APLICACAO MEIO MAQUINA SPRAY DE ALTA PRESSAO COM CONTROLE DE TEMPERATURA,CONSUMO 1,2KG/MM/M2</t>
  </si>
  <si>
    <t>IMPERMEABILIZACAO ELASTICA P/ETA-ESTACAO TRATAMENTO AGUA,RESERVATORIO,TANQUE ELEVADO OU APOIADO,CONTATO C/ESGOTO,MEMBRANA BASE POLIURETANO VEGETAL,APLICADO A FRIO,2 OU 3 DEMAOS,CONSUMO 2KG/M2,REFORCO TELA,SOBRE 1ª DEMAO,MALHA 2X2MM,EXCL.PREPARO DA SUPERFICIE,INCLUSIVE TRATAMENTO DO CONCRETO,LIXAMENTO OU HIDROJATEAMENTO</t>
  </si>
  <si>
    <t>IMPERMEABILIZACAO ASFALTICA (HIDRO-ASFALTO),CONSUMO DE 1,2KG/M2,EXCLUSIVE PREPARO DA SUPERFICIE E PROTECAO MECANICA</t>
  </si>
  <si>
    <t>IMPERMEABILIZACAO ASFALTICA (HIDRO-ASFALTO),CONSUMO DE 0,6KG/M2,EXCLUSIVE PREPARO DA SUPERFICIE E PROTECAO MECANICA</t>
  </si>
  <si>
    <t>IMPERMEABILIZACAO ASFALTICA (HIDRO-ASFALTO),CONSUMO DE 0,2KG/M2,EXCLUSIVE PREPARO DA SUPERFICIE E PROTECAO MECANICA</t>
  </si>
  <si>
    <t>IMPERMEABILIZACAO ASFALTICA (HIDRO-ASFALTO),CONSUMO DE 2KG/M2,EM SUPERFICIES LISAS,DE PEQUENAS DIMENSOES,ESTRUTURANDO COM TELA DE POLIESTER # 2MMX2MM OS BOXES,CANTOS,RALOS E TUBOSEMERGENTES,EXCLUSIVE PREPARO DA SUPERFICIE E PROTECAO MECANICA</t>
  </si>
  <si>
    <t>IMPERMEABILIZACAO DE BANHEIRO OU MARQUISE SUJEITA A TRAFEGOLEVE COM PROTECAO MECANICA,EXCLUSIVE ESTA,UTILIZANDO ELASTOMERO DE POLIURETANO (PRETO),APLICADO FRIO EM 0,3KG/M2/DEMAO,COM 5 DEMAOS</t>
  </si>
  <si>
    <t>IMPERMEABILIZACAO DE BANHEIRO OU MARQUISE SUJEITA A TRAFEGOLEVE,COM PROTECAO MECANICA,EXCLUSIVE ESTA,UTILIZANDO ELASTOMERO DE POLIURETANO (PRETO),APLICADO A FRIO EM 0,3KG/M2/DEMAO,COM 3 DEMAOS</t>
  </si>
  <si>
    <t>IMPERMEABILIZACAO DE BANHEIRO OU PISOS FRIOS COM PAREDES DEALVENARIA OU GESSO ACARTONADO,EMPREGANDO DUAS DEMAOS DE CIMENTO POLIMERICO,ATENDENDO A ABNT NBR 11905,CONSUMO DE 1KG/M2/DEMAO,IMPERM.BASE RESINA TERMOPLASTICA E CIMENTO C/ADIT.CONSUMO DE 3KG/M3,TELA DE POLIESTER 2X2MM ENTRE 1ª E 2ª DEMAOS</t>
  </si>
  <si>
    <t>IMPERMEABILIZACAO DE RUFOS OU VIGAS C/MEMBRANA DE BASE ACRILICA,MONOCOMPONENTE,BRANCA,APLICADA A FRIO EM 4 OU MAIS DEMAOS ATE ATINGIR CONS.MINIMO 2KG/M2,C/REFORCO TELA POLIESTER,GRAMATURA MINIMA 40G/M2,SOBRE BASE PREPARADA C/CIMENTO POLIMERICO,INCLUSIVE ESTE,APLICADO EM 2 OU MAIS DEMAOS ATE ATINGIRCONSUMO MINIMO DE 2KG/M2</t>
  </si>
  <si>
    <t>IMPERMEABILIZACAO ELASTICA PARA PISCINA ELEVADA,APOIADA OU ENTERRADA SOBRE ACAO DE LENCOL FREATICO,COM MEMBRANA BASE POLIURETANO VEGETAL,APLICADA A FRIO,2 OU 3 DEMAOS,CONSUMO DE 2KG/M2,TELA POLIESTER SOBRE A 1 DEMAO,MALHA 2X2MM,COM TRATAMENTO DO CONCRETO,LIXAMENTO,HIDROJATEAMENTO PARA RETIRADA DE REBARBAS E ABERTURA DE POROS</t>
  </si>
  <si>
    <t>IMPERMEABILIZACAO ASFALTICA COMPOSTA DE PINTURA DE ASFALTO MODIFICADO,PLASTIFICANTE E ISENTO DE SOLVENTES ORGANICOS,APLICADO A FRIO,EM DUAS DEMAOS,CONSUMO DE 1L/M2/DEMAO</t>
  </si>
  <si>
    <t>IMPERMEABILIZACAO DE PAREDES DE ALVENARIA DE TIJOLOS CERAMICOS,MACICOS,SEM A PRESENCA DE CAL,COM ABSORCAO DE UMIDADE DOSOLO (UMIDADE ASCENDENTE),EMPREGANDO IMPERMEABILIZANTE LIQUIDO A BASE DE SILICATOS E RESINAS,CONSUMO DE 2KG/M2,QUE POR EFEITO DE CRISTALIZACAO,COLMATA A POROSIDADE DAS ALVENARIAS DE TIJOLO MACICO</t>
  </si>
  <si>
    <t>IMPERMEABILIZACAO PAREDES DE ALVENARIA DE TIJOLOS CERAMICOSOU BLOCOS CONCRETO,C/FUROS,S/A PRESENCA DE CAL,C/ABSORCAO UMIDADE(UMIDADE ASCENDENTE)APLICANDO DUAS DEMAOS CRUZADAS CIMENTO POLIMERICO,ATENDENDO ABNT NBR 11905,CONSUMO 1KG/M2/DEMAO,DESDE PISO ATE ALTURA 1 A 1,2M</t>
  </si>
  <si>
    <t>IMPERMEABILIZACAO COM SELANTE ELASTOMERICO A BASE DE POLIURETANO,MONO-COMPONENTE,EM JUNTAS DE DILATACAO DE PISOS E FACHADAS COM MOVIMENTACAO DE ATE 25%,SELAMENTO DE RALOS,TUBULACOES DE RESERVATORIOS E PISCINAS,VEDACAO DE ESQUADRIAS,CAIXILHOS METALICOS E DE MADEIRA,TRATAMENTO DE TRINCAS E FISSURAS,VEDACAO DE CALHAS E RUFOS,CONSUMO:360G PARA 1M DE JUNTA 2X1CM</t>
  </si>
  <si>
    <t>IMPERMEABILIZACAO/REVESTIMENTO DE LAJES DE COBERTURA EM CONCRETO,METAL OU MADEIRA,COM ELASTOMERO A BASE DE POLIUREIA,ISENTO DE SOLVENTES,MOLDADO NO LOCAL,CURA LENTA,A FRIO,APLICADOCOM EQUIPAMENTO TIPO AIRLESS,ROLO OU PINCEL,COM ATE 1,00MMDE ESPESSURA,SEM PROTECAO MECANICA</t>
  </si>
  <si>
    <t>IMPERMEABILIZACAO/REVESTIMENTO DE PISOS,COM ELASTOMERO A BASE DE POLIUREIA,ISENTO DE SOLVENTES,MOLDADO NO LOCAL,CURA LENTA,A FRIO,APLICADO COM EQUIPAMENTO TIPO AIRLESS,ROLO OU PINCEL,COM 1,20MM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</si>
  <si>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</si>
  <si>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ESPESSURA,SEM PROTECAO MECANICA</t>
  </si>
  <si>
    <t>IMPERMEABILIZACAO/REVESTIMENTO DE PAREDES,COM ELASTOMERO A BASE DE POLIUREIA,ISENTO DE SOLVENTES,MOLDADO NO LOCAL,CURA LENTA,A FRIO,APLICADO COM EQUIPAMENTO TIPO AIRLESS,ROLO OU PINCEL,COM 0,40MM DE ESPESSURA</t>
  </si>
  <si>
    <t>IMPERMEABILIZACAO/REVESTIMENTO DE LAJES DE COBERTURA EM CONCRETO,METAL OU MADEIRA,COM ELASTOMERO A BASE DE POLIUREIA,ISENTO DE SOLVENTES,MOLDADO NO LOCAL,CURA LENTA,A FRIO,APLICADOCOM EQUIPAMENTO TIPO AIRLESS,ROLO OU PINCEL,COM ATE 1,00MMDE ESPESSURA,ANTIDERRAPANTE,SEM PROTECAO MECANICA</t>
  </si>
  <si>
    <t>IMPERMEABILIZACAO/REVESTIMENTO DE PISOS,COM ELASTOMERO A BASE DE POLIUREIA,ISENTO DE SOLVENTES,MOLDADO NO LOCAL,CURA LENTA,A FRIO,APLICADO COM EQUIPAMENTO TIPO AIRLESS,ROLO OU PINCEL,COM 1,20MM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</si>
  <si>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</si>
  <si>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ESPESSURA,ANTIDERRAPANTE,SEM PROTECAO MECANICA</t>
  </si>
  <si>
    <t>IMPERMEABILIZACAO/REVESTIMENTO DE LAJES DE COBERTURA EM CONCRETO,METAL OU MADEIRA,A BASE DE POLIUREIA,ISENTO DE SOLVENTES,MOLDADO NO LOCAL,CURA RAPIDA,A QUENTE,APLICADO COM EQUIPAMENTO BICOMPONENTE TIPO HOT SPRAY,COM ATE 1,00MM DE ESPESSURA,SEM PROTECAO MECANICA</t>
  </si>
  <si>
    <t>IMPERMEABILIZACAO/REVESTIMENTO DE PISOS,A BASE DE POLIUREIA,ISENTO DE SOLVENTES,MOLDADO NO LOCAL,CURA RAPIDA,A QUENTE,APLICADO COM EQUIPAMENTO BICOMPONENTE TIPO HOT SPRAY,COM 1,20MM DE ESPESSURA,SEM PROTECAO MECANICA</t>
  </si>
  <si>
    <t>IMPERMEABILIZACAO/REVESTIMENTO DE LAJES,TANQUES,PISCINAS,RESERVATORIOS,ARQUIBANCADAS,ESTACIONAMENTOS,A BASE DE POLIUREIA,ISENTO DE SOLVENTES,MOLDADO NO LOCAL,CURA RAPIDA,A QUENTE,APLICADO COM EQUIPAMENTO BICOMPONENTE TIPO HOT SPRAY,COM 2,00MM DE ESPESSURA,SEM PROTECAO MECANICA</t>
  </si>
  <si>
    <t>IMPERMEABILIZACAO/REVESTIMENTO DE LAJES,TANQUES,PISCINAS,RESERVATORIOS,ARQUIBANCADAS,ESTACIONAMENTOS,A BASE DE POLIUREIA,ISENTO DE SOLVENTES,MOLDADO NO LOCAL,CURA RAPIDA,A QUENTE,APLICADO COM EQUIPAMENTO BICOMPONENTE TIPO HOT SPRAY,COM 2,50MM DE ESPESSURA,SEM PROTECAO MECANICA</t>
  </si>
  <si>
    <t>IMPERMEABILIZACAO/REVESTIMENTO DE PAREDES,A BASE DE POLIUREIA,ISENTO DE SOLVENTES,MOLDADO NO LOCAL,CURA RAPIDA,A QUENTE,APLICADO COM EQUIPAMENTO BICOMPONENTE TIPO HOT SPRAY,COM 0,40MM DE ESPESSURA</t>
  </si>
  <si>
    <t>IMPERMEABILIZACAO/REVESTIMENTO DE LAJES DE COBERTURA EM CONCRETO,METAL OU MADEIRA,A BASE DE POLIUREIA,ISENTO DE SOLVENTES,MOLDADO NO LOCAL,CURA RAPIDA,A QUENTE,APLICADO COM EQUIPAMENTO BICOMPONENTE TIPO HOT SPRAY,COM ATE 1,00MM DE ESPESSURA,ANTIDERRAPANTE,SEM PROTECAO MECANICA</t>
  </si>
  <si>
    <t>IMPERMEABILIZACAO/REVESTIMENTO DE PISOS,A BASE DE POLIUREIA,ISENTO DE SOLVENTES,MOLDADO NO LOCAL,CURA RAPIDA,A QUENTE,APLICADO COM EQUIPAMENTO BICOMPONENTE TIPO HOT SPRAY,COM 1,20MM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</si>
  <si>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2,00MM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</si>
  <si>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2,50MM DE ESPESSURA,ANTIDERRAPANTE,SEM PROTECAO MECANICA</t>
  </si>
  <si>
    <t>CAIACAO INTERNA OU EXTERNA SOBRE SUPERFICIE LISA,EM DUAS DEMAOS,ADICIONANDO FIXADOR</t>
  </si>
  <si>
    <t>CAIACAO INTERNA OU EXTERNA SOBRE SUPERFICIE LISA,EM TRES DEMAOS,ADICIONANDO FIXADOR</t>
  </si>
  <si>
    <t>CAIACAO INTERNA COM CORANTE SOBRE SUPERFICIE LISA,EM DUAS DEMAOS,ADICIONANDO FIXADOR</t>
  </si>
  <si>
    <t>CAIACAO INTERNA COM CORANTE SOBRE SUPERFICIE LISA,EM TRES DEMAOS,ADICIONANDO FIXADOR</t>
  </si>
  <si>
    <t>CAIACAO INTERNA OU EXTERNA SOBRE SUPERFICIE ASPERA OU CHAPISCADA EM DUAS DEMAOS COM ADICAO DE FIXADOR</t>
  </si>
  <si>
    <t>PINTURA DE NATA DE CIMENTO SOBRE SUPERFICIE ASPERA,EM TRES DEMAOS</t>
  </si>
  <si>
    <t>PINTURA INTERNA OU EXTERNA COM TINTA IMPERMEAVEL EM CORES PARA APLICACAO SOBRE CONCRETO,TIJOLOS,PEDRAS OU ARGAMASSA DE SUPERFICIE POROSA,EM DUAS DEMAOS,USANDO AGUA COMO DILUENTE</t>
  </si>
  <si>
    <t>PINTURA INTERNA OU EXTERNA SOBRE CONCRETO LISO OU REVESTIMENTO,COM TINTA AQUOSA A BASE DE EPOXI INCOLOR OU EM CORES,INCLUSIVE LIMPEZA,E DUAS DEMAOS DE ACABAMENTO</t>
  </si>
  <si>
    <t>PINTURA INTERNA OU EXTERNA SOBRE CONCRETO APICOADO,COM TINTAAQUOSA A BASE DE EPOXI INCOLOR OU EM CORES,INCLUSIVE LIMPEZA,E DUAS DEMAOS DE ACABAMENTO</t>
  </si>
  <si>
    <t>PINTURA INTERNA OU EXTERNA SOBRE REVESTIMENTO ALISADO A COLHER OU CONCRETO LISO,COM TINTA A BASE DE RESINA DE BORRACHA CLORADA,DE SECAGEM RAPIDA,INCLUSIVE LIMPEZA,E DUAS DEMAOS DEACABAMENTO</t>
  </si>
  <si>
    <t>PINTURA INTERNA OU EXTERNA SOBRE FERRO,COM TINTA A BASE DE RESINA DE BORRACHA CLORADA,INCLUSIVE LIMPEZA,UMA DEMAO DE TINTA PRIMARIA DA MESMA LINHA E DUAS DEMAOS DE ACABAMENTO</t>
  </si>
  <si>
    <t>PINTURA COM TINTA EPOXI A BASE D'AGUA SEMIBRILHANTE,PARA USOHOSPITALAR,SOBRE PAREDES E PISOS DE CENTRO CIRURGICO OU UTI,INCLUSIVE LIXAMENTO,UMA DEMAO DE SELADOR ACRILICO,DUAS DEMAOS DE MASSA ACRILICA E DUAS DEMAOS DE ACABAMENTO</t>
  </si>
  <si>
    <t>PREPARO DE SUPERFICIES NOVAS,COM REVESTIMENTO LISO,INCLUSIVELIXAMENTO,LIMPEZA,UMA DEMAO DE SELADOR ACRILICO,UMA DEMAO DE MASSA CORRIDA OU ACRILICA E NOVO LIXAMENTO COM REMOCAO DOPO RESIDUAL</t>
  </si>
  <si>
    <t>PINTURA COM ESMALTE SINTETICO ALQUIDICO,PARA INTERIOR,ALTO BRILHO,BRILHANTE,ACETINADO OU FOSCO,ACABAMENTO PADRAO,EM DUASDEMAOS SOBRE SUPERFICIE PREPARADA CONFORME O ITEM 17.017.0010,EXCLUSIVE ESTE PREPARO</t>
  </si>
  <si>
    <t>PINTURA COM TINTA SINTETICA ALQUIDICA DE USO GERAL,PARA INTERIOR,ACABAMENTO DE ALTA CLASSE SOBRE SUPERFICIE PREPARADA CONFORME O ITEM 17.017.0010,EXCLUSIVE ESTE PREPARO,INCLUSIVE LIXAMENTO,DUAS DEMAOS DE MASSA CORRIDA E TRES DE ACABAMENTO</t>
  </si>
  <si>
    <t>PINTURA INTERNA EM SUPERFICIE COM REVESTIMENTO LISO,A OLEO BRILHANTE,INCLUSIVE LIXAMENTO,UMA DEMAO DE SELADOR ACRILICO,UMA DEMAO DE MASSA CORRIDA OU ACRILICA E DUAS DEMAOS DE ACABAMENTO</t>
  </si>
  <si>
    <t>REPINTURA INTERNA OU EXTERNA NA COR EXISTENTE,SOBRE REVESTIMENTO LISO EM BOM ESTADO,COM TINTA A OLEO BRILHANTE,INCLUSIVELIXAMENTO E DUAS DEMAOS DE ACABAMENTO</t>
  </si>
  <si>
    <t>PINTURA DE UMA DEMAO ADICIONAL NOS SERVICOS DOS ITENS 17.017.0040 OU 17.017.0041</t>
  </si>
  <si>
    <t>PINTURA INTERNA COM ESMALTE SINTETICO ALTO BRILHO OU ACETINADO,ACABAMENTO DE ALTA CLASSE SOBRE SUPERFICIE PREPARADA CONFORME O ITEM 17.017.0010,EXCLUSIVE ESTE PREPARO,INCLUSIVE LIXAMENTO,DUAS DEMAOS DE MASSA CORRIDA E TRES DE ACABAMENTO</t>
  </si>
  <si>
    <t>PINTURA SOBRE PAREDES DE TIJOLOS CERAMICOS COM TINTA CERAMICA,INCLUSIVE LIMPEZA E DUAS DEMAOS DE ACABAMENTO</t>
  </si>
  <si>
    <t>PINTURA SOBRE TELHAS CERAMICAS COM TINTA CERAMICA,INCLUSIVELIMPEZA E DUAS DEMAOS DE ACABAMENTO</t>
  </si>
  <si>
    <t>PINTURA SOBRE TELHAS CERAMICAS COM TINTA CERAMICA,INCLUSIVELIMPEZA E TRES DEMAOS DE ACABAMENTO</t>
  </si>
  <si>
    <t>PINTURA DE QUADRO ESCOLAR SOBRE REVESTIMENTO LISO COM DUAS DEMAOS DE ACABAMENTO FOSCO,SOBRE PAREDE PREPARADA CONFORME OITEM 17.017.0010,EXCLUSIVE ESTE</t>
  </si>
  <si>
    <t>PINTURA INTERNA COM ESMALTE CATALISAVEL(EPOXI),SISTEMA TINTOMETRICO,ACABAMENTO PADRAO,EM DUAS DEMAOS SOBRE SUPERFICIE PREPARADA,CONFORME O ITEM 17.017.0010,APENAS APLICAVEL SOBRE MASSA ACRILICA,EXCLUSIVE ESTE PREPARO</t>
  </si>
  <si>
    <t>PREPARO DE MADEIRA NOVA,INCLUSIVE LIXAMENTO,LIMPEZA,UMA DEMAO DE VERNIZ ISOLANTE INCOLOR,DUAS DEMAOS DE MASSA PARA MADEIRA,LIXAMENTO E REMOCAO DE PO,E UMA DEMAO DE FUNDO SINTETICONIVELADOR</t>
  </si>
  <si>
    <t>PINTURA INTERNA OU EXTERNA SOBRE MADEIRA,COM TINTA A OLEO BRILHANTE OU ACETINADA,LIXAMENTO,UMA DEMAO DE VERNIZ ISOLANTEINCOLOR,DUAS DEMAOS DE MASSA PARA MADEIRA,LIXAMENTO E REMOCAO DE PO,UMA DEMAO DE FUNDO SINTETICO NIVELADOR E DUAS DEMAOSDE ACABAMENTO</t>
  </si>
  <si>
    <t>PINTURA INTERNA OU EXTERNA SOBRE MADEIRA NOVA,COM TINTA A OLEO BRILHANTE OU ACETINADA COM DUAS DEMAOS DE ACABAMENTO SOBRE SUPERFICIE PREPARADA,CONFORME O ITEM 17.017.0100,EXCLUSIVEESTE PREPARO</t>
  </si>
  <si>
    <t>REPINTURA INTERNA OU EXTERNA SOBRE MADEIRA COM TINTA A OLEOBRILHANTE OU ACETINADA,SOBRE FUNDO SINTETICO NIVELADOR,INCLUSIVE ESTE,COM LIXAMENTO E DUAS DEMAOS DE ACABAMENTO,NA COR EXISTENTE</t>
  </si>
  <si>
    <t>PINTURA INTERNA OU EXTERNA SOBRE MADEIRA NOVA,COM ESMALTE SINTETICO ALQUIDICO,BRILHANTE OU ACETINADA EM DUAS DEMAOS SOBRE SUPERFICIE PREPARADA COM MATERIAL DA MESMA LINHA,CONFORMEO ITEM 17.017.0100,EXCLUSIVE ESTE PREPARO</t>
  </si>
  <si>
    <t>REPINTURA INTERNA OU EXTERNA SOBRE MADEIRA EM BOM ESTADO COMESMALTE SINTETICO ALQUIDICO,NA COR E TIPO DA EXISTENTE,INCLUSIVE LIXAMENTO,LIMPEZA E DUAS DEMAOS DE ACABAMENTO</t>
  </si>
  <si>
    <t>PINTURA INTERNA OU EXTERNA DE ALTA CLASSE SOBRE MADEIRA NOVA,COM ESMALTE ALQUIDICO BRILHANTE OU ACETINADO SOBRE SUPERFICIE PREPARADA COM MATERIAL DA MESMA LINHA DE FABRICACAO,CONFORME ITEM 17.017.0100,EXCLUSIVE ESTE PREPARO,INCLUSIVE LIXAMENTO,UMA DEMAO DE TINTA PRIMARIA SELADORA E DUAS DEMAOS DE ACABAMENTO</t>
  </si>
  <si>
    <t>PINTURA INTERNA OU EXTERNA SOBRE MADEIRA NOVA,COM DUAS DEMAOS DE TINTA SINTETICA ALQUIDICA DE USO GERAL,SOBRE SUPERFICIEPREPARADA,CONFORME O ITEM 17.017.0100,EXCLUSIVE ESTE PREPARO</t>
  </si>
  <si>
    <t>REPINTURA INTERNA OU EXTERNA SOBRE MADEIRA EM BOM ESTADO COMTINTA SINTETICA ALQUIDICA DE USO GERAL,INCLUSIVE LIXAMENTO,LIMPEZA E DUAS DEMAOS DE ACABAMENTO NA COR EXISTENTE</t>
  </si>
  <si>
    <t>PINTURA INTERNA OU EXTERNA SOBRE MADEIRA NOVA,COM ESMALTE SINTETICO ALTO BRILHO OU ACETINADO,UMA DEMAO DE VERNIZ ISOLANTE INCOLOR,UMA DEMAO DE FUNDO SINTETICO NIVELADOR,UMA DEMAO DE MASSA PARA MADEIRA,INCLUSIVE LIXAMENTO E REMOCAO DE PO E DUAS DEMAOS DE ACABAMENTO</t>
  </si>
  <si>
    <t>PINTURA INTERNA SOBRE MADEIRA NOVA,COM TRES DEMAOS DE ESMALTE SINTETICO ALTO BRILHO OU ACETINADO,APOS LIXAMENTO SOBRE SUPERFICIE PREPARADA COM MATERIAL DA MESMA LINHA DE FABRICACAO,CONFORME O ITEM 17.017.0100,EXCLUSIVE ESTE PREPARO</t>
  </si>
  <si>
    <t>REPINTURA INTERNA SOBRE MADEIRA COM ESMALTE SINTETICO ALTO BRILHO OU ACETINADO,SOBRE SUPERFICIE JA PINTADA EM BOM ESTADO,APOS LIXAMENTO,LIMPEZA,DUAS DEMAOS DE ACABAMENTO COM MATERIAL DA MESMA LINHA DE FABRICACAO E NA COR EXISTENTE</t>
  </si>
  <si>
    <t>PINTURA DE RODAPES COM TINTA A OLEO BRILHANTE,SOBRE MADEIRANOVA,UMA DEMAO DE FUNDO SINTETICO NIVELADOR,UMA DEMAO DE MASSA PARA MADEIRA,LIXAMENTO E REMOCAO DO PO E DUAS DEMAOS DE ACABAMENTO</t>
  </si>
  <si>
    <t>REPINTURA DE RODAPES EM BOM ESTADO,COM ESMALTE SINTETICO ALTO BRILHO OU ACETINADO,INCLUSIVE LIXAMENTO,LIMPEZA E DUAS DEMAOS DE ACABAMENTO NA COR EXISTENTE</t>
  </si>
  <si>
    <t>PINTURA DE RODAPES COM ESMALTE SINTETICO ALQUIDICO,SOBRE MADEIRA NOVA,UMA DEMAO DE FUNDO SINTETICO NIVELADOR,UMA DEMAO DE MASSA PARA MADEIRA,LIXAMENTO E REMOCAO DO PO E DUAS DEMAOSDE ACABAMENTO</t>
  </si>
  <si>
    <t>PINTURA DE RODAPES COM TINTA SINTETICA DE USO GERAL,SOBRE MADEIRA NOVA,UMA DEMAO DE FUNDO SINTETICO NIVELADOR,UMA DEMAODE MASSA PARA MADEIRA,LIXAMENTO E REMOCAO DO PO E DUAS DEMAOS DE ACABAMENTO</t>
  </si>
  <si>
    <t>PINTURA DE RODAPES COM DUAS DEMAOS,DE ALTA CLASSE,DE ESMALTESINTETICO ALTO BRILHO OU ACETINADO,SOBRE MADEIRA NOVA,SOBRESUPERFICIE PREPARADA CONFORME O ITEM 17.017.0100,EXCLUSIVEESTE PREPARO</t>
  </si>
  <si>
    <t>PINTURA LAQUEADA SOBRE MADEIRA NOVA COM VERNIZ A BASE DE NITROCELULOSE SOBRE SUPERFICIE PREPARADA COM MATERIAL DA MESMALINHA DO FABRICANTE,CONFORME O ITEM 17.017.0100,EXCLUSIVE ESTE PREPARO,INCLUSIVE SELADOR NITROCELULOSE E DUAS DEMAOS DEACABAMENTO</t>
  </si>
  <si>
    <t>PINTURA INTERNA OU EXTERNA SOBRE FERRO COM TINTA A OLEO BRILHANTE,INCLUSIVE LIXAMENTO,LIMPEZA,UMA DEMAO DE TINTA ANTIOXIDO E DUAS DEMAOS DE ACABAMENTO</t>
  </si>
  <si>
    <t>REPINTURA INTERNA OU EXTERNA SOBRE FERRO COM TINTA A OLEO BRILHANTE,INCLUSIVE LIXAMENTO LEVE,LIMPEZA,UMA DEMAO DE ANTIOXIDO E UMA DEMAO DE ACABAMENTO NA COR EXISTENTE</t>
  </si>
  <si>
    <t>PINTURA INTERNA OU EXTERNA SOBRE FERRO,COM ESMALTE SINTETICOBRILHANTE OU ACETINADO APOS LIXAMENTO,LIMPEZA,DESENGORDURAMENTO,UMA DEMAO DE FUNDO ANTICORROSIVO NA COR LARANJA DE SECAGEM RAPIDA E DUAS DEMAOS DE ACABAMENTO</t>
  </si>
  <si>
    <t>REPINTURA INTERNA OU EXTERNA SOBRE FERRO EM BOM ESTADO,NAS CONDICOES DO ITEM 17.017.0320 E NA COR EXISTENTE</t>
  </si>
  <si>
    <t>PINTURA INTERNA OU EXTERNA SOBRE FERRO GALVANIZADO OU ALUMINIO,USANDO FUNDO PARA GALVANIZADO,INCLUSIVE LIXAMENTO LEVE,LIMPEZA,DESENGORDURAMENTO E DUAS DEMAOS DE ACABAMENTO COM ESMALTE SINTETICO BRILHANTE OU ACETINADO</t>
  </si>
  <si>
    <t>PINTURA INTERNA OU EXTERNA SOBRE FERRO COM TINTA TIPO GRAFITE EM DUAS DEMAOS APOS LIXAMENTO,LIMPEZA E UMA DEMAO DE TINTAANTIOXIDO</t>
  </si>
  <si>
    <t>REPINTURA INTERNA OU EXTERNA SOBRE FERRO EM BOM ESTADO,COM TINTA GRAFITE EM DUAS DEMAOS APOS LIXAMENTO LEVE,LIMPEZA,DESENGORDURAMENTO E FUNDO ANTICORROSIVO NA COR LARANJA DE SECAGEM RAPIDA,OU UTILIZAR DIRETAMENTE SOBRE O METAL TINTA GRAFITEDE DUPLA ACAO</t>
  </si>
  <si>
    <t>UMA DEMAO ADICIONAL DE PINTURA NOS SERVICOS DOS ITENS 17.017.0360 OU 17.017.0361</t>
  </si>
  <si>
    <t>PRIMER CONVERTEDOR DE FERRUGEM EM FUNDO DE PROTECAO,EM DUASDEMAOS.FORNECIMENTO E APLICACAO</t>
  </si>
  <si>
    <t>PINTURA COM ESMALTE SINTETICO A BASE D'AGUA ALTO BRILHO OU ACETINADO,PARA USO HOSPITALAR,SOBRE MADEIRAS E METAIS,AREAS INTERNAS OU EXTERNAS,INCLUSIVE LIXAMENTO,UMA DEMAO DE SELADORACRILICO,DUAS DEMAOS DE MASSA ACRILICA E DUAS DEMAOS DE ACABAMENTO</t>
  </si>
  <si>
    <t>PREPARO DE SUPERFICIES NOVAS,COM REVESTIMENTO LISO,INTERIOR,INCLUSIVE RASPAGEM,LIMPEZA,UMA DEMAO DE SELADOR,UMA DEMAO DEMASSA CORRIDA E LIXAMENTOS NECESSARIOS</t>
  </si>
  <si>
    <t>PINTURA COM SELADOR ACRILICO,EM UMA DEMAO,SOBRE EMBOCO EXISTENTE</t>
  </si>
  <si>
    <t>PINTURA COM TINTA LATEX,CLASSIFICACAO ECONOMICA (NBR 15079),FOSCA EM REVESTIMENTO LISO,INTERIOR,ACABAMENTO PADRAO,EM DUAS DEMAOS SOBRE A SUPERFICIE PREPARADA,CONFORME O ITEM 17.018.0010,EXCLUSIVE ESTE PREPARO</t>
  </si>
  <si>
    <t>PINTURA COM TINTA LATEX,CLASSIFICACAO PREMIUM OU STANDARD (NBR 15079),FOSCA EM REVESTIMENTO LISO,INTERIOR,ACABAMENTO EMALTA CLASSE,EM TRES DEMAOS E MAIS UMA DEMAO DE MASSA CORRIDAE LIXAMENTO,SOBRE SUPERFICIE JA PREPARADA,CONFORME O ITEM 17.018.0010,EXCLUSIVE ESTE PREPARO</t>
  </si>
  <si>
    <t>UMA DEMAO ADICIONAL DE PINTURA DE ACABAMENTO NOS SERVICOS DOS ITENS 17.018.0020 E 17.018.0031</t>
  </si>
  <si>
    <t>REPINTURA COM TINTA LATEX,CLASSIFICACAO ECONOMICA (NBR 15079),PARA INTERIOR,SOBRE SUPERFICIE EM BOM ESTADO E NA COR EXISTENTE,INCLUSIVE LIMPEZA,LEVE LIXAMENTO COM LIXA FINA,UMA DEMAO DE FUNDO PREEPARADOR E UMA DE ACABAMENTO</t>
  </si>
  <si>
    <t>PINTURA COM TINTA LATEX,CLASSIFICACAO STANDARD OU PREMIUM,PARA INTERIOR OU EXTERIOR (NBR 15079),SOBRE CHAPISCO,INCLUSIVESELADOR E DUAS DEMAOS DE ACABAMENTO</t>
  </si>
  <si>
    <t>PREPARO DE SUPERFICIES NOVAS,COM REVESTIMENTO LISO INTERNO OU EXTERNO,INCLUSIVE UMA DEMAO DE SELADOR ACRILICO,DUAS DEMAOS DE MASSA ACRILICA E LIXAMENTOS NECESSARIOS</t>
  </si>
  <si>
    <t>PINTURA COM TINTA LATEX,CLASSIFICACAO STANDARD (NBR 15079),PARA EXTERIOR,INCLUSIVE LIXAMENTOS,LIMPEZA,UMA DEMAO DE SELADOR ACRILICO E DUAS DEMAOS DE ACABAMENTO</t>
  </si>
  <si>
    <t>UMA DEMAO ADICIONAL DE PINTURA DE ACABAMENTO NO SERVICO DO ITEM 17.018.0080</t>
  </si>
  <si>
    <t>REPINTURA COM TINTA LATEX ACETINADA,CLASSIFICACAO PREMIUM OUSTANDARD (NBR 15079),PARA EXTERIOR,SOBRE SUPERFICIE EM BOMESTADO E NA COR EXISTENTE,INCLUSIVE LIMPEZA,LIXAMENTO COM LIXA FINA,UMA DEMAO DE FUNDO PREPARADOR E UMA DE ACABAMENTO</t>
  </si>
  <si>
    <t>PINTURA COM TINTA LATEX SEMIBRILHANTE,FOSCA OU ACETINADA,CLASSIFICACAO PREMIUM OU STANDARD (NBR 15079),PARA INTERIOR E EXTERIOR,BRANCA OU COLORIDA,SOBRE TIJOLO,CONCRETO LISO,CIMENTO SEM AMIANTO,E REVESTIMENTO,INCLUSIVE LIXAMENTO,UMA DEMAO DE SELADOR ACRILICO E DUAS DEMAOS DE ACABAMENTO</t>
  </si>
  <si>
    <t>PINTURA COM TINTA LATEX SEMIBRILHANTE,FOSCA OU ACETINADA,CLASSIFICACAO PREMIUM OU STANDARD (NBR 15079),PARA INTERIOR E EXTERIOR,BRANCA OU COLORIDA,SOBRE CONCRETO APICOADO,INCLUSIVELIXAMENTO,UMA DEMAO DE SELADOR ACRILICO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</si>
  <si>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ACRILICO,DEMAO DE MEIA MASSA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</si>
  <si>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ACRILICO,UMA DEMAO DE MASSA ACRILICA E DUAS DEMAOSDE ACABAMENTO</t>
  </si>
  <si>
    <t>PINTURA COM TINTA LATEX SEMIBRILHANTE,FOSCA OU ACETINADA,CLASSIFICACAO PREMIUM OU STANDARD (NBR 15079),PARA INTERIOR E EXTERIOR,BRANCA OU COLORIDA,SOBRE TIJOLO,CONCRETO LISO,CIMENTO SEM AMIANTO,E REVESTIMENTO,INCLUSIVE LIXAMENTO,UMA DEMAO DE SELADOR ACRILICO,DUAS DEMAOS DE MASSA ACRILICA E DUAS DEMAOS DE ACABAMENTO</t>
  </si>
  <si>
    <t>UMA DEMAO ADICIONAL DE PINTURA DE ACABAMENTO NOS SERVICOS DOS ITENS 17.018.0110 OU 17.018.0115</t>
  </si>
  <si>
    <t>REPINTURA COM TINTA LATEX SEMIBRILHANTE,FOSCA,OU ACETINADA,CLASSIFICACAO PREMIUM OU STANDARD (NBR 15079),PARA INTERIOR OU EXTERIOR,SOBRE SUPERFICIE EM BOM ESTADO E NA COR EXISTENTE,INCLUSIVE LIMPEZA,LEVE LIXAMENTO COM LIXA FINA,UMA DEMAO DEFUNDO PREPARADOR E UMA DE ACABAMENTO</t>
  </si>
  <si>
    <t>TEXTURA ACRILICA NA COR BRANCA,ACABAMENTO FOSCO,PARA INTERIOR OU EXTERIOR,APLICADAS EM DUAS DEMAOS SOBRE CONCRETO,ALVENARIA,BLOCO DE CONCRETO,CIMENTO SEM AMIANTO OU REVESTIMENTO</t>
  </si>
  <si>
    <t>PINTURA A BASE DE RESINA ACRILICA SOBRE AZULEJOS E PASTILHASEM AREAS INTERNAS E EXTERNAS,EM TRES DEMAOS</t>
  </si>
  <si>
    <t>PINTURA EM PEDRAS NATURAIS (ARDOSIA,PEDRA MINEIRA E ETC) A BASE DE RESINA ACRILICA,INCLUSIVE LIMPEZA E DUAS DEMAOS</t>
  </si>
  <si>
    <t>PINTURA SOBRE TELHAS CERAMICAS,COM IMPERMEABILIZANTE INCOLORA BASE DE SILICONE,INCLUSIVE LIMPEZA E DUAS DEMAOS DE ACABAMENTO</t>
  </si>
  <si>
    <t>PINTURA COM TINTA LATEX SEMIBRILHANTE OU FOSCA,CLASSIFICACAOPREMIUM OU STANDARD (NBR 15079),PARA INTERIOR OU EXTERIOR,SISTEMA TINTOMETRICO,INCLUSIVE LIXAMENTO,UMA DEMAO DE SELADORACRILICO E DUAS DEMAOS DE ACABAMENTO</t>
  </si>
  <si>
    <t>PINTURA COM TINTA LATEX SEMIBRILHANTE OU FOSCA,CLASSIFICACAOPREMIUM OU STANDARD (NBR 15079),PARA INTERIOR OU EXTERIOR,PARA SUPERFICIE APICOADA,SISTEMA TINTOMETRICO,INCLUSIVE LIXAMENTO,UMA DEMAO DE SELADOR ACRILICO E DUAS DEMAOS DE ACABAMENTO</t>
  </si>
  <si>
    <t>PINTURA COM TINTA LATEX SEMIBRILHANTE OU FOSCA,CLASSIFICACAOPREMIUM OU STANDARD (NBR 15079),PARA INTERIOR OU EXTERIOR,SISTEMA TINTOMETRICO,INCLUSIVE LIXAMENTO,UMA DEMAO DE SELADORACRILICO,DEMAO DE MEIA MASSA E DUAS DEMAOS DE ACABAMENTO</t>
  </si>
  <si>
    <t>PINTURA COM TINTA LATEX SEMIBRILHANTE OU FOSCA,CLASSIFICACAOPREMIUM OU STANDARD (NBR 15079),PARA INTERIOR OU EXTERIOR,SISTEMA TINTOMETRICO,INCLUSIVE LIXAMENTO,UMA DEMAO DE SELADORACRILICO,UMA DEMAO DE MASSA ACRILICA E DUAS DEMAOS DE ACABAMENTO</t>
  </si>
  <si>
    <t>PINTURA COM TINTA LATEX SEMIBRILHANTE OU FOSCA,CLASSIFICACAOPREMIUM OU STANDARD (NBR 15079),PARA INTERIOR OU EXTERIOR,SISTEMA TINTOMETRICO,INCLUSIVE LIXAMENTO,UMA DEMAO DE SELADORACRILICO,DUAS DEMAOS DE MASSA ACRILICA E DUAS DEMAOS DE ACABAMENTO</t>
  </si>
  <si>
    <t>DEMAO ADICIONAL DE PINTURA DE ACABAMENTO NOS SERVICOS DO ITEM 17.018.0250 OU 17.018.0254</t>
  </si>
  <si>
    <t>PINTURA COM TINTA ACRILICA ACETINADA,PARA USO HOSPITALAR,SOBRE PAREDES E TETOS,INCLUSIVE LIXAMENTO,UMA DEMAO DE SELADORACRILICO,DUAS DEMAOS DE MASSA ACRILICA E DUAS DEMAOS DE ACABAMENTO</t>
  </si>
  <si>
    <t>ENVERNIZAMENTO DE MADEIRA COM VERNIZ TIPO COPAL BRILHANTE PARA INTERIOR,INCLUSIVE LIXAMENTO,UMA DEMAO DE VERNIZ IMUNIZANTE E IMPERMEABILIZANTE INCOLOR,ANILINA E UMA DEMAO DE ACABAMENTO</t>
  </si>
  <si>
    <t>UMA DEMAO ADICIONAL DE VERNIZ DE ACABAMENTO NO SERVICO DO ITEM 17.020.0010</t>
  </si>
  <si>
    <t>ENVERNIZAMENTO DE MADEIRA COM VERNIZ A BONECA USANDO GOMA LACA NACIONAL DISSOLVIDA EM ALCOOL,INCLUSIVE LIXAMENTO E APLICACAO DE SUCESSIVAS DEMAOS DE ACABAMENTO ATE A OBTENCAO DO BRILHO</t>
  </si>
  <si>
    <t>ENCERAMENTO DE MADEIRA,INCLUSIVE LIXAMENTO,UMA DEMAO DE VERNIZ IMUNIZANTE E IMPERMEABILIZANTE INCOLOR E TRES DEMAOS DE CERA,CADA QUAL SEGUIDA DE ABERTURA DE BRILHO A ESCOVA E FLANELA</t>
  </si>
  <si>
    <t>ENVERNIZAMENTO DE TIJOLOS E CONCRETO,PARA INTERIOR,COM VERNIZ ACRILICO INCOLOR,INCLUSIVE LIXAMENTO E DUAS DEMAOS DE ACABAMENTO</t>
  </si>
  <si>
    <t>ENVERNIZAMENTO DE RODAPE DE MADEIRA COM VERNIZ TIPO COPAL BRILHANTE,INCLUSIVE LIXAMENTO,UMA DEMAO DE VERNIZ IMUNIZANTE EIMPERMEABILIZANTE INCOLOR,ANILINA E DUAS DEMAOS DE ACABAMENTO</t>
  </si>
  <si>
    <t>UMA DEMAO ADICIONAL DE VERNIZ DE ACABAMENTO NO SERVICO DO ITEM 17.020.0060</t>
  </si>
  <si>
    <t>ENVERNIZAMENTO DE MADEIRA EM SUPERFICIE INTERIOR,COM VERNIZPOLIURETANO BRILHANTE E TRANSPARENTE,INCLUSIVE LIXAMENTO,UMADEMAO DE VERNIZ IMUNIZANTE E IMPERMEABILIZANTE INCOLOR,ANILINA E DUAS DEMAOS DE ACABAMENTO</t>
  </si>
  <si>
    <t>ENVERNIZAMENTO DE SUPERFICIE LISA DE CONCRETO OU TIJOLO APARENTE,EXTERIOR OU INTERIOR,COM VERNIZ ACRILICO INCOLOR,EM TRES DEMAOS</t>
  </si>
  <si>
    <t>ENVERNIZAMENTO DE SUPERFICIE LISA DE CONCRETO OU TIJOLO APARENTE,EXTERIOR OU INTERIOR,COM VERNIZ ACRILICO INCOLOR,EM DUAS DEMAOS</t>
  </si>
  <si>
    <t>ENVERNIZAMENTO SOBRE CONCRETO APICOADO,EXTERIOR OU INTERIOR,COM VERNIZ ACRILICO INCOLOR,EM TRES DEMAOS</t>
  </si>
  <si>
    <t>PINTURA COM TINTA ANTIMOFO E BACTERICIDA BASE ACRILICA,SEM BRILHO,COR BRANCA,PARA AMBIENTES INTERNOS E EXTERNOS PROPENSOS A UMIDADE E VAPORES,EM DUAS DEMAOS,SOBRE SELADOR ACRILICOE DUAS DEMAOS DE MASSA ACRILICA,INCLUSIVE LIMPEZA E LIXAMENTO</t>
  </si>
  <si>
    <t>PINTURA COM RESINA HIDROFUGANTE EM DUAS DEMAOS,EM TELHA OU TIJOLO CERAMICO,INCLUSIVE LIMPEZA DA SUPERFICIE</t>
  </si>
  <si>
    <t>PINTURA COM RESINA HIDROFUGANTE EM DUAS DEMAOS,EM TIJOLO APARENTE E CONCRETO APARENTE,INCLUSIVE LIMPEZA DA SUPERFICIE</t>
  </si>
  <si>
    <t>PINTURA COM RESINA HIDROFUGANTE EM DUAS DEMAOS,EM PEDRAS POROSAS (TIPO SAO TOME OU SEMELHANTE),INCLUSIVE LIMPEZA DA SUPERFICIE</t>
  </si>
  <si>
    <t>PINTURA COM RESINA HIDROFUGANTE EM DUAS DEMAOS,EM PEDRAS NAOPOROSAS (TIPO ARDOSIA OU SEMELHANTE),INCLUSIVE LIMPEZA DA SUPERFICIE</t>
  </si>
  <si>
    <t>PINTURA IMUNIZANTE FUNGICIDA E INSETICIDA PARA APLICACAO EMMADEIRA BRUTA OU APARELHADA,EM DUAS DEMAOS</t>
  </si>
  <si>
    <t>PINTURA COM EMULSAO OLEOSA PARA DESMOLDAGEM DE FORMAS DE MADEIRA,EM DUAS DEMAOS</t>
  </si>
  <si>
    <t>PINTURA COM EMULSAO OLEOSA PARA DESMOLDAGEM DE FORMAS METALICAS,EM UMA DEMAO</t>
  </si>
  <si>
    <t>REMOCAO DE PINTURA ACRILICA,EPOXI,BORRACHA CLORADA E SEMELHANTES</t>
  </si>
  <si>
    <t>MARCACAO DE QUADRA DE ESPORTE OU VAGA DE GARAGEM COM TINTA ABASE DE BORRACHA CLORADA,COM UTILIZACAO DE SELADOR E SOLVENTE PROPRIO E FITA CREPE COMO LIMITADOR DE LINHAS,MEDIDA PELAAREA REAL DE PINTURA</t>
  </si>
  <si>
    <t>MARCACAO DE QUADRA DE ESPORTE OU VAGA DE GARAGEM COM TINTA ACRILICA PROPRIA PARA PINTURA DE PISOS,COM UTILIZACAO DE SELADOR E SOLVENTE PROPRIO E FITA CREPE COMO LIMITADOR DE LINHAS,MEDIDA PELA AREA REAL DE PINTURA</t>
  </si>
  <si>
    <t>REPINTURA DE QUADRA SOBRE DEMARCACAO EXISTENTE CONFORME O ITEM 17.040.0021</t>
  </si>
  <si>
    <t>PINTURA DE PISO CIMENTADO LISO COM TINTA 100% ACRILICA,INCLUSIVE LIXAMENTO,LIMPEZA E TRES DEMAOS DE ACABAMENTO APLICADASA ROLO DE LA,DILUICAO EM AGUA A 20%</t>
  </si>
  <si>
    <t>PINTURA DE SINALIZACAO PARA EXTINTORES DE INCENDIO,EM QUADRADOS VERMELHOS DE 0,70M X 0,70M E BORDAS AMARELAS DE 0,15M DELARGURA, CONFORME PROJETO EMOP 2547(HIDRAULICA/SANITARIA/INCENDIO)</t>
  </si>
  <si>
    <t>LAVATORIO DE LOUCA BRANCA TIPO POPULAR,SEM LADRAO,COM MEDIDAS EM TORNO DE 47X35CM,INCLUSIVE ACESSORIOS DE FIXACAO,FERRAGENS EM METAL CROMADO:SIFAO 1680 DE 1"X1.1/4",TORNEIRA PARA LAVATORIO TIPO BANCA 1193 OU SIMILAR DE 1/2" E VALVULA DE ESCOAMENTO 1600.RABICHO EM PVC.FORNECIMENTO</t>
  </si>
  <si>
    <t>LAVATORIO DE LOUCA BRANCA,TIPO MEDIO LUXO,COM LADRAO,COM MEDIDAS EM TORNO DE 47X35CM,INCLUSIVE ACESSORIOS DE FIXACAO.FERRAGENS EM METAL CROMADO:SIFAO 1680 DE 1"X1.1/4",TORNEIRA PARA LAVATORIO TIPO BANCA 1193 OU SIMILAR DE 1/2" E VALVULA DEESCOAMENTO 1603.RABICHO EM PVC.FORNECIMENTO</t>
  </si>
  <si>
    <t>LAVATORIO DE LOUCA BRANCA,COM COLUNA SUSPENSA,PARA PESSOAS COM NECESSIDADES ESPECIFICAS,COM MEDIDAS EM TORNO DE 45,5X35,5CM,EXCLUSIVE SIFAO,VALVULA DE ESCOAMENTO,RABICHO E TORNEIRA,INCLUSIVE ACESSORIOS DE FIXACAO.FORNECIMENTO</t>
  </si>
  <si>
    <t>LAVATORIO DE LOUCA BRANCA,COM COLUNA SUSPENSA,PARA PESSOAS COM NECESSIDADES ESPECIFICAS,COM MEDIDAS EM TORNO DE 45,5X35,5CM,INCLUSIVE SIFAO EM PVC FLEXIVEL,VALVULA DE ESCOAMENTO CROMADA,RABICHO EM PVC,TORNEIRA DE FECHAMENTO AUTOMATICO DE PAREDE,ANTIVANDALISMO DE 85MM,PARA LAVATORIO E ACESSORIOS DE FIXACAO.FORNECIMENTO</t>
  </si>
  <si>
    <t>LAVATORIO DE LOUCA BRANCA TIPO MEDIO LUXO,COM LADRAO E MEDIDAS EM TORNO DE 55X45CM,COM COLUNA,INCLUSIVE ACESSORIOS DE FIXACAO.FERRAGENS EM METAL CROMADO:SIFAO 1680 DE 1"X1.1/4",APARELHO MISTURADOR TIPO BANCA,1875 OU SIMILAR,COM AREJADOR,VALVULA DE ESCOAMENTO 1603.RABICHO EM PVC.FORNECIMENTO</t>
  </si>
  <si>
    <t>LAVATORIO DE LOUCA BRANCA TIPO MEDIO LUXO,COM LADRAO E MEDIDAS EM TORNO DE 55X45CM,COM COLUNA,INCLUSIVE ACESSORIOS DE FIXACAO.FERRAGENS EM METAL CROMADO:SIFAO 1680 DE 1"X1.1/4",APARELHO MISTURADOR TIPO BANCA,1875 OU SIMILAR,COM AREJADOR,VALVULA DE ESCOAMENTO 1603.RABICHO CROMADO DE 1/2".FORNECIMENTO</t>
  </si>
  <si>
    <t>LAVATORIO DE LOUCA BRANCA TIPO POPULAR,SEM LADRAO,COM MEDIDAS EM TORNO DE 55X45CM,INCLUSIVE ACESSORIOS DE FIXACAO,TORNEIRA PARA LAVATORIO TIPO BANCA 1193 OU SIMILAR DE 1/2" EM METAL CROMADO E VALVULA DE ESCOAMENTO,SIFAO E RABICHO EM PVC.FORNECIMENTO</t>
  </si>
  <si>
    <t>LAVATORIO DE LOUCA BRANCA DE SOBREPOR,TIPO MEDIO LUXO,SEM LADRAO,COM MEDIDAS EM TORNO DE 53X43CM.FERRAGENS EM METAL CROMADO:SIFAO 1680 1"X1.1/4",TORNEIRA PARA LAVATORIO TIPO BANCA1193 OU SIMILAR DE 1/2" E VALVULA DE ESCOAMENTO 1600.RABICHO EM PVC.FORNECIMENTO</t>
  </si>
  <si>
    <t>LAVATORIO DE LOUCA BRANCA DE SOBREPOR,TIPO MEDIO LUXO,COM LADRAO,COM MEDIDAS EM TORNO DE 53X43CM.FERRAGENS EM METAL CROMADO:SIFAO 1680 1"X1.1/4",TORNEIRA PARA LAVATORIO TIPO BANCA1193 OU SIMILAR DE 1/2" E VALVULA DE ESCOAMENTO 1603.RABICHO EM PVC.FORNECIMENTO</t>
  </si>
  <si>
    <t>LAVATORIO DE LOUCA BRANCA DE EMBUTIR(CUBA),TIPO MEDIO LUXO,SEM LADRAO,COM MEDIDAS EM TORNO DE 52X39CM.FERRAGENS EM METALCROMADO:SIFAO 1680 1"X1.1/4",TORNEIRA PARA LAVATORIO TIPO BANCA 1193 OU SIMILAR DE 1/2" E VALVULA DE ESCOAMENTO 1600.RABICHO EM PVC.FORNECIMENTO</t>
  </si>
  <si>
    <t>LAVATORIO DE LOUCA BRANCA DE EMBUTIR(CUBA),TIPO MEDIO LUXO,COM LADRAO,COM MEDIDAS EM TORNO DE 52X39CM.FERRAGENS EM METALCROMADO:SIFAO 1680 1"X1.1/4",TORNEIRA PARA LAVATORIO TIPO BANCA 1193 OU SIMILAR DE 1/2" E VALVULA DE ESCOAMENTO 1603.RABICHO EM PVC.FORNECIMENTO</t>
  </si>
  <si>
    <t>CUBA DE LOUCA BRANCA,DE SOBREPOR,OVAL,EXCLUSIVE RABICHO,SIFAO,TORNEIRA E VALVULA DE ESCOAMENTO.FORNECIMENTO</t>
  </si>
  <si>
    <t>CUBA DE LOUCA BRANCA,DE SOBREPOR,OVAL,INCLUSIVE RABICHO EM METAL CROMADO,SIFAO EM METAL CROMADO,TORNEIRA PARA LAVATORIOTIPO BANCA 1193 OU SIMILAR DE 1/2" E VALVULA DE ESCOAMENTO.FORNECIMENTO</t>
  </si>
  <si>
    <t>TANQUE DE LOUCA BRANCA,COM COLUNA E MEDIDAS EM TORNO DE 56X48CM,INCLUSIVE ACESSORIOS DE FIXACAO.FERRAGENS EM METAL CROMADO:TORNEIRA DE PRESSAO,1158 OU SIMILAR,DE 1/2",VALVULA DE ESCOAMENTO 1605 E SIFAO 1680 DE 1.1/4" A 1.1/2".FORNECIMENTO</t>
  </si>
  <si>
    <t>TANQUE DE LOUCA BRANCA,COM COLUNA E MEDIDAS EM TORNO DE 60X56CM,INCLUSIVE ACESSORIOS DE FIXACAO.FERRAGENS EM METAL CROMADO:TORNEIRA DE PRESSAO,1158 OU SIMILAR,DE 1/2",VALVULA DE ESCOAMENTO 1606 E SIFAO 1680 DE 1.1/2"X1.1/2".FORNECIMENTO</t>
  </si>
  <si>
    <t>BACIA TURCA DE LOUCA BRANCA COM SIFAO INTEGRADO E MEDIDAS EMTORNO DE 59X44CM,INCLUSIVE TUBO DE LIGACAO.FORNECIMENTO</t>
  </si>
  <si>
    <t>MICTORIO DE LOUCA BRANCA COM SIFAO INTEGRADO E MEDIDAS EM TORNO DE 33X28X53CM,INCLUSIVE ACESSORIOS DE FIXACAO.FERRAGENSEM METAL CROMADO: REGISTRO DE PRESSAO 1416 DE 1/2" E TUBO DELIGACAO DE 1/2".FORNECIMENTO</t>
  </si>
  <si>
    <t>VASO SANITARIO DE LOUCA BRANCA,TIPO POPULAR,COM CAIXA ACOPLADA,COMPLETO,COM MEDIDAS EM TORNO DE 35X65X35CM,INCLUSIVE ASSENTO PLASTICO TIPO POPULAR,BOLSA DE LIGACAO,RABICHO EM PVC EACESSORIOS DE FIXACAO.FORNECIMENTO</t>
  </si>
  <si>
    <t>VASO SANITARIO DE LOUCA BRANCA,TIPO MEDIO LUXO,COM CAIXA ACOPLADA,INCLUSIVE RABICHO CROMADO DE 40CM,COM SAIDA DE 1/2",BOLSA DE LIGACAO E ACESSORIOS DE FIXACAO.FORNECIMENTO</t>
  </si>
  <si>
    <t>VASO SANITARIO DE LOUCA BRANCA,CONVENCIONAL,TIPO POPULAR,COMMEDIDAS EM TORNO DE 37X47X38CM,INCLUSIVE ASSENTO PLASTICO TIPO POPULAR,CAIXA DE DESCARGA PLASTICA EXTERNA COMPLETA,TUBODE DESCARGA LONGO,BOLSA DE LIGACAO E ACESSORIOS DE FIXACAO.FORNECIMENTO</t>
  </si>
  <si>
    <t>VASO SANITARIO DE LOUCA BRANCA,CONVENCIONAL,TIPO MEDIO LUXO,COM MEDIDAS EM TORNO DE 37X47X38CM,INCL.ASSENTO PLASTICO TIPO MEDIO LUXO,BOLSA DE LIGACAO,VALVULA DE DESCARGA DE 1.1/2"C/REGISTRO INTEGRADO,SISTEMA HIDROMECANICO(ISENTA DE GOLPE DE ARIETE)COM CORPO EM LATAO,CANOPLA E BOTAO EM METAL CROMADO,TUBO DE LIGACAO E ACESSORIOS DE FIXACAO.FORNECIMENTO</t>
  </si>
  <si>
    <t>VASO SANITARIO DE LOUCA BRANCA OU BRANCO GELO,PARA PESSOAS COM NECESSIDADES ESPECIFICAS,INCLUSIVE ASSENTO ESPECIAL,BOLSADE LIGACAO E ACESSORIOS DE FIXACAO.FORNECIMENTO</t>
  </si>
  <si>
    <t>VALVULA DE DESCARGA DE 1.1/2",REGISTRO INTEGRADO,SISTEMA HIDROMECANICO(ISENTA DE GOLPE DE ARIETE),CORPO EM LATAO,CANOPLAE BOTAO EM METAL CROMADO,DE EMNBUTIR.FORNECIMENTO</t>
  </si>
  <si>
    <t>VALVULA DE DESCARGA DE 1.1/4",REGISTRO INTEGRADO,SISTEMA HIDROMECANICO(ISENTA DE GOLPE DE ARIETE),CORPO EM LATAO,CANOPLAE BOTAO EM METAL CROMADO DE EMBUTIR.FORNECIMENTO</t>
  </si>
  <si>
    <t>VALVULA DE DESCARGA EXTERNA,ACIONAMENTO POR ALAVANCA,COM REGULAGEM DE TEMPO DE DESCARGA E VAZAO,BITOLA DE 1.1/4",PARA PRESSAO DE SERVICO ENTRE 2 A 40MCA.FORNECIMENTO</t>
  </si>
  <si>
    <t>VALVULA DE FECHAMENTO AUTOMATICO,PARA MICTORIO,ACABAMENTO CROMADO.FORNECIMENTO</t>
  </si>
  <si>
    <t>VALVULA DE FECHAMENTO AUTOMATICO,PARA CHUVEIRO DE AGUA FRIAOU PRE-MISTURADA,ACABAMENTO CROMADO.FORNECIMENTO</t>
  </si>
  <si>
    <t>BACIA TURCA,EM POLIESTER REFORCADO,COM FIBRA DE VIDRO,PISO ANTI-DERRAPANTE,COM MEDIDAS EM TORNO DE 51X71CM,COM ENTRADA DE 40MM,E SAIDA DE 4",NA COR BRANCA.FORNECIMENTO</t>
  </si>
  <si>
    <t>BACIA TURCA SINFONADO REFORCADO EM POLIESTER,COM FIBRA DE VIDRO,PISO ANTIDERRAPANTE,COM MEDIDAS EM TORNO DE 51X71CM,COMMEDIDAS EM TORNO 40MM,E SAIDA DE 4",NA COR BRANCA.FORNECIMENTO</t>
  </si>
  <si>
    <t>SABONETEIRA EM PLASTICO ABS,PARA SABONETE LIQUIDO.FORNECIMENTO E COLOCACAO</t>
  </si>
  <si>
    <t>PORTA-TOALHA DE PAPEL EM PLASTICO ABS.FORNECIMENTO E COLOCACAO</t>
  </si>
  <si>
    <t>PORTA PAPEL HIGIENICO EM PLASTICO ABS.FORNECIMENTRO E COLOCACAO</t>
  </si>
  <si>
    <t>ASSENTO SANITARIO DE PLASTICO,TIPO MEDIO LUXO.FORNECIMENTO ECOLOCACAO</t>
  </si>
  <si>
    <t>ASSENTO SANITARIO PLASTICO,TIPO POPULAR.FORNECIMENTO E COLOCACAO</t>
  </si>
  <si>
    <t>ASSENTO SANITARIO DE PLASTICO,PARA VASO INFANTIL.FORNECIMENTO E COLOCACAO</t>
  </si>
  <si>
    <t>ASSENTO ESPECIAL PARA VASO SANITARIO PARA PESSOAS COM NECESSIDADES ESPECIFICAS.FORNECIMENTO E COLOCACAO</t>
  </si>
  <si>
    <t>ARMARIO DE BANHEIRO EM PLASTICO,LUXO,BRANCO,DE EMBUTIR,COM ESPELHO.FORNECIMENTO E COLOCACAO</t>
  </si>
  <si>
    <t>LAVATORIO DE LOUCA BRANCA,TIPO POPULAR,SEM LADRAO,COM MEDIDAS EM TORNO DE 47X35CM,INCLUSIVE ACESSORIOS DE FIXACAO.FORNECIMENTO</t>
  </si>
  <si>
    <t>LAVATORIO DE LOUCA BRANCA,TIPO MEDIO LUXO,COM LADRAO E MEDIDAS EM TORNO DE 47X35CM,INCLUSIVE ACESSORIOS DE FIXACAO.FORNECIMENTO</t>
  </si>
  <si>
    <t>LAVATORIO DE LOUCA BRANCA,TIPO MEDIO LUXO,COM LADRAO E MEDIDAS EM TORNO DE 55X45CM,INCLUSIVE ACESSORIOS DE FIXACAO.FORNECIMENTO</t>
  </si>
  <si>
    <t>LAVATORIO DE LOUCA BRANCA,TIPO POPULAR,SEM LADRAO,COM MEDIDAS EM TORNO DE 55X45CM,INCLUSIVE ACESSORIOS DE FIXACAO.FORNECIMENTO</t>
  </si>
  <si>
    <t>VASO SANITARIO DE LOUCA BRANCA,CONVENCIONAL,TIPO POPULAR,COMMEDIDAS EM TORNO DE 37X47X38CM,INCLUSIVE ACESSORIOS DE FIXACAO.FORNECIMENTO</t>
  </si>
  <si>
    <t>VASO SANITARIO DE LOUCA BRANCA,INFANTIL,INCLUSIVE ACESSORIOSDE FIXACAO.FORNECIMENTO</t>
  </si>
  <si>
    <t>LAVATORIO DE SOBREPOR DE LOUCA BRANCA,TIPO MEDIO LUXO,SEM LADRAO,COM MEDIDAS EM TORNO DE 53X43CM.FORNECIMENTO</t>
  </si>
  <si>
    <t>LAVATORIO DE SOBREPOR DE LOUCA BRANCA,TIPO MEDIO LUXO,COM LADRAO,COM MEDIDAS EM TORNO DE 53X43CM.FORNECIMENTO</t>
  </si>
  <si>
    <t>LAVATORIO DE LOUCA BRANCA,DE EMBUTIR(CUBA),TIPO MEDIO LUXO,SEM LADRAO,COM MEDIDAS EM TORNO DE 52X39CM.FORNECIMENTO</t>
  </si>
  <si>
    <t>LAVATORIO DE LOUCA BRANCA,DE EMBUTIR(CUBA),TIPO MEDIO LUXO,COM LADRAO,COM MEDIDAS EM TORNO DE 52X39CM.FORNECIMENTO</t>
  </si>
  <si>
    <t>TANQUE DE LOUCA BRANCA,COM COLUNA E MEDIDAS EM TORNO DE 56X48CM,INCLUSIVE ACESSORIOS DE FIXACAO.FORNECIMENTO</t>
  </si>
  <si>
    <t>TANQUE DE LOUCA BRANCA,COM COLUNA E MEDIDAS EM TORNO DE 60X56CM,INCLUSIVE ACESSORIOS DE FIXACACAO.FORNECIMENTO</t>
  </si>
  <si>
    <t>MICTORIO DE LOUCA BRANCA,COM SIFAO INTEGRADO E MEDIDAS EM TORNO DE 33X28X53CM,INCLUSIVE ACESSORIOS DE FIXACAO.FORNECIMENTO</t>
  </si>
  <si>
    <t>SABONETEIRA,DE SOBREPOR,EM METAL CROMADO.FORNECIMENTO E COLOCACAO</t>
  </si>
  <si>
    <t>SABONETEIRA DE PAREDE COM BASE METALICA E CUPULA DE VIDRO GIRATORIA,PARA SABONETE LIQUIDO.FORNECIMENTO E COLOCACAO</t>
  </si>
  <si>
    <t>PAPELEIRA,SEM PROTETOR,DE SOBREPOR,EM METAL CROMADO.FORNECIMENTO E COLOCACAO</t>
  </si>
  <si>
    <t>CABIDE DUPLO,DE SOBREPOR,EM METAL CROMADO.FORNECIMENTO E COLOCACAO</t>
  </si>
  <si>
    <t>CABIDE SIMPLES,DE SOBREPOR,EM METAL CROMADO.FORNECIMENTO E COLOCACAO</t>
  </si>
  <si>
    <t>PORTA TOALHA RETO,EM METAL CROMADO(50CM).FORNECIMENTO E COLOCACAO</t>
  </si>
  <si>
    <t>CHUVEIRO ESTAMPADO,ARTICULADO,TIPO LUXO,COM BRACO DE 1/2".FORNECIMENTO</t>
  </si>
  <si>
    <t>BRACO EM ALUMINIO DE 1/2",PARA CHUVEIRO ELETRICO.FORNECIMENTO</t>
  </si>
  <si>
    <t>DUCHINHA MANUAL,COM REGISTRO DE PRESSAO 1/2" CROMADO,RABICHOCROMADO,SUPORTE BRANCO,PISTOLA BRANCA,BUCHAS E PARAFUSOS PARA FIXACAO.FORNECIMENTO</t>
  </si>
  <si>
    <t>CHUVEIRO ESTAMPADO,ARTICULADO,COM BRACO DE 1/2" E 1 REGISTRODE PRESSAO 1416,DE 1/2",COM CANOPLA E VOLANTE EM METAL CROMADO.FORNECIMENTO</t>
  </si>
  <si>
    <t>CHUVEIRO DE LUXO,ARTICULADO,COM BRACO DE 1/2" E 2 REGISTROSDE PRESSAO 1416,DE 1/2",COM CANOPLA E VOLANTE EM METAL CROMADO.FORNECIMENTO</t>
  </si>
  <si>
    <t>CHUVEIRO DE PLASTICO,BRANCO,COM BRACO DE 1/2" E 1 REGISTRO DE PRESSAO 1416,DE 1/2",COM CANOPLA E VOLANTE EM METAL CROMADO.FORNECIMENTO</t>
  </si>
  <si>
    <t>CHUVEIRO ELETRICO,EM METAL CROMADO,EM 110/220V,COM BRACO CROMADO DE 1/2" E 1 REGISTRO DE PRESSAO 1416 DE 3/4",COM CANOPLA E VOLANTE EM METAL CROMADO.FORNECIMENTO</t>
  </si>
  <si>
    <t>CHUVEIRO ELETRICO EM PLASTICO,EM 110/220V,COM BRACO CROMADODE 1/2" E 1 REGISTRO DE PRESSAO 1416 DE 3/4",COM CANOPLA E VOLANTE EM METAL CROMADO.FORNECIMENTO</t>
  </si>
  <si>
    <t>CHUVEIRO COM DESVIADOR E DUCHA MANUAL,CROMADO,PARA PESSOAS COM NECESSIDADES ESPECIFICAS.FORNECIMENTO</t>
  </si>
  <si>
    <t>TORNEIRA PARA PIA OU TANQUE,1158 OU SIMILAR DE 1/2"X18CM APROXIMADAMENTE,EM METAL CROMADO.FORNECIMENTO</t>
  </si>
  <si>
    <t>TORNEIRA PARA PIA,TIPO PAREDE,COM AREJADOR,1157 OU SIMILAR DE 1/2" X 21CM APROXIMADAMENTE,EM METAL CROMADO.FORNECIMENTO</t>
  </si>
  <si>
    <t>TORNEIRA PARA PIA,COM AREJADOR,TUBO MOVEL,TIPO PAREDE,1168 OU SIMILAR,DE 1/2"X22CM APROXIMADAMENTE,EM METAL CROMADO.FORNECIMENTO</t>
  </si>
  <si>
    <t>TORNEIRA PARA PIA,COM AREJADOR,TUBO MOVEL,TIPO BANCA,1167 OUSIMILAR DE 1/2"X17CM APROXIMADAMENTE,EM METAL CROMADO.FORNECIMENTO</t>
  </si>
  <si>
    <t>TORNEIRA HOSPITALAR,ACIONADA POR ALAVANCA,TIPO PAREDE,DE 1/2"X28CM APROXIMADAMENTE,EM METAL CROMADO.FORNECIMENTO</t>
  </si>
  <si>
    <t>TORNEIRA PARA COZINHA,COM MISTURADOR,TIPO PAREDE,COM AREJADOR E TUBO MOVEL,1258 OU SIMILAR,DE APROXIMADAMENTE 1/2"X25CM,EM METAL CROMADO.FORNECIMENTO</t>
  </si>
  <si>
    <t>TORNEIRA PARA PIA,COM MISTURADOR,AREJADOR,TUBO MOVEL,TIPO BANCA,1256 OU SIMILAR,DE 1/2"X17CM APROXIMADAMENTE,EM METAL CROMADO.FORNECIMENTO</t>
  </si>
  <si>
    <t>TORNEIRA PARA LAVATORIO TIPO BANCA 1193 OU SIMILAR DE 1/2"X9CM APROXIMADAMENTE,EM METAL CROMADO.FORNECIMENTO</t>
  </si>
  <si>
    <t>TORNEIRA PARA JARDIM,DE 3/4"X10CM APROXIMADAMENTE,EM METAL CROMADO.FORNECIMENTO</t>
  </si>
  <si>
    <t>TORNEIRA PARA JARDIM,DE 1/2"X10CM APROXIMADAMENTE,EM METAL CROMADO.FORNECIMENTO</t>
  </si>
  <si>
    <t>APARELHO MISTURADOR TIPO PAREDE,1878 OU SIMILAR,EM METAL CROMADO,PARA LAVATORIO,COM AREJADOR E VALVULA DE ESCOAMENTO.FORNECIMENTO</t>
  </si>
  <si>
    <t>APARELHO MISTURADOR TIPO BANCA,1875 OU SIMILAR,EM METAL CROMADO,PARA LAVATORIO,COM AREJADOR E VALVULA DE ESCOAMENTO.FORNECIMENTO</t>
  </si>
  <si>
    <t>TORNEIRA PARA FILTRO,1147 OU SIMILAR,DE 1/2"X13CM APROXIMADAMENTE,EM METAL CROMADO.FORNECIMENTO</t>
  </si>
  <si>
    <t>TORNEIRA DE FECHAMENTO AUTOMATICO,PARA LAVATORIO,DE PAREDE,ANTIVANDALISMO,DE 85MM,ACABAMENTO CROMADO.FORNECIMENTO</t>
  </si>
  <si>
    <t>TORNEIRA DE FECHAMENTO AUTOMATICO,PARA LAVATORIO,DE PAREDE,ANTIVANDALISMO,DE 135MM,ACABAMENTO CROMADO.FORNECIMENTO</t>
  </si>
  <si>
    <t>TORNEIRA PARA LAVATORIO,TIPO BANCA COM ACIONAMENTO HIDROMECANICO,COM LEVE PRESSAO MANUAL.FORNECIMENTO</t>
  </si>
  <si>
    <t>TORNEIRA PARA LAVATORIO,AUTOMATICA,COM SENSOR DE PRESENCA.FORNECIMENTO</t>
  </si>
  <si>
    <t>TORNEIRA PARA LAVATORIO DE MESA COM ALAVANCA,ACIONAMENTO COMLEVE PRESSAO,PARA PESSOAS COM NECESSIDADES ESPECIFICAS.FORNECIMENTO</t>
  </si>
  <si>
    <t>TORNEIRA DE BOIA EM PLASTICO,PARA CAIXA D'AGUA,DE 1/2".FORNECIMENTO E COLOCACAO</t>
  </si>
  <si>
    <t>TORNEIRA DE BOIA EM PLASTICO,PARA CAIXA D'AGUA,DE 3/4".FORNECIMENTO E COLOCACAO</t>
  </si>
  <si>
    <t>TORNEIRA DE BOIA,EM BRONZE,DE PRESSAO,DE 3/4".FORNECIMENTO ECOLOCACAO</t>
  </si>
  <si>
    <t>TORNEIRA DE BOIA,EM BRONZE,DE PRESSAO,DE 1".FORNECIMENTO E COLOCACAO</t>
  </si>
  <si>
    <t>TORNEIRA DE BOIA,EM BRONZE,DE PRESSAO,DE 1.1/4".FORNECIMENTOE COLOCACAO</t>
  </si>
  <si>
    <t>TORNEIRA DE BOIA,EM BRONZE,DE PRESSAO,DE 1.1/2".FORNECIMENTOE COLOCACAO</t>
  </si>
  <si>
    <t>TORNEIRA DE BOIA,EM BRONZE,DE PRESSAO,DE 2".FORNECIMENTO E COLOCACAO</t>
  </si>
  <si>
    <t>VALVULA DE ESCOAMENTO TIPO AMERICANA,PARA PIA DE COZINHA,1623 DE 1.1/2",EM METAL CROMADO.FORNECIMENTO</t>
  </si>
  <si>
    <t>VALVULA DE ESCOAMENTO PARA LAVATORIO,COM LADRAO,1603 DE 1",EM METAL CROMADO.FORNECIMENTO</t>
  </si>
  <si>
    <t>VALVULA DE ESCOAMENTO PARA LAVATORIO,SEM LADRAO,1600 DE 1",EM METAL CROMADO.FORNECIMENTO</t>
  </si>
  <si>
    <t>VALVULA DE ESCOAMENTO PARA BANHEIRA,SEM LADRAO,1604 DE 1.1/4",EM METAL CROMADO.FORNECIMENTO</t>
  </si>
  <si>
    <t>VALVULA DE ESCOAMENTO PARA TANQUE,1605 DE 1.1/4",EM METAL CROMADO.FORNECIMENTO</t>
  </si>
  <si>
    <t>VALVULA DE ESCOAMENTO PARA TANQUE,1606 DE 1.1/2",EM METAL CROMADO.FORNECIMENTO</t>
  </si>
  <si>
    <t>SIFAO EM METAL CROMADO,DE 1.1/2"X1.1/2".FORNECIMENTO</t>
  </si>
  <si>
    <t>SIFAO EM METAL CROMADO,DE 1.1/4"X1.1/2".FORNECIMENTO</t>
  </si>
  <si>
    <t>SIFAO EM METAL CROMADO,DE 1"X1.1/2".FORNECIMENTO</t>
  </si>
  <si>
    <t>SIFAO EM METAL CROMADO,DE 1"X1.1/4".FORNECIMENTO</t>
  </si>
  <si>
    <t>SIFAO FLEXIVEL EM PVC,DE 1"X40MM,PARA PIA OU LAVATORIO.FORNECIMENTO</t>
  </si>
  <si>
    <t>SIFAO RIGIDO EM PVC,DE 1"X40MM,PARA PIA OU LAVATORIO.FORNECIMENTO</t>
  </si>
  <si>
    <t>SIFAO SANFONADO EM PVC COM ACABAMENTO CROMADO,UNIVERSAL.FORNECIMENTO</t>
  </si>
  <si>
    <t>SIFAO SANFONADO EM PVC, UNIVERSAL.FORNECIMENTO</t>
  </si>
  <si>
    <t>RABICHO,EM METAL CROMADO,DE 40CM,COM SAIDA DE 1/2".FORNECIMENTO</t>
  </si>
  <si>
    <t>RABICHO,EM METAL CROMADO,DE 30CM,COM SAIDA DE 1/2".FORNECIMENTO</t>
  </si>
  <si>
    <t>TUBO DE LIGACAO PARA VASO SANITARIO,COM ANEL EXPANSOR,EM METAL CROMADO.FORNECIMENTO</t>
  </si>
  <si>
    <t>TUBO DE DESCARGA TIPO LONGO,DE 1.1/2",EM PVC,PARA CAIXA DE DESCARGA EXTERNA.FORNECIMENTO</t>
  </si>
  <si>
    <t>MISTURADOR SIMPLES PARA CHUVEIRO,DE 3/4",COM ACABAMENTO EM METAL CROMADO.FORNECIMENTO</t>
  </si>
  <si>
    <t>MISTURADOR,DE 3/4",COM FUNCIONAMENTO CONJUNTO:CHUVEIRO/BANHEIRA OU CHUVEIRO/DUCHINHA,COM ACABAMENTO EM METAL CROMADO.FORNECIMENTO</t>
  </si>
  <si>
    <t>REGISTRO DE PRESSAO,1416 DE 1/2",COM CANOPLA E VOLANTE EM METAL CROMADO.FORNECIMENTO</t>
  </si>
  <si>
    <t>REGISTRO DE PRESSAO,1416 DE 3/4",COM CANOPLA E VOLANTE EM METAL CROMADO.FORNECIMENTO</t>
  </si>
  <si>
    <t>PORTA CACAMBA,LIXEIRA,EM CHAPA DE FERRO ESMALTADA,DE 300X300MM.FORNECIMENTO E COLOCACAO</t>
  </si>
  <si>
    <t>GRELHA DE ACO INOX,10X10CM,SISTEMA ROTATIVO,COM CAIXILHO.FORNECIMENTO</t>
  </si>
  <si>
    <t>GRELHA DE ACO INOX, 15X15CM,SISTEMA ROTATIVO,COM CAIXILHO.FORNECIMENTO</t>
  </si>
  <si>
    <t>MISTURADOR MONOCOMANDO PARA CHUVEIRO AP/BP ALTA VAZAO 3/4",COM ACABAMENTO MONOCOMANDO DE ALAVANCA EM METAL CROMADO,PARAPESSOAS COM NECESSIDADES ESPECIFICAS.FORNECIMENTO</t>
  </si>
  <si>
    <t>AQUECEDOR DE GAS DE ACUMULACAO,CAPACIDADE DE 100L,MODELO HORIZONTAL,CORPO EM ACO CARBONO.FORNECIMENTO</t>
  </si>
  <si>
    <t>AQUECEDOR A GAS DE ACUMULACAO,CAPACIDADE DE 100L,MODELO VERTICAL,CORPO EM ACO CARBONO.FORNECIMENTO</t>
  </si>
  <si>
    <t>AQUECEDOR A GAS DE ACUMULACAO,CAPACIDADE DE 200L,MODELO HORIZONTAL,CORPO EM ACO CARBONO.FORNECIMENTO</t>
  </si>
  <si>
    <t>AQUECEDOR A GAS DE ACUMULACAO,CAPACIDADE 200L,MODELO VERTICAL,CORPO EM ACO CARBONO.FORNECIMENTO</t>
  </si>
  <si>
    <t>AQUECEDOR A GAS DE ACUMULACAO,CAPACIDADE DE 250L,MODELO HORIZONTAL,CORPO EM ACO CARBONO.FORNECIMENTO</t>
  </si>
  <si>
    <t>AQUECEDOR A GAS DE ACUMULACAO,CAPACIDADE DE 250L,MODELO VERTICAL,CORPO EM ACO DE CARBONO.FORNECIMENTO</t>
  </si>
  <si>
    <t>AQUECEDOR A GAS DE ACUMULACAO,CAPACIDADE DE 300L,MODELO HORIZONTAL,CORPO EM ACO CARBONO.FORNECIMENTO</t>
  </si>
  <si>
    <t>AQUECEDOR A GAS DE ACUMULACAO,CAPACIDADE DE 300L,MODELO VERTICAL,CORPO EM ACO CARBONO.FORNECIMENTO</t>
  </si>
  <si>
    <t>AQUECEDOR A GAS DE ACUMULACAO,CAPACIDADE DE 500L,MODELO HORIZONTAL,CORPO EM ACO CARBONO.FORNECIMENTO</t>
  </si>
  <si>
    <t>AQUECEDOR A GAS DE ACUMULACAO,CAPACIDADE DE 500L,MODELO VERTICAL,CORPO EM ACO CARBONO.FORNECIMENTO</t>
  </si>
  <si>
    <t>AQUECEDOR A GAS DE ACUMULACAO,CAPACIDADE DE 750L,MODELO HORIZONTAL,CORPO EM ACO CARBONO.FORNECIMENTO</t>
  </si>
  <si>
    <t>AQUECEDOR A GAS DE ACUMULACAO,CAPACIDADE DE 750L,MODELO VERTICAL,CORPO EM ACO CARBONO.FORNECIMENTO</t>
  </si>
  <si>
    <t>AQUECEDOR A GAS DE ACUMULACAO,CAPACIDADE DE 1000L,MODELO HORIZONTAL,CORPO EM ACO CARBONO.FORNECIMENTO</t>
  </si>
  <si>
    <t>AQUECEDOR A GAS DE ACUMULACAO,CAPACIDADE DE 1000L,MODELO VERTICAL,CORPO EM ACO CARBONO.FORNECIMENTO</t>
  </si>
  <si>
    <t>AQUECEDOR A GAS DE PASSAGEM,RESIDENCIAL,EM CHAPA ESMALTADA,BRANCO,DE 6L/MIN.FORNECIMENTO</t>
  </si>
  <si>
    <t>AQUECEDOR A GAS DE PASSAGEM,RESIDENCIAL,EM CHAPA ESMALTADA,BRANCO,DE 12L/MIN.FORNECIMENTO</t>
  </si>
  <si>
    <t>AQUECEDOR A GAS DE PASSAGEM,RESIDENCIAL,EM CHAPA ESMALTADA,BRANCO,DE 18L/MIN.FORNECIMENTO</t>
  </si>
  <si>
    <t>AQUECEDOR A GAS DE PASSAGEM,RESIDENCIAL,EM CHAPA ESMALTADA,BRANCO,DE 22L/MIN.FORNECIMENTO</t>
  </si>
  <si>
    <t>AQUECEDOR ELETRICO DE ACUMULACAO,AUTOMATICO,CAPACIDADE DE 100L,EM COBRE.FORNECIMENTO</t>
  </si>
  <si>
    <t>AQUECEDOR ELETRICO DE ACUMULACAO,AUTOMATICO,CAPACIDADE DE 200L,EM COBRE.FORNECIMENTO</t>
  </si>
  <si>
    <t>AQUECEDOR ELETRICO DE ACUMULACAO,AUTOMATICO,CAPACIDADE DE 500L,EM COBRE.FORNECIMENTO</t>
  </si>
  <si>
    <t>AQUECEDOR ELETRICO DE ACUMULACAO,AUTOMATICO,CAPACIDADE DE 750L,EM COBRE.FORNECIMENTO</t>
  </si>
  <si>
    <t>AQUECEDOR ELETRICO DE ACUMULACAO,AUTOMATICO,CAPACIDADE DE 1.000L,EM COBRE.FORNECIMENTO</t>
  </si>
  <si>
    <t>FOGAO A GAS,INDUSTRIAL,COM 6 BOCAS,FORNO,GRELHA DE 40X40CM EPERFIL DE 5CM.FORNECIMENTO</t>
  </si>
  <si>
    <t>FOGAO A GAS,INDUSTRIAL,COM 4 BOCAS,FORNO,GRELHA DE 30X30CM EPERFIL DE 5CM.FORNECIMENTO</t>
  </si>
  <si>
    <t>FOGAO A GAS,INDUSTRIAL,COM 3 BOCAS,SEM FORNO,GRELHA DE 30X30CM E PERFIL DE 5CM.FORNECIMENTO</t>
  </si>
  <si>
    <t>FOGAO A GAS,INDUSTRIAL,COM 2 BOCAS,SEM FORNO,GRELHA DE 30X30CM E PERFIL DE 5CM.FORNECIMENTO</t>
  </si>
  <si>
    <t>COIFA DE ACO INOX AISI 304/444(#20),NAS DIMENSOES 2,30X1,30X0,60M(COCCAO),COM CALHA COLETORA DE GORDURA EM TODO PERIMETRO COM DRENO PLUGADO,SUPORTE DE FIXACAO E BOCAIS FLANGEADOS(FOGAO INDUSTRIAL DE 8 BOCAS).FORNECIMENTO E COLOCACAO</t>
  </si>
  <si>
    <t>COIFA DE ACO INOX AISI 304/444(#20),NAS DIMENSOES 1,80X1,30X0,60M(COCCAO),COM CALHA COLETORA DE GORDURA EM TODO PERIMETRO COM DRENO PLUGADO,SUPORTE DE FIXACAO E BOCAIS FLANGEADOS(FOGAO INDUSTRIAL DE 6 BOCAS).FORNECIMENTO E COLOCACAO</t>
  </si>
  <si>
    <t>COIFA DE ACO INOX AISI 304/444(#20),NAS DIMENSOES 1,30X1,30X0,60M(COCCAO),COM CALHA COLETORA DE GORDURA EM TODO PERIMETRO COM DRENO PLUGADO,SUPORTE DE FIXACAO E BOCAIS FLANGEADOS(FOGAO INDUSTRIAL DE 4 BOCAS).FORNECIMENTO E COLOCACAO</t>
  </si>
  <si>
    <t>FILTROS INERCIAIS 50X50CM DE ACO INOX 304(COIFA DE COCCAO).FORNECIMENTO E COLOCACAO</t>
  </si>
  <si>
    <t>FILTROS INERCIAIS 40X50CM DE ACO INOX 304(COIFA DE COCCAO).FORNECIMENTO E COLOCACAO</t>
  </si>
  <si>
    <t>DAMPER CORTA FOGO 30X30CM,ACIONAMENTO AUTOMATICO,PELA ACAO DE ELEMENTO FUSIVEL,MODELO DCF COM FUSIVEL DE DISPARO(COM ATESTADO UL)COM ROMPIMENTO EM 72ºC OU 141ºC,COM CHAVE FIM DE CURSO.FORNECIMENTO E COLOCACAO</t>
  </si>
  <si>
    <t>DAMPER CORTA FOGO 35X35CM,ACIONAMENTO AUTOMATICO,PELA ACAO DE ELEMENTO FUSIVEL,MODELO DCF COM FUSIVEL DE DISPARO(COM ATESTADO UL)COM ROMPIMENTO EM 72ºC OU 141ºC,COM CHAVE FIM DE CURSO.FORNECIMENTO E COLOCACAO</t>
  </si>
  <si>
    <t>DAMPER CORTA FOGO 35X45CM,ACIONAMENTO AUTOMATICO,PELA ACAO DE ELEMENTO FUSIVEL,MODELO DCF COM FUSIVEL DE DISPARO(COM ATESTADO UL)COM ROMPIMENTO EM 72ºC OU 141ºC,COM CHAVE FIM DE CURSO.FORNECIMENTO E COLOCACAO</t>
  </si>
  <si>
    <t>COIFA DE ACO INOXIDAVEL,DE 1,20X0,60M,DE CHAPA 18.304,INCLUSIVE 1,50M DE DUTO COM 310X120MM DE SECAO,EM CHAPA 22,2 EXAUSTORES CENTRIFUGOS TIPO CARAMUJO,EM CHAPA DE ACO CARBONO 1020COM MOTOR 1/3CV NAS TENSOES 110/220V. FORNECIMENTO E COLOCACAO</t>
  </si>
  <si>
    <t>COIFA DE ACO INOXIDAVEL,DE 2,10X1,20M,DE CHAPA 18.304,INCLUSIVE 3,00M DE DUTO COM 500X500MM DE SECAO,EM CHAPA 22,1 EXAUSTOR CENTRIFUGO TIPO CARAMUJO,EM CHAPA DE ACO CARBONO 1020 COM MOTOR 3CV NAS TENSOES 110/220V.FORNECIMENTO E COLOCACAO</t>
  </si>
  <si>
    <t>PORTA CACAMBA,LIXEIRA,DE ACO INOXIDAVEL,CHAPA 18.304,MEDINDOAPROXIMADAMENTE (300X300)MM.FORNECIMENTO E COLOCACAO</t>
  </si>
  <si>
    <t>TANQUE DE ACO INOXIDAVEL,EM CHAPA 22.304,MEDINDO APROXIMADAMENTE (520X540X300)MM,CAPACIDADE DE 30L,COM ESFREGADOR,EXCLUSIVE TORNEIRA.FORNECIMENTO</t>
  </si>
  <si>
    <t>TANQUE INDUSTRIAL EM ACO INOXIDAVEL AISI 304,PARA LAVAGEM DEPANELOES,MEDINDO APROXIMADAMENTE (0,61X0,706X0,305)M.FORNECIMENTO E COLOCACAO</t>
  </si>
  <si>
    <t>BANCA DE ACO INOXIDAVEL,MEDINDO APROXIMADAMENTE (2,00X0,55)M,EM CHAPA 18.304,COM UMA CUBA MEDINDO APROXIMADAMENTE (500X400X200)MM,EM CHAPA 20304,VALVULA DE ESCOAMENTO TIPO AMERICANA 1623,SIFAO 1680 1.1/2" X 1.1/2",SOBRE APOIOS DE ALVENARIADE MEIA VEZ E VERGA DE CONCRETO,SEM REVESTIMENTO,EXCLUSIVE TORNEIRA.FORNECIMENTO E COLOCACAO</t>
  </si>
  <si>
    <t>BANCA DE ACO INOXIDAVEL,MEDINDO APROXIMADAMENTE(2,00X0,55)M,EM CHAPA 18.304,COM DUAS CUBAS MEDINDO APROXIMADAMENTE (500X400X200)MM,EM CHAPA 20.304,VALVULA DE ESCOAMENTO TIPO AMERICANA 1623,2 SIFOES 1680 1.1/2" X 1.1/2",SOBRE APOIOS DE ALVENARIA DE MEIA VEZ E VERGA DE CONCRETO,SEM REVESTIMENTO,EXCLUSIVE TORNEIRA.FORNECIMENTO E COLOCACAO</t>
  </si>
  <si>
    <t>CUBA DE ACO INOXIDAVEL,MEDINDO APROXIMADAMENTE (500X400X200)MM,EM CHAPA 20.304,VALVULA DE ESCOAMENTO TIPO AMERICANA 1623,SIFAO 1680 1.1/2" X 1.1/2",EXCLUSIVE TORNEIRA.FORNECIMENTOE COLOCACAO</t>
  </si>
  <si>
    <t>CUBA DUPLA DE ACO INOXIDAVEL,MEDINDO APROXIMADAMENTE (820X340X150)MM,EM CHAPA 20.304,COM 2 VALVULAS DE ESCOAMENTO TIPO AMERICANA 1623,2 SIFOES 1680 1.1/2" X 1.1/2",EXCLUSIVE TORNEIRA.FORNECIMENTO E COLOCACAO</t>
  </si>
  <si>
    <t>BANCA SECA DE ACO INOXIDAVEL,COM LARGURA APROXIMADA DE 0,55M,ATE 3,00M DE COMPRIMENTO,EM CHAPA 18.304,SOBRE APOIOS DE ALVENARIA DE MEIA VEZ E VERGA DE CONCRETO,SEM REVESTIMENTO.FORNECIMENTO E COLOCACAO</t>
  </si>
  <si>
    <t>MICTORIO COLETIVO DE ACO INOXIDAVEL,COM SECAO DE (580X300)MM,EM CHAPA 20.304,COM CRIVO DE SAIDA DE 1.1/4",REGISTRO DE PRESSAO 1416 DE 3/4",COM CANOPLA E VOLANTE EM METAL CROMADO.FORNECIMENTO</t>
  </si>
  <si>
    <t>MICTORIO COLETIVO DE ACO INOXIDAVEL,COM SECAO DE (380X250)MM,EM CHAPA 20.304,COM CRIVO DE SAIDA DE 1.1/4",REGISTRO DE PRESSAO 1416 DE 3/4",COM CANOPLA E VOLANTE EM METAL CROMADO.FORNECIMENTO</t>
  </si>
  <si>
    <t>MICTORIO COLETIVO EM ACO INOXIDAVEL AISI 304,MEDINDO APROXIMADAMENTE (1800X290X350)MM,INCLUSIVE KIT DE INSTALACAO COMPREENDENDO: PARAFUSOS,BUCHAS,SIFAO EXTENSIVEL E VALVULA INOX.FORNECIMENTO</t>
  </si>
  <si>
    <t>LAVATORIO COLETIVO DE ACO INOXIDAVEL COM 1.000MM DE SECAO EMCHAPA 20.304,PARA 2 PONTOS DE AGUA,CRIVO DE SAIDA EM 1.1/4",EXCLUSIVE TORNEIRAS.FORNECIMENTO E COLOCACAO</t>
  </si>
  <si>
    <t>LAVATORIO INDUSTRIAL EM ACO INOXIDAVEL AISI 304,MEDINDO APROXIMADAMENTE (400X405X280)MM,INCLUSIVE BICA,VALVULA DE ACIONAMENTO E KIT DE INSTALACAO COMPREENDENDO: PARAFUSOS,BUCHAS EVALVULA.FORNECIMENTO E COLOCACAO</t>
  </si>
  <si>
    <t>SECADOR DE MAOS EM ACO INOXIDAVEL,COM SISTEMA FOTO-CELULAR BI-VOLT,EXCLUSIVE PONTO DE TOMADA.FORNECIMENTO E COLOCACAO</t>
  </si>
  <si>
    <t>BARRA DE APOIO PARA LAVATORIO DE CENTRO,EM ACO INOXIDAVEL AISI 304,TUBO DE 1.1/4",INCLUSIVE FIXACAO COM PARAFUSOS INOXIDAVEIS E BUCHAS PLASTICAS,MEDINDO 60X40CM,PARA PESSOAS COM NECESSIDADES ESPECIFICAS.FORNECIMENTO E COLOCACAO</t>
  </si>
  <si>
    <t>BARRA DE APOIO EM ACO INOXIDAVEL AISI 304,TUBO DE 1.1/4",INCLUSIVE FIXACAO COM PARAFUSOS INOXIDAVEIS E BUCHAS PLASTICAS,COM 50CM,PARA PESSOAS COM NECESSIDADES ESPECIFICAS.FORNECIMENTO E COLOCACAO</t>
  </si>
  <si>
    <t>BARRA DE APOIO EM ACO INOXIDAVEL AISI 304,TUBO DE 1.1/4",INCLUSIVE FIXACAO COM PARAFUSOS INOXIDAVEIS E BUCHAS PLASTICAS,COM 80CM,PARA PESSOAS COM NECESSIDADES ESPECIFICAS.FORNECIMENTO E COLOCACAO</t>
  </si>
  <si>
    <t>BARRA DE APOIO EM ACO INOXIDAVEL AISI 304,TUBO DE 1 1/4",INCLUSIVE FIXACAO COM PARAFUSOS INOXIDAVEIS E BUCHAS PLASTICAS,COM 60CM,PARA PESSOAS COM NECESSIDADES ESPECIFICAS.FORNECIMENTO E COLOCACAO</t>
  </si>
  <si>
    <t>BARRA DE APOIO EM ACO INOXIDAVEL AISI 304,TUBO DE 1 1/4",INCLUSIVE FIXACAO COM PARAFUSOS INOXIDAVEIS E BUCHAS PLASTICAS,COM 70CM,PARA PESSOAS COM NECESSIDADES ESPECIFICAS.FORNECIMENTO E COLOCACAO</t>
  </si>
  <si>
    <t>BARRA DE APOIO EM ACO INOXIDAVEL AISI 304,TUBO DE 1.1/4",EM"L",INCLUSIVE FIXACAO COM PARAFUSOS INOXIDAVEIS E BUCHAS PLASTICAS,MEDINDO 70X70CM,PARA PESSOAS COM NECESSIDADES ESPECIFICAS.FORNECIMENTO E COLOCACAO</t>
  </si>
  <si>
    <t>BARRA DE APOIO EM ACO INOXIDAVEL AISI 304,TUBO DE 1.1/4",EM"L",INCLUSIVE FIXACAO COM PARAFUSOS INOXIDAVEIS E BUCHAS PLASTICAS,MEDINDO 80X80CM,PARA PESSOAS COM NECESSIDADES ESPECIFICAS.FORNECIMENTO E COLOCACAO</t>
  </si>
  <si>
    <t>BARRA DE APOIO RETRATIL(ARTICULADA)EM ACO INOXIDAVEL AISI 304,TUBO DE 1.1/4",INCLUSIVE FIXACAO COM PARAFUSOS INOXIDAVEISE BUCHAS PLASTICAS,COM 80CM,PARA PESSOAS COM NECESSIDADES ESPECIFICAS.FORNECIMENTO E COLOCACAO</t>
  </si>
  <si>
    <t>BARRA DE APOIO(PUXADOR HORIZONTAL/VERTICAL)EM ACO INOXIDAVELAISI 304,TUBO DE 1 1/4",INCLUSIVE FIXACAO COM PARAFUSOS INOXIDAVEIS E BUCHAS PLASTICAS,COM 40CM,PARA PORTAS DE SANITARIOS,VESTIARIOS E QUARTOS ACESSIVEIS EM LOCAIS DE HOSPEDAGEM EDE SAUDE.FORNECIMENTO E INSTALACAO</t>
  </si>
  <si>
    <t>BARRA DE APOIO FIXA AO PISO,EM ACO INOXIDAVEL AISI 304,TUBODE 1.1/4",INCLUSIVE FIXACAO COM PARAFUSOS INOXIDAVEIS E BUCHAS PLASTICAS,COM 75X80CM,PARA PESSOAS COM NECESSIDADES ESPECIFICAS.FORNECIMENTO E COLOCACAO</t>
  </si>
  <si>
    <t>BARRA DE APOIO LATERAL,PISO PAREDE,EM ACO INOXIDAVEL AISI 304,TUBO DE 1 1/4",INCLUSIVE FIXACAO COM PARAFUSOS INOXIDAVEISE BUCHAS PLASTICAS,COM 75X80CM,PARA PESSOAS COM NECESSIDADES ESPECIFICAS.FORNECIMENTO E COLOCACAO</t>
  </si>
  <si>
    <t>BANCO ARTICULADO,COM CANTOS ARREDONDADOS E SUPERFICIE ANTIDERRAPANTE IMPERMEAVEL,DIMENSOES MINIMAS 0,45X0,70M,EM ACO INOXIDAVEL AISI 304,TUBO DE 1 1/4",PARA PESSOAS COM NECESSIDADES ESPECIFICAS.FORNCIMENTO E COLOCACAO</t>
  </si>
  <si>
    <t>FILTRO PARA USO DOMESTICO COM CARCACA ATOXICA EM POLIPROPILENO COM 1 ELEMENTO FILTRANTE DE CELULOSE E CARVAO ATIVADO,PARA VAZAO ATE 180L/H,CONEXAO DE 1/2" SEM REGISTRO.FORNECIMENTO</t>
  </si>
  <si>
    <t>FULTRO PARA USO DOMESTICO COM CARCACA ATOXICA EM POLIPROPILENO COM 1 ELEMENTO FILTRANTE DE CELULOSE E CARVAO ATIVADO,PARA VAZAO ATE 360L/H,CONEXAO DE 3/4" SEM REGISTRO.FORNECIMENTO</t>
  </si>
  <si>
    <t>FILTRO PARA USO DOMESTICO COM CARCACA ATOXICA EM POLIPROPILENO COM 2 ELEMENTOS FILTRANTES DE CELULOSE E CARVAO ATIVADO,PARA VAZAO ATE 720L/H,CONEXAO DE 1" SEM REGISTRO.FORNECIMENTO</t>
  </si>
  <si>
    <t>APROVEITAMENTO DE AGUA DE CHUVA (AAC) P/AREA DE TELHADO ATE200M2,COMPREENDENDO O FORNECIMENTO DOS SEGUINTES EQUIPAMENTOS:-FILTRO VOLUMETRICO (VF1) AUTO-LIMPANTE,CORPO CONSTITUIDOPOLIETILENO,ENTRADAS E SAIDAS C/DIAMETRO 100MM;-CONJUNTO FLUTUANTE SUCCAO (BOIA-MANGUEIRA) MANGUEIRA 1",COMPRIMENTO 2,00M;-FREIO D'AGUA C/DIAM.100MM;-SIFAO LADRAO DIAM.SAIDA 100MM</t>
  </si>
  <si>
    <t>APROVEITAMENTO AGUA CHUVA (AAC) P/AREA DE TELHADO ATE 1500M2,COMPREENDENDO FORN.SEGUINTES EQUIPAMENTOS:-FILTRO VOLUMETRICO (VF6) AUTO-LIMPANTE,CORPO CONSTITUIDO ACO INOX,ENTRADASC/DIAM.250MM E SAIDA P/CISTERNA DIAM.200MM;-CONJUNTO FLUTUANTE SUCCAO (BOIA-MANGUEIRA) MANGUEIRA 2",COMPRIMENTO 2,00M;-FREIO D'AGUA DIAM.200MM;-SIFAO LADRAO C/DIAM.DE SAIDA 200MM</t>
  </si>
  <si>
    <t>CORTINA DIVISORIA HOSPITALAR,SEM EMENDAS,CONFECCIONADA EM VINIL DE ALTA ESPESSURA,DE APROXIMADAMENTE 0,4MM,ANTICHAMA,ANTIFUNGO,BACTERICIDA E ANTIESTATICO,COM ALTURA DE 1,80M,PINTURA ELETROSTATICA BRANCA,INCLUSIVE ILHOSES,TRILHOS,GANCHOS,RODIZIOS E ACESSORIOS DE FIXACAO.FORNECIMENTO E COLOCACAO</t>
  </si>
  <si>
    <t>DIVISORIA MOVEL,PARA AMBIENTE HOSPITALAR,SANFONADA,EM PVC,FIXADA NA PAREDE,ALTURA DE 1,85M,LARGURA TOTAL DE 1,365M.FORNECIMENTO</t>
  </si>
  <si>
    <t>DIVISORIA MOVEL,PARA AMBIENTE HOSPITALAR,SANFONADA,EM PVC,FIXADA NA PAREDE,ALTURA DE 1,85M,LARGURA TOTAL DE 1,995M.FORNECIMENTO</t>
  </si>
  <si>
    <t>DIVISORIA MOVEL,PARA AMBIENTE HOSPITALAR,SANFONADA,EM PVC,FIXADA NA PAREDE,ALTURA DE 1,85M,LARGURA TOTAL DE 3,045M.FORNECIMENTO</t>
  </si>
  <si>
    <t>BIOMBO MOVEL,COM RODIZIOS,RETO,EM CHUMBO LAMINADO REVESTIDOEM EUCAPLAC,1MM DE ESPESSURA,MEDINDO 0,80X1,80M,COM VISOR DEVIDRO PLUMBIFERO.FORNECIMENTO</t>
  </si>
  <si>
    <t>PAINEL PARA DIVISORIA BLINDADA (DESTINADA A DELIMITACAO DE AREAS OU SALAS RADIOLOGICAS),COMPOSTO POR PLACAS RIGIDAS EM MATERIAL RESISTENTE,REVESTINDO LENCOIS DE CHUMBO COM 1MM DE ESPESURA,INCLUSIVE ELEMENTOS DE FIXACAO.FORNECIMENTO E COLOCACAO</t>
  </si>
  <si>
    <t>PAINEL PARA DIVISORIA BLINDADA (DESTINADA A DELIMITACAO DE AREAS OU SALAS RADIOLOGICAS),COMPOSTO POR PLACAS RIGIDAS EM MATERIAL RESISTENTE,REVESTINDO LENCOIS DE CHUMBO COM 1,5MM DEESPESSURA,INCLUSIVE ELEMENTOS DE FIXACAO.FORNECIMENTO E COLOCACAO</t>
  </si>
  <si>
    <t>SUPORTE PARA PORTA SORO DE TETO,FIXO,COM 4 GANCHOS.FORNECIMENTO</t>
  </si>
  <si>
    <t>PASSA-CHASSIS DE 2 PORTAS,CONSTRUIDO EM CHAPA DE ACO TRATADOE PINTADO NA COR CINZA MARTELADO,PARA SER EMBUTIDO NA PAREDE ENTRE A CAMARA ESCURA E A SALA DE RAIOS-X,MEDINDO H=60CM,L=30CM,C=45CM.FORNECIMENTO</t>
  </si>
  <si>
    <t>LAVATORIO CIRURGICO EM ACO INOXIDAVEL,MEDINDO APROXIMADAMENTE 1,50M DE COMPRIMENTO,COM DUAS TORNEIRAS AUTOMATICAS PARA SIDA DE AGUA ACIONADAS POR SENSOR,INCLUSIVE KIT DE INSTALACAO.FORNECIMENTO</t>
  </si>
  <si>
    <t>SABONETEIRA AUTOMATICA EM ACO INOX,ACIONADA POR SENSOR.FORNECIMENTO</t>
  </si>
  <si>
    <t>CAIXA DE DESCARGA DE PLASTICO,DE EMBUTIR,COM ESPELHO CROMADO.FORNECIMENTO</t>
  </si>
  <si>
    <t>RESERVATORIO APOIADO PARA ARMAZENAMENTO DE AGUA POTAVEL OU PARA APROVEITAMENTO DE AGUA DE CHUVA AAC,EM FIBRE DE VIDRO OUPOLIETILENO,COM CAPACIDADE EM TORNO DE 300L,INCLUSIVE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</si>
  <si>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500L,INCLUSIVE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</si>
  <si>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1000L,INCLUSIVE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</si>
  <si>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1500L,INCLUSIVE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</si>
  <si>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</si>
  <si>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</si>
  <si>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3000L,INCLUSIVE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</si>
  <si>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5000L,INCLUSIVE TAMPA DE VEDACAO COM ESCOTILHA E FIXADORES,CONFORME NORMAS ABNTNBR 15527,NBR 12217 E NBR 8220.FORNECIMENTO</t>
  </si>
  <si>
    <t>RESERVATORIO PRFV POLIESTER REFORCADO FIBRA VIDRO,CAPAC.5000L,DIM.APROX.(DIAM:2,00MXALT:1,80M),AGUA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</si>
  <si>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VIDRO,CAPAC.10000L,DIM.APROX.(DIAM:2,60MXALT:2,00M),AGUA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</si>
  <si>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VIDRO,CAPAC.20000L,DIM.APROX.(DIAM:3,00XALT:2,84M),AGUA POTAVEL OU APROVEITAMENTO AGUA CHUVA AAC,INCL.TAMPA PRESSAO PARAFUSADA,CONFORMENBR15227,NBR12217,NBR8220,FABR.OPERAREM REGIME CARGA OSCILANTE CICLICA,CONTRA RADIACOES UVA E UVB,REFORCO RESISTENCIA CARGA COMPRES.DIRETAMENTE COSTADO S/NECESSIDADE CONTENCAO.FORN</t>
  </si>
  <si>
    <t>RESERVATORIO PRFV POLIESTER REFORCADO FIBRA VIDRO,CAPAC.30000L,DIM.APROX.(DIAM:3,00XALT:4,26M),AGUA POTAVEL OU APROVEITAMENTO AGUA CHUVA AAC,INCL.TAMPA PRESSAO PARAFUSADA CONFORMENBR15227,NBR12217,NBR8220,FABR.OPERAREM REGIME CARGA OSCILANTE CICLICA,CONTRA RADIACOES UVA E UVB,REFORCO RESISTENCIA CARGA COMPRES.DIRETAMENTE COSTADO S/NECESSIDADE CONTENCAO.FORN</t>
  </si>
  <si>
    <t>RESERVATORIO METALICO,PADRAO SABESP OU SIMILAR,C/CAPAC.P/50M3,P/AGUA POTAVEL,ESTILO TACA AGUA TOTAL,ACO USI-SAC-41 OU COR-400,INCL.ENCANAMENTO INTERNO,ESCADAS(INT.E EXT.)ENTRADA ESAIDAS,SUPORTE CHAVE ELETRICA,DRENO AUTO LIMPANTE,GUARDA CORPO PROTECAO, CORRIMAO SUPERIOR,ESCAVACAO E BASE DE CONCRETOARMADO COM FCK 25MPA,EXCLUSIVE FUNDACOES.FORN.E COLOCACAO</t>
  </si>
  <si>
    <t>RESERVATORIO METALICO,PADRAO SABESP OU SIMILAR,CAPAC.100M3,P/AGUA POTAVEL,ESTILO TACA AGUA TOTAL,ACO USI-SAC-41 OU COR-400,INCL.ENCANAMENTO INTERNO,ESCADAS(INT.E EXT.)ENTRADA E SAIDAS,SUPORTE CHAVE ELETRICA,DRENO AUTO LIMPANTE,GUARDA CORPODE PROTECAO,CORRIMAO SUPERIOR,ESCAVACAO E BASE DE CONCRETOARMADO COM FCK 25MPA,EXCLUSIVE FUNDACOES.FORN. E COLOCACAO</t>
  </si>
  <si>
    <t>BEBEDOURO OU LAVATORIO DE CONCRETO,FUNDIDO NO LOCAL,COM SECAO EM CALHA PRISMATICA,LARGURA DE 0,40M,REBORDA COM 0,25M DEALTURA,MEDIDOS INTERNAMENTE EM OSSO,REVESTIMENTO DE AZULEJOSBRANCOS 15X15CM INTERNA E EXTERNAMENTE,E VALVULA DE ESCOAMENTO 1604 EM METAL CROMADO,EXCLUSIVE TORNEIRA</t>
  </si>
  <si>
    <t>MESA DE CONCRETO ARMADO,APARENTE,DE 0,80M DE LARGURA E 6CM DE ESPESSURA,APOIADA EM DOIS MONTANTES DE SECAO 10X50X60CM DEMESMO MATERIAL.FORNECIMENTO E COLOCACAO</t>
  </si>
  <si>
    <t>ESTRUTURA RECURVADA DE CONCRETO ARMADO,FUNDIDO NO LOCAL,PARAJOGO DE BASQUETE,REVESTIDA COM ARGAMASSA DE CIMENTO E AREIA,NO TRACO 1:3,CONFORME PROJETO Nº6018/EMOP,INCLUSIVE ESCAVACAO E REATERRO,EXCLUSIVE TABELAS</t>
  </si>
  <si>
    <t>BANCA DE CONCRETO APARENTE,COM 0,60M DE LARGURA E 0,06M DE ESPESSURA,PARA UMA CUBA,EXCLUSIVE ESTA</t>
  </si>
  <si>
    <t>MICTORIO DE CONCRETO,FUNDIDO NO LOCAL,COM SECAO EM CALHA PRISMATICA,LARGURA DE 0,40M,REBORDA COM 0,15M,MEDIDOS INTERNAMENTE EM OSSO,REVESTIDOS DE AZULEJOS BRANCOS 15X15CM,INTERNA EEXTERNAMENTE,E VALVULA DE ESCOAMENTO 1604 EM METAL CROMADO,EXCLUSIVE INSTALACAO HIDRAULICA.FORNECIMENTO</t>
  </si>
  <si>
    <t>TANQUE DE ALVENARIA DE TIJOLOS MACICOS,REVESTIDO COM AZULEJOS BRANCOS,DE QUALIDADE EXTRA 15X15CM,MEDIDO EM OSSO 50X70CM,EXECUTADO SOBRE BASE DE CONCRETO COM 10CM DE ALTURA,INCLUSIVE ESFREGADOR DE MARMORE BRANCO CLASSICO E VALVULA DE ESCOAMENTO 1600 EM METAL CROMADO,EXCLUSIVE TORNEIRA E INSTALACAO HIDRAULICA.FORNECIMENTO</t>
  </si>
  <si>
    <t>TANQUE PARA LAVAGEM DE PANELOES,MEDINDO 80X60X50CM,CONCRETOAPARENTE,REVESTIDO INTERNAMENTE COM ARGAMASSA DE CIMENTO E AREIA,NO TRACO 1:3,ACABAMENTO DAS BORDAS EM PECAS DE MADEIRADE LEI E VALVULA DE ESCOAMENTO 1600 EM METAL CROMADO,CONFORME PROJETO Nº6019/EMOP,EXCLUSIVE TORNEIRAS E INSTALACAO HIDRAULICA.FORNECIMENTO</t>
  </si>
  <si>
    <t>TAMQUE DE ALVENARIA DE TIJOLO FURADO,MEDINDO 50X50X70CM,REVESTIDO INTERNAMENTE E EXTERNAMENTE COM ARGAMASSA DE CIMENTO EAREIA,NO TRACO 1:3,EXECUTADO SOBRE BASE DE CONCRETO COM 10CMDE ALTURA,COM ESFREGADOR DE MARMORE BRANCO CLASSICO E VALVULA DE ESCOAMENTO 1600 EM METAL CROMADO,EXCLUSIVE TORNEIRA EINSTALACAO HIDRAULICA.FORNECIMENTO</t>
  </si>
  <si>
    <t>BALCAO PARA PASSAGEM DE ALIMENTOS,EM CONCRETO APARENTE,GUARNICAO DE MADEIRA DE LEI,CONFORME PROJETO Nº6020/EMOP,EXCLUSIVE PINTURA</t>
  </si>
  <si>
    <t>BANCA DE APOIO DE PANELAS,DE 60CM DE LARGURA COM BASE DE ALVENARIA DE TIJOLO MACICO E CONCRETO SIMPLES,ACABAMENTO COM AZULEJOS BRANCOS 15X15CM E CIMENTADO,NO TRACO 1:3,CONFORME PROJETO Nº6021/EMOP,EXCLUSIVE ESTRADO DE MADEIRA E PINTURA</t>
  </si>
  <si>
    <t>BANCA DE APOIO DE PANELAS,DE 60CM DE LARGURA COM BASE DE ALVENARIA DE TIJOLO MACICO E CONCRETO SIMPLES,ACABAMENTO EM PECAS DE MACARANDUBA DE 4CM DE ESPESSURA,FIXADAS NO CIMENTADO,NO TRACO 1:3,CONFORME PROJETO Nº 6021/EMOP,EXCLUSIVE ESTRADODE MADEIRA E PINTURA</t>
  </si>
  <si>
    <t>BALCAO DE ATENDIMENTO EM CONCRETO APARENTE,JANELA GUILHOTINAEM 3 MODULOS EM MADEIRA DE LEI,CONFORME PROJETO Nº6022/EMOP,EXCLUSIVE FERRAGENS E PINTURA.FORNECIMENTO E COLOCACAO</t>
  </si>
  <si>
    <t>BALCAO DE ATENDIMENTO EM CONCRETO APARENTE,COM PASSAGEM,JANELA GRILHOTINA EM 3 MODULOS EM MADEIRA DE LEI,PORTA EM COMPENSADO DE CEDRO DE 3CM DE ESPESSURA,CONFORME PROJETO Nº6023/EMOP,EXCLUSIVE FERRAGENS E PINTURA.FORNECIMENTO E COLOCACAO</t>
  </si>
  <si>
    <t>TANQUE DE ALVENARIA DE TIJOLO E CAIXA DE DECANTACAO,MEDINDORESPECTIVAMENTE 80X65X54CM E 50X45X40CM,REVESTIDO INTERNAMENTE COM ARGAMASSA DE CIMENTO E AREIA,NO TRACO 1:3 E EXTERNAMENTE COM AZULEJO BRANCO 15X15CM,VALVULA DE ESCOAMENTO 1600 EMMETAL CROMADO,CONFORME PROJETO Nº6024/EMOP,EXCLUSIVE TORNEIRA E INSTALACAO HIDRAULICA.FORNECIMENTO</t>
  </si>
  <si>
    <t>CASA DE MAQUINA DE INCENDIO,EM ALVENARIA,MEDINDO(1,50X1,50)M,COBERTA COM LAJE DE CONCRETO,PE-DIREITO DE 2,00M, PORTA CORTA-FOGO(0,60X1,80)M,PINTURA,IMPERMEABILIZACAO,LUMINARIA A PROVA DE GASES E BASCULANTE COM VIDRO(0,60X0,60)M,EXTINTOR DEINCENDIO,EXCLUSIVE SISTEMA DE PRESSURIZACAO(VIDE ITENS 18.033.0018, 18.033.0019 E 18.033.0020)</t>
  </si>
  <si>
    <t>BEBEDOURO PURIFICADOR,DE COLUNA,COM ACESSIBILIDADE,CONFORMEABNT NBR 9050,EM ACO INOXIDAVEL,MODELO PRESSAO,COM 2 TORNEIRAS,VAZAO MINIMA DE 30L/H,CONFORME ABNT NBR 16236.FORNECIMENTO</t>
  </si>
  <si>
    <t>BEBEDOURO PURIFICADOR,DE COLUNA,EM ACO INOXIDAVEL,MODELO PRESSAO,COM 2 TORNEIRAS,VAZAO MINIMA DE 30L/H,CONFORME ABNT NBR16236.FORNECIMENTO</t>
  </si>
  <si>
    <t>BEBEDOURO EM ACO INOXIDAVEL,MODELO INDUSTRIAL,COM 4 TORNEIRAS,CAPACIDADE DE RESERVATORIO DE 200L E VAZAO MINIMA DE 30L/H,CONFORME ABNT NBR 16236.FORNECIMENTO</t>
  </si>
  <si>
    <t>BEBEDOURO ELETRICO,110/220V,DE MESA,PARA GARRAFAO (EXCLUSIVEESTE),COM DUAS SAIDAS,AGUA GELADA E TEMPERATURA AMBIENTE,CONFORME ABNT NBR 16236.FORNECIMENTO</t>
  </si>
  <si>
    <t>CAMARA FRIGORIFICA PARA CADAVERES,COM 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</si>
  <si>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</si>
  <si>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</si>
  <si>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</si>
  <si>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</si>
  <si>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</si>
  <si>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</si>
  <si>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</si>
  <si>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</si>
  <si>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20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</si>
  <si>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MESA DE AUTOPSIA OU NECROPSIA COM LAVATORIO E RECIPIENTE PARA COLETA DE MATERIAIS.FORNECIMENTO</t>
  </si>
  <si>
    <t>APARELHO DE AR CONDICIONADO DE 30.000BTU/H,220V,3HP.FORNECIMENTO</t>
  </si>
  <si>
    <t>APARELHO DE AR CONDICIONADO DE 18.000BTU/H,220V,2HP.FORNECIMENTO</t>
  </si>
  <si>
    <t>APARELHO DE AR CONDICIONADO DE 12.000BTU/H,110/220V,1HP.FORNECIMENTO</t>
  </si>
  <si>
    <t>APARELHO DE AR CONDICIONADO DE 10.000BTU/H,110V,1HP.FORNECIMENTO</t>
  </si>
  <si>
    <t>APARELHO DE AR CONDICIONADO DE 7.500BTU/H,110V,3/4HP.FORNECIMENTO</t>
  </si>
  <si>
    <t>APARELHO DE AR CONDICIONADO DE 10.000BTU,1HP,COM CONTROLE REMOTO.FORNECIMENTO</t>
  </si>
  <si>
    <t>APARELHO DE AR CONDICIONADO DE 12.000BTU,1HP,COM CONTROLE REMOTO.FORNECIMENTO</t>
  </si>
  <si>
    <t>LUMINARIA DE EMERGENCIA DE SOBREPOR,EM PLASTICO,EQUIPADA COMBATERIA SELADA RECARREGAVEL COM 60 LAMPADAS EM LED. FORNECIMENTO E COLOCACAO</t>
  </si>
  <si>
    <t>LUMINARIA DE EMERGENCIA DE SOBREPOR,EM PLASTICO,EQUIPADA COMBATERIA SELADA RECARREGAVEL COM 30 LAMPADAS EM LED. FORNECIMENTO E COLOCACAO</t>
  </si>
  <si>
    <t>PLACA DE SINALIZACAO AUTONOMA,EM LED,PERSONALIZADA(NAO FUME),110/220V,COM DIMENSOES APROXIMADAS DE (22X11,6)CM.FORNECIMENTO E COLOCACAO</t>
  </si>
  <si>
    <t>LANTERNA DE SEGURANCA,TIPO GIRATORIA,PARA CAMARA ESCURA,COMFILTRO VERMELHO,EM ESTRUTURA DE ACO PINTADO.FORNECIMENTO E COLOCACAO</t>
  </si>
  <si>
    <t>PRISMA BICOLOR DE SINALIZACAO PARA PORTAS DE SALA DE RAIO-X.FORNECIMENTO E COLOCACAO</t>
  </si>
  <si>
    <t>BALIZADOR DE EMBUTIR EM ALUMINIO PINTADO,PARA UMA LAMPADA LED DE 4,5W,INCLUSIVE ESTA.FORNECIMENTO E COLOCACAO</t>
  </si>
  <si>
    <t>BALIZADOR TIPO POSTE EM ALUMINIO PINTADO,PARA UMA LAMPADA LED DE 9W,INCLUSIVE ESTA.FORNECIMENTO E COLOCACAO</t>
  </si>
  <si>
    <t>LUMINARIA FECHADA,PARA ILUMINACAO DE RUAS,AVENIDAS E PRACAS,NA FORMA OVOIDE,CORPO REFLETOR ESTAMPADO EM CHAPA DE ALUMINIO,REFRATOR PRISMATICO EM VIDRO BORO-SILICATO,PARA LAMPADA:MISTA ATE 500W,VAPOR DE MERCURIO,VAPOR DE SODIO OU VAPOR METALICO ATE 400W,INCLUSIVE 20,00M DE FIO 2,5MM2,EXCLUSIVE LAMPADA E REATOR.FORNECIMENTO E COLOCACAO</t>
  </si>
  <si>
    <t>LUMINARIA FECHADA,PARA ILUMINACAO DE QUADRA DE ESPORTES,DEPOSITOS E GALPOES,NA FORMA CIRCULAR,CORPO E FLANGE FUNDIDOS EMALUMINIO,REFLETOR REPUXADO EM CHAPA DE ALUMINIO,DIFUSOR DE VIDRO TEMPERADO,PARA LAMPADA:MISTA ATE 250W,VAPOR DE MERCURIO,VAPOR DE SODIO OU VAPOR METALICO ATE 400W,EXCLUSIVE LAMPADAE REATOR.FORNECIMENTO E COLOCACAO</t>
  </si>
  <si>
    <t>LUMINARIA FECHADA (REFLETOR),PARA ILUMINACAO DE QUADRAS DE ESPORTES E AFINS,PARA LAMPADA LED DE 100W,INCLUSIVE ESTA.FORNECIMENTO E COLOCACAO</t>
  </si>
  <si>
    <t>LUMINARIA FECHADA (REFLETOR),PARA ILUMINACAO DE QUADRAS DE ESPORTES E AFINS,PARA LAMPADA LED DE 50W,INCLUSIVE ESTA.FORNECIMENTO E COLOCACAO</t>
  </si>
  <si>
    <t>LUMINARIA ABERTA,PARA ILUMINACAO DE RUAS,EM ALUMINIO ESTAMPADO,NA FORMA OVOIDE PARA LAMPADA:MISTA ATE 250W,EXCLUSIVE LAMPADA E BRACO PARA ILUMINACAO PUBLICA.FORNECIMENTO E COLOCACAO</t>
  </si>
  <si>
    <t>LUMINARIA FECHADA,PARA ILUMINACAO DE PRACAS,RUAS ESTACIONAMENTOS OU VIADUTOS,TIPO TREVO,INSTALADA EM NUCLEO,PARA 1 PETALA,COM CORPO EM LIGA DE ALUMINIO FUNDIDO,REFRATOR PRISMATICOEM LENTE DE CRISTAL TEMPERADO PARA LAMPADA DE VAPOR DE MERCURIO,VAPOR DE SODIO OU VAPOR METALICO ATE 400W,EXCLUSIVE LAMPADA E REATOR.FORNECIMENTO E COLOCACAO</t>
  </si>
  <si>
    <t>LUMINARIA A PROVA DE GASES,VAPORES E POS,HERMETICA,COM LENTEDE VIDRO TRANSPARENTE,CORPO E GRADE EM ALUMINIO FUNDIDO,PARA LAMPADA LED ATE 25W,MISTA OU VAPOR DE MERCURIO ATE 250W,PARA COLOCACAO EM TETO,EXCLUSIVE LAMPADA.FORNECIMENTO E COLOCACAO</t>
  </si>
  <si>
    <t>LUMINARIA A PROVA DE GASES,VAPORES E POS,HERMETICA,COM LENTEDE VIDRO TRANSPARENTE,CORPO E GRADE EM ALUMINIO FUNDIDO,PARA LAMPADA LED ATE 25W,MISTA OU VAPOR DE MERCURIO ATE 250W,PARA COLOCACAO EM PAREDE,EXCLUSIVE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</si>
  <si>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TETO,EXCLUSIVE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</si>
  <si>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PAREDE,EXCLUSIVE LAMPADA.FORNECIMENTO E COLOCACAO</t>
  </si>
  <si>
    <t>PROJETOR PARA ILUMINACAO DE QUADRAS DE ESPORTE,PATIOS OU FACHADAS,EM ALUMINIO REPUXADO,LENTE EM VIDRO TEMPERADO(DIAMETRO=300MM),PARA LAMPADA LED DE 25W OU MISTA DE 250W,EXCLUSIVE LAMPADA.FORNECIMENTO E COLOCACAO</t>
  </si>
  <si>
    <t>PROJETOR PARA ILUMINACAO DE QUADRAS DE ESPORTE,PATIOS OU FACHADAS,EM ALUMINIO REPUXADO,LENTE EM VIDRO TEMPERADO(DIAMETRO=220MM),PARA LAMPADA LED DE 25W,EXCLUSIVE LAMPADA.FORNECIMENTO E COLOCACAO</t>
  </si>
  <si>
    <t>LUMINARIA PARA SINALIZACAO DE GARAGEM,DUPLA,CORPO EM ALUMINIO SILICIO,GLOBO EM PLASTICO PRISMATICO ROSQUEADO AO CORPO,PARA LAMPADA LED DE 7W,100/240V,INCLUSIVE LAMPADA.FORNECIMENTOE COLOCACAO</t>
  </si>
  <si>
    <t>LUMINARIA ABERTA PARA ILUMINACAO DE ESTACIONAMENTOS,TIPO TREVO,INSTALADA EM NUCLEO PARA 01(UMA)PETALA,EM CHAPA DE ALUMINIO,PARA LAMPADAS DE VAPOR DE MERCURIO,VAPOR DE SODIO OU VAPOR METALICO ATE 400W,EXCLUSIVE LAMPADA.FORNECIMENTO E COLOCACAO</t>
  </si>
  <si>
    <t>LUMINARIA FECHADA PARA ILUMINACAO DE ESTACIONAMENTOS,PARQUES,PRACAS E RUAS,NA FORMA OVOIDE,CORPO REFLETOR ESTAMPADO E CHAPA DE ALUMINIO,REFRATOR PRISMATICO EM VIDRO BORO-SILICATO,PARA LAMPADA MISTA,VAPOR DE MERCURIO,VAPOR DE SODIO OU VAPORMETALICO ATE 250W,EXCLUSIVE LAMPADA E REATOR.FORNECIMENTO ECOLOCACAO</t>
  </si>
  <si>
    <t>LUMINARIA DECORATIVA,PARA ILUMINACAO PUBLICA E ESTACIONAMENTOS,COM UMA PETALA,PARA LAMPADA LED DE 50W,EQUIPADA COM CELULA FOTOELETRICA,INCLUSIVE LAMPADA.FORNECIMENTO E COLOCACAO</t>
  </si>
  <si>
    <t>LUMINARIA DECORATIVA,PARA ILUMINACAO PUBLICA E ESTACIONAMENTOS,COM DUAS PETALAS,PARA LAMPADA LED DE 50W,EQUIPADA COM CELULA FOTOELETRICA,INCLUSIVE LAMPADA.FORNECIMENTO E COLOCACAO</t>
  </si>
  <si>
    <t>LUMINARIA DECORATIVA,PARA ILUMINACAO PUBLICA E ESTACIONAMENTOS,COM TRES PETALAS,PARA LAMPADA LED DE 50W,EQUIPADA COM CELULA FOTOELETRICA,INCLUSIVE LAMPADA.FORNECIMENTO E COLOCACAO</t>
  </si>
  <si>
    <t>LUMINARIA DECORATIVA,PARA ILUMINACAO PUBLICA E ESTACIONAMENTOS,COM QUATRO PETALAS,PARA LAMPADA LED DE 50W,EQUIPADA COM CELULA FOTOELETRICA,INCLUSIVE LAMPADA.FORNECIMENTO E COLOCACAO</t>
  </si>
  <si>
    <t>LUMINARIA DE SOBREPOR,FIXADA EM LAJE OU FORRO,TIPO CALHA,CHANFRADA OU PRISMATICA,COMPLETA,EQUIPADA COM REATOR ELETRONICODE ALTO FATOR DE POTENCIA E LAMPADA FLUORESCENTE DE 1X16W.FORNECIMENTO E COLOCACAO</t>
  </si>
  <si>
    <t>LUMINARIA DE SOBREPOR,FIXADA EM LAJE OU FORRO,TIPO CALHA,CHANFRADA OU PRISMATICA,COMPLETA,EQUIPADA COM REATOR ELETRONICODE ALTO FATOR DE POTENCIA E LAMPADA FLUORESCENTE DE 1X18W.FORNECIMENTO E COLOCACAO</t>
  </si>
  <si>
    <t>LUMINARIA DE SOBREPOR,FIXADA EM LAJE OU FORRO,TIPO CALHA,CHANFRADA OU PRISMATICA,COMPLETA,EQUIPADA COM REATOR ELETRONICODE ALTO FATOR DE POTENCIA E LAMPADA FLUORESCENTE DE 1X20W.FORNECIMENTO E COLOCACAO</t>
  </si>
  <si>
    <t>LUMINARIA DE SOBREPOR,FIXADA EM LAJE OU FORRO,TIPO CALHA,CHANFRADA OU PRISMATICA,COMPLETA,EQUIPADA COM REATOR ELETRONICODE ALTO FATOR DE POTENCIA E LAMPADA FLUORESCENTE DE 1X32W.FORNECIMENTO E COLOCACAO</t>
  </si>
  <si>
    <t>LUMINARIA DE SOBREPOR,FIXADA EM LAJE OU FORRO,TIPO CALHA,CHANFRADA OU PRISMATICA,COMPLETA,EQUIPADA COM REATOR ELETRONICODE ALTO FATOR DE POTENCIA E LAMPADA FLUORESCENTE DE 1X36W.FORNECIMENTO E COLOCACAO</t>
  </si>
  <si>
    <t>LUMINARIA DE SOBREPOR,FIXADA EM LAJE OU FORRO,TIPO CALHA,CHANFRADA OU PRISMATICA,COMPLETA,EQUIPADA COM REATOR ELETRONICODE ALTO FATOR DE POTENCIA E LAMPADA FLUORESCENTE DE 1X40W.FORNECIMENTO E COLOCACAO</t>
  </si>
  <si>
    <t>LUMINARIA DE SOBREPOR,FIXADA EM LAJE OU FORRO,TIPO CALHA,CHANFRADA OU PRISMATICA,COMPLETA,EQUIPADA COM REATOR ELETRONICODE ALTO FATOR DE POTENCIA E LAMPADA FLUORESCENTE DE 2X16W.FORNECIMENTO E COLOCACAO</t>
  </si>
  <si>
    <t>LUMINARIA DE SOBREPOR,FIXADA EM LAJE OU FORRO,TIPO CALHA,CHANFRADA OU PRISMATICA,COMPLETA,EQUIPADA COM REATOR ELETRONICODE ALTO FATOR DE POTENCIA E LAMPADA FLUORESCENTE DE 2X18W.FORNECIMENTO E COLOCACAO</t>
  </si>
  <si>
    <t>LUMINARIA DE SOBREPOR,FIXADA EM LAJE OU FORRO,TIPO CALHA,CHANFRADA OU PRISMATICA,COMPLETA,EQUIPADA COM REATOR ELETRONICODE ALTO FATOR DE POTENCIA E LAMPADA FLUORESCENTE DE 2X20W.FORNECIMENTO E COLOCACAO</t>
  </si>
  <si>
    <t>LUMINARIA DE SOBREPOR,FIXADA EM LAJE OU FORRO,TIPO CALHA,CHANFRADA OU PRISMATICA,COMPLETA,EQUIPADA COM REATOR ELETRONICODE ALTO FATOR DE POTENCIA E LAMPADA FLUORESCENTE DE 2X32W.FORNECIMENTO E COLOCACAO</t>
  </si>
  <si>
    <t>LUMINARIA DE SOBREPOR,FIXADA EM LAJE OU FORRO,TIPO CALHA,CHANFRADA OU PRISMATICA,COMPLETA,EQUIPADA COM REATOR ELETRONICODE ALTO FATOR DE POTENCIA E LAMPADA FLUORESCENTE DE 2X36W.FORNECIMENTO E COLOCACAO</t>
  </si>
  <si>
    <t>LUMINARIA DE SOBREPOR,FIXADA EM LAJE OU FORRO,TIPO CALHA,CHANFRADA OU PRISMATICA,COMPLETA,EQUIPADA COM REATOR ELETRONICODE ALTO FATOR DE POTENCIA E LAMPADA FLUORESCENTE DE 2X40W.FORNECIMENTO E COLOCACAO</t>
  </si>
  <si>
    <t>LUMINARIA DE SOBREPOR,FIXADA EM LAJE OU FORRO,TIPO CALHA,CHANFRADA OU PRISMATICA,COMPLETA,EQUIPADA COM REATOR ELETRONICODE ALTO FATOR DE POTENCIA E LAMPADA FLUORESCENTE DE 3X16W.FORNECIMENTO E COLOCACAO</t>
  </si>
  <si>
    <t>LUMINARIA DE SOBREPOR,FIXADA EM LAJE OU FORRO,TIPO CALHA,CHANFRADA OU PRISMATICA,COMPLETA,EQUIPADA COM REATOR ELETRONICODE ALTO FATOR DE POTENCIA E LAMPADA FLUORESCENTE DE 3X18W.FORNECIMENTO E COLOCACAO</t>
  </si>
  <si>
    <t>LUMINARIA DE SOBREPOR,FIXADA EM LAJE OU FORRO,TIPO CALHA,CHANFRADA OU PRISMATICA,COMPLETA,EQUIPADA COM REATOR ELETRONICODE ALTO FATOR DE POTENCIA E LAMPADA FLUORESCENTE DE 3X20W.FORNECIMENTO E COLOCACAO</t>
  </si>
  <si>
    <t>LUMINARIA DE SOBREPOR,FIXADA EM LAJE OU FORRO,TIPO CALHA,CHANFRADA OU PRISMATICA,COMPLETA,EQUIPADA COM REATOR ELETRONICODE ALTO FATOR DE POTENCIA E LAMPADA FLUORESCENTE DE 3X32W.FORNECIMENTO E COLOCACAO</t>
  </si>
  <si>
    <t>LUMINARIA DE SOBREPOR,FIXADA EM LAJE OU FORRO,TIPO CALHA,CHANFRADA OU PRISMATICA,COMPLETA,EQUIPADA COM REATOR ELETRONICODE ALTO FATOR DE POTENCIA E LAMPADA FLUORESCENTE DE 3X36W.FORNECIMENTO E COLOCACAO</t>
  </si>
  <si>
    <t>LUMINARIA DE SOBREPOR,FIXADA EM LAJE OU FORRO,TIPO CALHA,CHANFRADA OU PRISMATICA,COMPLETA,EQUIPADA COM REATOR ELETRONICODE ALTO FATOR DE POTENCIA E LAMPADA FLUORESCENTE DE 3X40W.FORNECIMENTO E COLOCACAO</t>
  </si>
  <si>
    <t>LUMINARIA DE SOBREPOR,FIXADA EM LAJE OU FORRO,TIPO CALHA,CHANFRADA OU PRISMATICA,COMPLETA,EQUIPADA COM REATOR ELETRONICODE ALTO FATOR DE POTENCIA E LAMPADA FLUORESCENTE DE 4X16W.FORNECIMENTO E COLOCACAO</t>
  </si>
  <si>
    <t>LUMINARIA DE SOBREPOR,FIXADA EM LAJE OU FORRO,TIPO CALHA,CHANFRADA OU PRISMATICA,COMPLETA,EQUIPADA COM REATOR ELETRONICODE ALTO FATOR DE POTENCIA E LAMPADA FLUORESCENTE DE 4X18W.FORNECIMENTO E COLOCACAO</t>
  </si>
  <si>
    <t>LUMINARIA DE SOBREPOR,FIXADA EM LAJE OU FORRO,TIPO CALHA,CHANFRADA OU PRISMATICA,COMPLETA,EQUIPADA COM REATOR ELETRONICODE ALTO FATOR DE POTENCIA E LAMPADA FLUORESCENTE DE 4X20W.FORNECIMENTO E COLOCACAO</t>
  </si>
  <si>
    <t>LUMINARIA DE SOBREPOR,FIXADA EM LAJE OU FORRO,TIPO CALHA,CHANFRADA OU PRISMATICA,COMPLETA,EQUIPADA COM REATOR ELETRONICODE ALTO FATOR DE POTENCIA E LAMPADA FLUORESCENTE DE 4X32W.FORNECIMENTO E COLOCACAO</t>
  </si>
  <si>
    <t>LUMINARIA DE SOBREPOR,FIXADA EM LAJE OU FORRO,TIPO CALHA,CHANFRADA OU PRISMATICA,COMPLETA,EQUIPADA COM REATOR ELETRONICODE ALTO FATOR DE POTENCIA E LAMPADA FLUORESCENTE DE 4X36W.FORNECIMENTO E COLOCACAO</t>
  </si>
  <si>
    <t>LUMINARIA DE SOBREPOR,FIXADA EM LAJE OU FORRO,TIPO CALHA,CHANFRADA OU PRISMATICA,COMPLETA,EQUIPADA COM REATOR ELETRONICODE ALTO FATOR DE POTENCIA E LAMPADA FLUORESCENTE DE 4X40W.FORNECIMENTO E COLOCACAO</t>
  </si>
  <si>
    <t>LUMINARIA FLUORESCENTE TUBULAR DE SOBREPOR,2X16W(INCLUSIVE LAMPADAS),CORPO EM CHAPA DE ACO TRATADA E PINTURA ELETROSTATICA BRANCA,REFLETOR EM ALUMINIO DE ALTO BRILHO,COM REATOR DEALTO FATOR DE POTENCIA,BI-VOLT.FORNECIMENTO E COLOCACAO</t>
  </si>
  <si>
    <t>LUMINARIA FLUORESCENTE TUBULAR DE SOBREPOR,2X32W(INCLUSIVE LAMPADAS),CORPO EM CHAPA DE ACO TRATADA E PINTURA ELETROSTATICA BRAMCA,REFLETOR EM ALUMINIO DE ALTO BRILHO,COM REATOR DEALTO FATOR DE POTENCIA,BI-VOLT.FORNECIMENTO E COLOCACAO</t>
  </si>
  <si>
    <t>LUMINARIA FLUORESCENTE TUBULAR DE SOBREPOR,2X16W(INCLUSIVE LAMPADAS),COM ALETAS,CORPO EM CHAPA DE ACO TRATADA E PINTURAELETROSTATICA BRANCA,REFLETOR EM ALUMINIO DE ALTO BRILHO,COMREATOR DE ALTO FATOR DE POTENCIA,BI-VOLT.FORNECIMENTO E COLOCACAO</t>
  </si>
  <si>
    <t>LUMINARIA FLUORESCENTE TUBULAR DE SOBREPOR,2X16W(INCLUSIVE LAMPADAS),COM VISOR ACRILICO TRANSLUCIDO,CORPO EM CHAPA DE ACO TRATADA E PINTURA ELETROSTATICA BRANCA,REFLETOR EM ALUMINIODE ALTO BRILHO,COM REATOR DE ALTO FATOR DE POTENCIA,BI-VOLT.FORNECIMENTO E COLOCACAO</t>
  </si>
  <si>
    <t>LUMINARIA FLUORESCENTE TUBULAR DE SOBREPOR,2X32W(INCLUSIVE LAMPADAS),COM ALETAS,CORPO EM CHAPA DE ACO TRATADA E PINTURAELETROSTATICA BRANCA,REFLETOR EM ALUMINIO DE ALTO BRILHO,COMREATOR DE ALTO FATOR DE POTENCIA,BI-VOLT.FORNECIMENTO E COLOCACAO</t>
  </si>
  <si>
    <t>LUMINARIA FLUORESCENTE TUBULAR DE SOBREPOR,2X32W(INCLUSIVE LAMPADAS),COM VISOR ACRILICO TRANSLUCIDO,CORPO EM CHAPA DE ACO TRATADA E PINTURA ELETROSTATICA BRANCA,REFLETOR EM ALUMINIO DE ALTO BRILHO,COM REATOR DE ALTO FATOR DE POTENCIA,BI-VOLT.FORNECIMENTO E COLOCACAO</t>
  </si>
  <si>
    <t>LUMINARIA FLUORESCENTE TUBULAR DE EMBUTIR,2X16W(INCLUSIVE LAMPADAS),CORPO EM CHAPA DE ACO TRATADA E PINTURA ELETROSTATICA BRANCA,REFLETOR EM ALUMINIO DE ALTO BRILHO,COM REATOR DE ALTO FATOR DE POTENCIA,BIVOLT.FORNECIMENTO E COLOCACAO</t>
  </si>
  <si>
    <t>LUMINARIA FLUORESCENTE TUBULAR DE EMBUTIR,2X32W(INCLUSIVE LAMPADAS),CORPO EM CHAPA DE ACO TRATADA E PINTURA ELETROSTATICA BRANCA,REFLETOR EM ALUMINIO DE ALTO BRILHO,COM REATOR DE ALTO FATOR DE POTENCIA,BI-VOLT.FORNECIMENTO E COLOCACAO</t>
  </si>
  <si>
    <t>LUMINARIA FLUORESCENTE TUBULAR DE EMBUTIR,2X16W(INCLUSIVE LAMPADAS),COM ALETAS,CORPO EM CHAPA DE ACO TRATADA E PINTURA ELETROSTATICA BRANCA,REFLETOR EM ALUMINIO DE ALTO BRILHO,COMREATOR DE ALTO FATOR DE POTENCIA,BI-VOLT.FORNECIMENTO E COLOCACAO</t>
  </si>
  <si>
    <t>LUMINARIA FLUORESCENTE TUBULAR DE EMBUTIR,2X16W(INCLUSIVE LAMPADAS),COM VISOR ACRILICO TRANSLUCIDO,CORPO EM CHAPA DE ACOTRATADA E PINTURA ELETROSTATICA BRANCA,REFLETOR EM ALUMINIODE ALTO BRILHO,COM REATOR DE ALTO FATOR DE POTENCIA,BI-VOLT.FORNECIMENTO E COLOCACAO</t>
  </si>
  <si>
    <t>LUMINARIA FLUORESCENTE TUBULAR DE EMBUTIR,2X32W(INCLUSIVE LAMPADAS),COM ALETAS,CORPO EM CHAPA DE ACO TRATADA E PINTURA ELETROSTATICA BRANCA,REFLETOR EM ALUMINIO DE ALTO BRILHO,COMREATOR DE ALTO FATOR DE POTENCIA,BI-VOLT.FORNECIMENTO E COLOCACAO</t>
  </si>
  <si>
    <t>LUMINARIA FLUORESCENTE TUBULAR DE EMBUTIR,2X32W(INCLUSIVE LAMPADAS),COM VISOR ACRILICO TRANSLUCIDO,CORPO EM CHAPA DE ACOTRATADA E PINTURA ELETROSTATICA BRANCA,REFLETOR EM ALUMINIODE ALTO BRILHO,COM REATOR DE ALTO FATOR DE POTENCIA,BI-VOLT.FORNECIMENTO E COLOCACAO</t>
  </si>
  <si>
    <t>LUMINARIA DE EMBUTIR,FIXADA EM GESSO,PARA LAMPADA LED DE 25W(INCLUSIVE LAMPADA).FORNECIMENTO E COLOCACAO</t>
  </si>
  <si>
    <t>LUMINARIA TIPO SPOT,DIRECIONAL,EXCLUSIVE LAMPADA.FORNECIMENTO E COLOCACAO</t>
  </si>
  <si>
    <t>LUMINARIA DE EMBUTIR DIRECIONAVEL,PARA LAMPADA TIPO DICROICA,(EXCLUSIVE ESTA),COM ARCO DE ALUMINIO PINTADO EM EPOXI BRANCO.FORNECIMENTO E COLOCACAO</t>
  </si>
  <si>
    <t>ARANDELA EM ALUMINIO E VIDRO,COM BASE PARA FIXACAO,EXCLUSIVELAMPADA.FORNECIMENTO E COLOCACAO</t>
  </si>
  <si>
    <t>ARANDELA TIPO "MEIA-LUA",VIDRO ACETINADO,COR BRANCA,EXCLUSIVE LAMPADA.FORNECIMENTO E COLOCACAO</t>
  </si>
  <si>
    <t>GLOBO ESFERICO,PLAFONIER REPUXADO DE ALUMINIO COM DIFUSOR EMBASE DE VIDRO LEITOSO DE 4"X6".FORNECIMENTO E COLOCACAO</t>
  </si>
  <si>
    <t>GLOBO ESFERICO,PLAFONIER REPUXADO DE ALUMINIO COM DIFUSOR EMBASE DE VIDRO LEITOSO DE 4"X8".FORNECIMENTO E COLOCACAO</t>
  </si>
  <si>
    <t>GLOBO ESFERICO EM PLASTICO,DE 6" E PLAFONIER EM ALUMINIO.FORNECIMENTO E COLOCACAO</t>
  </si>
  <si>
    <t>LUMINARIA DE SOBREPOR, FIXADA EM LAJE OU FORRO, TIPO CALHA,CHANFRADA OU PRISMATICA, COMPLETA, COM LAMPADA LED TUBULARDE 1 X 9W. FORNECIMENTO E COLOCACAO</t>
  </si>
  <si>
    <t>LUMINARIA DE SOBREPOR, FIXADA EM LAJE OU FORRO, TIPO CALHA,CHANFRADA OU PRISMATICA, COMPLETA, COM LAMPADA LED TUBULARDE 1 X 18W. FORNECIMENTO E COLOCACAO</t>
  </si>
  <si>
    <t>LUMINARIA DE SOBREPOR, FIXADA EM LAJE OU FORRO, TIPO CALHA,CHANFRADA OU PRISMATICA, COMPLETA, COM LAMPADA LED TUBULARDE 2 X 9W. FORNECIMENTO E COLOCACAO</t>
  </si>
  <si>
    <t>LUMINARIA DE SOBREPOR, FIXADA EM LAJE OU FORRO, TIPO CALHA,CHANFRADA OU PRISMATICA, COMPLETA, COM LAMPADA LED TUBULARDE 2 X 18W. FORNECIMENTO E COLOCACAO</t>
  </si>
  <si>
    <t>LUMINARIA DE SOBREPOR, FIXADA EM LAJE OU FORRO, TIPO CALHA,CHANFRADA OU PRISMATICA, COMPLETA, COM LAMPADA LED TUBULARDE 3 X 9W. FORNECIMENTO E COLOCACAO</t>
  </si>
  <si>
    <t>LUMINARIA DE SOBREPOR, FIXADA EM LAJE OU FORRO, TIPO CALHA,CHANFRADA OU PRISMATICA, COMPLETA, COM LAMPADA LED TUBULARDE 3 X 18W.FORNECIMENTO E COLOCACAO</t>
  </si>
  <si>
    <t>LUMINARIA DE SOBREPOR, FIXADA EM LAJE OU FORRO, TIPO CALHA,CHANFRADA OU PRISMATICA, COMPLETA, COM LAMPADA LED TUBULARDE 4 X 9W.FORNECIMENTO E COLOCACAO</t>
  </si>
  <si>
    <t>LUMINARIA DE SOBREPOR, FIXADA EM LAJE OU FORRO, TIPO CALHA,CHANFRADA OU PRISMATICA, COMPLETA, COM LAMPADA LED TUBULARDE 4 X 18W. FORNECIMENTO E COLOCACAO</t>
  </si>
  <si>
    <t>LUMINARIA LED TUBULAR DE SOBREPOR, 2X9W (INCLUSIVE LAMPADAS),CORPO EM CHAPA DE ACO TRATADA E PINTURA ELETROSTATICA BRANCA, REFLETOR EM ALUMINIO DE ALTO BRILHO, SEM REATOR. FORNECIMENTO E COLOCACAO</t>
  </si>
  <si>
    <t>LUMINARIA LED TUBULAR DE SOBREPOR, 2X9W (INCLUSIVE LAMPADAS),CORPO EM CHAPA DE ACO TRATADA E PINTURA ELETROSTATICA BRANCA, REFLETOR EM ALUMINIO DE ALTO BRILHO, COM ALETAS, SEM REATOR. FORNECIMENTO E COLOCACAO</t>
  </si>
  <si>
    <t>LUMINARIA LED TUBULAR DE SOBREPOR, 2X9W (INCLUSIVE LAMPADAS),CORPO EM CHAPA DE ACO TRATADA E PINTURA ELETROSTATICA BRANCA, REFLETOR EM ALUMINIO DE ALTO BRILHO, COM VISOR ACRILICO TRANSLUCIDO, SEM REATOR. FORNECIMENTO E COLOCACAO</t>
  </si>
  <si>
    <t>LUMINARIA LED TUBULAR DE SOBREPOR, 2X18W (INCLUSIVE LAMPADAS),CORPO EM CHAPA DE ACO TRATADA E PINTURA ELETROSTATICA BRANCA, REFLETOR EM ALUMINIO DE ALTO BRILHO, SEM REATOR. FORNECIMENTO E COLOCACAO</t>
  </si>
  <si>
    <t>LUMINARIA LED TUBULAR DE SOBREPOR, 2X18W (INCLUSIVE LAMPADAS),CORPO EM CHAPA DE ACO TRATADA E PINTURA ELETROSTATICA BRANCA, REFLETOR EM ALUMINIO DE ALTO BRILHO, COM ALETAS, SEM REATOR. FORNECIMENTO E COLOCACAO</t>
  </si>
  <si>
    <t>LUMINARIA LED TUBULAR DE SOBREPOR, 2X18W (INCLUSIVE LAMPADAS),CORPO EM CHAPA DE ACO TRATADA E PINTURA ELETROSTATICA BRANCA, REFLETOR EM ALUMINIO DE ALTO BRILHO, COM VISOR ACRILICOTRANSLUCIDO, SEM REATOR. FORNECIMENTO E COLOCACAO</t>
  </si>
  <si>
    <t>LUMINARIA LED TUBULAR DE EMBUTIR, 2X9W (INCLUSIVE LAMPADAS),CORPO EM CHAPA DE ACO TRATADA E PINTURA ELETROSTATICA BRANCA, REFLETOR EM ALUMINIO DE ALTO BRILHO, SEM REATOR. FORNECIMENTO E COLOCACAO</t>
  </si>
  <si>
    <t>LUMINARIA LED TUBULAR DE EMBUTIR, 2X9W (INCLUSIVE LAMPADAS),CORPO EM CHAPA DE ACO TRATADA E PINTURA ELETROSTATICA BRANCA, REFLETOR EM ALUMINIO DE ALTO BRILHO, COM ALETAS, SEM REATOR. FORNECIMENTO E COLOCACAO</t>
  </si>
  <si>
    <t>LUMINARIA LED TUBULAR DE EMBUTIR, 2X9W (INCLUSIVE LAMPADAS),CORPO EM CHAPA DE ACO TRATADA E PINTURA ELETROSTATICA BRANCA, REFLETOR EM ALUMINIO DE ALTO BRILHO, COM VISOR ACRILICO TRANSLUCIDO, SEM REATOR. FORNECIMENTO E COLOCACAO</t>
  </si>
  <si>
    <t>LUMINARIA LED TUBULAR DE EMBUTIR, 2X18W (INCLUSIVE LAMPADAS),CORPO EM CHAPA DE ACO TRATADA E PINTURA ELETROSTATICA BRANCA, REFLETOR EM ALUMINIO DE ALTO BRILHO, SEM REATOR. FORNECIMENTO E COLOCACAO</t>
  </si>
  <si>
    <t>LUMINARIA LED TUBULAR DE EMBUTIR, 2X18W (INCLUSIVE LAMPADAS),CORPO EM CHAPA DE ACO TRATADA E PINTURA ELETROSTATICA BRANCA, REFLETOR EM ALUMINIO DE ALTO BRILHO, COM ALETAS, SEM REATOR. FORNECIMENTO E COLOCACAO</t>
  </si>
  <si>
    <t>LUMINARIA LED TUBULAR DE EMBUTIR, 2X18W (INCLUSIVE LAMPADAS),CORPO EM CHAPA DE ACO TRATADA E PINTURA ELETROSTATICA BRANCA, REFLETOR EM ALUMINIO DE ALTO BRILHO, COM VISOR ACRILICO TRANSLUCIDO, SEM REATOR. FORNECIMENTO E COLOCACAO</t>
  </si>
  <si>
    <t>TRANSFORMADOR DE DISTRIBUICAO DE 30KVA,ABRIGADA,CLASSE 15KV,REFRIGERACAO A OLEO MINERAL,TENSAO PRIMARIA DE 13,8KV,TENSAOSECUNDARIA DE 220/127V-60HZ,COM ACESSORIOS.FORNECIMENTO E COLOCACAO</t>
  </si>
  <si>
    <t>TRANSFORMADOR DE DISTRIBUICAO DE 45KVA,ABRIGADA,CLASSE 15KV,REFRIGERACAO A OLEO MINERAL,TENSAO PRIMARIA DE 13,8KV,TENSAOSECUNDARIA DE 220/127V-60HZ,COM ACESSORIOS.FORNECIMENTO E COLOCACAO</t>
  </si>
  <si>
    <t>TRANSFORMADOR DE DISTRIBUICAO DE 75KVA,ABRIGADA,CLASSE 15KV,REFRIGERACAO A OLEO MINERAL,TENSAO PRIMARIA DE 13,8KV,TENSAOSECUNDARIA DE 220/127V-60HZ,COM ACESSORIOS.FORNECIMENTO E COLOCACAO</t>
  </si>
  <si>
    <t>TRANSFORMADOR DE DISTRIBUICAO DE 112,5KVA,ABRIGADA,CLASSE 15KV,REFRIGERACAO A OLEO MINERAL,TENSAO PRIMARIA DE 13,8KV,TENSAO SECUNDARIA DE 220/127V-60HZ,COM ACESSORIOS.FORNECIMENTOE COLOCACAO</t>
  </si>
  <si>
    <t>TRANSFORMADOR DE DISTRIBUICAO DE 150KVA,ABRIGADA,CLASSE 15KV,REFRIGERACAO A OLEO MINERAL,TENSAO PRIMARIA DE 13,8KV,TENSAO SECUNDARIA DE 220/127V-60HZ,COM ACESSORIOS.FORNECIMENTO ECOLOCACAO</t>
  </si>
  <si>
    <t>TRANSFORMADOR DE DISTRIBUICAO DE 225KVA,ABRIGADA,CLASSE 15KV,REFRIGERACAO A OLEO MINERAL,TENSAO PRIMARIA DE 13,8KV,TENSAO SECUNDARIA DE 220/127V-60HZ,COM ACESSORIOS.FORNECIMENTO ECOLOCACAO</t>
  </si>
  <si>
    <t>TRANSFORMADOR DE DISTRIBUICAO DE 300KVA,ABRIGADA,CLASSE 15KV,REFRIGERACAO A OLEO MINERAL,TENSAO PRIMARIA DE 13,8KV,TENSAO SECUNDARIA DE 220/127V-60HZ,COM ACESSORIOS.FORNECIMENTO ECOLOCACAO</t>
  </si>
  <si>
    <t>TRANSFORMADOR DE DISTRIBUICAO DE 500KVA,ABRIGADA,CLASSE 15KV,REFRIGERACAO A OLEO MINERAL,TENSAO PRIMARIA DE 13,8KV,TENSAO SECUNDARIA DE 220/127V-60HZ,COM ACESSORIOS.FORNECIMENTO ECOLOCACAO</t>
  </si>
  <si>
    <t>TRANSFORMADOR DE DISTRIBUICAO DE 750KVA,ABRIGADA,CLASSE 15KV,REFRIGERACAO A OLEO MINERAL,TENSAO PRIMARIA DE 13,8KV,TENSAO SECUNDARIA DE 220/127V-60HZ,COM ACESSORIOS.FORNECIMENTO ECOLOCACAO</t>
  </si>
  <si>
    <t>TRANSFORMADOR DE DISTRIBUICAO DE 1.000KVA,ABRIGADA,CLASSE 15KV,REFRIGERACAO A OLEO MINERAL,TENSAO PRIMARIA DE 13,8KV,TENSAO SECUNDARIA DE 220/127V-60HZ,COM ACESSORIOS.FORNECIMENTOE COLOCACAO</t>
  </si>
  <si>
    <t>TRANSFORMADOR DE DISTRIBUICAO DE 75KVA,TIPO PEDESTAL,CLASSE15KV,REFRIGERACAO A OLEO MINERAL OU SILICONE,LIQUIDO ISOLANTE,TENSAO PRIMARIA DE 13,8KV,TENSAO SECUNDARIA DE 220/127V-60HZ,NBI 95KV,GRAU DE PROTECAO IP 54,COM ACESSORIOS.FORNECIMENTO E COLOCACAO</t>
  </si>
  <si>
    <t>TRANSFORMADOR DE DISTRIBUICAO DE 112,5KVA,TIPO PEDESTAL,CLASSE 15KV,REFRIGERACAO A OLEO MINERAL OU SILICONE,LIQUIDO ISOLANTE,TENSAO PRIMARIA DE 13,8KV,TENSAO SECUNDARIA DE 220/127V-60HZ,NBI 95KV,GRAU DE PROTECAO IP 54,COM ACESSORIOS.FORNECIMENTO E COLOCACAO</t>
  </si>
  <si>
    <t>TRANSFORMADOR DE DISTRIBUICAO DE 150KVA,TIPO PEDESTAL,CLASSE15KV,REFRIGERACAO A OLEO MINERAL OU SILICONE,LIQUIDO ISOLANTE,TENSAO PRIMARIA DE 13,8KV,TENSAO SECUNDARIA DE 220/127V-60HZ,NBI 95KV,GRAU DE PROTECAO IP 54,COM ACESSORIOS.FORNECIMENTO E COLOCACAO</t>
  </si>
  <si>
    <t>TRANSFORMADOR DE DISTRIBUICAO DE 300KVA,TIPO PEDESTAL,CLASSE15KV,REFRIGERACAO A OLEO MINERAL OU SILICONE,LIQUIDO ISOLANTE,TENSAO PRIMARIA DE 13,8KV,TENSAO SECUNDARIA DE 220/127V-60HZ,NBI 95KV,GRAU DE PROTECAO IP 54,COM ACESSORIOS.FORNECIMENTO E COLOCACAO</t>
  </si>
  <si>
    <t>TRANSFORMADOR DE DISTRIBUICAO DE 500KVA,TIPO PEDESTAL,CLASSE15KV,REFRIGERACAO A OLEO MINERAL OU SILICONE,LIQUIDO ISOLANTE,TENSAO PRIMARIA DE 13,8KV,TENSAO SECUNDARIA DE 220/127V-60HZ,NBI 95KV,GRAU DE PROTECAO IP 54,COM ACESSORIOS.FORNECIMENTO E COLOCACAO</t>
  </si>
  <si>
    <t>TRANSFORMADOR DE DISTRIBUICAO DE 750KVA,TIPO PEDESTAL,CLASSE15KV,REFRIGERACAO A OLEO MINERAL OU SILICONE,LIQUIDO ISOLANTE,TENSAO PRIMARIA DE 13,8KV,TENSAO SECUNDARIA DE 220/127V-60HZ,NBI 95KV,GRAU DE PROTECAO IP 54,COM ACESSORIOS.FORNECIMENTO E COLOCACAO</t>
  </si>
  <si>
    <t>TRANSFORMADOR DE DISTRIBUICAO DE 1.000KVA,TIPO PEDESTAL,CLASSE 15KV,REFRIGERACAO A OLEO MINERAL OU SILICONE,LIQUIDO ISOLANTE,TENSAO PRIMARIA DE 13,8KV,TENSAO SECUNDARIA DE 220/127V-60HZ,NBI 95KV,GRAU DE PROTECAO IP 54,COM ACESSORIOS.FORNECIMENTO E COLOCACAO</t>
  </si>
  <si>
    <t>TRANSFORMADOR DE DISTRIBUICAO DE 30KVA,ABRIGADA,CLASSE 15KV,A SECO,TENSAO PRIMARIA DE 13,8KV,TENSAO SECUNDARIA DE 220/127V-60HZ,COM ACESSORIOS.FORNECIMENTO E COLOCACAO</t>
  </si>
  <si>
    <t>TRANSFORMADOR DE DISTRIBUICAO DE 45KVA,ABRIGADA,CLASSE 15KV,A SECO,TENSAO PRIMARIA DE 13,8KV,TENSAO SECUNDARIA DE 220/127V-60HZ,COM ACESSORIOS.FORNECIMENTO E COLOCACAO</t>
  </si>
  <si>
    <t>TRANSFORMADOR DE DISTRIBUICAO DE 75KVA,ABRIGADA,CLASSE 15KV,A SECO,TENSAO PRIMARIA DE 13,8KV,TENSAO SECUNDARIA DE 220/127V-60HZ,COM ACESSORIOS.FORNECIMENTO E COLOCACAO</t>
  </si>
  <si>
    <t>TRANSFORMADOR DE DISTRIBUICAO DE 112,5KVA,ABRIGADA,CLASSE 15KV,A SECO,TENSAO PRIMARIA DE 13,8KV,TENSAO SECUNDARIA DE 220/127V-60HZ,COM ACESSORIOS.FORNECIMENTO E COLOCACAO</t>
  </si>
  <si>
    <t>TRANSFORMADOR DE DISTRIBUICAO DE 150KVA,ABRIGADA,CLASSE 15KV,A SECO,TENSAO PRIMARIA DE 13,8KV,TENSAO SECUNDARIA DE 220/127V-60HZ,COM ACESSORIOS.FORNECIMENTO E COLOCACAO</t>
  </si>
  <si>
    <t>TRANSFORMADOR DE DISTRIBUICAO DE 225KVA,ABRIGADA,CLASSE 15KV,A SECO,TENSAO PRIMARIA DE 13,8KV,TENSAO SECUNDARIA DE 220/127V-60HZ,COM ACESSORIOS.FORNECIMENTO E COLOCACAO</t>
  </si>
  <si>
    <t>TRANSFORMADOR DE DISTRIBUICAO DE 300KVA,ABRIGADA,CLASSE 15KV,A SECO,TENSAO PRIMARIA DE 13,8KV,TENSAO SECUNDARIA DE 220/127V-60HZ,COM ACESSORIOS.FORNECIMENTO E COLOCACAO</t>
  </si>
  <si>
    <t>TRANSFORMADOR DE DISTRIBUICAO DE 500KVA,ABRIGADA,CLASSE 15KV,A SECO,TENSAO PRIMARIA DE 13,8KV,TENSAO SECUNDARIA DE 220/127V-60HZ,COM ACESSORIOS.FORNECIMENTO E COLOCACAO</t>
  </si>
  <si>
    <t>TRANSFORMADOR DE DISTRIBUICAO DE 750KVA,ABRIGADA,CLASSE 15KV,A SECO,TENSAO PRIMARIA DE 13,8KV,TENSAO SECUNDARIA DE 220/127V-60HZ,COM ACESSORIOS.FORNECIMENTO E COLOCACAO</t>
  </si>
  <si>
    <t>TRANSFORMADOR DE DISTRIBUICAO DE 1.000KVA,ABRIGADA,CLASSE 15KV,A SECO,TENSAO PRIMARIA DE 13,8KV,TENSAO SECUNDARIA DE 220/127V-60HZ,COM ACESSORIOS.FORNECIMENTO E COLOCACAO</t>
  </si>
  <si>
    <t>GRUPO GERADOR ABERTO,PARA ENERGIA DE EMERGENCIA,TRIFASICO,220/127V FREQUENCIA 50/60HZ,COM REGULADOR DE TENSAO E FREQUENCIA AUTOMATICA,QUADRO DE COMANDO AUTOMATICO E TANQUE DE COMBUSTIVEL DE APROXIMADAMENTE 184 LITROS COM AUTONOMIA APROXIMADA DE 14H,NA POTENCIA DE 75/60KVA (INTERMITENTE/CONTINUA).FORNECIMENTO</t>
  </si>
  <si>
    <t>GRUPO GERADOR ABERTO,PARA ENERGIA DE EMERGENCIA,TRIFASICO,220/127V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</si>
  <si>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EMERGENCIA,TRIFASICO,380/220V FREQUENCIA 50/60HZ,COM REGULADOR DE TENSAO E FREQUENCIA AUTOMATICA,QUADRO DE COMANDO AUTOMATICO E TANQUE DE COMBUTIVEL DE APROXIMADAMENTE 184 LITROS COM AUTONOMIA APROXIMADADE 14H,NA POTENCIA DE 75/60KVA (INTERMITENTE/CONTINUA).FORNECIMENTO</t>
  </si>
  <si>
    <t>GRUPO GERADOR ABERTO,PARA ENERGIA DE EMERGENCIA,TRIFASICO,380/220V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</si>
  <si>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EMERGENCIA,TRIFASICO,220/127V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</si>
  <si>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EMERGENCIA,TRIFASICO,220/127V FREQUENCIA 50/60HZ,COM REGULADOR DE TENSAO E FREQUENCIA AUTOMATICA,QUADRO DE COMANDO MANUAL E TANQUE DE COMBUSTIVEL DE APROXIMADAMENTE 168 LITROS COM AUTONOMIA APROXIMADA DE11H,NA POTENCIA DE 81/65KVA (INTERMITENTE/CONTINUA).FORNECIMENTO</t>
  </si>
  <si>
    <t>GRUPO GERADOR ABERTO,PARA ENERGIA DE EMERGENCIA,TRIFASICO,380/220V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</si>
  <si>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EMERGENCIA,TRIFASICO,380/220V FREQUENCIA 50/60HZ,COM REGULADOR DE TENSAO E FREQUENCIA AUTOMATICA,QUADRO DE COMANDO MANUAL E TANQUE DE COMBUSTIVEL DE APROXIMADAMENTE 168 LITROS COM AUTONOMIA APROXIMADA DE11H,NA POTENCIA DE 81/65KVA (INTERMITENTE/CONTINUA).FORNECIMENTO</t>
  </si>
  <si>
    <t>GRUPO GERADOR ABERTO, PARA ENERGIA DE EMERGENCIA,TRIFASICO,220/127V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</si>
  <si>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EMERGENCIA,TRIFASICO,220/127V FREQUENCIA 50/60HZ,COM REGULADOR DE TENSAO E FREQUENCIA AUTOMATICA,QUADRO DE COMANDO MANUAL E TANQUE DE COMBUSTIVEL DE APROXIMADAMENTE 206 LITROS COM AUTONOMIA APROXIMADA DE10H,NA POTENCIA DE 115/92KVA (INTERMITENTE/CONTINUA).FORNECIMENTO</t>
  </si>
  <si>
    <t>GRUPO GERADOR ABERTO PARA ENERGIA DE EMERGENCIA,TRIFASICO,380/220V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</si>
  <si>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EMERGENCIA,TRIFASICO,380/220V FREQUENCIA 50/60HZ,COM REGULADOR DE TENSAO E FREQUENCIA AUTOMATICA,QUADRO DE COMANDO MANUAL E TANQUE DE COMBUSTIVEL DE APROXIMADAMENTE 206 LITROS COM AUTONOMIA APROXIMADA DE10H,NA POTENCIA DE 115/92KVA (INTERMITENTE/CONTINUA).FORNECIMENTO</t>
  </si>
  <si>
    <t>GRUPO GERADOR ABERTO,PARA ENERGIA DE EMERGENCIA,TRIFASICO,220/127V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</si>
  <si>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EMERGENCIA,TRIFASICO,220/127V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</si>
  <si>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EMERGENCIA,TRIFASICO,380/220V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</si>
  <si>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EMERGENCIA,TRIFASICO,380/220V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</si>
  <si>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EMERGENCIA,TRIFASICO,220/127V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</si>
  <si>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EMERGENCIA,TRIFASICO,220/127V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</si>
  <si>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EMERGENCIA,TRIFASICO,380/220V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</si>
  <si>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EMERGENCIA,TRIFASICO,380/220V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</si>
  <si>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EMERGENCIA,TRIFASICO,220/127V FREQUENCIA 50/60HZ,COM REGULADOR DE TENSAO E FREQUENCIA AUTOMATICA,QUADRO DE COMANDO AUTOMATICO E TANQUE DE COMBUSTIVEL DE APROXIMADAMENTE 443 LITROS COM AUTONOMIA APROXIMADA DE 7H,NA POTENCIA DE 360/288KVA (INTERMITENTE/CONTINUA).FORNECIMENTO</t>
  </si>
  <si>
    <t>GRUPO GERADOR ABERTO,PARA ENERGIA DE EMERGENCIA,TRIFASICO,220/127V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</si>
  <si>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EMERGENCIA,TRIFASICO,380/220V FREQUENCIA 50/60HZ,COM REGULADOR DE TENSAO E FREQUENCIA AUTOMATICA,QUADRO DE COMANDO AUTOMATICO E TANQUE DE COMBUSTIVEL DE APROXIMADAMENTE 443 LITROS COM AUTONOMIA APROXIMADA DE 7H,NA POTENCIA DE 360/288KVA (INTERMITENTE/CONTINUA).FORNECIMENTO</t>
  </si>
  <si>
    <t>GRUPO GERADOR ABERTO PARA ENERGIA DE EMERGENCIA,TRIFASICO,380/220V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</si>
  <si>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EMERGENCIA,TRIFASICO,220/127V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</si>
  <si>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EMERGENCIA,TRIFASICO,220/127V FREQUENCIA 50/60HZ,COM REGULADOR DE TENSAO E FREQUENCIA AUTOMATICA,QUADRO DE COMANDO MANUAL E TANQUE DE COMBUSTIVEL DE APROXIMADAMENTE 463 LITROS COM AUTONOMIA APROXIMADA DE6H,NA POTENCIA DE 460/370KVA (INTERMITENTE/CONTINUA).FORNECIMENTO</t>
  </si>
  <si>
    <t>GRUPO GERADOR ABERTO PARA ENERGIA DE EMERGENCIA,TRIFASICO,380/220V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</si>
  <si>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EMERGENCIA,TRIFASICO,380/220V FREQUENCIA 50/60HZ,COM REGULADOR DE TENSAO E FREQUENCIA AUTOMATICA,QUADRO DE COMANDO MANUAL E TANQUE DE COMBUSTIVEL DE APROXIMADAMENTE 463 LITROS COM AUTONOMIA APROXIMADA DE6H,NA POTENCIA DE 460/370KVA (INTERMITENTE/CONTINUA).FORNECIMENTO</t>
  </si>
  <si>
    <t>GRUPO GERADOR ABERTO,PARA ENERGIA DE EMERGENCIA,TRIFASICO,220/127V FREQUENCIA 50/60HZ,COM REGULADOR DE TENSAO E FREQUENCIA AUTOMATICA,QUADRO DE COMANDO AUTOMATICO E TANQUE DE COMBUSTIVEL DE APROXIMADAMENTE 568 LITROS COM AUTONOMIA APROXIMADA DE 5H,NA POTENCIA DE 650/520 KVA (INTERMITENTE/CONTINUA).FORNECIMENTO</t>
  </si>
  <si>
    <t>GRUPO GERADOR ABERTO,PARA ENERGIA DE EMERGENCIA,TRIFASICO,220/127V FREQUENCIA 50/60HZ,COM REGULADOR DE TENSAO E FREQUENCIA AUTOMATICA,QUADRO DE COMANDO MANUAL E TANQUE DE COMBUSTIVEL DE APROXIMADAMENTE 568 LITROS COM AUTONOMIA APROXIMADA DE5H,NA POTENCIA DE 650/520KVA (INTERMITENTE/CONTINUA).FORNECIMENTO</t>
  </si>
  <si>
    <t>GRUPO GERADOR ABERTO,PARA ENERGIA DE EMERGENCIA,TRIFASICO,380/220V FREQUENCIA 50/60HZ,COM REGULADOR DE TENSAO E FREQUENCIA AUTOMATICA,QUADRO DE COMANDO AUTOMATICO E TANQUE DE COMBUSTIVEL DE APROXIMADAMENTE 568 LITROS COM AUTONOMIA APROXIMADA DE 5H,NA POTENCIA DE 650/520KVA (INTERMITENTE/CONTINUA).FORNECIMENTO</t>
  </si>
  <si>
    <t>GRUPO GERADOR ABERTO,PARA ENERGIA DE EMERGENCIA,TRIFASICO,380/220V FREQUENCIA 50/60HZ,COM REGULADOR DE TENSAO E FREQUENCIA AUTOMATICA,QUADRO DE COMANDO MANUAL E TANQUE DE COMBUSTIVEL DE APROXIMADAMENTE 568 LITROS COM AUTONOMIA APROXIMADA DE5H,NA POTENCIA DE 650/520KVA (INTERMITENTE/CONTINUA).FORNECIMENTO</t>
  </si>
  <si>
    <t>GRUPO GERADOR ABERTO PARA ENERGIA DE EMERGENCIA,TRIFASICO,220/127V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</si>
  <si>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EMERGENCIA,TRIFASICO,220/127V FREQUENCIA 50/60HZ,COM REGULADOR DE TENSAO E FREQUENCIA AUTOMATICA,QUADRO DE COMANDO MANUAL E TANQUE DE COMBUSTIVEL DE APROXIMADAMENTE 500 LITROS COM AUTONOMIA APROXIMADA DE4H,NA POTENCIA DE 700/560KVA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</si>
  <si>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</si>
  <si>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EMERGENCIA,TRIFASICO,380/220V FREQUENCIA 50/60HZ,COM REGULADOR DE TENSAO E FREQUENCIA AUTOMATICA,QUADRO DE COMANDO MANUAL E TANQUE DE COMBUSTIVEL DE APROXIMADAMENTE 500 LITROS COM AUTONOMIA APROXIMADA DE4H,NA POTENCIA DE 700/560KVA (INTERMITENTE/CONTINUA).FORNECIMENTO</t>
  </si>
  <si>
    <t>GRUPO GERADOR ABERTO PARA ENERGIA DE EMERGENCIA,TRIFASICO,220/127V FREQUENCIA 50/60HZ,COM REGULADOR DE TENSAO E FREQUENCIA AUTOMATICA,QUADRO DE COMANDO AUTOMATICO E TANQUE DE COMBUSTIVEL DE APROXIMADAMENTE DE 500 LITROS COM AUTONOMIA APROXIMADA DE 3H,NA POTENCIA DE 1000/800KVA (INTERMITENTE/CONTINUA).FORNECIMENTO</t>
  </si>
  <si>
    <t>GRUPO GERADOR ABERTO,PARA ENERGIA DE EMERGENCIA,TRIFASICO,220/127V FREQUENCIA 50/60HZ,COM REGULADOR DE TENSAO E FREQUENCIA AUTOMATICA,QUADRO DE COMANDO MANUAL E TANQUE DE COMBUSTIVEL DE APROXIMADAMENTE 500 LITROS COM AUTONOMIA APROXIMADA DE3H,NA POTENCIA DE 1000/800KVA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</si>
  <si>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3H,NA POTENCIA DE 1000/800KVA (INTERMITENTE/CONTINUA).FORNECIMENTO</t>
  </si>
  <si>
    <t>GRUPO GERADOR ABERTO,PARA ENERGIA DE EMERGENCIA,TRIFASICO,380/220V FREQUENCIA 50/60HZ,COM REGULADOR DE TENSAO E FREQUENCIA AUTOMATICA,QUADRO DE COMANDO MANUAL E TANQUE DE COMBUSTIVEL DE APROXIMADAMENTE 500 LITROS COM AUTONOMIA APROXIMADA DE3H,NA POTENCIA DE 1000/800KVA (INTERMITENTE/CONTINUA).FORNECIMENTO</t>
  </si>
  <si>
    <t>BOMBA HIDRAULICA CENTRIFUGA,COM MOTOR ELETRICO,POTENCIA DE 1/3CV,EXCLUSIVE ACESSORIOS.FORNECIMENTO E COLOCACAO</t>
  </si>
  <si>
    <t>BOMBA HIDRAULICA CENTRIFUGA,COM MOTOR ELETRICO,POTENCIA DE 0,5CV,EXCLUSIVE ACESSORIOS.FORNECIMENTO E COLOCACAO</t>
  </si>
  <si>
    <t>BOMBA HIDRAULICA CENTRIFUGA,COM MOTOR ELETRICO,POTENCIA DE 3/4CV,EXCLUSIVE ACESSORIOS.FORNECIMENTO E COLOCACAO</t>
  </si>
  <si>
    <t>BOMBA HIDRAULICA CENTRIFUGA,COM MOTOR ELETRICO,POTENCIA DE 1CV,EXCLUSIVE ACESSORIOS.FORNECIMENTO E COLOCACAO</t>
  </si>
  <si>
    <t>BOMBA HIDRAULICA CENTRIFUGA,COM MOTOR ELETRICO,POTENCIA DE 1,5CV,EXCLUSIVE ACESSORIOS.FORNECIMENTO E COLOCACAO</t>
  </si>
  <si>
    <t>BOMBA HIDRAULICA CENTRIFUGA,COM MOTOR ELETRICO,POTENCIA DE 2CV,EXCLUSIVE ACESSORIOS.FORNECIMENTO E COLOCACAO</t>
  </si>
  <si>
    <t>BOMBA HIDRAULICA CENTRIFUGA,COM MOTOR ELETRICO,POTENCIA DE 3CV,EXCLUSIVE ACESSORIOS.FORNECIMENTO E COLOCACAO</t>
  </si>
  <si>
    <t>BOMBA HIDRAULICA CENTRIFUGA,COM MOTOR ELETRICO,POTENCIA DE 5CV,EXCLUSIVE ACESSORIOS.FORNECIMENTO E COLOCACAO</t>
  </si>
  <si>
    <t>BOMBA HIDRAULICA CENTRIFUGA,COM MOTOR ELETRICO,POTENCIA DE 7,5CV,EXCLUSIVE ACESSORIOS.FORNECIMENTO E COLOCACAO</t>
  </si>
  <si>
    <t>BOMBA HIDRAULICA CENTRIFUGA,COM MOTOR ELETRICO,POTENCIA DE 10CV,EXCLUSIVE ACESSORIOS.FORNECIMENTO E COLOCACAO</t>
  </si>
  <si>
    <t>BOMBA CENTRIFUGA SUBMERSA,PARA AGUAS SERVIDAS,DE 0,5CV,110/220V.FORNECIMENTO E COLOCACAO</t>
  </si>
  <si>
    <t>BOMBA CENTRIFUGA SUBMERSA,PARA AGUAS SERVIDAS,DE 1CV,110/220V.FORNECIMENTO E COLOCACAO</t>
  </si>
  <si>
    <t>BOMBA CENTRIFUGA SUBMERSA,PARA AGUAS SERVIDAS,DE 2CV,220V.FORNECIMENTO E COLOCACAO</t>
  </si>
  <si>
    <t>BOMBA CENTRIFUGA SUBMERSA,PARA AGUAS SERVIDAS,DE 3CV,220/380V.FORNECIMENTO E COLOCACAO</t>
  </si>
  <si>
    <t>BOMBA CENTRIFUGA SUBMERSA,PARA AGUAS SERVIDAS,DE 4CV,220/380V.FORNECIMENTO E COLOCACAO</t>
  </si>
  <si>
    <t>BOMBA CENTRIFUGA SUBMERSA(ROBUSTA)PARA AGUAS FECAIS(ESGOTOSDOMESTICOS)DE 0,5CV,110/220V.FORNECIMENTO E COLOCACAO</t>
  </si>
  <si>
    <t>BOMBA CENTRIFUGA SUBMERSA(ROBUSTA)PARA AGUAS FECAIS(ESGOTOSDOMESTICOS)DE 1CV,220V.FORNECIMENTO E COLOCACAO</t>
  </si>
  <si>
    <t>BOMBA CENTRIFUGA SUBMERSA(ROBUSTA)PARA AGUAS FECAIS(ESGOTOSDOMESTICOS)DE 2CV,220V.FORNECIMENTO E COLOCACAO</t>
  </si>
  <si>
    <t>BOMBA AUTOASPIRANTE,PARA AGUA LIMPA,DE 1/4CV.FORNECIMENTO ECOLOCACAO</t>
  </si>
  <si>
    <t>BOMBA AUTO-ASPIRANTE,PARA AGUA LIMPA,DE 0,5CV.FORNECIMENTO ECOLOCACAO</t>
  </si>
  <si>
    <t>BOMBA AUTO-ASPIRANTE,PARA AGUA LIMPA,DE 1CV.FORNECIMENTO E COLOCACAO</t>
  </si>
  <si>
    <t>CONDICIONADOR DE AR TIPO SPLIT 9000 BTU'S COMPREENDENDO 1 CONDENSADOR E 1 EVAPORADOR(VIDE INSTALACAO,ASSENTAMENTO E INTERLIGACOES FAMILIA 15.005).FORNECIMENTO</t>
  </si>
  <si>
    <t>CONDICIONADOR DE AR TIPO SPLIT 12000 BTU'S COMPREENDENDO 1 CONDENSADOR E 1 EVAPORADOR(VIDE INSTALACAO,ASSENTAMENTO E INTERLIGACOES FAMILIA 15.005).FORNECIMENTO</t>
  </si>
  <si>
    <t>CONDICIONADOR DE AR TIPO SPLIT 18000 BTU'S COMPREENDENDO 1 CONDENSADOR E 1 EVAPORADOR(VIDE INSTALACAO,ASSENTAMENTO E INTERLIGACOES FAMILIA 15.005).FORNECIMENTO</t>
  </si>
  <si>
    <t>CONDICIONADOR DE AR TIPO SPLIT 18000 BTU'S COMPREENDENDO 1 CONDENSADOR E 2 EVAPORADORES(VIDE INSTALACAO,ASSENTAMENTO E INTERLIGACOES FAMILIA 15.005).FORNECIMENTO</t>
  </si>
  <si>
    <t>CONDICIONADOR DE AR TIPO SPLIT 24000 BTU'S COMPREENDENDO 1 CONDENSADOR E 1 EVAPORADOR(VIDE INSTALACAO,ASSENTAMENTO E INTERLIGACOES FAMILIA 15.005).FORNECIMENTO</t>
  </si>
  <si>
    <t>CONDICIONADOR DE AR TIPO SPLIT 24000 BTU'S COMPREENDENDO 1 CONDENSADOR E 2 EVAPORADORES(VIDE INSTALACAO,ASSENTAMENTO E INTERLIGACOES FAMILIA 15.005).FORNECIMENTO</t>
  </si>
  <si>
    <t>CONDICIONADOR DE AR TIPO SPLIT 30000 BTU'S COMPREENDENDO 1 CONDENSADOR E 1 EVAPORADOR(VIDE INSTALACAO,ASSENTAMENTO E INTERLIGACOES FAMILIA 15.005).FORNECIMENTO</t>
  </si>
  <si>
    <t>CONDICIONADOR DE AR TIPO SPLIT 36000 BTU'S COMPREENDENDO 1 CONDENSADOR E  1 EVAPORADOR(VIDE INSTALACAO,ASSENTAMENTO E INTERLIGACOES FAMILIA 15.005).FORNECIMENTO</t>
  </si>
  <si>
    <t>CONDICIONADOR DE AR TIPO SPLIT 48000 BTU'S COMPREENDENDO 1 CONDENSADOR E 1 EVAPORADOR(VIDE INSTALACAO,ASSENTAMENTO E INTERLIGACOES FAMILIA 15.005).FORNECIMENTO</t>
  </si>
  <si>
    <t>CONDICIONADOR DE AR TIPO SPLIT 60000 BTU'S COMPREENDENDO 1 CONDENSADOR E 1 EVAPORADOR(VIDE INSTALACAO,ASSENTAMENTO E INTERLIGACOES FAMILIA 15.005).FORNECIMENTO</t>
  </si>
  <si>
    <t>SISTEMA DE AR CONDICIONADO CENTRAL,TIPO "SELF CONTAINED",CONDENSACAO A AR,PARA AREAS DE CONFORTO TERMICO,NOS TERMOS DA NBR 16401,ATE 10TR,INCLUSIVE PROJETO</t>
  </si>
  <si>
    <t>SISTEMA DE AR CONDICIONADO CENTRAL,TIPO "SELF CONTAINED",CONDENSACAO A AR,PARA AREAS DE CONFORTO TERMICO,NOS TERMOS DA NBR 16401,DE 10,1 ATE 15TR,INCLUSIVE PROJETO</t>
  </si>
  <si>
    <t>SISTEMA DE AR CONDICIONADO CENTRAL,TIPO "SELF CONTAINED",CONDENSACAO A AR,PARA AREAS DE CONFORTO TERMICO,NOS TERMOS DA NBR 16401, DE 15,1 ATE 20TR,INCLUSIVE PROJETO</t>
  </si>
  <si>
    <t>SISTEMA DE AR CONDICIONADO CENTRAL,TIPO "SELF CONTAINED",CONDENSACAO A AR,PARA AREAS DE CONFORTO TERMICO,NOS TERMOS DA NBR 16401,DE 20,1 ATE 25TR,INCLUSIVE PROJETO</t>
  </si>
  <si>
    <t>SISTEMA DE AR CONDICIONADO CENTRAL,TIPO "SELF CONTAINED",CONDENSACAO A AR,PARA AREAS DE CONFORTO TERMICO,NOS TERMOS DA NBR 16401,DE 25,1 ATE 30TR,INCLUSIVE PROJETO</t>
  </si>
  <si>
    <t>SISTEMA DE AR CONDICIONADO CENTRAL,TIPO "SELF CONTAINED",CONDENSACAO A AR,PARA AREAS DE CONFORTO TERMICO,NOS TERMOS DA NBR 16401,DE 30,1 ATE 40TR,INCLUSIVE PROJETO</t>
  </si>
  <si>
    <t>SISTEMA DE AR CONDICIONADO CENTRAL,TIPO SPLIT "BUILT IN",COMREDE DE DUTOS DE INSUFLAMENTO E DE AR EXTERIOR PARA RENOVACAO,PARA AREAS DE CONFORTO TERMICO,NOS TERMOS DA NBR 16401,ATE 10TR,INCLUSIVE PROJETO</t>
  </si>
  <si>
    <t>SISTEMA DE AR CONDICIONADO CENTRAL,TIPO SPLIT "BUILT IN",COMREDE DE DUTOS DE INSUFLAMENTO E DE AR EXTERIOR PARA RENOVACAO,PARA AREAS DE CONFORTO TERMICO,NOS TERMOS DA NBR 16401,DE10,1 ATE 15TR,INCLUSIVE PROJETO</t>
  </si>
  <si>
    <t>SISTEMA DE AR CONDICIONADO CENTRAL,TIPO SPLIT "BUILT IN",COMREDE DE DUTOS DE INSUFLAMENTO E DE AR EXTERIOR PARA RENOVACAO,PARA AREAS DE CONFORTO TERMICO,NOS TERMOS DA NBR 16401,DE15,1 ATE 20TR,INCLUSIVE PROJETO</t>
  </si>
  <si>
    <t>SISTEMA DE AR CONDICIONADO CENTRAL,TIPO SPLIT "BUILT IN",COMREDE DE DUTOS DE INSUFLAMENTO E DE AR EXTERIOR PARA RENOVACAO,PARA AREAS DE CONFORTO TERMICO,NOS TERMOS DA NBR 16401,DE20,1 ATE 25TR,INCLUSIVE PROJETO</t>
  </si>
  <si>
    <t>SISTEMA DE AR CONDICIONADO CENTRAL,TIPO SPLIT "BUILT IN",COMREDE DE DUTOS DE INSUFLAMENTO E DE AR EXTERIOR PARA RENOVACAO,PARA AREAS DE CONFORTO TERMICO,NOS TERMOS DA NBR 16401,DE25,1 ATE 30TR,INCLUSIVE PROJETO</t>
  </si>
  <si>
    <t>SISTEMA DE AR CONDICIONADO CENTRAL,TIPO SPLIT "BUILT IN",COMREDE DE DUTOS DE INSUFLAMENTO E DE AR EXTERIOR PARA RENOVACAO,PARA AREAS DE CONFORTO TERMICO,NOS TERMOS DA NBR 16401,DE30,1 ATE 40TR,INCLUSIVE PROJETO</t>
  </si>
  <si>
    <t>SISTEMA DE AR CONDICIONADO CENTRAL,TIPO "CHILLER",CONDENSACAO A AR,PARA AREAS DE CONFORTO TERMICO,NOS TERMOS DA NBR 16401,ATE 50TR,INCLUSIVE PROJETO</t>
  </si>
  <si>
    <t>SISTEMA DE AR CONDICIONADO CENTRAL,TIPO "CHILLER",CONDENSACAO A AR,PARA AREAS DE CONFORTO TERMICO,NOS TERMOS DA NBR 16401,DE 50,1 ATE 100TR,INCLUSIVE PROJETO</t>
  </si>
  <si>
    <t>SISTEMA DE AR CONDICIONADO CENTRAL,TIPO "CHILLER",CONDENSACAO A AR,PARA AREAS DE CONFORTO TERMICO,NOS TERMOS DA NBR 16401,DE 100,1 ATE 150TR,INCLUSIVE PROJETO</t>
  </si>
  <si>
    <t>SISTEMA DE AR CONDICIONADO CENTRAL,TIPO "CHILLER",CONDENSACAO A AR,PARA AREAS DE CONFORTO TERMICO,NOS TERMOS DA NBR 16401,DE 150,1 ATE 200TR,INCLUSIVE PROJETO</t>
  </si>
  <si>
    <t>SISTEMA DE AR CONDICIONADO CENTRAL,TIPO "CHILLER",CONDENSACAO A AR,PARA AREAS DE CONFORTO TERMICO,NOS TERMOS DA NBR 16401,DE 200,1 ATE 250TR,INCLUSIVE PROJETO</t>
  </si>
  <si>
    <t>SISTEMA DE AR CONDICIONADO CENTRAL,TIPO "CHILLER",CONDENSACAO A AR,PARA AREAS DE CONFORTO TERMICO,NOS TERMOS DA NBR 16401,DE 250,1 ATE 300TR,INCLUSIVE PROJETO</t>
  </si>
  <si>
    <t>SISTEMA DE AR CONDICIONADO CENTRAL,TIPO "CHILLER",CONDENSACAO A AR,PARA AREAS DE CONFORTO TERMICO,NOS TERMOS DA NBR 16401,DE 300,1 ATE 350TR,INCLUSIVE PROJETO</t>
  </si>
  <si>
    <t>SISTEMA DE AR CONDICIONADO CENTRAL,TIPO "CHILLER",CONDENSACAO A AR,PARA AREAS DE CONFORTO TERMICO,NOS TERMOS DA NBR 16401,DE 350,1 ATE 400TR,INCLUSIVE PROJETO</t>
  </si>
  <si>
    <t>SISTEMA DE AR CONDICIONADO CENTRAL,TIPO "CHILLER",CONDENSACAO A AR,PARA UNIDADES MEDICAS ASSISTENCIAIS,NOS TERMOS DA NBR7256,ATE 50TR,INCLUSIVE PROJETO</t>
  </si>
  <si>
    <t>SISTEMA DE AR CONDICIONADO CENTRAL,TIPO "CHILLER",CONDENSACAO A AR,PARA UNIDADES MEDICAS ASSISTENCIAIS,NOS TERMOS DA NBR7256,DE 50,1 ATE 100TR,INCLUSIVE PROJETO</t>
  </si>
  <si>
    <t>SISTEMA DE AR CONDICIONADO CENTRAL,TIPO "CHILLER",CONDENSACAO A AR,PARA UNIDADES MEDICAS ASSISTENCIAIS,NOS TERMOS DA NBR7256,DE 100,1 ATE 150TR,INCLUSIVE PROJETO</t>
  </si>
  <si>
    <t>SISTEMA DE AR CONDICIONADO CENTRAL,TIPO "CHILLER",CONDENSACAO A AR,PARA UNIDADES MEDICAS ASSISTENCIAIS,NOS TERMOS DA NBR7256,DE 150,1 ATE 200TR,INCLUSIVE PROJETO</t>
  </si>
  <si>
    <t>SISTEMA DE AR CONDICIONADO CENTRAL,TIPO "CHILLER",CONDENSACAO A AR,PARA UNIDADES MEDICAS ASSISTENCIAIS,NOS TERMOS DA NBR7256,DE 200,1 ATE 250TR,INCLUSIVE PROJETO</t>
  </si>
  <si>
    <t>SISTEMA DE AR CONDICIONADO CENTRAL,TIPO "CHILLER",CONDENSACAO A AR,PARA UNIDADES MEDICAS ASSISTENCIAIS,NOS TERMOS DA NBR7256,DE 250,1 ATE 300TR,INCLUSIVE PROJETO</t>
  </si>
  <si>
    <t>SISTEMA DE AR CONDICIONADO CENTRAL,TIPO "CHILLER",CONDENSACAO A AR,PARA UNIDADES MEDICAS ASSISTENCIAIS,NOS TERMOS DA NBR7256,DE 300,1 ATE 350TR,INCLUSIVE PROJETO</t>
  </si>
  <si>
    <t>SISTEMA DE AR CONDICIONADO CENTRAL,TIPO "CHILLER",CONDENSACAO A AR,PARA UNIDADES MEDICAS ASSISTENCIAIS,NOS TERMOS DA NBR7256,DE 350,1 ATE 400TR,INCLUSIVE PROJETO</t>
  </si>
  <si>
    <t>GELADEIRA TIPO COMERCIAL,COM 4 PORTAS EM SERVICO E 25 PES CUBICOS UTILIZAVEIS,REVESTIDA EXTERNAMENTE EM ACO INOXIDAVEL,COM UNIDADE FRIGORIFICA ACIONADA POR MOTOR DE 0,5CV.FORNECIMENTO</t>
  </si>
  <si>
    <t>FREEZER HORIZONTAL,EM CHAPA DE ACO PINTADO,TAMPA UNICA,CAPACIDADE APROXIMADA DE 300L.FORNECIMENTO</t>
  </si>
  <si>
    <t>FREEZER HORIZONTAL,EM CHAPA DE ACO PINTADO,COM 2 TAMPAS,CAPACIDADE APROXIMADA DE 400L.FORNECIMENTO</t>
  </si>
  <si>
    <t>PORTA FRIGORIFICA GIRATORIA PARA RESFRIADOS,MEDINDO 800X1800MM,REVESTIDA INTERNA E EXTERNAMENTE EM CHAPA ACO INOX AISI430,NUCLEO ISOLANTE EM POLIURETANO COM 60MM,BATENTE EM MADEIRA DE LEI,REVESTIDA COM CHAPA DE ACABAMENTO,FERRAGENS GIRATORIA EM METAL CROMADO.FORNECIMENTO E COLOCACAO</t>
  </si>
  <si>
    <t>PORTA FRIGORIFICA GIRATORIA PARA CONGELADOS,800X1800MM,REVESTIDA INTERNA E EXTERNAMENTE EM CHAPA DE ACO INOX AISI 430,NUCLEO ISOLANTE EM POLIURETANO COM 80MM,BATENTE EM MADEIRA DEDE LEI,REVESTIDA COM CHAPA DE ACABAMENTO,FERRAGENS GIRATORIAEM METAL CROMADO.FORNECIMENTO E COLOCACAO</t>
  </si>
  <si>
    <t>EXTINTOR DE INCENDIO,TIPO AGUA-PRESSURIZADA,DE 10L,INCLUSIVESUPORTE DE PAREDE E CARGA COMPLETA.FORNECIMENTO E COLOCACAO</t>
  </si>
  <si>
    <t>EXTINTOR DE INCENDIO,TIPO GAS CARBONICO (CO2),10KG,COMPLETO.FORNECIMENTO E COLOCACAO</t>
  </si>
  <si>
    <t>EXTINTOR DE INCENDIO,TIPO GAS CARBONICO(CO2),DE 6KG,COMPLETO.FORNECIMENTO E COLOCACAO</t>
  </si>
  <si>
    <t>EXTINTOR DE INCENDIO,TIPO GAS CARBONICO(CO2),DE 4KG,COMPLETO.FORNECIMENTO E COLOCACAO</t>
  </si>
  <si>
    <t>EXTINTOR DE INCENDIO,TIPO PO QUIMICO,DE 4KG.FORNECIMENTO E COLOCACAO</t>
  </si>
  <si>
    <t>EXTINTOR DE INCENDIO,TIPO PO QUIMICO,DE 6KG.FORNECIMENTO E COLOCACAO</t>
  </si>
  <si>
    <t>BOTIJAO DE GAS ENGARRAFADO(GLP),CAPACIDADE PARA 13KG.O CUSTOINCLUI O BOTIJAO E O GAS.FORNECIMENTO</t>
  </si>
  <si>
    <t>BOTIJAO DE GAS ENGARRAFADO(GLP),CAPACIDADE PARA 45KG.O CUSTOINCLUI O BOTIJAO E O GAS.FORNECIMENTO</t>
  </si>
  <si>
    <t>SISTEMA DE PRESSURIZACAO,COM 02 BOMBAS CENTRIFUGAS DE 5CV/220V,INCLUSIVE TUBULACOES DE SUCCAO,RECALQUE E DISTRIBUICAO COM CONEXOES,PRESSOSTATO,MANOMETRO,TANQUE DE PRESSAO,QUADRO DECOMANDO,EXCLUSIVE CASA DE MAQUINAS (VIDE ITEM 18.024.0050).FORNECIMENTO E INSTALACAO</t>
  </si>
  <si>
    <t>SISTEMA DE PRESSURIZACAO,COM 02 BOMBAS DE 7,5CV/220V,INCLUSIVE TUBULACOES DE SUCCAO,RECALQUE E DISTRIBUICAO COM CONEXOES,PRESSOSTATO,MANOMETRO,TANQUE DE PRESSAO,QUADRO DE COMANDO,EXCLUSIVE CASA DE MAQUINAS (VIDE ITEM 18.024.0050).FORNECIMENTO E INSTALACAO</t>
  </si>
  <si>
    <t>SISTEMA DE PRESSURIZACAO,COM 02 BOMBAS DE 10CV/220V,INCLUSIVE TUBULACOES DE SUCCAO,RECALQUE E DISTRIBUICAO COM CONEXOES,PRESSOSTATO,MANOMETRO,TANQUE DE PRESSAO,QUADRO DE COMANDO,EXCLUSIVE CASA DE MAQUINAS (VIDE ITEM 18.024.0050).FORNECIMENTO E INSTALACAO</t>
  </si>
  <si>
    <t>EXAUSTOR TUBO AXIAL,ACIONAMENTO DIRETO,DIAMETRO DE 300MM,HELICE DE 6 PALETAS,FABRICADA EM CHAPA DE ACO CARBONO.FORNECIMENTO E COLOCACAO</t>
  </si>
  <si>
    <t>EXAUSTOR TUBO AXIAL,ACIONAMENTO DIRETO,DIAMETRO DE 400MM,HELICE DE 6 PALETAS,FABRICADA EM CHAPA DE ACO CARBONO.FORNECIMENTO E COLOCACAO</t>
  </si>
  <si>
    <t>EXAUSTOR TUBO AXIAL,ACIONAMENTO DIRETO,DIAMETRO DE 500MM,HELICE DE 6 PALETAS,FABRICADAS EM CHAPA DE ACO CARBONO.FORNECIMENTO E COLOCACAO</t>
  </si>
  <si>
    <t>EXAUSTOR TUBO AXIAL,ACIONAMENTO DIRETO,DIAMETRO DE 600MM,HELICE DE 6 PALETAS,FABRICADA EM CHAPA DE ACO CARBONO.FORNECIMENTO E COLOCACAO</t>
  </si>
  <si>
    <t>EXAUSTOR TUBO AXIAL,ACIONAMENTO DIRETO,DIAMETRO DE 800MM,HELICE DE 6 PALETAS,FABRICADA EM CHAPA DE ACO CARBONO.FORNECIMENTO E COLOCACAO</t>
  </si>
  <si>
    <t>EXAUSTOR TUBO AXIAL,ACIONAMENTO DIRETO,DIAMETRO DE 1000MM,HELICE DE 6 PALETAS,FABRICADA EM CHAPA DE ACO CARBONO.FORNECIMENTO E COLOCACAO</t>
  </si>
  <si>
    <t>MICRO EXAUSTOR,INCLUSIVE VENEZIANAS,ADAPTADOR E TUBO FLEXIVEL,PARA AMBIENTES ATE 7M3.FORNECIMENTO E COLOCACAO</t>
  </si>
  <si>
    <t>MICRO EXAUSTOR,INCLUSIVE VENEZIANAS,ADAPTADOR E TUBO FLEXIVEL,PARA AMBIENTES ATE 10M3.FORNECIMENTO E COLOCACAO</t>
  </si>
  <si>
    <t>EXAUSTORES CENTRIFUGOS,TIPO LIMIT LOAD,SIMPLES ASPIRACAO E ACIONAMENTO INDIRETO,FABRICADO EM CHAPA DE ACO CARBONO,1 CV/220V.FORNECIMENTO E COLOCACAO</t>
  </si>
  <si>
    <t>EXAUSTORES CENTRIFUGOS,TIPO LIMIT LOAD,SIMPLES ASPIRACAO E ACIONAMENTO INDIRETO,FABRICADO EM CHAPA DE ACO CARBONO,2CV/220V.FORNECIMENTO E COLOCACAO</t>
  </si>
  <si>
    <t>EXAUSTORES CENTRIFUGOS,TIPO LIMIT LOAD,SIMPLES ASPIRACAO E ACIONAMENTO INDIRETO,FABRICADO EM CHAPA DE ACO CARBONO,3CV/220V.FORNECIMENTO E COLOCACAO</t>
  </si>
  <si>
    <t>EXAUSTORES CENTRIFUGOS,TIPO LIMIT LOAD,SIMPLES ASPIRACAO E ACIONAMENTO INDIRETO,FABRICADO EM CHAPA DE ACO CARBONO,5CV/220V.FORNECIMENTO E COLOCACAO</t>
  </si>
  <si>
    <t>EXAUSTOR CENTRIFUGO DE SIMPLES ASPIRACAO,ROTOR "SIROCCO" DE3000M3/H, 1/2CV/VI POLOS/3F/220V/60HZ,PRESSAO ESTATICA DE 20MMCA,COM DIAMETRO DE 35CM.FORNECIMENTO E COLOCACAO</t>
  </si>
  <si>
    <t>EXAUSTOR CENTRIFUGO DE SIMPLES ASPIRACAO,ROTOR "SIROCCO" DE4000M3/H, 3/4CV/VI POLOS/3F/220V/60HZ,PRESSAO ESTATICA DE 20MMCA,COM DIAMETRO DE 40CM.FORNECIMENTO E COLOCACAO</t>
  </si>
  <si>
    <t>EXAUSTOR CENTRIFUGO DE SIMPLES ASPIRACAO,ROTOR "SIROCCO" DE7000M3/H, 1,0CV/VI POLOS/3F/220V/60HZ,PRESSAO ESTATICA DE 20MMCA,COM DIAMETRO DE 50CM.FORNECIMENTO E COLOCACAO</t>
  </si>
  <si>
    <t>EXAUSTOR EOLICO GIRATORIO, DIAMETRO DE 24",COM VAZAO ATE 4000M3/H,PARA FIXACAO EM TELHADOS.FORNECIMENTO E COLOCACAO</t>
  </si>
  <si>
    <t>FILTRO ELETROSTATICO P/EXAUSTAO MECANICA,TIPO PENNEY,MODELOFET 21H3,OU SIMILAR,C/CAPACIDADE NOMINAL DE 9900M3/H,ALIMENTACAO DE 220V,MONOFASICA,PERDA DE PRESSAO DE 10MMCA(LIMPO)E 20MMCA(SUJO),TEMPERATURA TRABALHO ATE 140°F,CARCACA ACO CARBONO,PRE-FILTRO MECANICO TELAS EXECUTADO ALUMINIO E SEPARADORINERCIAL DE NEVOAS E GOTAS EM ALUMINIO.INCL.DIFUSORES.FORN.</t>
  </si>
  <si>
    <t>FILTRO INERCIAL DE ACO GALVANIZADO,PARA COIFA DE COCCAO,NASDIMENSOES 40X50CM.FORNECIMENTO</t>
  </si>
  <si>
    <t>FILTRO INERCIAL DE ACO GALVANIZADO,PARA COIFA DE COCCAO,NASDIMENSOES 50X50CM.FORNECIMENTO</t>
  </si>
  <si>
    <t>FILTRO DE CARVAO ATIVADO,PARA SISTEMA DE EXAUSTAO,NAS DIMENSOES 60X60CM,ATE 2000M3/H.FORNECIMENTO</t>
  </si>
  <si>
    <t>VENTILADOR DE TETO,COM 3 PAS EM ACO GALVANIZADO,INCLUSIVE INTERRUPTOR DE COMANDO.FORNECIMENTO E COLOCACAO</t>
  </si>
  <si>
    <t>VENTILADOR DE TETO COM LUMINARIA,3 PAS DE MADEIRA DE LEI,INCLUSIVE INTERRUPTOR DE COMANDO. FORNECIMENTO E COLOCACAO</t>
  </si>
  <si>
    <t>VENTILADOR DE PAREDE,OSCILANTE,DIAMETRO 24",MOTOR DE 1 A 6HP,ROTACAO 1150RPM,VAZAO 300M3/MINUTO,110/220V.FORNECIMENTO ECOLOCACAO</t>
  </si>
  <si>
    <t>CENTRAL DE GRAVACAO DIGITAL DE CFTV PARA 16 CANAIS.FORNECIMENTO</t>
  </si>
  <si>
    <t>MESA CONTROLADORA PARA CAMERAS PTZ(CONTROL KEYBOARD).FORNECIMENTO</t>
  </si>
  <si>
    <t>CAMERA PTZ(MOVIMENTO HORIZONTAL,VERTICAL E ZOOM).FORNECIMENTO</t>
  </si>
  <si>
    <t>CAMERA PROFISSIONAL("DAY-NIGHT"),EQUIPADA COM LENTE VARIFOCAL.FORNECIMENTO</t>
  </si>
  <si>
    <t>SONOFLETOR ACUSTICO DE EMBUTIR COMPLETO,CASADOR DE IMPEDANCIA,POTENCIOMETRO DE VOLUME E ALTO FALANTE DE 6" DE 25W RMS,INCLUSIVE PLUGS,TERMINAIS E CONECTORES,EXCLUSIVE FIOS E INSTALACAO DO PONTO (VIDE ITEM 15.015.0400).FORNECIMENTO E COLOCACAO.</t>
  </si>
  <si>
    <t>DETECTOR TERMICO ANALOGICO COM BASE,PARA SISTEMA DE ALARME CONTRA INCENDIO.FORNECIMENTO E COLOCACAO</t>
  </si>
  <si>
    <t>DETECTOR OTICO DE FUMACA ANALOGICO COM BASE,PARA SISTEMA DEALARME CONTRA INCENDIO.FORNECIMENTO E COLOCACAO</t>
  </si>
  <si>
    <t>SIRENE AUDIO VISUAL,PARA SISTEMA DE ALARME CONTRA INCENDIO.FORNECIMENTO E COLOCACAO</t>
  </si>
  <si>
    <t>DETECTOR DE GAS COMBUSTIVEL (GLP/GN) COM ALARME A 30CM DO PISO/TETO,TENSAO DE 127V/60HZ E CONSUMO E 10W.FORNECIMENTO E COLOCACAO</t>
  </si>
  <si>
    <t>DETECTOR DE INCENDIO,COMPOSTO DE CENTRAL DE ALARME ENDERECAVEL,PARA ATE 500 DISPOSITIVOS DIVIDIDOS EM 2 LACOS</t>
  </si>
  <si>
    <t>ACIONADOR TIPO "QUEBRE VIDRO",INCLUSIVE SENSOR DE ALARME E CHAVE EXTERNA PARA TESTE.FORNECIMENTO E COLOCACAO</t>
  </si>
  <si>
    <t>ELEVADOR ESP.P/CADEIRA RODAS,CAPAC.3 PASSAG.(225KG),VELOC.15M/MIN,3 PARADAS,PERCURSO APROX.9,0M,ULTIMA ALT.APROX.3,5M,2PORTAS ABERTURA CENTRAL POR ANDAR,ACAB.PRIMER OU ACO ESCOV.,CAIXA DIM.(1,5X1,5)M,ALT.POCO 1,35M,PISO REVEST.ACAB.ANTIDERRAP.,CORRIMAO FUNDO E LATERAIS.DE ACORDO COM AS NORMAS ABNTNBR12892:09,NBR9050:15 E NM313:07.FORN.,MONTAGEM E INSTAL.</t>
  </si>
  <si>
    <t>ELEVADOR HIDRAULICO,CAPAC.6 PASSAG.(450KG),VELOC.APROX.36M/MIN,2 PARADAS,PERCURSO TOT.APROX.6,0M,ULTIMA ALT.APROX.3.5M,PORTAS C/ABERTURA CENTRAL E ACAB.ACO ESCOV.,CAIXA DIM.APROX.(1,6X1,6)M,ALT.MEDIA POCO 1,35M.CABINA REVEST.ACO ESCOV.,PISOREBAIX.E CORRIMAO FUNDO E LATERAIS.DE ACORDO COM NORMAS NBR9050:15,NM313:2007 E NM267:2001.FORN.MONT.E INSTALACAO</t>
  </si>
  <si>
    <t>ELEVADOR HIDRAULICO,CAPAC.8 PASSAG.(600KG),VELOC.APROX.36M/MIN,4 PARADAS,PERCURSO TOT.APROX.12,0M,ULTIMA ALT.APROX.3,5M,PORTAS C/ABERTURA CENTRAL E ACAB.ACO ESCOV.,CAIXA DIM.APROX.(1,8X1,8)M,ALT.MEDIA POCO 1,35M,CABINA REVEST.ACO ESCOV.,PISO REBAIX.E CORRIMAO FUNDO E LATERAIS.DE ACORDO COM NORMAS NBR9050:15,NM313:2007 E NM267:2001.FORN.,MONT.E INSTAL.</t>
  </si>
  <si>
    <t>PLATAFORMA PARA TRANSPORTE VERTICAL,PERCURSO DE 4,00M,CAPACIDADE PARA 230KG,VELOCIDADE DE 6M/MINUTO,COM DUAS PARADAS,GUARDA CORPO LATERAL COM BRACO TIPO BASCULANTE E ACESSO PELO MESMO LADO,COMANDO AUTOMATICO SIMPLES NAS DUAS PARADAS FRANQUEADO,CHAVE NA CABINE,MOTOR ELETRICO DE 2CV A 1720RPM,60HZ,TRIFASICO (220/380V).FORNECIMENTO,MONTAGEM E INSTALACAO</t>
  </si>
  <si>
    <t>ELEVADOR ELETRICO S/CASA MAQUINAS,VELOC.APROX.90M/MIN,CAPAC.12 PASSAG.(900KG),10 PARADAS,PERCURSO TOT.APROX.27,0M,ULTIMAALT.APROX.4,2M,PORTAS C/1 ENTRADA ABERT.CENTRAL,ACAB.ACO ESCOVADO,CAIXA DIM.APROX.(2,13X2X0)M,ALT.APROX.POCO 1,5M,CABINA REV.ACO INOX,PISO REBAIX.E CORRIMAO FUNDO E LATERAIS.DE ACORDO C/NORMAS NBR16042:12,NM313:07,NM207:05.FORN.,MONT.INST.</t>
  </si>
  <si>
    <t>POSTE DE CONCRETO,COM SECAO CIRCULAR,COM 5,00M DE COMPRIMENTO E CARGA NOMINAL NO TOPO DE 100KG,INCLUSIVE ESCAVACAO,EXCLUSIVE TRANSPORTE.FORNECIMENTO E COLOCACAO</t>
  </si>
  <si>
    <t>POSTE DE CONCRETO,COM SECAO CIRCULAR,COM 5,00M DE COMPRIMENTO E CARGA NOMINAL NO TOPO DE 200KG,INCLUSIVE ESCAVACAO,EXCLUSIVE TRANSPORTE.FORNECIMENTO E COLOCACAO</t>
  </si>
  <si>
    <t>POSTE DE CONCRETO,COM SECAO CIRCULAR,COM 5,00M DE COMPRIMENTO E CARGA NOMINAL NO TOPO DE 300KG,INCLUSIVE ESCAVACAO,EXCLUSIVE TRANSPORTE.FORNECIMENTO E COLOCACAO</t>
  </si>
  <si>
    <t>POSTE DE CONCRETO,COM SECAO CIRCULAR,COM 5,00M DE COMPRIMENTO E CARGA NOMINAL NO TOPO DE 400KG,INCLUSIVE ESCAVACAO,EXCLUSIVE TRANSPORTE.FORNECIMENTO E COLOCACAO</t>
  </si>
  <si>
    <t>POSTE DE CONCRETO,COM SECAO CIRCULAR,COM 7,00M DE COMPRIMENTO E CARGA NOMINAL HORIZONTAL NO TOPO DE 100KG,INCLUSIVE ESCAVACAO,EXCLUSIVE TRANSPORTE.FORNECIMENTO E COLOCACAO</t>
  </si>
  <si>
    <t>POSTE DE CONCRETO,COM SECAO CIRCULAR,COM 7,00M DE COMPRIMENTO E CARGA NOMINAL HORIZONTAL NO TOPO DE 200KG,INCLUSIVE ESCAVACAO,EXCLUSIVE TRANSPORTE.FORNECIMENTO E COLOCACAO</t>
  </si>
  <si>
    <t>POSTE DE CONCRETO,COM SECAO CIRCULAR,COM 7,00M DE COMPRIMENTO E CARGA NOMINAL HORIZONTAL NO TOPO DE 300KG,INCLUSIVE ESCAVACAO,EXCLUSIVE TRANSPORTE.FORNECIMENTO E COLOCACAO.</t>
  </si>
  <si>
    <t>POSTE DE CONCRETO,COM SECAO CIRCULAR,COM 7,00M DE COMPRIMENTO E CARGA NOMINAL HORIZONTAL NO TOPO DE 400KG,INCLUSIVE ESCAVACAO,EXCLUSIVE TRANSPORTE.FORNECIMENTO E COLOCACAO</t>
  </si>
  <si>
    <t>POSTE DE CONCRETO,COM SECAO CIRCULAR,COM 9,00M DE COMPRIMENTO E CARGA NOMINAL NO TOPO DE 150KG,INCLUSIVE ESCAVACAO,EXCLUSIVE TRANSPORTE.FORNECIMENTO E COLOCACAO</t>
  </si>
  <si>
    <t>POSTE DE CONCRETO,COM SECAO CIRCULAR,COM 9,00M DE COMPRIMENTO E CARGA NOMINAL NO TOPO DE 200KG,INCLUSIVE ESCAVACAO,EXCLUSIVE TRANSPORTE.FORNECIMENTO E COLOCACAO</t>
  </si>
  <si>
    <t>POSTE DE CONCRETO,COM SECAO CIRCULAR,COM 9,00M DE COMPRIMENTO E CARGA NOMINAL NO TOPO DE 300KG,INCLUSIVE ESCAVACAO,EXCLUSIVE TRANSPORTE.FORNECIMENTO E COLOCACAO</t>
  </si>
  <si>
    <t>POSTE DE CONCRETO,COM SECAO CIRCULAR,COM 9,00M DE COMPRIMENTO E CARGA NOMINAL NO TOPO DE 400KG,INCLUSIVE ESCAVACAO,EXCLUSIVE TRANSPORTE.FORNECIMENTO E COLOCACAO</t>
  </si>
  <si>
    <t>POSTE DE CONCRETO,COM SECAO CIRCULAR,COM 9,00M DE COMPRIMENTO E CARGA NOMINAL NO TOPO DE 600KG,INCLUSIVE ESCAVACAO,EXCLUSIVE TRANSPORTE.FORNECIMENTO E COLOCACAO</t>
  </si>
  <si>
    <t>POSTE DE CONCRETO,COM SECAO CIRCULAR,COM 11,00M DE COMPRIMENTO E CARGA NOMINAL HORIZONTAL NO TOPO DE 200KG,INCLUSIVE ESCAVACAO,EXCLUSIVE TRANSPORTE.FORNECIMENTO E COLOCACAO</t>
  </si>
  <si>
    <t>POSTE DE CONCRETO,COM SECAO CIRCULAR,COM 11,00M DE COMPRIMENTO E CARGA NOMINAL HORIZONTAL NO TOPO DE 300KG,INCLUSIVE ESCAVACAO,EXCLUSIVE TRANSPORTE.FORNECIMENTO E COLOCACAO</t>
  </si>
  <si>
    <t>POSTE DE CONCRETO,COM SECAO CIRCULAR,COM 11,00M DE COMPRIMENTO E CARGA NOMINAL HORIZONTAL NO TOPO DE 400KG,INCLUSIVE ESCAVACAO,EXCLUSIVE TRANSPORTE.FORNECIMENTO E COLOCACAO</t>
  </si>
  <si>
    <t>POSTE DE CONCRETO,COM SECAO CIRCULAR,COM 11,00M DE COMPRIMENTO E CARGA NOMINAL HORIZONTAL NO TOPO DE 600KG,INCLUSIVE ESCAVACAO,EXCLUSIVE TRANSPORTE.FORNECIMENTO E COLOCACAO</t>
  </si>
  <si>
    <t>POSTE DE CONCRETO,COM SECAO CIRCULAR,COM 14,00M DE COMPRIMENTO E CARGA NOMINAL HORIZONTAL NO TOPO DE 400KG,INCLUSIVE ESCAVACAO,EXCLUSIVE TRANSPORTE.FORNECIMENTO E COLOCACAO</t>
  </si>
  <si>
    <t>CENTRAL DE AR COMPRIMIDO MEDICINAL,ISENTO DE OLEO,SISTEMA DUPLEX,COM RESERVATORIO HORIZONTAL OU VERTICAL,VAZAO APROX.20M3/H,02 (DOIS) COMPRESSORES COM POTENCIA MEDIA DE APROX.5HP,CAPACIDADE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</si>
  <si>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APROX.40M3/H,02 (DOIS) COMPRESSORES C/POTENCIA MEDIA DE APROX.7,5HP,CAPACIDADE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</si>
  <si>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APROX.60M3/H,02 (DOIS) COMPRESSORES C/POTENCIA MEDIA DE APROX.10HP,CAPACIDADE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</si>
  <si>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APROX.140M3/H,02 (DOIS) COMPRESSORES COM POTENCIA MEDIA DE APROX.20HP,CAPACIDADE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</si>
  <si>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APROX.220M3/H,02 (DOIS) COMPRESSORES COM POTENCIA MEDIA DE APROX.30HP,CAPACIDADE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</si>
  <si>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APROX.360M3/H,02 (DOIS) COMPRESSORES COM POTENCIA MEDIA DE APROX.50HP,CAPACIDADE DO RESERVATORIO DE APROX.1000 LITROS,INCL.FILTROS,SECADORES,PAINEL ELETRICO,CONFORME RDC-50 ANVISA/MINISTERIO DA SAUDE E NBR-12188 DA ABNT.FORNECIMENTO E ASSENTAMENTO</t>
  </si>
  <si>
    <t>CENTRAL DE VACUO MEDICINAL,ISENTO DE OLEO,SISTEMA DUPLEX,C/RESERVATORIO HORIZONTAL,VAZAO APROX.26M3/H,02 (DUAS) MOTO-BOMBAS DE VACUO POTENCIA MEDIA APROX.3HP,CAPAC.RESERVATORIO APROX.400 LITROS,INCL.FILTROS,SECADORES,PAINEL ELETRICO,CONFORME RDC-50 ANVISA/MINISTERIO DA SAUDE E ABNT NBR-12188.FORNECIMENTO E ASSENTAMENTO.</t>
  </si>
  <si>
    <t>CENTRAL DE VACUO MEDICINAL,ISENTO DE OLEO,SISTEMA DUPLEX,C/RESERVATORIO HORIZONTAL,VAZAO APROX.53M3/H,02 (DUAS) MOTO-BOMBAS VACUO POTENCIA MEDIA APROX.4HP,CAPACIDADE RESERVATORIO APROX.500 LITROS,INCL.FILTROS,SECADORES,PAINEL ELETRICO,CONFORME RDC-50 ANVISA/MINISTERIO DA SAUDE E ABNT NBR-12188.FORNECIMENTO E ASSENTAMENTO</t>
  </si>
  <si>
    <t>CENTRAL DE VACUO MEDICINAL,ISENTO DE OLEO,SISTEMA DUPLEX,C/RESERVATORIO HORIZONTAL,VAZAO APROX.92M3/H,02 (DUAS) MOTO-BOMBAS VACUO POTENCIA MEDIA APROX.5HP,CAPAC.RESERVATORIO APROX.500 LITROS,INCL.FILTROS,SECADORES,PAINEL ELETRICO,CONFORMERDC-50 ANVISA/MINISTERIO DA SAUDE E ABNT-12188.FORNECIMENTOE ASSENTAMENTO</t>
  </si>
  <si>
    <t>CENTRAL DE VACUO MEDICINAL,ISENTO DE OLEO,SISTEMA DUPLEX,C/RESERVATORIO HORIZONTAL,VAZAO APROX.118M3/H,02 (DUAS) MOTO-BOMBAS VACUO POTENCIA MEDIA APROX.8HP,CAPAC.RESERVATORIO APROX.500 LITROS,INCL.FILTROS,SECADORES,PAINEL ELETRICO,CONFORMERDC-50 ANVISA/MINISTERIO DA SAUDE E ABNT-12188.FORNECIMENTOE ASSENTAMENTO</t>
  </si>
  <si>
    <t>CENTRAL DE VACUO MEDICINAL,ISENTO DE OLEO,SISTEMA DUPLEX,C/RESERVATORIO HORIZONTAL,VAZAO APROX.160M3/H,02 (DUAS) MOTO-BOMBAS VACUO POTENCIA MEDIA APROX.15HP,CAPAC.RESERVATORIO APROX.1000 LITROS,INCL.FILTRO,SECADORES,PAINEL ELETRICO,CONFORMERDC-50 ANVISA/MINISTERIO DA SAUDE E ABNT-12188.FORNECIMENTOE ASSENTAMENTO</t>
  </si>
  <si>
    <t>PAINEL DE ALARME MEDICINAL AR COMPRIMIDO,OXIDO NITROSO,DIOXIDO DE CARBONO,OXIGENIO E VACUO.FORNECIMENTO E ASSENTAMENTO.(PARA INSTALACAO VIDE FAMILIA 15.014)</t>
  </si>
  <si>
    <t>ESTACAO DE CHAMADA DE BANHEIRO,COM INTERRUPTOR DE EMBUTIR.FORNECIMENTO E COLOCACAO</t>
  </si>
  <si>
    <t>ESTACAO DE CHAMADA DE LEITO,COM INTERRUPTOR DE EMBUTIR COM COMANDOS DE CHAMADAS,EMERGENCIA E PRESENCA,FIXADA SOBRE CAIXA4"X4" EMBUTIDA NA PAREDE.FORNECIMENTO E COLOCACAO</t>
  </si>
  <si>
    <t>SINALEIRO DE SOBREPOR PORTA DE ENFERMARIA,SALAS CIRURGICAS ECENTROS CIRURGICOS,COM SISTEMA LUMINOSO NAS CORES VERDE E VERMELHO,FIXADO SOBRE CAIXA 4"X2" OU 4"X4" EMBUTIDA NA PAREDE.FORNECIMENTO E COLOCACAO</t>
  </si>
  <si>
    <t>CENTRAL DE ATENDIMENTO PARA POSTO DE ENFERMAGEM,SALAS CIRURGICAS E CENTROS CIRURGICOS,ATENDENDO ATE 20 LEITOS,COM SINALIZACAO SONORA E LUMINOSA.FORNECIMENTO E COLOCACAO</t>
  </si>
  <si>
    <t>PAINEL MODULAR GASES MEDICINAIS P/LEITO HOSPITALAR,COMPR.1,00M ALT.0,30M,3 MODULOS INDEPENDENTES CONTENDO 3 SAIDAS P/GASES,SENDO:1 SAIDA OXIGENIO,1 SAIDA AR COMPRIMIDO E 1 SAIDA VACUO,PADROES ANVISA/MS (RDC 50-2002) E ABNT NBR 12118,4 TOMADAS ELETRICAS 110V,1 TOMADA ELETRICA 220V,1 CHAMADA ENFERMAGEM,1 LUMINARIA DESCANSO,1 INTERRUPTOR SIMPLES.FORN.INSTALACAO</t>
  </si>
  <si>
    <t>PAINEL MODULAR GASES MEDICINAIS P/LEITO HOSPITALAR,COMPR.1,45M ALT.0,30M,3 MODULOS INDEPENDENTES CONTENDO 6 SAIDAS P/GASES,SENDO:2 SAIDAS OXIGENIO,2 SAIDAS AR COMPRIMIDO 2 SAIDAS VACUO,ANVISA/MS (RDC 50-2002) ABNT NBR 12118,11 TOMADAS ELETRICAS 110V,2 TOMADAS ELETRICAS 220V,2 TOMADAS LOGICA,1 CHAMADA ENFERMAGEM,1 LUMINARIA DESCANSO,1 INTERRUPTOR.FORN.INSTAL.</t>
  </si>
  <si>
    <t>SISTEMA ININTERRUPTO DE ENERGIA (NO BREAK), COM CAPACIDADE DE 5KVA, TRIFASICO,60HZ,TENSAO DE ENTRADA DE 220/380V,TENSAODE SAIDA DE 220V/127V,AUTONOMIA DE 10 MINUTOS,INCLUSIVE GABINETES E START UP.FORNECIMENTO E COLOCACAO</t>
  </si>
  <si>
    <t>SISTEMA INITERRUPTO DE ENERGIA (NO BREAK),COM CAPACIDADE DE7.5KVA,TRIFASICO,60HZ,TENSAO DE ENTRADA DE 220/380V,TENSAO DE SAIDA DE 220/127V,AUTONOMIA DE 10 MINUTOS,INCLUSIVE GABINETES E START UP. FORNECIMENTO E COLOCACAO</t>
  </si>
  <si>
    <t>SISTEMA ININTERRUPTO DE ENERGIA (NO BREAK),COM CAPACIDADE DE10KVA,TRIFASICO,60HZ,TENSAO DE ENTRADA DE 220/380V,TENSAO DE SAIDA DE 220/127V,AUTONOMIA DE 10 MINUTOS,INCLUSIVE GABINETES E START UP.FORNECIMENTO E COLOCACAO</t>
  </si>
  <si>
    <t>SISTEMA ININTERRUPTO DE ENERGIA (NO BREAK),COM CAPACIDADE DE15KVA,TRIFASICO,60HZ,TENSAO DE ENTRADA DE 220/380V,TENSAO DE SAIDA DE 220/127V,AUTONOMIA DE 10 MINUTOS,INCLUSIVE GABINETES E START UP.FORNECIMENTO E COLOCACAO</t>
  </si>
  <si>
    <t>SISTEMA ININTERRUPTO DE ENERGIA (NO BREAK),COM CAPACIDADE DE20KVA,TRIFASICO,60HZ,TENSAO DE ENTRADA DE 220/380V,TENSAO DE SAIDA DE 220/127V,AUTONOMIA DE 10 MINUTOS,INCLUSIVE GABINETES E START UP.FORNECIMENTO E COLOCACAO</t>
  </si>
  <si>
    <t>SISTEMA ININTERRUPTO DE ENERGIA (NO BREAK),COM CAPACIDADE DE25KVA,TRIFASICO,60HZ,TENSAO DE ENTRADA DE 220/380V,TENSAO DE SAIDA DE 220/127V,AUTONOMIA DE 10 MINUTOS,INCLUSIVE GABINETES E START UP.FORNECIMENTO E COLOCACAO</t>
  </si>
  <si>
    <t>SISTEMA ININTERRUPTO DE ENERGIA (NO BREAK),COM CAPACIDADE DE40KVA,TRIFASICO,60HZ,TENSAO DE ENTRADA DE 220/380V,TENSAO DE SAIDA DE 220/127V,AUTONOMIA DE 10 MINUTOS,INCLUSIVE GABINETES E START UP.FORNECIMENTO E COLOCACAO</t>
  </si>
  <si>
    <t>SISTEMA ININTERRUPTO DE ENERGIA (NO BREAK),COM CAPACIDADE DE50KVA,TRIFASICO,60HZ,TENSAO DE ENTRADA DE 220/380V,TENSAO DE SAIDA DE 220/127V,AUTONOMIA DE 10 MINUTOS,INCLUSIVE GABINETES E START UP.FORNECIMENTO E COLOCACAO</t>
  </si>
  <si>
    <t>SISTEMA ININTERRUPTO DE ENERGIA (NO BREAK),COM CAPACIDADE DE80KVA,TRIFASICO,60HZ,TENSAO DE ENTRADA DE 220/380V,TENSAO DE SAIDA DE 220/127V,AUTONOMIA DE 10 MINUTOS,INCLUSIVE GABINETES E START UP.FORNECIMENTO E COLOCACAO</t>
  </si>
  <si>
    <t>SISTEMA ININTERRUPTO DE ENERGIA (NO BREAK),COM CAPACIDADE DE5KVA,TRIFASICO, 60HZ,TENSAO DE ENTRADA DE 220/380V,TENSAO DE SAIDA DE 220/127V,AUTONOMIA DE 30 MINUTOS,INCLUSIVE GABINETES E START UP.FORNECIMENTO E COLOCACAO</t>
  </si>
  <si>
    <t>SISTEMA ININTERRUPTO DE ENERGIA (NO BREAK),COM CAPACIDADE DE10KVA,TRIFASICO,60HZ,TENSAO DE ENTRADA DE 220/380V,TENSAO DE SAIDA DE 220/127V,AUTONOMIA DE 30 MINUTOS,INCLUSIVE GABINETES E START UP.FORNECIMENTO E COLOCACAO</t>
  </si>
  <si>
    <t>SISTEMA ININTERRUPTO DE ENERGIA (NO BREAK),COM CAPACIDADE DE15KVA,TRIFASICO,60HZ,TENSAO DE ENTRADA DE 220/380V,TENSAO DE SAIDA DE 220/127V,AUTONOMIA DE 30 MINUTOS,INCLUSIVE GABINETES E START UP.FORNECIMENTO E COLOCACAO</t>
  </si>
  <si>
    <t>SISTEMA ININTERRUPTO DE ENERGIA (NO BREAK),COM CAPACIDADE DE20KVA,TRIFASICO,60HZ,TENSAO DE ENTRADA DE 220/380V,TENSAO DE SAIDA DE 220/127V,AUTONOMIA DE 30 MINUTOS,INCLUSIVE GABINETES E START UP.FORNECIMENTO E COLOCACAO</t>
  </si>
  <si>
    <t>SISTEMA ININTERRUPTO DE ENERGIA (NO BREAK),COM CAPACIDADE DE25KVA,TRIFASICO,60HZ,TENSAO DE ENTRADA DE 220/380V,TENSAO DE SAIDA DE 220/127V,AUTONOMIA DE 30 MINUTOS,INCLUSIVE GABINETES E START UP.FORNECIMENTO E COLOCACAO</t>
  </si>
  <si>
    <t>SISTEMA ININTERRUPTO DE ENERGIA (NO BREAK),COM CAPACIDADE DE40KVA,TRIFASICO,60HZ,TENSAO DE ENTRADA DE 220/380V,TENSAO DE SAIDA DE 220/127V,AUTONOMIA DE 30 MINUTOS,INCLUSIVE GABINETES E START UP.FORNECIMENTO E COLOCACAO</t>
  </si>
  <si>
    <t>SISTEMA ININTERRUPTO DE ENERGIA (NO BREAK),COM CAPACIDADE DE50KVA,TRIFASICO,60HZ,TENSAO DE ENTRADA DE 220/380V,TENSAO DE SAIDA DE 220/127V,AUTONOMIA DE 30 MINUTOS,INCLUSIVE GABINETES E START UP.FORNECIMENTO E COLOCACAO</t>
  </si>
  <si>
    <t>SISTEMA ININTERRUPTO DE ENERGIA (NO BREAK),COM CAPACIDADE DE80KVA,TRIFASICO,60HZ,TENSAO DE ENTRADA DE 220/380V,TENSAO DE SAIDA DE 220/127V,AUTONOMIA DE 30 MINUTOS,INCLUSIVE GABINETES E START UP.FORNECIMENTO E COLOCACAO</t>
  </si>
  <si>
    <t>SISTEMA ININTERRUPTO DE ENERGIA (NO BREAK),COM CAPACIDADE DE7.5KVA,TRIFASICO,60HZ,TENSAO DE ENTRADA DE 220/380V,TENSAODE SAIDA DE 220/127V,AUTONOMIA DE 30 MINUTOS,INCLUSIVE GABINETES E START UP.FORNECIMENTO E COLOCACAO</t>
  </si>
  <si>
    <t>VOLTIMETRO SELETOR,PARA QUADROS ELETRICOS COM LINHAS TRIFASICAS,ESCALA 0-300V.FORNECIMENTO</t>
  </si>
  <si>
    <t>VOLTIMETRO SELETOR,PARA QUADROS ELETRICOS COM LINHAS TRIFASICAS,ESCALA 0-500V.FORNECIMENTO</t>
  </si>
  <si>
    <t>AMPERIMETRO SELETOR,PARA QUADROS ELETRICOS COM LINHAS TRIFASICAS,ESCALA 0-100A.FORNECIMENTO</t>
  </si>
  <si>
    <t>AMPERIMETRO SELETOR,PARA QUADROS ELETRICOS COM LINHAS TRIFASICAS,ESCALA 0-200A.FORNECIMENTO</t>
  </si>
  <si>
    <t>AMPERIMETRO SELETOR,PARA QUADROS ELETRICOS COM LINHAS TRIFASICAS,ESCALA 0-300A.FORNECIMENTO</t>
  </si>
  <si>
    <t>AMPERIMETRO SELETOR,PARA QUADROS ELETRICOS COM LINHAS TRIFASICAS,ESCALA 0-500A.FORNECIMENTO</t>
  </si>
  <si>
    <t>AMPERIMETRO SELETOR,PARA QUADROS ELETRICOS COM LINHAS TRIFASICAS,ESCALA 0-1000A.FORNECIMENTO</t>
  </si>
  <si>
    <t>AMPERIMETRO SELETOR,PARA QUADROS ELETRICOS COM LINHAS TRIFASICAS,ESCALA 0-2000A.FORNECIMENTO</t>
  </si>
  <si>
    <t>PRATELEIRA DE MARMORE BRANCO CLASSICO,COM 30CM DE LARGURA E2CM DE ESPESSURA,SOBRE CONSOLO DE FERRO.FORNECIMENTO E COLOCACAO</t>
  </si>
  <si>
    <t>CONSOLE DE MARMORE BRANCO CLASSICO,EM CANTONEIRA,MEDINDO 30X30X2CM,PARA DEPOSITO DE AGUA POTAVEL.FORNECIMENTO E COLOCACAO</t>
  </si>
  <si>
    <t>BANCA SECA DE MARMORE BRANCO CLASSICO,COM 3CM DE ESPESSURA E0,60M DE LARGURA,SOBRE APOIOS DE ALVENARIA DE MEIA VEZ E VERGA DE CONCRETO,SEM REVESTIMENTO.FORNECIMENTO E ASSENTAMENTO</t>
  </si>
  <si>
    <t>BANCA DE MARMORE BRANCO CLASSICO,COM 3CM DE ESPESSURA,COM ABERTURA PARA 1 CUBA(EXCLUSIVE ESTA),SOBRE APOIOS DE ALVENARIADE MEIA VEZ E VERGA DE CONCRETO,SEM REVESTIMENTO.FORNECIMENTO E COLOCACAO</t>
  </si>
  <si>
    <t>BANCA DE MARMORE BRANCO CLASSICO,COM 3CM DE ESPESSURA,COM ABERTURA PARA 2 CUBAS(EXCLUSIVE ESTAS),SOBRE APOIOS DE ALVENARIA DE MEIA VEZ E VERGA DE CONCRETO,SEM REVESTIMENTO.FORNECIMENTO E COLOCACAO</t>
  </si>
  <si>
    <t>BANCA DE MARMORE BRANCO CLASSICO,COM 3CM DE ESPESSURA,COM ABERTURA PARA 3 CUBAS(EXCLUSIVE ESTAS),SOBRE APOIOS DE ALVENARIA DE MEIA VEZ E VERGA DE CONCRETO,SEM REVESTIMENTO.FORNECIMENTO E COLOCACAO</t>
  </si>
  <si>
    <t>BANCA DE MARMORE BRANCO CLASSICO,COM 3CM DE ESPESSURA,COM ABERTURA PARA 4 CUBAS(EXCLUSIVE ESTAS),SOBRE APOIOS DE ALVENARIA DE MEIA VEZ E VERGA DE CONCRETO,SEM REVESTIMENTO.FORNECIMENTO E COLOCACAO</t>
  </si>
  <si>
    <t>BANCA DE MARMORE BRANCO CLASSICO,COM 3CM DE ESPESSURA,COM ABERTURA PARA 5 CUBAS(EXCLUSIVE ESTAS),SOBRE APOIOS DE ALVENARIA DE MEIA VEZ E VERGA DE CONCRETO,SEM REVESTIMENTO.FORNECIMENTO E COLOCACAO</t>
  </si>
  <si>
    <t>BANCA DE MARMORE BRANCO CLASSICO,COM 3CM DE ESPESSURA,COM ABERTURA PARA 6 CUBAS(EXCLUSIVE ESTAS),SOBRE APOIOS DE ALVENARIA DE MEIA VEZ E VERGA DE CONCRETO,SEM REVESTIMENTO.FORNECIMENTO E COLOCACAO</t>
  </si>
  <si>
    <t>FRONTISPICIO DE MARMORE BRANCO NACIONAL,COM SECAO DE 5X3CM,INCLUSIVE REJUNTAMENTO.FORNECIMENTO E COLOCACAO</t>
  </si>
  <si>
    <t>FRONTISPICIO DE MARMORE BRANCO NACIONAL,COM SECAO DE 10X2CM,INCLUSIVE REJUNTAMENTO.FORNECIMENTO E COLOCACAO</t>
  </si>
  <si>
    <t>BANCA SECA DE GRANITO PRETO,COM 3CM DE ESPESSURA E 60CM DE LARGURA,SOBRE APOIOS DE ALVENARIA DE MEIA VEZ E VERGA DE CONCRETO,SEM REVESTIMENTO.FORNECIMENTO E ASSENTAMENTO</t>
  </si>
  <si>
    <t>BANCA DE GRANITO PRETO,COM 3CM DE ESPESSURA,COM ABERTURA PARA 1 CUBA(EXCLUSIVE ESTA),SOBRE APOIOS DE ALVENARIA DE MEIA VEZ E VERGA DE CONCRETO,SEM REVESTIMENTO.FORNECIMENTO E COLOCACAO</t>
  </si>
  <si>
    <t>BANCA DE GRANITO PRETO,COM 3CM DE ESPESSURA,COM ABERTURA PARA 2 CUBAS(EXCLUSIVE ESTAS),SOBRE APOIOS DE ALVENARIA DE MEIAVEZ E VERGA DE CONCRETO,SEM REVESTIMENTO.FORNECIMENTO E COLOCACAO</t>
  </si>
  <si>
    <t>BANCA DE GRANITO PRETO,COM 3CM DE ESPESSURA,COM ABERTURA PARA 3 CUBAS (EXCLUSIVE ESTAS),SOBRE APOIOS DE ALVENARIA DE MEIA VEZ E VERGA DE CONCRETO,SEM REVESTIMENTO.FORNECIMENTO E COLOCACAO</t>
  </si>
  <si>
    <t>BANCA DE GRANITO PRETO,COM 3CM DE ESPESSURA,COM ABERTURA PARA 4 CUBAS(EXCLUSIVE ESTAS),SOBRE APOIOS DE ALVENARIA DE MEIAVEZ E VERGA DE CONCRETO,SEM REVESTIMENTO.FORNECIMENTO E COLOCACAO</t>
  </si>
  <si>
    <t>BANCA DE GRANITO PRETO,COM 3CM DE ESPESSURA,COM ABERTURA PARA 5 CUBAS(EXCLUSIVE ESTAS),SOBRE APOIOS DE ALVENARIA DE MEIAVEZ E VERGA DE CONCRETO,SEM REVESTIMENTO.FORNECIMENTO E COLOCACAO</t>
  </si>
  <si>
    <t>BANCA DE GRANITO PRETO,COM 3CM DE ESPESSURA,COM ABERTURA PARA 6 CUBAS(EXCLUSIVE ESTAS),SOBRE APOIOS DE ALVENARIA DE MEIAVEZ E VERGA DE CONCRETO,SEM REVESTIMENTO.FORNECIMENTO E COLOCACAO</t>
  </si>
  <si>
    <t>FRONTISPICIO DE GRANITO PRETO,COM SECAO DE 5X3CM,INCLUSIVE REJUNTAMENTO.FORNECIMENTO E COLOCACAO</t>
  </si>
  <si>
    <t>FRONTISPICIO DE GRANITO PRETO,COM SECAO DE 10X2CM,INCLUSIVEREJUNTAMENTO.FORNECIMENTO E COLOCACAO</t>
  </si>
  <si>
    <t>BANCA SECA DE GRANITO CINZA CORUMBA,COM 2CM DE ESPESSURA E 60CM DE LARGURA,SOBRE APOIOS DE ALVENARIA DE MEIA VEZ E VERGADE CONCRETO,SEM REVESTIMENTO.FORNECIMENTO E COLOCACAO</t>
  </si>
  <si>
    <t>BANCA SECA DE GRANITO CINZA CORUMBA,COM 3CM DE ESPESSURA E 60CM DE LARGURA,SOBRE APOIOS DE ALVENARIA DE MEIA VEZ E VERGADE CONCRETO,SEM REVESTIMENTO.FORNECIMENTO E COLOCACAO</t>
  </si>
  <si>
    <t>BANCA DE GRANITO CINZA CORUMBA,COM 3CM DE ESPESSURA,COM ABERTURA PARA 1 CUBA(EXCLUSIVE ESTA),SOBRE APOIOS DE ALVENARIA DE MEIA VEZ E VERGA DE CONCRETO,SEM REVESTIMENTO.FORNECIMENTOE COLOCACAO</t>
  </si>
  <si>
    <t>BANCA DE GRANITO CINZA CORUMBA,COM 3CM DE ESPESSURA,COM ABERTURA PARA 2 CUBAS(EXCLUSIVE ESTAS),SOBRE APOIOS DE ALVENARIADE MEIA VEZ E VERGA DE CONCRETO,SEM REVESTIMENTO.FORNECIMENTO E COLOCACAO</t>
  </si>
  <si>
    <t>BANCA DE GRANITO CINZA CORUMBA,COM 3CM DE ESPESSURA,COM ABERTURA PARA 3 CUBAS(EXCLUSIVE ESTAS),SOBRE APOIOS DE ALVENARIADE MEIA VEZ E VERGA DE CONCRETO,SEM REVESTIMENTO.FORNECIMENTO E COLOCACAO</t>
  </si>
  <si>
    <t>BANCA DE GRANITO CINZA CORUMBA,COM 3CM DE ESPESSURA,COM ABERTURA PARA 4 CUBAS(EXCLUSIVE ESTAS),SOBRE APOIOS DE ALVENARIADE MEIA VEZ E VERGA DE CONCRETO,SEM REVESTIMENTO.FORNECIMENTO E COLOCACAO</t>
  </si>
  <si>
    <t>BANCA DE GRANITO CINZA CORUMBA,COM 3CM DE ESPESSURA,COM ABERTURA PARA 5 CUBAS(EXCLUSIVE ESTAS),SOBRE APOIOS DE ALVENARIADE MEIA VEZ E VERGA DE CONCRETO,SEM REVESTIMENTO.FORNECIMENTO E COLOCACAO</t>
  </si>
  <si>
    <t>BANCA DE GRANITO CINZA CORUMBA,COM 3CM DE ESPESSURA,COM ABERTURA PARA 6 CUBAS(EXCLUSIVE ESTAS),SOBRE APOIOS DE ALVENARIADE MEIA VEZ E VERGA DE CONCRETO,SEM REVESTIMENTO.FORNECIMENTO E COLOCACAO</t>
  </si>
  <si>
    <t>FRONTISPICIO DE GRANITO CINZA CORUMBA,COM SECAO DE 5X3CM,INCLUSIVE REJUNTAMENTO.FORNECIMENTO E COLOCACAO</t>
  </si>
  <si>
    <t>FRONSTISPICIO DE GRANITO CINZA CORUMBA,COM SECAO DE 10X2CM,INCLUSIVE REJUNTAMENTO.FORNECIMENTO E COLOCACAO.</t>
  </si>
  <si>
    <t>BANCA SECA DE GRANITO CINZA ANDORINHA,COM 2CM DE ESPESSURA E60CM DE LARGURA,SOBRE APOIOS DE ALVENARIA DE MEIA VEZ E VERGA DE CONCRETO,SEM REVESTIMENTO.FORNECIMENTO E COLOCACAO</t>
  </si>
  <si>
    <t>BANCA SECA DE GRANITO CINZA ANDORINHA,COM 3CM DE ESPESSURA E60CM DE LARGURA,SOBRE APOIOS DE ALVENARIA DE MEIA VEZ E VERGA DE CONCRETO,SEM REVESTIMENTO.FORNECIMENTO E COLOCACAO</t>
  </si>
  <si>
    <t>BANCA DE GRANITO CINZA ANDORINHA,COM 3CM DE ESPESSURA,COM ABERTURA PARA 1 CUBA(EXCLUSIVE ESTA),SOBRE APOIOS DE ALVENARIADE MEIA VEZ E VERGA DE CONCRETO,SEM REVESTIMENTO.FORNECIMENTO E COLOCACAO</t>
  </si>
  <si>
    <t>BANCA DE GRANITO CINZA ANDORINHA,COM 3CM DE ESPESSURA,COM ABERTURA PARA 2 CUBAS(EXCLUSIVE ESTAS),SOBRE APOIOS DE ALVENARIA DE MEIA VEZ E VERGA DE CONCRETO,SEM REVESTIMENTO.FORNECIMENTO E COLOCACAO</t>
  </si>
  <si>
    <t>BANCA DE GRANITO CINZA ANDORINHA,COM 3CM DE ESPESSURA,COM ABERTURA PARA 3 CUBAS(EXCLUSIVE ESTAS),SOBRE APOIOS DE ALVENARIA DE MEIA VEZ E VERGA DE CONCRETO,SEM REVESTIMENTO.FORNECIMENTO E COLOCACAO</t>
  </si>
  <si>
    <t>BANCA DE GRANITO CINZA ANDORINHA,COM 3CM DE ESPESSURA,COM ABERTURA PARA 4 CUBAS(EXCLUSIVE ESTAS),SOBRE APOIOS DE ALVENARIA DE MEIA VEZ E VERGA DE CONCRETO,SEM REVESTIMENTO.FORNECIMENTO E COLOCACAO</t>
  </si>
  <si>
    <t>BANCA DE GRANITO CINZA ANDORINHA,COM 3CM DE ESPESSURA,COM ABERTURA PARA 5 CUBAS(EXCLUSIVE ESTAS),SOBRE APOIOS DE ALVENARIA DE MEIA VEZ E VERGA DE CONCRETO,SEM REVESTIMENTO.FORNECIMENTO E COLOCACAO</t>
  </si>
  <si>
    <t>BANCA DE GRANITO CINZA ANDORINHA,COM 3CM DE ESPESSURA,COM ABERTURA PARA 6 CUBAS(EXCLUSIVE ESTAS),SOBRE APOIOS DE ALVENARIA DE MEIA VEZ E VERGA DE CONCRETO,SEM REVESTIMENTO.FORNECIMENTO E COLOCACAO</t>
  </si>
  <si>
    <t>FRONTISPICIO DE GRANITO CINZA ANDORINHA, COM SECAO DE 5X3CM,INCLUSIVE REJUNTAMENTO.FORNECIMENTO E COLOCACAO</t>
  </si>
  <si>
    <t>FRONTISPICIO DE GRANITO CINZA ANDORINHA,COM SECAO DE 10X2CM,INCLUSIVE REJUNTAMENTO.FORNECIMENTO E COLOCACAO</t>
  </si>
  <si>
    <t>BANCA SECA DE GRANITO CINZA CASTELO,COM 2CM DE ESPESSURA E 60CM DE LARGURA,SOBRE APOIOS DE ALVENARIA DE MEIA VEZ E VERGADE CONCRETO,SEM REVESTIMENTO.FORNECIMENTO E COLOCACAO</t>
  </si>
  <si>
    <t>BANCA SECA DE GRANITO CINZA CASTELO,COM 3CM DE ESPESSURA E 60CM DE LARGURA,SOBRE APOIOS DE ALVENARIA DE MEIA VEZ E VERGADE CONCRETO,SEM REVESTIMENTO.FORNECIMENTO E COLOCACAO</t>
  </si>
  <si>
    <t>BANCA DE GRANITO CINZA CASTELO,COM 3CM DE ESPESSURA,COM ABERTURA PARA 1 CUBA(EXCLUSIVE ESTA),SOBRE APOIOS DE ALVENARIA DE MEIA VEZ E VERGA DE CONCRETO,SEM REVESTIMENTO.FORNECIMENTOE COLOCACAO</t>
  </si>
  <si>
    <t>BANCA DE GRANITO CINZA CASTELO,COM 3CM DE ESPESSURA,COM ABERTURA PARA 2 CUBAS(EXCLUSIVE ESTAS),SOBRE APOIOS DE ALVENARIADE MEIA VEZ E VERGA DE CONCRETO,SEM REVESTIMENTO.FORNECIMENTO E COLOCACAO</t>
  </si>
  <si>
    <t>BANCA DE GRANITO CINZA CASTEL0,COM 3CM DE ESPESSURA,COM ABERTURA PARA 3 CUBAS(EXCLUSIVE ESTAS),SOBRE APOIOS DE ALVENARIADE MEIA VEZ E VERGA DE CONCRETO,SEM REVESTIMENTO.FORNECIMENTO E COLOCACAO</t>
  </si>
  <si>
    <t>BANCA DE GRANITO CINZA CASTELO,COM 3CM DE ESPESSURA,COM ABERTURA PARA 4 CUBAS(EXCLUSIVE ESTAS),SOBRE APOIOS DE ALVENARIADE MEIA VEZ E VERGA DE CONCRETO,SEM REVESTIMENTO.FORNECIMENTO E COLOCACAO</t>
  </si>
  <si>
    <t>BANCA DE GRANITO CINZA CASTELO,COM 3CM DE ESPESSURA,COM ABERTURA PARA 5 CUBAS(EXCLUSIVE ESTAS),SOBRE APOIOS DE ALVENARIADE MEIA VEZ E VERGA DE CONCRETO,SEM REVESTIMENTO.FORNECIMENTO E COLOCACAO</t>
  </si>
  <si>
    <t>BANCA DE GRANITO CINZA CASTELO,COM 3CM DE ESPESSURA,COM ABERTURA PARA 6 CUBAS(EXCLUSIVE ESTAS),SOBRE APOIOS DE ALVENARIADE MEIA VEZ E VERGA DE CONCRETO,SEM REVESTIMENTO.FORNECIMENTO E COLOCACAO</t>
  </si>
  <si>
    <t>FRONTISPICIO DE GRANITO CINZA CASTELO,COM SECAO 5X3CM,INCLUSIVE REJUNTAMENTO.FORNECIMENTO E COLOCACAO</t>
  </si>
  <si>
    <t>FRONTISPICIO DE GRANITO CINZA CASTELO,COM SECAO DE 10X2CM,INCLUSIVE REJUNTAMENTO.FORNECIMENTO E COLOCACAO</t>
  </si>
  <si>
    <t>BANCA SECA DE GRANITO BRANCO ITAUNAS,COM 2CM DE ESPESSURA E60CM DE LARGURA,SOBRE APOIOS DE ALVENARIA DE MEIA VEZ E VERGA DE CONCRETO,SEM REVESTIMENTO.FORNECIMENTO E COLOCACAO</t>
  </si>
  <si>
    <t>BANCA SECA DE GRANITO BRANCO ITAUNAS,COM 3CM DE ESPESSURA E60CM DE LARGURA,SOBRE APOIOS DE ALVENARIA DE MEIA VEZ E VERGA DE CONCRETO,SEM REVESTIMENTO.FORNECIMENTO E COLOCACAO</t>
  </si>
  <si>
    <t>BANCA DE GRANITO BRANCO ITAUNAS,COM 3CM DE ESPESSURA,COM ABERTURA PARA 1 CUBA(EXCLUSIVE ESTA),SOBRE APOIOS DE ALVENARIADE MEIA VEZ E VERGA DE CONCRETO,SEM REVESTIMENTO.FORNECIMENTO E COLOCACAO</t>
  </si>
  <si>
    <t>BANCA DE GRANITO BRANCO ITAUNAS,COM 3CM DE ESPESSURA,COM ABERTURA PARA 2 CUBAS(EXCLUSIVE ESTAS),SOBRE APOIOS DE ALVENARIA DE MEIA VEZ E VERGA DE CONCRETO,SEM REVESTIMENTO.FORNECIMENTO E COLOCACAO</t>
  </si>
  <si>
    <t>BANCA DE GRANITO BRANCO ITAUNAS,COM 3CM DE ESPESSURA,COM ABERTURA PARA 3 CUBAS(EXCLUSIVE ESTAS),SOBRE APOIOS DE ALVENARIA DE MEIA VEZ E VERGA DE CONCRETO,SEM REVESTIMENTO.FORNECIMENTO E COLOCACAO</t>
  </si>
  <si>
    <t>BANCA DE GRANITO BRANCO ITAUNAS,COM 3CM DE ESPESSURA,COM ABERTURA PARA 4 CUBAS(EXCLUSIVE ESTAS),SOBRE APOIOS DE ALVENARIA DE MEIA VEZ E VERGA DE CONCRETO,SEM REVESTIMENTO.FORNECIMENTO E COLOCACAO</t>
  </si>
  <si>
    <t>BANCA DE GRANITO BRANCO ITAUNAS,COM 3CM DE ESPESSURA,COM ABERTURA PARA 5 CUBAS(EXCLUSIVE ESTAS),SOBRE APOIOS DE ALVENARIA DE MEIA VEZ E VERGA DE CONCRETO,SEM REVESTIMENTO.FORNECIMENTO E COLOCACAO</t>
  </si>
  <si>
    <t>BANCA DE GRANITO BRANCO ITAUNAS,COM 3CM DE ESPESSURA,COM ABERTURA PARA 6 CUBAS(EXCLUSIVE ESTAS),SOBRE APOIOS DE ALVENARIA DE MEIA VEZ E VERGA DE CONCRETO,SEM REVESTIMENTO.FORNECIMENTO E COLOCACAO</t>
  </si>
  <si>
    <t>FRONTISPICIO DE GRANITO BRANCO ITAUNAS,COM SECAO DE 5X3CM,INCLUSIVE REJUNTAMENTO.FORNECIMENTO E COLOCACAO</t>
  </si>
  <si>
    <t>FRONTISPICIO DE GRANITO BRANCO ITAUNAS,COM SECAO DE 10X2CM,INCLUSIVE REJUNTAMENTO.FORNECIMENTO E COLOCACAO</t>
  </si>
  <si>
    <t>BANCA DE MARMORE SINTETICO,MEDINDO 120X50CM,COM CUBA DO MESMO MATERIAL,EXCLUSIVE TORNEIRA,VALVULA E SIFAO.FORNECIMENTO EASSENTAMENTO</t>
  </si>
  <si>
    <t>BANCA DE MARMORE SINTETICO,MEDINDO 100X50CM,COM CUBA DO MESMO MATERIAL,EXCLUSIVE TORNEIRA,VALVULA E SIFAO.FORNECIMENTO EASSENTAMENTO</t>
  </si>
  <si>
    <t>BANCA DE MARMORE SINTETICO,MEDINDO 150X50CM,COM CUBA DO MESMO MATERIAL,EXCLUSIVE TORNEIRA,VALVULA E SIFAO.FORNECIMENTO EASSENTAMENTO</t>
  </si>
  <si>
    <t>DOMUS ACRILICO,MEDINDO 1,50X1,50M,INCLUINDO NESTA MEDIDA A VENTILACAO.FORNECIMENTO E COLOCACAO</t>
  </si>
  <si>
    <t>TABELA DE BASQUETE EM COMPENSADO NAVAL,TAMANHO OFICIAL,COM ARO E REDE.FORNECIMENTO E COLOCACAO</t>
  </si>
  <si>
    <t>POSTE PARA VOLEIBOL EM TUBO DE FERRO GALVANIZADO,COM CATRACAE BUCHAS.FORNECIMENTO</t>
  </si>
  <si>
    <t>TRAVE DESMONTAVEL PARA FUTEBOL DE SALAO,EM TUBO DE FERRO GALVANIZADO E BUCHAS.FORNECIMENTO</t>
  </si>
  <si>
    <t>APARELHO DE GINASTICA,EXECUTADO EM PECAS VERTICAIS DE MACARANDUBA DE 3"X6" E TUBOS DE FERRO GALVANIZADO DE 1.1/4",HORIZONTAIS EM 3 MODULOS,CONFORME PROJETO Nº6025/EMOP.FORNECIMENTOE COLOCACAO</t>
  </si>
  <si>
    <t>ESTRUTURA PARA BASQUETE,DE FERRO GALVANIZADO PINTADO,FIXA,COM AVANCO LIVRE DE 1,30M,COM TABELAS DE COMPENSADO NAVAL,AROSE REDES,EXCLUSIVE FURACAO DE PISO.FORNECIMENTO E COLOCACAO</t>
  </si>
  <si>
    <t>BALIZA DE FUTEBOL DE CAMPO,TAMANHO OFICIAL(7,32X2.44M),EXCLUSIVE REDE,EM TUBOS DE FERRO GALVANIZADO DE 4",COM PINTURA DEBASE E 2 DEMAOS DE ACABAMENTO.FORNECIMENTO E COLOCACAO</t>
  </si>
  <si>
    <t>RESERVATORIO TERMICO DE BAIXA PRESSAO,PARA SISTEMA DE AQUECIMENTO SOLAR,COM 100L,EXCLUSIVE INSTALACOES (VER ITENS 15.014.0100 A 0145) E PLACAS COLETORAS (VER ITENS 18.210.0100 A 0115).FORNECIMENTO</t>
  </si>
  <si>
    <t>RESERVATORIO TERMICO DE BAIXA PRESSAO,PARA SISTEMA DE AQUECIMENTO SOLAR,COM 200L,EXCLUSIVE INSTALACOES (VER ITENS 15.014.0100 A 0145) E PLACAS COLETORAS (VER ITENS 18.210.0100 A 0115).FORNECIMENTO</t>
  </si>
  <si>
    <t>RESERVATORIO TERMICO DE BAIXA PRESSAO,PARA SISTEMA DE AQUECIMENTO SOLAR,COM 300L,EXCLUSIVE INSTALACOES (VER ITENS 15.014.0100 A 0145) E PLACAS COLETORAS (VER ITENS 18.210.0100 A 0115).FORNECIMENTO</t>
  </si>
  <si>
    <t>RESERVATORIO TERMICO DE BAIXA PRESSAO,PARA SISTEMA DE AQUECIMENTO SOLAR,COM 400L,EXCLUSIVE INSTALACOES (VER ITENS 15.014.0100 A 0145) E PLACAS COLETORAS (VER ITENS 18.210.0100 A 0115).FORNECIMENTO</t>
  </si>
  <si>
    <t>RESERVATORIO TERMICO DE BAIXA PRESSAO,PARA SISTEMA DE AQUECIMENTO SOLAR,COM 500L,EXCLUSIVE INSTALACOES (VER ITENS 15.014.0100 A 0145) E PLACAS COLETORAS (VER ITENS 18.210.0100 A 0115).FORNECIMENTO</t>
  </si>
  <si>
    <t>RESERVATORIO TERMICO DE BAIXA PRESSAO,PARA SISTEMA DE AQUECIMENTO SOLAR,COM 600L,EXCLUSIVE INSTALACOES (VER ITENS 15.014.0100 A 0145) E PLACAS COLETORAS (VER ITENS 18.210.0100 A 0115).FORNECIMENTO</t>
  </si>
  <si>
    <t>RESERVATORIO TERMICO DE BAIXA PRESSAO,PARA SISTEMA DE AQUECIMENTO SOLAR,COM 800L,EXCLUSIVE INSTALACOES (VER ITENS 15.014.0100 A 0145) E PLACAS COLETORAS (VER ITENS 18.210.0100 A 0115).FORNECIMENTO</t>
  </si>
  <si>
    <t>RESERVATORIO TERMICO DE BAIXA PRESSAO,PARA SISTEMA DE AQUECIMENTO SOLAR,COM 1000L,EXCLUSIVE INSTALACOES (VER ITENS 15.014.0100 A 0145) E PLACAS COLETORAS (VER ITENS 18.210.0100 A 0115).FORNECIMENTO</t>
  </si>
  <si>
    <t>RESERVATORIO TERMICO DE ALTA PRESSAO,PARA SISTEMA DE AQUECIMENTO SOLAR,COM 100L,EXCLUSIVE INSTALACOES (VER ITENS 15.014.0100 A 0145) E PLACAS COLETORAS (VER ITENS 18.210.0100 A 0115).FORNECIMENTO</t>
  </si>
  <si>
    <t>RESERVATORIO TERMICO DE ALTA PRESSAO,PARA SISTEMA DE AQUECIMENTO SOLAR,COM 200L,EXCLUSIVE INSTALACOES (VER ITENS 15.014.0100 E 0145) E PLACAS COLETORAS (VER ITENS 18.210.0100 A 0115).FORNECIMENTO</t>
  </si>
  <si>
    <t>RESERVATORIO TERMICO DE ALTA PRESSAO,PARA SISTEMA DE AQUECIMENTO SOLAR,COM 300L,EXCLUSIVE INSTALACOES (VER ITENS 15.014.0100 A 0145) E PLACAS COLETORAS (VER ITENS 18.210.0100 A 0115).FORNECIMENTO</t>
  </si>
  <si>
    <t>RESERVATORIO TERMICO DE ALTA PRESSAO,PARA SISTEMA DE AQUECIMENTO SOLAR,COM 400L,EXCLUSIVE INSTALACOES (VER ITENS 15.014.0100 A 0145) E PLACAS COLETORAS (VER ITENS 18.210.0100 A 0115).FORNECIMENTO</t>
  </si>
  <si>
    <t>RESERVATORIO TERMICO DE ALTA PRESSAO,PARA SISTEMA DE AQUECIMENTO SOLAR,COM 500L,EXCLUSIVE INSTALACOES(VER ITENS 15.014.0100 A 0145) E PLACAS COLETORAS (VER ITENS 18.210.0100 A 0115).FORNECIMENTO</t>
  </si>
  <si>
    <t>RESERVATORIO TERMICO DE ALTA PRESSAO,PARA SISTEMA DE AQUECIMENTO SOLAR,COM 600L,EXCLUSIVE INSTALACOES(VER ITENS 15.014.0100 A 0145) E PLACAS COLETORAS (VER ITENS 18.210.0100 A 0115).FORNECIMENTO</t>
  </si>
  <si>
    <t>RESERVATORIO TERMICO DE ALTA PRESSAO,PARA SISTEMA DE AQUECIMENTO SOLAR,COM 800L,EXCLUSIVE INSTALACOES(VER ITENS 15.014.0100 A 0145) E PLACAS COLETORAS (VER ITENS 18.210.0100 A 0115).FORNECIMENTO</t>
  </si>
  <si>
    <t>RESERVATORIO TERMICO DE ALTA PRESSAO,PARA SISTEMA DE AQUECIMENTO SOLAR,COM 1000L,EXCLUSIVE INSTALACOES(VER ITENS 15.014.0100 A 0145) E PLACAS COLETORAS (VER ITENS 18.210.0100 A 0115).FORNECIMENTO</t>
  </si>
  <si>
    <t>PLACAS COLETORAS DE ENERGIA SOLAR HORIZONTAL,MEDINDO 1X2M,EXCLUSIVE INSTALACOES (VER ITENS 15.014.0100 A 0145) E RESERVATORIOS (VER ITENS 18.210.0010 A 0070).FORNECIMENTO</t>
  </si>
  <si>
    <t>PLACAS COLETORAS DE ENERGIA SOLAR HORIZONTAL,MEDINDO 1X1M,EXCLUSIVE INSTALACOES (VER ITENS 15.014.0100 A 0145) E RESERVATORIOS (VER ITENS 18.210.0010 A 0070).FORNECIMENTO</t>
  </si>
  <si>
    <t>PLACAS COLETORAS DE ENERGIA SOLAR VERTICAL,MEDINDO 1X2M,EXCLUSIVE INSTALACOES (VER ITENS 15.014.0100 A 0145) E RESERVATORIOS (VER ITENS 18.210.0010 A 0070).FORNECIMENTO</t>
  </si>
  <si>
    <t>REATOR ELETRONICO DE ALTO FATOR DE POTENCIA(AFP&gt;=0,92)PARA LAMPADA FLUORESCENTE 1X16W,BIVOLT,127/220V.FORNECIMENTO E COLOCACAO</t>
  </si>
  <si>
    <t>REATOR ELETRONICO DE ALTO FATOR DE POTENCIA(AFP&gt;=0,92)PARA LAMPADA FLUORESCENTE 2X16W,BIVOLT,127/220V.FORNECIMENTO E COLOCACAO</t>
  </si>
  <si>
    <t>REATOR ELETRONICO DE ALTO FATOR DE POTENCIA(AFP&gt;=0,92)PARA LAMPADA FLUORESCENTE 1X18W,BIVOLT,127/220V.FORNECIMENTO E COLOCACAO</t>
  </si>
  <si>
    <t>REATOR ELETRONICO DE ALTO FATOR DE POTENCIA(AFP&gt;=0,92)PARA LAMPADA FLUORESCENTE 2X18W,BIVOLT,127/220V.FORNECIMENTO E COLOCACAO</t>
  </si>
  <si>
    <t>REATOR ELETRONICO DE ALTO FATOR DE POTENCIA(AFP&gt;=0,92)PARA LAMPADA FLUORESCENTE 1X20W,BIVOLT,127/220V.FORNECIMENTO E COLOCACAO</t>
  </si>
  <si>
    <t>REATOR ELETRONICO DE ALTO FATOR DE POTENCIA(AFP&gt;=0,92)PARA LAMPADA FLUORESCENTE 2X20W,BIVOLT,127/220V.FORNECIMENTO E COLOCACAO</t>
  </si>
  <si>
    <t>REATOR ELETRONICO DE ALTO FATOR DE POTENCIA(AFP&gt;=0,92)PARA LAMPADA FLUORESCENTE 1X32W,BIVOLT,127/220V.FORNECIMENTO E COLOCACAO</t>
  </si>
  <si>
    <t>REATOR ELETRONICO DE ALTO FATOR DE POTENCIA(AFP&gt;=0,92)PARA LAMPADA FLUORESCENTE 2X32W,BIVOLT,127/220V.FORNECIMENTO E COLOCACAO</t>
  </si>
  <si>
    <t>REATOR ELETRONICO DE ALTO FATOR DE POTENCIA(AFP&gt;=0,92)PARA LAMPADA FLUORESCENTE 1X36W,BIVOLT,127/220V.FORNECIMENTO E COLOCACAO</t>
  </si>
  <si>
    <t>REATOR ELETRONICO DE ALTO FATOR DE POTENCIA(AFP&gt;=0,92)PARA LAMPADA FLUORESCENTE 2X36W,BIVOLT,127/220V.FORNECIMENTO E COLOCACAO</t>
  </si>
  <si>
    <t>REATOR ELETRONICO DE ALTO FATOR DE POTENCIA(AFP&gt;=0,92)PARA LAMPADA FLUORESCENTE 1X40W,BIVOLT,127/220V.FORNECIMENTO E COLOCACAO</t>
  </si>
  <si>
    <t>REATOR ELETRONICO DE ALTO FATOR DE POTENCIA(AFP&gt;=0,92)PARA LAMPADA FLUORESCENTE 2X40W,BIVOLT,127/220V.FORNECIMENTO E COLOCACAO</t>
  </si>
  <si>
    <t>REATOR PARA LAMPADA DE VAPOR METALICO DE 150W,220V,PARA USOEXTERNO.FORNECIMENTO E COLOCACAO</t>
  </si>
  <si>
    <t>REATOR PARA LAMPADA DE VAPOR METALICO DE 250W,220V,PARA USOEXTERNO.FORNECIMENTO E COLOCACAO</t>
  </si>
  <si>
    <t>REATOR PARA LAMPADA DE VAPOR METALICO DE 400W,220V,PARA USOEXTERNO.FORNECIMENTO E COLOCACAO</t>
  </si>
  <si>
    <t>REATOR PARA LAMPADA DE VAPOR SODIO DE 400W,220V.FORNECIMENTOE COLOCACAO</t>
  </si>
  <si>
    <t>BRACO PARA ILUMINACAO DE RUAS,EM TUBO DE ACO GALVANIZADO COMDIAMETRO DE=25,4MM,PARA FIXACAO EM POSTE OU PAREDE,PROJECAOHORIZONTAL=1000MM,PROJECAO VERTICAL=370MM.FORNECIMENTO E COLOCACAO</t>
  </si>
  <si>
    <t>BRACO PARA ILUMINACAO DE RUAS,EM TUBO DE ACO GALVANIZADO COMDIAMETRO DE=48,2MM,PARA FIXACAO EM POSTE OU PAREDE,PROJECAOHORIZONTAL=2500MM,PROJECAO VERTICAL=1660MM.FORNECIMENTO E COLOCACAO</t>
  </si>
  <si>
    <t>BRACO PARA ILUMINACAO DE RUAS,EM TUBO DE ACO GALVANIZADO COMDIAMETRO DE=60,3MM,PARA FIXACAO EM POSTE OU PAREDE,PROJECAOHORIZONTAL=2530MM,PROJECAO VERTICAL=2180MM.FORNECIMENTO E COLOCACAO</t>
  </si>
  <si>
    <t>CINTA CIRCULAR DE ACO GALVANIZADO,DE APROXIMADAMENTE 120MM,PARA FIXACAO DE BRACOS DE LUMINARIAS.FORNECIMENTO E COLOCACAO</t>
  </si>
  <si>
    <t>RELE FOTOELETRICO,PARA COMANDO DE ILUMINACAO EXTERNA,NA TENSAO DE 220V E CARGA MAXIMA DE 1.000W.FORNECIMENTO E COLOCACAO</t>
  </si>
  <si>
    <t>RETIRADA E RECOLOCACAO DE APARELHOS DE ILUMINACAO,INCLUSIVELAMPADA</t>
  </si>
  <si>
    <t>RECARGA PARA EXTINTOR DE INCENDIO TIPO AGUA PRESSURIZADA,DE10L</t>
  </si>
  <si>
    <t>CAMINHAO COM CARROCERIA FIXA,NO TOCO,CAPACIDADE DE 3,5T,EXCLUSIVE DEPRECIACAO,SEGURO E MOTORISTA</t>
  </si>
  <si>
    <t>CAMINHAO COM CARROCERIA FIXA,NO TOCO,CAPACIDADE DE 7,5T,EXCLUSIVE DEPRECIACAO,SEGURO E MOTORISTA</t>
  </si>
  <si>
    <t>CAMINHAO BASCULANTE,NO TOCO,DE 5,00M3,EXCLUSIVE DEPRECIACAO,SEGURO E MOTORISTA</t>
  </si>
  <si>
    <t>CAMIONETE PICK-UP,COM CABINE SIMPLES E CACAMBA,TIPO LEVE,MOTOR BICOMBUSTIVEL (GASOLINA E ALCOOL) DE 1,6 LITROS,EXCLUSIVEDEPRECIACAO,SEGURO E MOTORISTA</t>
  </si>
  <si>
    <t>CAMINHAO COM CARROCERIA FIXA,NO TOCO,CAPACICADE DE 3,5T,INCLUSIVE MOTORISTA</t>
  </si>
  <si>
    <t>CAMINHAO COM CARROCERIA FIXA,NO TOCO,CAPACIDADE DE 3,5T,INCLUSIVE MOTORISTA</t>
  </si>
  <si>
    <t>CAMINHAO COM CARROCERIA FIXA,NO TOCO,CAPACIDADE DE 7,5T,INCLUSIVE MOTORISTA</t>
  </si>
  <si>
    <t>CAMINHAO COM CARROCERIA FIXA,TRUCADO,CAPACIDADE DE 12T,INCLUSIVE MOTORISTA</t>
  </si>
  <si>
    <t>CAMINHAO BASCULANTE,NO TOCO,CAPACIDADE DE 4,00M3,INCLUSIVE MOTORISTA</t>
  </si>
  <si>
    <t>CAMINHAO BASCULANTE,NO TOCO,CAPACIDADE DE 5,00M3,INCLUSIVE MOTORISTA</t>
  </si>
  <si>
    <t>CAMINHAO BASCULANTE,NO TOCO,CAPACIDADE DE 7,00M3,INCLUSIVE MOTORISTA</t>
  </si>
  <si>
    <t>CAMINHAO BASCULANTE,NO TOCO,CAPACIDADE DE 10,00M3,INCLUSIVEMOTORISTA</t>
  </si>
  <si>
    <t>CAMINHAO BASCULANTE DO TIPO PESADO (FORA DE ESTRADA),CAPACIDADE RASA DE 11,00M3,INCLUSIVE MOTORISTA</t>
  </si>
  <si>
    <t>CAMINHAO BASCULANTE DO TIPO MEDIO-PESADO,TRUCADO,CAPACIDADEDE 12,00M3,INCLUSIVE MOTORISTA</t>
  </si>
  <si>
    <t>CAMINHAO BASCULANTE TIPO PESADO,TRACADO,6X4,CAPACIDADE DE 18,4T,INCLUSIVE MOTORISTA</t>
  </si>
  <si>
    <t>CARRETA PARA TRANSPORTE PESADO,CAPACIDADE PARA CARGA UTIL DE60/80T,INCLUSIVE MOTORISTA</t>
  </si>
  <si>
    <t>CARRETA PARA TRANSPORTE PESADO,CAPACIDADE PARA CARGA UTIL DE30T,INCLUSIVE MOTORISTA</t>
  </si>
  <si>
    <t>MICRO-ONIBUS COM CAPACIDADE MINIMA DE 15 LUGARES,MOTOR DIESEL,INCLUSIVE MOTORISTA</t>
  </si>
  <si>
    <t>VEICULO DE PASSEIO,5 PASSAGEIROS,4 PORTAS,MOTOR BICOMBUSTIVEL (GASOLINA E ALCOOL)DE 1,6 LITROS,COM AR CONDICIONADO,DIRECAO HIDRAULICA E VIDROS DIANTEIROS ELETRICOS,EXCLUSIVE MOTORISTA</t>
  </si>
  <si>
    <t>VEICULO DE PASSEIO,5 PASSAGEIROS,4 PORTAS,MOTOR BICOMBUSTIVEL (GASOLINA E ALCOOL)DE 1,6 LITROS,COM AR CONDICIONADO,DIRECAO HIDRAULICA E VIDRO DIANTEIROS ELETRICOS,EXCLUSIVE MOTORISTA</t>
  </si>
  <si>
    <t>VEICULO DE PASSEIO,5 PASSAGEIROS,4 PORTAS,MOTOR BICOMBUSTIVEL (GASOLINA E ALCOOL)DE 1,6 LITROS,COM AR CONDICIONADO,DIRECAO HIDRAULICA E VIDROS DIANTEIROS ELETRICOS,INCLUSIVE MOTORISTA</t>
  </si>
  <si>
    <t>VEICULO DE PASSEIO,5 PASSAGEIROS,MOTOR BICOMBUSTIVEL (GASOLINA E ALCOOL) DE 1.0 LITRO,INCLUSIVE MOTORISTA</t>
  </si>
  <si>
    <t>VEICULO DE PASSEIO,5 PASSAGEIROS,MOTOR BICOMBUSTIVEL (GASOLINA E ALCOOL) DE 1.0 LITRO,EXCLUSIVE MOTORISTA</t>
  </si>
  <si>
    <t>CAMIONETE TIPO PICK-UP,COM CABINE SIMPLES E CACAMBA,TIPO LEVE,MOTOR BICOMBUSTIVEL (GASOLINA E ALCOOL) DE 1,6 LITROS,INCLUSIVE MOTORISTA</t>
  </si>
  <si>
    <t>CAMIONETE TIPO PICK-UP,COM CABINE SIMPLES E CACAMBA,TIPO LEVE,MOTOR BICOMBUSTIVEL (GASOLINA E ALCOOL) DE 1,6 LITROS,EQUIPADA COM ESCADA DE EXTENSAO GIRATORIA E BASCULANTE,COM SUPORTE,ACIONAMENTO MANUAL E TODOS OS IMPLEMENTOS NECESSARIOS PARA UM PERFEITO FUNCIONAMENTO,INCLUSIVE MOTORISTA</t>
  </si>
  <si>
    <t>CAMIONETE TIPO PICK-UP,COM CABINE SIMPLES E CACAMBA,TIPO LEVE,MOTOR BICOMBUSTIVEL (GASOLINA E ALCOOL) DE 1,6 LITROS,EQUIPADA COM ESCADA DE EXTENSAO GIRATORIA E BASCULANTE,COM SUPORTE,ACIONAMENTO MANUAL A TODOS OS IMPLEMENTOS NECESSARIOS PARA UM PERFEITO FUNCIONAMENTO,INCLUSIVE MOTORISTA</t>
  </si>
  <si>
    <t>CAMIONETE TIPO PICK-UP COM CABINE DUPLA E CACAMBA MOTOR BICOMBUSTIVEL (GASOLINA E ALCOOL) 2.4,DIRECAO HIDRAULICA,TRACAOTRASEIRA,INCLUSIVE MOTORISTA</t>
  </si>
  <si>
    <t>CAMIONETE TIPO PICK-UP COM CABINE DUPLA E CACAMBA MOTOR DIESEL 2.8,DIRECAO HIDRAULICA TRACAO NAS 4 RODAS,INCLUSIVE MOTORISTA</t>
  </si>
  <si>
    <t>GUINDASTE SOBRE RODAS,MEIA LANCA,CAPACIDADE DE 6T,INCLUSIVEOPERADOR</t>
  </si>
  <si>
    <t>GUINDASTE SOBRE RODAS,CAPACIDADE DE 15T,RAIO DE CURVA DE 4,65M,LANCA TELESCOPICA DE ACIONAMENTO HIDRAULICO COM 7,60M RETRAIDA E 18,30M ESTENDIDA,INCLUSIVE OPERADOR E AUXILIAR</t>
  </si>
  <si>
    <t>GUINDASTE ARTICULADO,SOBRE CAMINHAO DIESEL(INCLUSIVE ESTE),MOMENTO MAXIMO DE ELEVACAO 30TXM E CAPACIDADE MAXIMA DE ELEVACAO 8,5T A 3,4M,INCLUSIVE OPERADOR E AUXILIAR</t>
  </si>
  <si>
    <t>GUINDASTE TIPO GRUA,COM CAPACIDADE DE CARGA DE 1200KG,VELOCIDADE DE 40M/MIN,TORRE COMPOSTA POR 9 MODULOS DE 3 METROS CADA,TOTALIZANDO 27 METROS,ALCANCE MAXIMO DE 25 METROS COM UMACARGA DE 1000KG,INCLUSIVE BASE DE SUSTENTACAO E OPERADOR</t>
  </si>
  <si>
    <t>ESTEIRA TRANSPORTADORA,DE CORREIA,LARGURA DE 50CM E 10,00M DE COMPRIMENTO,EXCLUSIVE OPERADOR</t>
  </si>
  <si>
    <t>PORTICO ROLANTE MOTORIZADO (OU ELETRICO),COM VAO E ALTURA DE5M,ACOMPANHADO DE TRILHOS ROLANTES ELETRIFICADOS COM PERCURSO DE 30M E TALHA ELETRICA COM TROLE DE CABO DE ACO E PAINELELETRICO,COM CAPACIDADE PARA 10T,INCLUSIVE MONTAGEM DO CONJUNTO,EXCLUSIVE OPERADOR</t>
  </si>
  <si>
    <t>GUINDAUTO COM CAPACIDADE MAXIMA DE CARGA EM TORNO DE 3,5T AAPROXIMADAMENTE 2,00M E ALCANCE MAXIMO VERTICAL(DO SOLO)A APROXIMADAMENTE 7,00M,ANGULO DE GIRO DE 180º,MONTADO SOBRE CHASSIS DE CAMINHAO,EXCLUSIVE ESTE.SAO CONSIDERADOS DOIS AJUDANTES,EXCLUSIVE OPERADOR QUE E CONSIDERADO O MOTORISTA DO CAMINHAO</t>
  </si>
  <si>
    <t>GUINDAUTO COM CAPACIDADE MAXIMA DE CARGA EM TORNO DE 4T A APROXIMADAMENTE 2,00M E ALCANCE MAXIMO VERTICAL(DO SOLO)A APROXIMADAMENTE 8,00M,ANGULO DE GIRO DE 180º,MONTADO SOBRE CHASSIS DE CAMINHAO,EXCLUSIVE ESTE.SAO CONSIDERADOS DOIS AJUDANTES,EXCLUSIVE OPERADOR QUE E CONSIDERADO O MOTORISTA DO CAMINHAO</t>
  </si>
  <si>
    <t>GUINDAUTO COM CAPACIDADE MAXIMA DE CARGA EM TORNO DE 10,5T AAPROXIMADAMENTE 2,00M E ALCANCE MAXIMO VERTICAL(DO SOLO)A APROXIMADAMENTE 17,00M,ANGULO DE GIRO DE 180º,MONTADO SOBRE CHASSIS DE CAMINHAO,EXCLUSIVE ESTE.SAO CONSIDERADOS DOIS AJUDANTES,EXCLUSIVE OPERADOR QUE E CONSIDERADO O MOTORISTA DO CAMINHAO</t>
  </si>
  <si>
    <t>GUINDAUTO COM CAPACIDADE MAXIMA DE CARGA EM TORNO DE 15,5T AAPROXIMADAMENTE 2,00M E ALCANCE MAXIMO VERTICAL(DO SOLO)A APROXIMADAMENTE 16,50M,ANGULO DE GIRO DE 180º,MONTADO SOBRE CHASSIS DE CAMINHAO,EXCLUSIVE ESTE.SAO CONSIDERADOS DOIS AJUDANTES,EXCLUSIVE OPERADOR QUE E CONSIDERADO O MOTORISTA DO CAMINHAO</t>
  </si>
  <si>
    <t>EMPILHADEIRA EQUIPADA COM RODAGEM PNEUMATICA,CAPACIDADE DE 2,5T E CENTRO DE CARGA A 60CM,MOTOR A GASOLINA,INCLUSIVE OPERADOR</t>
  </si>
  <si>
    <t>EMPILHADEIRA EQUIPADA COM RODAGEM PNEUMATICA,CAPACIDADE DE 3T E CENTRO DE CARGA A 60CM,MOTOR A GASOLINA,INCLUSIVE OPERADOR</t>
  </si>
  <si>
    <t>EMPILHADEIRA EQUIPADA COM RODAGEM PNEUMATICA,CAPACIDADE DE 4T E CENTRO DE CARGA A 60CM,MOTOR A GASOLINA,INCLUSIVE OPERADOR</t>
  </si>
  <si>
    <t>EMPILHADEIRA EQUIPADA COM RODAGEM PNEUMATICA,CAPACIDADE DE 5T E CENTRO DE CARGA A 60CM,INCLUSIVE OPERADOR</t>
  </si>
  <si>
    <t>EMPILHADEIRA EQUIPADA COM RODAGEM PNEUMATICA,CAPACIDADE DE 7T E CENTRO DE CARGA A 60CM,INCLUSIVE OPERADOR</t>
  </si>
  <si>
    <t>PLATAFORMA PANTOGRAFICA CAPAC.TRABALHO ATE 10M ALTURA,CAPAC.MAXIMA CARGA DISTRIBUIDA 3000KG,CAPAC.MAXIMA CARGA CONCENTRADA 1500KG,PISO PLATAF.CONSTITUIDO CHAPA XADREZ FERRO,EXTENSORES LATERAIS(S/GUARDA-CORPO),GUARDA-CORPO REMOVIVEL PLATAF.,SAPATAS HIDR.E TESOURAS LARGAS,NIVELAMENTO E MAIOR ESTABILIDADE EQUIPAMENTO,ESCADA SIMPLES ALUMINIO,EXCLUSIVE OPERADOR</t>
  </si>
  <si>
    <t>CAMIONETA TIPO PICK-UP,COM CABINE SIMPLES E CACAMBA,TIPO LEVE,MOTOR BICOMBUSTIVEL(GASOLINA E ALCOOL) DE 1,6 LITROS,EXCLUSIVE MOTORISTA</t>
  </si>
  <si>
    <t>CAMIONETA TIPO PICK-UP,COM CABINE SIMPLES E CACAMBA,TIPO LEVE,MOTOR BICOMBUSTIVEL(GASOLINA E ALCOOL)DE 1,6 LITROS,EXCLUSIVE MOTORISTA</t>
  </si>
  <si>
    <t>CAMIONETA TIPO PICK-UP,COM CABINE SIMPLES E CACAMBA,TIPO LEVE,MOTOR BICOMBUSTIVEL(GASOLINA E ALCOOL)DE 1,6 LITROS,EQUIPADA COM ESCADA DE EXTENSAO GIRATORIA E BASCULANTE,COM SUPORTE,ACIONAMENTO MANUAL E TODOS OS IMPLEMENTOS NECESSARIOS PARAUM PERFEITO FUNCIONAMENTO,EXCLUSIVE MOTORISTA</t>
  </si>
  <si>
    <t>CAMIONETA TIPO PICK-UP,COM CABINE DUPLA E CACAMBA,MOTOR BICOMBUSTIVEL(GASOLINA E ALCOOL)DE 2,4 LITROS,DIRECAO HIDRAULICA,TRACAO TRASEIRA,EXCLUSIVE MOTORISTA</t>
  </si>
  <si>
    <t>VEICULOS DE PASSEIO,5 PASSAGEIROS,MOTOR BICOMBUSTIVEL (GASOLINA E ALCOOL) DE 1,6 LITROS,COM AR CONDICIONADO,DIRECAO HIDRAULICA E VIDROS DIANTEIROS ELETRICOS,EXCLUSIVE MOTORISTA</t>
  </si>
  <si>
    <t>VEICULO DE PASSEIO,5 PASSAGEIROS,MOTOR BICOMBUSTIVEL (GASOLINA E ALCOOL) DE 1,6 LITROS,COM AR CONDICIONADO,DIRECAO HIDRAULICA E VIDRO DIANTEIROS ELETRICOS,EXCLUSIVE MOTORISTA E COMBUSTIVEL</t>
  </si>
  <si>
    <t>VEICULO DE PASSEIO,5 PASSAGEIROS,MOTOR BICOMBUSTIVEL (GASOLINA E ALCOOL) DE 1,6 LITROS,COM AR CONDICIONADO,DIRECAO HIDRAULICA E VIDROS DIANTEIROS ELETRICOS,INCLUSIVE MOTORISTA E COMBUSTIVEL</t>
  </si>
  <si>
    <t>VEICULO DE PASSEIO,5 PASSAGEIROS,MOTOR BICOMBUSTIVEL (GASOLINA E ALCOOL) DE 1,0 LITRO,EXCLUSIVE MOTORISTA</t>
  </si>
  <si>
    <t>VEICULO DE PASSEIO,5 PASSAGEIROS,MOTOR BICOMBUSTIVEL (GASOLINA E ALCOOL) DE 1,0 LITRO,EXCLUSIVE MOTORISTA E COMBUSTIVEL</t>
  </si>
  <si>
    <t>VEICULO DE PASSEIO,5 PASSAGEIROS,MOTOR BICOMBUSTIVEL (GASOLINA E ALCOOL) DE 1,0 LITRO,INCLUSIVE MOTORISTA E COMBUSTIVEL</t>
  </si>
  <si>
    <t>MICRO-ONIBUS COM CAPACIDADE MINIMA DE 15 LUGARES,MOTOR DIESEL,EXCLUSIVE MOTORISTA</t>
  </si>
  <si>
    <t>MICRO-ONIBUS COM CAPACIDADE MINIMA DE 15 LUGARES,MOTOR DIESEL,EXCLUSIVE MOTORISTA E COMBUSTIVEL</t>
  </si>
  <si>
    <t>MICRO-ONIBUS COM CAPACIDADE MINIMA DE 15 LUGARES,MOTOR DIESEL,INCLUSIVE MOTORISTA E COMBUSTIVEL</t>
  </si>
  <si>
    <t>CAMIONETE TIPO PICK-UP,COM CABINE SIMPLES E CACAMBA,TIPO LEVE,MOTOR BICOMBUSTIVEL (GASOLINA E ALCOOL) DE 1,6 LITROS,EXCLUSIVE MOTORISTA</t>
  </si>
  <si>
    <t>CAMIONETE TIPO PICK-UP,COM CABINE SIMPLES E CACAMBA,TIPO LEVE,MOTOR BICOMBUSTIVEL (GASOLINA E ALCOOL) DE 1,6 LITROS,EXCLUSIVE MOTORISTA E COMBUSTIVEL</t>
  </si>
  <si>
    <t>CAMIONETE TIPO PICK-UP,COM CABINE SIMPLES E CACAMBA,TIPO LEVE,MOTOR BICOMBUSTIVEL (GASOLINA E ALCOOL) DE 1,6 LITROS,INCLUSIVE MOTORISTA E COMBUSTIVEL</t>
  </si>
  <si>
    <t>CAMIONETE TIPO PICK-UP,COM CABINE DUPLA E CACAMBA,TIPO LEVE,MOTOR BICOMBUSTIVEL (GASOLINA E ALCOOL) DE 2.4,DIRECAO HIDRAULICA,TRACAO TRASEIRA,EXCLUSIVE MOTORISTA</t>
  </si>
  <si>
    <t>CAMIONETE TIPO PICK-UP,COM CABINE DUPLA E CACAMBA,TIPO LEVE,COM MOTOR BICOMBUSTIVEL (GASOLINA E ALCOOL),DE 2.4,DIRECAO HIDRAULICA,TRACAO TRASEIRA,EXCLUSIVE MOTORISTA E COMBUSTIVEL</t>
  </si>
  <si>
    <t>CAMIONETE TIPO PICK-UP,COM CABINE DUPLA E CACAMBA,TIPO LEVE,COM MOTOR BICOMBUSTIVEL (GASOLINA E ALCOOL),DE 2.4,DIRECAO HIDRAULICA,TRACAO TRASEIRA,INCLUSIVE MOTORISTA E COMBUSTIVEL</t>
  </si>
  <si>
    <t>MOTOCICLETA,125 CILINDRADAS X/E,EXCLUSIVE MOTORISTA E COMBUSTIVEL</t>
  </si>
  <si>
    <t>MAQUINA FRESADORA A FRIO,LARGURA DE FRESAGEM DE 1,00M,INCLUSIVE OPERADOR E AJUDANTE</t>
  </si>
  <si>
    <t>ESCAVADEIRA HIDRAULICA DE ESTEIRA, COM PESO OPERACIONAL EM TORNO DE 17T, MOTOR DIESEL EM TORNO DE 111CV, CACAMBA COM CAPACIDADE APROXIMADA DE 0,78M3, PROFUNDIDADE DE ESCAVACAO MAXIMA DE 6,60M, COM 3 BRACOS ARTICULADOS, BRACO INTERMEDIARIO AJUSTAVEL EM 3 POSICOES, INCLUSIVE OPERADOR</t>
  </si>
  <si>
    <t>ESCAVADEIRA HIDRAULICA DE ESTEIRA, COM PESO OPERACIONAL EM TORNO DE 23T, MOTOR DIESEL EM TORNO DE 172CV, CACAMBA COM CAPACIDADE APROXIMADA DE 1,14M3, PROFUNDIDADE DE ESCAVACAO MAXIMA DE 6,02M, COM 3 BRACOS ARTICULADOS, BRACO INTERMEDIARIO AJUSTAVEL EM 3 POSICOES, INCLUSIVE OPERADOR</t>
  </si>
  <si>
    <t>ESCAVADEIRA HIDRAULICA DE ESTEIRA BRACO ALONGADO (MODELO LONG REACH),COM PESO OPERACIONAL EM TORNO DE 23T,MOTOR DIESEL EM TORNO DE 160CV,CACAMBA COM CAPACIDADE APROXIMADA DE 0,55M3,ALTURA DA ESCAVACAO MAXIMA APROXIMADA DE 15M E PROFUNDIDADEDE ESCAVACAO MAXIMA APROXIMADA ED 12M,INCLUSIVE OPERADOR</t>
  </si>
  <si>
    <t>ESCAVADEIRA HIDRAULICA DE ESTEIRA BRACO ALONGADO (MODELO LONG REACH),COM PESO OPERACIONAL EM TORNO DE 23T,MOTOR DIESEL EM TORNO DE 160CV,CACAMBA COM CAPACIDADE APROXIMADA DE 0,55M3,ALTURA DE ESCAVACAO MAXIMA APROXIMADA DE 15M E PROFUNDIDADEDE ESCAVACAO MAXIMA APROXIMADA DE 12M,INCLUSIVE OPERADOR</t>
  </si>
  <si>
    <t>MOTONIVELADORA COM PESO OPERACIONAL EM TORNO DE 18T, MOTOR DIESEL EM TORNO DE 125CV, INCLUSIVE OPERADOR</t>
  </si>
  <si>
    <t>PA CARREGADEIRA DE PNEUS,COM PESO OPERACIONAL EM TORNO DE 23T, PA COM CAPACIDADE RASA APROXIMADA DE 4,03M3, POTENCIA EMTORNO DE 270CV, INCLUSIVE OPERADOR</t>
  </si>
  <si>
    <t>GRADE DE DISCO,ARMADURA LEVE,COM 20 (VINTE) DISCOS,PESO DE 1300KG,LARGURA DE CORTE DE 2,50M,ACIONAMENTO MECANICO,EXCLUSIVE OPERADOR</t>
  </si>
  <si>
    <t>GRADE DE DISCO,ARMADURA LEVE,COM 20 (VINTE) DISCOS,PESO DE 1.300KG,LARGURA DE CORTE DE 2,50M,ACIONAMENTO MECANICO,EXCLUSIVE OPERADOR</t>
  </si>
  <si>
    <t>TRATOR DE ESTEIRAS COM MOTOR DIESEL EM TORNO DE 80CV,COM LAMINA DE 1290KG,INCLUSIVE OPERADOR</t>
  </si>
  <si>
    <t>TRATOR DE ESTEIRAS COM MOTOR DIESEL EM TORNO DE 140CV,COM LAMINA DE 2330KG,INCLUSIVE OPERADOR</t>
  </si>
  <si>
    <t>TRATOR DE ESTEIRAS COM MOTOR DIESEL EM TORNO DE 200CV,COM LAMINA DE 2500KG,INCLUSIVE OPERADOR</t>
  </si>
  <si>
    <t>TRATOR DE ESTEIRAS COM MOTOR DIESEL EM TORNO DE 335CV,SEM LAMINA,INCLUSIVE OPERADOR</t>
  </si>
  <si>
    <t>TRATOR DE ESTEIRAS COM MOTOR DIESEL EM TORNO DE 335CV,COM LAMINA DE 5000KG,INCLUSIVE OPERADOR</t>
  </si>
  <si>
    <t>TRATOR DE ESTEIRAS COM MOTOR DIESEL EM TORNO DE 335CV,COM ESCARIFICADOR DE PENETRACAO MAXIMA DE 0,66M,INCLUSIVE OPERADOR</t>
  </si>
  <si>
    <t>RETROESCAVADEIRA, COM PESO OPERACIONAL EM TORNO DE 7T, MOTORDIESEL EM TORNO DE 75CV, CAPACIDADE APROXIMADA DA CACAMBA DE0,76M3, PROFUNDIDADE DE ESCAVACAO MAXIMA DE 4,00M, INCLUSIVEOPERADOR</t>
  </si>
  <si>
    <t>RETROESCAVADEIRA, COM PESO OPERACIONAL EM TORNO DE 7T, MOTORDIESEL EM TORNO DE 75CV, CAPACIDADE APROXIMADA DA CACAMBA DE 0,76M3, PROFUNDIDADE DE ESCAVACAO MAXIMA DE 4,00M, INCLUSIVE OPERADOR</t>
  </si>
  <si>
    <t>PA CARREGADEIRA DE PNEUS COM PESO OPERACIONAL EM TORNO DE 12T, POTENCIA EM TORNO DE 121CV, PA COM CAPACIDADE RASA APROXIMADA DE 1,30M3, INCLUSIVE OPERADOR</t>
  </si>
  <si>
    <t>PA CARREGADEIRA DE PNEUS COM PESO OPERACIONAL EM TORNO DE 18T, POTENCIA EM TORNO DE 183CV, PA COM CAPACIDADE RASA APROXIMADA DE 3,10M3, INCLUSIVE OPERADOR</t>
  </si>
  <si>
    <t>MINI PA CARREGADEIRA,DE RODAS,CARGA OPERACIONAL EM TORNO DE629KG,ALTURA DE DESCARGA APROXIMADA DE 2,40M,INCLUSIVE OPERADOR</t>
  </si>
  <si>
    <t>ROMPEDOR HIDRAULICO ADAPTAVEL A RETRO-ESCAVADEIRA(EXCLUSIVEESTA),COM PESO OPERACIONAL DE 435KG,FREQUENCIA DE IMPACTOS DE 400 A 1000BPM,INCLUSIVE PONTEIRO DE 84MM DE DIAMETRO,EXCLUSIVE OPERADOR</t>
  </si>
  <si>
    <t>ROMPEDOR HIDRAULICO ADAPTAVEL A ESCAVADEIRA HIDRAULICA(EXCLUSIVE ESTA),COM PESO OPERACIONAL DE 1700KG,FREQUENCIA DE IMPACTOS DE 320 A 600BPM,INCLUSIVE PONTEIRO DE 130MM DE DIAMETRO,EXCLUSIVE OPERADOR</t>
  </si>
  <si>
    <t>ROMPEDOR PNEUMATICO DE 32,6KG DE PESO,CONSUMO DE AR 38,8L/S,FREQUENCIA DE IMPACTOS DE 1.100,IMP/MIN,EXCLUSIVE OPERADOR,PONTEIRA E MANGUEIRA</t>
  </si>
  <si>
    <t>PERFURATRIZ DE 26KG DE PESO(PARA USO SUBTERRANEO),CONSUMO DEAR 63L/S,FREQUENCIA DE IMPACTOS DE 38,IMP/S,COMPRIMENTO DE71CM,DIAMETRO DO PISTAO DE 70MM,EXCLUSIVE OPERADOR,BROCA E MANGUEIRA</t>
  </si>
  <si>
    <t>PERFURATRIZ DE 23,5KG DE PESO(PARA SERVICOS DE FURACAO DE FOGACHO,PERFURACAO EM BANCADAS BAIXAS E SERVICOS SIMILARES),CONSUMO DE AR 56L/S,FREQUENCIA DE IMPACTOS DE 34 IMP/S,COMPRIMENTO DE 64CM,DIAMETRO DO PISTAO DE 65MM,EXCLUSIVE OPERADOR,BROCA E MANGUEIRA</t>
  </si>
  <si>
    <t>ARADO REVERSIVEL DE DISCO ADAPTAVEL A TRATOR PARA PREPARO DETERRENO,EXCLUSIVE OPERADOR</t>
  </si>
  <si>
    <t>ROCADEIRA DESLOCAVEL ADAPTAVEL A TRATOR PARA PREPARO DE TERRENO,EXCLUSIVE OPERADOR</t>
  </si>
  <si>
    <t>GUINCHO CARREGADOR ADAPTAVEL A TRATOR PARA TRANSPORTE DE MADEIRA,EXCLUSIVE OPERADOR</t>
  </si>
  <si>
    <t>SOCADOR PNEUMATICO,9,8KG DE PESO,DIAMETRO DO PISTAO DE 25,4MM,900IPM (IMPACTOS POR MINUTO),EXCLUSIVE OPERADOR</t>
  </si>
  <si>
    <t>ROLO COMPACTADOR TANDEM,DE 6 A 9T,MOTOR DIESEL DE 55CV,INCLUSIVE OPERADOR</t>
  </si>
  <si>
    <t>COMPACTADOR VIBRATORIO,COM TAMBOR PE-DE-CARNEIRO,AUTOPROPULSOR,COM MOTOR DIESEL DE 76HP,COM 6 A 7T,LARGURA DE 1,85M,INCLUSIVE OPERADOR</t>
  </si>
  <si>
    <t>ROLO ESTATICO DE 3 RODAS,PARA COMPACTACAO DE ASFALTO COM ESPESSURA DE 25 A 50MM,LARGURA DE COMPACTACAO 2,1M,VELOCIDADE DO ROLO 6KM/H,DENSIDADE 2375KG/M3,CLASSE DE PESO 13T,INCLUSIVE OPERADOR</t>
  </si>
  <si>
    <t>ROLO VIBRATORIO LISO,DE 7T,AUTOPROPULSOR,LARGURA TOTAL DE 2,015M,INCLUSIVE OPERADOR</t>
  </si>
  <si>
    <t>ROLO ESTATICO DE 7 RODAS,AUTOPROPELIDO,PARA COMPACTACAO DEASFALTO,COM ESPESSURA DE 25 A 50MM,LARGURA DE COMPACTACAO 1,82M,CLASSE DE PESO 21T,INCLUSIVE OPERADOR</t>
  </si>
  <si>
    <t>ROLO COMPACTADOR VIBRATORIO,AUTOPROPELIDO PARA REPARO DE PAVIMENTACAO,CAPACIDADE DE 2T,INCLUSIVE OPERADOR</t>
  </si>
  <si>
    <t>ROLO ESTATICO DE 9 RODAS,AUTOPROPELIDO,PARA COMPACTACAO DE ASFALTO,COM ESPESSURA DE 25 A 50MM,LARGURA DE COMPACTACAO 1,76M,CLASSE DE PESO 14T,INCLUSIVE OPERADOR</t>
  </si>
  <si>
    <t>ROLO COMPACTADOR PE-DE-CARNEIRO DUPLO,REBOCAVEL,C/2 TAMBORES1000MM DE DIAM.E 1220MM DE COMPRIMENTO,COMPRIMENTO TOTAL DOROLO 3700MM,TRACAO NECESSARIA 65CV,PESO LIQUIDO 2150KG,PESOCOM LASTRO DE AGUA 4650KG,PESO COM LASTRO DE AREIA 6000KG,PRESSAO SOBRE O SOLO SEM LASTRO 12KG/CM2,PRESSAO COM LASTRO DE AGUA 20KG/CM2,EXCLUSIVE OPERADOR</t>
  </si>
  <si>
    <t>USINA PRE-MISTURADORA DE SOLOS P/ESTABILIZACAO DE BASES,C/CAPACIDADE 350/600T/H,ALIMENTADOR-DOSADOR,DOSADOR DUPLO DE CORREIAS,DOSADOR TRIPLO MESA VAI E VEM,DOSADOR TRIPLO DE CORREIAS,DOSADOR TRIPLO DE CALHAS VIBRATORIAS,DOSADOR QUADRUPLO,TRANSPORTADOR DE CORREIA DE TRANSFERENCIA MEDINDO 36"X19,10M,MISTURADOR,COMANDOS E EQUIPAMENTOS COMPLEMENTARES,INCL.EQUIPE</t>
  </si>
  <si>
    <t>USINA PARA MISTURA BETUMINOSA DE ALTA CLASSE A QUENTE,COM CAPACIDADE DE 60 A 90T/H,COMPREENDENDO UNIDADE DE ALIMENTACAOE DOSAGEM DE FRIOS,SECADOR,PENEIRA DOSADORA,ALIMENTADOR DE FINOS,MISTURADOR,INSTALACAO DE ARMAZENAGEM E AQUECIMENTO DE ASFALTO E GRUPO GERADOR DE 125/145KVA,COM EQUIPE DE OPERACAO</t>
  </si>
  <si>
    <t>USINA PARA MISTURA A FRIO,COM CAPACIDADE PARA 50T/H,COMPREENDENDO:ALIMENTADOR-DOSADOR DE FRIOS,ELEVADOR,SILO-TREMONHA,ALIMENTADOR DE FINOS,MISTURADOR,INSTALACAO DE ARMAZENAGEM E AQUECIMENTO DE ASFALTO E GRUPO GERADOR DE 60/66KVA,INCLUSIVEEQUIPE DE OPERACAO</t>
  </si>
  <si>
    <t>SISTEMA DE AQUECIMENTO COM UM TANQUE FIXO DE 30000 LITROS PARA ASFALTO E UM TANQUE DE 20000 LITROS PARA COMBUSTIVEL,COMSISTEMA DE CIRCULACAO DE ASFALTO,INCLUSIVE OPERADOR</t>
  </si>
  <si>
    <t>PULVIMISTURADOR,LARGURA DE MISTURADOR DE 2,50M,TRACIONADO POR TRATOR DE PNEUS DE 61CV,INCLUSIVE ESTE E 2 OPERADORES</t>
  </si>
  <si>
    <t>DISTRIBUIDOR DE BETUME(ASFALTO) REBOCAVEL,MOTOR A GASOLINA,PARTIDA MANUAL,CAPACIDADE EFETIVA DO TANQUE DE 2.200L,BOMBA DE ENGRENAGEM DE DIAMETRO DE 2",180L/MIN,BARRA DE DISTRIBUICAO COM 2,00M,HASTE DE DISTRIBUICAO MANUAL PROVIDA DE REGISTROPROPRIO,EXCLUSIVE OPERADOR</t>
  </si>
  <si>
    <t>DISTRIBUIDOR DE BETUME(ASFALTO) REBOCAVEL,MOTOR A GASOLINA,PARTIDA MANUAL,CAPACIDADE EFETIVA DE TANQUE DE 2.200L,BOMBA DE ENGRENAGEM DE DIAMETRO DE 2",180L/MIN,BARRA DE DISTRIBUICAO COM 2,00M,HASTE DE DISTRIBUICAO MANUAL PROVIDA DE REGISTROPROPRIO,EXCLUSIVE OPERADOR</t>
  </si>
  <si>
    <t>DISTRIBUIDOR DE BETUME(ASFALTO) SOB PRESSAO,MOTOR A GASOLINA,MONTADO SOBRE CAMINHAO,CAPACIDADE EFETIVA DO TANQUE DE 5000L,INCLUSIVE ESTE COM MOTORISTA</t>
  </si>
  <si>
    <t>ESPALHADOR DE AGREGADOS,REBOCAVEL,CAPACIDADE RASA DE 1,30M3,LARGURA MAXIMA DE DISTRIBUICAO DE 3,66M,COMPRIMENTO DE 4,10M,LARGURA DE 1,30M,ALTURA DE 1,00M,4 RODAS COM PNEUMATICOS 6X9(10 LONAS),PESO DE 860KG,DIAMETRO DO ROLO DE 12,7CM(5"),EXCLUSIVE OPERADOR</t>
  </si>
  <si>
    <t>VIBRO ACABADORA DE ASFALTO,SOBRE ESTEIRA,COM EXTENSAO PARA PAVIMENTACAO,LARGURA DE 4,27M,COM MOTOR DIESEL DE APROXIMADAMENTE 69CV,INCLUSIVE OPERADOR E AUXILIAR</t>
  </si>
  <si>
    <t>VIBRO ACABADORA DE ASFALTO,SOBRE RODAS,CAPACIDADE DO SILO DEASFALTO DE APROXIMADAMENTE 10,5T,LARGURA APROXIMADA DE 4,55M,COM MOTOR DIESEL DE APROXIMADAMENTE 100CV,COM SISTEMA DENIVELAMENTO ELETRONICO,INCLUSIVE OPERADOR E AUXILIAR</t>
  </si>
  <si>
    <t>MAQUINAS DE JUNTAS(SERRA DE CONCRETO) MOTOR A GASOLINA PARTIDA MANUAL,CHASSIS REFORCADO,GUARDA PROTETORA PARA ACOMODAR SERRAS DE ATE 14",SERRA PARA CONCRETO ESPECIALMENTE DESENVOLVIDA PARA ABERTURAS DE JUNTA DE DILATACAO COM 3.600RPM,INCLUSIVE OPERADOR</t>
  </si>
  <si>
    <t>MAQUINAS DE JUNTAS(SERRA DE CONCRETO) MOTOR A GASOLINA PARTIDA MANUAL,CHASSIS REFORCADO,GUARDA PROTETORA PARA ACOMADAR SERRAS DE ATE 14",SERRA PARA CONCRETO ESPECIALMENTE DESENVOLVIDA PARA ABERTURAS DE JUNTA DE DILATACAO COM 3.600RPM,INCLUSIVE OPERADOR</t>
  </si>
  <si>
    <t>VASSOURA MECANICA,REBOCAVEL,LARGURA DE TRABALHO DE 2,44MM,EXCLUSIVE OPERADOR</t>
  </si>
  <si>
    <t>VASSOURA MECANICA,REBOCAVEL,LARGURA DE TRABALHO DE 2,44M,EXCLUSIVE OPERADOR</t>
  </si>
  <si>
    <t>VASSOURA MECANICA,COM ASPIRACAO (SUCCAO) E ESCOVA,CAPACIDADEDE 4M3,MONTADA SOBRE CHASSIS DE CAMINHAO,INCLUSIVE OPERADOR</t>
  </si>
  <si>
    <t>DISTRIBUIDOR (ESPARGIDOR) DE ASFALTO (BMB),MOTOR DIESEL,POTENCIA DE 92CV E CAPACIDADE APROXIMADA DO TANQUE DE 10000 LITROS,INCLUSIVE OPERADOR</t>
  </si>
  <si>
    <t>DISTRIBUIDOR (ESPARGIDOR) DE ASFALTO (BMB),MOTOR DIESEL,POTENCIA DE 92CV E CAPACIDADE APROXIMADA DE TANQUE DE 10000 LITROS,INCLUSIVE OPERADOR</t>
  </si>
  <si>
    <t>CAMINHAO PARA MICROREVESTIMENTO ASFALTICO A FRIO,EQUIPADO COM USINA COM CAPACIDADE DE 8M3,INCLUSIVE MOTORISTA</t>
  </si>
  <si>
    <t>RECICLADORA DE ASFALTO A FRIO SOBRE RODAS,LARGURA DE FRESAGEM DE 2,00M, 422HP,INCLUSIVE OPERADOR</t>
  </si>
  <si>
    <t>DISCO ELETRICO,PARA COMPACTAR E DESEMPENAR PISOS DE CONCRETO,EXCLUSIVE OPERADOR</t>
  </si>
  <si>
    <t>DESEMPENADEIRA ELETRICA PARA ACABAMENTO DE PISOS DE CONCRETO,COMPACTADORA E ADENSADORA,EXCLUSIVE OPERADOR</t>
  </si>
  <si>
    <t>MAQUINA DE DEMARCACAO DE FAIXAS A FRIO PARA USO RODOVIARIO EURBANO,EXCLUSIVE OPERADOR</t>
  </si>
  <si>
    <t>MAQUINA DE DEMARCACAO DE FAIXAS,COM FUSOR APLICADOR E FUSORDERRETEDOR,PARA USO RODOVIARIO E URBANO,EXCLUSIVE OPERADOR</t>
  </si>
  <si>
    <t>MAQUINA DE DEMARCACAO DE FAIXAS,COM FUSOR APLICADOR E FUSORDERRETEDOR,PARA USO RODOVIARIO E URBANO</t>
  </si>
  <si>
    <t>BETONEIRA PARA 320L DE MISTURA SECA,DE CARREGAMENTO MECANICOE TAMBOR REVERSIVEL,COM MOTOR ELETRICO,EXCLUSIVE OPERADOR</t>
  </si>
  <si>
    <t>BETONEIRA PARA 320L DE MISTURA SECA,DE CARREGAMENTO MECANICOE TAMBOR REVERSIVEL,COM MOTOR A GASOLINA,EXCLUSIVE OPERADOR</t>
  </si>
  <si>
    <t>BETONEIRA PARA 600L DE MISTURA SECA,DE CARREGAMENTO MECANICOE TAMBOR REVERSIVEL,COM MOTOR ELETRICO,EXCLUSIVE OPERADOR</t>
  </si>
  <si>
    <t>BETONEIRA PARA 600L DE MISTURA SECA,DE CARREGAMENTO MECANICOE TAMBOR REVERSIVEL,COM MOTOR DIESEL,EXCLUSIVE OPERADOR</t>
  </si>
  <si>
    <t>MISTURADOR HORIZONTAL DE CONCRETO PARA 1.000L DE MISTURA SECA,CARREGADOR AUTOMATICO COM UM MOTOR ELETRICO,VELOCIDADE DOTAMBOR 20RPM,SOBRE RODAS DE FERRO,EXCLUSIVE OPERADOR</t>
  </si>
  <si>
    <t>USINA DE CONCRETO C/DOSADOR,MISTURADOR,CAPACIDADE 4 AGREGADOS,SILO DE CIMENTO 50T,VOLUME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</si>
  <si>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</si>
  <si>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MOMINAL 80M3,PRODUCAO HORA REAL 68/72M3,DOSADO 4 ADITIVOS,MISTURADOR DUPLO EIXO,INCLUSIVE MAO-DE-OBRA ALIMENTACAO E OPERACAO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</si>
  <si>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DA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</si>
  <si>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CENTRAL</t>
  </si>
  <si>
    <t>USINA DE CONCRETO C/DOSADOR,CAPACIDADE 5 AGREGADOS,SILO DE CIMENTO P/120T,VOLUME DA CAIXA 30M3,SILO DE AGREGADOS CAPACIDADE 40M3,BALANCA DE AGREGADOS CAPACIDADE 7000KG,BALANCA CIMENTO CAPACIDADE 1300KG,VOLUME POR CICLO 3M3,PRODUCAO HORA NOMINAL 120M3,PRODUCAO HORA REAL 90/100M3,DOSADOR PARA 4 ADITIVOS,INCLUSIVE MAO-DE-OBRA ALIMENTACAO E OPERACAO CENTRAL</t>
  </si>
  <si>
    <t>USINA DE CONCRETO C/DOSADOR,CAPACIDADE 5 AGREGADOS,SILO DE CIMENTO P/120T,VOLUME DA CAIXA 30M3,SILO DE AGREGADOS CAPACIDADE 40M3,BALANCA DE AGREGADOS CAPACIDADE 7000KG BALANCA CIMENTO CAPACIDADE 1300KG,VOLUME POR CICLO 3M3,PRODUCAO HORA NOMINAL 120M3,PRODUCAO HORA REAL 90/100M3,DOSADOR PARA 4 ADITIVOS,INCLUSIVE MAO-DE-OBRA ALIMENTACAO E OPERACAO CENTRAL</t>
  </si>
  <si>
    <t>VIBRADOR DE IMERSAO,TUBO DE 48X480MM,COM MANGOTE DE 5,00M DECOMPRIMENTO,MOTOR ELETRICO,EXCLUSIVE OPERADOR</t>
  </si>
  <si>
    <t>VIBRADOR DE IMERSAO,TUBO DE 48X480MM,COM MANGOTE DE 5,00M DECOMPRIMENTO,MOTOR A GASOLINA,EXCLUSIVE OPERADOR</t>
  </si>
  <si>
    <t>REGUA VIBRADORA DUPLA,COM MOTOR A GASOLINA 4 TEMPOS,COM ATE6,00M,EXCLUSIVE OPERADOR</t>
  </si>
  <si>
    <t>BOMBA DE ARGAMASSA,COM UNIDADE MISTURADORA E BOMBEADORA ACOPLADAS,PARA 900 A 4.800L DE MISTURA SECA,COM MOTOR ELETRICO,EXCLUSIVE OPERADOR</t>
  </si>
  <si>
    <t>CAMPANULA PARA TUBULAO PNEUMATICO PARA PRESSAO DE SERVICO DE2,5KG/CM2 COM GUINCHO ELETRICO COM CAPACIDADE DE ICAMENTO DE CARGA ENTRE 500 E 800KG,VELOCIDADE DE 10,00 A 12,00M/MIN,EXCLUSIVE OPERADOR</t>
  </si>
  <si>
    <t>BATE-ESTACAS TIPO MARTELO HIDRAULICO VIBRATORIO,ACOPLADO EMESCAVADEIRA HIDRAULICA (INCLUSIVE ESTA),LARGURA EM TORNO DE70CM,ALTURA E COMPRIMENTO EM TORNO DE 2,00M,CAPACIDADE DO MARTELO EM TORNO DE 1,2T,INCLUSIVE OPERADOR</t>
  </si>
  <si>
    <t>BATE-ESTACAS,TIPO MARTELO HIDRAULICO,ACOPLADO EM EQUIPAMENTODE ESTEIRAS (INCLUSIVE ESTE),LARGURA DE TRABALHO EM TORNO DE 4,00M,TORRE COM ALTURA UTIL EM TORNO DE 15,00M E CAPACIDADE DO MARTELO HIDRAULICO DE IMPACTO EM TORNO DE 5,00T,INCLUSIVE OPERADOR</t>
  </si>
  <si>
    <t>BOMBA CENTRIFUGA AUTOESCORVANTE,PARA BOMBEAMENTO DE AGUAS LIMPAS OU SUJAS COM ATE 20MM DE DIAMETRO DOS SOLIDOS EM SUSPENSAO,NA PROPORCAO MAXIMA DE 20% NO VOLUME E LIQUIDOS QUIMICAMENTE NAO AGRESSIVOS,COM ROTOR SEMIABERTO,MOTOR A GASOLINA,VAZAO MAXIMA DE 60M3/HORA,COM ALTURA MANOMETRICA DE 5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</si>
  <si>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</si>
  <si>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</si>
  <si>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</si>
  <si>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</si>
  <si>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83M3/HORA COM ALTURA MANOMETRICA DE 12 METROS,EXCLUSIVE OPERADOR</t>
  </si>
  <si>
    <t>BOMBA SUBMERSA COM MOTOR ELETRICO,PARA POCOS PROFUNDOS,EXCLUSIVE OPERADOR</t>
  </si>
  <si>
    <t>BOMBA CENTRIFUGA SUBMERSIVEL PARA BOMBEAMENTO DE AGUAS SERVIDAS COM SOLIDOS DE ATE 5MM DE DIAMETRO EM SUSPENSAO,COM MOTOR ELETRICO,VAZAO MAXIMA DE 63M3/HORA,ROTOR SEMIABERTO,EXCLUSIVE OPERADOR,MANGUEIRA,CABOS E COMANDOS</t>
  </si>
  <si>
    <t>BOMBA CENTRIFUGA,VEDACAO POR GAXETA GRAFITADA,ACOPLAMENTO POR LUVA ELASTICA,PARTIDA ELETRICA,EXCLUSIVE OPERADOR E MANGUEIRA</t>
  </si>
  <si>
    <t>ESCAVADEIRA SOBRE ESTEIRAS,VERSAO CLAM-SHELL,COM CAPACIDADEAPROXIMADA DA CACAMBA DE 0,38M3 (1/2JD3),INCLUSIVE OPERADORE AUXILIAR</t>
  </si>
  <si>
    <t>ESCAVADEIRA SOBRE ESTEIRAS,VERSAO DRAGLINE OU CLAM-SHELL,COMCAPACIDADE APROXIMADA DA CACAMBA DE 0,57M3 (3/4JD3),INCLUSIVE OPERADOR E AUXILIAR</t>
  </si>
  <si>
    <t>ESCAVADEIRA SOBRE ESTEIRAS,VERSAO DRAGLINE OU CLAM-SHELL,COMCAPACIDADE APROXIMADA DA CACAMBA DE 0,76M3 (1JD3),INCLUSIVEOPERADOR E AUXILIAR</t>
  </si>
  <si>
    <t>ESCAVADEIRA SOBRE ESTEIRAS,VERSAO CLAM-SHELL,COM CAPACIDADEAPROXIMADA DA CACAMBA DE 0,96M3 (1.1/4JD3),INCLUSIVE OPERADOR E AUXILIAR</t>
  </si>
  <si>
    <t>CUSTO HORARIO CORRIDO DE UTILIZACAO DE EQUIPAMENTO DE JATO D'AGUA DE ALTA PRESSAO(SEWER-JET),MANGUEIRA DE 1" DE DIAMETRO,PRESSAO ATE 2.000 LIBRAS,PARA LIMPEZA DE SISTEMA DE ESGOTAMENTO PLUVIAL OU SANITARIO,INCLUSIVE EQUIPE DE OPERACAO E ABASTECIMENTO D'AGUA</t>
  </si>
  <si>
    <t>CUSTO HORARIO CORRIDO DE UTILIZACAO DE EQUIPAMENTO COMBINADODE JATO D'AGUA A ALTA PRESSAO COM SUCCAO POR ACAO DE VACUO(VACUO SEWER-JET),COM CAPACIDADE MINIMA DE ARMAZENAGEM DE 6,00M3 DE MATERIAL NO TANQUE,MANGUEIRAS DE CAPTACAO DE 4",PARALIMPEZA DE ESGOTAMENTO SANITARIO,INCLUSIVE EQUIPE DE OPERACAO,ABASTECIMENTO D'AGUA E TRANSPORTE DO MATERIAL REMOVIDO</t>
  </si>
  <si>
    <t>CUSTO HORARIO CORRIDO DE UTILIZACAO DE EQUIPAMENTOS HIDROJATO CONJUGADO COM SUCCAO ATRAVES DE VACUO,COMPRESSOR ACIONADOPOR TOMADA DE FORCA TIPO ROTATIVO E COM JOGO DE MANGUEIRAS PARA CAPTACAO DE 6" E 8",ESTA ATRAVES DE BRACO ROTATIVO,TANQUE DE ARMAZENAMENTO DE 12.000L,INCLUSIVE EQUIPE DE OPERACAO</t>
  </si>
  <si>
    <t>ESCAVADEIRA HIDRAULICA MODELO ANFIBIA,PESO OPERACIONAL EM TORNO DE 30T,MOTOR DIESEL EM TORNO DE 150HP,CACAMBA COM CAPACIDADE APROXIMADA DE 0,50M3,COM ALCANCE MAXIMO DE APROXIMADAMENTE 15 METRO,INCLUSIVE OPERADOR</t>
  </si>
  <si>
    <t>ESCAVADEIRA HIDRAULICA,MODELO ANFIBIA,PESO OPERACIONAL EM TORNO DE 30T,MOTOR DIESEL EM TORNO DE 150HP,CACAMBA COM CAPACIDADE APROXIMADA DE 0,50M3,COM ALCANCE MAXIMO DE APROXIMADAMENTE 15 METROS,INCLUSIVE OPERADOR</t>
  </si>
  <si>
    <t>ESCAVADEIRA HIDRAULICA,MODELO ANFIBIA,PESO OPERACIONAL EM TORNO DE 30T,MOTOR DIESEL EM TORNO DE 150HP,CACAMBA COM CAPACIDADE APROXIMADA DE 0,50M3,COM ALCANCE MAXIMO DE APROXIMADAMENTE 15 METRO,INCLUSIVE OPERADOR</t>
  </si>
  <si>
    <t>COMPRESSOR DE AR,PORTATIL E REBOCAVEL,PRESSAO DE TRABALHO DE102PSI,DESCARGA LIVRE EFETIVA DE 200PCM,MOTOR DIESEL,EXCLUSIVE OPERADOR</t>
  </si>
  <si>
    <t>COMPRESSOR DE AR,PORTATIL E REBOCAVEL,PRESSAO DE TRABALHO DE102PSI,DESCARGA LIVRE EFETIVA DE 295PCM,MOTOR DIESEL,EXCLUSIVE OPERADOR</t>
  </si>
  <si>
    <t>COMPRESSOR DE AR,PORTATIL E REBOCAVEL,PRESSAO DE TRABALHO DE102PSI,DESCARGA LIVRE EFETIVA DE 400PCM,MOTOR DIESEL,EXCLUSIVE OPERADOR</t>
  </si>
  <si>
    <t>COMPRESSOR DE AR,ESTACIONARIO,DESCARGA LIVRE EFETIVA DE 17,70M3/MIN E 624PCM,MOTOR ELETRICO,EXCLUSIVE OPERADOR</t>
  </si>
  <si>
    <t>GERADOR MONOFASICO,POTENCIA MAXIMA DE 2,5KVA(2500W),VOLTAGEM:110/220V,FREQUENCIA:60HZ,COM MOTOR A GASOLINA,COM TANQUE DEAPROXIMADAMENTE 13L E AUTONOMIA APROXIMADA DE 11H,EXCLUSIVEOPERADOR</t>
  </si>
  <si>
    <t>GRUPO GERADOR ABERTO,TRANSPORTAVEL 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</si>
  <si>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ABERTO,TRANSPORTAVEL,SOBRE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</si>
  <si>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 PARA ENERGIA DE EMERGENCIA,TRIFASICO,220/127V FREQUENCIA 50/60HZ,COM REGULADOR DE TENSAO E FREQUENCIA AUTOMATICA,QUADRO DE COMANDO MANUAL E TANQUE DE COMBUSTIVEL DE APROXIMADAMENTE 328L COM AUTONOMIA APROXIMADA DE 12H,NA POTENCIA DE 145/125KVA (INTERMITENTE/CONTINUA),EXCLUSIVE OPERADOR</t>
  </si>
  <si>
    <t>MAQUINA DE SOLDA A ARCO,DE 375A,COM MOTOR ELETRICO,EXCLUSIVEOPERADOR</t>
  </si>
  <si>
    <t>MAQUINA DE SOLDA A ARCO,DE 375A,COM MOTOR DIESEL,EXCLUSIVE OPERADOR</t>
  </si>
  <si>
    <t>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t>
  </si>
  <si>
    <t>CILINDRO HIDRAULICO DE 100T,COMANDO A DISTANCIA,MANGUEIRA DEALTA PRESSAO DE BORRACHA REFORCADA DOTADA COM BOMBA DE COMANDO MANUAL DE 8.000 LIBRAS/POLEGADA QUADRADA OU 560KG/CM2,CAPACIDADE DE 12L,TUBO COM COMPRIMENTO PADRAO DE 3,00M,EXCLUSIVE OPERADOR</t>
  </si>
  <si>
    <t>CILINDRO HIDRAULICO DE 300T,COMANDO A DISTANCIA,MANGUEIRA DEALTA PRESSAO DE BORRACHA REFORCADA DOTADA COM BOMBA DE COMANDO MANUAL DE 8.000 LIBRAS/POLEGADA QUADRADA OU 560KG/CM2,CAPACIDADE DE 12L,TUBO COM COMPRIMENTO PADRAO DE 3,00M,EXCLUSIVE OPERADOR</t>
  </si>
  <si>
    <t>TALHA GUINCHO MANUAL COM CAPACIDADE DE ICAMENTO DE 1.500KG EDE TRACAO DE 1.800KG,PESO DA TALHA DE 10KG,COMPOSTA DE CABODE ACO COM CURSO ILIMITADO,ALAVANCA,GANCHO E CARRETEL,EXCLUSIVE OPERADOR</t>
  </si>
  <si>
    <t>TALHA GUINCHO MANUAL COM CAPACIDADE DE ICAMENTO DE 4.000KG EDE TRACAO DE 5.000KG,PESO DA TALHA DE 30KG,COMPOSTA DE CABODE ACO COM CURSO ILIMITADO,ALAVANCAS DE AVANCO E DE MARCHAA RE PROVIDAS DE PINOS DE RETENCAO,COMPRIMENTO DE ALAVANCA TELESCOPICA DE 0,82 A 1,20M,CARRETEL E GANCHOS,EXCLUSIVE OPERADOR</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</si>
  <si>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</si>
  <si>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</si>
  <si>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RESISTIVIMETRO PARA APLICACOES AMBIENTAIS,FAIXA CORRENTE AUTOMATICA,COMPACTO E POTENTE PARA 400V,POTENCIA DE 100W, 1,2A,EXCLUSIVE EQUIPE</t>
  </si>
  <si>
    <t>MOTOSSERRA PARA ABATE,DESGALHAMENTO E TORAGEM DE ARVORES,EXCLUSIVE OPERADOR</t>
  </si>
  <si>
    <t>ROCADEIRA COSTAL MOTORIZADA PARA PREPARO DE TERRENO,EXCLUSIVE OPERADOR</t>
  </si>
  <si>
    <t>ROTATIVA PARA EXECUCAO DE POCOS PROFUNDOS,SOBRE CAMINHAO DE12T (INCLUSIVE ESTE) COM TECNICO EM SONDAGEM E 3 SONDADORES,COM AS SEGUINTES ESPECIFICACOES MINIMAS:MOTOR DIESEL DE 162CV,COMPRESSOR DE AR ROTATIVO DE 270HP,DESCARGA LIVRE DE 747PCM E PRESSAO DE 150PSI</t>
  </si>
  <si>
    <t>EQUIPAMENTO P/VIDEO INSPECAO NO INTERIOR DE COLETORES GALERIAS C/DIAM.A PARTIR 400MM,CAPACIDADE DE DESLOCAMENTO ATE 100M,RESISTENTE A AGUA,IMAGENS GERADAS TRANSMITIDAS EM TEMPO REAL,SISTEMA DE GRAVACAO COM INSERCAO E EDICAO DE LEGENDAS,CAMERA DE VIDEO EM CORES COM MOVIMENTO PERISCOPIO,C/CAMINHONETAP/9 PASSAGEIROS,COM MOTORISTA, EXCLUIVE OPERADOR</t>
  </si>
  <si>
    <t>EQUIPAMENTO P/VIDEO INSPECAO NO INTERIOR DE COLETORES E GALERIAS C/DIAM.A PARTIR DE 400MM,CAPACIDADE DE DESLOCAMENTO ATE100M,RESISTENTE A AGUA,IMAGENS GERADAS TRANSMITIDAS EM TEMPOREAL,SISTEMA DE GRAVACAO COM INSERCAO E EDICAO DE LEGENDAS,CAMERA DE VIDEO EM CORES COM MOVIMENTO PERISCOPIO,COM CAMINHONETA P/9 PASSAGEIROS,COM MOTORISTA,EXCLUSIVE OPERADOR</t>
  </si>
  <si>
    <t>MAQUINA DE SOLDA POR TERMOFUSAO PARA GEOMEMBRANAS PEAD COM ESPESSURAS DE 0,5MM A 2,0MM,POTENCIA DE 800W,FREQUENCIA DE 50/60HZ,TENSAO DE 220V,EXCLUSIVE OPERADOR</t>
  </si>
  <si>
    <t>MAQUINA DE SOLDA POR TERMOFUSAO PARA GEOMEMBRANAS PEAD COM ESPESSURAS DE 0,5MM A 2,5MM,POTENCIA DE 1800/1500/1200W,FREQUENCIA DE 50/60 HZ, TENSAO DE 220V,EXCLUSIVE OPERADOR</t>
  </si>
  <si>
    <t>MAQUINA DE SOLDA POR TERMOFUSAO PARA GEOMEMBRANAS PEAD COM ESPESSURAS DE 0,5MM A 2,5MM,POTENCIA DE 1800/1500/1200W,FREQUENCIA DE 50/60 HZ,TENSAO DE 220V,EXCLUSIVE OPERADOR</t>
  </si>
  <si>
    <t>ESPALHAMENTO DE SOLO PARA FINS DE EXECUCAO DE ATERRO COMPACTADO,EXCLUSIVE IRRIGACAO,FORNECIMENTO E TRANSPORTE DO MATERIAL,REFERINDO-SE O CUSTO AO MATERIAL COMPACTADO</t>
  </si>
  <si>
    <t>ESPALHAMENTO DE SOLO,COM MOTONIVELADORA,SEM FINALIDADE DE EXECUCAO DE ATERRO DE RODOVIA,MEDIDO APOS O ESPALHAMENTO</t>
  </si>
  <si>
    <t>REGULARIZACAO E COMPACTACAO DE SUBLEITO,DE ACORDO COM AS "INSTRUCOES PARA EXECUCAO",DO DER-RJ,INCLUSIVE EXECUCAO E O TRANSPORTE DE AGUA,MAS SEM TRANSPORTE E ESCAVACAO DE CORRETIVOS.O CUSTO SE APLICA A AREA EFETIVAMENTE REGULARIZADA</t>
  </si>
  <si>
    <t>REFORCO DE SUBLEITO,DE ACORDO COM AS "INSTRUCOES PARA EXECUCAO",DO DER-RJ,EXCLUSIVE ESCAVACAO,CARGA,TRANSPORTE E FORNECIMENTO DOS MATERIAIS</t>
  </si>
  <si>
    <t>CAMINHO DE SERVICO,REALIZADO MECANICAMENTE,INCLUSIVE ESCAVACAO,DESMATAMENTO,DESTOCAMENTO,ACERTO E COMPACTACAO</t>
  </si>
  <si>
    <t>ESPALHAMENTO E COMPACTACAO DE SOLOS,EM CAMADAS,PARA COMPLEMENTACAO LATERAL EM ATERROS,INCLUSIVE ESCAVACAO DENTEADA DO TALUDE DE ATERRO EXISTENTE,COM TRATOR DE LAMINA DE PEQUENO PORTE,EXCLUSIVE FORNECIMENTO E TRANSPORTE DO MATERIAL A SER USADO NO ATERRO</t>
  </si>
  <si>
    <t>ATERRO COMPACTADO EM CAMADAS DE NO MAXIMO 20CM,PARA EXECUCAODE TERRA ARMADA,INCLUSIVE ESPALHAMENTO,IRRIGACAO E CONTROLEDE COMPACTACAO,EXCLUSIVE O FORNECIMENTO E O TRANSPORTE DOSMATERIAIS</t>
  </si>
  <si>
    <t>RECOMPOSICAO MECANIZADA DE ATERRO,EXCLUSIVE ESCAVACAO E TRANSPORTE DE MATERIAL DA JAZIDA,INCLUSIVE ESCAVACAO PREVIA EM DEGRAUS</t>
  </si>
  <si>
    <t>REMOCAO DE MATERIAL SOLTO(1ª CATEGORIA),PROVENIENTE DE DESLIZAMENTO DE BARREIRAS, UTILIZANDO PA CARREGADEIRA DE 3,10M3,EXCLUSIVE DESPESAS COM CAMINHAO</t>
  </si>
  <si>
    <t>EXECUCAO DE "TAPA-PANELA",COM MATERIAL DE 1ª CATEGORIA,COMPACTADO MANUALMENTE,MEDIDO NA PISTA APOS COMPACTACAO,INCLUSIVETRANSPORTE,EXCLUSIVE ESCAVACAO DE JAZIDA</t>
  </si>
  <si>
    <t>COMBATE A EXSUDACAO,COMPREENDENDO ESPALHAMENTO MANUAL E COMPACTACAO DE AGREGADOS SOBRE A SUPERFICIE EXSUDADA,EXCLUSIVE FORNECIMENTO DO MATERIAL E TRANSPORTE</t>
  </si>
  <si>
    <t>BASE PARA REMENDO PROFUNDO(BRITA,SOLO X BRITA,SOLO ESTABILIZADO GRANULOMETRICAMENTE,SOLO MELHORADO COM CIMENTO),EXECUTADA MANUALMENTE,MEDIDA PELO VOLUME COMPACTADO,EXCLUSIVE FORNECIMENTO E TRANSPORTE DOS MATERIAIS</t>
  </si>
  <si>
    <t>EXECUCAO DE "TAPA-BURACO",UTILIZANDO MISTURA BETUMINOSA,MEDIDO NA CACAMBA DO CAMINHAO,EXCLUSIVE MATERIAIS E TRANSPORTE.SE FOR MEDIDO NO LOCAL,APOS A EXECUCAO,MULTIPLICAR ESTE CUSTOPOR 1,35</t>
  </si>
  <si>
    <t>RECOMPOSICAO DE REVESTIMENTO PRIMARIO,MEDIDO PELO VOLUME COMPACTADO,EXCLUSIVE ESCAVACAO E TRANSPORTE DE MATERIAL DE JAZIDA</t>
  </si>
  <si>
    <t>ATERRO COMPACTADO MECANICAMENTE,EM ACOSTAMENTO,INCLUSIVE ESPALHAMENTO</t>
  </si>
  <si>
    <t>RECUPERACAO DE BASE/CBUQ,EM ESPUMA ASFALTICA,"IN SITU",EM RODOVIA,AREA URBANA,ATE 20CM,COMPACTACAO AASHO NORMAL,INCLUSIVE MATERIAIS COM 3% DE CIMENTO</t>
  </si>
  <si>
    <t>RECUPERACAO DE BASE/CBUQ,EM ESPUMA ASFALTICA,"IN SITU",EM RODOVIA,AREA URBANA,ATE 20CM,COMPACTACAO AASHO NORMAL,INCLUSIVE MATERIAIS SENDO 6% DE CIMENTO</t>
  </si>
  <si>
    <t>RECUPERACAO DE BASE/CBUQ,EM ESPUMA ASFALTICA,"IN SITU",EM RODOVIA,AREA URBANA,ATE 20CM,INCLUSIVE COMPACTACAO AASHO NORMAL E MATERIAIS,COM 3% DE CIMENTO E 83KG DE CAP POR M3</t>
  </si>
  <si>
    <t>RECUPERACAO DE PAVIMENTO COM RECICLAGEM DE BASE,INCORPORANDOA CAPA ASFALTICA,ATE 20CM,EXCLUSIVE MATERIAIS ADICIONADOS ECOMPACTACAO</t>
  </si>
  <si>
    <t>RECOMPOSICAO DE CBUQ,EXCLUSIVE FORNECIMENTO E TRANSPORTE DOSMATERIAIS</t>
  </si>
  <si>
    <t>RECOMPOSICAO ESTRUTURAL DE PAVIMENTO (COM REPARO DE BASE)CBUQ COM 5CM DE ESPESSURA</t>
  </si>
  <si>
    <t>ATERRO COMPACTADO MECANICAMENTE,EM CAMADAS DE 20CM,INCLUINDOESPALHAMENTO E IRRIGACAO,MAS SEM O FORNECIMENTO E TRANSPORTE DO MATERIAL</t>
  </si>
  <si>
    <t>ATERRO COMPACTADO MECANICAMENTE,EM CAMADAS DE 20CM,INCLUSIVEIRRIGACAO,EXCLUSIVE ESPALHAMENTO,FORNECIMENTO E TRANSPORTEDO MATERIAL</t>
  </si>
  <si>
    <t>REMOCAO (CARGA) DE TERRA OU ENTULHO COM RETROESCAVADEIRA COMCACAMBA DE 0,76M3 EM CONDICOES ESPECIAIS,GIRO DE 180°</t>
  </si>
  <si>
    <t>ESCARIFICACAO E LEVANTAMENTO DE BASE E REVESTIMENTO,INCLUSIVE AFASTAMENTO LATERAL,USANDO MOTONIVELADORA</t>
  </si>
  <si>
    <t>LIMPEZA MECANIZADA DE SARJETA E MEIO-FIO,COM UTILIZACAO DE VASSOURA MECANICA</t>
  </si>
  <si>
    <t>ROCADA MECANICA,COM UTILIZACAO DE ROCADEIRA MECANICA,EXCLUSIVE LIMPEZA</t>
  </si>
  <si>
    <t>LIMPEZA DE PISTA,COM UTILIZACAO DE COMPRESSOR DE AR,PARA EXECUCAO DE REVESTIMENTO COM CBUQ</t>
  </si>
  <si>
    <t>LIMPEZA DE PISTA,COM UTILIZACAO DE COMPRESSOR DE AR,CAMINHAOBASCULANTE,PARA EXECUCAO DE REVESTIMENTO COM CBUQ</t>
  </si>
  <si>
    <t>SUB-BASE ESTABILIZADA,SEM MISTURA DE MATERIAIS,DE ACORDO COMAS "INSTRUCOES PARA EXECUCAO",DO DER-RJ,EXCLUSIVE ESCAVACAOE TRANSPORTE DOS MATERIAIS,INCLUSIVE TRANSPORTE DE AGUA</t>
  </si>
  <si>
    <t>BASE ESTABILIZADA,SEM MISTURA DE MATERIAIS,DE ACORDO COM AS"INSTRUCOES PARA EXECUCAO",DO DER-RJ,COMPACTADA EM DUAS CAMADAS,COM ENERGIA EQUIVALENTE A AASHO INTERMEDIARIA,EXCLUSIVEESCAVACAO E TRANSPORTE DOS MATERIAIS,INCLUSIVE TRANSPORTE DEAGUA</t>
  </si>
  <si>
    <t>BASE ESTABILIZADA,SEM MISTURA DE MATERIAIS,DE ACORDO COM AS"INSTRUCOES PARA EXECUCAO",DO DER-RJ,COMPACTADA EM DUAS CAMADAS,COM ENERGIA EQUIVALENTE A AASHO MODIFICADA,EXCLUSIVE ESCAVACAO E TRANSPORTE DOS MATERIAIS,INCLUSIVE TRANSPORTE DE AGUA</t>
  </si>
  <si>
    <t>SUB-BASE ESTABILIZADA GRANULOMETRICAMENTE,COM MISTURA DE 2 OU MAIS MATERIAIS,DE ACORDO COM AS "INSTRUCOES PARA EXECUCAO",DO DER-RJ,EXCLUSIVE ESCAVACAO E TRANSPORTE DOS MATERIAIS,INCLUSIVE TRANSPORTE DE AGUA</t>
  </si>
  <si>
    <t>BASE ESTABILIZADA GRANULOMETRICAMENTE,COM MISTURA DE 2 OU MAIS MATERIAIS,DE ACORDO COM AS "INSTRUCOES PARA EXECUCAO",DODER-RJ,COMPACTADA EM DUAS CAMADAS,COM ENERGIA EQUIVALENTE AAASHO INTERMEDIARIA,EXCLUSIVE ESCAVACAO E TRANSPORTE DOS MATERIAIS,INCLUINDO TRANSPORTE DE AGUA</t>
  </si>
  <si>
    <t>BASE ESTABILIZADA GRANULOMETRICAMENTE,COM MISTURA DE 2 OU MAIS MATERIAIS,DE ACORDO COM AS "INSTRUCOES PARA EXECUCAO",DODER-RJ,COMPACTADA EM DUAS CAMADAS,COM ENERGIA EQUIVALENTE AAASHO MODIFICADA,EXCLUSIVE ESCAVACAO E TRANSPORTE DOS MATERIAIS,INCLUINDO TRANSPORTE DE AGUA</t>
  </si>
  <si>
    <t>BASE ESTABILIZADA GRANULOMETRICAMENTE,COM MISTURA DE 2 OU MAIS MATERIAIS,EM USINA,DE ACORDO COM AS "INSTRUCOES PARA EXECUCAO",DO DER-RJ,COMPACTADA EM DUAS CAMADAS,COM ENERGIA EQUIVALENTE A AASHO INTERMEDIARIA,EXCLUSIVE ESCAVACAO E TRANSPORTE DOS MATERIAIS,INCLUINDO TRANSPORTE DE AGUA</t>
  </si>
  <si>
    <t>BASE ESTABILIZADA GRANULOMETRICAMENTE,COM MISTURA DE 2 OU MAIS MATERIAIS,EM USINA,DE ACORDO COM AS "INSTRUCOES PARA EXECUCAO",DO DER-RJ,COMPACTADA EM DUAS CAMADAS,COM ENERGIA EQUIVALENTE A AASHO MODIFICADA,EXCLUSIVE ESCAVACAO E TRANSPORTE DOS MATERIAIS,INCLUINDO TRANSPORTE DE AGUA</t>
  </si>
  <si>
    <t>BASE DE SOLO BETUME COM MISTURA EM USINA,COMPREENDENDO AS OPERACOES DE EXECUCAO E TRANSPORTE DE AGUA,EXCLUSIVE ESCAVACAOE TRANSPORTE DE SOLOS,FORNECIMENTO E TRANSPORTE DE MATERIAIS BETUMINOSOS E TRANSPORTE DA USINA PARA PISTA</t>
  </si>
  <si>
    <t>BASE DE SOLO BETUME COM MISTURA NA PISTA,COMPREENDENDO AS OPERACOES DE EXECUCAO</t>
  </si>
  <si>
    <t>BASE DE SOLO-CIMENTO,EXECUTADO "IN SITU",COMPREENDENDO AS OPERACOES DE EXECUCAO NA PISTA,INCLUSIVE TRANSPORTE DE AGUA,MAS SEM ESCAVACAO E TRANSPORTE DOS MATERIAIS E O FORNECIMENTOE TRANSPORTE DO CIMENTO.O CUSTO SE APLICA AO VOLUME DE SOLO-CIMENTO EXECUTADO,MEDIDO APOS A COMPACTACAO</t>
  </si>
  <si>
    <t>BASE DE SOLO-CIMENTO,MISTURADO NA USINA,COMPREENDENDO AS OPERACOES DE EXECUCAO NA USINA E NA PISTA,EXCLUSIVE,AINDA,O TRANSPORTE DA USINA PARA A PISTA,INCLUSIVE TRANSPORTE DE AGUA,MAS SEM ESCAVACAO E TRANSPORTE DOS MATERIAIS E O FORNECIMENTOE TRANSPORTE DO CIMENTO.O CUSTO SE APLICA AO VOLUME DE SOLO-CIMENTO EXECUTADO,MEDIDO APOS A COMPACTACAO</t>
  </si>
  <si>
    <t>SUB-BASE DE SOLO MELHORADO COM CIMENTO,DE ACORDO COM A INSTRUCAO TECNICA IT-08/80 DO DER-RJ,INCLUSIVE TRANSPORTE DE AGUA,EXCLUSIVE FORNECIMENTO DE CIMENTO,ESCAVACAO E TRANSPORTE DOS SOLOS</t>
  </si>
  <si>
    <t>CONTENCAO DE TERRAS COM SACOS DE ANIAGEM PREENCHIDOS COM SOLO-CIMENTO</t>
  </si>
  <si>
    <t>BASE DE SOLO ESTABILIZADO COM MISTURA NA USINA(SOLO+BRITA),COMPREENDENDO A EXECUCAO NA USINA E NA PISTA,INCLUSIVE TRANSPORTE DE AGUA,EXCLUSIVE ESCAVACAO,CARGA E TRANSPORTE DOS SOLOS UTILIZADOS,FORNECIMENTO E TRANSPORTE DOS MATERIAIS.O CUSTOSE APLICA AO VOLUME MEDIDO APOS A COMPACTACAO</t>
  </si>
  <si>
    <t>BASE DE SOLO ESTABILIZADO COM MISTURA(SOLO+BRITA),COMPREENDENDO A EXECUCAO EXCLUSIVAMENTE NA PISTA,INCLUSIVE TRANSPORTEDE AGUA,EXCLUSIVE ESCAVACAO,CARGA E TRANSPORTE DOS SOLOS UTILIZADOS,FORNECIMENTO E TRANSPORTE DOS MATERIAIS.O CUSTO SE APLICA AO VOLUME MEDIDO APOS COMPACTACAO</t>
  </si>
  <si>
    <t>BASE DE BRITA GRADUADA,MEDIDA APOS A COMPACTACAO,EXCLUSIVE OFORNECIMENTO E TRANSPORTE DOS MATERIAIS</t>
  </si>
  <si>
    <t>BASE DE BRITA CORRIDA,MEDIDA APOS A COMPACTACAO,EXCLUSIVE OFORNECIMENTO E TRANSPORTE DOS MATERIAIS</t>
  </si>
  <si>
    <t>BASE "TELFORD",MEDIDA APOS A COMPACTACAO,EXCLUSIVE O FORNECIMENTO E TRANSPORTE DOS MATERIAIS</t>
  </si>
  <si>
    <t>BASE DE MACADAME HIDRAULICO,DE ACORDO COM A INSTRUCAO TECNICA IT-01/80,DO DER-RJ,O CUSTO INDENIZA AS OPERACOES DE EXECUCAO,EXCLUSIVE FORNECIMENTO E TRANSPORTE DOS MATERIAIS EMPREGADOS(BRITA,PO-DE-PEDRA,AREIA E AGUA)E SE APLICA AO VOLUME EXECUTADO,MEDIDO APOS COMPACTACAO</t>
  </si>
  <si>
    <t>BASE DE BRITA GRADUADA,COM ADICAO DE 1% DE CIMENTO,MEDIDA APOS A COMPACTACAO,EXCLUSIVE FORNECIMENTO E TRANSPORTE DOS MATERIAIS</t>
  </si>
  <si>
    <t>SUB-BASE DE BRITA CORRIDA,MEDIDA APOS A COMPACTACAO,EXCLUSIVE FORNECIMENTO E TRANSPORTE DOS MATERIAIS</t>
  </si>
  <si>
    <t>IMPRIMACAO DE BASE DE PAVIMENTACAO,DE ACORDO COM AS "INSTRUCOES PARA EXECUCAO",DO DER-RJ,EXCLUSIVE O FORNECIMENTO E TRANSPORTE DO MATERIAL BETUMINOSO</t>
  </si>
  <si>
    <t>PINTURA DE LIGACAO,DE ACORDO COM AS "INSTRUCOES PARA EXECUCAO",DO DER-RJ,EXCLUSIVE O FORNECIMENTO E TRANSPORTE DO MATERIAL BETUMINOSO</t>
  </si>
  <si>
    <t>BASE DE MACADAME BETUMINOSO(BASE NEGRA),DE ACORDO COM AS "INSTRUCOES PARA EXECUCAO",DO DER-RJ,EXCLUSIVE O FORNECIMENTO ETRANSPORTE DOS MATERIAIS</t>
  </si>
  <si>
    <t>REVESTIMENTO DO TIPO "PRE-MISTURADO A FRIO",DE ACORDO COM AS"INSTRUCOES PARA EXECUCAO",DO DER-RJ,EXCLUSIVE O FORNECIMENTO E TRANSPORTE DOS MATERIAIS</t>
  </si>
  <si>
    <t>REVESTIMENTO TIPO "PRE-MISTURADO A FRIO" DE ACORDO COM AS "INSTRUCOES PARA EXECUCAO" DO DER-RJ,COMPREENDENDO APENAS O ESPALHAMENTO E COMPACTACAO MECANICOS,EXCLUSIVE PREPARO,FORNECIMENTO E TRANSPORTE DOS MATERIAIS</t>
  </si>
  <si>
    <t>REVESTIMENTO TIPO "PRE-MISTURADO A FRIO" DE ACORDO COM A "INSTRUCAO PARA EXECUCAO" DO DER-RJ,COMPREENDENDO APENAS O PREPARO DA MISTURA,EXCLUSIVE FORNECIMENTO E TRANSPORTE DOS MATERIAIS</t>
  </si>
  <si>
    <t>REVESTIMENTO DO TIPO "PRE-MISTURADO AREIA-BETUME A FRIO",DEACORDO COM AS "INSTRUCOES PARA EXECUCAO",DO DER-RJ,EXCLUSIVEO FORNECIMENTO E TRANSPORTE DOS MATERIAIS</t>
  </si>
  <si>
    <t>REVESTIMENTO DO TIPO "PRE-MISTURADO AREIA-BETUME A QUENTE",DE ACORDO COM AS "INSTRUCOES PARA EXECUCAO",DO DER-RJ,EXCLUSIVE O FORNECIMENTO E TRANSPORTE DOS MATERIAIS</t>
  </si>
  <si>
    <t>CAPA SELANTE,EXCLUSIVE O FORNECIMENTO E TRANSPORTE DOS MATERIAIS</t>
  </si>
  <si>
    <t>REVESTIMENTO DO TIPO "LAMA ASFALTICA FINA",DE ACORDO COM AS"INSTRUCOES PARA EXECUCAO",DO DER-RJ,EXCLUSIVE O FORNECIMENTO E TRANSPORTE DOS MATERIAIS</t>
  </si>
  <si>
    <t>REVESTIMENTO DO TIPO "LAMA ASFALTICA GROSSA",DE ACORDO COM AS "INSTRUCOES PARA EXECUCAO",DO DER-RJ,EXCLUSIVE O FORNECIMENTO E TRANSPORTE DOS MATERIAIS</t>
  </si>
  <si>
    <t>REVESTIMENTO DE CONCRETO BETUMINOSO USINADO A QUENTE,DE ACORDO COM AS "INSTRUCOES PARA EXECUCAO DO DER-RJ",COMPREENDENDOPREPARO,ESPALHAMENTO E COMPACTACAO MECANICOS,EXCLUSIVE O FORNECIMENTO E TRANSPORTE DOS MATERIAIS</t>
  </si>
  <si>
    <t>REVESTIMENTO DE CONCRETO BETUMINOSO USINADO A QUENTE,DE ACORDO COM AS "INSTRUCOES PARA EXECUCAO DO DER-RJ",EXCLUSIVE O ESPALHAMENTO, COMPACTACAO,FORNECIMENTO E TRANSPORTE DOS MATERIAIS, CONSIDERANDO SOMENTE O PREPARO</t>
  </si>
  <si>
    <t>REVESTIMENTO DE CONCRETO BETUMINOSO USINADO A QUENTE,DE ACORDO COM AS "INSTRUCOES PARA EXECUCAO DO DER-RJ",EXCLUSIVE OPREPARO,FORNECIMENTO E TRANSPORTE DOS MATERIAIS,CONSIDERANDOSOMENTE O ESPALHAMENTO E COMPACTACAO MECANICOS</t>
  </si>
  <si>
    <t>REVESTIMENTO DE CONCRETO BETUMINOSO USINADO A QUENTE,DE ACORDO COM A "INSTRUCAO PARA EXECUCAO"DO DER-RJ,COMPREENDENDO APENAS O ESPALHAMENTO E COMPACTACAO MANUAIS,UTILIZANDO SOQUETEVIBRATORIO,EXCLUSIVE PREPARO,FORNECIMENTO E TRANSPORTE DOSMATERIAIS</t>
  </si>
  <si>
    <t>CAMADA POROSA DE ATRITO EM CBUQ MODIFICADO POR POLIMERO,NIVELADO ELETRONICAMENTE,EM RODOVIA,EXCLUSIVE MATERIAIS</t>
  </si>
  <si>
    <t>REVESTIMENTO DO TIPO "TRATAMENTO SUPERFICIAL BETUMINOSO SIMPLES" DE ACORDO COM AS "INSTRUCOES PARA EXECUCAO",DO DER-RJ,EXCLUSIVE O FORNECIMENTO E TRANSPORTE DOS MATERIAIS</t>
  </si>
  <si>
    <t>REVESTIMENTO DO TIPO "TRATAMENTO SUPERFICIAL BETUMINOSO DUPLO" DE ACORDO COM AS "INSTRUCOES PARA EXECUCAO",DO DER-RJ,EXCLUSIVE O FORNECIMENTO E TRANSPORTE DOS MATERIAIS</t>
  </si>
  <si>
    <t>REVESTIMENTO DO TIPO "TRATAMENTO SUPERFICIAL DUPLO",POR PENETRACAO DIRETA,COM CAPA SELANTE,DE ACORDO COM AS "INSTRUCOESPARA EXECUCAO",DO DER-RJ,EXCLUSIVE O FORNECIMENTO E TRANSPORTE DOS MATERIAIS</t>
  </si>
  <si>
    <t>REVESTIMENTO DO TIPO "TRATAMENTO SUPERFICIAL TRIPLO" POR PENETRACAO INVERSA,DE ACORDO COM AS "INSTRUCOES PARA EXECUCAO",DER-RJ,EXCLUSIVE O FORNECIMENTO E TRANSPORTE DOS MATERIAIS</t>
  </si>
  <si>
    <t>REVESTIMENTO EM PLACAS DE CONCRETO,DE ACORDO COM AS "INSTRUCOES PARA EXECUCAO",DO DER-RJ,PRODUCAO MEDIA DE 25,50M3/H,INCLUSIVE O TRANSPORTE DOS MATERIAIS,MAS SEM O FORNECIMENTO DOSMESMOS</t>
  </si>
  <si>
    <t>REVESTIMENTO EM PLACAS DE CONCRETO,DE ACORDO COM AS "INSTRUCOES PARA EXECUCAO",DO DER-RJ,PRODUCAO MEDIA DE 35,00M3/H,INCLUSIVE O TRANSPORTE DOS MATERIAIS,MAS SEM O FORNECIMENTO DOSMESMOS</t>
  </si>
  <si>
    <t>RECOMPOSICAO DE PLACA DE CONCRETO,INCLUSIVE CORRECAO DE SUPORTE DEFICIENTE,EXCLUSIVE MATERIAIS</t>
  </si>
  <si>
    <t>LIMPEZA DE JUNTAS DE PAVIMENTO DE CONCRETO UTILIZANDO AR COMPRIMIDO E POSTERIOR ENCHIMENTO COM ASFALTO,EXCLUSIVE MATERIAIS</t>
  </si>
  <si>
    <t>BASE DE MACADAME CIMENTADO DE MISTURA PREVIA(CONCRETO MAGRO),DE ACORDO COM A INSTRUCAO TECNICA IT-07/80 DO DER-RJ,EXCLUSIVE FORNECIMENTO DOS MATERIAIS E RESPECTIVOS TRANSPORTES</t>
  </si>
  <si>
    <t>EXECUCAO DE BANQUETA DE SOLO,EM ATERRO,MEDIDO PELO VOLUME DEBANQUETA</t>
  </si>
  <si>
    <t>RETIRADA(EXTRACAO) DE BALIZADORES DANIFICADOS E ASSENTAMENTODE NOVOS,EXCLUSIVE FORNECIMENTO</t>
  </si>
  <si>
    <t>LIMPEZA MANUAL DE PONTES,CONSTANDO DE VARREDURA E REMOCAO DEENTULHO,INCLUSIVE AFASTAMENTO LATERAL</t>
  </si>
  <si>
    <t>REMOCAO MANUAL DE MATERIAL SOLTO (1ªCATEGORIA),PROVENIENTE DE DESLIZAMENTO DE BARREIRA,EXCLUSIVE TRANSPORTE</t>
  </si>
  <si>
    <t>REMOCAO MANUAL DE MATERIAL SOLTO (1ªCATEGORIA),PROVENIENTE DE DESLIZAMENTO DE BARREIRA,INCLUSIVE TRANSPORTE A 3KM</t>
  </si>
  <si>
    <t>RECOMPOSICAO MANUAL DE ATERRO,EXCLUSIVE ESCAVACAO E TRANSPORTE DE MATERIAL DE JAZIDA</t>
  </si>
  <si>
    <t>CAMADA DE BLOQUEIO(COLCHAO),ESPALHADO E COMPRIMIDO MECANICAMENTE,EXCLUSIVE O MATERIAL E MEDIDO APOS A COMPACTACAO</t>
  </si>
  <si>
    <t>ESPALHAMENTO COM MOTONIVELADORA E COMPACTACAO MECANICA DE MISTURAS BETUMINOSAS</t>
  </si>
  <si>
    <t>RECOMPOSICAO PARCIAL DE CERCA DE ARAME FARPADO E MOIRAO,CONSIDERANDO SOMENTE O FORNECIMENTO E A COLOCACAO DE ARAME</t>
  </si>
  <si>
    <t>RECOMPOSICAO TOTAL DE CERCA DE ARAME FARPADO E MOIRAO DE CONCRETO,INCLUSIVE FORNECIMENTO DOS MATERIAIS</t>
  </si>
  <si>
    <t>RECOMPOSICAO TOTAL DE CERCA DE ARAME FARPADO E MOIRAO DE CONCRETO,EXCLUSIVE FORNECIMENTO DOS MATERIAIS</t>
  </si>
  <si>
    <t>SARJETA DE CORTE TRIANGULAR,COM COBERTURA VEGETAL,MEDINDO 1,25M DE BASE E 0,25M DE ALTURA,INCLUSIVE ESCAVACAO MECANICA EACERTO MANUAL DO TERRENO</t>
  </si>
  <si>
    <t>SARJETA DE CORTE TRIANGULAR,COM COBERTURA VEGETAL,MEDINDO 1,50M DE BASE E 0,30M DE ALTURA,INCLUSIVE ESCAVACAO MECANICA EACERTO MANUAL DO TERRENO</t>
  </si>
  <si>
    <t>SARJETA DE CORTE TRIANGULAR,COM COBERTURA VEGETAL,MEDINDO 1,85M DE BASE E 0,35M DE ALTURA,INCLUSIVE ESCAVACAO MECANICA EACERTO MANUAL DO TERRENO</t>
  </si>
  <si>
    <t>VALETA DE PROTECAO,DE CORTE TRAPEZOIDAL,REVESTIMENTO VEGETAL,MEDINDO 0,60M NA BASE MENOR,1,20M NA BASE MAIOR E 0,30M DEALTURA,INCLUSIVE REATERRO DO MATERIAL ESCAVADO A JUSANTE</t>
  </si>
  <si>
    <t>VALETA DE PROTECAO,DE CORTE TRAPEZOIDAL,REVESTIMENTO VEGETAL,MEDINDO 0,80M NA BASE MENOR,1,60M NA BASE MAIOR E 0,40M DEALTURA,INCLUSIVE REATERRO DO MATERIAL ESCAVADO A JUSANTE</t>
  </si>
  <si>
    <t>VALETA DE PROTECAO,DE CORTE OU ATERRO,SEM REVESTIMENTO(0,40M3/M).O CUSTO PARA OUTRAS VALETAS SEMELHANTES E PROPORCIONALAO VOLUME</t>
  </si>
  <si>
    <t>VALETA DE PROTECAO DE CORTE OU ATERRO(0,40M3/M),INCLUSIVE REVESTIMENTO VEGETAL</t>
  </si>
  <si>
    <t>SARJETA DE CORTE OU BANQUETAS EM TALUDES ESCALONADOS,FORMA TRIANGULAR,REVESTIDA DE CONCRETO SIMPLES,COM 0,08M DE ESPESSURA MEDINDO 1,25M NA BASE E 0,25M DE ALTURA,INCLUSIVE ESCAVACAO MECANICA,ACERTO MANUAL DO TERRENO,FORNECIMENTO DOS MATERIAIS E REJUNTAMENTO</t>
  </si>
  <si>
    <t>SARJETA DE CORTE OU BANQUETAS EM TALUDES ESCALONADOS,FORMA TRIANGULAR,REVESTIDA DE CONCRETO SIMPLES,COM 0,08M DE ESPESSURA,MEDINDO 1,50M NA BASE E 0,30M DE ALTURA,INCLUSIVE ESCAVACAO MECANICA,ACERTO MANUAL DO TERRENO,FORNECIMENTO DOS MATERIAIS E REJUNTAMENTO</t>
  </si>
  <si>
    <t>SARJETA DE CORTE OU BANQUETAS EM TALUDES ESCALONADOS,FORMA TRIANGULAR,REVESTIDA DE CONCRETO SIMPLES,COM 0,08M DE ESPESSURA,MEDINDO 1,85M NA BASE E 0,35M DE ALTURA,INCLUSIVE ESCAVACAO MECANICA,ACERTO MANUAL DO TERRENO,FORNECIMENTO DOS MATERIAIS E REJUNTAMENTO</t>
  </si>
  <si>
    <t>VALETA DE PROTECAO DE CORTE OU DE ATERRO,TRAPEZOIDAL,REVESTIDA DE CONCRETO SIMPLES,COM 0,08M DE ESPESSURA,MEDINDO 0,80MNA BASE MENOR,2,00M NA BASE MAIOR E 0,60M DE ALTURA,INCLUSIVE FORNECIMENTO DOS MATERIAIS,ESCAVACAO MECANICA,ACERTO MANUAL DO TERRENO E REJUNTAMENTO</t>
  </si>
  <si>
    <t>VALETA DE PROTECAO DE CORTE OU DE ATERRO,TRAPEZOIDAL,REVESTIDA DE CONCRETO SIMPLES,COM 0,08M DE ESPESSURA,MEDINDO 1,00MNA BASE MENOR,2,20M NA BASE MAIOR E 0,60M DE ALTURA,INCLUSIVE FORNECIMENTO DOS MATERIAIS,ESCAVACAO MECANICA,ACERTO MANUAL DO TERRENO E REJUNTAMENTO</t>
  </si>
  <si>
    <t>BANQUETA PARA ATERRO,TRIANGULAR,DE CONCRETO SIMPLES COM 0,08M DE ESPESSURA,MEDINDO 0,42M NA BASE E 0,15M DE ALTURA,TENDOUM DOS PARAMENTOS INCLINACAO DE 15%,INCLUSIVE FORNECIMENTODOS MATERIAIS,ESCAVACAO MANUAL DO TERRENO E REJUNTAMENTO</t>
  </si>
  <si>
    <t>SARJETA DE CORTE EM SOLO,FORMA TRAPEZOIDAL,EM CONCRETO SIMPLES,COM 0,08M DE ESPESSURA,MEDINDO 1,20M NA BASE MAIOR,0,40MNA BASE MENOR E 0,40M DE ALTURA,INCLUSIVE FORNECIMENTO DOS MATERIAIS E ESCAVACAO</t>
  </si>
  <si>
    <t>SARJETA DE CORTE,FORMA TRIANGULAR,EM CONCRETO SIMPLES,COM 0,08M DE ESPESSURA,MEDINDO 0,80M NA BASE E 0,25M NA ALTURA,INCLUSIVE FORNECIMENTO DOS MATERIAIS E ESCAVACAO MECANICA</t>
  </si>
  <si>
    <t>SARJETA DE CORTE EM SOLO,FORMA TRAPEZOIDAL,EM CONCRETO ARMADO,COM 0,10M DE ESPESSURA,MEDINDO 1,00M NA BASE MAIOR,0,40M NA BASE MENOR E 0,60M DE ALTURA,INCLUSIVE FORNECIMENTO DOS MATERIAIS E ESCAVACAO MECANICA</t>
  </si>
  <si>
    <t>SARJETA DE CORTE EM SOLO,FORMA RETANGULAR,EM CONCRETO ARMADO,COM 0,10M DE ESPESSURA,MEDINDO 0,40M DE LARGURA E 0,40M DEALTURA,INCLUSIVE FORNECIMENTO DOS MATERIAIS E ESCAVACAO MECANICA</t>
  </si>
  <si>
    <t>SARJETA DE CORTE EM SOLO,FORMA RETANGULAR,EM CONCRETO ARMADO,COM 0,10M DE ESPESSURA,MEDINDO 0,50M DE LARGURA E 0,40M DEALTURA,INCLUSIVE FORNECIMENTO DOS MATERIAIS E ESCAVACAO MECANICA</t>
  </si>
  <si>
    <t>SARJETA DE CORTE EM SOLO,FORMA RETANGULAR,EM CONCRETO ARMADO,COM 0,10M DE ESPESSURA,MEDINDO 0,60M DE LARGURA E 0,40M DEALTURA,INCLUSIVE FORNECIMENTO DOS MATERIAIS E ESCAVACAO MECANICA</t>
  </si>
  <si>
    <t>SARJETA DE CORTE EM SOLO,FORMA RETANGULAR,EM CONCRETO ARMADO,COM 0,10M DE ESPESSURA,MEDINDO 0,80M DE LARGURA E 0,50M DEALTURA,INCLUSIVE FORNECIMENTO DOS MATERIAIS E ESCAVACAO MECANICA</t>
  </si>
  <si>
    <t>SARJETA DE CORTE EM ROCHA,FORMA TRAPEZOIDAL,EM CONCRETO ARMADO,COM 0,10M DE ESPESSURA,MEDINDO 0,72M NA BASE MAIOR,0,60MNA BASE MENOR E 0,60M DE ALTURA,INCLUSIVE FORNECIMENTO DOSMATERIAIS E ESCAVACAO A FRIO</t>
  </si>
  <si>
    <t>DESCIDA D'AGUA,RETANGULAR(RAPIDO)EM CONCRETO ARMADO,COM 0,10M DE ESPESSURA,TENDO NA BASE 0,60M E DE ALTURA 0,20M,MEDIDAPELO COMPRIMENTO REAL,INCLUSIVE VIGAS TRANSVERSAIS DE ANCORAGEM NO SOLO A CADA 5,00M,COM FORNECIMENTO DOS MATERIAIS E ESCAVACAO,EXCLUSIVE DISSIPADOR DE ENERGIA</t>
  </si>
  <si>
    <t>DESCIDA D'AGUA,RETANGULAR(RAPIDO)EM CONCRETO ARMADO,COM 0,10M DE ESPESSURA,TENDO NA BASE 0,80M E DE ALTURA 0,30M,MEDIDAPELO COMPRIMENTO REAL,INCLUSIVE VIGAS TRANSVERSAIS DE ANCORAGEM NO SOLO A CADA 5,00M,COM FORNECIMENTO DOS MATERIAIS E ESCAVACAO,EXCLUSIVE DISSIPADOR DE ENERGIA</t>
  </si>
  <si>
    <t>DESCIDA D'AGUA,RETANGULAR(RAPIDO)EM CONCRETO ARMADO,COM 0,10M DE ESPESSURA,TENDO NA BASE 1,00M E DE ALTURA 0,40M,MEDIDAPELO COMPRIMENTO REAL,INCLUSIVE VIGAS TRANSVERSAIS DE ANCORAGEM NO SOLO A CADA 5,00M,COM FORNECIMENTO DOS MATERIAIS E ESCAVACAO,EXCLUSIVE DISSIPADOR DE ENERGIA</t>
  </si>
  <si>
    <t>DESCIDA D'AGUA,EM DEGRAUS,FORMA RETANGULAR EM CONCRETO ARMADO,FUNDO LISO,MEDINDO 0,70M DE BASE E 0,30M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</si>
  <si>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LISO,MEDINDO 0,90M DE BASE E 0,40M DE ALTURA,INCLUSIVE VIGAS TRANSVERSAIS DE ANCORAGEM NO SOLO A CADA 5,00M,DEGRAUS COM MEDIDAS COERENTES COM A INCLINACAO DO TERRENO,MEDIDAS PELO SEU COMPRIMENTO REAL (DA CAIXA COLETORA AO DISSIPADORDE ENERGIA),FORNECIMENTO DOS MATERIAIS E ESCAVACAO</t>
  </si>
  <si>
    <t>DESCIDA D'AGUA,EM DEGRAUS,FORMA RETANGULAR EM CONCRETO ARMADO,FUNDO LISO,MEDINDO 1,10M DE BASE E 0,50M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</si>
  <si>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ACOMPANHA A FORMA DOS DEGRAUS,MEDINDO 0,70M DE BASEE 0,30M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</si>
  <si>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0,90M DE BASEE 0,40M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</si>
  <si>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1,10M DE BASEE 0,50M DE ALTURA,INCLUSIVE VIGAS TRANSVERSAIS DE ANCORAGEMNO SOLO A CADA 5,00M,DEGRAUS C/MEDIDAS COERENTES C/INCLINACAO DO TERRENO,MEDIDA PELO SEU COMPRIMENTO REAL(DA CAIXA COLETORA AO DISSIPADOR DE ENERGIA),FORN.DOS MATERIAIS E ESCAVACAO</t>
  </si>
  <si>
    <t>SAIDA D'AGUA,DE UM SO LADO,COM 0,70M DE BASE,FORMANDO DE UMLADO UM ANGULO DE 30º COM O MEIO-FIO E DE OUTRO 90º,PARA DESCIDA D'AGUA,DE 0,70X0,30M,INCLUSIVE FORNECIMENTO DOS MATERIAIS</t>
  </si>
  <si>
    <t>SAIDA D'AGUA,DE UM SO LADO,COM 0,70M DE BASE,FORMANDO DE UMLADO UM ANGULO DE 30º COM O MEIO-FIO E DO OUTRO 90º,PARA DESCIDA D'AGUA,DE 0,90X0,40M,INCLUSIVE FORNECIMENTO DOS MATERIAIS</t>
  </si>
  <si>
    <t>SAIDA D'AGUA,DE UM SO LADO,COM 0,70M DE BASE,FORMANDO DE UMLADO UM ANGULO DE 30º COM O MEIO-FIO E DO OUTRO 90º,PARA DESCIDA D'AGUA,DE 1,10X0,50M,INCLUSIVE FORNECIMENTO DOS MATERIAIS</t>
  </si>
  <si>
    <t>SAIDA D'AGUA,DE DOIS LADOS,COM 0,70M DE BASE,FORMANDO DE UMLADO UM ANGULO DE 30º COM O MEIO-FIO E DO OUTRO 90º,PARA DESCIDA D'AGUA,DE 0,70X0,30M,INCLUSIVE FORNECIMENTO DOS MATERIAIS</t>
  </si>
  <si>
    <t>SAIDA D'AGUA,DE DOIS LADOS,COM 0,70M DE BASE,FORMANDO DE UMLADO UM ANGULO DE 30º COM O MEIO-FIO E DO OUTRO 90º,PARA DESCIDA D'AGUA,DE 0,90X0,40M,INCLUSIVE FORNECIMENTO DOS MATERIAIS</t>
  </si>
  <si>
    <t>SAIDA D'AGUA,DE DOIS LADOS,COM 0,70M DE BASE,FORMANDO DE UMLADO UM ANGULO DE 30º COM O MEIO-FIO E DO OUTRO 90º,PARA DESCIDA D'AGUA,DE 1,10X0,50M,INCLUSIVE FORNECIMENTO DOS MATERIAIS</t>
  </si>
  <si>
    <t>CAIXA COLETORA PRISMATICA RETANGULAR,EM CONCRETO ARMADO DE 0,15M DE ESPESSURA,MEDINDO 1,00X1,30M DE BASE E 1,60M DE ALTURA,TAMPA DE CONCRETO ARMADO VAZADA,INCLUSIVE FORNECIMENTO DOS MATERIAIS E ESCAVACAO MANUAL</t>
  </si>
  <si>
    <t>CAIXA COLETORA PRISMATICA RETANGULAR,EM CONCRETO ARMADO DE 0,15M DE ESPESSURA,MEDINDO 1,00X1,30M DE BASE E 1,80M DE ALTURA,TAMPA DE CONCRETO ARMADO VAZADA,INCLUSIVE FORNECIMENTO DOS MATERIAIS E ESCAVACAO MANUAL</t>
  </si>
  <si>
    <t>CAIXA COLETORA PRISMATICA RETANGULAR,EM CONCRETO ARMADO DE 0,15M DE ESPESSURA,MEDINDO 1,00X1,30M DE BASE E 2,00M DE ALTURA,TAMPA DE CONCRETO ARMADO VAZADA,INCLUSIVE FORNECIMENTO DOS MATERIAIS E ESCAVACAO MANUAL</t>
  </si>
  <si>
    <t>CAIXA COLETORA PRISMATICA RETANGULAR,EM CONCRETO ARMADO DE 0,15M DE ESPESSURA,MEDINDO 1,00X1,30M DE BASE E 2,20M DE ALTURA,TAMPA DE CONCRETO ARMADO VAZADA,INCLUSIVE FORNECIMENTO DOS MATERIAIS E ESCAVACAO MANUAL</t>
  </si>
  <si>
    <t>CAIXA COLETORA PRISMATICA RETANGULAR,EM CONCRETO ARMADO DE 0,15M DE ESPESSURA,MEDINDO 1,00X1,30M DE BASE E 2,40M DE ALTURA,TAMPA DE CONCRETO ARMADO VAZADA,INCLUSIVE FORNECIMENTO DOS MATERIAIS E ESCAVACAO MANUAL</t>
  </si>
  <si>
    <t>CAIXA COLETORA PRISMATICA RETANGULAR,EM CONCRETO ARMADO DE 0,15M DE ESPESSURA,MEDINDO 1,00X1,30M DE BASE E 2,60M DE ALTURA,TAMPA DE CONCRETO ARMADO VAZADA,INCLUSIVE FORNECIMENTO DOS MATERIAIS E ESCAVACAO MANUAL</t>
  </si>
  <si>
    <t>CAIXA COLETORA,EM BLOCOS DE CONCRETO,COM DIMENSOES INTERNASDE 1,30X1,00M E ALTURA DE 1,60M,INCLUSIVE TAMPA DE CONCRETOARMADO E ESCAVACAO</t>
  </si>
  <si>
    <t>SAIDA D'AGUA PARA DRENOS TRANSVERSAIS,EM CONCRETO ARMADO,COM0,10M DE ESPESSURA,MEDINDO EXTERNAMENTE 1,15X0,60M DE BASE,PAREDES LATERAIS DE ALTURA VARIAVEL 1,00 A 0,10M</t>
  </si>
  <si>
    <t>DISSIPADOR DE ENERGIA TIPO,EM CONCRETO ARMADO,MEDINDO 1,70X1,15M DE BASE E 0,50M DE ALTURA,INCLUSIVE 10 RESSALTOS DE CONCRETO DE 0,10X0,20X0,15M,COM FORNECIMENTO DOS MATERIAIS E ESCAVACAO</t>
  </si>
  <si>
    <t>DISSIPADOR DE ENERGIA TIPO,EM CONCRETO ARMADO,MEDINDO 1,90X1,15M DE BASE E 0,50M DE ALTURA,INCLUSIVE 10 RESSALTOS DE CONCRETO DE 0,10X0,20X0,15M,COM FORNECIMENTO DOS MATERIAIS E ESCAVACAO</t>
  </si>
  <si>
    <t>DISSIPADOR DE ENERGIA TIPO,EM CONCRETO ARMADO,MEDINDO 2,10X1,15M DE BASE E 0,50M DE ALTURA,INCLUSIVE 10 RESSALTOS DE CONCRETO DE 0,10X0,20X0,15M,COM FORNECIMENTO DOS MATERIAIS E ESCAVACAO</t>
  </si>
  <si>
    <t>TAMPA PARA CAIXA COLETORA,EM CONCRETO ARMADO,INCLUSIVE TODOSOS MATERIAIS E COLOCACAO (ESPESSURA DE 6CM)</t>
  </si>
  <si>
    <t>DISSIPADOR DE ENERGIA EM PEDRA ARGAMASSADA,INCLUSIVE MATERIAIS DE ESCAVACAO,MEDIDO POR VOLUME DE PEDRA ARGAMASSADA</t>
  </si>
  <si>
    <t>DRENO PROFUNDO PARA CORTE EM SOLO,TRAPEZOIDAL,MEDINDO 0,60MNA BASE MENOR,0,70M NA BASE MAIOR E 1,50M DE ALTURA,DIAMETRODO TUBO DE 0,20M,FORNECIMENTO DOS MATERIAIS E EXECUCAO,INCLUSIVE SELO,ENCHIMENTO FILTRANTE,MATERIAL DRENANTE E ESCAVACAO</t>
  </si>
  <si>
    <t>DRENO PROFUNDO PARA CORTE EM SOLO,TRAPEZOIDAL,MEDINDO 0,65MNA BASE MENOR,0,75M NA BASE MAIOR E 1,50M DE ALTURA,DIAMETRODO TUBO DE 0,30M,FORNECIMENTO DOS MATERIAIS E EXECUCAO,INCLUSIVE SELO,ENCHIMENTO FILTRANTE,MATERIAL DRENANTE E ESCAVACAO</t>
  </si>
  <si>
    <t>DRENO PROFUNDO PARA CORTE EM SOLO,TRAPEZOIDAL,MEDINDO 0,70MNA BASE MENOR,0,80M NA BASE MAIOR E 1,50M DE ALTURA,DIAMETRODO TUBO DE 0,40M,FORNECIMENTO DOS MATERIAIS E EXECUCAO,INCLUSIVE SELO,ENCHIMENTO FILTRANTE,MATERIAL DRENANTE E ESCAVACAO</t>
  </si>
  <si>
    <t>DRENO PROFUNDO PARA CORTE EM SOLO,TRAPEZOIDAL,MEDINDO 0,60MNA BASE MENOR,0,70M NA BASE MAIOR E 1,50M DE ALTURA,DIAMETRODO TUBO DE 0,20M,FORNECIMENTO DOS MATERIAIS E EXECUCAO,INCLUSIVE SELO,ENCHIMENTO FILTRANTE,MATERIAL DRENANTE E ESCAVACAO,EXCLUSIVE FORNECIMENTO DO TUBO</t>
  </si>
  <si>
    <t>DRENO PROFUNDO PARA CORTE EM SOLO,TRAPEZOIDAL,MEDINDO 0,65MNA BASE MENOR,0,75M NA BASE MAIOR E 1,50M DE ALTURA,DIAMETRODO TUBO DE 0,30M,FORNECIMENTO DOS MATERIAIS E EXECUCAO,INCLUSIVE SELO,ENCHIMENTO FILTRANTE,MATERIAL DRENANTE E ESCAVACAO,EXCLUSIVE FORNECIMENTO DO TUBO</t>
  </si>
  <si>
    <t>DRENO PROFUNDO PARA CORTE EM SOLO,TRAPEZOIDAL,MEDINDO 0,70MNA BASE MENOR,0,80M NA BASE MAIOR E 1,50M DE ALTURA,DIAMETRODO TUBO DE 0,40M,FORNECIMENTO DOS MATERIAIS E EXECUCAO,INCLUSIVE SELO,ENCHIMENTO FILTRANTE,MATERIAL DRENANTE E ESCAVACAO,EXCLUSIVE FORNECIMENTO DO TUBO</t>
  </si>
  <si>
    <t>DRENO PROFUNDO PARA CORTE EM ROCHA,TRAPEZOIDAL,MEDINDO 0,30MNA BASE MENOR,0,40M NA BASE MAIOR E 0,20M DE ALTURA,DIAMETRO DO TUBO DE 0,20M,FORNECIMENTO DOS MATERIAIS E EXECUCAO,INCLUSIVE SELO,ENCHIMENTO FILTRANTE,MATERIAL DRENANTE E ESCAVACAO</t>
  </si>
  <si>
    <t>DRENO PROFUNDO PARA CORTE EM ROCHA,TRAPEZOIDAL,MEDINDO 0,40MNA BASE MENOR,0,50M NA BASE MAIOR E 0,30M DE ALTURA,DIAMETRO DO TUBO DE 0,30M,FORNECIMENTO DOS MATERIAIS E EXECUCAO,INCLUSIVE SELO,ENCHIMENTO FILTRANTE,MATERIAL DRENANTE E ESCAVACAO</t>
  </si>
  <si>
    <t>DRENO PROFUNDO PARA CORTE EM ROCHA,TRAPEZOIDAL,MEDINDO 0,50MNA BASE MENOR,0,60M NA BASE MAIOR E 0,40M DE ALTURA,DIAMETRO DO TUBO DE 0,40M,FORNECIMENTO DOS MATERIAIS E EXECUCAO,INCLUSIVE SELO,ENCHIMENTO FILTRANTE,MATERIAL DRENANTE E ESCAVACAO</t>
  </si>
  <si>
    <t>DRENO PROFUNDO PARA CORTE EM ROCHA,TRAPEZOIDAL,MEDINDO 0,30MNA BASE MENOR,0,40M NA BASE MAIOR E 0,20M DE ALTURA,FORNECIMENTO DOS MATERIAIS E EXECUCAO,INCLUSIVE SELO,ENCHIMENTO FILTRANTE,MATERIAL DRENANTE E ESCAVACAO,EXCLUSIVE FORNECIMENTODO TUBO</t>
  </si>
  <si>
    <t>DRENO PROFUNDO PARA CORTE EM ROCHA,TRAPEZOIDAL,MEDINDO 0,40MNA BASE MENOR,0,50M NA BASE MAIOR E 1,50M DE ALTURA,FORNECIMENTO DOS MATERIAIS E EXECUCAO,INCLUSIVE SELO,ENCHIMENTO FILTRANTE,MATERIAL DRENANTE E ESCAVACAO,EXCLUSIVE FORNECIMENTODO TUBO</t>
  </si>
  <si>
    <t>DRENO PROFUNDO PARA CORTE EM ROCHA,TRAPEZOIDAL,MEDINDO 0,50MNA BASE MENOR,0,60M NA BASE MAIOR E 1,50M DE ALTURA,FORNECIMENTO DOS MATERIAIS E EXECUCAO,INCLUSIVE SELO,ENCHIMENTO FILTRANTE,MATERIAL DRENANTE E ESCAVACAO,EXCLUSIVE FORNECIMENTODO TUBO</t>
  </si>
  <si>
    <t>DRENO PROFUNDO PARA CORTE EM SOLO,TRAPEZOIDAL,MEDINDO 0,60MNA BASE MENOR,0,70M NA BASE MAIOR E 1,50M DE ALTURA,COM UTILIZACAO DE MANTA GEOTEXTIL EM DRENO SUBTERRANEO,FORNECIMENTODOS MATERIAIS E EXECUCAO,INCLUSIVE SELO,ENCHIMENTO FILTRANTE,MATERIAL DRENANTE E ESCAVACAO</t>
  </si>
  <si>
    <t>DRENO PROFUNDO PARA CORTE EM SOLO,TRAPEZOIDAL,MEDINDO 0,65MNA BASE MENOR,0,75M NA BASE MAIOR E 1,50M DE ALTURA,COM UTILIZACAO DE MANTA GEOTEXTIL EM DRENO SUBTERRANEO,FORNECIMENTODOS MATERIAIS E EXECUCAO,INCLUSIVE SELO,ENCHIMENTO FILTRANTE,MATERIAL DRENANTE E ESCAVACAO</t>
  </si>
  <si>
    <t>DRENO PROFUNDO PARA CORTE EM SOLO,TRAPEZOIDAL,MEDINDO 0,70MNA BASE MENOR,0,80M NA BASE MAIOR E 1,50M DE ALTURA,COM UTILIZACAO DE MANTA GEOTEXTIL EM DRENO SUBTERRANEO,FORNECIMENTODOS MATERIAIS E EXECUCAO,INCLUSIVE SELO,ENCHIMENTO FILTRANTE,MATERIAL DRENANTE E ESCAVACAO</t>
  </si>
  <si>
    <t>DRENO PROFUNDO PARA CORTE EM SOLO,TRAPEZOIDAL,MEDINDO 0,60MNA BASE MENOR,0,70M NA BASE MAIOR E 1,50M DE ALTURA,EXCLUSIVE FORNECIMENTO DO TUBO,COM UTILIZACAO DE MANTA GEOTEXTIL EMDRENO SUBTERRANEO,FORNECIMENTO DOS MATERIAIS E ESCAVACAO,INCLUSIVE SELO,ENCHIMENTO FILTRANTE,MATERIAL DRENANTE E ESCAVACAO</t>
  </si>
  <si>
    <t>DRENO PROFUNDO PARA CORTE EM SOLO,TRAPEZOIDAL,MEDINDO 0,65MNA BASE MENOR,0,75M NA BASE MAIOR E 1,50M DE ALTURA,EXCLUSIVE FORNECIMENTO DO TUBO,COM UTILIZACAO DE MANTA GEOTEXTIL EMDRENO SUBTERRANEO,FORNECIMENTO DOS MATERIAIS,E EXECUCAO,INCLUSIVE SELO,ENCHIMENTO FILTRANTE,MATERIAL DRENANTE E ESCAVACAO</t>
  </si>
  <si>
    <t>DRENO PROFUNDO PARA CORTE EM SOLO,TRAPEZOIDAL,MEDINDO 0,70MNA BASE MENOR,0,80M NA BASE MAIOR E 1,50M DE ALTURA,EXCLUSIVE FORNECIMENTO DO TUBO,COM UTILIZACAO DE MANTA GEOTEXTIL EMDRENO SUBTERRANEO,FORNECIMENTO DOS MATERIAIS E EXECUCAO,INCLUSIVE SELO,ENCHIMENTO FILTRANTE,MATERIAL DRENANTE E ESCAVACAO</t>
  </si>
  <si>
    <t>DRENO PROFUNDO PARA CORTE EM ROCHA,TRAPEZOIDAL,MEDINDO 0,30MNA BASE MENOR,0,40M NA BASE MAIOR E 0,20M DE ALTURA,COM UTILIZACAO DE MANTA GEOTEXTIL EM DRENO SUBTERRANEO,FORNECIMENTODOS MATERIAIS E EXECUCAO,INCLUSIVE SELO,ENCHIMENTO FILTRANTE,MATERIAL DRENANTE E ESCAVACAO</t>
  </si>
  <si>
    <t>DRENO PROFUNDO PARA CORTE EM ROCHA,TRAPEZOIDAL,MEDINDO 0,40MNA BASE MENOR,0,50M NA BASE MAIOR E 0,30M DE ALTURA,COM UTILIZACAO DE MANTA GEOTEXTIL EM DRENO SUBTERRANEO,FORNECIMENTODOS MATERIAIS E EXECUCAO,INCLUSIVE SELO,ENCHIMENTO FILTRANTE,MATERIAL DRENANTE E ESCAVACAO</t>
  </si>
  <si>
    <t>DRENO PROFUNDO PARA CORTE EM ROCHA,TRAPEZOIDAL,MEDINDO 0,50MNA BASE MENOR,0,60M NA BASE MAIOR E 0,40M DE ALTURA,COM UTILIZACAO DE MANTA GEOTEXTIL EM DRENO SUBTERRANEO,FORNECIMENTODOS MATERIAIS E EXECUCAO,INCLUSIVE SELO,ENCHIMENTO FILTRANTE,MATERIAL DRENANTE E ESCAVACAO</t>
  </si>
  <si>
    <t>DRENO PROFUNDO PARA CORTE EM ROCHA,TRAPEZOIDAL,MEDINDO 0,30MNA BASE MENOR,0,40M NA BASE MAIOR E 0,20M DE ALTURA,EXCLUSIVE FORNECIMENTO O TUBO,COM UTILIZACAO DE MANTA GEOTEXTIL EMDRENO SUBTERRANEO,FORNECIMENTO DOS MATERIAIS E EXECUCAO,INCLUSIVE SELO,ENCHIMENTO FILTRANTE,MATERIAL DRENANTE E ESCAVACAO</t>
  </si>
  <si>
    <t>DRENO PROFUNDO PARA CORTE EM ROCHA,TRAPEZOIDAL,MEDINDO 0,40MNA BASE MENOR,0,50M NA BASE MAIOR E 0,30M DE ALTURA,EXCLUSIVE FORNECIMENTO DO TUBO,COM UTILIZACAO DE MANTA GEOTEXTIL EMDRENO SUBTERRANEO,FORNECIMENTO DOS MATERIAIS E EXECUCAO,INCLUSIVE SELO,ENCHIMENTO FILTRANTE,MATERIAL DRENANTE E ESCAVACAO</t>
  </si>
  <si>
    <t>DRENO PROFUNDO PARA CORTE EM ROCHA,TRAPEZOIDAL,MEDINDO 0,50MNA BASE MENOR,0,60M NA BASE MAIOR E 0,40M DE ALTURA,EXCLUSIVE FORNECIMENTO DO TUBO,COM UTILIZACAO DE MANTA GEOTEXTIL EMDRENO SUBTERRANEO,FORNECIMENTO DOS MATERIAIS E EXECUCAO,INCLUSIVE SELO,ENCHIMENTO FILTRANTE,MATERIAL DRENANTE E ESCAVACAO</t>
  </si>
  <si>
    <t>DRENO RASO COM PEDRA BRITADA E MANTA GEOTEXTIL,INCLUSIVE ESCAVACAO E FORNECIMENTO DOS MATERIAIS</t>
  </si>
  <si>
    <t>DRENO RASO COM PEDRA BRITADA,INCLUSIVE ESCAVACAO E FORNECIMENTO DOS MATERIAIS</t>
  </si>
  <si>
    <t>DEFENSA METALICA,MODELO SEMI-MALEAVEL SIMPLES,GALVANIZADA,CONSTITUIDA DE GUIA DESLIZANTE,ESPACADOR,CALCO,PLAQUETA,ACESSORIOS DE APERTO E POSTE CRAVADO POR MEIO DE COMPRESSAO.O COMPRIMENTO UTIL DO CONJUNTO E DE 4,00M,MONTAGEM E ASSENTAMENTO,EXCLUSIVE A DEFENSA METALICA(VIDE FAMILIA 20.041)</t>
  </si>
  <si>
    <t>DEFENSA METALICA,MODELO SEMI-MALEAVEL DUPLA,GALVANIZADA,CONSTITUIDA DE GUIA DESLIZANTE,ESPACADOR,CALCO,PLAQUETA,ACESSORIO DE APERTO E POSTE CRAVADO POR MEIO DE COMPRESSAO.O COMPRIMENTO UTIL DO CONJUNTO E DE 4,00M,MONTAGEM E ASSENTAMENTO,EXCLUSIVE A DEFENSA METALICA(VIDE FAMILIA 20.041)</t>
  </si>
  <si>
    <t>DEFENSA METALICA,MODELO MALEAVEL SIMPLES,GALVANIZADA,CONSTITUIDA DE GUIA DESLIZANTE,ESPACADOR,CALCO,PLAQUETA,ACESSORIO DE APERTO E POSTE CRAVADO POR MEIO DE COMPRESSAO.O COMPRIMENTO UTIL DO CONJUNTO E DE 4,00M,MONTAGEM E ASSENTAMENTO,EXCLUSIVE A DEFENSA METALICA(VIDE FAMILIA 20.041)</t>
  </si>
  <si>
    <t>DEFENSA METALICA,MODELO MALEAVEL DUPLA,GALVANIZADA,CONSTITUIDA DE GUIA DESLIZANTE,ESPACADOR,CALCO,PLAQUETA,ACESSORIO DEAPERTO E POSTE CRAVADO POR MEIO DE COMPRESSAO.O COMPRIMENTOUTIL DO CONJUNTO E DE 4,00M,MONTAGEM E ASSENTAMENTO,EXCLUSIVE A DEFENSA METALICA(VIDE FAMILIA 20.041)</t>
  </si>
  <si>
    <t>DEFENSA METALICA,MODELO SEMI-MALEAVEL SIMPLES,GALVANIZADA,CONSTITUIDA DE GUIA DESLIZANTE,ESPACADOR,CALCO,PLAQUETA,ACESSORIOS DE APERTO E POSTE COM COMPRIMENTO DE 1,80M.FORNECIMENTO</t>
  </si>
  <si>
    <t>DEFENSA METALICA,MODELO SEMI-MALEAVEL DUPLA,GALVANIZADA,CONSTITUIDA DE GUIA DESLIZANTE,ESPACADOR,CALCO,PLAQUETA,ACESSORIOS DE APERTO E POSTE COM COMPRIMENTO DE 1,80M.FORNECIMENTO</t>
  </si>
  <si>
    <t>DEFENSA METALICA,MODELO MALEAVEL SIMPLES,GALVANIZADA,CONSTITUIDA DE GUIA DESLIZANTE,ESPACADOR,CALCO,PLAQUETA,ACESSORIOSDE APERTO E POSTE COM COMPRIMENTO DE 1,80M.FORNECIMENTO</t>
  </si>
  <si>
    <t>DEFENSA METALICA,MODELO MALEAVEL DUPLA,GALVANIZADA,CONSTITUIDA DE GUIA DESLIZANTE,ESPACADOR,CALCO,PLAQUETA,ACESSORIOS DEAPERTO E POSTE COM COMPRIMENTO DE 1,80M.FORNECIMENTO</t>
  </si>
  <si>
    <t>BOCA PARA BUEIRO SIMPLES,MULTI-PLATE CIRCULAR,COM 1,90M DE DIAMETRO,EM CONCRETO ARMADO 15MPA,INCLUSIVE TODOS OS MATERIAIS E ESCAVACAO MANUAL DA LAJE DA BASE,EXCLUSIVE REATERRO</t>
  </si>
  <si>
    <t>BOCA PARA BUEIRO DUPLO,MULTI-PLATE CIRCULAR,COM 1,90M DE DIAMETRO,EM CONCRETO ARMADO 15MPA,INCLUSIVE TODOS OS MATERIAISE ESCAVACAO MANUAL DA LAJE DA BASE,EXCLUSIVE REATERRO</t>
  </si>
  <si>
    <t>BOCA PARA BUEIRO TRIPLO,MULTI-PLATE CIRCULAR,COM 1,90M DE DIAMETRO,EM CONCRETO ARMADO 15MPA,INCLUSIVE TODOS OS MATERIAISE ESCAVACAO MANUAL DA LAJE DA BASE,EXCLUSIVE REATERRO</t>
  </si>
  <si>
    <t>BOCA PARA BUEIRO SIMPLES,MULTI-PLATE CIRCULAR,COM 2,30M DE DIAMETRO,EM CONCRETO ARMADO 15MPA,INCLUINDO TODOS OS MATERIAIS E ESCAVACAO MANUAL DA LAJE DA BASE,EXCLUSIVE REATERRO</t>
  </si>
  <si>
    <t>BOCA PARA BUEIRO DUPLO,MULTI-PLATE CIRCULAR,COM 2,30M DE DIAMETRO,EM CONCRETO ARMADO 15MPA,INCLUINDO TODOS OS MATERIAISE ESCAVACAO MANUAL DA LAJE DA BASE,EXCLUSIVE REATERRO</t>
  </si>
  <si>
    <t>BOCA PARA BUEIRO TRIPLO,MULTI-PLATE CIRCULAR,COM 2,30M DE DIAMETRO,EM CONCRETO ARMADO 15MPA,INCLUINDO TODOS OS MATERIAISE ESCAVACAO MANUAL DA LAJE DA BASE,EXCLUSIVE REATERRO</t>
  </si>
  <si>
    <t>BOCA PARA BUEIRO SIMPLES,MULTI-PLATE CIRCULAR,COM 2,65M DE DIAMETRO,EM CONCRETO ARMADO 15MPA,INCLUINDO TODOS OS MATERIAIS E ESCAVACAO MANUAL DA LAJE DA BASE,EXCLUSIVE REATERRO</t>
  </si>
  <si>
    <t>BOCA PARA BUEIRO DUPLO,MULTI-PLATE CIRCULAR,COM 2,65M DE DIAMETRO,EM CONCRETO ARMADO 15MPA,INCLUINDO TODOS OS MATERIAISE ESCAVACAO MANUAL DA LAJE DA BASE,EXCLUSIVE REATERRO</t>
  </si>
  <si>
    <t>BOCA PARA BUEIRO TRIPLO,MULTI-PLATE CIRCULAR,COM 2,65M DE DIAMETRO,EM CONCRETO ARMADO 15MPA,INCLUINDO TODOS OS MATERIAISE ESCAVACAO MANUAL DA LAJE DA BASE,EXCLUSIVE REATERRO</t>
  </si>
  <si>
    <t>BOCA PARA BUEIRO SIMPLES,MULTI-PLATE CIRCULAR,COM 3,05M DE DIAMETRO,EM CONCRETO ARMADO 15MPA,INCLUINDO TODOS OS MATERIAIS E ESCAVACAO MANUAL DA LAJE DA BASE,EXCLUSIVE REATERRO</t>
  </si>
  <si>
    <t>BOCA PARA BUEIRO DUPLO,MULTI-PLATE CIRCULAR,COM 3,05M DE DIAMETRO,EM CONCRETO ARMADO 15MPA,INCLUINDO TODOS OS MATERIAISE ESCAVACAO MANUAL DA LAJE DA BASE,EXCLUSIVE REATERRO</t>
  </si>
  <si>
    <t>BOCA PARA BUEIRO TRIPLO,MULTI-PLATE CIRCULAR,COM 3,05M DE DIAMETRO,EM CONCRETO ARMADO 15MPA,INCLUINDO TODOS OS MATERIAISE ESCAVACAO MANUAL DA LAJE DA BASE,EXCLUSIVE REATERRO</t>
  </si>
  <si>
    <t>BOCA PARA BUEIRO SIMPLES,MULTI-PLATE LENTICULAR,COM 1,85M DEVAO E 1,40M DE ALTURA,EM CONCRETO ARMADO 15MPA,INCLUSIVE TODOS OS MATERIAIS E ESCAVACAO MANUAL DA LAJE DA BASE,EXCLUSIVE REATERRO</t>
  </si>
  <si>
    <t>BOCA PARA BUEIRO DUPLO,MULTI-PLATE LENTICULAR,COM 1,85M DE VAO E 1,40M DE ALTURA,EM CONCRETO ARMADO 15MPA,INCLUSIVE TODOS OS MATERIAIS E ESCAVACAO MANUAL DA LAJE DA BASE,EXCLUSIVEREATERRO</t>
  </si>
  <si>
    <t>BOCA PARA BUEIRO TRIPLO,MULTI-PLATE LENTICULAR,COM 1,85M DEVAO E 1,40M DE ALTURA,EM CONCRETO ARMADO 15MPA,INCLUSIVE TODOS OS MATERIAIS E ESCAVACAO MANUAL DA LAJE DA BASE,EXCLUSIVEREATERRO</t>
  </si>
  <si>
    <t>BOCA PARA BUEIRO SIMPLES,MULTI-PLATE LENTICULAR,COM 2,20M DEVAO E 1,70M DE ALTURA,EM CONCRETO ARMADO 15MPA,INCLUSIVE TODOS OS MATERIAIS E ESCAVACAO MANUAL DA LAJE DA BASE,EXCLUSIVE REATERRO</t>
  </si>
  <si>
    <t>BOCA PARA BUEIRO DUPLO,MULTI-PLATE LENTICULAR,COM 2,20M DE VAO E 1,70M DE ALTURA,EM CONCRETO ARMADO 15MPA,INCLUSIVE TODOS OS MATERIAIS E ESCAVACAO MANUAL DA LAJE DA BASE,EXCLUSIVEREATERRO</t>
  </si>
  <si>
    <t>BOCA PARA BUEIRO TRIPLO,MULTI-PLATE LENTICULAR,COM 2,20M DEVAO E 1,70M DE ALTURA,EM CONCRETO ARMADO 15MPA,INCLUSIVE TODOS OS MATERIAIS E ESCAVACAO MANUAL DA LAJE DA BASE,EXCLUSIVEREATERRO</t>
  </si>
  <si>
    <t>BOCA PARA BUEIRO SIMPLES,MULTI-PLATE LENTICULAR,COM 2,85M DEVAO E 1,85M DE ALTURA,EM CONCRETO ARMADO 15MPA,INCLUSIVE TODOS OS MATERIAIS E ESCAVACAO MANUAL DA LAJE DA BASE,EXCLUSIVE REATERRO</t>
  </si>
  <si>
    <t>BOCA PARA BUEIRO DUPLO,MULTI-PLATE LENTICULAR,COM 2,85M DE VAO E 1,85M DE ALTURA,EM CONCRETO ARMADO 15MPA,INCLUSIVE TODOS OS MATERIAIS E ESCAVACAO MANUAL DA LAJE DA BASE,EXCLUSIVEREATERRO</t>
  </si>
  <si>
    <t>BOCA PARA BUEIRO TRIPLO,MULTI-PLATE LENTICULAR,COM 2,85M DEVAO E 1,85M DE ALTURA,EM CONCRETO ARMADO 15MPA,INCLUSIVE TODOS OS MATERIAIS E ESCAVACAO MANUAL DA LAJE DA BASE,EXCLUSIVEREATERRO</t>
  </si>
  <si>
    <t>BOCA PARA BUEIRO SIMPLES TUBULAR DE CONCRETO,DIAMETRO DE 0,40M EM CONCRETO CICLOPICO,INCLUSIVE FORMA,ESCAVACAO,REATERROE FORNECIMENTO DOS MATERIAIS,EXCLUSIVE ESCAVACAO DE MATERIALDE REATERRO NA JAZIDA E SEU TRANSPORTE AO CANTEIRO</t>
  </si>
  <si>
    <t>BOCA PARA BUEIRO SIMPLES TUBULAR DE CONCRETO,DIAMETRO DE 0,60M EM CONCRETO CICLOPICO,INCLUSIVE FORMA,ESCAVACAO,REATERROE FORNECIMENTO DOS MATERIAIS,EXCLUSIVE ESCAVACAO DE MATERIALDE REATERRO NA JAZIDA E SEU TRANSPORTE AO CANTEIRO</t>
  </si>
  <si>
    <t>BOCA PARA BUEIRO SIMPLES TUBULAR DE CONCRETO,DIAMETRO DE 0,80M EM CONCRETO CICLOPICO,INCLUSIVE FORMA,ESCAVACAO,REATERROE FORNECIMENTO DOS MATERIAIS,EXCLUSIVE ESCAVACAO DE MATERIALDE REATERRO NA JAZIDA E SEU TRANSPORTE AO CANTEIRO</t>
  </si>
  <si>
    <t>BOCA PARA BUEIRO SIMPLES TUBULAR DE CONCRETO,DIAMETRO DE 1,00M EM CONCRETO CICLOPICO,INCLUSIVE FORMA,ESCAVACAO,REATERROE FORNECIMENTO DOS MATERIAIS,EXCLUSIVE ESCAVACAO DE MATERIALDE REATERRO NA JAZIDA E SEU TRANSPORTE AO CANTEIRO</t>
  </si>
  <si>
    <t>BOCA PARA BUEIRO SIMPLES TUBULAR DE CONCRETO,DIAMETRO DE 1,20M,EM CONCRETO CICLOPICO,INCLUSIVE FORMA,ESCAVACAO,REATERROE FORNECIMENTO DOS MATERIAIS,EXCLUSIVE ESCAVACAO DE MATERIALDE REATERRO NA JAZIDA E SEU TRANSPORTE AO CANTEIRO</t>
  </si>
  <si>
    <t>BOCA PARA BUEIRO SIMPLES TUBULAR DE CONCRETO,DIAMETRO DE 1,50M EM CONCRETO CICLOPICO,INCLUSIVE FORMA,ESCAVACAO,REATERROE FORNECIMENTO DOS MATERIAIS,EXCLUSIVE ESCAVACAO DE MATERIALDE REATERRO NA JAZIDA E SEU TRANSPORTE AO CANTEIRO</t>
  </si>
  <si>
    <t>BOCA PARA BUEIRO SIMPLES TUBULAR DE CONCRETO,DIAMETRO DE 2,00M EM CONCRETO CICLOPICO,INCLUSIVE FORMA,ESCAVACAO,REATERROE FORNECIMENTO DOS MATERIAIS,EXCLUSIVE ESCAVACAO DE MATERIALDE REATERRO NA JAZIDA E SEU TRANSPORTE AO CANTEIRO</t>
  </si>
  <si>
    <t>BOCA PARA BUEIRO DUPLO TUBULAR DE CONCRETO,DIAMETRO DE 0,40MEM CONCRETO CICLOPICO,INCLUSIVE FORMA,ESCAVACAO,REATERRO EFORNECIMENTO DOS MATERIAIS,EXCLUSIVE ESCAVACAO DE MATERIAL DE REATERRO NA JAZIDA E SEU TRANSPORTE AO CANTEIRO</t>
  </si>
  <si>
    <t>BOCA PARA BUEIRO DUPLO TUBULAR DE CONCRETO,DIAMETRO DE 0,60MEM CONCRETO CICLOPICO,INCLUSIVE FORMA,ESCAVACAO,REATERRO EFORNECIMENTO DOS MATERIAIS,EXCLUSIVE ESCAVACAO DE MATERIAL DE REATERRO NA JAZIDA E SEU TRANSPORTE AO CANTEIRO</t>
  </si>
  <si>
    <t>BOCA PARA BUEIRO DUPLO TUBULAR DE CONCRETO,DIAMETRO DE 0,80MEM CONCRETO CICLOPICO,INCLUSIVE FORMA,ESCAVACAO,REATERRO EFORNECIMENTO DOS MATERIAIS,EXCLUSIVE ESCAVACAO DE MATERIAL DE REATERRO NA JAZIDA E SEU TRANSPORTE AO CANTEIRO</t>
  </si>
  <si>
    <t>BOCA PARA BUEIRO DUPLO TUBULAR DE CONCRETO,DIAMETRO DE 1,00MEM CONCRETO CICLOPICO,INCLUSIVE FORMA,ESCAVACAO,REATERRO EFORNECIMENTO DOS MATERIAIS,EXCLUSIVE ESCAVACAO DE MATERIAL DE REATERRO NA JAZIDA E SEU TRANSPORTE AO CANTEIRO</t>
  </si>
  <si>
    <t>BOCA PARA BUEIRO DUPLO TUBULAR DE CONCRETO,DIAMETRO DE 1,20MEM CONCRETO CICLOPICO,INCLUSIVE FORMA,ESCAVACAO,REATERRO EFORNECIMENTO DOS MATERIAIS,EXCLUSIVE ESCAVACAO DE MATERIAL DE REATERRO NA JAZIDA E SEU TRANSPORTE AO CANTEIRO</t>
  </si>
  <si>
    <t>BOCA PARA BUEIRO DUPLO TUBULAR DE CONCRETO,DIAMETRO DE 1,50MEM CONCRETO CICLOPICO,INCLUSIVE FORMA,ESCAVACAO,REATERRO EFORNECIMENTO DOS MATERIAIS,EXCLUSIVE ESCAVACAO DE MATERIAL DE REATERRO NA JAZIDA E SEU TRANSPORTE AO CANTEIRO</t>
  </si>
  <si>
    <t>BOCA PARA BUEIRO DUPLO TUBULAR DE CONCRETO,DIAMETRO DE 2,00MEM CONCRETO CICLOPICO,INCLUSIVE FORMA,ESCAVACAO,REATERRO EFORNECIMENTO DOS MATERIAIS,EXCLUSIVE ESCAVACAO DE MATERIAL DE REATERRO NA JAZIDA E SEU TRANSPORTE AO CANTEIRO</t>
  </si>
  <si>
    <t>BOCA PARA BUEIRO TRIPLO TUBULAR DE CONCRETO,DIAMETRO DE 0,40M EM CONCRETO CICLOPICO,INCLUSIVE FORMA,ESCAVACAO,REATERRO EFORNECIMENTO DOS MATERIAIS,EXCLUSIVE ESCAVACAO DE MATERIALDE REATERRO NA JAZIDA E SEU TRANSPORTE AO CANTEIRO</t>
  </si>
  <si>
    <t>BOCA PARA BUEIRO TRIPLO TUBULAR DE CONCRETO,DIAMETRO DE 0,60M EM CONCRETO CICLOPICO,INCLUSIVE FORMA,ESCAVACAO,REATERRO EFORNECIMENTO DOS MATERIAIS,EXCLUSIVE ESCAVACAO DE MATERIALDE REATERRO NA JAZIDA E SEU TRANSPORTE AO CANTEIRO</t>
  </si>
  <si>
    <t>BOCA PARA BUEIRO TRIPLO TUBULAR DE CONCRETO,DIAMETRO DE 0,80M EM CONCRETO CICLOPICO,INCLUSIVE FORMA,ESCAVACAO,REATERRO EFORNECIMENTO DOS MATERIAIS,EXCLUSIVE ESCAVACAO DE MATERIALDE REATERRO NA JAZIDA E SEU TRANSPORTE AO CANTEIRO</t>
  </si>
  <si>
    <t>BOCA PARA BUEIRO TRIPLO TUBULAR DE CONCRETO,DIAMETRO DE 1,00M EM CONCRETO CICLOPICO,INCLUSIVE FORMA,ESCAVACAO,REATERRO EFORNECIMENTO DOS MATERIAIS,EXCLUSIVE ESCAVACAO DE MATERIALDE REATERRO NA JAZIDA E SEU TRANSPORTE AO CANTEIRO</t>
  </si>
  <si>
    <t>BOCA PARA BUEIRO TRIPLO TUBULAR DE CONCRETO,DIAMETRO DE 1,20M EM CONCRETO CICLOPICO,INCLUSIVE FORMA,ESCAVACAO,REATERRO EFORNECIMENTO DOS MATERIAIS,EXCLUSIVE ESCAVACAO DE MATERIALDE REATERRO NA JAZIDA E SEU TRANSPORTE AO CANTEIRO</t>
  </si>
  <si>
    <t>BOCA PARA BUEIRO TRIPLO TUBULAR DE CONCRETO,DIAMETRO DE 1,50M EM CONCRETO CICLOPICO,INCLUSIVE FORMA,ESCAVACAO,REATERRO EFORNECIMENTO DOS MATERIAIS,EXCLUSIVE ESCAVACAO DE MATERIALDE REATERRO NA JAZIDA E SEU TRANSPORTE AO CANTEIRO</t>
  </si>
  <si>
    <t>BOCA PARA BUEIRO TRIPLO TUBULAR DE CONCRETO,DIAMETRO DE 2,00M EM CONCRETO CICLOPICO,INCLUSIVE FORMA,ESCAVACAO,REATERRO EFORNECIMENTO DOS MATERIAIS,EXCLUSIVE ESCAVACAO DE MATERIALDE REATERRO NA JAZIDA E SEU TRANSPORTE AO CANTEIRO</t>
  </si>
  <si>
    <t>BUEIRO SIMPLES TUBULAR,DE CONCRETO SIMPLES(PS-1),DIAMETRO DE0,40M,ASSENTE EM BERCO DE CONCRETO CICLOPICO,COM ALTURA DEREATERRO H=0,80M,INCLUSIVE ESCAVACAO,FORNECIMENTO DOS MATERIAIS E REATERRO,EXCLUSIVE ESCAVACAO DE MATERIAL DE REATERRO NA JAZIDA E SEU TRANSPORTE AO CANTEIRO</t>
  </si>
  <si>
    <t>BUEIRO SIMPLES TUBULAR DE CONCRETO SIMPLES(PS-1),DIAMETRO DE0,40M,ASSENTE EM BERCO DE CONCRETO CICLOPICO,COM ALTURA DEREATERRO H=1,50M,INCLUSIVE ESCAVACAO,FORNECIMENTO DOS MATERIAIS E REATERRO,EXCLUSIVE ESCAVACAO DE MATERIAL DE REATERRO NA JAZIDA E SEU TRANSPORTE AO CANTEIRO</t>
  </si>
  <si>
    <t>BUEIRO SIMPLES TUBULAR,DE CONCRETO SIMPLES(PS-1),DIAMETRO DE0,40M,ASSENTE EM BERCO DE CONCRETO CICLOPICO,COM ALTURA DEREATERRO H=3,00M,INCLUSIVE ESCAVACAO,FORNECIMENTO DOS MATERIAIS E REATERRO,EXCLUSIVE ESCAVACAO DE MATERIAL DE REATERRO NA JAZIDA E SEU TRANSPORTE AO CANTEIRO</t>
  </si>
  <si>
    <t>BUEIRO SIMPLES TUBULAR,DE CONCRETO SIMPLES(PS-1),DIAMETRO DE0,40M,ASSENTE EM BERCO DE CONCRETO CICLOPICO,COM ALTURA DEREATERRO H=4,00M,INCLUSIVE ESCAVACAO,FORNECIMENTO DOS MATERIAIS E REATERRO,EXCLUSIVE ESCAVACAO DE MATERIAL DE REATERRO NA JAZIDA E SEU TRANSPORTE AO CANTEIRO</t>
  </si>
  <si>
    <t>BUEIRO DUPLO TUBULAR,DE CONCRETO SIMPLES(PS-1),DIAMETRO DE 0,40M,ASSENTE EM BERCO DE CONCRETO CICLOPICO,COM ALTURA DE REATERRO H=0,80M,INCLUSIVE ESCAVACAO,FORNECIMENTO DOS MATERIAIS E REATERRO,EXCLUSIVE ESCAVACAO DE MATERIAL DE REATERRO NAJAZIDA E SEU TRANSPORTE AO CANTEIRO</t>
  </si>
  <si>
    <t>BUEIRO DUPLO TUBULAR,DE CONCRETO SIMPLES(PS-1),DIAMETRO DE 0,40M,ASSENTE EM BERCO DE CONCRETO CICLOPICO,COM ALTURA DE REATERRO H=1,50M,INCLUSIVE ESCAVACAO,FORNECIMENTO DOS MATERIAIS E REATERRO,EXCLUSIVE ESCAVACAO DE MATERIAL DE REATERRO NAJAZIDA E SEU TRANSPORTE AO CANTEIRO</t>
  </si>
  <si>
    <t>BUEIRO DUPLO TUBULAR,DE CONCRETO SIMPLES(PS-1),DIAMETRO DE 0,40M,ASSENTE EM BERCO DE CONCRETO CICLOPICO,COM ALTURA DE REATERRO H=3,00M,INCLUSIVE ESCAVACAO FORNECIMENTO DOS MATERIAIS E REATERRO,EXCLUSIVE ESCAVACAO DE MATERIAL DE REATERRO NAJAZIDA E SEU TRANSPORTE AO CANTEIRO</t>
  </si>
  <si>
    <t>BUEIRO DUPLO TUBULAR,DE CONCRETO SIMPLES(PS-1),DIAMETRO DE 0,40M ASSENTE EM BERCO DE CONCRETO CICLOPICO,COM ALTURA DE REATERRO H=4,00M,INCLUSIVE ESCAVACAO,FORNECIMENTO DOS MATERIAIS E REATERRO,EXCLUSIVE ESCAVACAO DE MATERIAL DE REATERRO NAJAZIDA E SEU TRANSPORTE AO CANTEIRO</t>
  </si>
  <si>
    <t>BUEIRO TRIPLO TUBULAR,DE CONCRETO SIMPLES(PS-1),DIAMETRO DE0,40M,ASSENTE EM BERCO DE CONCRETO CICLOPICO,COM ALTURA DE REATERRO H=0,80M,INCLUSIVE ESCAVACAO,FORNECIMENTO DOS MATERIAIS E REATERRO,EXCLUSIVE ESCAVACAO DE MATERIAL DE REATERRO NAJAZIDA E SEU TRANSPORTE AO CANTEIRO</t>
  </si>
  <si>
    <t>BUEIRO TRIPLO TUBULAR,DE CONCRETO SIMPLES(PS-1),DIAMETRO DE0,40M,ASSENTE EM BERCO DE CONCRETO CICLOPICO,COM ALTURA DE REATERRO H=1,50M,INCLUSIVE ESCAVACAO,FORNECIMENTO DOS MATERIAIS E REATERRO,EXCLUSIVE ESCAVACAO DE MATERIAL DE REATERRO NAJAZIDA E SEU TRANSPORTE AO CANTEIRO</t>
  </si>
  <si>
    <t>BUEIRO TRIPLO TUBULAR,DE CONCRETO SIMPLES(PS-1),DIAMETRO DE0,40M,ASSENTE EM BERCO DE CONCRETO CICLOPICO,COM ALTURA DE REATERRO H=3,00M,INCLUSIVE ESCAVACAO,FORNECIMENTO DOS MATERIAIS E REATERRO,EXCLUSIVE ESCAVACAO DE MATERIAL DE REATERRO NAJAZIDA E SEU TRANSPORTE AO CANTEIRO</t>
  </si>
  <si>
    <t>BUEIRO TRIPLO TUBULAR,DE CONCRETO SIMPLES(PS-1),DIAMETRO DE0,40M ASSENTE EM BERCO DE CONCRETO CICLOPICO,COM ALTURA DE REATERRO H=4,00M,INCLUSIVE ESCAVACAO,FORNECIMENTO DOS MATERIAIS E REATERRO,EXCLUSIVE ESCAVACAO DE MATERIAL DE REATERRO NAJAZIDA E SEU TRANSPORTE AO CANTEIRO</t>
  </si>
  <si>
    <t>BUEIRO SIMPLES TUBULAR,DE CONCRETO SIMPLES(PS-1),DIAMETRO DE0,60M,ASSENTE EM BERCO DE CONCRETO CICLOPICO,COM ALTURA DEREATERRO H=0,80M,INCLUSIVE ESCAVACAO,FORNECIMENTO DOS MATERIAIS E REATERRO,EXCLUSIVE ESCAVACAO DE MATERIAL DE REATERRO NA JAZIDA E SEU TRANSPORTE AO CANTEIRO</t>
  </si>
  <si>
    <t>BUEIRO SIMPLES TUBULAR,DE CONCRETO SIMPLES(PS-1),DIAMETRO DE0,60M,ASSENTE EM BERCO DE CONCRETO CICLOPICO,COM ALTURA DEREATERRO H=1,50M,INCLUSIVE ESCAVACAO,FORNECIMENTO DOS MATERIAIS E REATERRO,EXCLUSIVE ESCAVACAO DE MATERIAL DE REATERRO NA JAZIDA E SEU TRANSPORTE AO CANTEIRO</t>
  </si>
  <si>
    <t>BUEIRO SIMPLES TUBULAR,DE CONCRETO SIMPLES(PS-1),DIAMETRO DE0,60M,ASSENTE EM BERCO DE CONCRETO CICLOPICO,COM ALTURA DEREATERRO H=3,00M,INCLUSIVE ESCAVACAO,FORNECIMENTO DOS MATERIAIS E REATERRO,EXCLUSIVE ESCAVACAO DE MATERIAL DE REATERRO NA JAZIDA E SEU TRANSPORTE AO CANTEIRO</t>
  </si>
  <si>
    <t>BUEIRO SIMPLES TUBULAR,DE CONCRETO SIMPLES(PS-1),DIAMETRO DE0,60M,ASSENTE EM BERCO DE CONCRETO CICLOPICO,COM ALTURA DEREATERRO H=4,00M,INCLUSIVE ESCAVACAO,FORNECIMENTO DOS MATERIAIS E REATERRO,EXCLUSIVE ESCAVACAO DE MATERIAL DE REATERRO NA JAZIDA E SEU TRANSPORTE AO CANTEIRO</t>
  </si>
  <si>
    <t>BUEIRO DUPLO TUBULAR,DE CONCRETO SIMPLES(PS-1),DIAMETRO DE 0,60M,ASSENTE EM BERCO DE CONCRETO CICLOPICO,COM ALTURA DE REATERRO H=0,80M,INCLUSIVE ESCAVACAO,FORNECIMENTO DOS MATERIAIS E REATERRO,EXCLUSIVE ESCAVACAO DE MATERIAL DE REATERRO NAJAZIDA E SEU TRANSPORTE AO CANTEIRO</t>
  </si>
  <si>
    <t>BUEIRO DUPLO TUBULAR,DE CONCRETO SIMPLES(PS-1),DIAMETRO DE 0,60M,ASSENTE EM BERCO DE CONCRETO CICLOPICO,COM ALTURA DE REATERRO H=1,50M,INCLUSIVE ESCAVACAO,FORNECIMENTO DOS MATERIAIS E REATERRO,EXCLUSIVE ESCAVACAO DE MATERIAL DE REATERRO NAJAZIDA E SEU TRANSPORTE AO CANTEIRO</t>
  </si>
  <si>
    <t>BUEIRO DUPLO TUBULAR,DE CONCRETO SIMPLES(PS-1),DIAMETRO DE 0,60M,ASSENTE EM BERCO DE CONCRETO CICLOPICO,COM ALTURA DE REATERRO H=3,00M,INCLUSIVE ESCAVACAO,FORNECIMENTO DOS MATERIAIS E REATERRO,EXCLUSIVE ESCAVACAO DE MATERIAL DE REATERRO NAJAZIDA E SEU TRANSPORTE AO CANTEIRO</t>
  </si>
  <si>
    <t>BUEIRO DUPLO TUBULAR,DE CONCRETO SIMPLES(PS-1),DIAMETRO DE 0,60M,ASSENTE EM BERCO DE CONCRETO CICLOPICO,COM ALTURA DE REATERRO H=4,00M,INCLUSIVE ESCAVACAO,FORNECIMENTO DOS MATERIAIS E REATERRO,EXCLUSIVE ESCAVACAO DE MATERIAL DE REATERRO NAJAZIDA E SEU TRANSPORTE AO CANTEIRO</t>
  </si>
  <si>
    <t>BUEIRO TRIPLO TUBULAR,DE CONCRETO SIMPLES(PS-1),DIAMETRO DE0,60M,ASSENTE EM BERCO DE CONCRETO CICLOPICO,COM ALTURA DE REATERRO H=0,80M,INCLUSIVE ESCAVACAO,FORNECIMENTO DOS MATERIAIS E REATERRO,EXCLUSIVE ESCAVACAO DE MATERIAL DE REATERRO NAJAZIDA E SEU TRANSPORTE AO CANTEIRO</t>
  </si>
  <si>
    <t>BUEIRO TRIPLO TUBULAR,DE CONCRETO SIMPLES(PS-1),DIAMETRO DE0,60M,ASSENTE EM BERCO DE CONCRETO CICLOPICO,COM ALTURA DE REATERRO H=1,50M,INCLUSIVE ESCAVACAO,FORNECIMENTO DOS MATERIAIS E REATERRO,EXCLUSIVE ESCAVACAO DE MATERIAL DE REATERRO NAJAZIDA E SEU TRANSPORTE AO CANTEIRO</t>
  </si>
  <si>
    <t>BUEIRO TRIPLO TUBULAR,DE CONCRETO SIMPLES(PS-1),DIAMETRO DE0,60M,ASSENTE EM BERCO DE CONCRETO CICLOPICO,COM ALTURA DE REATERRO H=3,00M,INCLUSIVE ESCAVACAO,FORNECIMENTO DOS MATERIAIS E REATERRO,EXCLUSIVE ESCAVACAO DE MATERIAL DE REATERRO NAJAZIDA E SEU TRANSPORTE AO CANTEIRO</t>
  </si>
  <si>
    <t>BUEIRO TRIPLO TUBULAR,DE CONCRETO SIMPLES(PS-1),DIAMETRO DE0,60M,ASSENTE EM BERCO DE CONCRETO CICLOPICO,COM ALTURA DE REATERRO H=4,00M,INCLUSIVE ESCAVACAO,FORNECIMENTO DOS MATERIAIS E REATERRO,EXCLUSIVE ESCAVACAO DE MATERIAL DE REATERRO NAJAZIDA E SEU TRANSPORTE AO CANTEIRO</t>
  </si>
  <si>
    <t>PASSAGEM DE GADO,CONSTITUIDA DE CHAPAS GALVANIZADAS,COM ESPESSURA DE 2,70MM,PARAFUSOS,PORCAS E FERRAMENTAS NECESSARIAS,COM DIMENSOES EM TORNO DE 2,20M DE VAO E 2,25M DE ALTURA,RECOBRIMENTO MINIMO DE 0,30M E MAXIMO DE 8,90M,SOB A INFLUENCIADO TREM-TIPO RODOVIARIO.FORNECIMENTO</t>
  </si>
  <si>
    <t>PASSAGEM DE GADO,CONSTITUIDA DE CHAPAS COM REVESTIMENTO EPOXY,COM ESPESSURA DE 2,70MM,PARAFUSOS,PORCAS E FERRAMENTAS NECESSARIAS,COM DIMENSOES EM TORNO DE 2,20M DE VAO E 2,25M DE ALTURA,RECOBRIMENTO MINIMO DE 0,30M E MAXIMO DE 8,90M,SOB A INFLUENCIA DO TREM-TIPO RODOVIARIO.FORNECIMENTO</t>
  </si>
  <si>
    <t>PASSAGEM DE GADO,CONSTITUIDA DE CHAPAS GALVANIZADAS,COM ESPESSURA DE 2,70MM,PARAFUSOS,PORCAS E FERRAMENTAS NECESSARIAS,COM DIMENSOES EM TORNO DE 2,90M DE VAO E 3,10M DE ALTURA,RECOBRIMENTO MINIMO DE 0,60M E MAXIMO DE 11,40M,SOB A INFLUENCIADO TREM-TIPO RODOVIARIO.FORNECIMENTO</t>
  </si>
  <si>
    <t>PASSAGEM DE GADO,CONSTITUIDA DE CHAPAS COM REVESTIMENTO EPOXY,COM ESPESSURA DE 2,70MM,PARAFUSOS,PORCAS E FERRAMENTAS NECESSARIAS,COM DIMENSOES EM TORNO DE 2,90M DE VAO E 3,10M DE ALTURA,RECOBRIMENTO MINIMO DE 0,60M E MAXIMO DE 11,40M,SOB AINFLUENCIA DO TREM-TIPO RODOVIARIO.FORNECIMENTO</t>
  </si>
  <si>
    <t>PASSAGEM INFERIOR,CONSTITUIDA DE CHAPAS GALVANIZADAS COM ESPESSURA DE 2,70MM,PARAFUSOS,PORCAS E FERRAMENTAS NECESSARIAS,COM DIMENSOES EM TORNO DE 3,70M DE VAO E 3,50M DE ALTURA,RECOBRIMENTO MINIMO DE 0,60M E MAXIMO DE 11,10M,SOB A INFLUENCIA DO TREM-TIPO RODOVIARIO.FORNECIMENTO</t>
  </si>
  <si>
    <t>PASSAGEM INFERIOR,CONSTITUIDA DE CHAPAS COM REVESTIMENTO EPOXY,COM ESPESSURA DE 2,70MM,PARAFUSOS,PORCAS E FERRAMENTAS NECESSARIAS,COM DIMENSOES EM TORNO DE 3,70M DE VAO E 3,50M DEALTURA,RECOBRIMENTO MINIMO DE 0,60M E MAXIMO DE 11,10M,SOB AINFLUENCIA DO TREM-TIPO RODOVIARIO.FORNECIMENTO</t>
  </si>
  <si>
    <t>PASSAGEM INFERIOR,CONSTITUIDA DE CHAPAS GALVANIZADAS,COM ESPESSURA DE 2,70MM,PARAFUSOS,PORCAS E FERRAMENTAS NECESSARIAS,COM DIMENSOES EM TORNO DE 4,20M DE VAO E 3,90M DE ALTURA,RECOBRIMENTO MAXIMO DE 9,70M,SOB A INFLUENCIA DO TREM-TIPO RODOVIARIO.FORNECIMENTO</t>
  </si>
  <si>
    <t>PASSAGEM INFERIOR,CONSTITUIDA DE CHAPAS COM REVESTIMENTO EPOXY,COM ESPESSURA DE 2,70MM,PARAFUSOS,PORCAS E FERRAMENTAS NECESSARIAS,COM DIMENSOES EM TORNO DE 4,20M DE VAO E 3,90M DEALTURA,RECOBRIMENTO MAXIMO DE 9,70M,SOB A INFLUENCIA DO TREM-TIPO RODOVIARIO.FORNECIMENTO</t>
  </si>
  <si>
    <t>PASSAGEM INFERIOR,CONSTITUIDA DE CHAPAS GALVANIZADAS,COM ESPESSURA DE 2,70MM,PARAFUSOS,PORCAS E FERRAMENTAS NECESSARIAS,COM DIMENSOES EM TORNO DE 4,80M DE VAO E 4,75M DE ALTURA,RECOBRIMENTO MINIMO DE 0,90M E MAXIMO DE 8,50M,SOB A INFLUENCIADO TREM-TIPO RODOVIARIO.FORNECIMENTO</t>
  </si>
  <si>
    <t>PASSAGEM INFERIOR,CONSTITUIDA DE CHAPAS COM REVESTIMENTO EPOXY,COM ESPESSURA DE 2,70MM,PARAFUSOS,PORCAS E FERRAMENTAS NECESSARIAS,COM DIMENSOES EM TORNO DE 4,80M DE VAO E 4,75M DEALTURA,RECOBRIMENTO MINIMO DE 0,90M E MAXIMO DE 8,50M,SOB AINFLUENCIA DO TREM-TIPO RODOVIARIO.FORNECIMENTO</t>
  </si>
  <si>
    <t>PASSAGEM INFERIOR,CONSTITUIDA DE CHAPAS GALVANIZADAS,COM ESPESSURA DE 3,40MM,PARAFUSOS,PORCAS E FERRAMENTAS NECESSARIAS,COM DIMENSOES EM TORNO DE 5,00M DE VAO E 4,85M DE ALTURA,RECOBRIMENTO MINIMO DE 0,90M E MAXIMO DE 8,60M,SOB A INFLUENCIADO TREM-TIPO RODOVIARIO.FORNECIMENTO</t>
  </si>
  <si>
    <t>PASSAGEM INFERIOR,CONSTITUIDA DE CHAPAS COM RESVESTIMENTO EPOXY,COM ESPESSURA DE 3,40MM,PARAFUSOS,PORCAS E FERRAMENTAS NECESSARIAS,COM DIMENSOES EM TORNO DE 5,00M DE VAO E 4,85M DEALTURA,RECOBRIMENTO MINIMO DE 0,90M E MAXIMO DE 8,60M,SOB AINFLUENCIA DO TREM-TIPO RODOVIARIO.FORNECIMENTO</t>
  </si>
  <si>
    <t>PASSAGEM INFERIOR,CONSTITUIDA DE CHAPAS GALVANIZADAS,COM ESPESSURA DE 4,70MM,PARAFUSOS,PORCAS E FERRAMENTAS NECESSARIAS,COM DIMENSOES EM TORNO DE 5,85M DE VAO E 5,30M DE ALTURA,RECOBRIMENTO MINIMO DE 0,90M E MAXIMO DE 8,50M,SOB A INFLUENCIADO TREM-TIPO RODOVIARIO.FORNECIMENTO</t>
  </si>
  <si>
    <t>PASSAGEM INFERIOR,CONSTITUIDA DE CHAPAS COM REVESTIMENTO EPOXY,COM ESPESSURA DE 4,70MM,PARAFUSOS,PORCAS E FERRAMENTAS NECESSARIAS,COM DIMENSOES EM TORNO DE 5,85M DE VAO E 5,30M DEALTURA,RECOBRIMENTO MINIMO DE 0,90M E MAXIMO DE 8,50M,SOB AINFLUENCIA DO TREM-TIPO RODOVIARIO.FORNECIMENTO</t>
  </si>
  <si>
    <t>BUEIRO SIMPLES CIRCULAR,CONSTITUIDO DE CHAPAS GALVANIZADAS COM ESPESSURA DE 2.00MM,DIAMETRO DE 0,60M,PARAFUSOS,PORCAS EFERRAMENTAS NECESSARIAS,RECOBRIMENTO MINIMO DE 0,30M E MAXIMO DE 25,00M,SOB A INFLUENCIA DO TREM-TIPO RODOVIARIO.FORNECIMENTO</t>
  </si>
  <si>
    <t>BUEIRO SIMPLES CIRCULAR,CONSTITUIDO DE CHAPAS COM REVESTIMENTO EPOXY,COM ESPESSURA DE 2,00MM,DIAMETRO DE 0,60M,PARAFUSOS,PORCAS E FERRAMENTAS NECESSARIAS,RECOBRIMENTO MINIMO DE 0,30M E MAXIMO DE 25,00M,SOB A INFLUENCIA DO TREM-TIPO RODOVIARIO.FORNECIMENTO</t>
  </si>
  <si>
    <t>BUEIRO SIMPLES CIRCULAR,CONSTITUIDO DE CHAPAS GALVANIZADAS COM ESPESSURA DE 2,00MM,DIAMETRO DE 0,80M,PARAFUSOS,PORCAS EFERRAMENTAS NECESSARIAS,RECOBRIMENTO MINIMO DE 0,30M E MAXIMO DE 18,80M,SOB A INFLUENCIA DO TREM-TIPO RODOVIARIO.FORNECIMENTO</t>
  </si>
  <si>
    <t>BUEIRO SIMPLES CIRCULAR,CONSTITUIDO DE CHAPAS COM REVESTIMENTO EPOXY,COM ESPESSURA DE 2,00MM,DIAMETRO DE 0,80M,PARAFUSOS,PORCAS E FERRAMENTAS NECESSARIAS,RECOBRIMENTO MINIMO DE 0,30M E MAXIMO DE 18,80M,SOB A INFLUENCIA DO TREM-TIPO RODOVIARIO.FORNECIMENTO</t>
  </si>
  <si>
    <t>BUEIRO SIMPLES CIRCULAR,CONSTITUIDO DE CHAPAS GALVANIZADAS,COM ESPESSURA DE 2,00MM,DIAMETRO DE 1,00M,PARAFUSOS,PORCAS EFERRAMENTAS NECESSARIAS,RECOBRIMENTO MINIMO DE 0,30M E MAXIMO DE 15,00M,SOB A INFLUENCIA DO TREM-TIPO RODOVIARIO.FORNECIMENTO</t>
  </si>
  <si>
    <t>BUEIRO SIMPLES CIRCULAR,CONSTITUIDO DE CHAPAS COM RESVESTIMENTO EPOXY,COM ESPESSURA DE 2MM,DIAMETRO DE 1,00M,PARAFUSOS,PORCAS E FERRAMENTAS NECESSARIAS,RECOBRIMENTO MINIMO DE 0,30ME MAXIMO DE 15,00M,SOB A INFLUENCIA DO TREM-TIPO RODOVIARIO.FORNECIMENTO</t>
  </si>
  <si>
    <t>BUEIRO SIMPLES CIRCULAR,CONSTITUIDO DE CHAPAS GALVANIZADAS,COM ESPESSURA DE 2MM,DIAMETRO DE 1,20M,PARAFUSOS,PORCAS E FERRAMENTAS NECESSARIAS,RECOBRIMENTO MINIMO DE 0,30M E MAXIMO DE 12,50M,SOB A INFLUENCIA DO TREM-TIPO RODOVIARIO.FORNECIMENTO</t>
  </si>
  <si>
    <t>BUEIRO SIMPLES CIRCULAR,CONSTITUIDO DE CHAPAS COM REVESTIMENTO EPOXY,COM ESPESSURA DE 2MM,DIAMETRO DE 1,20M,PARAFUSOS,PORCAS E FERRAMENTAS NECESSARIAS,RECOBRIMENTO MINIMO DE 0,30ME MAXIMO DE 12,50M,SOB A INFLUENCIA DO TREM-TIPO RODOVIARIO.FORNECIMENTO</t>
  </si>
  <si>
    <t>BUEIRO SIMPLES CIRCULAR,CONSTITUIDO DE CHAPAS GALVANIZADAS,COM ESPESSURA DE 2MM,DIAMETRO DE 1,50M,PARAFUSOS,PORCAS E FERRAMENTAS NECESSARIAS,RECOBRIMENTO MINIMO DE 0,30M E MAXIMO DE 10,00M,SOB A INFLUENCIA DO TREM-TIPO RODOVIARIO.FORNECIMENTO</t>
  </si>
  <si>
    <t>BUEIRO SIMPLES CIRCULAR,CONSTITUIDO DE CHAPAS COM REVESTIMENTO EPOXY,COM ESPESSURA DE 2MM,DIAMETRO DE 1,50M,PARAFUSOS,PORCAS E FERRAMENTAS NECESSARIAS,RECOBRIMENTO MINIMO DE 0,30ME MAXIMO DE 10,00M,SOB A INFLUENCIA DO TREM-TIPO RODOVIARIO.FORNECIMENTO</t>
  </si>
  <si>
    <t>BUEIRO SIMPLES CIRCULAR,CONSTITUIDO DE CHAPAS GALVANIZADAS,COM ESPESSURA DE 2MM,DIAMETRO DE 1,80M,PARAFUSOS,PORCAS E FERRAMENTAS NECESSARIAS,RECOBRIMENTO MINIMO DE 0,40M E MAXIMO DE 8,30M,SOB A INFLUENCIA DO TREM-TIPO RODOVIARIO.FORNECIMENTO</t>
  </si>
  <si>
    <t>BUEIRO SIMPLES CIRCULAR,CONSTITUIDO DE CHAPAS COM REVESTIMENTO EPOXY,COM ESPESSURA DE 2MM,DIAMETRO DE 1,80M,PARAFUSOS,PORCAS E FERRAMENTAS NECESSARIAS,RECOBRIMENTO MINIMO DE 0,40ME MAXIMO DE 8,30M,SOB A INFLUENCIA DO TREM-TIPO RODOVIARIO.FORNECIMENTO</t>
  </si>
  <si>
    <t>BUEIRO SIMPLES CIRCULAR,CONSTITUIDO DE CHAPAS GALVANIZADAS,COM ESPESSURA DE 2MM,DIAMETRO DE 2,00M,PARAFUSOS,PORCAS E FERRAMENTAS NECESSARIAS,RECOBRIMENTO MINIMO DE 0,50M E MAXIMO DE 7,50M,SOB A INFLUENCIA DO TREM-TIPO RODOVIARIO.FORNECIMENTO</t>
  </si>
  <si>
    <t>BUEIRO SIMPLES CIRCULAR,CONSTITUIDO DE CHAPAS COM REVESTIMENTO EPOXY,COM ESPESSURA DE 2MM,DIAMETRO DE 2,00M,PARAFUSOS,PORCAS E FERRAMENTAS NECESSARIAS,RECOBRIMENTO MINIMO DE 0,50ME MAXIMO DE 7,50M,SOB INFLUENCIA DO TREM-TIPO RODOVIARIO.FORNECIMENTO</t>
  </si>
  <si>
    <t>BUEIRO SIMPLES CIRCULAR,CONSTITUIDO DE CHAPAS GALVANIZADAS,COM ESPESSURA DE 2,70MM,DIAMETRO DE 2,20M,PARAFUSOS,PORCAS EFERRAMENTAS NECESSARIAS,RECOBRIMENTO MINIMO DE 0,50M E MAXIMO DE 9,50M,SOB A INFLUENCIA DO TREM-TIPO RODOVIARIO.FORNECIMENTO</t>
  </si>
  <si>
    <t>BUEIRO SIMPLES CIRCULAR,CONSTITUIDO DE CHAPAS COM REVESTIMENTO EPOXY,COM ESPESSURA DE 2,70MM,DIAMETRO DE 2,20M,PARAFUSOS,PORCAS E FERRAMENTAS NECESSARIAS,RECOBRIMENTO MINIMO DE 0,50M E MAXIMO DE 9,50M,SOB A INFLUENCIA DO TREM-TIPO RODOVIARIO.FORNECIMENTO</t>
  </si>
  <si>
    <t>BUEIRO SIMPLES CIRCULAR,CONSTITUIDO DE CHAPAS GALVANIZADAS,COM ESPESSURA DE 2,70MM,DIAMETRO DE 2,40M,PARAFUSOS,PORCAS EFERRAMENTAS NECESSARIAS,RECOBRIMENTO MINIMO DE 0,50M E MAXIMO DE 8,70M,SOB A INFLUENCIA DO TREM-TIPO RODOVIARIO.FORNECIMENTO</t>
  </si>
  <si>
    <t>BUEIRO SIMPLES CIRCULAR,CONSTITUIDO DE CHAPAS COM REVESTIMENTO EPOXY,COM ESPESSURA DE 2,70MM,DIAMETRO DE 2,40M,PARAFUSOS,PORCAS E FERRAMENTAS NECESSARIAS,RECOBRIMENTO MINIMO DE 0,50M E MAXIMO DE 8,70M,SOB A INFLUENCIA DO TREM-TIPO RODOVIARIO.FORNECIMENTO</t>
  </si>
  <si>
    <t>BUEIRO SIMPLES CIRCULAR,CONSTITUIDO DE CHAPAS GALVANIZADAS,COM ESPESSURA DE 3,40MM,DIAMETRO DE 2,60M,PARAFUSOS,PORCAS EFERRAMENTAS NECESSARIAS,RECOBRIMENTO MINIMO DE 0,50M E MAXIMO DE 10,60M,SOB A INFLUENCIA DO TREM-TIPO RODOVIARIO.FORNECIMENTO</t>
  </si>
  <si>
    <t>BUEIRO SIMPLES CIRCULAR,CONSTITUIDO DE CHAPAS COM REVESTIMENTO EPOXY,COM ESPESSURA DE 3,40MM,DIAMETRO DE 2,60M,PARAFUSOS,PORCAS E FERRAMENTAS NECESSARIAS,RECOBRIMENTO MINIMO DE 0,50M E MAXIMO DE 10,60M, SOB A INFLUENCIA DO TREM-TIPO RODOVIARIO.FORNECIMENTO</t>
  </si>
  <si>
    <t>BUEIRO SIMPLES CIRCULAR,CONSTITUIDO DE CHAPAS GALVANIZADAS,COM ESPESSURA DE 3,40MM,DIAMETRO DE 2,80M,PARAFUSOS,PORCAS EFERRAMENTAS NECESSARIAS,RECOBRIMENTO MINIMO DE 0,50M E MAXIMO DE 9,80M,SOB A INFLUENCIA DO TREM-TIPO RODOVIARIO. FORNECIMENTO</t>
  </si>
  <si>
    <t>BUEIRO SIMPLES CIRCULAR,CONSTITUIDO DE CHAPAS COM REVESTIMENTO EPOXY,COM ESPESSURA DE 3,40MM,DIAMETRO DE 2,80M,PARAFUSOS,PORCAS E FERRAMENTAS NECESSARIAS,RECOBRIMENTO MINIMO DE 0,50M E MAXIMO DE 9,80M,SOB A INFLUENCIA DO TREM-TIPO RODOVIARIO.FORNECIMENTO</t>
  </si>
  <si>
    <t>BUEIRO SIMPLES CIRCULAR,CONSTITUIDO DE CHAPAS GALVANIZADAS,COM ESPESSURA DE 2,70MM,DIAMETRO DE 3,05M,PARAFUSOS,PORCAS EFERRAMENTAS NECESSARIAS,RECOBRIMENTO MINIMO DE 0,45M E MAXIMO DE 13,10M,SOB A INFLUENCIA DO TREM-TIPO RODOVIARIO.FORNECIMENTO</t>
  </si>
  <si>
    <t>BUEIRO SIMPLES CIRCULAR,CONSTITUIDO DE CHAPAS COM REVESTIMENTO EPOXY,COM ESPESSURA DE 2,70MM,DIAMETRO DE 3,05M,PARAFUSOS,PORCAS E FERRAMENTAS NECESSARIAS,RECOBRIMENTO MINIMO DE 0,45M E MAXIMO DE 13,10M, SOB A INFLUENCIA DO TREM-TIPO RODOVIARIO.FORNECIMENTO</t>
  </si>
  <si>
    <t>BUEIRO SIMPLES CIRCULAR,CONSTITUIDO DE CHAPAS GALVANIZADAS,COM ESPESSURA DE 2,70MM,DIAMETRO DE 3,40M,PARAFUSOS,PORCAS EFERRAMENTAS NECESSARIAS,RECOBRIMENTO MINIMO DE 0,45M E MAXIMO DE 11,70M,SOB A INFLUENCIA DO TREM-TIPO RODOVIARIO.FORNECIMENTO</t>
  </si>
  <si>
    <t>BUEIRO SIMPLES CIRCULAR,CONSTITUIDO DE CHAPAS COM REVESTIMENTO EPOXY,COM ESPESSURA DE 2,70MM,DIAMETRO DE 3,40M,PARAFUSOS,PORCAS E FERRAMENTAS NECESSARIAS,RECOBRIMENTO MINIMO DE 0,45M E MAXIMO DE 11,70M, SOB A INFLUENCIA DO TREM-TIPO RODOVIARIO.FORNECIMENTO</t>
  </si>
  <si>
    <t>BUEIRO SIMPLES CIRCULAR,CONSTITUIDO DE CHAPAS GALVANIZADAS,COM ESPESSURA DE 2,70MM,DIAMETRO DE 3,80M,PARAFUSOS,PORCAS EFERRAMENTAS NECESSARIAS,RECOBRIMENTO MINIMO DE 0,60M E MAXIMO DE 10,50M,SOB A INFLUENCIA DO TREM-TIPO RODOVIARIO.FORNECIMENTO</t>
  </si>
  <si>
    <t>BUEIRO SIMPLES CIRCULAR,CONSTITUIDO DE CHAPAS COM REVESTIMENTO EPOXY,COM ESPESSURA DE 2,70MM,DIAMETRO DE 3,80M,PARAFUSOS,PORCAS E FERRAMENTAS NECESSARIAS,RECOBRIMENTO MINIMO DE 0,60M E MAXIMO DE 10,50M, SOB A INFLUENCIA DO TREM-TIPO RODOVIARIO.FORNECIMENTO</t>
  </si>
  <si>
    <t>BUEIRO SIMPLES CIRCULAR,CONSTITUIDO DE CHAPAS GALVANIZADAS,COM ESPESSURA DE 2,70MM,DIAMETRO DE 4,20M,PARAFUSOS,PORCAS EFERRAMENTAS NECESSARIAS,RECOBRIMENTO MINIMO DE 0,60M E MAXIMO DE 9,50M,SOB A INFLUENCIA DO TREM-TIPO RODOVIARIO. FORNECIMENTO</t>
  </si>
  <si>
    <t>BUEIRO SIMPLES CIRCULAR,CONSTITUIDO DE CHAPAS COM REVESTIMENTO EPOXY,COM ESPESSURA DE 2,70MM,DIAMETRO DE 4,20M,PARAFUSOS,PORCAS E FERRAMENTAS NECESSARIAS,RECOBRIMENTO MINIMO DE 0,60M E MAXIMO DE 9,50M,SOB A INFLUENCIA DO TREM-TIPO RODOVIARIO.FORNECIMENTO</t>
  </si>
  <si>
    <t>BUEIRO SIMPLES CIRCULAR,CONSTITUIDO DE CHAPAS GALVANIZADAS,COM ESPESSURA DE 2,70MM,DIAMETRO DE 4,60M,PARAFUSOS,PORCAS EFERRAMENTAS NECESSARIAS,RECOBRIMENTO MINIMO DE 0,60M E MAXIMO DE 8,70M,SOB A INFLUENCIA DO TREM-TIPO RODOVIARIO. FORNECIMENTO</t>
  </si>
  <si>
    <t>BUEIRO SIMPLES CIRCULAR,CONSTITUIDO DE CHAPAS COM REVESTIMENTO EPOXY,COM ESPESSURA DE 2,70MM,DIAMETRO DE 4,60M,PARAFUSOS,PORCAS E FERRAMENTAS NECESSARIAS,RECOBRIMENTO MINIMO DE 0,60M E MAXIMO DE 8,70M,SOB A INFLUENCIA DO TREM-TIPO RODOVIARIO.FORNECIMENTO</t>
  </si>
  <si>
    <t>BUEIRO SIMPLES LENTICULAR,CONSTITUIDO DE CHAPAS GALVANIZADAS,COM ESPESSURA DE 2MM,PARAFUSOS,PORCAS E FERRAMENTAS NECESSARIAS,COM DIMENSOES EM TORNO DE 1,00M DE VAO E 0,80M DE ALTURA,RECOBRIMENTO MINIMO DE 0,30M E MAXIMO DE 6,80M,SOB A INFLUENCIA DO TREM-TIPO RODOVIARIO.FORNECIMENTO</t>
  </si>
  <si>
    <t>BUEIRO SIMPLES LENTICULAR,CONSTITUIDO DE CHAPAS COM REVESTIMENTO EPOXY,COM ESPESSURA DE 2MM,PARAFUSOS,PORCAS E FERRAMENTAS NECESSARIAS,COM DIMENSOES EM TORNO DE 1,00M DE VAO E 0,80M DE ALTURA,RECOBRIMENTO MINIMO DE 0,30M E MAXIMO DE 6,80M,SOB A INFLUENCIA DO TREM-TIPO RODOVIARIO.FORNECIMENTO</t>
  </si>
  <si>
    <t>BUEIRO SIMPLES LENTICULAR,CONSTITUIDO DE CHAPAS GALVANIZADAS,COM ESPESSURA DE 2MM,PARAFUSOS,PORCAS E FERRAMENTAS NECESSARIAS,COM DIMENSOES EM TORNO DE 1,20M DE VAO E 1,00M DE ALTURA,RECOBRIMENTO MINIMO DE 0,30M E MAXIMO DE 9,00M,SOB A INFLUENCIA DO TREM-TIPO RODOVIARIO.FORNECIMENTO</t>
  </si>
  <si>
    <t>BUEIRO SIMPLES LENTICULAR,CONSTITUIDO DE CHAPAS COM REVESTIMENTO EPOXY,COM ESPESSURA DE 2MM,PARAFUSOS,PORCAS E FERRAMENTAS NECESSARIAS,COM DIMENSOES EM TORNO DE 1,20M DE VAO E 1,00M DE ALTURA,RECOBRIMENTO MINIMO DE 0,30M E MAXIMO DE 9,00M,SOB A INFLUENCIA DO TREM-TIPO RODOVIARIO.FORNECIMENTO</t>
  </si>
  <si>
    <t>BUEIRO SIMPLES LENTICULAR,CONSTITUIDO DE CHAPAS GALVANIZADAS,COM ESPESSURA DE 2MM,PARAFUSOS,PORCAS E FERRAMENTAS NECESSARIAS,COM DIMENSOES EM TORNO DE 1,45M DE VAO E 1,10M DE ALTURA,RECOBRIMENTO MINIMO DE 0,40M E MAXIMO DE 7,40M,SOB A INFLUENCIA DO TREM-TIPO RODOVIARIO.FORNECIMENTO</t>
  </si>
  <si>
    <t>BUEIRO SIMPLES LENTICULAR,CONSTITUIDO DE CHAPAS COM REVESTIMENTO EPOXY,COM ESPESSURA DE 2MM,PARAFUSOS,PORCAS E FERRAMENTAS NECESSARIAS,COM DIMENSOES EM TORNO DE 1,45M DE VAO E 1,10M DE ALTURA,RECOBRIMENTO MINIMO DE 0,40M E MAXIMO DE 7,40M,SOB A INFLUENCIA DO TREM-TIPO RODOVIARIO.FORNECIMENTO</t>
  </si>
  <si>
    <t>BUEIRO SIMPLES LENTICULAR,CONSTITUIDO DE CHAPAS GALVANIZADAS,COM ESPESSURA DE 2MM,PARAFUSOS,PORCAS E FERRAMENTAS NECESSARIAS,COM DIMENSOES EM TORNO DE 1,85M DE VAO E 1,50M DE ALTURA,RECOBRIMENTO MINIMO DE 0,50M E MAXIMO DE 8,10M,SOB A INFLUENCIA DO TREM-TIPO RODOVIARIO.FORNECIMENTO</t>
  </si>
  <si>
    <t>BUEIRO SIMPLES LENTICULAR,CONSTITUIDO DE CHAPAS COM REVESTIMENTO EPOXY,COM ESPESSURA DE 2MM,PARAFUSOS,PORCAS E FERRAMENTAS NECESSARIAS,COM DIMENSOES EM TORNO DE 1,85M DE VAO E 1,50M DE ALTURA,RECOBRIMENTO MINIMO DE 0,50M E MAXIMO DE 8,10M,SOB A INFLUENCIA DO TREM-TIPO RODOVIARIO.FORNECIMENTO</t>
  </si>
  <si>
    <t>BUEIRO SIMPLES LENTICULAR,CONSTITUIDO DE CHAPAS GALVANIZADAS,COM ESPESSURA DE 2MM,PARAFUSOS,PORCAS E FERRAMENTAS NECESSARIAS,COM DIMENSOES EM TORNO DE 2,15M DE VAO E 1,60M DE ALTURA,RECOBRIMENTO MINIMO DE 0,60M E MAXIMO DE 7,00M,SOB A INFLUENCIA DO TREM-TIPO RODOVIARIO.FORNECIMENTO</t>
  </si>
  <si>
    <t>BUEIRO SIMPLES LENTICULAR,CONSTITUIDO DE CHAPAS COM REVESTIMENTO EPOXY,COM ESPESSURA DE 2MM,PARAFUSOS,PORCAS E FERRAMENTAS NECESSARIAS,COM DIMENSOES EM TORNO DE 2,15M DE VAO E 1,60M DE ALTURA,RECOBRIMENTO MINIMO DE 0,60M E MAXIMO DE 7,00M,SOB A INFLUENCIA DO TREM-TIPO RODOVIARIO.FORNECIMENTO</t>
  </si>
  <si>
    <t>BUEIRO SIMPLES LENTICULAR,CONSTITUIDO DE CHAPAS GALVANIZADAS,COM ESPESSURA DE 2MM,PARAFUSOS,PORCAS E FERRAMENTAS NECESSARIAS,COM DIMENSOES EM TORNO DE 2,30M DE VAO E 1,65M DE ALTURA,RECOBRIMENTO MINIMO DE 0,60M E MAXIMO DE 6,50M,SOB A INFLUENCIA DO TREM-TIPO RODOVIARIO.FORNECIMENTO</t>
  </si>
  <si>
    <t>BUEIRO SIMPLES LENTICULAR,CONSTITUIDO DE CHAPAS COM REVESTIMENTO EPOXY,COM ESPESSURA DE 2MM,PARAFUSOS,PORCAS E FERRAMENTAS NECESSARIAS,COM DIMENSOES EM TORNO DE 2,30M DE VAO E 1,65M DE ALTURA,RECOBRIMENTO MINIMO DE 0,60M E MAXIMO DE 6,50M,SOB A INFLUENCIA DO TREM-TIPO RODOVIARIO.FORNECIMENTO</t>
  </si>
  <si>
    <t>BUEIRO SIMPLES LENTICULAR,CONSTITUIDO DE CHAPAS GALVANIZADAS,COM ESPESSURA DE 2MM,PARAFUSOS,PORCAS E FERRAMENTAS NECESSARIAS,COM DIMENSOES EM TORNO DE 2,50M DE VAO E 2,20M DE ALTURA,RECOBRIMENTO MINIMO DE 0,60M E MAXIMO DE 6,00M,SOB A INFLUENCIA DO TREM-TIPO RODOVIARIO.FORNECIMENTO</t>
  </si>
  <si>
    <t>BUEIRO SIMPLES LENTICULAR,CONSTITUIDO DE CHAPAS COM REVESTIMENTO EPOXY,COM ESPESSURA DE 2MM,PARAFUSOS,PORCAS E FERRAMENTAS NECESSARIAS,COM DIMENSOES EM TORNO DE 2,50M DE VAO E 2,20M DE ALTURA,RECOBRIMENTO MINIMO DE 0,60M E MAXIMO DE 6,00M,SOB A INFLUENCIA DO TREM-TIPO RODOVIARIO.FORNECIMENTO</t>
  </si>
  <si>
    <t>BUEIRO SIMPLES LENTICULAR,CONTITUIDO DE CHAPAS GALVANIZADAS,COM ESPESSURA DE 2,70MM,PARAFUSOS,PORCAS E FERRAMENTAS NECESSARIAS,COM DIMENSOES EM TORNO DE 3,05M DE VAO E 2,05M DE ALTURA,RECOBRIMENTO MINIMO DE 0,60M E MAXIMO DE 6,80M,SOB A INFLUENCIA DO TREM-TIPO RODOVIRIO.FORNECIMENTO</t>
  </si>
  <si>
    <t>BUEIRO SIMPLES LENTICULAR,CONSTITUIDO DE CHAPAS COM REVESTIMENTO EPOXY,COM ESPESSURA DE 2,70MM,PARAFUSOS,PORCAS E FERRAMENTAS NECESSARIAS,COM DIMENSOES EM TORNO DE 3,05M DE VAO E 2,05M DE ALTURA,RECOBRIMENTO MINIMO DE 0,60M E MAXIMO DE 6,80M,SOB A INFLUENCIA DO TREM-TIPO RODOVIARIO.FORNECIMENTO</t>
  </si>
  <si>
    <t>BUEIRO SIMPLES LENTICULAR,CONSTITUIDO DE CHAPAS GALVANIZADAS,COM ESPESSURA DE 2,70MM,PARAFUSOS,PORCAS E FERRAMENTAS NECESSARIAS,COM DIMENSOES EM TORNO DE 4,15M DE VAO E 2,80M DE ALTURA,RECOBRIMENTO MINIMO DE 0,60M E MAXIMO DE 6,80M,SOB A INFLUENCIA DO TREM-TIPO RODOVIARIO.FORNECIMENTO</t>
  </si>
  <si>
    <t>BUEIRO SIMPLES LENTICULAR,CONSTITUIDO DE CHAPAS COM REVESTIMENTO EPOXY,COM ESPESSURA DE 2,70MM,PARAFUSOS,PORCAS E FERRAMENTAS NECESSARIAS,DIMENSOES EM TORNO DE 4,15M DE VAO E 2,80MDE ALTURA,RECOBRIMENTO MINIMO DE 0,60M E MAXIMO DE 6,80M,SOB A INFLUENCIA DO TREM-TIPO RODOVIARIO.FORNECIMENTO</t>
  </si>
  <si>
    <t>BUEIRO SIMPLES LENTICULAR,CONSTITUIDO DE CHAPAS GALVANIZADAS,COM ESPESSURA DE 3,40MM,PARAFUSOS,PORCAS E FERRAMENTAS NECESSARIAS,COM DIMENSOES EM TORNO DE 4,80M DE VAO E 3,05M DE ALTURA,RECOBRIMENTO MINIMO DE 0,75M E MAXIMO DE 5,80M,SOB A INFLUENCIA DO TREM-TIPO RODOVIARIO.FORNECIMENTO</t>
  </si>
  <si>
    <t>BUEIRO SIMPLES LENTICULAR,CONSTITUIDO DE CHAPAS COM REVESTIMENTO EPOXY,COM ESPESSURA DE 3,40MM,PARAFUSOS,PORCAS E FERRAMENTAS NECESSARIAS,COM DIMENSOES EM TORNO DE 4,80M DE VAO E 3,05M DE ALTURA,RECOBRIMENTO MINIMO DE 0,75M E MAXIMO DE 5,80M,SOB A INFLUENCIA DO TREM-TIPO RODOVIARIO.FORNECIMENTO</t>
  </si>
  <si>
    <t>BUEIRO SIMPLES LENTICULAR,CONSTITUIDO DE CHAPAS GALVANIZADAS,COM ESPESSURA DE 3,40MM,PARAFUSOS,PORCAS E FERRAMENTAS NECESSARIAS,COM DIMENSOES EM TORNO DE 5,45M DE VAO E 3,35M DE ALTURA,RECOBRIMENTO MINIMO DE 0,75M E MAXIMO DE 4,40M,SOB A INFLUENCIA DO TREM-TIPO RODOVIARIO.FORNECIMENTO</t>
  </si>
  <si>
    <t>BUEIRO SIMPLES LENTICULAR,CONSTITUIDO DE CHAPAS COM REVESTIMENTO EPOXY,COM ESPESSURA DE 3,40MM,PARAFUSOS,PORCAS E FERRAMENTAS NECESSARIAS,COM DIMENSOES EM TORNO DE 5,45M DE VAO E 3,35M DE ALTURA,RECOBRIMENTO MINIMO DE 0,75M E MAXIMO DE 4,40M,SOB A INFLUENCIA DO TREM-TIPO RODOVIARIO.FORNECIMENTO</t>
  </si>
  <si>
    <t>BUEIRO SIMPLES LENTICULAR,CONSTITUIDO DE CHAPAS GALVANIZADAS,COM ESPESSURA DE 3,40MM,PARAFUSOS,PORCAS E FERRAMENTAS NECESSARIAS,COM DIMENSOES EM TORNO DE 6,60M DE VAO E 3,85M DE ALTURA,RECOBRIMENTO MINIMO DE 0,90M E MAXIMO DE 3,30M,SOB A INFLUENCIA DO TREM-TIPO RODOVIARIO.FORNECIMENTO</t>
  </si>
  <si>
    <t>BUEIRO SIMPLES LENTICULAR,CONSTITUIDO DE CHAPAS COM REVESTIMENTO EPOXY,COM ESPESSURA DE 3,40MM,PARAFUSOS,PORCAS E FERRAMENTAS NECESSARIAS,COM DIMENSOES EM TORNO DE 6,60M DE VAO E 3,85M DE ALTURA,RECOBRIMENTO MINIMO DE 0,90M E MAXIMO DE 3,30M,SOB A INFLUENCIA DO TREM-TIPO RODOVIARIO.FORNECIMENTO</t>
  </si>
  <si>
    <t>BUEIRO SIMPLES EM ARCO,CONSTITUIDO DE CHAPAS GALVANIZADAS COM 3,40MM DE ESPESSURA,PARAFUSOS,PORCAS E FERRAMENTAS NECESSARIAS,COM DIMENSOES EM TORNO DE 5,92M DE VAO E 2,08M DE ALTURA,RECOBRIMENTO MINIMO DE 0,75M E MAXIMO DE 4,00M,SOB A INFLUENCIA DO TREM-TIPO RODOVIARIO.FORNECIMENTO</t>
  </si>
  <si>
    <t>BUEIRO SIMPLES EM ARCO,CONSTITUIDO DE CHAPAS COM REVESTIMENTO EPOXY,COM 3,40MM DE ESPESSURA,PARAFUSOS,PORCAS E FERRAMENTAS NECESSARIAS,COM DIMENSOES EM TORNO DE 5,92M DE VAO E 2,08M DE ALTURA,RECOBRIMENTO MINIMO DE 0,75M E MAXIMO DE 4,00M,SOB A INFLUENCIA DO TREM-TIPO RODOVIARIO.FORNECIMENTO</t>
  </si>
  <si>
    <t>BUEIRO SIMPLES EM ARCO,CONSTITUIDO DE CHAPAS GALVANIZADAS COM 3,40MM DE ESPESSURA,PARAFUSOS,PORCAS E FERRAMENTAS NECESSARIAS,COM DIMENSOES EM TORNO DE 6,12M DE VAO E 2,77M DE ALTURA,RECOBRIMENTO MINIMO DE 0,75M E MAXIMO DE 4,00M,SOB A INFLUENCIA DO TREM-TIPO RODOVIARIO.FORNECIMENTO</t>
  </si>
  <si>
    <t>BUEIRO SIMPLES EM ARCO,CONSTITUIDO DE CHAPAS COM REVESTIMENTO EPOXY,COM 3,40MM DE ESPESSURA,PARAFUSOS,PORCAS E FERRAMENTAS NECESSARIAS,COM DIMENSOES EM TORNO DE 6,12M DE VAO E 2,77M DE ALTURA,RECOBRIMENTO MINIMO DE 0,75M E MAXIMO DE 4,00M,SOB A INFLUENCIA DO TREM-TIPO RODOVIARIO.FORNECIMENTO</t>
  </si>
  <si>
    <t>BUEIRO SIMPLES EM ARCO,CONSTITUIDO DE CHAPAS GALVANIZADAS,COM 3,40MM DE ESPESSURA,PARAFUSOS,PORCAS E FERRAMENTAS NECESSARIAS,COM DIMENSOES EM TORNO DE 6,78M DE VAO E 2,41M DE ALTURA,RECOBRIMENTO MINIMO DE 0,75M E MAXIMO DE 3,50M,SOB A INFLUENCIA DO TREM-TIPO RODOVIARIO.FORNECIMENTO</t>
  </si>
  <si>
    <t>BUEIRO SIMPLES EM ARCO,CONSTITUIDO DE CHAPAS COM REVESTIMENTO EPOXY,COM 3,40MM DE ESPESSURA,PARAFUSOS,PORCAS E FERRAMENTAS NECESSARIAS,COM DIMENSOES EM TORNO DE 6,78M DE VAO E 2,41M DE ALTURA,RECOBRIMENTO MINIMO DE 0,75M E MAXIMO DE 3,50M,SOB A INFLUENCIA DO TREM-TIPO RODOVIARIO.FORNECIMENTO</t>
  </si>
  <si>
    <t>BUEIRO SIMPLES EM ARCO,CONSTITUIDO DE CHAPAS GALVANIZADAS,COM 3,40MM DE ESPESSURA,PARAFUSOS,PORCAS E FERRAMENTAS NECESSARIAS,COM DIMENSOES EM TORNO DE 6,96M DE VAO E 4,42M DE ALTURA,RECOBRIMENTO MINIMO DE 0,75M E MAXIMO DE 4,00M,SOB A INFLUENCIA DO TREM-TIPO RODOVIARIO.FORNECIMENTO</t>
  </si>
  <si>
    <t>BUEIRO SIMPLES EM ARCO,CONSTITUIDO DE CHAPAS COM REVESTIMENTO EPOXY,COM 3,40MM DE ESPESSURA,PARAFUSOS,PORCAS E FERRAMENTAS NECESSARIAS,COM DIMENSOES EM TORNO DE 6,96M DE VAO E 4,42M DE ALTURA,RECOBRIMENTO MINIMO DE 0,75M E MAXIMO DE 4,00M,SOB A INFLUENCIA DO TREM-TIPO RODOVIARIO.FORNECIMENTO</t>
  </si>
  <si>
    <t>BUEIRO SIMPLES EM ARCO,CONSTITUIDO DE CHAPAS GALVANIZADAS,COM 3,40MM DE ESPESSURA,PARAFUSOS,PORCAS E FERRAMENTAS NECESSARIAS,COM DIMENSOES EM TORNO DE 7,67M DE VAO E 2,57M DE ALTURA,RECOBRIMENTO MINIMO DE 0,90M E MAXIMO DE 3,00M,SOB A INFLUENCIA DO TREM-TIPO RODOVIARIO.FORNECIMENTO</t>
  </si>
  <si>
    <t>BUEIRO SIMPLES EM ARCO,CONSTITUIDO DE CHAPAS COM REVESTIMENTO EPOXY,COM 3,40MM DE ESPESSURA,PARAFUSOS,PORCAS E FERRAMENTAS NECESSARIAS,COM DIMENSOES EM TORNO DE 7,67M DE VAO E 2,57M DE ALTURA,RECOBRIMENTO MINIMO DE 0,90M E MAXIMO DE 3,00M,SOB A INFLUENCIA DO TREM-TIPO RODOVIARIO.FORNECIMENTO</t>
  </si>
  <si>
    <t>BUEIRO SIMPLES EM ARCO,CONSTITUIDO DE CHAPAS GALVANIZADAS,COM 3,40MM DE ESPESSURA,PARAFUSOS,PORCAS E FERRAMENTAS NECESSARIAS,COM DIMENSOES EM TORNO DE 7,85M DE VAO E 4,60M DE ALTURA,RECOBRIMENTO MINIMO DE 0,90M E MAXIMO DE 3,00M,SOB A INFLUENCIA DO TREM-TIPO RODOVIARIO.FORNECIMENTO</t>
  </si>
  <si>
    <t>BUEIRO SIMPLES EM ARCO,CONSTITUIDO DE CHAPAS COM REVESTIMENTO EPOXY,COM 3,40MM DE ESPESSURA,PARAFUSOS,PORCAS E FERRAMENTAS NECESSARIAS,COM DIMENSOES EM TORNO DE 7,85M DE VAO E 4,60M DE ALTURA,RECOBRIMENTO MINIMO DE 0,90M E MAXIMO DE 3,00M,SOB A INFLUENCIA DO TREM-TIPO RODOVIARIO.FORNECIMENTO</t>
  </si>
  <si>
    <t>BUEIRO SIMPLES EM ARCO,CONSTITUIDO DE CHAPAS GALVANIZADAS COM 3,40MM DE ESPESSURA,PARAFUSOS,PORCAS E FERRAMENTAS NECESSARIAS,COM DIMENSOES EM TORNO DE 8,79M DE VAO E 2,95M DE ALTURA,RECOBRIMENTO MINIMO DE 0,90M E MAXIMO DE 3,50M,SOB A INFLUENCIA DO TREM-TIPO RODOVIARIO.FORNECIMENTO</t>
  </si>
  <si>
    <t>BUEIRO SIMPLES EM ARCO,CONSTITUIDO DE CHAPAS COM REVESTIMENTO EPOXY,COM 3,40M DE ESPESSURA,PARAFUSOS,PORCAS E FERRAMENTAAS NECESSARIAS,COM DIMENSOES EM TORNO DE 8,79M DE VAO E 2,95M DE ALTURA,RECOBRIMENTO MINIMO DE 0,90M E MAXIMO DE 3,50M,SOB A INFLUENCIA DO TREM-TIPO RODOVIARIO.FORNECIMENTO</t>
  </si>
  <si>
    <t>BUEIRO SIMPLES EM ARCO,CONSTITUIDO DE CHAPAS GALVANIZADAS,COM 3,40MM DE ESPESSURA,PARAFUSOS,PORCAS E FERRAMENTAS NECESSARIAS,COM DIMENSOES EM TORNO DE 8,97M DE VAO E 5,00M DE ALTURA,RECOBRIMENTO MINIMO DE 0,90M E MAXIMO DE 4,00M,SOB A INFLUENCIA DO TREM-TIPO RODOVIARIO.FORNECIMENTO</t>
  </si>
  <si>
    <t>BUEIRO SIMPLES EM ARCO,CONSTITUIDO DE CHAPAS COM REVESTIMENTO EPOXY,COM 3,40MM DE ESPESSURA,PARAFUSOS,PORCAS E FERRAMENTAS NECESSARIAS,COM DIMENSOES EM TORNO DE 8,97M DE VAO E 5,00M DE ALTURA,RECOBRIMENTO MINIMO DE 0,90M E MAXIMO DE 4,00M,SOB A INFLUENCIA DO TREM-TIPO RODOVIARIO.FORNECIMENTO</t>
  </si>
  <si>
    <t>BUEIRO SIMPLES EM ARCO,CONSTITUIDO DE CHAPAS GALVANIZADAS,COM 4,70MM DE ESPESSURA,PARAFUSOS,PORCAS E FERRAMENTAS NECESSARIAS,COM DIMENSOES EM TORNO DE 9,45M DE VAO E 3,07M DE ALTURA,RECOBRIMENTO MINIMO DE 0,90M E MAXIMO DE 4,00M,SOB A INFLUENCIA DO TREM-TIPO RODOVIARIO.FORNECIMENTO</t>
  </si>
  <si>
    <t>BUEIRO SIMPLES EM ARCO,CONSTITUIDO DE CHAPAS COM REVESTIMENTO EPOXY,COM 4,70MM DE ESPESSURA,PARAFUSOS,PORCAS E FERRAMENTAS NECESSARIAS,COM DIMENSOES EM TORNO DE 9,45M DE VAO E 3,07M DE ALTURA,RECOBRIMENTO MINIMO DE 0,90M E MAXIMO DE 4,00M,SOB A INFLUENCIA DO TREM-TIPO RODOVIARIO.FORNECIMENTO</t>
  </si>
  <si>
    <t>BUEIRO SIMPLES EM ARCO,CONSTITUIDO DE CHAPAS GALVANIZADAS,COM 4,70MM DE ESPESSURA,PARAFUSOS,PORCAS E FERRAMENTAS NECESSARIAS,COM DIMENSOES EM TORNO DE 9,86M DE VAO E 6,07M DE ALTURA,RECOBRIMENTO MINIMO DE 0,90M E MAXIMO DE 4,00M,SOB A INFLUENCIA DO TREM-TIPO RODOVIARIO.FORNECIMENTO</t>
  </si>
  <si>
    <t>BUEIRO SIMPLES EM ARCO,CONSTITUIDO DE CHAPAS COM REVESTIMENTO EPOXY,COM 4,70MM DE ESPESSURA,PARAFUSOS,PORCAS E FERRAMENTAS NECESSARIAS,COM DIMENSOES EM TORNO DE 9,86M DE VAO E 6,07M DE ALTURA,RECOBRIMENTO MINIMO DE 0,90M E MAXIMO DE 4,00M,SOB A INFLUENCIA DO TREM-TIPO RODOVIARIO.FORNECIMENTO</t>
  </si>
  <si>
    <t>BUEIRO SIMPLES EM ARCO,CONSTITUIDO DE CHAPAS GALVANIZADAS,COM 6,30MM DE ESPESSURA,PARAFUSOS,PORCAS E FERRAMENTAS NECESSARIAS,COM DIMENSOES EM TORNO DE 10,77M DE VAO E 3,48M DE ALTURA,RECOBRIMENTO MINIMO DE 1,20M E MAXIMO DE 4,00M,SOB A INFLUENCIA DO TREM-TIPO RODOVIARIO.FORNECIMENTO</t>
  </si>
  <si>
    <t>BUEIRO SIMPLES EM ARCO,CONSTITUIDO DE CHAPAS COM REVESTIMENTO EPOXY,COM 6,30MM DE ESPESSURA,PARAFUSOS,PORCAS E FERRAMENTAS NECESSARIAS,COM DIMENSOES EM TORNO DE 10,77M DE VAO,3,48MDE ALTURA,RECOBRIMENTO MINIMO DE 1,20M E MAXIMO DE 4,00M,SOB A INFLUENCIA DO TREM-TIPO RODOVIARIO.FORNECIMENTO</t>
  </si>
  <si>
    <t>BUEIRO SIMPLES EM ARCO,CONSTITUIDO DE CHAPAS GALVANIZADAS,COM 6,30MM DE ESPESSURA,PARAFUSOS,PORCAS E FERRAMENTAS NECESSARIAS,COM DIMENSOES EM TORNO DE 10,97M DE VAO E 6,53M DE ALTURA,RECOBRIMENTO MINIMO DE 1,20M E MAXIMO DE 4,50M,SOB A INFLUENCIA DO TREM-TIPO RODOVIARIO.FORNECIMENTO</t>
  </si>
  <si>
    <t>BUEIRO SIMPLES EM ARCO,CONSTITUIDO DE CHAPAS COM REVESTIMENTO EPOXY,COM 6,30MM DE ESPESSURA,PARAFUSOS,PORCAS E FERRAMENTAS NECESSARIAS,COM DIMENSOES EM TORNO DE 10,97M DE VAO E 6,53M DE ALTURA,RECOBRIMENTO MINIMO DE 1,20M E MAXIMO DE 4,50M,SOB A INFLUENCIA DO TREM-TIPO RODOVIARIO.FORNECIMENTO</t>
  </si>
  <si>
    <t>BUEIRO SIMPLES EM ARCO,CONSTITUIDO DE CHAPAS GALVANIZADAS,COM 6,30MM DE ESPESSURA,PARAFUSOS,PORCAS E FERRAMENTAS NECESSARIAS,COM DIMENSOES EM TORNO DE 11,58M DE VAO E 7,16M DE ALTURA,RECOBRIMENTO MINIMO DE 1,20M E MAXIMO DE 4,50M,SOB A INFLUENCIA DO TREM-TIPO RODOVIARIO.FORNECIMENTO</t>
  </si>
  <si>
    <t>BUEIRO SIMPLES EM ARCO,CONSTITUIDO DE CHAPAS COM REVESTIMENTO EPOXY,COM 6,30MM DE ESPESSURA,PARAFUSOS,PORCAS E FERRAMENTAS NECESSARIAS,COM DIMENSOES EM TORNO DE 11,58M DE VAO E 7,16M DE ALTURA,RECOBRIMENTO MINIMO DE 1,20M E MAXIMO DE 4,50M,SOB A INFLUENCIA DO TREM-TIPO RODOVIARIO.FORNECIMENTO</t>
  </si>
  <si>
    <t>BUEIRO SIMPLES EM ARCO,CONSTITUIDO DE CHAPAS GALVANIZADAS,COM 6,30MM DE ESPESSURA,PARAFUSOS,PORCAS E FERRAMENTAS NECESSARIAS,COM DIMENSOES EM TORNO DE 11,78M DE VAO E 4,80M DE ALTURA,RECOBRIMENTO MINIMO DE 1,20M E MAXIMO DE 4,50M,SOB A INFLUENCIA DO TREM-TIPO RODOVIARIO.FORNECIMENTO</t>
  </si>
  <si>
    <t>BUEIRO SIMPLES EM ARCO,CONSTITUIDO DE CHAPAS COM REVESTIMENTO EPOXY,COM 6,30MM DE ESPESSURA,PARAFUSOS,PORCAS E FERRAMENTAS NECESSARIAS,COM DIMENSOES EM TORNO DE 11,78M DE VAO E 4,80M DE ALTURA,RECOBRIMENTO MINIMO DE 1,20M E MAXIMO DE 4,50M,SOB A INFLUENCIA DO TREM-TIPO RODOVIARIO.FORNECIMENTO</t>
  </si>
  <si>
    <t>TUNNEL LINER,PARA PROCESSO NAO DESTRUTIVO,CIRCULAR,CONSTITUIDO DE CHAPAS GALVANIZADAS,COM ESPESSURA DE 2,70MM, DIAMETRODE 1,20M,PARAFUSOS,PORCAS E FERRAMENTAS NECESSARIAS,RECOBRIMENTO MINIMO DE 1,20M E MAXIMO DE 12,90M,SOB A INFLUENCIA DOTREM-TIPO RODOVIARIO.FORNECIMENTO</t>
  </si>
  <si>
    <t>TUNNEL LINER,PARA PROCESSO NAO DESTRUTIVO,CIRCULAR,CONSTITUIDO DE CHAPAS COM REVESTIMENTO EPOXY,COM ESPESSURA DE 2,70MM,DIAMETRO DE 1,20M,PARAFUSOS,PORCAS E FERRAMENTAS NECESSARIAS,RECOBRIMENTO MINIMO DE 1,20M E MAXIMO DE 12,90M,SOB A INFLUENCIA DO TREM-TIPO RODOVIARIO.FORNECIMENTO</t>
  </si>
  <si>
    <t>TUNNEL LINER,PARA PROCESSO NAO DESTRUTIVO,CIRCULAR,CONSTITUIDO DE CHAPAS GALVANIZADAS,COM ESPESSURA DE 2,70MM, DIAMETRODE 1,60M,PARAFUSOS,PORCAS E FERRAMENTAS NECESSARIAS,RECOBRIMENTO MINIMO DE 1,20M E MAXIMO DE 9,60M, SOB A INFLUENCIA DOTREM-TIPO RODOVIARIO.FORNECIMENTO</t>
  </si>
  <si>
    <t>TUNNEL LINER,PARA PROCESSO NAO DESTRUTIVO,CIRCULAR,CONSTITUIDO DE CHAPAS COM REVESTIMENTO EPOXY,COM ESPESSURA DE 2,70MM,DIAMETRO DE 1,60M,PARAFUSOS,PORCAS E FERRAMENTAS NECESSARIAS,RECOBRIMENTO MINIMO DE 1,20M E MAXIMO DE 9,60M,SOB A INFLUENCIA DO TREM-TIPO RODOVIARIO.FORNECIMENTO</t>
  </si>
  <si>
    <t>TUNNEL LINER,PARA PROCESSO NAO DESTRUTIVO,CIRCULAR,CONSTITUIDO DE CHAPAS GALVANIZADAS,COM ESPESSURA DE 2,70MM, DIAMETRODE 2,00M,PARAFUSOS,PORCAS E FERRAMENTAS NECESSARIAS,RECOBRIMENTO MINIMO DE 1,50M E MAXIMO DE 7,70M, SOB A INFLUENCIA DOTREM-TIPO RODOVIARIO.FORNECIMENTO</t>
  </si>
  <si>
    <t>TUNNEL LINER,PARA PROCESSO NAO DESTRUTIVO,CIRCULAR,CONSTITUIDO DE CHAPAS COM REVESTIMENTO EPOXY,COM ESPESSURA DE 2,70MM,DIAMETRO DE 2,00M,PARAFUSOS,PORCAS E FERRAMENTAS NECESSARIAS,RECOBRIMENTO MINIMO DE 1,50M E MAXIMO DE 7,70M,SOB A INFLUENCIA DO TREM-TIPO RODOVIARIO.FORNECIMENTO</t>
  </si>
  <si>
    <t>TUNNEL LINER,PARA PROCESSO NAO DESTRUTIVO,CIRCULAR,CONSTITUIDO DE CHAPAS GALVANIZADAS,COM ESPESSURA DE 2,70MM, DIAMETRODE 2,40M,PARAFUSOS,PORCAS E FERRAMENTAS NECESSARIAS,RECOBRIMENTO MINIMO DE 1,90M E MAXIMO DE 6,40M, SOB A INFLUENCIA DOTREM-TIPO RODOVIARIO.FORNECIMENTO</t>
  </si>
  <si>
    <t>TUNNEL LINER,PARA PROCESSO NAO DESTRUTIVO,CIRCULAR,CONSTITUIDO DE CHAPAS COM REVESTIMENTO EPOXY,COM ESPESSURA DE 2,70MM,DIAMETRO DE 2,40M,PARAFUSOS,PORCAS E FERRAMENTAS NECESSARIAS,RECOBRIMENTO MINIMO DE 1,90M E MAXIMO DE 6,40M,SOB A INFLUENCIA DO TREM-TIPO RODOVIARIO.FORNECIMENTO</t>
  </si>
  <si>
    <t>TUNNEL LINER,PARA PROCESSO NAO DESTRUTIVO,CIRCULAR,CONSTITUIDO DE CHAPAS GALVANIZADAS,COM ESPESSURA DE 2,70MM, DIAMETRODE 2,80M,PARAFUSOS,PORCAS E FERRAMENTAS NECESSARIAS,RECOBRIMENTO MINIMO DE 2,20M E MAXIMO DE 5,50M, SOB A INFLUENCIA DOTREM-TIPO RODOVIARIO.FORNECIMENTO</t>
  </si>
  <si>
    <t>TUNNEL LINER,PARA PROCESSO NAO DESTRUTIVO,CIRCULAR,CONSTITUIDO DE CHAPAS COM REVESTIMENTO EPOXY,COM ESPESSURA DE 2,70MM,DIAMETRO DE 2,80M,PARAFUSOS,PORCAS E FERRAMENTAS NECESSARIAS,RECOBRIMENTO MINIMO DE 2,20M E MAXIMO DE 5,50M,SOB A INFLUENCIA DO TREM-TIPO RODOVIARIO.FORNECIMENTO</t>
  </si>
  <si>
    <t>TUNNEL LINER,PARA PROCESSO NAO DESTRUTIVO,CIRCULAR,CONSTITUIDO DE CHAPAS GALVANIZADAS,COM ESPESSURA DE 2,70MM, DIAMETRODE 3,20M,PARAFUSOS,PORCAS E FERRAMENTAS NECESSARIAS,RECOBRIMENTO MINIMO DE 2,40M E MAXIMO DE 4,80M, SOB A INFLUENCIA DOTREM-TIPO RODOVIARIO.FORNECIMENTO</t>
  </si>
  <si>
    <t>TUNNEL LINER,PARA PROCESSO NAO DESTRUTIVO,CIRCULAR,CONSTITUIDO DE CHAPAS COM REVESTIMENTO EPOXY,COM ESPESSURA DE 2,70MM,DIAMETRO DE 3,20M,PARAFUSOS,PORCAS E FERRAMENTAS NECESSARIAS,RECOBRIMENTO MINIMO DE 2,40M E MAXIMO DE 4,80M,SOB A INFLUENCIA DO TREM-TIPO RODOVIARIO.FORNECIMENTO</t>
  </si>
  <si>
    <t>TUNNEL LINER,PARA PROCESSO NAO DESTRUTIVO,CIRCULAR,CONSTITUIDO DE CHAPAS GALVANIZADS,COM ESPESSURA DE 2,70MM,DIAMETRO DE3,60M,PARAFUSOS,PORCAS E FERRAMENTAS NECESSARIAS,RECOBRIMENTO MINIMO DE 2,60M E MAXIMO DE 4,30M,SOB A INFLUENCIA DO TREM-TIPO RODOVIARIO.FORNECIMENTO</t>
  </si>
  <si>
    <t>TUNNEL LINER,PARA PROCESSO NAO DESTRUTIVO,CIRCULAR,CONSTITUIDO DE CHAPAS COM REVESTIMENTO EPOXY,COM ESPESSURA DE 2,70MM,DIAMETRO DE 3,60M,PARAFUSOS,PORCAS E FERRAMENTAS NECESSARIAS,RECOBRIMENTO MINIMO DE 2.60M E MAXIMO DE 4,30M,SOB A INFLUENCIA DO TREM-TIPO RODOVIARIO.FORNECIMENTO</t>
  </si>
  <si>
    <t>TUNNEL LINER,PARA PROCESSO NAO DESTRUTIVO,CIRCULAR,CONSTITUIDO DE CHAPAS GALVANIZADAS,COM ESPESSURA DE 3,40MM, DIAMETRODE 4,00M,PARAFUSOS,PORCAS E FERRAMENTAS NECESSARIAS,RECOBRIMENTO MINIMO DE 2,80M E MAXIMO 4,60M,SOB A INFLUENCIA DO TREM-TIPO RODOVIARIO.FORNECIMENTO</t>
  </si>
  <si>
    <t>TUNNEL LINER,PARA PROCESSO NAO DESTRUTIVO,CIRCULAR,CONSTITUIDO DE CHAPAS COM REVESTIMENTO EPOXY,COM ESPESSURA DE 3,40MM,DIAMETRO DE 4,00M,PARAFUSOS,PORCAS E FERRAMENTAS NECESSARIAS,RECOBRIMENTO MINIMO DE 2,80M E MAXIMO DE 4,60M,SOB A INFLUENCIA DO TREM-TIPO RODOVIARIO.FORNECIMENTO</t>
  </si>
  <si>
    <t>TUNNEL LINER,PARA PROCESSO NAO DESTRUTIVO,CIRCULAR,CONSTITUIDO DE CHAPAS GALVANIZADAS,COM ESPESSURA DE 4,70MM, DIAMETRODE 4,40M,PARAFUSOS,PORCAS E FERRAMENTAS NECESSARIAS,RECOBRIMENTO MINIMO DE 3,00M E MAXIMO DE 5,20M, SOB A INFLUENCIA DOTREM-TIPO RODOVIARIO.FORNECIMENTO</t>
  </si>
  <si>
    <t>TUNNEL LINER,PARA PROCESSO NAO DESTRUTIVO,CIRCULAR,CONSTITUIDO DE CHAPAS COM REVESTIMENTO EPOXY,COM 4,70MM DE ESPESSURA,DIAMETRO DE 4,40M,PARAFUSOS,PORCAS E FERRAMENTAS NECESSARIAS,RECOBRIMENTO MINIMO DE 3,00M E MAXIMO DE 5,20M,SOB A INFLUENCIA DO TREM-TIPO RODOVIARIO.FORNECIMENTO</t>
  </si>
  <si>
    <t>TUNNEL LINER,PARA PROCESSO NAO DESTRUTIVO,CIRCULAR,CONSTITUIDO DE CHAPAS GALVANIZADAS,COM ESPESSURA DE 6,30MM, DIAMETRODE 4,80M,PARAFUSOS,PORCAS E FERRAMENTAS NECESSARIAS,RECOBRIMENTO MINIMO DE 3,20M E MAXIMO DE 5,80M, SOB A INFLUENCIA DOTREM-TIPO RODOVIARIO.FORNECIMENTO</t>
  </si>
  <si>
    <t>TUNNEL LINER,PARA PROCESSO NAO DESTRUTIVO,CIRCULAR,CONSTITUIDO DE CHAPAS COM REVESTIMENTO EPOXY,COM ESPESSURA DE 6,30MM,DIAMETRO DE 4,80M,PARAFUSOS,PORCAS E FERRAMENTAS NECESSARIAS,RECOBRIMENTO MINIMO DE 3,20M E MAXIMO DE 5,80M,SOB A INFLUENCIA DO TREM-TIPO RODOVIARIO.FORNECIMENTO</t>
  </si>
  <si>
    <t>PASSAGEM DE GADO,CONSTITUIDA DE CHAPAS GALVANIZADAS OU REVESTIDAS COM EPOXY,ESPESSURA DE 2,70MM,PARAFUSOS,PORCAS E FERRAMENTAS NECESSARIAS,COM DIMENSOES EM TORNO DE 2,20M DE VAO E2,25M DE ALTURA,RECOBRIMENTO MINIMO DE 0,30M E MAXIMO DE 8,90M,SOB A INFLUENCIA DO TREM-TIPO RODOVIARIO,EXCLUSIVE ANDAIME.ASSENTAMENTO</t>
  </si>
  <si>
    <t>PASSAGEM DE GADO,CONSTITUIDA DE CHAPAS GALVANIZADAS OU REVESTIDAS COM EPOXY,ESPESSURA DE 2,70MM,PARAFUSOS,PORCAS E FERRAMENTAS NECESSARIAS,COM DIMENSOES EM TORNO DE 2,90M DE VAO E3,10M DE ALTURA,RECOBRIMENTO MINIMO DE 0,60M E MAXIMO DE 11,40M,SOB A INFLUENCIA DO TREM-TIPO RODOVIARIO,EXCLUSIVE ANDAIME.ASSENTAMENTO</t>
  </si>
  <si>
    <t>PASSAGEM INFERIOR CONSTITUIDA DE CHAPAS GALVANIZADAS OU REVESTIDAS COM EPOXY,ESPESSURA DE 2,70MM,PARAFUSOS,PORCAS E FERRAMENTAS NECESSARIAS,COM DIMENSOES EM TORNO DE 3,70M DE VAO E3,50M DE ALTURA,RECOBRIMENTO MINIMO DE 0,60M E MAXIMO DE 11,10M,SOB A INFLUENCIA DO TREM-TIPO RODOVIARIO,EXCLUSIVE ANDAIME.ASSENTAMENTO</t>
  </si>
  <si>
    <t>PASSAGEM INFERIOR CONSTITUIDA DE CHAPAS GALVANIZADAS OU REVESTIDAS COM EPOXY,ESPESSURA DE 2,70MM,PARAFUSOS,PORCAS E FERRAMENTAS NECESSARIAS,COM DIMENSOES EM TORNO DE 4,20M DE VAO E3,90M DE ALTURA,RECOBRIMENTO MINIMO DE 0,60M E MAXIMO DE 9,70M,SOB A INFLUENCIA DO TREM-TIPO RODOVIARIO,EXCLUSIVE ANDAIME.ASSENTAMENTO</t>
  </si>
  <si>
    <t>PASSAGEM INFERIOR CONSTITUIDA DE CHAPAS GALVANIZADAS OU REVESTIDAS COM EPOXY,ESPESSURA DE 2,70MM,PARAFUSOS,PORCAS E FERRAMENTAS NECESSARIAS,COM DIMENSOES EM TORNO DE 4,80M DE VAO E4,75M DE ALTURA,RECOBRIMENTO MINIMO DE 0,90M E MAXIMO DE 8,50M,SOB A INFLUENCIA DO TREM-TIPO RODOVIARIO,EXCLUSIVE ANDAIME.ASSENTAMENTO</t>
  </si>
  <si>
    <t>PASSAGEM INFERIOR CONSTITUIDA DE CHAPAS GALVANIZADAS OU REVESTIDAS COM EPOXY,ESPESSURA DE 3,40MM,PARAFUSOS,PORCAS E FERRAMENTAS NECESSARIAS,COM DIMENSOES EM TORNO DE 5,00M DE VAO E4,85M DE ALTURA,RECOBRIMENTO MINIMO DE 0,90M E MAXIMO DE 8,60M,SOB A INFLUENCIA DO TREM-TIPO RODOVIARIO,EXCLUSIVE ANDAIME.ASSENTAMENTO</t>
  </si>
  <si>
    <t>PASSAGEM INFERIOR CONSTITUIDA DE CHAPAS GALVANIZADAS OU REVESTIDAS COM EPOXY,ESPESSURA DE 4,70MM,PARAFUSOS,PORCAS E FERRAMENTAS NECESSARIAS,COM DIMENSOES EM TORNO DE 5,85M DE VAO E5,30M DE ALTURA,RECOBRIMENTO MINIMO DE 0,90M E MAXIMO DE 8,50M,SOB A INFLUENCIA DO TREM-TIPO RODOVIARIO,EXCLUSIVE ANDAIME.ASSENTAMENTO</t>
  </si>
  <si>
    <t>BUEIRO SIMPLES CIRCULAR,CONSTITUIDO DE CHAPAS GALVANIZADAS OU REVESTIDAS COM EPOXY,ESPESSURA DE 2MM,DIAMETRO DE 0,60M,PARAFUSOS,PORCAS E FERRAMENTAS NECESSARIAS,RECOBRIMENTO MINIMODE 0,30M E MAXIMO DE 25,00M,SOB A INFLUENCIA DO TREM-TIPO RODOVIARIO,EXCLUSIVE ANDAIME.ASSENTAMENTO</t>
  </si>
  <si>
    <t>BUEIRO SIMPLES CIRCULAR,CONSTITUIDO DE CHAPAS GALVANIZADAS OU REVESTIDAS COM EPOXY,ESPESSURA DE 2MM,DIAMETRO DE 0,80M,PARAFUSOS,PORCAS E FERRAMENTAS NECESSARIAS,RECOBRIMENTO MINIMODE 0,30M E MAXIMO DE 18,80M,SOB A INFLUENCIA DO TREM-TIPO RODOVIARIO,EXCLUSIVE ANDAIME.ASSENTAMENTO</t>
  </si>
  <si>
    <t>BUEIRO SIMPLES CIRCULAR,CONSTITUIDO DE CHAPAS GALVANIZADAS OU REVESTIDAS COM EPOXY,ESPESSURA DE 2MM,DIAMETRO DE 1,00M,PARAFUSOS,PORCAS E FERRAMENTAS NECESSARIAS,RECOBRIMENTO MINIMODE 0,30M E MAXIMO DE 15,00M,SOB A INFLUENCIA DO TREM-TIPO RODOVIARIO,EXCLUSIVE ANDAIME.ASSENTAMENTO</t>
  </si>
  <si>
    <t>BUEIRO SIMPLES CIRCULAR,CONSTITUIDO DE CHAPAS GALVANIZADAS OU REVESTIDAS COM EPOXY,ESPESSURA DE 2MM,DIAMETRO DE 1,20M,PARAFUSOS,PORCAS E FERRAMENTAS NECESSARIAS,RECOBRIMENTO MINIMODE 0,30M E MAXIMO DE 12,50M,SOB A INFLUENCIA DO TREM-TIPO RODOVIARIO,EXCLUSIVE ANDAIME.ASSENTAMENTO</t>
  </si>
  <si>
    <t>BUEIRO SIMPLES CIRCULAR,CONSTITUIDO DE CHAPAS GALVANIZADAS OU REVESTIDAS COM EPOXY,ESPESSURA DE 2MM,DIAMETRO DE 1,50M,PARAFUSOS,PORCAS E FERRAMENTAS NECESSARIAS,RECOBRIMENTO MINIMODE 0,30M E MAXIMO DE 10,00M,SOB A INFLUENCIA DO TREM-TIPO RODOVIARIO,EXCLUSIVE ANDAIME.ASSENTAMENTO</t>
  </si>
  <si>
    <t>BUEIRO SIMPLES CIRCULAR,CONSTITUIDO DE CHAPAS GALVANIZADAS OU REVESTIDAS COM EPOXY,ESPESSURA DE 2MM,DIAMETRO DE 1,80M,PARAFUSOS,PORCAS E FERRAMENTAS NECESSARIAS,RECOBRIMENTO MINIMODE 0,40M E MAXIMO DE 8,30M,SOB A INFLUENCIA DO TREM-TIPO RODOVIARIO,EXCLUSIVE ANDAIME.ASSENTAMENTO</t>
  </si>
  <si>
    <t>BUEIRO SIMPLES CIRCULAR,CONSTITUIDO DE CHAPAS GALVANIZADAS OU REVESTIDAS COM EPOXY,ESPESSURA DE 2MM,DIAMETRO DE 2,00M,PARAFUSOS,PORCAS E FERRAMENTAS NECESSARIAS,RECOBRIMENTO MINIMODE 0,50M E MAXIMO DE 7,50M,SOB A INFLUENCIA DO TREM-TIPO RODOVIARIO,EXCLUSIVE ANDAIME.ASSENTAMENTO</t>
  </si>
  <si>
    <t>BUEIRO SIMPLES CIRCULAR,CONSTITUIDO DE CHAPAS GALVANIZADAS OU REVESTIDAS COM EPOXY,ESPESSURA DE 2,70MM,DIAMETRO DE 2,20M,PARAFUSOS,PORCAS E FERRAMENTAS NECESSARIAS,RECOBRIMENTO MINIMO DE 0,50M E MAXIMO DE 9,50M,SOB A INFLUENCIA DO TREM-TIPORODOVIARIO,EXCLUSIVE ANDAIME.ASSENTAMENTO</t>
  </si>
  <si>
    <t>BUEIRO SIMPLES CIRCULAR,CONSTITUIDO DE CHAPAS GALVANIZADAS OU REVESTIDAS COM EPOXY,ESPESSURA DE 2,70MM,DIAMETRO DE 2,40M,PARAFUSOS,PORCAS E FERRAMENTAS NECESSARIAS,RECOBRIMENTO MINIMO DE 0,50M E MAXIMO DE 8,70M,SOB A INFLUENCIA DO TREM-TIPORODOVIARIO,EXCLUSIVE ANDAIME.ASSENTAMENTO</t>
  </si>
  <si>
    <t>BUEIRO SIMPLES CIRCULAR,CONSTITUIDO DE CHAPAS GALVANIZADAS OU REVESTIDAS COM EPOXY,ESPESSURA DE 3,40MM,DIAMETRO DE 2,60M,PARAFUSOS,PORCAS E FERRAMENTAS NECESSARIAS,RECOBRIMENTO MINIMO DE 0,50M E MAXIMO DE 10,60M,SOB A INFLUENCIA DO TREM-TIPO RODOVIARIO,EXCLUSIVE ANDAIME.ASSENTAMENTO</t>
  </si>
  <si>
    <t>BUEIRO SIMPLES CIRCULAR,CONSTITUIDO DE CHAPAS GALVANIZADAS OU REVESTIDAS COM EPOXY,ESPESSURA DE 3,40MM,DIAMETRO DE 2,80M,PARAFUSOS,PORCAS E FERRAMENTAS NECESSARIAS,RECOBRIMENTO MINIMO DE 0,50M E MAXIMO DE 9,80M,SOB A INFLUENCIA DO TREM-TIPORODOVIARIO,EXCLUSIVE ANDAIME.ASSENTAMENTO</t>
  </si>
  <si>
    <t>BUEIRO SIMPLES CIRCULAR,CONSTITUIDO DE CHAPAS GALVANIZADAS OU REVESTIDAS COM EPOXY,ESPESSURA DE 2,70MM,DIAMETRO DE 3,05M,PARAFUSOS,PORCAS E FERRAMENTAS NECESSARIAS,RECOBRIMENTO MINIMO DE 0,45M E MAXIMO DE 13,10M,SOB A INFLUENCIA DO TREM-TIPA RODOVIARIO,EXCLUSIVE ANDAIME.ASSENTAMENTO</t>
  </si>
  <si>
    <t>BUEIRO SIMPLES CIRCULAR,CONSTITUIDO DE CHAPAS GALVANIZADAS OU REVESTIDAS COM EPOXY,ESPESSURA DE 2,70MM,DIAMETRO DE 3,40M,PARAFUSOS,PORCAS E FERRAMENTAS NECESSARIAS,RECOBRIMENTO MINIMO DE 0,45M E MAXIMO DE 11,70M,SOB A INFLUENCIA DO TREM-TIPO RODOVIARIO,EXCLUSIVE ANDAIME.ASSENTAMENTO</t>
  </si>
  <si>
    <t>BUEIRO SIMPLES CIRCULAR,CONSTITUIDO DE CHAPAS GALVANIZADAS OU REVESTIDAS COM EPOXY,ESPESSURA DE 2,70MM,DIAMETRO DE 3,80M,PARAFUSOS,PORCAS E FERRAMENTAS NECESSARIAS,RECOBRIMENTO MINIMO DE 0,60M E MAXIMO DE 10,50M,SOB A INFLUENCIA DO TREM-TIPO RODOVIARIO,EXCLUSIVE ANDAIME.ASSENTAMENTO</t>
  </si>
  <si>
    <t>BUEIRO SIMPLES CIRCULAR,CONSTITUIDO DE CHAPAS GALVANIZADAS OU REVESTIDAS COM EPOXY,ESPESSURA DE 2,70MM,DIAMETRO DE 4,20M,PARAFUSOS,PORCAS E FERRAMENTAS NECESSARIAS,RECOBRIMENTO MINIMO DE 0,60M E MAXIMO DE 9,50M,SOB A INFLUENCIA DO TREM-TIPORODOVIARIO,EXCLUSIVE ANDAIME.ASSENTAMENTO</t>
  </si>
  <si>
    <t>BUEIRO SIMPLES CIRCULAR,CONSTITUIDO DE CHAPAS GALVANIZADAS OU REVESTIDAS COM EPOXY,ESPESSURA DE 2,70MM,DIAMETRO DE 4,60M,PARAFUSOS,PORCAS E FERRAMENTAS NECESSARIAS,RECOBRIMENTO MINIMO DE 0,60M E MAXIMO DE 8,70M,SOB A INFLUENCIA DO TREM-TIPORODOVIARIO,EXCLUSIVE ANDAIME.ASSENTAMENTO</t>
  </si>
  <si>
    <t>BUEIRO SIMPLES LENTICULAR,CONSTITUIDO DE CHAPAS GALVANIZADASOU REVESTIDAS COM EPOXY,ESPESSURA DE 2MM,PARAFUSOS,PORCAS EFERRAMENTAS NECESSARIAS,COM DIMENSOES EM TORNO DE 1,00M DEVAO E 0,80M DE ALTURA,RECOBRIMENTO MINIMO DE 0,30M E MAXIMODE 6,80M,SOB A INFLUENCIA DO TREM-TIPO RODOVIARIO,EXCLUSIVEANDAIME.ASSENTAMENTO</t>
  </si>
  <si>
    <t>BUEIRO SIMPLES LENTICULAR,CONSTITUIDO DE CHAPAS GALVANIZADASOU REVESTIDAS COM EPOXY,ESPESSURA DE 2MM,PARAFUSOS,PORCAS EFERRAMENTAS NECESSARIAS,COM DIMENSOES EM TORNO DE 1,20M DEVAO E 1,00M DE ALTURA,RECOBRIMENTO MINIMO DE 0,30M E MAXIMODE 9,00M,SOB A INFLUENCIA DO TREM-TIPO RODOVIARIO,EXCLUSIVEANDAIME.ASSENTAMENTO</t>
  </si>
  <si>
    <t>BUEIRO SIMPLES LENTICULAR,CONSTITUIDO DE CHAPAS GALVANIZADASOU REVESTIDAS COM EPOXY,ESPESSURA DE 2MM,PARAFUSOS,PORCAS EFERRAMENTAS NECESSARIAS,COM DIMENSOES EM TORNO DE 1,45M DEVAO E 1,10M DE ALTURA,RECOBRIMENTO MINIMO DE 0,40M E MAXIMODE 7,40M,SOB A INFLUENCIA DO TREM-TIPO RODOVIARIO,EXCLUSIVEANDAIME.ASSENTAMENTO</t>
  </si>
  <si>
    <t>BUEIRO SIMPLES LENTICULAR,CONSTITUIDO DE CHAPAS GALVANIZADASOU REVESTIDAS COM EPOXY,ESPESSURA DE 2MM,PARAFUSOS,PORCAS EFERRAMENTAS NECESSARIAS,COM DIMENSOES EM TORNO DE 1,85M DEVAO E 1,50M DE ALTURA,RECOBRIMENTO MINIMO DE 0,50M E MAXIMODE 8,10M,SOB A INFLUENCIA DO TREM-TIPO RODOVIARIO,EXCLUSIVEANDAIME.ASSENTAMENTO</t>
  </si>
  <si>
    <t>BUEIRO SIMPLES LENTICULAR,CONSTITUIDO DE CHAPAS GALVANIZADASOU REVESTIDAS COM EPOXY,ESPESSURA DE 2MM,PARAFUSOS,PORCAS EFERRAMENTAS NECESSARIAS,COM DIMENSOES EM TORNO DE 2,15M DEVAO E 1,60M DE ALTURA,RECOBRIMENTO MINIMO DE 0,60M E MAXIMODE 7,00M,SOB A INFLUENCIA DO TREM-TIPO RODOVIARIO,EXCLUSIVEANDAIME.ASSENTAMENTO</t>
  </si>
  <si>
    <t>BUEIRO SIMPLES LENTICULAR,CONSTITUIDO DE CHAPAS GALVANIZADASOU REVESTIDAS COM EPOXY,ESPESSURA DE 2MM,PARAFUSOS,PORCAS EFERRAMENTAS NECESSARIAS,COM DIMENSOES EM TORNO DE 2,30M DEVAO E 1,65M DE ALTURA,RECOBRIMENTO MINIMO DE 0,60M E MAXIMODE 6,50M,SOB A INFLUENCIA DO TREM-TIPO RODOVIARIO,EXCLUSIVEANDAIME.ASSENTAMENTO</t>
  </si>
  <si>
    <t>BUEIRO SIMPLES LENTICULAR,CONSTITUIDO DE CHAPAS GALVANIZADASOU REVESTIDAS COM EPOXY,ESPESSURA DE 2MM,PARAFUSOS,PORCAS EFERRAMENTAS NECESSARIAS,COM DIMENSOES EM TORNO DE 2,50M DEVAO E 2,20M DE ALTURA,RECOBRIMENTO MINIMO DE 0,60M E MAXIMODE 6,00M,SOB A INFLUENCIA DO TREM-TIPO RODOVIARIO,EXCLUSIVEANDAIME.ASSENTAMENTO</t>
  </si>
  <si>
    <t>BUEIRO SIMPLES LENTICULAR,CONSTITUIDO DE CHAPAS GALVANIZADASOU REVESTIDAS COM EPOXY,ESPESSURA DE 2,70MM,PARAFUSOS,PORCAS E FERRAMENTAS NECESSARIAS,COM DIMENSOES EM TORNO DE 3,05MDE VAO E 2,05M DE ALTURA,RECOBRIMENTO MINIMO DE 0,60M E MAXIMO DE 6,80M,SOB A INFLUENCIA DO TREM-TIPO RODOVIARIO,EXCLUSIVE ANDAIME.ASSENTAMENTO</t>
  </si>
  <si>
    <t>BUEIRO SIMPLES LENTICULAR,CONSTITUIDO DE CHAPAS GALVANIZADASOU REVESTIDAS COM EPOXY,ESPESSURA DE 2,70MM,PARAFUSOS,PORCAS E FERRAMENTAS NECESSARIAS,COM DIMENSOES EM TORNO DE 4,15MDE VAO E 2,80M DE ALTURA,RECOBRIMENTO MINIMO DE 0,60M E MAXIMO DE 6,80M,SOB A INFLUENCIA DO TREM-TIPO RODOVIARIO,EXCLUSIVE ANDAIME.ASSENTAMENTO</t>
  </si>
  <si>
    <t>BUEIRO SIMPLES LENTICULAR,CONSTITUIDO DE CHAPAS GALVANIZADASOU REVESTIDAS COM EPOXY,ESPESSURA DE 3,40MM,PARAFUSOS,PORCAS E FERRAMENTAS NECESSARIAS,COM DIMENSOES EM TORNO DE 4,80MDE VAO E 3,05M DE ALTURA,RECOBRIMENTO MINIMO DE 0,75M E MAXIMO DE 5,80M,SOB A INFLUENCIA DO TREM-TIPO RODOVIARIO,EXCLUSIVE ANDAIME.ASSENTAMENTO</t>
  </si>
  <si>
    <t>BUEIRO SIMPLES LENTICULAR,CONSTITUIDO DE CHAPAS GALVANIZADASOU REVESTIDAS COM EPOXY,ESPESSURA DE 3,40MM,PARAFUSOS,PORCAS E FERRAMENTAS NECESSARIAS,COM DIMENSOES EM TORNO DE 5,45MDE VAO E 3,35M DE ALTURA,RECOBRIMENTO MINIMO DE 0,75M E MAXIMO DE 4,40M,SOB A INFLUENCIA DO TREM-TIPO RODOVIARIO,EXCLUSIVE ANDAIME.ASSENTAMENTO</t>
  </si>
  <si>
    <t>BUEIRO SIMPLES LENTICULAR,CONSTITUIDO DE CHAPAS GALVANIZADASOU REVESTIDAS COM EPOXY,ESPESSURA DE 3,40MM,PARAFUSOS,PORCAAS E FERRAMENTAS NECESSARIAS,COM DIMENSOES EM TORNO DE 6,60MDE VAO E 3,85M DE ALTURA,RECOBRIMENTO MINIMO DE 0,90M E MAXIMO DE 3,30M,SOB A INFLUENCIA DO TREM-TIPO RODOVIARIO,EXCLUSIVE ANDAIME.ASSENTAMENTO</t>
  </si>
  <si>
    <t>BUEIRO SIMPLES EM ARCO,CONSTITUIDO DE CHAPAS GALVANIZADAS OUREVESTIDAS COM EPOXY,ESPESSURA DE 3,40MM,PARAFUSOS,PORCAS EFERRAMENTAS NECESSARIAS,COM DIMENSOES EM TORNO DE 5,92M DEVAO E 2,08M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</si>
  <si>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6,12M DEVAO E 2,77M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</si>
  <si>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6,78M DEVAO E 2,41M DE ALTURA,RECOBRIMENTO MINIMO DE 0,75M E MAXIMODE 3,50M,SOB A INFLUENCIA DO TREM-TIPO RODOVIARIO,EXCLUSIVEANDAIME.ASSENTAMENTO</t>
  </si>
  <si>
    <t>BUEIRO SIMPLES EM ARCO,CONSTITUIDO DE CHAPAS GALVANIZADAS OUREVESTIDAS COM EPOXY,ESPESSURA DE 3,40MM,PARAFUSO,PORCAS EFERRAMENTAS NECESSARIAS,COM DIMENSOES EM TORNO DE 6,96M DE VAO E 4,42M DE ALTURA,RECOBRIMENTO MINIMO DE 0,75M E MAXIMO DE 4,00M,SOB A INFLUENCIA DO TREM-TIPO RODOVIARIO,EXCLUSIVE ANDAIME.ASSENTAMENTO</t>
  </si>
  <si>
    <t>BUEIRO SIMPLES EM ARCO,CONSTITUIDO DE CHAPAS GALVANIZADAS OUREVESTIDAS COM EPOXY,ESPESSURA DE 3,40MM,PARAFUSOS,PORCAS EFERRAMENTAS NECESSARIAS,COM DIMENSOES EM TORNO DE 7,67M DEVAO E 2,57M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</si>
  <si>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7,85M DEVAO E 4,60M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</si>
  <si>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8,79M DEVAO E 2,95M DE ALTURA,RECOBRIMENTO MINIMO DE 0,90M E MAXIMODE 3,50M,SOB A INFLUENCIA DO TREM-TIPO RODOVIARIO,EXCLUSIVEANDAIME.ASSENTAMENTO</t>
  </si>
  <si>
    <t>BUEIRO SIMPLES EM ARCO,CONSTITUIDO DE CHAPAS GALVANIZADAS OUREVESTIDAS COM EPOXY,ESPESSURA DE 3,40MM,PARAFUSOS PORCAS EFERRAMENTAS NECESSARIAS,COM DIMENSOES EM TORNO DE 8,97M DEVAO E 5,00M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</si>
  <si>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9,45M DEVAO E 3,07M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</si>
  <si>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9,86M DEVAO E 6,07M DE ALTURA,RECOBRIMENTO MINIMO DE 0,90M E MAXIMODE 4,00M,SOB A INFLUENCIA DO TREM-TIPO RODOVIARIO,EXCLUSIVEANDAIME.ASSENTAMENTO</t>
  </si>
  <si>
    <t>BUEIRO SIMPLES EM ARCO,CONSTITUIDO DE CHAPAS GALVANIZADAS OUREVESTIDAS COM EPOXY,ESPESSURA DE 6,30MM,PARAFUSOS,PORCAS EFERRAMENTAS NECESSARIAS,COM DIMENSOES EM TORNO DE 10,77M DEVAO E 3,48M DE ALTURA,RECOBRIMENTO MINIMO DE 1,20M E MAXIMODE 4,00M,SOB A INFLUENCIA DO TREM-TIPO RODOVIARIO,EXCLUSIVEANDAIME.ASSENTAMENTO</t>
  </si>
  <si>
    <t>BUEIRO SIMPLES EM ARCO,CONSTITUIDO DE CHAPAS GALVANIZADAS OUREVESTIDAS COM EPOXY,ESPESSURA DE 6,30MM,PARAFUSOS,PORCAS EFERRAMENTAS NECESSARIAS,COM DIMENSOES EM TORNO DE 10,97M DEVAO E 6,53M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</si>
  <si>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11,58M DEVAO E 7,16M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</si>
  <si>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11,78M DEVAO E 4,80M DE ALTURA,RECOBRIMENTO MINIMO DE 1,20M E MAXIMODE 4,50M,SOB A INFLUENCIA DO TREM-TIPO RODOVIARIO,EXCLUSIVEANDAIME.ASSENTAMENTO</t>
  </si>
  <si>
    <t>TUNNEL LINER,PARA PROCESSO NAO DESTRUTIVO,CIRCULAR,CONSTITUIDO DE CHAPAS GALVANIZADAS OU REVESTIDAS COM EPOXY,ESPESSURADE 2,70MM,DIAMETRO DE 1,20M,PARAFUSOS, PORCAS E FERRAMENTASNECESSARIAS,RECOBRIMENTO MINIMO DE 1,20M E MAXIMO DE 12,90M,SOB A INFLUENCIA DO TREM-TIPO RODOVIARIO,EXCLUSIVE ANDAIME EESCAVACAO DENTRO DO TUNEL.ASSENTAMENTO</t>
  </si>
  <si>
    <t>TUNNEL LINER,PARA PROCESSO NAO DESTRUTIVO,CIRCULAR,CONSTITUIDO DE CHAPAS GALVANIZADAS OU REVESTIDAS COM EPOXY,ESPESSURADE 2,70MM,DIAMETRO DE 1,60M,PARAFUSOS, PORCAS E FERRAMENTASNECESSARIAS,RECOBRIMENTO MINIMO DE 1,20M E MAXIMO DE 9,60M,SOB A INFLUENCIA DO TREM-TIPO RODOVIARIO,EXCLUSIVE ANDAIME EESCAVACAO DENTRO DO TUNEL.ASSENTAMENTO</t>
  </si>
  <si>
    <t>TUNNEL LINER,PARA PROCESSO NAO DESTRUTIVO,CIRCULAR,CONSTITUIDO DE CHAPAS GALVANIZADAS OU REVESTIDAS COM EPOXY,ESPESSURADE 2,70MM,DIAMETRO DE 2,00M,PARAFUSOS, PORCAS E FERRAMENTASNECESSARIAS,RECOBRIMENTO MINIMO DE 1,50M E MAXIMO DE 7,70M,SOB A INFLUENCIA DO TREM-TIPO RODOVIARIO,EXCLUSIVE ANDAIME EESCAVACAO DENTRO DO TUNEL.ASSENTAMENTO</t>
  </si>
  <si>
    <t>TUNNEL LINER,PARA PROCESSO NAO DESTRUTIVO,CIRCULAR,CONSTITUIDO DE CHAPAS GALVANIZADAS OU REVESTIDAS COM EPOXY,ESPESSURADE 2,70MM,DIAMETRO DE 2,40M,PARAFUSOS, PORCAS E FERRAMENTASNECESSARIAS,RECOBRIMENTO MINIMO DE 1,90M E MAXIMO DE 6,40M,SOB A INFLUENCIA DO TREM-TIPO RODOVIARIO,EXCLUSIVE ANDAIME EESCAVACAO DENTRO DO TUNEL.ASSENTAMENTO</t>
  </si>
  <si>
    <t>TUNNEL LINER,PARA PROCESSO NAO DESTRUTIVO,CIRCULAR,CONSTITUIDO DE CHAPAS GALVANIZADAS OU REVESTIDAS COM EPOXY,ESPESSURADE 2,70MM,DIAMETRO DE 2,80M,PARAFUSOS, PORCAS E FERRAMENTASNECESSARIAS,RECOBRIMENTO MINIMO DE 2,20M E MAXIMO DE 5,50M,SOB A INFLUENCIA DO TREM-TIPO RODOVIARIO,EXCLUSIVE ANDAIME EESCAVACAO DENTRO DO TUNEL.ASSENTAMENTO</t>
  </si>
  <si>
    <t>TUNNEL LINER,PARA PROCESSO NAO DESTRUTIVO,CIRCULAR,CONSTITUIDO DE CHAPAS GALVANIZADAS OU REVESTIDAS COM EPOXY,ESPESSURADE 2,70MM,DIAMETRO DE 3,20M,PARAFUSOS, PORCAS E FERRAMENTASNECESSARIAS,RECOBRIMENTO MINIMO DE 2,40M E MAXIMO DE 4,80M,SOB A INFLUENCIA DO TREM-TIPO RODOVIARIO,EXCLUSIVE ANDAIME EESCAVACAO DENTRO DO TUNEL.ASSENTAMENTO</t>
  </si>
  <si>
    <t>TUNNEL LINER,PARA PROCESSO NAO DESTRUTIVO,CIRCULAR,CONSTITUIDO DE CHAPAS GALVANIZADAS OU REVESTIDAS COM EPOXY,ESPESSURADE 2,70MM,DIAMETRO DE 3,60M,PARAFUSOS, PORCAS E FERRAMENTASNECESSARIAS,RECOBRIMENTO MINIMO DE 2,60M E MAXIMO DE 4,30M,SOB A INFLUENCIA DO TREM-TIPO RODOVIARIO,EXCLUSIVE ANDAIME EESCAVACAO DENTRO DO TUNEL.ASSENTAMENTO</t>
  </si>
  <si>
    <t>TUNNEL LINER,PARA PROCESSO NAO DESTRUTIVO,CIRCULAR,CONSTITUIDO DE CHAPAS GALVANIZADAS OU REVESTIDAS COM EPOXY,ESPESSURADE 3,40MM,DIAMETRO DE 4,00M,PARAFUSOS, PORCAS E FERRAMENTASNECESSARIAS,RECOBRIMENTO MINIMO DE 2,80M E MAXIMO DE 4,60M,SOB A INFLUENCIA DO TREM-TIPO RODOVIARIO,EXCLUSIVE ANDAIME EESCAVACAO DENTRO DO TUNEL.ASSENTAMENTO</t>
  </si>
  <si>
    <t>TUNNEL LINER,PARA PROCESSO NAO DESTRUTIVO,CIRCULAR,CONSTITUIDO DE CHAPAS GALVANIZADAS OU REVESTIDAS COM EPOXY,ESPESSURADE 4,70MM,DIAMETRO DE 4,40M,PARAFUSOS, PORCAS E FERRAMENTASNECESSARIAS,RECOBRIMENTO MINIMO DE 3,00M E MAXIMO DE 5,20M,SOB A INFLUENCIA DO TREM-TIPO RODOVIARIO,EXCLUSIVE ANDAIME EESCAVACAO DENTRO DO TUNEL.ASSENTAMENTO</t>
  </si>
  <si>
    <t>TUNNEL LINER,PARA PROCESSO NAO DESTRUTIVO,CIRCULAR,CONSTITUIDO DE CHAPAS GALVANIZADAS OU REVESTIDAS COM EPOXY,ESPESSURADE 6,30MM,DIAMETRO DE 4,80M,PARAFUSOS, PORCAS E FERRAMENTASNECESSARIAS,RECOBRIMENTO MINIMO DE 3,20M E MAXIMO DE 5,80M,SOB A INFLUENCIA DO TREM-TIPO RODOVIARIO,EXCLUSIVE ANDAIME EESCAVACAO DENTRO DO TUNEL.ASSENTAMENTO</t>
  </si>
  <si>
    <t>BRITAGEM DE ROCHA,APROVEITAMENTO DA ESCAVACAO DE MATERIAL DE3ª CATEGORIA,PARA IMPLANTACAO OU ALARGAMENTO DE RODOVIAS,EXCLUSIVE O TRANSPORTE DO BRITADOR,INCLUSIVE ESCAVACAO(POR M3DE PEDRA BRITADA)</t>
  </si>
  <si>
    <t>EXTRACAO DE ROCHA EM EXPLORACAO DE PEDREIRA,EXCLUSIVE BRITAGEM</t>
  </si>
  <si>
    <t>FRAGMENTACAO,CARGA,TRANSPORTE E BRITAGEM DE ROCHA JA EXTRAIDA,EM EXPLORACAO DE PEDREIRA,EXCLUSIVE TRANSPORTE DO BRITADOR(POR M3 DE PEDRA BRITADA)</t>
  </si>
  <si>
    <t>EXTRACAO DE AREIA DE RIO,POR MEIO DE DRAGAGEM,INCLUSIVE CARGA,SENDO O CUSTO REFERIDO AO VOLUME DO CAMINHAO</t>
  </si>
  <si>
    <t>AREIA,INCLUSIVE TRANPORTE,PARA REGIAO METROPOLITANA DO RIO DE JANEIRO.FORNECIMENTO</t>
  </si>
  <si>
    <t>CASCALHINHO(PEDRA ZERO),INCLUSIVE TRANSPORTE,PARA REGIAO METROPOLITANA DO RIO DE JANEIRO.FORNECIMENTO</t>
  </si>
  <si>
    <t>PEDRA BRITADA Nº1,INCLUSIVE TRANSPORTE,PARA REGIAO METROPOLITANA DO RIO DE JANEIRO.FORNECIMENTO</t>
  </si>
  <si>
    <t>PEDRA BRITADA Nº2,INCLUSIVE TRANSPORTE,PARA REGIAO METROPOLITANA DO RIO DE JANEIRO.FORNECIMENTO</t>
  </si>
  <si>
    <t>PEDRA BRITADA Nº3,INCLUSIVE TRANSPORTE,PARA REGIAO METROPOLITANA DO RIO DE JANEIRO.FORNECIMENTO</t>
  </si>
  <si>
    <t>BRITA CORRIDA,INCLUSIVE TRANSPORTE,PARA REGIAO METROPOLITANADO RIO DE JANEIRO.FORNECIMENTO</t>
  </si>
  <si>
    <t>PO-DE-PEDRA, INCLUSIVE TRANSPORTE PARA REGIAO METROPOLITANADO RIO DE JANEIRO.FORNECIMENTO</t>
  </si>
  <si>
    <t>BRITA GRADUADA,INCLUSIVE TRANSPORTE,PARA REGIAO METROPOLITANA DO RIO DE JANEIRO.FORNECIMENTO</t>
  </si>
  <si>
    <t>BRITA GRADUADA COM ADICAO DE 1% DE CIMENTO,INCLUSIVE TRANSPORTE,PARA REGIAO METROPOLITANA DO RIO DE JANEIRO.FORNECIMENTO</t>
  </si>
  <si>
    <t>PEDRA-DE-MAO,INCLUSIVE TRANSPORTE,PARA REGIAO METROPOLITANADO RIO DE JANEIRO.FORNECIMENTO</t>
  </si>
  <si>
    <t>PO-DE-PEDRA,SEM CONSIDERAR O TRANSPORTE DA PEDREIRA ATE O LOCAL DE UTILIZACAO,INCLUSIVE CARGA NO CAMINHAO.FORNECIMENTO</t>
  </si>
  <si>
    <t>POLIMERO TIPO SBS GRANULADO,INCLUSIVE TRANSPORTE.FORNECIMENTO</t>
  </si>
  <si>
    <t>CONCRETO BETUMINOSO USINADO A QUENTE,EXCLUSIVE FORNECIMENTODO CAP.PREPARO E FORNECIMENTO</t>
  </si>
  <si>
    <t>CONCRETO BETUMINOSO USINADO A QUENTE,EXCLUSIVE PREPARO,INCLUSIVE TRANSPORTE.CUSTO SOMENTE DOS MATERIAIS.FORNECIMENTO</t>
  </si>
  <si>
    <t>CONCRETO BETUMINOSO USINADO A QUENTE,MASSA MUITO FINA.PREPARO E FORNECIMENTO</t>
  </si>
  <si>
    <t>CONCRETO BETUMINOSO USINADO A QUENTE,MASSA MUITO FINA.FORNECIMENTO,EXCLUSIVE PREPARO</t>
  </si>
  <si>
    <t>LAMA ASFALTICA,FINA,INCLUSIVE TRANSPORTE.CUSTO SOMENTE DOS MATERIAIS.FORNECIMENTO</t>
  </si>
  <si>
    <t>LAMA ASFALTICA,GROSSA,INCLUSIVE TRANSPORTE.CUSTO SOMENTE DOSMATERIAIS.FORNECIMENTO</t>
  </si>
  <si>
    <t>CAMADA POROSA DE ATRITO EM CBUQ,MODIFICADO POR POLIMERO,INCLUSIVE TRANSPORTE.CUSTO SOMENTE DOS MATERIAIS.FORNECIMENTO</t>
  </si>
  <si>
    <t>IMPRIMACAO,INCLUSIVE TRANSPORTE.CUSTO SOMENTE DOS MATERIAIS.FORNECIMENTO</t>
  </si>
  <si>
    <t>PINTURA DE LIGACAO,INCLUSIVE TRANSPORTE.CUSTO SOMENTE DOS MATERIAIS.FORNECIMENTO</t>
  </si>
  <si>
    <t>TRATAMENTO SUPERFICIAL SIMPLES,INCLUSIVE TRANSPORTE.CUSTO SOMENTE DOS MATERIAIS.FORNECIMENTO</t>
  </si>
  <si>
    <t>TRATAMENTO SUPERFICIAL DUPLO,UTILIZANDO ESCORIA DE ACIARIA.CUSTO SOMENTE DOS MATERIAIS,EXCLUSIVE TRANSPORTE DA ESCORIA DE ACIARIA.FORNECIMENTO</t>
  </si>
  <si>
    <t>TRATAMENTO SUPERFICIAL DUPLO,INCLUSIVE TRANSPORTE.CUSTO SOMENTE DOS MATERIAIS.FORNECIMENTO</t>
  </si>
  <si>
    <t>TRATAMENTO SUPERFICIAL TRIPLO,INCLUSIVE TRANSPORTE.CUSTO SOMENTE DOS MATERIAIS.FORNECIMENTO</t>
  </si>
  <si>
    <t>EMULSAO ASFALTICA CATIONICA,TIPO RR-2C,INCLUSIVE TRANSPORTE.CUSTO SOMENTE DOS MATERIAIS.FORNECIMENTO</t>
  </si>
  <si>
    <t>EMULSAO ASFALTICA CATIONICA,TIPO RL-1C,INCLUSIVE TRANSPORTE.CUSTO SOMENTE DOS MATERIAIS.FORNECIMENTO</t>
  </si>
  <si>
    <t>EMULSAO ASFALTICA CATIONICA RR-1C,INCLUSIVE TRANSPORTE.CUSTOSOMENTE DOS MATERIAIS.FORNECIMENTO</t>
  </si>
  <si>
    <t>EMULSAO ASFALTICA CATIONICA,TIPO RM-1C,INCLUSIVE TRANSPORTE.CUSTO SOMENTE DOS MATERIAIS.FORNECIMENTO</t>
  </si>
  <si>
    <t>ASFALTO DILUIDO,TIPO CM-30,INCLUSIVE TRANSPORTE.CUSTO SOMENTE DOS MATERIAIS.FORNECIMENTO</t>
  </si>
  <si>
    <t>MATERIAL BETUMINOSO,TIPO CIMENTO ASFALTICO CAP-30/45,INCLUSIVE TRANSPORTE.CUSTO SOMENTE DOS MATERIAIS.FORNECIMENTO</t>
  </si>
  <si>
    <t>MATERIAL BETUMINOSO,TIPO CIMENTO ASFALTICO CAP-50/70,INCLUSIVE TRANSPORTE.FORNECIMENTO</t>
  </si>
  <si>
    <t>PINTURA COM CAL,DE GUARDA-CORPO,GUARDA-RODA E MURETA DE PROTECAO EM PONTES E VIADUTOS,MEDIDA PELO DOBRO DA AREA TOTAL(LARGURA X ALTURA)</t>
  </si>
  <si>
    <t>PO-DE-BORRACHA GRANULADO(DENSIDADE ENTRE 0,3 E 0,4),INCLUSIVE TRANSPORTE PARA REGIAO METROPOLITANA DO RIO DE JANEIRO.FORNECIMENTO</t>
  </si>
  <si>
    <t>PINTURA COM TINTA A BASE DE PVA,DE GUARDA-CORPO,GUARDA-RODAE MURETA DE PROTECAO EM PONTES E VIADUTOS,MEDIDA PELO DOBRODA AREA TOTAL(LARGURA X ALTURA)</t>
  </si>
  <si>
    <t>DEFENSAS METALICAS:RECUPERACAO E ASSENTAMENTO COM RETIRADA,PINTURA EM 2 DEMAOS E POSTERIOR RECOLOCACAO</t>
  </si>
  <si>
    <t>EMULSAO ASFALTICA CATIONICA,TIPO RR-2C,EXCLUSIVE TRANSPORTE.CUSTO SOMENTE DOS MATERIAIS.FORNECIMENTO</t>
  </si>
  <si>
    <t>EMULSAO ASFALTICA CATIONICA,TIPO RL-1C,EXCLUSIVE TRANSPORTE.CUSTO SOMENTE DOS MATERIAIS.FORNECIMENTO</t>
  </si>
  <si>
    <t>EMULSAO ASFALTICA CATIONICA,TIPO RR-1C,EXCLUSIVE TRANSPORTE.CUSTO SOMENTE DOS MATERIAIS.FORNECIMENTO</t>
  </si>
  <si>
    <t>EMULSAO ASFALTICA CATIONICA,TIPO RM-1C,EXCLUSIVE TRANSPORTE.CUSTO SOMENTE DOS MATERIAIS.FORNECIMENTO</t>
  </si>
  <si>
    <t>ASFALTO DILUIDO,TIPO CM-30,EXCLUSIVE TRANSPORTE.CUSTO SOMENTE DOS MATEIRIAS.FORNECIMENTO</t>
  </si>
  <si>
    <t>MATERIAL BETUMINOSO,TIPO CIMENTO ASFALTICO CAP-30/45,EXCLUSIVE TRANSPORTE.CUSTO SOMENTE DOS MATERIAIS.FORNECIMENTO</t>
  </si>
  <si>
    <t>MATERIAL BETUMINOSO,TIPO CIMENTO ASFALTICO CAP-50/70,EXCLUSIVE TRANSPORTE.CUSTO SOMENTE DOS MATERIAIS.FORNECIMENTO</t>
  </si>
  <si>
    <t>CASCALHINHO (PEDRA ZERO) PARA REGIAO DE CAMPOS,EXCLUSIVE TRANSPORTE,INCLUSIVE CARGA NO CAMINHAO.FORNECIMENTO</t>
  </si>
  <si>
    <t>PEDRA BRITADA 1,2 E 3 PARA REGIAO DE CAMPOS,EXCLUSIVE TRANPORTE,INCLUSIVE CARGA NO CAMINHAO.FORNECIMENTO</t>
  </si>
  <si>
    <t>BRITA CORRIDA PARA REGIAO DE CAMPOS,EXCLUSIVE TRANSPORTE,INCLUSIVE CARGA NO CAMINHAO.FORNECIMENTO</t>
  </si>
  <si>
    <t>PO-DE-PEDRA,PARA REGIAO DE CAMPOS,EXCLUSIVE TRANSPORTE,INCLUSIVE CARGA NO CAMINHAO.FORNECIMENTO</t>
  </si>
  <si>
    <t>PEDRA-DE-MAO PARA REGIAO DE CAMPOS,EXCLUSIVE TRANSPORTE,INCLUSIVE CARGA NO CAMINHAO.FORNECIMENTO</t>
  </si>
  <si>
    <t>AREIA PARA A REGIAO DE CAMPOS DOS GOYTACAZES,EXCLUSIVE TRANSPORTE,INCLUSIVE CARGA NO CAMINHAO.FORNECIMENTO</t>
  </si>
  <si>
    <t>CASCALHINHO (PEDRA ZERO) PARA REGIAO DE ITAPERUNA,EXCLUSIVETRANSPORTE,INCLUSIVE CARGA NO CAMINHAO.FORNECIMENTO</t>
  </si>
  <si>
    <t>PEDRA BRITADA 1 PARA REGIAO DE ITAPERUNA,EXCLUSIVE TRANSPORTE,INCLUSIVE CARGA NO CAMINHAO.FORNECIMENTO</t>
  </si>
  <si>
    <t>PO-DE-PEDRA PARA REGIAO DE ITAPERUNA,EXCLUSIVE TRANSPORTE,INCLUSIVE CARGA NO CAMINHAO.FORNECIMENTO</t>
  </si>
  <si>
    <t>PEDRA-DE-MAO PARA REGIAO DE ITAPERUNA,EXCLUSIVE TRANSPORTE,INCLUSIVE CARGA NO CAMINHAO.FORNECIMENTO</t>
  </si>
  <si>
    <t>AREIA PARA A REGIAO DE ITAPERUNA,EXCLUSIVE TRANSPORTE,INCLUSIVE CARGA NO CAMINHAO.FORNECIMENTO</t>
  </si>
  <si>
    <t>CASCALHINHO (PEDRA ZERO) PARA REGIAO DE MACAE,EXCLUSIVE TRANSPORTE,INCLUSIVE CARGA NO CAMINHAO.FORNECIMENTO</t>
  </si>
  <si>
    <t>PEDRA BRITADA 1, 2 E 3 PARA REGIAO DE MACAE,EXCLUSIVE TRANSPORTE,INCLUSIVE CARGA NO CAMINHAO.FORNECIMENTO</t>
  </si>
  <si>
    <t>BRITA CORRIDA PARA REGIAO DE MACAE,EXCLUSIVE TRANSPORTE,INCLUSIVE CARGA NO CAMINHAO.FORNECIMENTO</t>
  </si>
  <si>
    <t>PO-DE-PEDRA PARA REGIAO DE MACAE,EXCLUSIVE TRANSPORTE,INCLUSIVE CARGA NO CAMINHAO.FORNECIMENTO</t>
  </si>
  <si>
    <t>PEDRA-DE-MAO PARA REGIAO DE MACAE,EXCLUSIVE TRANSPORTE,INCLUSIVE CARGA NO CAMINHAO.FORNECIMENTO</t>
  </si>
  <si>
    <t>AREIA PARA A REGIAO DE MACAE,EXCLUSIVE TRANSPORTE,INCLUSIVECARGA NO CAMINHAO.FORNECIMENTO</t>
  </si>
  <si>
    <t>CASCALHINHO (PEDRA ZERO) PARA REGIAO DE NOVA FRIBURGO,EXCLUSIVE TRANSPORTE,INCLUSIVE CARGA NO CAMINHAO.FORNECIMENTO</t>
  </si>
  <si>
    <t>PEDRA BRITADA 1, 2 E 3 PARA REGIAO DE NOVA FRIBURGO,EXCLUSIVE TRANSPORTE,INCLUSIVE CARGA NO CAMINHAO.FORNECIMENTO</t>
  </si>
  <si>
    <t>BRITA CORRIDA PARA REGIAO DE NOVA FRIBURGO,EXCLUSIVE TRANSPORTE,INCLUSIVE CARGA NO CAMINHAO.FORNECIMENTO</t>
  </si>
  <si>
    <t>PO-DE-PEDRA PARA REGIAO DE NOVA FRIBURGO,EXCLUSIVE TRANSPORTE,INCLUSIVE CARGA NO CAMINHAO.FORNECIMENTO</t>
  </si>
  <si>
    <t>PEDRA-DE-MAO PARA REGIAO DE NOVA FRIBURGO,EXCLUSIVE TRANSPORTE,INCLUSIVE CARGA NO CAMINHAO.FORNECIMENTO</t>
  </si>
  <si>
    <t>AREIA PARA A REGIAO DE NOVA FRIBURGO,EXCLUSIVE TRANSPORTE,INCLUSIVE CARGA NO CAMINHAO.FORNECIMENTO</t>
  </si>
  <si>
    <t>CASCALHINHO (PEDRA ZERO) PARA REGIAO DE BARRA MANSA,EXCLUSIVE TRANSPORTE,INCLUSIVE CARGA NO CAMINHAO.FORNECIMENTO</t>
  </si>
  <si>
    <t>PEDRA BRITADA 1, 2 E 3 PARA REGIAO DE BARRA MANSA,EXCLUSIVETRANSPORTE,INCLUSIVE CARGA NO CAMINHAO.FORNECIMENTO</t>
  </si>
  <si>
    <t>BRITA CORRIDA PARA REGIAO DE BARRA MANSA,EXCLUSIVE TRANSPORTE,INCLUSIVE CARGA NO CAMINHAO.FORNECIMENTO</t>
  </si>
  <si>
    <t>PO-DE-PEDRA PARA REGIAO DE BARRA MANSA,EXCLUSIVE TRANSPORTE,INCLUSIVE CARGA NO CAMINHAO.FORNECIMENTO</t>
  </si>
  <si>
    <t>PEDRA-DE-MAO PARA REGIAO DE BARRA MANSA,EXCLUSIVE TRANSPORTE,INCLUSIVE CARGA NO CAMINHAO.FORNECIMENTO</t>
  </si>
  <si>
    <t>AREIA PARA REGIAO DE BARRA MANSA,EXCLUSIVE TRANSPORTE,INCLUSIVE CARGA NO CAMINHAO.FORNECIMENTO</t>
  </si>
  <si>
    <t>PEDRA BRITADA Nº3 PARA REGIAO METROPOLITANA DO RIO DE JANEIRO,EXCLUSIVE TRANSPORTE,INCLUSIVE CARGA NO CAMINHAO.FORNECIMENTO</t>
  </si>
  <si>
    <t>PEDRA BRITADA Nº2,PARA REGIAO METROPOLITANA DO RIO DE JANEIRO,EXCLUSIVE TRANSPORTE,INCLUSIVE CARGA NO CAMINHAO.FORNECIMENTO</t>
  </si>
  <si>
    <t>PEDRA BRITADA Nº1,PARA REGIAO METROPOLITANA DO RIO DE JANEIRO,EXCLUSIVE TRANSPORTE,INCLUSIVE CARGA NO CAMINHAO.FORNECIMENTO</t>
  </si>
  <si>
    <t>PEDRA BRITADA Nº0,PARA REGIAO METROPOLITANA DO RIO DE JANEIRO,EXCLUSIVE TRANSPORTE,INCLUSIVE CARGA NO CAMINHAO.FORNECIMENTO</t>
  </si>
  <si>
    <t>BRITA CORRIDA PARA REGIAO METROPOLITANA DO RIO DE JANEIRO,EXCLUSIVE TRANSPORTE,INCLUSIVE CARGA NO CAMINHAO.FORNECIMENTO</t>
  </si>
  <si>
    <t>PEDRA-DE-MAO PARA REGIAO METROPOLITANA DO RIO DE JANEIRO,EXCLUSIVE TRANSPORTE,INCLUSIVE CARGA NO CAMINHAO.FORNECIMENTO</t>
  </si>
  <si>
    <t>AREIA PARA REGIAO METROPOLITANA DO RIO DE JANEIRO,EXCLUSIVETRANSPORTE,INCLUSIVE CARGA NO CAMINHAO.FORNECIMENTO</t>
  </si>
  <si>
    <t>PO-DE-PEDRA PARA REGIAO METROPOLITANA DO RIO DE JANEIRO,EXCLUSIVE TRANSPORTE,INCLUSIVE CARGA NO CAMINHAO.FORNECIMENTO</t>
  </si>
  <si>
    <t>CONSTRUCAO DE FAIXA DELIMITADORA (VIBRADOR) EM CONCRETO SIMPLES,INCLUSIVE FORNECIMENTO DOS MATERIAIS</t>
  </si>
  <si>
    <t>SONORIZADOR DE CONCRETO MOLDADO NO LOCAL,MEDINDO (10,5X5,0)M,INCLUSIVE REJUNTAMENTO,BARRAS DE LIGACAO,ESCAVACAO,IMPRIMACAO</t>
  </si>
  <si>
    <t>NARIZ DE INTERSECAO EM CONCRETO SIMPLES,CONFORME PROJETO DER-RJ</t>
  </si>
  <si>
    <t>ONDULACAO EM CONCRETO(QUEBRA-MOLA)MOLDADA NO LOCAL,MEDINDO(10,50X3,70)M, INCLUSIVE REJUNTAMENTO, BARRAS DE LIGACAO, ESCAVACAO E IMPRIMACAO</t>
  </si>
  <si>
    <t>BARREIRA PRE-MOLDADA EXTERNA,EM CONCRETO ARMADO(FCK=25MPA,ACO CA-50),TIPO DER-RJ,MEDINDO 0,15M NO TOPO,0,40M NA BASE E 0,77M DE ALTURA,INCLUINDO FERROS DE LIGACAO E FORNECIMENTO DOS MATERIAIS</t>
  </si>
  <si>
    <t>BARREIRA PRE-MOLDADA EXTERNA,EM CONCRETO ARMADO(FCK=25MPA,ACO CA-50),TIPO DER-RJ,MEDINDO 0,25M NO TOPO,0,40M NA BASE E 1,14M DE ALTURA,INCLUINDO VIGOTA HORIZONTAL,MONTANTE A CADA 1,00M,FERROS DE LIGACAO E FORNECIMENTO DOS MATERIAIS</t>
  </si>
  <si>
    <t>BARREIRA DUPLA PRE-MOLDADA INTERNA(DIVISORIA DE PISTA),EM CONCRETO ARMADO(FCK=25MPA,ACO CA-50),TIPO DER-RJ,MEDINDO 0,15MNO TOPO,0,65M NA BASE E 0,77M DE ALTURA,INCLUINDO FERROS DELIGACAO E FORNECIMENTO DOS MATERIAIS</t>
  </si>
  <si>
    <t>BARREIRA PRE-MOLDADA EXTERNA,EM CONCRETO ARMADO(FCK=25MPA,ACO CA-50),FIXADA EM SOLO TIPO DER-RJ,MEDINDO 0,15M NO TOPO,0,40M NA BASE E 1,47M DE ALTURA TOTAL(SENDO PARTE ENTERRADA),TENDO SAPATA LATERAL DE CONCRETO ARMADO,CONCRETADA NO LOCAL,COM 1,50M DE LARGURA,INCLUSIVE FORNECIMENTO DOS MATERIAIS,EXCLUSIVE BERCOS</t>
  </si>
  <si>
    <t>BARREIRA PRE-MOLDADA EXTERNA,EM CONCRETO ARMADO(FCK=25MPA,ACO CA-50),FIXADA EM SOLO,TIPO DER-RJ,MEDINDO 0,25M NO TOPO,0,40M NA BASE E 2,34M DE ALTURA TOTAL(SENDO PARTE ENTERRADA),INCLUINDO VIGOTAS HORIZONTAIS,MONTANTES A CADA 1,00M,TENDO SAPATA LATERAL DE CONCRETO ARMADO,CONCRETADA NO LOCAL,C/0,60MDE LARGURA,INCLUSIVE FORNECIMENTO DOS MATERIAIS,EXCL.BERCOS</t>
  </si>
  <si>
    <t>BARREIRA DUPLA PRE-MOLDADA INTERNA(DIVISORIA DE PISTA),EM CONCRETO ARMADO(FCK=25MPA,ACO CA-50),FIXADA EM SOLO,TIPO DER-RJ,MEDINDO 0,15M NO TOPO,0,65M NA BASE E 1,27M DE ALTURA TOTAL(SENDO PARTE ENTERRADA),TENDO SAPATAS LATERIAIS DE CONCRETOARMADO COM 0,50M DE LARGURA,CONCRETADA NO LOCAL,INCLUSIVE FORNECIMENTO DOS MATERIAIS,EXCLUSIVE BERCOS</t>
  </si>
  <si>
    <t>GUARDA-CORPO EM CONCRETO ARMADO(FCK=15MPA,ACO CA-50),FORMADOPOR QUADROS RETANGULARES DE 1,90X0,50M SUSTENTADOS POR DOISMONTANTES DE 0,85M DE ALTURA,INCLUSIVE FORNECIMENTO DOS MATERIAIS E ELEMENTOS DE FIXACAO NA PONTE</t>
  </si>
  <si>
    <t>GUARDA-CORPO EM PILARES DE CONCRETO E BARRA DE ACO HORIZONTAIS DE 1.1/2" DE ACO GALVANIZADO</t>
  </si>
  <si>
    <t>GUARDA-CORPO COM 0,90M DE ALTURA,FORMADO POR DUAS LINHAS DETUBO DE PVC DE 75MM,APOIADOS EM MONTANTES DE CONCRETO A CADA2,0M</t>
  </si>
  <si>
    <t>MURETA DIVISORIA DE TRAFEGO,EM CONCRETO SIMPLES,TIPO AVENIDABRASIL,COM A FORMA EXECUTADA EM CHAPAS DE MADEIRA COMPENSADA DE 14MM RESINADA E DE 20MM PLASTIFICADA,INCLUSIVE FORNECIMENTO DOS MATERIAIS</t>
  </si>
  <si>
    <t>MURETA DIVISORIA DE TRAFEGO,EM CONCRETO SIMPLES,TIPO AVENIDABRASIL,INCLUSIVE FORNECIMENTO DOS MATERIAIS,EXCLUSIVE FORMA</t>
  </si>
  <si>
    <t>FORMA METALICA PARA MURETA DIVISORIA DE TRAFEGO,TIPO AVENIDABRASIL(ITEM 20.180.0001),INCLUSIVE RETIRADA DA MESMA E DO ESCORAMENTO,ADIMITINDO-SE ATE 25 VEZES A UTILIZACAO</t>
  </si>
  <si>
    <t>PROTECAO DE ESCORAMENTO PARA "LATERAL DE PISTA" (NAVIO),MEDINDO 1,50M DE LARGURA,1,50M DE ALTURA,0,30M DE ESPESSURA DE PAREDE E 16,00M DE COMPRIMENTO UTILIZANDO CONCRETO E TRILHO,CONFORME DESENHO DO DER-RJ</t>
  </si>
  <si>
    <t>PROTECAO DE ESCORAMENTO PARA "CENTRO DE PISTA" (NAVIO),MEDINDO 3,00M DE LARGURA,1,50M DE ALTURA,0,30M DE ESPESSURA DE PAREDE E 16,00M DE COMPRIMENTO UTILIZANDO CONCRETO E TRILHO,CONFORME DESENHO DO DER-RJ</t>
  </si>
  <si>
    <t>PROTECAO PARA VEICULOS,EM VERGALHOES,PRESOS A ESTRUTURA EXISTENTE,TELA DE ACO (MALHA Nº12 DE 8X8CM) E LONA DE PLASTICO(POLIETILENO),REAPROVEITAMENTO DA TELA DE ACO 4 VEZES E DOPLASTICO 2 VEZES</t>
  </si>
  <si>
    <t>PONTE BRANCA,EM MADEIRA DE LEI,SOBRE ESTACAS DE EUCALIPTO.FORNECIMENTO,COLOCACAO E ARRANCAMENTO</t>
  </si>
  <si>
    <t>ASSENTAMENTO DE POSTE DE CONCRETO,CIRCULAR,RETO DE 9,00M,COMCABECA DE CONCRETO,EXCLUSIVE FORNECIMENTO DO POSTE E DA CABECA</t>
  </si>
  <si>
    <t>ASSENTAMENTO DE POSTE DE CONCRETO,CIRCULAR,RETO DE 11,00M,COM CABECA DE CONCRETO,EXCLUSIVE FORNECIMENTO DO POSTE E DA CABECA</t>
  </si>
  <si>
    <t>ASSENTAMENTO DE POSTE DE CONCRETO,CIRCULAR,RETO DE 12,00M COM CABECA DE CONCRETO,EXCLUSIVE FORNECIMENTO DO POSTE E DA CABECA</t>
  </si>
  <si>
    <t>ASSENTAMENTO DE POSTE DE CONCRETO,CIRCULAR,RETO DE 13,00M,COM CABECA DE CONCRETO,EXCLUSIVE FORNECIMENTO DO POSTE E DA CABECA</t>
  </si>
  <si>
    <t>ASSENTAMENTO DE POSTE DE CONCRETO,CIRCULAR,RETO DE 17,00M,COM CABECA DE CONCRETO,EXCLUSIVE FORNECIMENTO DO POSTE E DA CABECA</t>
  </si>
  <si>
    <t>ASSENTAMENTO DE POSTE RETO,DE ACO DE 3,50 ATE 6,00M,COM ENGASTAMENTO DA PARTE INFERIOR DA COLUNA DIRETAMENTE NO SOLO,EXCLUSIVE FORNECIMENTO DO POSTE</t>
  </si>
  <si>
    <t>ASSENTAMENTO DE POSTE RETO,DE ACO DE 7,00 ATE 11,00M,COM ENGASTAMENTO DA PARTE INFERIOR DA COLUNA DIRETAMENTE NO SOLO,EXCLUSIVE FORNECIMENTO DO POSTE</t>
  </si>
  <si>
    <t>ASSENTAMENTO DE POSTE RETO,DE ACO DE 13,00 ATE 20,00M,COM ENGASTAMENTO DA PARTE INFERIOR DA COLUNA DIRETAMENTE NO SOLO,EXCLUSIVE FORNECIMENTO DO POSTE</t>
  </si>
  <si>
    <t>ASSENTAMENTO DE POSTE CURVO,DE ACO DE 7,00M,DE 1 BRACO,COM ENGASTAMENTO DA PARTE INFERIOR DA COLUNA DIRETAMENTE NO SOLO,EXCLUSIVE FORNECIMENTO DO POSTE</t>
  </si>
  <si>
    <t>ASSENTAMENTO DE POSTE CURVO,DE ACO DE 7,00M,DE 2 BRACOS,COMENGASTAMENTO DA PARTE INFERIOR DA COLUNA DIRETAMENTE NO SOLO,EXCLUSIVE FORNECIMENTO DO POSTE</t>
  </si>
  <si>
    <t>ASSENTAMENTO DE POSTE CURVO,DE ACO DE 8,00 ATE 12,00M,DE 1 BRACO,COM ENGASTAMENTO DA PARTE INFERIOR DA COLUNA DIRETAMENTE NO SOLO,EXCLUSIVE FORNECIMENTO DO POSTE</t>
  </si>
  <si>
    <t>ASSENTAMENTO DE POSTE CURVO,DE ACO DE 8,00 ATE 12,00M,DE 2 BRACOS,COM ENGASTAMENTO DA PARTE INFERIOR DA COLUNA DIRETAMENE NO SOLO,EXCLUSIVE FORNECIMENTO DO POSTE</t>
  </si>
  <si>
    <t>ASSENTAMENTO DE POSTE DE MADEIRA CIRCULAR DE 7,00M ATE 11,00M,EXCLUSIVE FORNECIMENTO DO POSTE</t>
  </si>
  <si>
    <t>ASSENTAMENTO DE POSTE DE CONCRETO,CIRCULAR RETO DE 23,00M,EMFUNDACAO ESPECIAL,EXCLUSIVE FUNDACAO E FORNECIMENTO DO POSTE</t>
  </si>
  <si>
    <t>ASSENTAMENTO DE POSTE DE CONCRETO,CIRCULAR RETO DE 33,00M,EMFUNDACAO ESPECIAL,EXCLUSIVE FUNDACAO E FORNECIMENTO DO POSTE</t>
  </si>
  <si>
    <t>ASSENTAMENTO DE POSTE RETO,DE ACO DE 3,50 ATE 6,00M,COM FLANGE DE ACO SOLDADO NA SUA BASE,FIXADO POR PARAFUSOS CHUMBADORES ENGASTADOS EM FUNDACAO DE CONCRETO,EXCLUSIVE FUNDACAO EFORNECIMENTO DO POSTE</t>
  </si>
  <si>
    <t>ASSENTAMENTO DE POSTE RETO,DE ACO DE 7,00 ATE 9,00M,COM FLANGE DE ACO SOLDADO NA SUA BASE,FIXADO POR PARAFUSOS CHUMBADORRES ENGASTADOS EM FUNDACAO DE CONCRETO,EXCLUSIVE FUNDACAO EFORNECIMENTO DO POSTE</t>
  </si>
  <si>
    <t>ASSENTAMENTO DE POSTE RETO,DE ACO DE 13,00 ATE 20,00M,COM FLANGE DE ACO SOLDADO NA SUA BASE,FIXADO POR PARAFUSOS CHUMBADORES ENGASTADOS EM FUNDACAO DE CONCRETO,EXCLUSIVE FUNDACAO EFORNECIMENTO DO POSTE</t>
  </si>
  <si>
    <t>ASSENTAMENTO DE POSTE CURVO,DE 1 BRACO,DE ACO DE 8,00 ATE 9,00M,COM FLANGE DE ACO SOLDADO NA SUA BASE,FIXADO POR PARAFUSOS CHUMBADORES ENGASTADOS EM FUNDACAO DE CONCRETO,EXCLUSIVEFUNDACAO E FORNECIMENTO DO POSTE</t>
  </si>
  <si>
    <t>ASSENTAMENTO DE POSTE CURVO,DE 1 BRACO,DE ACO DE 10,00 ATE 12,00M,COM FLANGE DE ACO SOLDADO NA SUA BASE,FIXADO POR PARAFUSOS CHUMBADORES ENGASTADOS EM FUNDACAO DE CONCRETO,EXCLUSIVE FUNDACAO E FORNECIMENTO DO POSTE</t>
  </si>
  <si>
    <t>ASSENTAMENTO DE POSTE CURVO,DE 2 BRACOS,DE ACO DE 8,00 ATE 9,00M,COM FLANGE DE ACO SOLDADO NA SUA BASE,FIXADO POR PARAFUSOS CHUMBADORES ENGASTADOS EM FUNDACAO DE CONCRETO,EXCLUSIVEFUNDACAO E FORNECIMENTO DO POSTE</t>
  </si>
  <si>
    <t>ASSENTAMENTO DE POSTE CURVO,DE 2 BRACOS,DE ACO DE 10,00 ATE12,00M,COM FLANGE DE ACO SOLDADO NA SUA BASE,FIXADO POR PARAFUSOS CHUMBADORES ENGASTADOS EM FUNDACAO DE CONCRETO,EXCLUSIVE FUNDACAO E FORNECIMENTO DO POSTE</t>
  </si>
  <si>
    <t>POSTE DE CONCRETO COM SECAO CIRCULAR,RETO,COM 9,00M DE COMPRIMENTO,TIPO LEVE,EXCLUSIVE TRANSPORTE.FORNECIMENTO</t>
  </si>
  <si>
    <t>POSTE DE CONCRETO COM SECAO CIRCULAR,RETO,COM 11,00M DE COMPRIMENTO,TIPO LEVE,EXCLUSIVE TRANSPORTE.FORNECIMENTO</t>
  </si>
  <si>
    <t>POSTE DE CONCRETO COM SECAO CIRCULAR,RETO,COM 11,00M DE COMPRIMENTO,TIPO PESADO,EXCLUSIVE TRANSPORTE.FORNECIMENTO</t>
  </si>
  <si>
    <t>POSTE DE CONCRETO COM SECAO CIRCULAR,RETO,COM 12,00M DE COMPRIMENTO,TIPO LEVE,EXCLUSIVE TRANSPORTE.FORNECIMENTO</t>
  </si>
  <si>
    <t>POSTE DE CONCRETO COM SECAO CIRCULAR,RETO,COM 12,00M DE COMPRIMENTO,TIPO PESADO,EXCLUSIVE TRANSPORTE.FORNECIMENTO</t>
  </si>
  <si>
    <t>POSTE DE CONCRETO,COM SECAO CIRCULAR,RETO,COM 13,00M DE COMPRIMENTO,CONICIDADE REDUZIDA,EXCLUSIVE TRANSPORTE.FORNECIMENTO</t>
  </si>
  <si>
    <t>POSTE DE CONCRETO,COM SECAO CIRCULAR,RETO,COM 17,00M DE COMPRIMENTO,CONICIDADE REDUZIDA,EXCLUSIVE TRANSPORTE.FORNECIMENTO</t>
  </si>
  <si>
    <t>POSTE DE CONCRETO,COM SECAO CIRCULAR,RETO,COM 22,50M DE COMPRIMENTO,CONICIDADE REDUZIDA,EXCLUSIVE TRANSPORTE.FORNECIMENTO</t>
  </si>
  <si>
    <t>POSTE DE ACO,RETO,CONICO CONTINUO,ALTURA DE 3,50M,SEM SAPATA.FORNECIMENTO</t>
  </si>
  <si>
    <t>POSTE DE ACO,RETO,CONICO CONTINUO,ALTURA DE 3,50M,COM SAPATAE BASE(PADRAO RIO CIDADE CATETE).FORNECIMENTO</t>
  </si>
  <si>
    <t>POSTE DE ACO,RETO,CONICO CONTINUO,ALTURA DE 4,50M,SEM SAPATAESPECIFICACAO EM-CME-04 DA RIOLUZ.FORNECIMENTO</t>
  </si>
  <si>
    <t>POSTE DE ACO,RETO,CONICO CONTINUO,ALTURA DE 4,50M,COM SAPATAESPECIFICACAO EM-CME-04 DA RIOLUZ.FORNECIMENTO</t>
  </si>
  <si>
    <t>POSTE DE ACO,RETO,CONICO CONTINUO,ALTURA DE 9,00M,SEM SAPATA.FORNECIMENTO</t>
  </si>
  <si>
    <t>POSTE DE ACO,RETO,CONICO CONTINUO,ALTURA DE 9,00M,COM SAPATA.FORNECIMENTO</t>
  </si>
  <si>
    <t>POSTE DE ACO,RETO,CONICO CONTINUO,ALTURA DE 15,00M,COM SAPATA.FORNECIMENTO</t>
  </si>
  <si>
    <t>POSTE DE ACO,CURVO,CONICO CONTINUO,SIMPLES,(9X2,5)M,SEM SAPATA.FORNECIMENTO</t>
  </si>
  <si>
    <t>POSTE DE ACO,CURVO,CONICO CONTINUO,SIMPLES,(9X2,5)M,COM SAPATA.FORNECIMENTO</t>
  </si>
  <si>
    <t>POSTE DE ACO,CURVO,CONICO CONTINUO,(9X2,5)M,DUPLO E COM SAPATA.FORNECIMENTO</t>
  </si>
  <si>
    <t>POSTE DE ACO,CURVO,CONICO CONTINUO,(9X2,5)M,DUPLO E SEM SAPATA.FORNECIMENTO</t>
  </si>
  <si>
    <t>POSTE DE ACO,RETO,CONICO CONTINUO OU ESCALONADO,ALTURA DE 7,00M,SEM SAPATA.FORNECIMENTO</t>
  </si>
  <si>
    <t>RETIRADA DE CONJUNTO DE CHAVES,FUSIVEIS E FERRAGENS EM LINHADE 13,2KV</t>
  </si>
  <si>
    <t>RETIRADA DE REATOR PARA LAMPADA DE DESCARGA INSTALADO ATE 7,00 DE ALTURA</t>
  </si>
  <si>
    <t>RETIRADA DE REATOR PARA LAMPADA DE DESCARGA,INSTALADO DE 8,00 ATE 12,00M DE ALTURA</t>
  </si>
  <si>
    <t>RETIRADA DE REATOR PARA LAMPADA DE DESCARGA,INSTALADO EM CAIXA DE PASSAGEM</t>
  </si>
  <si>
    <t>SUBSTITUICAO DE LAMPADA E LAVAGEM DO REFRATOR,EXCLUSIVE LAMPADA</t>
  </si>
  <si>
    <t>RETIRADA OU SUBSTITUICAO DE RELE FOTOELETRICO INDIVIDUAL,INSTALADO ATE 12,00M DE ALTURA</t>
  </si>
  <si>
    <t>RETIRADA DE CONDUTORES SINGELOS OU MULTIPLOS,INSTALADOS EM LINHA DE DUTOS</t>
  </si>
  <si>
    <t>RETIRADA DE NUCLEO,PARA FIXACAO DE LUMINARIAS,INSTALADO EM TOPO DE POSTE,ATE 15,00M DE ALTURA</t>
  </si>
  <si>
    <t>RETIRADA DE NUCLEO,PARA FIXACAO DE LUMINARIAS,INSTALADO EM TOPO DE POSTE,DE 16,00 ATE 20,00M DE ALTURA</t>
  </si>
  <si>
    <t>RETIRADA DE NUCLEO,PARA FIXACAO DE LUMINARIAS,INSTALADO EM TOPO DE POSTE,DE 21,00 ATE 45,00M DE ALTURA</t>
  </si>
  <si>
    <t>RETIRADA DE LAMPADA E ACONDICIONAMENTO EM CAIXA DE PAPELAO,EXCLUSIVE FORNECIMENTO DA CAIXA</t>
  </si>
  <si>
    <t>POSTE DE ACO,CONTINUO,CURVO,CONICO,SIMPLES,SEM BASE,COM JANELA DE INSPECAO,DE 9,00M.FORNECIMENTO E ASSENTAMENTO</t>
  </si>
  <si>
    <t>POSTE DE ACO,CONTINUO,CURVO,CONICO,SIMPLES,COM BASE,COM JANELA DE INSPECAO,DE 9,00M.FORNECIMENTO E ASSENTAMENTO</t>
  </si>
  <si>
    <t>POSTE DE ACO,CONTINUO,CURVO,CONICO,DUPLO,SEM BASE,COM JANELADE INSPECAO,DE 9,00M.FORNECIMENTO E ASSENTAMENTO</t>
  </si>
  <si>
    <t>POSTE DE ACO,CONTINUO,CURVO,CONICO,DUPLO,COM BASE,COM JANELADE INSPECAO,DE 9,00M.FORNECIMENTO E ASSENTAMENTO</t>
  </si>
  <si>
    <t>POSTE DE ACO,CONTINUO,RETO,CONICO,SIMPLES,COM FLANGE DE ACOSOLDADO NA SUA BASE,FIXADO POR PARAFUSOS CHUMBADORES,DE 9,00M.FORNECIMENTO E ASSENTAMENTO</t>
  </si>
  <si>
    <t>POSTE DE ACO,CONTINUO,RETO,CONICO,SIMPLES,COM ENGASTAMENTO DA PARTE INFERIOR DA COLUNA DIRETAMENTE NO SOLO,DE 7,00M.FORNECIMENTO E ASSENTAMENTO</t>
  </si>
  <si>
    <t>POSTE DE FERRO FUNDIDO,TIPO H-1,DE 4,50M DE ALTURA UTIL,EQUIPADO COM GLOBO.MONTAGEM</t>
  </si>
  <si>
    <t>POSTE DE FERRO FUNDIDO,TIPO H-3,DE 4,50M DE ALTURA UTIL,EQUIPADO COM GLOBO.MONTAGEM</t>
  </si>
  <si>
    <t>PINTURA DE POSTE RETO DE ACO,DE 3,50 A 6,00M,COM DUAS DEMAOSDE TINTA FENOLICA DE ALTA RESISTENCIA AS INTEMPERIES,DE SECAGEM RAPIDA,NA COR ALUMINIO</t>
  </si>
  <si>
    <t>PINTURA DE POSTE RETO DE ACO,DE 7,00 ATE 9,00M,COM DUAS DEMAOS DE TINTA FENOLICA DE ALTA RESISTENCIA AS INTEMPERIES,DE SECAGEM RAPIDA,NA COR ALUMINIO</t>
  </si>
  <si>
    <t>PINTURA DE POSTE RETO DE ACO,DE 10,00 ATE 15,00M,COM DUAS DEMAOS DE TINTA FENOLICA DE ALTA RESISTENCIA AS INTEMPERIES,DESECAGEM RAPIDA,NA COR ALUMINIO</t>
  </si>
  <si>
    <t>PINTURA DE POSTE RETO DE ACO,DE 16,00 ATE 20,00M,COM DUAS DEMAOS DE TINTA FENOLICA DE ALTA RESISTENCIA AS INTEMPERIES,DESECAGEM RAPIDA,NA COR ALUMINIO</t>
  </si>
  <si>
    <t>PINTURA DE POSTE CURVO,DE ACO,COM 1 BRACO,DE 7,00 ATE 10,00M,COM DUAS DEMAOS DE TINTA FENOLICA DE ALTA RESISTENCIA AS INTEMPERIES,DE SECAGEM RAPIDA,NA COR ALUMINIO</t>
  </si>
  <si>
    <t>PINTURA DE POSTE CURVO DE ACO,COM 1 BRACO,DE 11,00 ATE 15,00M,COM DUAS DEMAOS DE TINTA FENOLICA DE ALTA RESISTENCIA AS INTEMPERIES,DE SECAGEM RAPIDA,NA COR ALUMINIO</t>
  </si>
  <si>
    <t>PINTURA DE POSTE CURVO DE ACO,COM 2 BRACOS,DE 7,00 A 10,00M,COM DUAS DEMAOS DE TINTA FENOLICA DE ALTA RESISTENCIA AS INTEMPERIES,DE SECAGEM RAPIDA,NA COR ALUMINIO</t>
  </si>
  <si>
    <t>PINTURA DE POSTE CURVO DE ACO,COM 2 BRACOS,DE 11,00 A 15,00M,COM DUAS DEMAOS DE TINTA FENOLICA DE ALTA RESISTENCIA AS INTEMPERIES DE SECAGEM RAPIDA,NA COR ALUMINIO</t>
  </si>
  <si>
    <t>PINTURA DE POSTE ORNAMENTAL DE 4,50M DE ALTURA UTIL,COM DUASDEMAOS DE TINTA BRONZE METALICO OU SIMILAR</t>
  </si>
  <si>
    <t>PINTURA DE POSTE ORNAMENTAL DE 4,50M DE ALTURA UTIL,TIPO H-1,COM DUAS DEMAOS DE TINTA BRONZE METALICO OU SIMILAR</t>
  </si>
  <si>
    <t>PINTURA DE POSTE RETO,DE ACO,DE 3,50 A 6,00M,COM UMA DEMAO DE TINTA GRAFITE COM PROPRIEDADES DE PRIMER E DE ACABAMENTO,COM ALTO TEOR DE ZARCAO</t>
  </si>
  <si>
    <t>PINTURA DE POSTE RETO,DE ACO,DE 7,00 A 9,00M,COM UMA DEMAO DE TINTA GRAFITE COM PROPRIEDADES DE PRIMER E DE ACABAMENTO,COM ALTO TEOR DE ZARCAO</t>
  </si>
  <si>
    <t>PINTURA DE POSTE RETO,DE ACO,DE 10,00 A 15,00M,COM UMA DEMAODE TINTA GRAFITE,COM PROPRIEDADES DE PRIMER E DE ACABAMENTO,COM ALTO TEOR DE ZARCAO</t>
  </si>
  <si>
    <t>PINTURA DE POSTE RETO,DE ACO,DE 16,00 A 20,00M,COM UMA DEMAODE TINTA GRAFITE,COM PROPRIEDADES DE PRIMER E DE ACABAMENTO,COM ALTO TEOR DE ZARCAO</t>
  </si>
  <si>
    <t>PINTURA DE POSTE CURVO,DE ACO,DE 8,00 A 9,00M,COM 1 BRACO COM UMA DEMAO DE TINTA GRAFITE,COM PROPRIEDADES DE PRIMER E DEACABAMENTO,COM ALTO TEOR DE ZARCAO</t>
  </si>
  <si>
    <t>PINTURA DE POSTE CURVO,DE ACO,DE 8,00 A 9,00M,COM 2 BRACOS COM UMA DEMAO DE TINTA GRAFITE,COM PROPRIEDADES DE PRIMER E DE ACABAMENTO,COM ALTO TEOR DE ZARCAO</t>
  </si>
  <si>
    <t>PINTURA DE PROJETOR PRJ-01,CONFORME PROJETO NºA4-1188-PD,RIOLUZ,COM UMA DEMAO DE TINTA GRAFITE,COM PROPRIEDADES DE PRIMER E DE ACABAMENTO,COM ALTO TEOR DE ZARCAO</t>
  </si>
  <si>
    <t>PINTURA DE LUMINARIA LRJ-16,CONFORME PROJETO NºA4-1682-PD,RIOLUZ,COM UMA DEMAO DE TINTA GRAFITE COM PROPRIEDADES DE PRIMER E DE ACABAMENTO,COM ALTO TEOR DE ZARCAO</t>
  </si>
  <si>
    <t>PINTURA DE BASE SIMPLES PARA LUMINARIA LRJ-16,PROJETO RIOLUZ,COM UMA DEMAO DE TINTA GRAFITE,COM PROPRIEDADES DE PRIMER EDE ACABAMENTO,COM ALTO TEOR DE ZARCAO</t>
  </si>
  <si>
    <t>PINTURA EM BASE DUPLA PARA LUMINARIA LRJ-16,PROJETO RIOLUZ,COM UMA DEMAO DE TINTA GRAFITE,COM PROPRIEDADES DE PRIMER E DE ACABAMENTO,COM ALTO TEOR DE ZARCAO</t>
  </si>
  <si>
    <t>PINTURA EM BASE TRIPLA PARA LUMINARIA LRJ-16,PROJETO RIOLUZ,COM UMA DEMAO DE TINTA GRAFITE,COM PROPRIEDADES DE PRIMER EDE ACABAMENTO,COM ALTO TEOR DE ZARCAO</t>
  </si>
  <si>
    <t>PINTURA EM BASE QUADRUPLA PARA LUMINARIA LRJ-16,PROJETO RIOLUZ,COM UMA DEMAO DE TINTA GRAFITE,COM PROPRIEDADES DE PRIMERE DE ACABAMENTO,COM ALTO TEOR DE ZARCAO</t>
  </si>
  <si>
    <t>PINTURA EM CONJUNTO DE LUMINARIAS 4 PETALAS LRJ-11 OU LRJ-13,CONFORME PROJETO NºA4-1792-PD,RIOLUZ,COM UMA DEMAO DE TINTAGRAFITE,COM PROPRIEDADES DE PRIMER E DE ACABAMENTO,COM ALTOTEOR DE ZARCAO</t>
  </si>
  <si>
    <t>PINTURA EM SUPORTE PARA LUMINARIA LRJ-11 OU LRJ-13,CONFORMEPROJETO NºA3-1812-PD,RIOLUZ,COM UMA DEMAO DE TINTA GRAFITE,COM PROPRIEDADES DE PRIMER E DE ACABAMENTO,COM ALTO TEOR DE ZARCAO</t>
  </si>
  <si>
    <t>PINTURA EM LUMINARIA LRJ-01,CONFORME PROJETO NºA4-1176-PD,RIOLUZ,COM UMA DEMAO DE TINTA GRAFITE,COM PROPRIEDADES DE PRIMER E DE ACABAMENTO,COM ALTO TEOR DE ZARCAO</t>
  </si>
  <si>
    <t>PINTURA DE POSTE RETO,DE ACO,DE 4,50 A 6,00M,COM TINTA DE ACABAMENTO GRAFITE SINTETICO,A BASE DE RESINA ALQUIDICA,APLICADA SOBRE ZARCAO DE SECAGEM RAPIDA,COR LARANJA,DA MESMA LINHADO FABRICANTE,INCLUSIVE LIMPEZA,LIXAMENTO,DESENGORDURAMENTOE DUAS DEMAOS DE ACABAMENTO</t>
  </si>
  <si>
    <t>PINTURA DE POSTE RETO,DE ACO,DE 7,00 A 9,00M,COM TINTA DE ACABAMENTO GRAFITE SINTETICO,A BASE DE RESINA ALQUIDICA,APLICADA SOBRE ZARCAO DE SECAGEM RAPIDA,COR LARANJA,DA MESMA LINHADO FABRICANTE,INCLUSIVE LIMPEZA,LIXAMENTO,DESENGORDURAMENTOE DUAS DEMAOS DE ACABAMENTO</t>
  </si>
  <si>
    <t>PINTURA DE POSTE RETO,DE ACO,DE 10,00 A 15,00M,COM TINTA DEACABAMENTO GRAFITE SINTETICO,A BASE DE RESINA ALQUIDICA,APLICADA SOBRE ZARCAO DE SECAGEM RAPIDA,COR LARANJA,DA MESMA LINHA DO FABRICANTE,INCLUSIVE LIMPEZA,LIXAMENTO,DESENGORDURAMENTO E DUAS DEMAOS DE ACABAMENTO</t>
  </si>
  <si>
    <t>PINTURA DE POSTE RETO,DE ACO,DE 16,00 A 20,00M,COM TINTA DEACABAMENTO GRAFITE SINTETICO A BASE DE RESINA ALQUIDICA,APLICADA SOBRE ZARCAO DE SECAGEM RAPIDA,COR LARANJA,DA MESMA LINHA DO FABRICANTE,INCLUSIVE LIMPEZA,LIXAMENTO,DESENGORDURAMENTO E DUAS DEMAOS DE ACABAMENTO</t>
  </si>
  <si>
    <t>PINTURA DE POSTE CURVO,DE ACO,DE 9,00M,COM 1 BRACO,COM TINTADE ACABAMENTO GRAFITE SINTETICO A BASE DE RESINA ALQUIDICA,APLICADA SOBRE ZARCAO DE SECAGEM RAPIDA,COR LARANJA,DA MESMALINHA DO FABRICANTE,INCLUSIVE LIMPEZA,LIXAMENTO,DESENGORDURAMENTO E DUAS DEMAOS DE ACABAMENTO</t>
  </si>
  <si>
    <t>PINTURA DE POSTE CURVO,DE ACO,DE 9,00M,COM 2 BRACOS,COM TINTA DE ACABAMENTO GRAFITE SINTETICO A BASE DE RESINA ALQUIDICA,APLICADA SOBRE ZARCAO DE SECAGEM RAPIDA,COR LARANJA,DA MESMA LINHA DO FABRICANTE,INCLUSIVE LIMPEZA,LIXAMENTO,DESENGORDURAMENTO E DUAS DEMAOS DE ACABAMENTO</t>
  </si>
  <si>
    <t>PINTURA DE POSTE CURVO,DE ACO,DE 12,00M,COM 1 BRACO,COM TINTA DE ACABAMENTO GRAFITE SINTETICO A BASE DE RESINA ALQUIDICA,APLICADA SOBRE ZARCAO DE SECAGEM RAPIDA,COR LARANJA,DA MESMA LINHA DO FABRICANTE,INCLUSIVE LIMPEZA,LIXAMENTO,DESENGORDURAMENTO E DUAS DEMAOS DE ACABAMENTO</t>
  </si>
  <si>
    <t>PINTURA DE POSTE CURVO,DE ACO,DE 12,00M,COM 2 BRACOS,COM TINTA DE ACABAMENTO GRAFITE SINTETICO A BASE DE RESINA ALQUIDICA,APLICADA SOBRE ZARCAO DE SECAGEM RAPIDA,COR LARANJA,DA MESMA LINHA DO FABRICANTE,INCLUSIVE LIMPEZA,LIXAMENTO,DESENGORDURAMENTO E DUAS DEMAOS DE ACABAMENTO</t>
  </si>
  <si>
    <t>FUNDACAO SIMPLES DE CONCRETO PRE-MOLDADO,PROJETO RIOLUZ,COMCHUMBADORES DE ACO,PROVIDO DE ARRUELAS E PORCAS PARA FIXACAODE POSTE RETO DE ACO,DE 3,50 ATE 6,00M,EXCLUSIVE O POSTE E CHUMBADORES</t>
  </si>
  <si>
    <t>FUNDACAO SIMPLES DE CONCRETO PRE-MOLDADO,PROJETO RIOLUZ,COMCHUMBADORES DE ACO,PROVIDO DE ARRUELAS E PORCAS PARA FIXACAODE POSTE RETO DE ACO,DE 7,00 ATE 9,00M,EXCLUSIVE O POSTE E CHUMBADORES</t>
  </si>
  <si>
    <t>FUNDACAO SIMPLES DE CONCRETO PRE-MOLDADO,PROJETO RIOLUZ,COMCHUMBADORES DE ACO,PROVIDO DE ARRUELAS E PORCAS PARA FIXACAODE POSTE RETO DE ACO,DE 12,00 ATE 15,00M,EXCLUSIVE O POSTE ECHUMBADORES</t>
  </si>
  <si>
    <t>FUNDACAO SIMPLES DE CONCRETO PRE-MOLDADO,PROJETO RIOLUZ,COMCHUMBADORES DE ACO,PROVIDO DE ARRUELAS E PORCAS PARA FIXACAODE POSTE RETO DE ACO,DE 16,00 ATE 20,00M,EXCLUSIVE POSTE E CHUMBADORES</t>
  </si>
  <si>
    <t>FUNDACAO SIMPLES DE CONCRETO PRE-MOLDADO,PROJETO RIOLUZ,COMCHUMBADORES DE ACO,PROVIDO DE ARRUELAS E PORCAS PARA FIXACAODE POSTE CURVO DE ACO,DE 1 BRACO,DE 8,00 ATE 9,00M,EXCLUSIVEO POSTE E CHUMBADORES</t>
  </si>
  <si>
    <t>FUNDACAO SIMPLES DE CONCRETO PRE-MOLDADO,PROJETO RIOLUZ,COMCHUMBADORES DE ACO,PROVIDO DE ARRUELAS E PORCAS PARA FIXACAODE POSTE CURVO DE ACO,DE 1 BRACO,DE 10,00 ATE 12,00M,EXCLUSIVE O POSTE E CHUMBADORES</t>
  </si>
  <si>
    <t>FUNDACAO SIMPLES DE CONCRETO PRE-MOLDADO,PROJETO RIOLUZ COMCHUMBADORES DE ACO,PROVIDO DE ARRUELAS E PORCAS PARA FIXACAODE POSTE CURVO DE ACO,DE 2 BRACOS,DE 8,00 ATE 9,00M,EXCLUSIVE O POSTE E CHUMBADORES</t>
  </si>
  <si>
    <t>FUNDACAO SIMPLES DE CONCRETO PRE-MOLDADO,PROJETO RIOLUZ,COMCHUMBADORES DE ACO,PROVIDO DE ARRUELAS E PORCAS PARA FIXACAODE POSTE CURVO DE ACO,DE 2 BRACOS,DE 10,00 ATE 12,00M,EXCLUSIVE O POSTE E CHUMBADORES</t>
  </si>
  <si>
    <t>FUNDACAO ESPECIAL PARA FIXACAO DE POSTE DE CONCRETO,CIRCULAR,RETO,DE 9,00M,EM TERRENO PANTANOSO OU ATERRADO,CONFORME PROJETO NºA4-1651-PD,RIOLUZ,EXCLUSIVE O POSTE</t>
  </si>
  <si>
    <t>FUNDACAO ESPECIAL PARA FIXACAO DE POSTE DE CONCRETO,CIRCULAR,RETO DE 13,00M,EM TERRENO PANTANOSO OU ATERRADO,CONFORME PROJETO NºA4-1651-PD,RIOLUZ,EXCLUSIVE O POSTE</t>
  </si>
  <si>
    <t>FUNDACAO ESPECIAL PARA FIXACAO DE POSTE DE CONCRETO,CIRCULAR,RETO,DE 17,00M,EM TERRENO PANTANOSO OU ATERRADO,CONFORME PROJETO Nº A4-1651-PD,RIOLUZ,EXCLUSIVE O POSTE</t>
  </si>
  <si>
    <t>FUNDACAO ESPECIAL PARA FIXACAO DE POSTE DE CONCRETO,CIRCULAR,RETO,DE 23,00M,EM TERRENO PANTANOSO OU ATERRADO,CONFORME PROJETO Nº A4-1651-PD,RIOLUZ,EXCLUSIVE O POSTE</t>
  </si>
  <si>
    <t>FUNDACAO ESPECIAL PARA FIXACAO DE POSTE DE CONCRETO,CIRCULAR,RETO,DE 33,00M,EM TERRENO PANTANOSO OU ATERRADO,CONFORME PROJETO Nº A4-1651-PD,RIOLUZ,EXCLUSIVE O POSTE</t>
  </si>
  <si>
    <t>FUNDACAO ESPECIAL PARA FIXACAO DE POSTE DE ACO,RETO OU CURVO,COM FLANGE DE 1 OU 2 BRACOS,DE 16,00 ATE 20,00M,EM TERRENOPANTANOSO OU ATERRADO,CONFORME PROJETO Nº A4-1651-PD,RIOLUZ,EXCLUSIVE O POSTE</t>
  </si>
  <si>
    <t>FUNDACAO PARA POSTE RETO,DE ACO,DE 3,50 A 6,00M,EM TERRENO DE AREIA,ARGILA OU PICARRA,INCLUSIVE INSTALACAO E FORNECIMENTO DE TAMPA DE PROTECAO</t>
  </si>
  <si>
    <t>FUNDACAO PARA POSTE RETO,DE ACO,DE 7,00 A 9,00M,EM TERRENO DE AREIA,ARGILA OU PICARRA,INCLUSIVE INSTALACAO E FORNECIMENTO DE TAMPA DE PROTECAO</t>
  </si>
  <si>
    <t>FUNDACAO PARA POSTE RETO,DE ACO,DE 10,00 A 15,00M,EM TERRENODE AREIA,ARGILA OU PICARRA,INCLUSIVE INSTALACAO E FORNECIMENTO DE TAMPA DE PROTECAO</t>
  </si>
  <si>
    <t>FUNDACAO PARA POSTE CURVO,DE ACO,DE 8,00 A 9,00M,DE 1 OU 2 BRACOS,EM TERRRENO DE AREIA,ARGILA OU PICARRA,INCLUSIVE INSTALACAO E FORNECIMENTO DE TAMPA DE PROTECAO</t>
  </si>
  <si>
    <t>FUNDACAO PARA POSTE DE CONCRETO,CIRCULAR,ATE 12,00M DE ALTURA,EM TERRENO DE AREIA,ARGILA OU PICARRA,INCLUSIVE INSTALACAOE FORNECIMENTO DE TAMPA DE PROTECAO</t>
  </si>
  <si>
    <t>FUNDACAO PARA POSTE DE CONCRETO,CIRCULAR,DE 13,00M DE ALTURA,EM TERRENO DE AREIA,ARGILA OU PICARRA,INCLUSIVE INSTALACAOE FORNECIMENTO DE TAMPA DE PROTECAO</t>
  </si>
  <si>
    <t>CHUMBADORES DE ACO,PARA FIXACAO DE POSTE RETO OU CURVO,DE ACO,DE 7,00 ATE 9,00M,COM FLANGE.FORNECIMENTO E COLOCACAO</t>
  </si>
  <si>
    <t>ARMACAO SECUNDARIA VERTICAL,COMPLETA,PARA UMA REDE DE B.T.,EXCLUSIVE FORNECIMENTO DA ARMACAO E DAS CINTAS DE FIXACAO.INSTALACAO</t>
  </si>
  <si>
    <t>ARMACAO SECUNDARIA VERTICAL,DE 4(QUATRO)ESTRIBOS,COMPLETA,PARA UMA REDE DE B.T.,DE 4(QUATRO)CONDUTORES,PARA ALINHAMENTORETO,ANGULO INFERIOR A 90º E PONTO TERMINAL,EXCLUSIVE FORNECIMENTO DAS CINTAS DE FIXACAO(VER CONJUNTO BTV 1).FORNECIMENTO E INSTALACAO</t>
  </si>
  <si>
    <t>ARMACAO SECUNDARIA VERTICAL,DE 3(TRES)ESTRIBOS,COMPLETA,PARAUMA REDE DE B.T.,DE 3(TRES)CONDUTORES,PARA ALINHAMENTO RETO,ANGULO INFERIOR A 90º E PONTO TERMINAL,EXCLUSIVE FORNECIMENTO DAS CINTAS DE FIXACAO (VER CONJUNTO BTV 1).FORNECIMENTO EINSTALACAO</t>
  </si>
  <si>
    <t>CONJUNTO PARA FIXACAO DE REDE 13,8KV,TRIFASICA,EXCLUSIVE FORNECIMENTO DOS ISOLADORES E FERRAGENS.INSTALACAO</t>
  </si>
  <si>
    <t>FERRAGENS SINGELAS,PARA 1 LINHA,DE 13,8KV,BIFASICA TRIANGULAR,POSTE AO CENTRO,PARA ALINHAMENTOS RETOS E ANGULOS ATE 30º(CONJUNTO 13 A1).INSTALACAO</t>
  </si>
  <si>
    <t>CONJUNTO PARA FIXACAO DE REDE 13,8KV,TRIFASICA,HORIZONTAL,POSTE AO CENTRO,PARA PEQUENOS ANGULOS,PADRAO MADEIRA,MONTAGEMNORMAL,TIPO 13N2.FORNECIMENTO E INSTALACAO</t>
  </si>
  <si>
    <t>CONJUNTO PARA FIXACAO DE REDE 13,8KV,TRIFASICA,HORIZONTAL,POSTE AO CENTRO,PARA PEQUENOS ANGULOS,PADRAO MADEIRA,PARA FIMDE LINHA,TIPO 13N5.FORNECIMENTO E INSTALACAO</t>
  </si>
  <si>
    <t>FERRAGENS SINGELAS E 2 CHAVES FUSIVEIS,EM 1 LINHA DE 13,8KV,HORIZONTAL,POSTE AO CENTRO,EXCLUSIVE FORNECIMENTO DAS CHAVESFUSIVEIS,DOS ISOLADORES E FERRAGENS DA LINHA EXISTENTE.INSTALACAO</t>
  </si>
  <si>
    <t>FERRAGENS SINGELAS E 3 CHAVES FUSIVEIS,EM 1 LINHA DE 13,8KV,HORIZONTAL,POSTE AO CENTRO;EXCLUSIVE FORNECIMENTO DAS CHAVESFUSIVEIS,DOS ISOLADORES E FERRAGENS DA LINHA EXISTENTE.INSTALACAO</t>
  </si>
  <si>
    <t>CHAVES FUSIVEIS(TRES),EM 1 LINHA DE 13,8KV,HORIZONTAL,POSTECENTRO,INCLUSIVE SUPORTE DE FIXACAO,PADRAO MADEIRA,MONTAGEMNORMAL,TIPO 13N8,EXCLUSIVE ISOLADORES E FERRAGENS DA LINHA EXISTENTE.FORNECIMENTO E INSTALACAO</t>
  </si>
  <si>
    <t>FERRAGENS SINGELAS,PARA 2 LINHAS,DE 25KV,HORIZONTAIS,POSTE AO CENTRO,PARA ALINHAMENTOS RETOS E ANGULOS ATE 30°(CONJUNTO25 E1).INSTALACAO</t>
  </si>
  <si>
    <t>TRANSFORMADOR DE 5 A 112,5KVA,SOB LINHA DE 13,8KV,EXCLUSIVEFERRAGENS DE SUPORTES,CHAVES FUSIVEIS COM RESPECTIVAS FERRAGENS E TRANSFORMADORES,INCLUSIVE INTERLIGACAO DE AT E BT,SENDO ESTA ULTIMA COM CONECTORES DE LINHA,EXCLUSIVE CONECTORES.INSTALACAO</t>
  </si>
  <si>
    <t>ATERRAMENTO DE POSTE DE ACO,INCLUSIVE FORNECIMENTO DOS MATERIAIS</t>
  </si>
  <si>
    <t>CONJUNTO DE ATERRAMENTO PARA TRANSFORMADOR(VER DESENHO A2-134-CP).FORNECIMENTO E INSTALACAO</t>
  </si>
  <si>
    <t>CONJUNTO PARA ATERRAMENTO DE REDE DE B.T.(VER DESENHO A2-134-CP).FORNECIMENTO E INSTALACAO</t>
  </si>
  <si>
    <t>HASTE PARA ATERRAMENTO,DE 5/8"(16MM),COM 2,40M DE COMPRIMENTO.FORNECIMENTO</t>
  </si>
  <si>
    <t>HASTE PARA ATERRAMENTO,DE 5/8" (16MM),COM 3,00M DE COMPRIMENTO.FORNECIMENTO</t>
  </si>
  <si>
    <t>HASTE PARA ATERRAMENTO,DE 3/4" (19MM),COM 2,40M DE COMPRIMENTO.FORNECIMENTO</t>
  </si>
  <si>
    <t>HASTE PARA ATERRAMENTO,DE 3/4" (19MM),COM 3,00M DE COMPRIMENTO.FORNECIMENTO</t>
  </si>
  <si>
    <t>HASTE PARA ATERRAMENTO,COM 2,40M A 3,00M DE COMPRIMENTO.COLOCACAO</t>
  </si>
  <si>
    <t>REDE DE 13,8KV,AEREA,COM 2(DOIS)CONDUTORES DE COBRE,EXCLUSIVE FORNECIMENTO DOS CONDUTORES(LANCE).INSTALACAO</t>
  </si>
  <si>
    <t>REDE DE 13,8KV,AEREA,COM 3(TRES)CONDUTORES DE COBRE,EXCLUSIVE FORNECIMENTO DOS CONDUTORES(LANCE).INSTALACAO</t>
  </si>
  <si>
    <t>REDE DE 13,8KV,AEREA,COM 2 CONDUTORES DE ALUMINIO,EXCLUSIVEFORNECIMENTO DOS CONDUTORES(LANCE).INSTALACAO</t>
  </si>
  <si>
    <t>REDE DE 13,8KV,AEREA,COM 3 CONDUTORES DE ALUMINIO,EXCLUSIVEFORNECIMENTO DOS CONDUTORES(LANCE).INSTALACAO</t>
  </si>
  <si>
    <t>REDE DE B.T.,AEREA,COM 1(UM)CONDUTOR DE COBRE,EXCLUSIVE FORNECIMENTO DO CONDUTOR (LANCE).INSTALACAO</t>
  </si>
  <si>
    <t>REDE DE B.T.,AEREA,COM 2(DOIS)CONDUTORES DE COBRE,EXCLUSIVEFORNECIMENTO DOS CONDUTORES(LANCE).INSTALACAO</t>
  </si>
  <si>
    <t>REDE DE B.T.,AEREA,COM 3(TRES)CONDUTORES DE COBRE,EXCLUSIVEFORNECIMENTO DOS CONDUTORES(LANCE).INSTALACAO</t>
  </si>
  <si>
    <t>REDE DE B.T.,AEREA,COM 4(QUATRO)CONDUTORES DE COBRE,EXCLUSIVE FORNECIMENTO DOS CONDUTORES(LANCE).INSTALACAO</t>
  </si>
  <si>
    <t>REDE DE B.T.,AEREA,COM 3(TRES)CONDUTORES DE ALUMINIO,EXCLUSIVE FORNECIMENTO DOS CONDUTORES(LANCE).INSTALACAO</t>
  </si>
  <si>
    <t>REDE DE B.T.,AEREA,COM 4(QUATRO)CONDUTORES DE ALUMINIO,EXCLUSIVE FORNECIMENTO DOS CONDUTORES(LANCE).INSTALACAO</t>
  </si>
  <si>
    <t>REDE DE B.T.,AEREA,COM 1(UM)CONDUTOR DE ALUMINIO,EXCLUSIVE FORNECIMENTO DO CONDUTOR(LANCE).INSTALACAO</t>
  </si>
  <si>
    <t>REDE DE B.T.,AEREA,COM 2(DOIS)CONDUTORES DE ALUMINIO,EXCLUSIVE FORNECIMENTO DO CONDUTOR(LANCE).INSTALACAO</t>
  </si>
  <si>
    <t>REDE B.T.,AEREA,COM CABO MULTIPLEX OU SIMILAR,DE ALUMINIO,EXCLUSIVE FORNECIMENTO DO CABO.INSTALACAO</t>
  </si>
  <si>
    <t>ISOLADOR DE BAIXA TENSAO(BT),TIPO CARRETEL,NA COR MARROM,MEDINDO(72X72)MM.FORNECIMENTO</t>
  </si>
  <si>
    <t>LUMINARIA LRJ-35 PARA LAMPADA VAPOR DE SODIO OU MULTIVAPOR METALICO DE 70W,COM EQUIPAMENTO AUXILIAR INTEGRADO 220V(EM-RIOLUZ Nº30),ENCAIXE EM TUBO COM DIAMETRO DE 48MM,CORPO DE ALUMINIO INJETADO A ALTA PRESSAO,DIFUSOR EM POLICARBONATO INJETADO,RECEPTACULO E-27 COM ISOLAMENTO POR 5KV,CONFORME ESPECIFICACAO EM-RIOLUZ Nº65.FORNECIMENTO</t>
  </si>
  <si>
    <t>LUMINARIA LRJ-36 PARA LAMPADA VAPOR DE SODIO OU MULTIVAPOR METALICO DE 150W,TUBULAR,COM EQUIPAMENTO AUXILIAR INTEGRADO,220V(EM-RIOLUZ Nº30),COM ENCAIXE EM TUBO COM DIAMETRO 48MM,CORPO EM ALUMINIO INJETADO A ALTA PRESSAO,DIFUSOR EM POLICARBONATO INJETADO,RECEPTACULO E-40,COM ISOLAMENTO PARA 5KV,EM-RIOLUZ Nº67.FORNECIMENTO</t>
  </si>
  <si>
    <t>LUMINARIA LRJ-33 PARA LAMPADA VAPOR DE SODIO OU MULTIVAPOR METALICO DE 250W,IP-66,VIDRO CURVO,CORPO EM ALUMINIO INJETADO,PARA ENCAIXE EM TUBO COM DIAMETRO DE 60,3MM,COM EQUIPAMENTOAUXILIAR INTEGRADO(EM-RIOLUZ Nº30),REFLETOR EM CHAPA DE ALUMINIO 99,85% CONFORME ESPECIFICACAO EM-RIOLUZ Nº63.FORNECIMENTO</t>
  </si>
  <si>
    <t>LUMINARIA LRJ-37 PARA LAMPADA A VAPOR DE SODIO OU MULTIVAPORMETALICO DE 250W TUBULAR,COM EQUIPAMENTO AUXILIAR INTEGRADO220/250V (EM-RIOLUZ Nº30),ENCAIXE EM TUBO COM DIAMETRO DE 60,3MM,CORPO EM ALUMINIO INJETADO A ALTA PRESSAO,DIFUSOR EM POLICARBONATO INJETADO,RECEPTACULO E-40 COM ISOLAMENTO PARA 5KV,CONFORME ESPECIFICACAO EM-RIOLUZ Nº68.FORNECIMENTO</t>
  </si>
  <si>
    <t>LUMINARIA LRJ-32 PARA LAMPADA VAPOR DE SODIO OU MULTIVAPOR METALICO DE 400W,IP-66,VIDRO CURVO,CORPO EM ALUMINIO INJETADO,PARA ENCAIXE EM TUBO COM DIAMETRO DE 60,3MM,COM EQUIPAMENTOAUXILIAR INTEGRADO (EM-RIOLUZ Nº30),REFLETOR EM CHAPA DE ALUMINIO 99,85% CONFORME ESPECIFICACAO EM-RIOLUZ Nº62.FORNECIMENTO</t>
  </si>
  <si>
    <t>BRACO,PADRAO RIOLUZ,COM 0,57M OU 1,77M DE PROJECAO HORIZONTAL,PARA LUMINARIA LRJ-10,EM POSTE DE CONCRETO,COM FORNECIMENTO DAS FERRAGENS DE FIXACAO,EXCLUSIVE FORNECIMENTO DO BRACO.COLOCACAO</t>
  </si>
  <si>
    <t>BRACO,PADRAO RIOLUZ,DE 1,50M ATE 2,50M DE PROJECAO HORIZONTAL,EM POSTE RETO DE ACO OU CONCRETO,COM FORNECIMENTO DAS FERRAGENS DE FIXACAO;EXCLUSIVE FORNECIMENTO DO BRACO.COLOCACAO</t>
  </si>
  <si>
    <t>BRACO,PADRAO RIOLUZ,DE 2,60M ATE 3,50M DE PROJECAO HORIZONTAL,EM POSTE RETO DE ACO OU CONCRETO,COM FORNECIMENTO DAS FERRAGENS DE FIXACAO,EXCLUSIVE FORNECIMENTO DO BRACO.COLOCACAO</t>
  </si>
  <si>
    <t>LUMINARIA COM LAMPADA DE DESCARGA,COM OU SEM REATOR INTEGRADO,EM PONTA DE BRACO OU POSTE RETO(ACO OU CONCRETO)ATE 6M DEALTURA,EXCLUSIVE FORNECIMENTO DA LUMINARIA.COLOCACAO</t>
  </si>
  <si>
    <t>LUMINARIA ABERTA COM LAMPADA DE DESCARGA,SEM REATOR INTEGRADO,EM PONTA DE BRACO,ATE 10M DE ALTURA,EXCLUSIVE FORNECIMENTODA LUMINARIA.COLOCACAO</t>
  </si>
  <si>
    <t>LUMINARIA FECHADA COM LAMPADA DE DESCARGA,COM REATOR INTEGRADO,EM PONTA DE BRACO OU POSTE DE ACO CURVO ATE 10,00M DE ALTURA,EXCLUSIVE FORNECIMENTO DA LUMINARIA.COLOCACAO</t>
  </si>
  <si>
    <t>LUMINARIA FECHADA COM LAMPADA DE DESCARGA,SEM REATOR INTEGRADO,EM PONTA DE BRACO OU POSTE DE ACO CURVO ATE 10,00M DE ALTURA,EXCLUSIVE FORNECIMENTO DA LUMINARIA.COLOCACAO</t>
  </si>
  <si>
    <t>LUMINARIA COM LAMPADA DE DESCARGA,COM OU SEM REATOR INTEGRADO,EM PONTA DE BRACO OU POSTE DE ACO CURVO,DE 11,00M ATE 15,00M DE ALTURA,EXCLUSIVE FORNECIMENTO DA LUMINARIA.COLOCACAO</t>
  </si>
  <si>
    <t>BASE PARA TOPO DE POSTE,EM POSTE RETO(ACO OU CONCRETO),PARAALTURAS DE 10,00 ATE 15,00M,PARA LUMINARIA PONTA DE BRACO,EXCLUSIVE LUMINARIAS E BASE.COLOCACAO</t>
  </si>
  <si>
    <t>BASE PARA TOPO DE POSTE,EM POSTE RETO(ACO OU CONCRETO),PARAALTURA DE 9,00M,PARA LUMINARIA PONTA DE BRACO,EXCLUSIVE LUMINARIAS E BASE.COLOCACAO</t>
  </si>
  <si>
    <t>COMANDO DE CIRCUITO,PADRAO RIOLUZ,EXCLUSIVE O FORNECIMENTO DAS FERRAGENS DE FIXACAO E DO COMANDO.COLOCACAO</t>
  </si>
  <si>
    <t>CONDUITE FLEXIVEL GALVANIZADO,COM DIAMETRO DE 63MM(2.1/2"),PARA ACABAMENTO.FORNECIMENTO E COLOCACAO</t>
  </si>
  <si>
    <t>BASE PARA SUSTENTACAO DE POSTE DE ACO RETO DE ATE 7,00M,MODELO TRAPEZOIDAL EM ACO ZINCADO,COM ALTURA DE 400MM,COM PORTINHOLA DE VISITA,INCLUSIVE CHUMBADORES E PARAFUSOS.FORNECIMENTO</t>
  </si>
  <si>
    <t>BASE PARA SUSTENTACAO DE POSTE DE ACO RETO DE 8,00 ATE 12,00M,MODELO TRAPEZOIDAL EM ACO ZINCADO,COM ALTURA DE 400MM,COMPORTINHOLA DE VISITA,INCLUSIVE CHUMBADORES E PARAFUSOS.FORNECIMENTO</t>
  </si>
  <si>
    <t>UM CONDUTOR SINGELO EM LINHA DE DUTOS,EXCLUSIVE FORNECIMENTODE CONDUTOR E DOS DUTOS.COLOCACAO</t>
  </si>
  <si>
    <t>2(DOIS)CONDUTORES SINGELOS EM LINHA DE DUTOS,EXCLUSIVE FORNECIMENTO DE CONDUTOR E DOS DUTOS.COLOCACAO</t>
  </si>
  <si>
    <t>3(TRES)CONDUTORES SINGELOS EM LINHA DE DUTOS,EXCLUSIVE FORNECIMENTO DE CONDUTOR E DOS DUTOS.COLOCACAO</t>
  </si>
  <si>
    <t>4(QUATRO)CONDUTORES SINGELOS EM LINHA DE DUTOS,EXCLUSIVE FORNECIMENTO DE CONDUTOR E DOS DUTOS.COLOCACAO</t>
  </si>
  <si>
    <t>UM CABO BIFASICO,EM LINHA DE DUTOS,EXCLUSIVE FORNECIMENTO DOS CABOS E DOS DUTOS.COLOCACAO</t>
  </si>
  <si>
    <t>UM CABO TRIFASICO,EM LINHA DE DUTOS,EXCLUSIVE FORNECIMENTO DOS CABOS E DOS DUTOS.COLOCACAO</t>
  </si>
  <si>
    <t>ARAME DE FERRO GALVANIZADO,SECAO 2MM2(12AWG),EMBUCHADO COM PAPEL,EM LINHA DE DUTOS,EXCLUSIVE DUTOS.FORNECIMENTO E COLOCACAO</t>
  </si>
  <si>
    <t>ANILHA DE NYLON PARA INDENTIFICACAO DE CONDUTOR XLPE DE 25 A35MM2.FORNECIMENTO</t>
  </si>
  <si>
    <t>ANILHA DE NYLON PARA IDENTIFICACAO DE CONDUTOR XLPE DE 50 A70MM2.FORNECIMENTO</t>
  </si>
  <si>
    <t>CABO DE COBRE FLEXIVEL DE 750V,SECAO DE 1X1,5MM2,PVC/70°C.FORNECIMENTO</t>
  </si>
  <si>
    <t>CABO DE COBRE FLEXIVEL DE 750V,SECAO DE 2X1,5MM2,PVC/70°C.FORNECIMENTO</t>
  </si>
  <si>
    <t>CABO DE COBRE FLEXIVEL DE 750V,SECAO DE 3X1,5MM2,PVC/70ºC.FORNECIMENTO</t>
  </si>
  <si>
    <t>CABO DE COBRE FLEXIVEL DE 750V,SECAO DE 3X2,5MM2,PVC/70°C.FORNECIMENTO</t>
  </si>
  <si>
    <t>CABO DE COBRE FLEXIVEL DE 750V,SECAO DE 2X4,0MM2,PVC/70°C.FORNECIMENTO</t>
  </si>
  <si>
    <t>CABO DE COBRE FLEXIVEL DE 750V,SECAO DE 2X6,0MM2,PVC/70°C.FORNECIMENTO</t>
  </si>
  <si>
    <t>CABO DE COBRE FLEXIVEL DE 750V,SECAO DE 3X4,0MM2,PVC/70°C.FORNECIMENTO</t>
  </si>
  <si>
    <t>CABO DE COBRE FLEXIVEL DE 750V,SECAO DE 4X4,0MM2,PVC/70°C.FORNECIMENTO</t>
  </si>
  <si>
    <t>CABO DE COBRE FLEXIVEL DE 750V,SECAO DE 3X6,0MM2,PVC/70°C.FORNECIMENTO</t>
  </si>
  <si>
    <t>CABO DE COBRE FLEXIVEL DE 750V,SECAO DE 2X10,0MM2,PVC/70°C.FORNECIMENTO</t>
  </si>
  <si>
    <t>CABO DE COBRE FLEXIVEL DE 750V,SECAO DE 3X10,0MM2,PVC/70°C.FORNECIMENTO</t>
  </si>
  <si>
    <t>CABO DE COBRE FLEXIVEL DE 750V,SECAO DE 4X10,0MM2,PVC/70°.FORNECIMENTO</t>
  </si>
  <si>
    <t>CABO DE COBRE FLEXIVEL DE 750V,SECAO DE 1X16,0MM2,PVC/70°.FORNECIMENTO</t>
  </si>
  <si>
    <t>CABO DE COBRE FLEXIVEL DE 750V,SECAO DE 3X16,0MM2,PVC/70°.FORNECIMENTO</t>
  </si>
  <si>
    <t>CABO DE COBRE RIGIDO,DE 1KV,SECAO DE 6,00MM2,PVC/70ºC,NBR 7288.FORNECIMENTO</t>
  </si>
  <si>
    <t>CABO DE COBRE RIGIDO,DE 1KV,SECAO DE 16MM2,PVC/70ºC,NBR 7288.FORNECIMENTO</t>
  </si>
  <si>
    <t>CABO DE COBRE RIGIDO,DE 1KV,SECAO DE 25MM2,PVC/70ºC,NBR 7288.FORNECIMENTO</t>
  </si>
  <si>
    <t>CABO DE COBRE RIGIDO,DE 1KV,SECAO DE 35MM2,PVC/70ºC,NBR 7288.FORNECIMENTO</t>
  </si>
  <si>
    <t>CABO DE COBRE RIGIDO,DE 1KV,SECAO DE 50MM2,PVC/70ºC,NBR 7288.FORNECIMENTO</t>
  </si>
  <si>
    <t>CABO DE COBRE RIGIDO,SECAO DE 10MM2,FORMADOS POR CONDUTORESEM FIOS DE COBRE NU,ENCORDOAMENTO CLASSE 2,ISOLAMENTO PARA 1KV,EM POLIETILENO RETICULADO(XLPE)OU ETILENO PROPILENO(EPR),COM CAPA DE COBERTURA EM PVC NA COR PRETA,NBR 7286,NBR 7287E ESPECIFICACAO RIOLUZ EM-RIOLUZ-74.FORNECIMENTO</t>
  </si>
  <si>
    <t>CABO DE COBRE RIGIDO,SECAO DE 25MM2,FORMADO POR CONDUTORES EM FIOS DE COBRE NU,ENCORDOAMENTO CLASSE 2,ISOLAMENTO PARA 1KV,EM POLIETILENO RETICULADO(XLPE)OU ETILENO PROPILENO(EPR),COM CAPA DE COBERTURA EM PVC NA COR PRETA,NBR 7286,NBR 7287 EESPECIFICACAO RIOLUZ EM-RIOLUZ-74.FORNECIMENTO</t>
  </si>
  <si>
    <t>CABO DE COBRE RIGIDO,SECAO DE 50MM2,FORMADO POR CONDUTORES EM FIOS DE COBRE NU,ENCORDOAMENTO CLASSE 2,ISOLAMENTO PARA 1KV,EM POLIETILENO RETICULADO(XLPE)OU ETILENO PROPILENO(EPR),COM CAPA DE COBERTURA EM PVC NA COR PRETA,NBR 7286,NBR 7287 EESPECIFICACAO RIOLUZ EM-RIOLUZ-74.FORNECIMENTO</t>
  </si>
  <si>
    <t>CABO DE COBRE RIGIDO,SECAO DE 70MM2,FORMADO POR CONDUTORES EM FIOS DE COBRE NU,ENCORDOAMENTO CLASSE 2,ISOLAMENTO PARA 1KV,EM POLIETILENO RETICULADO(XLPE)OU ETILENO PROPILENO(EPR),COM CAPA DE COBERTURA EM PVC NA COR PRETA,NBR 7286,NBR 7287 EESPECIFICACAO RIOLUZ EM-RIOLUZ-74.FORNECIMENTO</t>
  </si>
  <si>
    <t>CABO DE COBRE RIGIDO,SECAO DE 25MM2, 8,7 A 15KV,ISOLADO EPR/XLPE,NBR 7286,NBR 7287.FORNECIMENTO</t>
  </si>
  <si>
    <t>CABO DE COBRE RIGIDO,SECAO DE 3X1X50MM2,TRIPLEXADO,20KV,ISOLADO EPR/XLPE,NBR 7286,NBR 7287.FORNECIMENTO</t>
  </si>
  <si>
    <t>CABO DE ALUMINIO NU SEM ALMA DE ACO (CA),SECAO 2 AWG (Ø=7,41MM, 92,5KG/KM),NBR 7271.FORNECIMENTO</t>
  </si>
  <si>
    <t>CABO DE ALUMINIO NU COM ALMA DE ACO (CAA),SECAO 1/0 AWG(Ø=9,36MM, 147,6KG/KM),NBR 7270.FORNECIMENTO</t>
  </si>
  <si>
    <t>CABO DE ALUMINIO,SECAO DE 50MM2,FORMADOS POR CONDUTORES EM FIOS DE ALUMINIO NU,ENCORDOAMENTO CLASSE 2,ISOLAMENTO PARA 1KV,EM POLIETILENO RETICULADO(XLPE)OU ETILENO PROPILENO(EPR),COM CAPA DE COBERTURA EM PVC NA COR PRETA,NBR 7286,NBR 7287 EESPECIFICACAO RIOLUZ EM-RIOLUZ-74.FORNECIMENTO</t>
  </si>
  <si>
    <t>CABO DE ALUMINIO,SECAO DE 16MM2,FORMADO POR CONDUTORES EM FIOS DE ALUMINIO NU,ENCORDOAMENTO CLASSE 2,ISOLAMENTO PARA 1KV,EM POLIETILENO RETICULADO(XLPE)OU ETILENO PROPILENO(EPR),COM CAPA DE COBERTURA EM PVC NA COR PRETA,NBR 7286,NBR 7287 EESPECIFICACAO RIOLUZ EM-RIOLUZ-74.FORNECIMENTO</t>
  </si>
  <si>
    <t>CABO DE ALUMINIO,SECAO DE 35MM2,FORMADO POR CONDUTORES EM FIOS DE ALUMINIO NU,ENCORDOAMENTO CLASSE 2,ISOLAMENTO PARA 1KV,EM POLIETILENO RETICULADO(XLPE)OU ETILENO PROPILENO(EPR),COM CAPA DE COBERTURA EM PVC NA COR PRETA,NBR 7286,NBR 7287 EESPECIFICACAO RIOLUZ EM-RIOLUZ-74.FORNECIMENTO</t>
  </si>
  <si>
    <t>ALCA PRE-FORMADA DE DISTRIBUICAO,DE ACO RECOBERTO DE ALUMINIO,PARA CABO ENCAPADO,BITOLA DE 25MM2,SEGUNDO DESENHO A4-154-CP.FORNECIMENTO E COLOCACAO</t>
  </si>
  <si>
    <t>ALCA PRE-FORMADA DE DISTRIBUICAO,DE ACO RECOBERTO DE ALUMINIO,PARA CABO DE ALUMINIO NU,BITOLA DE 25MM2,SEGUNDO DESENHO A4-154-CP.FORNECIMENTO E COLOCACAO</t>
  </si>
  <si>
    <t>ALCA PRE-FORMADA DE SERVICO,DE ACO RECOBERTO DE ALUMINIO,PARA CABO ENCAPADO,BITOLA DE 25MM2,SEGUNDO DESENHO A4-154-CP.FORNECIMENTO E COLOCACAO</t>
  </si>
  <si>
    <t>ALCA PRE-FORMADA DE SERVICO,DE ACO RECOBERTO DE ALUMINIO,PARA CABO DE ALUMINIO NU,BITOLA DE 25MM2,SEGUNDO DESENHO A4-154-CP.FORNECIMENTO E COLOCACAO</t>
  </si>
  <si>
    <t>CONECTOR PARAFUSO FENDIDO COM RABICHO,EM BRONZE,PARA ATERRAMENTO,CONDUTORES DE 6 - 35MM2.FORNECIMENTO E INSTALACAO</t>
  </si>
  <si>
    <t>CONECTOR PARA HASTE DE ATERRAMENTO DE PARA-RAIO,COM UMA DESCIDA DE 5/8".FORNECIMENTO</t>
  </si>
  <si>
    <t>CONECTOR TIPO ESTRIBO APARAFUSADO,PARA CONDUTOR DE ALUMINIO,1/0AWG.FORNECIMENTO</t>
  </si>
  <si>
    <t>CONECTOR TIPO CUNHA,EM LIGA DE COBRE ESTANHADO,PARA A FIXACAO DE CONDUTORES DE ALUMINIO OU COBRE,POR EFEITO DE MOLA.MODELO Nº1,PADRAO RIOLUZ,TIPO G.FORNECIMENTO E INSTALACAO</t>
  </si>
  <si>
    <t>CONECTOR TIPO CUNHA,EM LIGA DE COBRE ESTANHADO,PARA A FIXACAO DE CONDUTORES DE ALUMINIO OU COBRE,POR EFEITO DE MOLA,MODELO Nº2,PADRAO RIOLUZ,TIPO H.FORNECIMENTO E INSTALACAO</t>
  </si>
  <si>
    <t>CONECTOR TIPO CUNHA,EM LIGA DE COBRE ESTANHADO,PARA A FIXACAO DE CONDUTORES DE ALUMINIO OU COBRE,POR EFEITO DE MOLA.MODELO Nº3,PADRAO RIOLUZ,TIPO K.FORNECIMENTO E INSTALACAO</t>
  </si>
  <si>
    <t>CONECTOR TIPO CUNHA,EM LIGA DE COBRE ESTANHADO,PARA A FIXACAO DE CONDUTORES DE ALUMINIO OU COBRE,POR EFEITO DE MOLA.MODELO Nº4,PADRAO RIOLUZ,TIPO V.FORNECIMENTO E INSTALACAO</t>
  </si>
  <si>
    <t>CONECTOR TIPO CUNHA,EM LIGA DE COBRE ESTANHADO,PARA A FIXACAO DE CONDUTORES DE ALUMINIO OU COBRE,POR EFEITO DE MOLA.MODELO Nº5,PADRAO RIOLUZ,TIPO IV.FORNECIMENTO E INSTALACAO</t>
  </si>
  <si>
    <t>CONECTOR TIPO CUNHA,EM LIGA DE COBRE ESTANHADO,PARA A FIXACAO DE CONDUTORES DE ALUMINIO OU COBRE,POR EFEITO DE MOLA.MODELO Nº6,PADRAO RIOLUZ,TIPO B.FORNECIMENTO E INSTALACAO</t>
  </si>
  <si>
    <t>CONECTOR TIPO CUNHA,EM LIGA DE COBRE ESTANHADO,PARA A FIXACAO DE CONDUTORES DE ALUMINIO OU COBRE,POR EFEITO DE MOLA.MODELO Nº7,PADRAO RIOLUZ,TIPO A.FORNECIMENTO E INSTALACAO</t>
  </si>
  <si>
    <t>CONECTOR TIPO CUNHA,EM LIGA DE COBRE ESTANHADO,PARA A FIXACAO DE CONDUTORES DE ALUMINIO OU COBRE,POR EFEITO DE MOLA.MODELO Nº8,PADRAO RIOLUZ,TIPO C.FORNECIMENTO E INSTALACAO</t>
  </si>
  <si>
    <t>CONECTOR TIPO CUNHA,EM LIGA DE COBRE ESTANHADO,PARA A FIXACAO DE CONDUTORES DE ALUMINIO OU COBRE,POR EFEITO DE MOLA.MODELO Nº9,PADRAO RIOLUZ,TIPO J.FORNECIMENTO E INSTALACAO</t>
  </si>
  <si>
    <t>CONECTOR TIPO CUNHA,EM LIGA DE COBRE ESTANHADO,PARA A FIXACAO DE CONDUTORES DE ALUMINIO OU COBRE,POR EFEITO DE MOLA.MODELO Nº10,PADAO RIOLUZ,TIPO F.FORNECIMENTO E INSTALACAO</t>
  </si>
  <si>
    <t>CONECTOR TIPO CUNHA,EM LIGA DE COBRE ESTANHADO,PARA A FIXACAO DE CONDUTORES DE ALUMINIO OU COBRE,POR EFEITO DE MOLA.MODELO Nº11,PADRAO RIOLUZ,TIPO D.FORNECIMENTO E INSTALACAO</t>
  </si>
  <si>
    <t>CONECTOR TIPO CUNHA,EM LIGA DE COBRE ESTANHADO,PARA A FIXACAO DE CONDUTORES DE ALUMINIO OU COBRE,POR EFEITO DE MOLA.MODELO Nº12,PADRAO RIOLUZ,TIPO I.FORNECIMENTO E INSTALACAO</t>
  </si>
  <si>
    <t>CONECTOR TIPO CUNHA,EM LIGA DE COBRE ESTANHADO,PARA A FIXACAO DE CONDUTORES DE ALUMINIO OU COBRE,POR EFEITO DE MOLA.MODELO Nº13,PADRAO RIOLUZ,TIPO VII.FORNECIMENTO E INSTALACAO</t>
  </si>
  <si>
    <t>CONECTOR TIPO CUNHA,EM LIGA DE COBRE ESTANHADO,PARA A FIXACAO DE CONDUTORES DE ALUMINIO OU COBRE,POR EFEITO DE MOLA.MODELO Nº14,PADRAO RIOLUZ,TIPO VI.FORNECIMENTO E INSTALACAO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</si>
  <si>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PROTECAO:IP-65,P/CABOS:PRINCIPAL:6MM2-185MM2 E DERIVACAO:1,5MM2-10MM2.FORNECIMENTO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</si>
  <si>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PROTECAO:IP-68,P/CABOS:PRINCIPAL:35MM2-120MM2 E DERIVACAO:25MM2-50MM2.FORNECIMENTO</t>
  </si>
  <si>
    <t>GRAMPO DE LINHA VIVA EM BRONZE FUNDIDO,ACABAMENTO ESTANHADOPARA CABO DE 16 A 240MM2.FORNECIMENTO</t>
  </si>
  <si>
    <t>CHAVE FUSIVEL,UNIPOLAR,ACIONAMENTO POR COMANDO DE VARA DE MANOBRA DE 15KV-100A,EXCLUSIVE ELOS FUSIVEIS.FORNECIMENTO</t>
  </si>
  <si>
    <t>RELE FOTOELETRONICO PARA ILUMINACAO PUBLICA,TIPO FAIL-OFF,TENSAO DE ALIMENTACAO DE 105V E 305V,POTENCIA DA CARGA 1000W OU 1800VA,CORRENTE MAXIMA DA CARGA 10A.CORPO EM POLICARBONATONA COR AZUL,ESTABILIZADO AO UV;PINOS EM LATAO ESTANHADO,DEVENDO ATENDER A ESPECIFICACAO EM-RIOLUZ-66 E ANSI C136,10 E NBR 5126,NO QUE COUBER.FORNECIMENTO</t>
  </si>
  <si>
    <t>RELE FOTOELETRICO INDIVIDUAL,COM BASE EM POSTE (ACO OU CONCRETO) DE ACORDO COM O PADRAO DA RIOLUZ;EXCLUSIVE FORNECIMENTODO RELE E BASE.ASSENTAMENTO</t>
  </si>
  <si>
    <t>RELE FOTOELETRICO INDIVIDUAL,COM BASE,EM PONTA DE BRACO OU POSTE CURVO (ACO OU CONCRETO) DE ACORDO COM O PADRAO DA RIOLUZ,COM FORNECIMENTO DAS FERRAGENS DE FIXACAO;EXCLUSIVE FORNECIMENTO DO RELE E BASE.ASSENTAMENTO</t>
  </si>
  <si>
    <t>RELE FOTOELETRICO INDIVIDUAL,COM BASE EM POSTE(ACO OU CONCRETO)DE ACORDO COM O PADRAO DA RIOLUZ,EXCLUSIVE FORNECIMENTO DAS FERRAGENS DE FIXACAO E DO RELE FOTOELETRICO E BASE.ASSENTAMENTO</t>
  </si>
  <si>
    <t>CAIXA HAND-HOLE EM ALVENARIA DE TIJOLOS MACICOS DE 7X10X20CM,PADRAO RIOLUZ,COM DIMENSOES DE 0,40X0,40X0,60M,EXCLUSIVE ESCAVACAO,REATERRO E TAMPAO.FORNECIMENTO E ASSENTAMENTO</t>
  </si>
  <si>
    <t>CAIXA HAND-HOLE EM ALVENARIA DE TIJOLOS MACICOS DE 7X10X20CM,PADRAO RIOLUZ,COM DIMENSOES DE 0,40X0,40X0,90M,EXCLUSIVE ESCAVACAO,REATERRO E TAMPAO.FORNECIMENTO E ASSENTAMENTO</t>
  </si>
  <si>
    <t>CAIXA HAND-HOLE,PRE-MOLDADA,EM ANEL DE CONCRETO,CONFORME PROJETO Nº A4-1683-PD,RIOLUZ,COM DIMENSOES DE 0,60X0,30M,EXCLUSIVE ESCAVACAO,REATERRO E TAMPAO.FORNECIMENTO E ASSENTAMENTO</t>
  </si>
  <si>
    <t>CAIXA HAND-HOLE,PRE-MOLDADA,EM ANEL DE CONCRETO,CONFORME PROJETO Nº A4-1683-PD,RIOLUZ,COM DIMENSOES DE 0,60X0,60M,EXCLUSIVE ESCAVACAO,REATERRO E TAMPAO.FORNECIMENTO E ASSENTAMENTO</t>
  </si>
  <si>
    <t>CAIXA HAND-HOLE,PRE-MOLDADA,EM ANEL DE CONCRETO,CONFORME PROJETO Nº A4-1683-PD,RIOLUZ,COM DIMENSOES DE 0,60X0,90M,EXCLUSIVE ESCAVACAO,REATERRO E TAMPAO.FORNECIMENTO E ASSENTAMENTO</t>
  </si>
  <si>
    <t>CAIXA HAND-HOLE,PRE-MOLDADA,EM ANEL DE CONCRETO,CONFORME PROJETO Nº A4-1683-PD,RIOLUZ,COM DIMENSOES DE 0,30X0,30M,EXCLUSIVE ESCAVACAO,REATERRO E TAMPAO.FORNECIMENTO E ASSENTAMENTO</t>
  </si>
  <si>
    <t>CAIXA DE CONCRETO PARA FIXACAO DE PROJETOR,COM TAMPA DE TELAMALETADA DE (5X5)CM E CADEADO,NAS DIMENSOES (80X80X80)CM,CONFORME DETALHE DO PROJETO RIOLUZ.FORNECIMENTO E ASSENTAMENTO</t>
  </si>
  <si>
    <t>CAIXA DE ALVENARIA COM BASE DE CONCRETO PARA FIXACAO DE PROJETOR,COM TAMPA DE TELA MALETADA DE (5X5)CM E CADEADO NAS DIMENSOES (80X80X80)CM.FORNECIMENTO E ASSENTAMENTO</t>
  </si>
  <si>
    <t>CAIXA DE ALVENARIA COM BASE DE CONCRETO PARA FIXACAO DE PROJETOR,COM TAMPA DE TELA MALETADA (5X5)CM E CADEADO NAS DIMENSOS (110X80X60)CM.FORNECIMENTO E ASSENTAMENTO</t>
  </si>
  <si>
    <t>CAIXA DE ALVENARIA COM BASE DE CONCRETO PARA FIXACAO DE PROJETOR,COM TAMPA DE TELA MALETADA (5X5)CM E CADEADO NAS DIMENSOES (110X120X100)CM.FORNECIMENTO E ASSENTAMENTO</t>
  </si>
  <si>
    <t>CAIXA DE PASSAGEM,RETANGULAR,DE ALVENARIA COM TAMPA DE CONCRETO,DIMENSOES DE(0,80X0,80X1,00)M;EXCLUSIVE FORNECIMENTO DOMATERIAL.ASSENTAMENTO</t>
  </si>
  <si>
    <t>TAMPAO DE FERRO FUNDIDO DUCTIL (NODULAR) TIPO LEVE,COM DIAMETRO DE 56CM,PADRAO RIOLUZ.FORNECIMENTO</t>
  </si>
  <si>
    <t>TAMPAO DE FERRO FUNDIDO DUCTIL (NODULAR),ARTICULADO,TIPO ESPECIAL,COM DIAMETRO DE 600MM,COM EIXO DE ACO INOXIDAVEL,REVESTIDO POR PVC NA ARTICULACAO,DOTADO DE FURACAO PARA FIXACAO DO ARO DE ANEL DE CONCRETO E INSTALACAO DE CONECTORES PARA ATERRAMENTO,COM INSCRICAO RIOLUZ DISCRETA,EM ALTO RELEVO,CONFORME DESENHO EM-RIOLUZ-078 DESENHO: A4-1992-PD.FORNECIMENTO</t>
  </si>
  <si>
    <t>TAMPAO DE FERRO FUNDIDO DUCTIL (NODULAR),ARTICULADO,TIPO LEVE,CARGA MAXIMA NO CENTRO DE 2000KGF,DIAMETRO INTERNO DE 300MM,FORNECIDO COM COLAR E COM RECOBRIMENTO,CONFORME DESENHO A4-1200-PD,ESPECIFICACAO EM RIOLUZ Nº10.FORNECIMENTO</t>
  </si>
  <si>
    <t>TAMPAO DE FERRO FUNDIDO DUCTIL (NODULAR),ARTICULADO(PARA TENSAO MINIMA DE 3,54KG/CM2),DIAMETRO INTERNO DE 30CM,COM TRANCA,COM EIXO DE ACO INOXIDAVEL NA ARTICULACAO,DOTADO DE FURACAO ROSQUEADA PARA INSTALACAO DE CONECTORES PARA ATERRAMENTO,COM INSCRICAO RIOLUZ EM ALTO RELEVO,DESENHO A4-1992-PD EM-RIOLUZ-10.FORNECIMENTO</t>
  </si>
  <si>
    <t>TAMPAO DE FERRO FUNDIDO DUCTIL (NODULAR),ARTICULADO(PARA TENSAO MINIMA DE 3,54KG/CM2),DIAMETRO INTERNO DE 60CM,COM TRANCA,COM EIXO DE ACO INOXIDAVEL NA ARTICULACAO,DOTADO DE FURACAO ROSQUEADA PARA INSTALACAO DE CONECTORES PARA ATERRAMENTO,COM INSCRICAO RIOLUZ EM ALTO RELEVO,DESENHO A4-1992-PD EM-RIOLUZ-10.FORNECIMENTO</t>
  </si>
  <si>
    <t>TAMPAO PARA VEDACAO DE DUTOS ESPIRALADOS FLEXIVEIS EM POLIETILENO DE ALTA DENSIDADE,NA COR PRETA,DIAMETRO NOMINAL DE 125MM,COMPRIMENTO DE 225MM,LOTE 335248-0.FORNECIMENTO</t>
  </si>
  <si>
    <t>ELETRODUTO DE FERRO GALVANIZADO,TIPO PESADO DIAMETRO DE 25MM(1").FORNECIMENTO</t>
  </si>
  <si>
    <t>ELETRODUTO DE FERRO GALVANIZADO,TIPO PESADO,DIAMETRO DE 38MM(1.1/2").FORNECIMENTO</t>
  </si>
  <si>
    <t>ELETRODUTO DE FERRO GALVANIZADO,TIPO PESADO,DIAMETRO DE 50MM(2").FORNECIMENTO</t>
  </si>
  <si>
    <t>ELETRODUTO DE FERRO GALVANIZADO,TIPO PESADO,DIAMETRO DE 75MM(3").FORNECIMENTO</t>
  </si>
  <si>
    <t>CURVA LONGA DE 90° PARA ELETRODUTO,DE ACO GALVANIZADO,DE 25MM(1").FORNECIMENTO</t>
  </si>
  <si>
    <t>CURVA LONGA DE 90° PARA ELETRODUTO,DE ACO GALVANIZADO,DE 50MM(2").FORNECIMENTO</t>
  </si>
  <si>
    <t>CURVA LONGA DE 90° PARA ELETRODUTO,DE ACO GALVANIZADO,DE 75MM(3").FORNECIMENTO</t>
  </si>
  <si>
    <t>LUVA PARA ELETRODUTO,DE ACO GALVANIZADO,DE 25MM(1").FORNECIMENTO</t>
  </si>
  <si>
    <t>LUVA PARA ELETRODUTO,DE ACO GALVANIZADO,DE 38MM(1 1/2").FORNECIMENTO</t>
  </si>
  <si>
    <t>LUVA PARA ELETRODUTO,DE ACO GALVANIZADO,DE 50MM(2").FORNECIMENTO</t>
  </si>
  <si>
    <t>LUVA PARA ELETRODUTO,DE ACO GALVANIZADO,DE 75MM(3").FORNECIMENTO</t>
  </si>
  <si>
    <t>ELETRODUTO DE PVC RIGIDO,ROSQUEAVEL,DE 19MM(3/4").FORNECIMENTO</t>
  </si>
  <si>
    <t>ELETRODUTO DE PVC RIGIDO,ROSQUEAVEL,DE 32MM(1 1/4").FORNECIMENTO</t>
  </si>
  <si>
    <t>CURVA LONGA DE 90° PARA ELETRODUTO,DE PVC RIGIDO,ROSQUEAVEL,DE 25MM(1").FORNECIMENTO</t>
  </si>
  <si>
    <t>CURVA LONGA DE 90° PARA ELETRODUTO,DE PVC RIGIDO,ROSQUEAVEL,DE 32MM(1 1/4").FORNECIMENTO</t>
  </si>
  <si>
    <t>CURVA LONGA DE 90° PARA ELETRODUTO,DE PVC RIGIDO,ROSQUEAVEL,DE 50MM(2").FORNECIMENTO</t>
  </si>
  <si>
    <t>CURVA LONGA DE 90° PARA ELETRODUTO,DE PVC RIGIDO,ROSQUEAVEL,DE 75MM(3").FORNECIMENTO</t>
  </si>
  <si>
    <t>LUVA PARA ELETRODUTO,DE PVC RIGIDO,ROSQUEAVEL,DE 25MM(1").FORNECIMENTO</t>
  </si>
  <si>
    <t>LUVA PARA ELETRODUTO,DE PVC RIGIDO,ROSQUEAVEL,DE 32MM(1 1/4").FORNECIMENTO</t>
  </si>
  <si>
    <t>LUVA PARA ELETRODUTO,DE PVC RIGIDO,ROSQUEAVEL,DE 50MM(2").FORNECIMENTO</t>
  </si>
  <si>
    <t>LUVA PARA ELETRODUTO,DE PVC RIGIDO,ROSQUEAVEL,DE 75MM(3").FORNECIMENTO</t>
  </si>
  <si>
    <t>CONDUITE FLEXIVEL GALVANIZADO,DE 19MM(3/4").FORNECIMENTO E COLOCACAO</t>
  </si>
  <si>
    <t>BOX CURVO DE ALUMINIO COM BUCHA E ARRUELA DE 50MM(2").FORNECIMENTO</t>
  </si>
  <si>
    <t>BOX CURVO DE ALUMINIO COM BUCHA E ARRUELA DE 75MM(3").FORNECIMENTO</t>
  </si>
  <si>
    <t>EQUIPAMENTOS DE COMANDO DE CIRCUITO,PADRAO RIOLUZ,EXCLUSIVEO FORNECIMENTO DAS FERRAGENS DE FIXACAO E DO COMANDO.ASSENTAMENTO</t>
  </si>
  <si>
    <t>CONJUNTO PARA MONTAGEM DE INDICADOR VISUAL DE DIRECAO DE VENTO(BIRUTA) ADAPTADO PARA BALIZAMENTO NOTURNO.FORNECIMENTO</t>
  </si>
  <si>
    <t>FONTE DE EMERGENCIA(NO BREAK),COM POTENCIA DE 2KVA,220V/220V,AUTONOMIA A PLENA CARGA DE 30MIN.FORNECIMENTO</t>
  </si>
  <si>
    <t>LUMINARIA DECORATIVA LDRJ-14 P/LAMPADA FLUORESCENTE COMPACTA18W,C/EQUIPAMENTO AUXILIAR ELETROMAGNETICO INTEGRADO,P/INSTALACAO EM PAREDE,CORPO E GRADE DE PROTECAO EM LIGA DE ALUMINIO FUNDIDO TIPO ASTM-SG-7A OU SAE-23 PINTADOS C/TINTA ESMALTE NA COR CINZA MARTELADO,RECEPTACULO PARA BASE G-24D-2,CONFORME DESENHO A3-1900-PD E ESPECIFICACAO EM-RIOLUZ Nº23.FORN.</t>
  </si>
  <si>
    <t>LUMINARIA DECORATIVA LDRJ-15,P/LAMPADA FLUORESCENTE COMPACTA26W,P/INSTALACAO NO TETO,CORPO E GRADE DE PROTECAO EM LIGADE ALUMINIO FUNDIDO TIPO ASTM-SG-7A/SAE-23 PINTADOS C/TINTAESMALTE COR CINZA MARTELADO,GRADE ROSQUEADA AO CORPO,REFRATOR EM VIDRO BOROSILICATO ROSQUEADO AO CORPO,RECEPTACULO P/BASE G-24D-3,CONFORME DESENHO A4-1905-PD EM-RIOLUZ Nº23.FORN.</t>
  </si>
  <si>
    <t>LUMINARIA DECORATIVA LDRJ-07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A3-1965-PD.FORNECIMENTO</t>
  </si>
  <si>
    <t>LUMINARIA DECORATIVA LDRJ-09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A3-1966-PD.FORNECIMENTO</t>
  </si>
  <si>
    <t>LUMINARIA DECORATIVA LDRJ-20 PARA LAMPADA MULTIVAPOR METALICO 100W,SEMI ESFERICA,C/EQUIPAMENTO AUXILIAR INTEGRADO INSTALADO EM BANDEJA DE CHAPA DE ACO GALVANIZADO,ARO E CARCACA EMALUMINIO INJETADO DE ALTA PRESSAO,GRAU DE PROTECAO MINIMO IP-55,ACABAMENTO C/TRATAMENTO DE FOSFATACAO E PINTURA POLIESTER,PARAFUSOS DE ACO INOX RECEPTACULO E-27.FORNECIMENTO</t>
  </si>
  <si>
    <t>LUMINARIA DECORATIVA LDRJ-11 PARA LAMPADA MVM 150W,COM EQUIPAMENTO AUXILIAR INTEGRADO,PROJETOR PARA VAPOR DE METALICO BILATERAL 150W,REBATEDOR E SUPORTE(CONJUNTO COMPLETO).CONFORMEESPECIFICACAO EM-RIOLUZ-23,DESENHO A4-1863-PD(ULTIMA REVISAO).FORNECIMENTO</t>
  </si>
  <si>
    <t>PROJETOR,TIPO PRJ-19/1.2,PARA 1 LAMPADA DE MULTIVAPOR METALICO(MVM)TD DE 150W,CONTATO BILATERAL,COM EQUIPAMENTO AUXILIARINTEGRADO E LAMPADA.FORNECIMENTO</t>
  </si>
  <si>
    <t>PROJETOR PRJ-10,PARA LAMPADA A VAPOR DE SODIO OU MULTIVAPORMETALICO DE 250/400W TUBULAR,EM LIGA DE ALUMINIO FUNDIDO TIPO ASTM-SG-70A OU SAE 323,VISOR DE VIDRO PLANO,INCOLOR,TEMPERADO,RESISTENTE A IMPACTOS E CHOQUE TERMICO,SUPORTE TIPO "U",EM FERRO GALVANIZADO POR IMERSAO A QUENTE,CONFORME DESENHO A4-1188-PD E ESPECIFICACAO EM-RIOLUZ Nº20.FORNECIMENTO</t>
  </si>
  <si>
    <t>PROJETOR PRJ-07,P/LAMPADA A VAPOR DE SODIO OU MULTIVAPOR METALICO 250/400W TUBULAR,EM CHAPA DE ALUMINIO REPUXADO,POLIDOQUIMICAMENTE E ANODIZADO,VISOR DE VIDRO PLANO,INCOLOR,TEMPERADO,RESISTENTE A IMPACTOS E CHOQUE TERMICO,FIXADO AO REFLETOR ATRAVES DE ARO DE ALUMINIO,SUPORTE DE FIXACAO TIPO "U",CONFORME DESENHO A4-1514-PD E ESPECIFICACAO EM-RIOLUZ Nº20.FORN</t>
  </si>
  <si>
    <t>PROJETOR PRJ-27,P/UMA LAMPADA VAPOR DE SODIO OU MULTIVAPORMETALICO 250/400W TUBULAR,C/EQUIPAMENTO AUXILIAR INTEGRADO,EM LIGA DE ALUMINIO INJETADO A ALTA PRESSAO-IP65,REFLETOR EMCHAPA DE ALUMINIO DE ALTA PUREZA(99,50%)ESTAMPADO,ANODIZADOE ABRILHANTADO QUIMICAMENTE,CONFORME ESPECIFICACAO EM-RIOLUZ-72.FORNECIMENTO</t>
  </si>
  <si>
    <t>PROJETOR PRJ-28,P/UMA LAMPADA VAPOR DE SODIO DE 50/70/100/150W OU MULTIVAPOR METALICO DE 35/70/100/150W TUBULAR,C/EQUIPAMENTO AUXILIAR INTEGRADO,EM LIGA DE ALUMINIO INJETADO A ALTAPRESSAO-IP65.REFLETOR EM CHAPA DE ALUMINIO DE ALTA PUREZA(99,50%)ESTAMPADO,ANODIZADO E ABRILHANTADO QUIMICAMENTE,CONFORME ESPECIFICACAO EM-RIOLUZ-71.FORNECIMENTO</t>
  </si>
  <si>
    <t>PROJETOR PRJ-08,MODELO 2,P/2 LAMPADAS A VAPOR DE SODIO OU MULTIVAPOR METALICO 400W TUBULAR,EM LIGA DE ALUMINIO FUNDIDO TIPO ASTM-SG-70A OU SAE 323,REFLETOR INTERNO EM ALUMINIO ALTAPUREZA(99,85%AL),VISOR DE VIDRO PLANO,INCOLOR,TEMPERADO,RESISTENTE A IMPACTOS E CHOQUE TERMICO,SUPORTE TIPO "U",CONFORME DESENHO A4-1625-PD E ESPECIFICACAO EM-RIOLUZ Nº20.FORN.</t>
  </si>
  <si>
    <t>PROJETOR PRJ-08,MODELO 1,P/LAMPADA A VAPOR DE SODIO 1000W,MULTIVAPOR METALICO DE 1000/2000W OVOIDE OU TUBULAR,EM LIGA DEALUMINIO FUNDIDO TIPO ASTM-SG-70A OU SAE 323,DEFLETOR INTERNO EM ALUMINIO ALTA PUREZA(99,85%AL),VISOR DE VIDRO PLANO,INCOLOR,TEMPERADO,SUPORTE TIPO "U",CONFORME DESENHO A4-1625-PDE ESPECIFICACAO EM-RIO-LUZ Nº20.FORNECIMENTO</t>
  </si>
  <si>
    <t>LAMPADA DE MULTIVAPOR METALICO (MVM) DE 70W,BULBO OVOIDE.FORNECIMENTO</t>
  </si>
  <si>
    <t>LAMPADA DE MULTIVAPOR METALICO (MVM) DE 150W,BULBO OVOIDE.FORNECIMENTO</t>
  </si>
  <si>
    <t>LAMPADA DE MULTIVAPOR METALICO (MVM) DE 250W,BULBO OVOIDE.FORNECIMENTO</t>
  </si>
  <si>
    <t>LAMPADA MULTIVAPOR METALICO (MVM) DE 400W,BULBO OVOIDE.FORNECIMENTO</t>
  </si>
  <si>
    <t>LAMPADA DE MULTIVAPOR METALICO (MVM) DE 250W,BULBO TUBULAR.FORNECIMENTO</t>
  </si>
  <si>
    <t>LAMPADA DE MULTIVAPOR METALICO (MVM) DE 400W,BULBO TUBULAR.FORNECIMENTO</t>
  </si>
  <si>
    <t>LAMPADA A VAPOR DE SODIO,ALTA PRESSAO,POTENCIA DE 70W,BASE E-27,BULBO OVOIDE,POSICAO DE FUNCIONAMENTO UNIVERSAL A NBR-IEC-662 E EM-RIOLUZ Nº 57.FORNECIMENTO</t>
  </si>
  <si>
    <t>LAMPADA A VAPOR DE SODIO,ALTA PRESSAO,POTENCIA DE 100W,BASEE-27,BULBO OVOIDE,POSICAO DE FUNCIONAMENTO UNIVERSAL A NBR-IEC-662 E EM-RIOLUZ Nº57.FORNECIMENTO</t>
  </si>
  <si>
    <t>LAMPADA A VAPOR DE SODIO,ALTA PRESSAO,POTENCIA DE 150W,BASEE-27,BULBO OVOIDE,POSICAO DE FUNCIONAMENTO UNIVERSAL A NBR-IEC-662 E EM-RIOLUZ Nº 57.FORNECIMENTO</t>
  </si>
  <si>
    <t>LAMPADA A VAPOR DE SODIO,ALTA PRESSAO,POTENCIA DE 250W,BASEE-27,BULBO OVOIDE,POSICAO DE FUNCIONAMENTO UNIVERSAL A NBR-IEC-662 E EM-RIOLUZ Nº 57.FORNECIMENTO</t>
  </si>
  <si>
    <t>LAMPADA A VAPOR DE SODIO,ALTA PRESSAO,POTENCIA DE 100W,BASEE-40,BULBO TUBULAR,POSICAO DE FUNCIONAMENTO UNIVERSAL A NBR-IEC-662 E EM-RIOLUZ Nº 57.FORNECIMENTO</t>
  </si>
  <si>
    <t>LAMPADA A VAPOR DE SODIO,ALTA PRESSAO,POTENCIA DE 150W,BASEE-40,BULBO TUBULAR,POSICAO DE FUNCIONAMENTO UNIVERSAL A NBR-IEC-662 E EM-RIOLUZ Nº 57.FORNECIMENTO</t>
  </si>
  <si>
    <t>LAMPADA A VAPOR DE SODIO,ALTA PRESSAO,POTENCIA DE 250W,BASEE- 40,BULBO TUBULAR,POSICAO DE FUNCIONAMENTO UNIVERSAL A NBR-IEC-662 E EM-RIOLUZ Nº 57.FORNECIMENTO</t>
  </si>
  <si>
    <t>LAMPADA A VAPOR DE SODIO,ALTA PRESSAO,POTENCIA DE 400W,BASEE-40,BULBO TUBULAR,POSICAO DE FUNCIONAMENTO UNIVERSAL A NBR-IEC-662 E EM-RIOLUZ Nº 57.FORNECIMENTO</t>
  </si>
  <si>
    <t>REATOR EXTERNO PARA LAMPADA VAPOR DE SODIO DE 70W,IGNITOR COM PICO DE TENSAO 2,8 A 4KV,FATOR DE POTENCIA MINIMO 0,92,TENSAO DE ALIMENTACAO 220V,EM-RIO-LUZ-30,NBR-13593,IEC-60662.FORNECIMENTO</t>
  </si>
  <si>
    <t>REATOR EXTERNO PARA LAMPADA VAPOR DE SODIO DE 100W,IGNITOR COM PICO DE TENSAO 2,8 A 4KV,FATOR DE POTENCIA MINIMO 0,92,TENSAO DE ALIMENTACAO 220V,EM-RIOLUZ-30,NBR-13593,IEC-60662.FORNECIMENTO</t>
  </si>
  <si>
    <t>REATOR EXTERNO PARA LAMPADA VAPOR DE SODIO DE 150W,IGNITOR COM PICO DE TENSAO 2,8 A 4KV,FATOR DE POTENCIA MINIMO 0,92,TENSAO DE ALIMENTACAO 220V,EM-RIOLUZ-30,NBR-13593,IEC-60662.FORNECIMENTO</t>
  </si>
  <si>
    <t>REATOR EXTERNO PARA LAMPADA VAPOR DE SODIO DE 250W,IGNITOR COM PICO DE TENSAO 2,8 A 4KV,FATOR DE POTENCIA MINIMO 0,92,TENSAO DE ALIMENTACAO 220V,EM-RIOLUZ-30,NBR-13593,IEC-60662.FORNECIMENTO</t>
  </si>
  <si>
    <t>REATOR EXTERNO PARA LAMPADA VAPOR DE SODIO DE 400W,IGNITOR COM PICO DE TENSAO 2,8 A 4KV,FATOR DE POTENCIA MINIMO 0,92,TENSAO DE ALIMENTACAO 220V,EM-RIOLUZ-30,NBR-13593,IEC-60662.FORNECIMENTO</t>
  </si>
  <si>
    <t>REATOR INTERNO/INTEGRADO PARA LAMPADA VAPOR DE SODIO DE 70W,IGNITOR COM PICO DE TENSAO 2,8 A 4KV,FATOR DE POTENCIA MINIMO 0,92,TENSAO NOMINAL DE ALIMENTACAO 220V,CONFORME DESENHO A3-1971-PD,NBR-13593,IEC-60662.FORNECIMENTO</t>
  </si>
  <si>
    <t>REATOR INTERNO/INTEGRADO PARA LAMPADA VAPOR DE SODIO DE 150W,IGNITOR COM PICO DE TENSAO 2,8 A 4KV,FATOR DE POTENCIA MINIMO 0,92,TENSAO NOMINAL DE ALIMENTACAO 220V,CONFORME DESENHOA3-1971-PD,NBR-13593,IEC-60662.FORNECIMENTO</t>
  </si>
  <si>
    <t>REATOR INTERNO/INTEGRADO PARA LAMPADA VAPOR DE SODIO DE 250W,IGNITOR COM PICO DE TENSAO 2,8 A 4KV,FATOR DE POTENCIA MINIMO 0,92,TENSAO NOMINAL DE ALIMENTACAO 220V,CONFORME DESENHOA3-1971-PD,NBR-13593,IEC-60662.FORNECIMENTO</t>
  </si>
  <si>
    <t>REATOR INTERNO/INTEGRADO PARA LAMPADA VAPOR DE SODIO DE 400W,IGNITOR COM PICO DE TENSAO 2,8 A 4KV,FATOR DE POTENCIA MINIMO 0,92,TENSAO NOMINAL DE ALIMENTACAO 220V,CONFORME DESENHOA3-1971-PD,NBR-13593,IEC-60662.FORNECIMENTO</t>
  </si>
  <si>
    <t>REATOR EXTERNO PARA LAMPADA VAPOR METALICO DE 70W,IGNITOR COM PICO DE TENSAO 2,8 A 4KV,FATOR DE POTENCIA MINIMO 0,92,TENSAO DE ALIMENTACAO 220V,EM-RIOLUZ-30,NBR-14305,IEC-61167.FORNECIMENTO</t>
  </si>
  <si>
    <t>REATOR EXTERNO PARA LAMPADA VAPOR METALICO DE 100W,IGNITOR COM PICO DE TENSAO 2,8 A 4KV,FATOR DE POTENCIA MINIMO 0,92,TENSAO DE ALIMENTACAO 220V,EM-RIOLUZ-30,NBR-14305,IEC-61167.FORNECIMENTO</t>
  </si>
  <si>
    <t>REATOR EXTERNO PARA LAMPADA VAPOR METALICO DE 150W,IGNITOR COM PICO DE TENSAO 2,8 A 4KV,FATOR DE POTENCIA MINIMO 0,92,TENSAO DE ALIMENTACAO 220V,EM-RIOLUZ-30,NBR-14305,IEC-61167.FORNECIMENTO</t>
  </si>
  <si>
    <t>REATOR EXTERNO PARA LAMPADA VAPOR METALICO DE 250W,IGNITOR COM PICO DE TENSAO 2,8 A 4KV,FATOR DE POTENCIA MINIMO 0,92,TENSAO DE ALIMENTACAO 220V,EM-RIOLUZ-30,NBR-14305,IEC-61167.FORNECIMENTO</t>
  </si>
  <si>
    <t>REATOR EXTERNO PARA LAMPADA VAPOR METALICO DE 400W,IGNITOR COM PICO DE TENSAO 2,8 A 4KV,FATOR DE POTENCIA MINIMO 0,92,TENSAO DE ALIMENTACAO 220V,EM-RIOLUZ-30,NBR-14305,IEC-61167.FORNECIMENTO</t>
  </si>
  <si>
    <t>REATOR TIPO INTERNO/INTEGRADO PARA LAMPADA VAPOR METALICO DE70W,IGNITOR COM PICO DE TENSAO 2,8 A 4KV,FATOR DE POTENCIAMINIMO 0,92,TENSAO NOMINAL DE ALIMENTACAO 220V,CONFORME DESENHO A3-1971-PD,NBR-14305,IEC-61167.FORNECIMENTO</t>
  </si>
  <si>
    <t>REATOR TIPO INTERNO/INTEGRADO PARA LAMPADA VAPOR METALICO DE150W,IGNITOR COM PICO DE TENSAO 2,8 A 4KV,FATOR DE POTENCIAMINIMO 0,92,TENSAO NOMINAL DE ALIMENTACAO 220V,CONFORME DESENHO A3-1971-PD,NBR-14305,IEC-61167.FORNECIMENTO</t>
  </si>
  <si>
    <t>REATOR TIPO INTERNO/INTEGRADO PARA LAMPADA VAPOR METALICO DE250W,IGNITOR COM PICO DE TENSAO 2,8 A 4KV,FATOR DE POTENCIAMINIMO 0,92,TENSAO NOMINAL DE ALIMENTACAO 220V,CONFORME DESENHO A3-1971-PD,NBR-14305,IEC-61167.FORNECIMENTO</t>
  </si>
  <si>
    <t>REATOR TIPO INTERNO/INTEGRADO PARA LAMPADA VAPOR METALICO DE400W,IGNITOR COM PICO DE TENSAO 2,8 A 4KV,FATOR DE POTENCIAMINIMO 0,92,TENSAO NOMINAL DE ALIMENTACAO 220V,CONFORME DESENHO A3-1971-PD,NBR-14305,IEC-61167.FORNECIMENTO</t>
  </si>
  <si>
    <t>LUMINARIA EQUIPADA COM LAMPADA DE DESCARGA E ACESSORIOS,EM CORDOALHA,EXCLUSIVE LUMINARIA,INCLUSIVE FORNECIMENTO DA CORDOALHA.COLOCACAO</t>
  </si>
  <si>
    <t>LUMINARIA EQUIPADA COM LAMPADA DE DESCARGA E ACESSORIOS,EM CORDOALHA,EXCLUSIVE LUMINARIA E O FORNECIMENTO DA CORDOALHA.COLOCACAO</t>
  </si>
  <si>
    <t>LUMINARIA EQUIPADA COM LAMPADA DE DESCARGA E ACESSORIOS,EM TETO OU PAREDE;EXCLUSIVE LUMINARIA.COLOCACAO</t>
  </si>
  <si>
    <t>PROJETORES (DOIS) EQUIPADOS COM LAMPADAS DE DESCARGA,FIXADOSEM POSTE DE ACO OU CONCRETO,INCLUSIVE FERRAGENS DE FIXACAO,EXCLUSIVE PROJETOR.COLOCACAO</t>
  </si>
  <si>
    <t>PROJETORES (DOIS) EQUIPADOS COM LAMPADA DE DESCARGA,FIXADOSEM CRUZETA Nº1;INCLUSIVE FERRAGENS DE FIXACAO,EXCLUSIVE PROJETOR.COLOCACAO</t>
  </si>
  <si>
    <t>PROJETORES(TRES)EQUIPADOS COM LAMPADAS DE DESCARGA,FIXADOS EM POSTE DE CONCRETO,INCLUSIVE FERRAGENS DE FIXACAO,EXCLUSIVEPROJETORES.COLOCACAO</t>
  </si>
  <si>
    <t>PROJETORES(QUATRO)EQUIPADOS COM LAMPADA DE DESCARGA,FIXADOSEM POSTE DE ACO RETO;INCLUSIVE FERRAGENS DE FIXACAO,EXCLUSIVE PROJETORES.COLOCACAO</t>
  </si>
  <si>
    <t>PROJETOR FIXADO EM BANDEJA ATRAVES DE CHUMBADORES DE ACO INOX,EXCLUSIVE PROJETOR,CHUMBADOR E BANDEJAMENTO.COLOCACAO</t>
  </si>
  <si>
    <t>REATOR,PADRAO RIOLUZ,PARA LAMPADA DE DESCARGA,EM POSTE DE ACO,CONCRETO OU MADEIRA,EXCLUSIVE FORNECIMENTO DO REATOR E FERRAGENS DE FIXACAO.COLOCACAO</t>
  </si>
  <si>
    <t>REATOR,PADRAO RIOLUZ,PARA LAMPADA DE DESCARGA EM POSTE(ACO OU CONCRETO),INCLUINDO INTERLIGACAO NA REDE E NA LUMINARIA EFERRAGENS DE FIXACAO;EXCLUSIVE FORNECIMENTO DO REATOR.COLOCACAO</t>
  </si>
  <si>
    <t>REATOR PARA LAMPADA DE DESCARGA EM TETO,PISO OU PAREDE,INCLUSIVE INTERLIGACAO NA REDE E NA LUMINARIA E FERRAGENS DE FIXACAO,EXCLUSIVE FORNECIMENTO DE REATOR.COLOCACAO</t>
  </si>
  <si>
    <t>CHUMBADOR EM ACO CARBONO,COM DIAMETRO DE 7/8",COMPRIMENTO DE500MM,GALVANIZADO A QUENTE POR IMERSAO,COM PORCA,ARRUELA LISA E ARRUELA DE PRESSAO.FORNECIMENTO</t>
  </si>
  <si>
    <t>CHUMBADOR DE ACO INOXIDAVEL 304,TEC BOLT,TBM 12.100,COMPRIMENTO DE 96MM E DIAMETRO DE 1/2",COM ARRUELA LISA E DE PRESSAOE PORCA,TECNART OU SIMILAR.FORNECIMENTO</t>
  </si>
  <si>
    <t>CHUMBADOR DE EXPANSAO DE ACO,COM DIAMETRO DE 1/2" E COMPRIMENTO DO PARAFUSO DE 3".FORNECIMENTO</t>
  </si>
  <si>
    <t>CINTA CIRCULAR DE ACO GALVANIZADO COM PARAFUSOS,DE APROXIMADAMENTE 90MM.FORNECIMENTO</t>
  </si>
  <si>
    <t>CINTA CIRCULAR DE ACO GALVANIZADO COM PARAFUSOS,DE APROXIMADAMENTE 120MM.FORNECIMENTO</t>
  </si>
  <si>
    <t>CINTA CIRCULAR DE ACO GALVANIZADO COM PARAFUSOS,DE APROXIMADAMENTE 150MM.FORNECIMENTO</t>
  </si>
  <si>
    <t>CINTA CIRCULAR DE ACO GALVANIZADO COM PARAFUSOS,DE APROXIMADAMENTE 180MM.FORNECIMENTO</t>
  </si>
  <si>
    <t>CINTA CIRCULAR DE ACO GALVANIZADO COM PARAFUSOS,DE APROXIMADAMENTE 210MM.FORNECIMENTO</t>
  </si>
  <si>
    <t>CINTA CIRCULAR DE ACO GALVANIZADO COM PARAFUSOS,DE APROXIMADAMENTE 240MM.FORNECIMENTO</t>
  </si>
  <si>
    <t>GRAMPO TIPO "U",DIAMETRO DE 5" E ROSCA DE 1/2",INCLUSIVE PORCAS E ARRUELAS.FORNECIMENTO</t>
  </si>
  <si>
    <t>PORCA SEXTAVADA,EM ACO BAIXO CARBONO (1010/1020),UNC,5/8"(16MM),ACABAMENTO POLIDO OU ZINCADO.FORNECIMENTO</t>
  </si>
  <si>
    <t>PORCA SEXTAVADA EM ACO BAIXO CARBONO (1010/1020),UNC,(M12X1,75)MM,ACABAMENTO ZINCADO.FORNECIMENTO</t>
  </si>
  <si>
    <t>BASE DE ACO PARA SUSTENTACAO DE POSTE FIXADA POR CHUMBADOREM FUNDACAO DE CONCRETO ARMADO.ASSENTAMENTO</t>
  </si>
  <si>
    <t>CHUMBADOR PARA FIXACAO DE POSTE DE ACO CURVO DE 1 BRACO,DE 8M ATE 9M DE ALTURA,EXCLUSIVE ESTE,DE 7/8"X600MM,COM PORCA EARRUELA GALVANIZADAS A FOGO,PADRAO RIOLUZ.FORNECIMENTO E INSTALACAO</t>
  </si>
  <si>
    <t>EXTRACAO E TRANSPORTE DE TERRA PARA SUBSTRATO,PARA ENCHIMENTO DE SACOS PLASTICOS E PRODUCAO DE MUDAS DE ESSENCIAS FLORESTAIS.CUSTO VALIDO PARA CADA 100 UNIDADES</t>
  </si>
  <si>
    <t>PENEIRAMENTO E MISTURA DE TERRA PARA ENCHIMENTO DE SACOS PLASTICOS E PRODUCAO DE MUDAS DE ESSENCIAS FLORESTAIS.CUSTO VALIDO PARA CADA 100 UNIDADES</t>
  </si>
  <si>
    <t>DESINFECCAO E ADUBACAO DA TERRA DE SUBSTRATO,PARA ENCHIMENTODE SACOS PLASTICOS E PRODUCAO DE MUDAS DE ESSENCIAS FLORESTAIS.CUSTO VALIDO PARA CADA 100 UNIDADES</t>
  </si>
  <si>
    <t>ENCHIMENTO DOS SACOS PLASTICOS,PARA PRODUCAO DE MUDAS DE ESSENCIAS FLORESTAIS.CUSTO VALIDO PARA CADA 100 UNIDADES</t>
  </si>
  <si>
    <t>PREPARO DOS CANTEIROS,PARA PRODUCAO DE MUDAS DE ESSENCIAS FLORESTAIS.CUSTO VALIDO PARA CADA 100 UNIDADES</t>
  </si>
  <si>
    <t>ENCANTEIRAMENTO DOS SACOS PLASTICOS,PARA PRODUCAO DE MUDAS NATIVAS DE ESSENCIAS FLORESTAIS.CUSTO VALIDO PARA CADA 100 UNIDADES</t>
  </si>
  <si>
    <t>REPICAGEM E DESBASTE DAS MUDAS DE ESSENCIAS FLORESTAIS.CUSTOVALIDO PARA CADA 100 UNIDADES</t>
  </si>
  <si>
    <t>IRRIGACAO DAS MUDAS DE ESSENCIAS FLORESTAIS COM USO DE MANGUEIRA.CUSTO VALIDO PARA CADA 100 UNIDADES</t>
  </si>
  <si>
    <t>CAPINA MANUAL,REMOCAO E SELECAO DAS MUDAS DE ESSENCIAS FLORESTAIS.CUSTO VALIDO PARA CADA 100 UNIDADES</t>
  </si>
  <si>
    <t>APLICACAO DE DEFENSIVOS,EXCLUSIVE ESTE,NAS MUDAS DE ESSENCIAS FLORESTAIS.CUSTO VALIDO PARA CADA 100 UNIDADES</t>
  </si>
  <si>
    <t>PREPARO DE ESTACAS PARA PRODUCAO DE MUDAS DE ESSENCIAS FLORESTAIS.CUSTO VALIDO PARA CADA 100 UNIDADES</t>
  </si>
  <si>
    <t>SACO PLASTICO PARA PRODUCAO DE MUDAS NA MEDIA DE (15X25)CM X0,15MM.FORNECIMENTO</t>
  </si>
  <si>
    <t>SACO PLASTICO PARA PRODUCAO DE MUDAS NA MEDIA DE (20X30)CM X0,20MM.FORNECIMENTO</t>
  </si>
  <si>
    <t>SACO PLASTICO PARA PRODUCAO DE MUDAS NA MEDIA DE (28X35)CM X0,22MM.FORNECIMENTO</t>
  </si>
  <si>
    <t>MUDAS NATIVAS DE ESSENCIAS FLORESTAIS ATE 1,00M DE ALTURA.FORNECIMENTO</t>
  </si>
  <si>
    <t>MUDAS EXOTICAS DE ESSENCIAS FLORESTAIS (EUCALIPTOS) ATE 30CMDE ALTURA.FORNECIMENTO</t>
  </si>
  <si>
    <t>MUDAS EXOTICAS DE ESSENCIAS FLORESTAIS (PINUS) ATE 30CM DE ALTURA.FORNECIMENTO</t>
  </si>
  <si>
    <t>MUDAS DE ESSENCIAS FLORESTAIS DE 30CM A 50CM DE ALTURA,TIPOSABIA,MARICA,TREMA,AROEIRA,IPES,PAU-FERRO E SIMILARES.FORNE-CIMENTO</t>
  </si>
  <si>
    <t>ROCADO DE VEGETACAO COM ROCADEIRA COSTAL MOTORIZADA,INCLUSIVE AJUNTAMENTO DO MATERIAL RESULTANTE</t>
  </si>
  <si>
    <t>ARACAO DO SOLO A 20CM DE PROFUNDIDADE COM TRATOR DE PNEUS EARADO DE DISCO</t>
  </si>
  <si>
    <t>PREPARO DE PIQUETES DE BAMBU DE 1,00M DE ALTURA,PARA ALINHAMENTO E MARCACAO DE COVAS.CUSTO VALIDO PARA CADA 100 UNIDADES</t>
  </si>
  <si>
    <t>DISTRIBUICAO DE MUDAS EXOTICAS DE ESSENCIAS FLORESTAIS.CUSTOVALIDO PARA CADA 100 UNIDADES</t>
  </si>
  <si>
    <t>FABRICACAO DE ESCAMA DE CONCRETO ARMADO PARA SOLO REFORCADOCOM FITA METALICA - 2 A 5 CHUMBADORES</t>
  </si>
  <si>
    <t>TRAVADOR DE MADEIRA PARA ESCAMAS DE CONCRETO ARMADO - UTILIZACAO DE 10 VEZES</t>
  </si>
  <si>
    <r>
      <rPr>
        <b/>
        <sz val="8"/>
        <rFont val="Arial"/>
        <family val="2"/>
      </rPr>
      <t>ITEM</t>
    </r>
  </si>
  <si>
    <r>
      <rPr>
        <b/>
        <sz val="8"/>
        <rFont val="Arial"/>
        <family val="2"/>
      </rPr>
      <t>CÓDIGO</t>
    </r>
  </si>
  <si>
    <r>
      <rPr>
        <b/>
        <sz val="8"/>
        <rFont val="Arial"/>
        <family val="2"/>
      </rPr>
      <t>DESCRIÇÃO</t>
    </r>
  </si>
  <si>
    <r>
      <rPr>
        <b/>
        <sz val="8"/>
        <rFont val="Arial"/>
        <family val="2"/>
      </rPr>
      <t>FONTE</t>
    </r>
  </si>
  <si>
    <r>
      <rPr>
        <b/>
        <sz val="8"/>
        <rFont val="Arial"/>
        <family val="2"/>
      </rPr>
      <t>UND</t>
    </r>
  </si>
  <si>
    <r>
      <rPr>
        <b/>
        <sz val="8"/>
        <rFont val="Arial"/>
        <family val="2"/>
      </rPr>
      <t>QUANTIDADE</t>
    </r>
  </si>
  <si>
    <r>
      <rPr>
        <b/>
        <sz val="8"/>
        <rFont val="Arial"/>
        <family val="2"/>
      </rPr>
      <t>1</t>
    </r>
  </si>
  <si>
    <r>
      <rPr>
        <sz val="8"/>
        <rFont val="Arial"/>
        <family val="2"/>
      </rPr>
      <t>1.1</t>
    </r>
  </si>
  <si>
    <r>
      <rPr>
        <sz val="8"/>
        <rFont val="Arial"/>
        <family val="2"/>
      </rPr>
      <t>EMOP</t>
    </r>
  </si>
  <si>
    <r>
      <rPr>
        <sz val="8"/>
        <rFont val="Arial"/>
        <family val="2"/>
      </rPr>
      <t>1.2</t>
    </r>
  </si>
  <si>
    <r>
      <rPr>
        <sz val="8"/>
        <rFont val="Arial"/>
        <family val="2"/>
      </rPr>
      <t>1.3</t>
    </r>
  </si>
  <si>
    <r>
      <rPr>
        <sz val="8"/>
        <rFont val="Arial"/>
        <family val="2"/>
      </rPr>
      <t>1.4</t>
    </r>
  </si>
  <si>
    <r>
      <rPr>
        <sz val="8"/>
        <rFont val="Arial"/>
        <family val="2"/>
      </rPr>
      <t>1.5</t>
    </r>
  </si>
  <si>
    <r>
      <rPr>
        <sz val="8"/>
        <rFont val="Arial"/>
        <family val="2"/>
      </rPr>
      <t>011737</t>
    </r>
  </si>
  <si>
    <r>
      <rPr>
        <b/>
        <sz val="8"/>
        <rFont val="Arial"/>
        <family val="2"/>
      </rPr>
      <t>2</t>
    </r>
  </si>
  <si>
    <r>
      <rPr>
        <b/>
        <sz val="8"/>
        <rFont val="Arial"/>
        <family val="2"/>
      </rPr>
      <t>MESO E MICRO DRENAGEM PLUVIAL</t>
    </r>
  </si>
  <si>
    <r>
      <rPr>
        <sz val="8"/>
        <rFont val="Arial"/>
        <family val="2"/>
      </rPr>
      <t>2.1</t>
    </r>
  </si>
  <si>
    <r>
      <rPr>
        <sz val="8"/>
        <rFont val="Arial"/>
        <family val="2"/>
      </rPr>
      <t>2.2</t>
    </r>
  </si>
  <si>
    <r>
      <rPr>
        <sz val="8"/>
        <rFont val="Arial"/>
        <family val="2"/>
      </rPr>
      <t>2.3</t>
    </r>
  </si>
  <si>
    <r>
      <rPr>
        <sz val="8"/>
        <rFont val="Arial"/>
        <family val="2"/>
      </rPr>
      <t>2.4</t>
    </r>
  </si>
  <si>
    <r>
      <rPr>
        <sz val="8"/>
        <rFont val="Arial"/>
        <family val="2"/>
      </rPr>
      <t>02.020.0005-A</t>
    </r>
  </si>
  <si>
    <r>
      <rPr>
        <sz val="8"/>
        <rFont val="Arial"/>
        <family val="2"/>
      </rPr>
      <t>2.12</t>
    </r>
  </si>
  <si>
    <r>
      <rPr>
        <sz val="8"/>
        <rFont val="Arial"/>
        <family val="2"/>
      </rPr>
      <t>05.002.0001-A</t>
    </r>
  </si>
  <si>
    <r>
      <rPr>
        <sz val="8"/>
        <rFont val="Arial"/>
        <family val="2"/>
      </rPr>
      <t>2.13</t>
    </r>
  </si>
  <si>
    <r>
      <rPr>
        <sz val="8"/>
        <rFont val="Arial"/>
        <family val="2"/>
      </rPr>
      <t>05.002.0008-A</t>
    </r>
  </si>
  <si>
    <r>
      <rPr>
        <sz val="8"/>
        <rFont val="Arial"/>
        <family val="2"/>
      </rPr>
      <t>2.18</t>
    </r>
  </si>
  <si>
    <r>
      <rPr>
        <sz val="8"/>
        <rFont val="Arial"/>
        <family val="2"/>
      </rPr>
      <t>06.004.0070-A</t>
    </r>
  </si>
  <si>
    <r>
      <rPr>
        <sz val="8"/>
        <rFont val="Arial"/>
        <family val="2"/>
      </rPr>
      <t>2.19</t>
    </r>
  </si>
  <si>
    <r>
      <rPr>
        <sz val="8"/>
        <rFont val="Arial"/>
        <family val="2"/>
      </rPr>
      <t>06.004.0074-A</t>
    </r>
  </si>
  <si>
    <r>
      <rPr>
        <sz val="8"/>
        <rFont val="Arial"/>
        <family val="2"/>
      </rPr>
      <t>2.20</t>
    </r>
  </si>
  <si>
    <r>
      <rPr>
        <sz val="8"/>
        <rFont val="Arial"/>
        <family val="2"/>
      </rPr>
      <t>06.004.0078-A</t>
    </r>
  </si>
  <si>
    <r>
      <rPr>
        <sz val="8"/>
        <rFont val="Arial"/>
        <family val="2"/>
      </rPr>
      <t>2.21</t>
    </r>
  </si>
  <si>
    <r>
      <rPr>
        <sz val="8"/>
        <rFont val="Arial"/>
        <family val="2"/>
      </rPr>
      <t>2.23</t>
    </r>
  </si>
  <si>
    <r>
      <rPr>
        <sz val="8"/>
        <rFont val="Arial"/>
        <family val="2"/>
      </rPr>
      <t>2.24</t>
    </r>
  </si>
  <si>
    <r>
      <rPr>
        <sz val="8"/>
        <rFont val="Arial"/>
        <family val="2"/>
      </rPr>
      <t>06.015.0013-A</t>
    </r>
  </si>
  <si>
    <r>
      <rPr>
        <sz val="8"/>
        <rFont val="Arial"/>
        <family val="2"/>
      </rPr>
      <t>2.25</t>
    </r>
  </si>
  <si>
    <r>
      <rPr>
        <sz val="8"/>
        <rFont val="Arial"/>
        <family val="2"/>
      </rPr>
      <t>06.015.0015-A</t>
    </r>
  </si>
  <si>
    <r>
      <rPr>
        <sz val="8"/>
        <rFont val="Arial"/>
        <family val="2"/>
      </rPr>
      <t>2.26</t>
    </r>
  </si>
  <si>
    <r>
      <rPr>
        <sz val="8"/>
        <rFont val="Arial"/>
        <family val="2"/>
      </rPr>
      <t>15.069.0001-A</t>
    </r>
  </si>
  <si>
    <r>
      <rPr>
        <sz val="8"/>
        <rFont val="Arial"/>
        <family val="2"/>
      </rPr>
      <t>2.27</t>
    </r>
  </si>
  <si>
    <r>
      <rPr>
        <sz val="8"/>
        <rFont val="Arial"/>
        <family val="2"/>
      </rPr>
      <t>15.069.0010-A</t>
    </r>
  </si>
  <si>
    <r>
      <rPr>
        <b/>
        <sz val="8"/>
        <rFont val="Arial"/>
        <family val="2"/>
      </rPr>
      <t>3</t>
    </r>
  </si>
  <si>
    <r>
      <rPr>
        <b/>
        <sz val="8"/>
        <rFont val="Arial"/>
        <family val="2"/>
      </rPr>
      <t>PAVIMENTAÇÃO</t>
    </r>
  </si>
  <si>
    <r>
      <rPr>
        <sz val="8"/>
        <rFont val="Arial"/>
        <family val="2"/>
      </rPr>
      <t>3.1</t>
    </r>
  </si>
  <si>
    <r>
      <rPr>
        <sz val="8"/>
        <rFont val="Arial"/>
        <family val="2"/>
      </rPr>
      <t>t</t>
    </r>
  </si>
  <si>
    <t>ESTADO DO RIO DE JANEIRO</t>
  </si>
  <si>
    <t>PREFEITURA MUNICIPAL DE SÃO GONÇALO</t>
  </si>
  <si>
    <t>CRONOGRAMA FÍSICO-FINANCEIRO</t>
  </si>
  <si>
    <t>METAS</t>
  </si>
  <si>
    <t>VALOR         PREVISTO        (R$)</t>
  </si>
  <si>
    <t>ETAPAS</t>
  </si>
  <si>
    <t>Etapa</t>
  </si>
  <si>
    <t>ITENS DE OBRAS / SERVIÇOS</t>
  </si>
  <si>
    <t>2</t>
  </si>
  <si>
    <t>3</t>
  </si>
  <si>
    <t>4</t>
  </si>
  <si>
    <t>5</t>
  </si>
  <si>
    <t>6</t>
  </si>
  <si>
    <t>7</t>
  </si>
  <si>
    <t>8</t>
  </si>
  <si>
    <t>1 - SERVIÇOS DE LABORATÓRIO ESCRITÓRIO E CAMPO</t>
  </si>
  <si>
    <t>%</t>
  </si>
  <si>
    <t>valor R$</t>
  </si>
  <si>
    <t>2 - DRENAGEM PLUVIAL</t>
  </si>
  <si>
    <t>3 - PAVIMENTAÇÃO</t>
  </si>
  <si>
    <t>Valor R$</t>
  </si>
  <si>
    <t>BDI</t>
  </si>
  <si>
    <t>TOTAL MENSAL</t>
  </si>
  <si>
    <t>TOTAL ACUMULADO</t>
  </si>
  <si>
    <t>PERCENTUAL</t>
  </si>
  <si>
    <t>PERCENTUAL ACUMULADO</t>
  </si>
  <si>
    <t>SUBTOTAL</t>
  </si>
  <si>
    <t>BDI TOTAL:</t>
  </si>
  <si>
    <t>ORÇAMENTO:</t>
  </si>
  <si>
    <t>MUNICÍPIO:</t>
  </si>
  <si>
    <t xml:space="preserve">                  SÃO GONÇALO</t>
  </si>
  <si>
    <t>LOCALIDADE:</t>
  </si>
  <si>
    <t>CÓDIGO</t>
  </si>
  <si>
    <t>Unid: UR</t>
  </si>
  <si>
    <t>Administração Local do canteiro de obras:  Mão de obra da administração local inclusive acompanhamento</t>
  </si>
  <si>
    <t>Elementos</t>
  </si>
  <si>
    <t>Código</t>
  </si>
  <si>
    <t>Quant.</t>
  </si>
  <si>
    <t>Unidade</t>
  </si>
  <si>
    <t>Total</t>
  </si>
  <si>
    <t>mês</t>
  </si>
  <si>
    <t>Mestre de obras</t>
  </si>
  <si>
    <t>Encarregado</t>
  </si>
  <si>
    <t>Vigia</t>
  </si>
  <si>
    <t>Almoxarife</t>
  </si>
  <si>
    <t>Apontador</t>
  </si>
  <si>
    <t>Tecnico de Edificações</t>
  </si>
  <si>
    <t>Auxiliar de escritório</t>
  </si>
  <si>
    <t>SOMATORIO DA  MÃO DE OBRA</t>
  </si>
  <si>
    <t>Preço</t>
  </si>
  <si>
    <t>Unitário R$</t>
  </si>
  <si>
    <t>Engenheiro ou arquiteto senior</t>
  </si>
  <si>
    <t>QTD</t>
  </si>
  <si>
    <t>VALOR DA OBRA</t>
  </si>
  <si>
    <t xml:space="preserve">PLANILHA ORÇAMENTARIA </t>
  </si>
  <si>
    <t>PRAZO DA OBRA</t>
  </si>
  <si>
    <t xml:space="preserve">06 MESES </t>
  </si>
  <si>
    <t>BDI = 28,57%</t>
  </si>
  <si>
    <t>Altura / media</t>
  </si>
  <si>
    <t xml:space="preserve">Altura / media </t>
  </si>
  <si>
    <t xml:space="preserve">Altura/ media </t>
  </si>
  <si>
    <t>Extensão(m)</t>
  </si>
  <si>
    <t>Largura média(m)</t>
  </si>
  <si>
    <t xml:space="preserve">Lados </t>
  </si>
  <si>
    <r>
      <rPr>
        <sz val="8"/>
        <rFont val="Arial"/>
        <family val="2"/>
      </rPr>
      <t>3.2</t>
    </r>
    <r>
      <rPr>
        <sz val="11"/>
        <color theme="1"/>
        <rFont val="Calibri"/>
        <family val="2"/>
        <scheme val="minor"/>
      </rPr>
      <t/>
    </r>
  </si>
  <si>
    <t>3.20</t>
  </si>
  <si>
    <t>(1,90 x 1,90 x 2,50 )</t>
  </si>
  <si>
    <t>(1,80 x 1,80 x 2,50 )</t>
  </si>
  <si>
    <t>(1,70 x 1,70 x 2,50 )</t>
  </si>
  <si>
    <t>(1,60 x 1,60 x 2,00 )</t>
  </si>
  <si>
    <t>meses</t>
  </si>
  <si>
    <t xml:space="preserve">Mão de Obra administrativa </t>
  </si>
  <si>
    <t>Galeria  em concreto 2,00x1,20</t>
  </si>
  <si>
    <t xml:space="preserve">Galeria   pré Fabricado   2,00x1,20 </t>
  </si>
  <si>
    <t>Grau de Sigilo</t>
  </si>
  <si>
    <t>#PUBLICO</t>
  </si>
  <si>
    <t>Secretaria Municipal de Desenvolvimento Urbano</t>
  </si>
  <si>
    <t>Quadro de Composição do BDI</t>
  </si>
  <si>
    <t>Nº OPERAÇÃO</t>
  </si>
  <si>
    <t>C. REPASSE</t>
  </si>
  <si>
    <t>PROPONENTE / TOMADOR</t>
  </si>
  <si>
    <t>APELIDO DO EMPREENDIMENTO / DESCRIÇÃO DO LOTE</t>
  </si>
  <si>
    <t>Conforme legislação tributária municipal, definir estimativa de percentual da base de cálculo para o ISS:</t>
  </si>
  <si>
    <t>Sobre a base de cálculo, definir a respectiva alíquota do ISS (entre 2% e 5%):</t>
  </si>
  <si>
    <t>TIPO DE OBRA</t>
  </si>
  <si>
    <t>Construção de Praças Urbanas, Rodovias, Ferrovias e recapeamento e pavimentação de vias urbanas</t>
  </si>
  <si>
    <t>Itens</t>
  </si>
  <si>
    <t>Siglas</t>
  </si>
  <si>
    <t>% Adotado</t>
  </si>
  <si>
    <t>Administração Central</t>
  </si>
  <si>
    <t>AC</t>
  </si>
  <si>
    <t>Seguro e Garantia</t>
  </si>
  <si>
    <t>SG</t>
  </si>
  <si>
    <t>Risco</t>
  </si>
  <si>
    <t>R</t>
  </si>
  <si>
    <t>Despesas Financeiras</t>
  </si>
  <si>
    <t>DF</t>
  </si>
  <si>
    <t>Lucro</t>
  </si>
  <si>
    <t>Tributos (impostos COFINS 3%, e  PIS 0,65%)</t>
  </si>
  <si>
    <t>CP</t>
  </si>
  <si>
    <t>Tributos (ISS, variável de acordo com o município)</t>
  </si>
  <si>
    <t>ISS</t>
  </si>
  <si>
    <t>Tributos (Contribuição Previdenciária sobre a Receita Bruta - 0% ou 4,5% - Desoneração)</t>
  </si>
  <si>
    <t>CPRB</t>
  </si>
  <si>
    <t>BDI COM desoneração (Fórmula Acórdão TCU)</t>
  </si>
  <si>
    <t>BDI PAD</t>
  </si>
  <si>
    <t>Os valores de BDI foram calculados com o emprego da fórmula:</t>
  </si>
  <si>
    <t>BDI =</t>
  </si>
  <si>
    <t>(1+AC + S + R + G)*(1 + DF)*(1+L)</t>
  </si>
  <si>
    <t xml:space="preserve"> - 1</t>
  </si>
  <si>
    <t>(1-CP-ISS-CRPB)</t>
  </si>
  <si>
    <t>Declaro para os devidos fins que, conforme legislação tributária municipal, a base de cálculo deste tipo de obra corresponde à 5%, com a respectiva alíquota de 5%.</t>
  </si>
  <si>
    <t>Declaro para os devidos fins que o regime de Contribuição Previdenciária sobre a Receita Bruta adotado para elaboração do orçamento foi COM Desoneração, e que esta é a alternativa mais adequada para a Administração Pública.</t>
  </si>
  <si>
    <t>Observações:</t>
  </si>
  <si>
    <t xml:space="preserve">BDI </t>
  </si>
  <si>
    <t>OBRA:</t>
  </si>
  <si>
    <t>BAIRRO:</t>
  </si>
  <si>
    <t>VALOR CORRESPONDENTE</t>
  </si>
  <si>
    <r>
      <t xml:space="preserve"> </t>
    </r>
    <r>
      <rPr>
        <b/>
        <sz val="11"/>
        <rFont val="Arial"/>
        <family val="2"/>
      </rPr>
      <t>( % )</t>
    </r>
  </si>
  <si>
    <t>(R$)</t>
  </si>
  <si>
    <t>Parcial</t>
  </si>
  <si>
    <t>Acum.</t>
  </si>
  <si>
    <t>1º</t>
  </si>
  <si>
    <t>2º</t>
  </si>
  <si>
    <t>3º</t>
  </si>
  <si>
    <t>4º</t>
  </si>
  <si>
    <t>5º</t>
  </si>
  <si>
    <t>6º</t>
  </si>
  <si>
    <t>AV. EUGENIO BORGES</t>
  </si>
  <si>
    <t>ramal de ralo ( tubo Ø400 )</t>
  </si>
  <si>
    <t>MATERIAL DA CARGA  E DESCARGA - Vide item 3.8</t>
  </si>
  <si>
    <t xml:space="preserve">Total dos serviços </t>
  </si>
  <si>
    <t xml:space="preserve">PAVIMENTAÇÃO </t>
  </si>
  <si>
    <t xml:space="preserve">AV.  EUGENIO BORGES </t>
  </si>
  <si>
    <t xml:space="preserve">AV. EUGENIO BORGES </t>
  </si>
  <si>
    <t>IPIÍBA</t>
  </si>
  <si>
    <t>DRENAGEM E PAVIMENTAÇÃO ACESSO IPIÍBA</t>
  </si>
  <si>
    <t>Quantidade de furos</t>
  </si>
  <si>
    <t>Profundidade</t>
  </si>
  <si>
    <t>Total considerando 1 a cada 2 estacas</t>
  </si>
  <si>
    <t>1 amostra para cada furo de sondagem</t>
  </si>
  <si>
    <t>1.12</t>
  </si>
  <si>
    <t xml:space="preserve">Total  </t>
  </si>
  <si>
    <t>1.13</t>
  </si>
  <si>
    <t>Total de determinação: 01 na base e 01 no CBUQ</t>
  </si>
  <si>
    <t>1.10</t>
  </si>
  <si>
    <t>1.11</t>
  </si>
  <si>
    <t>1.14</t>
  </si>
  <si>
    <t>EMOP</t>
  </si>
  <si>
    <t>Total considerando 01 a cada estaca, sendo 1 estaca a cada 20m.</t>
  </si>
  <si>
    <t xml:space="preserve">  =  </t>
  </si>
  <si>
    <t xml:space="preserve">Distancia entre estacas </t>
  </si>
  <si>
    <t xml:space="preserve">Caixa de ralo </t>
  </si>
  <si>
    <t>2.17</t>
  </si>
  <si>
    <t>DISPOSIÇÃO FINAL DE MATERIAIS E RESIDUOS DE OBRAS EM LOCAIS DE OPERAÇÃO E DISPOSIÇÃO FINAL APROPRIADOS, AUTORIZADOS E/OU LICENCIADOS PELOS ORGÃOS DE LICENCIAMENTO E DE CONTROLE AMBIENTAL, MEDIDA POR TONELADA TRANSPORTADA, SENDO COMPROVADA CONFORME LEGISLAÇÃO PERTINENTE (DESONERADO)</t>
  </si>
  <si>
    <t xml:space="preserve">EXECUÇÃO DE  PASSEIOS </t>
  </si>
  <si>
    <t>Peso (T)</t>
  </si>
  <si>
    <t xml:space="preserve">AV EUGENIO BORGES </t>
  </si>
  <si>
    <t>AV EUGENIO BORGES</t>
  </si>
  <si>
    <t xml:space="preserve">Corte </t>
  </si>
  <si>
    <t>Preparo passeio</t>
  </si>
  <si>
    <t>3.21</t>
  </si>
  <si>
    <t>MÊS/ANO REF. i0=</t>
  </si>
  <si>
    <t>SCO</t>
  </si>
  <si>
    <t>SERVIÇOS DE COMPLEMENTAÇÃO DE  INFRAESTRUTURA  INCLUINDO OS  SERVIÇOS  DE DRENAGEM E PAVIMENTAÇÃO  DO ACESSO A AV. FRANCISCO DE AZEREDO COUTINHO  -  SITUADO  EM TRECHO  DA NA  AV. EUGENIO BORGES  JUNTO A RJ 106  -  BAIRRO  IPIIBA  , MUNICIPIO DE SÃO GONÇALO – RJ.</t>
  </si>
  <si>
    <t>1.15</t>
  </si>
  <si>
    <t>Exttensão (m)</t>
  </si>
  <si>
    <t>.HA</t>
  </si>
  <si>
    <t xml:space="preserve">DRENAGEM </t>
  </si>
  <si>
    <t>01.001.0450-0</t>
  </si>
  <si>
    <t>01.001.0450-A</t>
  </si>
  <si>
    <t>01.001.0460-0</t>
  </si>
  <si>
    <t>01.001.0460-A</t>
  </si>
  <si>
    <t>08.003.0006-0</t>
  </si>
  <si>
    <t>08.003.0006-A</t>
  </si>
  <si>
    <t>08.018.0052-0</t>
  </si>
  <si>
    <t>08.018.0052-A</t>
  </si>
  <si>
    <t>09.015.0200-0</t>
  </si>
  <si>
    <t>09.015.0200-A</t>
  </si>
  <si>
    <t>14.003.0400-0</t>
  </si>
  <si>
    <t>14.003.0400-A</t>
  </si>
  <si>
    <t>URBANIZAÇÃO, DRENAGEM E PAVIMENTAÇÃO ACESSO AV. FRANCISCO AZEREDO COUTINHO - IPIÍBA, SG.</t>
  </si>
  <si>
    <t xml:space="preserve">LIMPEZA DO TALUDE </t>
  </si>
  <si>
    <t xml:space="preserve">TALUDE </t>
  </si>
  <si>
    <t>3.22</t>
  </si>
  <si>
    <t>13.330.0052-0</t>
  </si>
  <si>
    <t>13.330.0052-A</t>
  </si>
  <si>
    <t>13.330.0053-0</t>
  </si>
  <si>
    <t>13.330.0053-A</t>
  </si>
  <si>
    <t>14.007.0061-0</t>
  </si>
  <si>
    <t>14.007.0061-A</t>
  </si>
  <si>
    <t>14.007.0264-0</t>
  </si>
  <si>
    <t>14.007.0264-A</t>
  </si>
  <si>
    <t>EMOP - 07/2022</t>
  </si>
  <si>
    <t>i0= 07/2022</t>
  </si>
  <si>
    <t xml:space="preserve">ANEXO V - MEMÓRIA DE CALCULO </t>
  </si>
  <si>
    <t xml:space="preserve">ANEXO VIII - CRONOGRAMA DE DESEMBOLSO MÁXIMO FINANCEIRO </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</si>
</sst>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4" formatCode="_-&quot;R$&quot;\ * #,##0.00_-;\-&quot;R$&quot;\ * #,##0.00_-;_-&quot;R$&quot;\ * &quot;-&quot;??_-;_-@_-"/>
    <numFmt numFmtId="43" formatCode="_-* #,##0.00_-;\-* #,##0.00_-;_-* &quot;-&quot;??_-;_-@_-"/>
    <numFmt numFmtId="164" formatCode="_(* #,##0.00_);_(* \(#,##0.00\);_(* &quot;-&quot;??_);_(@_)"/>
    <numFmt numFmtId="165" formatCode="0.00000"/>
    <numFmt numFmtId="166" formatCode="0.0%"/>
    <numFmt numFmtId="167" formatCode="#,##0.00&quot;un&quot;"/>
    <numFmt numFmtId="168" formatCode="0.00&quot;m&quot;"/>
    <numFmt numFmtId="169" formatCode="#,##0.000"/>
    <numFmt numFmtId="170" formatCode="#,##0.00&quot; t&quot;"/>
    <numFmt numFmtId="171" formatCode="#,##0.00&quot;m²&quot;"/>
    <numFmt numFmtId="172" formatCode="_(* #,##0.00_);_(* \(#,##0.00\);_(* \-??_);_(@_)"/>
    <numFmt numFmtId="173" formatCode="0.0"/>
    <numFmt numFmtId="174" formatCode="#,##0.0000"/>
    <numFmt numFmtId="175" formatCode="&quot;R$ &quot;#,##0_);[Red]&quot;(R$ &quot;#,##0\)"/>
    <numFmt numFmtId="176" formatCode="mm/yy"/>
    <numFmt numFmtId="177" formatCode="0.0000%"/>
    <numFmt numFmtId="178" formatCode="0.000%"/>
    <numFmt numFmtId="179" formatCode="0.0000"/>
    <numFmt numFmtId="180" formatCode="&quot;R$ &quot;#,##0.00_);\(&quot;R$ &quot;#,##0.00\)"/>
    <numFmt numFmtId="181" formatCode="_(&quot;R$&quot;* #,##0.00_);_(&quot;R$&quot;* \(#,##0.00\);_(&quot;R$&quot;* &quot;-&quot;??_);_(@_)"/>
    <numFmt numFmtId="182" formatCode="_-&quot;R$&quot;* #,##0.00_-;\-&quot;R$&quot;* #,##0.00_-;_-&quot;R$&quot;* &quot;-&quot;??_-;_-@_-"/>
    <numFmt numFmtId="183" formatCode="_(&quot;R$ &quot;* #,##0.00_);_(&quot;R$ &quot;* \(#,##0.00\);_(&quot;R$ &quot;* \-??_);_(@_)"/>
    <numFmt numFmtId="184" formatCode="_-* #,##0.00_-;\-* #,##0.00_-;_-* \-??_-;_-@_-"/>
    <numFmt numFmtId="185" formatCode="_(&quot;R$&quot;* #,##0.00_);_(&quot;R$&quot;* \(#,##0.00\);_(&quot;R$&quot;* \-??_);_(@_)"/>
    <numFmt numFmtId="186" formatCode="[$-409]h:mm\ AM/PM;@"/>
    <numFmt numFmtId="187" formatCode="_(&quot;R$ &quot;* #,##0.00_);_(&quot;R$ &quot;* \(#,##0.00\);_(&quot;R$ &quot;* &quot;-&quot;??_);_(@_)"/>
  </numFmts>
  <fonts count="10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4"/>
      <name val="Arial"/>
      <family val="2"/>
    </font>
    <font>
      <b/>
      <sz val="16"/>
      <name val="Arial"/>
      <family val="2"/>
    </font>
    <font>
      <sz val="12"/>
      <name val="Arial"/>
      <family val="2"/>
    </font>
    <font>
      <sz val="11"/>
      <name val="Arial"/>
      <family val="2"/>
    </font>
    <font>
      <sz val="16"/>
      <name val="Arial"/>
      <family val="2"/>
    </font>
    <font>
      <sz val="10"/>
      <color indexed="8"/>
      <name val="MS Sans Serif"/>
      <family val="2"/>
    </font>
    <font>
      <b/>
      <sz val="12"/>
      <color indexed="12"/>
      <name val="Arial"/>
      <family val="2"/>
    </font>
    <font>
      <sz val="12"/>
      <color indexed="12"/>
      <name val="Arial"/>
      <family val="2"/>
    </font>
    <font>
      <sz val="12"/>
      <color indexed="10"/>
      <name val="Arial"/>
      <family val="2"/>
    </font>
    <font>
      <sz val="12"/>
      <color indexed="60"/>
      <name val="Arial"/>
      <family val="2"/>
    </font>
    <font>
      <sz val="14"/>
      <name val="Arial"/>
      <family val="2"/>
    </font>
    <font>
      <sz val="10"/>
      <name val="Arial"/>
      <family val="2"/>
      <charset val="1"/>
    </font>
    <font>
      <sz val="11"/>
      <color theme="1"/>
      <name val="Calibri"/>
      <family val="2"/>
      <scheme val="minor"/>
    </font>
    <font>
      <sz val="11"/>
      <color rgb="FFFF0000"/>
      <name val="Calibri"/>
      <family val="2"/>
      <scheme val="minor"/>
    </font>
    <font>
      <b/>
      <sz val="11"/>
      <color theme="1"/>
      <name val="Calibri"/>
      <family val="2"/>
      <scheme val="minor"/>
    </font>
    <font>
      <sz val="12"/>
      <color rgb="FFFF0000"/>
      <name val="Arial"/>
      <family val="2"/>
    </font>
    <font>
      <b/>
      <sz val="12"/>
      <color rgb="FF0000FF"/>
      <name val="Arial"/>
      <family val="2"/>
    </font>
    <font>
      <sz val="12"/>
      <color rgb="FF0000FF"/>
      <name val="Arial"/>
      <family val="2"/>
    </font>
    <font>
      <b/>
      <sz val="12"/>
      <color rgb="FFFF0000"/>
      <name val="Arial"/>
      <family val="2"/>
    </font>
    <font>
      <sz val="12"/>
      <color rgb="FF000000"/>
      <name val="Arial"/>
      <family val="2"/>
    </font>
    <font>
      <sz val="10"/>
      <name val="Arial"/>
      <family val="2"/>
    </font>
    <font>
      <b/>
      <sz val="8"/>
      <name val="Arial"/>
      <family val="2"/>
    </font>
    <font>
      <b/>
      <sz val="8"/>
      <color rgb="FF000000"/>
      <name val="Arial"/>
      <family val="2"/>
    </font>
    <font>
      <sz val="8"/>
      <color rgb="FF000000"/>
      <name val="Arial"/>
      <family val="2"/>
    </font>
    <font>
      <sz val="8"/>
      <name val="Arial"/>
      <family val="2"/>
    </font>
    <font>
      <sz val="10"/>
      <name val="Times New Roman"/>
      <family val="1"/>
    </font>
    <font>
      <sz val="9"/>
      <name val="Arial"/>
      <family val="2"/>
    </font>
    <font>
      <b/>
      <sz val="9"/>
      <name val="Arial"/>
      <family val="2"/>
    </font>
    <font>
      <sz val="8"/>
      <color theme="1"/>
      <name val="Arial"/>
      <family val="2"/>
    </font>
    <font>
      <b/>
      <sz val="9"/>
      <name val="Times New Roman"/>
      <family val="1"/>
    </font>
    <font>
      <b/>
      <sz val="11"/>
      <name val="Arial"/>
      <family val="2"/>
    </font>
    <font>
      <sz val="12"/>
      <color indexed="63"/>
      <name val="Arial"/>
      <family val="2"/>
    </font>
    <font>
      <b/>
      <sz val="12"/>
      <color indexed="63"/>
      <name val="Arial"/>
      <family val="2"/>
    </font>
    <font>
      <b/>
      <sz val="10"/>
      <name val="Arial"/>
      <family val="2"/>
    </font>
    <font>
      <b/>
      <sz val="12"/>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1"/>
      <color rgb="FF000000"/>
      <name val="Calibri"/>
      <family val="2"/>
      <charset val="1"/>
    </font>
    <font>
      <sz val="10"/>
      <color theme="1"/>
      <name val="Arial"/>
      <family val="2"/>
    </font>
    <font>
      <sz val="11"/>
      <color rgb="FFFFFFFF"/>
      <name val="Calibri"/>
      <family val="2"/>
      <charset val="1"/>
    </font>
    <font>
      <sz val="11"/>
      <color rgb="FF008000"/>
      <name val="Calibri"/>
      <family val="2"/>
      <charset val="1"/>
    </font>
    <font>
      <b/>
      <sz val="11"/>
      <color rgb="FFFF99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sz val="11"/>
      <color rgb="FF800080"/>
      <name val="Calibri"/>
      <family val="2"/>
      <charset val="1"/>
    </font>
    <font>
      <sz val="11"/>
      <color rgb="FF993300"/>
      <name val="Calibri"/>
      <family val="2"/>
      <charset val="1"/>
    </font>
    <font>
      <b/>
      <sz val="8"/>
      <name val="Arial Narrow"/>
      <family val="2"/>
      <charset val="1"/>
    </font>
    <font>
      <b/>
      <sz val="10"/>
      <color rgb="FF000000"/>
      <name val="Arial"/>
      <family val="2"/>
      <charset val="1"/>
    </font>
    <font>
      <sz val="9"/>
      <name val="Arial"/>
      <family val="2"/>
      <charset val="1"/>
    </font>
    <font>
      <sz val="11"/>
      <color rgb="FF000000"/>
      <name val="Arial"/>
      <family val="2"/>
    </font>
    <font>
      <sz val="11"/>
      <color indexed="8"/>
      <name val="Calibri"/>
      <family val="2"/>
    </font>
    <font>
      <sz val="12"/>
      <color indexed="8"/>
      <name val="Arial"/>
      <family val="2"/>
    </font>
    <font>
      <b/>
      <sz val="10"/>
      <color indexed="8"/>
      <name val="Arial"/>
      <family val="2"/>
    </font>
    <font>
      <sz val="10"/>
      <color indexed="9"/>
      <name val="Arial"/>
      <family val="2"/>
    </font>
    <font>
      <sz val="10"/>
      <color indexed="16"/>
      <name val="Arial"/>
      <family val="2"/>
    </font>
    <font>
      <b/>
      <sz val="10"/>
      <color indexed="9"/>
      <name val="Arial"/>
      <family val="2"/>
    </font>
    <font>
      <i/>
      <sz val="10"/>
      <color indexed="23"/>
      <name val="Arial"/>
      <family val="2"/>
    </font>
    <font>
      <sz val="10"/>
      <color indexed="17"/>
      <name val="Arial"/>
      <family val="2"/>
    </font>
    <font>
      <b/>
      <sz val="24"/>
      <color indexed="8"/>
      <name val="Arial"/>
      <family val="2"/>
    </font>
    <font>
      <sz val="18"/>
      <color indexed="8"/>
      <name val="Arial"/>
      <family val="2"/>
    </font>
    <font>
      <sz val="10"/>
      <color indexed="19"/>
      <name val="Arial"/>
      <family val="2"/>
    </font>
    <font>
      <sz val="10"/>
      <color indexed="63"/>
      <name val="Arial"/>
      <family val="2"/>
    </font>
    <font>
      <sz val="14"/>
      <name val="Verdana"/>
      <family val="2"/>
    </font>
    <font>
      <u/>
      <sz val="10"/>
      <color indexed="12"/>
      <name val="Arial"/>
      <family val="2"/>
    </font>
    <font>
      <sz val="10"/>
      <color rgb="FFFFFFFF"/>
      <name val="Arial"/>
      <family val="2"/>
      <charset val="1"/>
    </font>
    <font>
      <sz val="10"/>
      <color rgb="FF800000"/>
      <name val="Arial"/>
      <family val="2"/>
      <charset val="1"/>
    </font>
    <font>
      <b/>
      <sz val="10"/>
      <color rgb="FFFFFFFF"/>
      <name val="Arial"/>
      <family val="2"/>
      <charset val="1"/>
    </font>
    <font>
      <i/>
      <sz val="10"/>
      <color rgb="FF808080"/>
      <name val="Arial"/>
      <family val="2"/>
      <charset val="1"/>
    </font>
    <font>
      <sz val="10"/>
      <color rgb="FF008000"/>
      <name val="Arial"/>
      <family val="2"/>
      <charset val="1"/>
    </font>
    <font>
      <sz val="18"/>
      <color rgb="FF000000"/>
      <name val="Arial"/>
      <family val="2"/>
      <charset val="1"/>
    </font>
    <font>
      <sz val="12"/>
      <color rgb="FF000000"/>
      <name val="Arial"/>
      <family val="2"/>
      <charset val="1"/>
    </font>
    <font>
      <sz val="10"/>
      <color rgb="FF808000"/>
      <name val="Arial"/>
      <family val="2"/>
      <charset val="1"/>
    </font>
    <font>
      <sz val="10"/>
      <color rgb="FF333333"/>
      <name val="Arial"/>
      <family val="2"/>
      <charset val="1"/>
    </font>
    <font>
      <i/>
      <sz val="12"/>
      <name val="Arial"/>
      <family val="2"/>
    </font>
    <font>
      <u/>
      <sz val="10"/>
      <name val="Arial"/>
      <family val="2"/>
    </font>
    <font>
      <sz val="10"/>
      <color rgb="FF000000"/>
      <name val="Times New Roman"/>
      <family val="1"/>
    </font>
    <font>
      <sz val="11"/>
      <name val="Arial"/>
      <family val="1"/>
    </font>
    <font>
      <i/>
      <u/>
      <sz val="10"/>
      <name val="Arial"/>
      <family val="2"/>
    </font>
    <font>
      <i/>
      <sz val="10"/>
      <name val="Arial"/>
      <family val="2"/>
    </font>
    <font>
      <b/>
      <sz val="12"/>
      <name val="Times New Roman"/>
      <family val="1"/>
    </font>
    <font>
      <b/>
      <sz val="11"/>
      <color indexed="8"/>
      <name val="Arial"/>
      <family val="2"/>
    </font>
    <font>
      <b/>
      <sz val="14"/>
      <name val="Times New Roman"/>
      <family val="1"/>
    </font>
    <font>
      <sz val="8"/>
      <color rgb="FFFF0000"/>
      <name val="Arial"/>
      <family val="2"/>
    </font>
  </fonts>
  <fills count="77">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rgb="FF000000"/>
      </patternFill>
    </fill>
    <fill>
      <patternFill patternType="solid">
        <fgColor theme="0"/>
        <bgColor rgb="FF000000"/>
      </patternFill>
    </fill>
    <fill>
      <patternFill patternType="solid">
        <fgColor rgb="FFCCCCCC"/>
      </patternFill>
    </fill>
    <fill>
      <patternFill patternType="solid">
        <fgColor theme="3" tint="0.79995117038483843"/>
        <bgColor indexed="64"/>
      </patternFill>
    </fill>
    <fill>
      <patternFill patternType="solid">
        <fgColor indexed="9"/>
        <bgColor indexed="26"/>
      </patternFill>
    </fill>
    <fill>
      <patternFill patternType="solid">
        <fgColor theme="0" tint="-0.14999847407452621"/>
        <bgColor indexed="26"/>
      </patternFill>
    </fill>
    <fill>
      <patternFill patternType="solid">
        <fgColor theme="3" tint="0.79998168889431442"/>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CCFF"/>
        <bgColor rgb="FFB9CDE5"/>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C0C0C0"/>
      </patternFill>
    </fill>
    <fill>
      <patternFill patternType="solid">
        <fgColor rgb="FF99CCFF"/>
        <bgColor rgb="FFB9CDE5"/>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C0C0C0"/>
        <bgColor rgb="FFB9CDE5"/>
      </patternFill>
    </fill>
    <fill>
      <patternFill patternType="solid">
        <fgColor rgb="FF969696"/>
        <bgColor rgb="FF808080"/>
      </patternFill>
    </fill>
    <fill>
      <patternFill patternType="solid">
        <fgColor rgb="FFFFFF99"/>
        <bgColor rgb="FFFFFFCC"/>
      </patternFill>
    </fill>
    <fill>
      <patternFill patternType="solid">
        <fgColor indexed="26"/>
        <bgColor indexed="43"/>
      </patternFill>
    </fill>
    <fill>
      <patternFill patternType="solid">
        <fgColor rgb="FFFFFFCC"/>
        <bgColor rgb="FFFFFFD5"/>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42"/>
        <bgColor indexed="27"/>
      </patternFill>
    </fill>
    <fill>
      <patternFill patternType="solid">
        <fgColor rgb="FFCCCCFF"/>
        <bgColor rgb="FFCCC1DA"/>
      </patternFill>
    </fill>
    <fill>
      <patternFill patternType="solid">
        <fgColor rgb="FF000000"/>
        <bgColor rgb="FF003300"/>
      </patternFill>
    </fill>
    <fill>
      <patternFill patternType="solid">
        <fgColor rgb="FF808080"/>
        <bgColor rgb="FF666699"/>
      </patternFill>
    </fill>
    <fill>
      <patternFill patternType="solid">
        <fgColor rgb="FFFFE6CD"/>
        <bgColor rgb="FFEBF1DE"/>
      </patternFill>
    </fill>
    <fill>
      <patternFill patternType="solid">
        <fgColor rgb="FF800000"/>
        <bgColor rgb="FF800000"/>
      </patternFill>
    </fill>
    <fill>
      <patternFill patternType="solid">
        <fgColor rgb="FFCCFFCC"/>
        <bgColor rgb="FFEBF1DE"/>
      </patternFill>
    </fill>
    <fill>
      <patternFill patternType="solid">
        <fgColor rgb="FFFFFF99"/>
        <bgColor indexed="64"/>
      </patternFill>
    </fill>
    <fill>
      <patternFill patternType="solid">
        <fgColor theme="8" tint="0.59999389629810485"/>
        <bgColor rgb="FFCCC1DA"/>
      </patternFill>
    </fill>
  </fills>
  <borders count="9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style="medium">
        <color indexed="64"/>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medium">
        <color indexed="8"/>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style="thin">
        <color indexed="8"/>
      </bottom>
      <diagonal/>
    </border>
    <border>
      <left style="medium">
        <color indexed="64"/>
      </left>
      <right style="thin">
        <color indexed="8"/>
      </right>
      <top/>
      <bottom style="thin">
        <color indexed="64"/>
      </bottom>
      <diagonal/>
    </border>
    <border>
      <left style="medium">
        <color indexed="64"/>
      </left>
      <right style="thin">
        <color indexed="8"/>
      </right>
      <top style="thin">
        <color indexed="64"/>
      </top>
      <bottom/>
      <diagonal/>
    </border>
    <border>
      <left style="medium">
        <color indexed="64"/>
      </left>
      <right style="thin">
        <color indexed="8"/>
      </right>
      <top/>
      <bottom/>
      <diagonal/>
    </border>
    <border>
      <left style="medium">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medium">
        <color indexed="64"/>
      </left>
      <right style="thin">
        <color indexed="8"/>
      </right>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thin">
        <color indexed="8"/>
      </right>
      <top/>
      <bottom style="medium">
        <color indexed="64"/>
      </bottom>
      <diagonal/>
    </border>
    <border>
      <left style="thin">
        <color indexed="8"/>
      </left>
      <right style="medium">
        <color indexed="64"/>
      </right>
      <top/>
      <bottom style="medium">
        <color indexed="64"/>
      </bottom>
      <diagonal/>
    </border>
    <border>
      <left style="medium">
        <color indexed="64"/>
      </left>
      <right/>
      <top/>
      <bottom/>
      <diagonal/>
    </border>
    <border>
      <left/>
      <right/>
      <top style="medium">
        <color indexed="64"/>
      </top>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thin">
        <color indexed="8"/>
      </top>
      <bottom style="medium">
        <color indexed="64"/>
      </bottom>
      <diagonal/>
    </border>
    <border>
      <left style="medium">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auto="1"/>
      </left>
      <right style="thin">
        <color auto="1"/>
      </right>
      <top/>
      <bottom/>
      <diagonal/>
    </border>
    <border>
      <left style="thin">
        <color auto="1"/>
      </left>
      <right style="thin">
        <color indexed="64"/>
      </right>
      <top style="thin">
        <color auto="1"/>
      </top>
      <bottom/>
      <diagonal/>
    </border>
    <border>
      <left style="thin">
        <color indexed="23"/>
      </left>
      <right style="thin">
        <color indexed="23"/>
      </right>
      <top style="thin">
        <color indexed="23"/>
      </top>
      <bottom style="thin">
        <color indexed="23"/>
      </bottom>
      <diagonal/>
    </border>
    <border>
      <left style="thin">
        <color indexed="64"/>
      </left>
      <right style="thin">
        <color auto="1"/>
      </right>
      <top style="thin">
        <color auto="1"/>
      </top>
      <bottom style="thin">
        <color auto="1"/>
      </bottom>
      <diagonal/>
    </border>
    <border>
      <left/>
      <right style="medium">
        <color indexed="8"/>
      </right>
      <top/>
      <bottom/>
      <diagonal/>
    </border>
    <border>
      <left/>
      <right style="hair">
        <color indexed="8"/>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bottom style="thin">
        <color auto="1"/>
      </bottom>
      <diagonal/>
    </border>
    <border>
      <left style="thin">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s>
  <cellStyleXfs count="18560">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7" fillId="0" borderId="0"/>
    <xf numFmtId="0" fontId="4" fillId="0" borderId="0"/>
    <xf numFmtId="0" fontId="18" fillId="0" borderId="0"/>
    <xf numFmtId="0" fontId="11" fillId="0" borderId="0"/>
    <xf numFmtId="0" fontId="4" fillId="0" borderId="0"/>
    <xf numFmtId="0" fontId="4" fillId="0" borderId="0"/>
    <xf numFmtId="0" fontId="4" fillId="0" borderId="0"/>
    <xf numFmtId="0" fontId="4" fillId="0" borderId="0"/>
    <xf numFmtId="0" fontId="18" fillId="0" borderId="0"/>
    <xf numFmtId="0" fontId="18" fillId="2" borderId="22"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2" fontId="4" fillId="0" borderId="0" applyFill="0" applyBorder="0" applyAlignment="0" applyProtection="0"/>
    <xf numFmtId="0" fontId="20" fillId="0" borderId="23" applyNumberFormat="0" applyFill="0" applyAlignment="0" applyProtection="0"/>
    <xf numFmtId="164" fontId="4" fillId="0" borderId="0" applyFont="0" applyFill="0" applyBorder="0" applyAlignment="0" applyProtection="0"/>
    <xf numFmtId="164" fontId="4" fillId="0" borderId="0" applyFont="0" applyFill="0" applyBorder="0" applyAlignment="0" applyProtection="0"/>
    <xf numFmtId="44" fontId="26" fillId="0" borderId="0" applyFont="0" applyFill="0" applyBorder="0" applyAlignment="0" applyProtection="0"/>
    <xf numFmtId="0" fontId="8" fillId="0" borderId="0"/>
    <xf numFmtId="0" fontId="41" fillId="0" borderId="0" applyNumberFormat="0" applyFill="0" applyBorder="0" applyAlignment="0" applyProtection="0"/>
    <xf numFmtId="0" fontId="42" fillId="0" borderId="66" applyNumberFormat="0" applyFill="0" applyAlignment="0" applyProtection="0"/>
    <xf numFmtId="0" fontId="43" fillId="0" borderId="67" applyNumberFormat="0" applyFill="0" applyAlignment="0" applyProtection="0"/>
    <xf numFmtId="0" fontId="44" fillId="0" borderId="68" applyNumberFormat="0" applyFill="0" applyAlignment="0" applyProtection="0"/>
    <xf numFmtId="0" fontId="44" fillId="0" borderId="0" applyNumberFormat="0" applyFill="0" applyBorder="0" applyAlignment="0" applyProtection="0"/>
    <xf numFmtId="0" fontId="45" fillId="14" borderId="0" applyNumberFormat="0" applyBorder="0" applyAlignment="0" applyProtection="0"/>
    <xf numFmtId="0" fontId="46" fillId="15" borderId="0" applyNumberFormat="0" applyBorder="0" applyAlignment="0" applyProtection="0"/>
    <xf numFmtId="0" fontId="47" fillId="16" borderId="0" applyNumberFormat="0" applyBorder="0" applyAlignment="0" applyProtection="0"/>
    <xf numFmtId="0" fontId="48" fillId="17" borderId="69" applyNumberFormat="0" applyAlignment="0" applyProtection="0"/>
    <xf numFmtId="0" fontId="49" fillId="18" borderId="70" applyNumberFormat="0" applyAlignment="0" applyProtection="0"/>
    <xf numFmtId="0" fontId="50" fillId="18" borderId="69" applyNumberFormat="0" applyAlignment="0" applyProtection="0"/>
    <xf numFmtId="0" fontId="51" fillId="0" borderId="71" applyNumberFormat="0" applyFill="0" applyAlignment="0" applyProtection="0"/>
    <xf numFmtId="0" fontId="52" fillId="19" borderId="72" applyNumberFormat="0" applyAlignment="0" applyProtection="0"/>
    <xf numFmtId="0" fontId="19" fillId="0" borderId="0" applyNumberFormat="0" applyFill="0" applyBorder="0" applyAlignment="0" applyProtection="0"/>
    <xf numFmtId="0" fontId="53" fillId="0" borderId="0" applyNumberFormat="0" applyFill="0" applyBorder="0" applyAlignment="0" applyProtection="0"/>
    <xf numFmtId="0" fontId="54"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54" fillId="31" borderId="0" applyNumberFormat="0" applyBorder="0" applyAlignment="0" applyProtection="0"/>
    <xf numFmtId="0" fontId="54"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54" fillId="35" borderId="0" applyNumberFormat="0" applyBorder="0" applyAlignment="0" applyProtection="0"/>
    <xf numFmtId="0" fontId="54"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54" fillId="39" borderId="0" applyNumberFormat="0" applyBorder="0" applyAlignment="0" applyProtection="0"/>
    <xf numFmtId="0" fontId="54" fillId="40" borderId="0" applyNumberFormat="0" applyBorder="0" applyAlignment="0" applyProtection="0"/>
    <xf numFmtId="0" fontId="3" fillId="41" borderId="0" applyNumberFormat="0" applyBorder="0" applyAlignment="0" applyProtection="0"/>
    <xf numFmtId="0" fontId="3" fillId="42" borderId="0" applyNumberFormat="0" applyBorder="0" applyAlignment="0" applyProtection="0"/>
    <xf numFmtId="0" fontId="54" fillId="43" borderId="0" applyNumberFormat="0" applyBorder="0" applyAlignment="0" applyProtection="0"/>
    <xf numFmtId="181" fontId="4" fillId="0" borderId="0" applyFont="0" applyFill="0" applyBorder="0" applyAlignment="0" applyProtection="0"/>
    <xf numFmtId="0" fontId="3" fillId="0" borderId="0"/>
    <xf numFmtId="0" fontId="3" fillId="0" borderId="0"/>
    <xf numFmtId="0" fontId="3" fillId="2" borderId="22" applyNumberFormat="0" applyFont="0" applyAlignment="0" applyProtection="0"/>
    <xf numFmtId="0" fontId="55" fillId="0" borderId="0"/>
    <xf numFmtId="184" fontId="55" fillId="0" borderId="0" applyBorder="0" applyProtection="0"/>
    <xf numFmtId="9" fontId="55" fillId="0" borderId="0" applyBorder="0" applyProtection="0"/>
    <xf numFmtId="0" fontId="55" fillId="44" borderId="0" applyBorder="0" applyProtection="0"/>
    <xf numFmtId="0" fontId="55" fillId="45" borderId="0" applyBorder="0" applyProtection="0"/>
    <xf numFmtId="0" fontId="55" fillId="46" borderId="0" applyBorder="0" applyProtection="0"/>
    <xf numFmtId="0" fontId="55" fillId="47" borderId="0" applyBorder="0" applyProtection="0"/>
    <xf numFmtId="0" fontId="55" fillId="48" borderId="0" applyBorder="0" applyProtection="0"/>
    <xf numFmtId="0" fontId="55" fillId="49" borderId="0" applyBorder="0" applyProtection="0"/>
    <xf numFmtId="0" fontId="55" fillId="50" borderId="0" applyBorder="0" applyProtection="0"/>
    <xf numFmtId="0" fontId="55" fillId="51" borderId="0" applyBorder="0" applyProtection="0"/>
    <xf numFmtId="0" fontId="55" fillId="52" borderId="0" applyBorder="0" applyProtection="0"/>
    <xf numFmtId="0" fontId="55" fillId="47" borderId="0" applyBorder="0" applyProtection="0"/>
    <xf numFmtId="0" fontId="55" fillId="50" borderId="0" applyBorder="0" applyProtection="0"/>
    <xf numFmtId="0" fontId="55" fillId="53" borderId="0" applyBorder="0" applyProtection="0"/>
    <xf numFmtId="0" fontId="57" fillId="54" borderId="0" applyBorder="0" applyProtection="0"/>
    <xf numFmtId="0" fontId="57" fillId="51" borderId="0" applyBorder="0" applyProtection="0"/>
    <xf numFmtId="0" fontId="57" fillId="52" borderId="0" applyBorder="0" applyProtection="0"/>
    <xf numFmtId="0" fontId="57" fillId="55" borderId="0" applyBorder="0" applyProtection="0"/>
    <xf numFmtId="0" fontId="57" fillId="56" borderId="0" applyBorder="0" applyProtection="0"/>
    <xf numFmtId="0" fontId="57" fillId="57" borderId="0" applyBorder="0" applyProtection="0"/>
    <xf numFmtId="0" fontId="58" fillId="46" borderId="0" applyBorder="0" applyProtection="0"/>
    <xf numFmtId="0" fontId="59" fillId="58" borderId="73" applyProtection="0"/>
    <xf numFmtId="0" fontId="60" fillId="59" borderId="74" applyProtection="0"/>
    <xf numFmtId="0" fontId="61" fillId="0" borderId="75" applyProtection="0"/>
    <xf numFmtId="0" fontId="62" fillId="49" borderId="73" applyProtection="0"/>
    <xf numFmtId="0" fontId="63" fillId="45" borderId="0" applyBorder="0" applyProtection="0"/>
    <xf numFmtId="175" fontId="55" fillId="0" borderId="0" applyBorder="0" applyProtection="0"/>
    <xf numFmtId="183" fontId="55" fillId="0" borderId="0" applyBorder="0" applyProtection="0"/>
    <xf numFmtId="183" fontId="55" fillId="0" borderId="0" applyBorder="0" applyProtection="0"/>
    <xf numFmtId="0" fontId="64" fillId="6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172" fontId="55" fillId="0" borderId="0" applyBorder="0" applyProtection="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5" fillId="0" borderId="0"/>
    <xf numFmtId="0" fontId="17" fillId="0" borderId="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172" fontId="55" fillId="0" borderId="0" applyBorder="0" applyProtection="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72" fontId="55" fillId="0" borderId="0" applyBorder="0" applyProtection="0"/>
    <xf numFmtId="0" fontId="17" fillId="0" borderId="0"/>
    <xf numFmtId="172" fontId="55" fillId="0" borderId="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9" fontId="4" fillId="0" borderId="0" applyFill="0" applyBorder="0" applyAlignment="0" applyProtection="0"/>
    <xf numFmtId="172" fontId="4" fillId="0" borderId="0" applyFill="0" applyBorder="0" applyAlignment="0" applyProtection="0"/>
    <xf numFmtId="0" fontId="4" fillId="0" borderId="0"/>
    <xf numFmtId="172" fontId="4" fillId="0" borderId="0" applyFill="0" applyBorder="0" applyAlignment="0" applyProtection="0"/>
    <xf numFmtId="185" fontId="4" fillId="0" borderId="0" applyFill="0" applyBorder="0" applyAlignment="0" applyProtection="0"/>
    <xf numFmtId="172" fontId="4" fillId="0" borderId="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xf numFmtId="182" fontId="55" fillId="0" borderId="0" applyFont="0" applyFill="0" applyBorder="0" applyAlignment="0" applyProtection="0"/>
    <xf numFmtId="0" fontId="4" fillId="0" borderId="0"/>
    <xf numFmtId="0" fontId="69" fillId="0" borderId="0"/>
    <xf numFmtId="0" fontId="4" fillId="0" borderId="0"/>
    <xf numFmtId="0" fontId="4" fillId="0" borderId="0"/>
    <xf numFmtId="0" fontId="11" fillId="0" borderId="0"/>
    <xf numFmtId="0" fontId="71" fillId="0" borderId="0" applyNumberFormat="0" applyFill="0" applyBorder="0" applyAlignment="0" applyProtection="0"/>
    <xf numFmtId="0" fontId="72" fillId="63" borderId="0" applyNumberFormat="0" applyBorder="0" applyAlignment="0" applyProtection="0"/>
    <xf numFmtId="0" fontId="72" fillId="64" borderId="0" applyNumberFormat="0" applyBorder="0" applyAlignment="0" applyProtection="0"/>
    <xf numFmtId="0" fontId="71" fillId="65" borderId="0" applyNumberFormat="0" applyBorder="0" applyAlignment="0" applyProtection="0"/>
    <xf numFmtId="0" fontId="73" fillId="66" borderId="0" applyNumberFormat="0" applyBorder="0" applyAlignment="0" applyProtection="0"/>
    <xf numFmtId="0" fontId="74" fillId="67" borderId="0" applyNumberFormat="0" applyBorder="0" applyAlignment="0" applyProtection="0"/>
    <xf numFmtId="0" fontId="75" fillId="0" borderId="0" applyNumberFormat="0" applyFill="0" applyBorder="0" applyAlignment="0" applyProtection="0"/>
    <xf numFmtId="0" fontId="76" fillId="68" borderId="0" applyNumberFormat="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70" fillId="0" borderId="0" applyNumberFormat="0" applyFill="0" applyBorder="0" applyAlignment="0" applyProtection="0"/>
    <xf numFmtId="0" fontId="79" fillId="61" borderId="0" applyNumberFormat="0" applyBorder="0" applyAlignment="0" applyProtection="0"/>
    <xf numFmtId="0" fontId="2" fillId="2" borderId="22" applyNumberFormat="0" applyFont="0" applyAlignment="0" applyProtection="0"/>
    <xf numFmtId="0" fontId="80" fillId="61" borderId="78" applyNumberFormat="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3" fillId="0" borderId="0" applyNumberFormat="0" applyFill="0" applyBorder="0" applyAlignment="0" applyProtection="0"/>
    <xf numFmtId="9" fontId="4" fillId="0" borderId="0" applyFont="0" applyFill="0" applyBorder="0" applyAlignment="0" applyProtection="0"/>
    <xf numFmtId="186" fontId="81" fillId="0" borderId="79">
      <alignment horizontal="center" vertical="center"/>
    </xf>
    <xf numFmtId="0" fontId="82" fillId="0" borderId="0" applyNumberFormat="0" applyFill="0" applyBorder="0" applyAlignment="0" applyProtection="0">
      <alignment vertical="top"/>
      <protection locked="0"/>
    </xf>
    <xf numFmtId="187" fontId="4" fillId="0" borderId="0" applyFont="0" applyFill="0" applyBorder="0" applyAlignment="0" applyProtection="0"/>
    <xf numFmtId="0" fontId="4" fillId="0" borderId="0" applyFont="0" applyFill="0" applyBorder="0" applyAlignment="0" applyProtection="0"/>
    <xf numFmtId="9" fontId="69" fillId="0" borderId="0" applyFont="0" applyFill="0" applyBorder="0" applyAlignment="0" applyProtection="0"/>
    <xf numFmtId="9" fontId="4" fillId="0" borderId="0" applyFont="0" applyFill="0" applyBorder="0" applyAlignment="0" applyProtection="0"/>
    <xf numFmtId="43" fontId="69" fillId="0" borderId="0" applyFont="0" applyFill="0" applyBorder="0" applyAlignment="0" applyProtection="0"/>
    <xf numFmtId="43" fontId="4" fillId="0" borderId="0" applyFont="0" applyFill="0" applyBorder="0" applyAlignment="0" applyProtection="0"/>
    <xf numFmtId="0" fontId="67" fillId="0" borderId="0"/>
    <xf numFmtId="183" fontId="17" fillId="0" borderId="0" applyBorder="0" applyProtection="0"/>
    <xf numFmtId="0" fontId="83" fillId="70" borderId="0" applyBorder="0" applyProtection="0"/>
    <xf numFmtId="0" fontId="83" fillId="71" borderId="0" applyBorder="0" applyProtection="0"/>
    <xf numFmtId="0" fontId="66" fillId="69" borderId="0" applyBorder="0" applyProtection="0"/>
    <xf numFmtId="0" fontId="66" fillId="0" borderId="0" applyBorder="0" applyProtection="0"/>
    <xf numFmtId="0" fontId="84" fillId="72" borderId="0" applyBorder="0" applyProtection="0"/>
    <xf numFmtId="0" fontId="85" fillId="73" borderId="0" applyBorder="0" applyProtection="0"/>
    <xf numFmtId="0" fontId="86" fillId="0" borderId="0" applyBorder="0" applyProtection="0"/>
    <xf numFmtId="0" fontId="87" fillId="74" borderId="0" applyBorder="0" applyProtection="0"/>
    <xf numFmtId="0" fontId="88" fillId="0" borderId="0" applyBorder="0" applyProtection="0"/>
    <xf numFmtId="0" fontId="89" fillId="0" borderId="0" applyBorder="0" applyProtection="0"/>
    <xf numFmtId="0" fontId="90" fillId="62" borderId="0" applyBorder="0" applyProtection="0"/>
    <xf numFmtId="0" fontId="91" fillId="62" borderId="73" applyProtection="0"/>
    <xf numFmtId="0" fontId="17" fillId="0" borderId="0" applyBorder="0" applyProtection="0"/>
    <xf numFmtId="0" fontId="17" fillId="0" borderId="0" applyBorder="0" applyProtection="0"/>
    <xf numFmtId="0" fontId="84" fillId="0" borderId="0" applyBorder="0" applyProtection="0"/>
    <xf numFmtId="0" fontId="4" fillId="0" borderId="0"/>
    <xf numFmtId="0" fontId="4" fillId="0" borderId="0"/>
    <xf numFmtId="0" fontId="4" fillId="0" borderId="0"/>
    <xf numFmtId="0" fontId="94" fillId="0" borderId="0"/>
    <xf numFmtId="0" fontId="2" fillId="0" borderId="0"/>
    <xf numFmtId="0" fontId="56" fillId="0" borderId="0"/>
    <xf numFmtId="0" fontId="56" fillId="0" borderId="0"/>
    <xf numFmtId="0" fontId="4" fillId="0" borderId="0"/>
    <xf numFmtId="0" fontId="94" fillId="0" borderId="0"/>
    <xf numFmtId="44" fontId="2" fillId="0" borderId="0" applyFont="0" applyFill="0" applyBorder="0" applyAlignment="0" applyProtection="0"/>
    <xf numFmtId="43" fontId="2" fillId="0" borderId="0" applyFont="0" applyFill="0" applyBorder="0" applyAlignment="0" applyProtection="0"/>
    <xf numFmtId="0" fontId="95" fillId="0" borderId="0"/>
    <xf numFmtId="43" fontId="95" fillId="0" borderId="0" applyFont="0" applyFill="0" applyBorder="0" applyAlignment="0" applyProtection="0"/>
    <xf numFmtId="44" fontId="95" fillId="0" borderId="0" applyFont="0" applyFill="0" applyBorder="0" applyAlignment="0" applyProtection="0"/>
    <xf numFmtId="164" fontId="4" fillId="0" borderId="0" applyFont="0" applyFill="0" applyBorder="0" applyAlignment="0" applyProtection="0"/>
    <xf numFmtId="9" fontId="4" fillId="0" borderId="0" applyFont="0" applyFill="0" applyBorder="0" applyAlignment="0" applyProtection="0"/>
  </cellStyleXfs>
  <cellXfs count="801">
    <xf numFmtId="0" fontId="0" fillId="0" borderId="0" xfId="0"/>
    <xf numFmtId="0" fontId="7" fillId="0" borderId="0" xfId="0" applyFont="1" applyAlignment="1">
      <alignment horizontal="left" vertical="top"/>
    </xf>
    <xf numFmtId="0" fontId="8" fillId="0" borderId="0" xfId="0" applyFont="1" applyAlignment="1">
      <alignment vertical="top"/>
    </xf>
    <xf numFmtId="49" fontId="8" fillId="0" borderId="0" xfId="0" applyNumberFormat="1" applyFont="1" applyAlignment="1">
      <alignment vertical="top" wrapText="1"/>
    </xf>
    <xf numFmtId="0" fontId="8" fillId="0" borderId="0" xfId="0" applyFont="1"/>
    <xf numFmtId="0" fontId="8" fillId="0" borderId="0" xfId="0" applyFont="1" applyAlignment="1">
      <alignment horizontal="left" vertical="top"/>
    </xf>
    <xf numFmtId="9" fontId="5" fillId="0" borderId="0" xfId="18" applyFont="1" applyAlignment="1">
      <alignment horizontal="left" vertical="top"/>
    </xf>
    <xf numFmtId="9" fontId="8" fillId="0" borderId="0" xfId="18" applyFont="1" applyAlignment="1">
      <alignment vertical="top"/>
    </xf>
    <xf numFmtId="4" fontId="9" fillId="0" borderId="0" xfId="0" applyNumberFormat="1" applyFont="1" applyAlignment="1">
      <alignment vertical="top"/>
    </xf>
    <xf numFmtId="0" fontId="9" fillId="0" borderId="0" xfId="0" applyFont="1" applyAlignment="1">
      <alignment vertical="top"/>
    </xf>
    <xf numFmtId="0" fontId="7" fillId="0" borderId="0" xfId="0" applyFont="1" applyAlignment="1">
      <alignment vertical="top"/>
    </xf>
    <xf numFmtId="0" fontId="6" fillId="0" borderId="0" xfId="0" applyFont="1" applyAlignment="1">
      <alignment horizontal="left" vertical="top"/>
    </xf>
    <xf numFmtId="0" fontId="10" fillId="0" borderId="0" xfId="0" applyFont="1" applyAlignment="1">
      <alignment vertical="top"/>
    </xf>
    <xf numFmtId="2" fontId="5" fillId="0" borderId="0" xfId="0" applyNumberFormat="1" applyFont="1" applyAlignment="1">
      <alignment horizontal="left" vertical="top" wrapText="1"/>
    </xf>
    <xf numFmtId="2" fontId="8" fillId="0" borderId="0" xfId="0" applyNumberFormat="1" applyFont="1" applyAlignment="1">
      <alignment vertical="top"/>
    </xf>
    <xf numFmtId="0" fontId="8" fillId="0" borderId="0" xfId="0" applyFont="1" applyAlignment="1">
      <alignment horizontal="left" vertical="top" wrapText="1"/>
    </xf>
    <xf numFmtId="2" fontId="7" fillId="0" borderId="0" xfId="0" applyNumberFormat="1" applyFont="1" applyAlignment="1">
      <alignment vertical="top" wrapText="1"/>
    </xf>
    <xf numFmtId="2" fontId="5" fillId="0" borderId="0" xfId="0" applyNumberFormat="1" applyFont="1" applyAlignment="1">
      <alignment vertical="top" wrapText="1"/>
    </xf>
    <xf numFmtId="1" fontId="5" fillId="0" borderId="1" xfId="0" applyNumberFormat="1" applyFont="1" applyBorder="1" applyAlignment="1">
      <alignment horizontal="left" vertical="center"/>
    </xf>
    <xf numFmtId="0" fontId="8" fillId="0" borderId="0" xfId="0" applyNumberFormat="1" applyFont="1" applyAlignment="1">
      <alignment horizontal="left" vertical="center" wrapText="1"/>
    </xf>
    <xf numFmtId="0" fontId="8" fillId="0" borderId="0" xfId="0" applyNumberFormat="1" applyFont="1" applyAlignment="1">
      <alignment horizontal="justify" vertical="center"/>
    </xf>
    <xf numFmtId="0" fontId="8" fillId="0" borderId="0" xfId="0" applyNumberFormat="1" applyFont="1" applyAlignment="1">
      <alignment horizontal="left" vertical="center"/>
    </xf>
    <xf numFmtId="4" fontId="5" fillId="0" borderId="0" xfId="0" applyNumberFormat="1" applyFont="1" applyAlignment="1">
      <alignment vertical="top"/>
    </xf>
    <xf numFmtId="1" fontId="5" fillId="0" borderId="0" xfId="0" applyNumberFormat="1" applyFont="1" applyAlignment="1">
      <alignment horizontal="center" vertical="top"/>
    </xf>
    <xf numFmtId="1" fontId="8" fillId="0" borderId="0" xfId="0" applyNumberFormat="1" applyFont="1" applyAlignment="1">
      <alignment horizontal="left" vertical="top"/>
    </xf>
    <xf numFmtId="1" fontId="8" fillId="0" borderId="0" xfId="0" applyNumberFormat="1" applyFont="1" applyAlignment="1">
      <alignment vertical="top"/>
    </xf>
    <xf numFmtId="0" fontId="8" fillId="0" borderId="0" xfId="0" applyFont="1" applyAlignment="1">
      <alignment horizontal="center" vertical="center"/>
    </xf>
    <xf numFmtId="0" fontId="8" fillId="0" borderId="0" xfId="0" applyFont="1" applyFill="1" applyAlignment="1">
      <alignment horizontal="center" vertical="center"/>
    </xf>
    <xf numFmtId="4" fontId="5" fillId="0" borderId="2" xfId="0" applyNumberFormat="1" applyFont="1" applyBorder="1" applyAlignment="1">
      <alignment horizontal="center" vertical="center"/>
    </xf>
    <xf numFmtId="49" fontId="5" fillId="0" borderId="2" xfId="0" applyNumberFormat="1" applyFont="1" applyBorder="1" applyAlignment="1">
      <alignment vertical="center"/>
    </xf>
    <xf numFmtId="1" fontId="5" fillId="0" borderId="2" xfId="0" applyNumberFormat="1" applyFont="1" applyBorder="1" applyAlignment="1">
      <alignment vertical="center"/>
    </xf>
    <xf numFmtId="0" fontId="16" fillId="0" borderId="0" xfId="0" applyFont="1" applyFill="1" applyAlignment="1">
      <alignment horizontal="center" vertical="center"/>
    </xf>
    <xf numFmtId="0" fontId="15" fillId="0" borderId="0" xfId="0" applyFont="1" applyFill="1" applyAlignment="1">
      <alignment horizontal="center" vertical="center"/>
    </xf>
    <xf numFmtId="0" fontId="8" fillId="0" borderId="0" xfId="0" applyFont="1" applyFill="1" applyAlignment="1">
      <alignment horizontal="left" vertical="center"/>
    </xf>
    <xf numFmtId="4" fontId="8" fillId="0" borderId="0" xfId="0" applyNumberFormat="1" applyFont="1" applyAlignment="1">
      <alignment vertical="top"/>
    </xf>
    <xf numFmtId="1" fontId="8" fillId="0" borderId="0" xfId="0" applyNumberFormat="1" applyFont="1" applyAlignment="1">
      <alignment horizontal="center" vertical="top"/>
    </xf>
    <xf numFmtId="0" fontId="21" fillId="0" borderId="0" xfId="0" applyFont="1" applyFill="1" applyAlignment="1">
      <alignment horizontal="center" vertical="center"/>
    </xf>
    <xf numFmtId="0" fontId="6" fillId="3" borderId="3" xfId="6" applyFont="1" applyFill="1" applyBorder="1" applyAlignment="1">
      <alignment vertical="center"/>
    </xf>
    <xf numFmtId="0" fontId="6" fillId="3" borderId="4" xfId="6" applyFont="1" applyFill="1" applyBorder="1" applyAlignment="1">
      <alignment vertical="center"/>
    </xf>
    <xf numFmtId="0" fontId="16" fillId="3" borderId="5" xfId="6" applyFont="1" applyFill="1" applyBorder="1" applyAlignment="1">
      <alignment vertical="center"/>
    </xf>
    <xf numFmtId="0" fontId="16" fillId="3" borderId="6" xfId="6" applyFont="1" applyFill="1" applyBorder="1" applyAlignment="1">
      <alignment vertical="center"/>
    </xf>
    <xf numFmtId="4" fontId="16" fillId="3" borderId="7" xfId="6" applyNumberFormat="1" applyFont="1" applyFill="1" applyBorder="1" applyAlignment="1">
      <alignment horizontal="center" vertical="center"/>
    </xf>
    <xf numFmtId="0" fontId="6" fillId="3" borderId="8" xfId="6" applyFont="1" applyFill="1" applyBorder="1" applyAlignment="1">
      <alignment horizontal="left" vertical="center"/>
    </xf>
    <xf numFmtId="0" fontId="16" fillId="3" borderId="2" xfId="6" applyFont="1" applyFill="1" applyBorder="1" applyAlignment="1">
      <alignment vertical="center"/>
    </xf>
    <xf numFmtId="0" fontId="16" fillId="3" borderId="9" xfId="6" applyFont="1" applyFill="1" applyBorder="1" applyAlignment="1">
      <alignment vertical="center"/>
    </xf>
    <xf numFmtId="4" fontId="16" fillId="3" borderId="9" xfId="6" applyNumberFormat="1" applyFont="1" applyFill="1" applyBorder="1" applyAlignment="1">
      <alignment horizontal="center" vertical="center"/>
    </xf>
    <xf numFmtId="4" fontId="16" fillId="3" borderId="10" xfId="6" applyNumberFormat="1" applyFont="1" applyFill="1" applyBorder="1" applyAlignment="1">
      <alignment horizontal="center" vertical="center"/>
    </xf>
    <xf numFmtId="0" fontId="6" fillId="3" borderId="11" xfId="6" applyFont="1" applyFill="1" applyBorder="1" applyAlignment="1">
      <alignment horizontal="left" vertical="center"/>
    </xf>
    <xf numFmtId="0" fontId="16" fillId="3" borderId="12" xfId="6" applyFont="1" applyFill="1" applyBorder="1" applyAlignment="1">
      <alignment vertical="center"/>
    </xf>
    <xf numFmtId="0" fontId="16" fillId="3" borderId="13" xfId="6" applyFont="1" applyFill="1" applyBorder="1" applyAlignment="1">
      <alignment vertical="center"/>
    </xf>
    <xf numFmtId="4" fontId="16" fillId="3" borderId="14" xfId="6" applyNumberFormat="1" applyFont="1" applyFill="1" applyBorder="1" applyAlignment="1">
      <alignment horizontal="center" vertical="center"/>
    </xf>
    <xf numFmtId="0" fontId="8" fillId="0" borderId="0" xfId="0" applyFont="1" applyAlignment="1">
      <alignment vertical="center"/>
    </xf>
    <xf numFmtId="1" fontId="8" fillId="0" borderId="0" xfId="6" applyNumberFormat="1" applyFont="1" applyFill="1" applyAlignment="1">
      <alignment horizontal="left" vertical="center"/>
    </xf>
    <xf numFmtId="0" fontId="5" fillId="0" borderId="0" xfId="0" applyFont="1" applyAlignment="1">
      <alignment vertical="center"/>
    </xf>
    <xf numFmtId="2" fontId="8" fillId="0" borderId="0" xfId="0" applyNumberFormat="1" applyFont="1" applyAlignment="1">
      <alignment horizontal="center" vertical="top"/>
    </xf>
    <xf numFmtId="0" fontId="16" fillId="0" borderId="0" xfId="0" applyFont="1" applyBorder="1" applyAlignment="1">
      <alignment horizontal="center" vertical="center"/>
    </xf>
    <xf numFmtId="4" fontId="22" fillId="0" borderId="0" xfId="0" applyNumberFormat="1" applyFont="1" applyFill="1" applyBorder="1" applyAlignment="1">
      <alignment vertical="center"/>
    </xf>
    <xf numFmtId="164" fontId="8" fillId="0" borderId="0" xfId="26" applyFont="1" applyFill="1" applyAlignment="1">
      <alignment horizontal="left" vertical="center"/>
    </xf>
    <xf numFmtId="0" fontId="8" fillId="0" borderId="0" xfId="0" applyFont="1" applyFill="1" applyBorder="1" applyAlignment="1">
      <alignment vertical="center"/>
    </xf>
    <xf numFmtId="4" fontId="5" fillId="0" borderId="0" xfId="0" applyNumberFormat="1" applyFont="1" applyBorder="1" applyAlignment="1">
      <alignment vertical="center"/>
    </xf>
    <xf numFmtId="0" fontId="8" fillId="0" borderId="0" xfId="0" applyNumberFormat="1" applyFont="1" applyAlignment="1">
      <alignment horizontal="center" vertical="center"/>
    </xf>
    <xf numFmtId="164" fontId="8" fillId="0" borderId="0" xfId="26" applyFont="1" applyFill="1" applyAlignment="1">
      <alignment vertical="center"/>
    </xf>
    <xf numFmtId="1" fontId="13" fillId="0" borderId="0" xfId="0" applyNumberFormat="1" applyFont="1" applyFill="1" applyAlignment="1">
      <alignment horizontal="right" vertical="center"/>
    </xf>
    <xf numFmtId="164" fontId="8" fillId="0" borderId="0" xfId="26" applyFont="1" applyFill="1" applyAlignment="1">
      <alignment horizontal="center" vertical="center"/>
    </xf>
    <xf numFmtId="0" fontId="5" fillId="3" borderId="0" xfId="6" applyFont="1" applyFill="1" applyBorder="1" applyAlignment="1">
      <alignment vertical="center"/>
    </xf>
    <xf numFmtId="4" fontId="22" fillId="0" borderId="0" xfId="0" applyNumberFormat="1" applyFont="1" applyFill="1" applyAlignment="1">
      <alignment horizontal="center" vertical="center"/>
    </xf>
    <xf numFmtId="4" fontId="8" fillId="0" borderId="0" xfId="0" applyNumberFormat="1" applyFont="1" applyFill="1" applyAlignment="1">
      <alignment horizontal="right" vertical="center"/>
    </xf>
    <xf numFmtId="0" fontId="8" fillId="0" borderId="0" xfId="0" applyFont="1" applyAlignment="1">
      <alignment horizontal="left" vertical="center"/>
    </xf>
    <xf numFmtId="168" fontId="8" fillId="0" borderId="0" xfId="0" applyNumberFormat="1" applyFont="1" applyAlignment="1">
      <alignment horizontal="right" vertical="center"/>
    </xf>
    <xf numFmtId="1" fontId="8" fillId="0" borderId="0" xfId="0" applyNumberFormat="1" applyFont="1" applyAlignment="1">
      <alignment horizontal="center" vertical="center"/>
    </xf>
    <xf numFmtId="168" fontId="8" fillId="0" borderId="0" xfId="0" applyNumberFormat="1" applyFont="1" applyAlignment="1">
      <alignment horizontal="left" vertical="center"/>
    </xf>
    <xf numFmtId="2" fontId="8" fillId="0" borderId="0" xfId="0" applyNumberFormat="1" applyFont="1" applyAlignment="1">
      <alignment horizontal="center" vertical="center"/>
    </xf>
    <xf numFmtId="1" fontId="8" fillId="0" borderId="0" xfId="0" applyNumberFormat="1" applyFont="1" applyAlignment="1">
      <alignment horizontal="left" vertical="center"/>
    </xf>
    <xf numFmtId="0" fontId="8" fillId="0" borderId="0" xfId="0" applyFont="1" applyFill="1" applyAlignment="1">
      <alignment vertical="center"/>
    </xf>
    <xf numFmtId="0" fontId="8" fillId="0" borderId="2" xfId="0" applyFont="1" applyBorder="1" applyAlignment="1">
      <alignment vertical="center"/>
    </xf>
    <xf numFmtId="1" fontId="6" fillId="4" borderId="0" xfId="0" applyNumberFormat="1" applyFont="1" applyFill="1" applyAlignment="1">
      <alignment horizontal="left" vertical="center"/>
    </xf>
    <xf numFmtId="1" fontId="6" fillId="4" borderId="0" xfId="0" applyNumberFormat="1" applyFont="1" applyFill="1" applyAlignment="1">
      <alignment vertical="center"/>
    </xf>
    <xf numFmtId="1" fontId="5" fillId="4" borderId="0" xfId="0" applyNumberFormat="1" applyFont="1" applyFill="1" applyAlignment="1">
      <alignment horizontal="center" vertical="center"/>
    </xf>
    <xf numFmtId="1" fontId="5" fillId="4" borderId="0" xfId="0" applyNumberFormat="1" applyFont="1" applyFill="1" applyAlignment="1">
      <alignment vertical="center"/>
    </xf>
    <xf numFmtId="0" fontId="5" fillId="4" borderId="0" xfId="0" applyFont="1" applyFill="1" applyAlignment="1">
      <alignment vertical="center"/>
    </xf>
    <xf numFmtId="166" fontId="5" fillId="4" borderId="0" xfId="18" applyNumberFormat="1" applyFont="1" applyFill="1" applyAlignment="1">
      <alignment horizontal="left" vertical="center"/>
    </xf>
    <xf numFmtId="1" fontId="5" fillId="4" borderId="0" xfId="0" applyNumberFormat="1" applyFont="1" applyFill="1" applyAlignment="1">
      <alignment horizontal="left" vertical="center"/>
    </xf>
    <xf numFmtId="1" fontId="8" fillId="0" borderId="0" xfId="0" applyNumberFormat="1" applyFont="1" applyFill="1" applyAlignment="1">
      <alignment horizontal="left" vertical="center"/>
    </xf>
    <xf numFmtId="0" fontId="8" fillId="0" borderId="0" xfId="6" applyFont="1" applyFill="1" applyAlignment="1">
      <alignment horizontal="left" vertical="center"/>
    </xf>
    <xf numFmtId="1" fontId="8" fillId="0" borderId="0" xfId="0" applyNumberFormat="1" applyFont="1" applyFill="1" applyAlignment="1">
      <alignment vertical="center"/>
    </xf>
    <xf numFmtId="4" fontId="22" fillId="0" borderId="0" xfId="0" applyNumberFormat="1" applyFont="1" applyBorder="1" applyAlignment="1">
      <alignment vertical="center"/>
    </xf>
    <xf numFmtId="4" fontId="5" fillId="0" borderId="0" xfId="0" applyNumberFormat="1" applyFont="1" applyAlignment="1">
      <alignment vertical="center"/>
    </xf>
    <xf numFmtId="1" fontId="5" fillId="0" borderId="0" xfId="0" applyNumberFormat="1" applyFont="1" applyAlignment="1">
      <alignment horizontal="center" vertical="center"/>
    </xf>
    <xf numFmtId="1" fontId="8" fillId="0" borderId="0" xfId="0" applyNumberFormat="1" applyFont="1" applyAlignment="1">
      <alignment vertical="center"/>
    </xf>
    <xf numFmtId="0" fontId="13" fillId="0" borderId="0" xfId="0" applyFont="1" applyAlignment="1">
      <alignment horizontal="center" vertical="center"/>
    </xf>
    <xf numFmtId="0" fontId="13" fillId="0" borderId="0" xfId="0" applyFont="1" applyAlignment="1">
      <alignment vertical="center"/>
    </xf>
    <xf numFmtId="1" fontId="13" fillId="0" borderId="0" xfId="0" applyNumberFormat="1" applyFont="1" applyAlignment="1">
      <alignment horizontal="left" vertical="center"/>
    </xf>
    <xf numFmtId="4" fontId="8" fillId="0" borderId="0" xfId="0" applyNumberFormat="1" applyFont="1" applyAlignment="1">
      <alignment vertical="center"/>
    </xf>
    <xf numFmtId="168" fontId="8" fillId="0" borderId="0" xfId="0" applyNumberFormat="1" applyFont="1" applyFill="1" applyAlignment="1">
      <alignment horizontal="right" vertical="center"/>
    </xf>
    <xf numFmtId="0" fontId="8" fillId="0" borderId="0" xfId="0" applyNumberFormat="1" applyFont="1" applyAlignment="1">
      <alignment vertical="center"/>
    </xf>
    <xf numFmtId="4" fontId="22" fillId="0" borderId="15" xfId="0" applyNumberFormat="1" applyFont="1" applyFill="1" applyBorder="1" applyAlignment="1">
      <alignment vertical="center"/>
    </xf>
    <xf numFmtId="4" fontId="5" fillId="0" borderId="0" xfId="0" applyNumberFormat="1" applyFont="1" applyFill="1" applyAlignment="1">
      <alignment vertical="center"/>
    </xf>
    <xf numFmtId="1" fontId="5" fillId="0" borderId="0" xfId="0" applyNumberFormat="1" applyFont="1" applyFill="1" applyAlignment="1">
      <alignment horizontal="center" vertical="center"/>
    </xf>
    <xf numFmtId="0" fontId="13" fillId="0" borderId="0" xfId="0" applyFont="1" applyFill="1" applyAlignment="1">
      <alignment horizontal="right" vertical="center"/>
    </xf>
    <xf numFmtId="0" fontId="13" fillId="0" borderId="0" xfId="0" applyFont="1" applyFill="1" applyAlignment="1">
      <alignment vertical="center"/>
    </xf>
    <xf numFmtId="1" fontId="13" fillId="0" borderId="0" xfId="0" applyNumberFormat="1" applyFont="1" applyFill="1" applyAlignment="1">
      <alignment horizontal="left" vertical="center"/>
    </xf>
    <xf numFmtId="1" fontId="8" fillId="0" borderId="0" xfId="0" applyNumberFormat="1" applyFont="1" applyFill="1" applyAlignment="1">
      <alignment horizontal="left" vertical="center" wrapText="1"/>
    </xf>
    <xf numFmtId="4" fontId="8" fillId="0" borderId="0" xfId="0" applyNumberFormat="1" applyFont="1" applyFill="1" applyAlignment="1">
      <alignment vertical="center"/>
    </xf>
    <xf numFmtId="1" fontId="8" fillId="0" borderId="0" xfId="0" applyNumberFormat="1" applyFont="1" applyFill="1" applyAlignment="1">
      <alignment horizontal="center" vertical="center"/>
    </xf>
    <xf numFmtId="167" fontId="8" fillId="0" borderId="0" xfId="0" applyNumberFormat="1" applyFont="1" applyFill="1" applyAlignment="1">
      <alignment horizontal="center" vertical="center"/>
    </xf>
    <xf numFmtId="1" fontId="8" fillId="3" borderId="0" xfId="0" applyNumberFormat="1" applyFont="1" applyFill="1" applyAlignment="1">
      <alignment horizontal="left" vertical="center"/>
    </xf>
    <xf numFmtId="1" fontId="8" fillId="3" borderId="0" xfId="0" applyNumberFormat="1" applyFont="1" applyFill="1" applyAlignment="1">
      <alignment horizontal="left" vertical="center" wrapText="1"/>
    </xf>
    <xf numFmtId="4" fontId="5" fillId="0" borderId="0" xfId="0" applyNumberFormat="1" applyFont="1" applyFill="1" applyAlignment="1">
      <alignment horizontal="center" vertical="center"/>
    </xf>
    <xf numFmtId="0" fontId="13" fillId="0" borderId="0" xfId="6" applyFont="1" applyFill="1" applyAlignment="1">
      <alignment horizontal="center" vertical="center"/>
    </xf>
    <xf numFmtId="0" fontId="13" fillId="0" borderId="0" xfId="6" applyFont="1" applyFill="1" applyAlignment="1">
      <alignment horizontal="right" vertical="center"/>
    </xf>
    <xf numFmtId="0" fontId="13" fillId="0" borderId="0" xfId="6" applyFont="1" applyFill="1" applyAlignment="1">
      <alignment horizontal="left" vertical="center"/>
    </xf>
    <xf numFmtId="4" fontId="12" fillId="0" borderId="15" xfId="0" applyNumberFormat="1" applyFont="1" applyFill="1" applyBorder="1" applyAlignment="1">
      <alignment vertical="center"/>
    </xf>
    <xf numFmtId="9" fontId="8" fillId="0" borderId="0" xfId="0" applyNumberFormat="1" applyFont="1" applyFill="1" applyAlignment="1">
      <alignment horizontal="left" vertical="center"/>
    </xf>
    <xf numFmtId="4" fontId="5" fillId="0" borderId="0" xfId="6" applyNumberFormat="1" applyFont="1" applyFill="1" applyAlignment="1">
      <alignment vertical="center"/>
    </xf>
    <xf numFmtId="1" fontId="5" fillId="0" borderId="0" xfId="6" applyNumberFormat="1" applyFont="1" applyFill="1" applyAlignment="1">
      <alignment horizontal="center" vertical="center"/>
    </xf>
    <xf numFmtId="1" fontId="8" fillId="0" borderId="0" xfId="6" applyNumberFormat="1" applyFont="1" applyFill="1" applyAlignment="1">
      <alignment vertical="center"/>
    </xf>
    <xf numFmtId="0" fontId="13" fillId="0" borderId="0" xfId="12" applyFont="1" applyFill="1" applyAlignment="1">
      <alignment horizontal="right" vertical="center"/>
    </xf>
    <xf numFmtId="166" fontId="12" fillId="0" borderId="0" xfId="19" applyNumberFormat="1" applyFont="1" applyFill="1" applyAlignment="1">
      <alignment horizontal="left" vertical="center"/>
    </xf>
    <xf numFmtId="1" fontId="13" fillId="0" borderId="0" xfId="12" applyNumberFormat="1" applyFont="1" applyFill="1" applyAlignment="1">
      <alignment horizontal="left" vertical="center"/>
    </xf>
    <xf numFmtId="1" fontId="13" fillId="0" borderId="0" xfId="12" applyNumberFormat="1" applyFont="1" applyFill="1" applyAlignment="1">
      <alignment vertical="center"/>
    </xf>
    <xf numFmtId="4" fontId="8" fillId="0" borderId="0" xfId="6" applyNumberFormat="1" applyFont="1" applyFill="1" applyAlignment="1">
      <alignment vertical="center"/>
    </xf>
    <xf numFmtId="2" fontId="8" fillId="0" borderId="0" xfId="6" applyNumberFormat="1" applyFont="1" applyFill="1" applyAlignment="1">
      <alignment horizontal="center" vertical="center"/>
    </xf>
    <xf numFmtId="167" fontId="8" fillId="0" borderId="0" xfId="6" applyNumberFormat="1" applyFont="1" applyFill="1" applyAlignment="1">
      <alignment horizontal="center" vertical="center"/>
    </xf>
    <xf numFmtId="0" fontId="8" fillId="0" borderId="0" xfId="6" applyFont="1" applyFill="1" applyAlignment="1">
      <alignment vertical="center"/>
    </xf>
    <xf numFmtId="164" fontId="8" fillId="0" borderId="0" xfId="26" applyNumberFormat="1" applyFont="1" applyFill="1" applyAlignment="1">
      <alignment vertical="center"/>
    </xf>
    <xf numFmtId="166" fontId="8" fillId="0" borderId="0" xfId="18" applyNumberFormat="1" applyFont="1" applyFill="1" applyAlignment="1">
      <alignment horizontal="center" vertical="center"/>
    </xf>
    <xf numFmtId="4" fontId="12" fillId="0" borderId="0" xfId="0" applyNumberFormat="1" applyFont="1" applyFill="1" applyBorder="1" applyAlignment="1">
      <alignment vertical="center"/>
    </xf>
    <xf numFmtId="4" fontId="8" fillId="0" borderId="5" xfId="0" applyNumberFormat="1" applyFont="1" applyFill="1" applyBorder="1" applyAlignment="1">
      <alignment vertical="center"/>
    </xf>
    <xf numFmtId="4" fontId="22" fillId="0" borderId="0" xfId="0" applyNumberFormat="1" applyFont="1" applyFill="1" applyAlignment="1">
      <alignment vertical="center"/>
    </xf>
    <xf numFmtId="4" fontId="8" fillId="0" borderId="0" xfId="0" applyNumberFormat="1" applyFont="1" applyFill="1" applyBorder="1" applyAlignment="1">
      <alignment vertical="center"/>
    </xf>
    <xf numFmtId="1" fontId="6" fillId="0" borderId="0" xfId="0" applyNumberFormat="1" applyFont="1" applyBorder="1" applyAlignment="1">
      <alignment vertical="center"/>
    </xf>
    <xf numFmtId="0" fontId="16" fillId="3" borderId="16" xfId="0" applyFont="1" applyFill="1" applyBorder="1" applyAlignment="1">
      <alignment vertical="center"/>
    </xf>
    <xf numFmtId="1" fontId="6" fillId="3" borderId="16" xfId="0" applyNumberFormat="1" applyFont="1" applyFill="1" applyBorder="1" applyAlignment="1">
      <alignment vertical="center"/>
    </xf>
    <xf numFmtId="1" fontId="16" fillId="3" borderId="16" xfId="0" applyNumberFormat="1" applyFont="1" applyFill="1" applyBorder="1" applyAlignment="1">
      <alignment horizontal="left" vertical="center"/>
    </xf>
    <xf numFmtId="1" fontId="16" fillId="3" borderId="17" xfId="0" applyNumberFormat="1" applyFont="1" applyFill="1" applyBorder="1" applyAlignment="1">
      <alignment horizontal="left" vertical="center"/>
    </xf>
    <xf numFmtId="4" fontId="16" fillId="3" borderId="18" xfId="6" applyNumberFormat="1" applyFont="1" applyFill="1" applyBorder="1" applyAlignment="1">
      <alignment horizontal="center" vertical="center"/>
    </xf>
    <xf numFmtId="4" fontId="16" fillId="3" borderId="19" xfId="6" applyNumberFormat="1" applyFont="1" applyFill="1" applyBorder="1" applyAlignment="1">
      <alignment horizontal="center" vertical="center"/>
    </xf>
    <xf numFmtId="166" fontId="5" fillId="0" borderId="0" xfId="18" applyNumberFormat="1" applyFont="1" applyAlignment="1">
      <alignment horizontal="left" vertical="center"/>
    </xf>
    <xf numFmtId="0" fontId="23" fillId="0" borderId="0" xfId="6" applyFont="1" applyFill="1" applyAlignment="1">
      <alignment horizontal="center" vertical="center"/>
    </xf>
    <xf numFmtId="4" fontId="8" fillId="0" borderId="5" xfId="6" applyNumberFormat="1" applyFont="1" applyFill="1" applyBorder="1" applyAlignment="1">
      <alignment vertical="center"/>
    </xf>
    <xf numFmtId="1" fontId="5" fillId="0" borderId="0" xfId="0" applyNumberFormat="1" applyFont="1" applyFill="1" applyAlignment="1">
      <alignment horizontal="left" vertical="center"/>
    </xf>
    <xf numFmtId="2" fontId="5" fillId="0" borderId="0" xfId="0" applyNumberFormat="1" applyFont="1" applyFill="1" applyAlignment="1">
      <alignment horizontal="right" vertical="center"/>
    </xf>
    <xf numFmtId="0" fontId="8" fillId="0" borderId="0" xfId="6" applyFont="1" applyFill="1" applyAlignment="1">
      <alignment horizontal="center" vertical="center"/>
    </xf>
    <xf numFmtId="4" fontId="8" fillId="0" borderId="0" xfId="6" applyNumberFormat="1" applyFont="1" applyFill="1" applyAlignment="1">
      <alignment horizontal="center" vertical="center"/>
    </xf>
    <xf numFmtId="0" fontId="23" fillId="0" borderId="0" xfId="6" applyFont="1" applyFill="1" applyAlignment="1">
      <alignment horizontal="right" vertical="center"/>
    </xf>
    <xf numFmtId="1" fontId="13" fillId="0" borderId="0" xfId="0" applyNumberFormat="1" applyFont="1" applyFill="1" applyAlignment="1">
      <alignment horizontal="center" vertical="center"/>
    </xf>
    <xf numFmtId="2" fontId="8" fillId="0" borderId="0" xfId="0" applyNumberFormat="1" applyFont="1" applyFill="1" applyAlignment="1">
      <alignment horizontal="left" vertical="center"/>
    </xf>
    <xf numFmtId="2" fontId="8" fillId="0" borderId="0" xfId="0" applyNumberFormat="1" applyFont="1" applyFill="1" applyAlignment="1">
      <alignment horizontal="center" vertical="center"/>
    </xf>
    <xf numFmtId="2" fontId="8" fillId="0" borderId="0" xfId="0" applyNumberFormat="1" applyFont="1" applyFill="1" applyAlignment="1">
      <alignment horizontal="left" vertical="center" wrapText="1"/>
    </xf>
    <xf numFmtId="2" fontId="8" fillId="0" borderId="0" xfId="0" applyNumberFormat="1" applyFont="1" applyFill="1" applyAlignment="1">
      <alignment horizontal="right" vertical="center"/>
    </xf>
    <xf numFmtId="1" fontId="5" fillId="0" borderId="0" xfId="0" applyNumberFormat="1" applyFont="1" applyFill="1" applyAlignment="1">
      <alignment vertical="center"/>
    </xf>
    <xf numFmtId="4" fontId="13" fillId="0" borderId="0" xfId="0" applyNumberFormat="1" applyFont="1" applyFill="1" applyAlignment="1">
      <alignment horizontal="center" vertical="center"/>
    </xf>
    <xf numFmtId="2" fontId="13" fillId="0" borderId="0" xfId="0" applyNumberFormat="1" applyFont="1" applyFill="1" applyAlignment="1">
      <alignment horizontal="left" vertical="center"/>
    </xf>
    <xf numFmtId="4" fontId="8" fillId="0" borderId="0" xfId="0" applyNumberFormat="1" applyFont="1" applyFill="1" applyAlignment="1">
      <alignment horizontal="center" vertical="center"/>
    </xf>
    <xf numFmtId="4" fontId="24" fillId="0" borderId="0" xfId="0" applyNumberFormat="1" applyFont="1" applyFill="1" applyAlignment="1">
      <alignment horizontal="right" vertical="center"/>
    </xf>
    <xf numFmtId="1" fontId="15" fillId="0" borderId="0" xfId="0" applyNumberFormat="1" applyFont="1" applyFill="1" applyAlignment="1">
      <alignment horizontal="left" vertical="center"/>
    </xf>
    <xf numFmtId="4" fontId="15" fillId="0" borderId="0" xfId="0" applyNumberFormat="1" applyFont="1" applyFill="1" applyAlignment="1">
      <alignment vertical="center"/>
    </xf>
    <xf numFmtId="1" fontId="15" fillId="0" borderId="0" xfId="0" applyNumberFormat="1" applyFont="1" applyFill="1" applyAlignment="1">
      <alignment vertical="center"/>
    </xf>
    <xf numFmtId="4" fontId="15" fillId="0" borderId="0" xfId="0" applyNumberFormat="1" applyFont="1" applyFill="1" applyAlignment="1">
      <alignment horizontal="center" vertical="center"/>
    </xf>
    <xf numFmtId="1" fontId="15" fillId="0" borderId="0" xfId="0" applyNumberFormat="1" applyFont="1" applyFill="1" applyAlignment="1">
      <alignment horizontal="center" vertical="center"/>
    </xf>
    <xf numFmtId="2" fontId="15" fillId="0" borderId="0" xfId="0" applyNumberFormat="1" applyFont="1" applyFill="1" applyAlignment="1">
      <alignment horizontal="left" vertical="center"/>
    </xf>
    <xf numFmtId="1" fontId="15" fillId="0" borderId="0" xfId="0" applyNumberFormat="1" applyFont="1" applyFill="1" applyAlignment="1">
      <alignment horizontal="left" vertical="center" wrapText="1"/>
    </xf>
    <xf numFmtId="174" fontId="15" fillId="0" borderId="0" xfId="0" applyNumberFormat="1" applyFont="1" applyFill="1" applyAlignment="1">
      <alignment horizontal="center" vertical="center"/>
    </xf>
    <xf numFmtId="165" fontId="15" fillId="0" borderId="0" xfId="0" applyNumberFormat="1" applyFont="1" applyFill="1" applyAlignment="1">
      <alignment horizontal="left" vertical="center"/>
    </xf>
    <xf numFmtId="4" fontId="13" fillId="0" borderId="0" xfId="0" applyNumberFormat="1" applyFont="1" applyFill="1" applyAlignment="1">
      <alignment horizontal="right" vertical="center"/>
    </xf>
    <xf numFmtId="2" fontId="8" fillId="5" borderId="0" xfId="0" applyNumberFormat="1" applyFont="1" applyFill="1" applyAlignment="1">
      <alignment horizontal="left" vertical="center" wrapText="1"/>
    </xf>
    <xf numFmtId="170" fontId="8" fillId="0" borderId="0" xfId="0" applyNumberFormat="1" applyFont="1" applyFill="1" applyAlignment="1">
      <alignment vertical="center"/>
    </xf>
    <xf numFmtId="2" fontId="13" fillId="0" borderId="0" xfId="0" applyNumberFormat="1" applyFont="1" applyFill="1" applyAlignment="1">
      <alignment horizontal="right" vertical="center"/>
    </xf>
    <xf numFmtId="164" fontId="8" fillId="0" borderId="0" xfId="26" applyFont="1" applyFill="1" applyAlignment="1">
      <alignment horizontal="left" vertical="center" wrapText="1"/>
    </xf>
    <xf numFmtId="9" fontId="8" fillId="0" borderId="0" xfId="18" applyFont="1" applyFill="1" applyAlignment="1">
      <alignment horizontal="left" vertical="center" wrapText="1"/>
    </xf>
    <xf numFmtId="2" fontId="8" fillId="0" borderId="0" xfId="0" applyNumberFormat="1" applyFont="1" applyAlignment="1">
      <alignment horizontal="right" vertical="center"/>
    </xf>
    <xf numFmtId="2" fontId="8" fillId="0" borderId="0" xfId="0" applyNumberFormat="1" applyFont="1" applyAlignment="1">
      <alignment horizontal="left" vertical="center"/>
    </xf>
    <xf numFmtId="2" fontId="8" fillId="0" borderId="0" xfId="0" applyNumberFormat="1" applyFont="1" applyAlignment="1">
      <alignment horizontal="left" vertical="center" wrapText="1"/>
    </xf>
    <xf numFmtId="1" fontId="5" fillId="0" borderId="0" xfId="0" applyNumberFormat="1" applyFont="1" applyFill="1" applyBorder="1" applyAlignment="1">
      <alignment horizontal="left" vertical="center"/>
    </xf>
    <xf numFmtId="0" fontId="5" fillId="0" borderId="0" xfId="6" applyFont="1" applyFill="1" applyBorder="1" applyAlignment="1">
      <alignment vertical="center"/>
    </xf>
    <xf numFmtId="1" fontId="5" fillId="0" borderId="0" xfId="0" applyNumberFormat="1" applyFont="1" applyBorder="1" applyAlignment="1">
      <alignment horizontal="left" vertical="center"/>
    </xf>
    <xf numFmtId="2" fontId="8" fillId="0" borderId="0" xfId="0" applyNumberFormat="1" applyFont="1" applyAlignment="1">
      <alignment horizontal="justify" vertical="center"/>
    </xf>
    <xf numFmtId="4" fontId="12" fillId="0" borderId="0" xfId="0" applyNumberFormat="1" applyFont="1" applyFill="1" applyAlignment="1">
      <alignment vertical="center"/>
    </xf>
    <xf numFmtId="1" fontId="21" fillId="0" borderId="0" xfId="0" applyNumberFormat="1" applyFont="1" applyFill="1" applyAlignment="1">
      <alignment vertical="center"/>
    </xf>
    <xf numFmtId="1" fontId="14" fillId="0" borderId="0" xfId="0" applyNumberFormat="1" applyFont="1" applyFill="1" applyAlignment="1">
      <alignment horizontal="left" vertical="center"/>
    </xf>
    <xf numFmtId="2" fontId="13" fillId="0" borderId="0" xfId="0" applyNumberFormat="1" applyFont="1" applyFill="1" applyAlignment="1">
      <alignment horizontal="center" vertical="center"/>
    </xf>
    <xf numFmtId="2" fontId="8" fillId="0" borderId="0" xfId="0" applyNumberFormat="1" applyFont="1" applyFill="1" applyAlignment="1">
      <alignment horizontal="center" vertical="center" wrapText="1"/>
    </xf>
    <xf numFmtId="1" fontId="8" fillId="0" borderId="0" xfId="0" applyNumberFormat="1" applyFont="1" applyBorder="1" applyAlignment="1">
      <alignment horizontal="left" vertical="center"/>
    </xf>
    <xf numFmtId="4" fontId="21" fillId="0" borderId="0" xfId="0" applyNumberFormat="1" applyFont="1" applyFill="1" applyAlignment="1">
      <alignment vertical="center"/>
    </xf>
    <xf numFmtId="2" fontId="21" fillId="0" borderId="0" xfId="0" applyNumberFormat="1" applyFont="1" applyFill="1" applyAlignment="1">
      <alignment horizontal="left" vertical="center"/>
    </xf>
    <xf numFmtId="1" fontId="21" fillId="0" borderId="0" xfId="0" applyNumberFormat="1" applyFont="1" applyFill="1" applyAlignment="1">
      <alignment horizontal="center" vertical="center"/>
    </xf>
    <xf numFmtId="2" fontId="21" fillId="0" borderId="0" xfId="0" applyNumberFormat="1" applyFont="1" applyFill="1" applyAlignment="1">
      <alignment horizontal="left" vertical="center" wrapText="1"/>
    </xf>
    <xf numFmtId="1" fontId="21" fillId="0" borderId="0" xfId="0" applyNumberFormat="1" applyFont="1" applyFill="1" applyAlignment="1">
      <alignment horizontal="left" vertical="center"/>
    </xf>
    <xf numFmtId="0" fontId="21" fillId="0" borderId="0" xfId="0" applyFont="1" applyFill="1" applyAlignment="1">
      <alignment vertical="center"/>
    </xf>
    <xf numFmtId="0" fontId="8" fillId="0" borderId="0" xfId="0" applyFont="1" applyBorder="1" applyAlignment="1">
      <alignment horizontal="left" vertical="center"/>
    </xf>
    <xf numFmtId="0" fontId="8" fillId="0" borderId="0" xfId="0" applyFont="1" applyBorder="1" applyAlignment="1">
      <alignment vertical="center"/>
    </xf>
    <xf numFmtId="1" fontId="5" fillId="0" borderId="0" xfId="0" applyNumberFormat="1" applyFont="1" applyBorder="1" applyAlignment="1">
      <alignment horizontal="center" vertical="center"/>
    </xf>
    <xf numFmtId="166" fontId="5" fillId="0" borderId="0" xfId="18" applyNumberFormat="1" applyFont="1" applyBorder="1" applyAlignment="1">
      <alignment horizontal="left" vertical="center"/>
    </xf>
    <xf numFmtId="1" fontId="8" fillId="0" borderId="0" xfId="0" applyNumberFormat="1" applyFont="1" applyBorder="1" applyAlignment="1">
      <alignment vertical="center"/>
    </xf>
    <xf numFmtId="4" fontId="24" fillId="0" borderId="0" xfId="0" applyNumberFormat="1" applyFont="1" applyFill="1" applyAlignment="1">
      <alignment horizontal="center" vertical="center"/>
    </xf>
    <xf numFmtId="171" fontId="8" fillId="0" borderId="0" xfId="0" applyNumberFormat="1" applyFont="1" applyFill="1" applyAlignment="1">
      <alignment horizontal="right" vertical="center"/>
    </xf>
    <xf numFmtId="170" fontId="13" fillId="0" borderId="0" xfId="0" applyNumberFormat="1" applyFont="1" applyFill="1" applyAlignment="1">
      <alignment vertical="center"/>
    </xf>
    <xf numFmtId="9" fontId="8" fillId="0" borderId="0" xfId="18" applyFont="1" applyFill="1" applyAlignment="1">
      <alignment horizontal="left" vertical="center"/>
    </xf>
    <xf numFmtId="1" fontId="8" fillId="0" borderId="0" xfId="0" quotePrefix="1" applyNumberFormat="1" applyFont="1" applyFill="1" applyAlignment="1">
      <alignment horizontal="left" vertical="center" wrapText="1"/>
    </xf>
    <xf numFmtId="1" fontId="8" fillId="0" borderId="0" xfId="12" applyNumberFormat="1" applyFont="1" applyFill="1" applyAlignment="1">
      <alignment horizontal="left" vertical="center"/>
    </xf>
    <xf numFmtId="1" fontId="8" fillId="0" borderId="0" xfId="12" applyNumberFormat="1" applyFont="1" applyFill="1" applyAlignment="1">
      <alignment vertical="center"/>
    </xf>
    <xf numFmtId="4" fontId="15" fillId="0" borderId="0" xfId="0" applyNumberFormat="1" applyFont="1" applyFill="1" applyBorder="1" applyAlignment="1">
      <alignment vertical="center"/>
    </xf>
    <xf numFmtId="1" fontId="8" fillId="0" borderId="0" xfId="0" applyNumberFormat="1" applyFont="1" applyFill="1" applyAlignment="1">
      <alignment horizontal="center" vertical="center" wrapText="1"/>
    </xf>
    <xf numFmtId="173" fontId="8" fillId="0" borderId="0" xfId="26" applyNumberFormat="1" applyFont="1" applyFill="1" applyAlignment="1">
      <alignment horizontal="center" vertical="center" wrapText="1"/>
    </xf>
    <xf numFmtId="0" fontId="8" fillId="0" borderId="0" xfId="5" applyFont="1" applyFill="1" applyAlignment="1">
      <alignment vertical="center"/>
    </xf>
    <xf numFmtId="1" fontId="8" fillId="0" borderId="0" xfId="7" applyNumberFormat="1" applyFont="1" applyFill="1" applyAlignment="1">
      <alignment vertical="top"/>
    </xf>
    <xf numFmtId="0" fontId="5" fillId="0" borderId="0" xfId="7" applyFont="1" applyFill="1" applyAlignment="1">
      <alignment horizontal="center" vertical="top"/>
    </xf>
    <xf numFmtId="0" fontId="8" fillId="0" borderId="0" xfId="5" applyFont="1" applyFill="1"/>
    <xf numFmtId="4" fontId="8" fillId="0" borderId="0" xfId="5" applyNumberFormat="1" applyFont="1" applyFill="1" applyAlignment="1">
      <alignment horizontal="center" vertical="top"/>
    </xf>
    <xf numFmtId="2" fontId="8" fillId="0" borderId="0" xfId="7" applyNumberFormat="1" applyFont="1" applyFill="1" applyAlignment="1">
      <alignment horizontal="center" vertical="top"/>
    </xf>
    <xf numFmtId="1" fontId="22" fillId="0" borderId="0" xfId="6" applyNumberFormat="1" applyFont="1" applyFill="1" applyAlignment="1">
      <alignment horizontal="center" vertical="center"/>
    </xf>
    <xf numFmtId="1" fontId="22" fillId="0" borderId="0" xfId="7" applyNumberFormat="1" applyFont="1" applyFill="1" applyAlignment="1">
      <alignment horizontal="center" vertical="top"/>
    </xf>
    <xf numFmtId="0" fontId="23" fillId="0" borderId="0" xfId="7" applyFont="1" applyFill="1" applyAlignment="1">
      <alignment horizontal="center" vertical="top"/>
    </xf>
    <xf numFmtId="1" fontId="8" fillId="0" borderId="0" xfId="7" applyNumberFormat="1" applyFont="1" applyFill="1" applyAlignment="1">
      <alignment vertical="center"/>
    </xf>
    <xf numFmtId="164" fontId="25" fillId="0" borderId="0" xfId="26" applyFont="1" applyAlignment="1">
      <alignment vertical="center"/>
    </xf>
    <xf numFmtId="2" fontId="8" fillId="0" borderId="0" xfId="7" applyNumberFormat="1" applyFont="1" applyFill="1" applyAlignment="1">
      <alignment horizontal="center" vertical="center"/>
    </xf>
    <xf numFmtId="0" fontId="16" fillId="3" borderId="0" xfId="6" applyFont="1" applyFill="1" applyBorder="1" applyAlignment="1">
      <alignment vertical="center"/>
    </xf>
    <xf numFmtId="0" fontId="16" fillId="3" borderId="20" xfId="6" applyFont="1" applyFill="1" applyBorder="1" applyAlignment="1">
      <alignment horizontal="center" vertical="justify"/>
    </xf>
    <xf numFmtId="0" fontId="16" fillId="3" borderId="21" xfId="6" applyFont="1" applyFill="1" applyBorder="1" applyAlignment="1">
      <alignment horizontal="center" vertical="justify"/>
    </xf>
    <xf numFmtId="0" fontId="21" fillId="0" borderId="0" xfId="0" applyFont="1" applyFill="1" applyBorder="1" applyAlignment="1">
      <alignment vertical="center"/>
    </xf>
    <xf numFmtId="4" fontId="24" fillId="0" borderId="0" xfId="0" applyNumberFormat="1" applyFont="1" applyFill="1" applyBorder="1" applyAlignment="1">
      <alignment vertical="center"/>
    </xf>
    <xf numFmtId="0" fontId="24" fillId="3" borderId="0" xfId="6" applyFont="1" applyFill="1" applyBorder="1" applyAlignment="1">
      <alignment vertical="center"/>
    </xf>
    <xf numFmtId="1" fontId="21" fillId="0" borderId="0" xfId="6" applyNumberFormat="1" applyFont="1" applyFill="1" applyAlignment="1">
      <alignment vertical="center"/>
    </xf>
    <xf numFmtId="2" fontId="21" fillId="0" borderId="0" xfId="6" applyNumberFormat="1" applyFont="1" applyFill="1" applyAlignment="1">
      <alignment horizontal="center" vertical="center"/>
    </xf>
    <xf numFmtId="167" fontId="21" fillId="0" borderId="0" xfId="6" applyNumberFormat="1" applyFont="1" applyFill="1" applyAlignment="1">
      <alignment horizontal="center" vertical="center"/>
    </xf>
    <xf numFmtId="4" fontId="5" fillId="0" borderId="0" xfId="0" applyNumberFormat="1" applyFont="1" applyFill="1" applyBorder="1" applyAlignment="1">
      <alignment vertical="center"/>
    </xf>
    <xf numFmtId="1" fontId="24" fillId="0" borderId="0" xfId="0" applyNumberFormat="1" applyFont="1" applyFill="1" applyAlignment="1">
      <alignment horizontal="center" vertical="center"/>
    </xf>
    <xf numFmtId="1" fontId="21" fillId="0" borderId="0" xfId="0" applyNumberFormat="1" applyFont="1" applyFill="1" applyAlignment="1">
      <alignment horizontal="right" vertical="center"/>
    </xf>
    <xf numFmtId="0" fontId="21" fillId="0" borderId="0" xfId="0" applyFont="1"/>
    <xf numFmtId="2" fontId="21" fillId="0" borderId="0" xfId="0" applyNumberFormat="1" applyFont="1" applyFill="1" applyAlignment="1">
      <alignment horizontal="center" vertical="center"/>
    </xf>
    <xf numFmtId="4" fontId="21" fillId="0" borderId="0" xfId="0" applyNumberFormat="1" applyFont="1" applyFill="1" applyAlignment="1">
      <alignment horizontal="right" vertical="center"/>
    </xf>
    <xf numFmtId="2" fontId="21" fillId="0" borderId="0" xfId="0" applyNumberFormat="1" applyFont="1" applyFill="1" applyAlignment="1">
      <alignment horizontal="right" vertical="center"/>
    </xf>
    <xf numFmtId="4" fontId="8" fillId="0" borderId="0" xfId="0" applyNumberFormat="1" applyFont="1" applyAlignment="1">
      <alignment horizontal="right" vertical="top"/>
    </xf>
    <xf numFmtId="2" fontId="8" fillId="0" borderId="0" xfId="0" applyNumberFormat="1" applyFont="1" applyAlignment="1">
      <alignment horizontal="left" vertical="top"/>
    </xf>
    <xf numFmtId="164" fontId="21" fillId="0" borderId="0" xfId="26" applyFont="1" applyFill="1" applyAlignment="1">
      <alignment vertical="center"/>
    </xf>
    <xf numFmtId="4" fontId="21" fillId="0" borderId="0" xfId="0" applyNumberFormat="1" applyFont="1" applyAlignment="1">
      <alignment vertical="top"/>
    </xf>
    <xf numFmtId="0" fontId="21" fillId="0" borderId="0" xfId="0" applyFont="1" applyAlignment="1">
      <alignment horizontal="center" vertical="center"/>
    </xf>
    <xf numFmtId="0" fontId="19" fillId="0" borderId="0" xfId="0" applyFont="1" applyAlignment="1">
      <alignment horizontal="left" indent="1"/>
    </xf>
    <xf numFmtId="1" fontId="13" fillId="0" borderId="0" xfId="0" applyNumberFormat="1" applyFont="1" applyAlignment="1">
      <alignment horizontal="right" vertical="top"/>
    </xf>
    <xf numFmtId="1" fontId="21" fillId="0" borderId="0" xfId="0" applyNumberFormat="1" applyFont="1" applyAlignment="1">
      <alignment horizontal="left" vertical="top"/>
    </xf>
    <xf numFmtId="1" fontId="5" fillId="0" borderId="0" xfId="0" applyNumberFormat="1" applyFont="1" applyAlignment="1">
      <alignment horizontal="left" vertical="top"/>
    </xf>
    <xf numFmtId="4" fontId="22" fillId="0" borderId="0" xfId="0" applyNumberFormat="1" applyFont="1" applyAlignment="1">
      <alignment horizontal="center" vertical="top"/>
    </xf>
    <xf numFmtId="0" fontId="5" fillId="3" borderId="0" xfId="6" applyFont="1" applyFill="1"/>
    <xf numFmtId="1" fontId="8" fillId="0" borderId="0" xfId="6" applyNumberFormat="1" applyFont="1" applyAlignment="1">
      <alignment vertical="top"/>
    </xf>
    <xf numFmtId="4" fontId="12" fillId="0" borderId="0" xfId="0" applyNumberFormat="1" applyFont="1" applyAlignment="1">
      <alignment vertical="top"/>
    </xf>
    <xf numFmtId="4" fontId="8" fillId="0" borderId="0" xfId="0" applyNumberFormat="1" applyFont="1" applyAlignment="1">
      <alignment horizontal="right" vertical="center"/>
    </xf>
    <xf numFmtId="2" fontId="8" fillId="0" borderId="0" xfId="0" applyNumberFormat="1" applyFont="1" applyAlignment="1">
      <alignment horizontal="left" vertical="top" wrapText="1"/>
    </xf>
    <xf numFmtId="0" fontId="5" fillId="6" borderId="0" xfId="6" applyFont="1" applyFill="1" applyAlignment="1">
      <alignment horizontal="center"/>
    </xf>
    <xf numFmtId="0" fontId="5" fillId="6" borderId="0" xfId="6" applyFont="1" applyFill="1"/>
    <xf numFmtId="1" fontId="23" fillId="0" borderId="0" xfId="0" applyNumberFormat="1" applyFont="1" applyAlignment="1">
      <alignment horizontal="right" vertical="top"/>
    </xf>
    <xf numFmtId="2" fontId="8" fillId="0" borderId="0" xfId="0" applyNumberFormat="1" applyFont="1" applyAlignment="1">
      <alignment horizontal="right" vertical="top" wrapText="1"/>
    </xf>
    <xf numFmtId="1" fontId="23" fillId="0" borderId="0" xfId="0" applyNumberFormat="1" applyFont="1" applyAlignment="1">
      <alignment horizontal="left" vertical="center"/>
    </xf>
    <xf numFmtId="0" fontId="5" fillId="6" borderId="0" xfId="6" applyFont="1" applyFill="1" applyAlignment="1">
      <alignment vertical="center"/>
    </xf>
    <xf numFmtId="1" fontId="5" fillId="0" borderId="0" xfId="7" applyNumberFormat="1" applyFont="1" applyFill="1" applyAlignment="1">
      <alignment horizontal="center" vertical="center"/>
    </xf>
    <xf numFmtId="0" fontId="5" fillId="0" borderId="0" xfId="7" applyFont="1" applyFill="1" applyAlignment="1">
      <alignment horizontal="center" vertical="center"/>
    </xf>
    <xf numFmtId="0" fontId="8" fillId="3" borderId="0" xfId="0" applyFont="1" applyFill="1" applyAlignment="1">
      <alignment horizontal="left" vertical="top"/>
    </xf>
    <xf numFmtId="4" fontId="22" fillId="3" borderId="0" xfId="0" applyNumberFormat="1" applyFont="1" applyFill="1" applyAlignment="1">
      <alignment vertical="center"/>
    </xf>
    <xf numFmtId="4" fontId="22" fillId="3" borderId="0" xfId="0" applyNumberFormat="1" applyFont="1" applyFill="1" applyAlignment="1">
      <alignment horizontal="center" vertical="center"/>
    </xf>
    <xf numFmtId="1" fontId="8" fillId="3" borderId="0" xfId="6" applyNumberFormat="1" applyFont="1" applyFill="1" applyAlignment="1">
      <alignment vertical="center"/>
    </xf>
    <xf numFmtId="4" fontId="8" fillId="3" borderId="0" xfId="0" applyNumberFormat="1" applyFont="1" applyFill="1" applyAlignment="1">
      <alignment horizontal="right" vertical="center"/>
    </xf>
    <xf numFmtId="1" fontId="8" fillId="3" borderId="0" xfId="0" applyNumberFormat="1" applyFont="1" applyFill="1" applyAlignment="1">
      <alignment horizontal="center" vertical="center"/>
    </xf>
    <xf numFmtId="0" fontId="8" fillId="3" borderId="0" xfId="0" applyFont="1" applyFill="1"/>
    <xf numFmtId="170" fontId="8" fillId="0" borderId="0" xfId="0" applyNumberFormat="1" applyFont="1" applyAlignment="1">
      <alignment vertical="center"/>
    </xf>
    <xf numFmtId="1" fontId="13" fillId="0" borderId="0" xfId="0" applyNumberFormat="1" applyFont="1" applyAlignment="1">
      <alignment horizontal="center" vertical="center"/>
    </xf>
    <xf numFmtId="4" fontId="22" fillId="0" borderId="0" xfId="0" applyNumberFormat="1" applyFont="1" applyAlignment="1">
      <alignment horizontal="center" vertical="center"/>
    </xf>
    <xf numFmtId="0" fontId="5" fillId="3" borderId="0" xfId="6" applyFont="1" applyFill="1" applyAlignment="1">
      <alignment vertical="center"/>
    </xf>
    <xf numFmtId="164" fontId="8" fillId="0" borderId="0" xfId="26" applyFont="1" applyFill="1" applyBorder="1" applyAlignment="1">
      <alignment horizontal="right" vertical="center"/>
    </xf>
    <xf numFmtId="164" fontId="8" fillId="0" borderId="5" xfId="26" applyFont="1" applyFill="1" applyBorder="1" applyAlignment="1">
      <alignment horizontal="right" vertical="center"/>
    </xf>
    <xf numFmtId="168" fontId="9" fillId="0" borderId="0" xfId="0" applyNumberFormat="1" applyFont="1" applyFill="1" applyAlignment="1">
      <alignment horizontal="right" vertical="center"/>
    </xf>
    <xf numFmtId="0" fontId="21" fillId="3" borderId="0" xfId="0" applyFont="1" applyFill="1" applyAlignment="1">
      <alignment horizontal="left" vertical="top"/>
    </xf>
    <xf numFmtId="1" fontId="21" fillId="3" borderId="0" xfId="0" applyNumberFormat="1" applyFont="1" applyFill="1" applyAlignment="1">
      <alignment horizontal="left" vertical="center"/>
    </xf>
    <xf numFmtId="49" fontId="21" fillId="3" borderId="0" xfId="0" applyNumberFormat="1" applyFont="1" applyFill="1" applyAlignment="1">
      <alignment vertical="center" wrapText="1"/>
    </xf>
    <xf numFmtId="4" fontId="24" fillId="3" borderId="0" xfId="0" applyNumberFormat="1" applyFont="1" applyFill="1" applyAlignment="1">
      <alignment vertical="center"/>
    </xf>
    <xf numFmtId="1" fontId="24" fillId="3" borderId="0" xfId="0" applyNumberFormat="1" applyFont="1" applyFill="1" applyAlignment="1">
      <alignment horizontal="center" vertical="center"/>
    </xf>
    <xf numFmtId="0" fontId="21" fillId="3" borderId="0" xfId="0" applyFont="1" applyFill="1" applyAlignment="1">
      <alignment vertical="center"/>
    </xf>
    <xf numFmtId="4" fontId="21" fillId="3" borderId="0" xfId="0" applyNumberFormat="1" applyFont="1" applyFill="1" applyAlignment="1">
      <alignment vertical="center"/>
    </xf>
    <xf numFmtId="0" fontId="21" fillId="3" borderId="0" xfId="0" applyFont="1" applyFill="1" applyAlignment="1">
      <alignment horizontal="center" vertical="center"/>
    </xf>
    <xf numFmtId="0" fontId="21" fillId="3" borderId="0" xfId="0" applyFont="1" applyFill="1" applyAlignment="1">
      <alignment horizontal="left" vertical="center"/>
    </xf>
    <xf numFmtId="4" fontId="21" fillId="3" borderId="0" xfId="0" applyNumberFormat="1" applyFont="1" applyFill="1" applyAlignment="1">
      <alignment horizontal="right" vertical="center"/>
    </xf>
    <xf numFmtId="1" fontId="21" fillId="3" borderId="0" xfId="0" applyNumberFormat="1" applyFont="1" applyFill="1" applyAlignment="1">
      <alignment horizontal="center" vertical="center"/>
    </xf>
    <xf numFmtId="2" fontId="21" fillId="3" borderId="0" xfId="0" applyNumberFormat="1" applyFont="1" applyFill="1" applyAlignment="1">
      <alignment horizontal="center" vertical="center"/>
    </xf>
    <xf numFmtId="2" fontId="21" fillId="3" borderId="0" xfId="0" applyNumberFormat="1" applyFont="1" applyFill="1" applyAlignment="1">
      <alignment horizontal="left" vertical="center" wrapText="1"/>
    </xf>
    <xf numFmtId="4" fontId="24" fillId="3" borderId="15" xfId="0" applyNumberFormat="1" applyFont="1" applyFill="1" applyBorder="1" applyAlignment="1">
      <alignment vertical="center"/>
    </xf>
    <xf numFmtId="4" fontId="24" fillId="3" borderId="0" xfId="0" applyNumberFormat="1" applyFont="1" applyFill="1" applyAlignment="1">
      <alignment horizontal="center" vertical="center"/>
    </xf>
    <xf numFmtId="0" fontId="24" fillId="7" borderId="0" xfId="6" applyFont="1" applyFill="1" applyAlignment="1">
      <alignment vertical="center"/>
    </xf>
    <xf numFmtId="0" fontId="29" fillId="0" borderId="24" xfId="0" applyNumberFormat="1" applyFont="1" applyFill="1" applyBorder="1" applyAlignment="1" applyProtection="1">
      <alignment horizontal="center" vertical="center"/>
    </xf>
    <xf numFmtId="4" fontId="29" fillId="0" borderId="24" xfId="0" applyNumberFormat="1" applyFont="1" applyFill="1" applyBorder="1" applyAlignment="1" applyProtection="1">
      <alignment horizontal="right" vertical="center"/>
    </xf>
    <xf numFmtId="1" fontId="0" fillId="0" borderId="0" xfId="0" applyNumberFormat="1"/>
    <xf numFmtId="2" fontId="0" fillId="0" borderId="0" xfId="0" applyNumberFormat="1"/>
    <xf numFmtId="0" fontId="0" fillId="5" borderId="0" xfId="0" applyFill="1"/>
    <xf numFmtId="0" fontId="0" fillId="9" borderId="0" xfId="0" applyFill="1"/>
    <xf numFmtId="1" fontId="31" fillId="0" borderId="0" xfId="0" applyNumberFormat="1" applyFont="1"/>
    <xf numFmtId="1" fontId="0" fillId="0" borderId="0" xfId="0" applyNumberFormat="1" applyFont="1"/>
    <xf numFmtId="0" fontId="0" fillId="0" borderId="0" xfId="0" applyFill="1"/>
    <xf numFmtId="0" fontId="30" fillId="0" borderId="0" xfId="0" applyFont="1" applyAlignment="1"/>
    <xf numFmtId="0" fontId="30" fillId="0" borderId="0" xfId="0" applyNumberFormat="1" applyFont="1" applyFill="1" applyBorder="1" applyAlignment="1" applyProtection="1">
      <protection locked="0"/>
    </xf>
    <xf numFmtId="0" fontId="28" fillId="8" borderId="24" xfId="0" applyNumberFormat="1" applyFont="1" applyFill="1" applyBorder="1" applyAlignment="1" applyProtection="1">
      <alignment horizontal="center" vertical="center"/>
    </xf>
    <xf numFmtId="0" fontId="27" fillId="8" borderId="24" xfId="0" applyNumberFormat="1" applyFont="1" applyFill="1" applyBorder="1" applyAlignment="1" applyProtection="1">
      <alignment horizontal="center" vertical="center"/>
    </xf>
    <xf numFmtId="0" fontId="29" fillId="0" borderId="24" xfId="0" applyNumberFormat="1" applyFont="1" applyFill="1" applyBorder="1" applyAlignment="1" applyProtection="1">
      <alignment horizontal="left" vertical="center"/>
    </xf>
    <xf numFmtId="0" fontId="30" fillId="0" borderId="24" xfId="0" applyNumberFormat="1" applyFont="1" applyFill="1" applyBorder="1" applyAlignment="1" applyProtection="1">
      <alignment horizontal="justify" vertical="center"/>
    </xf>
    <xf numFmtId="0" fontId="29" fillId="0" borderId="24" xfId="0" applyNumberFormat="1" applyFont="1" applyFill="1" applyBorder="1" applyAlignment="1" applyProtection="1">
      <alignment horizontal="justify" vertical="center"/>
    </xf>
    <xf numFmtId="0" fontId="30" fillId="0" borderId="24" xfId="0" applyNumberFormat="1" applyFont="1" applyFill="1" applyBorder="1" applyAlignment="1" applyProtection="1">
      <alignment horizontal="center" vertical="center"/>
    </xf>
    <xf numFmtId="44" fontId="34" fillId="0" borderId="0" xfId="28" applyFont="1" applyAlignment="1"/>
    <xf numFmtId="4" fontId="22" fillId="0" borderId="15" xfId="0" applyNumberFormat="1" applyFont="1" applyBorder="1" applyAlignment="1">
      <alignment vertical="top"/>
    </xf>
    <xf numFmtId="0" fontId="4" fillId="0" borderId="0" xfId="15"/>
    <xf numFmtId="0" fontId="8" fillId="0" borderId="0" xfId="29" applyFont="1"/>
    <xf numFmtId="0" fontId="6" fillId="0" borderId="0" xfId="29" applyFont="1"/>
    <xf numFmtId="0" fontId="32" fillId="0" borderId="0" xfId="29" applyFont="1"/>
    <xf numFmtId="0" fontId="8" fillId="0" borderId="0" xfId="29" applyFont="1" applyBorder="1"/>
    <xf numFmtId="0" fontId="35" fillId="0" borderId="0" xfId="29" applyFont="1" applyBorder="1"/>
    <xf numFmtId="0" fontId="4" fillId="4" borderId="0" xfId="15" applyFill="1"/>
    <xf numFmtId="0" fontId="0" fillId="4" borderId="0" xfId="0" applyFill="1"/>
    <xf numFmtId="176" fontId="8" fillId="11" borderId="36" xfId="15" applyNumberFormat="1" applyFont="1" applyFill="1" applyBorder="1" applyAlignment="1">
      <alignment horizontal="center"/>
    </xf>
    <xf numFmtId="176" fontId="8" fillId="11" borderId="37" xfId="15" applyNumberFormat="1" applyFont="1" applyFill="1" applyBorder="1" applyAlignment="1">
      <alignment horizontal="center"/>
    </xf>
    <xf numFmtId="0" fontId="8" fillId="0" borderId="36" xfId="15" applyFont="1" applyBorder="1" applyAlignment="1">
      <alignment horizontal="center" vertical="center" wrapText="1"/>
    </xf>
    <xf numFmtId="10" fontId="8" fillId="0" borderId="36" xfId="15" applyNumberFormat="1" applyFont="1" applyBorder="1" applyAlignment="1">
      <alignment horizontal="right" vertical="center"/>
    </xf>
    <xf numFmtId="10" fontId="8" fillId="0" borderId="37" xfId="15" applyNumberFormat="1" applyFont="1" applyBorder="1" applyAlignment="1">
      <alignment horizontal="right" vertical="center"/>
    </xf>
    <xf numFmtId="177" fontId="4" fillId="0" borderId="0" xfId="15" applyNumberFormat="1"/>
    <xf numFmtId="0" fontId="5" fillId="0" borderId="36" xfId="15" applyFont="1" applyBorder="1" applyAlignment="1">
      <alignment horizontal="center" vertical="center" wrapText="1"/>
    </xf>
    <xf numFmtId="4" fontId="5" fillId="0" borderId="36" xfId="15" applyNumberFormat="1" applyFont="1" applyBorder="1" applyAlignment="1">
      <alignment horizontal="right" vertical="center"/>
    </xf>
    <xf numFmtId="44" fontId="26" fillId="0" borderId="0" xfId="28"/>
    <xf numFmtId="44" fontId="4" fillId="0" borderId="0" xfId="15" applyNumberFormat="1"/>
    <xf numFmtId="44" fontId="26" fillId="0" borderId="0" xfId="28" applyAlignment="1">
      <alignment horizontal="center"/>
    </xf>
    <xf numFmtId="4" fontId="8" fillId="0" borderId="36" xfId="15" applyNumberFormat="1" applyFont="1" applyBorder="1" applyAlignment="1">
      <alignment horizontal="right" vertical="center"/>
    </xf>
    <xf numFmtId="0" fontId="5" fillId="4" borderId="43" xfId="15" applyFont="1" applyFill="1" applyBorder="1" applyAlignment="1">
      <alignment horizontal="right"/>
    </xf>
    <xf numFmtId="0" fontId="5" fillId="4" borderId="44" xfId="15" applyFont="1" applyFill="1" applyBorder="1" applyAlignment="1">
      <alignment horizontal="center" vertical="center" wrapText="1"/>
    </xf>
    <xf numFmtId="4" fontId="8" fillId="4" borderId="36" xfId="15" applyNumberFormat="1" applyFont="1" applyFill="1" applyBorder="1" applyAlignment="1">
      <alignment horizontal="right" vertical="center"/>
    </xf>
    <xf numFmtId="10" fontId="8" fillId="4" borderId="36" xfId="15" applyNumberFormat="1" applyFont="1" applyFill="1" applyBorder="1" applyAlignment="1">
      <alignment horizontal="right" vertical="center"/>
    </xf>
    <xf numFmtId="10" fontId="8" fillId="4" borderId="37" xfId="15" applyNumberFormat="1" applyFont="1" applyFill="1" applyBorder="1" applyAlignment="1">
      <alignment horizontal="right" vertical="center"/>
    </xf>
    <xf numFmtId="10" fontId="4" fillId="4" borderId="0" xfId="15" applyNumberFormat="1" applyFill="1"/>
    <xf numFmtId="44" fontId="4" fillId="4" borderId="0" xfId="15" applyNumberFormat="1" applyFill="1"/>
    <xf numFmtId="0" fontId="5" fillId="0" borderId="42" xfId="15" applyFont="1" applyBorder="1" applyAlignment="1">
      <alignment horizontal="left" vertical="center"/>
    </xf>
    <xf numFmtId="4" fontId="33" fillId="0" borderId="36" xfId="15" applyNumberFormat="1" applyFont="1" applyBorder="1" applyAlignment="1">
      <alignment horizontal="left" vertical="center"/>
    </xf>
    <xf numFmtId="4" fontId="8" fillId="0" borderId="37" xfId="15" applyNumberFormat="1" applyFont="1" applyBorder="1" applyAlignment="1">
      <alignment horizontal="right" vertical="center"/>
    </xf>
    <xf numFmtId="0" fontId="5" fillId="0" borderId="45" xfId="15" applyFont="1" applyBorder="1" applyAlignment="1">
      <alignment horizontal="right"/>
    </xf>
    <xf numFmtId="0" fontId="5" fillId="0" borderId="46" xfId="15" applyFont="1" applyBorder="1" applyAlignment="1">
      <alignment horizontal="center" vertical="center" wrapText="1"/>
    </xf>
    <xf numFmtId="4" fontId="5" fillId="0" borderId="46" xfId="15" applyNumberFormat="1" applyFont="1" applyBorder="1" applyAlignment="1">
      <alignment horizontal="right" vertical="center"/>
    </xf>
    <xf numFmtId="4" fontId="5" fillId="0" borderId="47" xfId="15" applyNumberFormat="1" applyFont="1" applyBorder="1" applyAlignment="1">
      <alignment horizontal="right" vertical="center"/>
    </xf>
    <xf numFmtId="4" fontId="5" fillId="0" borderId="48" xfId="15" applyNumberFormat="1" applyFont="1" applyBorder="1" applyAlignment="1">
      <alignment horizontal="right" vertical="center"/>
    </xf>
    <xf numFmtId="0" fontId="5" fillId="0" borderId="49" xfId="15" applyFont="1" applyBorder="1" applyAlignment="1">
      <alignment horizontal="left"/>
    </xf>
    <xf numFmtId="0" fontId="5" fillId="0" borderId="0" xfId="15" applyFont="1" applyBorder="1" applyAlignment="1">
      <alignment horizontal="center"/>
    </xf>
    <xf numFmtId="4" fontId="8" fillId="0" borderId="0" xfId="15" applyNumberFormat="1" applyFont="1" applyBorder="1" applyAlignment="1">
      <alignment horizontal="right"/>
    </xf>
    <xf numFmtId="4" fontId="8" fillId="0" borderId="50" xfId="15" applyNumberFormat="1" applyFont="1" applyBorder="1" applyAlignment="1">
      <alignment horizontal="right"/>
    </xf>
    <xf numFmtId="4" fontId="4" fillId="0" borderId="0" xfId="15" applyNumberFormat="1"/>
    <xf numFmtId="0" fontId="5" fillId="0" borderId="49" xfId="15" applyFont="1" applyBorder="1" applyAlignment="1">
      <alignment horizontal="center"/>
    </xf>
    <xf numFmtId="10" fontId="8" fillId="0" borderId="32" xfId="15" applyNumberFormat="1" applyFont="1" applyBorder="1" applyAlignment="1">
      <alignment horizontal="center" vertical="center"/>
    </xf>
    <xf numFmtId="10" fontId="8" fillId="0" borderId="51" xfId="15" applyNumberFormat="1" applyFont="1" applyBorder="1" applyAlignment="1">
      <alignment horizontal="center" vertical="center"/>
    </xf>
    <xf numFmtId="10" fontId="5" fillId="0" borderId="46" xfId="15" applyNumberFormat="1" applyFont="1" applyBorder="1" applyAlignment="1">
      <alignment horizontal="center" vertical="center"/>
    </xf>
    <xf numFmtId="10" fontId="5" fillId="0" borderId="54" xfId="15" applyNumberFormat="1" applyFont="1" applyBorder="1" applyAlignment="1">
      <alignment horizontal="center" vertical="center"/>
    </xf>
    <xf numFmtId="0" fontId="28" fillId="12" borderId="24" xfId="0" applyNumberFormat="1" applyFont="1" applyFill="1" applyBorder="1" applyAlignment="1" applyProtection="1">
      <alignment horizontal="left" vertical="center"/>
    </xf>
    <xf numFmtId="0" fontId="27" fillId="12" borderId="55" xfId="0" applyNumberFormat="1" applyFont="1" applyFill="1" applyBorder="1" applyAlignment="1" applyProtection="1">
      <alignment vertical="center"/>
    </xf>
    <xf numFmtId="0" fontId="28" fillId="12" borderId="56" xfId="0" applyNumberFormat="1" applyFont="1" applyFill="1" applyBorder="1" applyAlignment="1" applyProtection="1">
      <alignment vertical="center"/>
      <protection locked="0"/>
    </xf>
    <xf numFmtId="0" fontId="28" fillId="12" borderId="55" xfId="0" applyNumberFormat="1" applyFont="1" applyFill="1" applyBorder="1" applyAlignment="1" applyProtection="1">
      <alignment vertical="center"/>
    </xf>
    <xf numFmtId="44" fontId="28" fillId="0" borderId="57" xfId="28" applyFont="1" applyFill="1" applyBorder="1" applyAlignment="1" applyProtection="1">
      <alignment horizontal="right" vertical="center"/>
    </xf>
    <xf numFmtId="4" fontId="29" fillId="0" borderId="58" xfId="0" applyNumberFormat="1" applyFont="1" applyFill="1" applyBorder="1" applyAlignment="1" applyProtection="1">
      <alignment horizontal="right" vertical="center"/>
    </xf>
    <xf numFmtId="0" fontId="27" fillId="0" borderId="10" xfId="0" applyNumberFormat="1" applyFont="1" applyFill="1" applyBorder="1" applyAlignment="1" applyProtection="1">
      <alignment vertical="center"/>
    </xf>
    <xf numFmtId="10" fontId="28" fillId="0" borderId="10" xfId="18" applyNumberFormat="1" applyFont="1" applyFill="1" applyBorder="1" applyAlignment="1" applyProtection="1">
      <alignment horizontal="center" vertical="center"/>
      <protection locked="0"/>
    </xf>
    <xf numFmtId="0" fontId="4" fillId="13" borderId="59" xfId="9" applyFont="1" applyFill="1" applyBorder="1" applyAlignment="1">
      <alignment horizontal="center" vertical="center"/>
    </xf>
    <xf numFmtId="0" fontId="4" fillId="0" borderId="0" xfId="11" applyFont="1"/>
    <xf numFmtId="0" fontId="4" fillId="0" borderId="0" xfId="9"/>
    <xf numFmtId="0" fontId="4" fillId="0" borderId="0" xfId="11" applyFont="1" applyAlignment="1">
      <alignment horizontal="center" vertical="center"/>
    </xf>
    <xf numFmtId="0" fontId="4" fillId="0" borderId="0" xfId="9" applyAlignment="1">
      <alignment horizontal="center" vertical="center"/>
    </xf>
    <xf numFmtId="0" fontId="4" fillId="13" borderId="59" xfId="9" applyFont="1" applyFill="1" applyBorder="1" applyAlignment="1">
      <alignment horizontal="right"/>
    </xf>
    <xf numFmtId="0" fontId="4" fillId="0" borderId="16" xfId="9" applyBorder="1" applyAlignment="1"/>
    <xf numFmtId="0" fontId="4" fillId="0" borderId="17" xfId="9" applyBorder="1" applyAlignment="1"/>
    <xf numFmtId="0" fontId="39" fillId="13" borderId="62" xfId="9" applyFont="1" applyFill="1" applyBorder="1"/>
    <xf numFmtId="0" fontId="4" fillId="0" borderId="50" xfId="9" applyBorder="1" applyAlignment="1"/>
    <xf numFmtId="0" fontId="4" fillId="0" borderId="64" xfId="9" applyBorder="1" applyAlignment="1"/>
    <xf numFmtId="0" fontId="39" fillId="13" borderId="59" xfId="9" applyNumberFormat="1" applyFont="1" applyFill="1" applyBorder="1"/>
    <xf numFmtId="0" fontId="39" fillId="13" borderId="28" xfId="9" applyFont="1" applyFill="1" applyBorder="1"/>
    <xf numFmtId="0" fontId="4" fillId="13" borderId="50" xfId="9" applyFill="1" applyBorder="1"/>
    <xf numFmtId="0" fontId="27" fillId="13" borderId="0" xfId="9" applyFont="1" applyFill="1" applyBorder="1" applyAlignment="1">
      <alignment horizontal="left" vertical="center" wrapText="1"/>
    </xf>
    <xf numFmtId="0" fontId="4" fillId="13" borderId="0" xfId="9" applyFill="1" applyBorder="1"/>
    <xf numFmtId="0" fontId="4" fillId="0" borderId="60" xfId="9" applyBorder="1" applyAlignment="1">
      <alignment horizontal="center"/>
    </xf>
    <xf numFmtId="0" fontId="4" fillId="13" borderId="61" xfId="9" applyFill="1" applyBorder="1" applyAlignment="1">
      <alignment horizontal="center"/>
    </xf>
    <xf numFmtId="0" fontId="4" fillId="13" borderId="0" xfId="9" applyFill="1" applyBorder="1" applyAlignment="1">
      <alignment horizontal="center"/>
    </xf>
    <xf numFmtId="0" fontId="4" fillId="0" borderId="0" xfId="9" applyAlignment="1">
      <alignment horizontal="center"/>
    </xf>
    <xf numFmtId="0" fontId="4" fillId="13" borderId="62" xfId="9" applyFill="1" applyBorder="1" applyAlignment="1">
      <alignment horizontal="left" indent="1"/>
    </xf>
    <xf numFmtId="0" fontId="4" fillId="13" borderId="62" xfId="9" applyFill="1" applyBorder="1" applyAlignment="1">
      <alignment horizontal="center"/>
    </xf>
    <xf numFmtId="0" fontId="4" fillId="0" borderId="0" xfId="9" applyBorder="1" applyAlignment="1">
      <alignment horizontal="center"/>
    </xf>
    <xf numFmtId="0" fontId="4" fillId="0" borderId="60" xfId="9" applyBorder="1"/>
    <xf numFmtId="0" fontId="4" fillId="13" borderId="65" xfId="9" applyFill="1" applyBorder="1"/>
    <xf numFmtId="0" fontId="4" fillId="13" borderId="65" xfId="9" applyFill="1" applyBorder="1" applyAlignment="1">
      <alignment horizontal="center"/>
    </xf>
    <xf numFmtId="4" fontId="4" fillId="3" borderId="65" xfId="9" applyNumberFormat="1" applyFill="1" applyBorder="1"/>
    <xf numFmtId="44" fontId="26" fillId="3" borderId="65" xfId="28" applyFill="1" applyBorder="1"/>
    <xf numFmtId="2" fontId="4" fillId="0" borderId="0" xfId="9" applyNumberFormat="1" applyBorder="1"/>
    <xf numFmtId="0" fontId="4" fillId="13" borderId="0" xfId="9" applyFill="1" applyBorder="1" applyAlignment="1">
      <alignment horizontal="right"/>
    </xf>
    <xf numFmtId="0" fontId="4" fillId="13" borderId="49" xfId="9" applyFill="1" applyBorder="1" applyAlignment="1">
      <alignment horizontal="center"/>
    </xf>
    <xf numFmtId="1" fontId="4" fillId="13" borderId="0" xfId="9" applyNumberFormat="1" applyFill="1" applyBorder="1"/>
    <xf numFmtId="0" fontId="4" fillId="0" borderId="0" xfId="9" applyBorder="1"/>
    <xf numFmtId="0" fontId="4" fillId="0" borderId="62" xfId="9" applyBorder="1"/>
    <xf numFmtId="164" fontId="4" fillId="0" borderId="62" xfId="26" applyBorder="1"/>
    <xf numFmtId="0" fontId="4" fillId="0" borderId="49" xfId="9" applyBorder="1"/>
    <xf numFmtId="0" fontId="4" fillId="13" borderId="49" xfId="9" applyFill="1" applyBorder="1"/>
    <xf numFmtId="4" fontId="4" fillId="0" borderId="0" xfId="9" applyNumberFormat="1" applyFill="1" applyBorder="1" applyAlignment="1">
      <alignment horizontal="right"/>
    </xf>
    <xf numFmtId="4" fontId="4" fillId="13" borderId="0" xfId="9" applyNumberFormat="1" applyFill="1" applyBorder="1"/>
    <xf numFmtId="44" fontId="26" fillId="0" borderId="59" xfId="28" applyFill="1" applyBorder="1"/>
    <xf numFmtId="2" fontId="4" fillId="13" borderId="0" xfId="9" applyNumberFormat="1" applyFill="1" applyBorder="1"/>
    <xf numFmtId="0" fontId="4" fillId="13" borderId="27" xfId="9" applyFill="1" applyBorder="1"/>
    <xf numFmtId="0" fontId="4" fillId="13" borderId="28" xfId="9" applyFill="1" applyBorder="1" applyAlignment="1">
      <alignment horizontal="center"/>
    </xf>
    <xf numFmtId="4" fontId="4" fillId="0" borderId="28" xfId="9" applyNumberFormat="1" applyFill="1" applyBorder="1" applyAlignment="1">
      <alignment horizontal="right"/>
    </xf>
    <xf numFmtId="4" fontId="4" fillId="13" borderId="28" xfId="9" applyNumberFormat="1" applyFill="1" applyBorder="1"/>
    <xf numFmtId="2" fontId="4" fillId="13" borderId="28" xfId="9" applyNumberFormat="1" applyFill="1" applyBorder="1"/>
    <xf numFmtId="3" fontId="4" fillId="0" borderId="28" xfId="9" applyNumberFormat="1" applyFont="1" applyBorder="1"/>
    <xf numFmtId="3" fontId="4" fillId="0" borderId="29" xfId="9" applyNumberFormat="1" applyFont="1" applyBorder="1"/>
    <xf numFmtId="0" fontId="4" fillId="0" borderId="63" xfId="9" applyFont="1" applyBorder="1" applyAlignment="1">
      <alignment horizontal="left"/>
    </xf>
    <xf numFmtId="0" fontId="4" fillId="0" borderId="50" xfId="9" applyBorder="1"/>
    <xf numFmtId="4" fontId="4" fillId="0" borderId="50" xfId="9" applyNumberFormat="1" applyBorder="1"/>
    <xf numFmtId="2" fontId="4" fillId="0" borderId="50" xfId="9" applyNumberFormat="1" applyBorder="1"/>
    <xf numFmtId="0" fontId="4" fillId="0" borderId="64" xfId="9" applyBorder="1"/>
    <xf numFmtId="0" fontId="39" fillId="0" borderId="49" xfId="9" applyFont="1" applyBorder="1" applyAlignment="1">
      <alignment horizontal="left"/>
    </xf>
    <xf numFmtId="0" fontId="4" fillId="0" borderId="0" xfId="2" applyBorder="1" applyAlignment="1">
      <alignment horizontal="center"/>
    </xf>
    <xf numFmtId="44" fontId="26" fillId="0" borderId="0" xfId="28" applyBorder="1"/>
    <xf numFmtId="0" fontId="4" fillId="0" borderId="0" xfId="2" applyBorder="1"/>
    <xf numFmtId="164" fontId="4" fillId="0" borderId="0" xfId="9" applyNumberFormat="1"/>
    <xf numFmtId="0" fontId="4" fillId="0" borderId="27" xfId="9" applyBorder="1"/>
    <xf numFmtId="0" fontId="4" fillId="0" borderId="28" xfId="9" applyBorder="1"/>
    <xf numFmtId="0" fontId="4" fillId="0" borderId="29" xfId="9" applyBorder="1"/>
    <xf numFmtId="0" fontId="4" fillId="0" borderId="0" xfId="9" applyFont="1" applyBorder="1"/>
    <xf numFmtId="0" fontId="4" fillId="13" borderId="16" xfId="9" applyFont="1" applyFill="1" applyBorder="1" applyAlignment="1">
      <alignment vertical="center"/>
    </xf>
    <xf numFmtId="0" fontId="4" fillId="13" borderId="17" xfId="9" applyFont="1" applyFill="1" applyBorder="1" applyAlignment="1">
      <alignment vertical="center"/>
    </xf>
    <xf numFmtId="0" fontId="4" fillId="13" borderId="3" xfId="9" applyFont="1" applyFill="1" applyBorder="1" applyAlignment="1">
      <alignment vertical="center"/>
    </xf>
    <xf numFmtId="49" fontId="32" fillId="0" borderId="3" xfId="9" applyNumberFormat="1" applyFont="1" applyBorder="1" applyAlignment="1" applyProtection="1">
      <alignment vertical="center" wrapText="1"/>
      <protection locked="0"/>
    </xf>
    <xf numFmtId="49" fontId="32" fillId="0" borderId="16" xfId="9" applyNumberFormat="1" applyFont="1" applyBorder="1" applyAlignment="1" applyProtection="1">
      <alignment vertical="center" wrapText="1"/>
      <protection locked="0"/>
    </xf>
    <xf numFmtId="49" fontId="32" fillId="0" borderId="17" xfId="9" applyNumberFormat="1" applyFont="1" applyBorder="1" applyAlignment="1" applyProtection="1">
      <alignment vertical="center" wrapText="1"/>
      <protection locked="0"/>
    </xf>
    <xf numFmtId="0" fontId="4" fillId="13" borderId="0" xfId="9" applyFont="1" applyFill="1" applyBorder="1" applyAlignment="1">
      <alignment vertical="center"/>
    </xf>
    <xf numFmtId="49" fontId="32" fillId="0" borderId="0" xfId="9" applyNumberFormat="1" applyFont="1" applyBorder="1" applyAlignment="1" applyProtection="1">
      <alignment vertical="center" wrapText="1"/>
      <protection locked="0"/>
    </xf>
    <xf numFmtId="0" fontId="4" fillId="0" borderId="0" xfId="9" applyBorder="1" applyAlignment="1"/>
    <xf numFmtId="173" fontId="4" fillId="0" borderId="0" xfId="9" applyNumberFormat="1" applyBorder="1" applyAlignment="1">
      <alignment horizontal="center"/>
    </xf>
    <xf numFmtId="164" fontId="4" fillId="0" borderId="0" xfId="26" applyBorder="1"/>
    <xf numFmtId="3" fontId="4" fillId="0" borderId="0" xfId="9" applyNumberFormat="1" applyFont="1" applyBorder="1"/>
    <xf numFmtId="44" fontId="26" fillId="13" borderId="65" xfId="28" applyFill="1" applyBorder="1" applyAlignment="1">
      <alignment horizontal="right"/>
    </xf>
    <xf numFmtId="44" fontId="26" fillId="13" borderId="62" xfId="28" applyFill="1" applyBorder="1" applyAlignment="1">
      <alignment horizontal="right"/>
    </xf>
    <xf numFmtId="179" fontId="4" fillId="0" borderId="0" xfId="9" applyNumberFormat="1" applyBorder="1"/>
    <xf numFmtId="4" fontId="5" fillId="0" borderId="0" xfId="0" applyNumberFormat="1" applyFont="1" applyFill="1" applyAlignment="1">
      <alignment horizontal="right" vertical="top"/>
    </xf>
    <xf numFmtId="0" fontId="8" fillId="0" borderId="0" xfId="0" applyNumberFormat="1" applyFont="1" applyAlignment="1">
      <alignment horizontal="center" vertical="top"/>
    </xf>
    <xf numFmtId="166" fontId="5" fillId="0" borderId="0" xfId="18" applyNumberFormat="1" applyFont="1" applyAlignment="1">
      <alignment horizontal="right" vertical="top"/>
    </xf>
    <xf numFmtId="44" fontId="8" fillId="0" borderId="0" xfId="28" applyFont="1" applyFill="1" applyAlignment="1">
      <alignment horizontal="right" vertical="top"/>
    </xf>
    <xf numFmtId="9" fontId="8" fillId="0" borderId="0" xfId="18" applyFont="1" applyFill="1" applyAlignment="1">
      <alignment horizontal="right" vertical="top"/>
    </xf>
    <xf numFmtId="178" fontId="12" fillId="0" borderId="15" xfId="18" applyNumberFormat="1" applyFont="1" applyFill="1" applyBorder="1" applyAlignment="1">
      <alignment vertical="center"/>
    </xf>
    <xf numFmtId="0" fontId="28" fillId="12" borderId="56" xfId="0" applyNumberFormat="1" applyFont="1" applyFill="1" applyBorder="1" applyAlignment="1" applyProtection="1">
      <alignment horizontal="right" vertical="center"/>
      <protection locked="0"/>
    </xf>
    <xf numFmtId="44" fontId="28" fillId="12" borderId="57" xfId="28" applyFont="1" applyFill="1" applyBorder="1" applyAlignment="1" applyProtection="1">
      <alignment horizontal="right" vertical="center"/>
    </xf>
    <xf numFmtId="0" fontId="30" fillId="0" borderId="0" xfId="0" applyNumberFormat="1" applyFont="1" applyFill="1" applyBorder="1" applyAlignment="1" applyProtection="1">
      <alignment horizontal="left" vertical="top"/>
      <protection locked="0"/>
    </xf>
    <xf numFmtId="164" fontId="8" fillId="0" borderId="0" xfId="26" applyFont="1" applyFill="1" applyAlignment="1">
      <alignment horizontal="center" vertical="top"/>
    </xf>
    <xf numFmtId="0" fontId="30" fillId="0" borderId="0" xfId="0" applyFont="1" applyBorder="1" applyAlignment="1">
      <alignment vertical="center"/>
    </xf>
    <xf numFmtId="0" fontId="6" fillId="0" borderId="0" xfId="0" applyFont="1" applyBorder="1" applyAlignment="1">
      <alignment horizontal="left" vertical="top"/>
    </xf>
    <xf numFmtId="0" fontId="39" fillId="0" borderId="0" xfId="0" applyFont="1" applyBorder="1" applyAlignment="1">
      <alignment vertical="center" wrapText="1"/>
    </xf>
    <xf numFmtId="164" fontId="39" fillId="0" borderId="0" xfId="26" applyNumberFormat="1" applyFont="1" applyBorder="1" applyAlignment="1">
      <alignment horizontal="center" vertical="center" wrapText="1"/>
    </xf>
    <xf numFmtId="4" fontId="39" fillId="0" borderId="0" xfId="0" applyNumberFormat="1" applyFont="1" applyBorder="1" applyAlignment="1">
      <alignment vertical="center" wrapText="1"/>
    </xf>
    <xf numFmtId="0" fontId="39" fillId="0" borderId="0" xfId="0" applyFont="1" applyBorder="1" applyAlignment="1">
      <alignment horizontal="left" vertical="center" wrapText="1"/>
    </xf>
    <xf numFmtId="49" fontId="39" fillId="0" borderId="0" xfId="0" applyNumberFormat="1" applyFont="1" applyBorder="1" applyAlignment="1">
      <alignment vertical="center" wrapText="1"/>
    </xf>
    <xf numFmtId="180" fontId="39" fillId="0" borderId="0" xfId="0" applyNumberFormat="1" applyFont="1" applyFill="1" applyBorder="1" applyAlignment="1">
      <alignment horizontal="left" vertical="center" wrapText="1"/>
    </xf>
    <xf numFmtId="164" fontId="27" fillId="0" borderId="0" xfId="26" applyNumberFormat="1" applyFont="1" applyFill="1" applyBorder="1" applyAlignment="1">
      <alignment horizontal="center" vertical="center"/>
    </xf>
    <xf numFmtId="3" fontId="30" fillId="0" borderId="0" xfId="0" applyNumberFormat="1" applyFont="1" applyBorder="1" applyAlignment="1">
      <alignment vertical="center"/>
    </xf>
    <xf numFmtId="0" fontId="5" fillId="0" borderId="0" xfId="0" applyFont="1" applyBorder="1" applyAlignment="1">
      <alignment horizontal="center" vertical="center" wrapText="1"/>
    </xf>
    <xf numFmtId="0" fontId="30" fillId="0" borderId="0" xfId="0" applyFont="1" applyBorder="1" applyAlignment="1">
      <alignment horizontal="center" vertical="center"/>
    </xf>
    <xf numFmtId="49" fontId="6" fillId="0" borderId="0" xfId="0" applyNumberFormat="1" applyFont="1" applyBorder="1" applyAlignment="1">
      <alignment vertical="center"/>
    </xf>
    <xf numFmtId="49" fontId="5" fillId="0" borderId="0" xfId="0" applyNumberFormat="1" applyFont="1" applyBorder="1" applyAlignment="1">
      <alignment vertical="center"/>
    </xf>
    <xf numFmtId="164" fontId="5" fillId="0" borderId="0" xfId="26" applyNumberFormat="1" applyFont="1" applyBorder="1" applyAlignment="1">
      <alignment horizontal="center" vertical="center"/>
    </xf>
    <xf numFmtId="44" fontId="5" fillId="0" borderId="0" xfId="28" applyFont="1" applyBorder="1" applyAlignment="1">
      <alignment vertical="center"/>
    </xf>
    <xf numFmtId="44" fontId="39" fillId="0" borderId="0" xfId="28" applyFont="1" applyBorder="1" applyAlignment="1">
      <alignment vertical="center" wrapText="1"/>
    </xf>
    <xf numFmtId="44" fontId="39" fillId="0" borderId="0" xfId="28" applyFont="1" applyFill="1" applyBorder="1" applyAlignment="1">
      <alignment horizontal="left" vertical="center" wrapText="1"/>
    </xf>
    <xf numFmtId="44" fontId="36" fillId="0" borderId="0" xfId="28" applyFont="1" applyFill="1" applyBorder="1" applyAlignment="1">
      <alignment horizontal="left" vertical="center"/>
    </xf>
    <xf numFmtId="44" fontId="30" fillId="0" borderId="0" xfId="28" applyFont="1" applyBorder="1" applyAlignment="1">
      <alignment vertical="center"/>
    </xf>
    <xf numFmtId="44" fontId="39" fillId="0" borderId="0" xfId="28" applyFont="1" applyFill="1" applyBorder="1" applyAlignment="1">
      <alignment horizontal="left" vertical="center"/>
    </xf>
    <xf numFmtId="0" fontId="30" fillId="0" borderId="0" xfId="0" quotePrefix="1" applyFont="1" applyAlignment="1"/>
    <xf numFmtId="0" fontId="39" fillId="0" borderId="0" xfId="0" applyNumberFormat="1" applyFont="1" applyFill="1" applyBorder="1" applyAlignment="1" applyProtection="1">
      <alignment horizontal="left" vertical="top"/>
      <protection locked="0"/>
    </xf>
    <xf numFmtId="0" fontId="8" fillId="0" borderId="0" xfId="0" applyFont="1" applyAlignment="1">
      <alignment horizontal="justify" vertical="center"/>
    </xf>
    <xf numFmtId="1" fontId="29" fillId="0" borderId="24" xfId="0" applyNumberFormat="1" applyFont="1" applyFill="1" applyBorder="1" applyAlignment="1" applyProtection="1">
      <alignment horizontal="center" vertical="center"/>
    </xf>
    <xf numFmtId="164" fontId="8" fillId="0" borderId="0" xfId="26" applyFont="1" applyAlignment="1">
      <alignment horizontal="center" vertical="center"/>
    </xf>
    <xf numFmtId="4" fontId="21" fillId="0" borderId="0" xfId="0" applyNumberFormat="1" applyFont="1" applyFill="1" applyAlignment="1">
      <alignment horizontal="center" vertical="center"/>
    </xf>
    <xf numFmtId="4" fontId="21" fillId="0" borderId="0" xfId="0" applyNumberFormat="1" applyFont="1" applyFill="1" applyAlignment="1">
      <alignment horizontal="left" vertical="center"/>
    </xf>
    <xf numFmtId="174" fontId="21" fillId="0" borderId="0" xfId="0" applyNumberFormat="1" applyFont="1" applyFill="1" applyAlignment="1">
      <alignment horizontal="center" vertical="center"/>
    </xf>
    <xf numFmtId="1" fontId="23" fillId="0" borderId="0" xfId="0" applyNumberFormat="1" applyFont="1" applyFill="1" applyAlignment="1">
      <alignment vertical="center"/>
    </xf>
    <xf numFmtId="4" fontId="40" fillId="0" borderId="0" xfId="0" applyNumberFormat="1" applyFont="1" applyFill="1" applyAlignment="1">
      <alignment horizontal="center" vertical="center"/>
    </xf>
    <xf numFmtId="1" fontId="12" fillId="0" borderId="0" xfId="0" applyNumberFormat="1" applyFont="1" applyFill="1" applyAlignment="1">
      <alignment horizontal="left" vertical="center"/>
    </xf>
    <xf numFmtId="0" fontId="8" fillId="0" borderId="0" xfId="0" applyFont="1" applyFill="1" applyAlignment="1">
      <alignment vertical="top"/>
    </xf>
    <xf numFmtId="164" fontId="8" fillId="0" borderId="0" xfId="26" applyFont="1" applyFill="1"/>
    <xf numFmtId="0" fontId="8" fillId="0" borderId="0" xfId="0" applyFont="1" applyFill="1"/>
    <xf numFmtId="4" fontId="22" fillId="0" borderId="0" xfId="0" applyNumberFormat="1" applyFont="1" applyFill="1" applyAlignment="1">
      <alignment horizontal="left" vertical="center"/>
    </xf>
    <xf numFmtId="0" fontId="8" fillId="0" borderId="0" xfId="0" quotePrefix="1" applyFont="1"/>
    <xf numFmtId="0" fontId="8" fillId="0" borderId="0" xfId="0" applyNumberFormat="1" applyFont="1" applyAlignment="1">
      <alignment horizontal="justify" vertical="top"/>
    </xf>
    <xf numFmtId="1" fontId="8" fillId="0" borderId="0" xfId="0" applyNumberFormat="1" applyFont="1" applyFill="1" applyAlignment="1">
      <alignment horizontal="left" vertical="top" wrapText="1"/>
    </xf>
    <xf numFmtId="164" fontId="8" fillId="0" borderId="0" xfId="26" applyFont="1"/>
    <xf numFmtId="168" fontId="8" fillId="0" borderId="0" xfId="0" applyNumberFormat="1" applyFont="1" applyFill="1" applyAlignment="1">
      <alignment horizontal="right" vertical="top"/>
    </xf>
    <xf numFmtId="1" fontId="8" fillId="0" borderId="0" xfId="0" quotePrefix="1" applyNumberFormat="1" applyFont="1" applyFill="1" applyAlignment="1">
      <alignment vertical="center"/>
    </xf>
    <xf numFmtId="0" fontId="8" fillId="0" borderId="0" xfId="0" quotePrefix="1" applyNumberFormat="1" applyFont="1" applyAlignment="1">
      <alignment horizontal="justify" vertical="center"/>
    </xf>
    <xf numFmtId="0" fontId="30" fillId="0" borderId="24" xfId="0" applyNumberFormat="1" applyFont="1" applyFill="1" applyBorder="1" applyAlignment="1" applyProtection="1">
      <alignment horizontal="left" vertical="center"/>
    </xf>
    <xf numFmtId="4" fontId="22" fillId="0" borderId="0" xfId="0" applyNumberFormat="1" applyFont="1" applyBorder="1" applyAlignment="1">
      <alignment vertical="top"/>
    </xf>
    <xf numFmtId="4" fontId="4" fillId="3" borderId="61" xfId="9" applyNumberFormat="1" applyFill="1" applyBorder="1"/>
    <xf numFmtId="4" fontId="4" fillId="3" borderId="62" xfId="9" applyNumberFormat="1" applyFill="1" applyBorder="1"/>
    <xf numFmtId="44" fontId="26" fillId="3" borderId="61" xfId="28" applyFill="1" applyBorder="1"/>
    <xf numFmtId="44" fontId="26" fillId="3" borderId="62" xfId="28" applyFill="1" applyBorder="1"/>
    <xf numFmtId="0" fontId="8" fillId="0" borderId="0" xfId="0" applyFont="1"/>
    <xf numFmtId="1" fontId="8" fillId="0" borderId="0" xfId="0" applyNumberFormat="1" applyFont="1" applyFill="1" applyAlignment="1">
      <alignment vertical="top"/>
    </xf>
    <xf numFmtId="2" fontId="8" fillId="0" borderId="0" xfId="0" applyNumberFormat="1" applyFont="1" applyFill="1" applyAlignment="1">
      <alignment horizontal="center" vertical="top"/>
    </xf>
    <xf numFmtId="164" fontId="8" fillId="0" borderId="0" xfId="26" applyFont="1" applyFill="1" applyAlignment="1">
      <alignment horizontal="center" vertical="top"/>
    </xf>
    <xf numFmtId="2" fontId="13" fillId="0" borderId="0" xfId="0" applyNumberFormat="1" applyFont="1" applyFill="1" applyAlignment="1">
      <alignment horizontal="center" vertical="top"/>
    </xf>
    <xf numFmtId="0" fontId="30" fillId="0" borderId="0" xfId="0" applyFont="1" applyFill="1" applyAlignment="1"/>
    <xf numFmtId="49" fontId="36" fillId="10" borderId="50" xfId="0" applyNumberFormat="1" applyFont="1" applyFill="1" applyBorder="1" applyAlignment="1">
      <alignment vertical="center" wrapText="1"/>
    </xf>
    <xf numFmtId="49" fontId="36" fillId="10" borderId="64" xfId="0" applyNumberFormat="1" applyFont="1" applyFill="1" applyBorder="1" applyAlignment="1">
      <alignment vertical="center" wrapText="1"/>
    </xf>
    <xf numFmtId="49" fontId="36" fillId="10" borderId="28" xfId="0" applyNumberFormat="1" applyFont="1" applyFill="1" applyBorder="1" applyAlignment="1">
      <alignment vertical="center" wrapText="1"/>
    </xf>
    <xf numFmtId="49" fontId="36" fillId="10" borderId="29" xfId="0" applyNumberFormat="1" applyFont="1" applyFill="1" applyBorder="1" applyAlignment="1">
      <alignment vertical="center" wrapText="1"/>
    </xf>
    <xf numFmtId="164" fontId="30" fillId="0" borderId="0" xfId="0" applyNumberFormat="1" applyFont="1" applyFill="1" applyAlignment="1"/>
    <xf numFmtId="43" fontId="30" fillId="0" borderId="0" xfId="0" applyNumberFormat="1" applyFont="1" applyFill="1" applyAlignment="1"/>
    <xf numFmtId="0" fontId="55" fillId="0" borderId="0" xfId="73"/>
    <xf numFmtId="0" fontId="4" fillId="0" borderId="0" xfId="8" applyFont="1"/>
    <xf numFmtId="0" fontId="6" fillId="0" borderId="0" xfId="3" applyFont="1" applyAlignment="1"/>
    <xf numFmtId="0" fontId="6" fillId="0" borderId="0" xfId="3" applyFont="1" applyBorder="1" applyAlignment="1">
      <alignment vertical="top"/>
    </xf>
    <xf numFmtId="0" fontId="39" fillId="0" borderId="0" xfId="8" applyFont="1" applyBorder="1" applyAlignment="1" applyProtection="1">
      <alignment horizontal="center"/>
    </xf>
    <xf numFmtId="0" fontId="6" fillId="0" borderId="0" xfId="3" applyFont="1" applyBorder="1" applyAlignment="1"/>
    <xf numFmtId="0" fontId="4" fillId="0" borderId="5" xfId="8" applyFont="1" applyBorder="1"/>
    <xf numFmtId="0" fontId="5" fillId="0" borderId="0" xfId="8" applyFont="1" applyAlignment="1" applyProtection="1">
      <alignment horizontal="center"/>
    </xf>
    <xf numFmtId="0" fontId="39" fillId="0" borderId="79" xfId="18527" applyFont="1" applyBorder="1" applyAlignment="1" applyProtection="1">
      <alignment horizontal="left" vertical="top"/>
    </xf>
    <xf numFmtId="0" fontId="39" fillId="0" borderId="0" xfId="8" applyFont="1" applyProtection="1"/>
    <xf numFmtId="0" fontId="32" fillId="0" borderId="0" xfId="8" applyFont="1" applyBorder="1" applyAlignment="1" applyProtection="1">
      <alignment horizontal="left"/>
    </xf>
    <xf numFmtId="0" fontId="68" fillId="0" borderId="0" xfId="8" applyFont="1" applyProtection="1"/>
    <xf numFmtId="0" fontId="9" fillId="0" borderId="79" xfId="8" applyFont="1" applyBorder="1" applyAlignment="1" applyProtection="1">
      <alignment horizontal="center" vertical="center"/>
    </xf>
    <xf numFmtId="0" fontId="9" fillId="0" borderId="77" xfId="8" applyFont="1" applyBorder="1" applyAlignment="1" applyProtection="1">
      <alignment horizontal="center" vertical="center"/>
    </xf>
    <xf numFmtId="0" fontId="4" fillId="0" borderId="0" xfId="8" applyFont="1" applyBorder="1" applyAlignment="1" applyProtection="1">
      <alignment horizontal="center" vertical="top"/>
    </xf>
    <xf numFmtId="0" fontId="93" fillId="0" borderId="0" xfId="8" applyFont="1" applyBorder="1" applyAlignment="1" applyProtection="1">
      <alignment horizontal="center" vertical="top"/>
    </xf>
    <xf numFmtId="0" fontId="4" fillId="0" borderId="0" xfId="8" applyFont="1" applyProtection="1"/>
    <xf numFmtId="10" fontId="9" fillId="60" borderId="79" xfId="8" applyNumberFormat="1" applyFont="1" applyFill="1" applyBorder="1" applyAlignment="1" applyProtection="1">
      <alignment horizontal="center" vertical="center"/>
      <protection locked="0"/>
    </xf>
    <xf numFmtId="10" fontId="9" fillId="75" borderId="79" xfId="8" applyNumberFormat="1" applyFont="1" applyFill="1" applyBorder="1" applyAlignment="1" applyProtection="1">
      <alignment horizontal="center" vertical="center"/>
    </xf>
    <xf numFmtId="10" fontId="9" fillId="75" borderId="77" xfId="8" applyNumberFormat="1" applyFont="1" applyFill="1" applyBorder="1" applyAlignment="1" applyProtection="1">
      <alignment horizontal="center" vertical="center"/>
    </xf>
    <xf numFmtId="0" fontId="36" fillId="4" borderId="79" xfId="8" applyFont="1" applyFill="1" applyBorder="1" applyAlignment="1" applyProtection="1">
      <alignment horizontal="center" vertical="center" wrapText="1"/>
    </xf>
    <xf numFmtId="10" fontId="36" fillId="4" borderId="79" xfId="8" applyNumberFormat="1" applyFont="1" applyFill="1" applyBorder="1" applyAlignment="1" applyProtection="1">
      <alignment horizontal="center" vertical="center"/>
    </xf>
    <xf numFmtId="0" fontId="8" fillId="0" borderId="0" xfId="0" applyNumberFormat="1" applyFont="1" applyAlignment="1">
      <alignment horizontal="justify" vertical="center"/>
    </xf>
    <xf numFmtId="0" fontId="8" fillId="0" borderId="63" xfId="29" applyBorder="1"/>
    <xf numFmtId="0" fontId="8" fillId="0" borderId="50" xfId="29" applyBorder="1"/>
    <xf numFmtId="0" fontId="5" fillId="0" borderId="50" xfId="29" applyFont="1" applyBorder="1"/>
    <xf numFmtId="0" fontId="5" fillId="0" borderId="64" xfId="0" applyFont="1" applyFill="1" applyBorder="1" applyAlignment="1">
      <alignment vertical="center"/>
    </xf>
    <xf numFmtId="0" fontId="8" fillId="0" borderId="49" xfId="29" applyBorder="1"/>
    <xf numFmtId="0" fontId="8" fillId="0" borderId="0" xfId="29" applyBorder="1"/>
    <xf numFmtId="0" fontId="5" fillId="0" borderId="0" xfId="29" applyFont="1" applyBorder="1"/>
    <xf numFmtId="0" fontId="5" fillId="0" borderId="60" xfId="0" applyFont="1" applyFill="1" applyBorder="1" applyAlignment="1">
      <alignment vertical="center"/>
    </xf>
    <xf numFmtId="0" fontId="98" fillId="0" borderId="0" xfId="29" applyFont="1" applyBorder="1" applyAlignment="1">
      <alignment horizontal="left"/>
    </xf>
    <xf numFmtId="0" fontId="98" fillId="0" borderId="0" xfId="29" applyFont="1" applyBorder="1"/>
    <xf numFmtId="0" fontId="30" fillId="0" borderId="60" xfId="0" applyFont="1" applyFill="1" applyBorder="1" applyAlignment="1">
      <alignment vertical="center"/>
    </xf>
    <xf numFmtId="0" fontId="8" fillId="0" borderId="49" xfId="29" applyFont="1" applyBorder="1"/>
    <xf numFmtId="0" fontId="99" fillId="0" borderId="0" xfId="6" applyFont="1" applyAlignment="1">
      <alignment horizontal="center" vertical="center"/>
    </xf>
    <xf numFmtId="0" fontId="99" fillId="0" borderId="0" xfId="0" applyFont="1" applyAlignment="1">
      <alignment horizontal="center" vertical="center" wrapText="1"/>
    </xf>
    <xf numFmtId="0" fontId="36" fillId="0" borderId="0" xfId="0" applyFont="1" applyAlignment="1">
      <alignment horizontal="left" vertical="center"/>
    </xf>
    <xf numFmtId="0" fontId="100" fillId="4" borderId="3" xfId="29" applyFont="1" applyFill="1" applyBorder="1" applyAlignment="1">
      <alignment horizontal="center" vertical="center" wrapText="1"/>
    </xf>
    <xf numFmtId="0" fontId="30" fillId="0" borderId="0" xfId="29" applyFont="1" applyBorder="1"/>
    <xf numFmtId="0" fontId="5" fillId="0" borderId="82" xfId="29" applyFont="1" applyBorder="1" applyAlignment="1">
      <alignment horizontal="center"/>
    </xf>
    <xf numFmtId="0" fontId="36" fillId="0" borderId="85" xfId="29" applyFont="1" applyBorder="1" applyAlignment="1">
      <alignment horizontal="center"/>
    </xf>
    <xf numFmtId="0" fontId="9" fillId="0" borderId="85" xfId="29" applyFont="1" applyBorder="1"/>
    <xf numFmtId="0" fontId="36" fillId="0" borderId="79" xfId="29" applyFont="1" applyBorder="1" applyAlignment="1">
      <alignment horizontal="center"/>
    </xf>
    <xf numFmtId="0" fontId="36" fillId="0" borderId="86" xfId="29" applyFont="1" applyBorder="1" applyAlignment="1">
      <alignment horizontal="center"/>
    </xf>
    <xf numFmtId="1" fontId="5" fillId="0" borderId="0" xfId="0" applyNumberFormat="1" applyFont="1" applyBorder="1" applyAlignment="1">
      <alignment horizontal="left" vertical="top"/>
    </xf>
    <xf numFmtId="0" fontId="5" fillId="0" borderId="85" xfId="29" applyFont="1" applyBorder="1" applyAlignment="1">
      <alignment horizontal="center"/>
    </xf>
    <xf numFmtId="179" fontId="8" fillId="0" borderId="79" xfId="29" applyNumberFormat="1" applyBorder="1"/>
    <xf numFmtId="4" fontId="8" fillId="0" borderId="79" xfId="29" applyNumberFormat="1" applyBorder="1"/>
    <xf numFmtId="4" fontId="8" fillId="0" borderId="86" xfId="29" applyNumberFormat="1" applyBorder="1"/>
    <xf numFmtId="0" fontId="30" fillId="0" borderId="49" xfId="0" applyFont="1" applyBorder="1" applyAlignment="1">
      <alignment horizontal="center" vertical="center" wrapText="1"/>
    </xf>
    <xf numFmtId="49" fontId="30" fillId="0" borderId="0" xfId="0" applyNumberFormat="1" applyFont="1" applyFill="1" applyBorder="1" applyAlignment="1">
      <alignment horizontal="center" vertical="center"/>
    </xf>
    <xf numFmtId="0" fontId="30" fillId="0" borderId="0" xfId="0" applyFont="1" applyBorder="1" applyAlignment="1">
      <alignment horizontal="justify" vertical="center" wrapText="1"/>
    </xf>
    <xf numFmtId="164" fontId="30" fillId="0" borderId="0" xfId="18558" applyFont="1" applyFill="1" applyBorder="1" applyAlignment="1" applyProtection="1">
      <alignment horizontal="center" vertical="center"/>
    </xf>
    <xf numFmtId="0" fontId="30" fillId="0" borderId="27" xfId="0" applyFont="1" applyBorder="1" applyAlignment="1">
      <alignment horizontal="center" vertical="center" wrapText="1"/>
    </xf>
    <xf numFmtId="49" fontId="30" fillId="0" borderId="28" xfId="0" applyNumberFormat="1" applyFont="1" applyFill="1" applyBorder="1" applyAlignment="1">
      <alignment horizontal="center" vertical="center"/>
    </xf>
    <xf numFmtId="0" fontId="30" fillId="0" borderId="28" xfId="0" applyFont="1" applyBorder="1" applyAlignment="1">
      <alignment horizontal="justify" vertical="center" wrapText="1"/>
    </xf>
    <xf numFmtId="0" fontId="30" fillId="0" borderId="28" xfId="0" applyFont="1" applyBorder="1" applyAlignment="1">
      <alignment horizontal="center" vertical="center"/>
    </xf>
    <xf numFmtId="164" fontId="30" fillId="0" borderId="28" xfId="18558" applyFont="1" applyFill="1" applyBorder="1" applyAlignment="1" applyProtection="1">
      <alignment horizontal="center" vertical="center"/>
    </xf>
    <xf numFmtId="0" fontId="30" fillId="0" borderId="29" xfId="0" applyFont="1" applyFill="1" applyBorder="1" applyAlignment="1">
      <alignment vertical="center"/>
    </xf>
    <xf numFmtId="164" fontId="0" fillId="0" borderId="0" xfId="18558" applyFont="1"/>
    <xf numFmtId="177" fontId="0" fillId="0" borderId="0" xfId="18559" applyNumberFormat="1" applyFont="1"/>
    <xf numFmtId="0" fontId="5" fillId="0" borderId="87" xfId="29" applyFont="1" applyBorder="1" applyAlignment="1">
      <alignment horizontal="center"/>
    </xf>
    <xf numFmtId="179" fontId="8" fillId="0" borderId="88" xfId="29" applyNumberFormat="1" applyBorder="1"/>
    <xf numFmtId="4" fontId="8" fillId="0" borderId="88" xfId="29" applyNumberFormat="1" applyBorder="1"/>
    <xf numFmtId="4" fontId="8" fillId="0" borderId="89" xfId="29" applyNumberFormat="1" applyBorder="1"/>
    <xf numFmtId="0" fontId="5" fillId="0" borderId="90" xfId="29" applyFont="1" applyBorder="1" applyAlignment="1">
      <alignment horizontal="center"/>
    </xf>
    <xf numFmtId="179" fontId="8" fillId="0" borderId="14" xfId="29" applyNumberFormat="1" applyBorder="1"/>
    <xf numFmtId="4" fontId="8" fillId="0" borderId="14" xfId="29" applyNumberFormat="1" applyBorder="1"/>
    <xf numFmtId="4" fontId="8" fillId="0" borderId="19" xfId="29" applyNumberFormat="1" applyBorder="1"/>
    <xf numFmtId="0" fontId="8" fillId="0" borderId="0" xfId="0" applyFont="1" applyFill="1" applyBorder="1" applyAlignment="1">
      <alignment horizontal="left" vertical="top" wrapText="1"/>
    </xf>
    <xf numFmtId="0" fontId="8" fillId="0" borderId="0" xfId="0" applyFont="1" applyFill="1" applyBorder="1" applyAlignment="1">
      <alignment horizontal="left" vertical="center"/>
    </xf>
    <xf numFmtId="1" fontId="5" fillId="0" borderId="0" xfId="0" applyNumberFormat="1" applyFont="1" applyFill="1" applyBorder="1" applyAlignment="1">
      <alignment horizontal="center" vertical="center"/>
    </xf>
    <xf numFmtId="1" fontId="8" fillId="0" borderId="0" xfId="0" applyNumberFormat="1" applyFont="1" applyFill="1" applyBorder="1" applyAlignment="1">
      <alignment vertical="center"/>
    </xf>
    <xf numFmtId="0" fontId="23" fillId="0" borderId="0" xfId="0" applyFont="1" applyFill="1" applyBorder="1" applyAlignment="1">
      <alignment horizontal="right" vertical="center"/>
    </xf>
    <xf numFmtId="0" fontId="23" fillId="0" borderId="0" xfId="0" applyFont="1" applyFill="1" applyBorder="1" applyAlignment="1">
      <alignment horizontal="center" vertical="center"/>
    </xf>
    <xf numFmtId="1" fontId="23" fillId="0" borderId="0" xfId="0" applyNumberFormat="1" applyFont="1" applyFill="1" applyBorder="1" applyAlignment="1">
      <alignment horizontal="left" vertical="center"/>
    </xf>
    <xf numFmtId="1" fontId="8" fillId="0" borderId="0" xfId="0" applyNumberFormat="1" applyFont="1" applyFill="1" applyBorder="1" applyAlignment="1">
      <alignment horizontal="left" vertical="center"/>
    </xf>
    <xf numFmtId="0" fontId="8" fillId="0" borderId="0" xfId="0" applyFont="1" applyFill="1" applyBorder="1"/>
    <xf numFmtId="4" fontId="22" fillId="0" borderId="0" xfId="0" applyNumberFormat="1" applyFont="1" applyFill="1" applyBorder="1" applyAlignment="1">
      <alignment horizontal="center" vertical="center"/>
    </xf>
    <xf numFmtId="168" fontId="8" fillId="0" borderId="0" xfId="0" applyNumberFormat="1" applyFont="1" applyFill="1" applyBorder="1" applyAlignment="1">
      <alignment horizontal="right" vertical="center"/>
    </xf>
    <xf numFmtId="168" fontId="8" fillId="0" borderId="0" xfId="0" applyNumberFormat="1" applyFont="1" applyFill="1" applyBorder="1" applyAlignment="1">
      <alignment horizontal="center" vertical="center"/>
    </xf>
    <xf numFmtId="168" fontId="8" fillId="0" borderId="0" xfId="0" applyNumberFormat="1" applyFont="1" applyFill="1" applyBorder="1" applyAlignment="1">
      <alignment horizontal="left" vertical="center"/>
    </xf>
    <xf numFmtId="2" fontId="8" fillId="0" borderId="0" xfId="0" applyNumberFormat="1" applyFont="1" applyFill="1" applyBorder="1" applyAlignment="1">
      <alignment horizontal="left" vertical="center"/>
    </xf>
    <xf numFmtId="1" fontId="8" fillId="0" borderId="0" xfId="0" applyNumberFormat="1" applyFont="1" applyFill="1" applyBorder="1" applyAlignment="1">
      <alignment horizontal="center" vertical="center"/>
    </xf>
    <xf numFmtId="2" fontId="8" fillId="0" borderId="0" xfId="0" applyNumberFormat="1" applyFont="1" applyFill="1" applyBorder="1" applyAlignment="1">
      <alignment horizontal="left" vertical="center" wrapText="1"/>
    </xf>
    <xf numFmtId="0" fontId="8" fillId="0" borderId="0" xfId="0" applyFont="1" applyFill="1" applyAlignment="1">
      <alignment horizontal="left" vertical="top" wrapText="1"/>
    </xf>
    <xf numFmtId="4" fontId="24" fillId="0" borderId="0" xfId="0" applyNumberFormat="1" applyFont="1" applyFill="1" applyAlignment="1">
      <alignment horizontal="left" vertical="center"/>
    </xf>
    <xf numFmtId="0" fontId="8" fillId="0" borderId="0" xfId="0" quotePrefix="1" applyFont="1" applyFill="1" applyAlignment="1">
      <alignment vertical="center"/>
    </xf>
    <xf numFmtId="1" fontId="8" fillId="0" borderId="0" xfId="0" quotePrefix="1" applyNumberFormat="1" applyFont="1" applyFill="1" applyAlignment="1">
      <alignment horizontal="left" vertical="center"/>
    </xf>
    <xf numFmtId="164" fontId="8" fillId="0" borderId="0" xfId="26" applyFont="1" applyAlignment="1">
      <alignment horizontal="left" vertical="top"/>
    </xf>
    <xf numFmtId="164" fontId="8" fillId="0" borderId="0" xfId="26" applyFont="1" applyAlignment="1">
      <alignment horizontal="right" vertical="top"/>
    </xf>
    <xf numFmtId="164" fontId="8" fillId="0" borderId="0" xfId="26" applyFont="1" applyAlignment="1">
      <alignment horizontal="right" vertical="top" wrapText="1"/>
    </xf>
    <xf numFmtId="0" fontId="5" fillId="6" borderId="0" xfId="6" quotePrefix="1" applyFont="1" applyFill="1" applyAlignment="1">
      <alignment horizontal="center"/>
    </xf>
    <xf numFmtId="178" fontId="12" fillId="0" borderId="0" xfId="18" applyNumberFormat="1" applyFont="1" applyFill="1" applyBorder="1" applyAlignment="1">
      <alignment vertical="center"/>
    </xf>
    <xf numFmtId="2" fontId="8" fillId="0" borderId="0" xfId="6" applyNumberFormat="1" applyFont="1" applyAlignment="1">
      <alignment horizontal="center" vertical="center"/>
    </xf>
    <xf numFmtId="167" fontId="8" fillId="0" borderId="0" xfId="6" applyNumberFormat="1" applyFont="1" applyAlignment="1">
      <alignment horizontal="center" vertical="center"/>
    </xf>
    <xf numFmtId="1" fontId="22" fillId="0" borderId="0" xfId="12" applyNumberFormat="1" applyFont="1" applyAlignment="1">
      <alignment horizontal="left" vertical="center"/>
    </xf>
    <xf numFmtId="1" fontId="8" fillId="0" borderId="0" xfId="6" applyNumberFormat="1" applyFont="1" applyAlignment="1">
      <alignment vertical="center"/>
    </xf>
    <xf numFmtId="4" fontId="22" fillId="0" borderId="92" xfId="0" applyNumberFormat="1" applyFont="1" applyFill="1" applyBorder="1" applyAlignment="1">
      <alignment vertical="center"/>
    </xf>
    <xf numFmtId="4" fontId="29" fillId="0" borderId="24" xfId="0" applyNumberFormat="1" applyFont="1" applyFill="1" applyBorder="1" applyAlignment="1" applyProtection="1">
      <alignment horizontal="center" vertical="center"/>
    </xf>
    <xf numFmtId="2" fontId="8" fillId="0" borderId="0" xfId="6" applyNumberFormat="1" applyFont="1" applyFill="1" applyAlignment="1">
      <alignment vertical="center"/>
    </xf>
    <xf numFmtId="0" fontId="8" fillId="0" borderId="0" xfId="0" applyFont="1" applyAlignment="1">
      <alignment horizontal="center" vertical="top" wrapText="1"/>
    </xf>
    <xf numFmtId="0" fontId="8" fillId="0" borderId="0" xfId="0" applyFont="1" applyAlignment="1">
      <alignment horizontal="center"/>
    </xf>
    <xf numFmtId="4" fontId="5" fillId="0" borderId="0" xfId="0" applyNumberFormat="1" applyFont="1" applyFill="1" applyAlignment="1">
      <alignment horizontal="left" vertical="center"/>
    </xf>
    <xf numFmtId="1" fontId="24" fillId="0" borderId="0" xfId="0" applyNumberFormat="1" applyFont="1" applyFill="1" applyAlignment="1">
      <alignment horizontal="left" vertical="center"/>
    </xf>
    <xf numFmtId="0" fontId="21" fillId="0" borderId="0" xfId="0" applyFont="1" applyFill="1" applyAlignment="1">
      <alignment horizontal="left" vertical="center"/>
    </xf>
    <xf numFmtId="0" fontId="8" fillId="0" borderId="0" xfId="0" applyFont="1" applyAlignment="1">
      <alignment horizontal="left"/>
    </xf>
    <xf numFmtId="1" fontId="30" fillId="0" borderId="24" xfId="0" applyNumberFormat="1" applyFont="1" applyFill="1" applyBorder="1" applyAlignment="1" applyProtection="1">
      <alignment horizontal="center" vertical="center"/>
    </xf>
    <xf numFmtId="0" fontId="4" fillId="5" borderId="0" xfId="0" applyFont="1" applyFill="1" applyAlignment="1">
      <alignment wrapText="1"/>
    </xf>
    <xf numFmtId="0" fontId="4" fillId="5" borderId="0" xfId="0" applyFont="1" applyFill="1" applyAlignment="1">
      <alignment horizontal="center" vertical="center"/>
    </xf>
    <xf numFmtId="1" fontId="4" fillId="5" borderId="0" xfId="0" applyNumberFormat="1" applyFont="1" applyFill="1" applyAlignment="1">
      <alignment horizontal="left" vertical="center"/>
    </xf>
    <xf numFmtId="1" fontId="8" fillId="0" borderId="0" xfId="0" applyNumberFormat="1" applyFont="1" applyFill="1" applyAlignment="1">
      <alignment horizontal="left" vertical="top"/>
    </xf>
    <xf numFmtId="4" fontId="5" fillId="0" borderId="0" xfId="0" applyNumberFormat="1" applyFont="1" applyFill="1" applyAlignment="1">
      <alignment vertical="top"/>
    </xf>
    <xf numFmtId="1" fontId="5" fillId="0" borderId="0" xfId="0" applyNumberFormat="1" applyFont="1" applyFill="1" applyAlignment="1">
      <alignment horizontal="center" vertical="top"/>
    </xf>
    <xf numFmtId="1" fontId="5" fillId="0" borderId="0" xfId="0" applyNumberFormat="1" applyFont="1" applyFill="1" applyAlignment="1">
      <alignment horizontal="left" vertical="top"/>
    </xf>
    <xf numFmtId="1" fontId="23" fillId="0" borderId="0" xfId="0" applyNumberFormat="1" applyFont="1" applyFill="1" applyAlignment="1">
      <alignment horizontal="left" vertical="top"/>
    </xf>
    <xf numFmtId="4" fontId="8" fillId="0" borderId="0" xfId="0" applyNumberFormat="1" applyFont="1" applyFill="1" applyAlignment="1">
      <alignment vertical="top"/>
    </xf>
    <xf numFmtId="2" fontId="8" fillId="0" borderId="0" xfId="0" applyNumberFormat="1" applyFont="1" applyFill="1" applyAlignment="1">
      <alignment vertical="top"/>
    </xf>
    <xf numFmtId="1" fontId="8" fillId="0" borderId="0" xfId="0" applyNumberFormat="1" applyFont="1" applyFill="1" applyAlignment="1">
      <alignment horizontal="center" vertical="top"/>
    </xf>
    <xf numFmtId="164" fontId="8" fillId="0" borderId="0" xfId="26" applyFont="1" applyFill="1" applyAlignment="1">
      <alignment horizontal="left" vertical="top"/>
    </xf>
    <xf numFmtId="164" fontId="8" fillId="0" borderId="0" xfId="26" applyFont="1" applyFill="1" applyAlignment="1">
      <alignment horizontal="right" vertical="top"/>
    </xf>
    <xf numFmtId="4" fontId="22" fillId="0" borderId="15" xfId="0" applyNumberFormat="1" applyFont="1" applyFill="1" applyBorder="1" applyAlignment="1">
      <alignment vertical="top"/>
    </xf>
    <xf numFmtId="0" fontId="5" fillId="0" borderId="0" xfId="6" applyFont="1" applyFill="1" applyAlignment="1">
      <alignment horizontal="center"/>
    </xf>
    <xf numFmtId="0" fontId="5" fillId="0" borderId="0" xfId="6" applyFont="1" applyFill="1"/>
    <xf numFmtId="2" fontId="8" fillId="0" borderId="0" xfId="0" applyNumberFormat="1" applyFont="1" applyFill="1" applyAlignment="1">
      <alignment horizontal="left" vertical="top" wrapText="1"/>
    </xf>
    <xf numFmtId="4" fontId="22" fillId="0" borderId="0" xfId="0" applyNumberFormat="1" applyFont="1" applyFill="1" applyBorder="1" applyAlignment="1">
      <alignment vertical="top"/>
    </xf>
    <xf numFmtId="10" fontId="30" fillId="0" borderId="0" xfId="18" applyNumberFormat="1" applyFont="1" applyAlignment="1">
      <alignment vertical="center"/>
    </xf>
    <xf numFmtId="10" fontId="30" fillId="0" borderId="0" xfId="18" applyNumberFormat="1" applyFont="1" applyFill="1" applyAlignment="1">
      <alignment vertical="center"/>
    </xf>
    <xf numFmtId="164" fontId="30" fillId="0" borderId="0" xfId="26" applyFont="1" applyAlignment="1">
      <alignment vertical="center"/>
    </xf>
    <xf numFmtId="164" fontId="30" fillId="0" borderId="0" xfId="26" applyFont="1" applyFill="1" applyAlignment="1">
      <alignment vertical="center"/>
    </xf>
    <xf numFmtId="164" fontId="30" fillId="5" borderId="0" xfId="26" applyFont="1" applyFill="1" applyAlignment="1">
      <alignment vertical="center"/>
    </xf>
    <xf numFmtId="0" fontId="8" fillId="0" borderId="0" xfId="0" applyNumberFormat="1" applyFont="1" applyAlignment="1">
      <alignment horizontal="justify" vertical="center"/>
    </xf>
    <xf numFmtId="0" fontId="8" fillId="0" borderId="93" xfId="0" applyFont="1" applyBorder="1" applyAlignment="1">
      <alignment vertical="center"/>
    </xf>
    <xf numFmtId="0" fontId="23" fillId="0" borderId="0" xfId="0" applyFont="1" applyFill="1"/>
    <xf numFmtId="4" fontId="8" fillId="0" borderId="91" xfId="0" applyNumberFormat="1" applyFont="1" applyFill="1" applyBorder="1" applyAlignment="1">
      <alignment vertical="center"/>
    </xf>
    <xf numFmtId="168" fontId="8" fillId="0" borderId="0" xfId="0" applyNumberFormat="1" applyFont="1" applyFill="1" applyAlignment="1">
      <alignment horizontal="center" vertical="center"/>
    </xf>
    <xf numFmtId="168" fontId="8" fillId="0" borderId="0" xfId="0" applyNumberFormat="1" applyFont="1" applyFill="1" applyAlignment="1">
      <alignment horizontal="left" vertical="center"/>
    </xf>
    <xf numFmtId="4" fontId="8" fillId="0" borderId="0" xfId="0" applyNumberFormat="1" applyFont="1" applyFill="1" applyAlignment="1">
      <alignment horizontal="left" vertical="center"/>
    </xf>
    <xf numFmtId="166" fontId="8" fillId="0" borderId="0" xfId="0" applyNumberFormat="1" applyFont="1" applyFill="1" applyAlignment="1">
      <alignment horizontal="left" vertical="center"/>
    </xf>
    <xf numFmtId="169" fontId="8" fillId="0" borderId="0" xfId="0" applyNumberFormat="1" applyFont="1" applyFill="1" applyAlignment="1">
      <alignment horizontal="left" vertical="center"/>
    </xf>
    <xf numFmtId="0" fontId="16" fillId="0" borderId="0" xfId="0" applyFont="1" applyFill="1" applyBorder="1" applyAlignment="1">
      <alignment horizontal="center" vertical="center"/>
    </xf>
    <xf numFmtId="2" fontId="12" fillId="0" borderId="0" xfId="18" applyNumberFormat="1" applyFont="1" applyFill="1" applyBorder="1" applyAlignment="1">
      <alignment vertical="center"/>
    </xf>
    <xf numFmtId="0" fontId="5" fillId="0" borderId="0" xfId="0" applyFont="1" applyFill="1" applyAlignment="1">
      <alignment vertical="center"/>
    </xf>
    <xf numFmtId="0" fontId="5" fillId="0" borderId="0" xfId="6" applyFont="1" applyFill="1" applyAlignment="1">
      <alignment vertical="center"/>
    </xf>
    <xf numFmtId="1" fontId="23" fillId="0" borderId="0" xfId="12" applyNumberFormat="1" applyFont="1" applyFill="1" applyAlignment="1">
      <alignment horizontal="center" vertical="center"/>
    </xf>
    <xf numFmtId="1" fontId="23" fillId="0" borderId="0" xfId="12" applyNumberFormat="1" applyFont="1" applyFill="1" applyAlignment="1">
      <alignment vertical="center"/>
    </xf>
    <xf numFmtId="1" fontId="22" fillId="0" borderId="0" xfId="12" applyNumberFormat="1" applyFont="1" applyFill="1" applyAlignment="1">
      <alignment horizontal="left" vertical="center"/>
    </xf>
    <xf numFmtId="4" fontId="8" fillId="0" borderId="0" xfId="0" applyNumberFormat="1" applyFont="1" applyFill="1" applyBorder="1" applyAlignment="1">
      <alignment vertical="center" wrapText="1"/>
    </xf>
    <xf numFmtId="1" fontId="23" fillId="0" borderId="0" xfId="12" applyNumberFormat="1" applyFont="1" applyFill="1" applyAlignment="1">
      <alignment horizontal="right" vertical="center"/>
    </xf>
    <xf numFmtId="1" fontId="23" fillId="0" borderId="0" xfId="12" applyNumberFormat="1" applyFont="1" applyFill="1" applyAlignment="1">
      <alignment horizontal="left" vertical="center"/>
    </xf>
    <xf numFmtId="164" fontId="8" fillId="0" borderId="0" xfId="26" applyNumberFormat="1" applyFont="1" applyFill="1" applyBorder="1" applyAlignment="1">
      <alignment horizontal="center" vertical="center"/>
    </xf>
    <xf numFmtId="44" fontId="28" fillId="4" borderId="57" xfId="28" applyNumberFormat="1" applyFont="1" applyFill="1" applyBorder="1" applyAlignment="1" applyProtection="1">
      <alignment horizontal="right" vertical="center"/>
    </xf>
    <xf numFmtId="10" fontId="101" fillId="5" borderId="0" xfId="18" applyNumberFormat="1" applyFont="1" applyFill="1" applyAlignment="1">
      <alignment vertical="center"/>
    </xf>
    <xf numFmtId="0" fontId="13" fillId="0" borderId="0" xfId="6" applyFont="1" applyFill="1" applyAlignment="1">
      <alignment horizontal="left" vertical="top"/>
    </xf>
    <xf numFmtId="0" fontId="13" fillId="0" borderId="0" xfId="6" applyFont="1" applyFill="1" applyAlignment="1">
      <alignment horizontal="center" vertical="top"/>
    </xf>
    <xf numFmtId="10" fontId="8" fillId="0" borderId="0" xfId="18" applyNumberFormat="1" applyFont="1" applyFill="1" applyBorder="1" applyAlignment="1" applyProtection="1"/>
    <xf numFmtId="4" fontId="8" fillId="0" borderId="0" xfId="0" applyNumberFormat="1" applyFont="1" applyFill="1" applyAlignment="1">
      <alignment horizontal="left" vertical="top"/>
    </xf>
    <xf numFmtId="166" fontId="8" fillId="0" borderId="0" xfId="0" applyNumberFormat="1" applyFont="1" applyFill="1" applyAlignment="1">
      <alignment horizontal="left" vertical="top"/>
    </xf>
    <xf numFmtId="1" fontId="8" fillId="0" borderId="0" xfId="0" applyNumberFormat="1" applyFont="1" applyFill="1" applyAlignment="1">
      <alignment horizontal="center" vertical="top" wrapText="1"/>
    </xf>
    <xf numFmtId="4" fontId="8" fillId="0" borderId="0" xfId="24" applyNumberFormat="1" applyFont="1" applyFill="1" applyBorder="1" applyAlignment="1" applyProtection="1">
      <alignment vertical="top" wrapText="1"/>
    </xf>
    <xf numFmtId="9" fontId="8" fillId="0" borderId="0" xfId="0" applyNumberFormat="1" applyFont="1" applyFill="1" applyAlignment="1">
      <alignment horizontal="left" vertical="top"/>
    </xf>
    <xf numFmtId="4" fontId="12" fillId="0" borderId="91" xfId="0" applyNumberFormat="1" applyFont="1" applyFill="1" applyBorder="1" applyAlignment="1">
      <alignment vertical="top"/>
    </xf>
    <xf numFmtId="0" fontId="16" fillId="0" borderId="0" xfId="0" applyFont="1" applyBorder="1" applyAlignment="1">
      <alignment horizontal="left" vertical="center"/>
    </xf>
    <xf numFmtId="49" fontId="36" fillId="10" borderId="63" xfId="0" applyNumberFormat="1" applyFont="1" applyFill="1" applyBorder="1" applyAlignment="1">
      <alignment horizontal="centerContinuous" vertical="center" wrapText="1"/>
    </xf>
    <xf numFmtId="49" fontId="36" fillId="10" borderId="50" xfId="0" applyNumberFormat="1" applyFont="1" applyFill="1" applyBorder="1" applyAlignment="1">
      <alignment horizontal="centerContinuous" vertical="center" wrapText="1"/>
    </xf>
    <xf numFmtId="49" fontId="36" fillId="10" borderId="27" xfId="0" applyNumberFormat="1" applyFont="1" applyFill="1" applyBorder="1" applyAlignment="1">
      <alignment horizontal="centerContinuous" vertical="center" wrapText="1"/>
    </xf>
    <xf numFmtId="49" fontId="36" fillId="10" borderId="28" xfId="0" applyNumberFormat="1" applyFont="1" applyFill="1" applyBorder="1" applyAlignment="1">
      <alignment horizontal="centerContinuous" vertical="center" wrapText="1"/>
    </xf>
    <xf numFmtId="0" fontId="8" fillId="0" borderId="0" xfId="0" applyFont="1" applyAlignment="1">
      <alignment horizontal="left" vertical="justify"/>
    </xf>
    <xf numFmtId="0" fontId="8" fillId="0" borderId="0" xfId="0" applyFont="1" applyFill="1" applyBorder="1" applyAlignment="1">
      <alignment horizontal="left" vertical="center"/>
    </xf>
    <xf numFmtId="0" fontId="8" fillId="0" borderId="0" xfId="0" quotePrefix="1" applyFont="1" applyAlignment="1">
      <alignment vertical="top"/>
    </xf>
    <xf numFmtId="10" fontId="30" fillId="0" borderId="0" xfId="18" quotePrefix="1" applyNumberFormat="1" applyFont="1" applyAlignment="1">
      <alignment vertical="center"/>
    </xf>
    <xf numFmtId="1" fontId="13" fillId="0" borderId="0" xfId="0" applyNumberFormat="1" applyFont="1" applyFill="1" applyAlignment="1">
      <alignment horizontal="right" vertical="top"/>
    </xf>
    <xf numFmtId="0" fontId="8" fillId="0" borderId="0" xfId="0" applyFont="1" applyFill="1" applyAlignment="1">
      <alignment horizontal="left" vertical="top"/>
    </xf>
    <xf numFmtId="164" fontId="0" fillId="0" borderId="0" xfId="26" applyFont="1"/>
    <xf numFmtId="164" fontId="0" fillId="5" borderId="0" xfId="26" applyFont="1" applyFill="1"/>
    <xf numFmtId="0" fontId="28" fillId="4" borderId="10" xfId="0" applyNumberFormat="1" applyFont="1" applyFill="1" applyBorder="1" applyAlignment="1" applyProtection="1">
      <alignment horizontal="right" vertical="center"/>
    </xf>
    <xf numFmtId="0" fontId="28" fillId="4" borderId="10" xfId="0" applyNumberFormat="1" applyFont="1" applyFill="1" applyBorder="1" applyAlignment="1" applyProtection="1">
      <alignment horizontal="right" vertical="center"/>
      <protection locked="0"/>
    </xf>
    <xf numFmtId="0" fontId="39" fillId="0" borderId="0" xfId="0" applyFont="1" applyBorder="1" applyAlignment="1">
      <alignment horizontal="left" vertical="center" wrapText="1"/>
    </xf>
    <xf numFmtId="49" fontId="39" fillId="0" borderId="0" xfId="0" applyNumberFormat="1" applyFont="1" applyBorder="1" applyAlignment="1">
      <alignment horizontal="left" vertical="center" wrapText="1"/>
    </xf>
    <xf numFmtId="0" fontId="28" fillId="0" borderId="10" xfId="0" applyNumberFormat="1" applyFont="1" applyFill="1" applyBorder="1" applyAlignment="1" applyProtection="1">
      <alignment horizontal="right" vertical="center"/>
    </xf>
    <xf numFmtId="0" fontId="28" fillId="0" borderId="10" xfId="0" applyNumberFormat="1" applyFont="1" applyFill="1" applyBorder="1" applyAlignment="1" applyProtection="1">
      <alignment horizontal="right" vertical="center"/>
      <protection locked="0"/>
    </xf>
    <xf numFmtId="2" fontId="36" fillId="0" borderId="0" xfId="0" applyNumberFormat="1"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NumberFormat="1" applyFont="1" applyAlignment="1">
      <alignment horizontal="left" vertical="center" wrapText="1"/>
    </xf>
    <xf numFmtId="0" fontId="8" fillId="0" borderId="0" xfId="0" applyNumberFormat="1" applyFont="1" applyAlignment="1">
      <alignment horizontal="justify" vertical="center"/>
    </xf>
    <xf numFmtId="0" fontId="8" fillId="0" borderId="0" xfId="0" applyFont="1" applyAlignment="1">
      <alignment horizontal="left" vertical="justify"/>
    </xf>
    <xf numFmtId="0" fontId="8" fillId="0" borderId="0" xfId="0" applyFont="1" applyFill="1" applyAlignment="1">
      <alignment horizontal="justify" vertical="top"/>
    </xf>
    <xf numFmtId="2" fontId="5" fillId="0" borderId="0" xfId="0" applyNumberFormat="1" applyFont="1" applyAlignment="1">
      <alignment horizontal="left" vertical="center" wrapText="1"/>
    </xf>
    <xf numFmtId="0" fontId="21" fillId="3" borderId="0" xfId="0" applyNumberFormat="1" applyFont="1" applyFill="1" applyAlignment="1">
      <alignment horizontal="justify" vertical="center"/>
    </xf>
    <xf numFmtId="0" fontId="8" fillId="0" borderId="0" xfId="0" applyNumberFormat="1" applyFont="1" applyFill="1" applyAlignment="1">
      <alignment horizontal="left" vertical="center" wrapText="1"/>
    </xf>
    <xf numFmtId="0" fontId="8" fillId="0" borderId="0" xfId="0" applyNumberFormat="1" applyFont="1" applyAlignment="1">
      <alignment horizontal="left" vertical="center"/>
    </xf>
    <xf numFmtId="0" fontId="8" fillId="0" borderId="0" xfId="0" applyFont="1" applyAlignment="1">
      <alignment horizontal="justify" vertical="center"/>
    </xf>
    <xf numFmtId="0" fontId="8" fillId="0" borderId="0" xfId="0" applyFont="1" applyAlignment="1">
      <alignment horizontal="justify" vertical="top"/>
    </xf>
    <xf numFmtId="1" fontId="8" fillId="0" borderId="0" xfId="0" applyNumberFormat="1" applyFont="1" applyAlignment="1">
      <alignment horizontal="left" vertical="top" wrapText="1"/>
    </xf>
    <xf numFmtId="0" fontId="8" fillId="0" borderId="0" xfId="0" applyFont="1" applyFill="1" applyAlignment="1">
      <alignment horizontal="left" vertical="center" wrapText="1"/>
    </xf>
    <xf numFmtId="0" fontId="8" fillId="0" borderId="0" xfId="0" applyFont="1" applyFill="1" applyBorder="1" applyAlignment="1">
      <alignment horizontal="left" vertical="center"/>
    </xf>
    <xf numFmtId="0" fontId="8" fillId="0" borderId="0" xfId="0" applyFont="1" applyFill="1" applyBorder="1" applyAlignment="1">
      <alignment horizontal="left" vertical="center" wrapText="1"/>
    </xf>
    <xf numFmtId="0" fontId="8" fillId="0" borderId="0" xfId="0" applyNumberFormat="1" applyFont="1" applyFill="1" applyAlignment="1">
      <alignment horizontal="justify" vertical="center"/>
    </xf>
    <xf numFmtId="0" fontId="8" fillId="0" borderId="34" xfId="15" applyFont="1" applyBorder="1" applyAlignment="1">
      <alignment horizontal="left" vertical="top" wrapText="1"/>
    </xf>
    <xf numFmtId="0" fontId="5" fillId="10" borderId="3" xfId="15" applyFont="1" applyFill="1" applyBorder="1" applyAlignment="1">
      <alignment horizontal="center" vertical="center"/>
    </xf>
    <xf numFmtId="0" fontId="4" fillId="0" borderId="16" xfId="15" applyBorder="1" applyAlignment="1">
      <alignment horizontal="center" vertical="center"/>
    </xf>
    <xf numFmtId="0" fontId="4" fillId="0" borderId="17" xfId="15" applyBorder="1" applyAlignment="1">
      <alignment horizontal="center" vertical="center"/>
    </xf>
    <xf numFmtId="44" fontId="8" fillId="0" borderId="3" xfId="28" applyFont="1" applyBorder="1" applyAlignment="1">
      <alignment horizontal="left" vertical="center"/>
    </xf>
    <xf numFmtId="44" fontId="8" fillId="0" borderId="16" xfId="28" applyFont="1" applyBorder="1" applyAlignment="1">
      <alignment horizontal="left" vertical="center"/>
    </xf>
    <xf numFmtId="44" fontId="8" fillId="0" borderId="17" xfId="28" applyFont="1" applyBorder="1" applyAlignment="1">
      <alignment horizontal="left" vertical="center"/>
    </xf>
    <xf numFmtId="0" fontId="8" fillId="11" borderId="30" xfId="15" applyFont="1" applyFill="1" applyBorder="1" applyAlignment="1">
      <alignment horizontal="center" vertical="center"/>
    </xf>
    <xf numFmtId="0" fontId="8" fillId="11" borderId="31" xfId="15" applyFont="1" applyFill="1" applyBorder="1" applyAlignment="1">
      <alignment horizontal="center" vertical="center"/>
    </xf>
    <xf numFmtId="0" fontId="8" fillId="11" borderId="34" xfId="15" applyFont="1" applyFill="1" applyBorder="1" applyAlignment="1">
      <alignment horizontal="center" vertical="center"/>
    </xf>
    <xf numFmtId="0" fontId="8" fillId="11" borderId="35" xfId="15" applyFont="1" applyFill="1" applyBorder="1" applyAlignment="1">
      <alignment horizontal="center" vertical="center"/>
    </xf>
    <xf numFmtId="175" fontId="37" fillId="11" borderId="32" xfId="15" applyNumberFormat="1" applyFont="1" applyFill="1" applyBorder="1" applyAlignment="1">
      <alignment horizontal="center" vertical="center" wrapText="1"/>
    </xf>
    <xf numFmtId="175" fontId="37" fillId="11" borderId="36" xfId="15" applyNumberFormat="1" applyFont="1" applyFill="1" applyBorder="1" applyAlignment="1">
      <alignment horizontal="center" vertical="center" wrapText="1"/>
    </xf>
    <xf numFmtId="0" fontId="8" fillId="4" borderId="33" xfId="15" applyFont="1" applyFill="1" applyBorder="1" applyAlignment="1">
      <alignment horizontal="center" wrapText="1"/>
    </xf>
    <xf numFmtId="0" fontId="8" fillId="4" borderId="25" xfId="15" applyFont="1" applyFill="1" applyBorder="1" applyAlignment="1">
      <alignment horizontal="center" wrapText="1"/>
    </xf>
    <xf numFmtId="0" fontId="8" fillId="4" borderId="26" xfId="15" applyFont="1" applyFill="1" applyBorder="1" applyAlignment="1">
      <alignment horizontal="center" wrapText="1"/>
    </xf>
    <xf numFmtId="0" fontId="8" fillId="10" borderId="34" xfId="15" applyFont="1" applyFill="1" applyBorder="1" applyAlignment="1">
      <alignment horizontal="center" vertical="center"/>
    </xf>
    <xf numFmtId="0" fontId="8" fillId="10" borderId="35" xfId="15" applyFont="1" applyFill="1" applyBorder="1" applyAlignment="1">
      <alignment horizontal="center" vertical="center"/>
    </xf>
    <xf numFmtId="49" fontId="38" fillId="10" borderId="36" xfId="15" applyNumberFormat="1" applyFont="1" applyFill="1" applyBorder="1" applyAlignment="1">
      <alignment horizontal="center" vertical="center"/>
    </xf>
    <xf numFmtId="49" fontId="38" fillId="10" borderId="37" xfId="15" applyNumberFormat="1" applyFont="1" applyFill="1" applyBorder="1" applyAlignment="1">
      <alignment horizontal="center" vertical="center"/>
    </xf>
    <xf numFmtId="0" fontId="5" fillId="0" borderId="52" xfId="15" applyFont="1" applyBorder="1" applyAlignment="1">
      <alignment horizontal="left"/>
    </xf>
    <xf numFmtId="0" fontId="5" fillId="0" borderId="53" xfId="15" applyFont="1" applyBorder="1" applyAlignment="1">
      <alignment horizontal="left"/>
    </xf>
    <xf numFmtId="0" fontId="8" fillId="0" borderId="38" xfId="15" applyFont="1" applyBorder="1" applyAlignment="1">
      <alignment horizontal="left" vertical="center" wrapText="1"/>
    </xf>
    <xf numFmtId="0" fontId="8" fillId="0" borderId="39" xfId="15" applyFont="1" applyBorder="1" applyAlignment="1">
      <alignment horizontal="left" vertical="center" wrapText="1"/>
    </xf>
    <xf numFmtId="0" fontId="8" fillId="0" borderId="40" xfId="15" applyFont="1" applyBorder="1" applyAlignment="1">
      <alignment horizontal="left" vertical="center" wrapText="1"/>
    </xf>
    <xf numFmtId="0" fontId="5" fillId="0" borderId="41" xfId="15" applyFont="1" applyBorder="1" applyAlignment="1">
      <alignment horizontal="left" vertical="center"/>
    </xf>
    <xf numFmtId="0" fontId="5" fillId="0" borderId="42" xfId="15" applyFont="1" applyBorder="1" applyAlignment="1">
      <alignment horizontal="left" vertical="center"/>
    </xf>
    <xf numFmtId="0" fontId="5" fillId="0" borderId="30" xfId="15" applyFont="1" applyBorder="1" applyAlignment="1">
      <alignment horizontal="left"/>
    </xf>
    <xf numFmtId="0" fontId="5" fillId="0" borderId="31" xfId="15" applyFont="1" applyBorder="1" applyAlignment="1">
      <alignment horizontal="left"/>
    </xf>
    <xf numFmtId="0" fontId="4" fillId="0" borderId="77" xfId="8" applyFont="1" applyBorder="1" applyAlignment="1" applyProtection="1">
      <alignment horizontal="center"/>
    </xf>
    <xf numFmtId="0" fontId="39" fillId="0" borderId="7" xfId="8" applyFont="1" applyBorder="1" applyAlignment="1" applyProtection="1">
      <alignment horizontal="center"/>
    </xf>
    <xf numFmtId="0" fontId="39" fillId="0" borderId="76" xfId="18527" applyFont="1" applyBorder="1" applyAlignment="1" applyProtection="1">
      <alignment horizontal="left" vertical="top"/>
    </xf>
    <xf numFmtId="0" fontId="39" fillId="0" borderId="77" xfId="18527" applyFont="1" applyBorder="1" applyAlignment="1" applyProtection="1">
      <alignment horizontal="left" vertical="top"/>
    </xf>
    <xf numFmtId="0" fontId="4" fillId="0" borderId="79" xfId="8" applyFont="1" applyBorder="1" applyAlignment="1" applyProtection="1">
      <alignment horizontal="left" vertical="top" wrapText="1"/>
    </xf>
    <xf numFmtId="0" fontId="4" fillId="0" borderId="7" xfId="8" applyFont="1" applyBorder="1" applyAlignment="1" applyProtection="1">
      <alignment horizontal="left" vertical="top" wrapText="1"/>
    </xf>
    <xf numFmtId="2" fontId="32" fillId="0" borderId="79" xfId="18528" applyNumberFormat="1" applyFont="1" applyBorder="1" applyAlignment="1" applyProtection="1">
      <alignment horizontal="left" wrapText="1"/>
    </xf>
    <xf numFmtId="0" fontId="32" fillId="0" borderId="79" xfId="18528" applyNumberFormat="1" applyFont="1" applyBorder="1" applyAlignment="1" applyProtection="1">
      <alignment horizontal="left" wrapText="1"/>
    </xf>
    <xf numFmtId="0" fontId="32" fillId="0" borderId="79" xfId="8" applyFont="1" applyBorder="1" applyAlignment="1" applyProtection="1">
      <alignment horizontal="left" vertical="center" wrapText="1"/>
    </xf>
    <xf numFmtId="10" fontId="32" fillId="60" borderId="79" xfId="8" applyNumberFormat="1" applyFont="1" applyFill="1" applyBorder="1" applyAlignment="1" applyProtection="1">
      <alignment horizontal="center" vertical="center"/>
      <protection locked="0"/>
    </xf>
    <xf numFmtId="0" fontId="32" fillId="0" borderId="79" xfId="8" applyFont="1" applyBorder="1" applyAlignment="1" applyProtection="1">
      <alignment horizontal="left" vertical="center"/>
    </xf>
    <xf numFmtId="0" fontId="4" fillId="0" borderId="79" xfId="8" applyFont="1" applyBorder="1" applyAlignment="1" applyProtection="1">
      <alignment horizontal="center" vertical="center" wrapText="1"/>
    </xf>
    <xf numFmtId="0" fontId="5" fillId="0" borderId="79" xfId="8" applyFont="1" applyBorder="1" applyAlignment="1" applyProtection="1">
      <alignment horizontal="center"/>
    </xf>
    <xf numFmtId="183" fontId="32" fillId="76" borderId="7" xfId="18528" applyFont="1" applyFill="1" applyBorder="1" applyAlignment="1" applyProtection="1">
      <alignment horizontal="left"/>
      <protection locked="0"/>
    </xf>
    <xf numFmtId="0" fontId="36" fillId="0" borderId="79" xfId="8" applyFont="1" applyBorder="1" applyAlignment="1" applyProtection="1">
      <alignment horizontal="center" vertical="center"/>
    </xf>
    <xf numFmtId="4" fontId="36" fillId="0" borderId="79" xfId="8" applyNumberFormat="1" applyFont="1" applyBorder="1" applyAlignment="1" applyProtection="1">
      <alignment horizontal="center" vertical="center" wrapText="1"/>
    </xf>
    <xf numFmtId="49" fontId="4" fillId="60" borderId="79" xfId="8" applyNumberFormat="1" applyFont="1" applyFill="1" applyBorder="1" applyAlignment="1" applyProtection="1">
      <alignment horizontal="left" vertical="top" wrapText="1"/>
      <protection locked="0"/>
    </xf>
    <xf numFmtId="0" fontId="4" fillId="0" borderId="77" xfId="8" applyFont="1" applyBorder="1" applyAlignment="1" applyProtection="1">
      <alignment horizontal="center" vertical="center" wrapText="1"/>
    </xf>
    <xf numFmtId="0" fontId="39" fillId="4" borderId="79" xfId="8" applyFont="1" applyFill="1" applyBorder="1" applyAlignment="1" applyProtection="1">
      <alignment horizontal="center" vertical="center" wrapText="1"/>
    </xf>
    <xf numFmtId="0" fontId="4" fillId="0" borderId="0" xfId="8" applyFont="1" applyBorder="1" applyAlignment="1" applyProtection="1">
      <alignment horizontal="center" vertical="center"/>
    </xf>
    <xf numFmtId="0" fontId="92" fillId="0" borderId="0" xfId="8" applyFont="1" applyBorder="1" applyAlignment="1" applyProtection="1">
      <alignment horizontal="right" vertical="center"/>
    </xf>
    <xf numFmtId="0" fontId="96" fillId="0" borderId="0" xfId="8" applyFont="1" applyBorder="1" applyAlignment="1" applyProtection="1">
      <alignment horizontal="left"/>
    </xf>
    <xf numFmtId="0" fontId="92" fillId="0" borderId="0" xfId="8" applyFont="1" applyBorder="1" applyAlignment="1" applyProtection="1">
      <alignment horizontal="left" vertical="center"/>
    </xf>
    <xf numFmtId="0" fontId="97" fillId="0" borderId="0" xfId="8" applyFont="1" applyBorder="1" applyAlignment="1" applyProtection="1">
      <alignment horizontal="center"/>
    </xf>
    <xf numFmtId="0" fontId="9" fillId="0" borderId="79" xfId="29" applyFont="1" applyBorder="1" applyAlignment="1">
      <alignment horizontal="center"/>
    </xf>
    <xf numFmtId="0" fontId="36" fillId="0" borderId="79" xfId="29" applyFont="1" applyBorder="1" applyAlignment="1">
      <alignment horizontal="center"/>
    </xf>
    <xf numFmtId="0" fontId="36" fillId="0" borderId="86" xfId="29" applyFont="1" applyBorder="1" applyAlignment="1">
      <alignment horizontal="center"/>
    </xf>
    <xf numFmtId="2" fontId="99" fillId="0" borderId="0" xfId="6" applyNumberFormat="1" applyFont="1" applyAlignment="1">
      <alignment horizontal="left" vertical="center" wrapText="1"/>
    </xf>
    <xf numFmtId="2" fontId="99" fillId="0" borderId="60" xfId="6" applyNumberFormat="1" applyFont="1" applyBorder="1" applyAlignment="1">
      <alignment horizontal="left" vertical="center" wrapText="1"/>
    </xf>
    <xf numFmtId="49" fontId="5" fillId="0" borderId="80" xfId="0" applyNumberFormat="1" applyFont="1" applyBorder="1" applyAlignment="1">
      <alignment horizontal="left" vertical="center" wrapText="1"/>
    </xf>
    <xf numFmtId="49" fontId="5" fillId="0" borderId="60" xfId="0" applyNumberFormat="1" applyFont="1" applyBorder="1" applyAlignment="1">
      <alignment horizontal="left" vertical="center" wrapText="1"/>
    </xf>
    <xf numFmtId="0" fontId="98" fillId="0" borderId="0" xfId="29" applyFont="1" applyBorder="1" applyAlignment="1">
      <alignment horizontal="center" vertical="center"/>
    </xf>
    <xf numFmtId="0" fontId="98" fillId="4" borderId="81" xfId="29" applyFont="1" applyFill="1" applyBorder="1" applyAlignment="1">
      <alignment horizontal="center" vertical="center"/>
    </xf>
    <xf numFmtId="0" fontId="98" fillId="4" borderId="17" xfId="29" applyFont="1" applyFill="1" applyBorder="1" applyAlignment="1">
      <alignment horizontal="center" vertical="center"/>
    </xf>
    <xf numFmtId="0" fontId="8" fillId="0" borderId="49" xfId="29" applyBorder="1" applyAlignment="1">
      <alignment horizontal="center" vertical="center"/>
    </xf>
    <xf numFmtId="0" fontId="8" fillId="0" borderId="0" xfId="29" applyBorder="1" applyAlignment="1">
      <alignment horizontal="center" vertical="center"/>
    </xf>
    <xf numFmtId="0" fontId="8" fillId="0" borderId="60" xfId="29" applyBorder="1" applyAlignment="1">
      <alignment horizontal="center" vertical="center"/>
    </xf>
    <xf numFmtId="0" fontId="36" fillId="0" borderId="83" xfId="29" applyFont="1" applyBorder="1" applyAlignment="1">
      <alignment horizontal="center"/>
    </xf>
    <xf numFmtId="0" fontId="36" fillId="0" borderId="84" xfId="29" applyFont="1" applyBorder="1" applyAlignment="1">
      <alignment horizontal="center"/>
    </xf>
    <xf numFmtId="2" fontId="4" fillId="13" borderId="3" xfId="9" applyNumberFormat="1" applyFont="1" applyFill="1" applyBorder="1" applyAlignment="1">
      <alignment horizontal="left" vertical="center" wrapText="1"/>
    </xf>
    <xf numFmtId="2" fontId="4" fillId="13" borderId="16" xfId="9" applyNumberFormat="1" applyFont="1" applyFill="1" applyBorder="1" applyAlignment="1">
      <alignment horizontal="left" vertical="center" wrapText="1"/>
    </xf>
    <xf numFmtId="2" fontId="4" fillId="13" borderId="17" xfId="9" applyNumberFormat="1" applyFont="1" applyFill="1" applyBorder="1" applyAlignment="1">
      <alignment horizontal="left" vertical="center" wrapText="1"/>
    </xf>
    <xf numFmtId="49" fontId="4" fillId="0" borderId="3" xfId="9" applyNumberFormat="1" applyFont="1" applyBorder="1" applyAlignment="1" applyProtection="1">
      <alignment horizontal="center" vertical="center" wrapText="1"/>
      <protection locked="0"/>
    </xf>
    <xf numFmtId="49" fontId="4" fillId="0" borderId="16" xfId="9" applyNumberFormat="1" applyFont="1" applyBorder="1" applyAlignment="1" applyProtection="1">
      <alignment horizontal="center" vertical="center" wrapText="1"/>
      <protection locked="0"/>
    </xf>
    <xf numFmtId="0" fontId="39" fillId="13" borderId="3" xfId="9" applyFont="1" applyFill="1" applyBorder="1" applyAlignment="1">
      <alignment horizontal="left"/>
    </xf>
    <xf numFmtId="0" fontId="39" fillId="13" borderId="28" xfId="9" applyFont="1" applyFill="1" applyBorder="1" applyAlignment="1">
      <alignment horizontal="left"/>
    </xf>
    <xf numFmtId="0" fontId="39" fillId="13" borderId="29" xfId="9" applyFont="1" applyFill="1" applyBorder="1" applyAlignment="1">
      <alignment horizontal="left"/>
    </xf>
    <xf numFmtId="0" fontId="4" fillId="13" borderId="63" xfId="9" applyFill="1" applyBorder="1" applyAlignment="1">
      <alignment horizontal="center"/>
    </xf>
    <xf numFmtId="0" fontId="4" fillId="13" borderId="27" xfId="9" applyFill="1" applyBorder="1" applyAlignment="1">
      <alignment horizontal="center"/>
    </xf>
    <xf numFmtId="0" fontId="39" fillId="13" borderId="3" xfId="9" applyFont="1" applyFill="1" applyBorder="1" applyAlignment="1">
      <alignment horizontal="center"/>
    </xf>
    <xf numFmtId="0" fontId="39" fillId="13" borderId="16" xfId="9" applyFont="1" applyFill="1" applyBorder="1" applyAlignment="1">
      <alignment horizontal="center"/>
    </xf>
    <xf numFmtId="0" fontId="39" fillId="13" borderId="17" xfId="9" applyFont="1" applyFill="1" applyBorder="1" applyAlignment="1">
      <alignment horizontal="center"/>
    </xf>
    <xf numFmtId="0" fontId="4" fillId="0" borderId="28" xfId="9" applyBorder="1" applyAlignment="1">
      <alignment horizontal="center"/>
    </xf>
    <xf numFmtId="0" fontId="4" fillId="0" borderId="29" xfId="9" applyBorder="1" applyAlignment="1">
      <alignment horizontal="center"/>
    </xf>
    <xf numFmtId="0" fontId="27" fillId="13" borderId="61" xfId="9" applyFont="1" applyFill="1" applyBorder="1" applyAlignment="1">
      <alignment horizontal="center" vertical="center" wrapText="1"/>
    </xf>
    <xf numFmtId="0" fontId="27" fillId="13" borderId="63" xfId="9" applyFont="1" applyFill="1" applyBorder="1" applyAlignment="1">
      <alignment horizontal="center" vertical="center" wrapText="1"/>
    </xf>
    <xf numFmtId="0" fontId="27" fillId="13" borderId="65" xfId="9" applyFont="1" applyFill="1" applyBorder="1" applyAlignment="1">
      <alignment horizontal="center" vertical="center" wrapText="1"/>
    </xf>
    <xf numFmtId="0" fontId="27" fillId="13" borderId="49" xfId="9" applyFont="1" applyFill="1" applyBorder="1" applyAlignment="1">
      <alignment horizontal="center" vertical="center" wrapText="1"/>
    </xf>
    <xf numFmtId="0" fontId="27" fillId="13" borderId="62" xfId="9" applyFont="1" applyFill="1" applyBorder="1" applyAlignment="1">
      <alignment horizontal="center" vertical="center" wrapText="1"/>
    </xf>
    <xf numFmtId="0" fontId="27" fillId="13" borderId="27" xfId="9" applyFont="1" applyFill="1" applyBorder="1" applyAlignment="1">
      <alignment horizontal="center" vertical="center" wrapText="1"/>
    </xf>
    <xf numFmtId="0" fontId="4" fillId="0" borderId="50" xfId="9" applyBorder="1" applyAlignment="1">
      <alignment horizontal="center"/>
    </xf>
    <xf numFmtId="0" fontId="4" fillId="0" borderId="64" xfId="9" applyBorder="1" applyAlignment="1">
      <alignment horizontal="center"/>
    </xf>
    <xf numFmtId="0" fontId="4" fillId="0" borderId="0" xfId="9" applyBorder="1" applyAlignment="1">
      <alignment horizontal="center"/>
    </xf>
    <xf numFmtId="0" fontId="4" fillId="0" borderId="60" xfId="9" applyBorder="1" applyAlignment="1">
      <alignment horizontal="center"/>
    </xf>
    <xf numFmtId="0" fontId="4" fillId="13" borderId="61" xfId="9" applyFill="1" applyBorder="1" applyAlignment="1">
      <alignment horizontal="center" vertical="center"/>
    </xf>
    <xf numFmtId="0" fontId="4" fillId="13" borderId="62" xfId="9" applyFill="1" applyBorder="1" applyAlignment="1">
      <alignment horizontal="center" vertical="center"/>
    </xf>
    <xf numFmtId="1" fontId="4" fillId="0" borderId="50" xfId="9" applyNumberFormat="1" applyBorder="1" applyAlignment="1">
      <alignment horizontal="center"/>
    </xf>
    <xf numFmtId="44" fontId="26" fillId="0" borderId="0" xfId="28" applyBorder="1" applyAlignment="1">
      <alignment horizontal="center"/>
    </xf>
  </cellXfs>
  <cellStyles count="18560">
    <cellStyle name="20% - Ênfase1" xfId="46" builtinId="30" customBuiltin="1"/>
    <cellStyle name="20% - Ênfase1 2" xfId="76"/>
    <cellStyle name="20% - Ênfase2" xfId="50" builtinId="34" customBuiltin="1"/>
    <cellStyle name="20% - Ênfase2 2" xfId="77"/>
    <cellStyle name="20% - Ênfase3" xfId="54" builtinId="38" customBuiltin="1"/>
    <cellStyle name="20% - Ênfase3 2" xfId="78"/>
    <cellStyle name="20% - Ênfase4" xfId="58" builtinId="42" customBuiltin="1"/>
    <cellStyle name="20% - Ênfase4 2" xfId="79"/>
    <cellStyle name="20% - Ênfase5" xfId="62" builtinId="46" customBuiltin="1"/>
    <cellStyle name="20% - Ênfase5 2" xfId="80"/>
    <cellStyle name="20% - Ênfase6" xfId="66" builtinId="50" customBuiltin="1"/>
    <cellStyle name="20% - Ênfase6 2" xfId="81"/>
    <cellStyle name="40% - Ênfase1" xfId="47" builtinId="31" customBuiltin="1"/>
    <cellStyle name="40% - Ênfase1 2" xfId="82"/>
    <cellStyle name="40% - Ênfase2" xfId="51" builtinId="35" customBuiltin="1"/>
    <cellStyle name="40% - Ênfase2 2" xfId="83"/>
    <cellStyle name="40% - Ênfase3" xfId="55" builtinId="39" customBuiltin="1"/>
    <cellStyle name="40% - Ênfase3 2" xfId="84"/>
    <cellStyle name="40% - Ênfase4" xfId="59" builtinId="43" customBuiltin="1"/>
    <cellStyle name="40% - Ênfase4 2" xfId="85"/>
    <cellStyle name="40% - Ênfase5" xfId="63" builtinId="47" customBuiltin="1"/>
    <cellStyle name="40% - Ênfase5 2" xfId="86"/>
    <cellStyle name="40% - Ênfase6" xfId="67" builtinId="51" customBuiltin="1"/>
    <cellStyle name="40% - Ênfase6 2" xfId="87"/>
    <cellStyle name="60% - Ênfase1" xfId="48" builtinId="32" customBuiltin="1"/>
    <cellStyle name="60% - Ênfase1 2" xfId="88"/>
    <cellStyle name="60% - Ênfase2" xfId="52" builtinId="36" customBuiltin="1"/>
    <cellStyle name="60% - Ênfase2 2" xfId="89"/>
    <cellStyle name="60% - Ênfase3" xfId="56" builtinId="40" customBuiltin="1"/>
    <cellStyle name="60% - Ênfase3 2" xfId="90"/>
    <cellStyle name="60% - Ênfase4" xfId="60" builtinId="44" customBuiltin="1"/>
    <cellStyle name="60% - Ênfase4 2" xfId="91"/>
    <cellStyle name="60% - Ênfase5" xfId="64" builtinId="48" customBuiltin="1"/>
    <cellStyle name="60% - Ênfase5 2" xfId="92"/>
    <cellStyle name="60% - Ênfase6" xfId="68" builtinId="52" customBuiltin="1"/>
    <cellStyle name="60% - Ênfase6 2" xfId="93"/>
    <cellStyle name="Accent" xfId="18501"/>
    <cellStyle name="Accent 1" xfId="18502"/>
    <cellStyle name="Accent 1 5" xfId="18529"/>
    <cellStyle name="Accent 2" xfId="18503"/>
    <cellStyle name="Accent 2 6" xfId="18530"/>
    <cellStyle name="Accent 3" xfId="18504"/>
    <cellStyle name="Accent 3 7" xfId="18531"/>
    <cellStyle name="Accent 4" xfId="18532"/>
    <cellStyle name="Bad" xfId="18505"/>
    <cellStyle name="Bad 8" xfId="18533"/>
    <cellStyle name="Bom" xfId="35" builtinId="26" customBuiltin="1"/>
    <cellStyle name="Bom 2" xfId="94"/>
    <cellStyle name="Cálculo" xfId="40" builtinId="22" customBuiltin="1"/>
    <cellStyle name="Cálculo 2" xfId="95"/>
    <cellStyle name="Célula de Verificação" xfId="42" builtinId="23" customBuiltin="1"/>
    <cellStyle name="Célula de Verificação 2" xfId="96"/>
    <cellStyle name="Célula Vinculada" xfId="41" builtinId="24" customBuiltin="1"/>
    <cellStyle name="Célula Vinculada 2" xfId="97"/>
    <cellStyle name="Ênfase1" xfId="45" builtinId="29" customBuiltin="1"/>
    <cellStyle name="Ênfase1 2" xfId="18479"/>
    <cellStyle name="Ênfase2" xfId="49" builtinId="33" customBuiltin="1"/>
    <cellStyle name="Ênfase2 2" xfId="18480"/>
    <cellStyle name="Ênfase3" xfId="53" builtinId="37" customBuiltin="1"/>
    <cellStyle name="Ênfase3 2" xfId="18481"/>
    <cellStyle name="Ênfase4" xfId="57" builtinId="41" customBuiltin="1"/>
    <cellStyle name="Ênfase4 2" xfId="18482"/>
    <cellStyle name="Ênfase5" xfId="61" builtinId="45" customBuiltin="1"/>
    <cellStyle name="Ênfase5 2" xfId="18483"/>
    <cellStyle name="Ênfase6" xfId="65" builtinId="49" customBuiltin="1"/>
    <cellStyle name="Ênfase6 2" xfId="18484"/>
    <cellStyle name="Entrada" xfId="38" builtinId="20" customBuiltin="1"/>
    <cellStyle name="Entrada 2" xfId="98"/>
    <cellStyle name="Error" xfId="18506"/>
    <cellStyle name="Error 9" xfId="18534"/>
    <cellStyle name="Estilo 1" xfId="18519"/>
    <cellStyle name="Footnote" xfId="18507"/>
    <cellStyle name="Footnote 10" xfId="18535"/>
    <cellStyle name="Good" xfId="18508"/>
    <cellStyle name="Good 11" xfId="18536"/>
    <cellStyle name="Heading" xfId="18509"/>
    <cellStyle name="Heading 1" xfId="18510"/>
    <cellStyle name="Heading 1 12" xfId="18537"/>
    <cellStyle name="Heading 2" xfId="18511"/>
    <cellStyle name="Heading 2 13" xfId="18538"/>
    <cellStyle name="Hyperlink 2" xfId="18520"/>
    <cellStyle name="Incorreto" xfId="36" builtinId="27" customBuiltin="1"/>
    <cellStyle name="Incorreto 2" xfId="99"/>
    <cellStyle name="Moeda" xfId="28" builtinId="4"/>
    <cellStyle name="Moeda 2" xfId="69"/>
    <cellStyle name="Moeda 2 2" xfId="18490"/>
    <cellStyle name="Moeda 2 2 2" xfId="18521"/>
    <cellStyle name="Moeda 2 3" xfId="100"/>
    <cellStyle name="Moeda 3" xfId="18492"/>
    <cellStyle name="Moeda 3 3" xfId="18522"/>
    <cellStyle name="Moeda 4" xfId="101"/>
    <cellStyle name="Moeda 4 2" xfId="102"/>
    <cellStyle name="Moeda 5" xfId="18553"/>
    <cellStyle name="Moeda 6" xfId="18557"/>
    <cellStyle name="Moeda 7" xfId="18495"/>
    <cellStyle name="Moeda_Composicao BDI v2.1" xfId="18528"/>
    <cellStyle name="Neutra" xfId="37" builtinId="28" customBuiltin="1"/>
    <cellStyle name="Neutra 2" xfId="103"/>
    <cellStyle name="Neutral" xfId="18512"/>
    <cellStyle name="Neutral 14" xfId="18539"/>
    <cellStyle name="Normal" xfId="0" builtinId="0"/>
    <cellStyle name="Normal 10" xfId="1"/>
    <cellStyle name="Normal 10 10" xfId="105"/>
    <cellStyle name="Normal 10 11" xfId="106"/>
    <cellStyle name="Normal 10 12" xfId="107"/>
    <cellStyle name="Normal 10 13" xfId="108"/>
    <cellStyle name="Normal 10 14" xfId="109"/>
    <cellStyle name="Normal 10 15" xfId="110"/>
    <cellStyle name="Normal 10 15 2" xfId="111"/>
    <cellStyle name="Normal 10 15 2 2" xfId="112"/>
    <cellStyle name="Normal 10 16" xfId="113"/>
    <cellStyle name="Normal 10 17" xfId="104"/>
    <cellStyle name="Normal 10 2" xfId="114"/>
    <cellStyle name="Normal 10 2 2" xfId="115"/>
    <cellStyle name="Normal 10 2 3" xfId="116"/>
    <cellStyle name="Normal 10 2 4" xfId="117"/>
    <cellStyle name="Normal 10 2 5" xfId="118"/>
    <cellStyle name="Normal 10 2 6" xfId="119"/>
    <cellStyle name="Normal 10 2 7" xfId="120"/>
    <cellStyle name="Normal 10 3" xfId="121"/>
    <cellStyle name="Normal 10 4" xfId="122"/>
    <cellStyle name="Normal 10 5" xfId="123"/>
    <cellStyle name="Normal 10 6" xfId="124"/>
    <cellStyle name="Normal 10 7" xfId="125"/>
    <cellStyle name="Normal 10 8" xfId="126"/>
    <cellStyle name="Normal 10 9" xfId="127"/>
    <cellStyle name="Normal 10 9 2" xfId="128"/>
    <cellStyle name="Normal 10 9 2 2" xfId="129"/>
    <cellStyle name="Normal 10 9 2 2 2" xfId="130"/>
    <cellStyle name="Normal 10 9 3" xfId="131"/>
    <cellStyle name="Normal 10 9 4" xfId="132"/>
    <cellStyle name="Normal 100" xfId="133"/>
    <cellStyle name="Normal 100 2" xfId="134"/>
    <cellStyle name="Normal 100 3" xfId="135"/>
    <cellStyle name="Normal 100 4" xfId="136"/>
    <cellStyle name="Normal 101" xfId="137"/>
    <cellStyle name="Normal 102" xfId="138"/>
    <cellStyle name="Normal 103" xfId="139"/>
    <cellStyle name="Normal 104" xfId="140"/>
    <cellStyle name="Normal 105" xfId="141"/>
    <cellStyle name="Normal 106" xfId="142"/>
    <cellStyle name="Normal 107" xfId="143"/>
    <cellStyle name="Normal 107 10" xfId="144"/>
    <cellStyle name="Normal 107 11" xfId="145"/>
    <cellStyle name="Normal 107 12" xfId="146"/>
    <cellStyle name="Normal 107 13" xfId="147"/>
    <cellStyle name="Normal 107 14" xfId="148"/>
    <cellStyle name="Normal 107 15" xfId="149"/>
    <cellStyle name="Normal 107 16" xfId="150"/>
    <cellStyle name="Normal 107 17" xfId="151"/>
    <cellStyle name="Normal 107 18" xfId="152"/>
    <cellStyle name="Normal 107 19" xfId="153"/>
    <cellStyle name="Normal 107 2" xfId="154"/>
    <cellStyle name="Normal 107 20" xfId="155"/>
    <cellStyle name="Normal 107 21" xfId="156"/>
    <cellStyle name="Normal 107 22" xfId="157"/>
    <cellStyle name="Normal 107 23" xfId="158"/>
    <cellStyle name="Normal 107 24" xfId="159"/>
    <cellStyle name="Normal 107 25" xfId="160"/>
    <cellStyle name="Normal 107 26" xfId="161"/>
    <cellStyle name="Normal 107 27" xfId="162"/>
    <cellStyle name="Normal 107 28" xfId="163"/>
    <cellStyle name="Normal 107 29" xfId="164"/>
    <cellStyle name="Normal 107 3" xfId="165"/>
    <cellStyle name="Normal 107 30" xfId="166"/>
    <cellStyle name="Normal 107 31" xfId="167"/>
    <cellStyle name="Normal 107 32" xfId="168"/>
    <cellStyle name="Normal 107 33" xfId="169"/>
    <cellStyle name="Normal 107 34" xfId="170"/>
    <cellStyle name="Normal 107 35" xfId="171"/>
    <cellStyle name="Normal 107 36" xfId="172"/>
    <cellStyle name="Normal 107 37" xfId="173"/>
    <cellStyle name="Normal 107 38" xfId="174"/>
    <cellStyle name="Normal 107 39" xfId="175"/>
    <cellStyle name="Normal 107 4" xfId="176"/>
    <cellStyle name="Normal 107 40" xfId="177"/>
    <cellStyle name="Normal 107 41" xfId="178"/>
    <cellStyle name="Normal 107 42" xfId="179"/>
    <cellStyle name="Normal 107 43" xfId="180"/>
    <cellStyle name="Normal 107 44" xfId="181"/>
    <cellStyle name="Normal 107 45" xfId="182"/>
    <cellStyle name="Normal 107 46" xfId="183"/>
    <cellStyle name="Normal 107 47" xfId="184"/>
    <cellStyle name="Normal 107 48" xfId="185"/>
    <cellStyle name="Normal 107 49" xfId="186"/>
    <cellStyle name="Normal 107 5" xfId="187"/>
    <cellStyle name="Normal 107 50" xfId="188"/>
    <cellStyle name="Normal 107 51" xfId="189"/>
    <cellStyle name="Normal 107 52" xfId="190"/>
    <cellStyle name="Normal 107 53" xfId="191"/>
    <cellStyle name="Normal 107 54" xfId="192"/>
    <cellStyle name="Normal 107 55" xfId="193"/>
    <cellStyle name="Normal 107 56" xfId="194"/>
    <cellStyle name="Normal 107 6" xfId="195"/>
    <cellStyle name="Normal 107 7" xfId="196"/>
    <cellStyle name="Normal 107 8" xfId="197"/>
    <cellStyle name="Normal 107 9" xfId="198"/>
    <cellStyle name="Normal 108" xfId="199"/>
    <cellStyle name="Normal 109" xfId="200"/>
    <cellStyle name="Normal 109 4" xfId="201"/>
    <cellStyle name="Normal 11" xfId="2"/>
    <cellStyle name="Normal 11 10" xfId="202"/>
    <cellStyle name="Normal 11 2" xfId="203"/>
    <cellStyle name="Normal 11 2 2" xfId="204"/>
    <cellStyle name="Normal 11 2 3" xfId="205"/>
    <cellStyle name="Normal 11 2 4" xfId="206"/>
    <cellStyle name="Normal 11 2 5" xfId="207"/>
    <cellStyle name="Normal 11 2 6" xfId="208"/>
    <cellStyle name="Normal 11 2 7" xfId="209"/>
    <cellStyle name="Normal 11 3" xfId="210"/>
    <cellStyle name="Normal 11 4" xfId="211"/>
    <cellStyle name="Normal 11 5" xfId="212"/>
    <cellStyle name="Normal 11 6" xfId="213"/>
    <cellStyle name="Normal 11 7" xfId="214"/>
    <cellStyle name="Normal 11 8" xfId="215"/>
    <cellStyle name="Normal 11 9" xfId="3"/>
    <cellStyle name="Normal 110" xfId="216"/>
    <cellStyle name="Normal 111" xfId="217"/>
    <cellStyle name="Normal 112" xfId="218"/>
    <cellStyle name="Normal 113" xfId="219"/>
    <cellStyle name="Normal 114" xfId="220"/>
    <cellStyle name="Normal 115" xfId="221"/>
    <cellStyle name="Normal 116" xfId="222"/>
    <cellStyle name="Normal 117" xfId="223"/>
    <cellStyle name="Normal 118" xfId="224"/>
    <cellStyle name="Normal 119" xfId="225"/>
    <cellStyle name="Normal 12" xfId="226"/>
    <cellStyle name="Normal 12 2" xfId="227"/>
    <cellStyle name="Normal 12 2 2" xfId="228"/>
    <cellStyle name="Normal 12 2 3" xfId="229"/>
    <cellStyle name="Normal 12 2 4" xfId="230"/>
    <cellStyle name="Normal 12 2 5" xfId="231"/>
    <cellStyle name="Normal 12 2 6" xfId="232"/>
    <cellStyle name="Normal 12 2 7" xfId="233"/>
    <cellStyle name="Normal 12 3" xfId="234"/>
    <cellStyle name="Normal 12 4" xfId="235"/>
    <cellStyle name="Normal 12 5" xfId="236"/>
    <cellStyle name="Normal 12 6" xfId="237"/>
    <cellStyle name="Normal 12 7" xfId="238"/>
    <cellStyle name="Normal 12 8" xfId="239"/>
    <cellStyle name="Normal 120" xfId="240"/>
    <cellStyle name="Normal 121" xfId="241"/>
    <cellStyle name="Normal 122" xfId="242"/>
    <cellStyle name="Normal 123" xfId="243"/>
    <cellStyle name="Normal 124" xfId="244"/>
    <cellStyle name="Normal 125" xfId="245"/>
    <cellStyle name="Normal 126" xfId="246"/>
    <cellStyle name="Normal 127" xfId="247"/>
    <cellStyle name="Normal 128" xfId="248"/>
    <cellStyle name="Normal 129" xfId="249"/>
    <cellStyle name="Normal 13" xfId="250"/>
    <cellStyle name="Normal 13 10" xfId="251"/>
    <cellStyle name="Normal 13 100" xfId="252"/>
    <cellStyle name="Normal 13 101" xfId="253"/>
    <cellStyle name="Normal 13 102" xfId="254"/>
    <cellStyle name="Normal 13 103" xfId="255"/>
    <cellStyle name="Normal 13 104" xfId="256"/>
    <cellStyle name="Normal 13 105" xfId="257"/>
    <cellStyle name="Normal 13 106" xfId="258"/>
    <cellStyle name="Normal 13 107" xfId="259"/>
    <cellStyle name="Normal 13 108" xfId="260"/>
    <cellStyle name="Normal 13 109" xfId="261"/>
    <cellStyle name="Normal 13 11" xfId="262"/>
    <cellStyle name="Normal 13 110" xfId="263"/>
    <cellStyle name="Normal 13 111" xfId="264"/>
    <cellStyle name="Normal 13 112" xfId="265"/>
    <cellStyle name="Normal 13 113" xfId="266"/>
    <cellStyle name="Normal 13 114" xfId="267"/>
    <cellStyle name="Normal 13 115" xfId="268"/>
    <cellStyle name="Normal 13 116" xfId="269"/>
    <cellStyle name="Normal 13 117" xfId="270"/>
    <cellStyle name="Normal 13 118" xfId="271"/>
    <cellStyle name="Normal 13 119" xfId="272"/>
    <cellStyle name="Normal 13 12" xfId="273"/>
    <cellStyle name="Normal 13 120" xfId="274"/>
    <cellStyle name="Normal 13 121" xfId="275"/>
    <cellStyle name="Normal 13 122" xfId="276"/>
    <cellStyle name="Normal 13 123" xfId="277"/>
    <cellStyle name="Normal 13 124" xfId="278"/>
    <cellStyle name="Normal 13 125" xfId="279"/>
    <cellStyle name="Normal 13 126" xfId="280"/>
    <cellStyle name="Normal 13 127" xfId="281"/>
    <cellStyle name="Normal 13 128" xfId="282"/>
    <cellStyle name="Normal 13 129" xfId="283"/>
    <cellStyle name="Normal 13 13" xfId="284"/>
    <cellStyle name="Normal 13 130" xfId="285"/>
    <cellStyle name="Normal 13 131" xfId="286"/>
    <cellStyle name="Normal 13 132" xfId="287"/>
    <cellStyle name="Normal 13 133" xfId="288"/>
    <cellStyle name="Normal 13 134" xfId="289"/>
    <cellStyle name="Normal 13 135" xfId="290"/>
    <cellStyle name="Normal 13 136" xfId="291"/>
    <cellStyle name="Normal 13 137" xfId="292"/>
    <cellStyle name="Normal 13 138" xfId="293"/>
    <cellStyle name="Normal 13 139" xfId="294"/>
    <cellStyle name="Normal 13 14" xfId="295"/>
    <cellStyle name="Normal 13 140" xfId="296"/>
    <cellStyle name="Normal 13 141" xfId="297"/>
    <cellStyle name="Normal 13 142" xfId="298"/>
    <cellStyle name="Normal 13 143" xfId="299"/>
    <cellStyle name="Normal 13 144" xfId="300"/>
    <cellStyle name="Normal 13 145" xfId="301"/>
    <cellStyle name="Normal 13 146" xfId="302"/>
    <cellStyle name="Normal 13 147" xfId="303"/>
    <cellStyle name="Normal 13 148" xfId="304"/>
    <cellStyle name="Normal 13 149" xfId="305"/>
    <cellStyle name="Normal 13 15" xfId="306"/>
    <cellStyle name="Normal 13 150" xfId="307"/>
    <cellStyle name="Normal 13 151" xfId="308"/>
    <cellStyle name="Normal 13 152" xfId="309"/>
    <cellStyle name="Normal 13 153" xfId="310"/>
    <cellStyle name="Normal 13 154" xfId="311"/>
    <cellStyle name="Normal 13 155" xfId="312"/>
    <cellStyle name="Normal 13 156" xfId="313"/>
    <cellStyle name="Normal 13 157" xfId="314"/>
    <cellStyle name="Normal 13 158" xfId="315"/>
    <cellStyle name="Normal 13 159" xfId="316"/>
    <cellStyle name="Normal 13 16" xfId="317"/>
    <cellStyle name="Normal 13 160" xfId="318"/>
    <cellStyle name="Normal 13 161" xfId="319"/>
    <cellStyle name="Normal 13 162" xfId="320"/>
    <cellStyle name="Normal 13 163" xfId="321"/>
    <cellStyle name="Normal 13 164" xfId="322"/>
    <cellStyle name="Normal 13 165" xfId="323"/>
    <cellStyle name="Normal 13 166" xfId="324"/>
    <cellStyle name="Normal 13 167" xfId="325"/>
    <cellStyle name="Normal 13 168" xfId="326"/>
    <cellStyle name="Normal 13 169" xfId="327"/>
    <cellStyle name="Normal 13 17" xfId="328"/>
    <cellStyle name="Normal 13 170" xfId="329"/>
    <cellStyle name="Normal 13 171" xfId="330"/>
    <cellStyle name="Normal 13 172" xfId="331"/>
    <cellStyle name="Normal 13 173" xfId="332"/>
    <cellStyle name="Normal 13 174" xfId="333"/>
    <cellStyle name="Normal 13 175" xfId="334"/>
    <cellStyle name="Normal 13 176" xfId="335"/>
    <cellStyle name="Normal 13 177" xfId="336"/>
    <cellStyle name="Normal 13 18" xfId="337"/>
    <cellStyle name="Normal 13 19" xfId="338"/>
    <cellStyle name="Normal 13 2" xfId="339"/>
    <cellStyle name="Normal 13 20" xfId="340"/>
    <cellStyle name="Normal 13 21" xfId="341"/>
    <cellStyle name="Normal 13 22" xfId="342"/>
    <cellStyle name="Normal 13 23" xfId="343"/>
    <cellStyle name="Normal 13 24" xfId="344"/>
    <cellStyle name="Normal 13 25" xfId="345"/>
    <cellStyle name="Normal 13 26" xfId="346"/>
    <cellStyle name="Normal 13 27" xfId="347"/>
    <cellStyle name="Normal 13 28" xfId="348"/>
    <cellStyle name="Normal 13 29" xfId="349"/>
    <cellStyle name="Normal 13 3" xfId="350"/>
    <cellStyle name="Normal 13 30" xfId="351"/>
    <cellStyle name="Normal 13 31" xfId="352"/>
    <cellStyle name="Normal 13 32" xfId="353"/>
    <cellStyle name="Normal 13 33" xfId="354"/>
    <cellStyle name="Normal 13 34" xfId="355"/>
    <cellStyle name="Normal 13 35" xfId="356"/>
    <cellStyle name="Normal 13 36" xfId="357"/>
    <cellStyle name="Normal 13 37" xfId="358"/>
    <cellStyle name="Normal 13 38" xfId="359"/>
    <cellStyle name="Normal 13 39" xfId="360"/>
    <cellStyle name="Normal 13 4" xfId="361"/>
    <cellStyle name="Normal 13 40" xfId="362"/>
    <cellStyle name="Normal 13 41" xfId="363"/>
    <cellStyle name="Normal 13 42" xfId="364"/>
    <cellStyle name="Normal 13 43" xfId="365"/>
    <cellStyle name="Normal 13 44" xfId="366"/>
    <cellStyle name="Normal 13 45" xfId="367"/>
    <cellStyle name="Normal 13 46" xfId="368"/>
    <cellStyle name="Normal 13 47" xfId="369"/>
    <cellStyle name="Normal 13 48" xfId="370"/>
    <cellStyle name="Normal 13 49" xfId="371"/>
    <cellStyle name="Normal 13 5" xfId="372"/>
    <cellStyle name="Normal 13 50" xfId="373"/>
    <cellStyle name="Normal 13 51" xfId="374"/>
    <cellStyle name="Normal 13 52" xfId="375"/>
    <cellStyle name="Normal 13 53" xfId="376"/>
    <cellStyle name="Normal 13 54" xfId="377"/>
    <cellStyle name="Normal 13 55" xfId="378"/>
    <cellStyle name="Normal 13 56" xfId="379"/>
    <cellStyle name="Normal 13 57" xfId="380"/>
    <cellStyle name="Normal 13 58" xfId="381"/>
    <cellStyle name="Normal 13 59" xfId="382"/>
    <cellStyle name="Normal 13 6" xfId="383"/>
    <cellStyle name="Normal 13 60" xfId="384"/>
    <cellStyle name="Normal 13 61" xfId="385"/>
    <cellStyle name="Normal 13 62" xfId="386"/>
    <cellStyle name="Normal 13 63" xfId="387"/>
    <cellStyle name="Normal 13 64" xfId="388"/>
    <cellStyle name="Normal 13 65" xfId="389"/>
    <cellStyle name="Normal 13 66" xfId="390"/>
    <cellStyle name="Normal 13 67" xfId="391"/>
    <cellStyle name="Normal 13 68" xfId="392"/>
    <cellStyle name="Normal 13 69" xfId="393"/>
    <cellStyle name="Normal 13 7" xfId="394"/>
    <cellStyle name="Normal 13 70" xfId="395"/>
    <cellStyle name="Normal 13 71" xfId="396"/>
    <cellStyle name="Normal 13 72" xfId="397"/>
    <cellStyle name="Normal 13 73" xfId="398"/>
    <cellStyle name="Normal 13 74" xfId="399"/>
    <cellStyle name="Normal 13 75" xfId="400"/>
    <cellStyle name="Normal 13 76" xfId="401"/>
    <cellStyle name="Normal 13 77" xfId="402"/>
    <cellStyle name="Normal 13 78" xfId="403"/>
    <cellStyle name="Normal 13 79" xfId="404"/>
    <cellStyle name="Normal 13 8" xfId="405"/>
    <cellStyle name="Normal 13 80" xfId="406"/>
    <cellStyle name="Normal 13 81" xfId="407"/>
    <cellStyle name="Normal 13 82" xfId="408"/>
    <cellStyle name="Normal 13 83" xfId="409"/>
    <cellStyle name="Normal 13 84" xfId="410"/>
    <cellStyle name="Normal 13 85" xfId="411"/>
    <cellStyle name="Normal 13 86" xfId="412"/>
    <cellStyle name="Normal 13 87" xfId="413"/>
    <cellStyle name="Normal 13 88" xfId="414"/>
    <cellStyle name="Normal 13 89" xfId="415"/>
    <cellStyle name="Normal 13 9" xfId="416"/>
    <cellStyle name="Normal 13 90" xfId="417"/>
    <cellStyle name="Normal 13 91" xfId="418"/>
    <cellStyle name="Normal 13 92" xfId="419"/>
    <cellStyle name="Normal 13 93" xfId="420"/>
    <cellStyle name="Normal 13 94" xfId="421"/>
    <cellStyle name="Normal 13 95" xfId="422"/>
    <cellStyle name="Normal 13 96" xfId="423"/>
    <cellStyle name="Normal 13 97" xfId="424"/>
    <cellStyle name="Normal 13 98" xfId="425"/>
    <cellStyle name="Normal 13 99" xfId="426"/>
    <cellStyle name="Normal 130" xfId="427"/>
    <cellStyle name="Normal 131" xfId="428"/>
    <cellStyle name="Normal 132" xfId="429"/>
    <cellStyle name="Normal 133" xfId="430"/>
    <cellStyle name="Normal 134" xfId="431"/>
    <cellStyle name="Normal 134 10" xfId="432"/>
    <cellStyle name="Normal 134 11" xfId="433"/>
    <cellStyle name="Normal 134 12" xfId="434"/>
    <cellStyle name="Normal 134 13" xfId="435"/>
    <cellStyle name="Normal 134 14" xfId="436"/>
    <cellStyle name="Normal 134 15" xfId="437"/>
    <cellStyle name="Normal 134 16" xfId="438"/>
    <cellStyle name="Normal 134 17" xfId="439"/>
    <cellStyle name="Normal 134 18" xfId="440"/>
    <cellStyle name="Normal 134 19" xfId="441"/>
    <cellStyle name="Normal 134 2" xfId="442"/>
    <cellStyle name="Normal 134 20" xfId="443"/>
    <cellStyle name="Normal 134 21" xfId="444"/>
    <cellStyle name="Normal 134 22" xfId="445"/>
    <cellStyle name="Normal 134 23" xfId="446"/>
    <cellStyle name="Normal 134 24" xfId="447"/>
    <cellStyle name="Normal 134 25" xfId="448"/>
    <cellStyle name="Normal 134 26" xfId="449"/>
    <cellStyle name="Normal 134 27" xfId="450"/>
    <cellStyle name="Normal 134 28" xfId="451"/>
    <cellStyle name="Normal 134 29" xfId="452"/>
    <cellStyle name="Normal 134 3" xfId="453"/>
    <cellStyle name="Normal 134 30" xfId="454"/>
    <cellStyle name="Normal 134 31" xfId="455"/>
    <cellStyle name="Normal 134 32" xfId="456"/>
    <cellStyle name="Normal 134 33" xfId="457"/>
    <cellStyle name="Normal 134 34" xfId="458"/>
    <cellStyle name="Normal 134 35" xfId="459"/>
    <cellStyle name="Normal 134 36" xfId="460"/>
    <cellStyle name="Normal 134 37" xfId="461"/>
    <cellStyle name="Normal 134 38" xfId="462"/>
    <cellStyle name="Normal 134 39" xfId="463"/>
    <cellStyle name="Normal 134 4" xfId="464"/>
    <cellStyle name="Normal 134 40" xfId="465"/>
    <cellStyle name="Normal 134 41" xfId="466"/>
    <cellStyle name="Normal 134 42" xfId="467"/>
    <cellStyle name="Normal 134 43" xfId="468"/>
    <cellStyle name="Normal 134 44" xfId="469"/>
    <cellStyle name="Normal 134 45" xfId="470"/>
    <cellStyle name="Normal 134 46" xfId="471"/>
    <cellStyle name="Normal 134 47" xfId="472"/>
    <cellStyle name="Normal 134 48" xfId="473"/>
    <cellStyle name="Normal 134 49" xfId="474"/>
    <cellStyle name="Normal 134 5" xfId="475"/>
    <cellStyle name="Normal 134 50" xfId="476"/>
    <cellStyle name="Normal 134 51" xfId="477"/>
    <cellStyle name="Normal 134 52" xfId="478"/>
    <cellStyle name="Normal 134 53" xfId="479"/>
    <cellStyle name="Normal 134 54" xfId="480"/>
    <cellStyle name="Normal 134 6" xfId="481"/>
    <cellStyle name="Normal 134 7" xfId="482"/>
    <cellStyle name="Normal 134 8" xfId="483"/>
    <cellStyle name="Normal 134 9" xfId="484"/>
    <cellStyle name="Normal 135" xfId="485"/>
    <cellStyle name="Normal 135 10" xfId="486"/>
    <cellStyle name="Normal 135 11" xfId="487"/>
    <cellStyle name="Normal 135 12" xfId="488"/>
    <cellStyle name="Normal 135 13" xfId="489"/>
    <cellStyle name="Normal 135 14" xfId="490"/>
    <cellStyle name="Normal 135 15" xfId="491"/>
    <cellStyle name="Normal 135 16" xfId="492"/>
    <cellStyle name="Normal 135 17" xfId="493"/>
    <cellStyle name="Normal 135 18" xfId="494"/>
    <cellStyle name="Normal 135 19" xfId="495"/>
    <cellStyle name="Normal 135 2" xfId="496"/>
    <cellStyle name="Normal 135 20" xfId="497"/>
    <cellStyle name="Normal 135 21" xfId="498"/>
    <cellStyle name="Normal 135 22" xfId="499"/>
    <cellStyle name="Normal 135 23" xfId="500"/>
    <cellStyle name="Normal 135 24" xfId="501"/>
    <cellStyle name="Normal 135 25" xfId="502"/>
    <cellStyle name="Normal 135 26" xfId="503"/>
    <cellStyle name="Normal 135 27" xfId="504"/>
    <cellStyle name="Normal 135 28" xfId="505"/>
    <cellStyle name="Normal 135 29" xfId="506"/>
    <cellStyle name="Normal 135 3" xfId="507"/>
    <cellStyle name="Normal 135 30" xfId="508"/>
    <cellStyle name="Normal 135 31" xfId="509"/>
    <cellStyle name="Normal 135 32" xfId="510"/>
    <cellStyle name="Normal 135 33" xfId="511"/>
    <cellStyle name="Normal 135 34" xfId="512"/>
    <cellStyle name="Normal 135 35" xfId="513"/>
    <cellStyle name="Normal 135 36" xfId="514"/>
    <cellStyle name="Normal 135 37" xfId="515"/>
    <cellStyle name="Normal 135 38" xfId="516"/>
    <cellStyle name="Normal 135 39" xfId="517"/>
    <cellStyle name="Normal 135 4" xfId="518"/>
    <cellStyle name="Normal 135 40" xfId="519"/>
    <cellStyle name="Normal 135 41" xfId="520"/>
    <cellStyle name="Normal 135 42" xfId="521"/>
    <cellStyle name="Normal 135 43" xfId="522"/>
    <cellStyle name="Normal 135 44" xfId="523"/>
    <cellStyle name="Normal 135 45" xfId="524"/>
    <cellStyle name="Normal 135 46" xfId="525"/>
    <cellStyle name="Normal 135 47" xfId="526"/>
    <cellStyle name="Normal 135 48" xfId="527"/>
    <cellStyle name="Normal 135 49" xfId="528"/>
    <cellStyle name="Normal 135 5" xfId="529"/>
    <cellStyle name="Normal 135 50" xfId="530"/>
    <cellStyle name="Normal 135 51" xfId="531"/>
    <cellStyle name="Normal 135 52" xfId="532"/>
    <cellStyle name="Normal 135 53" xfId="533"/>
    <cellStyle name="Normal 135 54" xfId="534"/>
    <cellStyle name="Normal 135 6" xfId="535"/>
    <cellStyle name="Normal 135 7" xfId="536"/>
    <cellStyle name="Normal 135 8" xfId="537"/>
    <cellStyle name="Normal 135 9" xfId="538"/>
    <cellStyle name="Normal 136" xfId="539"/>
    <cellStyle name="Normal 137" xfId="540"/>
    <cellStyle name="Normal 138" xfId="541"/>
    <cellStyle name="Normal 138 2" xfId="542"/>
    <cellStyle name="Normal 138 3" xfId="543"/>
    <cellStyle name="Normal 138 4" xfId="544"/>
    <cellStyle name="Normal 139" xfId="545"/>
    <cellStyle name="Normal 14" xfId="546"/>
    <cellStyle name="Normal 14 10" xfId="547"/>
    <cellStyle name="Normal 14 100" xfId="548"/>
    <cellStyle name="Normal 14 101" xfId="549"/>
    <cellStyle name="Normal 14 102" xfId="550"/>
    <cellStyle name="Normal 14 103" xfId="551"/>
    <cellStyle name="Normal 14 104" xfId="552"/>
    <cellStyle name="Normal 14 105" xfId="553"/>
    <cellStyle name="Normal 14 106" xfId="554"/>
    <cellStyle name="Normal 14 107" xfId="555"/>
    <cellStyle name="Normal 14 108" xfId="556"/>
    <cellStyle name="Normal 14 109" xfId="557"/>
    <cellStyle name="Normal 14 11" xfId="558"/>
    <cellStyle name="Normal 14 110" xfId="559"/>
    <cellStyle name="Normal 14 111" xfId="560"/>
    <cellStyle name="Normal 14 112" xfId="561"/>
    <cellStyle name="Normal 14 113" xfId="562"/>
    <cellStyle name="Normal 14 114" xfId="563"/>
    <cellStyle name="Normal 14 115" xfId="564"/>
    <cellStyle name="Normal 14 116" xfId="565"/>
    <cellStyle name="Normal 14 117" xfId="566"/>
    <cellStyle name="Normal 14 118" xfId="567"/>
    <cellStyle name="Normal 14 119" xfId="568"/>
    <cellStyle name="Normal 14 12" xfId="569"/>
    <cellStyle name="Normal 14 120" xfId="570"/>
    <cellStyle name="Normal 14 121" xfId="571"/>
    <cellStyle name="Normal 14 122" xfId="572"/>
    <cellStyle name="Normal 14 123" xfId="573"/>
    <cellStyle name="Normal 14 124" xfId="574"/>
    <cellStyle name="Normal 14 125" xfId="575"/>
    <cellStyle name="Normal 14 126" xfId="576"/>
    <cellStyle name="Normal 14 127" xfId="577"/>
    <cellStyle name="Normal 14 128" xfId="578"/>
    <cellStyle name="Normal 14 129" xfId="579"/>
    <cellStyle name="Normal 14 13" xfId="580"/>
    <cellStyle name="Normal 14 130" xfId="581"/>
    <cellStyle name="Normal 14 131" xfId="582"/>
    <cellStyle name="Normal 14 132" xfId="583"/>
    <cellStyle name="Normal 14 133" xfId="584"/>
    <cellStyle name="Normal 14 134" xfId="585"/>
    <cellStyle name="Normal 14 135" xfId="586"/>
    <cellStyle name="Normal 14 136" xfId="587"/>
    <cellStyle name="Normal 14 137" xfId="588"/>
    <cellStyle name="Normal 14 138" xfId="589"/>
    <cellStyle name="Normal 14 139" xfId="590"/>
    <cellStyle name="Normal 14 14" xfId="591"/>
    <cellStyle name="Normal 14 140" xfId="592"/>
    <cellStyle name="Normal 14 141" xfId="593"/>
    <cellStyle name="Normal 14 142" xfId="594"/>
    <cellStyle name="Normal 14 143" xfId="595"/>
    <cellStyle name="Normal 14 144" xfId="596"/>
    <cellStyle name="Normal 14 145" xfId="597"/>
    <cellStyle name="Normal 14 146" xfId="598"/>
    <cellStyle name="Normal 14 147" xfId="599"/>
    <cellStyle name="Normal 14 148" xfId="600"/>
    <cellStyle name="Normal 14 149" xfId="601"/>
    <cellStyle name="Normal 14 15" xfId="602"/>
    <cellStyle name="Normal 14 150" xfId="603"/>
    <cellStyle name="Normal 14 151" xfId="604"/>
    <cellStyle name="Normal 14 152" xfId="605"/>
    <cellStyle name="Normal 14 153" xfId="606"/>
    <cellStyle name="Normal 14 154" xfId="607"/>
    <cellStyle name="Normal 14 155" xfId="608"/>
    <cellStyle name="Normal 14 156" xfId="609"/>
    <cellStyle name="Normal 14 157" xfId="610"/>
    <cellStyle name="Normal 14 158" xfId="611"/>
    <cellStyle name="Normal 14 159" xfId="612"/>
    <cellStyle name="Normal 14 16" xfId="613"/>
    <cellStyle name="Normal 14 160" xfId="614"/>
    <cellStyle name="Normal 14 161" xfId="615"/>
    <cellStyle name="Normal 14 162" xfId="616"/>
    <cellStyle name="Normal 14 163" xfId="617"/>
    <cellStyle name="Normal 14 164" xfId="618"/>
    <cellStyle name="Normal 14 165" xfId="619"/>
    <cellStyle name="Normal 14 166" xfId="620"/>
    <cellStyle name="Normal 14 167" xfId="621"/>
    <cellStyle name="Normal 14 168" xfId="622"/>
    <cellStyle name="Normal 14 169" xfId="623"/>
    <cellStyle name="Normal 14 17" xfId="624"/>
    <cellStyle name="Normal 14 170" xfId="625"/>
    <cellStyle name="Normal 14 171" xfId="626"/>
    <cellStyle name="Normal 14 172" xfId="627"/>
    <cellStyle name="Normal 14 173" xfId="628"/>
    <cellStyle name="Normal 14 174" xfId="629"/>
    <cellStyle name="Normal 14 175" xfId="630"/>
    <cellStyle name="Normal 14 176" xfId="631"/>
    <cellStyle name="Normal 14 177" xfId="632"/>
    <cellStyle name="Normal 14 18" xfId="633"/>
    <cellStyle name="Normal 14 19" xfId="634"/>
    <cellStyle name="Normal 14 2" xfId="635"/>
    <cellStyle name="Normal 14 20" xfId="636"/>
    <cellStyle name="Normal 14 21" xfId="637"/>
    <cellStyle name="Normal 14 22" xfId="638"/>
    <cellStyle name="Normal 14 23" xfId="639"/>
    <cellStyle name="Normal 14 24" xfId="640"/>
    <cellStyle name="Normal 14 25" xfId="641"/>
    <cellStyle name="Normal 14 26" xfId="642"/>
    <cellStyle name="Normal 14 27" xfId="643"/>
    <cellStyle name="Normal 14 28" xfId="644"/>
    <cellStyle name="Normal 14 29" xfId="645"/>
    <cellStyle name="Normal 14 3" xfId="646"/>
    <cellStyle name="Normal 14 30" xfId="647"/>
    <cellStyle name="Normal 14 31" xfId="648"/>
    <cellStyle name="Normal 14 32" xfId="649"/>
    <cellStyle name="Normal 14 33" xfId="650"/>
    <cellStyle name="Normal 14 34" xfId="651"/>
    <cellStyle name="Normal 14 35" xfId="652"/>
    <cellStyle name="Normal 14 36" xfId="653"/>
    <cellStyle name="Normal 14 37" xfId="654"/>
    <cellStyle name="Normal 14 38" xfId="655"/>
    <cellStyle name="Normal 14 39" xfId="656"/>
    <cellStyle name="Normal 14 4" xfId="657"/>
    <cellStyle name="Normal 14 40" xfId="658"/>
    <cellStyle name="Normal 14 41" xfId="659"/>
    <cellStyle name="Normal 14 42" xfId="660"/>
    <cellStyle name="Normal 14 43" xfId="661"/>
    <cellStyle name="Normal 14 44" xfId="662"/>
    <cellStyle name="Normal 14 45" xfId="663"/>
    <cellStyle name="Normal 14 46" xfId="664"/>
    <cellStyle name="Normal 14 47" xfId="665"/>
    <cellStyle name="Normal 14 48" xfId="666"/>
    <cellStyle name="Normal 14 49" xfId="667"/>
    <cellStyle name="Normal 14 5" xfId="668"/>
    <cellStyle name="Normal 14 50" xfId="669"/>
    <cellStyle name="Normal 14 51" xfId="670"/>
    <cellStyle name="Normal 14 52" xfId="671"/>
    <cellStyle name="Normal 14 53" xfId="672"/>
    <cellStyle name="Normal 14 54" xfId="673"/>
    <cellStyle name="Normal 14 55" xfId="674"/>
    <cellStyle name="Normal 14 56" xfId="675"/>
    <cellStyle name="Normal 14 57" xfId="676"/>
    <cellStyle name="Normal 14 58" xfId="677"/>
    <cellStyle name="Normal 14 59" xfId="678"/>
    <cellStyle name="Normal 14 6" xfId="679"/>
    <cellStyle name="Normal 14 60" xfId="680"/>
    <cellStyle name="Normal 14 61" xfId="681"/>
    <cellStyle name="Normal 14 62" xfId="682"/>
    <cellStyle name="Normal 14 63" xfId="683"/>
    <cellStyle name="Normal 14 64" xfId="684"/>
    <cellStyle name="Normal 14 65" xfId="685"/>
    <cellStyle name="Normal 14 66" xfId="686"/>
    <cellStyle name="Normal 14 67" xfId="687"/>
    <cellStyle name="Normal 14 68" xfId="688"/>
    <cellStyle name="Normal 14 69" xfId="689"/>
    <cellStyle name="Normal 14 7" xfId="690"/>
    <cellStyle name="Normal 14 70" xfId="691"/>
    <cellStyle name="Normal 14 71" xfId="692"/>
    <cellStyle name="Normal 14 72" xfId="693"/>
    <cellStyle name="Normal 14 73" xfId="694"/>
    <cellStyle name="Normal 14 74" xfId="695"/>
    <cellStyle name="Normal 14 75" xfId="696"/>
    <cellStyle name="Normal 14 76" xfId="697"/>
    <cellStyle name="Normal 14 77" xfId="698"/>
    <cellStyle name="Normal 14 78" xfId="699"/>
    <cellStyle name="Normal 14 79" xfId="700"/>
    <cellStyle name="Normal 14 8" xfId="701"/>
    <cellStyle name="Normal 14 80" xfId="702"/>
    <cellStyle name="Normal 14 81" xfId="703"/>
    <cellStyle name="Normal 14 82" xfId="704"/>
    <cellStyle name="Normal 14 83" xfId="705"/>
    <cellStyle name="Normal 14 84" xfId="706"/>
    <cellStyle name="Normal 14 85" xfId="707"/>
    <cellStyle name="Normal 14 86" xfId="708"/>
    <cellStyle name="Normal 14 87" xfId="709"/>
    <cellStyle name="Normal 14 88" xfId="710"/>
    <cellStyle name="Normal 14 89" xfId="711"/>
    <cellStyle name="Normal 14 9" xfId="712"/>
    <cellStyle name="Normal 14 90" xfId="713"/>
    <cellStyle name="Normal 14 91" xfId="714"/>
    <cellStyle name="Normal 14 92" xfId="715"/>
    <cellStyle name="Normal 14 93" xfId="716"/>
    <cellStyle name="Normal 14 94" xfId="717"/>
    <cellStyle name="Normal 14 95" xfId="718"/>
    <cellStyle name="Normal 14 96" xfId="719"/>
    <cellStyle name="Normal 14 97" xfId="720"/>
    <cellStyle name="Normal 14 98" xfId="721"/>
    <cellStyle name="Normal 14 99" xfId="722"/>
    <cellStyle name="Normal 140" xfId="723"/>
    <cellStyle name="Normal 141" xfId="724"/>
    <cellStyle name="Normal 142" xfId="725"/>
    <cellStyle name="Normal 142 2" xfId="726"/>
    <cellStyle name="Normal 142 3" xfId="727"/>
    <cellStyle name="Normal 142 4" xfId="728"/>
    <cellStyle name="Normal 143" xfId="729"/>
    <cellStyle name="Normal 143 2" xfId="730"/>
    <cellStyle name="Normal 143 3" xfId="731"/>
    <cellStyle name="Normal 143 4" xfId="732"/>
    <cellStyle name="Normal 144" xfId="733"/>
    <cellStyle name="Normal 144 2" xfId="734"/>
    <cellStyle name="Normal 145" xfId="735"/>
    <cellStyle name="Normal 145 2" xfId="736"/>
    <cellStyle name="Normal 146" xfId="737"/>
    <cellStyle name="Normal 147" xfId="738"/>
    <cellStyle name="Normal 148" xfId="739"/>
    <cellStyle name="Normal 149" xfId="740"/>
    <cellStyle name="Normal 15" xfId="741"/>
    <cellStyle name="Normal 15 10" xfId="742"/>
    <cellStyle name="Normal 15 100" xfId="743"/>
    <cellStyle name="Normal 15 101" xfId="744"/>
    <cellStyle name="Normal 15 102" xfId="745"/>
    <cellStyle name="Normal 15 103" xfId="746"/>
    <cellStyle name="Normal 15 104" xfId="747"/>
    <cellStyle name="Normal 15 105" xfId="748"/>
    <cellStyle name="Normal 15 106" xfId="749"/>
    <cellStyle name="Normal 15 107" xfId="750"/>
    <cellStyle name="Normal 15 108" xfId="751"/>
    <cellStyle name="Normal 15 109" xfId="752"/>
    <cellStyle name="Normal 15 11" xfId="753"/>
    <cellStyle name="Normal 15 110" xfId="754"/>
    <cellStyle name="Normal 15 111" xfId="755"/>
    <cellStyle name="Normal 15 112" xfId="756"/>
    <cellStyle name="Normal 15 113" xfId="757"/>
    <cellStyle name="Normal 15 114" xfId="758"/>
    <cellStyle name="Normal 15 115" xfId="759"/>
    <cellStyle name="Normal 15 116" xfId="760"/>
    <cellStyle name="Normal 15 117" xfId="761"/>
    <cellStyle name="Normal 15 118" xfId="762"/>
    <cellStyle name="Normal 15 119" xfId="763"/>
    <cellStyle name="Normal 15 12" xfId="764"/>
    <cellStyle name="Normal 15 120" xfId="765"/>
    <cellStyle name="Normal 15 121" xfId="766"/>
    <cellStyle name="Normal 15 122" xfId="767"/>
    <cellStyle name="Normal 15 123" xfId="768"/>
    <cellStyle name="Normal 15 124" xfId="769"/>
    <cellStyle name="Normal 15 125" xfId="770"/>
    <cellStyle name="Normal 15 126" xfId="771"/>
    <cellStyle name="Normal 15 127" xfId="772"/>
    <cellStyle name="Normal 15 128" xfId="773"/>
    <cellStyle name="Normal 15 129" xfId="774"/>
    <cellStyle name="Normal 15 13" xfId="775"/>
    <cellStyle name="Normal 15 130" xfId="776"/>
    <cellStyle name="Normal 15 131" xfId="777"/>
    <cellStyle name="Normal 15 132" xfId="778"/>
    <cellStyle name="Normal 15 133" xfId="779"/>
    <cellStyle name="Normal 15 134" xfId="780"/>
    <cellStyle name="Normal 15 135" xfId="781"/>
    <cellStyle name="Normal 15 136" xfId="782"/>
    <cellStyle name="Normal 15 137" xfId="783"/>
    <cellStyle name="Normal 15 138" xfId="784"/>
    <cellStyle name="Normal 15 139" xfId="785"/>
    <cellStyle name="Normal 15 14" xfId="786"/>
    <cellStyle name="Normal 15 140" xfId="787"/>
    <cellStyle name="Normal 15 141" xfId="788"/>
    <cellStyle name="Normal 15 142" xfId="789"/>
    <cellStyle name="Normal 15 143" xfId="790"/>
    <cellStyle name="Normal 15 144" xfId="791"/>
    <cellStyle name="Normal 15 145" xfId="792"/>
    <cellStyle name="Normal 15 146" xfId="793"/>
    <cellStyle name="Normal 15 147" xfId="794"/>
    <cellStyle name="Normal 15 148" xfId="795"/>
    <cellStyle name="Normal 15 149" xfId="796"/>
    <cellStyle name="Normal 15 15" xfId="797"/>
    <cellStyle name="Normal 15 150" xfId="798"/>
    <cellStyle name="Normal 15 151" xfId="799"/>
    <cellStyle name="Normal 15 152" xfId="800"/>
    <cellStyle name="Normal 15 153" xfId="801"/>
    <cellStyle name="Normal 15 154" xfId="802"/>
    <cellStyle name="Normal 15 155" xfId="803"/>
    <cellStyle name="Normal 15 156" xfId="804"/>
    <cellStyle name="Normal 15 157" xfId="805"/>
    <cellStyle name="Normal 15 158" xfId="806"/>
    <cellStyle name="Normal 15 159" xfId="807"/>
    <cellStyle name="Normal 15 16" xfId="808"/>
    <cellStyle name="Normal 15 160" xfId="809"/>
    <cellStyle name="Normal 15 161" xfId="810"/>
    <cellStyle name="Normal 15 162" xfId="811"/>
    <cellStyle name="Normal 15 163" xfId="812"/>
    <cellStyle name="Normal 15 164" xfId="813"/>
    <cellStyle name="Normal 15 165" xfId="814"/>
    <cellStyle name="Normal 15 166" xfId="815"/>
    <cellStyle name="Normal 15 167" xfId="816"/>
    <cellStyle name="Normal 15 168" xfId="817"/>
    <cellStyle name="Normal 15 169" xfId="818"/>
    <cellStyle name="Normal 15 17" xfId="819"/>
    <cellStyle name="Normal 15 170" xfId="820"/>
    <cellStyle name="Normal 15 171" xfId="821"/>
    <cellStyle name="Normal 15 172" xfId="822"/>
    <cellStyle name="Normal 15 173" xfId="823"/>
    <cellStyle name="Normal 15 174" xfId="824"/>
    <cellStyle name="Normal 15 175" xfId="825"/>
    <cellStyle name="Normal 15 176" xfId="826"/>
    <cellStyle name="Normal 15 177" xfId="827"/>
    <cellStyle name="Normal 15 18" xfId="828"/>
    <cellStyle name="Normal 15 19" xfId="829"/>
    <cellStyle name="Normal 15 2" xfId="830"/>
    <cellStyle name="Normal 15 20" xfId="831"/>
    <cellStyle name="Normal 15 21" xfId="832"/>
    <cellStyle name="Normal 15 22" xfId="833"/>
    <cellStyle name="Normal 15 23" xfId="834"/>
    <cellStyle name="Normal 15 24" xfId="835"/>
    <cellStyle name="Normal 15 25" xfId="836"/>
    <cellStyle name="Normal 15 26" xfId="837"/>
    <cellStyle name="Normal 15 27" xfId="838"/>
    <cellStyle name="Normal 15 28" xfId="839"/>
    <cellStyle name="Normal 15 29" xfId="840"/>
    <cellStyle name="Normal 15 3" xfId="841"/>
    <cellStyle name="Normal 15 30" xfId="842"/>
    <cellStyle name="Normal 15 31" xfId="843"/>
    <cellStyle name="Normal 15 32" xfId="844"/>
    <cellStyle name="Normal 15 33" xfId="845"/>
    <cellStyle name="Normal 15 34" xfId="846"/>
    <cellStyle name="Normal 15 35" xfId="847"/>
    <cellStyle name="Normal 15 36" xfId="848"/>
    <cellStyle name="Normal 15 37" xfId="849"/>
    <cellStyle name="Normal 15 38" xfId="850"/>
    <cellStyle name="Normal 15 39" xfId="851"/>
    <cellStyle name="Normal 15 4" xfId="852"/>
    <cellStyle name="Normal 15 40" xfId="853"/>
    <cellStyle name="Normal 15 41" xfId="854"/>
    <cellStyle name="Normal 15 42" xfId="855"/>
    <cellStyle name="Normal 15 43" xfId="856"/>
    <cellStyle name="Normal 15 44" xfId="857"/>
    <cellStyle name="Normal 15 45" xfId="858"/>
    <cellStyle name="Normal 15 46" xfId="859"/>
    <cellStyle name="Normal 15 47" xfId="860"/>
    <cellStyle name="Normal 15 48" xfId="861"/>
    <cellStyle name="Normal 15 49" xfId="862"/>
    <cellStyle name="Normal 15 5" xfId="863"/>
    <cellStyle name="Normal 15 50" xfId="864"/>
    <cellStyle name="Normal 15 51" xfId="865"/>
    <cellStyle name="Normal 15 52" xfId="866"/>
    <cellStyle name="Normal 15 53" xfId="867"/>
    <cellStyle name="Normal 15 54" xfId="868"/>
    <cellStyle name="Normal 15 55" xfId="869"/>
    <cellStyle name="Normal 15 56" xfId="870"/>
    <cellStyle name="Normal 15 57" xfId="871"/>
    <cellStyle name="Normal 15 58" xfId="872"/>
    <cellStyle name="Normal 15 59" xfId="873"/>
    <cellStyle name="Normal 15 6" xfId="874"/>
    <cellStyle name="Normal 15 60" xfId="875"/>
    <cellStyle name="Normal 15 61" xfId="876"/>
    <cellStyle name="Normal 15 62" xfId="877"/>
    <cellStyle name="Normal 15 63" xfId="878"/>
    <cellStyle name="Normal 15 64" xfId="879"/>
    <cellStyle name="Normal 15 65" xfId="880"/>
    <cellStyle name="Normal 15 66" xfId="881"/>
    <cellStyle name="Normal 15 67" xfId="882"/>
    <cellStyle name="Normal 15 68" xfId="883"/>
    <cellStyle name="Normal 15 69" xfId="884"/>
    <cellStyle name="Normal 15 7" xfId="885"/>
    <cellStyle name="Normal 15 70" xfId="886"/>
    <cellStyle name="Normal 15 71" xfId="887"/>
    <cellStyle name="Normal 15 72" xfId="888"/>
    <cellStyle name="Normal 15 73" xfId="889"/>
    <cellStyle name="Normal 15 74" xfId="890"/>
    <cellStyle name="Normal 15 75" xfId="891"/>
    <cellStyle name="Normal 15 76" xfId="892"/>
    <cellStyle name="Normal 15 77" xfId="893"/>
    <cellStyle name="Normal 15 78" xfId="894"/>
    <cellStyle name="Normal 15 79" xfId="895"/>
    <cellStyle name="Normal 15 8" xfId="896"/>
    <cellStyle name="Normal 15 80" xfId="897"/>
    <cellStyle name="Normal 15 81" xfId="898"/>
    <cellStyle name="Normal 15 82" xfId="899"/>
    <cellStyle name="Normal 15 83" xfId="900"/>
    <cellStyle name="Normal 15 84" xfId="901"/>
    <cellStyle name="Normal 15 85" xfId="902"/>
    <cellStyle name="Normal 15 86" xfId="903"/>
    <cellStyle name="Normal 15 87" xfId="904"/>
    <cellStyle name="Normal 15 88" xfId="905"/>
    <cellStyle name="Normal 15 89" xfId="906"/>
    <cellStyle name="Normal 15 9" xfId="907"/>
    <cellStyle name="Normal 15 90" xfId="908"/>
    <cellStyle name="Normal 15 91" xfId="909"/>
    <cellStyle name="Normal 15 92" xfId="910"/>
    <cellStyle name="Normal 15 93" xfId="911"/>
    <cellStyle name="Normal 15 94" xfId="912"/>
    <cellStyle name="Normal 15 95" xfId="913"/>
    <cellStyle name="Normal 15 96" xfId="914"/>
    <cellStyle name="Normal 15 97" xfId="915"/>
    <cellStyle name="Normal 15 98" xfId="916"/>
    <cellStyle name="Normal 15 99" xfId="917"/>
    <cellStyle name="Normal 150" xfId="918"/>
    <cellStyle name="Normal 151" xfId="919"/>
    <cellStyle name="Normal 152" xfId="920"/>
    <cellStyle name="Normal 153" xfId="921"/>
    <cellStyle name="Normal 154" xfId="4"/>
    <cellStyle name="Normal 154 2" xfId="922"/>
    <cellStyle name="Normal 155" xfId="5"/>
    <cellStyle name="Normal 156" xfId="18496"/>
    <cellStyle name="Normal 157" xfId="18498"/>
    <cellStyle name="Normal 158" xfId="18544"/>
    <cellStyle name="Normal 159" xfId="18545"/>
    <cellStyle name="Normal 16" xfId="923"/>
    <cellStyle name="Normal 16 10" xfId="924"/>
    <cellStyle name="Normal 16 100" xfId="925"/>
    <cellStyle name="Normal 16 101" xfId="926"/>
    <cellStyle name="Normal 16 102" xfId="927"/>
    <cellStyle name="Normal 16 103" xfId="928"/>
    <cellStyle name="Normal 16 104" xfId="929"/>
    <cellStyle name="Normal 16 105" xfId="930"/>
    <cellStyle name="Normal 16 106" xfId="931"/>
    <cellStyle name="Normal 16 107" xfId="932"/>
    <cellStyle name="Normal 16 108" xfId="933"/>
    <cellStyle name="Normal 16 109" xfId="934"/>
    <cellStyle name="Normal 16 11" xfId="935"/>
    <cellStyle name="Normal 16 110" xfId="936"/>
    <cellStyle name="Normal 16 111" xfId="937"/>
    <cellStyle name="Normal 16 112" xfId="938"/>
    <cellStyle name="Normal 16 113" xfId="939"/>
    <cellStyle name="Normal 16 114" xfId="940"/>
    <cellStyle name="Normal 16 115" xfId="941"/>
    <cellStyle name="Normal 16 116" xfId="942"/>
    <cellStyle name="Normal 16 117" xfId="943"/>
    <cellStyle name="Normal 16 118" xfId="944"/>
    <cellStyle name="Normal 16 119" xfId="945"/>
    <cellStyle name="Normal 16 12" xfId="946"/>
    <cellStyle name="Normal 16 120" xfId="947"/>
    <cellStyle name="Normal 16 121" xfId="948"/>
    <cellStyle name="Normal 16 122" xfId="949"/>
    <cellStyle name="Normal 16 123" xfId="950"/>
    <cellStyle name="Normal 16 124" xfId="951"/>
    <cellStyle name="Normal 16 125" xfId="952"/>
    <cellStyle name="Normal 16 126" xfId="953"/>
    <cellStyle name="Normal 16 127" xfId="954"/>
    <cellStyle name="Normal 16 128" xfId="955"/>
    <cellStyle name="Normal 16 129" xfId="956"/>
    <cellStyle name="Normal 16 13" xfId="957"/>
    <cellStyle name="Normal 16 130" xfId="958"/>
    <cellStyle name="Normal 16 131" xfId="959"/>
    <cellStyle name="Normal 16 132" xfId="960"/>
    <cellStyle name="Normal 16 133" xfId="961"/>
    <cellStyle name="Normal 16 134" xfId="962"/>
    <cellStyle name="Normal 16 135" xfId="963"/>
    <cellStyle name="Normal 16 136" xfId="964"/>
    <cellStyle name="Normal 16 137" xfId="965"/>
    <cellStyle name="Normal 16 138" xfId="966"/>
    <cellStyle name="Normal 16 139" xfId="967"/>
    <cellStyle name="Normal 16 14" xfId="968"/>
    <cellStyle name="Normal 16 140" xfId="969"/>
    <cellStyle name="Normal 16 141" xfId="970"/>
    <cellStyle name="Normal 16 142" xfId="971"/>
    <cellStyle name="Normal 16 143" xfId="972"/>
    <cellStyle name="Normal 16 144" xfId="973"/>
    <cellStyle name="Normal 16 145" xfId="974"/>
    <cellStyle name="Normal 16 146" xfId="975"/>
    <cellStyle name="Normal 16 147" xfId="976"/>
    <cellStyle name="Normal 16 148" xfId="977"/>
    <cellStyle name="Normal 16 149" xfId="978"/>
    <cellStyle name="Normal 16 15" xfId="979"/>
    <cellStyle name="Normal 16 150" xfId="980"/>
    <cellStyle name="Normal 16 151" xfId="981"/>
    <cellStyle name="Normal 16 152" xfId="982"/>
    <cellStyle name="Normal 16 153" xfId="983"/>
    <cellStyle name="Normal 16 154" xfId="984"/>
    <cellStyle name="Normal 16 155" xfId="985"/>
    <cellStyle name="Normal 16 156" xfId="986"/>
    <cellStyle name="Normal 16 157" xfId="987"/>
    <cellStyle name="Normal 16 158" xfId="988"/>
    <cellStyle name="Normal 16 159" xfId="989"/>
    <cellStyle name="Normal 16 16" xfId="990"/>
    <cellStyle name="Normal 16 160" xfId="991"/>
    <cellStyle name="Normal 16 161" xfId="992"/>
    <cellStyle name="Normal 16 162" xfId="993"/>
    <cellStyle name="Normal 16 163" xfId="994"/>
    <cellStyle name="Normal 16 164" xfId="995"/>
    <cellStyle name="Normal 16 165" xfId="996"/>
    <cellStyle name="Normal 16 166" xfId="997"/>
    <cellStyle name="Normal 16 167" xfId="998"/>
    <cellStyle name="Normal 16 168" xfId="999"/>
    <cellStyle name="Normal 16 169" xfId="1000"/>
    <cellStyle name="Normal 16 17" xfId="1001"/>
    <cellStyle name="Normal 16 170" xfId="1002"/>
    <cellStyle name="Normal 16 171" xfId="1003"/>
    <cellStyle name="Normal 16 172" xfId="1004"/>
    <cellStyle name="Normal 16 173" xfId="1005"/>
    <cellStyle name="Normal 16 174" xfId="1006"/>
    <cellStyle name="Normal 16 175" xfId="1007"/>
    <cellStyle name="Normal 16 176" xfId="1008"/>
    <cellStyle name="Normal 16 177" xfId="1009"/>
    <cellStyle name="Normal 16 18" xfId="1010"/>
    <cellStyle name="Normal 16 19" xfId="1011"/>
    <cellStyle name="Normal 16 2" xfId="1012"/>
    <cellStyle name="Normal 16 20" xfId="1013"/>
    <cellStyle name="Normal 16 21" xfId="1014"/>
    <cellStyle name="Normal 16 22" xfId="1015"/>
    <cellStyle name="Normal 16 23" xfId="1016"/>
    <cellStyle name="Normal 16 24" xfId="1017"/>
    <cellStyle name="Normal 16 25" xfId="1018"/>
    <cellStyle name="Normal 16 26" xfId="1019"/>
    <cellStyle name="Normal 16 27" xfId="1020"/>
    <cellStyle name="Normal 16 28" xfId="1021"/>
    <cellStyle name="Normal 16 29" xfId="1022"/>
    <cellStyle name="Normal 16 3" xfId="1023"/>
    <cellStyle name="Normal 16 30" xfId="1024"/>
    <cellStyle name="Normal 16 31" xfId="1025"/>
    <cellStyle name="Normal 16 32" xfId="1026"/>
    <cellStyle name="Normal 16 33" xfId="1027"/>
    <cellStyle name="Normal 16 34" xfId="1028"/>
    <cellStyle name="Normal 16 35" xfId="1029"/>
    <cellStyle name="Normal 16 36" xfId="1030"/>
    <cellStyle name="Normal 16 37" xfId="1031"/>
    <cellStyle name="Normal 16 38" xfId="1032"/>
    <cellStyle name="Normal 16 39" xfId="1033"/>
    <cellStyle name="Normal 16 4" xfId="1034"/>
    <cellStyle name="Normal 16 40" xfId="1035"/>
    <cellStyle name="Normal 16 41" xfId="1036"/>
    <cellStyle name="Normal 16 42" xfId="1037"/>
    <cellStyle name="Normal 16 43" xfId="1038"/>
    <cellStyle name="Normal 16 44" xfId="1039"/>
    <cellStyle name="Normal 16 45" xfId="1040"/>
    <cellStyle name="Normal 16 46" xfId="1041"/>
    <cellStyle name="Normal 16 47" xfId="1042"/>
    <cellStyle name="Normal 16 48" xfId="1043"/>
    <cellStyle name="Normal 16 49" xfId="1044"/>
    <cellStyle name="Normal 16 5" xfId="1045"/>
    <cellStyle name="Normal 16 50" xfId="1046"/>
    <cellStyle name="Normal 16 51" xfId="1047"/>
    <cellStyle name="Normal 16 52" xfId="1048"/>
    <cellStyle name="Normal 16 53" xfId="1049"/>
    <cellStyle name="Normal 16 54" xfId="1050"/>
    <cellStyle name="Normal 16 55" xfId="1051"/>
    <cellStyle name="Normal 16 56" xfId="1052"/>
    <cellStyle name="Normal 16 57" xfId="1053"/>
    <cellStyle name="Normal 16 58" xfId="1054"/>
    <cellStyle name="Normal 16 59" xfId="1055"/>
    <cellStyle name="Normal 16 6" xfId="1056"/>
    <cellStyle name="Normal 16 60" xfId="1057"/>
    <cellStyle name="Normal 16 61" xfId="1058"/>
    <cellStyle name="Normal 16 62" xfId="1059"/>
    <cellStyle name="Normal 16 63" xfId="1060"/>
    <cellStyle name="Normal 16 64" xfId="1061"/>
    <cellStyle name="Normal 16 65" xfId="1062"/>
    <cellStyle name="Normal 16 66" xfId="1063"/>
    <cellStyle name="Normal 16 67" xfId="1064"/>
    <cellStyle name="Normal 16 68" xfId="1065"/>
    <cellStyle name="Normal 16 69" xfId="1066"/>
    <cellStyle name="Normal 16 7" xfId="1067"/>
    <cellStyle name="Normal 16 70" xfId="1068"/>
    <cellStyle name="Normal 16 71" xfId="1069"/>
    <cellStyle name="Normal 16 72" xfId="1070"/>
    <cellStyle name="Normal 16 73" xfId="1071"/>
    <cellStyle name="Normal 16 74" xfId="1072"/>
    <cellStyle name="Normal 16 75" xfId="1073"/>
    <cellStyle name="Normal 16 76" xfId="1074"/>
    <cellStyle name="Normal 16 77" xfId="1075"/>
    <cellStyle name="Normal 16 78" xfId="1076"/>
    <cellStyle name="Normal 16 79" xfId="1077"/>
    <cellStyle name="Normal 16 8" xfId="1078"/>
    <cellStyle name="Normal 16 80" xfId="1079"/>
    <cellStyle name="Normal 16 81" xfId="1080"/>
    <cellStyle name="Normal 16 82" xfId="1081"/>
    <cellStyle name="Normal 16 83" xfId="1082"/>
    <cellStyle name="Normal 16 84" xfId="1083"/>
    <cellStyle name="Normal 16 85" xfId="1084"/>
    <cellStyle name="Normal 16 86" xfId="1085"/>
    <cellStyle name="Normal 16 87" xfId="1086"/>
    <cellStyle name="Normal 16 88" xfId="1087"/>
    <cellStyle name="Normal 16 89" xfId="1088"/>
    <cellStyle name="Normal 16 9" xfId="1089"/>
    <cellStyle name="Normal 16 90" xfId="1090"/>
    <cellStyle name="Normal 16 91" xfId="1091"/>
    <cellStyle name="Normal 16 92" xfId="1092"/>
    <cellStyle name="Normal 16 93" xfId="1093"/>
    <cellStyle name="Normal 16 94" xfId="1094"/>
    <cellStyle name="Normal 16 95" xfId="1095"/>
    <cellStyle name="Normal 16 96" xfId="1096"/>
    <cellStyle name="Normal 16 97" xfId="1097"/>
    <cellStyle name="Normal 16 98" xfId="1098"/>
    <cellStyle name="Normal 16 99" xfId="1099"/>
    <cellStyle name="Normal 160" xfId="18546"/>
    <cellStyle name="Normal 161" xfId="18547"/>
    <cellStyle name="Normal 162" xfId="18548"/>
    <cellStyle name="Normal 163" xfId="18549"/>
    <cellStyle name="Normal 164" xfId="18550"/>
    <cellStyle name="Normal 165" xfId="18551"/>
    <cellStyle name="Normal 166" xfId="18552"/>
    <cellStyle name="Normal 167" xfId="18555"/>
    <cellStyle name="Normal 168" xfId="73"/>
    <cellStyle name="Normal 17" xfId="1100"/>
    <cellStyle name="Normal 17 10" xfId="1101"/>
    <cellStyle name="Normal 17 100" xfId="1102"/>
    <cellStyle name="Normal 17 101" xfId="1103"/>
    <cellStyle name="Normal 17 102" xfId="1104"/>
    <cellStyle name="Normal 17 103" xfId="1105"/>
    <cellStyle name="Normal 17 104" xfId="1106"/>
    <cellStyle name="Normal 17 105" xfId="1107"/>
    <cellStyle name="Normal 17 106" xfId="1108"/>
    <cellStyle name="Normal 17 107" xfId="1109"/>
    <cellStyle name="Normal 17 108" xfId="1110"/>
    <cellStyle name="Normal 17 109" xfId="1111"/>
    <cellStyle name="Normal 17 11" xfId="1112"/>
    <cellStyle name="Normal 17 110" xfId="1113"/>
    <cellStyle name="Normal 17 111" xfId="1114"/>
    <cellStyle name="Normal 17 112" xfId="1115"/>
    <cellStyle name="Normal 17 113" xfId="1116"/>
    <cellStyle name="Normal 17 114" xfId="1117"/>
    <cellStyle name="Normal 17 115" xfId="1118"/>
    <cellStyle name="Normal 17 116" xfId="1119"/>
    <cellStyle name="Normal 17 117" xfId="1120"/>
    <cellStyle name="Normal 17 118" xfId="1121"/>
    <cellStyle name="Normal 17 119" xfId="1122"/>
    <cellStyle name="Normal 17 12" xfId="1123"/>
    <cellStyle name="Normal 17 12 10" xfId="1124"/>
    <cellStyle name="Normal 17 12 2" xfId="1125"/>
    <cellStyle name="Normal 17 12 2 2" xfId="1126"/>
    <cellStyle name="Normal 17 12 2 3" xfId="1127"/>
    <cellStyle name="Normal 17 12 2 4" xfId="1128"/>
    <cellStyle name="Normal 17 12 3" xfId="1129"/>
    <cellStyle name="Normal 17 12 4" xfId="1130"/>
    <cellStyle name="Normal 17 12 5" xfId="1131"/>
    <cellStyle name="Normal 17 12 6" xfId="1132"/>
    <cellStyle name="Normal 17 12 7" xfId="1133"/>
    <cellStyle name="Normal 17 12 8" xfId="1134"/>
    <cellStyle name="Normal 17 12 9" xfId="1135"/>
    <cellStyle name="Normal 17 12 9 2" xfId="1136"/>
    <cellStyle name="Normal 17 120" xfId="1137"/>
    <cellStyle name="Normal 17 121" xfId="1138"/>
    <cellStyle name="Normal 17 122" xfId="1139"/>
    <cellStyle name="Normal 17 123" xfId="1140"/>
    <cellStyle name="Normal 17 124" xfId="1141"/>
    <cellStyle name="Normal 17 125" xfId="1142"/>
    <cellStyle name="Normal 17 126" xfId="1143"/>
    <cellStyle name="Normal 17 127" xfId="1144"/>
    <cellStyle name="Normal 17 128" xfId="1145"/>
    <cellStyle name="Normal 17 129" xfId="1146"/>
    <cellStyle name="Normal 17 13" xfId="1147"/>
    <cellStyle name="Normal 17 130" xfId="1148"/>
    <cellStyle name="Normal 17 131" xfId="1149"/>
    <cellStyle name="Normal 17 132" xfId="1150"/>
    <cellStyle name="Normal 17 133" xfId="1151"/>
    <cellStyle name="Normal 17 134" xfId="1152"/>
    <cellStyle name="Normal 17 135" xfId="1153"/>
    <cellStyle name="Normal 17 136" xfId="1154"/>
    <cellStyle name="Normal 17 137" xfId="1155"/>
    <cellStyle name="Normal 17 138" xfId="1156"/>
    <cellStyle name="Normal 17 139" xfId="1157"/>
    <cellStyle name="Normal 17 14" xfId="1158"/>
    <cellStyle name="Normal 17 140" xfId="1159"/>
    <cellStyle name="Normal 17 141" xfId="1160"/>
    <cellStyle name="Normal 17 142" xfId="1161"/>
    <cellStyle name="Normal 17 143" xfId="1162"/>
    <cellStyle name="Normal 17 144" xfId="1163"/>
    <cellStyle name="Normal 17 145" xfId="1164"/>
    <cellStyle name="Normal 17 146" xfId="1165"/>
    <cellStyle name="Normal 17 147" xfId="1166"/>
    <cellStyle name="Normal 17 148" xfId="1167"/>
    <cellStyle name="Normal 17 149" xfId="1168"/>
    <cellStyle name="Normal 17 15" xfId="1169"/>
    <cellStyle name="Normal 17 150" xfId="1170"/>
    <cellStyle name="Normal 17 151" xfId="1171"/>
    <cellStyle name="Normal 17 152" xfId="1172"/>
    <cellStyle name="Normal 17 153" xfId="1173"/>
    <cellStyle name="Normal 17 154" xfId="1174"/>
    <cellStyle name="Normal 17 155" xfId="1175"/>
    <cellStyle name="Normal 17 156" xfId="1176"/>
    <cellStyle name="Normal 17 157" xfId="1177"/>
    <cellStyle name="Normal 17 158" xfId="1178"/>
    <cellStyle name="Normal 17 159" xfId="1179"/>
    <cellStyle name="Normal 17 16" xfId="1180"/>
    <cellStyle name="Normal 17 160" xfId="1181"/>
    <cellStyle name="Normal 17 161" xfId="1182"/>
    <cellStyle name="Normal 17 162" xfId="1183"/>
    <cellStyle name="Normal 17 163" xfId="1184"/>
    <cellStyle name="Normal 17 164" xfId="1185"/>
    <cellStyle name="Normal 17 165" xfId="1186"/>
    <cellStyle name="Normal 17 166" xfId="1187"/>
    <cellStyle name="Normal 17 167" xfId="1188"/>
    <cellStyle name="Normal 17 168" xfId="1189"/>
    <cellStyle name="Normal 17 169" xfId="1190"/>
    <cellStyle name="Normal 17 17" xfId="1191"/>
    <cellStyle name="Normal 17 170" xfId="1192"/>
    <cellStyle name="Normal 17 171" xfId="1193"/>
    <cellStyle name="Normal 17 172" xfId="1194"/>
    <cellStyle name="Normal 17 173" xfId="1195"/>
    <cellStyle name="Normal 17 174" xfId="1196"/>
    <cellStyle name="Normal 17 175" xfId="1197"/>
    <cellStyle name="Normal 17 176" xfId="1198"/>
    <cellStyle name="Normal 17 177" xfId="1199"/>
    <cellStyle name="Normal 17 18" xfId="1200"/>
    <cellStyle name="Normal 17 19" xfId="1201"/>
    <cellStyle name="Normal 17 2" xfId="1202"/>
    <cellStyle name="Normal 17 20" xfId="1203"/>
    <cellStyle name="Normal 17 21" xfId="1204"/>
    <cellStyle name="Normal 17 22" xfId="1205"/>
    <cellStyle name="Normal 17 23" xfId="1206"/>
    <cellStyle name="Normal 17 24" xfId="1207"/>
    <cellStyle name="Normal 17 25" xfId="1208"/>
    <cellStyle name="Normal 17 26" xfId="1209"/>
    <cellStyle name="Normal 17 27" xfId="1210"/>
    <cellStyle name="Normal 17 28" xfId="1211"/>
    <cellStyle name="Normal 17 29" xfId="1212"/>
    <cellStyle name="Normal 17 3" xfId="1213"/>
    <cellStyle name="Normal 17 30" xfId="1214"/>
    <cellStyle name="Normal 17 31" xfId="1215"/>
    <cellStyle name="Normal 17 32" xfId="1216"/>
    <cellStyle name="Normal 17 33" xfId="1217"/>
    <cellStyle name="Normal 17 34" xfId="1218"/>
    <cellStyle name="Normal 17 35" xfId="1219"/>
    <cellStyle name="Normal 17 36" xfId="1220"/>
    <cellStyle name="Normal 17 37" xfId="1221"/>
    <cellStyle name="Normal 17 38" xfId="1222"/>
    <cellStyle name="Normal 17 39" xfId="1223"/>
    <cellStyle name="Normal 17 4" xfId="1224"/>
    <cellStyle name="Normal 17 40" xfId="1225"/>
    <cellStyle name="Normal 17 41" xfId="1226"/>
    <cellStyle name="Normal 17 42" xfId="1227"/>
    <cellStyle name="Normal 17 43" xfId="1228"/>
    <cellStyle name="Normal 17 44" xfId="1229"/>
    <cellStyle name="Normal 17 45" xfId="1230"/>
    <cellStyle name="Normal 17 46" xfId="1231"/>
    <cellStyle name="Normal 17 47" xfId="1232"/>
    <cellStyle name="Normal 17 48" xfId="1233"/>
    <cellStyle name="Normal 17 49" xfId="1234"/>
    <cellStyle name="Normal 17 5" xfId="1235"/>
    <cellStyle name="Normal 17 50" xfId="1236"/>
    <cellStyle name="Normal 17 51" xfId="1237"/>
    <cellStyle name="Normal 17 52" xfId="1238"/>
    <cellStyle name="Normal 17 53" xfId="1239"/>
    <cellStyle name="Normal 17 54" xfId="1240"/>
    <cellStyle name="Normal 17 55" xfId="1241"/>
    <cellStyle name="Normal 17 56" xfId="1242"/>
    <cellStyle name="Normal 17 57" xfId="1243"/>
    <cellStyle name="Normal 17 58" xfId="1244"/>
    <cellStyle name="Normal 17 59" xfId="1245"/>
    <cellStyle name="Normal 17 6" xfId="1246"/>
    <cellStyle name="Normal 17 60" xfId="1247"/>
    <cellStyle name="Normal 17 61" xfId="1248"/>
    <cellStyle name="Normal 17 62" xfId="1249"/>
    <cellStyle name="Normal 17 63" xfId="1250"/>
    <cellStyle name="Normal 17 64" xfId="1251"/>
    <cellStyle name="Normal 17 65" xfId="1252"/>
    <cellStyle name="Normal 17 66" xfId="1253"/>
    <cellStyle name="Normal 17 67" xfId="1254"/>
    <cellStyle name="Normal 17 68" xfId="1255"/>
    <cellStyle name="Normal 17 69" xfId="1256"/>
    <cellStyle name="Normal 17 7" xfId="1257"/>
    <cellStyle name="Normal 17 70" xfId="1258"/>
    <cellStyle name="Normal 17 71" xfId="1259"/>
    <cellStyle name="Normal 17 72" xfId="1260"/>
    <cellStyle name="Normal 17 73" xfId="1261"/>
    <cellStyle name="Normal 17 74" xfId="1262"/>
    <cellStyle name="Normal 17 75" xfId="1263"/>
    <cellStyle name="Normal 17 76" xfId="1264"/>
    <cellStyle name="Normal 17 77" xfId="1265"/>
    <cellStyle name="Normal 17 78" xfId="1266"/>
    <cellStyle name="Normal 17 79" xfId="1267"/>
    <cellStyle name="Normal 17 8" xfId="1268"/>
    <cellStyle name="Normal 17 80" xfId="1269"/>
    <cellStyle name="Normal 17 81" xfId="1270"/>
    <cellStyle name="Normal 17 82" xfId="1271"/>
    <cellStyle name="Normal 17 83" xfId="1272"/>
    <cellStyle name="Normal 17 84" xfId="1273"/>
    <cellStyle name="Normal 17 85" xfId="1274"/>
    <cellStyle name="Normal 17 86" xfId="1275"/>
    <cellStyle name="Normal 17 87" xfId="1276"/>
    <cellStyle name="Normal 17 88" xfId="1277"/>
    <cellStyle name="Normal 17 89" xfId="1278"/>
    <cellStyle name="Normal 17 9" xfId="1279"/>
    <cellStyle name="Normal 17 90" xfId="1280"/>
    <cellStyle name="Normal 17 91" xfId="1281"/>
    <cellStyle name="Normal 17 92" xfId="1282"/>
    <cellStyle name="Normal 17 93" xfId="1283"/>
    <cellStyle name="Normal 17 94" xfId="1284"/>
    <cellStyle name="Normal 17 95" xfId="1285"/>
    <cellStyle name="Normal 17 96" xfId="1286"/>
    <cellStyle name="Normal 17 97" xfId="1287"/>
    <cellStyle name="Normal 17 98" xfId="1288"/>
    <cellStyle name="Normal 17 99" xfId="1289"/>
    <cellStyle name="Normal 18" xfId="1290"/>
    <cellStyle name="Normal 18 10" xfId="1291"/>
    <cellStyle name="Normal 18 100" xfId="1292"/>
    <cellStyle name="Normal 18 101" xfId="1293"/>
    <cellStyle name="Normal 18 102" xfId="1294"/>
    <cellStyle name="Normal 18 103" xfId="1295"/>
    <cellStyle name="Normal 18 104" xfId="1296"/>
    <cellStyle name="Normal 18 105" xfId="1297"/>
    <cellStyle name="Normal 18 106" xfId="1298"/>
    <cellStyle name="Normal 18 107" xfId="1299"/>
    <cellStyle name="Normal 18 108" xfId="1300"/>
    <cellStyle name="Normal 18 109" xfId="1301"/>
    <cellStyle name="Normal 18 11" xfId="1302"/>
    <cellStyle name="Normal 18 110" xfId="1303"/>
    <cellStyle name="Normal 18 111" xfId="1304"/>
    <cellStyle name="Normal 18 112" xfId="1305"/>
    <cellStyle name="Normal 18 113" xfId="1306"/>
    <cellStyle name="Normal 18 114" xfId="1307"/>
    <cellStyle name="Normal 18 115" xfId="1308"/>
    <cellStyle name="Normal 18 116" xfId="1309"/>
    <cellStyle name="Normal 18 117" xfId="1310"/>
    <cellStyle name="Normal 18 118" xfId="1311"/>
    <cellStyle name="Normal 18 119" xfId="1312"/>
    <cellStyle name="Normal 18 12" xfId="1313"/>
    <cellStyle name="Normal 18 120" xfId="1314"/>
    <cellStyle name="Normal 18 121" xfId="1315"/>
    <cellStyle name="Normal 18 122" xfId="1316"/>
    <cellStyle name="Normal 18 123" xfId="1317"/>
    <cellStyle name="Normal 18 124" xfId="1318"/>
    <cellStyle name="Normal 18 125" xfId="1319"/>
    <cellStyle name="Normal 18 126" xfId="1320"/>
    <cellStyle name="Normal 18 127" xfId="1321"/>
    <cellStyle name="Normal 18 128" xfId="1322"/>
    <cellStyle name="Normal 18 129" xfId="1323"/>
    <cellStyle name="Normal 18 13" xfId="1324"/>
    <cellStyle name="Normal 18 130" xfId="1325"/>
    <cellStyle name="Normal 18 131" xfId="1326"/>
    <cellStyle name="Normal 18 132" xfId="1327"/>
    <cellStyle name="Normal 18 133" xfId="1328"/>
    <cellStyle name="Normal 18 134" xfId="1329"/>
    <cellStyle name="Normal 18 135" xfId="1330"/>
    <cellStyle name="Normal 18 136" xfId="1331"/>
    <cellStyle name="Normal 18 137" xfId="1332"/>
    <cellStyle name="Normal 18 138" xfId="1333"/>
    <cellStyle name="Normal 18 139" xfId="1334"/>
    <cellStyle name="Normal 18 14" xfId="1335"/>
    <cellStyle name="Normal 18 140" xfId="1336"/>
    <cellStyle name="Normal 18 141" xfId="1337"/>
    <cellStyle name="Normal 18 142" xfId="1338"/>
    <cellStyle name="Normal 18 143" xfId="1339"/>
    <cellStyle name="Normal 18 144" xfId="1340"/>
    <cellStyle name="Normal 18 145" xfId="1341"/>
    <cellStyle name="Normal 18 146" xfId="1342"/>
    <cellStyle name="Normal 18 147" xfId="1343"/>
    <cellStyle name="Normal 18 148" xfId="1344"/>
    <cellStyle name="Normal 18 149" xfId="1345"/>
    <cellStyle name="Normal 18 15" xfId="1346"/>
    <cellStyle name="Normal 18 150" xfId="1347"/>
    <cellStyle name="Normal 18 151" xfId="1348"/>
    <cellStyle name="Normal 18 152" xfId="1349"/>
    <cellStyle name="Normal 18 153" xfId="1350"/>
    <cellStyle name="Normal 18 154" xfId="1351"/>
    <cellStyle name="Normal 18 155" xfId="1352"/>
    <cellStyle name="Normal 18 156" xfId="1353"/>
    <cellStyle name="Normal 18 157" xfId="1354"/>
    <cellStyle name="Normal 18 158" xfId="1355"/>
    <cellStyle name="Normal 18 159" xfId="1356"/>
    <cellStyle name="Normal 18 16" xfId="1357"/>
    <cellStyle name="Normal 18 160" xfId="1358"/>
    <cellStyle name="Normal 18 161" xfId="1359"/>
    <cellStyle name="Normal 18 162" xfId="1360"/>
    <cellStyle name="Normal 18 163" xfId="1361"/>
    <cellStyle name="Normal 18 164" xfId="1362"/>
    <cellStyle name="Normal 18 165" xfId="1363"/>
    <cellStyle name="Normal 18 166" xfId="1364"/>
    <cellStyle name="Normal 18 167" xfId="1365"/>
    <cellStyle name="Normal 18 168" xfId="1366"/>
    <cellStyle name="Normal 18 169" xfId="1367"/>
    <cellStyle name="Normal 18 17" xfId="1368"/>
    <cellStyle name="Normal 18 170" xfId="1369"/>
    <cellStyle name="Normal 18 171" xfId="1370"/>
    <cellStyle name="Normal 18 172" xfId="1371"/>
    <cellStyle name="Normal 18 173" xfId="1372"/>
    <cellStyle name="Normal 18 174" xfId="1373"/>
    <cellStyle name="Normal 18 175" xfId="1374"/>
    <cellStyle name="Normal 18 176" xfId="1375"/>
    <cellStyle name="Normal 18 177" xfId="1376"/>
    <cellStyle name="Normal 18 18" xfId="1377"/>
    <cellStyle name="Normal 18 19" xfId="1378"/>
    <cellStyle name="Normal 18 2" xfId="1379"/>
    <cellStyle name="Normal 18 20" xfId="1380"/>
    <cellStyle name="Normal 18 21" xfId="1381"/>
    <cellStyle name="Normal 18 22" xfId="1382"/>
    <cellStyle name="Normal 18 23" xfId="1383"/>
    <cellStyle name="Normal 18 24" xfId="1384"/>
    <cellStyle name="Normal 18 25" xfId="1385"/>
    <cellStyle name="Normal 18 26" xfId="1386"/>
    <cellStyle name="Normal 18 27" xfId="1387"/>
    <cellStyle name="Normal 18 28" xfId="1388"/>
    <cellStyle name="Normal 18 29" xfId="1389"/>
    <cellStyle name="Normal 18 3" xfId="1390"/>
    <cellStyle name="Normal 18 30" xfId="1391"/>
    <cellStyle name="Normal 18 31" xfId="1392"/>
    <cellStyle name="Normal 18 32" xfId="1393"/>
    <cellStyle name="Normal 18 33" xfId="1394"/>
    <cellStyle name="Normal 18 34" xfId="1395"/>
    <cellStyle name="Normal 18 35" xfId="1396"/>
    <cellStyle name="Normal 18 36" xfId="1397"/>
    <cellStyle name="Normal 18 37" xfId="1398"/>
    <cellStyle name="Normal 18 38" xfId="1399"/>
    <cellStyle name="Normal 18 39" xfId="1400"/>
    <cellStyle name="Normal 18 4" xfId="1401"/>
    <cellStyle name="Normal 18 40" xfId="1402"/>
    <cellStyle name="Normal 18 41" xfId="1403"/>
    <cellStyle name="Normal 18 42" xfId="1404"/>
    <cellStyle name="Normal 18 43" xfId="1405"/>
    <cellStyle name="Normal 18 44" xfId="1406"/>
    <cellStyle name="Normal 18 45" xfId="1407"/>
    <cellStyle name="Normal 18 46" xfId="1408"/>
    <cellStyle name="Normal 18 47" xfId="1409"/>
    <cellStyle name="Normal 18 48" xfId="1410"/>
    <cellStyle name="Normal 18 49" xfId="1411"/>
    <cellStyle name="Normal 18 5" xfId="1412"/>
    <cellStyle name="Normal 18 50" xfId="1413"/>
    <cellStyle name="Normal 18 51" xfId="1414"/>
    <cellStyle name="Normal 18 52" xfId="1415"/>
    <cellStyle name="Normal 18 53" xfId="1416"/>
    <cellStyle name="Normal 18 54" xfId="1417"/>
    <cellStyle name="Normal 18 55" xfId="1418"/>
    <cellStyle name="Normal 18 56" xfId="1419"/>
    <cellStyle name="Normal 18 57" xfId="1420"/>
    <cellStyle name="Normal 18 58" xfId="1421"/>
    <cellStyle name="Normal 18 59" xfId="1422"/>
    <cellStyle name="Normal 18 6" xfId="1423"/>
    <cellStyle name="Normal 18 60" xfId="1424"/>
    <cellStyle name="Normal 18 61" xfId="1425"/>
    <cellStyle name="Normal 18 62" xfId="1426"/>
    <cellStyle name="Normal 18 63" xfId="1427"/>
    <cellStyle name="Normal 18 64" xfId="1428"/>
    <cellStyle name="Normal 18 65" xfId="1429"/>
    <cellStyle name="Normal 18 66" xfId="1430"/>
    <cellStyle name="Normal 18 67" xfId="1431"/>
    <cellStyle name="Normal 18 68" xfId="1432"/>
    <cellStyle name="Normal 18 69" xfId="1433"/>
    <cellStyle name="Normal 18 7" xfId="1434"/>
    <cellStyle name="Normal 18 70" xfId="1435"/>
    <cellStyle name="Normal 18 71" xfId="1436"/>
    <cellStyle name="Normal 18 72" xfId="1437"/>
    <cellStyle name="Normal 18 73" xfId="1438"/>
    <cellStyle name="Normal 18 74" xfId="1439"/>
    <cellStyle name="Normal 18 75" xfId="1440"/>
    <cellStyle name="Normal 18 76" xfId="1441"/>
    <cellStyle name="Normal 18 77" xfId="1442"/>
    <cellStyle name="Normal 18 78" xfId="1443"/>
    <cellStyle name="Normal 18 79" xfId="1444"/>
    <cellStyle name="Normal 18 8" xfId="1445"/>
    <cellStyle name="Normal 18 80" xfId="1446"/>
    <cellStyle name="Normal 18 81" xfId="1447"/>
    <cellStyle name="Normal 18 82" xfId="1448"/>
    <cellStyle name="Normal 18 83" xfId="1449"/>
    <cellStyle name="Normal 18 84" xfId="1450"/>
    <cellStyle name="Normal 18 85" xfId="1451"/>
    <cellStyle name="Normal 18 86" xfId="1452"/>
    <cellStyle name="Normal 18 87" xfId="1453"/>
    <cellStyle name="Normal 18 88" xfId="1454"/>
    <cellStyle name="Normal 18 89" xfId="1455"/>
    <cellStyle name="Normal 18 9" xfId="1456"/>
    <cellStyle name="Normal 18 90" xfId="1457"/>
    <cellStyle name="Normal 18 91" xfId="1458"/>
    <cellStyle name="Normal 18 92" xfId="1459"/>
    <cellStyle name="Normal 18 93" xfId="1460"/>
    <cellStyle name="Normal 18 94" xfId="1461"/>
    <cellStyle name="Normal 18 95" xfId="1462"/>
    <cellStyle name="Normal 18 96" xfId="1463"/>
    <cellStyle name="Normal 18 97" xfId="1464"/>
    <cellStyle name="Normal 18 98" xfId="1465"/>
    <cellStyle name="Normal 18 99" xfId="1466"/>
    <cellStyle name="Normal 19" xfId="1467"/>
    <cellStyle name="Normal 19 10" xfId="1468"/>
    <cellStyle name="Normal 19 100" xfId="1469"/>
    <cellStyle name="Normal 19 101" xfId="1470"/>
    <cellStyle name="Normal 19 102" xfId="1471"/>
    <cellStyle name="Normal 19 103" xfId="1472"/>
    <cellStyle name="Normal 19 104" xfId="1473"/>
    <cellStyle name="Normal 19 105" xfId="1474"/>
    <cellStyle name="Normal 19 106" xfId="1475"/>
    <cellStyle name="Normal 19 107" xfId="1476"/>
    <cellStyle name="Normal 19 108" xfId="1477"/>
    <cellStyle name="Normal 19 109" xfId="1478"/>
    <cellStyle name="Normal 19 11" xfId="1479"/>
    <cellStyle name="Normal 19 110" xfId="1480"/>
    <cellStyle name="Normal 19 111" xfId="1481"/>
    <cellStyle name="Normal 19 112" xfId="1482"/>
    <cellStyle name="Normal 19 113" xfId="1483"/>
    <cellStyle name="Normal 19 114" xfId="1484"/>
    <cellStyle name="Normal 19 115" xfId="1485"/>
    <cellStyle name="Normal 19 116" xfId="1486"/>
    <cellStyle name="Normal 19 117" xfId="1487"/>
    <cellStyle name="Normal 19 118" xfId="1488"/>
    <cellStyle name="Normal 19 119" xfId="1489"/>
    <cellStyle name="Normal 19 12" xfId="1490"/>
    <cellStyle name="Normal 19 120" xfId="1491"/>
    <cellStyle name="Normal 19 121" xfId="1492"/>
    <cellStyle name="Normal 19 122" xfId="1493"/>
    <cellStyle name="Normal 19 123" xfId="1494"/>
    <cellStyle name="Normal 19 124" xfId="1495"/>
    <cellStyle name="Normal 19 125" xfId="1496"/>
    <cellStyle name="Normal 19 126" xfId="1497"/>
    <cellStyle name="Normal 19 127" xfId="1498"/>
    <cellStyle name="Normal 19 128" xfId="1499"/>
    <cellStyle name="Normal 19 129" xfId="1500"/>
    <cellStyle name="Normal 19 13" xfId="1501"/>
    <cellStyle name="Normal 19 130" xfId="1502"/>
    <cellStyle name="Normal 19 131" xfId="1503"/>
    <cellStyle name="Normal 19 132" xfId="1504"/>
    <cellStyle name="Normal 19 133" xfId="1505"/>
    <cellStyle name="Normal 19 134" xfId="1506"/>
    <cellStyle name="Normal 19 135" xfId="1507"/>
    <cellStyle name="Normal 19 136" xfId="1508"/>
    <cellStyle name="Normal 19 137" xfId="1509"/>
    <cellStyle name="Normal 19 138" xfId="1510"/>
    <cellStyle name="Normal 19 139" xfId="1511"/>
    <cellStyle name="Normal 19 14" xfId="1512"/>
    <cellStyle name="Normal 19 140" xfId="1513"/>
    <cellStyle name="Normal 19 141" xfId="1514"/>
    <cellStyle name="Normal 19 142" xfId="1515"/>
    <cellStyle name="Normal 19 143" xfId="1516"/>
    <cellStyle name="Normal 19 144" xfId="1517"/>
    <cellStyle name="Normal 19 145" xfId="1518"/>
    <cellStyle name="Normal 19 146" xfId="1519"/>
    <cellStyle name="Normal 19 147" xfId="1520"/>
    <cellStyle name="Normal 19 148" xfId="1521"/>
    <cellStyle name="Normal 19 149" xfId="1522"/>
    <cellStyle name="Normal 19 15" xfId="1523"/>
    <cellStyle name="Normal 19 150" xfId="1524"/>
    <cellStyle name="Normal 19 151" xfId="1525"/>
    <cellStyle name="Normal 19 152" xfId="1526"/>
    <cellStyle name="Normal 19 153" xfId="1527"/>
    <cellStyle name="Normal 19 154" xfId="1528"/>
    <cellStyle name="Normal 19 155" xfId="1529"/>
    <cellStyle name="Normal 19 156" xfId="1530"/>
    <cellStyle name="Normal 19 157" xfId="1531"/>
    <cellStyle name="Normal 19 158" xfId="1532"/>
    <cellStyle name="Normal 19 159" xfId="1533"/>
    <cellStyle name="Normal 19 16" xfId="1534"/>
    <cellStyle name="Normal 19 160" xfId="1535"/>
    <cellStyle name="Normal 19 161" xfId="1536"/>
    <cellStyle name="Normal 19 162" xfId="1537"/>
    <cellStyle name="Normal 19 163" xfId="1538"/>
    <cellStyle name="Normal 19 17" xfId="1539"/>
    <cellStyle name="Normal 19 18" xfId="1540"/>
    <cellStyle name="Normal 19 19" xfId="1541"/>
    <cellStyle name="Normal 19 2" xfId="1542"/>
    <cellStyle name="Normal 19 20" xfId="1543"/>
    <cellStyle name="Normal 19 21" xfId="1544"/>
    <cellStyle name="Normal 19 22" xfId="1545"/>
    <cellStyle name="Normal 19 23" xfId="1546"/>
    <cellStyle name="Normal 19 24" xfId="1547"/>
    <cellStyle name="Normal 19 24 2" xfId="1548"/>
    <cellStyle name="Normal 19 24 2 2" xfId="1549"/>
    <cellStyle name="Normal 19 25" xfId="1550"/>
    <cellStyle name="Normal 19 26" xfId="1551"/>
    <cellStyle name="Normal 19 27" xfId="1552"/>
    <cellStyle name="Normal 19 28" xfId="1553"/>
    <cellStyle name="Normal 19 29" xfId="1554"/>
    <cellStyle name="Normal 19 3" xfId="1555"/>
    <cellStyle name="Normal 19 30" xfId="1556"/>
    <cellStyle name="Normal 19 31" xfId="1557"/>
    <cellStyle name="Normal 19 31 2" xfId="1558"/>
    <cellStyle name="Normal 19 31 2 2" xfId="1559"/>
    <cellStyle name="Normal 19 32" xfId="1560"/>
    <cellStyle name="Normal 19 32 2" xfId="1561"/>
    <cellStyle name="Normal 19 32 2 2" xfId="1562"/>
    <cellStyle name="Normal 19 33" xfId="1563"/>
    <cellStyle name="Normal 19 34" xfId="1564"/>
    <cellStyle name="Normal 19 35" xfId="1565"/>
    <cellStyle name="Normal 19 36" xfId="1566"/>
    <cellStyle name="Normal 19 37" xfId="1567"/>
    <cellStyle name="Normal 19 38" xfId="1568"/>
    <cellStyle name="Normal 19 38 10" xfId="1569"/>
    <cellStyle name="Normal 19 38 2" xfId="1570"/>
    <cellStyle name="Normal 19 38 2 2" xfId="1571"/>
    <cellStyle name="Normal 19 38 2 2 2" xfId="1572"/>
    <cellStyle name="Normal 19 38 2 2 2 2" xfId="1573"/>
    <cellStyle name="Normal 19 38 2 3" xfId="1574"/>
    <cellStyle name="Normal 19 38 2 4" xfId="1575"/>
    <cellStyle name="Normal 19 38 3" xfId="1576"/>
    <cellStyle name="Normal 19 38 4" xfId="1577"/>
    <cellStyle name="Normal 19 38 5" xfId="1578"/>
    <cellStyle name="Normal 19 38 6" xfId="1579"/>
    <cellStyle name="Normal 19 38 7" xfId="1580"/>
    <cellStyle name="Normal 19 38 8" xfId="1581"/>
    <cellStyle name="Normal 19 38 9" xfId="1582"/>
    <cellStyle name="Normal 19 38 9 2" xfId="1583"/>
    <cellStyle name="Normal 19 38 9 2 2" xfId="1584"/>
    <cellStyle name="Normal 19 39" xfId="1585"/>
    <cellStyle name="Normal 19 39 10" xfId="1586"/>
    <cellStyle name="Normal 19 39 2" xfId="1587"/>
    <cellStyle name="Normal 19 39 2 2" xfId="1588"/>
    <cellStyle name="Normal 19 39 2 3" xfId="1589"/>
    <cellStyle name="Normal 19 39 2 4" xfId="1590"/>
    <cellStyle name="Normal 19 39 3" xfId="1591"/>
    <cellStyle name="Normal 19 39 4" xfId="1592"/>
    <cellStyle name="Normal 19 39 5" xfId="1593"/>
    <cellStyle name="Normal 19 39 6" xfId="1594"/>
    <cellStyle name="Normal 19 39 7" xfId="1595"/>
    <cellStyle name="Normal 19 39 8" xfId="1596"/>
    <cellStyle name="Normal 19 39 9" xfId="1597"/>
    <cellStyle name="Normal 19 39 9 2" xfId="1598"/>
    <cellStyle name="Normal 19 4" xfId="1599"/>
    <cellStyle name="Normal 19 40" xfId="1600"/>
    <cellStyle name="Normal 19 41" xfId="1601"/>
    <cellStyle name="Normal 19 42" xfId="1602"/>
    <cellStyle name="Normal 19 43" xfId="1603"/>
    <cellStyle name="Normal 19 44" xfId="1604"/>
    <cellStyle name="Normal 19 44 2" xfId="1605"/>
    <cellStyle name="Normal 19 44 2 10" xfId="1606"/>
    <cellStyle name="Normal 19 44 2 11" xfId="1607"/>
    <cellStyle name="Normal 19 44 2 12" xfId="1608"/>
    <cellStyle name="Normal 19 44 2 13" xfId="1609"/>
    <cellStyle name="Normal 19 44 2 14" xfId="1610"/>
    <cellStyle name="Normal 19 44 2 15" xfId="1611"/>
    <cellStyle name="Normal 19 44 2 16" xfId="1612"/>
    <cellStyle name="Normal 19 44 2 17" xfId="1613"/>
    <cellStyle name="Normal 19 44 2 18" xfId="1614"/>
    <cellStyle name="Normal 19 44 2 19" xfId="1615"/>
    <cellStyle name="Normal 19 44 2 2" xfId="1616"/>
    <cellStyle name="Normal 19 44 2 20" xfId="1617"/>
    <cellStyle name="Normal 19 44 2 21" xfId="1618"/>
    <cellStyle name="Normal 19 44 2 22" xfId="1619"/>
    <cellStyle name="Normal 19 44 2 23" xfId="1620"/>
    <cellStyle name="Normal 19 44 2 24" xfId="1621"/>
    <cellStyle name="Normal 19 44 2 25" xfId="1622"/>
    <cellStyle name="Normal 19 44 2 26" xfId="1623"/>
    <cellStyle name="Normal 19 44 2 27" xfId="1624"/>
    <cellStyle name="Normal 19 44 2 28" xfId="1625"/>
    <cellStyle name="Normal 19 44 2 29" xfId="1626"/>
    <cellStyle name="Normal 19 44 2 3" xfId="1627"/>
    <cellStyle name="Normal 19 44 2 30" xfId="1628"/>
    <cellStyle name="Normal 19 44 2 31" xfId="1629"/>
    <cellStyle name="Normal 19 44 2 32" xfId="1630"/>
    <cellStyle name="Normal 19 44 2 33" xfId="1631"/>
    <cellStyle name="Normal 19 44 2 34" xfId="1632"/>
    <cellStyle name="Normal 19 44 2 35" xfId="1633"/>
    <cellStyle name="Normal 19 44 2 36" xfId="1634"/>
    <cellStyle name="Normal 19 44 2 37" xfId="1635"/>
    <cellStyle name="Normal 19 44 2 38" xfId="1636"/>
    <cellStyle name="Normal 19 44 2 39" xfId="1637"/>
    <cellStyle name="Normal 19 44 2 4" xfId="1638"/>
    <cellStyle name="Normal 19 44 2 5" xfId="1639"/>
    <cellStyle name="Normal 19 44 2 6" xfId="1640"/>
    <cellStyle name="Normal 19 44 2 7" xfId="1641"/>
    <cellStyle name="Normal 19 44 2 8" xfId="1642"/>
    <cellStyle name="Normal 19 44 2 9" xfId="1643"/>
    <cellStyle name="Normal 19 45" xfId="1644"/>
    <cellStyle name="Normal 19 46" xfId="1645"/>
    <cellStyle name="Normal 19 47" xfId="1646"/>
    <cellStyle name="Normal 19 48" xfId="1647"/>
    <cellStyle name="Normal 19 49" xfId="1648"/>
    <cellStyle name="Normal 19 5" xfId="1649"/>
    <cellStyle name="Normal 19 50" xfId="1650"/>
    <cellStyle name="Normal 19 51" xfId="1651"/>
    <cellStyle name="Normal 19 52" xfId="1652"/>
    <cellStyle name="Normal 19 53" xfId="1653"/>
    <cellStyle name="Normal 19 54" xfId="1654"/>
    <cellStyle name="Normal 19 55" xfId="1655"/>
    <cellStyle name="Normal 19 56" xfId="1656"/>
    <cellStyle name="Normal 19 57" xfId="1657"/>
    <cellStyle name="Normal 19 58" xfId="1658"/>
    <cellStyle name="Normal 19 59" xfId="1659"/>
    <cellStyle name="Normal 19 6" xfId="1660"/>
    <cellStyle name="Normal 19 60" xfId="1661"/>
    <cellStyle name="Normal 19 61" xfId="1662"/>
    <cellStyle name="Normal 19 62" xfId="1663"/>
    <cellStyle name="Normal 19 63" xfId="1664"/>
    <cellStyle name="Normal 19 64" xfId="1665"/>
    <cellStyle name="Normal 19 65" xfId="1666"/>
    <cellStyle name="Normal 19 66" xfId="1667"/>
    <cellStyle name="Normal 19 67" xfId="1668"/>
    <cellStyle name="Normal 19 68" xfId="1669"/>
    <cellStyle name="Normal 19 69" xfId="1670"/>
    <cellStyle name="Normal 19 7" xfId="1671"/>
    <cellStyle name="Normal 19 70" xfId="1672"/>
    <cellStyle name="Normal 19 71" xfId="1673"/>
    <cellStyle name="Normal 19 72" xfId="1674"/>
    <cellStyle name="Normal 19 73" xfId="1675"/>
    <cellStyle name="Normal 19 74" xfId="1676"/>
    <cellStyle name="Normal 19 75" xfId="1677"/>
    <cellStyle name="Normal 19 76" xfId="1678"/>
    <cellStyle name="Normal 19 77" xfId="1679"/>
    <cellStyle name="Normal 19 78" xfId="1680"/>
    <cellStyle name="Normal 19 79" xfId="1681"/>
    <cellStyle name="Normal 19 8" xfId="1682"/>
    <cellStyle name="Normal 19 80" xfId="1683"/>
    <cellStyle name="Normal 19 81" xfId="1684"/>
    <cellStyle name="Normal 19 82" xfId="1685"/>
    <cellStyle name="Normal 19 83" xfId="1686"/>
    <cellStyle name="Normal 19 84" xfId="1687"/>
    <cellStyle name="Normal 19 85" xfId="1688"/>
    <cellStyle name="Normal 19 86" xfId="1689"/>
    <cellStyle name="Normal 19 87" xfId="1690"/>
    <cellStyle name="Normal 19 88" xfId="1691"/>
    <cellStyle name="Normal 19 89" xfId="1692"/>
    <cellStyle name="Normal 19 9" xfId="1693"/>
    <cellStyle name="Normal 19 90" xfId="1694"/>
    <cellStyle name="Normal 19 91" xfId="1695"/>
    <cellStyle name="Normal 19 92" xfId="1696"/>
    <cellStyle name="Normal 19 93" xfId="1697"/>
    <cellStyle name="Normal 19 94" xfId="1698"/>
    <cellStyle name="Normal 19 95" xfId="1699"/>
    <cellStyle name="Normal 19 96" xfId="1700"/>
    <cellStyle name="Normal 19 97" xfId="1701"/>
    <cellStyle name="Normal 19 98" xfId="1702"/>
    <cellStyle name="Normal 19 99" xfId="1703"/>
    <cellStyle name="Normal 2" xfId="6"/>
    <cellStyle name="Normal 2 10" xfId="1705"/>
    <cellStyle name="Normal 2 10 10" xfId="1706"/>
    <cellStyle name="Normal 2 10 100" xfId="1707"/>
    <cellStyle name="Normal 2 10 101" xfId="1708"/>
    <cellStyle name="Normal 2 10 102" xfId="1709"/>
    <cellStyle name="Normal 2 10 103" xfId="1710"/>
    <cellStyle name="Normal 2 10 104" xfId="1711"/>
    <cellStyle name="Normal 2 10 105" xfId="1712"/>
    <cellStyle name="Normal 2 10 106" xfId="1713"/>
    <cellStyle name="Normal 2 10 107" xfId="1714"/>
    <cellStyle name="Normal 2 10 108" xfId="1715"/>
    <cellStyle name="Normal 2 10 109" xfId="1716"/>
    <cellStyle name="Normal 2 10 11" xfId="1717"/>
    <cellStyle name="Normal 2 10 110" xfId="1718"/>
    <cellStyle name="Normal 2 10 111" xfId="1719"/>
    <cellStyle name="Normal 2 10 112" xfId="1720"/>
    <cellStyle name="Normal 2 10 113" xfId="1721"/>
    <cellStyle name="Normal 2 10 114" xfId="1722"/>
    <cellStyle name="Normal 2 10 115" xfId="1723"/>
    <cellStyle name="Normal 2 10 116" xfId="1724"/>
    <cellStyle name="Normal 2 10 117" xfId="1725"/>
    <cellStyle name="Normal 2 10 118" xfId="1726"/>
    <cellStyle name="Normal 2 10 119" xfId="1727"/>
    <cellStyle name="Normal 2 10 12" xfId="1728"/>
    <cellStyle name="Normal 2 10 120" xfId="1729"/>
    <cellStyle name="Normal 2 10 121" xfId="1730"/>
    <cellStyle name="Normal 2 10 122" xfId="1731"/>
    <cellStyle name="Normal 2 10 123" xfId="1732"/>
    <cellStyle name="Normal 2 10 124" xfId="1733"/>
    <cellStyle name="Normal 2 10 125" xfId="1734"/>
    <cellStyle name="Normal 2 10 126" xfId="1735"/>
    <cellStyle name="Normal 2 10 127" xfId="1736"/>
    <cellStyle name="Normal 2 10 128" xfId="1737"/>
    <cellStyle name="Normal 2 10 129" xfId="1738"/>
    <cellStyle name="Normal 2 10 13" xfId="1739"/>
    <cellStyle name="Normal 2 10 130" xfId="1740"/>
    <cellStyle name="Normal 2 10 131" xfId="1741"/>
    <cellStyle name="Normal 2 10 132" xfId="1742"/>
    <cellStyle name="Normal 2 10 133" xfId="1743"/>
    <cellStyle name="Normal 2 10 134" xfId="1744"/>
    <cellStyle name="Normal 2 10 135" xfId="1745"/>
    <cellStyle name="Normal 2 10 136" xfId="1746"/>
    <cellStyle name="Normal 2 10 137" xfId="1747"/>
    <cellStyle name="Normal 2 10 138" xfId="1748"/>
    <cellStyle name="Normal 2 10 139" xfId="1749"/>
    <cellStyle name="Normal 2 10 14" xfId="1750"/>
    <cellStyle name="Normal 2 10 140" xfId="1751"/>
    <cellStyle name="Normal 2 10 141" xfId="1752"/>
    <cellStyle name="Normal 2 10 142" xfId="1753"/>
    <cellStyle name="Normal 2 10 143" xfId="1754"/>
    <cellStyle name="Normal 2 10 144" xfId="1755"/>
    <cellStyle name="Normal 2 10 15" xfId="1756"/>
    <cellStyle name="Normal 2 10 16" xfId="1757"/>
    <cellStyle name="Normal 2 10 17" xfId="1758"/>
    <cellStyle name="Normal 2 10 18" xfId="1759"/>
    <cellStyle name="Normal 2 10 19" xfId="1760"/>
    <cellStyle name="Normal 2 10 2" xfId="1761"/>
    <cellStyle name="Normal 2 10 20" xfId="1762"/>
    <cellStyle name="Normal 2 10 21" xfId="1763"/>
    <cellStyle name="Normal 2 10 22" xfId="1764"/>
    <cellStyle name="Normal 2 10 23" xfId="1765"/>
    <cellStyle name="Normal 2 10 24" xfId="1766"/>
    <cellStyle name="Normal 2 10 25" xfId="1767"/>
    <cellStyle name="Normal 2 10 26" xfId="1768"/>
    <cellStyle name="Normal 2 10 27" xfId="1769"/>
    <cellStyle name="Normal 2 10 28" xfId="1770"/>
    <cellStyle name="Normal 2 10 29" xfId="1771"/>
    <cellStyle name="Normal 2 10 3" xfId="1772"/>
    <cellStyle name="Normal 2 10 30" xfId="1773"/>
    <cellStyle name="Normal 2 10 31" xfId="1774"/>
    <cellStyle name="Normal 2 10 32" xfId="1775"/>
    <cellStyle name="Normal 2 10 33" xfId="1776"/>
    <cellStyle name="Normal 2 10 34" xfId="1777"/>
    <cellStyle name="Normal 2 10 35" xfId="1778"/>
    <cellStyle name="Normal 2 10 36" xfId="1779"/>
    <cellStyle name="Normal 2 10 37" xfId="1780"/>
    <cellStyle name="Normal 2 10 38" xfId="1781"/>
    <cellStyle name="Normal 2 10 39" xfId="1782"/>
    <cellStyle name="Normal 2 10 4" xfId="1783"/>
    <cellStyle name="Normal 2 10 40" xfId="1784"/>
    <cellStyle name="Normal 2 10 41" xfId="1785"/>
    <cellStyle name="Normal 2 10 42" xfId="1786"/>
    <cellStyle name="Normal 2 10 43" xfId="1787"/>
    <cellStyle name="Normal 2 10 44" xfId="1788"/>
    <cellStyle name="Normal 2 10 45" xfId="1789"/>
    <cellStyle name="Normal 2 10 46" xfId="1790"/>
    <cellStyle name="Normal 2 10 47" xfId="1791"/>
    <cellStyle name="Normal 2 10 48" xfId="1792"/>
    <cellStyle name="Normal 2 10 49" xfId="1793"/>
    <cellStyle name="Normal 2 10 5" xfId="1794"/>
    <cellStyle name="Normal 2 10 50" xfId="1795"/>
    <cellStyle name="Normal 2 10 51" xfId="1796"/>
    <cellStyle name="Normal 2 10 52" xfId="1797"/>
    <cellStyle name="Normal 2 10 53" xfId="1798"/>
    <cellStyle name="Normal 2 10 54" xfId="1799"/>
    <cellStyle name="Normal 2 10 55" xfId="1800"/>
    <cellStyle name="Normal 2 10 56" xfId="1801"/>
    <cellStyle name="Normal 2 10 57" xfId="1802"/>
    <cellStyle name="Normal 2 10 58" xfId="1803"/>
    <cellStyle name="Normal 2 10 59" xfId="1804"/>
    <cellStyle name="Normal 2 10 6" xfId="1805"/>
    <cellStyle name="Normal 2 10 60" xfId="1806"/>
    <cellStyle name="Normal 2 10 61" xfId="1807"/>
    <cellStyle name="Normal 2 10 62" xfId="1808"/>
    <cellStyle name="Normal 2 10 63" xfId="1809"/>
    <cellStyle name="Normal 2 10 64" xfId="1810"/>
    <cellStyle name="Normal 2 10 65" xfId="1811"/>
    <cellStyle name="Normal 2 10 66" xfId="1812"/>
    <cellStyle name="Normal 2 10 67" xfId="1813"/>
    <cellStyle name="Normal 2 10 68" xfId="1814"/>
    <cellStyle name="Normal 2 10 69" xfId="1815"/>
    <cellStyle name="Normal 2 10 7" xfId="1816"/>
    <cellStyle name="Normal 2 10 70" xfId="1817"/>
    <cellStyle name="Normal 2 10 71" xfId="1818"/>
    <cellStyle name="Normal 2 10 72" xfId="1819"/>
    <cellStyle name="Normal 2 10 73" xfId="1820"/>
    <cellStyle name="Normal 2 10 74" xfId="1821"/>
    <cellStyle name="Normal 2 10 75" xfId="1822"/>
    <cellStyle name="Normal 2 10 76" xfId="1823"/>
    <cellStyle name="Normal 2 10 77" xfId="1824"/>
    <cellStyle name="Normal 2 10 78" xfId="1825"/>
    <cellStyle name="Normal 2 10 79" xfId="1826"/>
    <cellStyle name="Normal 2 10 8" xfId="1827"/>
    <cellStyle name="Normal 2 10 80" xfId="1828"/>
    <cellStyle name="Normal 2 10 81" xfId="1829"/>
    <cellStyle name="Normal 2 10 82" xfId="1830"/>
    <cellStyle name="Normal 2 10 83" xfId="1831"/>
    <cellStyle name="Normal 2 10 84" xfId="1832"/>
    <cellStyle name="Normal 2 10 85" xfId="1833"/>
    <cellStyle name="Normal 2 10 86" xfId="1834"/>
    <cellStyle name="Normal 2 10 87" xfId="1835"/>
    <cellStyle name="Normal 2 10 88" xfId="1836"/>
    <cellStyle name="Normal 2 10 89" xfId="1837"/>
    <cellStyle name="Normal 2 10 9" xfId="1838"/>
    <cellStyle name="Normal 2 10 90" xfId="1839"/>
    <cellStyle name="Normal 2 10 91" xfId="1840"/>
    <cellStyle name="Normal 2 10 92" xfId="1841"/>
    <cellStyle name="Normal 2 10 93" xfId="1842"/>
    <cellStyle name="Normal 2 10 94" xfId="1843"/>
    <cellStyle name="Normal 2 10 95" xfId="1844"/>
    <cellStyle name="Normal 2 10 96" xfId="1845"/>
    <cellStyle name="Normal 2 10 97" xfId="1846"/>
    <cellStyle name="Normal 2 10 98" xfId="1847"/>
    <cellStyle name="Normal 2 10 99" xfId="1848"/>
    <cellStyle name="Normal 2 100" xfId="1849"/>
    <cellStyle name="Normal 2 101" xfId="1850"/>
    <cellStyle name="Normal 2 102" xfId="1851"/>
    <cellStyle name="Normal 2 103" xfId="7"/>
    <cellStyle name="Normal 2 104" xfId="8"/>
    <cellStyle name="Normal 2 105" xfId="1704"/>
    <cellStyle name="Normal 2 11" xfId="1852"/>
    <cellStyle name="Normal 2 11 10" xfId="1853"/>
    <cellStyle name="Normal 2 11 100" xfId="1854"/>
    <cellStyle name="Normal 2 11 101" xfId="1855"/>
    <cellStyle name="Normal 2 11 102" xfId="1856"/>
    <cellStyle name="Normal 2 11 103" xfId="1857"/>
    <cellStyle name="Normal 2 11 104" xfId="1858"/>
    <cellStyle name="Normal 2 11 105" xfId="1859"/>
    <cellStyle name="Normal 2 11 106" xfId="1860"/>
    <cellStyle name="Normal 2 11 107" xfId="1861"/>
    <cellStyle name="Normal 2 11 108" xfId="1862"/>
    <cellStyle name="Normal 2 11 109" xfId="1863"/>
    <cellStyle name="Normal 2 11 11" xfId="1864"/>
    <cellStyle name="Normal 2 11 110" xfId="1865"/>
    <cellStyle name="Normal 2 11 111" xfId="1866"/>
    <cellStyle name="Normal 2 11 112" xfId="1867"/>
    <cellStyle name="Normal 2 11 113" xfId="1868"/>
    <cellStyle name="Normal 2 11 114" xfId="1869"/>
    <cellStyle name="Normal 2 11 115" xfId="1870"/>
    <cellStyle name="Normal 2 11 116" xfId="1871"/>
    <cellStyle name="Normal 2 11 117" xfId="1872"/>
    <cellStyle name="Normal 2 11 118" xfId="1873"/>
    <cellStyle name="Normal 2 11 119" xfId="1874"/>
    <cellStyle name="Normal 2 11 12" xfId="1875"/>
    <cellStyle name="Normal 2 11 120" xfId="1876"/>
    <cellStyle name="Normal 2 11 121" xfId="1877"/>
    <cellStyle name="Normal 2 11 122" xfId="1878"/>
    <cellStyle name="Normal 2 11 123" xfId="1879"/>
    <cellStyle name="Normal 2 11 124" xfId="1880"/>
    <cellStyle name="Normal 2 11 125" xfId="1881"/>
    <cellStyle name="Normal 2 11 126" xfId="1882"/>
    <cellStyle name="Normal 2 11 127" xfId="1883"/>
    <cellStyle name="Normal 2 11 128" xfId="1884"/>
    <cellStyle name="Normal 2 11 129" xfId="1885"/>
    <cellStyle name="Normal 2 11 13" xfId="1886"/>
    <cellStyle name="Normal 2 11 130" xfId="1887"/>
    <cellStyle name="Normal 2 11 131" xfId="1888"/>
    <cellStyle name="Normal 2 11 132" xfId="1889"/>
    <cellStyle name="Normal 2 11 133" xfId="1890"/>
    <cellStyle name="Normal 2 11 134" xfId="1891"/>
    <cellStyle name="Normal 2 11 135" xfId="1892"/>
    <cellStyle name="Normal 2 11 136" xfId="1893"/>
    <cellStyle name="Normal 2 11 137" xfId="1894"/>
    <cellStyle name="Normal 2 11 138" xfId="1895"/>
    <cellStyle name="Normal 2 11 139" xfId="1896"/>
    <cellStyle name="Normal 2 11 14" xfId="1897"/>
    <cellStyle name="Normal 2 11 140" xfId="1898"/>
    <cellStyle name="Normal 2 11 141" xfId="1899"/>
    <cellStyle name="Normal 2 11 142" xfId="1900"/>
    <cellStyle name="Normal 2 11 143" xfId="1901"/>
    <cellStyle name="Normal 2 11 144" xfId="1902"/>
    <cellStyle name="Normal 2 11 145" xfId="1903"/>
    <cellStyle name="Normal 2 11 146" xfId="1904"/>
    <cellStyle name="Normal 2 11 147" xfId="1905"/>
    <cellStyle name="Normal 2 11 148" xfId="1906"/>
    <cellStyle name="Normal 2 11 149" xfId="1907"/>
    <cellStyle name="Normal 2 11 15" xfId="1908"/>
    <cellStyle name="Normal 2 11 150" xfId="1909"/>
    <cellStyle name="Normal 2 11 151" xfId="1910"/>
    <cellStyle name="Normal 2 11 152" xfId="1911"/>
    <cellStyle name="Normal 2 11 153" xfId="1912"/>
    <cellStyle name="Normal 2 11 154" xfId="1913"/>
    <cellStyle name="Normal 2 11 155" xfId="1914"/>
    <cellStyle name="Normal 2 11 156" xfId="1915"/>
    <cellStyle name="Normal 2 11 157" xfId="1916"/>
    <cellStyle name="Normal 2 11 158" xfId="1917"/>
    <cellStyle name="Normal 2 11 159" xfId="1918"/>
    <cellStyle name="Normal 2 11 16" xfId="1919"/>
    <cellStyle name="Normal 2 11 17" xfId="1920"/>
    <cellStyle name="Normal 2 11 18" xfId="1921"/>
    <cellStyle name="Normal 2 11 19" xfId="1922"/>
    <cellStyle name="Normal 2 11 2" xfId="1923"/>
    <cellStyle name="Normal 2 11 20" xfId="1924"/>
    <cellStyle name="Normal 2 11 21" xfId="1925"/>
    <cellStyle name="Normal 2 11 22" xfId="1926"/>
    <cellStyle name="Normal 2 11 23" xfId="1927"/>
    <cellStyle name="Normal 2 11 24" xfId="1928"/>
    <cellStyle name="Normal 2 11 25" xfId="1929"/>
    <cellStyle name="Normal 2 11 26" xfId="1930"/>
    <cellStyle name="Normal 2 11 27" xfId="1931"/>
    <cellStyle name="Normal 2 11 28" xfId="1932"/>
    <cellStyle name="Normal 2 11 29" xfId="1933"/>
    <cellStyle name="Normal 2 11 3" xfId="1934"/>
    <cellStyle name="Normal 2 11 30" xfId="1935"/>
    <cellStyle name="Normal 2 11 31" xfId="1936"/>
    <cellStyle name="Normal 2 11 32" xfId="1937"/>
    <cellStyle name="Normal 2 11 33" xfId="1938"/>
    <cellStyle name="Normal 2 11 34" xfId="1939"/>
    <cellStyle name="Normal 2 11 35" xfId="1940"/>
    <cellStyle name="Normal 2 11 36" xfId="1941"/>
    <cellStyle name="Normal 2 11 37" xfId="1942"/>
    <cellStyle name="Normal 2 11 38" xfId="1943"/>
    <cellStyle name="Normal 2 11 39" xfId="1944"/>
    <cellStyle name="Normal 2 11 4" xfId="1945"/>
    <cellStyle name="Normal 2 11 40" xfId="1946"/>
    <cellStyle name="Normal 2 11 41" xfId="1947"/>
    <cellStyle name="Normal 2 11 42" xfId="1948"/>
    <cellStyle name="Normal 2 11 43" xfId="1949"/>
    <cellStyle name="Normal 2 11 44" xfId="1950"/>
    <cellStyle name="Normal 2 11 45" xfId="1951"/>
    <cellStyle name="Normal 2 11 46" xfId="1952"/>
    <cellStyle name="Normal 2 11 47" xfId="1953"/>
    <cellStyle name="Normal 2 11 48" xfId="1954"/>
    <cellStyle name="Normal 2 11 49" xfId="1955"/>
    <cellStyle name="Normal 2 11 5" xfId="1956"/>
    <cellStyle name="Normal 2 11 50" xfId="1957"/>
    <cellStyle name="Normal 2 11 51" xfId="1958"/>
    <cellStyle name="Normal 2 11 52" xfId="1959"/>
    <cellStyle name="Normal 2 11 53" xfId="1960"/>
    <cellStyle name="Normal 2 11 54" xfId="1961"/>
    <cellStyle name="Normal 2 11 55" xfId="1962"/>
    <cellStyle name="Normal 2 11 56" xfId="1963"/>
    <cellStyle name="Normal 2 11 57" xfId="1964"/>
    <cellStyle name="Normal 2 11 58" xfId="1965"/>
    <cellStyle name="Normal 2 11 59" xfId="1966"/>
    <cellStyle name="Normal 2 11 6" xfId="1967"/>
    <cellStyle name="Normal 2 11 60" xfId="1968"/>
    <cellStyle name="Normal 2 11 61" xfId="1969"/>
    <cellStyle name="Normal 2 11 62" xfId="1970"/>
    <cellStyle name="Normal 2 11 63" xfId="1971"/>
    <cellStyle name="Normal 2 11 64" xfId="1972"/>
    <cellStyle name="Normal 2 11 65" xfId="1973"/>
    <cellStyle name="Normal 2 11 66" xfId="1974"/>
    <cellStyle name="Normal 2 11 67" xfId="1975"/>
    <cellStyle name="Normal 2 11 68" xfId="1976"/>
    <cellStyle name="Normal 2 11 69" xfId="1977"/>
    <cellStyle name="Normal 2 11 7" xfId="1978"/>
    <cellStyle name="Normal 2 11 70" xfId="1979"/>
    <cellStyle name="Normal 2 11 71" xfId="1980"/>
    <cellStyle name="Normal 2 11 72" xfId="1981"/>
    <cellStyle name="Normal 2 11 73" xfId="1982"/>
    <cellStyle name="Normal 2 11 74" xfId="1983"/>
    <cellStyle name="Normal 2 11 75" xfId="1984"/>
    <cellStyle name="Normal 2 11 76" xfId="1985"/>
    <cellStyle name="Normal 2 11 77" xfId="1986"/>
    <cellStyle name="Normal 2 11 78" xfId="1987"/>
    <cellStyle name="Normal 2 11 79" xfId="1988"/>
    <cellStyle name="Normal 2 11 8" xfId="1989"/>
    <cellStyle name="Normal 2 11 80" xfId="1990"/>
    <cellStyle name="Normal 2 11 81" xfId="1991"/>
    <cellStyle name="Normal 2 11 82" xfId="1992"/>
    <cellStyle name="Normal 2 11 83" xfId="1993"/>
    <cellStyle name="Normal 2 11 84" xfId="1994"/>
    <cellStyle name="Normal 2 11 85" xfId="1995"/>
    <cellStyle name="Normal 2 11 86" xfId="1996"/>
    <cellStyle name="Normal 2 11 87" xfId="1997"/>
    <cellStyle name="Normal 2 11 88" xfId="1998"/>
    <cellStyle name="Normal 2 11 89" xfId="1999"/>
    <cellStyle name="Normal 2 11 9" xfId="2000"/>
    <cellStyle name="Normal 2 11 90" xfId="2001"/>
    <cellStyle name="Normal 2 11 91" xfId="2002"/>
    <cellStyle name="Normal 2 11 92" xfId="2003"/>
    <cellStyle name="Normal 2 11 93" xfId="2004"/>
    <cellStyle name="Normal 2 11 94" xfId="2005"/>
    <cellStyle name="Normal 2 11 95" xfId="2006"/>
    <cellStyle name="Normal 2 11 96" xfId="2007"/>
    <cellStyle name="Normal 2 11 97" xfId="2008"/>
    <cellStyle name="Normal 2 11 98" xfId="2009"/>
    <cellStyle name="Normal 2 11 99" xfId="2010"/>
    <cellStyle name="Normal 2 12" xfId="2011"/>
    <cellStyle name="Normal 2 12 2" xfId="2012"/>
    <cellStyle name="Normal 2 12 3" xfId="2013"/>
    <cellStyle name="Normal 2 12 4" xfId="2014"/>
    <cellStyle name="Normal 2 12 5" xfId="2015"/>
    <cellStyle name="Normal 2 12 6" xfId="2016"/>
    <cellStyle name="Normal 2 12 7" xfId="2017"/>
    <cellStyle name="Normal 2 13" xfId="2018"/>
    <cellStyle name="Normal 2 13 2" xfId="2019"/>
    <cellStyle name="Normal 2 13 3" xfId="2020"/>
    <cellStyle name="Normal 2 13 4" xfId="2021"/>
    <cellStyle name="Normal 2 13 5" xfId="2022"/>
    <cellStyle name="Normal 2 13 6" xfId="2023"/>
    <cellStyle name="Normal 2 13 7" xfId="2024"/>
    <cellStyle name="Normal 2 14" xfId="2025"/>
    <cellStyle name="Normal 2 14 2" xfId="2026"/>
    <cellStyle name="Normal 2 14 3" xfId="2027"/>
    <cellStyle name="Normal 2 14 4" xfId="2028"/>
    <cellStyle name="Normal 2 14 5" xfId="2029"/>
    <cellStyle name="Normal 2 14 6" xfId="2030"/>
    <cellStyle name="Normal 2 14 7" xfId="2031"/>
    <cellStyle name="Normal 2 15" xfId="2032"/>
    <cellStyle name="Normal 2 15 2" xfId="2033"/>
    <cellStyle name="Normal 2 15 3" xfId="2034"/>
    <cellStyle name="Normal 2 15 4" xfId="2035"/>
    <cellStyle name="Normal 2 15 5" xfId="2036"/>
    <cellStyle name="Normal 2 15 6" xfId="2037"/>
    <cellStyle name="Normal 2 15 7" xfId="2038"/>
    <cellStyle name="Normal 2 16" xfId="2039"/>
    <cellStyle name="Normal 2 16 2" xfId="2040"/>
    <cellStyle name="Normal 2 16 3" xfId="2041"/>
    <cellStyle name="Normal 2 16 4" xfId="2042"/>
    <cellStyle name="Normal 2 16 5" xfId="2043"/>
    <cellStyle name="Normal 2 16 6" xfId="2044"/>
    <cellStyle name="Normal 2 16 7" xfId="2045"/>
    <cellStyle name="Normal 2 17" xfId="2046"/>
    <cellStyle name="Normal 2 17 2" xfId="2047"/>
    <cellStyle name="Normal 2 17 3" xfId="2048"/>
    <cellStyle name="Normal 2 17 4" xfId="2049"/>
    <cellStyle name="Normal 2 17 5" xfId="2050"/>
    <cellStyle name="Normal 2 17 6" xfId="2051"/>
    <cellStyle name="Normal 2 17 7" xfId="2052"/>
    <cellStyle name="Normal 2 18" xfId="2053"/>
    <cellStyle name="Normal 2 18 2" xfId="2054"/>
    <cellStyle name="Normal 2 18 3" xfId="2055"/>
    <cellStyle name="Normal 2 18 4" xfId="2056"/>
    <cellStyle name="Normal 2 18 5" xfId="2057"/>
    <cellStyle name="Normal 2 18 6" xfId="2058"/>
    <cellStyle name="Normal 2 18 7" xfId="2059"/>
    <cellStyle name="Normal 2 19" xfId="2060"/>
    <cellStyle name="Normal 2 19 2" xfId="2061"/>
    <cellStyle name="Normal 2 19 3" xfId="2062"/>
    <cellStyle name="Normal 2 19 4" xfId="2063"/>
    <cellStyle name="Normal 2 19 5" xfId="2064"/>
    <cellStyle name="Normal 2 19 6" xfId="2065"/>
    <cellStyle name="Normal 2 19 7" xfId="2066"/>
    <cellStyle name="Normal 2 2" xfId="9"/>
    <cellStyle name="Normal 2 2 10" xfId="2068"/>
    <cellStyle name="Normal 2 2 100" xfId="2069"/>
    <cellStyle name="Normal 2 2 101" xfId="2070"/>
    <cellStyle name="Normal 2 2 102" xfId="2071"/>
    <cellStyle name="Normal 2 2 103" xfId="2072"/>
    <cellStyle name="Normal 2 2 104" xfId="2073"/>
    <cellStyle name="Normal 2 2 105" xfId="2074"/>
    <cellStyle name="Normal 2 2 106" xfId="2075"/>
    <cellStyle name="Normal 2 2 107" xfId="2076"/>
    <cellStyle name="Normal 2 2 108" xfId="2077"/>
    <cellStyle name="Normal 2 2 109" xfId="2078"/>
    <cellStyle name="Normal 2 2 11" xfId="2079"/>
    <cellStyle name="Normal 2 2 110" xfId="2080"/>
    <cellStyle name="Normal 2 2 111" xfId="2081"/>
    <cellStyle name="Normal 2 2 112" xfId="2082"/>
    <cellStyle name="Normal 2 2 113" xfId="2083"/>
    <cellStyle name="Normal 2 2 114" xfId="2084"/>
    <cellStyle name="Normal 2 2 115" xfId="2085"/>
    <cellStyle name="Normal 2 2 116" xfId="2086"/>
    <cellStyle name="Normal 2 2 117" xfId="2087"/>
    <cellStyle name="Normal 2 2 118" xfId="2088"/>
    <cellStyle name="Normal 2 2 119" xfId="2089"/>
    <cellStyle name="Normal 2 2 12" xfId="2090"/>
    <cellStyle name="Normal 2 2 120" xfId="2091"/>
    <cellStyle name="Normal 2 2 121" xfId="2092"/>
    <cellStyle name="Normal 2 2 122" xfId="2093"/>
    <cellStyle name="Normal 2 2 123" xfId="2094"/>
    <cellStyle name="Normal 2 2 124" xfId="2095"/>
    <cellStyle name="Normal 2 2 125" xfId="2096"/>
    <cellStyle name="Normal 2 2 126" xfId="2097"/>
    <cellStyle name="Normal 2 2 127" xfId="2098"/>
    <cellStyle name="Normal 2 2 128" xfId="2099"/>
    <cellStyle name="Normal 2 2 129" xfId="2100"/>
    <cellStyle name="Normal 2 2 13" xfId="2101"/>
    <cellStyle name="Normal 2 2 130" xfId="2102"/>
    <cellStyle name="Normal 2 2 131" xfId="2103"/>
    <cellStyle name="Normal 2 2 132" xfId="2104"/>
    <cellStyle name="Normal 2 2 133" xfId="2105"/>
    <cellStyle name="Normal 2 2 134" xfId="2106"/>
    <cellStyle name="Normal 2 2 135" xfId="2107"/>
    <cellStyle name="Normal 2 2 136" xfId="2108"/>
    <cellStyle name="Normal 2 2 137" xfId="2109"/>
    <cellStyle name="Normal 2 2 138" xfId="2110"/>
    <cellStyle name="Normal 2 2 139" xfId="2111"/>
    <cellStyle name="Normal 2 2 14" xfId="2112"/>
    <cellStyle name="Normal 2 2 140" xfId="2113"/>
    <cellStyle name="Normal 2 2 141" xfId="2114"/>
    <cellStyle name="Normal 2 2 142" xfId="2115"/>
    <cellStyle name="Normal 2 2 143" xfId="2116"/>
    <cellStyle name="Normal 2 2 144" xfId="2117"/>
    <cellStyle name="Normal 2 2 145" xfId="2118"/>
    <cellStyle name="Normal 2 2 146" xfId="2119"/>
    <cellStyle name="Normal 2 2 147" xfId="2120"/>
    <cellStyle name="Normal 2 2 148" xfId="2121"/>
    <cellStyle name="Normal 2 2 149" xfId="2122"/>
    <cellStyle name="Normal 2 2 15" xfId="2123"/>
    <cellStyle name="Normal 2 2 150" xfId="2124"/>
    <cellStyle name="Normal 2 2 151" xfId="2125"/>
    <cellStyle name="Normal 2 2 152" xfId="2126"/>
    <cellStyle name="Normal 2 2 153" xfId="2127"/>
    <cellStyle name="Normal 2 2 154" xfId="2128"/>
    <cellStyle name="Normal 2 2 155" xfId="2129"/>
    <cellStyle name="Normal 2 2 156" xfId="2130"/>
    <cellStyle name="Normal 2 2 157" xfId="2131"/>
    <cellStyle name="Normal 2 2 158" xfId="2132"/>
    <cellStyle name="Normal 2 2 159" xfId="2133"/>
    <cellStyle name="Normal 2 2 16" xfId="2134"/>
    <cellStyle name="Normal 2 2 160" xfId="2135"/>
    <cellStyle name="Normal 2 2 161" xfId="2136"/>
    <cellStyle name="Normal 2 2 162" xfId="2137"/>
    <cellStyle name="Normal 2 2 163" xfId="2138"/>
    <cellStyle name="Normal 2 2 164" xfId="2139"/>
    <cellStyle name="Normal 2 2 165" xfId="2140"/>
    <cellStyle name="Normal 2 2 166" xfId="2141"/>
    <cellStyle name="Normal 2 2 167" xfId="2142"/>
    <cellStyle name="Normal 2 2 168" xfId="2143"/>
    <cellStyle name="Normal 2 2 169" xfId="2144"/>
    <cellStyle name="Normal 2 2 17" xfId="2145"/>
    <cellStyle name="Normal 2 2 170" xfId="2146"/>
    <cellStyle name="Normal 2 2 171" xfId="2147"/>
    <cellStyle name="Normal 2 2 172" xfId="2148"/>
    <cellStyle name="Normal 2 2 173" xfId="2149"/>
    <cellStyle name="Normal 2 2 174" xfId="2150"/>
    <cellStyle name="Normal 2 2 175" xfId="2151"/>
    <cellStyle name="Normal 2 2 176" xfId="2152"/>
    <cellStyle name="Normal 2 2 177" xfId="2153"/>
    <cellStyle name="Normal 2 2 178" xfId="2154"/>
    <cellStyle name="Normal 2 2 179" xfId="2155"/>
    <cellStyle name="Normal 2 2 18" xfId="2156"/>
    <cellStyle name="Normal 2 2 180" xfId="2157"/>
    <cellStyle name="Normal 2 2 181" xfId="2158"/>
    <cellStyle name="Normal 2 2 182" xfId="2159"/>
    <cellStyle name="Normal 2 2 183" xfId="2160"/>
    <cellStyle name="Normal 2 2 184" xfId="2161"/>
    <cellStyle name="Normal 2 2 185" xfId="2162"/>
    <cellStyle name="Normal 2 2 186" xfId="2163"/>
    <cellStyle name="Normal 2 2 187" xfId="2164"/>
    <cellStyle name="Normal 2 2 188" xfId="2165"/>
    <cellStyle name="Normal 2 2 189" xfId="2166"/>
    <cellStyle name="Normal 2 2 19" xfId="2167"/>
    <cellStyle name="Normal 2 2 190" xfId="2168"/>
    <cellStyle name="Normal 2 2 191" xfId="2169"/>
    <cellStyle name="Normal 2 2 192" xfId="2170"/>
    <cellStyle name="Normal 2 2 193" xfId="2171"/>
    <cellStyle name="Normal 2 2 194" xfId="2172"/>
    <cellStyle name="Normal 2 2 195" xfId="2173"/>
    <cellStyle name="Normal 2 2 196" xfId="2174"/>
    <cellStyle name="Normal 2 2 197" xfId="18499"/>
    <cellStyle name="Normal 2 2 198" xfId="2067"/>
    <cellStyle name="Normal 2 2 2" xfId="2175"/>
    <cellStyle name="Normal 2 2 2 10" xfId="2176"/>
    <cellStyle name="Normal 2 2 2 100" xfId="2177"/>
    <cellStyle name="Normal 2 2 2 101" xfId="2178"/>
    <cellStyle name="Normal 2 2 2 102" xfId="2179"/>
    <cellStyle name="Normal 2 2 2 103" xfId="2180"/>
    <cellStyle name="Normal 2 2 2 104" xfId="2181"/>
    <cellStyle name="Normal 2 2 2 105" xfId="2182"/>
    <cellStyle name="Normal 2 2 2 106" xfId="2183"/>
    <cellStyle name="Normal 2 2 2 107" xfId="2184"/>
    <cellStyle name="Normal 2 2 2 108" xfId="2185"/>
    <cellStyle name="Normal 2 2 2 109" xfId="2186"/>
    <cellStyle name="Normal 2 2 2 11" xfId="2187"/>
    <cellStyle name="Normal 2 2 2 110" xfId="2188"/>
    <cellStyle name="Normal 2 2 2 111" xfId="2189"/>
    <cellStyle name="Normal 2 2 2 112" xfId="2190"/>
    <cellStyle name="Normal 2 2 2 113" xfId="2191"/>
    <cellStyle name="Normal 2 2 2 114" xfId="2192"/>
    <cellStyle name="Normal 2 2 2 115" xfId="2193"/>
    <cellStyle name="Normal 2 2 2 116" xfId="2194"/>
    <cellStyle name="Normal 2 2 2 117" xfId="2195"/>
    <cellStyle name="Normal 2 2 2 118" xfId="2196"/>
    <cellStyle name="Normal 2 2 2 119" xfId="2197"/>
    <cellStyle name="Normal 2 2 2 12" xfId="2198"/>
    <cellStyle name="Normal 2 2 2 120" xfId="2199"/>
    <cellStyle name="Normal 2 2 2 121" xfId="2200"/>
    <cellStyle name="Normal 2 2 2 122" xfId="2201"/>
    <cellStyle name="Normal 2 2 2 123" xfId="2202"/>
    <cellStyle name="Normal 2 2 2 124" xfId="2203"/>
    <cellStyle name="Normal 2 2 2 125" xfId="2204"/>
    <cellStyle name="Normal 2 2 2 126" xfId="2205"/>
    <cellStyle name="Normal 2 2 2 127" xfId="2206"/>
    <cellStyle name="Normal 2 2 2 128" xfId="2207"/>
    <cellStyle name="Normal 2 2 2 129" xfId="2208"/>
    <cellStyle name="Normal 2 2 2 13" xfId="2209"/>
    <cellStyle name="Normal 2 2 2 130" xfId="2210"/>
    <cellStyle name="Normal 2 2 2 131" xfId="2211"/>
    <cellStyle name="Normal 2 2 2 132" xfId="2212"/>
    <cellStyle name="Normal 2 2 2 133" xfId="2213"/>
    <cellStyle name="Normal 2 2 2 134" xfId="2214"/>
    <cellStyle name="Normal 2 2 2 135" xfId="2215"/>
    <cellStyle name="Normal 2 2 2 136" xfId="2216"/>
    <cellStyle name="Normal 2 2 2 137" xfId="2217"/>
    <cellStyle name="Normal 2 2 2 138" xfId="2218"/>
    <cellStyle name="Normal 2 2 2 139" xfId="2219"/>
    <cellStyle name="Normal 2 2 2 14" xfId="2220"/>
    <cellStyle name="Normal 2 2 2 140" xfId="2221"/>
    <cellStyle name="Normal 2 2 2 141" xfId="2222"/>
    <cellStyle name="Normal 2 2 2 142" xfId="2223"/>
    <cellStyle name="Normal 2 2 2 143" xfId="2224"/>
    <cellStyle name="Normal 2 2 2 144" xfId="2225"/>
    <cellStyle name="Normal 2 2 2 145" xfId="2226"/>
    <cellStyle name="Normal 2 2 2 146" xfId="2227"/>
    <cellStyle name="Normal 2 2 2 147" xfId="2228"/>
    <cellStyle name="Normal 2 2 2 148" xfId="2229"/>
    <cellStyle name="Normal 2 2 2 149" xfId="2230"/>
    <cellStyle name="Normal 2 2 2 15" xfId="2231"/>
    <cellStyle name="Normal 2 2 2 150" xfId="2232"/>
    <cellStyle name="Normal 2 2 2 151" xfId="2233"/>
    <cellStyle name="Normal 2 2 2 152" xfId="2234"/>
    <cellStyle name="Normal 2 2 2 153" xfId="2235"/>
    <cellStyle name="Normal 2 2 2 154" xfId="2236"/>
    <cellStyle name="Normal 2 2 2 155" xfId="2237"/>
    <cellStyle name="Normal 2 2 2 156" xfId="2238"/>
    <cellStyle name="Normal 2 2 2 157" xfId="2239"/>
    <cellStyle name="Normal 2 2 2 158" xfId="2240"/>
    <cellStyle name="Normal 2 2 2 159" xfId="2241"/>
    <cellStyle name="Normal 2 2 2 16" xfId="2242"/>
    <cellStyle name="Normal 2 2 2 160" xfId="2243"/>
    <cellStyle name="Normal 2 2 2 161" xfId="2244"/>
    <cellStyle name="Normal 2 2 2 162" xfId="2245"/>
    <cellStyle name="Normal 2 2 2 163" xfId="2246"/>
    <cellStyle name="Normal 2 2 2 164" xfId="2247"/>
    <cellStyle name="Normal 2 2 2 165" xfId="2248"/>
    <cellStyle name="Normal 2 2 2 166" xfId="2249"/>
    <cellStyle name="Normal 2 2 2 167" xfId="2250"/>
    <cellStyle name="Normal 2 2 2 168" xfId="2251"/>
    <cellStyle name="Normal 2 2 2 169" xfId="2252"/>
    <cellStyle name="Normal 2 2 2 17" xfId="2253"/>
    <cellStyle name="Normal 2 2 2 170" xfId="2254"/>
    <cellStyle name="Normal 2 2 2 171" xfId="2255"/>
    <cellStyle name="Normal 2 2 2 172" xfId="2256"/>
    <cellStyle name="Normal 2 2 2 173" xfId="2257"/>
    <cellStyle name="Normal 2 2 2 174" xfId="2258"/>
    <cellStyle name="Normal 2 2 2 175" xfId="2259"/>
    <cellStyle name="Normal 2 2 2 176" xfId="2260"/>
    <cellStyle name="Normal 2 2 2 177" xfId="2261"/>
    <cellStyle name="Normal 2 2 2 18" xfId="2262"/>
    <cellStyle name="Normal 2 2 2 19" xfId="2263"/>
    <cellStyle name="Normal 2 2 2 2" xfId="2264"/>
    <cellStyle name="Normal 2 2 2 20" xfId="2265"/>
    <cellStyle name="Normal 2 2 2 21" xfId="2266"/>
    <cellStyle name="Normal 2 2 2 22" xfId="2267"/>
    <cellStyle name="Normal 2 2 2 23" xfId="2268"/>
    <cellStyle name="Normal 2 2 2 24" xfId="2269"/>
    <cellStyle name="Normal 2 2 2 25" xfId="2270"/>
    <cellStyle name="Normal 2 2 2 26" xfId="2271"/>
    <cellStyle name="Normal 2 2 2 27" xfId="2272"/>
    <cellStyle name="Normal 2 2 2 28" xfId="2273"/>
    <cellStyle name="Normal 2 2 2 29" xfId="2274"/>
    <cellStyle name="Normal 2 2 2 3" xfId="2275"/>
    <cellStyle name="Normal 2 2 2 30" xfId="2276"/>
    <cellStyle name="Normal 2 2 2 31" xfId="2277"/>
    <cellStyle name="Normal 2 2 2 32" xfId="2278"/>
    <cellStyle name="Normal 2 2 2 33" xfId="2279"/>
    <cellStyle name="Normal 2 2 2 34" xfId="2280"/>
    <cellStyle name="Normal 2 2 2 35" xfId="2281"/>
    <cellStyle name="Normal 2 2 2 36" xfId="2282"/>
    <cellStyle name="Normal 2 2 2 37" xfId="2283"/>
    <cellStyle name="Normal 2 2 2 38" xfId="2284"/>
    <cellStyle name="Normal 2 2 2 39" xfId="2285"/>
    <cellStyle name="Normal 2 2 2 4" xfId="2286"/>
    <cellStyle name="Normal 2 2 2 40" xfId="2287"/>
    <cellStyle name="Normal 2 2 2 41" xfId="2288"/>
    <cellStyle name="Normal 2 2 2 42" xfId="2289"/>
    <cellStyle name="Normal 2 2 2 43" xfId="2290"/>
    <cellStyle name="Normal 2 2 2 44" xfId="2291"/>
    <cellStyle name="Normal 2 2 2 45" xfId="2292"/>
    <cellStyle name="Normal 2 2 2 46" xfId="2293"/>
    <cellStyle name="Normal 2 2 2 47" xfId="2294"/>
    <cellStyle name="Normal 2 2 2 48" xfId="2295"/>
    <cellStyle name="Normal 2 2 2 49" xfId="2296"/>
    <cellStyle name="Normal 2 2 2 5" xfId="2297"/>
    <cellStyle name="Normal 2 2 2 50" xfId="2298"/>
    <cellStyle name="Normal 2 2 2 51" xfId="2299"/>
    <cellStyle name="Normal 2 2 2 52" xfId="2300"/>
    <cellStyle name="Normal 2 2 2 53" xfId="2301"/>
    <cellStyle name="Normal 2 2 2 54" xfId="2302"/>
    <cellStyle name="Normal 2 2 2 55" xfId="2303"/>
    <cellStyle name="Normal 2 2 2 56" xfId="2304"/>
    <cellStyle name="Normal 2 2 2 57" xfId="2305"/>
    <cellStyle name="Normal 2 2 2 58" xfId="2306"/>
    <cellStyle name="Normal 2 2 2 59" xfId="2307"/>
    <cellStyle name="Normal 2 2 2 6" xfId="2308"/>
    <cellStyle name="Normal 2 2 2 60" xfId="2309"/>
    <cellStyle name="Normal 2 2 2 61" xfId="2310"/>
    <cellStyle name="Normal 2 2 2 62" xfId="2311"/>
    <cellStyle name="Normal 2 2 2 63" xfId="2312"/>
    <cellStyle name="Normal 2 2 2 64" xfId="2313"/>
    <cellStyle name="Normal 2 2 2 65" xfId="2314"/>
    <cellStyle name="Normal 2 2 2 66" xfId="2315"/>
    <cellStyle name="Normal 2 2 2 67" xfId="2316"/>
    <cellStyle name="Normal 2 2 2 68" xfId="2317"/>
    <cellStyle name="Normal 2 2 2 69" xfId="2318"/>
    <cellStyle name="Normal 2 2 2 7" xfId="2319"/>
    <cellStyle name="Normal 2 2 2 70" xfId="2320"/>
    <cellStyle name="Normal 2 2 2 71" xfId="2321"/>
    <cellStyle name="Normal 2 2 2 72" xfId="2322"/>
    <cellStyle name="Normal 2 2 2 73" xfId="2323"/>
    <cellStyle name="Normal 2 2 2 74" xfId="2324"/>
    <cellStyle name="Normal 2 2 2 75" xfId="2325"/>
    <cellStyle name="Normal 2 2 2 76" xfId="2326"/>
    <cellStyle name="Normal 2 2 2 77" xfId="2327"/>
    <cellStyle name="Normal 2 2 2 78" xfId="2328"/>
    <cellStyle name="Normal 2 2 2 79" xfId="2329"/>
    <cellStyle name="Normal 2 2 2 8" xfId="2330"/>
    <cellStyle name="Normal 2 2 2 80" xfId="2331"/>
    <cellStyle name="Normal 2 2 2 81" xfId="2332"/>
    <cellStyle name="Normal 2 2 2 82" xfId="2333"/>
    <cellStyle name="Normal 2 2 2 83" xfId="2334"/>
    <cellStyle name="Normal 2 2 2 84" xfId="2335"/>
    <cellStyle name="Normal 2 2 2 85" xfId="2336"/>
    <cellStyle name="Normal 2 2 2 86" xfId="2337"/>
    <cellStyle name="Normal 2 2 2 87" xfId="2338"/>
    <cellStyle name="Normal 2 2 2 88" xfId="2339"/>
    <cellStyle name="Normal 2 2 2 89" xfId="2340"/>
    <cellStyle name="Normal 2 2 2 9" xfId="2341"/>
    <cellStyle name="Normal 2 2 2 90" xfId="2342"/>
    <cellStyle name="Normal 2 2 2 91" xfId="2343"/>
    <cellStyle name="Normal 2 2 2 92" xfId="2344"/>
    <cellStyle name="Normal 2 2 2 93" xfId="2345"/>
    <cellStyle name="Normal 2 2 2 94" xfId="2346"/>
    <cellStyle name="Normal 2 2 2 95" xfId="2347"/>
    <cellStyle name="Normal 2 2 2 96" xfId="2348"/>
    <cellStyle name="Normal 2 2 2 97" xfId="2349"/>
    <cellStyle name="Normal 2 2 2 98" xfId="2350"/>
    <cellStyle name="Normal 2 2 2 99" xfId="2351"/>
    <cellStyle name="Normal 2 2 20" xfId="2352"/>
    <cellStyle name="Normal 2 2 21" xfId="2353"/>
    <cellStyle name="Normal 2 2 22" xfId="2354"/>
    <cellStyle name="Normal 2 2 23" xfId="2355"/>
    <cellStyle name="Normal 2 2 24" xfId="2356"/>
    <cellStyle name="Normal 2 2 25" xfId="2357"/>
    <cellStyle name="Normal 2 2 26" xfId="2358"/>
    <cellStyle name="Normal 2 2 26 10" xfId="2359"/>
    <cellStyle name="Normal 2 2 26 2" xfId="2360"/>
    <cellStyle name="Normal 2 2 26 2 2" xfId="2361"/>
    <cellStyle name="Normal 2 2 26 2 3" xfId="2362"/>
    <cellStyle name="Normal 2 2 26 2 4" xfId="2363"/>
    <cellStyle name="Normal 2 2 26 3" xfId="2364"/>
    <cellStyle name="Normal 2 2 26 4" xfId="2365"/>
    <cellStyle name="Normal 2 2 26 5" xfId="2366"/>
    <cellStyle name="Normal 2 2 26 6" xfId="2367"/>
    <cellStyle name="Normal 2 2 26 7" xfId="2368"/>
    <cellStyle name="Normal 2 2 26 8" xfId="2369"/>
    <cellStyle name="Normal 2 2 26 9" xfId="2370"/>
    <cellStyle name="Normal 2 2 26 9 2" xfId="2371"/>
    <cellStyle name="Normal 2 2 27" xfId="2372"/>
    <cellStyle name="Normal 2 2 28" xfId="2373"/>
    <cellStyle name="Normal 2 2 29" xfId="2374"/>
    <cellStyle name="Normal 2 2 29 10" xfId="2375"/>
    <cellStyle name="Normal 2 2 29 11" xfId="2376"/>
    <cellStyle name="Normal 2 2 29 12" xfId="2377"/>
    <cellStyle name="Normal 2 2 29 12 2" xfId="2378"/>
    <cellStyle name="Normal 2 2 29 12 2 10" xfId="2379"/>
    <cellStyle name="Normal 2 2 29 12 2 11" xfId="2380"/>
    <cellStyle name="Normal 2 2 29 12 2 12" xfId="2381"/>
    <cellStyle name="Normal 2 2 29 12 2 13" xfId="2382"/>
    <cellStyle name="Normal 2 2 29 12 2 14" xfId="2383"/>
    <cellStyle name="Normal 2 2 29 12 2 15" xfId="2384"/>
    <cellStyle name="Normal 2 2 29 12 2 16" xfId="2385"/>
    <cellStyle name="Normal 2 2 29 12 2 17" xfId="2386"/>
    <cellStyle name="Normal 2 2 29 12 2 18" xfId="2387"/>
    <cellStyle name="Normal 2 2 29 12 2 19" xfId="2388"/>
    <cellStyle name="Normal 2 2 29 12 2 2" xfId="2389"/>
    <cellStyle name="Normal 2 2 29 12 2 20" xfId="2390"/>
    <cellStyle name="Normal 2 2 29 12 2 21" xfId="2391"/>
    <cellStyle name="Normal 2 2 29 12 2 22" xfId="2392"/>
    <cellStyle name="Normal 2 2 29 12 2 23" xfId="2393"/>
    <cellStyle name="Normal 2 2 29 12 2 24" xfId="2394"/>
    <cellStyle name="Normal 2 2 29 12 2 25" xfId="2395"/>
    <cellStyle name="Normal 2 2 29 12 2 26" xfId="2396"/>
    <cellStyle name="Normal 2 2 29 12 2 27" xfId="2397"/>
    <cellStyle name="Normal 2 2 29 12 2 28" xfId="2398"/>
    <cellStyle name="Normal 2 2 29 12 2 29" xfId="2399"/>
    <cellStyle name="Normal 2 2 29 12 2 3" xfId="2400"/>
    <cellStyle name="Normal 2 2 29 12 2 30" xfId="2401"/>
    <cellStyle name="Normal 2 2 29 12 2 31" xfId="2402"/>
    <cellStyle name="Normal 2 2 29 12 2 32" xfId="2403"/>
    <cellStyle name="Normal 2 2 29 12 2 33" xfId="2404"/>
    <cellStyle name="Normal 2 2 29 12 2 34" xfId="2405"/>
    <cellStyle name="Normal 2 2 29 12 2 35" xfId="2406"/>
    <cellStyle name="Normal 2 2 29 12 2 36" xfId="2407"/>
    <cellStyle name="Normal 2 2 29 12 2 37" xfId="2408"/>
    <cellStyle name="Normal 2 2 29 12 2 38" xfId="2409"/>
    <cellStyle name="Normal 2 2 29 12 2 39" xfId="2410"/>
    <cellStyle name="Normal 2 2 29 12 2 4" xfId="2411"/>
    <cellStyle name="Normal 2 2 29 12 2 5" xfId="2412"/>
    <cellStyle name="Normal 2 2 29 12 2 6" xfId="2413"/>
    <cellStyle name="Normal 2 2 29 12 2 7" xfId="2414"/>
    <cellStyle name="Normal 2 2 29 12 2 8" xfId="2415"/>
    <cellStyle name="Normal 2 2 29 12 2 9" xfId="2416"/>
    <cellStyle name="Normal 2 2 29 13" xfId="2417"/>
    <cellStyle name="Normal 2 2 29 14" xfId="2418"/>
    <cellStyle name="Normal 2 2 29 15" xfId="2419"/>
    <cellStyle name="Normal 2 2 29 16" xfId="2420"/>
    <cellStyle name="Normal 2 2 29 17" xfId="2421"/>
    <cellStyle name="Normal 2 2 29 18" xfId="2422"/>
    <cellStyle name="Normal 2 2 29 19" xfId="2423"/>
    <cellStyle name="Normal 2 2 29 19 10" xfId="2424"/>
    <cellStyle name="Normal 2 2 29 19 11" xfId="2425"/>
    <cellStyle name="Normal 2 2 29 19 12" xfId="2426"/>
    <cellStyle name="Normal 2 2 29 19 13" xfId="2427"/>
    <cellStyle name="Normal 2 2 29 19 14" xfId="2428"/>
    <cellStyle name="Normal 2 2 29 19 15" xfId="2429"/>
    <cellStyle name="Normal 2 2 29 19 16" xfId="2430"/>
    <cellStyle name="Normal 2 2 29 19 17" xfId="2431"/>
    <cellStyle name="Normal 2 2 29 19 18" xfId="2432"/>
    <cellStyle name="Normal 2 2 29 19 19" xfId="2433"/>
    <cellStyle name="Normal 2 2 29 19 2" xfId="2434"/>
    <cellStyle name="Normal 2 2 29 19 20" xfId="2435"/>
    <cellStyle name="Normal 2 2 29 19 21" xfId="2436"/>
    <cellStyle name="Normal 2 2 29 19 22" xfId="2437"/>
    <cellStyle name="Normal 2 2 29 19 23" xfId="2438"/>
    <cellStyle name="Normal 2 2 29 19 24" xfId="2439"/>
    <cellStyle name="Normal 2 2 29 19 25" xfId="2440"/>
    <cellStyle name="Normal 2 2 29 19 26" xfId="2441"/>
    <cellStyle name="Normal 2 2 29 19 27" xfId="2442"/>
    <cellStyle name="Normal 2 2 29 19 28" xfId="2443"/>
    <cellStyle name="Normal 2 2 29 19 29" xfId="2444"/>
    <cellStyle name="Normal 2 2 29 19 3" xfId="2445"/>
    <cellStyle name="Normal 2 2 29 19 30" xfId="2446"/>
    <cellStyle name="Normal 2 2 29 19 31" xfId="2447"/>
    <cellStyle name="Normal 2 2 29 19 32" xfId="2448"/>
    <cellStyle name="Normal 2 2 29 19 33" xfId="2449"/>
    <cellStyle name="Normal 2 2 29 19 34" xfId="2450"/>
    <cellStyle name="Normal 2 2 29 19 35" xfId="2451"/>
    <cellStyle name="Normal 2 2 29 19 36" xfId="2452"/>
    <cellStyle name="Normal 2 2 29 19 37" xfId="2453"/>
    <cellStyle name="Normal 2 2 29 19 38" xfId="2454"/>
    <cellStyle name="Normal 2 2 29 19 39" xfId="2455"/>
    <cellStyle name="Normal 2 2 29 19 4" xfId="2456"/>
    <cellStyle name="Normal 2 2 29 19 40" xfId="2457"/>
    <cellStyle name="Normal 2 2 29 19 41" xfId="2458"/>
    <cellStyle name="Normal 2 2 29 19 42" xfId="2459"/>
    <cellStyle name="Normal 2 2 29 19 43" xfId="2460"/>
    <cellStyle name="Normal 2 2 29 19 44" xfId="2461"/>
    <cellStyle name="Normal 2 2 29 19 45" xfId="2462"/>
    <cellStyle name="Normal 2 2 29 19 46" xfId="2463"/>
    <cellStyle name="Normal 2 2 29 19 47" xfId="2464"/>
    <cellStyle name="Normal 2 2 29 19 48" xfId="2465"/>
    <cellStyle name="Normal 2 2 29 19 49" xfId="2466"/>
    <cellStyle name="Normal 2 2 29 19 5" xfId="2467"/>
    <cellStyle name="Normal 2 2 29 19 50" xfId="2468"/>
    <cellStyle name="Normal 2 2 29 19 51" xfId="2469"/>
    <cellStyle name="Normal 2 2 29 19 52" xfId="2470"/>
    <cellStyle name="Normal 2 2 29 19 53" xfId="2471"/>
    <cellStyle name="Normal 2 2 29 19 54" xfId="2472"/>
    <cellStyle name="Normal 2 2 29 19 55" xfId="2473"/>
    <cellStyle name="Normal 2 2 29 19 56" xfId="2474"/>
    <cellStyle name="Normal 2 2 29 19 57" xfId="2475"/>
    <cellStyle name="Normal 2 2 29 19 58" xfId="2476"/>
    <cellStyle name="Normal 2 2 29 19 59" xfId="2477"/>
    <cellStyle name="Normal 2 2 29 19 6" xfId="2478"/>
    <cellStyle name="Normal 2 2 29 19 60" xfId="2479"/>
    <cellStyle name="Normal 2 2 29 19 61" xfId="2480"/>
    <cellStyle name="Normal 2 2 29 19 62" xfId="2481"/>
    <cellStyle name="Normal 2 2 29 19 63" xfId="2482"/>
    <cellStyle name="Normal 2 2 29 19 64" xfId="2483"/>
    <cellStyle name="Normal 2 2 29 19 65" xfId="2484"/>
    <cellStyle name="Normal 2 2 29 19 66" xfId="2485"/>
    <cellStyle name="Normal 2 2 29 19 67" xfId="2486"/>
    <cellStyle name="Normal 2 2 29 19 68" xfId="2487"/>
    <cellStyle name="Normal 2 2 29 19 69" xfId="2488"/>
    <cellStyle name="Normal 2 2 29 19 7" xfId="2489"/>
    <cellStyle name="Normal 2 2 29 19 70" xfId="2490"/>
    <cellStyle name="Normal 2 2 29 19 71" xfId="2491"/>
    <cellStyle name="Normal 2 2 29 19 72" xfId="2492"/>
    <cellStyle name="Normal 2 2 29 19 73" xfId="2493"/>
    <cellStyle name="Normal 2 2 29 19 74" xfId="2494"/>
    <cellStyle name="Normal 2 2 29 19 75" xfId="2495"/>
    <cellStyle name="Normal 2 2 29 19 76" xfId="2496"/>
    <cellStyle name="Normal 2 2 29 19 77" xfId="2497"/>
    <cellStyle name="Normal 2 2 29 19 78" xfId="2498"/>
    <cellStyle name="Normal 2 2 29 19 79" xfId="2499"/>
    <cellStyle name="Normal 2 2 29 19 8" xfId="2500"/>
    <cellStyle name="Normal 2 2 29 19 80" xfId="2501"/>
    <cellStyle name="Normal 2 2 29 19 81" xfId="2502"/>
    <cellStyle name="Normal 2 2 29 19 82" xfId="2503"/>
    <cellStyle name="Normal 2 2 29 19 83" xfId="2504"/>
    <cellStyle name="Normal 2 2 29 19 84" xfId="2505"/>
    <cellStyle name="Normal 2 2 29 19 85" xfId="2506"/>
    <cellStyle name="Normal 2 2 29 19 86" xfId="2507"/>
    <cellStyle name="Normal 2 2 29 19 87" xfId="2508"/>
    <cellStyle name="Normal 2 2 29 19 88" xfId="2509"/>
    <cellStyle name="Normal 2 2 29 19 89" xfId="2510"/>
    <cellStyle name="Normal 2 2 29 19 9" xfId="2511"/>
    <cellStyle name="Normal 2 2 29 19 90" xfId="2512"/>
    <cellStyle name="Normal 2 2 29 19 91" xfId="2513"/>
    <cellStyle name="Normal 2 2 29 19 92" xfId="2514"/>
    <cellStyle name="Normal 2 2 29 19 93" xfId="2515"/>
    <cellStyle name="Normal 2 2 29 19 94" xfId="2516"/>
    <cellStyle name="Normal 2 2 29 19 95" xfId="2517"/>
    <cellStyle name="Normal 2 2 29 19 96" xfId="2518"/>
    <cellStyle name="Normal 2 2 29 2" xfId="2519"/>
    <cellStyle name="Normal 2 2 29 20" xfId="2520"/>
    <cellStyle name="Normal 2 2 29 20 10" xfId="2521"/>
    <cellStyle name="Normal 2 2 29 20 11" xfId="2522"/>
    <cellStyle name="Normal 2 2 29 20 12" xfId="2523"/>
    <cellStyle name="Normal 2 2 29 20 13" xfId="2524"/>
    <cellStyle name="Normal 2 2 29 20 14" xfId="2525"/>
    <cellStyle name="Normal 2 2 29 20 15" xfId="2526"/>
    <cellStyle name="Normal 2 2 29 20 16" xfId="2527"/>
    <cellStyle name="Normal 2 2 29 20 17" xfId="2528"/>
    <cellStyle name="Normal 2 2 29 20 18" xfId="2529"/>
    <cellStyle name="Normal 2 2 29 20 19" xfId="2530"/>
    <cellStyle name="Normal 2 2 29 20 2" xfId="2531"/>
    <cellStyle name="Normal 2 2 29 20 20" xfId="2532"/>
    <cellStyle name="Normal 2 2 29 20 21" xfId="2533"/>
    <cellStyle name="Normal 2 2 29 20 22" xfId="2534"/>
    <cellStyle name="Normal 2 2 29 20 23" xfId="2535"/>
    <cellStyle name="Normal 2 2 29 20 24" xfId="2536"/>
    <cellStyle name="Normal 2 2 29 20 25" xfId="2537"/>
    <cellStyle name="Normal 2 2 29 20 26" xfId="2538"/>
    <cellStyle name="Normal 2 2 29 20 27" xfId="2539"/>
    <cellStyle name="Normal 2 2 29 20 28" xfId="2540"/>
    <cellStyle name="Normal 2 2 29 20 29" xfId="2541"/>
    <cellStyle name="Normal 2 2 29 20 3" xfId="2542"/>
    <cellStyle name="Normal 2 2 29 20 30" xfId="2543"/>
    <cellStyle name="Normal 2 2 29 20 31" xfId="2544"/>
    <cellStyle name="Normal 2 2 29 20 32" xfId="2545"/>
    <cellStyle name="Normal 2 2 29 20 33" xfId="2546"/>
    <cellStyle name="Normal 2 2 29 20 34" xfId="2547"/>
    <cellStyle name="Normal 2 2 29 20 35" xfId="2548"/>
    <cellStyle name="Normal 2 2 29 20 36" xfId="2549"/>
    <cellStyle name="Normal 2 2 29 20 37" xfId="2550"/>
    <cellStyle name="Normal 2 2 29 20 38" xfId="2551"/>
    <cellStyle name="Normal 2 2 29 20 39" xfId="2552"/>
    <cellStyle name="Normal 2 2 29 20 4" xfId="2553"/>
    <cellStyle name="Normal 2 2 29 20 40" xfId="2554"/>
    <cellStyle name="Normal 2 2 29 20 41" xfId="2555"/>
    <cellStyle name="Normal 2 2 29 20 42" xfId="2556"/>
    <cellStyle name="Normal 2 2 29 20 43" xfId="2557"/>
    <cellStyle name="Normal 2 2 29 20 44" xfId="2558"/>
    <cellStyle name="Normal 2 2 29 20 45" xfId="2559"/>
    <cellStyle name="Normal 2 2 29 20 46" xfId="2560"/>
    <cellStyle name="Normal 2 2 29 20 47" xfId="2561"/>
    <cellStyle name="Normal 2 2 29 20 48" xfId="2562"/>
    <cellStyle name="Normal 2 2 29 20 49" xfId="2563"/>
    <cellStyle name="Normal 2 2 29 20 5" xfId="2564"/>
    <cellStyle name="Normal 2 2 29 20 50" xfId="2565"/>
    <cellStyle name="Normal 2 2 29 20 51" xfId="2566"/>
    <cellStyle name="Normal 2 2 29 20 52" xfId="2567"/>
    <cellStyle name="Normal 2 2 29 20 53" xfId="2568"/>
    <cellStyle name="Normal 2 2 29 20 54" xfId="2569"/>
    <cellStyle name="Normal 2 2 29 20 55" xfId="2570"/>
    <cellStyle name="Normal 2 2 29 20 56" xfId="2571"/>
    <cellStyle name="Normal 2 2 29 20 57" xfId="2572"/>
    <cellStyle name="Normal 2 2 29 20 58" xfId="2573"/>
    <cellStyle name="Normal 2 2 29 20 59" xfId="2574"/>
    <cellStyle name="Normal 2 2 29 20 6" xfId="2575"/>
    <cellStyle name="Normal 2 2 29 20 60" xfId="2576"/>
    <cellStyle name="Normal 2 2 29 20 61" xfId="2577"/>
    <cellStyle name="Normal 2 2 29 20 62" xfId="2578"/>
    <cellStyle name="Normal 2 2 29 20 63" xfId="2579"/>
    <cellStyle name="Normal 2 2 29 20 64" xfId="2580"/>
    <cellStyle name="Normal 2 2 29 20 65" xfId="2581"/>
    <cellStyle name="Normal 2 2 29 20 66" xfId="2582"/>
    <cellStyle name="Normal 2 2 29 20 67" xfId="2583"/>
    <cellStyle name="Normal 2 2 29 20 68" xfId="2584"/>
    <cellStyle name="Normal 2 2 29 20 69" xfId="2585"/>
    <cellStyle name="Normal 2 2 29 20 7" xfId="2586"/>
    <cellStyle name="Normal 2 2 29 20 70" xfId="2587"/>
    <cellStyle name="Normal 2 2 29 20 71" xfId="2588"/>
    <cellStyle name="Normal 2 2 29 20 72" xfId="2589"/>
    <cellStyle name="Normal 2 2 29 20 73" xfId="2590"/>
    <cellStyle name="Normal 2 2 29 20 74" xfId="2591"/>
    <cellStyle name="Normal 2 2 29 20 75" xfId="2592"/>
    <cellStyle name="Normal 2 2 29 20 76" xfId="2593"/>
    <cellStyle name="Normal 2 2 29 20 77" xfId="2594"/>
    <cellStyle name="Normal 2 2 29 20 78" xfId="2595"/>
    <cellStyle name="Normal 2 2 29 20 79" xfId="2596"/>
    <cellStyle name="Normal 2 2 29 20 8" xfId="2597"/>
    <cellStyle name="Normal 2 2 29 20 80" xfId="2598"/>
    <cellStyle name="Normal 2 2 29 20 81" xfId="2599"/>
    <cellStyle name="Normal 2 2 29 20 82" xfId="2600"/>
    <cellStyle name="Normal 2 2 29 20 83" xfId="2601"/>
    <cellStyle name="Normal 2 2 29 20 84" xfId="2602"/>
    <cellStyle name="Normal 2 2 29 20 85" xfId="2603"/>
    <cellStyle name="Normal 2 2 29 20 86" xfId="2604"/>
    <cellStyle name="Normal 2 2 29 20 87" xfId="2605"/>
    <cellStyle name="Normal 2 2 29 20 88" xfId="2606"/>
    <cellStyle name="Normal 2 2 29 20 89" xfId="2607"/>
    <cellStyle name="Normal 2 2 29 20 9" xfId="2608"/>
    <cellStyle name="Normal 2 2 29 20 90" xfId="2609"/>
    <cellStyle name="Normal 2 2 29 20 91" xfId="2610"/>
    <cellStyle name="Normal 2 2 29 20 92" xfId="2611"/>
    <cellStyle name="Normal 2 2 29 20 93" xfId="2612"/>
    <cellStyle name="Normal 2 2 29 20 94" xfId="2613"/>
    <cellStyle name="Normal 2 2 29 20 95" xfId="2614"/>
    <cellStyle name="Normal 2 2 29 21" xfId="2615"/>
    <cellStyle name="Normal 2 2 29 21 10" xfId="2616"/>
    <cellStyle name="Normal 2 2 29 21 11" xfId="2617"/>
    <cellStyle name="Normal 2 2 29 21 12" xfId="2618"/>
    <cellStyle name="Normal 2 2 29 21 13" xfId="2619"/>
    <cellStyle name="Normal 2 2 29 21 14" xfId="2620"/>
    <cellStyle name="Normal 2 2 29 21 15" xfId="2621"/>
    <cellStyle name="Normal 2 2 29 21 16" xfId="2622"/>
    <cellStyle name="Normal 2 2 29 21 17" xfId="2623"/>
    <cellStyle name="Normal 2 2 29 21 18" xfId="2624"/>
    <cellStyle name="Normal 2 2 29 21 19" xfId="2625"/>
    <cellStyle name="Normal 2 2 29 21 2" xfId="2626"/>
    <cellStyle name="Normal 2 2 29 21 20" xfId="2627"/>
    <cellStyle name="Normal 2 2 29 21 21" xfId="2628"/>
    <cellStyle name="Normal 2 2 29 21 22" xfId="2629"/>
    <cellStyle name="Normal 2 2 29 21 23" xfId="2630"/>
    <cellStyle name="Normal 2 2 29 21 24" xfId="2631"/>
    <cellStyle name="Normal 2 2 29 21 25" xfId="2632"/>
    <cellStyle name="Normal 2 2 29 21 26" xfId="2633"/>
    <cellStyle name="Normal 2 2 29 21 27" xfId="2634"/>
    <cellStyle name="Normal 2 2 29 21 28" xfId="2635"/>
    <cellStyle name="Normal 2 2 29 21 29" xfId="2636"/>
    <cellStyle name="Normal 2 2 29 21 3" xfId="2637"/>
    <cellStyle name="Normal 2 2 29 21 30" xfId="2638"/>
    <cellStyle name="Normal 2 2 29 21 31" xfId="2639"/>
    <cellStyle name="Normal 2 2 29 21 32" xfId="2640"/>
    <cellStyle name="Normal 2 2 29 21 33" xfId="2641"/>
    <cellStyle name="Normal 2 2 29 21 34" xfId="2642"/>
    <cellStyle name="Normal 2 2 29 21 35" xfId="2643"/>
    <cellStyle name="Normal 2 2 29 21 36" xfId="2644"/>
    <cellStyle name="Normal 2 2 29 21 37" xfId="2645"/>
    <cellStyle name="Normal 2 2 29 21 38" xfId="2646"/>
    <cellStyle name="Normal 2 2 29 21 39" xfId="2647"/>
    <cellStyle name="Normal 2 2 29 21 4" xfId="2648"/>
    <cellStyle name="Normal 2 2 29 21 40" xfId="2649"/>
    <cellStyle name="Normal 2 2 29 21 41" xfId="2650"/>
    <cellStyle name="Normal 2 2 29 21 42" xfId="2651"/>
    <cellStyle name="Normal 2 2 29 21 43" xfId="2652"/>
    <cellStyle name="Normal 2 2 29 21 44" xfId="2653"/>
    <cellStyle name="Normal 2 2 29 21 45" xfId="2654"/>
    <cellStyle name="Normal 2 2 29 21 46" xfId="2655"/>
    <cellStyle name="Normal 2 2 29 21 47" xfId="2656"/>
    <cellStyle name="Normal 2 2 29 21 48" xfId="2657"/>
    <cellStyle name="Normal 2 2 29 21 49" xfId="2658"/>
    <cellStyle name="Normal 2 2 29 21 5" xfId="2659"/>
    <cellStyle name="Normal 2 2 29 21 50" xfId="2660"/>
    <cellStyle name="Normal 2 2 29 21 51" xfId="2661"/>
    <cellStyle name="Normal 2 2 29 21 52" xfId="2662"/>
    <cellStyle name="Normal 2 2 29 21 53" xfId="2663"/>
    <cellStyle name="Normal 2 2 29 21 54" xfId="2664"/>
    <cellStyle name="Normal 2 2 29 21 55" xfId="2665"/>
    <cellStyle name="Normal 2 2 29 21 6" xfId="2666"/>
    <cellStyle name="Normal 2 2 29 21 7" xfId="2667"/>
    <cellStyle name="Normal 2 2 29 21 8" xfId="2668"/>
    <cellStyle name="Normal 2 2 29 21 9" xfId="2669"/>
    <cellStyle name="Normal 2 2 29 22" xfId="2670"/>
    <cellStyle name="Normal 2 2 29 23" xfId="2671"/>
    <cellStyle name="Normal 2 2 29 24" xfId="2672"/>
    <cellStyle name="Normal 2 2 29 25" xfId="2673"/>
    <cellStyle name="Normal 2 2 29 3" xfId="2674"/>
    <cellStyle name="Normal 2 2 29 4" xfId="2675"/>
    <cellStyle name="Normal 2 2 29 5" xfId="2676"/>
    <cellStyle name="Normal 2 2 29 6" xfId="2677"/>
    <cellStyle name="Normal 2 2 29 7" xfId="2678"/>
    <cellStyle name="Normal 2 2 29 8" xfId="2679"/>
    <cellStyle name="Normal 2 2 29 9" xfId="2680"/>
    <cellStyle name="Normal 2 2 3" xfId="2681"/>
    <cellStyle name="Normal 2 2 30" xfId="2682"/>
    <cellStyle name="Normal 2 2 30 10" xfId="2683"/>
    <cellStyle name="Normal 2 2 30 11" xfId="2684"/>
    <cellStyle name="Normal 2 2 30 12" xfId="2685"/>
    <cellStyle name="Normal 2 2 30 12 2" xfId="2686"/>
    <cellStyle name="Normal 2 2 30 12 2 10" xfId="2687"/>
    <cellStyle name="Normal 2 2 30 12 2 11" xfId="2688"/>
    <cellStyle name="Normal 2 2 30 12 2 12" xfId="2689"/>
    <cellStyle name="Normal 2 2 30 12 2 13" xfId="2690"/>
    <cellStyle name="Normal 2 2 30 12 2 14" xfId="2691"/>
    <cellStyle name="Normal 2 2 30 12 2 15" xfId="2692"/>
    <cellStyle name="Normal 2 2 30 12 2 16" xfId="2693"/>
    <cellStyle name="Normal 2 2 30 12 2 17" xfId="2694"/>
    <cellStyle name="Normal 2 2 30 12 2 18" xfId="2695"/>
    <cellStyle name="Normal 2 2 30 12 2 19" xfId="2696"/>
    <cellStyle name="Normal 2 2 30 12 2 2" xfId="2697"/>
    <cellStyle name="Normal 2 2 30 12 2 20" xfId="2698"/>
    <cellStyle name="Normal 2 2 30 12 2 21" xfId="2699"/>
    <cellStyle name="Normal 2 2 30 12 2 22" xfId="2700"/>
    <cellStyle name="Normal 2 2 30 12 2 23" xfId="2701"/>
    <cellStyle name="Normal 2 2 30 12 2 24" xfId="2702"/>
    <cellStyle name="Normal 2 2 30 12 2 25" xfId="2703"/>
    <cellStyle name="Normal 2 2 30 12 2 26" xfId="2704"/>
    <cellStyle name="Normal 2 2 30 12 2 27" xfId="2705"/>
    <cellStyle name="Normal 2 2 30 12 2 28" xfId="2706"/>
    <cellStyle name="Normal 2 2 30 12 2 29" xfId="2707"/>
    <cellStyle name="Normal 2 2 30 12 2 3" xfId="2708"/>
    <cellStyle name="Normal 2 2 30 12 2 30" xfId="2709"/>
    <cellStyle name="Normal 2 2 30 12 2 31" xfId="2710"/>
    <cellStyle name="Normal 2 2 30 12 2 32" xfId="2711"/>
    <cellStyle name="Normal 2 2 30 12 2 33" xfId="2712"/>
    <cellStyle name="Normal 2 2 30 12 2 34" xfId="2713"/>
    <cellStyle name="Normal 2 2 30 12 2 35" xfId="2714"/>
    <cellStyle name="Normal 2 2 30 12 2 36" xfId="2715"/>
    <cellStyle name="Normal 2 2 30 12 2 37" xfId="2716"/>
    <cellStyle name="Normal 2 2 30 12 2 38" xfId="2717"/>
    <cellStyle name="Normal 2 2 30 12 2 39" xfId="2718"/>
    <cellStyle name="Normal 2 2 30 12 2 4" xfId="2719"/>
    <cellStyle name="Normal 2 2 30 12 2 5" xfId="2720"/>
    <cellStyle name="Normal 2 2 30 12 2 6" xfId="2721"/>
    <cellStyle name="Normal 2 2 30 12 2 7" xfId="2722"/>
    <cellStyle name="Normal 2 2 30 12 2 8" xfId="2723"/>
    <cellStyle name="Normal 2 2 30 12 2 9" xfId="2724"/>
    <cellStyle name="Normal 2 2 30 13" xfId="2725"/>
    <cellStyle name="Normal 2 2 30 14" xfId="2726"/>
    <cellStyle name="Normal 2 2 30 15" xfId="2727"/>
    <cellStyle name="Normal 2 2 30 16" xfId="2728"/>
    <cellStyle name="Normal 2 2 30 17" xfId="2729"/>
    <cellStyle name="Normal 2 2 30 18" xfId="2730"/>
    <cellStyle name="Normal 2 2 30 19" xfId="2731"/>
    <cellStyle name="Normal 2 2 30 19 10" xfId="2732"/>
    <cellStyle name="Normal 2 2 30 19 11" xfId="2733"/>
    <cellStyle name="Normal 2 2 30 19 12" xfId="2734"/>
    <cellStyle name="Normal 2 2 30 19 13" xfId="2735"/>
    <cellStyle name="Normal 2 2 30 19 14" xfId="2736"/>
    <cellStyle name="Normal 2 2 30 19 15" xfId="2737"/>
    <cellStyle name="Normal 2 2 30 19 16" xfId="2738"/>
    <cellStyle name="Normal 2 2 30 19 17" xfId="2739"/>
    <cellStyle name="Normal 2 2 30 19 18" xfId="2740"/>
    <cellStyle name="Normal 2 2 30 19 19" xfId="2741"/>
    <cellStyle name="Normal 2 2 30 19 2" xfId="2742"/>
    <cellStyle name="Normal 2 2 30 19 20" xfId="2743"/>
    <cellStyle name="Normal 2 2 30 19 21" xfId="2744"/>
    <cellStyle name="Normal 2 2 30 19 22" xfId="2745"/>
    <cellStyle name="Normal 2 2 30 19 23" xfId="2746"/>
    <cellStyle name="Normal 2 2 30 19 24" xfId="2747"/>
    <cellStyle name="Normal 2 2 30 19 25" xfId="2748"/>
    <cellStyle name="Normal 2 2 30 19 26" xfId="2749"/>
    <cellStyle name="Normal 2 2 30 19 27" xfId="2750"/>
    <cellStyle name="Normal 2 2 30 19 28" xfId="2751"/>
    <cellStyle name="Normal 2 2 30 19 29" xfId="2752"/>
    <cellStyle name="Normal 2 2 30 19 3" xfId="2753"/>
    <cellStyle name="Normal 2 2 30 19 30" xfId="2754"/>
    <cellStyle name="Normal 2 2 30 19 31" xfId="2755"/>
    <cellStyle name="Normal 2 2 30 19 32" xfId="2756"/>
    <cellStyle name="Normal 2 2 30 19 33" xfId="2757"/>
    <cellStyle name="Normal 2 2 30 19 34" xfId="2758"/>
    <cellStyle name="Normal 2 2 30 19 35" xfId="2759"/>
    <cellStyle name="Normal 2 2 30 19 36" xfId="2760"/>
    <cellStyle name="Normal 2 2 30 19 37" xfId="2761"/>
    <cellStyle name="Normal 2 2 30 19 38" xfId="2762"/>
    <cellStyle name="Normal 2 2 30 19 39" xfId="2763"/>
    <cellStyle name="Normal 2 2 30 19 4" xfId="2764"/>
    <cellStyle name="Normal 2 2 30 19 40" xfId="2765"/>
    <cellStyle name="Normal 2 2 30 19 41" xfId="2766"/>
    <cellStyle name="Normal 2 2 30 19 42" xfId="2767"/>
    <cellStyle name="Normal 2 2 30 19 43" xfId="2768"/>
    <cellStyle name="Normal 2 2 30 19 44" xfId="2769"/>
    <cellStyle name="Normal 2 2 30 19 45" xfId="2770"/>
    <cellStyle name="Normal 2 2 30 19 46" xfId="2771"/>
    <cellStyle name="Normal 2 2 30 19 47" xfId="2772"/>
    <cellStyle name="Normal 2 2 30 19 48" xfId="2773"/>
    <cellStyle name="Normal 2 2 30 19 49" xfId="2774"/>
    <cellStyle name="Normal 2 2 30 19 5" xfId="2775"/>
    <cellStyle name="Normal 2 2 30 19 50" xfId="2776"/>
    <cellStyle name="Normal 2 2 30 19 51" xfId="2777"/>
    <cellStyle name="Normal 2 2 30 19 52" xfId="2778"/>
    <cellStyle name="Normal 2 2 30 19 53" xfId="2779"/>
    <cellStyle name="Normal 2 2 30 19 54" xfId="2780"/>
    <cellStyle name="Normal 2 2 30 19 55" xfId="2781"/>
    <cellStyle name="Normal 2 2 30 19 56" xfId="2782"/>
    <cellStyle name="Normal 2 2 30 19 57" xfId="2783"/>
    <cellStyle name="Normal 2 2 30 19 58" xfId="2784"/>
    <cellStyle name="Normal 2 2 30 19 59" xfId="2785"/>
    <cellStyle name="Normal 2 2 30 19 6" xfId="2786"/>
    <cellStyle name="Normal 2 2 30 19 60" xfId="2787"/>
    <cellStyle name="Normal 2 2 30 19 61" xfId="2788"/>
    <cellStyle name="Normal 2 2 30 19 62" xfId="2789"/>
    <cellStyle name="Normal 2 2 30 19 63" xfId="2790"/>
    <cellStyle name="Normal 2 2 30 19 64" xfId="2791"/>
    <cellStyle name="Normal 2 2 30 19 65" xfId="2792"/>
    <cellStyle name="Normal 2 2 30 19 66" xfId="2793"/>
    <cellStyle name="Normal 2 2 30 19 67" xfId="2794"/>
    <cellStyle name="Normal 2 2 30 19 68" xfId="2795"/>
    <cellStyle name="Normal 2 2 30 19 69" xfId="2796"/>
    <cellStyle name="Normal 2 2 30 19 7" xfId="2797"/>
    <cellStyle name="Normal 2 2 30 19 70" xfId="2798"/>
    <cellStyle name="Normal 2 2 30 19 71" xfId="2799"/>
    <cellStyle name="Normal 2 2 30 19 72" xfId="2800"/>
    <cellStyle name="Normal 2 2 30 19 73" xfId="2801"/>
    <cellStyle name="Normal 2 2 30 19 74" xfId="2802"/>
    <cellStyle name="Normal 2 2 30 19 75" xfId="2803"/>
    <cellStyle name="Normal 2 2 30 19 76" xfId="2804"/>
    <cellStyle name="Normal 2 2 30 19 77" xfId="2805"/>
    <cellStyle name="Normal 2 2 30 19 78" xfId="2806"/>
    <cellStyle name="Normal 2 2 30 19 79" xfId="2807"/>
    <cellStyle name="Normal 2 2 30 19 8" xfId="2808"/>
    <cellStyle name="Normal 2 2 30 19 80" xfId="2809"/>
    <cellStyle name="Normal 2 2 30 19 81" xfId="2810"/>
    <cellStyle name="Normal 2 2 30 19 82" xfId="2811"/>
    <cellStyle name="Normal 2 2 30 19 83" xfId="2812"/>
    <cellStyle name="Normal 2 2 30 19 84" xfId="2813"/>
    <cellStyle name="Normal 2 2 30 19 85" xfId="2814"/>
    <cellStyle name="Normal 2 2 30 19 86" xfId="2815"/>
    <cellStyle name="Normal 2 2 30 19 87" xfId="2816"/>
    <cellStyle name="Normal 2 2 30 19 88" xfId="2817"/>
    <cellStyle name="Normal 2 2 30 19 89" xfId="2818"/>
    <cellStyle name="Normal 2 2 30 19 9" xfId="2819"/>
    <cellStyle name="Normal 2 2 30 19 90" xfId="2820"/>
    <cellStyle name="Normal 2 2 30 19 91" xfId="2821"/>
    <cellStyle name="Normal 2 2 30 19 92" xfId="2822"/>
    <cellStyle name="Normal 2 2 30 19 93" xfId="2823"/>
    <cellStyle name="Normal 2 2 30 19 94" xfId="2824"/>
    <cellStyle name="Normal 2 2 30 19 95" xfId="2825"/>
    <cellStyle name="Normal 2 2 30 19 96" xfId="2826"/>
    <cellStyle name="Normal 2 2 30 2" xfId="2827"/>
    <cellStyle name="Normal 2 2 30 20" xfId="2828"/>
    <cellStyle name="Normal 2 2 30 20 10" xfId="2829"/>
    <cellStyle name="Normal 2 2 30 20 11" xfId="2830"/>
    <cellStyle name="Normal 2 2 30 20 12" xfId="2831"/>
    <cellStyle name="Normal 2 2 30 20 13" xfId="2832"/>
    <cellStyle name="Normal 2 2 30 20 14" xfId="2833"/>
    <cellStyle name="Normal 2 2 30 20 15" xfId="2834"/>
    <cellStyle name="Normal 2 2 30 20 16" xfId="2835"/>
    <cellStyle name="Normal 2 2 30 20 17" xfId="2836"/>
    <cellStyle name="Normal 2 2 30 20 18" xfId="2837"/>
    <cellStyle name="Normal 2 2 30 20 19" xfId="2838"/>
    <cellStyle name="Normal 2 2 30 20 2" xfId="2839"/>
    <cellStyle name="Normal 2 2 30 20 20" xfId="2840"/>
    <cellStyle name="Normal 2 2 30 20 21" xfId="2841"/>
    <cellStyle name="Normal 2 2 30 20 22" xfId="2842"/>
    <cellStyle name="Normal 2 2 30 20 23" xfId="2843"/>
    <cellStyle name="Normal 2 2 30 20 24" xfId="2844"/>
    <cellStyle name="Normal 2 2 30 20 25" xfId="2845"/>
    <cellStyle name="Normal 2 2 30 20 26" xfId="2846"/>
    <cellStyle name="Normal 2 2 30 20 27" xfId="2847"/>
    <cellStyle name="Normal 2 2 30 20 28" xfId="2848"/>
    <cellStyle name="Normal 2 2 30 20 29" xfId="2849"/>
    <cellStyle name="Normal 2 2 30 20 3" xfId="2850"/>
    <cellStyle name="Normal 2 2 30 20 30" xfId="2851"/>
    <cellStyle name="Normal 2 2 30 20 31" xfId="2852"/>
    <cellStyle name="Normal 2 2 30 20 32" xfId="2853"/>
    <cellStyle name="Normal 2 2 30 20 33" xfId="2854"/>
    <cellStyle name="Normal 2 2 30 20 34" xfId="2855"/>
    <cellStyle name="Normal 2 2 30 20 35" xfId="2856"/>
    <cellStyle name="Normal 2 2 30 20 36" xfId="2857"/>
    <cellStyle name="Normal 2 2 30 20 37" xfId="2858"/>
    <cellStyle name="Normal 2 2 30 20 38" xfId="2859"/>
    <cellStyle name="Normal 2 2 30 20 39" xfId="2860"/>
    <cellStyle name="Normal 2 2 30 20 4" xfId="2861"/>
    <cellStyle name="Normal 2 2 30 20 40" xfId="2862"/>
    <cellStyle name="Normal 2 2 30 20 41" xfId="2863"/>
    <cellStyle name="Normal 2 2 30 20 42" xfId="2864"/>
    <cellStyle name="Normal 2 2 30 20 43" xfId="2865"/>
    <cellStyle name="Normal 2 2 30 20 44" xfId="2866"/>
    <cellStyle name="Normal 2 2 30 20 45" xfId="2867"/>
    <cellStyle name="Normal 2 2 30 20 46" xfId="2868"/>
    <cellStyle name="Normal 2 2 30 20 47" xfId="2869"/>
    <cellStyle name="Normal 2 2 30 20 48" xfId="2870"/>
    <cellStyle name="Normal 2 2 30 20 49" xfId="2871"/>
    <cellStyle name="Normal 2 2 30 20 5" xfId="2872"/>
    <cellStyle name="Normal 2 2 30 20 50" xfId="2873"/>
    <cellStyle name="Normal 2 2 30 20 51" xfId="2874"/>
    <cellStyle name="Normal 2 2 30 20 52" xfId="2875"/>
    <cellStyle name="Normal 2 2 30 20 53" xfId="2876"/>
    <cellStyle name="Normal 2 2 30 20 54" xfId="2877"/>
    <cellStyle name="Normal 2 2 30 20 55" xfId="2878"/>
    <cellStyle name="Normal 2 2 30 20 56" xfId="2879"/>
    <cellStyle name="Normal 2 2 30 20 57" xfId="2880"/>
    <cellStyle name="Normal 2 2 30 20 58" xfId="2881"/>
    <cellStyle name="Normal 2 2 30 20 59" xfId="2882"/>
    <cellStyle name="Normal 2 2 30 20 6" xfId="2883"/>
    <cellStyle name="Normal 2 2 30 20 60" xfId="2884"/>
    <cellStyle name="Normal 2 2 30 20 61" xfId="2885"/>
    <cellStyle name="Normal 2 2 30 20 62" xfId="2886"/>
    <cellStyle name="Normal 2 2 30 20 63" xfId="2887"/>
    <cellStyle name="Normal 2 2 30 20 64" xfId="2888"/>
    <cellStyle name="Normal 2 2 30 20 65" xfId="2889"/>
    <cellStyle name="Normal 2 2 30 20 66" xfId="2890"/>
    <cellStyle name="Normal 2 2 30 20 67" xfId="2891"/>
    <cellStyle name="Normal 2 2 30 20 68" xfId="2892"/>
    <cellStyle name="Normal 2 2 30 20 69" xfId="2893"/>
    <cellStyle name="Normal 2 2 30 20 7" xfId="2894"/>
    <cellStyle name="Normal 2 2 30 20 70" xfId="2895"/>
    <cellStyle name="Normal 2 2 30 20 71" xfId="2896"/>
    <cellStyle name="Normal 2 2 30 20 72" xfId="2897"/>
    <cellStyle name="Normal 2 2 30 20 73" xfId="2898"/>
    <cellStyle name="Normal 2 2 30 20 74" xfId="2899"/>
    <cellStyle name="Normal 2 2 30 20 75" xfId="2900"/>
    <cellStyle name="Normal 2 2 30 20 76" xfId="2901"/>
    <cellStyle name="Normal 2 2 30 20 77" xfId="2902"/>
    <cellStyle name="Normal 2 2 30 20 78" xfId="2903"/>
    <cellStyle name="Normal 2 2 30 20 79" xfId="2904"/>
    <cellStyle name="Normal 2 2 30 20 8" xfId="2905"/>
    <cellStyle name="Normal 2 2 30 20 80" xfId="2906"/>
    <cellStyle name="Normal 2 2 30 20 81" xfId="2907"/>
    <cellStyle name="Normal 2 2 30 20 82" xfId="2908"/>
    <cellStyle name="Normal 2 2 30 20 83" xfId="2909"/>
    <cellStyle name="Normal 2 2 30 20 84" xfId="2910"/>
    <cellStyle name="Normal 2 2 30 20 85" xfId="2911"/>
    <cellStyle name="Normal 2 2 30 20 86" xfId="2912"/>
    <cellStyle name="Normal 2 2 30 20 87" xfId="2913"/>
    <cellStyle name="Normal 2 2 30 20 88" xfId="2914"/>
    <cellStyle name="Normal 2 2 30 20 89" xfId="2915"/>
    <cellStyle name="Normal 2 2 30 20 9" xfId="2916"/>
    <cellStyle name="Normal 2 2 30 20 90" xfId="2917"/>
    <cellStyle name="Normal 2 2 30 20 91" xfId="2918"/>
    <cellStyle name="Normal 2 2 30 20 92" xfId="2919"/>
    <cellStyle name="Normal 2 2 30 20 93" xfId="2920"/>
    <cellStyle name="Normal 2 2 30 20 94" xfId="2921"/>
    <cellStyle name="Normal 2 2 30 20 95" xfId="2922"/>
    <cellStyle name="Normal 2 2 30 21" xfId="2923"/>
    <cellStyle name="Normal 2 2 30 21 10" xfId="2924"/>
    <cellStyle name="Normal 2 2 30 21 11" xfId="2925"/>
    <cellStyle name="Normal 2 2 30 21 12" xfId="2926"/>
    <cellStyle name="Normal 2 2 30 21 13" xfId="2927"/>
    <cellStyle name="Normal 2 2 30 21 14" xfId="2928"/>
    <cellStyle name="Normal 2 2 30 21 15" xfId="2929"/>
    <cellStyle name="Normal 2 2 30 21 16" xfId="2930"/>
    <cellStyle name="Normal 2 2 30 21 17" xfId="2931"/>
    <cellStyle name="Normal 2 2 30 21 18" xfId="2932"/>
    <cellStyle name="Normal 2 2 30 21 19" xfId="2933"/>
    <cellStyle name="Normal 2 2 30 21 2" xfId="2934"/>
    <cellStyle name="Normal 2 2 30 21 20" xfId="2935"/>
    <cellStyle name="Normal 2 2 30 21 21" xfId="2936"/>
    <cellStyle name="Normal 2 2 30 21 22" xfId="2937"/>
    <cellStyle name="Normal 2 2 30 21 23" xfId="2938"/>
    <cellStyle name="Normal 2 2 30 21 24" xfId="2939"/>
    <cellStyle name="Normal 2 2 30 21 25" xfId="2940"/>
    <cellStyle name="Normal 2 2 30 21 26" xfId="2941"/>
    <cellStyle name="Normal 2 2 30 21 27" xfId="2942"/>
    <cellStyle name="Normal 2 2 30 21 28" xfId="2943"/>
    <cellStyle name="Normal 2 2 30 21 29" xfId="2944"/>
    <cellStyle name="Normal 2 2 30 21 3" xfId="2945"/>
    <cellStyle name="Normal 2 2 30 21 30" xfId="2946"/>
    <cellStyle name="Normal 2 2 30 21 31" xfId="2947"/>
    <cellStyle name="Normal 2 2 30 21 32" xfId="2948"/>
    <cellStyle name="Normal 2 2 30 21 33" xfId="2949"/>
    <cellStyle name="Normal 2 2 30 21 34" xfId="2950"/>
    <cellStyle name="Normal 2 2 30 21 35" xfId="2951"/>
    <cellStyle name="Normal 2 2 30 21 36" xfId="2952"/>
    <cellStyle name="Normal 2 2 30 21 37" xfId="2953"/>
    <cellStyle name="Normal 2 2 30 21 38" xfId="2954"/>
    <cellStyle name="Normal 2 2 30 21 39" xfId="2955"/>
    <cellStyle name="Normal 2 2 30 21 4" xfId="2956"/>
    <cellStyle name="Normal 2 2 30 21 40" xfId="2957"/>
    <cellStyle name="Normal 2 2 30 21 41" xfId="2958"/>
    <cellStyle name="Normal 2 2 30 21 42" xfId="2959"/>
    <cellStyle name="Normal 2 2 30 21 43" xfId="2960"/>
    <cellStyle name="Normal 2 2 30 21 44" xfId="2961"/>
    <cellStyle name="Normal 2 2 30 21 45" xfId="2962"/>
    <cellStyle name="Normal 2 2 30 21 46" xfId="2963"/>
    <cellStyle name="Normal 2 2 30 21 47" xfId="2964"/>
    <cellStyle name="Normal 2 2 30 21 48" xfId="2965"/>
    <cellStyle name="Normal 2 2 30 21 49" xfId="2966"/>
    <cellStyle name="Normal 2 2 30 21 5" xfId="2967"/>
    <cellStyle name="Normal 2 2 30 21 50" xfId="2968"/>
    <cellStyle name="Normal 2 2 30 21 51" xfId="2969"/>
    <cellStyle name="Normal 2 2 30 21 52" xfId="2970"/>
    <cellStyle name="Normal 2 2 30 21 53" xfId="2971"/>
    <cellStyle name="Normal 2 2 30 21 54" xfId="2972"/>
    <cellStyle name="Normal 2 2 30 21 55" xfId="2973"/>
    <cellStyle name="Normal 2 2 30 21 6" xfId="2974"/>
    <cellStyle name="Normal 2 2 30 21 7" xfId="2975"/>
    <cellStyle name="Normal 2 2 30 21 8" xfId="2976"/>
    <cellStyle name="Normal 2 2 30 21 9" xfId="2977"/>
    <cellStyle name="Normal 2 2 30 22" xfId="2978"/>
    <cellStyle name="Normal 2 2 30 23" xfId="2979"/>
    <cellStyle name="Normal 2 2 30 24" xfId="2980"/>
    <cellStyle name="Normal 2 2 30 25" xfId="2981"/>
    <cellStyle name="Normal 2 2 30 3" xfId="2982"/>
    <cellStyle name="Normal 2 2 30 4" xfId="2983"/>
    <cellStyle name="Normal 2 2 30 5" xfId="2984"/>
    <cellStyle name="Normal 2 2 30 6" xfId="2985"/>
    <cellStyle name="Normal 2 2 30 7" xfId="2986"/>
    <cellStyle name="Normal 2 2 30 8" xfId="2987"/>
    <cellStyle name="Normal 2 2 30 9" xfId="2988"/>
    <cellStyle name="Normal 2 2 31" xfId="2989"/>
    <cellStyle name="Normal 2 2 32" xfId="2990"/>
    <cellStyle name="Normal 2 2 33" xfId="2991"/>
    <cellStyle name="Normal 2 2 34" xfId="2992"/>
    <cellStyle name="Normal 2 2 35" xfId="2993"/>
    <cellStyle name="Normal 2 2 36" xfId="2994"/>
    <cellStyle name="Normal 2 2 37" xfId="2995"/>
    <cellStyle name="Normal 2 2 38" xfId="2996"/>
    <cellStyle name="Normal 2 2 39" xfId="2997"/>
    <cellStyle name="Normal 2 2 4" xfId="2998"/>
    <cellStyle name="Normal 2 2 40" xfId="2999"/>
    <cellStyle name="Normal 2 2 41" xfId="3000"/>
    <cellStyle name="Normal 2 2 42" xfId="3001"/>
    <cellStyle name="Normal 2 2 43" xfId="3002"/>
    <cellStyle name="Normal 2 2 44" xfId="3003"/>
    <cellStyle name="Normal 2 2 45" xfId="3004"/>
    <cellStyle name="Normal 2 2 46" xfId="3005"/>
    <cellStyle name="Normal 2 2 47" xfId="3006"/>
    <cellStyle name="Normal 2 2 47 10" xfId="3007"/>
    <cellStyle name="Normal 2 2 47 10 2" xfId="3008"/>
    <cellStyle name="Normal 2 2 47 10 2 2" xfId="3009"/>
    <cellStyle name="Normal 2 2 47 10 3" xfId="3010"/>
    <cellStyle name="Normal 2 2 47 10 3 2" xfId="3011"/>
    <cellStyle name="Normal 2 2 47 10 4" xfId="3012"/>
    <cellStyle name="Normal 2 2 47 10 4 2" xfId="3013"/>
    <cellStyle name="Normal 2 2 47 11" xfId="3014"/>
    <cellStyle name="Normal 2 2 47 11 2" xfId="3015"/>
    <cellStyle name="Normal 2 2 47 12" xfId="3016"/>
    <cellStyle name="Normal 2 2 47 12 2" xfId="3017"/>
    <cellStyle name="Normal 2 2 47 13" xfId="3018"/>
    <cellStyle name="Normal 2 2 47 13 2" xfId="3019"/>
    <cellStyle name="Normal 2 2 47 14" xfId="3020"/>
    <cellStyle name="Normal 2 2 47 14 2" xfId="3021"/>
    <cellStyle name="Normal 2 2 47 15" xfId="3022"/>
    <cellStyle name="Normal 2 2 47 15 2" xfId="3023"/>
    <cellStyle name="Normal 2 2 47 16" xfId="3024"/>
    <cellStyle name="Normal 2 2 47 16 2" xfId="3025"/>
    <cellStyle name="Normal 2 2 47 17" xfId="3026"/>
    <cellStyle name="Normal 2 2 47 17 2" xfId="3027"/>
    <cellStyle name="Normal 2 2 47 18" xfId="3028"/>
    <cellStyle name="Normal 2 2 47 18 2" xfId="3029"/>
    <cellStyle name="Normal 2 2 47 19" xfId="3030"/>
    <cellStyle name="Normal 2 2 47 19 2" xfId="3031"/>
    <cellStyle name="Normal 2 2 47 2" xfId="3032"/>
    <cellStyle name="Normal 2 2 47 2 10" xfId="3033"/>
    <cellStyle name="Normal 2 2 47 2 11" xfId="3034"/>
    <cellStyle name="Normal 2 2 47 2 12" xfId="3035"/>
    <cellStyle name="Normal 2 2 47 2 13" xfId="3036"/>
    <cellStyle name="Normal 2 2 47 2 14" xfId="3037"/>
    <cellStyle name="Normal 2 2 47 2 15" xfId="3038"/>
    <cellStyle name="Normal 2 2 47 2 16" xfId="3039"/>
    <cellStyle name="Normal 2 2 47 2 17" xfId="3040"/>
    <cellStyle name="Normal 2 2 47 2 18" xfId="3041"/>
    <cellStyle name="Normal 2 2 47 2 19" xfId="3042"/>
    <cellStyle name="Normal 2 2 47 2 2" xfId="3043"/>
    <cellStyle name="Normal 2 2 47 2 2 10" xfId="3044"/>
    <cellStyle name="Normal 2 2 47 2 2 10 2" xfId="3045"/>
    <cellStyle name="Normal 2 2 47 2 2 11" xfId="3046"/>
    <cellStyle name="Normal 2 2 47 2 2 11 2" xfId="3047"/>
    <cellStyle name="Normal 2 2 47 2 2 12" xfId="3048"/>
    <cellStyle name="Normal 2 2 47 2 2 12 2" xfId="3049"/>
    <cellStyle name="Normal 2 2 47 2 2 13" xfId="3050"/>
    <cellStyle name="Normal 2 2 47 2 2 13 2" xfId="3051"/>
    <cellStyle name="Normal 2 2 47 2 2 14" xfId="3052"/>
    <cellStyle name="Normal 2 2 47 2 2 14 2" xfId="3053"/>
    <cellStyle name="Normal 2 2 47 2 2 15" xfId="3054"/>
    <cellStyle name="Normal 2 2 47 2 2 15 2" xfId="3055"/>
    <cellStyle name="Normal 2 2 47 2 2 16" xfId="3056"/>
    <cellStyle name="Normal 2 2 47 2 2 16 2" xfId="3057"/>
    <cellStyle name="Normal 2 2 47 2 2 17" xfId="3058"/>
    <cellStyle name="Normal 2 2 47 2 2 17 2" xfId="3059"/>
    <cellStyle name="Normal 2 2 47 2 2 18" xfId="3060"/>
    <cellStyle name="Normal 2 2 47 2 2 18 2" xfId="3061"/>
    <cellStyle name="Normal 2 2 47 2 2 19" xfId="3062"/>
    <cellStyle name="Normal 2 2 47 2 2 19 2" xfId="3063"/>
    <cellStyle name="Normal 2 2 47 2 2 2" xfId="3064"/>
    <cellStyle name="Normal 2 2 47 2 2 2 10" xfId="3065"/>
    <cellStyle name="Normal 2 2 47 2 2 2 11" xfId="3066"/>
    <cellStyle name="Normal 2 2 47 2 2 2 12" xfId="3067"/>
    <cellStyle name="Normal 2 2 47 2 2 2 13" xfId="3068"/>
    <cellStyle name="Normal 2 2 47 2 2 2 14" xfId="3069"/>
    <cellStyle name="Normal 2 2 47 2 2 2 15" xfId="3070"/>
    <cellStyle name="Normal 2 2 47 2 2 2 16" xfId="3071"/>
    <cellStyle name="Normal 2 2 47 2 2 2 17" xfId="3072"/>
    <cellStyle name="Normal 2 2 47 2 2 2 18" xfId="3073"/>
    <cellStyle name="Normal 2 2 47 2 2 2 19" xfId="3074"/>
    <cellStyle name="Normal 2 2 47 2 2 2 2" xfId="3075"/>
    <cellStyle name="Normal 2 2 47 2 2 2 2 10" xfId="3076"/>
    <cellStyle name="Normal 2 2 47 2 2 2 2 10 2" xfId="3077"/>
    <cellStyle name="Normal 2 2 47 2 2 2 2 11" xfId="3078"/>
    <cellStyle name="Normal 2 2 47 2 2 2 2 11 2" xfId="3079"/>
    <cellStyle name="Normal 2 2 47 2 2 2 2 12" xfId="3080"/>
    <cellStyle name="Normal 2 2 47 2 2 2 2 12 2" xfId="3081"/>
    <cellStyle name="Normal 2 2 47 2 2 2 2 13" xfId="3082"/>
    <cellStyle name="Normal 2 2 47 2 2 2 2 13 2" xfId="3083"/>
    <cellStyle name="Normal 2 2 47 2 2 2 2 14" xfId="3084"/>
    <cellStyle name="Normal 2 2 47 2 2 2 2 14 2" xfId="3085"/>
    <cellStyle name="Normal 2 2 47 2 2 2 2 15" xfId="3086"/>
    <cellStyle name="Normal 2 2 47 2 2 2 2 15 2" xfId="3087"/>
    <cellStyle name="Normal 2 2 47 2 2 2 2 16" xfId="3088"/>
    <cellStyle name="Normal 2 2 47 2 2 2 2 16 2" xfId="3089"/>
    <cellStyle name="Normal 2 2 47 2 2 2 2 17" xfId="3090"/>
    <cellStyle name="Normal 2 2 47 2 2 2 2 17 2" xfId="3091"/>
    <cellStyle name="Normal 2 2 47 2 2 2 2 18" xfId="3092"/>
    <cellStyle name="Normal 2 2 47 2 2 2 2 18 2" xfId="3093"/>
    <cellStyle name="Normal 2 2 47 2 2 2 2 19" xfId="3094"/>
    <cellStyle name="Normal 2 2 47 2 2 2 2 19 2" xfId="3095"/>
    <cellStyle name="Normal 2 2 47 2 2 2 2 2" xfId="3096"/>
    <cellStyle name="Normal 2 2 47 2 2 2 2 2 2" xfId="3097"/>
    <cellStyle name="Normal 2 2 47 2 2 2 2 2 2 2" xfId="3098"/>
    <cellStyle name="Normal 2 2 47 2 2 2 2 2 3" xfId="3099"/>
    <cellStyle name="Normal 2 2 47 2 2 2 2 2 3 2" xfId="3100"/>
    <cellStyle name="Normal 2 2 47 2 2 2 2 2 4" xfId="3101"/>
    <cellStyle name="Normal 2 2 47 2 2 2 2 2 4 2" xfId="3102"/>
    <cellStyle name="Normal 2 2 47 2 2 2 2 20" xfId="3103"/>
    <cellStyle name="Normal 2 2 47 2 2 2 2 20 2" xfId="3104"/>
    <cellStyle name="Normal 2 2 47 2 2 2 2 21" xfId="3105"/>
    <cellStyle name="Normal 2 2 47 2 2 2 2 21 2" xfId="3106"/>
    <cellStyle name="Normal 2 2 47 2 2 2 2 22" xfId="3107"/>
    <cellStyle name="Normal 2 2 47 2 2 2 2 22 2" xfId="3108"/>
    <cellStyle name="Normal 2 2 47 2 2 2 2 23" xfId="3109"/>
    <cellStyle name="Normal 2 2 47 2 2 2 2 23 2" xfId="3110"/>
    <cellStyle name="Normal 2 2 47 2 2 2 2 24" xfId="3111"/>
    <cellStyle name="Normal 2 2 47 2 2 2 2 24 2" xfId="3112"/>
    <cellStyle name="Normal 2 2 47 2 2 2 2 25" xfId="3113"/>
    <cellStyle name="Normal 2 2 47 2 2 2 2 25 2" xfId="3114"/>
    <cellStyle name="Normal 2 2 47 2 2 2 2 26" xfId="3115"/>
    <cellStyle name="Normal 2 2 47 2 2 2 2 26 2" xfId="3116"/>
    <cellStyle name="Normal 2 2 47 2 2 2 2 27" xfId="3117"/>
    <cellStyle name="Normal 2 2 47 2 2 2 2 27 2" xfId="3118"/>
    <cellStyle name="Normal 2 2 47 2 2 2 2 28" xfId="3119"/>
    <cellStyle name="Normal 2 2 47 2 2 2 2 28 2" xfId="3120"/>
    <cellStyle name="Normal 2 2 47 2 2 2 2 29" xfId="3121"/>
    <cellStyle name="Normal 2 2 47 2 2 2 2 29 2" xfId="3122"/>
    <cellStyle name="Normal 2 2 47 2 2 2 2 3" xfId="3123"/>
    <cellStyle name="Normal 2 2 47 2 2 2 2 3 2" xfId="3124"/>
    <cellStyle name="Normal 2 2 47 2 2 2 2 30" xfId="3125"/>
    <cellStyle name="Normal 2 2 47 2 2 2 2 30 2" xfId="3126"/>
    <cellStyle name="Normal 2 2 47 2 2 2 2 31" xfId="3127"/>
    <cellStyle name="Normal 2 2 47 2 2 2 2 32" xfId="3128"/>
    <cellStyle name="Normal 2 2 47 2 2 2 2 33" xfId="3129"/>
    <cellStyle name="Normal 2 2 47 2 2 2 2 33 2" xfId="3130"/>
    <cellStyle name="Normal 2 2 47 2 2 2 2 34" xfId="3131"/>
    <cellStyle name="Normal 2 2 47 2 2 2 2 34 2" xfId="3132"/>
    <cellStyle name="Normal 2 2 47 2 2 2 2 35" xfId="3133"/>
    <cellStyle name="Normal 2 2 47 2 2 2 2 35 2" xfId="3134"/>
    <cellStyle name="Normal 2 2 47 2 2 2 2 36" xfId="3135"/>
    <cellStyle name="Normal 2 2 47 2 2 2 2 4" xfId="3136"/>
    <cellStyle name="Normal 2 2 47 2 2 2 2 4 2" xfId="3137"/>
    <cellStyle name="Normal 2 2 47 2 2 2 2 5" xfId="3138"/>
    <cellStyle name="Normal 2 2 47 2 2 2 2 5 2" xfId="3139"/>
    <cellStyle name="Normal 2 2 47 2 2 2 2 6" xfId="3140"/>
    <cellStyle name="Normal 2 2 47 2 2 2 2 6 2" xfId="3141"/>
    <cellStyle name="Normal 2 2 47 2 2 2 2 7" xfId="3142"/>
    <cellStyle name="Normal 2 2 47 2 2 2 2 7 2" xfId="3143"/>
    <cellStyle name="Normal 2 2 47 2 2 2 2 8" xfId="3144"/>
    <cellStyle name="Normal 2 2 47 2 2 2 2 8 2" xfId="3145"/>
    <cellStyle name="Normal 2 2 47 2 2 2 2 9" xfId="3146"/>
    <cellStyle name="Normal 2 2 47 2 2 2 2 9 2" xfId="3147"/>
    <cellStyle name="Normal 2 2 47 2 2 2 20" xfId="3148"/>
    <cellStyle name="Normal 2 2 47 2 2 2 21" xfId="3149"/>
    <cellStyle name="Normal 2 2 47 2 2 2 22" xfId="3150"/>
    <cellStyle name="Normal 2 2 47 2 2 2 23" xfId="3151"/>
    <cellStyle name="Normal 2 2 47 2 2 2 24" xfId="3152"/>
    <cellStyle name="Normal 2 2 47 2 2 2 25" xfId="3153"/>
    <cellStyle name="Normal 2 2 47 2 2 2 26" xfId="3154"/>
    <cellStyle name="Normal 2 2 47 2 2 2 27" xfId="3155"/>
    <cellStyle name="Normal 2 2 47 2 2 2 28" xfId="3156"/>
    <cellStyle name="Normal 2 2 47 2 2 2 29" xfId="3157"/>
    <cellStyle name="Normal 2 2 47 2 2 2 3" xfId="3158"/>
    <cellStyle name="Normal 2 2 47 2 2 2 3 2" xfId="3159"/>
    <cellStyle name="Normal 2 2 47 2 2 2 3 3" xfId="3160"/>
    <cellStyle name="Normal 2 2 47 2 2 2 3 4" xfId="3161"/>
    <cellStyle name="Normal 2 2 47 2 2 2 3 5" xfId="3162"/>
    <cellStyle name="Normal 2 2 47 2 2 2 30" xfId="3163"/>
    <cellStyle name="Normal 2 2 47 2 2 2 31" xfId="3164"/>
    <cellStyle name="Normal 2 2 47 2 2 2 31 2" xfId="3165"/>
    <cellStyle name="Normal 2 2 47 2 2 2 32" xfId="3166"/>
    <cellStyle name="Normal 2 2 47 2 2 2 32 2" xfId="3167"/>
    <cellStyle name="Normal 2 2 47 2 2 2 4" xfId="3168"/>
    <cellStyle name="Normal 2 2 47 2 2 2 5" xfId="3169"/>
    <cellStyle name="Normal 2 2 47 2 2 2 6" xfId="3170"/>
    <cellStyle name="Normal 2 2 47 2 2 2 7" xfId="3171"/>
    <cellStyle name="Normal 2 2 47 2 2 2 8" xfId="3172"/>
    <cellStyle name="Normal 2 2 47 2 2 2 9" xfId="3173"/>
    <cellStyle name="Normal 2 2 47 2 2 20" xfId="3174"/>
    <cellStyle name="Normal 2 2 47 2 2 20 2" xfId="3175"/>
    <cellStyle name="Normal 2 2 47 2 2 21" xfId="3176"/>
    <cellStyle name="Normal 2 2 47 2 2 21 2" xfId="3177"/>
    <cellStyle name="Normal 2 2 47 2 2 22" xfId="3178"/>
    <cellStyle name="Normal 2 2 47 2 2 22 2" xfId="3179"/>
    <cellStyle name="Normal 2 2 47 2 2 23" xfId="3180"/>
    <cellStyle name="Normal 2 2 47 2 2 23 2" xfId="3181"/>
    <cellStyle name="Normal 2 2 47 2 2 24" xfId="3182"/>
    <cellStyle name="Normal 2 2 47 2 2 24 2" xfId="3183"/>
    <cellStyle name="Normal 2 2 47 2 2 25" xfId="3184"/>
    <cellStyle name="Normal 2 2 47 2 2 25 2" xfId="3185"/>
    <cellStyle name="Normal 2 2 47 2 2 26" xfId="3186"/>
    <cellStyle name="Normal 2 2 47 2 2 26 2" xfId="3187"/>
    <cellStyle name="Normal 2 2 47 2 2 27" xfId="3188"/>
    <cellStyle name="Normal 2 2 47 2 2 27 2" xfId="3189"/>
    <cellStyle name="Normal 2 2 47 2 2 28" xfId="3190"/>
    <cellStyle name="Normal 2 2 47 2 2 28 2" xfId="3191"/>
    <cellStyle name="Normal 2 2 47 2 2 29" xfId="3192"/>
    <cellStyle name="Normal 2 2 47 2 2 29 2" xfId="3193"/>
    <cellStyle name="Normal 2 2 47 2 2 3" xfId="3194"/>
    <cellStyle name="Normal 2 2 47 2 2 3 2" xfId="3195"/>
    <cellStyle name="Normal 2 2 47 2 2 3 2 2" xfId="3196"/>
    <cellStyle name="Normal 2 2 47 2 2 3 3" xfId="3197"/>
    <cellStyle name="Normal 2 2 47 2 2 3 3 2" xfId="3198"/>
    <cellStyle name="Normal 2 2 47 2 2 3 4" xfId="3199"/>
    <cellStyle name="Normal 2 2 47 2 2 3 4 2" xfId="3200"/>
    <cellStyle name="Normal 2 2 47 2 2 3 5" xfId="3201"/>
    <cellStyle name="Normal 2 2 47 2 2 30" xfId="3202"/>
    <cellStyle name="Normal 2 2 47 2 2 30 2" xfId="3203"/>
    <cellStyle name="Normal 2 2 47 2 2 31" xfId="3204"/>
    <cellStyle name="Normal 2 2 47 2 2 31 2" xfId="3205"/>
    <cellStyle name="Normal 2 2 47 2 2 32" xfId="3206"/>
    <cellStyle name="Normal 2 2 47 2 2 33" xfId="3207"/>
    <cellStyle name="Normal 2 2 47 2 2 34" xfId="3208"/>
    <cellStyle name="Normal 2 2 47 2 2 34 2" xfId="3209"/>
    <cellStyle name="Normal 2 2 47 2 2 35" xfId="3210"/>
    <cellStyle name="Normal 2 2 47 2 2 35 2" xfId="3211"/>
    <cellStyle name="Normal 2 2 47 2 2 36" xfId="3212"/>
    <cellStyle name="Normal 2 2 47 2 2 36 2" xfId="3213"/>
    <cellStyle name="Normal 2 2 47 2 2 37" xfId="3214"/>
    <cellStyle name="Normal 2 2 47 2 2 4" xfId="3215"/>
    <cellStyle name="Normal 2 2 47 2 2 4 2" xfId="3216"/>
    <cellStyle name="Normal 2 2 47 2 2 4 2 2" xfId="3217"/>
    <cellStyle name="Normal 2 2 47 2 2 4 3" xfId="3218"/>
    <cellStyle name="Normal 2 2 47 2 2 4 3 2" xfId="3219"/>
    <cellStyle name="Normal 2 2 47 2 2 4 4" xfId="3220"/>
    <cellStyle name="Normal 2 2 47 2 2 4 4 2" xfId="3221"/>
    <cellStyle name="Normal 2 2 47 2 2 5" xfId="3222"/>
    <cellStyle name="Normal 2 2 47 2 2 5 2" xfId="3223"/>
    <cellStyle name="Normal 2 2 47 2 2 6" xfId="3224"/>
    <cellStyle name="Normal 2 2 47 2 2 6 2" xfId="3225"/>
    <cellStyle name="Normal 2 2 47 2 2 7" xfId="3226"/>
    <cellStyle name="Normal 2 2 47 2 2 7 2" xfId="3227"/>
    <cellStyle name="Normal 2 2 47 2 2 8" xfId="3228"/>
    <cellStyle name="Normal 2 2 47 2 2 8 2" xfId="3229"/>
    <cellStyle name="Normal 2 2 47 2 2 9" xfId="3230"/>
    <cellStyle name="Normal 2 2 47 2 2 9 2" xfId="3231"/>
    <cellStyle name="Normal 2 2 47 2 20" xfId="3232"/>
    <cellStyle name="Normal 2 2 47 2 21" xfId="3233"/>
    <cellStyle name="Normal 2 2 47 2 22" xfId="3234"/>
    <cellStyle name="Normal 2 2 47 2 23" xfId="3235"/>
    <cellStyle name="Normal 2 2 47 2 24" xfId="3236"/>
    <cellStyle name="Normal 2 2 47 2 25" xfId="3237"/>
    <cellStyle name="Normal 2 2 47 2 26" xfId="3238"/>
    <cellStyle name="Normal 2 2 47 2 27" xfId="3239"/>
    <cellStyle name="Normal 2 2 47 2 28" xfId="3240"/>
    <cellStyle name="Normal 2 2 47 2 29" xfId="3241"/>
    <cellStyle name="Normal 2 2 47 2 3" xfId="3242"/>
    <cellStyle name="Normal 2 2 47 2 3 2" xfId="3243"/>
    <cellStyle name="Normal 2 2 47 2 3 3" xfId="3244"/>
    <cellStyle name="Normal 2 2 47 2 3 3 2" xfId="3245"/>
    <cellStyle name="Normal 2 2 47 2 3 4" xfId="3246"/>
    <cellStyle name="Normal 2 2 47 2 3 4 2" xfId="3247"/>
    <cellStyle name="Normal 2 2 47 2 3 5" xfId="3248"/>
    <cellStyle name="Normal 2 2 47 2 3 5 2" xfId="3249"/>
    <cellStyle name="Normal 2 2 47 2 3 6" xfId="3250"/>
    <cellStyle name="Normal 2 2 47 2 30" xfId="3251"/>
    <cellStyle name="Normal 2 2 47 2 31" xfId="3252"/>
    <cellStyle name="Normal 2 2 47 2 32" xfId="3253"/>
    <cellStyle name="Normal 2 2 47 2 32 2" xfId="3254"/>
    <cellStyle name="Normal 2 2 47 2 33" xfId="3255"/>
    <cellStyle name="Normal 2 2 47 2 33 2" xfId="3256"/>
    <cellStyle name="Normal 2 2 47 2 4" xfId="3257"/>
    <cellStyle name="Normal 2 2 47 2 4 2" xfId="3258"/>
    <cellStyle name="Normal 2 2 47 2 4 3" xfId="3259"/>
    <cellStyle name="Normal 2 2 47 2 4 4" xfId="3260"/>
    <cellStyle name="Normal 2 2 47 2 4 5" xfId="3261"/>
    <cellStyle name="Normal 2 2 47 2 5" xfId="3262"/>
    <cellStyle name="Normal 2 2 47 2 6" xfId="3263"/>
    <cellStyle name="Normal 2 2 47 2 7" xfId="3264"/>
    <cellStyle name="Normal 2 2 47 2 8" xfId="3265"/>
    <cellStyle name="Normal 2 2 47 2 9" xfId="3266"/>
    <cellStyle name="Normal 2 2 47 20" xfId="3267"/>
    <cellStyle name="Normal 2 2 47 20 2" xfId="3268"/>
    <cellStyle name="Normal 2 2 47 21" xfId="3269"/>
    <cellStyle name="Normal 2 2 47 21 2" xfId="3270"/>
    <cellStyle name="Normal 2 2 47 22" xfId="3271"/>
    <cellStyle name="Normal 2 2 47 22 2" xfId="3272"/>
    <cellStyle name="Normal 2 2 47 23" xfId="3273"/>
    <cellStyle name="Normal 2 2 47 23 2" xfId="3274"/>
    <cellStyle name="Normal 2 2 47 24" xfId="3275"/>
    <cellStyle name="Normal 2 2 47 24 2" xfId="3276"/>
    <cellStyle name="Normal 2 2 47 25" xfId="3277"/>
    <cellStyle name="Normal 2 2 47 25 2" xfId="3278"/>
    <cellStyle name="Normal 2 2 47 26" xfId="3279"/>
    <cellStyle name="Normal 2 2 47 26 2" xfId="3280"/>
    <cellStyle name="Normal 2 2 47 27" xfId="3281"/>
    <cellStyle name="Normal 2 2 47 27 2" xfId="3282"/>
    <cellStyle name="Normal 2 2 47 28" xfId="3283"/>
    <cellStyle name="Normal 2 2 47 28 2" xfId="3284"/>
    <cellStyle name="Normal 2 2 47 29" xfId="3285"/>
    <cellStyle name="Normal 2 2 47 29 2" xfId="3286"/>
    <cellStyle name="Normal 2 2 47 3" xfId="3287"/>
    <cellStyle name="Normal 2 2 47 3 2" xfId="3288"/>
    <cellStyle name="Normal 2 2 47 3 2 2" xfId="3289"/>
    <cellStyle name="Normal 2 2 47 3 3" xfId="3290"/>
    <cellStyle name="Normal 2 2 47 3 3 2" xfId="3291"/>
    <cellStyle name="Normal 2 2 47 3 4" xfId="3292"/>
    <cellStyle name="Normal 2 2 47 3 4 2" xfId="3293"/>
    <cellStyle name="Normal 2 2 47 3 5" xfId="3294"/>
    <cellStyle name="Normal 2 2 47 30" xfId="3295"/>
    <cellStyle name="Normal 2 2 47 30 2" xfId="3296"/>
    <cellStyle name="Normal 2 2 47 31" xfId="3297"/>
    <cellStyle name="Normal 2 2 47 31 2" xfId="3298"/>
    <cellStyle name="Normal 2 2 47 32" xfId="3299"/>
    <cellStyle name="Normal 2 2 47 32 2" xfId="3300"/>
    <cellStyle name="Normal 2 2 47 33" xfId="3301"/>
    <cellStyle name="Normal 2 2 47 33 2" xfId="3302"/>
    <cellStyle name="Normal 2 2 47 34" xfId="3303"/>
    <cellStyle name="Normal 2 2 47 34 2" xfId="3304"/>
    <cellStyle name="Normal 2 2 47 35" xfId="3305"/>
    <cellStyle name="Normal 2 2 47 35 2" xfId="3306"/>
    <cellStyle name="Normal 2 2 47 36" xfId="3307"/>
    <cellStyle name="Normal 2 2 47 36 2" xfId="3308"/>
    <cellStyle name="Normal 2 2 47 37" xfId="3309"/>
    <cellStyle name="Normal 2 2 47 37 2" xfId="3310"/>
    <cellStyle name="Normal 2 2 47 38" xfId="3311"/>
    <cellStyle name="Normal 2 2 47 39" xfId="3312"/>
    <cellStyle name="Normal 2 2 47 4" xfId="3313"/>
    <cellStyle name="Normal 2 2 47 4 2" xfId="3314"/>
    <cellStyle name="Normal 2 2 47 4 2 2" xfId="3315"/>
    <cellStyle name="Normal 2 2 47 4 3" xfId="3316"/>
    <cellStyle name="Normal 2 2 47 4 3 2" xfId="3317"/>
    <cellStyle name="Normal 2 2 47 4 4" xfId="3318"/>
    <cellStyle name="Normal 2 2 47 4 4 2" xfId="3319"/>
    <cellStyle name="Normal 2 2 47 4 5" xfId="3320"/>
    <cellStyle name="Normal 2 2 47 40" xfId="3321"/>
    <cellStyle name="Normal 2 2 47 40 2" xfId="3322"/>
    <cellStyle name="Normal 2 2 47 41" xfId="3323"/>
    <cellStyle name="Normal 2 2 47 41 2" xfId="3324"/>
    <cellStyle name="Normal 2 2 47 42" xfId="3325"/>
    <cellStyle name="Normal 2 2 47 42 2" xfId="3326"/>
    <cellStyle name="Normal 2 2 47 43" xfId="3327"/>
    <cellStyle name="Normal 2 2 47 5" xfId="3328"/>
    <cellStyle name="Normal 2 2 47 5 2" xfId="3329"/>
    <cellStyle name="Normal 2 2 47 5 2 2" xfId="3330"/>
    <cellStyle name="Normal 2 2 47 5 3" xfId="3331"/>
    <cellStyle name="Normal 2 2 47 5 3 2" xfId="3332"/>
    <cellStyle name="Normal 2 2 47 5 4" xfId="3333"/>
    <cellStyle name="Normal 2 2 47 5 4 2" xfId="3334"/>
    <cellStyle name="Normal 2 2 47 5 5" xfId="3335"/>
    <cellStyle name="Normal 2 2 47 6" xfId="3336"/>
    <cellStyle name="Normal 2 2 47 6 2" xfId="3337"/>
    <cellStyle name="Normal 2 2 47 6 2 2" xfId="3338"/>
    <cellStyle name="Normal 2 2 47 6 3" xfId="3339"/>
    <cellStyle name="Normal 2 2 47 6 3 2" xfId="3340"/>
    <cellStyle name="Normal 2 2 47 6 4" xfId="3341"/>
    <cellStyle name="Normal 2 2 47 6 4 2" xfId="3342"/>
    <cellStyle name="Normal 2 2 47 6 5" xfId="3343"/>
    <cellStyle name="Normal 2 2 47 7" xfId="3344"/>
    <cellStyle name="Normal 2 2 47 7 2" xfId="3345"/>
    <cellStyle name="Normal 2 2 47 7 2 2" xfId="3346"/>
    <cellStyle name="Normal 2 2 47 7 3" xfId="3347"/>
    <cellStyle name="Normal 2 2 47 7 3 2" xfId="3348"/>
    <cellStyle name="Normal 2 2 47 7 4" xfId="3349"/>
    <cellStyle name="Normal 2 2 47 7 4 2" xfId="3350"/>
    <cellStyle name="Normal 2 2 47 7 5" xfId="3351"/>
    <cellStyle name="Normal 2 2 47 8" xfId="3352"/>
    <cellStyle name="Normal 2 2 47 8 2" xfId="3353"/>
    <cellStyle name="Normal 2 2 47 8 2 2" xfId="3354"/>
    <cellStyle name="Normal 2 2 47 8 2 2 2" xfId="3355"/>
    <cellStyle name="Normal 2 2 47 8 2 3" xfId="3356"/>
    <cellStyle name="Normal 2 2 47 8 2 3 2" xfId="3357"/>
    <cellStyle name="Normal 2 2 47 8 2 4" xfId="3358"/>
    <cellStyle name="Normal 2 2 47 8 2 4 2" xfId="3359"/>
    <cellStyle name="Normal 2 2 47 8 2 5" xfId="3360"/>
    <cellStyle name="Normal 2 2 47 9" xfId="3361"/>
    <cellStyle name="Normal 2 2 47 9 2" xfId="3362"/>
    <cellStyle name="Normal 2 2 47 9 2 2" xfId="3363"/>
    <cellStyle name="Normal 2 2 47 9 3" xfId="3364"/>
    <cellStyle name="Normal 2 2 47 9 3 2" xfId="3365"/>
    <cellStyle name="Normal 2 2 47 9 4" xfId="3366"/>
    <cellStyle name="Normal 2 2 47 9 4 2" xfId="3367"/>
    <cellStyle name="Normal 2 2 47 9 5" xfId="3368"/>
    <cellStyle name="Normal 2 2 48" xfId="3369"/>
    <cellStyle name="Normal 2 2 48 2" xfId="3370"/>
    <cellStyle name="Normal 2 2 48 2 2" xfId="3371"/>
    <cellStyle name="Normal 2 2 48 3" xfId="3372"/>
    <cellStyle name="Normal 2 2 48 3 2" xfId="3373"/>
    <cellStyle name="Normal 2 2 48 4" xfId="3374"/>
    <cellStyle name="Normal 2 2 48 4 2" xfId="3375"/>
    <cellStyle name="Normal 2 2 48 5" xfId="3376"/>
    <cellStyle name="Normal 2 2 49" xfId="3377"/>
    <cellStyle name="Normal 2 2 49 2" xfId="3378"/>
    <cellStyle name="Normal 2 2 49 2 2" xfId="3379"/>
    <cellStyle name="Normal 2 2 49 3" xfId="3380"/>
    <cellStyle name="Normal 2 2 49 3 2" xfId="3381"/>
    <cellStyle name="Normal 2 2 49 4" xfId="3382"/>
    <cellStyle name="Normal 2 2 49 4 2" xfId="3383"/>
    <cellStyle name="Normal 2 2 49 5" xfId="3384"/>
    <cellStyle name="Normal 2 2 5" xfId="3385"/>
    <cellStyle name="Normal 2 2 5 10" xfId="3386"/>
    <cellStyle name="Normal 2 2 5 11" xfId="3387"/>
    <cellStyle name="Normal 2 2 5 12" xfId="3388"/>
    <cellStyle name="Normal 2 2 5 13" xfId="3389"/>
    <cellStyle name="Normal 2 2 5 14" xfId="3390"/>
    <cellStyle name="Normal 2 2 5 15" xfId="3391"/>
    <cellStyle name="Normal 2 2 5 16" xfId="3392"/>
    <cellStyle name="Normal 2 2 5 17" xfId="3393"/>
    <cellStyle name="Normal 2 2 5 18" xfId="3394"/>
    <cellStyle name="Normal 2 2 5 19" xfId="3395"/>
    <cellStyle name="Normal 2 2 5 2" xfId="3396"/>
    <cellStyle name="Normal 2 2 5 20" xfId="3397"/>
    <cellStyle name="Normal 2 2 5 21" xfId="3398"/>
    <cellStyle name="Normal 2 2 5 22" xfId="3399"/>
    <cellStyle name="Normal 2 2 5 23" xfId="3400"/>
    <cellStyle name="Normal 2 2 5 24" xfId="3401"/>
    <cellStyle name="Normal 2 2 5 25" xfId="3402"/>
    <cellStyle name="Normal 2 2 5 26" xfId="3403"/>
    <cellStyle name="Normal 2 2 5 27" xfId="3404"/>
    <cellStyle name="Normal 2 2 5 28" xfId="3405"/>
    <cellStyle name="Normal 2 2 5 29" xfId="3406"/>
    <cellStyle name="Normal 2 2 5 3" xfId="3407"/>
    <cellStyle name="Normal 2 2 5 30" xfId="3408"/>
    <cellStyle name="Normal 2 2 5 31" xfId="3409"/>
    <cellStyle name="Normal 2 2 5 32" xfId="3410"/>
    <cellStyle name="Normal 2 2 5 33" xfId="3411"/>
    <cellStyle name="Normal 2 2 5 34" xfId="3412"/>
    <cellStyle name="Normal 2 2 5 35" xfId="3413"/>
    <cellStyle name="Normal 2 2 5 36" xfId="3414"/>
    <cellStyle name="Normal 2 2 5 37" xfId="3415"/>
    <cellStyle name="Normal 2 2 5 38" xfId="3416"/>
    <cellStyle name="Normal 2 2 5 39" xfId="3417"/>
    <cellStyle name="Normal 2 2 5 4" xfId="3418"/>
    <cellStyle name="Normal 2 2 5 40" xfId="3419"/>
    <cellStyle name="Normal 2 2 5 41" xfId="3420"/>
    <cellStyle name="Normal 2 2 5 42" xfId="3421"/>
    <cellStyle name="Normal 2 2 5 43" xfId="3422"/>
    <cellStyle name="Normal 2 2 5 44" xfId="3423"/>
    <cellStyle name="Normal 2 2 5 45" xfId="3424"/>
    <cellStyle name="Normal 2 2 5 46" xfId="3425"/>
    <cellStyle name="Normal 2 2 5 47" xfId="3426"/>
    <cellStyle name="Normal 2 2 5 48" xfId="3427"/>
    <cellStyle name="Normal 2 2 5 49" xfId="3428"/>
    <cellStyle name="Normal 2 2 5 5" xfId="3429"/>
    <cellStyle name="Normal 2 2 5 50" xfId="3430"/>
    <cellStyle name="Normal 2 2 5 51" xfId="3431"/>
    <cellStyle name="Normal 2 2 5 51 2" xfId="3432"/>
    <cellStyle name="Normal 2 2 5 52" xfId="3433"/>
    <cellStyle name="Normal 2 2 5 52 2" xfId="3434"/>
    <cellStyle name="Normal 2 2 5 53" xfId="3435"/>
    <cellStyle name="Normal 2 2 5 53 2" xfId="3436"/>
    <cellStyle name="Normal 2 2 5 54" xfId="3437"/>
    <cellStyle name="Normal 2 2 5 6" xfId="3438"/>
    <cellStyle name="Normal 2 2 5 7" xfId="3439"/>
    <cellStyle name="Normal 2 2 5 8" xfId="3440"/>
    <cellStyle name="Normal 2 2 5 9" xfId="3441"/>
    <cellStyle name="Normal 2 2 50" xfId="3442"/>
    <cellStyle name="Normal 2 2 50 2" xfId="3443"/>
    <cellStyle name="Normal 2 2 50 2 2" xfId="3444"/>
    <cellStyle name="Normal 2 2 50 3" xfId="3445"/>
    <cellStyle name="Normal 2 2 50 3 2" xfId="3446"/>
    <cellStyle name="Normal 2 2 50 4" xfId="3447"/>
    <cellStyle name="Normal 2 2 50 4 2" xfId="3448"/>
    <cellStyle name="Normal 2 2 50 5" xfId="3449"/>
    <cellStyle name="Normal 2 2 51" xfId="3450"/>
    <cellStyle name="Normal 2 2 51 2" xfId="3451"/>
    <cellStyle name="Normal 2 2 51 2 2" xfId="3452"/>
    <cellStyle name="Normal 2 2 51 3" xfId="3453"/>
    <cellStyle name="Normal 2 2 51 3 2" xfId="3454"/>
    <cellStyle name="Normal 2 2 51 4" xfId="3455"/>
    <cellStyle name="Normal 2 2 51 4 2" xfId="3456"/>
    <cellStyle name="Normal 2 2 51 5" xfId="3457"/>
    <cellStyle name="Normal 2 2 52" xfId="3458"/>
    <cellStyle name="Normal 2 2 52 2" xfId="3459"/>
    <cellStyle name="Normal 2 2 52 2 2" xfId="3460"/>
    <cellStyle name="Normal 2 2 52 3" xfId="3461"/>
    <cellStyle name="Normal 2 2 52 3 2" xfId="3462"/>
    <cellStyle name="Normal 2 2 52 4" xfId="3463"/>
    <cellStyle name="Normal 2 2 52 4 2" xfId="3464"/>
    <cellStyle name="Normal 2 2 52 5" xfId="3465"/>
    <cellStyle name="Normal 2 2 53" xfId="3466"/>
    <cellStyle name="Normal 2 2 53 2" xfId="3467"/>
    <cellStyle name="Normal 2 2 53 2 2" xfId="3468"/>
    <cellStyle name="Normal 2 2 53 3" xfId="3469"/>
    <cellStyle name="Normal 2 2 53 3 2" xfId="3470"/>
    <cellStyle name="Normal 2 2 53 4" xfId="3471"/>
    <cellStyle name="Normal 2 2 53 4 2" xfId="3472"/>
    <cellStyle name="Normal 2 2 53 5" xfId="3473"/>
    <cellStyle name="Normal 2 2 54" xfId="3474"/>
    <cellStyle name="Normal 2 2 54 2" xfId="3475"/>
    <cellStyle name="Normal 2 2 54 2 2" xfId="3476"/>
    <cellStyle name="Normal 2 2 54 3" xfId="3477"/>
    <cellStyle name="Normal 2 2 54 3 2" xfId="3478"/>
    <cellStyle name="Normal 2 2 54 4" xfId="3479"/>
    <cellStyle name="Normal 2 2 54 4 2" xfId="3480"/>
    <cellStyle name="Normal 2 2 54 5" xfId="3481"/>
    <cellStyle name="Normal 2 2 55" xfId="3482"/>
    <cellStyle name="Normal 2 2 55 2" xfId="3483"/>
    <cellStyle name="Normal 2 2 55 2 2" xfId="3484"/>
    <cellStyle name="Normal 2 2 55 3" xfId="3485"/>
    <cellStyle name="Normal 2 2 55 3 2" xfId="3486"/>
    <cellStyle name="Normal 2 2 55 4" xfId="3487"/>
    <cellStyle name="Normal 2 2 55 4 2" xfId="3488"/>
    <cellStyle name="Normal 2 2 55 5" xfId="3489"/>
    <cellStyle name="Normal 2 2 56" xfId="3490"/>
    <cellStyle name="Normal 2 2 56 2" xfId="3491"/>
    <cellStyle name="Normal 2 2 56 2 2" xfId="3492"/>
    <cellStyle name="Normal 2 2 56 3" xfId="3493"/>
    <cellStyle name="Normal 2 2 56 3 2" xfId="3494"/>
    <cellStyle name="Normal 2 2 56 4" xfId="3495"/>
    <cellStyle name="Normal 2 2 56 4 2" xfId="3496"/>
    <cellStyle name="Normal 2 2 56 5" xfId="3497"/>
    <cellStyle name="Normal 2 2 57" xfId="3498"/>
    <cellStyle name="Normal 2 2 57 2" xfId="3499"/>
    <cellStyle name="Normal 2 2 57 2 2" xfId="3500"/>
    <cellStyle name="Normal 2 2 57 3" xfId="3501"/>
    <cellStyle name="Normal 2 2 57 3 2" xfId="3502"/>
    <cellStyle name="Normal 2 2 57 4" xfId="3503"/>
    <cellStyle name="Normal 2 2 57 4 2" xfId="3504"/>
    <cellStyle name="Normal 2 2 57 5" xfId="3505"/>
    <cellStyle name="Normal 2 2 58" xfId="3506"/>
    <cellStyle name="Normal 2 2 59" xfId="3507"/>
    <cellStyle name="Normal 2 2 6" xfId="3508"/>
    <cellStyle name="Normal 2 2 60" xfId="3509"/>
    <cellStyle name="Normal 2 2 61" xfId="3510"/>
    <cellStyle name="Normal 2 2 62" xfId="3511"/>
    <cellStyle name="Normal 2 2 63" xfId="3512"/>
    <cellStyle name="Normal 2 2 64" xfId="3513"/>
    <cellStyle name="Normal 2 2 65" xfId="3514"/>
    <cellStyle name="Normal 2 2 66" xfId="3515"/>
    <cellStyle name="Normal 2 2 67" xfId="3516"/>
    <cellStyle name="Normal 2 2 68" xfId="3517"/>
    <cellStyle name="Normal 2 2 69" xfId="3518"/>
    <cellStyle name="Normal 2 2 7" xfId="3519"/>
    <cellStyle name="Normal 2 2 70" xfId="3520"/>
    <cellStyle name="Normal 2 2 71" xfId="3521"/>
    <cellStyle name="Normal 2 2 72" xfId="3522"/>
    <cellStyle name="Normal 2 2 73" xfId="3523"/>
    <cellStyle name="Normal 2 2 74" xfId="3524"/>
    <cellStyle name="Normal 2 2 75" xfId="3525"/>
    <cellStyle name="Normal 2 2 76" xfId="3526"/>
    <cellStyle name="Normal 2 2 77" xfId="3527"/>
    <cellStyle name="Normal 2 2 78" xfId="3528"/>
    <cellStyle name="Normal 2 2 79" xfId="3529"/>
    <cellStyle name="Normal 2 2 8" xfId="3530"/>
    <cellStyle name="Normal 2 2 80" xfId="3531"/>
    <cellStyle name="Normal 2 2 81" xfId="3532"/>
    <cellStyle name="Normal 2 2 82" xfId="3533"/>
    <cellStyle name="Normal 2 2 83" xfId="3534"/>
    <cellStyle name="Normal 2 2 84" xfId="3535"/>
    <cellStyle name="Normal 2 2 85" xfId="3536"/>
    <cellStyle name="Normal 2 2 86" xfId="3537"/>
    <cellStyle name="Normal 2 2 87" xfId="3538"/>
    <cellStyle name="Normal 2 2 88" xfId="3539"/>
    <cellStyle name="Normal 2 2 89" xfId="3540"/>
    <cellStyle name="Normal 2 2 9" xfId="3541"/>
    <cellStyle name="Normal 2 2 90" xfId="3542"/>
    <cellStyle name="Normal 2 2 91" xfId="3543"/>
    <cellStyle name="Normal 2 2 92" xfId="3544"/>
    <cellStyle name="Normal 2 2 93" xfId="3545"/>
    <cellStyle name="Normal 2 2 94" xfId="3546"/>
    <cellStyle name="Normal 2 2 95" xfId="3547"/>
    <cellStyle name="Normal 2 2 96" xfId="3548"/>
    <cellStyle name="Normal 2 2 97" xfId="3549"/>
    <cellStyle name="Normal 2 2 98" xfId="3550"/>
    <cellStyle name="Normal 2 2 99" xfId="3551"/>
    <cellStyle name="Normal 2 20" xfId="3552"/>
    <cellStyle name="Normal 2 20 2" xfId="3553"/>
    <cellStyle name="Normal 2 20 3" xfId="3554"/>
    <cellStyle name="Normal 2 20 4" xfId="3555"/>
    <cellStyle name="Normal 2 20 5" xfId="3556"/>
    <cellStyle name="Normal 2 20 6" xfId="3557"/>
    <cellStyle name="Normal 2 20 7" xfId="3558"/>
    <cellStyle name="Normal 2 21" xfId="3559"/>
    <cellStyle name="Normal 2 21 2" xfId="3560"/>
    <cellStyle name="Normal 2 21 3" xfId="3561"/>
    <cellStyle name="Normal 2 21 4" xfId="3562"/>
    <cellStyle name="Normal 2 21 5" xfId="3563"/>
    <cellStyle name="Normal 2 21 6" xfId="3564"/>
    <cellStyle name="Normal 2 21 7" xfId="3565"/>
    <cellStyle name="Normal 2 22" xfId="3566"/>
    <cellStyle name="Normal 2 22 2" xfId="3567"/>
    <cellStyle name="Normal 2 22 3" xfId="3568"/>
    <cellStyle name="Normal 2 22 4" xfId="3569"/>
    <cellStyle name="Normal 2 22 5" xfId="3570"/>
    <cellStyle name="Normal 2 22 6" xfId="3571"/>
    <cellStyle name="Normal 2 22 7" xfId="3572"/>
    <cellStyle name="Normal 2 23" xfId="3573"/>
    <cellStyle name="Normal 2 24" xfId="3574"/>
    <cellStyle name="Normal 2 25" xfId="3575"/>
    <cellStyle name="Normal 2 26" xfId="3576"/>
    <cellStyle name="Normal 2 27" xfId="3577"/>
    <cellStyle name="Normal 2 28" xfId="3578"/>
    <cellStyle name="Normal 2 29" xfId="3579"/>
    <cellStyle name="Normal 2 3" xfId="3580"/>
    <cellStyle name="Normal 2 3 10" xfId="3581"/>
    <cellStyle name="Normal 2 3 100" xfId="3582"/>
    <cellStyle name="Normal 2 3 101" xfId="3583"/>
    <cellStyle name="Normal 2 3 102" xfId="3584"/>
    <cellStyle name="Normal 2 3 103" xfId="3585"/>
    <cellStyle name="Normal 2 3 104" xfId="3586"/>
    <cellStyle name="Normal 2 3 105" xfId="3587"/>
    <cellStyle name="Normal 2 3 106" xfId="3588"/>
    <cellStyle name="Normal 2 3 107" xfId="3589"/>
    <cellStyle name="Normal 2 3 108" xfId="3590"/>
    <cellStyle name="Normal 2 3 109" xfId="3591"/>
    <cellStyle name="Normal 2 3 11" xfId="3592"/>
    <cellStyle name="Normal 2 3 110" xfId="3593"/>
    <cellStyle name="Normal 2 3 111" xfId="3594"/>
    <cellStyle name="Normal 2 3 112" xfId="3595"/>
    <cellStyle name="Normal 2 3 113" xfId="3596"/>
    <cellStyle name="Normal 2 3 114" xfId="3597"/>
    <cellStyle name="Normal 2 3 115" xfId="3598"/>
    <cellStyle name="Normal 2 3 116" xfId="3599"/>
    <cellStyle name="Normal 2 3 117" xfId="3600"/>
    <cellStyle name="Normal 2 3 118" xfId="3601"/>
    <cellStyle name="Normal 2 3 119" xfId="3602"/>
    <cellStyle name="Normal 2 3 12" xfId="3603"/>
    <cellStyle name="Normal 2 3 120" xfId="3604"/>
    <cellStyle name="Normal 2 3 121" xfId="3605"/>
    <cellStyle name="Normal 2 3 122" xfId="3606"/>
    <cellStyle name="Normal 2 3 123" xfId="3607"/>
    <cellStyle name="Normal 2 3 124" xfId="3608"/>
    <cellStyle name="Normal 2 3 125" xfId="3609"/>
    <cellStyle name="Normal 2 3 126" xfId="3610"/>
    <cellStyle name="Normal 2 3 127" xfId="3611"/>
    <cellStyle name="Normal 2 3 128" xfId="3612"/>
    <cellStyle name="Normal 2 3 129" xfId="3613"/>
    <cellStyle name="Normal 2 3 13" xfId="3614"/>
    <cellStyle name="Normal 2 3 130" xfId="3615"/>
    <cellStyle name="Normal 2 3 131" xfId="3616"/>
    <cellStyle name="Normal 2 3 132" xfId="3617"/>
    <cellStyle name="Normal 2 3 133" xfId="3618"/>
    <cellStyle name="Normal 2 3 134" xfId="3619"/>
    <cellStyle name="Normal 2 3 135" xfId="3620"/>
    <cellStyle name="Normal 2 3 136" xfId="3621"/>
    <cellStyle name="Normal 2 3 137" xfId="3622"/>
    <cellStyle name="Normal 2 3 138" xfId="3623"/>
    <cellStyle name="Normal 2 3 139" xfId="3624"/>
    <cellStyle name="Normal 2 3 14" xfId="3625"/>
    <cellStyle name="Normal 2 3 140" xfId="3626"/>
    <cellStyle name="Normal 2 3 141" xfId="3627"/>
    <cellStyle name="Normal 2 3 142" xfId="3628"/>
    <cellStyle name="Normal 2 3 143" xfId="3629"/>
    <cellStyle name="Normal 2 3 144" xfId="3630"/>
    <cellStyle name="Normal 2 3 145" xfId="3631"/>
    <cellStyle name="Normal 2 3 146" xfId="3632"/>
    <cellStyle name="Normal 2 3 147" xfId="3633"/>
    <cellStyle name="Normal 2 3 148" xfId="3634"/>
    <cellStyle name="Normal 2 3 149" xfId="3635"/>
    <cellStyle name="Normal 2 3 15" xfId="3636"/>
    <cellStyle name="Normal 2 3 150" xfId="3637"/>
    <cellStyle name="Normal 2 3 151" xfId="3638"/>
    <cellStyle name="Normal 2 3 152" xfId="3639"/>
    <cellStyle name="Normal 2 3 153" xfId="3640"/>
    <cellStyle name="Normal 2 3 154" xfId="3641"/>
    <cellStyle name="Normal 2 3 155" xfId="3642"/>
    <cellStyle name="Normal 2 3 156" xfId="3643"/>
    <cellStyle name="Normal 2 3 157" xfId="3644"/>
    <cellStyle name="Normal 2 3 158" xfId="3645"/>
    <cellStyle name="Normal 2 3 159" xfId="3646"/>
    <cellStyle name="Normal 2 3 16" xfId="3647"/>
    <cellStyle name="Normal 2 3 160" xfId="3648"/>
    <cellStyle name="Normal 2 3 161" xfId="3649"/>
    <cellStyle name="Normal 2 3 162" xfId="3650"/>
    <cellStyle name="Normal 2 3 163" xfId="3651"/>
    <cellStyle name="Normal 2 3 164" xfId="3652"/>
    <cellStyle name="Normal 2 3 165" xfId="3653"/>
    <cellStyle name="Normal 2 3 166" xfId="3654"/>
    <cellStyle name="Normal 2 3 167" xfId="3655"/>
    <cellStyle name="Normal 2 3 168" xfId="3656"/>
    <cellStyle name="Normal 2 3 169" xfId="3657"/>
    <cellStyle name="Normal 2 3 17" xfId="3658"/>
    <cellStyle name="Normal 2 3 170" xfId="3659"/>
    <cellStyle name="Normal 2 3 171" xfId="3660"/>
    <cellStyle name="Normal 2 3 172" xfId="3661"/>
    <cellStyle name="Normal 2 3 173" xfId="3662"/>
    <cellStyle name="Normal 2 3 174" xfId="3663"/>
    <cellStyle name="Normal 2 3 175" xfId="3664"/>
    <cellStyle name="Normal 2 3 176" xfId="3665"/>
    <cellStyle name="Normal 2 3 177" xfId="3666"/>
    <cellStyle name="Normal 2 3 18" xfId="3667"/>
    <cellStyle name="Normal 2 3 19" xfId="3668"/>
    <cellStyle name="Normal 2 3 2" xfId="3669"/>
    <cellStyle name="Normal 2 3 20" xfId="3670"/>
    <cellStyle name="Normal 2 3 21" xfId="3671"/>
    <cellStyle name="Normal 2 3 22" xfId="3672"/>
    <cellStyle name="Normal 2 3 23" xfId="3673"/>
    <cellStyle name="Normal 2 3 24" xfId="3674"/>
    <cellStyle name="Normal 2 3 25" xfId="3675"/>
    <cellStyle name="Normal 2 3 26" xfId="3676"/>
    <cellStyle name="Normal 2 3 27" xfId="3677"/>
    <cellStyle name="Normal 2 3 28" xfId="3678"/>
    <cellStyle name="Normal 2 3 29" xfId="3679"/>
    <cellStyle name="Normal 2 3 3" xfId="3680"/>
    <cellStyle name="Normal 2 3 30" xfId="3681"/>
    <cellStyle name="Normal 2 3 31" xfId="3682"/>
    <cellStyle name="Normal 2 3 32" xfId="3683"/>
    <cellStyle name="Normal 2 3 33" xfId="3684"/>
    <cellStyle name="Normal 2 3 34" xfId="3685"/>
    <cellStyle name="Normal 2 3 35" xfId="3686"/>
    <cellStyle name="Normal 2 3 36" xfId="3687"/>
    <cellStyle name="Normal 2 3 37" xfId="3688"/>
    <cellStyle name="Normal 2 3 38" xfId="3689"/>
    <cellStyle name="Normal 2 3 39" xfId="3690"/>
    <cellStyle name="Normal 2 3 4" xfId="3691"/>
    <cellStyle name="Normal 2 3 40" xfId="3692"/>
    <cellStyle name="Normal 2 3 41" xfId="3693"/>
    <cellStyle name="Normal 2 3 42" xfId="3694"/>
    <cellStyle name="Normal 2 3 43" xfId="3695"/>
    <cellStyle name="Normal 2 3 44" xfId="3696"/>
    <cellStyle name="Normal 2 3 45" xfId="3697"/>
    <cellStyle name="Normal 2 3 46" xfId="3698"/>
    <cellStyle name="Normal 2 3 47" xfId="3699"/>
    <cellStyle name="Normal 2 3 48" xfId="3700"/>
    <cellStyle name="Normal 2 3 49" xfId="3701"/>
    <cellStyle name="Normal 2 3 5" xfId="3702"/>
    <cellStyle name="Normal 2 3 50" xfId="3703"/>
    <cellStyle name="Normal 2 3 51" xfId="3704"/>
    <cellStyle name="Normal 2 3 52" xfId="3705"/>
    <cellStyle name="Normal 2 3 53" xfId="3706"/>
    <cellStyle name="Normal 2 3 54" xfId="3707"/>
    <cellStyle name="Normal 2 3 55" xfId="3708"/>
    <cellStyle name="Normal 2 3 56" xfId="3709"/>
    <cellStyle name="Normal 2 3 57" xfId="3710"/>
    <cellStyle name="Normal 2 3 58" xfId="3711"/>
    <cellStyle name="Normal 2 3 59" xfId="3712"/>
    <cellStyle name="Normal 2 3 6" xfId="3713"/>
    <cellStyle name="Normal 2 3 60" xfId="3714"/>
    <cellStyle name="Normal 2 3 61" xfId="3715"/>
    <cellStyle name="Normal 2 3 62" xfId="3716"/>
    <cellStyle name="Normal 2 3 63" xfId="3717"/>
    <cellStyle name="Normal 2 3 64" xfId="3718"/>
    <cellStyle name="Normal 2 3 65" xfId="3719"/>
    <cellStyle name="Normal 2 3 66" xfId="3720"/>
    <cellStyle name="Normal 2 3 67" xfId="3721"/>
    <cellStyle name="Normal 2 3 68" xfId="3722"/>
    <cellStyle name="Normal 2 3 69" xfId="3723"/>
    <cellStyle name="Normal 2 3 7" xfId="3724"/>
    <cellStyle name="Normal 2 3 70" xfId="3725"/>
    <cellStyle name="Normal 2 3 71" xfId="3726"/>
    <cellStyle name="Normal 2 3 72" xfId="3727"/>
    <cellStyle name="Normal 2 3 73" xfId="3728"/>
    <cellStyle name="Normal 2 3 74" xfId="3729"/>
    <cellStyle name="Normal 2 3 75" xfId="3730"/>
    <cellStyle name="Normal 2 3 76" xfId="3731"/>
    <cellStyle name="Normal 2 3 77" xfId="3732"/>
    <cellStyle name="Normal 2 3 78" xfId="3733"/>
    <cellStyle name="Normal 2 3 79" xfId="3734"/>
    <cellStyle name="Normal 2 3 8" xfId="3735"/>
    <cellStyle name="Normal 2 3 80" xfId="3736"/>
    <cellStyle name="Normal 2 3 81" xfId="3737"/>
    <cellStyle name="Normal 2 3 82" xfId="3738"/>
    <cellStyle name="Normal 2 3 83" xfId="3739"/>
    <cellStyle name="Normal 2 3 84" xfId="3740"/>
    <cellStyle name="Normal 2 3 85" xfId="3741"/>
    <cellStyle name="Normal 2 3 86" xfId="3742"/>
    <cellStyle name="Normal 2 3 87" xfId="3743"/>
    <cellStyle name="Normal 2 3 88" xfId="3744"/>
    <cellStyle name="Normal 2 3 89" xfId="3745"/>
    <cellStyle name="Normal 2 3 9" xfId="3746"/>
    <cellStyle name="Normal 2 3 90" xfId="3747"/>
    <cellStyle name="Normal 2 3 91" xfId="3748"/>
    <cellStyle name="Normal 2 3 92" xfId="3749"/>
    <cellStyle name="Normal 2 3 93" xfId="3750"/>
    <cellStyle name="Normal 2 3 94" xfId="3751"/>
    <cellStyle name="Normal 2 3 95" xfId="3752"/>
    <cellStyle name="Normal 2 3 96" xfId="3753"/>
    <cellStyle name="Normal 2 3 97" xfId="3754"/>
    <cellStyle name="Normal 2 3 98" xfId="3755"/>
    <cellStyle name="Normal 2 3 99" xfId="3756"/>
    <cellStyle name="Normal 2 30" xfId="3757"/>
    <cellStyle name="Normal 2 31" xfId="3758"/>
    <cellStyle name="Normal 2 32" xfId="3759"/>
    <cellStyle name="Normal 2 33" xfId="3760"/>
    <cellStyle name="Normal 2 34" xfId="3761"/>
    <cellStyle name="Normal 2 35" xfId="3762"/>
    <cellStyle name="Normal 2 36" xfId="3763"/>
    <cellStyle name="Normal 2 37" xfId="3764"/>
    <cellStyle name="Normal 2 38" xfId="3765"/>
    <cellStyle name="Normal 2 39" xfId="3766"/>
    <cellStyle name="Normal 2 4" xfId="3767"/>
    <cellStyle name="Normal 2 4 10" xfId="3768"/>
    <cellStyle name="Normal 2 4 100" xfId="3769"/>
    <cellStyle name="Normal 2 4 101" xfId="3770"/>
    <cellStyle name="Normal 2 4 102" xfId="3771"/>
    <cellStyle name="Normal 2 4 103" xfId="3772"/>
    <cellStyle name="Normal 2 4 104" xfId="3773"/>
    <cellStyle name="Normal 2 4 105" xfId="3774"/>
    <cellStyle name="Normal 2 4 106" xfId="3775"/>
    <cellStyle name="Normal 2 4 107" xfId="3776"/>
    <cellStyle name="Normal 2 4 108" xfId="3777"/>
    <cellStyle name="Normal 2 4 109" xfId="3778"/>
    <cellStyle name="Normal 2 4 11" xfId="3779"/>
    <cellStyle name="Normal 2 4 110" xfId="3780"/>
    <cellStyle name="Normal 2 4 111" xfId="3781"/>
    <cellStyle name="Normal 2 4 112" xfId="3782"/>
    <cellStyle name="Normal 2 4 113" xfId="3783"/>
    <cellStyle name="Normal 2 4 114" xfId="3784"/>
    <cellStyle name="Normal 2 4 115" xfId="3785"/>
    <cellStyle name="Normal 2 4 116" xfId="3786"/>
    <cellStyle name="Normal 2 4 117" xfId="3787"/>
    <cellStyle name="Normal 2 4 118" xfId="3788"/>
    <cellStyle name="Normal 2 4 119" xfId="3789"/>
    <cellStyle name="Normal 2 4 12" xfId="3790"/>
    <cellStyle name="Normal 2 4 120" xfId="3791"/>
    <cellStyle name="Normal 2 4 121" xfId="3792"/>
    <cellStyle name="Normal 2 4 122" xfId="3793"/>
    <cellStyle name="Normal 2 4 123" xfId="3794"/>
    <cellStyle name="Normal 2 4 124" xfId="3795"/>
    <cellStyle name="Normal 2 4 125" xfId="3796"/>
    <cellStyle name="Normal 2 4 126" xfId="3797"/>
    <cellStyle name="Normal 2 4 127" xfId="3798"/>
    <cellStyle name="Normal 2 4 128" xfId="3799"/>
    <cellStyle name="Normal 2 4 129" xfId="3800"/>
    <cellStyle name="Normal 2 4 13" xfId="3801"/>
    <cellStyle name="Normal 2 4 130" xfId="3802"/>
    <cellStyle name="Normal 2 4 131" xfId="3803"/>
    <cellStyle name="Normal 2 4 132" xfId="3804"/>
    <cellStyle name="Normal 2 4 133" xfId="3805"/>
    <cellStyle name="Normal 2 4 134" xfId="3806"/>
    <cellStyle name="Normal 2 4 135" xfId="3807"/>
    <cellStyle name="Normal 2 4 136" xfId="3808"/>
    <cellStyle name="Normal 2 4 137" xfId="3809"/>
    <cellStyle name="Normal 2 4 138" xfId="3810"/>
    <cellStyle name="Normal 2 4 139" xfId="3811"/>
    <cellStyle name="Normal 2 4 14" xfId="3812"/>
    <cellStyle name="Normal 2 4 140" xfId="3813"/>
    <cellStyle name="Normal 2 4 141" xfId="3814"/>
    <cellStyle name="Normal 2 4 142" xfId="3815"/>
    <cellStyle name="Normal 2 4 143" xfId="3816"/>
    <cellStyle name="Normal 2 4 144" xfId="3817"/>
    <cellStyle name="Normal 2 4 145" xfId="3818"/>
    <cellStyle name="Normal 2 4 146" xfId="3819"/>
    <cellStyle name="Normal 2 4 147" xfId="3820"/>
    <cellStyle name="Normal 2 4 148" xfId="3821"/>
    <cellStyle name="Normal 2 4 149" xfId="3822"/>
    <cellStyle name="Normal 2 4 15" xfId="3823"/>
    <cellStyle name="Normal 2 4 15 10" xfId="3824"/>
    <cellStyle name="Normal 2 4 15 2" xfId="3825"/>
    <cellStyle name="Normal 2 4 15 2 2" xfId="3826"/>
    <cellStyle name="Normal 2 4 15 2 2 2" xfId="3827"/>
    <cellStyle name="Normal 2 4 15 2 2 2 2" xfId="3828"/>
    <cellStyle name="Normal 2 4 15 2 3" xfId="3829"/>
    <cellStyle name="Normal 2 4 15 2 4" xfId="3830"/>
    <cellStyle name="Normal 2 4 15 3" xfId="3831"/>
    <cellStyle name="Normal 2 4 15 4" xfId="3832"/>
    <cellStyle name="Normal 2 4 15 5" xfId="3833"/>
    <cellStyle name="Normal 2 4 15 6" xfId="3834"/>
    <cellStyle name="Normal 2 4 15 7" xfId="3835"/>
    <cellStyle name="Normal 2 4 15 8" xfId="3836"/>
    <cellStyle name="Normal 2 4 15 9" xfId="3837"/>
    <cellStyle name="Normal 2 4 15 9 2" xfId="3838"/>
    <cellStyle name="Normal 2 4 15 9 2 2" xfId="3839"/>
    <cellStyle name="Normal 2 4 150" xfId="3840"/>
    <cellStyle name="Normal 2 4 151" xfId="3841"/>
    <cellStyle name="Normal 2 4 152" xfId="3842"/>
    <cellStyle name="Normal 2 4 153" xfId="3843"/>
    <cellStyle name="Normal 2 4 154" xfId="3844"/>
    <cellStyle name="Normal 2 4 155" xfId="3845"/>
    <cellStyle name="Normal 2 4 156" xfId="3846"/>
    <cellStyle name="Normal 2 4 157" xfId="3847"/>
    <cellStyle name="Normal 2 4 158" xfId="3848"/>
    <cellStyle name="Normal 2 4 159" xfId="3849"/>
    <cellStyle name="Normal 2 4 16" xfId="3850"/>
    <cellStyle name="Normal 2 4 16 10" xfId="3851"/>
    <cellStyle name="Normal 2 4 16 2" xfId="3852"/>
    <cellStyle name="Normal 2 4 16 2 2" xfId="3853"/>
    <cellStyle name="Normal 2 4 16 2 2 2" xfId="3854"/>
    <cellStyle name="Normal 2 4 16 2 2 2 2" xfId="3855"/>
    <cellStyle name="Normal 2 4 16 2 3" xfId="3856"/>
    <cellStyle name="Normal 2 4 16 2 4" xfId="3857"/>
    <cellStyle name="Normal 2 4 16 3" xfId="3858"/>
    <cellStyle name="Normal 2 4 16 4" xfId="3859"/>
    <cellStyle name="Normal 2 4 16 5" xfId="3860"/>
    <cellStyle name="Normal 2 4 16 6" xfId="3861"/>
    <cellStyle name="Normal 2 4 16 7" xfId="3862"/>
    <cellStyle name="Normal 2 4 16 8" xfId="3863"/>
    <cellStyle name="Normal 2 4 16 9" xfId="3864"/>
    <cellStyle name="Normal 2 4 16 9 2" xfId="3865"/>
    <cellStyle name="Normal 2 4 16 9 2 2" xfId="3866"/>
    <cellStyle name="Normal 2 4 160" xfId="3867"/>
    <cellStyle name="Normal 2 4 161" xfId="3868"/>
    <cellStyle name="Normal 2 4 162" xfId="3869"/>
    <cellStyle name="Normal 2 4 163" xfId="3870"/>
    <cellStyle name="Normal 2 4 164" xfId="3871"/>
    <cellStyle name="Normal 2 4 165" xfId="3872"/>
    <cellStyle name="Normal 2 4 166" xfId="3873"/>
    <cellStyle name="Normal 2 4 167" xfId="3874"/>
    <cellStyle name="Normal 2 4 168" xfId="3875"/>
    <cellStyle name="Normal 2 4 169" xfId="3876"/>
    <cellStyle name="Normal 2 4 17" xfId="3877"/>
    <cellStyle name="Normal 2 4 17 10" xfId="3878"/>
    <cellStyle name="Normal 2 4 17 2" xfId="3879"/>
    <cellStyle name="Normal 2 4 17 2 2" xfId="3880"/>
    <cellStyle name="Normal 2 4 17 2 2 2" xfId="3881"/>
    <cellStyle name="Normal 2 4 17 2 2 2 2" xfId="3882"/>
    <cellStyle name="Normal 2 4 17 2 3" xfId="3883"/>
    <cellStyle name="Normal 2 4 17 2 4" xfId="3884"/>
    <cellStyle name="Normal 2 4 17 3" xfId="3885"/>
    <cellStyle name="Normal 2 4 17 4" xfId="3886"/>
    <cellStyle name="Normal 2 4 17 5" xfId="3887"/>
    <cellStyle name="Normal 2 4 17 6" xfId="3888"/>
    <cellStyle name="Normal 2 4 17 7" xfId="3889"/>
    <cellStyle name="Normal 2 4 17 8" xfId="3890"/>
    <cellStyle name="Normal 2 4 17 9" xfId="3891"/>
    <cellStyle name="Normal 2 4 17 9 2" xfId="3892"/>
    <cellStyle name="Normal 2 4 17 9 2 2" xfId="3893"/>
    <cellStyle name="Normal 2 4 170" xfId="3894"/>
    <cellStyle name="Normal 2 4 171" xfId="3895"/>
    <cellStyle name="Normal 2 4 172" xfId="3896"/>
    <cellStyle name="Normal 2 4 173" xfId="3897"/>
    <cellStyle name="Normal 2 4 174" xfId="3898"/>
    <cellStyle name="Normal 2 4 175" xfId="3899"/>
    <cellStyle name="Normal 2 4 176" xfId="3900"/>
    <cellStyle name="Normal 2 4 177" xfId="3901"/>
    <cellStyle name="Normal 2 4 18" xfId="3902"/>
    <cellStyle name="Normal 2 4 18 10" xfId="3903"/>
    <cellStyle name="Normal 2 4 18 2" xfId="3904"/>
    <cellStyle name="Normal 2 4 18 2 2" xfId="3905"/>
    <cellStyle name="Normal 2 4 18 2 3" xfId="3906"/>
    <cellStyle name="Normal 2 4 18 2 4" xfId="3907"/>
    <cellStyle name="Normal 2 4 18 3" xfId="3908"/>
    <cellStyle name="Normal 2 4 18 4" xfId="3909"/>
    <cellStyle name="Normal 2 4 18 5" xfId="3910"/>
    <cellStyle name="Normal 2 4 18 6" xfId="3911"/>
    <cellStyle name="Normal 2 4 18 7" xfId="3912"/>
    <cellStyle name="Normal 2 4 18 8" xfId="3913"/>
    <cellStyle name="Normal 2 4 18 9" xfId="3914"/>
    <cellStyle name="Normal 2 4 18 9 2" xfId="3915"/>
    <cellStyle name="Normal 2 4 19" xfId="3916"/>
    <cellStyle name="Normal 2 4 19 10" xfId="3917"/>
    <cellStyle name="Normal 2 4 19 2" xfId="3918"/>
    <cellStyle name="Normal 2 4 19 2 2" xfId="3919"/>
    <cellStyle name="Normal 2 4 19 2 2 2" xfId="3920"/>
    <cellStyle name="Normal 2 4 19 2 2 2 2" xfId="3921"/>
    <cellStyle name="Normal 2 4 19 2 3" xfId="3922"/>
    <cellStyle name="Normal 2 4 19 2 4" xfId="3923"/>
    <cellStyle name="Normal 2 4 19 3" xfId="3924"/>
    <cellStyle name="Normal 2 4 19 4" xfId="3925"/>
    <cellStyle name="Normal 2 4 19 5" xfId="3926"/>
    <cellStyle name="Normal 2 4 19 6" xfId="3927"/>
    <cellStyle name="Normal 2 4 19 7" xfId="3928"/>
    <cellStyle name="Normal 2 4 19 8" xfId="3929"/>
    <cellStyle name="Normal 2 4 19 9" xfId="3930"/>
    <cellStyle name="Normal 2 4 19 9 2" xfId="3931"/>
    <cellStyle name="Normal 2 4 19 9 2 2" xfId="3932"/>
    <cellStyle name="Normal 2 4 2" xfId="3933"/>
    <cellStyle name="Normal 2 4 20" xfId="3934"/>
    <cellStyle name="Normal 2 4 20 10" xfId="3935"/>
    <cellStyle name="Normal 2 4 20 2" xfId="3936"/>
    <cellStyle name="Normal 2 4 20 2 2" xfId="3937"/>
    <cellStyle name="Normal 2 4 20 2 3" xfId="3938"/>
    <cellStyle name="Normal 2 4 20 2 4" xfId="3939"/>
    <cellStyle name="Normal 2 4 20 3" xfId="3940"/>
    <cellStyle name="Normal 2 4 20 4" xfId="3941"/>
    <cellStyle name="Normal 2 4 20 5" xfId="3942"/>
    <cellStyle name="Normal 2 4 20 6" xfId="3943"/>
    <cellStyle name="Normal 2 4 20 7" xfId="3944"/>
    <cellStyle name="Normal 2 4 20 8" xfId="3945"/>
    <cellStyle name="Normal 2 4 20 9" xfId="3946"/>
    <cellStyle name="Normal 2 4 20 9 2" xfId="3947"/>
    <cellStyle name="Normal 2 4 21" xfId="3948"/>
    <cellStyle name="Normal 2 4 21 10" xfId="3949"/>
    <cellStyle name="Normal 2 4 21 2" xfId="3950"/>
    <cellStyle name="Normal 2 4 21 2 2" xfId="3951"/>
    <cellStyle name="Normal 2 4 21 2 3" xfId="3952"/>
    <cellStyle name="Normal 2 4 21 2 4" xfId="3953"/>
    <cellStyle name="Normal 2 4 21 3" xfId="3954"/>
    <cellStyle name="Normal 2 4 21 4" xfId="3955"/>
    <cellStyle name="Normal 2 4 21 5" xfId="3956"/>
    <cellStyle name="Normal 2 4 21 6" xfId="3957"/>
    <cellStyle name="Normal 2 4 21 7" xfId="3958"/>
    <cellStyle name="Normal 2 4 21 8" xfId="3959"/>
    <cellStyle name="Normal 2 4 21 9" xfId="3960"/>
    <cellStyle name="Normal 2 4 21 9 2" xfId="3961"/>
    <cellStyle name="Normal 2 4 22" xfId="3962"/>
    <cellStyle name="Normal 2 4 22 10" xfId="3963"/>
    <cellStyle name="Normal 2 4 22 2" xfId="3964"/>
    <cellStyle name="Normal 2 4 22 2 2" xfId="3965"/>
    <cellStyle name="Normal 2 4 22 2 3" xfId="3966"/>
    <cellStyle name="Normal 2 4 22 2 4" xfId="3967"/>
    <cellStyle name="Normal 2 4 22 3" xfId="3968"/>
    <cellStyle name="Normal 2 4 22 4" xfId="3969"/>
    <cellStyle name="Normal 2 4 22 5" xfId="3970"/>
    <cellStyle name="Normal 2 4 22 6" xfId="3971"/>
    <cellStyle name="Normal 2 4 22 7" xfId="3972"/>
    <cellStyle name="Normal 2 4 22 8" xfId="3973"/>
    <cellStyle name="Normal 2 4 22 9" xfId="3974"/>
    <cellStyle name="Normal 2 4 22 9 2" xfId="3975"/>
    <cellStyle name="Normal 2 4 23" xfId="3976"/>
    <cellStyle name="Normal 2 4 23 10" xfId="3977"/>
    <cellStyle name="Normal 2 4 23 2" xfId="3978"/>
    <cellStyle name="Normal 2 4 23 2 2" xfId="3979"/>
    <cellStyle name="Normal 2 4 23 2 2 2" xfId="3980"/>
    <cellStyle name="Normal 2 4 23 2 2 2 2" xfId="3981"/>
    <cellStyle name="Normal 2 4 23 2 3" xfId="3982"/>
    <cellStyle name="Normal 2 4 23 2 4" xfId="3983"/>
    <cellStyle name="Normal 2 4 23 3" xfId="3984"/>
    <cellStyle name="Normal 2 4 23 4" xfId="3985"/>
    <cellStyle name="Normal 2 4 23 5" xfId="3986"/>
    <cellStyle name="Normal 2 4 23 6" xfId="3987"/>
    <cellStyle name="Normal 2 4 23 7" xfId="3988"/>
    <cellStyle name="Normal 2 4 23 8" xfId="3989"/>
    <cellStyle name="Normal 2 4 23 9" xfId="3990"/>
    <cellStyle name="Normal 2 4 23 9 2" xfId="3991"/>
    <cellStyle name="Normal 2 4 23 9 2 2" xfId="3992"/>
    <cellStyle name="Normal 2 4 24" xfId="3993"/>
    <cellStyle name="Normal 2 4 24 10" xfId="3994"/>
    <cellStyle name="Normal 2 4 24 2" xfId="3995"/>
    <cellStyle name="Normal 2 4 24 2 2" xfId="3996"/>
    <cellStyle name="Normal 2 4 24 2 2 2" xfId="3997"/>
    <cellStyle name="Normal 2 4 24 2 2 2 2" xfId="3998"/>
    <cellStyle name="Normal 2 4 24 2 3" xfId="3999"/>
    <cellStyle name="Normal 2 4 24 2 4" xfId="4000"/>
    <cellStyle name="Normal 2 4 24 3" xfId="4001"/>
    <cellStyle name="Normal 2 4 24 4" xfId="4002"/>
    <cellStyle name="Normal 2 4 24 5" xfId="4003"/>
    <cellStyle name="Normal 2 4 24 6" xfId="4004"/>
    <cellStyle name="Normal 2 4 24 7" xfId="4005"/>
    <cellStyle name="Normal 2 4 24 8" xfId="4006"/>
    <cellStyle name="Normal 2 4 24 9" xfId="4007"/>
    <cellStyle name="Normal 2 4 24 9 2" xfId="4008"/>
    <cellStyle name="Normal 2 4 24 9 2 2" xfId="4009"/>
    <cellStyle name="Normal 2 4 25" xfId="4010"/>
    <cellStyle name="Normal 2 4 25 10" xfId="4011"/>
    <cellStyle name="Normal 2 4 25 2" xfId="4012"/>
    <cellStyle name="Normal 2 4 25 2 2" xfId="4013"/>
    <cellStyle name="Normal 2 4 25 2 3" xfId="4014"/>
    <cellStyle name="Normal 2 4 25 2 4" xfId="4015"/>
    <cellStyle name="Normal 2 4 25 3" xfId="4016"/>
    <cellStyle name="Normal 2 4 25 4" xfId="4017"/>
    <cellStyle name="Normal 2 4 25 5" xfId="4018"/>
    <cellStyle name="Normal 2 4 25 6" xfId="4019"/>
    <cellStyle name="Normal 2 4 25 7" xfId="4020"/>
    <cellStyle name="Normal 2 4 25 8" xfId="4021"/>
    <cellStyle name="Normal 2 4 25 9" xfId="4022"/>
    <cellStyle name="Normal 2 4 25 9 2" xfId="4023"/>
    <cellStyle name="Normal 2 4 26" xfId="4024"/>
    <cellStyle name="Normal 2 4 26 10" xfId="4025"/>
    <cellStyle name="Normal 2 4 26 2" xfId="4026"/>
    <cellStyle name="Normal 2 4 26 2 2" xfId="4027"/>
    <cellStyle name="Normal 2 4 26 2 2 2" xfId="4028"/>
    <cellStyle name="Normal 2 4 26 2 2 2 2" xfId="4029"/>
    <cellStyle name="Normal 2 4 26 2 3" xfId="4030"/>
    <cellStyle name="Normal 2 4 26 2 4" xfId="4031"/>
    <cellStyle name="Normal 2 4 26 3" xfId="4032"/>
    <cellStyle name="Normal 2 4 26 4" xfId="4033"/>
    <cellStyle name="Normal 2 4 26 5" xfId="4034"/>
    <cellStyle name="Normal 2 4 26 6" xfId="4035"/>
    <cellStyle name="Normal 2 4 26 7" xfId="4036"/>
    <cellStyle name="Normal 2 4 26 8" xfId="4037"/>
    <cellStyle name="Normal 2 4 26 9" xfId="4038"/>
    <cellStyle name="Normal 2 4 26 9 2" xfId="4039"/>
    <cellStyle name="Normal 2 4 26 9 2 2" xfId="4040"/>
    <cellStyle name="Normal 2 4 27" xfId="4041"/>
    <cellStyle name="Normal 2 4 27 10" xfId="4042"/>
    <cellStyle name="Normal 2 4 27 2" xfId="4043"/>
    <cellStyle name="Normal 2 4 27 2 2" xfId="4044"/>
    <cellStyle name="Normal 2 4 27 2 3" xfId="4045"/>
    <cellStyle name="Normal 2 4 27 2 4" xfId="4046"/>
    <cellStyle name="Normal 2 4 27 3" xfId="4047"/>
    <cellStyle name="Normal 2 4 27 4" xfId="4048"/>
    <cellStyle name="Normal 2 4 27 5" xfId="4049"/>
    <cellStyle name="Normal 2 4 27 6" xfId="4050"/>
    <cellStyle name="Normal 2 4 27 7" xfId="4051"/>
    <cellStyle name="Normal 2 4 27 8" xfId="4052"/>
    <cellStyle name="Normal 2 4 27 9" xfId="4053"/>
    <cellStyle name="Normal 2 4 27 9 2" xfId="4054"/>
    <cellStyle name="Normal 2 4 28" xfId="4055"/>
    <cellStyle name="Normal 2 4 29" xfId="4056"/>
    <cellStyle name="Normal 2 4 3" xfId="4057"/>
    <cellStyle name="Normal 2 4 30" xfId="4058"/>
    <cellStyle name="Normal 2 4 31" xfId="4059"/>
    <cellStyle name="Normal 2 4 32" xfId="4060"/>
    <cellStyle name="Normal 2 4 33" xfId="4061"/>
    <cellStyle name="Normal 2 4 34" xfId="4062"/>
    <cellStyle name="Normal 2 4 35" xfId="4063"/>
    <cellStyle name="Normal 2 4 36" xfId="4064"/>
    <cellStyle name="Normal 2 4 37" xfId="4065"/>
    <cellStyle name="Normal 2 4 38" xfId="4066"/>
    <cellStyle name="Normal 2 4 39" xfId="4067"/>
    <cellStyle name="Normal 2 4 4" xfId="4068"/>
    <cellStyle name="Normal 2 4 40" xfId="4069"/>
    <cellStyle name="Normal 2 4 41" xfId="4070"/>
    <cellStyle name="Normal 2 4 42" xfId="4071"/>
    <cellStyle name="Normal 2 4 43" xfId="4072"/>
    <cellStyle name="Normal 2 4 44" xfId="4073"/>
    <cellStyle name="Normal 2 4 45" xfId="4074"/>
    <cellStyle name="Normal 2 4 46" xfId="4075"/>
    <cellStyle name="Normal 2 4 47" xfId="4076"/>
    <cellStyle name="Normal 2 4 48" xfId="4077"/>
    <cellStyle name="Normal 2 4 49" xfId="4078"/>
    <cellStyle name="Normal 2 4 5" xfId="4079"/>
    <cellStyle name="Normal 2 4 5 10" xfId="4080"/>
    <cellStyle name="Normal 2 4 5 2" xfId="4081"/>
    <cellStyle name="Normal 2 4 5 2 2" xfId="4082"/>
    <cellStyle name="Normal 2 4 5 2 3" xfId="4083"/>
    <cellStyle name="Normal 2 4 5 2 4" xfId="4084"/>
    <cellStyle name="Normal 2 4 5 3" xfId="4085"/>
    <cellStyle name="Normal 2 4 5 4" xfId="4086"/>
    <cellStyle name="Normal 2 4 5 5" xfId="4087"/>
    <cellStyle name="Normal 2 4 5 6" xfId="4088"/>
    <cellStyle name="Normal 2 4 5 7" xfId="4089"/>
    <cellStyle name="Normal 2 4 5 8" xfId="4090"/>
    <cellStyle name="Normal 2 4 5 9" xfId="4091"/>
    <cellStyle name="Normal 2 4 5 9 2" xfId="4092"/>
    <cellStyle name="Normal 2 4 50" xfId="4093"/>
    <cellStyle name="Normal 2 4 51" xfId="4094"/>
    <cellStyle name="Normal 2 4 52" xfId="4095"/>
    <cellStyle name="Normal 2 4 53" xfId="4096"/>
    <cellStyle name="Normal 2 4 54" xfId="4097"/>
    <cellStyle name="Normal 2 4 55" xfId="4098"/>
    <cellStyle name="Normal 2 4 56" xfId="4099"/>
    <cellStyle name="Normal 2 4 57" xfId="4100"/>
    <cellStyle name="Normal 2 4 58" xfId="4101"/>
    <cellStyle name="Normal 2 4 59" xfId="4102"/>
    <cellStyle name="Normal 2 4 6" xfId="4103"/>
    <cellStyle name="Normal 2 4 6 10" xfId="4104"/>
    <cellStyle name="Normal 2 4 6 2" xfId="4105"/>
    <cellStyle name="Normal 2 4 6 2 2" xfId="4106"/>
    <cellStyle name="Normal 2 4 6 2 2 2" xfId="4107"/>
    <cellStyle name="Normal 2 4 6 2 2 2 2" xfId="4108"/>
    <cellStyle name="Normal 2 4 6 2 3" xfId="4109"/>
    <cellStyle name="Normal 2 4 6 2 4" xfId="4110"/>
    <cellStyle name="Normal 2 4 6 3" xfId="4111"/>
    <cellStyle name="Normal 2 4 6 4" xfId="4112"/>
    <cellStyle name="Normal 2 4 6 5" xfId="4113"/>
    <cellStyle name="Normal 2 4 6 6" xfId="4114"/>
    <cellStyle name="Normal 2 4 6 7" xfId="4115"/>
    <cellStyle name="Normal 2 4 6 8" xfId="4116"/>
    <cellStyle name="Normal 2 4 6 9" xfId="4117"/>
    <cellStyle name="Normal 2 4 6 9 2" xfId="4118"/>
    <cellStyle name="Normal 2 4 6 9 2 2" xfId="4119"/>
    <cellStyle name="Normal 2 4 60" xfId="4120"/>
    <cellStyle name="Normal 2 4 61" xfId="4121"/>
    <cellStyle name="Normal 2 4 62" xfId="4122"/>
    <cellStyle name="Normal 2 4 63" xfId="4123"/>
    <cellStyle name="Normal 2 4 64" xfId="4124"/>
    <cellStyle name="Normal 2 4 65" xfId="4125"/>
    <cellStyle name="Normal 2 4 66" xfId="4126"/>
    <cellStyle name="Normal 2 4 67" xfId="4127"/>
    <cellStyle name="Normal 2 4 68" xfId="4128"/>
    <cellStyle name="Normal 2 4 69" xfId="4129"/>
    <cellStyle name="Normal 2 4 7" xfId="4130"/>
    <cellStyle name="Normal 2 4 7 10" xfId="4131"/>
    <cellStyle name="Normal 2 4 7 2" xfId="4132"/>
    <cellStyle name="Normal 2 4 7 2 2" xfId="4133"/>
    <cellStyle name="Normal 2 4 7 2 2 2" xfId="4134"/>
    <cellStyle name="Normal 2 4 7 2 2 2 2" xfId="4135"/>
    <cellStyle name="Normal 2 4 7 2 3" xfId="4136"/>
    <cellStyle name="Normal 2 4 7 2 4" xfId="4137"/>
    <cellStyle name="Normal 2 4 7 3" xfId="4138"/>
    <cellStyle name="Normal 2 4 7 4" xfId="4139"/>
    <cellStyle name="Normal 2 4 7 5" xfId="4140"/>
    <cellStyle name="Normal 2 4 7 6" xfId="4141"/>
    <cellStyle name="Normal 2 4 7 7" xfId="4142"/>
    <cellStyle name="Normal 2 4 7 8" xfId="4143"/>
    <cellStyle name="Normal 2 4 7 9" xfId="4144"/>
    <cellStyle name="Normal 2 4 7 9 2" xfId="4145"/>
    <cellStyle name="Normal 2 4 7 9 2 2" xfId="4146"/>
    <cellStyle name="Normal 2 4 70" xfId="4147"/>
    <cellStyle name="Normal 2 4 71" xfId="4148"/>
    <cellStyle name="Normal 2 4 72" xfId="4149"/>
    <cellStyle name="Normal 2 4 73" xfId="4150"/>
    <cellStyle name="Normal 2 4 74" xfId="4151"/>
    <cellStyle name="Normal 2 4 75" xfId="4152"/>
    <cellStyle name="Normal 2 4 76" xfId="4153"/>
    <cellStyle name="Normal 2 4 77" xfId="4154"/>
    <cellStyle name="Normal 2 4 78" xfId="4155"/>
    <cellStyle name="Normal 2 4 79" xfId="4156"/>
    <cellStyle name="Normal 2 4 8" xfId="4157"/>
    <cellStyle name="Normal 2 4 8 10" xfId="4158"/>
    <cellStyle name="Normal 2 4 8 2" xfId="4159"/>
    <cellStyle name="Normal 2 4 8 2 2" xfId="4160"/>
    <cellStyle name="Normal 2 4 8 2 2 2" xfId="4161"/>
    <cellStyle name="Normal 2 4 8 2 2 2 2" xfId="4162"/>
    <cellStyle name="Normal 2 4 8 2 3" xfId="4163"/>
    <cellStyle name="Normal 2 4 8 2 4" xfId="4164"/>
    <cellStyle name="Normal 2 4 8 3" xfId="4165"/>
    <cellStyle name="Normal 2 4 8 4" xfId="4166"/>
    <cellStyle name="Normal 2 4 8 5" xfId="4167"/>
    <cellStyle name="Normal 2 4 8 6" xfId="4168"/>
    <cellStyle name="Normal 2 4 8 7" xfId="4169"/>
    <cellStyle name="Normal 2 4 8 8" xfId="4170"/>
    <cellStyle name="Normal 2 4 8 9" xfId="4171"/>
    <cellStyle name="Normal 2 4 8 9 2" xfId="4172"/>
    <cellStyle name="Normal 2 4 8 9 2 2" xfId="4173"/>
    <cellStyle name="Normal 2 4 80" xfId="4174"/>
    <cellStyle name="Normal 2 4 81" xfId="4175"/>
    <cellStyle name="Normal 2 4 82" xfId="4176"/>
    <cellStyle name="Normal 2 4 83" xfId="4177"/>
    <cellStyle name="Normal 2 4 84" xfId="4178"/>
    <cellStyle name="Normal 2 4 85" xfId="4179"/>
    <cellStyle name="Normal 2 4 86" xfId="4180"/>
    <cellStyle name="Normal 2 4 87" xfId="4181"/>
    <cellStyle name="Normal 2 4 88" xfId="4182"/>
    <cellStyle name="Normal 2 4 89" xfId="4183"/>
    <cellStyle name="Normal 2 4 9" xfId="4184"/>
    <cellStyle name="Normal 2 4 9 10" xfId="4185"/>
    <cellStyle name="Normal 2 4 9 2" xfId="4186"/>
    <cellStyle name="Normal 2 4 9 2 2" xfId="4187"/>
    <cellStyle name="Normal 2 4 9 2 3" xfId="4188"/>
    <cellStyle name="Normal 2 4 9 2 4" xfId="4189"/>
    <cellStyle name="Normal 2 4 9 3" xfId="4190"/>
    <cellStyle name="Normal 2 4 9 4" xfId="4191"/>
    <cellStyle name="Normal 2 4 9 5" xfId="4192"/>
    <cellStyle name="Normal 2 4 9 6" xfId="4193"/>
    <cellStyle name="Normal 2 4 9 7" xfId="4194"/>
    <cellStyle name="Normal 2 4 9 8" xfId="4195"/>
    <cellStyle name="Normal 2 4 9 9" xfId="4196"/>
    <cellStyle name="Normal 2 4 9 9 2" xfId="4197"/>
    <cellStyle name="Normal 2 4 90" xfId="4198"/>
    <cellStyle name="Normal 2 4 91" xfId="4199"/>
    <cellStyle name="Normal 2 4 92" xfId="4200"/>
    <cellStyle name="Normal 2 4 93" xfId="4201"/>
    <cellStyle name="Normal 2 4 94" xfId="4202"/>
    <cellStyle name="Normal 2 4 95" xfId="4203"/>
    <cellStyle name="Normal 2 4 96" xfId="4204"/>
    <cellStyle name="Normal 2 4 97" xfId="4205"/>
    <cellStyle name="Normal 2 4 98" xfId="4206"/>
    <cellStyle name="Normal 2 4 99" xfId="4207"/>
    <cellStyle name="Normal 2 40" xfId="4208"/>
    <cellStyle name="Normal 2 40 10" xfId="4209"/>
    <cellStyle name="Normal 2 40 2" xfId="4210"/>
    <cellStyle name="Normal 2 40 2 2" xfId="4211"/>
    <cellStyle name="Normal 2 40 2 3" xfId="4212"/>
    <cellStyle name="Normal 2 40 2 4" xfId="4213"/>
    <cellStyle name="Normal 2 40 3" xfId="4214"/>
    <cellStyle name="Normal 2 40 4" xfId="4215"/>
    <cellStyle name="Normal 2 40 5" xfId="4216"/>
    <cellStyle name="Normal 2 40 6" xfId="4217"/>
    <cellStyle name="Normal 2 40 7" xfId="4218"/>
    <cellStyle name="Normal 2 40 8" xfId="4219"/>
    <cellStyle name="Normal 2 40 9" xfId="4220"/>
    <cellStyle name="Normal 2 40 9 2" xfId="4221"/>
    <cellStyle name="Normal 2 41" xfId="4222"/>
    <cellStyle name="Normal 2 41 10" xfId="4223"/>
    <cellStyle name="Normal 2 41 2" xfId="4224"/>
    <cellStyle name="Normal 2 41 2 2" xfId="4225"/>
    <cellStyle name="Normal 2 41 2 3" xfId="4226"/>
    <cellStyle name="Normal 2 41 2 4" xfId="4227"/>
    <cellStyle name="Normal 2 41 3" xfId="4228"/>
    <cellStyle name="Normal 2 41 4" xfId="4229"/>
    <cellStyle name="Normal 2 41 5" xfId="4230"/>
    <cellStyle name="Normal 2 41 6" xfId="4231"/>
    <cellStyle name="Normal 2 41 7" xfId="4232"/>
    <cellStyle name="Normal 2 41 8" xfId="4233"/>
    <cellStyle name="Normal 2 41 9" xfId="4234"/>
    <cellStyle name="Normal 2 41 9 2" xfId="4235"/>
    <cellStyle name="Normal 2 42" xfId="4236"/>
    <cellStyle name="Normal 2 42 10" xfId="4237"/>
    <cellStyle name="Normal 2 42 2" xfId="4238"/>
    <cellStyle name="Normal 2 42 2 2" xfId="4239"/>
    <cellStyle name="Normal 2 42 2 3" xfId="4240"/>
    <cellStyle name="Normal 2 42 2 4" xfId="4241"/>
    <cellStyle name="Normal 2 42 3" xfId="4242"/>
    <cellStyle name="Normal 2 42 4" xfId="4243"/>
    <cellStyle name="Normal 2 42 5" xfId="4244"/>
    <cellStyle name="Normal 2 42 6" xfId="4245"/>
    <cellStyle name="Normal 2 42 7" xfId="4246"/>
    <cellStyle name="Normal 2 42 8" xfId="4247"/>
    <cellStyle name="Normal 2 42 9" xfId="4248"/>
    <cellStyle name="Normal 2 42 9 2" xfId="4249"/>
    <cellStyle name="Normal 2 43" xfId="4250"/>
    <cellStyle name="Normal 2 44" xfId="4251"/>
    <cellStyle name="Normal 2 45" xfId="4252"/>
    <cellStyle name="Normal 2 46" xfId="4253"/>
    <cellStyle name="Normal 2 47" xfId="4254"/>
    <cellStyle name="Normal 2 48" xfId="4255"/>
    <cellStyle name="Normal 2 49" xfId="4256"/>
    <cellStyle name="Normal 2 5" xfId="4257"/>
    <cellStyle name="Normal 2 5 10" xfId="4258"/>
    <cellStyle name="Normal 2 5 10 10" xfId="4259"/>
    <cellStyle name="Normal 2 5 10 2" xfId="4260"/>
    <cellStyle name="Normal 2 5 10 2 2" xfId="4261"/>
    <cellStyle name="Normal 2 5 10 2 2 2" xfId="4262"/>
    <cellStyle name="Normal 2 5 10 2 2 2 2" xfId="4263"/>
    <cellStyle name="Normal 2 5 10 2 3" xfId="4264"/>
    <cellStyle name="Normal 2 5 10 2 4" xfId="4265"/>
    <cellStyle name="Normal 2 5 10 3" xfId="4266"/>
    <cellStyle name="Normal 2 5 10 4" xfId="4267"/>
    <cellStyle name="Normal 2 5 10 5" xfId="4268"/>
    <cellStyle name="Normal 2 5 10 6" xfId="4269"/>
    <cellStyle name="Normal 2 5 10 7" xfId="4270"/>
    <cellStyle name="Normal 2 5 10 8" xfId="4271"/>
    <cellStyle name="Normal 2 5 10 9" xfId="4272"/>
    <cellStyle name="Normal 2 5 10 9 2" xfId="4273"/>
    <cellStyle name="Normal 2 5 10 9 2 2" xfId="4274"/>
    <cellStyle name="Normal 2 5 100" xfId="4275"/>
    <cellStyle name="Normal 2 5 101" xfId="4276"/>
    <cellStyle name="Normal 2 5 102" xfId="4277"/>
    <cellStyle name="Normal 2 5 103" xfId="4278"/>
    <cellStyle name="Normal 2 5 104" xfId="4279"/>
    <cellStyle name="Normal 2 5 105" xfId="4280"/>
    <cellStyle name="Normal 2 5 106" xfId="4281"/>
    <cellStyle name="Normal 2 5 107" xfId="4282"/>
    <cellStyle name="Normal 2 5 108" xfId="4283"/>
    <cellStyle name="Normal 2 5 109" xfId="4284"/>
    <cellStyle name="Normal 2 5 11" xfId="4285"/>
    <cellStyle name="Normal 2 5 11 10" xfId="4286"/>
    <cellStyle name="Normal 2 5 11 2" xfId="4287"/>
    <cellStyle name="Normal 2 5 11 2 2" xfId="4288"/>
    <cellStyle name="Normal 2 5 11 2 3" xfId="4289"/>
    <cellStyle name="Normal 2 5 11 2 4" xfId="4290"/>
    <cellStyle name="Normal 2 5 11 3" xfId="4291"/>
    <cellStyle name="Normal 2 5 11 4" xfId="4292"/>
    <cellStyle name="Normal 2 5 11 5" xfId="4293"/>
    <cellStyle name="Normal 2 5 11 6" xfId="4294"/>
    <cellStyle name="Normal 2 5 11 7" xfId="4295"/>
    <cellStyle name="Normal 2 5 11 8" xfId="4296"/>
    <cellStyle name="Normal 2 5 11 9" xfId="4297"/>
    <cellStyle name="Normal 2 5 11 9 2" xfId="4298"/>
    <cellStyle name="Normal 2 5 110" xfId="4299"/>
    <cellStyle name="Normal 2 5 111" xfId="4300"/>
    <cellStyle name="Normal 2 5 112" xfId="4301"/>
    <cellStyle name="Normal 2 5 113" xfId="4302"/>
    <cellStyle name="Normal 2 5 114" xfId="4303"/>
    <cellStyle name="Normal 2 5 115" xfId="4304"/>
    <cellStyle name="Normal 2 5 116" xfId="4305"/>
    <cellStyle name="Normal 2 5 117" xfId="4306"/>
    <cellStyle name="Normal 2 5 118" xfId="4307"/>
    <cellStyle name="Normal 2 5 119" xfId="4308"/>
    <cellStyle name="Normal 2 5 12" xfId="4309"/>
    <cellStyle name="Normal 2 5 12 10" xfId="4310"/>
    <cellStyle name="Normal 2 5 12 2" xfId="4311"/>
    <cellStyle name="Normal 2 5 12 2 2" xfId="4312"/>
    <cellStyle name="Normal 2 5 12 2 2 2" xfId="4313"/>
    <cellStyle name="Normal 2 5 12 2 2 2 2" xfId="4314"/>
    <cellStyle name="Normal 2 5 12 2 3" xfId="4315"/>
    <cellStyle name="Normal 2 5 12 2 4" xfId="4316"/>
    <cellStyle name="Normal 2 5 12 3" xfId="4317"/>
    <cellStyle name="Normal 2 5 12 4" xfId="4318"/>
    <cellStyle name="Normal 2 5 12 5" xfId="4319"/>
    <cellStyle name="Normal 2 5 12 6" xfId="4320"/>
    <cellStyle name="Normal 2 5 12 7" xfId="4321"/>
    <cellStyle name="Normal 2 5 12 8" xfId="4322"/>
    <cellStyle name="Normal 2 5 12 9" xfId="4323"/>
    <cellStyle name="Normal 2 5 12 9 2" xfId="4324"/>
    <cellStyle name="Normal 2 5 12 9 2 2" xfId="4325"/>
    <cellStyle name="Normal 2 5 120" xfId="4326"/>
    <cellStyle name="Normal 2 5 121" xfId="4327"/>
    <cellStyle name="Normal 2 5 122" xfId="4328"/>
    <cellStyle name="Normal 2 5 123" xfId="4329"/>
    <cellStyle name="Normal 2 5 124" xfId="4330"/>
    <cellStyle name="Normal 2 5 125" xfId="4331"/>
    <cellStyle name="Normal 2 5 126" xfId="4332"/>
    <cellStyle name="Normal 2 5 127" xfId="4333"/>
    <cellStyle name="Normal 2 5 128" xfId="4334"/>
    <cellStyle name="Normal 2 5 129" xfId="4335"/>
    <cellStyle name="Normal 2 5 13" xfId="4336"/>
    <cellStyle name="Normal 2 5 13 10" xfId="4337"/>
    <cellStyle name="Normal 2 5 13 2" xfId="4338"/>
    <cellStyle name="Normal 2 5 13 2 2" xfId="4339"/>
    <cellStyle name="Normal 2 5 13 2 2 2" xfId="4340"/>
    <cellStyle name="Normal 2 5 13 2 2 2 2" xfId="4341"/>
    <cellStyle name="Normal 2 5 13 2 3" xfId="4342"/>
    <cellStyle name="Normal 2 5 13 2 4" xfId="4343"/>
    <cellStyle name="Normal 2 5 13 3" xfId="4344"/>
    <cellStyle name="Normal 2 5 13 4" xfId="4345"/>
    <cellStyle name="Normal 2 5 13 5" xfId="4346"/>
    <cellStyle name="Normal 2 5 13 6" xfId="4347"/>
    <cellStyle name="Normal 2 5 13 7" xfId="4348"/>
    <cellStyle name="Normal 2 5 13 8" xfId="4349"/>
    <cellStyle name="Normal 2 5 13 9" xfId="4350"/>
    <cellStyle name="Normal 2 5 13 9 2" xfId="4351"/>
    <cellStyle name="Normal 2 5 13 9 2 2" xfId="4352"/>
    <cellStyle name="Normal 2 5 130" xfId="4353"/>
    <cellStyle name="Normal 2 5 131" xfId="4354"/>
    <cellStyle name="Normal 2 5 132" xfId="4355"/>
    <cellStyle name="Normal 2 5 133" xfId="4356"/>
    <cellStyle name="Normal 2 5 134" xfId="4357"/>
    <cellStyle name="Normal 2 5 135" xfId="4358"/>
    <cellStyle name="Normal 2 5 136" xfId="4359"/>
    <cellStyle name="Normal 2 5 137" xfId="4360"/>
    <cellStyle name="Normal 2 5 138" xfId="4361"/>
    <cellStyle name="Normal 2 5 139" xfId="4362"/>
    <cellStyle name="Normal 2 5 14" xfId="4363"/>
    <cellStyle name="Normal 2 5 14 10" xfId="4364"/>
    <cellStyle name="Normal 2 5 14 2" xfId="4365"/>
    <cellStyle name="Normal 2 5 14 2 2" xfId="4366"/>
    <cellStyle name="Normal 2 5 14 2 3" xfId="4367"/>
    <cellStyle name="Normal 2 5 14 2 4" xfId="4368"/>
    <cellStyle name="Normal 2 5 14 3" xfId="4369"/>
    <cellStyle name="Normal 2 5 14 4" xfId="4370"/>
    <cellStyle name="Normal 2 5 14 5" xfId="4371"/>
    <cellStyle name="Normal 2 5 14 6" xfId="4372"/>
    <cellStyle name="Normal 2 5 14 7" xfId="4373"/>
    <cellStyle name="Normal 2 5 14 8" xfId="4374"/>
    <cellStyle name="Normal 2 5 14 9" xfId="4375"/>
    <cellStyle name="Normal 2 5 14 9 2" xfId="4376"/>
    <cellStyle name="Normal 2 5 140" xfId="4377"/>
    <cellStyle name="Normal 2 5 141" xfId="4378"/>
    <cellStyle name="Normal 2 5 142" xfId="4379"/>
    <cellStyle name="Normal 2 5 143" xfId="4380"/>
    <cellStyle name="Normal 2 5 144" xfId="4381"/>
    <cellStyle name="Normal 2 5 145" xfId="4382"/>
    <cellStyle name="Normal 2 5 146" xfId="4383"/>
    <cellStyle name="Normal 2 5 147" xfId="4384"/>
    <cellStyle name="Normal 2 5 148" xfId="4385"/>
    <cellStyle name="Normal 2 5 149" xfId="4386"/>
    <cellStyle name="Normal 2 5 15" xfId="4387"/>
    <cellStyle name="Normal 2 5 15 10" xfId="4388"/>
    <cellStyle name="Normal 2 5 15 2" xfId="4389"/>
    <cellStyle name="Normal 2 5 15 2 2" xfId="4390"/>
    <cellStyle name="Normal 2 5 15 2 3" xfId="4391"/>
    <cellStyle name="Normal 2 5 15 2 4" xfId="4392"/>
    <cellStyle name="Normal 2 5 15 3" xfId="4393"/>
    <cellStyle name="Normal 2 5 15 4" xfId="4394"/>
    <cellStyle name="Normal 2 5 15 5" xfId="4395"/>
    <cellStyle name="Normal 2 5 15 6" xfId="4396"/>
    <cellStyle name="Normal 2 5 15 7" xfId="4397"/>
    <cellStyle name="Normal 2 5 15 8" xfId="4398"/>
    <cellStyle name="Normal 2 5 15 9" xfId="4399"/>
    <cellStyle name="Normal 2 5 15 9 2" xfId="4400"/>
    <cellStyle name="Normal 2 5 150" xfId="4401"/>
    <cellStyle name="Normal 2 5 151" xfId="4402"/>
    <cellStyle name="Normal 2 5 152" xfId="4403"/>
    <cellStyle name="Normal 2 5 153" xfId="4404"/>
    <cellStyle name="Normal 2 5 154" xfId="4405"/>
    <cellStyle name="Normal 2 5 155" xfId="4406"/>
    <cellStyle name="Normal 2 5 156" xfId="4407"/>
    <cellStyle name="Normal 2 5 157" xfId="4408"/>
    <cellStyle name="Normal 2 5 158" xfId="4409"/>
    <cellStyle name="Normal 2 5 159" xfId="4410"/>
    <cellStyle name="Normal 2 5 16" xfId="4411"/>
    <cellStyle name="Normal 2 5 16 10" xfId="4412"/>
    <cellStyle name="Normal 2 5 16 2" xfId="4413"/>
    <cellStyle name="Normal 2 5 16 2 2" xfId="4414"/>
    <cellStyle name="Normal 2 5 16 2 2 2" xfId="4415"/>
    <cellStyle name="Normal 2 5 16 2 2 2 2" xfId="4416"/>
    <cellStyle name="Normal 2 5 16 2 3" xfId="4417"/>
    <cellStyle name="Normal 2 5 16 2 4" xfId="4418"/>
    <cellStyle name="Normal 2 5 16 3" xfId="4419"/>
    <cellStyle name="Normal 2 5 16 4" xfId="4420"/>
    <cellStyle name="Normal 2 5 16 5" xfId="4421"/>
    <cellStyle name="Normal 2 5 16 6" xfId="4422"/>
    <cellStyle name="Normal 2 5 16 7" xfId="4423"/>
    <cellStyle name="Normal 2 5 16 8" xfId="4424"/>
    <cellStyle name="Normal 2 5 16 9" xfId="4425"/>
    <cellStyle name="Normal 2 5 16 9 2" xfId="4426"/>
    <cellStyle name="Normal 2 5 16 9 2 2" xfId="4427"/>
    <cellStyle name="Normal 2 5 160" xfId="4428"/>
    <cellStyle name="Normal 2 5 161" xfId="4429"/>
    <cellStyle name="Normal 2 5 162" xfId="4430"/>
    <cellStyle name="Normal 2 5 163" xfId="4431"/>
    <cellStyle name="Normal 2 5 164" xfId="4432"/>
    <cellStyle name="Normal 2 5 165" xfId="4433"/>
    <cellStyle name="Normal 2 5 166" xfId="4434"/>
    <cellStyle name="Normal 2 5 167" xfId="4435"/>
    <cellStyle name="Normal 2 5 168" xfId="4436"/>
    <cellStyle name="Normal 2 5 169" xfId="4437"/>
    <cellStyle name="Normal 2 5 17" xfId="4438"/>
    <cellStyle name="Normal 2 5 17 10" xfId="4439"/>
    <cellStyle name="Normal 2 5 17 2" xfId="4440"/>
    <cellStyle name="Normal 2 5 17 2 2" xfId="4441"/>
    <cellStyle name="Normal 2 5 17 2 2 2" xfId="4442"/>
    <cellStyle name="Normal 2 5 17 2 2 2 2" xfId="4443"/>
    <cellStyle name="Normal 2 5 17 2 3" xfId="4444"/>
    <cellStyle name="Normal 2 5 17 2 4" xfId="4445"/>
    <cellStyle name="Normal 2 5 17 3" xfId="4446"/>
    <cellStyle name="Normal 2 5 17 4" xfId="4447"/>
    <cellStyle name="Normal 2 5 17 5" xfId="4448"/>
    <cellStyle name="Normal 2 5 17 6" xfId="4449"/>
    <cellStyle name="Normal 2 5 17 7" xfId="4450"/>
    <cellStyle name="Normal 2 5 17 8" xfId="4451"/>
    <cellStyle name="Normal 2 5 17 9" xfId="4452"/>
    <cellStyle name="Normal 2 5 17 9 2" xfId="4453"/>
    <cellStyle name="Normal 2 5 17 9 2 2" xfId="4454"/>
    <cellStyle name="Normal 2 5 170" xfId="4455"/>
    <cellStyle name="Normal 2 5 171" xfId="4456"/>
    <cellStyle name="Normal 2 5 172" xfId="4457"/>
    <cellStyle name="Normal 2 5 173" xfId="4458"/>
    <cellStyle name="Normal 2 5 174" xfId="4459"/>
    <cellStyle name="Normal 2 5 175" xfId="4460"/>
    <cellStyle name="Normal 2 5 176" xfId="4461"/>
    <cellStyle name="Normal 2 5 177" xfId="4462"/>
    <cellStyle name="Normal 2 5 18" xfId="4463"/>
    <cellStyle name="Normal 2 5 18 10" xfId="4464"/>
    <cellStyle name="Normal 2 5 18 2" xfId="4465"/>
    <cellStyle name="Normal 2 5 18 2 2" xfId="4466"/>
    <cellStyle name="Normal 2 5 18 2 3" xfId="4467"/>
    <cellStyle name="Normal 2 5 18 2 4" xfId="4468"/>
    <cellStyle name="Normal 2 5 18 3" xfId="4469"/>
    <cellStyle name="Normal 2 5 18 4" xfId="4470"/>
    <cellStyle name="Normal 2 5 18 5" xfId="4471"/>
    <cellStyle name="Normal 2 5 18 6" xfId="4472"/>
    <cellStyle name="Normal 2 5 18 7" xfId="4473"/>
    <cellStyle name="Normal 2 5 18 8" xfId="4474"/>
    <cellStyle name="Normal 2 5 18 9" xfId="4475"/>
    <cellStyle name="Normal 2 5 18 9 2" xfId="4476"/>
    <cellStyle name="Normal 2 5 19" xfId="4477"/>
    <cellStyle name="Normal 2 5 19 10" xfId="4478"/>
    <cellStyle name="Normal 2 5 19 2" xfId="4479"/>
    <cellStyle name="Normal 2 5 19 2 2" xfId="4480"/>
    <cellStyle name="Normal 2 5 19 2 3" xfId="4481"/>
    <cellStyle name="Normal 2 5 19 2 4" xfId="4482"/>
    <cellStyle name="Normal 2 5 19 3" xfId="4483"/>
    <cellStyle name="Normal 2 5 19 4" xfId="4484"/>
    <cellStyle name="Normal 2 5 19 5" xfId="4485"/>
    <cellStyle name="Normal 2 5 19 6" xfId="4486"/>
    <cellStyle name="Normal 2 5 19 7" xfId="4487"/>
    <cellStyle name="Normal 2 5 19 8" xfId="4488"/>
    <cellStyle name="Normal 2 5 19 9" xfId="4489"/>
    <cellStyle name="Normal 2 5 19 9 2" xfId="4490"/>
    <cellStyle name="Normal 2 5 2" xfId="4491"/>
    <cellStyle name="Normal 2 5 20" xfId="4492"/>
    <cellStyle name="Normal 2 5 21" xfId="4493"/>
    <cellStyle name="Normal 2 5 22" xfId="4494"/>
    <cellStyle name="Normal 2 5 23" xfId="4495"/>
    <cellStyle name="Normal 2 5 24" xfId="4496"/>
    <cellStyle name="Normal 2 5 25" xfId="4497"/>
    <cellStyle name="Normal 2 5 26" xfId="4498"/>
    <cellStyle name="Normal 2 5 27" xfId="4499"/>
    <cellStyle name="Normal 2 5 28" xfId="4500"/>
    <cellStyle name="Normal 2 5 29" xfId="4501"/>
    <cellStyle name="Normal 2 5 3" xfId="4502"/>
    <cellStyle name="Normal 2 5 30" xfId="4503"/>
    <cellStyle name="Normal 2 5 31" xfId="4504"/>
    <cellStyle name="Normal 2 5 32" xfId="4505"/>
    <cellStyle name="Normal 2 5 33" xfId="4506"/>
    <cellStyle name="Normal 2 5 34" xfId="4507"/>
    <cellStyle name="Normal 2 5 35" xfId="4508"/>
    <cellStyle name="Normal 2 5 36" xfId="4509"/>
    <cellStyle name="Normal 2 5 37" xfId="4510"/>
    <cellStyle name="Normal 2 5 38" xfId="4511"/>
    <cellStyle name="Normal 2 5 39" xfId="4512"/>
    <cellStyle name="Normal 2 5 4" xfId="4513"/>
    <cellStyle name="Normal 2 5 40" xfId="4514"/>
    <cellStyle name="Normal 2 5 41" xfId="4515"/>
    <cellStyle name="Normal 2 5 42" xfId="4516"/>
    <cellStyle name="Normal 2 5 43" xfId="4517"/>
    <cellStyle name="Normal 2 5 44" xfId="4518"/>
    <cellStyle name="Normal 2 5 45" xfId="4519"/>
    <cellStyle name="Normal 2 5 46" xfId="4520"/>
    <cellStyle name="Normal 2 5 47" xfId="4521"/>
    <cellStyle name="Normal 2 5 48" xfId="4522"/>
    <cellStyle name="Normal 2 5 49" xfId="4523"/>
    <cellStyle name="Normal 2 5 5" xfId="4524"/>
    <cellStyle name="Normal 2 5 50" xfId="4525"/>
    <cellStyle name="Normal 2 5 51" xfId="4526"/>
    <cellStyle name="Normal 2 5 52" xfId="4527"/>
    <cellStyle name="Normal 2 5 53" xfId="4528"/>
    <cellStyle name="Normal 2 5 54" xfId="4529"/>
    <cellStyle name="Normal 2 5 55" xfId="4530"/>
    <cellStyle name="Normal 2 5 56" xfId="4531"/>
    <cellStyle name="Normal 2 5 57" xfId="4532"/>
    <cellStyle name="Normal 2 5 58" xfId="4533"/>
    <cellStyle name="Normal 2 5 59" xfId="4534"/>
    <cellStyle name="Normal 2 5 6" xfId="4535"/>
    <cellStyle name="Normal 2 5 60" xfId="4536"/>
    <cellStyle name="Normal 2 5 61" xfId="4537"/>
    <cellStyle name="Normal 2 5 62" xfId="4538"/>
    <cellStyle name="Normal 2 5 63" xfId="4539"/>
    <cellStyle name="Normal 2 5 64" xfId="4540"/>
    <cellStyle name="Normal 2 5 65" xfId="4541"/>
    <cellStyle name="Normal 2 5 66" xfId="4542"/>
    <cellStyle name="Normal 2 5 67" xfId="4543"/>
    <cellStyle name="Normal 2 5 68" xfId="4544"/>
    <cellStyle name="Normal 2 5 69" xfId="4545"/>
    <cellStyle name="Normal 2 5 7" xfId="4546"/>
    <cellStyle name="Normal 2 5 70" xfId="4547"/>
    <cellStyle name="Normal 2 5 71" xfId="4548"/>
    <cellStyle name="Normal 2 5 72" xfId="4549"/>
    <cellStyle name="Normal 2 5 73" xfId="4550"/>
    <cellStyle name="Normal 2 5 74" xfId="4551"/>
    <cellStyle name="Normal 2 5 75" xfId="4552"/>
    <cellStyle name="Normal 2 5 76" xfId="4553"/>
    <cellStyle name="Normal 2 5 77" xfId="4554"/>
    <cellStyle name="Normal 2 5 78" xfId="4555"/>
    <cellStyle name="Normal 2 5 79" xfId="4556"/>
    <cellStyle name="Normal 2 5 8" xfId="4557"/>
    <cellStyle name="Normal 2 5 80" xfId="4558"/>
    <cellStyle name="Normal 2 5 81" xfId="4559"/>
    <cellStyle name="Normal 2 5 82" xfId="4560"/>
    <cellStyle name="Normal 2 5 83" xfId="4561"/>
    <cellStyle name="Normal 2 5 84" xfId="4562"/>
    <cellStyle name="Normal 2 5 85" xfId="4563"/>
    <cellStyle name="Normal 2 5 86" xfId="4564"/>
    <cellStyle name="Normal 2 5 87" xfId="4565"/>
    <cellStyle name="Normal 2 5 88" xfId="4566"/>
    <cellStyle name="Normal 2 5 89" xfId="4567"/>
    <cellStyle name="Normal 2 5 9" xfId="4568"/>
    <cellStyle name="Normal 2 5 90" xfId="4569"/>
    <cellStyle name="Normal 2 5 91" xfId="4570"/>
    <cellStyle name="Normal 2 5 92" xfId="4571"/>
    <cellStyle name="Normal 2 5 93" xfId="4572"/>
    <cellStyle name="Normal 2 5 94" xfId="4573"/>
    <cellStyle name="Normal 2 5 95" xfId="4574"/>
    <cellStyle name="Normal 2 5 96" xfId="4575"/>
    <cellStyle name="Normal 2 5 97" xfId="4576"/>
    <cellStyle name="Normal 2 5 98" xfId="4577"/>
    <cellStyle name="Normal 2 5 99" xfId="4578"/>
    <cellStyle name="Normal 2 50" xfId="4579"/>
    <cellStyle name="Normal 2 51" xfId="4580"/>
    <cellStyle name="Normal 2 52" xfId="4581"/>
    <cellStyle name="Normal 2 53" xfId="4582"/>
    <cellStyle name="Normal 2 54" xfId="4583"/>
    <cellStyle name="Normal 2 55" xfId="4584"/>
    <cellStyle name="Normal 2 56" xfId="4585"/>
    <cellStyle name="Normal 2 57" xfId="4586"/>
    <cellStyle name="Normal 2 58" xfId="4587"/>
    <cellStyle name="Normal 2 59" xfId="4588"/>
    <cellStyle name="Normal 2 6" xfId="4589"/>
    <cellStyle name="Normal 2 6 10" xfId="4590"/>
    <cellStyle name="Normal 2 6 100" xfId="4591"/>
    <cellStyle name="Normal 2 6 101" xfId="4592"/>
    <cellStyle name="Normal 2 6 102" xfId="4593"/>
    <cellStyle name="Normal 2 6 103" xfId="4594"/>
    <cellStyle name="Normal 2 6 104" xfId="4595"/>
    <cellStyle name="Normal 2 6 105" xfId="4596"/>
    <cellStyle name="Normal 2 6 106" xfId="4597"/>
    <cellStyle name="Normal 2 6 107" xfId="4598"/>
    <cellStyle name="Normal 2 6 108" xfId="4599"/>
    <cellStyle name="Normal 2 6 109" xfId="4600"/>
    <cellStyle name="Normal 2 6 11" xfId="4601"/>
    <cellStyle name="Normal 2 6 110" xfId="4602"/>
    <cellStyle name="Normal 2 6 111" xfId="4603"/>
    <cellStyle name="Normal 2 6 112" xfId="4604"/>
    <cellStyle name="Normal 2 6 113" xfId="4605"/>
    <cellStyle name="Normal 2 6 114" xfId="4606"/>
    <cellStyle name="Normal 2 6 115" xfId="4607"/>
    <cellStyle name="Normal 2 6 116" xfId="4608"/>
    <cellStyle name="Normal 2 6 117" xfId="4609"/>
    <cellStyle name="Normal 2 6 118" xfId="4610"/>
    <cellStyle name="Normal 2 6 119" xfId="4611"/>
    <cellStyle name="Normal 2 6 12" xfId="4612"/>
    <cellStyle name="Normal 2 6 120" xfId="4613"/>
    <cellStyle name="Normal 2 6 121" xfId="4614"/>
    <cellStyle name="Normal 2 6 122" xfId="4615"/>
    <cellStyle name="Normal 2 6 123" xfId="4616"/>
    <cellStyle name="Normal 2 6 124" xfId="4617"/>
    <cellStyle name="Normal 2 6 125" xfId="4618"/>
    <cellStyle name="Normal 2 6 126" xfId="4619"/>
    <cellStyle name="Normal 2 6 127" xfId="4620"/>
    <cellStyle name="Normal 2 6 128" xfId="4621"/>
    <cellStyle name="Normal 2 6 129" xfId="4622"/>
    <cellStyle name="Normal 2 6 13" xfId="4623"/>
    <cellStyle name="Normal 2 6 130" xfId="4624"/>
    <cellStyle name="Normal 2 6 131" xfId="4625"/>
    <cellStyle name="Normal 2 6 132" xfId="4626"/>
    <cellStyle name="Normal 2 6 133" xfId="4627"/>
    <cellStyle name="Normal 2 6 134" xfId="4628"/>
    <cellStyle name="Normal 2 6 135" xfId="4629"/>
    <cellStyle name="Normal 2 6 136" xfId="4630"/>
    <cellStyle name="Normal 2 6 137" xfId="4631"/>
    <cellStyle name="Normal 2 6 138" xfId="4632"/>
    <cellStyle name="Normal 2 6 139" xfId="4633"/>
    <cellStyle name="Normal 2 6 14" xfId="4634"/>
    <cellStyle name="Normal 2 6 140" xfId="4635"/>
    <cellStyle name="Normal 2 6 141" xfId="4636"/>
    <cellStyle name="Normal 2 6 142" xfId="4637"/>
    <cellStyle name="Normal 2 6 143" xfId="4638"/>
    <cellStyle name="Normal 2 6 144" xfId="4639"/>
    <cellStyle name="Normal 2 6 145" xfId="4640"/>
    <cellStyle name="Normal 2 6 146" xfId="4641"/>
    <cellStyle name="Normal 2 6 147" xfId="4642"/>
    <cellStyle name="Normal 2 6 148" xfId="4643"/>
    <cellStyle name="Normal 2 6 149" xfId="4644"/>
    <cellStyle name="Normal 2 6 15" xfId="4645"/>
    <cellStyle name="Normal 2 6 150" xfId="4646"/>
    <cellStyle name="Normal 2 6 151" xfId="4647"/>
    <cellStyle name="Normal 2 6 152" xfId="4648"/>
    <cellStyle name="Normal 2 6 153" xfId="4649"/>
    <cellStyle name="Normal 2 6 154" xfId="4650"/>
    <cellStyle name="Normal 2 6 155" xfId="4651"/>
    <cellStyle name="Normal 2 6 156" xfId="4652"/>
    <cellStyle name="Normal 2 6 157" xfId="4653"/>
    <cellStyle name="Normal 2 6 158" xfId="4654"/>
    <cellStyle name="Normal 2 6 159" xfId="4655"/>
    <cellStyle name="Normal 2 6 16" xfId="4656"/>
    <cellStyle name="Normal 2 6 160" xfId="4657"/>
    <cellStyle name="Normal 2 6 161" xfId="4658"/>
    <cellStyle name="Normal 2 6 162" xfId="4659"/>
    <cellStyle name="Normal 2 6 163" xfId="4660"/>
    <cellStyle name="Normal 2 6 164" xfId="4661"/>
    <cellStyle name="Normal 2 6 165" xfId="4662"/>
    <cellStyle name="Normal 2 6 166" xfId="4663"/>
    <cellStyle name="Normal 2 6 167" xfId="4664"/>
    <cellStyle name="Normal 2 6 168" xfId="4665"/>
    <cellStyle name="Normal 2 6 169" xfId="4666"/>
    <cellStyle name="Normal 2 6 17" xfId="4667"/>
    <cellStyle name="Normal 2 6 170" xfId="4668"/>
    <cellStyle name="Normal 2 6 171" xfId="4669"/>
    <cellStyle name="Normal 2 6 172" xfId="4670"/>
    <cellStyle name="Normal 2 6 173" xfId="4671"/>
    <cellStyle name="Normal 2 6 174" xfId="4672"/>
    <cellStyle name="Normal 2 6 175" xfId="4673"/>
    <cellStyle name="Normal 2 6 176" xfId="4674"/>
    <cellStyle name="Normal 2 6 177" xfId="4675"/>
    <cellStyle name="Normal 2 6 18" xfId="4676"/>
    <cellStyle name="Normal 2 6 19" xfId="4677"/>
    <cellStyle name="Normal 2 6 2" xfId="4678"/>
    <cellStyle name="Normal 2 6 20" xfId="4679"/>
    <cellStyle name="Normal 2 6 21" xfId="4680"/>
    <cellStyle name="Normal 2 6 22" xfId="4681"/>
    <cellStyle name="Normal 2 6 23" xfId="4682"/>
    <cellStyle name="Normal 2 6 24" xfId="4683"/>
    <cellStyle name="Normal 2 6 25" xfId="4684"/>
    <cellStyle name="Normal 2 6 26" xfId="4685"/>
    <cellStyle name="Normal 2 6 27" xfId="4686"/>
    <cellStyle name="Normal 2 6 28" xfId="4687"/>
    <cellStyle name="Normal 2 6 29" xfId="4688"/>
    <cellStyle name="Normal 2 6 3" xfId="4689"/>
    <cellStyle name="Normal 2 6 30" xfId="4690"/>
    <cellStyle name="Normal 2 6 31" xfId="4691"/>
    <cellStyle name="Normal 2 6 32" xfId="4692"/>
    <cellStyle name="Normal 2 6 33" xfId="4693"/>
    <cellStyle name="Normal 2 6 34" xfId="4694"/>
    <cellStyle name="Normal 2 6 35" xfId="4695"/>
    <cellStyle name="Normal 2 6 36" xfId="4696"/>
    <cellStyle name="Normal 2 6 37" xfId="4697"/>
    <cellStyle name="Normal 2 6 38" xfId="4698"/>
    <cellStyle name="Normal 2 6 39" xfId="4699"/>
    <cellStyle name="Normal 2 6 4" xfId="4700"/>
    <cellStyle name="Normal 2 6 40" xfId="4701"/>
    <cellStyle name="Normal 2 6 41" xfId="4702"/>
    <cellStyle name="Normal 2 6 42" xfId="4703"/>
    <cellStyle name="Normal 2 6 43" xfId="4704"/>
    <cellStyle name="Normal 2 6 44" xfId="4705"/>
    <cellStyle name="Normal 2 6 45" xfId="4706"/>
    <cellStyle name="Normal 2 6 46" xfId="4707"/>
    <cellStyle name="Normal 2 6 47" xfId="4708"/>
    <cellStyle name="Normal 2 6 48" xfId="4709"/>
    <cellStyle name="Normal 2 6 49" xfId="4710"/>
    <cellStyle name="Normal 2 6 5" xfId="4711"/>
    <cellStyle name="Normal 2 6 50" xfId="4712"/>
    <cellStyle name="Normal 2 6 51" xfId="4713"/>
    <cellStyle name="Normal 2 6 52" xfId="4714"/>
    <cellStyle name="Normal 2 6 53" xfId="4715"/>
    <cellStyle name="Normal 2 6 54" xfId="4716"/>
    <cellStyle name="Normal 2 6 55" xfId="4717"/>
    <cellStyle name="Normal 2 6 56" xfId="4718"/>
    <cellStyle name="Normal 2 6 57" xfId="4719"/>
    <cellStyle name="Normal 2 6 58" xfId="4720"/>
    <cellStyle name="Normal 2 6 59" xfId="4721"/>
    <cellStyle name="Normal 2 6 6" xfId="4722"/>
    <cellStyle name="Normal 2 6 60" xfId="4723"/>
    <cellStyle name="Normal 2 6 61" xfId="4724"/>
    <cellStyle name="Normal 2 6 62" xfId="4725"/>
    <cellStyle name="Normal 2 6 63" xfId="4726"/>
    <cellStyle name="Normal 2 6 64" xfId="4727"/>
    <cellStyle name="Normal 2 6 65" xfId="4728"/>
    <cellStyle name="Normal 2 6 66" xfId="4729"/>
    <cellStyle name="Normal 2 6 67" xfId="4730"/>
    <cellStyle name="Normal 2 6 68" xfId="4731"/>
    <cellStyle name="Normal 2 6 69" xfId="4732"/>
    <cellStyle name="Normal 2 6 7" xfId="4733"/>
    <cellStyle name="Normal 2 6 70" xfId="4734"/>
    <cellStyle name="Normal 2 6 71" xfId="4735"/>
    <cellStyle name="Normal 2 6 72" xfId="4736"/>
    <cellStyle name="Normal 2 6 73" xfId="4737"/>
    <cellStyle name="Normal 2 6 74" xfId="4738"/>
    <cellStyle name="Normal 2 6 75" xfId="4739"/>
    <cellStyle name="Normal 2 6 76" xfId="4740"/>
    <cellStyle name="Normal 2 6 77" xfId="4741"/>
    <cellStyle name="Normal 2 6 78" xfId="4742"/>
    <cellStyle name="Normal 2 6 79" xfId="4743"/>
    <cellStyle name="Normal 2 6 8" xfId="4744"/>
    <cellStyle name="Normal 2 6 80" xfId="4745"/>
    <cellStyle name="Normal 2 6 81" xfId="4746"/>
    <cellStyle name="Normal 2 6 82" xfId="4747"/>
    <cellStyle name="Normal 2 6 83" xfId="4748"/>
    <cellStyle name="Normal 2 6 84" xfId="4749"/>
    <cellStyle name="Normal 2 6 85" xfId="4750"/>
    <cellStyle name="Normal 2 6 86" xfId="4751"/>
    <cellStyle name="Normal 2 6 87" xfId="4752"/>
    <cellStyle name="Normal 2 6 88" xfId="4753"/>
    <cellStyle name="Normal 2 6 89" xfId="4754"/>
    <cellStyle name="Normal 2 6 9" xfId="4755"/>
    <cellStyle name="Normal 2 6 90" xfId="4756"/>
    <cellStyle name="Normal 2 6 91" xfId="4757"/>
    <cellStyle name="Normal 2 6 92" xfId="4758"/>
    <cellStyle name="Normal 2 6 93" xfId="4759"/>
    <cellStyle name="Normal 2 6 94" xfId="4760"/>
    <cellStyle name="Normal 2 6 95" xfId="4761"/>
    <cellStyle name="Normal 2 6 96" xfId="4762"/>
    <cellStyle name="Normal 2 6 97" xfId="4763"/>
    <cellStyle name="Normal 2 6 98" xfId="4764"/>
    <cellStyle name="Normal 2 6 99" xfId="4765"/>
    <cellStyle name="Normal 2 60" xfId="4766"/>
    <cellStyle name="Normal 2 61" xfId="4767"/>
    <cellStyle name="Normal 2 62" xfId="4768"/>
    <cellStyle name="Normal 2 63" xfId="4769"/>
    <cellStyle name="Normal 2 64" xfId="4770"/>
    <cellStyle name="Normal 2 64 10" xfId="4771"/>
    <cellStyle name="Normal 2 64 11" xfId="4772"/>
    <cellStyle name="Normal 2 64 12" xfId="4773"/>
    <cellStyle name="Normal 2 64 13" xfId="4774"/>
    <cellStyle name="Normal 2 64 14" xfId="4775"/>
    <cellStyle name="Normal 2 64 15" xfId="4776"/>
    <cellStyle name="Normal 2 64 16" xfId="4777"/>
    <cellStyle name="Normal 2 64 17" xfId="4778"/>
    <cellStyle name="Normal 2 64 18" xfId="4779"/>
    <cellStyle name="Normal 2 64 19" xfId="4780"/>
    <cellStyle name="Normal 2 64 2" xfId="4781"/>
    <cellStyle name="Normal 2 64 20" xfId="4782"/>
    <cellStyle name="Normal 2 64 21" xfId="4783"/>
    <cellStyle name="Normal 2 64 22" xfId="4784"/>
    <cellStyle name="Normal 2 64 23" xfId="4785"/>
    <cellStyle name="Normal 2 64 24" xfId="4786"/>
    <cellStyle name="Normal 2 64 25" xfId="4787"/>
    <cellStyle name="Normal 2 64 26" xfId="4788"/>
    <cellStyle name="Normal 2 64 27" xfId="4789"/>
    <cellStyle name="Normal 2 64 28" xfId="4790"/>
    <cellStyle name="Normal 2 64 29" xfId="4791"/>
    <cellStyle name="Normal 2 64 3" xfId="4792"/>
    <cellStyle name="Normal 2 64 30" xfId="4793"/>
    <cellStyle name="Normal 2 64 31" xfId="4794"/>
    <cellStyle name="Normal 2 64 32" xfId="4795"/>
    <cellStyle name="Normal 2 64 33" xfId="4796"/>
    <cellStyle name="Normal 2 64 34" xfId="4797"/>
    <cellStyle name="Normal 2 64 35" xfId="4798"/>
    <cellStyle name="Normal 2 64 36" xfId="4799"/>
    <cellStyle name="Normal 2 64 37" xfId="4800"/>
    <cellStyle name="Normal 2 64 38" xfId="4801"/>
    <cellStyle name="Normal 2 64 39" xfId="4802"/>
    <cellStyle name="Normal 2 64 4" xfId="4803"/>
    <cellStyle name="Normal 2 64 40" xfId="4804"/>
    <cellStyle name="Normal 2 64 41" xfId="4805"/>
    <cellStyle name="Normal 2 64 42" xfId="4806"/>
    <cellStyle name="Normal 2 64 43" xfId="4807"/>
    <cellStyle name="Normal 2 64 44" xfId="4808"/>
    <cellStyle name="Normal 2 64 45" xfId="4809"/>
    <cellStyle name="Normal 2 64 46" xfId="4810"/>
    <cellStyle name="Normal 2 64 47" xfId="4811"/>
    <cellStyle name="Normal 2 64 48" xfId="4812"/>
    <cellStyle name="Normal 2 64 49" xfId="4813"/>
    <cellStyle name="Normal 2 64 5" xfId="4814"/>
    <cellStyle name="Normal 2 64 50" xfId="4815"/>
    <cellStyle name="Normal 2 64 51" xfId="4816"/>
    <cellStyle name="Normal 2 64 52" xfId="4817"/>
    <cellStyle name="Normal 2 64 53" xfId="4818"/>
    <cellStyle name="Normal 2 64 54" xfId="4819"/>
    <cellStyle name="Normal 2 64 55" xfId="4820"/>
    <cellStyle name="Normal 2 64 56" xfId="4821"/>
    <cellStyle name="Normal 2 64 57" xfId="4822"/>
    <cellStyle name="Normal 2 64 58" xfId="4823"/>
    <cellStyle name="Normal 2 64 59" xfId="4824"/>
    <cellStyle name="Normal 2 64 6" xfId="4825"/>
    <cellStyle name="Normal 2 64 60" xfId="4826"/>
    <cellStyle name="Normal 2 64 61" xfId="4827"/>
    <cellStyle name="Normal 2 64 62" xfId="4828"/>
    <cellStyle name="Normal 2 64 63" xfId="4829"/>
    <cellStyle name="Normal 2 64 64" xfId="4830"/>
    <cellStyle name="Normal 2 64 65" xfId="4831"/>
    <cellStyle name="Normal 2 64 66" xfId="4832"/>
    <cellStyle name="Normal 2 64 67" xfId="4833"/>
    <cellStyle name="Normal 2 64 68" xfId="4834"/>
    <cellStyle name="Normal 2 64 69" xfId="4835"/>
    <cellStyle name="Normal 2 64 7" xfId="4836"/>
    <cellStyle name="Normal 2 64 70" xfId="4837"/>
    <cellStyle name="Normal 2 64 71" xfId="4838"/>
    <cellStyle name="Normal 2 64 72" xfId="4839"/>
    <cellStyle name="Normal 2 64 73" xfId="4840"/>
    <cellStyle name="Normal 2 64 74" xfId="4841"/>
    <cellStyle name="Normal 2 64 75" xfId="4842"/>
    <cellStyle name="Normal 2 64 76" xfId="4843"/>
    <cellStyle name="Normal 2 64 77" xfId="4844"/>
    <cellStyle name="Normal 2 64 78" xfId="4845"/>
    <cellStyle name="Normal 2 64 79" xfId="4846"/>
    <cellStyle name="Normal 2 64 8" xfId="4847"/>
    <cellStyle name="Normal 2 64 80" xfId="4848"/>
    <cellStyle name="Normal 2 64 81" xfId="4849"/>
    <cellStyle name="Normal 2 64 82" xfId="4850"/>
    <cellStyle name="Normal 2 64 83" xfId="4851"/>
    <cellStyle name="Normal 2 64 84" xfId="4852"/>
    <cellStyle name="Normal 2 64 85" xfId="4853"/>
    <cellStyle name="Normal 2 64 86" xfId="4854"/>
    <cellStyle name="Normal 2 64 87" xfId="4855"/>
    <cellStyle name="Normal 2 64 88" xfId="4856"/>
    <cellStyle name="Normal 2 64 89" xfId="4857"/>
    <cellStyle name="Normal 2 64 9" xfId="4858"/>
    <cellStyle name="Normal 2 64 90" xfId="4859"/>
    <cellStyle name="Normal 2 64 91" xfId="4860"/>
    <cellStyle name="Normal 2 64 92" xfId="4861"/>
    <cellStyle name="Normal 2 64 93" xfId="4862"/>
    <cellStyle name="Normal 2 64 94" xfId="4863"/>
    <cellStyle name="Normal 2 64 95" xfId="4864"/>
    <cellStyle name="Normal 2 64 96" xfId="4865"/>
    <cellStyle name="Normal 2 65" xfId="4866"/>
    <cellStyle name="Normal 2 66" xfId="4867"/>
    <cellStyle name="Normal 2 67" xfId="4868"/>
    <cellStyle name="Normal 2 68" xfId="4869"/>
    <cellStyle name="Normal 2 69" xfId="4870"/>
    <cellStyle name="Normal 2 7" xfId="4871"/>
    <cellStyle name="Normal 2 7 10" xfId="4872"/>
    <cellStyle name="Normal 2 7 100" xfId="4873"/>
    <cellStyle name="Normal 2 7 101" xfId="4874"/>
    <cellStyle name="Normal 2 7 102" xfId="4875"/>
    <cellStyle name="Normal 2 7 103" xfId="4876"/>
    <cellStyle name="Normal 2 7 104" xfId="4877"/>
    <cellStyle name="Normal 2 7 105" xfId="4878"/>
    <cellStyle name="Normal 2 7 106" xfId="4879"/>
    <cellStyle name="Normal 2 7 107" xfId="4880"/>
    <cellStyle name="Normal 2 7 108" xfId="4881"/>
    <cellStyle name="Normal 2 7 109" xfId="4882"/>
    <cellStyle name="Normal 2 7 11" xfId="4883"/>
    <cellStyle name="Normal 2 7 110" xfId="4884"/>
    <cellStyle name="Normal 2 7 111" xfId="4885"/>
    <cellStyle name="Normal 2 7 112" xfId="4886"/>
    <cellStyle name="Normal 2 7 113" xfId="4887"/>
    <cellStyle name="Normal 2 7 114" xfId="4888"/>
    <cellStyle name="Normal 2 7 115" xfId="4889"/>
    <cellStyle name="Normal 2 7 116" xfId="4890"/>
    <cellStyle name="Normal 2 7 117" xfId="4891"/>
    <cellStyle name="Normal 2 7 118" xfId="4892"/>
    <cellStyle name="Normal 2 7 119" xfId="4893"/>
    <cellStyle name="Normal 2 7 12" xfId="4894"/>
    <cellStyle name="Normal 2 7 120" xfId="4895"/>
    <cellStyle name="Normal 2 7 121" xfId="4896"/>
    <cellStyle name="Normal 2 7 122" xfId="4897"/>
    <cellStyle name="Normal 2 7 123" xfId="4898"/>
    <cellStyle name="Normal 2 7 124" xfId="4899"/>
    <cellStyle name="Normal 2 7 125" xfId="4900"/>
    <cellStyle name="Normal 2 7 126" xfId="4901"/>
    <cellStyle name="Normal 2 7 127" xfId="4902"/>
    <cellStyle name="Normal 2 7 128" xfId="4903"/>
    <cellStyle name="Normal 2 7 129" xfId="4904"/>
    <cellStyle name="Normal 2 7 13" xfId="4905"/>
    <cellStyle name="Normal 2 7 130" xfId="4906"/>
    <cellStyle name="Normal 2 7 131" xfId="4907"/>
    <cellStyle name="Normal 2 7 132" xfId="4908"/>
    <cellStyle name="Normal 2 7 133" xfId="4909"/>
    <cellStyle name="Normal 2 7 134" xfId="4910"/>
    <cellStyle name="Normal 2 7 135" xfId="4911"/>
    <cellStyle name="Normal 2 7 136" xfId="4912"/>
    <cellStyle name="Normal 2 7 137" xfId="4913"/>
    <cellStyle name="Normal 2 7 138" xfId="4914"/>
    <cellStyle name="Normal 2 7 139" xfId="4915"/>
    <cellStyle name="Normal 2 7 14" xfId="4916"/>
    <cellStyle name="Normal 2 7 140" xfId="4917"/>
    <cellStyle name="Normal 2 7 141" xfId="4918"/>
    <cellStyle name="Normal 2 7 142" xfId="4919"/>
    <cellStyle name="Normal 2 7 143" xfId="4920"/>
    <cellStyle name="Normal 2 7 144" xfId="4921"/>
    <cellStyle name="Normal 2 7 145" xfId="4922"/>
    <cellStyle name="Normal 2 7 146" xfId="4923"/>
    <cellStyle name="Normal 2 7 147" xfId="4924"/>
    <cellStyle name="Normal 2 7 148" xfId="4925"/>
    <cellStyle name="Normal 2 7 149" xfId="4926"/>
    <cellStyle name="Normal 2 7 15" xfId="4927"/>
    <cellStyle name="Normal 2 7 150" xfId="4928"/>
    <cellStyle name="Normal 2 7 151" xfId="4929"/>
    <cellStyle name="Normal 2 7 152" xfId="4930"/>
    <cellStyle name="Normal 2 7 153" xfId="4931"/>
    <cellStyle name="Normal 2 7 154" xfId="4932"/>
    <cellStyle name="Normal 2 7 155" xfId="4933"/>
    <cellStyle name="Normal 2 7 156" xfId="4934"/>
    <cellStyle name="Normal 2 7 157" xfId="4935"/>
    <cellStyle name="Normal 2 7 158" xfId="4936"/>
    <cellStyle name="Normal 2 7 159" xfId="4937"/>
    <cellStyle name="Normal 2 7 16" xfId="4938"/>
    <cellStyle name="Normal 2 7 160" xfId="4939"/>
    <cellStyle name="Normal 2 7 161" xfId="4940"/>
    <cellStyle name="Normal 2 7 162" xfId="4941"/>
    <cellStyle name="Normal 2 7 163" xfId="4942"/>
    <cellStyle name="Normal 2 7 164" xfId="4943"/>
    <cellStyle name="Normal 2 7 165" xfId="4944"/>
    <cellStyle name="Normal 2 7 166" xfId="4945"/>
    <cellStyle name="Normal 2 7 167" xfId="4946"/>
    <cellStyle name="Normal 2 7 168" xfId="4947"/>
    <cellStyle name="Normal 2 7 169" xfId="4948"/>
    <cellStyle name="Normal 2 7 17" xfId="4949"/>
    <cellStyle name="Normal 2 7 170" xfId="4950"/>
    <cellStyle name="Normal 2 7 171" xfId="4951"/>
    <cellStyle name="Normal 2 7 172" xfId="4952"/>
    <cellStyle name="Normal 2 7 173" xfId="4953"/>
    <cellStyle name="Normal 2 7 174" xfId="4954"/>
    <cellStyle name="Normal 2 7 175" xfId="4955"/>
    <cellStyle name="Normal 2 7 176" xfId="4956"/>
    <cellStyle name="Normal 2 7 177" xfId="4957"/>
    <cellStyle name="Normal 2 7 18" xfId="4958"/>
    <cellStyle name="Normal 2 7 19" xfId="4959"/>
    <cellStyle name="Normal 2 7 2" xfId="4960"/>
    <cellStyle name="Normal 2 7 20" xfId="4961"/>
    <cellStyle name="Normal 2 7 21" xfId="4962"/>
    <cellStyle name="Normal 2 7 22" xfId="4963"/>
    <cellStyle name="Normal 2 7 23" xfId="4964"/>
    <cellStyle name="Normal 2 7 24" xfId="4965"/>
    <cellStyle name="Normal 2 7 25" xfId="4966"/>
    <cellStyle name="Normal 2 7 26" xfId="4967"/>
    <cellStyle name="Normal 2 7 27" xfId="4968"/>
    <cellStyle name="Normal 2 7 28" xfId="4969"/>
    <cellStyle name="Normal 2 7 29" xfId="4970"/>
    <cellStyle name="Normal 2 7 3" xfId="4971"/>
    <cellStyle name="Normal 2 7 30" xfId="4972"/>
    <cellStyle name="Normal 2 7 31" xfId="4973"/>
    <cellStyle name="Normal 2 7 32" xfId="4974"/>
    <cellStyle name="Normal 2 7 33" xfId="4975"/>
    <cellStyle name="Normal 2 7 34" xfId="4976"/>
    <cellStyle name="Normal 2 7 35" xfId="4977"/>
    <cellStyle name="Normal 2 7 36" xfId="4978"/>
    <cellStyle name="Normal 2 7 37" xfId="4979"/>
    <cellStyle name="Normal 2 7 38" xfId="4980"/>
    <cellStyle name="Normal 2 7 39" xfId="4981"/>
    <cellStyle name="Normal 2 7 4" xfId="4982"/>
    <cellStyle name="Normal 2 7 40" xfId="4983"/>
    <cellStyle name="Normal 2 7 41" xfId="4984"/>
    <cellStyle name="Normal 2 7 42" xfId="4985"/>
    <cellStyle name="Normal 2 7 43" xfId="4986"/>
    <cellStyle name="Normal 2 7 44" xfId="4987"/>
    <cellStyle name="Normal 2 7 45" xfId="4988"/>
    <cellStyle name="Normal 2 7 46" xfId="4989"/>
    <cellStyle name="Normal 2 7 47" xfId="4990"/>
    <cellStyle name="Normal 2 7 48" xfId="4991"/>
    <cellStyle name="Normal 2 7 49" xfId="4992"/>
    <cellStyle name="Normal 2 7 5" xfId="4993"/>
    <cellStyle name="Normal 2 7 50" xfId="4994"/>
    <cellStyle name="Normal 2 7 51" xfId="4995"/>
    <cellStyle name="Normal 2 7 52" xfId="4996"/>
    <cellStyle name="Normal 2 7 53" xfId="4997"/>
    <cellStyle name="Normal 2 7 54" xfId="4998"/>
    <cellStyle name="Normal 2 7 55" xfId="4999"/>
    <cellStyle name="Normal 2 7 56" xfId="5000"/>
    <cellStyle name="Normal 2 7 57" xfId="5001"/>
    <cellStyle name="Normal 2 7 58" xfId="5002"/>
    <cellStyle name="Normal 2 7 59" xfId="5003"/>
    <cellStyle name="Normal 2 7 6" xfId="5004"/>
    <cellStyle name="Normal 2 7 60" xfId="5005"/>
    <cellStyle name="Normal 2 7 61" xfId="5006"/>
    <cellStyle name="Normal 2 7 62" xfId="5007"/>
    <cellStyle name="Normal 2 7 63" xfId="5008"/>
    <cellStyle name="Normal 2 7 64" xfId="5009"/>
    <cellStyle name="Normal 2 7 65" xfId="5010"/>
    <cellStyle name="Normal 2 7 66" xfId="5011"/>
    <cellStyle name="Normal 2 7 67" xfId="5012"/>
    <cellStyle name="Normal 2 7 68" xfId="5013"/>
    <cellStyle name="Normal 2 7 69" xfId="5014"/>
    <cellStyle name="Normal 2 7 7" xfId="5015"/>
    <cellStyle name="Normal 2 7 70" xfId="5016"/>
    <cellStyle name="Normal 2 7 71" xfId="5017"/>
    <cellStyle name="Normal 2 7 72" xfId="5018"/>
    <cellStyle name="Normal 2 7 73" xfId="5019"/>
    <cellStyle name="Normal 2 7 74" xfId="5020"/>
    <cellStyle name="Normal 2 7 75" xfId="5021"/>
    <cellStyle name="Normal 2 7 76" xfId="5022"/>
    <cellStyle name="Normal 2 7 77" xfId="5023"/>
    <cellStyle name="Normal 2 7 78" xfId="5024"/>
    <cellStyle name="Normal 2 7 79" xfId="5025"/>
    <cellStyle name="Normal 2 7 8" xfId="5026"/>
    <cellStyle name="Normal 2 7 80" xfId="5027"/>
    <cellStyle name="Normal 2 7 81" xfId="5028"/>
    <cellStyle name="Normal 2 7 82" xfId="5029"/>
    <cellStyle name="Normal 2 7 83" xfId="5030"/>
    <cellStyle name="Normal 2 7 84" xfId="5031"/>
    <cellStyle name="Normal 2 7 85" xfId="5032"/>
    <cellStyle name="Normal 2 7 86" xfId="5033"/>
    <cellStyle name="Normal 2 7 87" xfId="5034"/>
    <cellStyle name="Normal 2 7 88" xfId="5035"/>
    <cellStyle name="Normal 2 7 89" xfId="5036"/>
    <cellStyle name="Normal 2 7 9" xfId="5037"/>
    <cellStyle name="Normal 2 7 90" xfId="5038"/>
    <cellStyle name="Normal 2 7 91" xfId="5039"/>
    <cellStyle name="Normal 2 7 92" xfId="5040"/>
    <cellStyle name="Normal 2 7 93" xfId="5041"/>
    <cellStyle name="Normal 2 7 94" xfId="5042"/>
    <cellStyle name="Normal 2 7 95" xfId="5043"/>
    <cellStyle name="Normal 2 7 96" xfId="5044"/>
    <cellStyle name="Normal 2 7 97" xfId="5045"/>
    <cellStyle name="Normal 2 7 98" xfId="5046"/>
    <cellStyle name="Normal 2 7 99" xfId="5047"/>
    <cellStyle name="Normal 2 70" xfId="5048"/>
    <cellStyle name="Normal 2 70 2" xfId="5049"/>
    <cellStyle name="Normal 2 70 2 2" xfId="5050"/>
    <cellStyle name="Normal 2 70 3" xfId="5051"/>
    <cellStyle name="Normal 2 70 3 2" xfId="5052"/>
    <cellStyle name="Normal 2 70 4" xfId="5053"/>
    <cellStyle name="Normal 2 70 4 2" xfId="5054"/>
    <cellStyle name="Normal 2 70 5" xfId="5055"/>
    <cellStyle name="Normal 2 71" xfId="5056"/>
    <cellStyle name="Normal 2 71 2" xfId="5057"/>
    <cellStyle name="Normal 2 71 2 2" xfId="5058"/>
    <cellStyle name="Normal 2 71 3" xfId="5059"/>
    <cellStyle name="Normal 2 71 3 2" xfId="5060"/>
    <cellStyle name="Normal 2 71 4" xfId="5061"/>
    <cellStyle name="Normal 2 71 4 2" xfId="5062"/>
    <cellStyle name="Normal 2 71 5" xfId="5063"/>
    <cellStyle name="Normal 2 72" xfId="5064"/>
    <cellStyle name="Normal 2 72 2" xfId="5065"/>
    <cellStyle name="Normal 2 72 2 2" xfId="5066"/>
    <cellStyle name="Normal 2 72 3" xfId="5067"/>
    <cellStyle name="Normal 2 72 3 2" xfId="5068"/>
    <cellStyle name="Normal 2 72 4" xfId="5069"/>
    <cellStyle name="Normal 2 72 4 2" xfId="5070"/>
    <cellStyle name="Normal 2 72 5" xfId="5071"/>
    <cellStyle name="Normal 2 73" xfId="5072"/>
    <cellStyle name="Normal 2 73 2" xfId="5073"/>
    <cellStyle name="Normal 2 73 2 2" xfId="5074"/>
    <cellStyle name="Normal 2 73 3" xfId="5075"/>
    <cellStyle name="Normal 2 73 3 2" xfId="5076"/>
    <cellStyle name="Normal 2 73 4" xfId="5077"/>
    <cellStyle name="Normal 2 73 4 2" xfId="5078"/>
    <cellStyle name="Normal 2 73 5" xfId="5079"/>
    <cellStyle name="Normal 2 74" xfId="5080"/>
    <cellStyle name="Normal 2 74 2" xfId="5081"/>
    <cellStyle name="Normal 2 74 2 2" xfId="5082"/>
    <cellStyle name="Normal 2 74 3" xfId="5083"/>
    <cellStyle name="Normal 2 74 3 2" xfId="5084"/>
    <cellStyle name="Normal 2 74 4" xfId="5085"/>
    <cellStyle name="Normal 2 74 4 2" xfId="5086"/>
    <cellStyle name="Normal 2 74 5" xfId="5087"/>
    <cellStyle name="Normal 2 75" xfId="5088"/>
    <cellStyle name="Normal 2 76" xfId="5089"/>
    <cellStyle name="Normal 2 77" xfId="5090"/>
    <cellStyle name="Normal 2 78" xfId="5091"/>
    <cellStyle name="Normal 2 79" xfId="5092"/>
    <cellStyle name="Normal 2 8" xfId="5093"/>
    <cellStyle name="Normal 2 8 10" xfId="5094"/>
    <cellStyle name="Normal 2 8 100" xfId="5095"/>
    <cellStyle name="Normal 2 8 101" xfId="5096"/>
    <cellStyle name="Normal 2 8 102" xfId="5097"/>
    <cellStyle name="Normal 2 8 103" xfId="5098"/>
    <cellStyle name="Normal 2 8 104" xfId="5099"/>
    <cellStyle name="Normal 2 8 105" xfId="5100"/>
    <cellStyle name="Normal 2 8 106" xfId="5101"/>
    <cellStyle name="Normal 2 8 107" xfId="5102"/>
    <cellStyle name="Normal 2 8 108" xfId="5103"/>
    <cellStyle name="Normal 2 8 109" xfId="5104"/>
    <cellStyle name="Normal 2 8 11" xfId="5105"/>
    <cellStyle name="Normal 2 8 110" xfId="5106"/>
    <cellStyle name="Normal 2 8 111" xfId="5107"/>
    <cellStyle name="Normal 2 8 112" xfId="5108"/>
    <cellStyle name="Normal 2 8 113" xfId="5109"/>
    <cellStyle name="Normal 2 8 114" xfId="5110"/>
    <cellStyle name="Normal 2 8 115" xfId="5111"/>
    <cellStyle name="Normal 2 8 116" xfId="5112"/>
    <cellStyle name="Normal 2 8 117" xfId="5113"/>
    <cellStyle name="Normal 2 8 118" xfId="5114"/>
    <cellStyle name="Normal 2 8 119" xfId="5115"/>
    <cellStyle name="Normal 2 8 12" xfId="5116"/>
    <cellStyle name="Normal 2 8 120" xfId="5117"/>
    <cellStyle name="Normal 2 8 121" xfId="5118"/>
    <cellStyle name="Normal 2 8 122" xfId="5119"/>
    <cellStyle name="Normal 2 8 123" xfId="5120"/>
    <cellStyle name="Normal 2 8 124" xfId="5121"/>
    <cellStyle name="Normal 2 8 125" xfId="5122"/>
    <cellStyle name="Normal 2 8 126" xfId="5123"/>
    <cellStyle name="Normal 2 8 127" xfId="5124"/>
    <cellStyle name="Normal 2 8 128" xfId="5125"/>
    <cellStyle name="Normal 2 8 129" xfId="5126"/>
    <cellStyle name="Normal 2 8 13" xfId="5127"/>
    <cellStyle name="Normal 2 8 130" xfId="5128"/>
    <cellStyle name="Normal 2 8 131" xfId="5129"/>
    <cellStyle name="Normal 2 8 132" xfId="5130"/>
    <cellStyle name="Normal 2 8 133" xfId="5131"/>
    <cellStyle name="Normal 2 8 134" xfId="5132"/>
    <cellStyle name="Normal 2 8 135" xfId="5133"/>
    <cellStyle name="Normal 2 8 136" xfId="5134"/>
    <cellStyle name="Normal 2 8 137" xfId="5135"/>
    <cellStyle name="Normal 2 8 138" xfId="5136"/>
    <cellStyle name="Normal 2 8 139" xfId="5137"/>
    <cellStyle name="Normal 2 8 14" xfId="5138"/>
    <cellStyle name="Normal 2 8 140" xfId="5139"/>
    <cellStyle name="Normal 2 8 141" xfId="5140"/>
    <cellStyle name="Normal 2 8 142" xfId="5141"/>
    <cellStyle name="Normal 2 8 143" xfId="5142"/>
    <cellStyle name="Normal 2 8 144" xfId="5143"/>
    <cellStyle name="Normal 2 8 145" xfId="5144"/>
    <cellStyle name="Normal 2 8 146" xfId="5145"/>
    <cellStyle name="Normal 2 8 147" xfId="5146"/>
    <cellStyle name="Normal 2 8 148" xfId="5147"/>
    <cellStyle name="Normal 2 8 149" xfId="5148"/>
    <cellStyle name="Normal 2 8 15" xfId="5149"/>
    <cellStyle name="Normal 2 8 150" xfId="5150"/>
    <cellStyle name="Normal 2 8 151" xfId="5151"/>
    <cellStyle name="Normal 2 8 152" xfId="5152"/>
    <cellStyle name="Normal 2 8 153" xfId="5153"/>
    <cellStyle name="Normal 2 8 154" xfId="5154"/>
    <cellStyle name="Normal 2 8 155" xfId="5155"/>
    <cellStyle name="Normal 2 8 156" xfId="5156"/>
    <cellStyle name="Normal 2 8 157" xfId="5157"/>
    <cellStyle name="Normal 2 8 158" xfId="5158"/>
    <cellStyle name="Normal 2 8 159" xfId="5159"/>
    <cellStyle name="Normal 2 8 16" xfId="5160"/>
    <cellStyle name="Normal 2 8 160" xfId="5161"/>
    <cellStyle name="Normal 2 8 161" xfId="5162"/>
    <cellStyle name="Normal 2 8 162" xfId="5163"/>
    <cellStyle name="Normal 2 8 163" xfId="5164"/>
    <cellStyle name="Normal 2 8 164" xfId="5165"/>
    <cellStyle name="Normal 2 8 165" xfId="5166"/>
    <cellStyle name="Normal 2 8 166" xfId="5167"/>
    <cellStyle name="Normal 2 8 167" xfId="5168"/>
    <cellStyle name="Normal 2 8 168" xfId="5169"/>
    <cellStyle name="Normal 2 8 169" xfId="5170"/>
    <cellStyle name="Normal 2 8 17" xfId="5171"/>
    <cellStyle name="Normal 2 8 170" xfId="5172"/>
    <cellStyle name="Normal 2 8 171" xfId="5173"/>
    <cellStyle name="Normal 2 8 172" xfId="5174"/>
    <cellStyle name="Normal 2 8 173" xfId="5175"/>
    <cellStyle name="Normal 2 8 174" xfId="5176"/>
    <cellStyle name="Normal 2 8 175" xfId="5177"/>
    <cellStyle name="Normal 2 8 176" xfId="5178"/>
    <cellStyle name="Normal 2 8 177" xfId="5179"/>
    <cellStyle name="Normal 2 8 18" xfId="5180"/>
    <cellStyle name="Normal 2 8 19" xfId="5181"/>
    <cellStyle name="Normal 2 8 2" xfId="5182"/>
    <cellStyle name="Normal 2 8 20" xfId="5183"/>
    <cellStyle name="Normal 2 8 21" xfId="5184"/>
    <cellStyle name="Normal 2 8 22" xfId="5185"/>
    <cellStyle name="Normal 2 8 23" xfId="5186"/>
    <cellStyle name="Normal 2 8 24" xfId="5187"/>
    <cellStyle name="Normal 2 8 25" xfId="5188"/>
    <cellStyle name="Normal 2 8 26" xfId="5189"/>
    <cellStyle name="Normal 2 8 27" xfId="5190"/>
    <cellStyle name="Normal 2 8 28" xfId="5191"/>
    <cellStyle name="Normal 2 8 29" xfId="5192"/>
    <cellStyle name="Normal 2 8 3" xfId="5193"/>
    <cellStyle name="Normal 2 8 30" xfId="5194"/>
    <cellStyle name="Normal 2 8 31" xfId="5195"/>
    <cellStyle name="Normal 2 8 32" xfId="5196"/>
    <cellStyle name="Normal 2 8 33" xfId="5197"/>
    <cellStyle name="Normal 2 8 34" xfId="5198"/>
    <cellStyle name="Normal 2 8 35" xfId="5199"/>
    <cellStyle name="Normal 2 8 36" xfId="5200"/>
    <cellStyle name="Normal 2 8 37" xfId="5201"/>
    <cellStyle name="Normal 2 8 38" xfId="5202"/>
    <cellStyle name="Normal 2 8 39" xfId="5203"/>
    <cellStyle name="Normal 2 8 4" xfId="5204"/>
    <cellStyle name="Normal 2 8 40" xfId="5205"/>
    <cellStyle name="Normal 2 8 41" xfId="5206"/>
    <cellStyle name="Normal 2 8 42" xfId="5207"/>
    <cellStyle name="Normal 2 8 43" xfId="5208"/>
    <cellStyle name="Normal 2 8 44" xfId="5209"/>
    <cellStyle name="Normal 2 8 45" xfId="5210"/>
    <cellStyle name="Normal 2 8 46" xfId="5211"/>
    <cellStyle name="Normal 2 8 47" xfId="5212"/>
    <cellStyle name="Normal 2 8 48" xfId="5213"/>
    <cellStyle name="Normal 2 8 49" xfId="5214"/>
    <cellStyle name="Normal 2 8 5" xfId="5215"/>
    <cellStyle name="Normal 2 8 50" xfId="5216"/>
    <cellStyle name="Normal 2 8 51" xfId="5217"/>
    <cellStyle name="Normal 2 8 52" xfId="5218"/>
    <cellStyle name="Normal 2 8 53" xfId="5219"/>
    <cellStyle name="Normal 2 8 54" xfId="5220"/>
    <cellStyle name="Normal 2 8 55" xfId="5221"/>
    <cellStyle name="Normal 2 8 56" xfId="5222"/>
    <cellStyle name="Normal 2 8 57" xfId="5223"/>
    <cellStyle name="Normal 2 8 58" xfId="5224"/>
    <cellStyle name="Normal 2 8 59" xfId="5225"/>
    <cellStyle name="Normal 2 8 6" xfId="5226"/>
    <cellStyle name="Normal 2 8 60" xfId="5227"/>
    <cellStyle name="Normal 2 8 61" xfId="5228"/>
    <cellStyle name="Normal 2 8 62" xfId="5229"/>
    <cellStyle name="Normal 2 8 63" xfId="5230"/>
    <cellStyle name="Normal 2 8 64" xfId="5231"/>
    <cellStyle name="Normal 2 8 65" xfId="5232"/>
    <cellStyle name="Normal 2 8 66" xfId="5233"/>
    <cellStyle name="Normal 2 8 67" xfId="5234"/>
    <cellStyle name="Normal 2 8 68" xfId="5235"/>
    <cellStyle name="Normal 2 8 69" xfId="5236"/>
    <cellStyle name="Normal 2 8 7" xfId="5237"/>
    <cellStyle name="Normal 2 8 70" xfId="5238"/>
    <cellStyle name="Normal 2 8 71" xfId="5239"/>
    <cellStyle name="Normal 2 8 72" xfId="5240"/>
    <cellStyle name="Normal 2 8 73" xfId="5241"/>
    <cellStyle name="Normal 2 8 74" xfId="5242"/>
    <cellStyle name="Normal 2 8 75" xfId="5243"/>
    <cellStyle name="Normal 2 8 76" xfId="5244"/>
    <cellStyle name="Normal 2 8 77" xfId="5245"/>
    <cellStyle name="Normal 2 8 78" xfId="5246"/>
    <cellStyle name="Normal 2 8 79" xfId="5247"/>
    <cellStyle name="Normal 2 8 8" xfId="5248"/>
    <cellStyle name="Normal 2 8 80" xfId="5249"/>
    <cellStyle name="Normal 2 8 81" xfId="5250"/>
    <cellStyle name="Normal 2 8 82" xfId="5251"/>
    <cellStyle name="Normal 2 8 83" xfId="5252"/>
    <cellStyle name="Normal 2 8 84" xfId="5253"/>
    <cellStyle name="Normal 2 8 85" xfId="5254"/>
    <cellStyle name="Normal 2 8 86" xfId="5255"/>
    <cellStyle name="Normal 2 8 87" xfId="5256"/>
    <cellStyle name="Normal 2 8 88" xfId="5257"/>
    <cellStyle name="Normal 2 8 89" xfId="5258"/>
    <cellStyle name="Normal 2 8 9" xfId="5259"/>
    <cellStyle name="Normal 2 8 90" xfId="5260"/>
    <cellStyle name="Normal 2 8 91" xfId="5261"/>
    <cellStyle name="Normal 2 8 92" xfId="5262"/>
    <cellStyle name="Normal 2 8 93" xfId="5263"/>
    <cellStyle name="Normal 2 8 94" xfId="5264"/>
    <cellStyle name="Normal 2 8 95" xfId="5265"/>
    <cellStyle name="Normal 2 8 96" xfId="5266"/>
    <cellStyle name="Normal 2 8 97" xfId="5267"/>
    <cellStyle name="Normal 2 8 98" xfId="5268"/>
    <cellStyle name="Normal 2 8 99" xfId="5269"/>
    <cellStyle name="Normal 2 80" xfId="5270"/>
    <cellStyle name="Normal 2 81" xfId="5271"/>
    <cellStyle name="Normal 2 82" xfId="5272"/>
    <cellStyle name="Normal 2 83" xfId="5273"/>
    <cellStyle name="Normal 2 84" xfId="5274"/>
    <cellStyle name="Normal 2 85" xfId="5275"/>
    <cellStyle name="Normal 2 86" xfId="5276"/>
    <cellStyle name="Normal 2 87" xfId="5277"/>
    <cellStyle name="Normal 2 87 10" xfId="5278"/>
    <cellStyle name="Normal 2 87 11" xfId="5279"/>
    <cellStyle name="Normal 2 87 12" xfId="5280"/>
    <cellStyle name="Normal 2 87 13" xfId="5281"/>
    <cellStyle name="Normal 2 87 14" xfId="5282"/>
    <cellStyle name="Normal 2 87 15" xfId="5283"/>
    <cellStyle name="Normal 2 87 16" xfId="5284"/>
    <cellStyle name="Normal 2 87 17" xfId="5285"/>
    <cellStyle name="Normal 2 87 18" xfId="5286"/>
    <cellStyle name="Normal 2 87 19" xfId="5287"/>
    <cellStyle name="Normal 2 87 2" xfId="5288"/>
    <cellStyle name="Normal 2 87 20" xfId="5289"/>
    <cellStyle name="Normal 2 87 21" xfId="5290"/>
    <cellStyle name="Normal 2 87 22" xfId="5291"/>
    <cellStyle name="Normal 2 87 23" xfId="5292"/>
    <cellStyle name="Normal 2 87 24" xfId="5293"/>
    <cellStyle name="Normal 2 87 25" xfId="5294"/>
    <cellStyle name="Normal 2 87 26" xfId="5295"/>
    <cellStyle name="Normal 2 87 27" xfId="5296"/>
    <cellStyle name="Normal 2 87 28" xfId="5297"/>
    <cellStyle name="Normal 2 87 29" xfId="5298"/>
    <cellStyle name="Normal 2 87 3" xfId="5299"/>
    <cellStyle name="Normal 2 87 30" xfId="5300"/>
    <cellStyle name="Normal 2 87 31" xfId="5301"/>
    <cellStyle name="Normal 2 87 32" xfId="5302"/>
    <cellStyle name="Normal 2 87 33" xfId="5303"/>
    <cellStyle name="Normal 2 87 34" xfId="5304"/>
    <cellStyle name="Normal 2 87 35" xfId="5305"/>
    <cellStyle name="Normal 2 87 36" xfId="5306"/>
    <cellStyle name="Normal 2 87 37" xfId="5307"/>
    <cellStyle name="Normal 2 87 38" xfId="5308"/>
    <cellStyle name="Normal 2 87 39" xfId="5309"/>
    <cellStyle name="Normal 2 87 4" xfId="5310"/>
    <cellStyle name="Normal 2 87 40" xfId="5311"/>
    <cellStyle name="Normal 2 87 41" xfId="5312"/>
    <cellStyle name="Normal 2 87 42" xfId="5313"/>
    <cellStyle name="Normal 2 87 43" xfId="5314"/>
    <cellStyle name="Normal 2 87 44" xfId="5315"/>
    <cellStyle name="Normal 2 87 45" xfId="5316"/>
    <cellStyle name="Normal 2 87 46" xfId="5317"/>
    <cellStyle name="Normal 2 87 47" xfId="5318"/>
    <cellStyle name="Normal 2 87 48" xfId="5319"/>
    <cellStyle name="Normal 2 87 49" xfId="5320"/>
    <cellStyle name="Normal 2 87 5" xfId="5321"/>
    <cellStyle name="Normal 2 87 50" xfId="5322"/>
    <cellStyle name="Normal 2 87 51" xfId="5323"/>
    <cellStyle name="Normal 2 87 52" xfId="5324"/>
    <cellStyle name="Normal 2 87 53" xfId="5325"/>
    <cellStyle name="Normal 2 87 54" xfId="5326"/>
    <cellStyle name="Normal 2 87 6" xfId="5327"/>
    <cellStyle name="Normal 2 87 7" xfId="5328"/>
    <cellStyle name="Normal 2 87 8" xfId="5329"/>
    <cellStyle name="Normal 2 87 9" xfId="5330"/>
    <cellStyle name="Normal 2 88" xfId="5331"/>
    <cellStyle name="Normal 2 88 10" xfId="5332"/>
    <cellStyle name="Normal 2 88 11" xfId="5333"/>
    <cellStyle name="Normal 2 88 12" xfId="5334"/>
    <cellStyle name="Normal 2 88 13" xfId="5335"/>
    <cellStyle name="Normal 2 88 14" xfId="5336"/>
    <cellStyle name="Normal 2 88 15" xfId="5337"/>
    <cellStyle name="Normal 2 88 16" xfId="5338"/>
    <cellStyle name="Normal 2 88 17" xfId="5339"/>
    <cellStyle name="Normal 2 88 18" xfId="5340"/>
    <cellStyle name="Normal 2 88 19" xfId="5341"/>
    <cellStyle name="Normal 2 88 2" xfId="5342"/>
    <cellStyle name="Normal 2 88 20" xfId="5343"/>
    <cellStyle name="Normal 2 88 21" xfId="5344"/>
    <cellStyle name="Normal 2 88 22" xfId="5345"/>
    <cellStyle name="Normal 2 88 23" xfId="5346"/>
    <cellStyle name="Normal 2 88 24" xfId="5347"/>
    <cellStyle name="Normal 2 88 25" xfId="5348"/>
    <cellStyle name="Normal 2 88 26" xfId="5349"/>
    <cellStyle name="Normal 2 88 27" xfId="5350"/>
    <cellStyle name="Normal 2 88 28" xfId="5351"/>
    <cellStyle name="Normal 2 88 29" xfId="5352"/>
    <cellStyle name="Normal 2 88 3" xfId="5353"/>
    <cellStyle name="Normal 2 88 30" xfId="5354"/>
    <cellStyle name="Normal 2 88 31" xfId="5355"/>
    <cellStyle name="Normal 2 88 32" xfId="5356"/>
    <cellStyle name="Normal 2 88 33" xfId="5357"/>
    <cellStyle name="Normal 2 88 34" xfId="5358"/>
    <cellStyle name="Normal 2 88 35" xfId="5359"/>
    <cellStyle name="Normal 2 88 36" xfId="5360"/>
    <cellStyle name="Normal 2 88 37" xfId="5361"/>
    <cellStyle name="Normal 2 88 38" xfId="5362"/>
    <cellStyle name="Normal 2 88 39" xfId="5363"/>
    <cellStyle name="Normal 2 88 4" xfId="5364"/>
    <cellStyle name="Normal 2 88 40" xfId="5365"/>
    <cellStyle name="Normal 2 88 41" xfId="5366"/>
    <cellStyle name="Normal 2 88 42" xfId="5367"/>
    <cellStyle name="Normal 2 88 43" xfId="5368"/>
    <cellStyle name="Normal 2 88 44" xfId="5369"/>
    <cellStyle name="Normal 2 88 45" xfId="5370"/>
    <cellStyle name="Normal 2 88 46" xfId="5371"/>
    <cellStyle name="Normal 2 88 47" xfId="5372"/>
    <cellStyle name="Normal 2 88 48" xfId="5373"/>
    <cellStyle name="Normal 2 88 49" xfId="5374"/>
    <cellStyle name="Normal 2 88 5" xfId="5375"/>
    <cellStyle name="Normal 2 88 50" xfId="5376"/>
    <cellStyle name="Normal 2 88 51" xfId="5377"/>
    <cellStyle name="Normal 2 88 52" xfId="5378"/>
    <cellStyle name="Normal 2 88 53" xfId="5379"/>
    <cellStyle name="Normal 2 88 54" xfId="5380"/>
    <cellStyle name="Normal 2 88 6" xfId="5381"/>
    <cellStyle name="Normal 2 88 7" xfId="5382"/>
    <cellStyle name="Normal 2 88 8" xfId="5383"/>
    <cellStyle name="Normal 2 88 9" xfId="5384"/>
    <cellStyle name="Normal 2 89" xfId="5385"/>
    <cellStyle name="Normal 2 89 10" xfId="5386"/>
    <cellStyle name="Normal 2 89 11" xfId="5387"/>
    <cellStyle name="Normal 2 89 12" xfId="5388"/>
    <cellStyle name="Normal 2 89 13" xfId="5389"/>
    <cellStyle name="Normal 2 89 14" xfId="5390"/>
    <cellStyle name="Normal 2 89 15" xfId="5391"/>
    <cellStyle name="Normal 2 89 16" xfId="5392"/>
    <cellStyle name="Normal 2 89 17" xfId="5393"/>
    <cellStyle name="Normal 2 89 18" xfId="5394"/>
    <cellStyle name="Normal 2 89 19" xfId="5395"/>
    <cellStyle name="Normal 2 89 2" xfId="5396"/>
    <cellStyle name="Normal 2 89 20" xfId="5397"/>
    <cellStyle name="Normal 2 89 21" xfId="5398"/>
    <cellStyle name="Normal 2 89 22" xfId="5399"/>
    <cellStyle name="Normal 2 89 23" xfId="5400"/>
    <cellStyle name="Normal 2 89 24" xfId="5401"/>
    <cellStyle name="Normal 2 89 25" xfId="5402"/>
    <cellStyle name="Normal 2 89 26" xfId="5403"/>
    <cellStyle name="Normal 2 89 27" xfId="5404"/>
    <cellStyle name="Normal 2 89 28" xfId="5405"/>
    <cellStyle name="Normal 2 89 29" xfId="5406"/>
    <cellStyle name="Normal 2 89 3" xfId="5407"/>
    <cellStyle name="Normal 2 89 30" xfId="5408"/>
    <cellStyle name="Normal 2 89 31" xfId="5409"/>
    <cellStyle name="Normal 2 89 32" xfId="5410"/>
    <cellStyle name="Normal 2 89 33" xfId="5411"/>
    <cellStyle name="Normal 2 89 34" xfId="5412"/>
    <cellStyle name="Normal 2 89 35" xfId="5413"/>
    <cellStyle name="Normal 2 89 36" xfId="5414"/>
    <cellStyle name="Normal 2 89 37" xfId="5415"/>
    <cellStyle name="Normal 2 89 38" xfId="5416"/>
    <cellStyle name="Normal 2 89 39" xfId="5417"/>
    <cellStyle name="Normal 2 89 4" xfId="5418"/>
    <cellStyle name="Normal 2 89 40" xfId="5419"/>
    <cellStyle name="Normal 2 89 41" xfId="5420"/>
    <cellStyle name="Normal 2 89 42" xfId="5421"/>
    <cellStyle name="Normal 2 89 43" xfId="5422"/>
    <cellStyle name="Normal 2 89 44" xfId="5423"/>
    <cellStyle name="Normal 2 89 45" xfId="5424"/>
    <cellStyle name="Normal 2 89 46" xfId="5425"/>
    <cellStyle name="Normal 2 89 47" xfId="5426"/>
    <cellStyle name="Normal 2 89 48" xfId="5427"/>
    <cellStyle name="Normal 2 89 49" xfId="5428"/>
    <cellStyle name="Normal 2 89 5" xfId="5429"/>
    <cellStyle name="Normal 2 89 50" xfId="5430"/>
    <cellStyle name="Normal 2 89 51" xfId="5431"/>
    <cellStyle name="Normal 2 89 52" xfId="5432"/>
    <cellStyle name="Normal 2 89 53" xfId="5433"/>
    <cellStyle name="Normal 2 89 54" xfId="5434"/>
    <cellStyle name="Normal 2 89 6" xfId="5435"/>
    <cellStyle name="Normal 2 89 7" xfId="5436"/>
    <cellStyle name="Normal 2 89 8" xfId="5437"/>
    <cellStyle name="Normal 2 89 9" xfId="5438"/>
    <cellStyle name="Normal 2 9" xfId="5439"/>
    <cellStyle name="Normal 2 9 2" xfId="5440"/>
    <cellStyle name="Normal 2 9 3" xfId="5441"/>
    <cellStyle name="Normal 2 9 4" xfId="5442"/>
    <cellStyle name="Normal 2 9 5" xfId="5443"/>
    <cellStyle name="Normal 2 9 6" xfId="5444"/>
    <cellStyle name="Normal 2 9 7" xfId="5445"/>
    <cellStyle name="Normal 2 90" xfId="5446"/>
    <cellStyle name="Normal 2 90 10" xfId="5447"/>
    <cellStyle name="Normal 2 90 11" xfId="5448"/>
    <cellStyle name="Normal 2 90 12" xfId="5449"/>
    <cellStyle name="Normal 2 90 13" xfId="5450"/>
    <cellStyle name="Normal 2 90 14" xfId="5451"/>
    <cellStyle name="Normal 2 90 15" xfId="5452"/>
    <cellStyle name="Normal 2 90 16" xfId="5453"/>
    <cellStyle name="Normal 2 90 17" xfId="5454"/>
    <cellStyle name="Normal 2 90 18" xfId="5455"/>
    <cellStyle name="Normal 2 90 19" xfId="5456"/>
    <cellStyle name="Normal 2 90 2" xfId="5457"/>
    <cellStyle name="Normal 2 90 20" xfId="5458"/>
    <cellStyle name="Normal 2 90 21" xfId="5459"/>
    <cellStyle name="Normal 2 90 22" xfId="5460"/>
    <cellStyle name="Normal 2 90 23" xfId="5461"/>
    <cellStyle name="Normal 2 90 24" xfId="5462"/>
    <cellStyle name="Normal 2 90 25" xfId="5463"/>
    <cellStyle name="Normal 2 90 26" xfId="5464"/>
    <cellStyle name="Normal 2 90 27" xfId="5465"/>
    <cellStyle name="Normal 2 90 28" xfId="5466"/>
    <cellStyle name="Normal 2 90 29" xfId="5467"/>
    <cellStyle name="Normal 2 90 3" xfId="5468"/>
    <cellStyle name="Normal 2 90 30" xfId="5469"/>
    <cellStyle name="Normal 2 90 31" xfId="5470"/>
    <cellStyle name="Normal 2 90 32" xfId="5471"/>
    <cellStyle name="Normal 2 90 33" xfId="5472"/>
    <cellStyle name="Normal 2 90 34" xfId="5473"/>
    <cellStyle name="Normal 2 90 35" xfId="5474"/>
    <cellStyle name="Normal 2 90 36" xfId="5475"/>
    <cellStyle name="Normal 2 90 37" xfId="5476"/>
    <cellStyle name="Normal 2 90 38" xfId="5477"/>
    <cellStyle name="Normal 2 90 39" xfId="5478"/>
    <cellStyle name="Normal 2 90 4" xfId="5479"/>
    <cellStyle name="Normal 2 90 40" xfId="5480"/>
    <cellStyle name="Normal 2 90 41" xfId="5481"/>
    <cellStyle name="Normal 2 90 42" xfId="5482"/>
    <cellStyle name="Normal 2 90 43" xfId="5483"/>
    <cellStyle name="Normal 2 90 44" xfId="5484"/>
    <cellStyle name="Normal 2 90 45" xfId="5485"/>
    <cellStyle name="Normal 2 90 46" xfId="5486"/>
    <cellStyle name="Normal 2 90 47" xfId="5487"/>
    <cellStyle name="Normal 2 90 48" xfId="5488"/>
    <cellStyle name="Normal 2 90 49" xfId="5489"/>
    <cellStyle name="Normal 2 90 5" xfId="5490"/>
    <cellStyle name="Normal 2 90 50" xfId="5491"/>
    <cellStyle name="Normal 2 90 51" xfId="5492"/>
    <cellStyle name="Normal 2 90 52" xfId="5493"/>
    <cellStyle name="Normal 2 90 53" xfId="5494"/>
    <cellStyle name="Normal 2 90 54" xfId="5495"/>
    <cellStyle name="Normal 2 90 6" xfId="5496"/>
    <cellStyle name="Normal 2 90 7" xfId="5497"/>
    <cellStyle name="Normal 2 90 8" xfId="5498"/>
    <cellStyle name="Normal 2 90 9" xfId="5499"/>
    <cellStyle name="Normal 2 91" xfId="5500"/>
    <cellStyle name="Normal 2 91 10" xfId="5501"/>
    <cellStyle name="Normal 2 91 11" xfId="5502"/>
    <cellStyle name="Normal 2 91 12" xfId="5503"/>
    <cellStyle name="Normal 2 91 13" xfId="5504"/>
    <cellStyle name="Normal 2 91 14" xfId="5505"/>
    <cellStyle name="Normal 2 91 15" xfId="5506"/>
    <cellStyle name="Normal 2 91 16" xfId="5507"/>
    <cellStyle name="Normal 2 91 17" xfId="5508"/>
    <cellStyle name="Normal 2 91 18" xfId="5509"/>
    <cellStyle name="Normal 2 91 19" xfId="5510"/>
    <cellStyle name="Normal 2 91 2" xfId="5511"/>
    <cellStyle name="Normal 2 91 20" xfId="5512"/>
    <cellStyle name="Normal 2 91 21" xfId="5513"/>
    <cellStyle name="Normal 2 91 22" xfId="5514"/>
    <cellStyle name="Normal 2 91 23" xfId="5515"/>
    <cellStyle name="Normal 2 91 24" xfId="5516"/>
    <cellStyle name="Normal 2 91 25" xfId="5517"/>
    <cellStyle name="Normal 2 91 26" xfId="5518"/>
    <cellStyle name="Normal 2 91 27" xfId="5519"/>
    <cellStyle name="Normal 2 91 28" xfId="5520"/>
    <cellStyle name="Normal 2 91 29" xfId="5521"/>
    <cellStyle name="Normal 2 91 3" xfId="5522"/>
    <cellStyle name="Normal 2 91 30" xfId="5523"/>
    <cellStyle name="Normal 2 91 31" xfId="5524"/>
    <cellStyle name="Normal 2 91 32" xfId="5525"/>
    <cellStyle name="Normal 2 91 33" xfId="5526"/>
    <cellStyle name="Normal 2 91 34" xfId="5527"/>
    <cellStyle name="Normal 2 91 35" xfId="5528"/>
    <cellStyle name="Normal 2 91 36" xfId="5529"/>
    <cellStyle name="Normal 2 91 37" xfId="5530"/>
    <cellStyle name="Normal 2 91 38" xfId="5531"/>
    <cellStyle name="Normal 2 91 39" xfId="5532"/>
    <cellStyle name="Normal 2 91 4" xfId="5533"/>
    <cellStyle name="Normal 2 91 5" xfId="5534"/>
    <cellStyle name="Normal 2 91 6" xfId="5535"/>
    <cellStyle name="Normal 2 91 7" xfId="5536"/>
    <cellStyle name="Normal 2 91 8" xfId="5537"/>
    <cellStyle name="Normal 2 91 9" xfId="5538"/>
    <cellStyle name="Normal 2 92" xfId="5539"/>
    <cellStyle name="Normal 2 92 2" xfId="5540"/>
    <cellStyle name="Normal 2 92 3" xfId="5541"/>
    <cellStyle name="Normal 2 93" xfId="5542"/>
    <cellStyle name="Normal 2 93 2" xfId="5543"/>
    <cellStyle name="Normal 2 93 2 2" xfId="5544"/>
    <cellStyle name="Normal 2 93 2 2 2" xfId="5545"/>
    <cellStyle name="Normal 2 93 3" xfId="5546"/>
    <cellStyle name="Normal 2 93 4" xfId="5547"/>
    <cellStyle name="Normal 2 93 5" xfId="5548"/>
    <cellStyle name="Normal 2 94" xfId="5549"/>
    <cellStyle name="Normal 2 95" xfId="5550"/>
    <cellStyle name="Normal 2 96" xfId="5551"/>
    <cellStyle name="Normal 2 97" xfId="5552"/>
    <cellStyle name="Normal 2 98" xfId="5553"/>
    <cellStyle name="Normal 2 99" xfId="5554"/>
    <cellStyle name="Normal 2 99 2" xfId="5555"/>
    <cellStyle name="Normal 2 99 2 2" xfId="5556"/>
    <cellStyle name="Normal 20" xfId="5557"/>
    <cellStyle name="Normal 20 2" xfId="5558"/>
    <cellStyle name="Normal 20 2 2" xfId="5559"/>
    <cellStyle name="Normal 20 2 3" xfId="5560"/>
    <cellStyle name="Normal 20 2 4" xfId="5561"/>
    <cellStyle name="Normal 20 2 5" xfId="5562"/>
    <cellStyle name="Normal 20 2 6" xfId="5563"/>
    <cellStyle name="Normal 20 2 7" xfId="5564"/>
    <cellStyle name="Normal 20 3" xfId="5565"/>
    <cellStyle name="Normal 20 4" xfId="5566"/>
    <cellStyle name="Normal 20 5" xfId="5567"/>
    <cellStyle name="Normal 20 6" xfId="5568"/>
    <cellStyle name="Normal 20 7" xfId="5569"/>
    <cellStyle name="Normal 20 8" xfId="5570"/>
    <cellStyle name="Normal 21" xfId="5571"/>
    <cellStyle name="Normal 21 2" xfId="5572"/>
    <cellStyle name="Normal 21 2 2" xfId="5573"/>
    <cellStyle name="Normal 21 2 3" xfId="5574"/>
    <cellStyle name="Normal 21 2 4" xfId="5575"/>
    <cellStyle name="Normal 21 2 5" xfId="5576"/>
    <cellStyle name="Normal 21 2 6" xfId="5577"/>
    <cellStyle name="Normal 21 2 7" xfId="5578"/>
    <cellStyle name="Normal 21 3" xfId="5579"/>
    <cellStyle name="Normal 21 4" xfId="5580"/>
    <cellStyle name="Normal 21 5" xfId="5581"/>
    <cellStyle name="Normal 21 6" xfId="5582"/>
    <cellStyle name="Normal 21 7" xfId="5583"/>
    <cellStyle name="Normal 21 8" xfId="5584"/>
    <cellStyle name="Normal 22" xfId="5585"/>
    <cellStyle name="Normal 22 10" xfId="5586"/>
    <cellStyle name="Normal 22 100" xfId="5587"/>
    <cellStyle name="Normal 22 101" xfId="5588"/>
    <cellStyle name="Normal 22 102" xfId="5589"/>
    <cellStyle name="Normal 22 103" xfId="5590"/>
    <cellStyle name="Normal 22 104" xfId="5591"/>
    <cellStyle name="Normal 22 105" xfId="5592"/>
    <cellStyle name="Normal 22 106" xfId="5593"/>
    <cellStyle name="Normal 22 107" xfId="5594"/>
    <cellStyle name="Normal 22 108" xfId="5595"/>
    <cellStyle name="Normal 22 109" xfId="5596"/>
    <cellStyle name="Normal 22 11" xfId="5597"/>
    <cellStyle name="Normal 22 110" xfId="5598"/>
    <cellStyle name="Normal 22 111" xfId="5599"/>
    <cellStyle name="Normal 22 112" xfId="5600"/>
    <cellStyle name="Normal 22 113" xfId="5601"/>
    <cellStyle name="Normal 22 114" xfId="5602"/>
    <cellStyle name="Normal 22 115" xfId="5603"/>
    <cellStyle name="Normal 22 116" xfId="5604"/>
    <cellStyle name="Normal 22 117" xfId="5605"/>
    <cellStyle name="Normal 22 118" xfId="5606"/>
    <cellStyle name="Normal 22 119" xfId="5607"/>
    <cellStyle name="Normal 22 12" xfId="5608"/>
    <cellStyle name="Normal 22 120" xfId="5609"/>
    <cellStyle name="Normal 22 121" xfId="5610"/>
    <cellStyle name="Normal 22 122" xfId="5611"/>
    <cellStyle name="Normal 22 123" xfId="5612"/>
    <cellStyle name="Normal 22 124" xfId="5613"/>
    <cellStyle name="Normal 22 125" xfId="5614"/>
    <cellStyle name="Normal 22 126" xfId="5615"/>
    <cellStyle name="Normal 22 127" xfId="5616"/>
    <cellStyle name="Normal 22 128" xfId="5617"/>
    <cellStyle name="Normal 22 129" xfId="5618"/>
    <cellStyle name="Normal 22 13" xfId="5619"/>
    <cellStyle name="Normal 22 130" xfId="5620"/>
    <cellStyle name="Normal 22 131" xfId="5621"/>
    <cellStyle name="Normal 22 132" xfId="5622"/>
    <cellStyle name="Normal 22 133" xfId="5623"/>
    <cellStyle name="Normal 22 134" xfId="5624"/>
    <cellStyle name="Normal 22 135" xfId="5625"/>
    <cellStyle name="Normal 22 136" xfId="5626"/>
    <cellStyle name="Normal 22 137" xfId="5627"/>
    <cellStyle name="Normal 22 138" xfId="5628"/>
    <cellStyle name="Normal 22 139" xfId="5629"/>
    <cellStyle name="Normal 22 14" xfId="5630"/>
    <cellStyle name="Normal 22 140" xfId="5631"/>
    <cellStyle name="Normal 22 141" xfId="5632"/>
    <cellStyle name="Normal 22 142" xfId="5633"/>
    <cellStyle name="Normal 22 143" xfId="5634"/>
    <cellStyle name="Normal 22 144" xfId="5635"/>
    <cellStyle name="Normal 22 145" xfId="5636"/>
    <cellStyle name="Normal 22 146" xfId="5637"/>
    <cellStyle name="Normal 22 147" xfId="5638"/>
    <cellStyle name="Normal 22 148" xfId="5639"/>
    <cellStyle name="Normal 22 149" xfId="5640"/>
    <cellStyle name="Normal 22 15" xfId="5641"/>
    <cellStyle name="Normal 22 150" xfId="5642"/>
    <cellStyle name="Normal 22 151" xfId="5643"/>
    <cellStyle name="Normal 22 152" xfId="5644"/>
    <cellStyle name="Normal 22 153" xfId="5645"/>
    <cellStyle name="Normal 22 154" xfId="5646"/>
    <cellStyle name="Normal 22 155" xfId="5647"/>
    <cellStyle name="Normal 22 156" xfId="5648"/>
    <cellStyle name="Normal 22 157" xfId="5649"/>
    <cellStyle name="Normal 22 158" xfId="5650"/>
    <cellStyle name="Normal 22 159" xfId="5651"/>
    <cellStyle name="Normal 22 16" xfId="5652"/>
    <cellStyle name="Normal 22 160" xfId="5653"/>
    <cellStyle name="Normal 22 161" xfId="5654"/>
    <cellStyle name="Normal 22 162" xfId="5655"/>
    <cellStyle name="Normal 22 163" xfId="5656"/>
    <cellStyle name="Normal 22 164" xfId="5657"/>
    <cellStyle name="Normal 22 165" xfId="5658"/>
    <cellStyle name="Normal 22 166" xfId="5659"/>
    <cellStyle name="Normal 22 167" xfId="5660"/>
    <cellStyle name="Normal 22 168" xfId="5661"/>
    <cellStyle name="Normal 22 169" xfId="5662"/>
    <cellStyle name="Normal 22 17" xfId="5663"/>
    <cellStyle name="Normal 22 170" xfId="5664"/>
    <cellStyle name="Normal 22 171" xfId="5665"/>
    <cellStyle name="Normal 22 172" xfId="5666"/>
    <cellStyle name="Normal 22 173" xfId="5667"/>
    <cellStyle name="Normal 22 174" xfId="5668"/>
    <cellStyle name="Normal 22 175" xfId="5669"/>
    <cellStyle name="Normal 22 176" xfId="5670"/>
    <cellStyle name="Normal 22 177" xfId="5671"/>
    <cellStyle name="Normal 22 18" xfId="5672"/>
    <cellStyle name="Normal 22 19" xfId="5673"/>
    <cellStyle name="Normal 22 2" xfId="5674"/>
    <cellStyle name="Normal 22 20" xfId="5675"/>
    <cellStyle name="Normal 22 21" xfId="5676"/>
    <cellStyle name="Normal 22 22" xfId="5677"/>
    <cellStyle name="Normal 22 23" xfId="5678"/>
    <cellStyle name="Normal 22 24" xfId="5679"/>
    <cellStyle name="Normal 22 25" xfId="5680"/>
    <cellStyle name="Normal 22 26" xfId="5681"/>
    <cellStyle name="Normal 22 27" xfId="5682"/>
    <cellStyle name="Normal 22 28" xfId="5683"/>
    <cellStyle name="Normal 22 29" xfId="5684"/>
    <cellStyle name="Normal 22 3" xfId="5685"/>
    <cellStyle name="Normal 22 30" xfId="5686"/>
    <cellStyle name="Normal 22 31" xfId="5687"/>
    <cellStyle name="Normal 22 32" xfId="5688"/>
    <cellStyle name="Normal 22 33" xfId="5689"/>
    <cellStyle name="Normal 22 34" xfId="5690"/>
    <cellStyle name="Normal 22 35" xfId="5691"/>
    <cellStyle name="Normal 22 36" xfId="5692"/>
    <cellStyle name="Normal 22 37" xfId="5693"/>
    <cellStyle name="Normal 22 38" xfId="5694"/>
    <cellStyle name="Normal 22 39" xfId="5695"/>
    <cellStyle name="Normal 22 4" xfId="5696"/>
    <cellStyle name="Normal 22 40" xfId="5697"/>
    <cellStyle name="Normal 22 41" xfId="5698"/>
    <cellStyle name="Normal 22 42" xfId="5699"/>
    <cellStyle name="Normal 22 43" xfId="5700"/>
    <cellStyle name="Normal 22 44" xfId="5701"/>
    <cellStyle name="Normal 22 45" xfId="5702"/>
    <cellStyle name="Normal 22 46" xfId="5703"/>
    <cellStyle name="Normal 22 47" xfId="5704"/>
    <cellStyle name="Normal 22 48" xfId="5705"/>
    <cellStyle name="Normal 22 49" xfId="5706"/>
    <cellStyle name="Normal 22 5" xfId="5707"/>
    <cellStyle name="Normal 22 50" xfId="5708"/>
    <cellStyle name="Normal 22 51" xfId="5709"/>
    <cellStyle name="Normal 22 52" xfId="5710"/>
    <cellStyle name="Normal 22 53" xfId="5711"/>
    <cellStyle name="Normal 22 54" xfId="5712"/>
    <cellStyle name="Normal 22 55" xfId="5713"/>
    <cellStyle name="Normal 22 56" xfId="5714"/>
    <cellStyle name="Normal 22 57" xfId="5715"/>
    <cellStyle name="Normal 22 58" xfId="5716"/>
    <cellStyle name="Normal 22 59" xfId="5717"/>
    <cellStyle name="Normal 22 6" xfId="5718"/>
    <cellStyle name="Normal 22 60" xfId="5719"/>
    <cellStyle name="Normal 22 61" xfId="5720"/>
    <cellStyle name="Normal 22 62" xfId="5721"/>
    <cellStyle name="Normal 22 63" xfId="5722"/>
    <cellStyle name="Normal 22 64" xfId="5723"/>
    <cellStyle name="Normal 22 65" xfId="5724"/>
    <cellStyle name="Normal 22 66" xfId="5725"/>
    <cellStyle name="Normal 22 67" xfId="5726"/>
    <cellStyle name="Normal 22 68" xfId="5727"/>
    <cellStyle name="Normal 22 69" xfId="5728"/>
    <cellStyle name="Normal 22 7" xfId="5729"/>
    <cellStyle name="Normal 22 70" xfId="5730"/>
    <cellStyle name="Normal 22 71" xfId="5731"/>
    <cellStyle name="Normal 22 72" xfId="5732"/>
    <cellStyle name="Normal 22 73" xfId="5733"/>
    <cellStyle name="Normal 22 74" xfId="5734"/>
    <cellStyle name="Normal 22 75" xfId="5735"/>
    <cellStyle name="Normal 22 76" xfId="5736"/>
    <cellStyle name="Normal 22 77" xfId="5737"/>
    <cellStyle name="Normal 22 78" xfId="5738"/>
    <cellStyle name="Normal 22 79" xfId="5739"/>
    <cellStyle name="Normal 22 8" xfId="5740"/>
    <cellStyle name="Normal 22 80" xfId="5741"/>
    <cellStyle name="Normal 22 81" xfId="5742"/>
    <cellStyle name="Normal 22 82" xfId="5743"/>
    <cellStyle name="Normal 22 83" xfId="5744"/>
    <cellStyle name="Normal 22 84" xfId="5745"/>
    <cellStyle name="Normal 22 85" xfId="5746"/>
    <cellStyle name="Normal 22 86" xfId="5747"/>
    <cellStyle name="Normal 22 87" xfId="5748"/>
    <cellStyle name="Normal 22 88" xfId="5749"/>
    <cellStyle name="Normal 22 89" xfId="5750"/>
    <cellStyle name="Normal 22 9" xfId="5751"/>
    <cellStyle name="Normal 22 90" xfId="5752"/>
    <cellStyle name="Normal 22 91" xfId="5753"/>
    <cellStyle name="Normal 22 92" xfId="5754"/>
    <cellStyle name="Normal 22 93" xfId="5755"/>
    <cellStyle name="Normal 22 94" xfId="5756"/>
    <cellStyle name="Normal 22 95" xfId="5757"/>
    <cellStyle name="Normal 22 96" xfId="5758"/>
    <cellStyle name="Normal 22 97" xfId="5759"/>
    <cellStyle name="Normal 22 98" xfId="5760"/>
    <cellStyle name="Normal 22 99" xfId="5761"/>
    <cellStyle name="Normal 23" xfId="5762"/>
    <cellStyle name="Normal 23 10" xfId="5763"/>
    <cellStyle name="Normal 23 100" xfId="5764"/>
    <cellStyle name="Normal 23 101" xfId="5765"/>
    <cellStyle name="Normal 23 102" xfId="5766"/>
    <cellStyle name="Normal 23 103" xfId="5767"/>
    <cellStyle name="Normal 23 104" xfId="5768"/>
    <cellStyle name="Normal 23 105" xfId="5769"/>
    <cellStyle name="Normal 23 106" xfId="5770"/>
    <cellStyle name="Normal 23 107" xfId="5771"/>
    <cellStyle name="Normal 23 108" xfId="5772"/>
    <cellStyle name="Normal 23 109" xfId="5773"/>
    <cellStyle name="Normal 23 11" xfId="5774"/>
    <cellStyle name="Normal 23 110" xfId="5775"/>
    <cellStyle name="Normal 23 111" xfId="5776"/>
    <cellStyle name="Normal 23 112" xfId="5777"/>
    <cellStyle name="Normal 23 113" xfId="5778"/>
    <cellStyle name="Normal 23 114" xfId="5779"/>
    <cellStyle name="Normal 23 115" xfId="5780"/>
    <cellStyle name="Normal 23 116" xfId="5781"/>
    <cellStyle name="Normal 23 117" xfId="5782"/>
    <cellStyle name="Normal 23 118" xfId="5783"/>
    <cellStyle name="Normal 23 119" xfId="5784"/>
    <cellStyle name="Normal 23 12" xfId="5785"/>
    <cellStyle name="Normal 23 120" xfId="5786"/>
    <cellStyle name="Normal 23 121" xfId="5787"/>
    <cellStyle name="Normal 23 122" xfId="5788"/>
    <cellStyle name="Normal 23 123" xfId="5789"/>
    <cellStyle name="Normal 23 124" xfId="5790"/>
    <cellStyle name="Normal 23 125" xfId="5791"/>
    <cellStyle name="Normal 23 126" xfId="5792"/>
    <cellStyle name="Normal 23 127" xfId="5793"/>
    <cellStyle name="Normal 23 128" xfId="5794"/>
    <cellStyle name="Normal 23 129" xfId="5795"/>
    <cellStyle name="Normal 23 13" xfId="5796"/>
    <cellStyle name="Normal 23 130" xfId="5797"/>
    <cellStyle name="Normal 23 131" xfId="5798"/>
    <cellStyle name="Normal 23 132" xfId="5799"/>
    <cellStyle name="Normal 23 133" xfId="5800"/>
    <cellStyle name="Normal 23 134" xfId="5801"/>
    <cellStyle name="Normal 23 135" xfId="5802"/>
    <cellStyle name="Normal 23 136" xfId="5803"/>
    <cellStyle name="Normal 23 137" xfId="5804"/>
    <cellStyle name="Normal 23 138" xfId="5805"/>
    <cellStyle name="Normal 23 139" xfId="5806"/>
    <cellStyle name="Normal 23 14" xfId="5807"/>
    <cellStyle name="Normal 23 140" xfId="5808"/>
    <cellStyle name="Normal 23 141" xfId="5809"/>
    <cellStyle name="Normal 23 142" xfId="5810"/>
    <cellStyle name="Normal 23 143" xfId="5811"/>
    <cellStyle name="Normal 23 144" xfId="5812"/>
    <cellStyle name="Normal 23 145" xfId="5813"/>
    <cellStyle name="Normal 23 146" xfId="5814"/>
    <cellStyle name="Normal 23 147" xfId="5815"/>
    <cellStyle name="Normal 23 148" xfId="5816"/>
    <cellStyle name="Normal 23 149" xfId="5817"/>
    <cellStyle name="Normal 23 15" xfId="5818"/>
    <cellStyle name="Normal 23 150" xfId="5819"/>
    <cellStyle name="Normal 23 151" xfId="5820"/>
    <cellStyle name="Normal 23 152" xfId="5821"/>
    <cellStyle name="Normal 23 153" xfId="5822"/>
    <cellStyle name="Normal 23 154" xfId="5823"/>
    <cellStyle name="Normal 23 16" xfId="5824"/>
    <cellStyle name="Normal 23 17" xfId="5825"/>
    <cellStyle name="Normal 23 18" xfId="5826"/>
    <cellStyle name="Normal 23 19" xfId="5827"/>
    <cellStyle name="Normal 23 2" xfId="5828"/>
    <cellStyle name="Normal 23 20" xfId="5829"/>
    <cellStyle name="Normal 23 21" xfId="5830"/>
    <cellStyle name="Normal 23 22" xfId="5831"/>
    <cellStyle name="Normal 23 23" xfId="5832"/>
    <cellStyle name="Normal 23 24" xfId="5833"/>
    <cellStyle name="Normal 23 25" xfId="5834"/>
    <cellStyle name="Normal 23 26" xfId="5835"/>
    <cellStyle name="Normal 23 27" xfId="5836"/>
    <cellStyle name="Normal 23 28" xfId="5837"/>
    <cellStyle name="Normal 23 29" xfId="5838"/>
    <cellStyle name="Normal 23 3" xfId="5839"/>
    <cellStyle name="Normal 23 30" xfId="5840"/>
    <cellStyle name="Normal 23 31" xfId="5841"/>
    <cellStyle name="Normal 23 32" xfId="5842"/>
    <cellStyle name="Normal 23 33" xfId="5843"/>
    <cellStyle name="Normal 23 34" xfId="5844"/>
    <cellStyle name="Normal 23 35" xfId="5845"/>
    <cellStyle name="Normal 23 36" xfId="5846"/>
    <cellStyle name="Normal 23 37" xfId="5847"/>
    <cellStyle name="Normal 23 38" xfId="5848"/>
    <cellStyle name="Normal 23 39" xfId="5849"/>
    <cellStyle name="Normal 23 4" xfId="5850"/>
    <cellStyle name="Normal 23 40" xfId="5851"/>
    <cellStyle name="Normal 23 41" xfId="5852"/>
    <cellStyle name="Normal 23 42" xfId="5853"/>
    <cellStyle name="Normal 23 43" xfId="5854"/>
    <cellStyle name="Normal 23 44" xfId="5855"/>
    <cellStyle name="Normal 23 45" xfId="5856"/>
    <cellStyle name="Normal 23 46" xfId="5857"/>
    <cellStyle name="Normal 23 47" xfId="5858"/>
    <cellStyle name="Normal 23 48" xfId="5859"/>
    <cellStyle name="Normal 23 49" xfId="5860"/>
    <cellStyle name="Normal 23 5" xfId="5861"/>
    <cellStyle name="Normal 23 50" xfId="5862"/>
    <cellStyle name="Normal 23 51" xfId="5863"/>
    <cellStyle name="Normal 23 52" xfId="5864"/>
    <cellStyle name="Normal 23 53" xfId="5865"/>
    <cellStyle name="Normal 23 54" xfId="5866"/>
    <cellStyle name="Normal 23 55" xfId="5867"/>
    <cellStyle name="Normal 23 56" xfId="5868"/>
    <cellStyle name="Normal 23 57" xfId="5869"/>
    <cellStyle name="Normal 23 58" xfId="5870"/>
    <cellStyle name="Normal 23 59" xfId="5871"/>
    <cellStyle name="Normal 23 6" xfId="5872"/>
    <cellStyle name="Normal 23 60" xfId="5873"/>
    <cellStyle name="Normal 23 61" xfId="5874"/>
    <cellStyle name="Normal 23 62" xfId="5875"/>
    <cellStyle name="Normal 23 63" xfId="5876"/>
    <cellStyle name="Normal 23 64" xfId="5877"/>
    <cellStyle name="Normal 23 65" xfId="5878"/>
    <cellStyle name="Normal 23 66" xfId="5879"/>
    <cellStyle name="Normal 23 67" xfId="5880"/>
    <cellStyle name="Normal 23 68" xfId="5881"/>
    <cellStyle name="Normal 23 69" xfId="5882"/>
    <cellStyle name="Normal 23 7" xfId="5883"/>
    <cellStyle name="Normal 23 70" xfId="5884"/>
    <cellStyle name="Normal 23 71" xfId="5885"/>
    <cellStyle name="Normal 23 72" xfId="5886"/>
    <cellStyle name="Normal 23 73" xfId="5887"/>
    <cellStyle name="Normal 23 74" xfId="5888"/>
    <cellStyle name="Normal 23 75" xfId="5889"/>
    <cellStyle name="Normal 23 76" xfId="5890"/>
    <cellStyle name="Normal 23 77" xfId="5891"/>
    <cellStyle name="Normal 23 78" xfId="5892"/>
    <cellStyle name="Normal 23 79" xfId="5893"/>
    <cellStyle name="Normal 23 8" xfId="5894"/>
    <cellStyle name="Normal 23 80" xfId="5895"/>
    <cellStyle name="Normal 23 81" xfId="5896"/>
    <cellStyle name="Normal 23 82" xfId="5897"/>
    <cellStyle name="Normal 23 83" xfId="5898"/>
    <cellStyle name="Normal 23 84" xfId="5899"/>
    <cellStyle name="Normal 23 85" xfId="5900"/>
    <cellStyle name="Normal 23 86" xfId="5901"/>
    <cellStyle name="Normal 23 87" xfId="5902"/>
    <cellStyle name="Normal 23 88" xfId="5903"/>
    <cellStyle name="Normal 23 89" xfId="5904"/>
    <cellStyle name="Normal 23 9" xfId="5905"/>
    <cellStyle name="Normal 23 90" xfId="5906"/>
    <cellStyle name="Normal 23 91" xfId="5907"/>
    <cellStyle name="Normal 23 92" xfId="5908"/>
    <cellStyle name="Normal 23 93" xfId="5909"/>
    <cellStyle name="Normal 23 94" xfId="5910"/>
    <cellStyle name="Normal 23 95" xfId="5911"/>
    <cellStyle name="Normal 23 96" xfId="5912"/>
    <cellStyle name="Normal 23 97" xfId="5913"/>
    <cellStyle name="Normal 23 98" xfId="5914"/>
    <cellStyle name="Normal 23 99" xfId="5915"/>
    <cellStyle name="Normal 24" xfId="5916"/>
    <cellStyle name="Normal 24 15" xfId="5917"/>
    <cellStyle name="Normal 24 18" xfId="5918"/>
    <cellStyle name="Normal 24 2" xfId="5919"/>
    <cellStyle name="Normal 24 3" xfId="5920"/>
    <cellStyle name="Normal 24 4" xfId="5921"/>
    <cellStyle name="Normal 24 5" xfId="5922"/>
    <cellStyle name="Normal 24 6" xfId="5923"/>
    <cellStyle name="Normal 25" xfId="5924"/>
    <cellStyle name="Normal 25 10" xfId="5925"/>
    <cellStyle name="Normal 25 100" xfId="5926"/>
    <cellStyle name="Normal 25 101" xfId="5927"/>
    <cellStyle name="Normal 25 102" xfId="5928"/>
    <cellStyle name="Normal 25 103" xfId="5929"/>
    <cellStyle name="Normal 25 104" xfId="5930"/>
    <cellStyle name="Normal 25 105" xfId="5931"/>
    <cellStyle name="Normal 25 106" xfId="5932"/>
    <cellStyle name="Normal 25 107" xfId="5933"/>
    <cellStyle name="Normal 25 108" xfId="5934"/>
    <cellStyle name="Normal 25 109" xfId="5935"/>
    <cellStyle name="Normal 25 11" xfId="5936"/>
    <cellStyle name="Normal 25 110" xfId="5937"/>
    <cellStyle name="Normal 25 111" xfId="5938"/>
    <cellStyle name="Normal 25 112" xfId="5939"/>
    <cellStyle name="Normal 25 113" xfId="5940"/>
    <cellStyle name="Normal 25 114" xfId="5941"/>
    <cellStyle name="Normal 25 115" xfId="5942"/>
    <cellStyle name="Normal 25 116" xfId="5943"/>
    <cellStyle name="Normal 25 117" xfId="5944"/>
    <cellStyle name="Normal 25 118" xfId="5945"/>
    <cellStyle name="Normal 25 119" xfId="5946"/>
    <cellStyle name="Normal 25 12" xfId="5947"/>
    <cellStyle name="Normal 25 120" xfId="5948"/>
    <cellStyle name="Normal 25 121" xfId="5949"/>
    <cellStyle name="Normal 25 122" xfId="5950"/>
    <cellStyle name="Normal 25 123" xfId="5951"/>
    <cellStyle name="Normal 25 124" xfId="5952"/>
    <cellStyle name="Normal 25 125" xfId="5953"/>
    <cellStyle name="Normal 25 126" xfId="5954"/>
    <cellStyle name="Normal 25 127" xfId="5955"/>
    <cellStyle name="Normal 25 128" xfId="5956"/>
    <cellStyle name="Normal 25 129" xfId="5957"/>
    <cellStyle name="Normal 25 13" xfId="5958"/>
    <cellStyle name="Normal 25 130" xfId="5959"/>
    <cellStyle name="Normal 25 131" xfId="5960"/>
    <cellStyle name="Normal 25 132" xfId="5961"/>
    <cellStyle name="Normal 25 133" xfId="5962"/>
    <cellStyle name="Normal 25 134" xfId="5963"/>
    <cellStyle name="Normal 25 135" xfId="5964"/>
    <cellStyle name="Normal 25 136" xfId="5965"/>
    <cellStyle name="Normal 25 137" xfId="5966"/>
    <cellStyle name="Normal 25 138" xfId="5967"/>
    <cellStyle name="Normal 25 139" xfId="5968"/>
    <cellStyle name="Normal 25 14" xfId="5969"/>
    <cellStyle name="Normal 25 140" xfId="5970"/>
    <cellStyle name="Normal 25 141" xfId="5971"/>
    <cellStyle name="Normal 25 142" xfId="5972"/>
    <cellStyle name="Normal 25 143" xfId="5973"/>
    <cellStyle name="Normal 25 144" xfId="5974"/>
    <cellStyle name="Normal 25 145" xfId="5975"/>
    <cellStyle name="Normal 25 146" xfId="5976"/>
    <cellStyle name="Normal 25 147" xfId="5977"/>
    <cellStyle name="Normal 25 148" xfId="5978"/>
    <cellStyle name="Normal 25 149" xfId="5979"/>
    <cellStyle name="Normal 25 15" xfId="5980"/>
    <cellStyle name="Normal 25 150" xfId="5981"/>
    <cellStyle name="Normal 25 151" xfId="5982"/>
    <cellStyle name="Normal 25 152" xfId="5983"/>
    <cellStyle name="Normal 25 153" xfId="5984"/>
    <cellStyle name="Normal 25 154" xfId="5985"/>
    <cellStyle name="Normal 25 16" xfId="5986"/>
    <cellStyle name="Normal 25 17" xfId="5987"/>
    <cellStyle name="Normal 25 18" xfId="5988"/>
    <cellStyle name="Normal 25 19" xfId="5989"/>
    <cellStyle name="Normal 25 2" xfId="5990"/>
    <cellStyle name="Normal 25 20" xfId="5991"/>
    <cellStyle name="Normal 25 21" xfId="5992"/>
    <cellStyle name="Normal 25 22" xfId="5993"/>
    <cellStyle name="Normal 25 23" xfId="5994"/>
    <cellStyle name="Normal 25 24" xfId="5995"/>
    <cellStyle name="Normal 25 25" xfId="5996"/>
    <cellStyle name="Normal 25 26" xfId="5997"/>
    <cellStyle name="Normal 25 27" xfId="5998"/>
    <cellStyle name="Normal 25 28" xfId="5999"/>
    <cellStyle name="Normal 25 29" xfId="6000"/>
    <cellStyle name="Normal 25 3" xfId="6001"/>
    <cellStyle name="Normal 25 30" xfId="6002"/>
    <cellStyle name="Normal 25 31" xfId="6003"/>
    <cellStyle name="Normal 25 32" xfId="6004"/>
    <cellStyle name="Normal 25 33" xfId="6005"/>
    <cellStyle name="Normal 25 34" xfId="6006"/>
    <cellStyle name="Normal 25 35" xfId="6007"/>
    <cellStyle name="Normal 25 36" xfId="6008"/>
    <cellStyle name="Normal 25 37" xfId="6009"/>
    <cellStyle name="Normal 25 38" xfId="6010"/>
    <cellStyle name="Normal 25 39" xfId="6011"/>
    <cellStyle name="Normal 25 4" xfId="6012"/>
    <cellStyle name="Normal 25 40" xfId="6013"/>
    <cellStyle name="Normal 25 41" xfId="6014"/>
    <cellStyle name="Normal 25 42" xfId="6015"/>
    <cellStyle name="Normal 25 43" xfId="6016"/>
    <cellStyle name="Normal 25 44" xfId="6017"/>
    <cellStyle name="Normal 25 45" xfId="6018"/>
    <cellStyle name="Normal 25 46" xfId="6019"/>
    <cellStyle name="Normal 25 47" xfId="6020"/>
    <cellStyle name="Normal 25 48" xfId="6021"/>
    <cellStyle name="Normal 25 49" xfId="6022"/>
    <cellStyle name="Normal 25 5" xfId="6023"/>
    <cellStyle name="Normal 25 50" xfId="6024"/>
    <cellStyle name="Normal 25 51" xfId="6025"/>
    <cellStyle name="Normal 25 52" xfId="6026"/>
    <cellStyle name="Normal 25 53" xfId="6027"/>
    <cellStyle name="Normal 25 54" xfId="6028"/>
    <cellStyle name="Normal 25 55" xfId="6029"/>
    <cellStyle name="Normal 25 56" xfId="6030"/>
    <cellStyle name="Normal 25 57" xfId="6031"/>
    <cellStyle name="Normal 25 58" xfId="6032"/>
    <cellStyle name="Normal 25 59" xfId="6033"/>
    <cellStyle name="Normal 25 6" xfId="6034"/>
    <cellStyle name="Normal 25 60" xfId="6035"/>
    <cellStyle name="Normal 25 61" xfId="6036"/>
    <cellStyle name="Normal 25 62" xfId="6037"/>
    <cellStyle name="Normal 25 63" xfId="6038"/>
    <cellStyle name="Normal 25 64" xfId="6039"/>
    <cellStyle name="Normal 25 65" xfId="6040"/>
    <cellStyle name="Normal 25 66" xfId="6041"/>
    <cellStyle name="Normal 25 67" xfId="6042"/>
    <cellStyle name="Normal 25 68" xfId="6043"/>
    <cellStyle name="Normal 25 69" xfId="6044"/>
    <cellStyle name="Normal 25 7" xfId="6045"/>
    <cellStyle name="Normal 25 70" xfId="6046"/>
    <cellStyle name="Normal 25 71" xfId="6047"/>
    <cellStyle name="Normal 25 72" xfId="6048"/>
    <cellStyle name="Normal 25 73" xfId="6049"/>
    <cellStyle name="Normal 25 74" xfId="6050"/>
    <cellStyle name="Normal 25 75" xfId="6051"/>
    <cellStyle name="Normal 25 76" xfId="6052"/>
    <cellStyle name="Normal 25 77" xfId="6053"/>
    <cellStyle name="Normal 25 78" xfId="6054"/>
    <cellStyle name="Normal 25 79" xfId="6055"/>
    <cellStyle name="Normal 25 8" xfId="6056"/>
    <cellStyle name="Normal 25 80" xfId="6057"/>
    <cellStyle name="Normal 25 81" xfId="6058"/>
    <cellStyle name="Normal 25 82" xfId="6059"/>
    <cellStyle name="Normal 25 83" xfId="6060"/>
    <cellStyle name="Normal 25 84" xfId="6061"/>
    <cellStyle name="Normal 25 85" xfId="6062"/>
    <cellStyle name="Normal 25 86" xfId="6063"/>
    <cellStyle name="Normal 25 87" xfId="6064"/>
    <cellStyle name="Normal 25 88" xfId="6065"/>
    <cellStyle name="Normal 25 89" xfId="6066"/>
    <cellStyle name="Normal 25 9" xfId="6067"/>
    <cellStyle name="Normal 25 90" xfId="6068"/>
    <cellStyle name="Normal 25 91" xfId="6069"/>
    <cellStyle name="Normal 25 92" xfId="6070"/>
    <cellStyle name="Normal 25 93" xfId="6071"/>
    <cellStyle name="Normal 25 94" xfId="6072"/>
    <cellStyle name="Normal 25 95" xfId="6073"/>
    <cellStyle name="Normal 25 96" xfId="6074"/>
    <cellStyle name="Normal 25 97" xfId="6075"/>
    <cellStyle name="Normal 25 98" xfId="6076"/>
    <cellStyle name="Normal 25 99" xfId="6077"/>
    <cellStyle name="Normal 26" xfId="6078"/>
    <cellStyle name="Normal 26 10" xfId="6079"/>
    <cellStyle name="Normal 26 100" xfId="6080"/>
    <cellStyle name="Normal 26 101" xfId="6081"/>
    <cellStyle name="Normal 26 102" xfId="6082"/>
    <cellStyle name="Normal 26 103" xfId="6083"/>
    <cellStyle name="Normal 26 104" xfId="6084"/>
    <cellStyle name="Normal 26 105" xfId="6085"/>
    <cellStyle name="Normal 26 106" xfId="6086"/>
    <cellStyle name="Normal 26 107" xfId="6087"/>
    <cellStyle name="Normal 26 108" xfId="6088"/>
    <cellStyle name="Normal 26 109" xfId="6089"/>
    <cellStyle name="Normal 26 11" xfId="6090"/>
    <cellStyle name="Normal 26 110" xfId="6091"/>
    <cellStyle name="Normal 26 111" xfId="6092"/>
    <cellStyle name="Normal 26 112" xfId="6093"/>
    <cellStyle name="Normal 26 113" xfId="6094"/>
    <cellStyle name="Normal 26 114" xfId="6095"/>
    <cellStyle name="Normal 26 115" xfId="6096"/>
    <cellStyle name="Normal 26 116" xfId="6097"/>
    <cellStyle name="Normal 26 117" xfId="6098"/>
    <cellStyle name="Normal 26 118" xfId="6099"/>
    <cellStyle name="Normal 26 119" xfId="6100"/>
    <cellStyle name="Normal 26 12" xfId="6101"/>
    <cellStyle name="Normal 26 120" xfId="6102"/>
    <cellStyle name="Normal 26 121" xfId="6103"/>
    <cellStyle name="Normal 26 122" xfId="6104"/>
    <cellStyle name="Normal 26 123" xfId="6105"/>
    <cellStyle name="Normal 26 124" xfId="6106"/>
    <cellStyle name="Normal 26 125" xfId="6107"/>
    <cellStyle name="Normal 26 126" xfId="6108"/>
    <cellStyle name="Normal 26 127" xfId="6109"/>
    <cellStyle name="Normal 26 128" xfId="6110"/>
    <cellStyle name="Normal 26 129" xfId="6111"/>
    <cellStyle name="Normal 26 13" xfId="6112"/>
    <cellStyle name="Normal 26 130" xfId="6113"/>
    <cellStyle name="Normal 26 131" xfId="6114"/>
    <cellStyle name="Normal 26 132" xfId="6115"/>
    <cellStyle name="Normal 26 133" xfId="6116"/>
    <cellStyle name="Normal 26 134" xfId="6117"/>
    <cellStyle name="Normal 26 135" xfId="6118"/>
    <cellStyle name="Normal 26 136" xfId="6119"/>
    <cellStyle name="Normal 26 137" xfId="6120"/>
    <cellStyle name="Normal 26 138" xfId="6121"/>
    <cellStyle name="Normal 26 139" xfId="6122"/>
    <cellStyle name="Normal 26 14" xfId="6123"/>
    <cellStyle name="Normal 26 140" xfId="6124"/>
    <cellStyle name="Normal 26 141" xfId="6125"/>
    <cellStyle name="Normal 26 142" xfId="6126"/>
    <cellStyle name="Normal 26 143" xfId="6127"/>
    <cellStyle name="Normal 26 144" xfId="6128"/>
    <cellStyle name="Normal 26 145" xfId="6129"/>
    <cellStyle name="Normal 26 146" xfId="6130"/>
    <cellStyle name="Normal 26 147" xfId="6131"/>
    <cellStyle name="Normal 26 148" xfId="6132"/>
    <cellStyle name="Normal 26 149" xfId="6133"/>
    <cellStyle name="Normal 26 15" xfId="6134"/>
    <cellStyle name="Normal 26 150" xfId="6135"/>
    <cellStyle name="Normal 26 151" xfId="6136"/>
    <cellStyle name="Normal 26 152" xfId="6137"/>
    <cellStyle name="Normal 26 153" xfId="6138"/>
    <cellStyle name="Normal 26 154" xfId="6139"/>
    <cellStyle name="Normal 26 16" xfId="6140"/>
    <cellStyle name="Normal 26 17" xfId="6141"/>
    <cellStyle name="Normal 26 18" xfId="6142"/>
    <cellStyle name="Normal 26 19" xfId="6143"/>
    <cellStyle name="Normal 26 2" xfId="6144"/>
    <cellStyle name="Normal 26 20" xfId="6145"/>
    <cellStyle name="Normal 26 21" xfId="6146"/>
    <cellStyle name="Normal 26 22" xfId="6147"/>
    <cellStyle name="Normal 26 23" xfId="6148"/>
    <cellStyle name="Normal 26 24" xfId="6149"/>
    <cellStyle name="Normal 26 25" xfId="6150"/>
    <cellStyle name="Normal 26 26" xfId="6151"/>
    <cellStyle name="Normal 26 27" xfId="6152"/>
    <cellStyle name="Normal 26 28" xfId="6153"/>
    <cellStyle name="Normal 26 29" xfId="6154"/>
    <cellStyle name="Normal 26 3" xfId="6155"/>
    <cellStyle name="Normal 26 30" xfId="6156"/>
    <cellStyle name="Normal 26 31" xfId="6157"/>
    <cellStyle name="Normal 26 32" xfId="6158"/>
    <cellStyle name="Normal 26 33" xfId="6159"/>
    <cellStyle name="Normal 26 34" xfId="6160"/>
    <cellStyle name="Normal 26 35" xfId="6161"/>
    <cellStyle name="Normal 26 36" xfId="6162"/>
    <cellStyle name="Normal 26 37" xfId="6163"/>
    <cellStyle name="Normal 26 38" xfId="6164"/>
    <cellStyle name="Normal 26 39" xfId="6165"/>
    <cellStyle name="Normal 26 4" xfId="6166"/>
    <cellStyle name="Normal 26 40" xfId="6167"/>
    <cellStyle name="Normal 26 41" xfId="6168"/>
    <cellStyle name="Normal 26 42" xfId="6169"/>
    <cellStyle name="Normal 26 43" xfId="6170"/>
    <cellStyle name="Normal 26 44" xfId="6171"/>
    <cellStyle name="Normal 26 45" xfId="6172"/>
    <cellStyle name="Normal 26 46" xfId="6173"/>
    <cellStyle name="Normal 26 47" xfId="6174"/>
    <cellStyle name="Normal 26 48" xfId="6175"/>
    <cellStyle name="Normal 26 49" xfId="6176"/>
    <cellStyle name="Normal 26 5" xfId="6177"/>
    <cellStyle name="Normal 26 50" xfId="6178"/>
    <cellStyle name="Normal 26 51" xfId="6179"/>
    <cellStyle name="Normal 26 52" xfId="6180"/>
    <cellStyle name="Normal 26 53" xfId="6181"/>
    <cellStyle name="Normal 26 54" xfId="6182"/>
    <cellStyle name="Normal 26 55" xfId="6183"/>
    <cellStyle name="Normal 26 56" xfId="6184"/>
    <cellStyle name="Normal 26 57" xfId="6185"/>
    <cellStyle name="Normal 26 58" xfId="6186"/>
    <cellStyle name="Normal 26 59" xfId="6187"/>
    <cellStyle name="Normal 26 6" xfId="6188"/>
    <cellStyle name="Normal 26 60" xfId="6189"/>
    <cellStyle name="Normal 26 61" xfId="6190"/>
    <cellStyle name="Normal 26 62" xfId="6191"/>
    <cellStyle name="Normal 26 63" xfId="6192"/>
    <cellStyle name="Normal 26 64" xfId="6193"/>
    <cellStyle name="Normal 26 65" xfId="6194"/>
    <cellStyle name="Normal 26 66" xfId="6195"/>
    <cellStyle name="Normal 26 67" xfId="6196"/>
    <cellStyle name="Normal 26 68" xfId="6197"/>
    <cellStyle name="Normal 26 69" xfId="6198"/>
    <cellStyle name="Normal 26 7" xfId="6199"/>
    <cellStyle name="Normal 26 70" xfId="6200"/>
    <cellStyle name="Normal 26 71" xfId="6201"/>
    <cellStyle name="Normal 26 72" xfId="6202"/>
    <cellStyle name="Normal 26 73" xfId="6203"/>
    <cellStyle name="Normal 26 74" xfId="6204"/>
    <cellStyle name="Normal 26 75" xfId="6205"/>
    <cellStyle name="Normal 26 76" xfId="6206"/>
    <cellStyle name="Normal 26 77" xfId="6207"/>
    <cellStyle name="Normal 26 78" xfId="6208"/>
    <cellStyle name="Normal 26 79" xfId="6209"/>
    <cellStyle name="Normal 26 8" xfId="6210"/>
    <cellStyle name="Normal 26 80" xfId="6211"/>
    <cellStyle name="Normal 26 81" xfId="6212"/>
    <cellStyle name="Normal 26 82" xfId="6213"/>
    <cellStyle name="Normal 26 83" xfId="6214"/>
    <cellStyle name="Normal 26 84" xfId="6215"/>
    <cellStyle name="Normal 26 85" xfId="6216"/>
    <cellStyle name="Normal 26 86" xfId="6217"/>
    <cellStyle name="Normal 26 87" xfId="6218"/>
    <cellStyle name="Normal 26 88" xfId="6219"/>
    <cellStyle name="Normal 26 89" xfId="6220"/>
    <cellStyle name="Normal 26 9" xfId="6221"/>
    <cellStyle name="Normal 26 90" xfId="6222"/>
    <cellStyle name="Normal 26 91" xfId="6223"/>
    <cellStyle name="Normal 26 92" xfId="6224"/>
    <cellStyle name="Normal 26 93" xfId="6225"/>
    <cellStyle name="Normal 26 94" xfId="6226"/>
    <cellStyle name="Normal 26 95" xfId="6227"/>
    <cellStyle name="Normal 26 96" xfId="6228"/>
    <cellStyle name="Normal 26 97" xfId="6229"/>
    <cellStyle name="Normal 26 98" xfId="6230"/>
    <cellStyle name="Normal 26 99" xfId="6231"/>
    <cellStyle name="Normal 27" xfId="6232"/>
    <cellStyle name="Normal 27 2" xfId="6233"/>
    <cellStyle name="Normal 28" xfId="6234"/>
    <cellStyle name="Normal 28 2" xfId="6235"/>
    <cellStyle name="Normal 29" xfId="6236"/>
    <cellStyle name="Normal 29 2" xfId="6237"/>
    <cellStyle name="Normal 29 3" xfId="6238"/>
    <cellStyle name="Normal 29 3 10" xfId="6239"/>
    <cellStyle name="Normal 29 3 11" xfId="6240"/>
    <cellStyle name="Normal 29 3 12" xfId="6241"/>
    <cellStyle name="Normal 29 3 13" xfId="6242"/>
    <cellStyle name="Normal 29 3 14" xfId="6243"/>
    <cellStyle name="Normal 29 3 15" xfId="6244"/>
    <cellStyle name="Normal 29 3 16" xfId="6245"/>
    <cellStyle name="Normal 29 3 17" xfId="6246"/>
    <cellStyle name="Normal 29 3 18" xfId="6247"/>
    <cellStyle name="Normal 29 3 19" xfId="6248"/>
    <cellStyle name="Normal 29 3 2" xfId="6249"/>
    <cellStyle name="Normal 29 3 20" xfId="6250"/>
    <cellStyle name="Normal 29 3 21" xfId="6251"/>
    <cellStyle name="Normal 29 3 22" xfId="6252"/>
    <cellStyle name="Normal 29 3 23" xfId="6253"/>
    <cellStyle name="Normal 29 3 24" xfId="6254"/>
    <cellStyle name="Normal 29 3 25" xfId="6255"/>
    <cellStyle name="Normal 29 3 26" xfId="6256"/>
    <cellStyle name="Normal 29 3 27" xfId="6257"/>
    <cellStyle name="Normal 29 3 28" xfId="6258"/>
    <cellStyle name="Normal 29 3 29" xfId="6259"/>
    <cellStyle name="Normal 29 3 3" xfId="6260"/>
    <cellStyle name="Normal 29 3 30" xfId="6261"/>
    <cellStyle name="Normal 29 3 31" xfId="6262"/>
    <cellStyle name="Normal 29 3 32" xfId="6263"/>
    <cellStyle name="Normal 29 3 33" xfId="6264"/>
    <cellStyle name="Normal 29 3 34" xfId="6265"/>
    <cellStyle name="Normal 29 3 35" xfId="6266"/>
    <cellStyle name="Normal 29 3 36" xfId="6267"/>
    <cellStyle name="Normal 29 3 37" xfId="6268"/>
    <cellStyle name="Normal 29 3 38" xfId="6269"/>
    <cellStyle name="Normal 29 3 39" xfId="6270"/>
    <cellStyle name="Normal 29 3 4" xfId="6271"/>
    <cellStyle name="Normal 29 3 40" xfId="6272"/>
    <cellStyle name="Normal 29 3 5" xfId="6273"/>
    <cellStyle name="Normal 29 3 6" xfId="6274"/>
    <cellStyle name="Normal 29 3 7" xfId="6275"/>
    <cellStyle name="Normal 29 3 8" xfId="6276"/>
    <cellStyle name="Normal 29 3 9" xfId="6277"/>
    <cellStyle name="Normal 3" xfId="10"/>
    <cellStyle name="Normal 3 10" xfId="6279"/>
    <cellStyle name="Normal 3 10 2" xfId="6280"/>
    <cellStyle name="Normal 3 10 3" xfId="6281"/>
    <cellStyle name="Normal 3 10 4" xfId="6282"/>
    <cellStyle name="Normal 3 10 5" xfId="6283"/>
    <cellStyle name="Normal 3 10 6" xfId="6284"/>
    <cellStyle name="Normal 3 10 7" xfId="6285"/>
    <cellStyle name="Normal 3 100" xfId="6286"/>
    <cellStyle name="Normal 3 101" xfId="6287"/>
    <cellStyle name="Normal 3 102" xfId="6288"/>
    <cellStyle name="Normal 3 103" xfId="6289"/>
    <cellStyle name="Normal 3 104" xfId="6290"/>
    <cellStyle name="Normal 3 105" xfId="6291"/>
    <cellStyle name="Normal 3 106" xfId="6292"/>
    <cellStyle name="Normal 3 106 2" xfId="6293"/>
    <cellStyle name="Normal 3 106 2 10" xfId="6294"/>
    <cellStyle name="Normal 3 106 2 11" xfId="6295"/>
    <cellStyle name="Normal 3 106 2 12" xfId="6296"/>
    <cellStyle name="Normal 3 106 2 13" xfId="6297"/>
    <cellStyle name="Normal 3 106 2 14" xfId="6298"/>
    <cellStyle name="Normal 3 106 2 15" xfId="6299"/>
    <cellStyle name="Normal 3 106 2 16" xfId="6300"/>
    <cellStyle name="Normal 3 106 2 17" xfId="6301"/>
    <cellStyle name="Normal 3 106 2 18" xfId="6302"/>
    <cellStyle name="Normal 3 106 2 19" xfId="6303"/>
    <cellStyle name="Normal 3 106 2 2" xfId="6304"/>
    <cellStyle name="Normal 3 106 2 20" xfId="6305"/>
    <cellStyle name="Normal 3 106 2 21" xfId="6306"/>
    <cellStyle name="Normal 3 106 2 22" xfId="6307"/>
    <cellStyle name="Normal 3 106 2 23" xfId="6308"/>
    <cellStyle name="Normal 3 106 2 24" xfId="6309"/>
    <cellStyle name="Normal 3 106 2 25" xfId="6310"/>
    <cellStyle name="Normal 3 106 2 26" xfId="6311"/>
    <cellStyle name="Normal 3 106 2 27" xfId="6312"/>
    <cellStyle name="Normal 3 106 2 28" xfId="6313"/>
    <cellStyle name="Normal 3 106 2 29" xfId="6314"/>
    <cellStyle name="Normal 3 106 2 3" xfId="6315"/>
    <cellStyle name="Normal 3 106 2 30" xfId="6316"/>
    <cellStyle name="Normal 3 106 2 31" xfId="6317"/>
    <cellStyle name="Normal 3 106 2 32" xfId="6318"/>
    <cellStyle name="Normal 3 106 2 33" xfId="6319"/>
    <cellStyle name="Normal 3 106 2 34" xfId="6320"/>
    <cellStyle name="Normal 3 106 2 35" xfId="6321"/>
    <cellStyle name="Normal 3 106 2 36" xfId="6322"/>
    <cellStyle name="Normal 3 106 2 37" xfId="6323"/>
    <cellStyle name="Normal 3 106 2 38" xfId="6324"/>
    <cellStyle name="Normal 3 106 2 39" xfId="6325"/>
    <cellStyle name="Normal 3 106 2 4" xfId="6326"/>
    <cellStyle name="Normal 3 106 2 5" xfId="6327"/>
    <cellStyle name="Normal 3 106 2 6" xfId="6328"/>
    <cellStyle name="Normal 3 106 2 7" xfId="6329"/>
    <cellStyle name="Normal 3 106 2 8" xfId="6330"/>
    <cellStyle name="Normal 3 106 2 9" xfId="6331"/>
    <cellStyle name="Normal 3 107" xfId="6332"/>
    <cellStyle name="Normal 3 108" xfId="6333"/>
    <cellStyle name="Normal 3 109" xfId="6334"/>
    <cellStyle name="Normal 3 11" xfId="6335"/>
    <cellStyle name="Normal 3 11 2" xfId="6336"/>
    <cellStyle name="Normal 3 11 3" xfId="6337"/>
    <cellStyle name="Normal 3 11 4" xfId="6338"/>
    <cellStyle name="Normal 3 11 5" xfId="6339"/>
    <cellStyle name="Normal 3 11 6" xfId="6340"/>
    <cellStyle name="Normal 3 11 7" xfId="6341"/>
    <cellStyle name="Normal 3 110" xfId="6342"/>
    <cellStyle name="Normal 3 111" xfId="6343"/>
    <cellStyle name="Normal 3 112" xfId="6344"/>
    <cellStyle name="Normal 3 113" xfId="6345"/>
    <cellStyle name="Normal 3 114" xfId="6346"/>
    <cellStyle name="Normal 3 115" xfId="6347"/>
    <cellStyle name="Normal 3 116" xfId="6348"/>
    <cellStyle name="Normal 3 117" xfId="6349"/>
    <cellStyle name="Normal 3 118" xfId="6350"/>
    <cellStyle name="Normal 3 119" xfId="6351"/>
    <cellStyle name="Normal 3 12" xfId="6352"/>
    <cellStyle name="Normal 3 12 2" xfId="6353"/>
    <cellStyle name="Normal 3 12 3" xfId="6354"/>
    <cellStyle name="Normal 3 12 4" xfId="6355"/>
    <cellStyle name="Normal 3 12 5" xfId="6356"/>
    <cellStyle name="Normal 3 12 6" xfId="6357"/>
    <cellStyle name="Normal 3 12 7" xfId="6358"/>
    <cellStyle name="Normal 3 120" xfId="6359"/>
    <cellStyle name="Normal 3 121" xfId="6360"/>
    <cellStyle name="Normal 3 122" xfId="6361"/>
    <cellStyle name="Normal 3 123" xfId="6362"/>
    <cellStyle name="Normal 3 124" xfId="6363"/>
    <cellStyle name="Normal 3 125" xfId="6364"/>
    <cellStyle name="Normal 3 126" xfId="6365"/>
    <cellStyle name="Normal 3 127" xfId="6366"/>
    <cellStyle name="Normal 3 128" xfId="6367"/>
    <cellStyle name="Normal 3 129" xfId="6368"/>
    <cellStyle name="Normal 3 13" xfId="6369"/>
    <cellStyle name="Normal 3 13 2" xfId="6370"/>
    <cellStyle name="Normal 3 13 3" xfId="6371"/>
    <cellStyle name="Normal 3 13 4" xfId="6372"/>
    <cellStyle name="Normal 3 13 5" xfId="6373"/>
    <cellStyle name="Normal 3 13 6" xfId="6374"/>
    <cellStyle name="Normal 3 13 7" xfId="6375"/>
    <cellStyle name="Normal 3 130" xfId="6376"/>
    <cellStyle name="Normal 3 131" xfId="6377"/>
    <cellStyle name="Normal 3 132" xfId="6378"/>
    <cellStyle name="Normal 3 133" xfId="6379"/>
    <cellStyle name="Normal 3 134" xfId="6380"/>
    <cellStyle name="Normal 3 135" xfId="6381"/>
    <cellStyle name="Normal 3 136" xfId="6382"/>
    <cellStyle name="Normal 3 137" xfId="6383"/>
    <cellStyle name="Normal 3 138" xfId="6384"/>
    <cellStyle name="Normal 3 139" xfId="6385"/>
    <cellStyle name="Normal 3 14" xfId="6386"/>
    <cellStyle name="Normal 3 14 2" xfId="6387"/>
    <cellStyle name="Normal 3 14 3" xfId="6388"/>
    <cellStyle name="Normal 3 14 4" xfId="6389"/>
    <cellStyle name="Normal 3 14 5" xfId="6390"/>
    <cellStyle name="Normal 3 14 6" xfId="6391"/>
    <cellStyle name="Normal 3 14 7" xfId="6392"/>
    <cellStyle name="Normal 3 140" xfId="6393"/>
    <cellStyle name="Normal 3 141" xfId="6394"/>
    <cellStyle name="Normal 3 142" xfId="6395"/>
    <cellStyle name="Normal 3 143" xfId="6396"/>
    <cellStyle name="Normal 3 144" xfId="6397"/>
    <cellStyle name="Normal 3 145" xfId="6398"/>
    <cellStyle name="Normal 3 146" xfId="6399"/>
    <cellStyle name="Normal 3 147" xfId="6400"/>
    <cellStyle name="Normal 3 148" xfId="6401"/>
    <cellStyle name="Normal 3 149" xfId="6402"/>
    <cellStyle name="Normal 3 15" xfId="6403"/>
    <cellStyle name="Normal 3 15 2" xfId="6404"/>
    <cellStyle name="Normal 3 15 3" xfId="6405"/>
    <cellStyle name="Normal 3 15 4" xfId="6406"/>
    <cellStyle name="Normal 3 15 5" xfId="6407"/>
    <cellStyle name="Normal 3 15 6" xfId="6408"/>
    <cellStyle name="Normal 3 15 7" xfId="6409"/>
    <cellStyle name="Normal 3 150" xfId="6410"/>
    <cellStyle name="Normal 3 151" xfId="6411"/>
    <cellStyle name="Normal 3 152" xfId="6412"/>
    <cellStyle name="Normal 3 153" xfId="6413"/>
    <cellStyle name="Normal 3 154" xfId="6414"/>
    <cellStyle name="Normal 3 154 2" xfId="6415"/>
    <cellStyle name="Normal 3 154 3" xfId="6416"/>
    <cellStyle name="Normal 3 155" xfId="6417"/>
    <cellStyle name="Normal 3 156" xfId="6418"/>
    <cellStyle name="Normal 3 157" xfId="6419"/>
    <cellStyle name="Normal 3 158" xfId="6420"/>
    <cellStyle name="Normal 3 159" xfId="6421"/>
    <cellStyle name="Normal 3 16" xfId="6422"/>
    <cellStyle name="Normal 3 160" xfId="6423"/>
    <cellStyle name="Normal 3 161" xfId="6424"/>
    <cellStyle name="Normal 3 162" xfId="6425"/>
    <cellStyle name="Normal 3 163" xfId="6426"/>
    <cellStyle name="Normal 3 164" xfId="6427"/>
    <cellStyle name="Normal 3 165" xfId="6428"/>
    <cellStyle name="Normal 3 166" xfId="6429"/>
    <cellStyle name="Normal 3 167" xfId="6430"/>
    <cellStyle name="Normal 3 168" xfId="6431"/>
    <cellStyle name="Normal 3 169" xfId="6432"/>
    <cellStyle name="Normal 3 17" xfId="6433"/>
    <cellStyle name="Normal 3 170" xfId="6434"/>
    <cellStyle name="Normal 3 171" xfId="6435"/>
    <cellStyle name="Normal 3 172" xfId="6436"/>
    <cellStyle name="Normal 3 173" xfId="6437"/>
    <cellStyle name="Normal 3 174" xfId="6438"/>
    <cellStyle name="Normal 3 175" xfId="6439"/>
    <cellStyle name="Normal 3 176" xfId="6440"/>
    <cellStyle name="Normal 3 177" xfId="6441"/>
    <cellStyle name="Normal 3 178" xfId="6442"/>
    <cellStyle name="Normal 3 179" xfId="6443"/>
    <cellStyle name="Normal 3 18" xfId="6444"/>
    <cellStyle name="Normal 3 180" xfId="6445"/>
    <cellStyle name="Normal 3 181" xfId="6446"/>
    <cellStyle name="Normal 3 182" xfId="6447"/>
    <cellStyle name="Normal 3 183" xfId="6448"/>
    <cellStyle name="Normal 3 184" xfId="6449"/>
    <cellStyle name="Normal 3 185" xfId="6450"/>
    <cellStyle name="Normal 3 186" xfId="6451"/>
    <cellStyle name="Normal 3 187" xfId="6452"/>
    <cellStyle name="Normal 3 188" xfId="6453"/>
    <cellStyle name="Normal 3 189" xfId="6454"/>
    <cellStyle name="Normal 3 19" xfId="6455"/>
    <cellStyle name="Normal 3 190" xfId="6456"/>
    <cellStyle name="Normal 3 191" xfId="6457"/>
    <cellStyle name="Normal 3 192" xfId="6458"/>
    <cellStyle name="Normal 3 193" xfId="6459"/>
    <cellStyle name="Normal 3 194" xfId="6460"/>
    <cellStyle name="Normal 3 195" xfId="6461"/>
    <cellStyle name="Normal 3 196" xfId="6462"/>
    <cellStyle name="Normal 3 197" xfId="6463"/>
    <cellStyle name="Normal 3 198" xfId="6464"/>
    <cellStyle name="Normal 3 199" xfId="6465"/>
    <cellStyle name="Normal 3 2" xfId="70"/>
    <cellStyle name="Normal 3 2 10" xfId="6467"/>
    <cellStyle name="Normal 3 2 100" xfId="6468"/>
    <cellStyle name="Normal 3 2 101" xfId="6469"/>
    <cellStyle name="Normal 3 2 102" xfId="6470"/>
    <cellStyle name="Normal 3 2 103" xfId="6471"/>
    <cellStyle name="Normal 3 2 104" xfId="6472"/>
    <cellStyle name="Normal 3 2 105" xfId="6473"/>
    <cellStyle name="Normal 3 2 106" xfId="6474"/>
    <cellStyle name="Normal 3 2 107" xfId="6475"/>
    <cellStyle name="Normal 3 2 108" xfId="6476"/>
    <cellStyle name="Normal 3 2 109" xfId="6477"/>
    <cellStyle name="Normal 3 2 11" xfId="6478"/>
    <cellStyle name="Normal 3 2 110" xfId="6479"/>
    <cellStyle name="Normal 3 2 111" xfId="6480"/>
    <cellStyle name="Normal 3 2 112" xfId="6481"/>
    <cellStyle name="Normal 3 2 113" xfId="6482"/>
    <cellStyle name="Normal 3 2 114" xfId="6483"/>
    <cellStyle name="Normal 3 2 115" xfId="6484"/>
    <cellStyle name="Normal 3 2 116" xfId="6485"/>
    <cellStyle name="Normal 3 2 117" xfId="6486"/>
    <cellStyle name="Normal 3 2 118" xfId="6487"/>
    <cellStyle name="Normal 3 2 119" xfId="6488"/>
    <cellStyle name="Normal 3 2 12" xfId="6489"/>
    <cellStyle name="Normal 3 2 120" xfId="6490"/>
    <cellStyle name="Normal 3 2 121" xfId="6491"/>
    <cellStyle name="Normal 3 2 122" xfId="6492"/>
    <cellStyle name="Normal 3 2 123" xfId="6493"/>
    <cellStyle name="Normal 3 2 124" xfId="6494"/>
    <cellStyle name="Normal 3 2 125" xfId="6495"/>
    <cellStyle name="Normal 3 2 126" xfId="6496"/>
    <cellStyle name="Normal 3 2 127" xfId="6497"/>
    <cellStyle name="Normal 3 2 128" xfId="6498"/>
    <cellStyle name="Normal 3 2 129" xfId="6499"/>
    <cellStyle name="Normal 3 2 13" xfId="6500"/>
    <cellStyle name="Normal 3 2 130" xfId="6501"/>
    <cellStyle name="Normal 3 2 131" xfId="6502"/>
    <cellStyle name="Normal 3 2 132" xfId="6503"/>
    <cellStyle name="Normal 3 2 133" xfId="6504"/>
    <cellStyle name="Normal 3 2 134" xfId="6505"/>
    <cellStyle name="Normal 3 2 135" xfId="6506"/>
    <cellStyle name="Normal 3 2 136" xfId="6507"/>
    <cellStyle name="Normal 3 2 137" xfId="6508"/>
    <cellStyle name="Normal 3 2 138" xfId="6509"/>
    <cellStyle name="Normal 3 2 139" xfId="6510"/>
    <cellStyle name="Normal 3 2 14" xfId="6511"/>
    <cellStyle name="Normal 3 2 140" xfId="6512"/>
    <cellStyle name="Normal 3 2 141" xfId="6513"/>
    <cellStyle name="Normal 3 2 142" xfId="6514"/>
    <cellStyle name="Normal 3 2 143" xfId="6515"/>
    <cellStyle name="Normal 3 2 144" xfId="6516"/>
    <cellStyle name="Normal 3 2 145" xfId="6517"/>
    <cellStyle name="Normal 3 2 146" xfId="6518"/>
    <cellStyle name="Normal 3 2 147" xfId="6519"/>
    <cellStyle name="Normal 3 2 148" xfId="6520"/>
    <cellStyle name="Normal 3 2 149" xfId="6521"/>
    <cellStyle name="Normal 3 2 15" xfId="6522"/>
    <cellStyle name="Normal 3 2 150" xfId="6523"/>
    <cellStyle name="Normal 3 2 151" xfId="6524"/>
    <cellStyle name="Normal 3 2 152" xfId="6525"/>
    <cellStyle name="Normal 3 2 153" xfId="6526"/>
    <cellStyle name="Normal 3 2 154" xfId="6527"/>
    <cellStyle name="Normal 3 2 155" xfId="6528"/>
    <cellStyle name="Normal 3 2 156" xfId="6529"/>
    <cellStyle name="Normal 3 2 157" xfId="6530"/>
    <cellStyle name="Normal 3 2 158" xfId="6531"/>
    <cellStyle name="Normal 3 2 159" xfId="6532"/>
    <cellStyle name="Normal 3 2 16" xfId="6533"/>
    <cellStyle name="Normal 3 2 160" xfId="6534"/>
    <cellStyle name="Normal 3 2 161" xfId="6535"/>
    <cellStyle name="Normal 3 2 162" xfId="6536"/>
    <cellStyle name="Normal 3 2 163" xfId="6537"/>
    <cellStyle name="Normal 3 2 164" xfId="6538"/>
    <cellStyle name="Normal 3 2 165" xfId="6539"/>
    <cellStyle name="Normal 3 2 166" xfId="6540"/>
    <cellStyle name="Normal 3 2 167" xfId="6541"/>
    <cellStyle name="Normal 3 2 168" xfId="6542"/>
    <cellStyle name="Normal 3 2 169" xfId="6543"/>
    <cellStyle name="Normal 3 2 17" xfId="6544"/>
    <cellStyle name="Normal 3 2 170" xfId="6545"/>
    <cellStyle name="Normal 3 2 171" xfId="6546"/>
    <cellStyle name="Normal 3 2 172" xfId="6547"/>
    <cellStyle name="Normal 3 2 173" xfId="6548"/>
    <cellStyle name="Normal 3 2 174" xfId="6549"/>
    <cellStyle name="Normal 3 2 175" xfId="6550"/>
    <cellStyle name="Normal 3 2 176" xfId="6551"/>
    <cellStyle name="Normal 3 2 177" xfId="6552"/>
    <cellStyle name="Normal 3 2 178" xfId="6553"/>
    <cellStyle name="Normal 3 2 179" xfId="6554"/>
    <cellStyle name="Normal 3 2 18" xfId="6555"/>
    <cellStyle name="Normal 3 2 180" xfId="6466"/>
    <cellStyle name="Normal 3 2 19" xfId="6556"/>
    <cellStyle name="Normal 3 2 2" xfId="6557"/>
    <cellStyle name="Normal 3 2 20" xfId="6558"/>
    <cellStyle name="Normal 3 2 21" xfId="6559"/>
    <cellStyle name="Normal 3 2 22" xfId="6560"/>
    <cellStyle name="Normal 3 2 23" xfId="6561"/>
    <cellStyle name="Normal 3 2 24" xfId="6562"/>
    <cellStyle name="Normal 3 2 25" xfId="6563"/>
    <cellStyle name="Normal 3 2 26" xfId="6564"/>
    <cellStyle name="Normal 3 2 27" xfId="6565"/>
    <cellStyle name="Normal 3 2 28" xfId="6566"/>
    <cellStyle name="Normal 3 2 28 10" xfId="6567"/>
    <cellStyle name="Normal 3 2 28 11" xfId="6568"/>
    <cellStyle name="Normal 3 2 28 12" xfId="6569"/>
    <cellStyle name="Normal 3 2 28 12 2" xfId="6570"/>
    <cellStyle name="Normal 3 2 28 12 2 10" xfId="6571"/>
    <cellStyle name="Normal 3 2 28 12 2 11" xfId="6572"/>
    <cellStyle name="Normal 3 2 28 12 2 12" xfId="6573"/>
    <cellStyle name="Normal 3 2 28 12 2 13" xfId="6574"/>
    <cellStyle name="Normal 3 2 28 12 2 14" xfId="6575"/>
    <cellStyle name="Normal 3 2 28 12 2 15" xfId="6576"/>
    <cellStyle name="Normal 3 2 28 12 2 16" xfId="6577"/>
    <cellStyle name="Normal 3 2 28 12 2 17" xfId="6578"/>
    <cellStyle name="Normal 3 2 28 12 2 18" xfId="6579"/>
    <cellStyle name="Normal 3 2 28 12 2 19" xfId="6580"/>
    <cellStyle name="Normal 3 2 28 12 2 2" xfId="6581"/>
    <cellStyle name="Normal 3 2 28 12 2 20" xfId="6582"/>
    <cellStyle name="Normal 3 2 28 12 2 21" xfId="6583"/>
    <cellStyle name="Normal 3 2 28 12 2 22" xfId="6584"/>
    <cellStyle name="Normal 3 2 28 12 2 23" xfId="6585"/>
    <cellStyle name="Normal 3 2 28 12 2 24" xfId="6586"/>
    <cellStyle name="Normal 3 2 28 12 2 25" xfId="6587"/>
    <cellStyle name="Normal 3 2 28 12 2 26" xfId="6588"/>
    <cellStyle name="Normal 3 2 28 12 2 27" xfId="6589"/>
    <cellStyle name="Normal 3 2 28 12 2 28" xfId="6590"/>
    <cellStyle name="Normal 3 2 28 12 2 29" xfId="6591"/>
    <cellStyle name="Normal 3 2 28 12 2 3" xfId="6592"/>
    <cellStyle name="Normal 3 2 28 12 2 30" xfId="6593"/>
    <cellStyle name="Normal 3 2 28 12 2 31" xfId="6594"/>
    <cellStyle name="Normal 3 2 28 12 2 32" xfId="6595"/>
    <cellStyle name="Normal 3 2 28 12 2 33" xfId="6596"/>
    <cellStyle name="Normal 3 2 28 12 2 34" xfId="6597"/>
    <cellStyle name="Normal 3 2 28 12 2 35" xfId="6598"/>
    <cellStyle name="Normal 3 2 28 12 2 36" xfId="6599"/>
    <cellStyle name="Normal 3 2 28 12 2 37" xfId="6600"/>
    <cellStyle name="Normal 3 2 28 12 2 38" xfId="6601"/>
    <cellStyle name="Normal 3 2 28 12 2 39" xfId="6602"/>
    <cellStyle name="Normal 3 2 28 12 2 4" xfId="6603"/>
    <cellStyle name="Normal 3 2 28 12 2 5" xfId="6604"/>
    <cellStyle name="Normal 3 2 28 12 2 6" xfId="6605"/>
    <cellStyle name="Normal 3 2 28 12 2 7" xfId="6606"/>
    <cellStyle name="Normal 3 2 28 12 2 8" xfId="6607"/>
    <cellStyle name="Normal 3 2 28 12 2 9" xfId="6608"/>
    <cellStyle name="Normal 3 2 28 13" xfId="6609"/>
    <cellStyle name="Normal 3 2 28 14" xfId="6610"/>
    <cellStyle name="Normal 3 2 28 15" xfId="6611"/>
    <cellStyle name="Normal 3 2 28 16" xfId="6612"/>
    <cellStyle name="Normal 3 2 28 17" xfId="6613"/>
    <cellStyle name="Normal 3 2 28 18" xfId="6614"/>
    <cellStyle name="Normal 3 2 28 19" xfId="6615"/>
    <cellStyle name="Normal 3 2 28 19 10" xfId="6616"/>
    <cellStyle name="Normal 3 2 28 19 11" xfId="6617"/>
    <cellStyle name="Normal 3 2 28 19 12" xfId="6618"/>
    <cellStyle name="Normal 3 2 28 19 13" xfId="6619"/>
    <cellStyle name="Normal 3 2 28 19 14" xfId="6620"/>
    <cellStyle name="Normal 3 2 28 19 15" xfId="6621"/>
    <cellStyle name="Normal 3 2 28 19 16" xfId="6622"/>
    <cellStyle name="Normal 3 2 28 19 17" xfId="6623"/>
    <cellStyle name="Normal 3 2 28 19 18" xfId="6624"/>
    <cellStyle name="Normal 3 2 28 19 19" xfId="6625"/>
    <cellStyle name="Normal 3 2 28 19 2" xfId="6626"/>
    <cellStyle name="Normal 3 2 28 19 20" xfId="6627"/>
    <cellStyle name="Normal 3 2 28 19 21" xfId="6628"/>
    <cellStyle name="Normal 3 2 28 19 22" xfId="6629"/>
    <cellStyle name="Normal 3 2 28 19 23" xfId="6630"/>
    <cellStyle name="Normal 3 2 28 19 24" xfId="6631"/>
    <cellStyle name="Normal 3 2 28 19 25" xfId="6632"/>
    <cellStyle name="Normal 3 2 28 19 26" xfId="6633"/>
    <cellStyle name="Normal 3 2 28 19 27" xfId="6634"/>
    <cellStyle name="Normal 3 2 28 19 28" xfId="6635"/>
    <cellStyle name="Normal 3 2 28 19 29" xfId="6636"/>
    <cellStyle name="Normal 3 2 28 19 3" xfId="6637"/>
    <cellStyle name="Normal 3 2 28 19 30" xfId="6638"/>
    <cellStyle name="Normal 3 2 28 19 31" xfId="6639"/>
    <cellStyle name="Normal 3 2 28 19 32" xfId="6640"/>
    <cellStyle name="Normal 3 2 28 19 33" xfId="6641"/>
    <cellStyle name="Normal 3 2 28 19 34" xfId="6642"/>
    <cellStyle name="Normal 3 2 28 19 35" xfId="6643"/>
    <cellStyle name="Normal 3 2 28 19 36" xfId="6644"/>
    <cellStyle name="Normal 3 2 28 19 37" xfId="6645"/>
    <cellStyle name="Normal 3 2 28 19 38" xfId="6646"/>
    <cellStyle name="Normal 3 2 28 19 39" xfId="6647"/>
    <cellStyle name="Normal 3 2 28 19 4" xfId="6648"/>
    <cellStyle name="Normal 3 2 28 19 40" xfId="6649"/>
    <cellStyle name="Normal 3 2 28 19 41" xfId="6650"/>
    <cellStyle name="Normal 3 2 28 19 42" xfId="6651"/>
    <cellStyle name="Normal 3 2 28 19 43" xfId="6652"/>
    <cellStyle name="Normal 3 2 28 19 44" xfId="6653"/>
    <cellStyle name="Normal 3 2 28 19 45" xfId="6654"/>
    <cellStyle name="Normal 3 2 28 19 46" xfId="6655"/>
    <cellStyle name="Normal 3 2 28 19 47" xfId="6656"/>
    <cellStyle name="Normal 3 2 28 19 48" xfId="6657"/>
    <cellStyle name="Normal 3 2 28 19 49" xfId="6658"/>
    <cellStyle name="Normal 3 2 28 19 5" xfId="6659"/>
    <cellStyle name="Normal 3 2 28 19 50" xfId="6660"/>
    <cellStyle name="Normal 3 2 28 19 51" xfId="6661"/>
    <cellStyle name="Normal 3 2 28 19 52" xfId="6662"/>
    <cellStyle name="Normal 3 2 28 19 53" xfId="6663"/>
    <cellStyle name="Normal 3 2 28 19 54" xfId="6664"/>
    <cellStyle name="Normal 3 2 28 19 55" xfId="6665"/>
    <cellStyle name="Normal 3 2 28 19 56" xfId="6666"/>
    <cellStyle name="Normal 3 2 28 19 57" xfId="6667"/>
    <cellStyle name="Normal 3 2 28 19 58" xfId="6668"/>
    <cellStyle name="Normal 3 2 28 19 59" xfId="6669"/>
    <cellStyle name="Normal 3 2 28 19 6" xfId="6670"/>
    <cellStyle name="Normal 3 2 28 19 60" xfId="6671"/>
    <cellStyle name="Normal 3 2 28 19 61" xfId="6672"/>
    <cellStyle name="Normal 3 2 28 19 62" xfId="6673"/>
    <cellStyle name="Normal 3 2 28 19 63" xfId="6674"/>
    <cellStyle name="Normal 3 2 28 19 64" xfId="6675"/>
    <cellStyle name="Normal 3 2 28 19 65" xfId="6676"/>
    <cellStyle name="Normal 3 2 28 19 66" xfId="6677"/>
    <cellStyle name="Normal 3 2 28 19 67" xfId="6678"/>
    <cellStyle name="Normal 3 2 28 19 68" xfId="6679"/>
    <cellStyle name="Normal 3 2 28 19 69" xfId="6680"/>
    <cellStyle name="Normal 3 2 28 19 7" xfId="6681"/>
    <cellStyle name="Normal 3 2 28 19 70" xfId="6682"/>
    <cellStyle name="Normal 3 2 28 19 71" xfId="6683"/>
    <cellStyle name="Normal 3 2 28 19 72" xfId="6684"/>
    <cellStyle name="Normal 3 2 28 19 73" xfId="6685"/>
    <cellStyle name="Normal 3 2 28 19 74" xfId="6686"/>
    <cellStyle name="Normal 3 2 28 19 75" xfId="6687"/>
    <cellStyle name="Normal 3 2 28 19 76" xfId="6688"/>
    <cellStyle name="Normal 3 2 28 19 77" xfId="6689"/>
    <cellStyle name="Normal 3 2 28 19 78" xfId="6690"/>
    <cellStyle name="Normal 3 2 28 19 79" xfId="6691"/>
    <cellStyle name="Normal 3 2 28 19 8" xfId="6692"/>
    <cellStyle name="Normal 3 2 28 19 80" xfId="6693"/>
    <cellStyle name="Normal 3 2 28 19 81" xfId="6694"/>
    <cellStyle name="Normal 3 2 28 19 82" xfId="6695"/>
    <cellStyle name="Normal 3 2 28 19 83" xfId="6696"/>
    <cellStyle name="Normal 3 2 28 19 84" xfId="6697"/>
    <cellStyle name="Normal 3 2 28 19 85" xfId="6698"/>
    <cellStyle name="Normal 3 2 28 19 86" xfId="6699"/>
    <cellStyle name="Normal 3 2 28 19 87" xfId="6700"/>
    <cellStyle name="Normal 3 2 28 19 88" xfId="6701"/>
    <cellStyle name="Normal 3 2 28 19 89" xfId="6702"/>
    <cellStyle name="Normal 3 2 28 19 9" xfId="6703"/>
    <cellStyle name="Normal 3 2 28 19 90" xfId="6704"/>
    <cellStyle name="Normal 3 2 28 19 91" xfId="6705"/>
    <cellStyle name="Normal 3 2 28 19 92" xfId="6706"/>
    <cellStyle name="Normal 3 2 28 19 93" xfId="6707"/>
    <cellStyle name="Normal 3 2 28 19 94" xfId="6708"/>
    <cellStyle name="Normal 3 2 28 19 95" xfId="6709"/>
    <cellStyle name="Normal 3 2 28 19 96" xfId="6710"/>
    <cellStyle name="Normal 3 2 28 2" xfId="6711"/>
    <cellStyle name="Normal 3 2 28 20" xfId="6712"/>
    <cellStyle name="Normal 3 2 28 20 10" xfId="6713"/>
    <cellStyle name="Normal 3 2 28 20 11" xfId="6714"/>
    <cellStyle name="Normal 3 2 28 20 12" xfId="6715"/>
    <cellStyle name="Normal 3 2 28 20 13" xfId="6716"/>
    <cellStyle name="Normal 3 2 28 20 14" xfId="6717"/>
    <cellStyle name="Normal 3 2 28 20 15" xfId="6718"/>
    <cellStyle name="Normal 3 2 28 20 16" xfId="6719"/>
    <cellStyle name="Normal 3 2 28 20 17" xfId="6720"/>
    <cellStyle name="Normal 3 2 28 20 18" xfId="6721"/>
    <cellStyle name="Normal 3 2 28 20 19" xfId="6722"/>
    <cellStyle name="Normal 3 2 28 20 2" xfId="6723"/>
    <cellStyle name="Normal 3 2 28 20 20" xfId="6724"/>
    <cellStyle name="Normal 3 2 28 20 21" xfId="6725"/>
    <cellStyle name="Normal 3 2 28 20 22" xfId="6726"/>
    <cellStyle name="Normal 3 2 28 20 23" xfId="6727"/>
    <cellStyle name="Normal 3 2 28 20 24" xfId="6728"/>
    <cellStyle name="Normal 3 2 28 20 25" xfId="6729"/>
    <cellStyle name="Normal 3 2 28 20 26" xfId="6730"/>
    <cellStyle name="Normal 3 2 28 20 27" xfId="6731"/>
    <cellStyle name="Normal 3 2 28 20 28" xfId="6732"/>
    <cellStyle name="Normal 3 2 28 20 29" xfId="6733"/>
    <cellStyle name="Normal 3 2 28 20 3" xfId="6734"/>
    <cellStyle name="Normal 3 2 28 20 30" xfId="6735"/>
    <cellStyle name="Normal 3 2 28 20 31" xfId="6736"/>
    <cellStyle name="Normal 3 2 28 20 32" xfId="6737"/>
    <cellStyle name="Normal 3 2 28 20 33" xfId="6738"/>
    <cellStyle name="Normal 3 2 28 20 34" xfId="6739"/>
    <cellStyle name="Normal 3 2 28 20 35" xfId="6740"/>
    <cellStyle name="Normal 3 2 28 20 36" xfId="6741"/>
    <cellStyle name="Normal 3 2 28 20 37" xfId="6742"/>
    <cellStyle name="Normal 3 2 28 20 38" xfId="6743"/>
    <cellStyle name="Normal 3 2 28 20 39" xfId="6744"/>
    <cellStyle name="Normal 3 2 28 20 4" xfId="6745"/>
    <cellStyle name="Normal 3 2 28 20 40" xfId="6746"/>
    <cellStyle name="Normal 3 2 28 20 41" xfId="6747"/>
    <cellStyle name="Normal 3 2 28 20 42" xfId="6748"/>
    <cellStyle name="Normal 3 2 28 20 43" xfId="6749"/>
    <cellStyle name="Normal 3 2 28 20 44" xfId="6750"/>
    <cellStyle name="Normal 3 2 28 20 45" xfId="6751"/>
    <cellStyle name="Normal 3 2 28 20 46" xfId="6752"/>
    <cellStyle name="Normal 3 2 28 20 47" xfId="6753"/>
    <cellStyle name="Normal 3 2 28 20 48" xfId="6754"/>
    <cellStyle name="Normal 3 2 28 20 49" xfId="6755"/>
    <cellStyle name="Normal 3 2 28 20 5" xfId="6756"/>
    <cellStyle name="Normal 3 2 28 20 50" xfId="6757"/>
    <cellStyle name="Normal 3 2 28 20 51" xfId="6758"/>
    <cellStyle name="Normal 3 2 28 20 52" xfId="6759"/>
    <cellStyle name="Normal 3 2 28 20 53" xfId="6760"/>
    <cellStyle name="Normal 3 2 28 20 54" xfId="6761"/>
    <cellStyle name="Normal 3 2 28 20 55" xfId="6762"/>
    <cellStyle name="Normal 3 2 28 20 56" xfId="6763"/>
    <cellStyle name="Normal 3 2 28 20 57" xfId="6764"/>
    <cellStyle name="Normal 3 2 28 20 58" xfId="6765"/>
    <cellStyle name="Normal 3 2 28 20 59" xfId="6766"/>
    <cellStyle name="Normal 3 2 28 20 6" xfId="6767"/>
    <cellStyle name="Normal 3 2 28 20 60" xfId="6768"/>
    <cellStyle name="Normal 3 2 28 20 61" xfId="6769"/>
    <cellStyle name="Normal 3 2 28 20 62" xfId="6770"/>
    <cellStyle name="Normal 3 2 28 20 63" xfId="6771"/>
    <cellStyle name="Normal 3 2 28 20 64" xfId="6772"/>
    <cellStyle name="Normal 3 2 28 20 65" xfId="6773"/>
    <cellStyle name="Normal 3 2 28 20 66" xfId="6774"/>
    <cellStyle name="Normal 3 2 28 20 67" xfId="6775"/>
    <cellStyle name="Normal 3 2 28 20 68" xfId="6776"/>
    <cellStyle name="Normal 3 2 28 20 69" xfId="6777"/>
    <cellStyle name="Normal 3 2 28 20 7" xfId="6778"/>
    <cellStyle name="Normal 3 2 28 20 70" xfId="6779"/>
    <cellStyle name="Normal 3 2 28 20 71" xfId="6780"/>
    <cellStyle name="Normal 3 2 28 20 72" xfId="6781"/>
    <cellStyle name="Normal 3 2 28 20 73" xfId="6782"/>
    <cellStyle name="Normal 3 2 28 20 74" xfId="6783"/>
    <cellStyle name="Normal 3 2 28 20 75" xfId="6784"/>
    <cellStyle name="Normal 3 2 28 20 76" xfId="6785"/>
    <cellStyle name="Normal 3 2 28 20 77" xfId="6786"/>
    <cellStyle name="Normal 3 2 28 20 78" xfId="6787"/>
    <cellStyle name="Normal 3 2 28 20 79" xfId="6788"/>
    <cellStyle name="Normal 3 2 28 20 8" xfId="6789"/>
    <cellStyle name="Normal 3 2 28 20 80" xfId="6790"/>
    <cellStyle name="Normal 3 2 28 20 81" xfId="6791"/>
    <cellStyle name="Normal 3 2 28 20 82" xfId="6792"/>
    <cellStyle name="Normal 3 2 28 20 83" xfId="6793"/>
    <cellStyle name="Normal 3 2 28 20 84" xfId="6794"/>
    <cellStyle name="Normal 3 2 28 20 85" xfId="6795"/>
    <cellStyle name="Normal 3 2 28 20 86" xfId="6796"/>
    <cellStyle name="Normal 3 2 28 20 87" xfId="6797"/>
    <cellStyle name="Normal 3 2 28 20 88" xfId="6798"/>
    <cellStyle name="Normal 3 2 28 20 89" xfId="6799"/>
    <cellStyle name="Normal 3 2 28 20 9" xfId="6800"/>
    <cellStyle name="Normal 3 2 28 20 90" xfId="6801"/>
    <cellStyle name="Normal 3 2 28 20 91" xfId="6802"/>
    <cellStyle name="Normal 3 2 28 20 92" xfId="6803"/>
    <cellStyle name="Normal 3 2 28 20 93" xfId="6804"/>
    <cellStyle name="Normal 3 2 28 20 94" xfId="6805"/>
    <cellStyle name="Normal 3 2 28 20 95" xfId="6806"/>
    <cellStyle name="Normal 3 2 28 21" xfId="6807"/>
    <cellStyle name="Normal 3 2 28 21 10" xfId="6808"/>
    <cellStyle name="Normal 3 2 28 21 11" xfId="6809"/>
    <cellStyle name="Normal 3 2 28 21 12" xfId="6810"/>
    <cellStyle name="Normal 3 2 28 21 13" xfId="6811"/>
    <cellStyle name="Normal 3 2 28 21 14" xfId="6812"/>
    <cellStyle name="Normal 3 2 28 21 15" xfId="6813"/>
    <cellStyle name="Normal 3 2 28 21 16" xfId="6814"/>
    <cellStyle name="Normal 3 2 28 21 17" xfId="6815"/>
    <cellStyle name="Normal 3 2 28 21 18" xfId="6816"/>
    <cellStyle name="Normal 3 2 28 21 19" xfId="6817"/>
    <cellStyle name="Normal 3 2 28 21 2" xfId="6818"/>
    <cellStyle name="Normal 3 2 28 21 20" xfId="6819"/>
    <cellStyle name="Normal 3 2 28 21 21" xfId="6820"/>
    <cellStyle name="Normal 3 2 28 21 22" xfId="6821"/>
    <cellStyle name="Normal 3 2 28 21 23" xfId="6822"/>
    <cellStyle name="Normal 3 2 28 21 24" xfId="6823"/>
    <cellStyle name="Normal 3 2 28 21 25" xfId="6824"/>
    <cellStyle name="Normal 3 2 28 21 26" xfId="6825"/>
    <cellStyle name="Normal 3 2 28 21 27" xfId="6826"/>
    <cellStyle name="Normal 3 2 28 21 28" xfId="6827"/>
    <cellStyle name="Normal 3 2 28 21 29" xfId="6828"/>
    <cellStyle name="Normal 3 2 28 21 3" xfId="6829"/>
    <cellStyle name="Normal 3 2 28 21 30" xfId="6830"/>
    <cellStyle name="Normal 3 2 28 21 31" xfId="6831"/>
    <cellStyle name="Normal 3 2 28 21 32" xfId="6832"/>
    <cellStyle name="Normal 3 2 28 21 33" xfId="6833"/>
    <cellStyle name="Normal 3 2 28 21 34" xfId="6834"/>
    <cellStyle name="Normal 3 2 28 21 35" xfId="6835"/>
    <cellStyle name="Normal 3 2 28 21 36" xfId="6836"/>
    <cellStyle name="Normal 3 2 28 21 37" xfId="6837"/>
    <cellStyle name="Normal 3 2 28 21 38" xfId="6838"/>
    <cellStyle name="Normal 3 2 28 21 39" xfId="6839"/>
    <cellStyle name="Normal 3 2 28 21 4" xfId="6840"/>
    <cellStyle name="Normal 3 2 28 21 40" xfId="6841"/>
    <cellStyle name="Normal 3 2 28 21 41" xfId="6842"/>
    <cellStyle name="Normal 3 2 28 21 42" xfId="6843"/>
    <cellStyle name="Normal 3 2 28 21 43" xfId="6844"/>
    <cellStyle name="Normal 3 2 28 21 44" xfId="6845"/>
    <cellStyle name="Normal 3 2 28 21 45" xfId="6846"/>
    <cellStyle name="Normal 3 2 28 21 46" xfId="6847"/>
    <cellStyle name="Normal 3 2 28 21 47" xfId="6848"/>
    <cellStyle name="Normal 3 2 28 21 48" xfId="6849"/>
    <cellStyle name="Normal 3 2 28 21 49" xfId="6850"/>
    <cellStyle name="Normal 3 2 28 21 5" xfId="6851"/>
    <cellStyle name="Normal 3 2 28 21 50" xfId="6852"/>
    <cellStyle name="Normal 3 2 28 21 51" xfId="6853"/>
    <cellStyle name="Normal 3 2 28 21 52" xfId="6854"/>
    <cellStyle name="Normal 3 2 28 21 53" xfId="6855"/>
    <cellStyle name="Normal 3 2 28 21 54" xfId="6856"/>
    <cellStyle name="Normal 3 2 28 21 55" xfId="6857"/>
    <cellStyle name="Normal 3 2 28 21 6" xfId="6858"/>
    <cellStyle name="Normal 3 2 28 21 7" xfId="6859"/>
    <cellStyle name="Normal 3 2 28 21 8" xfId="6860"/>
    <cellStyle name="Normal 3 2 28 21 9" xfId="6861"/>
    <cellStyle name="Normal 3 2 28 22" xfId="6862"/>
    <cellStyle name="Normal 3 2 28 23" xfId="6863"/>
    <cellStyle name="Normal 3 2 28 24" xfId="6864"/>
    <cellStyle name="Normal 3 2 28 25" xfId="6865"/>
    <cellStyle name="Normal 3 2 28 3" xfId="6866"/>
    <cellStyle name="Normal 3 2 28 4" xfId="6867"/>
    <cellStyle name="Normal 3 2 28 5" xfId="6868"/>
    <cellStyle name="Normal 3 2 28 6" xfId="6869"/>
    <cellStyle name="Normal 3 2 28 7" xfId="6870"/>
    <cellStyle name="Normal 3 2 28 8" xfId="6871"/>
    <cellStyle name="Normal 3 2 28 9" xfId="6872"/>
    <cellStyle name="Normal 3 2 29" xfId="6873"/>
    <cellStyle name="Normal 3 2 29 10" xfId="6874"/>
    <cellStyle name="Normal 3 2 29 11" xfId="6875"/>
    <cellStyle name="Normal 3 2 29 12" xfId="6876"/>
    <cellStyle name="Normal 3 2 29 12 2" xfId="6877"/>
    <cellStyle name="Normal 3 2 29 12 2 10" xfId="6878"/>
    <cellStyle name="Normal 3 2 29 12 2 11" xfId="6879"/>
    <cellStyle name="Normal 3 2 29 12 2 12" xfId="6880"/>
    <cellStyle name="Normal 3 2 29 12 2 13" xfId="6881"/>
    <cellStyle name="Normal 3 2 29 12 2 14" xfId="6882"/>
    <cellStyle name="Normal 3 2 29 12 2 15" xfId="6883"/>
    <cellStyle name="Normal 3 2 29 12 2 16" xfId="6884"/>
    <cellStyle name="Normal 3 2 29 12 2 17" xfId="6885"/>
    <cellStyle name="Normal 3 2 29 12 2 18" xfId="6886"/>
    <cellStyle name="Normal 3 2 29 12 2 19" xfId="6887"/>
    <cellStyle name="Normal 3 2 29 12 2 2" xfId="6888"/>
    <cellStyle name="Normal 3 2 29 12 2 20" xfId="6889"/>
    <cellStyle name="Normal 3 2 29 12 2 21" xfId="6890"/>
    <cellStyle name="Normal 3 2 29 12 2 22" xfId="6891"/>
    <cellStyle name="Normal 3 2 29 12 2 23" xfId="6892"/>
    <cellStyle name="Normal 3 2 29 12 2 24" xfId="6893"/>
    <cellStyle name="Normal 3 2 29 12 2 25" xfId="6894"/>
    <cellStyle name="Normal 3 2 29 12 2 26" xfId="6895"/>
    <cellStyle name="Normal 3 2 29 12 2 27" xfId="6896"/>
    <cellStyle name="Normal 3 2 29 12 2 28" xfId="6897"/>
    <cellStyle name="Normal 3 2 29 12 2 29" xfId="6898"/>
    <cellStyle name="Normal 3 2 29 12 2 3" xfId="6899"/>
    <cellStyle name="Normal 3 2 29 12 2 30" xfId="6900"/>
    <cellStyle name="Normal 3 2 29 12 2 31" xfId="6901"/>
    <cellStyle name="Normal 3 2 29 12 2 32" xfId="6902"/>
    <cellStyle name="Normal 3 2 29 12 2 33" xfId="6903"/>
    <cellStyle name="Normal 3 2 29 12 2 34" xfId="6904"/>
    <cellStyle name="Normal 3 2 29 12 2 35" xfId="6905"/>
    <cellStyle name="Normal 3 2 29 12 2 36" xfId="6906"/>
    <cellStyle name="Normal 3 2 29 12 2 37" xfId="6907"/>
    <cellStyle name="Normal 3 2 29 12 2 38" xfId="6908"/>
    <cellStyle name="Normal 3 2 29 12 2 39" xfId="6909"/>
    <cellStyle name="Normal 3 2 29 12 2 4" xfId="6910"/>
    <cellStyle name="Normal 3 2 29 12 2 5" xfId="6911"/>
    <cellStyle name="Normal 3 2 29 12 2 6" xfId="6912"/>
    <cellStyle name="Normal 3 2 29 12 2 7" xfId="6913"/>
    <cellStyle name="Normal 3 2 29 12 2 8" xfId="6914"/>
    <cellStyle name="Normal 3 2 29 12 2 9" xfId="6915"/>
    <cellStyle name="Normal 3 2 29 13" xfId="6916"/>
    <cellStyle name="Normal 3 2 29 14" xfId="6917"/>
    <cellStyle name="Normal 3 2 29 15" xfId="6918"/>
    <cellStyle name="Normal 3 2 29 16" xfId="6919"/>
    <cellStyle name="Normal 3 2 29 17" xfId="6920"/>
    <cellStyle name="Normal 3 2 29 18" xfId="6921"/>
    <cellStyle name="Normal 3 2 29 19" xfId="6922"/>
    <cellStyle name="Normal 3 2 29 19 10" xfId="6923"/>
    <cellStyle name="Normal 3 2 29 19 11" xfId="6924"/>
    <cellStyle name="Normal 3 2 29 19 12" xfId="6925"/>
    <cellStyle name="Normal 3 2 29 19 13" xfId="6926"/>
    <cellStyle name="Normal 3 2 29 19 14" xfId="6927"/>
    <cellStyle name="Normal 3 2 29 19 15" xfId="6928"/>
    <cellStyle name="Normal 3 2 29 19 16" xfId="6929"/>
    <cellStyle name="Normal 3 2 29 19 17" xfId="6930"/>
    <cellStyle name="Normal 3 2 29 19 18" xfId="6931"/>
    <cellStyle name="Normal 3 2 29 19 19" xfId="6932"/>
    <cellStyle name="Normal 3 2 29 19 2" xfId="6933"/>
    <cellStyle name="Normal 3 2 29 19 20" xfId="6934"/>
    <cellStyle name="Normal 3 2 29 19 21" xfId="6935"/>
    <cellStyle name="Normal 3 2 29 19 22" xfId="6936"/>
    <cellStyle name="Normal 3 2 29 19 23" xfId="6937"/>
    <cellStyle name="Normal 3 2 29 19 24" xfId="6938"/>
    <cellStyle name="Normal 3 2 29 19 25" xfId="6939"/>
    <cellStyle name="Normal 3 2 29 19 26" xfId="6940"/>
    <cellStyle name="Normal 3 2 29 19 27" xfId="6941"/>
    <cellStyle name="Normal 3 2 29 19 28" xfId="6942"/>
    <cellStyle name="Normal 3 2 29 19 29" xfId="6943"/>
    <cellStyle name="Normal 3 2 29 19 3" xfId="6944"/>
    <cellStyle name="Normal 3 2 29 19 30" xfId="6945"/>
    <cellStyle name="Normal 3 2 29 19 31" xfId="6946"/>
    <cellStyle name="Normal 3 2 29 19 32" xfId="6947"/>
    <cellStyle name="Normal 3 2 29 19 33" xfId="6948"/>
    <cellStyle name="Normal 3 2 29 19 34" xfId="6949"/>
    <cellStyle name="Normal 3 2 29 19 35" xfId="6950"/>
    <cellStyle name="Normal 3 2 29 19 36" xfId="6951"/>
    <cellStyle name="Normal 3 2 29 19 37" xfId="6952"/>
    <cellStyle name="Normal 3 2 29 19 38" xfId="6953"/>
    <cellStyle name="Normal 3 2 29 19 39" xfId="6954"/>
    <cellStyle name="Normal 3 2 29 19 4" xfId="6955"/>
    <cellStyle name="Normal 3 2 29 19 40" xfId="6956"/>
    <cellStyle name="Normal 3 2 29 19 41" xfId="6957"/>
    <cellStyle name="Normal 3 2 29 19 42" xfId="6958"/>
    <cellStyle name="Normal 3 2 29 19 43" xfId="6959"/>
    <cellStyle name="Normal 3 2 29 19 44" xfId="6960"/>
    <cellStyle name="Normal 3 2 29 19 45" xfId="6961"/>
    <cellStyle name="Normal 3 2 29 19 46" xfId="6962"/>
    <cellStyle name="Normal 3 2 29 19 47" xfId="6963"/>
    <cellStyle name="Normal 3 2 29 19 48" xfId="6964"/>
    <cellStyle name="Normal 3 2 29 19 49" xfId="6965"/>
    <cellStyle name="Normal 3 2 29 19 5" xfId="6966"/>
    <cellStyle name="Normal 3 2 29 19 50" xfId="6967"/>
    <cellStyle name="Normal 3 2 29 19 51" xfId="6968"/>
    <cellStyle name="Normal 3 2 29 19 52" xfId="6969"/>
    <cellStyle name="Normal 3 2 29 19 53" xfId="6970"/>
    <cellStyle name="Normal 3 2 29 19 54" xfId="6971"/>
    <cellStyle name="Normal 3 2 29 19 55" xfId="6972"/>
    <cellStyle name="Normal 3 2 29 19 56" xfId="6973"/>
    <cellStyle name="Normal 3 2 29 19 57" xfId="6974"/>
    <cellStyle name="Normal 3 2 29 19 58" xfId="6975"/>
    <cellStyle name="Normal 3 2 29 19 59" xfId="6976"/>
    <cellStyle name="Normal 3 2 29 19 6" xfId="6977"/>
    <cellStyle name="Normal 3 2 29 19 60" xfId="6978"/>
    <cellStyle name="Normal 3 2 29 19 61" xfId="6979"/>
    <cellStyle name="Normal 3 2 29 19 62" xfId="6980"/>
    <cellStyle name="Normal 3 2 29 19 63" xfId="6981"/>
    <cellStyle name="Normal 3 2 29 19 64" xfId="6982"/>
    <cellStyle name="Normal 3 2 29 19 65" xfId="6983"/>
    <cellStyle name="Normal 3 2 29 19 66" xfId="6984"/>
    <cellStyle name="Normal 3 2 29 19 67" xfId="6985"/>
    <cellStyle name="Normal 3 2 29 19 68" xfId="6986"/>
    <cellStyle name="Normal 3 2 29 19 69" xfId="6987"/>
    <cellStyle name="Normal 3 2 29 19 7" xfId="6988"/>
    <cellStyle name="Normal 3 2 29 19 70" xfId="6989"/>
    <cellStyle name="Normal 3 2 29 19 71" xfId="6990"/>
    <cellStyle name="Normal 3 2 29 19 72" xfId="6991"/>
    <cellStyle name="Normal 3 2 29 19 73" xfId="6992"/>
    <cellStyle name="Normal 3 2 29 19 74" xfId="6993"/>
    <cellStyle name="Normal 3 2 29 19 75" xfId="6994"/>
    <cellStyle name="Normal 3 2 29 19 76" xfId="6995"/>
    <cellStyle name="Normal 3 2 29 19 77" xfId="6996"/>
    <cellStyle name="Normal 3 2 29 19 78" xfId="6997"/>
    <cellStyle name="Normal 3 2 29 19 79" xfId="6998"/>
    <cellStyle name="Normal 3 2 29 19 8" xfId="6999"/>
    <cellStyle name="Normal 3 2 29 19 80" xfId="7000"/>
    <cellStyle name="Normal 3 2 29 19 81" xfId="7001"/>
    <cellStyle name="Normal 3 2 29 19 82" xfId="7002"/>
    <cellStyle name="Normal 3 2 29 19 83" xfId="7003"/>
    <cellStyle name="Normal 3 2 29 19 84" xfId="7004"/>
    <cellStyle name="Normal 3 2 29 19 85" xfId="7005"/>
    <cellStyle name="Normal 3 2 29 19 86" xfId="7006"/>
    <cellStyle name="Normal 3 2 29 19 87" xfId="7007"/>
    <cellStyle name="Normal 3 2 29 19 88" xfId="7008"/>
    <cellStyle name="Normal 3 2 29 19 89" xfId="7009"/>
    <cellStyle name="Normal 3 2 29 19 9" xfId="7010"/>
    <cellStyle name="Normal 3 2 29 19 90" xfId="7011"/>
    <cellStyle name="Normal 3 2 29 19 91" xfId="7012"/>
    <cellStyle name="Normal 3 2 29 19 92" xfId="7013"/>
    <cellStyle name="Normal 3 2 29 19 93" xfId="7014"/>
    <cellStyle name="Normal 3 2 29 19 94" xfId="7015"/>
    <cellStyle name="Normal 3 2 29 19 95" xfId="7016"/>
    <cellStyle name="Normal 3 2 29 19 96" xfId="7017"/>
    <cellStyle name="Normal 3 2 29 2" xfId="7018"/>
    <cellStyle name="Normal 3 2 29 20" xfId="7019"/>
    <cellStyle name="Normal 3 2 29 20 10" xfId="7020"/>
    <cellStyle name="Normal 3 2 29 20 11" xfId="7021"/>
    <cellStyle name="Normal 3 2 29 20 12" xfId="7022"/>
    <cellStyle name="Normal 3 2 29 20 13" xfId="7023"/>
    <cellStyle name="Normal 3 2 29 20 14" xfId="7024"/>
    <cellStyle name="Normal 3 2 29 20 15" xfId="7025"/>
    <cellStyle name="Normal 3 2 29 20 16" xfId="7026"/>
    <cellStyle name="Normal 3 2 29 20 17" xfId="7027"/>
    <cellStyle name="Normal 3 2 29 20 18" xfId="7028"/>
    <cellStyle name="Normal 3 2 29 20 19" xfId="7029"/>
    <cellStyle name="Normal 3 2 29 20 2" xfId="7030"/>
    <cellStyle name="Normal 3 2 29 20 20" xfId="7031"/>
    <cellStyle name="Normal 3 2 29 20 21" xfId="7032"/>
    <cellStyle name="Normal 3 2 29 20 22" xfId="7033"/>
    <cellStyle name="Normal 3 2 29 20 23" xfId="7034"/>
    <cellStyle name="Normal 3 2 29 20 24" xfId="7035"/>
    <cellStyle name="Normal 3 2 29 20 25" xfId="7036"/>
    <cellStyle name="Normal 3 2 29 20 26" xfId="7037"/>
    <cellStyle name="Normal 3 2 29 20 27" xfId="7038"/>
    <cellStyle name="Normal 3 2 29 20 28" xfId="7039"/>
    <cellStyle name="Normal 3 2 29 20 29" xfId="7040"/>
    <cellStyle name="Normal 3 2 29 20 3" xfId="7041"/>
    <cellStyle name="Normal 3 2 29 20 30" xfId="7042"/>
    <cellStyle name="Normal 3 2 29 20 31" xfId="7043"/>
    <cellStyle name="Normal 3 2 29 20 32" xfId="7044"/>
    <cellStyle name="Normal 3 2 29 20 33" xfId="7045"/>
    <cellStyle name="Normal 3 2 29 20 34" xfId="7046"/>
    <cellStyle name="Normal 3 2 29 20 35" xfId="7047"/>
    <cellStyle name="Normal 3 2 29 20 36" xfId="7048"/>
    <cellStyle name="Normal 3 2 29 20 37" xfId="7049"/>
    <cellStyle name="Normal 3 2 29 20 38" xfId="7050"/>
    <cellStyle name="Normal 3 2 29 20 39" xfId="7051"/>
    <cellStyle name="Normal 3 2 29 20 4" xfId="7052"/>
    <cellStyle name="Normal 3 2 29 20 40" xfId="7053"/>
    <cellStyle name="Normal 3 2 29 20 41" xfId="7054"/>
    <cellStyle name="Normal 3 2 29 20 42" xfId="7055"/>
    <cellStyle name="Normal 3 2 29 20 43" xfId="7056"/>
    <cellStyle name="Normal 3 2 29 20 44" xfId="7057"/>
    <cellStyle name="Normal 3 2 29 20 45" xfId="7058"/>
    <cellStyle name="Normal 3 2 29 20 46" xfId="7059"/>
    <cellStyle name="Normal 3 2 29 20 47" xfId="7060"/>
    <cellStyle name="Normal 3 2 29 20 48" xfId="7061"/>
    <cellStyle name="Normal 3 2 29 20 49" xfId="7062"/>
    <cellStyle name="Normal 3 2 29 20 5" xfId="7063"/>
    <cellStyle name="Normal 3 2 29 20 50" xfId="7064"/>
    <cellStyle name="Normal 3 2 29 20 51" xfId="7065"/>
    <cellStyle name="Normal 3 2 29 20 52" xfId="7066"/>
    <cellStyle name="Normal 3 2 29 20 53" xfId="7067"/>
    <cellStyle name="Normal 3 2 29 20 54" xfId="7068"/>
    <cellStyle name="Normal 3 2 29 20 55" xfId="7069"/>
    <cellStyle name="Normal 3 2 29 20 56" xfId="7070"/>
    <cellStyle name="Normal 3 2 29 20 57" xfId="7071"/>
    <cellStyle name="Normal 3 2 29 20 58" xfId="7072"/>
    <cellStyle name="Normal 3 2 29 20 59" xfId="7073"/>
    <cellStyle name="Normal 3 2 29 20 6" xfId="7074"/>
    <cellStyle name="Normal 3 2 29 20 60" xfId="7075"/>
    <cellStyle name="Normal 3 2 29 20 61" xfId="7076"/>
    <cellStyle name="Normal 3 2 29 20 62" xfId="7077"/>
    <cellStyle name="Normal 3 2 29 20 63" xfId="7078"/>
    <cellStyle name="Normal 3 2 29 20 64" xfId="7079"/>
    <cellStyle name="Normal 3 2 29 20 65" xfId="7080"/>
    <cellStyle name="Normal 3 2 29 20 66" xfId="7081"/>
    <cellStyle name="Normal 3 2 29 20 67" xfId="7082"/>
    <cellStyle name="Normal 3 2 29 20 68" xfId="7083"/>
    <cellStyle name="Normal 3 2 29 20 69" xfId="7084"/>
    <cellStyle name="Normal 3 2 29 20 7" xfId="7085"/>
    <cellStyle name="Normal 3 2 29 20 70" xfId="7086"/>
    <cellStyle name="Normal 3 2 29 20 71" xfId="7087"/>
    <cellStyle name="Normal 3 2 29 20 72" xfId="7088"/>
    <cellStyle name="Normal 3 2 29 20 73" xfId="7089"/>
    <cellStyle name="Normal 3 2 29 20 74" xfId="7090"/>
    <cellStyle name="Normal 3 2 29 20 75" xfId="7091"/>
    <cellStyle name="Normal 3 2 29 20 76" xfId="7092"/>
    <cellStyle name="Normal 3 2 29 20 77" xfId="7093"/>
    <cellStyle name="Normal 3 2 29 20 78" xfId="7094"/>
    <cellStyle name="Normal 3 2 29 20 79" xfId="7095"/>
    <cellStyle name="Normal 3 2 29 20 8" xfId="7096"/>
    <cellStyle name="Normal 3 2 29 20 80" xfId="7097"/>
    <cellStyle name="Normal 3 2 29 20 81" xfId="7098"/>
    <cellStyle name="Normal 3 2 29 20 82" xfId="7099"/>
    <cellStyle name="Normal 3 2 29 20 83" xfId="7100"/>
    <cellStyle name="Normal 3 2 29 20 84" xfId="7101"/>
    <cellStyle name="Normal 3 2 29 20 85" xfId="7102"/>
    <cellStyle name="Normal 3 2 29 20 86" xfId="7103"/>
    <cellStyle name="Normal 3 2 29 20 87" xfId="7104"/>
    <cellStyle name="Normal 3 2 29 20 88" xfId="7105"/>
    <cellStyle name="Normal 3 2 29 20 89" xfId="7106"/>
    <cellStyle name="Normal 3 2 29 20 9" xfId="7107"/>
    <cellStyle name="Normal 3 2 29 20 90" xfId="7108"/>
    <cellStyle name="Normal 3 2 29 20 91" xfId="7109"/>
    <cellStyle name="Normal 3 2 29 20 92" xfId="7110"/>
    <cellStyle name="Normal 3 2 29 20 93" xfId="7111"/>
    <cellStyle name="Normal 3 2 29 20 94" xfId="7112"/>
    <cellStyle name="Normal 3 2 29 20 95" xfId="7113"/>
    <cellStyle name="Normal 3 2 29 21" xfId="7114"/>
    <cellStyle name="Normal 3 2 29 21 10" xfId="7115"/>
    <cellStyle name="Normal 3 2 29 21 11" xfId="7116"/>
    <cellStyle name="Normal 3 2 29 21 12" xfId="7117"/>
    <cellStyle name="Normal 3 2 29 21 13" xfId="7118"/>
    <cellStyle name="Normal 3 2 29 21 14" xfId="7119"/>
    <cellStyle name="Normal 3 2 29 21 15" xfId="7120"/>
    <cellStyle name="Normal 3 2 29 21 16" xfId="7121"/>
    <cellStyle name="Normal 3 2 29 21 17" xfId="7122"/>
    <cellStyle name="Normal 3 2 29 21 18" xfId="7123"/>
    <cellStyle name="Normal 3 2 29 21 19" xfId="7124"/>
    <cellStyle name="Normal 3 2 29 21 2" xfId="7125"/>
    <cellStyle name="Normal 3 2 29 21 20" xfId="7126"/>
    <cellStyle name="Normal 3 2 29 21 21" xfId="7127"/>
    <cellStyle name="Normal 3 2 29 21 22" xfId="7128"/>
    <cellStyle name="Normal 3 2 29 21 23" xfId="7129"/>
    <cellStyle name="Normal 3 2 29 21 24" xfId="7130"/>
    <cellStyle name="Normal 3 2 29 21 25" xfId="7131"/>
    <cellStyle name="Normal 3 2 29 21 26" xfId="7132"/>
    <cellStyle name="Normal 3 2 29 21 27" xfId="7133"/>
    <cellStyle name="Normal 3 2 29 21 28" xfId="7134"/>
    <cellStyle name="Normal 3 2 29 21 29" xfId="7135"/>
    <cellStyle name="Normal 3 2 29 21 3" xfId="7136"/>
    <cellStyle name="Normal 3 2 29 21 30" xfId="7137"/>
    <cellStyle name="Normal 3 2 29 21 31" xfId="7138"/>
    <cellStyle name="Normal 3 2 29 21 32" xfId="7139"/>
    <cellStyle name="Normal 3 2 29 21 33" xfId="7140"/>
    <cellStyle name="Normal 3 2 29 21 34" xfId="7141"/>
    <cellStyle name="Normal 3 2 29 21 35" xfId="7142"/>
    <cellStyle name="Normal 3 2 29 21 36" xfId="7143"/>
    <cellStyle name="Normal 3 2 29 21 37" xfId="7144"/>
    <cellStyle name="Normal 3 2 29 21 38" xfId="7145"/>
    <cellStyle name="Normal 3 2 29 21 39" xfId="7146"/>
    <cellStyle name="Normal 3 2 29 21 4" xfId="7147"/>
    <cellStyle name="Normal 3 2 29 21 40" xfId="7148"/>
    <cellStyle name="Normal 3 2 29 21 41" xfId="7149"/>
    <cellStyle name="Normal 3 2 29 21 42" xfId="7150"/>
    <cellStyle name="Normal 3 2 29 21 43" xfId="7151"/>
    <cellStyle name="Normal 3 2 29 21 44" xfId="7152"/>
    <cellStyle name="Normal 3 2 29 21 45" xfId="7153"/>
    <cellStyle name="Normal 3 2 29 21 46" xfId="7154"/>
    <cellStyle name="Normal 3 2 29 21 47" xfId="7155"/>
    <cellStyle name="Normal 3 2 29 21 48" xfId="7156"/>
    <cellStyle name="Normal 3 2 29 21 49" xfId="7157"/>
    <cellStyle name="Normal 3 2 29 21 5" xfId="7158"/>
    <cellStyle name="Normal 3 2 29 21 50" xfId="7159"/>
    <cellStyle name="Normal 3 2 29 21 51" xfId="7160"/>
    <cellStyle name="Normal 3 2 29 21 52" xfId="7161"/>
    <cellStyle name="Normal 3 2 29 21 53" xfId="7162"/>
    <cellStyle name="Normal 3 2 29 21 54" xfId="7163"/>
    <cellStyle name="Normal 3 2 29 21 55" xfId="7164"/>
    <cellStyle name="Normal 3 2 29 21 6" xfId="7165"/>
    <cellStyle name="Normal 3 2 29 21 7" xfId="7166"/>
    <cellStyle name="Normal 3 2 29 21 8" xfId="7167"/>
    <cellStyle name="Normal 3 2 29 21 9" xfId="7168"/>
    <cellStyle name="Normal 3 2 29 22" xfId="7169"/>
    <cellStyle name="Normal 3 2 29 23" xfId="7170"/>
    <cellStyle name="Normal 3 2 29 24" xfId="7171"/>
    <cellStyle name="Normal 3 2 29 25" xfId="7172"/>
    <cellStyle name="Normal 3 2 29 3" xfId="7173"/>
    <cellStyle name="Normal 3 2 29 4" xfId="7174"/>
    <cellStyle name="Normal 3 2 29 5" xfId="7175"/>
    <cellStyle name="Normal 3 2 29 6" xfId="7176"/>
    <cellStyle name="Normal 3 2 29 7" xfId="7177"/>
    <cellStyle name="Normal 3 2 29 8" xfId="7178"/>
    <cellStyle name="Normal 3 2 29 9" xfId="7179"/>
    <cellStyle name="Normal 3 2 3" xfId="7180"/>
    <cellStyle name="Normal 3 2 30" xfId="7181"/>
    <cellStyle name="Normal 3 2 31" xfId="7182"/>
    <cellStyle name="Normal 3 2 32" xfId="7183"/>
    <cellStyle name="Normal 3 2 33" xfId="7184"/>
    <cellStyle name="Normal 3 2 34" xfId="7185"/>
    <cellStyle name="Normal 3 2 35" xfId="7186"/>
    <cellStyle name="Normal 3 2 36" xfId="7187"/>
    <cellStyle name="Normal 3 2 37" xfId="7188"/>
    <cellStyle name="Normal 3 2 38" xfId="7189"/>
    <cellStyle name="Normal 3 2 39" xfId="7190"/>
    <cellStyle name="Normal 3 2 4" xfId="7191"/>
    <cellStyle name="Normal 3 2 40" xfId="7192"/>
    <cellStyle name="Normal 3 2 41" xfId="7193"/>
    <cellStyle name="Normal 3 2 42" xfId="7194"/>
    <cellStyle name="Normal 3 2 43" xfId="7195"/>
    <cellStyle name="Normal 3 2 44" xfId="7196"/>
    <cellStyle name="Normal 3 2 45" xfId="7197"/>
    <cellStyle name="Normal 3 2 46" xfId="7198"/>
    <cellStyle name="Normal 3 2 47" xfId="7199"/>
    <cellStyle name="Normal 3 2 48" xfId="7200"/>
    <cellStyle name="Normal 3 2 49" xfId="7201"/>
    <cellStyle name="Normal 3 2 5" xfId="7202"/>
    <cellStyle name="Normal 3 2 50" xfId="7203"/>
    <cellStyle name="Normal 3 2 51" xfId="7204"/>
    <cellStyle name="Normal 3 2 52" xfId="7205"/>
    <cellStyle name="Normal 3 2 53" xfId="7206"/>
    <cellStyle name="Normal 3 2 54" xfId="7207"/>
    <cellStyle name="Normal 3 2 55" xfId="7208"/>
    <cellStyle name="Normal 3 2 56" xfId="7209"/>
    <cellStyle name="Normal 3 2 57" xfId="7210"/>
    <cellStyle name="Normal 3 2 58" xfId="7211"/>
    <cellStyle name="Normal 3 2 59" xfId="7212"/>
    <cellStyle name="Normal 3 2 6" xfId="7213"/>
    <cellStyle name="Normal 3 2 60" xfId="7214"/>
    <cellStyle name="Normal 3 2 61" xfId="7215"/>
    <cellStyle name="Normal 3 2 62" xfId="7216"/>
    <cellStyle name="Normal 3 2 63" xfId="7217"/>
    <cellStyle name="Normal 3 2 64" xfId="7218"/>
    <cellStyle name="Normal 3 2 65" xfId="7219"/>
    <cellStyle name="Normal 3 2 66" xfId="7220"/>
    <cellStyle name="Normal 3 2 67" xfId="7221"/>
    <cellStyle name="Normal 3 2 68" xfId="7222"/>
    <cellStyle name="Normal 3 2 69" xfId="7223"/>
    <cellStyle name="Normal 3 2 7" xfId="7224"/>
    <cellStyle name="Normal 3 2 70" xfId="7225"/>
    <cellStyle name="Normal 3 2 71" xfId="7226"/>
    <cellStyle name="Normal 3 2 72" xfId="7227"/>
    <cellStyle name="Normal 3 2 73" xfId="7228"/>
    <cellStyle name="Normal 3 2 74" xfId="7229"/>
    <cellStyle name="Normal 3 2 75" xfId="7230"/>
    <cellStyle name="Normal 3 2 76" xfId="7231"/>
    <cellStyle name="Normal 3 2 77" xfId="7232"/>
    <cellStyle name="Normal 3 2 78" xfId="7233"/>
    <cellStyle name="Normal 3 2 79" xfId="7234"/>
    <cellStyle name="Normal 3 2 8" xfId="7235"/>
    <cellStyle name="Normal 3 2 80" xfId="7236"/>
    <cellStyle name="Normal 3 2 81" xfId="7237"/>
    <cellStyle name="Normal 3 2 82" xfId="7238"/>
    <cellStyle name="Normal 3 2 83" xfId="7239"/>
    <cellStyle name="Normal 3 2 84" xfId="7240"/>
    <cellStyle name="Normal 3 2 85" xfId="7241"/>
    <cellStyle name="Normal 3 2 86" xfId="7242"/>
    <cellStyle name="Normal 3 2 87" xfId="7243"/>
    <cellStyle name="Normal 3 2 88" xfId="7244"/>
    <cellStyle name="Normal 3 2 89" xfId="7245"/>
    <cellStyle name="Normal 3 2 9" xfId="7246"/>
    <cellStyle name="Normal 3 2 90" xfId="7247"/>
    <cellStyle name="Normal 3 2 91" xfId="7248"/>
    <cellStyle name="Normal 3 2 92" xfId="7249"/>
    <cellStyle name="Normal 3 2 93" xfId="7250"/>
    <cellStyle name="Normal 3 2 94" xfId="7251"/>
    <cellStyle name="Normal 3 2 95" xfId="7252"/>
    <cellStyle name="Normal 3 2 96" xfId="7253"/>
    <cellStyle name="Normal 3 2 97" xfId="7254"/>
    <cellStyle name="Normal 3 2 98" xfId="7255"/>
    <cellStyle name="Normal 3 2 99" xfId="7256"/>
    <cellStyle name="Normal 3 20" xfId="7257"/>
    <cellStyle name="Normal 3 200" xfId="7258"/>
    <cellStyle name="Normal 3 201" xfId="7259"/>
    <cellStyle name="Normal 3 202" xfId="7260"/>
    <cellStyle name="Normal 3 203" xfId="7261"/>
    <cellStyle name="Normal 3 204" xfId="7262"/>
    <cellStyle name="Normal 3 205" xfId="7263"/>
    <cellStyle name="Normal 3 206" xfId="7264"/>
    <cellStyle name="Normal 3 207" xfId="7265"/>
    <cellStyle name="Normal 3 208" xfId="7266"/>
    <cellStyle name="Normal 3 209" xfId="7267"/>
    <cellStyle name="Normal 3 21" xfId="7268"/>
    <cellStyle name="Normal 3 210" xfId="7269"/>
    <cellStyle name="Normal 3 211" xfId="7270"/>
    <cellStyle name="Normal 3 212" xfId="7271"/>
    <cellStyle name="Normal 3 213" xfId="7272"/>
    <cellStyle name="Normal 3 214" xfId="7273"/>
    <cellStyle name="Normal 3 215" xfId="7274"/>
    <cellStyle name="Normal 3 216" xfId="7275"/>
    <cellStyle name="Normal 3 217" xfId="7276"/>
    <cellStyle name="Normal 3 218" xfId="7277"/>
    <cellStyle name="Normal 3 219" xfId="7278"/>
    <cellStyle name="Normal 3 22" xfId="7279"/>
    <cellStyle name="Normal 3 220" xfId="7280"/>
    <cellStyle name="Normal 3 221" xfId="7281"/>
    <cellStyle name="Normal 3 222" xfId="7282"/>
    <cellStyle name="Normal 3 223" xfId="7283"/>
    <cellStyle name="Normal 3 224" xfId="7284"/>
    <cellStyle name="Normal 3 225" xfId="7285"/>
    <cellStyle name="Normal 3 226" xfId="7286"/>
    <cellStyle name="Normal 3 227" xfId="7287"/>
    <cellStyle name="Normal 3 228" xfId="7288"/>
    <cellStyle name="Normal 3 229" xfId="7289"/>
    <cellStyle name="Normal 3 23" xfId="7290"/>
    <cellStyle name="Normal 3 230" xfId="7291"/>
    <cellStyle name="Normal 3 231" xfId="18497"/>
    <cellStyle name="Normal 3 232" xfId="6278"/>
    <cellStyle name="Normal 3 24" xfId="7292"/>
    <cellStyle name="Normal 3 25" xfId="7293"/>
    <cellStyle name="Normal 3 26" xfId="7294"/>
    <cellStyle name="Normal 3 27" xfId="7295"/>
    <cellStyle name="Normal 3 28" xfId="7296"/>
    <cellStyle name="Normal 3 29" xfId="7297"/>
    <cellStyle name="Normal 3 3" xfId="7298"/>
    <cellStyle name="Normal 3 3 2" xfId="11"/>
    <cellStyle name="Normal 3 3 2 2" xfId="18500"/>
    <cellStyle name="Normal 3 3 2 3" xfId="7299"/>
    <cellStyle name="Normal 3 3 3" xfId="7300"/>
    <cellStyle name="Normal 3 3 4" xfId="7301"/>
    <cellStyle name="Normal 3 3 5" xfId="7302"/>
    <cellStyle name="Normal 3 3 6" xfId="7303"/>
    <cellStyle name="Normal 3 3 7" xfId="7304"/>
    <cellStyle name="Normal 3 30" xfId="7305"/>
    <cellStyle name="Normal 3 31" xfId="7306"/>
    <cellStyle name="Normal 3 31 10" xfId="7307"/>
    <cellStyle name="Normal 3 31 11" xfId="7308"/>
    <cellStyle name="Normal 3 31 12" xfId="7309"/>
    <cellStyle name="Normal 3 31 12 2" xfId="7310"/>
    <cellStyle name="Normal 3 31 12 2 10" xfId="7311"/>
    <cellStyle name="Normal 3 31 12 2 11" xfId="7312"/>
    <cellStyle name="Normal 3 31 12 2 12" xfId="7313"/>
    <cellStyle name="Normal 3 31 12 2 13" xfId="7314"/>
    <cellStyle name="Normal 3 31 12 2 14" xfId="7315"/>
    <cellStyle name="Normal 3 31 12 2 15" xfId="7316"/>
    <cellStyle name="Normal 3 31 12 2 16" xfId="7317"/>
    <cellStyle name="Normal 3 31 12 2 17" xfId="7318"/>
    <cellStyle name="Normal 3 31 12 2 18" xfId="7319"/>
    <cellStyle name="Normal 3 31 12 2 19" xfId="7320"/>
    <cellStyle name="Normal 3 31 12 2 2" xfId="7321"/>
    <cellStyle name="Normal 3 31 12 2 20" xfId="7322"/>
    <cellStyle name="Normal 3 31 12 2 21" xfId="7323"/>
    <cellStyle name="Normal 3 31 12 2 22" xfId="7324"/>
    <cellStyle name="Normal 3 31 12 2 23" xfId="7325"/>
    <cellStyle name="Normal 3 31 12 2 24" xfId="7326"/>
    <cellStyle name="Normal 3 31 12 2 25" xfId="7327"/>
    <cellStyle name="Normal 3 31 12 2 26" xfId="7328"/>
    <cellStyle name="Normal 3 31 12 2 27" xfId="7329"/>
    <cellStyle name="Normal 3 31 12 2 28" xfId="7330"/>
    <cellStyle name="Normal 3 31 12 2 29" xfId="7331"/>
    <cellStyle name="Normal 3 31 12 2 3" xfId="7332"/>
    <cellStyle name="Normal 3 31 12 2 30" xfId="7333"/>
    <cellStyle name="Normal 3 31 12 2 31" xfId="7334"/>
    <cellStyle name="Normal 3 31 12 2 32" xfId="7335"/>
    <cellStyle name="Normal 3 31 12 2 33" xfId="7336"/>
    <cellStyle name="Normal 3 31 12 2 34" xfId="7337"/>
    <cellStyle name="Normal 3 31 12 2 35" xfId="7338"/>
    <cellStyle name="Normal 3 31 12 2 36" xfId="7339"/>
    <cellStyle name="Normal 3 31 12 2 37" xfId="7340"/>
    <cellStyle name="Normal 3 31 12 2 38" xfId="7341"/>
    <cellStyle name="Normal 3 31 12 2 39" xfId="7342"/>
    <cellStyle name="Normal 3 31 12 2 4" xfId="7343"/>
    <cellStyle name="Normal 3 31 12 2 5" xfId="7344"/>
    <cellStyle name="Normal 3 31 12 2 6" xfId="7345"/>
    <cellStyle name="Normal 3 31 12 2 7" xfId="7346"/>
    <cellStyle name="Normal 3 31 12 2 8" xfId="7347"/>
    <cellStyle name="Normal 3 31 12 2 9" xfId="7348"/>
    <cellStyle name="Normal 3 31 13" xfId="7349"/>
    <cellStyle name="Normal 3 31 14" xfId="7350"/>
    <cellStyle name="Normal 3 31 15" xfId="7351"/>
    <cellStyle name="Normal 3 31 16" xfId="7352"/>
    <cellStyle name="Normal 3 31 17" xfId="7353"/>
    <cellStyle name="Normal 3 31 18" xfId="7354"/>
    <cellStyle name="Normal 3 31 19" xfId="7355"/>
    <cellStyle name="Normal 3 31 19 10" xfId="7356"/>
    <cellStyle name="Normal 3 31 19 11" xfId="7357"/>
    <cellStyle name="Normal 3 31 19 12" xfId="7358"/>
    <cellStyle name="Normal 3 31 19 13" xfId="7359"/>
    <cellStyle name="Normal 3 31 19 14" xfId="7360"/>
    <cellStyle name="Normal 3 31 19 15" xfId="7361"/>
    <cellStyle name="Normal 3 31 19 16" xfId="7362"/>
    <cellStyle name="Normal 3 31 19 17" xfId="7363"/>
    <cellStyle name="Normal 3 31 19 18" xfId="7364"/>
    <cellStyle name="Normal 3 31 19 19" xfId="7365"/>
    <cellStyle name="Normal 3 31 19 2" xfId="7366"/>
    <cellStyle name="Normal 3 31 19 20" xfId="7367"/>
    <cellStyle name="Normal 3 31 19 21" xfId="7368"/>
    <cellStyle name="Normal 3 31 19 22" xfId="7369"/>
    <cellStyle name="Normal 3 31 19 23" xfId="7370"/>
    <cellStyle name="Normal 3 31 19 24" xfId="7371"/>
    <cellStyle name="Normal 3 31 19 25" xfId="7372"/>
    <cellStyle name="Normal 3 31 19 26" xfId="7373"/>
    <cellStyle name="Normal 3 31 19 27" xfId="7374"/>
    <cellStyle name="Normal 3 31 19 28" xfId="7375"/>
    <cellStyle name="Normal 3 31 19 29" xfId="7376"/>
    <cellStyle name="Normal 3 31 19 3" xfId="7377"/>
    <cellStyle name="Normal 3 31 19 30" xfId="7378"/>
    <cellStyle name="Normal 3 31 19 31" xfId="7379"/>
    <cellStyle name="Normal 3 31 19 32" xfId="7380"/>
    <cellStyle name="Normal 3 31 19 33" xfId="7381"/>
    <cellStyle name="Normal 3 31 19 34" xfId="7382"/>
    <cellStyle name="Normal 3 31 19 35" xfId="7383"/>
    <cellStyle name="Normal 3 31 19 36" xfId="7384"/>
    <cellStyle name="Normal 3 31 19 37" xfId="7385"/>
    <cellStyle name="Normal 3 31 19 38" xfId="7386"/>
    <cellStyle name="Normal 3 31 19 39" xfId="7387"/>
    <cellStyle name="Normal 3 31 19 4" xfId="7388"/>
    <cellStyle name="Normal 3 31 19 40" xfId="7389"/>
    <cellStyle name="Normal 3 31 19 41" xfId="7390"/>
    <cellStyle name="Normal 3 31 19 42" xfId="7391"/>
    <cellStyle name="Normal 3 31 19 43" xfId="7392"/>
    <cellStyle name="Normal 3 31 19 44" xfId="7393"/>
    <cellStyle name="Normal 3 31 19 45" xfId="7394"/>
    <cellStyle name="Normal 3 31 19 46" xfId="7395"/>
    <cellStyle name="Normal 3 31 19 47" xfId="7396"/>
    <cellStyle name="Normal 3 31 19 48" xfId="7397"/>
    <cellStyle name="Normal 3 31 19 49" xfId="7398"/>
    <cellStyle name="Normal 3 31 19 5" xfId="7399"/>
    <cellStyle name="Normal 3 31 19 50" xfId="7400"/>
    <cellStyle name="Normal 3 31 19 51" xfId="7401"/>
    <cellStyle name="Normal 3 31 19 52" xfId="7402"/>
    <cellStyle name="Normal 3 31 19 53" xfId="7403"/>
    <cellStyle name="Normal 3 31 19 54" xfId="7404"/>
    <cellStyle name="Normal 3 31 19 55" xfId="7405"/>
    <cellStyle name="Normal 3 31 19 56" xfId="7406"/>
    <cellStyle name="Normal 3 31 19 57" xfId="7407"/>
    <cellStyle name="Normal 3 31 19 58" xfId="7408"/>
    <cellStyle name="Normal 3 31 19 59" xfId="7409"/>
    <cellStyle name="Normal 3 31 19 6" xfId="7410"/>
    <cellStyle name="Normal 3 31 19 60" xfId="7411"/>
    <cellStyle name="Normal 3 31 19 61" xfId="7412"/>
    <cellStyle name="Normal 3 31 19 62" xfId="7413"/>
    <cellStyle name="Normal 3 31 19 63" xfId="7414"/>
    <cellStyle name="Normal 3 31 19 64" xfId="7415"/>
    <cellStyle name="Normal 3 31 19 65" xfId="7416"/>
    <cellStyle name="Normal 3 31 19 66" xfId="7417"/>
    <cellStyle name="Normal 3 31 19 67" xfId="7418"/>
    <cellStyle name="Normal 3 31 19 68" xfId="7419"/>
    <cellStyle name="Normal 3 31 19 69" xfId="7420"/>
    <cellStyle name="Normal 3 31 19 7" xfId="7421"/>
    <cellStyle name="Normal 3 31 19 70" xfId="7422"/>
    <cellStyle name="Normal 3 31 19 71" xfId="7423"/>
    <cellStyle name="Normal 3 31 19 72" xfId="7424"/>
    <cellStyle name="Normal 3 31 19 73" xfId="7425"/>
    <cellStyle name="Normal 3 31 19 74" xfId="7426"/>
    <cellStyle name="Normal 3 31 19 75" xfId="7427"/>
    <cellStyle name="Normal 3 31 19 76" xfId="7428"/>
    <cellStyle name="Normal 3 31 19 77" xfId="7429"/>
    <cellStyle name="Normal 3 31 19 78" xfId="7430"/>
    <cellStyle name="Normal 3 31 19 79" xfId="7431"/>
    <cellStyle name="Normal 3 31 19 8" xfId="7432"/>
    <cellStyle name="Normal 3 31 19 80" xfId="7433"/>
    <cellStyle name="Normal 3 31 19 81" xfId="7434"/>
    <cellStyle name="Normal 3 31 19 82" xfId="7435"/>
    <cellStyle name="Normal 3 31 19 83" xfId="7436"/>
    <cellStyle name="Normal 3 31 19 84" xfId="7437"/>
    <cellStyle name="Normal 3 31 19 85" xfId="7438"/>
    <cellStyle name="Normal 3 31 19 86" xfId="7439"/>
    <cellStyle name="Normal 3 31 19 87" xfId="7440"/>
    <cellStyle name="Normal 3 31 19 88" xfId="7441"/>
    <cellStyle name="Normal 3 31 19 89" xfId="7442"/>
    <cellStyle name="Normal 3 31 19 9" xfId="7443"/>
    <cellStyle name="Normal 3 31 19 90" xfId="7444"/>
    <cellStyle name="Normal 3 31 19 91" xfId="7445"/>
    <cellStyle name="Normal 3 31 19 92" xfId="7446"/>
    <cellStyle name="Normal 3 31 19 93" xfId="7447"/>
    <cellStyle name="Normal 3 31 19 94" xfId="7448"/>
    <cellStyle name="Normal 3 31 19 95" xfId="7449"/>
    <cellStyle name="Normal 3 31 19 96" xfId="7450"/>
    <cellStyle name="Normal 3 31 2" xfId="7451"/>
    <cellStyle name="Normal 3 31 20" xfId="7452"/>
    <cellStyle name="Normal 3 31 20 10" xfId="7453"/>
    <cellStyle name="Normal 3 31 20 11" xfId="7454"/>
    <cellStyle name="Normal 3 31 20 12" xfId="7455"/>
    <cellStyle name="Normal 3 31 20 13" xfId="7456"/>
    <cellStyle name="Normal 3 31 20 14" xfId="7457"/>
    <cellStyle name="Normal 3 31 20 15" xfId="7458"/>
    <cellStyle name="Normal 3 31 20 16" xfId="7459"/>
    <cellStyle name="Normal 3 31 20 17" xfId="7460"/>
    <cellStyle name="Normal 3 31 20 18" xfId="7461"/>
    <cellStyle name="Normal 3 31 20 19" xfId="7462"/>
    <cellStyle name="Normal 3 31 20 2" xfId="7463"/>
    <cellStyle name="Normal 3 31 20 20" xfId="7464"/>
    <cellStyle name="Normal 3 31 20 21" xfId="7465"/>
    <cellStyle name="Normal 3 31 20 22" xfId="7466"/>
    <cellStyle name="Normal 3 31 20 23" xfId="7467"/>
    <cellStyle name="Normal 3 31 20 24" xfId="7468"/>
    <cellStyle name="Normal 3 31 20 25" xfId="7469"/>
    <cellStyle name="Normal 3 31 20 26" xfId="7470"/>
    <cellStyle name="Normal 3 31 20 27" xfId="7471"/>
    <cellStyle name="Normal 3 31 20 28" xfId="7472"/>
    <cellStyle name="Normal 3 31 20 29" xfId="7473"/>
    <cellStyle name="Normal 3 31 20 3" xfId="7474"/>
    <cellStyle name="Normal 3 31 20 30" xfId="7475"/>
    <cellStyle name="Normal 3 31 20 31" xfId="7476"/>
    <cellStyle name="Normal 3 31 20 32" xfId="7477"/>
    <cellStyle name="Normal 3 31 20 33" xfId="7478"/>
    <cellStyle name="Normal 3 31 20 34" xfId="7479"/>
    <cellStyle name="Normal 3 31 20 35" xfId="7480"/>
    <cellStyle name="Normal 3 31 20 36" xfId="7481"/>
    <cellStyle name="Normal 3 31 20 37" xfId="7482"/>
    <cellStyle name="Normal 3 31 20 38" xfId="7483"/>
    <cellStyle name="Normal 3 31 20 39" xfId="7484"/>
    <cellStyle name="Normal 3 31 20 4" xfId="7485"/>
    <cellStyle name="Normal 3 31 20 40" xfId="7486"/>
    <cellStyle name="Normal 3 31 20 41" xfId="7487"/>
    <cellStyle name="Normal 3 31 20 42" xfId="7488"/>
    <cellStyle name="Normal 3 31 20 43" xfId="7489"/>
    <cellStyle name="Normal 3 31 20 44" xfId="7490"/>
    <cellStyle name="Normal 3 31 20 45" xfId="7491"/>
    <cellStyle name="Normal 3 31 20 46" xfId="7492"/>
    <cellStyle name="Normal 3 31 20 47" xfId="7493"/>
    <cellStyle name="Normal 3 31 20 48" xfId="7494"/>
    <cellStyle name="Normal 3 31 20 49" xfId="7495"/>
    <cellStyle name="Normal 3 31 20 5" xfId="7496"/>
    <cellStyle name="Normal 3 31 20 50" xfId="7497"/>
    <cellStyle name="Normal 3 31 20 51" xfId="7498"/>
    <cellStyle name="Normal 3 31 20 52" xfId="7499"/>
    <cellStyle name="Normal 3 31 20 53" xfId="7500"/>
    <cellStyle name="Normal 3 31 20 54" xfId="7501"/>
    <cellStyle name="Normal 3 31 20 55" xfId="7502"/>
    <cellStyle name="Normal 3 31 20 56" xfId="7503"/>
    <cellStyle name="Normal 3 31 20 57" xfId="7504"/>
    <cellStyle name="Normal 3 31 20 58" xfId="7505"/>
    <cellStyle name="Normal 3 31 20 59" xfId="7506"/>
    <cellStyle name="Normal 3 31 20 6" xfId="7507"/>
    <cellStyle name="Normal 3 31 20 60" xfId="7508"/>
    <cellStyle name="Normal 3 31 20 61" xfId="7509"/>
    <cellStyle name="Normal 3 31 20 62" xfId="7510"/>
    <cellStyle name="Normal 3 31 20 63" xfId="7511"/>
    <cellStyle name="Normal 3 31 20 64" xfId="7512"/>
    <cellStyle name="Normal 3 31 20 65" xfId="7513"/>
    <cellStyle name="Normal 3 31 20 66" xfId="7514"/>
    <cellStyle name="Normal 3 31 20 67" xfId="7515"/>
    <cellStyle name="Normal 3 31 20 68" xfId="7516"/>
    <cellStyle name="Normal 3 31 20 69" xfId="7517"/>
    <cellStyle name="Normal 3 31 20 7" xfId="7518"/>
    <cellStyle name="Normal 3 31 20 70" xfId="7519"/>
    <cellStyle name="Normal 3 31 20 71" xfId="7520"/>
    <cellStyle name="Normal 3 31 20 72" xfId="7521"/>
    <cellStyle name="Normal 3 31 20 73" xfId="7522"/>
    <cellStyle name="Normal 3 31 20 74" xfId="7523"/>
    <cellStyle name="Normal 3 31 20 75" xfId="7524"/>
    <cellStyle name="Normal 3 31 20 76" xfId="7525"/>
    <cellStyle name="Normal 3 31 20 77" xfId="7526"/>
    <cellStyle name="Normal 3 31 20 78" xfId="7527"/>
    <cellStyle name="Normal 3 31 20 79" xfId="7528"/>
    <cellStyle name="Normal 3 31 20 8" xfId="7529"/>
    <cellStyle name="Normal 3 31 20 80" xfId="7530"/>
    <cellStyle name="Normal 3 31 20 81" xfId="7531"/>
    <cellStyle name="Normal 3 31 20 82" xfId="7532"/>
    <cellStyle name="Normal 3 31 20 83" xfId="7533"/>
    <cellStyle name="Normal 3 31 20 84" xfId="7534"/>
    <cellStyle name="Normal 3 31 20 85" xfId="7535"/>
    <cellStyle name="Normal 3 31 20 86" xfId="7536"/>
    <cellStyle name="Normal 3 31 20 87" xfId="7537"/>
    <cellStyle name="Normal 3 31 20 88" xfId="7538"/>
    <cellStyle name="Normal 3 31 20 89" xfId="7539"/>
    <cellStyle name="Normal 3 31 20 9" xfId="7540"/>
    <cellStyle name="Normal 3 31 20 90" xfId="7541"/>
    <cellStyle name="Normal 3 31 20 91" xfId="7542"/>
    <cellStyle name="Normal 3 31 20 92" xfId="7543"/>
    <cellStyle name="Normal 3 31 20 93" xfId="7544"/>
    <cellStyle name="Normal 3 31 20 94" xfId="7545"/>
    <cellStyle name="Normal 3 31 20 95" xfId="7546"/>
    <cellStyle name="Normal 3 31 21" xfId="7547"/>
    <cellStyle name="Normal 3 31 21 10" xfId="7548"/>
    <cellStyle name="Normal 3 31 21 11" xfId="7549"/>
    <cellStyle name="Normal 3 31 21 12" xfId="7550"/>
    <cellStyle name="Normal 3 31 21 13" xfId="7551"/>
    <cellStyle name="Normal 3 31 21 14" xfId="7552"/>
    <cellStyle name="Normal 3 31 21 15" xfId="7553"/>
    <cellStyle name="Normal 3 31 21 16" xfId="7554"/>
    <cellStyle name="Normal 3 31 21 17" xfId="7555"/>
    <cellStyle name="Normal 3 31 21 18" xfId="7556"/>
    <cellStyle name="Normal 3 31 21 19" xfId="7557"/>
    <cellStyle name="Normal 3 31 21 2" xfId="7558"/>
    <cellStyle name="Normal 3 31 21 20" xfId="7559"/>
    <cellStyle name="Normal 3 31 21 21" xfId="7560"/>
    <cellStyle name="Normal 3 31 21 22" xfId="7561"/>
    <cellStyle name="Normal 3 31 21 23" xfId="7562"/>
    <cellStyle name="Normal 3 31 21 24" xfId="7563"/>
    <cellStyle name="Normal 3 31 21 25" xfId="7564"/>
    <cellStyle name="Normal 3 31 21 26" xfId="7565"/>
    <cellStyle name="Normal 3 31 21 27" xfId="7566"/>
    <cellStyle name="Normal 3 31 21 28" xfId="7567"/>
    <cellStyle name="Normal 3 31 21 29" xfId="7568"/>
    <cellStyle name="Normal 3 31 21 3" xfId="7569"/>
    <cellStyle name="Normal 3 31 21 30" xfId="7570"/>
    <cellStyle name="Normal 3 31 21 31" xfId="7571"/>
    <cellStyle name="Normal 3 31 21 32" xfId="7572"/>
    <cellStyle name="Normal 3 31 21 33" xfId="7573"/>
    <cellStyle name="Normal 3 31 21 34" xfId="7574"/>
    <cellStyle name="Normal 3 31 21 35" xfId="7575"/>
    <cellStyle name="Normal 3 31 21 36" xfId="7576"/>
    <cellStyle name="Normal 3 31 21 37" xfId="7577"/>
    <cellStyle name="Normal 3 31 21 38" xfId="7578"/>
    <cellStyle name="Normal 3 31 21 39" xfId="7579"/>
    <cellStyle name="Normal 3 31 21 4" xfId="7580"/>
    <cellStyle name="Normal 3 31 21 40" xfId="7581"/>
    <cellStyle name="Normal 3 31 21 41" xfId="7582"/>
    <cellStyle name="Normal 3 31 21 42" xfId="7583"/>
    <cellStyle name="Normal 3 31 21 43" xfId="7584"/>
    <cellStyle name="Normal 3 31 21 44" xfId="7585"/>
    <cellStyle name="Normal 3 31 21 45" xfId="7586"/>
    <cellStyle name="Normal 3 31 21 46" xfId="7587"/>
    <cellStyle name="Normal 3 31 21 47" xfId="7588"/>
    <cellStyle name="Normal 3 31 21 48" xfId="7589"/>
    <cellStyle name="Normal 3 31 21 49" xfId="7590"/>
    <cellStyle name="Normal 3 31 21 5" xfId="7591"/>
    <cellStyle name="Normal 3 31 21 50" xfId="7592"/>
    <cellStyle name="Normal 3 31 21 51" xfId="7593"/>
    <cellStyle name="Normal 3 31 21 52" xfId="7594"/>
    <cellStyle name="Normal 3 31 21 53" xfId="7595"/>
    <cellStyle name="Normal 3 31 21 54" xfId="7596"/>
    <cellStyle name="Normal 3 31 21 55" xfId="7597"/>
    <cellStyle name="Normal 3 31 21 6" xfId="7598"/>
    <cellStyle name="Normal 3 31 21 7" xfId="7599"/>
    <cellStyle name="Normal 3 31 21 8" xfId="7600"/>
    <cellStyle name="Normal 3 31 21 9" xfId="7601"/>
    <cellStyle name="Normal 3 31 22" xfId="7602"/>
    <cellStyle name="Normal 3 31 23" xfId="7603"/>
    <cellStyle name="Normal 3 31 24" xfId="7604"/>
    <cellStyle name="Normal 3 31 25" xfId="7605"/>
    <cellStyle name="Normal 3 31 3" xfId="7606"/>
    <cellStyle name="Normal 3 31 4" xfId="7607"/>
    <cellStyle name="Normal 3 31 4 10" xfId="7608"/>
    <cellStyle name="Normal 3 31 4 2" xfId="7609"/>
    <cellStyle name="Normal 3 31 4 2 2" xfId="7610"/>
    <cellStyle name="Normal 3 31 4 2 2 2" xfId="7611"/>
    <cellStyle name="Normal 3 31 4 2 2 2 2" xfId="7612"/>
    <cellStyle name="Normal 3 31 4 2 3" xfId="7613"/>
    <cellStyle name="Normal 3 31 4 2 4" xfId="7614"/>
    <cellStyle name="Normal 3 31 4 3" xfId="7615"/>
    <cellStyle name="Normal 3 31 4 4" xfId="7616"/>
    <cellStyle name="Normal 3 31 4 5" xfId="7617"/>
    <cellStyle name="Normal 3 31 4 6" xfId="7618"/>
    <cellStyle name="Normal 3 31 4 7" xfId="7619"/>
    <cellStyle name="Normal 3 31 4 8" xfId="7620"/>
    <cellStyle name="Normal 3 31 4 9" xfId="7621"/>
    <cellStyle name="Normal 3 31 4 9 2" xfId="7622"/>
    <cellStyle name="Normal 3 31 4 9 2 2" xfId="7623"/>
    <cellStyle name="Normal 3 31 5" xfId="7624"/>
    <cellStyle name="Normal 3 31 5 10" xfId="7625"/>
    <cellStyle name="Normal 3 31 5 2" xfId="7626"/>
    <cellStyle name="Normal 3 31 5 2 2" xfId="7627"/>
    <cellStyle name="Normal 3 31 5 2 2 2" xfId="7628"/>
    <cellStyle name="Normal 3 31 5 2 2 2 2" xfId="7629"/>
    <cellStyle name="Normal 3 31 5 2 3" xfId="7630"/>
    <cellStyle name="Normal 3 31 5 2 4" xfId="7631"/>
    <cellStyle name="Normal 3 31 5 3" xfId="7632"/>
    <cellStyle name="Normal 3 31 5 4" xfId="7633"/>
    <cellStyle name="Normal 3 31 5 5" xfId="7634"/>
    <cellStyle name="Normal 3 31 5 6" xfId="7635"/>
    <cellStyle name="Normal 3 31 5 7" xfId="7636"/>
    <cellStyle name="Normal 3 31 5 8" xfId="7637"/>
    <cellStyle name="Normal 3 31 5 9" xfId="7638"/>
    <cellStyle name="Normal 3 31 5 9 2" xfId="7639"/>
    <cellStyle name="Normal 3 31 5 9 2 2" xfId="7640"/>
    <cellStyle name="Normal 3 31 6" xfId="7641"/>
    <cellStyle name="Normal 3 31 7" xfId="7642"/>
    <cellStyle name="Normal 3 31 8" xfId="7643"/>
    <cellStyle name="Normal 3 31 9" xfId="7644"/>
    <cellStyle name="Normal 3 32" xfId="7645"/>
    <cellStyle name="Normal 3 32 10" xfId="7646"/>
    <cellStyle name="Normal 3 32 11" xfId="7647"/>
    <cellStyle name="Normal 3 32 12" xfId="7648"/>
    <cellStyle name="Normal 3 32 12 2" xfId="7649"/>
    <cellStyle name="Normal 3 32 12 2 10" xfId="7650"/>
    <cellStyle name="Normal 3 32 12 2 11" xfId="7651"/>
    <cellStyle name="Normal 3 32 12 2 12" xfId="7652"/>
    <cellStyle name="Normal 3 32 12 2 13" xfId="7653"/>
    <cellStyle name="Normal 3 32 12 2 14" xfId="7654"/>
    <cellStyle name="Normal 3 32 12 2 15" xfId="7655"/>
    <cellStyle name="Normal 3 32 12 2 16" xfId="7656"/>
    <cellStyle name="Normal 3 32 12 2 17" xfId="7657"/>
    <cellStyle name="Normal 3 32 12 2 18" xfId="7658"/>
    <cellStyle name="Normal 3 32 12 2 19" xfId="7659"/>
    <cellStyle name="Normal 3 32 12 2 2" xfId="7660"/>
    <cellStyle name="Normal 3 32 12 2 20" xfId="7661"/>
    <cellStyle name="Normal 3 32 12 2 21" xfId="7662"/>
    <cellStyle name="Normal 3 32 12 2 22" xfId="7663"/>
    <cellStyle name="Normal 3 32 12 2 23" xfId="7664"/>
    <cellStyle name="Normal 3 32 12 2 24" xfId="7665"/>
    <cellStyle name="Normal 3 32 12 2 25" xfId="7666"/>
    <cellStyle name="Normal 3 32 12 2 26" xfId="7667"/>
    <cellStyle name="Normal 3 32 12 2 27" xfId="7668"/>
    <cellStyle name="Normal 3 32 12 2 28" xfId="7669"/>
    <cellStyle name="Normal 3 32 12 2 29" xfId="7670"/>
    <cellStyle name="Normal 3 32 12 2 3" xfId="7671"/>
    <cellStyle name="Normal 3 32 12 2 30" xfId="7672"/>
    <cellStyle name="Normal 3 32 12 2 31" xfId="7673"/>
    <cellStyle name="Normal 3 32 12 2 32" xfId="7674"/>
    <cellStyle name="Normal 3 32 12 2 33" xfId="7675"/>
    <cellStyle name="Normal 3 32 12 2 34" xfId="7676"/>
    <cellStyle name="Normal 3 32 12 2 35" xfId="7677"/>
    <cellStyle name="Normal 3 32 12 2 36" xfId="7678"/>
    <cellStyle name="Normal 3 32 12 2 37" xfId="7679"/>
    <cellStyle name="Normal 3 32 12 2 38" xfId="7680"/>
    <cellStyle name="Normal 3 32 12 2 39" xfId="7681"/>
    <cellStyle name="Normal 3 32 12 2 4" xfId="7682"/>
    <cellStyle name="Normal 3 32 12 2 5" xfId="7683"/>
    <cellStyle name="Normal 3 32 12 2 6" xfId="7684"/>
    <cellStyle name="Normal 3 32 12 2 7" xfId="7685"/>
    <cellStyle name="Normal 3 32 12 2 8" xfId="7686"/>
    <cellStyle name="Normal 3 32 12 2 9" xfId="7687"/>
    <cellStyle name="Normal 3 32 13" xfId="7688"/>
    <cellStyle name="Normal 3 32 14" xfId="7689"/>
    <cellStyle name="Normal 3 32 15" xfId="7690"/>
    <cellStyle name="Normal 3 32 16" xfId="7691"/>
    <cellStyle name="Normal 3 32 17" xfId="7692"/>
    <cellStyle name="Normal 3 32 18" xfId="7693"/>
    <cellStyle name="Normal 3 32 19" xfId="7694"/>
    <cellStyle name="Normal 3 32 19 10" xfId="7695"/>
    <cellStyle name="Normal 3 32 19 11" xfId="7696"/>
    <cellStyle name="Normal 3 32 19 12" xfId="7697"/>
    <cellStyle name="Normal 3 32 19 13" xfId="7698"/>
    <cellStyle name="Normal 3 32 19 14" xfId="7699"/>
    <cellStyle name="Normal 3 32 19 15" xfId="7700"/>
    <cellStyle name="Normal 3 32 19 16" xfId="7701"/>
    <cellStyle name="Normal 3 32 19 17" xfId="7702"/>
    <cellStyle name="Normal 3 32 19 18" xfId="7703"/>
    <cellStyle name="Normal 3 32 19 19" xfId="7704"/>
    <cellStyle name="Normal 3 32 19 2" xfId="7705"/>
    <cellStyle name="Normal 3 32 19 20" xfId="7706"/>
    <cellStyle name="Normal 3 32 19 21" xfId="7707"/>
    <cellStyle name="Normal 3 32 19 22" xfId="7708"/>
    <cellStyle name="Normal 3 32 19 23" xfId="7709"/>
    <cellStyle name="Normal 3 32 19 24" xfId="7710"/>
    <cellStyle name="Normal 3 32 19 25" xfId="7711"/>
    <cellStyle name="Normal 3 32 19 26" xfId="7712"/>
    <cellStyle name="Normal 3 32 19 27" xfId="7713"/>
    <cellStyle name="Normal 3 32 19 28" xfId="7714"/>
    <cellStyle name="Normal 3 32 19 29" xfId="7715"/>
    <cellStyle name="Normal 3 32 19 3" xfId="7716"/>
    <cellStyle name="Normal 3 32 19 30" xfId="7717"/>
    <cellStyle name="Normal 3 32 19 31" xfId="7718"/>
    <cellStyle name="Normal 3 32 19 32" xfId="7719"/>
    <cellStyle name="Normal 3 32 19 33" xfId="7720"/>
    <cellStyle name="Normal 3 32 19 34" xfId="7721"/>
    <cellStyle name="Normal 3 32 19 35" xfId="7722"/>
    <cellStyle name="Normal 3 32 19 36" xfId="7723"/>
    <cellStyle name="Normal 3 32 19 37" xfId="7724"/>
    <cellStyle name="Normal 3 32 19 38" xfId="7725"/>
    <cellStyle name="Normal 3 32 19 39" xfId="7726"/>
    <cellStyle name="Normal 3 32 19 4" xfId="7727"/>
    <cellStyle name="Normal 3 32 19 40" xfId="7728"/>
    <cellStyle name="Normal 3 32 19 41" xfId="7729"/>
    <cellStyle name="Normal 3 32 19 42" xfId="7730"/>
    <cellStyle name="Normal 3 32 19 43" xfId="7731"/>
    <cellStyle name="Normal 3 32 19 44" xfId="7732"/>
    <cellStyle name="Normal 3 32 19 45" xfId="7733"/>
    <cellStyle name="Normal 3 32 19 46" xfId="7734"/>
    <cellStyle name="Normal 3 32 19 47" xfId="7735"/>
    <cellStyle name="Normal 3 32 19 48" xfId="7736"/>
    <cellStyle name="Normal 3 32 19 49" xfId="7737"/>
    <cellStyle name="Normal 3 32 19 5" xfId="7738"/>
    <cellStyle name="Normal 3 32 19 50" xfId="7739"/>
    <cellStyle name="Normal 3 32 19 51" xfId="7740"/>
    <cellStyle name="Normal 3 32 19 52" xfId="7741"/>
    <cellStyle name="Normal 3 32 19 53" xfId="7742"/>
    <cellStyle name="Normal 3 32 19 54" xfId="7743"/>
    <cellStyle name="Normal 3 32 19 55" xfId="7744"/>
    <cellStyle name="Normal 3 32 19 56" xfId="7745"/>
    <cellStyle name="Normal 3 32 19 57" xfId="7746"/>
    <cellStyle name="Normal 3 32 19 58" xfId="7747"/>
    <cellStyle name="Normal 3 32 19 59" xfId="7748"/>
    <cellStyle name="Normal 3 32 19 6" xfId="7749"/>
    <cellStyle name="Normal 3 32 19 60" xfId="7750"/>
    <cellStyle name="Normal 3 32 19 61" xfId="7751"/>
    <cellStyle name="Normal 3 32 19 62" xfId="7752"/>
    <cellStyle name="Normal 3 32 19 63" xfId="7753"/>
    <cellStyle name="Normal 3 32 19 64" xfId="7754"/>
    <cellStyle name="Normal 3 32 19 65" xfId="7755"/>
    <cellStyle name="Normal 3 32 19 66" xfId="7756"/>
    <cellStyle name="Normal 3 32 19 67" xfId="7757"/>
    <cellStyle name="Normal 3 32 19 68" xfId="7758"/>
    <cellStyle name="Normal 3 32 19 69" xfId="7759"/>
    <cellStyle name="Normal 3 32 19 7" xfId="7760"/>
    <cellStyle name="Normal 3 32 19 70" xfId="7761"/>
    <cellStyle name="Normal 3 32 19 71" xfId="7762"/>
    <cellStyle name="Normal 3 32 19 72" xfId="7763"/>
    <cellStyle name="Normal 3 32 19 73" xfId="7764"/>
    <cellStyle name="Normal 3 32 19 74" xfId="7765"/>
    <cellStyle name="Normal 3 32 19 75" xfId="7766"/>
    <cellStyle name="Normal 3 32 19 76" xfId="7767"/>
    <cellStyle name="Normal 3 32 19 77" xfId="7768"/>
    <cellStyle name="Normal 3 32 19 78" xfId="7769"/>
    <cellStyle name="Normal 3 32 19 79" xfId="7770"/>
    <cellStyle name="Normal 3 32 19 8" xfId="7771"/>
    <cellStyle name="Normal 3 32 19 80" xfId="7772"/>
    <cellStyle name="Normal 3 32 19 81" xfId="7773"/>
    <cellStyle name="Normal 3 32 19 82" xfId="7774"/>
    <cellStyle name="Normal 3 32 19 83" xfId="7775"/>
    <cellStyle name="Normal 3 32 19 84" xfId="7776"/>
    <cellStyle name="Normal 3 32 19 85" xfId="7777"/>
    <cellStyle name="Normal 3 32 19 86" xfId="7778"/>
    <cellStyle name="Normal 3 32 19 87" xfId="7779"/>
    <cellStyle name="Normal 3 32 19 88" xfId="7780"/>
    <cellStyle name="Normal 3 32 19 89" xfId="7781"/>
    <cellStyle name="Normal 3 32 19 9" xfId="7782"/>
    <cellStyle name="Normal 3 32 19 90" xfId="7783"/>
    <cellStyle name="Normal 3 32 19 91" xfId="7784"/>
    <cellStyle name="Normal 3 32 19 92" xfId="7785"/>
    <cellStyle name="Normal 3 32 19 93" xfId="7786"/>
    <cellStyle name="Normal 3 32 19 94" xfId="7787"/>
    <cellStyle name="Normal 3 32 19 95" xfId="7788"/>
    <cellStyle name="Normal 3 32 19 96" xfId="7789"/>
    <cellStyle name="Normal 3 32 2" xfId="7790"/>
    <cellStyle name="Normal 3 32 20" xfId="7791"/>
    <cellStyle name="Normal 3 32 20 10" xfId="7792"/>
    <cellStyle name="Normal 3 32 20 11" xfId="7793"/>
    <cellStyle name="Normal 3 32 20 12" xfId="7794"/>
    <cellStyle name="Normal 3 32 20 13" xfId="7795"/>
    <cellStyle name="Normal 3 32 20 14" xfId="7796"/>
    <cellStyle name="Normal 3 32 20 15" xfId="7797"/>
    <cellStyle name="Normal 3 32 20 16" xfId="7798"/>
    <cellStyle name="Normal 3 32 20 17" xfId="7799"/>
    <cellStyle name="Normal 3 32 20 18" xfId="7800"/>
    <cellStyle name="Normal 3 32 20 19" xfId="7801"/>
    <cellStyle name="Normal 3 32 20 2" xfId="7802"/>
    <cellStyle name="Normal 3 32 20 20" xfId="7803"/>
    <cellStyle name="Normal 3 32 20 21" xfId="7804"/>
    <cellStyle name="Normal 3 32 20 22" xfId="7805"/>
    <cellStyle name="Normal 3 32 20 23" xfId="7806"/>
    <cellStyle name="Normal 3 32 20 24" xfId="7807"/>
    <cellStyle name="Normal 3 32 20 25" xfId="7808"/>
    <cellStyle name="Normal 3 32 20 26" xfId="7809"/>
    <cellStyle name="Normal 3 32 20 27" xfId="7810"/>
    <cellStyle name="Normal 3 32 20 28" xfId="7811"/>
    <cellStyle name="Normal 3 32 20 29" xfId="7812"/>
    <cellStyle name="Normal 3 32 20 3" xfId="7813"/>
    <cellStyle name="Normal 3 32 20 30" xfId="7814"/>
    <cellStyle name="Normal 3 32 20 31" xfId="7815"/>
    <cellStyle name="Normal 3 32 20 32" xfId="7816"/>
    <cellStyle name="Normal 3 32 20 33" xfId="7817"/>
    <cellStyle name="Normal 3 32 20 34" xfId="7818"/>
    <cellStyle name="Normal 3 32 20 35" xfId="7819"/>
    <cellStyle name="Normal 3 32 20 36" xfId="7820"/>
    <cellStyle name="Normal 3 32 20 37" xfId="7821"/>
    <cellStyle name="Normal 3 32 20 38" xfId="7822"/>
    <cellStyle name="Normal 3 32 20 39" xfId="7823"/>
    <cellStyle name="Normal 3 32 20 4" xfId="7824"/>
    <cellStyle name="Normal 3 32 20 40" xfId="7825"/>
    <cellStyle name="Normal 3 32 20 41" xfId="7826"/>
    <cellStyle name="Normal 3 32 20 42" xfId="7827"/>
    <cellStyle name="Normal 3 32 20 43" xfId="7828"/>
    <cellStyle name="Normal 3 32 20 44" xfId="7829"/>
    <cellStyle name="Normal 3 32 20 45" xfId="7830"/>
    <cellStyle name="Normal 3 32 20 46" xfId="7831"/>
    <cellStyle name="Normal 3 32 20 47" xfId="7832"/>
    <cellStyle name="Normal 3 32 20 48" xfId="7833"/>
    <cellStyle name="Normal 3 32 20 49" xfId="7834"/>
    <cellStyle name="Normal 3 32 20 5" xfId="7835"/>
    <cellStyle name="Normal 3 32 20 50" xfId="7836"/>
    <cellStyle name="Normal 3 32 20 51" xfId="7837"/>
    <cellStyle name="Normal 3 32 20 52" xfId="7838"/>
    <cellStyle name="Normal 3 32 20 53" xfId="7839"/>
    <cellStyle name="Normal 3 32 20 54" xfId="7840"/>
    <cellStyle name="Normal 3 32 20 55" xfId="7841"/>
    <cellStyle name="Normal 3 32 20 56" xfId="7842"/>
    <cellStyle name="Normal 3 32 20 57" xfId="7843"/>
    <cellStyle name="Normal 3 32 20 58" xfId="7844"/>
    <cellStyle name="Normal 3 32 20 59" xfId="7845"/>
    <cellStyle name="Normal 3 32 20 6" xfId="7846"/>
    <cellStyle name="Normal 3 32 20 60" xfId="7847"/>
    <cellStyle name="Normal 3 32 20 61" xfId="7848"/>
    <cellStyle name="Normal 3 32 20 62" xfId="7849"/>
    <cellStyle name="Normal 3 32 20 63" xfId="7850"/>
    <cellStyle name="Normal 3 32 20 64" xfId="7851"/>
    <cellStyle name="Normal 3 32 20 65" xfId="7852"/>
    <cellStyle name="Normal 3 32 20 66" xfId="7853"/>
    <cellStyle name="Normal 3 32 20 67" xfId="7854"/>
    <cellStyle name="Normal 3 32 20 68" xfId="7855"/>
    <cellStyle name="Normal 3 32 20 69" xfId="7856"/>
    <cellStyle name="Normal 3 32 20 7" xfId="7857"/>
    <cellStyle name="Normal 3 32 20 70" xfId="7858"/>
    <cellStyle name="Normal 3 32 20 71" xfId="7859"/>
    <cellStyle name="Normal 3 32 20 72" xfId="7860"/>
    <cellStyle name="Normal 3 32 20 73" xfId="7861"/>
    <cellStyle name="Normal 3 32 20 74" xfId="7862"/>
    <cellStyle name="Normal 3 32 20 75" xfId="7863"/>
    <cellStyle name="Normal 3 32 20 76" xfId="7864"/>
    <cellStyle name="Normal 3 32 20 77" xfId="7865"/>
    <cellStyle name="Normal 3 32 20 78" xfId="7866"/>
    <cellStyle name="Normal 3 32 20 79" xfId="7867"/>
    <cellStyle name="Normal 3 32 20 8" xfId="7868"/>
    <cellStyle name="Normal 3 32 20 80" xfId="7869"/>
    <cellStyle name="Normal 3 32 20 81" xfId="7870"/>
    <cellStyle name="Normal 3 32 20 82" xfId="7871"/>
    <cellStyle name="Normal 3 32 20 83" xfId="7872"/>
    <cellStyle name="Normal 3 32 20 84" xfId="7873"/>
    <cellStyle name="Normal 3 32 20 85" xfId="7874"/>
    <cellStyle name="Normal 3 32 20 86" xfId="7875"/>
    <cellStyle name="Normal 3 32 20 87" xfId="7876"/>
    <cellStyle name="Normal 3 32 20 88" xfId="7877"/>
    <cellStyle name="Normal 3 32 20 89" xfId="7878"/>
    <cellStyle name="Normal 3 32 20 9" xfId="7879"/>
    <cellStyle name="Normal 3 32 20 90" xfId="7880"/>
    <cellStyle name="Normal 3 32 20 91" xfId="7881"/>
    <cellStyle name="Normal 3 32 20 92" xfId="7882"/>
    <cellStyle name="Normal 3 32 20 93" xfId="7883"/>
    <cellStyle name="Normal 3 32 20 94" xfId="7884"/>
    <cellStyle name="Normal 3 32 20 95" xfId="7885"/>
    <cellStyle name="Normal 3 32 21" xfId="7886"/>
    <cellStyle name="Normal 3 32 21 10" xfId="7887"/>
    <cellStyle name="Normal 3 32 21 11" xfId="7888"/>
    <cellStyle name="Normal 3 32 21 12" xfId="7889"/>
    <cellStyle name="Normal 3 32 21 13" xfId="7890"/>
    <cellStyle name="Normal 3 32 21 14" xfId="7891"/>
    <cellStyle name="Normal 3 32 21 15" xfId="7892"/>
    <cellStyle name="Normal 3 32 21 16" xfId="7893"/>
    <cellStyle name="Normal 3 32 21 17" xfId="7894"/>
    <cellStyle name="Normal 3 32 21 18" xfId="7895"/>
    <cellStyle name="Normal 3 32 21 19" xfId="7896"/>
    <cellStyle name="Normal 3 32 21 2" xfId="7897"/>
    <cellStyle name="Normal 3 32 21 20" xfId="7898"/>
    <cellStyle name="Normal 3 32 21 21" xfId="7899"/>
    <cellStyle name="Normal 3 32 21 22" xfId="7900"/>
    <cellStyle name="Normal 3 32 21 23" xfId="7901"/>
    <cellStyle name="Normal 3 32 21 24" xfId="7902"/>
    <cellStyle name="Normal 3 32 21 25" xfId="7903"/>
    <cellStyle name="Normal 3 32 21 26" xfId="7904"/>
    <cellStyle name="Normal 3 32 21 27" xfId="7905"/>
    <cellStyle name="Normal 3 32 21 28" xfId="7906"/>
    <cellStyle name="Normal 3 32 21 29" xfId="7907"/>
    <cellStyle name="Normal 3 32 21 3" xfId="7908"/>
    <cellStyle name="Normal 3 32 21 30" xfId="7909"/>
    <cellStyle name="Normal 3 32 21 31" xfId="7910"/>
    <cellStyle name="Normal 3 32 21 32" xfId="7911"/>
    <cellStyle name="Normal 3 32 21 33" xfId="7912"/>
    <cellStyle name="Normal 3 32 21 34" xfId="7913"/>
    <cellStyle name="Normal 3 32 21 35" xfId="7914"/>
    <cellStyle name="Normal 3 32 21 36" xfId="7915"/>
    <cellStyle name="Normal 3 32 21 37" xfId="7916"/>
    <cellStyle name="Normal 3 32 21 38" xfId="7917"/>
    <cellStyle name="Normal 3 32 21 39" xfId="7918"/>
    <cellStyle name="Normal 3 32 21 4" xfId="7919"/>
    <cellStyle name="Normal 3 32 21 40" xfId="7920"/>
    <cellStyle name="Normal 3 32 21 41" xfId="7921"/>
    <cellStyle name="Normal 3 32 21 42" xfId="7922"/>
    <cellStyle name="Normal 3 32 21 43" xfId="7923"/>
    <cellStyle name="Normal 3 32 21 44" xfId="7924"/>
    <cellStyle name="Normal 3 32 21 45" xfId="7925"/>
    <cellStyle name="Normal 3 32 21 46" xfId="7926"/>
    <cellStyle name="Normal 3 32 21 47" xfId="7927"/>
    <cellStyle name="Normal 3 32 21 48" xfId="7928"/>
    <cellStyle name="Normal 3 32 21 49" xfId="7929"/>
    <cellStyle name="Normal 3 32 21 5" xfId="7930"/>
    <cellStyle name="Normal 3 32 21 50" xfId="7931"/>
    <cellStyle name="Normal 3 32 21 51" xfId="7932"/>
    <cellStyle name="Normal 3 32 21 52" xfId="7933"/>
    <cellStyle name="Normal 3 32 21 53" xfId="7934"/>
    <cellStyle name="Normal 3 32 21 54" xfId="7935"/>
    <cellStyle name="Normal 3 32 21 55" xfId="7936"/>
    <cellStyle name="Normal 3 32 21 6" xfId="7937"/>
    <cellStyle name="Normal 3 32 21 7" xfId="7938"/>
    <cellStyle name="Normal 3 32 21 8" xfId="7939"/>
    <cellStyle name="Normal 3 32 21 9" xfId="7940"/>
    <cellStyle name="Normal 3 32 22" xfId="7941"/>
    <cellStyle name="Normal 3 32 23" xfId="7942"/>
    <cellStyle name="Normal 3 32 24" xfId="7943"/>
    <cellStyle name="Normal 3 32 25" xfId="7944"/>
    <cellStyle name="Normal 3 32 3" xfId="7945"/>
    <cellStyle name="Normal 3 32 4" xfId="7946"/>
    <cellStyle name="Normal 3 32 5" xfId="7947"/>
    <cellStyle name="Normal 3 32 6" xfId="7948"/>
    <cellStyle name="Normal 3 32 7" xfId="7949"/>
    <cellStyle name="Normal 3 32 8" xfId="7950"/>
    <cellStyle name="Normal 3 32 9" xfId="7951"/>
    <cellStyle name="Normal 3 33" xfId="7952"/>
    <cellStyle name="Normal 3 34" xfId="7953"/>
    <cellStyle name="Normal 3 35" xfId="7954"/>
    <cellStyle name="Normal 3 36" xfId="7955"/>
    <cellStyle name="Normal 3 37" xfId="7956"/>
    <cellStyle name="Normal 3 38" xfId="7957"/>
    <cellStyle name="Normal 3 39" xfId="7958"/>
    <cellStyle name="Normal 3 4" xfId="7959"/>
    <cellStyle name="Normal 3 4 2" xfId="7960"/>
    <cellStyle name="Normal 3 4 3" xfId="7961"/>
    <cellStyle name="Normal 3 4 4" xfId="7962"/>
    <cellStyle name="Normal 3 4 5" xfId="7963"/>
    <cellStyle name="Normal 3 4 6" xfId="7964"/>
    <cellStyle name="Normal 3 4 7" xfId="7965"/>
    <cellStyle name="Normal 3 40" xfId="7966"/>
    <cellStyle name="Normal 3 41" xfId="7967"/>
    <cellStyle name="Normal 3 42" xfId="7968"/>
    <cellStyle name="Normal 3 43" xfId="7969"/>
    <cellStyle name="Normal 3 44" xfId="7970"/>
    <cellStyle name="Normal 3 45" xfId="7971"/>
    <cellStyle name="Normal 3 46" xfId="7972"/>
    <cellStyle name="Normal 3 47" xfId="7973"/>
    <cellStyle name="Normal 3 48" xfId="7974"/>
    <cellStyle name="Normal 3 49" xfId="7975"/>
    <cellStyle name="Normal 3 5" xfId="7976"/>
    <cellStyle name="Normal 3 5 2" xfId="7977"/>
    <cellStyle name="Normal 3 5 3" xfId="7978"/>
    <cellStyle name="Normal 3 5 4" xfId="7979"/>
    <cellStyle name="Normal 3 5 5" xfId="7980"/>
    <cellStyle name="Normal 3 5 6" xfId="7981"/>
    <cellStyle name="Normal 3 5 7" xfId="7982"/>
    <cellStyle name="Normal 3 50" xfId="7983"/>
    <cellStyle name="Normal 3 51" xfId="7984"/>
    <cellStyle name="Normal 3 52" xfId="7985"/>
    <cellStyle name="Normal 3 53" xfId="7986"/>
    <cellStyle name="Normal 3 54" xfId="7987"/>
    <cellStyle name="Normal 3 55" xfId="7988"/>
    <cellStyle name="Normal 3 56" xfId="7989"/>
    <cellStyle name="Normal 3 57" xfId="7990"/>
    <cellStyle name="Normal 3 58" xfId="7991"/>
    <cellStyle name="Normal 3 59" xfId="7992"/>
    <cellStyle name="Normal 3 6" xfId="7993"/>
    <cellStyle name="Normal 3 6 2" xfId="7994"/>
    <cellStyle name="Normal 3 6 3" xfId="7995"/>
    <cellStyle name="Normal 3 6 4" xfId="7996"/>
    <cellStyle name="Normal 3 6 5" xfId="7997"/>
    <cellStyle name="Normal 3 6 6" xfId="7998"/>
    <cellStyle name="Normal 3 6 7" xfId="7999"/>
    <cellStyle name="Normal 3 60" xfId="8000"/>
    <cellStyle name="Normal 3 61" xfId="8001"/>
    <cellStyle name="Normal 3 62" xfId="8002"/>
    <cellStyle name="Normal 3 63" xfId="8003"/>
    <cellStyle name="Normal 3 64" xfId="8004"/>
    <cellStyle name="Normal 3 65" xfId="8005"/>
    <cellStyle name="Normal 3 66" xfId="8006"/>
    <cellStyle name="Normal 3 67" xfId="8007"/>
    <cellStyle name="Normal 3 68" xfId="8008"/>
    <cellStyle name="Normal 3 69" xfId="8009"/>
    <cellStyle name="Normal 3 7" xfId="8010"/>
    <cellStyle name="Normal 3 7 2" xfId="8011"/>
    <cellStyle name="Normal 3 7 3" xfId="8012"/>
    <cellStyle name="Normal 3 7 4" xfId="8013"/>
    <cellStyle name="Normal 3 7 5" xfId="8014"/>
    <cellStyle name="Normal 3 7 6" xfId="8015"/>
    <cellStyle name="Normal 3 7 7" xfId="8016"/>
    <cellStyle name="Normal 3 70" xfId="8017"/>
    <cellStyle name="Normal 3 71" xfId="8018"/>
    <cellStyle name="Normal 3 72" xfId="8019"/>
    <cellStyle name="Normal 3 73" xfId="8020"/>
    <cellStyle name="Normal 3 74" xfId="8021"/>
    <cellStyle name="Normal 3 75" xfId="8022"/>
    <cellStyle name="Normal 3 76" xfId="8023"/>
    <cellStyle name="Normal 3 77" xfId="8024"/>
    <cellStyle name="Normal 3 78" xfId="8025"/>
    <cellStyle name="Normal 3 79" xfId="8026"/>
    <cellStyle name="Normal 3 8" xfId="8027"/>
    <cellStyle name="Normal 3 8 2" xfId="8028"/>
    <cellStyle name="Normal 3 8 3" xfId="8029"/>
    <cellStyle name="Normal 3 8 4" xfId="8030"/>
    <cellStyle name="Normal 3 8 5" xfId="8031"/>
    <cellStyle name="Normal 3 8 6" xfId="8032"/>
    <cellStyle name="Normal 3 8 7" xfId="8033"/>
    <cellStyle name="Normal 3 80" xfId="8034"/>
    <cellStyle name="Normal 3 81" xfId="8035"/>
    <cellStyle name="Normal 3 82" xfId="8036"/>
    <cellStyle name="Normal 3 83" xfId="8037"/>
    <cellStyle name="Normal 3 84" xfId="8038"/>
    <cellStyle name="Normal 3 85" xfId="8039"/>
    <cellStyle name="Normal 3 86" xfId="8040"/>
    <cellStyle name="Normal 3 87" xfId="8041"/>
    <cellStyle name="Normal 3 88" xfId="8042"/>
    <cellStyle name="Normal 3 89" xfId="8043"/>
    <cellStyle name="Normal 3 9" xfId="8044"/>
    <cellStyle name="Normal 3 9 2" xfId="8045"/>
    <cellStyle name="Normal 3 9 3" xfId="8046"/>
    <cellStyle name="Normal 3 9 4" xfId="8047"/>
    <cellStyle name="Normal 3 9 5" xfId="8048"/>
    <cellStyle name="Normal 3 9 6" xfId="8049"/>
    <cellStyle name="Normal 3 9 7" xfId="8050"/>
    <cellStyle name="Normal 3 90" xfId="8051"/>
    <cellStyle name="Normal 3 91" xfId="8052"/>
    <cellStyle name="Normal 3 92" xfId="8053"/>
    <cellStyle name="Normal 3 93" xfId="8054"/>
    <cellStyle name="Normal 3 94" xfId="8055"/>
    <cellStyle name="Normal 3 95" xfId="8056"/>
    <cellStyle name="Normal 3 96" xfId="8057"/>
    <cellStyle name="Normal 3 97" xfId="8058"/>
    <cellStyle name="Normal 3 98" xfId="8059"/>
    <cellStyle name="Normal 3 99" xfId="8060"/>
    <cellStyle name="Normal 30" xfId="8061"/>
    <cellStyle name="Normal 30 2" xfId="8062"/>
    <cellStyle name="Normal 30 3" xfId="8063"/>
    <cellStyle name="Normal 30 4" xfId="8064"/>
    <cellStyle name="Normal 31" xfId="8065"/>
    <cellStyle name="Normal 31 2" xfId="8066"/>
    <cellStyle name="Normal 32" xfId="8067"/>
    <cellStyle name="Normal 32 2" xfId="8068"/>
    <cellStyle name="Normal 32 3" xfId="8069"/>
    <cellStyle name="Normal 32 3 10" xfId="8070"/>
    <cellStyle name="Normal 32 3 11" xfId="8071"/>
    <cellStyle name="Normal 32 3 12" xfId="8072"/>
    <cellStyle name="Normal 32 3 13" xfId="8073"/>
    <cellStyle name="Normal 32 3 14" xfId="8074"/>
    <cellStyle name="Normal 32 3 15" xfId="8075"/>
    <cellStyle name="Normal 32 3 16" xfId="8076"/>
    <cellStyle name="Normal 32 3 17" xfId="8077"/>
    <cellStyle name="Normal 32 3 18" xfId="8078"/>
    <cellStyle name="Normal 32 3 19" xfId="8079"/>
    <cellStyle name="Normal 32 3 2" xfId="8080"/>
    <cellStyle name="Normal 32 3 20" xfId="8081"/>
    <cellStyle name="Normal 32 3 21" xfId="8082"/>
    <cellStyle name="Normal 32 3 22" xfId="8083"/>
    <cellStyle name="Normal 32 3 23" xfId="8084"/>
    <cellStyle name="Normal 32 3 24" xfId="8085"/>
    <cellStyle name="Normal 32 3 25" xfId="8086"/>
    <cellStyle name="Normal 32 3 26" xfId="8087"/>
    <cellStyle name="Normal 32 3 27" xfId="8088"/>
    <cellStyle name="Normal 32 3 28" xfId="8089"/>
    <cellStyle name="Normal 32 3 29" xfId="8090"/>
    <cellStyle name="Normal 32 3 3" xfId="8091"/>
    <cellStyle name="Normal 32 3 30" xfId="8092"/>
    <cellStyle name="Normal 32 3 31" xfId="8093"/>
    <cellStyle name="Normal 32 3 32" xfId="8094"/>
    <cellStyle name="Normal 32 3 33" xfId="8095"/>
    <cellStyle name="Normal 32 3 34" xfId="8096"/>
    <cellStyle name="Normal 32 3 35" xfId="8097"/>
    <cellStyle name="Normal 32 3 36" xfId="8098"/>
    <cellStyle name="Normal 32 3 37" xfId="8099"/>
    <cellStyle name="Normal 32 3 38" xfId="8100"/>
    <cellStyle name="Normal 32 3 39" xfId="8101"/>
    <cellStyle name="Normal 32 3 4" xfId="8102"/>
    <cellStyle name="Normal 32 3 40" xfId="8103"/>
    <cellStyle name="Normal 32 3 41" xfId="8104"/>
    <cellStyle name="Normal 32 3 5" xfId="8105"/>
    <cellStyle name="Normal 32 3 6" xfId="8106"/>
    <cellStyle name="Normal 32 3 7" xfId="8107"/>
    <cellStyle name="Normal 32 3 8" xfId="8108"/>
    <cellStyle name="Normal 32 3 9" xfId="8109"/>
    <cellStyle name="Normal 33" xfId="8110"/>
    <cellStyle name="Normal 33 2" xfId="8111"/>
    <cellStyle name="Normal 34" xfId="8112"/>
    <cellStyle name="Normal 34 2" xfId="8113"/>
    <cellStyle name="Normal 34 3" xfId="8114"/>
    <cellStyle name="Normal 34 4" xfId="8115"/>
    <cellStyle name="Normal 35" xfId="8116"/>
    <cellStyle name="Normal 35 2" xfId="8117"/>
    <cellStyle name="Normal 35 3" xfId="8118"/>
    <cellStyle name="Normal 35 4" xfId="8119"/>
    <cellStyle name="Normal 35 5" xfId="8120"/>
    <cellStyle name="Normal 35 5 2" xfId="8121"/>
    <cellStyle name="Normal 35 6" xfId="8122"/>
    <cellStyle name="Normal 35 6 2" xfId="8123"/>
    <cellStyle name="Normal 36" xfId="8124"/>
    <cellStyle name="Normal 37" xfId="8125"/>
    <cellStyle name="Normal 38" xfId="8126"/>
    <cellStyle name="Normal 39" xfId="8127"/>
    <cellStyle name="Normal 39 2" xfId="8128"/>
    <cellStyle name="Normal 39 3" xfId="8129"/>
    <cellStyle name="Normal 39 4" xfId="8130"/>
    <cellStyle name="Normal 4" xfId="12"/>
    <cellStyle name="Normal 4 10" xfId="8132"/>
    <cellStyle name="Normal 4 10 2" xfId="8133"/>
    <cellStyle name="Normal 4 10 3" xfId="8134"/>
    <cellStyle name="Normal 4 10 4" xfId="8135"/>
    <cellStyle name="Normal 4 10 5" xfId="8136"/>
    <cellStyle name="Normal 4 10 6" xfId="8137"/>
    <cellStyle name="Normal 4 10 7" xfId="8138"/>
    <cellStyle name="Normal 4 100" xfId="8139"/>
    <cellStyle name="Normal 4 100 2" xfId="8140"/>
    <cellStyle name="Normal 4 100 2 2" xfId="8141"/>
    <cellStyle name="Normal 4 100 3" xfId="8142"/>
    <cellStyle name="Normal 4 100 3 2" xfId="8143"/>
    <cellStyle name="Normal 4 100 4" xfId="8144"/>
    <cellStyle name="Normal 4 100 4 2" xfId="8145"/>
    <cellStyle name="Normal 4 100 5" xfId="8146"/>
    <cellStyle name="Normal 4 101" xfId="8147"/>
    <cellStyle name="Normal 4 101 2" xfId="8148"/>
    <cellStyle name="Normal 4 101 2 2" xfId="8149"/>
    <cellStyle name="Normal 4 101 3" xfId="8150"/>
    <cellStyle name="Normal 4 101 3 2" xfId="8151"/>
    <cellStyle name="Normal 4 101 4" xfId="8152"/>
    <cellStyle name="Normal 4 101 4 2" xfId="8153"/>
    <cellStyle name="Normal 4 101 5" xfId="8154"/>
    <cellStyle name="Normal 4 102" xfId="8155"/>
    <cellStyle name="Normal 4 102 2" xfId="8156"/>
    <cellStyle name="Normal 4 102 2 2" xfId="8157"/>
    <cellStyle name="Normal 4 102 3" xfId="8158"/>
    <cellStyle name="Normal 4 102 3 2" xfId="8159"/>
    <cellStyle name="Normal 4 102 4" xfId="8160"/>
    <cellStyle name="Normal 4 102 4 2" xfId="8161"/>
    <cellStyle name="Normal 4 102 5" xfId="8162"/>
    <cellStyle name="Normal 4 103" xfId="8163"/>
    <cellStyle name="Normal 4 103 2" xfId="8164"/>
    <cellStyle name="Normal 4 103 2 2" xfId="8165"/>
    <cellStyle name="Normal 4 103 3" xfId="8166"/>
    <cellStyle name="Normal 4 103 3 2" xfId="8167"/>
    <cellStyle name="Normal 4 103 4" xfId="8168"/>
    <cellStyle name="Normal 4 103 4 2" xfId="8169"/>
    <cellStyle name="Normal 4 103 5" xfId="8170"/>
    <cellStyle name="Normal 4 104" xfId="8171"/>
    <cellStyle name="Normal 4 104 2" xfId="8172"/>
    <cellStyle name="Normal 4 104 2 2" xfId="8173"/>
    <cellStyle name="Normal 4 104 3" xfId="8174"/>
    <cellStyle name="Normal 4 104 3 2" xfId="8175"/>
    <cellStyle name="Normal 4 104 4" xfId="8176"/>
    <cellStyle name="Normal 4 104 4 2" xfId="8177"/>
    <cellStyle name="Normal 4 104 5" xfId="8178"/>
    <cellStyle name="Normal 4 105" xfId="8179"/>
    <cellStyle name="Normal 4 105 2" xfId="8180"/>
    <cellStyle name="Normal 4 105 2 2" xfId="8181"/>
    <cellStyle name="Normal 4 105 3" xfId="8182"/>
    <cellStyle name="Normal 4 105 3 2" xfId="8183"/>
    <cellStyle name="Normal 4 105 4" xfId="8184"/>
    <cellStyle name="Normal 4 105 4 2" xfId="8185"/>
    <cellStyle name="Normal 4 105 5" xfId="8186"/>
    <cellStyle name="Normal 4 106" xfId="8187"/>
    <cellStyle name="Normal 4 106 2" xfId="8188"/>
    <cellStyle name="Normal 4 106 2 2" xfId="8189"/>
    <cellStyle name="Normal 4 106 3" xfId="8190"/>
    <cellStyle name="Normal 4 106 3 2" xfId="8191"/>
    <cellStyle name="Normal 4 106 4" xfId="8192"/>
    <cellStyle name="Normal 4 106 4 2" xfId="8193"/>
    <cellStyle name="Normal 4 106 5" xfId="8194"/>
    <cellStyle name="Normal 4 107" xfId="8195"/>
    <cellStyle name="Normal 4 107 2" xfId="8196"/>
    <cellStyle name="Normal 4 107 2 2" xfId="8197"/>
    <cellStyle name="Normal 4 107 3" xfId="8198"/>
    <cellStyle name="Normal 4 107 3 2" xfId="8199"/>
    <cellStyle name="Normal 4 107 4" xfId="8200"/>
    <cellStyle name="Normal 4 107 4 2" xfId="8201"/>
    <cellStyle name="Normal 4 107 5" xfId="8202"/>
    <cellStyle name="Normal 4 108" xfId="8203"/>
    <cellStyle name="Normal 4 108 2" xfId="8204"/>
    <cellStyle name="Normal 4 108 2 2" xfId="8205"/>
    <cellStyle name="Normal 4 108 3" xfId="8206"/>
    <cellStyle name="Normal 4 108 3 2" xfId="8207"/>
    <cellStyle name="Normal 4 108 4" xfId="8208"/>
    <cellStyle name="Normal 4 108 4 2" xfId="8209"/>
    <cellStyle name="Normal 4 108 5" xfId="8210"/>
    <cellStyle name="Normal 4 109" xfId="8211"/>
    <cellStyle name="Normal 4 109 2" xfId="8212"/>
    <cellStyle name="Normal 4 109 2 2" xfId="8213"/>
    <cellStyle name="Normal 4 109 3" xfId="8214"/>
    <cellStyle name="Normal 4 109 3 2" xfId="8215"/>
    <cellStyle name="Normal 4 109 4" xfId="8216"/>
    <cellStyle name="Normal 4 109 4 2" xfId="8217"/>
    <cellStyle name="Normal 4 109 5" xfId="8218"/>
    <cellStyle name="Normal 4 11" xfId="8219"/>
    <cellStyle name="Normal 4 11 2" xfId="8220"/>
    <cellStyle name="Normal 4 11 3" xfId="8221"/>
    <cellStyle name="Normal 4 11 4" xfId="8222"/>
    <cellStyle name="Normal 4 11 5" xfId="8223"/>
    <cellStyle name="Normal 4 11 6" xfId="8224"/>
    <cellStyle name="Normal 4 11 7" xfId="8225"/>
    <cellStyle name="Normal 4 110" xfId="8226"/>
    <cellStyle name="Normal 4 110 2" xfId="8227"/>
    <cellStyle name="Normal 4 110 2 2" xfId="8228"/>
    <cellStyle name="Normal 4 110 3" xfId="8229"/>
    <cellStyle name="Normal 4 110 3 2" xfId="8230"/>
    <cellStyle name="Normal 4 110 4" xfId="8231"/>
    <cellStyle name="Normal 4 110 4 2" xfId="8232"/>
    <cellStyle name="Normal 4 110 5" xfId="8233"/>
    <cellStyle name="Normal 4 111" xfId="8234"/>
    <cellStyle name="Normal 4 111 2" xfId="8235"/>
    <cellStyle name="Normal 4 111 2 2" xfId="8236"/>
    <cellStyle name="Normal 4 111 3" xfId="8237"/>
    <cellStyle name="Normal 4 111 3 2" xfId="8238"/>
    <cellStyle name="Normal 4 111 4" xfId="8239"/>
    <cellStyle name="Normal 4 111 4 2" xfId="8240"/>
    <cellStyle name="Normal 4 111 5" xfId="8241"/>
    <cellStyle name="Normal 4 112" xfId="8242"/>
    <cellStyle name="Normal 4 112 2" xfId="8243"/>
    <cellStyle name="Normal 4 112 2 2" xfId="8244"/>
    <cellStyle name="Normal 4 112 3" xfId="8245"/>
    <cellStyle name="Normal 4 112 3 2" xfId="8246"/>
    <cellStyle name="Normal 4 112 4" xfId="8247"/>
    <cellStyle name="Normal 4 112 4 2" xfId="8248"/>
    <cellStyle name="Normal 4 112 5" xfId="8249"/>
    <cellStyle name="Normal 4 113" xfId="8250"/>
    <cellStyle name="Normal 4 113 2" xfId="8251"/>
    <cellStyle name="Normal 4 113 2 2" xfId="8252"/>
    <cellStyle name="Normal 4 113 3" xfId="8253"/>
    <cellStyle name="Normal 4 113 3 2" xfId="8254"/>
    <cellStyle name="Normal 4 113 4" xfId="8255"/>
    <cellStyle name="Normal 4 113 4 2" xfId="8256"/>
    <cellStyle name="Normal 4 113 5" xfId="8257"/>
    <cellStyle name="Normal 4 114" xfId="8258"/>
    <cellStyle name="Normal 4 114 2" xfId="8259"/>
    <cellStyle name="Normal 4 114 2 2" xfId="8260"/>
    <cellStyle name="Normal 4 114 3" xfId="8261"/>
    <cellStyle name="Normal 4 114 3 2" xfId="8262"/>
    <cellStyle name="Normal 4 114 4" xfId="8263"/>
    <cellStyle name="Normal 4 114 4 2" xfId="8264"/>
    <cellStyle name="Normal 4 114 5" xfId="8265"/>
    <cellStyle name="Normal 4 115" xfId="8266"/>
    <cellStyle name="Normal 4 115 2" xfId="8267"/>
    <cellStyle name="Normal 4 115 2 2" xfId="8268"/>
    <cellStyle name="Normal 4 115 3" xfId="8269"/>
    <cellStyle name="Normal 4 115 3 2" xfId="8270"/>
    <cellStyle name="Normal 4 115 4" xfId="8271"/>
    <cellStyle name="Normal 4 115 4 2" xfId="8272"/>
    <cellStyle name="Normal 4 115 5" xfId="8273"/>
    <cellStyle name="Normal 4 116" xfId="8274"/>
    <cellStyle name="Normal 4 116 2" xfId="8275"/>
    <cellStyle name="Normal 4 116 2 2" xfId="8276"/>
    <cellStyle name="Normal 4 116 3" xfId="8277"/>
    <cellStyle name="Normal 4 116 3 2" xfId="8278"/>
    <cellStyle name="Normal 4 116 4" xfId="8279"/>
    <cellStyle name="Normal 4 116 4 2" xfId="8280"/>
    <cellStyle name="Normal 4 116 5" xfId="8281"/>
    <cellStyle name="Normal 4 117" xfId="8282"/>
    <cellStyle name="Normal 4 117 2" xfId="8283"/>
    <cellStyle name="Normal 4 117 2 2" xfId="8284"/>
    <cellStyle name="Normal 4 117 3" xfId="8285"/>
    <cellStyle name="Normal 4 117 3 2" xfId="8286"/>
    <cellStyle name="Normal 4 117 4" xfId="8287"/>
    <cellStyle name="Normal 4 117 4 2" xfId="8288"/>
    <cellStyle name="Normal 4 117 5" xfId="8289"/>
    <cellStyle name="Normal 4 118" xfId="8290"/>
    <cellStyle name="Normal 4 118 2" xfId="8291"/>
    <cellStyle name="Normal 4 118 2 2" xfId="8292"/>
    <cellStyle name="Normal 4 118 3" xfId="8293"/>
    <cellStyle name="Normal 4 118 3 2" xfId="8294"/>
    <cellStyle name="Normal 4 118 4" xfId="8295"/>
    <cellStyle name="Normal 4 118 4 2" xfId="8296"/>
    <cellStyle name="Normal 4 118 5" xfId="8297"/>
    <cellStyle name="Normal 4 119" xfId="8298"/>
    <cellStyle name="Normal 4 119 2" xfId="8299"/>
    <cellStyle name="Normal 4 119 2 2" xfId="8300"/>
    <cellStyle name="Normal 4 119 3" xfId="8301"/>
    <cellStyle name="Normal 4 119 3 2" xfId="8302"/>
    <cellStyle name="Normal 4 119 4" xfId="8303"/>
    <cellStyle name="Normal 4 119 4 2" xfId="8304"/>
    <cellStyle name="Normal 4 119 5" xfId="8305"/>
    <cellStyle name="Normal 4 12" xfId="8306"/>
    <cellStyle name="Normal 4 12 2" xfId="8307"/>
    <cellStyle name="Normal 4 12 3" xfId="8308"/>
    <cellStyle name="Normal 4 12 4" xfId="8309"/>
    <cellStyle name="Normal 4 12 5" xfId="8310"/>
    <cellStyle name="Normal 4 12 6" xfId="8311"/>
    <cellStyle name="Normal 4 12 7" xfId="8312"/>
    <cellStyle name="Normal 4 120" xfId="8313"/>
    <cellStyle name="Normal 4 120 2" xfId="8314"/>
    <cellStyle name="Normal 4 120 2 2" xfId="8315"/>
    <cellStyle name="Normal 4 120 3" xfId="8316"/>
    <cellStyle name="Normal 4 120 3 2" xfId="8317"/>
    <cellStyle name="Normal 4 120 4" xfId="8318"/>
    <cellStyle name="Normal 4 120 4 2" xfId="8319"/>
    <cellStyle name="Normal 4 120 5" xfId="8320"/>
    <cellStyle name="Normal 4 121" xfId="8321"/>
    <cellStyle name="Normal 4 121 2" xfId="8322"/>
    <cellStyle name="Normal 4 121 2 2" xfId="8323"/>
    <cellStyle name="Normal 4 121 3" xfId="8324"/>
    <cellStyle name="Normal 4 121 3 2" xfId="8325"/>
    <cellStyle name="Normal 4 121 4" xfId="8326"/>
    <cellStyle name="Normal 4 121 4 2" xfId="8327"/>
    <cellStyle name="Normal 4 121 5" xfId="8328"/>
    <cellStyle name="Normal 4 122" xfId="8329"/>
    <cellStyle name="Normal 4 122 2" xfId="8330"/>
    <cellStyle name="Normal 4 122 2 2" xfId="8331"/>
    <cellStyle name="Normal 4 122 3" xfId="8332"/>
    <cellStyle name="Normal 4 122 3 2" xfId="8333"/>
    <cellStyle name="Normal 4 122 4" xfId="8334"/>
    <cellStyle name="Normal 4 122 4 2" xfId="8335"/>
    <cellStyle name="Normal 4 122 5" xfId="8336"/>
    <cellStyle name="Normal 4 123" xfId="8337"/>
    <cellStyle name="Normal 4 123 2" xfId="8338"/>
    <cellStyle name="Normal 4 123 2 2" xfId="8339"/>
    <cellStyle name="Normal 4 123 3" xfId="8340"/>
    <cellStyle name="Normal 4 123 3 2" xfId="8341"/>
    <cellStyle name="Normal 4 123 4" xfId="8342"/>
    <cellStyle name="Normal 4 123 4 2" xfId="8343"/>
    <cellStyle name="Normal 4 123 5" xfId="8344"/>
    <cellStyle name="Normal 4 124" xfId="8345"/>
    <cellStyle name="Normal 4 124 2" xfId="8346"/>
    <cellStyle name="Normal 4 124 2 2" xfId="8347"/>
    <cellStyle name="Normal 4 124 3" xfId="8348"/>
    <cellStyle name="Normal 4 124 3 2" xfId="8349"/>
    <cellStyle name="Normal 4 124 4" xfId="8350"/>
    <cellStyle name="Normal 4 124 4 2" xfId="8351"/>
    <cellStyle name="Normal 4 124 5" xfId="8352"/>
    <cellStyle name="Normal 4 125" xfId="8353"/>
    <cellStyle name="Normal 4 125 2" xfId="8354"/>
    <cellStyle name="Normal 4 125 2 2" xfId="8355"/>
    <cellStyle name="Normal 4 125 3" xfId="8356"/>
    <cellStyle name="Normal 4 125 3 2" xfId="8357"/>
    <cellStyle name="Normal 4 125 4" xfId="8358"/>
    <cellStyle name="Normal 4 125 4 2" xfId="8359"/>
    <cellStyle name="Normal 4 125 5" xfId="8360"/>
    <cellStyle name="Normal 4 126" xfId="8361"/>
    <cellStyle name="Normal 4 126 2" xfId="8362"/>
    <cellStyle name="Normal 4 126 2 2" xfId="8363"/>
    <cellStyle name="Normal 4 126 3" xfId="8364"/>
    <cellStyle name="Normal 4 126 3 2" xfId="8365"/>
    <cellStyle name="Normal 4 126 4" xfId="8366"/>
    <cellStyle name="Normal 4 126 4 2" xfId="8367"/>
    <cellStyle name="Normal 4 126 5" xfId="8368"/>
    <cellStyle name="Normal 4 127" xfId="8369"/>
    <cellStyle name="Normal 4 127 2" xfId="8370"/>
    <cellStyle name="Normal 4 127 2 2" xfId="8371"/>
    <cellStyle name="Normal 4 127 3" xfId="8372"/>
    <cellStyle name="Normal 4 127 3 2" xfId="8373"/>
    <cellStyle name="Normal 4 127 4" xfId="8374"/>
    <cellStyle name="Normal 4 127 4 2" xfId="8375"/>
    <cellStyle name="Normal 4 127 5" xfId="8376"/>
    <cellStyle name="Normal 4 128" xfId="8377"/>
    <cellStyle name="Normal 4 128 2" xfId="8378"/>
    <cellStyle name="Normal 4 128 2 2" xfId="8379"/>
    <cellStyle name="Normal 4 128 3" xfId="8380"/>
    <cellStyle name="Normal 4 128 3 2" xfId="8381"/>
    <cellStyle name="Normal 4 128 4" xfId="8382"/>
    <cellStyle name="Normal 4 128 4 2" xfId="8383"/>
    <cellStyle name="Normal 4 128 5" xfId="8384"/>
    <cellStyle name="Normal 4 129" xfId="8385"/>
    <cellStyle name="Normal 4 129 2" xfId="8386"/>
    <cellStyle name="Normal 4 129 2 2" xfId="8387"/>
    <cellStyle name="Normal 4 129 3" xfId="8388"/>
    <cellStyle name="Normal 4 129 3 2" xfId="8389"/>
    <cellStyle name="Normal 4 129 4" xfId="8390"/>
    <cellStyle name="Normal 4 129 4 2" xfId="8391"/>
    <cellStyle name="Normal 4 129 5" xfId="8392"/>
    <cellStyle name="Normal 4 13" xfId="8393"/>
    <cellStyle name="Normal 4 13 2" xfId="8394"/>
    <cellStyle name="Normal 4 13 3" xfId="8395"/>
    <cellStyle name="Normal 4 13 4" xfId="8396"/>
    <cellStyle name="Normal 4 13 5" xfId="8397"/>
    <cellStyle name="Normal 4 13 6" xfId="8398"/>
    <cellStyle name="Normal 4 13 7" xfId="8399"/>
    <cellStyle name="Normal 4 130" xfId="8400"/>
    <cellStyle name="Normal 4 130 2" xfId="8401"/>
    <cellStyle name="Normal 4 130 2 2" xfId="8402"/>
    <cellStyle name="Normal 4 130 3" xfId="8403"/>
    <cellStyle name="Normal 4 130 3 2" xfId="8404"/>
    <cellStyle name="Normal 4 130 4" xfId="8405"/>
    <cellStyle name="Normal 4 130 4 2" xfId="8406"/>
    <cellStyle name="Normal 4 130 5" xfId="8407"/>
    <cellStyle name="Normal 4 131" xfId="8408"/>
    <cellStyle name="Normal 4 131 2" xfId="8409"/>
    <cellStyle name="Normal 4 131 2 2" xfId="8410"/>
    <cellStyle name="Normal 4 131 3" xfId="8411"/>
    <cellStyle name="Normal 4 131 3 2" xfId="8412"/>
    <cellStyle name="Normal 4 131 4" xfId="8413"/>
    <cellStyle name="Normal 4 131 4 2" xfId="8414"/>
    <cellStyle name="Normal 4 131 5" xfId="8415"/>
    <cellStyle name="Normal 4 132" xfId="8416"/>
    <cellStyle name="Normal 4 132 2" xfId="8417"/>
    <cellStyle name="Normal 4 132 2 2" xfId="8418"/>
    <cellStyle name="Normal 4 132 3" xfId="8419"/>
    <cellStyle name="Normal 4 132 3 2" xfId="8420"/>
    <cellStyle name="Normal 4 132 4" xfId="8421"/>
    <cellStyle name="Normal 4 132 4 2" xfId="8422"/>
    <cellStyle name="Normal 4 132 5" xfId="8423"/>
    <cellStyle name="Normal 4 133" xfId="8424"/>
    <cellStyle name="Normal 4 133 2" xfId="8425"/>
    <cellStyle name="Normal 4 133 2 2" xfId="8426"/>
    <cellStyle name="Normal 4 133 3" xfId="8427"/>
    <cellStyle name="Normal 4 133 3 2" xfId="8428"/>
    <cellStyle name="Normal 4 133 4" xfId="8429"/>
    <cellStyle name="Normal 4 133 4 2" xfId="8430"/>
    <cellStyle name="Normal 4 133 5" xfId="8431"/>
    <cellStyle name="Normal 4 134" xfId="8432"/>
    <cellStyle name="Normal 4 134 2" xfId="8433"/>
    <cellStyle name="Normal 4 134 2 2" xfId="8434"/>
    <cellStyle name="Normal 4 134 3" xfId="8435"/>
    <cellStyle name="Normal 4 134 3 2" xfId="8436"/>
    <cellStyle name="Normal 4 134 4" xfId="8437"/>
    <cellStyle name="Normal 4 134 4 2" xfId="8438"/>
    <cellStyle name="Normal 4 134 5" xfId="8439"/>
    <cellStyle name="Normal 4 135" xfId="8440"/>
    <cellStyle name="Normal 4 135 2" xfId="8441"/>
    <cellStyle name="Normal 4 135 2 2" xfId="8442"/>
    <cellStyle name="Normal 4 135 3" xfId="8443"/>
    <cellStyle name="Normal 4 135 3 2" xfId="8444"/>
    <cellStyle name="Normal 4 135 4" xfId="8445"/>
    <cellStyle name="Normal 4 135 4 2" xfId="8446"/>
    <cellStyle name="Normal 4 135 5" xfId="8447"/>
    <cellStyle name="Normal 4 136" xfId="8448"/>
    <cellStyle name="Normal 4 136 2" xfId="8449"/>
    <cellStyle name="Normal 4 136 2 2" xfId="8450"/>
    <cellStyle name="Normal 4 136 3" xfId="8451"/>
    <cellStyle name="Normal 4 136 3 2" xfId="8452"/>
    <cellStyle name="Normal 4 136 4" xfId="8453"/>
    <cellStyle name="Normal 4 136 4 2" xfId="8454"/>
    <cellStyle name="Normal 4 136 5" xfId="8455"/>
    <cellStyle name="Normal 4 137" xfId="8456"/>
    <cellStyle name="Normal 4 137 2" xfId="8457"/>
    <cellStyle name="Normal 4 137 2 2" xfId="8458"/>
    <cellStyle name="Normal 4 137 3" xfId="8459"/>
    <cellStyle name="Normal 4 137 3 2" xfId="8460"/>
    <cellStyle name="Normal 4 137 4" xfId="8461"/>
    <cellStyle name="Normal 4 137 4 2" xfId="8462"/>
    <cellStyle name="Normal 4 137 5" xfId="8463"/>
    <cellStyle name="Normal 4 138" xfId="8464"/>
    <cellStyle name="Normal 4 138 2" xfId="8465"/>
    <cellStyle name="Normal 4 138 2 2" xfId="8466"/>
    <cellStyle name="Normal 4 138 3" xfId="8467"/>
    <cellStyle name="Normal 4 138 3 2" xfId="8468"/>
    <cellStyle name="Normal 4 138 4" xfId="8469"/>
    <cellStyle name="Normal 4 138 4 2" xfId="8470"/>
    <cellStyle name="Normal 4 138 5" xfId="8471"/>
    <cellStyle name="Normal 4 139" xfId="8472"/>
    <cellStyle name="Normal 4 139 2" xfId="8473"/>
    <cellStyle name="Normal 4 139 2 2" xfId="8474"/>
    <cellStyle name="Normal 4 139 3" xfId="8475"/>
    <cellStyle name="Normal 4 139 3 2" xfId="8476"/>
    <cellStyle name="Normal 4 139 4" xfId="8477"/>
    <cellStyle name="Normal 4 139 4 2" xfId="8478"/>
    <cellStyle name="Normal 4 139 5" xfId="8479"/>
    <cellStyle name="Normal 4 14" xfId="8480"/>
    <cellStyle name="Normal 4 14 2" xfId="8481"/>
    <cellStyle name="Normal 4 14 3" xfId="8482"/>
    <cellStyle name="Normal 4 14 4" xfId="8483"/>
    <cellStyle name="Normal 4 14 5" xfId="8484"/>
    <cellStyle name="Normal 4 14 6" xfId="8485"/>
    <cellStyle name="Normal 4 14 7" xfId="8486"/>
    <cellStyle name="Normal 4 140" xfId="8487"/>
    <cellStyle name="Normal 4 140 2" xfId="8488"/>
    <cellStyle name="Normal 4 140 2 2" xfId="8489"/>
    <cellStyle name="Normal 4 140 3" xfId="8490"/>
    <cellStyle name="Normal 4 140 3 2" xfId="8491"/>
    <cellStyle name="Normal 4 140 4" xfId="8492"/>
    <cellStyle name="Normal 4 140 4 2" xfId="8493"/>
    <cellStyle name="Normal 4 140 5" xfId="8494"/>
    <cellStyle name="Normal 4 141" xfId="8495"/>
    <cellStyle name="Normal 4 141 2" xfId="8496"/>
    <cellStyle name="Normal 4 141 3" xfId="8497"/>
    <cellStyle name="Normal 4 142" xfId="8498"/>
    <cellStyle name="Normal 4 142 2" xfId="8499"/>
    <cellStyle name="Normal 4 143" xfId="8500"/>
    <cellStyle name="Normal 4 144" xfId="8501"/>
    <cellStyle name="Normal 4 145" xfId="13"/>
    <cellStyle name="Normal 4 146" xfId="8131"/>
    <cellStyle name="Normal 4 15" xfId="8502"/>
    <cellStyle name="Normal 4 15 2" xfId="8503"/>
    <cellStyle name="Normal 4 15 3" xfId="8504"/>
    <cellStyle name="Normal 4 15 4" xfId="8505"/>
    <cellStyle name="Normal 4 15 5" xfId="8506"/>
    <cellStyle name="Normal 4 15 6" xfId="8507"/>
    <cellStyle name="Normal 4 15 7" xfId="8508"/>
    <cellStyle name="Normal 4 16" xfId="8509"/>
    <cellStyle name="Normal 4 16 2" xfId="8510"/>
    <cellStyle name="Normal 4 16 3" xfId="8511"/>
    <cellStyle name="Normal 4 16 4" xfId="8512"/>
    <cellStyle name="Normal 4 16 5" xfId="8513"/>
    <cellStyle name="Normal 4 16 6" xfId="8514"/>
    <cellStyle name="Normal 4 16 7" xfId="8515"/>
    <cellStyle name="Normal 4 17" xfId="8516"/>
    <cellStyle name="Normal 4 17 2" xfId="8517"/>
    <cellStyle name="Normal 4 17 2 2" xfId="8518"/>
    <cellStyle name="Normal 4 17 2 3" xfId="8519"/>
    <cellStyle name="Normal 4 17 2 4" xfId="8520"/>
    <cellStyle name="Normal 4 17 2 4 2" xfId="8521"/>
    <cellStyle name="Normal 4 17 2 5" xfId="8522"/>
    <cellStyle name="Normal 4 17 2 5 2" xfId="8523"/>
    <cellStyle name="Normal 4 17 2 6" xfId="8524"/>
    <cellStyle name="Normal 4 17 2 6 2" xfId="8525"/>
    <cellStyle name="Normal 4 17 2 7" xfId="8526"/>
    <cellStyle name="Normal 4 17 3" xfId="8527"/>
    <cellStyle name="Normal 4 17 4" xfId="8528"/>
    <cellStyle name="Normal 4 17 5" xfId="8529"/>
    <cellStyle name="Normal 4 17 6" xfId="8530"/>
    <cellStyle name="Normal 4 17 7" xfId="8531"/>
    <cellStyle name="Normal 4 17 8" xfId="8532"/>
    <cellStyle name="Normal 4 17 9" xfId="8533"/>
    <cellStyle name="Normal 4 17 9 2" xfId="8534"/>
    <cellStyle name="Normal 4 17 9 2 2" xfId="8535"/>
    <cellStyle name="Normal 4 17 9 3" xfId="8536"/>
    <cellStyle name="Normal 4 17 9 3 2" xfId="8537"/>
    <cellStyle name="Normal 4 17 9 4" xfId="8538"/>
    <cellStyle name="Normal 4 17 9 4 2" xfId="8539"/>
    <cellStyle name="Normal 4 17 9 5" xfId="8540"/>
    <cellStyle name="Normal 4 18" xfId="8541"/>
    <cellStyle name="Normal 4 19" xfId="8542"/>
    <cellStyle name="Normal 4 2" xfId="8543"/>
    <cellStyle name="Normal 4 2 10" xfId="8544"/>
    <cellStyle name="Normal 4 2 100" xfId="8545"/>
    <cellStyle name="Normal 4 2 101" xfId="8546"/>
    <cellStyle name="Normal 4 2 102" xfId="8547"/>
    <cellStyle name="Normal 4 2 103" xfId="8548"/>
    <cellStyle name="Normal 4 2 104" xfId="8549"/>
    <cellStyle name="Normal 4 2 105" xfId="8550"/>
    <cellStyle name="Normal 4 2 106" xfId="8551"/>
    <cellStyle name="Normal 4 2 107" xfId="8552"/>
    <cellStyle name="Normal 4 2 108" xfId="8553"/>
    <cellStyle name="Normal 4 2 109" xfId="8554"/>
    <cellStyle name="Normal 4 2 11" xfId="8555"/>
    <cellStyle name="Normal 4 2 110" xfId="8556"/>
    <cellStyle name="Normal 4 2 111" xfId="8557"/>
    <cellStyle name="Normal 4 2 112" xfId="8558"/>
    <cellStyle name="Normal 4 2 113" xfId="8559"/>
    <cellStyle name="Normal 4 2 114" xfId="8560"/>
    <cellStyle name="Normal 4 2 115" xfId="8561"/>
    <cellStyle name="Normal 4 2 116" xfId="8562"/>
    <cellStyle name="Normal 4 2 117" xfId="8563"/>
    <cellStyle name="Normal 4 2 118" xfId="8564"/>
    <cellStyle name="Normal 4 2 119" xfId="8565"/>
    <cellStyle name="Normal 4 2 12" xfId="8566"/>
    <cellStyle name="Normal 4 2 120" xfId="8567"/>
    <cellStyle name="Normal 4 2 121" xfId="8568"/>
    <cellStyle name="Normal 4 2 122" xfId="8569"/>
    <cellStyle name="Normal 4 2 123" xfId="8570"/>
    <cellStyle name="Normal 4 2 124" xfId="8571"/>
    <cellStyle name="Normal 4 2 125" xfId="8572"/>
    <cellStyle name="Normal 4 2 126" xfId="8573"/>
    <cellStyle name="Normal 4 2 127" xfId="8574"/>
    <cellStyle name="Normal 4 2 128" xfId="8575"/>
    <cellStyle name="Normal 4 2 129" xfId="8576"/>
    <cellStyle name="Normal 4 2 13" xfId="8577"/>
    <cellStyle name="Normal 4 2 130" xfId="8578"/>
    <cellStyle name="Normal 4 2 131" xfId="8579"/>
    <cellStyle name="Normal 4 2 132" xfId="8580"/>
    <cellStyle name="Normal 4 2 133" xfId="8581"/>
    <cellStyle name="Normal 4 2 134" xfId="8582"/>
    <cellStyle name="Normal 4 2 135" xfId="8583"/>
    <cellStyle name="Normal 4 2 136" xfId="8584"/>
    <cellStyle name="Normal 4 2 137" xfId="8585"/>
    <cellStyle name="Normal 4 2 138" xfId="8586"/>
    <cellStyle name="Normal 4 2 139" xfId="8587"/>
    <cellStyle name="Normal 4 2 14" xfId="8588"/>
    <cellStyle name="Normal 4 2 140" xfId="8589"/>
    <cellStyle name="Normal 4 2 141" xfId="8590"/>
    <cellStyle name="Normal 4 2 142" xfId="8591"/>
    <cellStyle name="Normal 4 2 143" xfId="8592"/>
    <cellStyle name="Normal 4 2 144" xfId="8593"/>
    <cellStyle name="Normal 4 2 145" xfId="8594"/>
    <cellStyle name="Normal 4 2 146" xfId="8595"/>
    <cellStyle name="Normal 4 2 147" xfId="8596"/>
    <cellStyle name="Normal 4 2 148" xfId="8597"/>
    <cellStyle name="Normal 4 2 149" xfId="8598"/>
    <cellStyle name="Normal 4 2 15" xfId="8599"/>
    <cellStyle name="Normal 4 2 150" xfId="8600"/>
    <cellStyle name="Normal 4 2 151" xfId="8601"/>
    <cellStyle name="Normal 4 2 152" xfId="8602"/>
    <cellStyle name="Normal 4 2 153" xfId="8603"/>
    <cellStyle name="Normal 4 2 154" xfId="8604"/>
    <cellStyle name="Normal 4 2 155" xfId="8605"/>
    <cellStyle name="Normal 4 2 156" xfId="8606"/>
    <cellStyle name="Normal 4 2 157" xfId="8607"/>
    <cellStyle name="Normal 4 2 158" xfId="8608"/>
    <cellStyle name="Normal 4 2 159" xfId="8609"/>
    <cellStyle name="Normal 4 2 16" xfId="8610"/>
    <cellStyle name="Normal 4 2 160" xfId="8611"/>
    <cellStyle name="Normal 4 2 161" xfId="8612"/>
    <cellStyle name="Normal 4 2 162" xfId="8613"/>
    <cellStyle name="Normal 4 2 163" xfId="8614"/>
    <cellStyle name="Normal 4 2 164" xfId="8615"/>
    <cellStyle name="Normal 4 2 165" xfId="8616"/>
    <cellStyle name="Normal 4 2 166" xfId="8617"/>
    <cellStyle name="Normal 4 2 167" xfId="8618"/>
    <cellStyle name="Normal 4 2 168" xfId="8619"/>
    <cellStyle name="Normal 4 2 169" xfId="8620"/>
    <cellStyle name="Normal 4 2 17" xfId="8621"/>
    <cellStyle name="Normal 4 2 170" xfId="8622"/>
    <cellStyle name="Normal 4 2 171" xfId="8623"/>
    <cellStyle name="Normal 4 2 172" xfId="8624"/>
    <cellStyle name="Normal 4 2 173" xfId="8625"/>
    <cellStyle name="Normal 4 2 174" xfId="8626"/>
    <cellStyle name="Normal 4 2 175" xfId="8627"/>
    <cellStyle name="Normal 4 2 176" xfId="8628"/>
    <cellStyle name="Normal 4 2 177" xfId="8629"/>
    <cellStyle name="Normal 4 2 178" xfId="18488"/>
    <cellStyle name="Normal 4 2 18" xfId="8630"/>
    <cellStyle name="Normal 4 2 19" xfId="8631"/>
    <cellStyle name="Normal 4 2 2" xfId="8632"/>
    <cellStyle name="Normal 4 2 20" xfId="8633"/>
    <cellStyle name="Normal 4 2 21" xfId="8634"/>
    <cellStyle name="Normal 4 2 22" xfId="8635"/>
    <cellStyle name="Normal 4 2 23" xfId="8636"/>
    <cellStyle name="Normal 4 2 24" xfId="8637"/>
    <cellStyle name="Normal 4 2 25" xfId="8638"/>
    <cellStyle name="Normal 4 2 26" xfId="8639"/>
    <cellStyle name="Normal 4 2 27" xfId="8640"/>
    <cellStyle name="Normal 4 2 28" xfId="8641"/>
    <cellStyle name="Normal 4 2 29" xfId="8642"/>
    <cellStyle name="Normal 4 2 3" xfId="8643"/>
    <cellStyle name="Normal 4 2 30" xfId="8644"/>
    <cellStyle name="Normal 4 2 31" xfId="8645"/>
    <cellStyle name="Normal 4 2 32" xfId="8646"/>
    <cellStyle name="Normal 4 2 33" xfId="8647"/>
    <cellStyle name="Normal 4 2 34" xfId="8648"/>
    <cellStyle name="Normal 4 2 35" xfId="8649"/>
    <cellStyle name="Normal 4 2 36" xfId="8650"/>
    <cellStyle name="Normal 4 2 37" xfId="8651"/>
    <cellStyle name="Normal 4 2 38" xfId="8652"/>
    <cellStyle name="Normal 4 2 39" xfId="8653"/>
    <cellStyle name="Normal 4 2 4" xfId="8654"/>
    <cellStyle name="Normal 4 2 40" xfId="8655"/>
    <cellStyle name="Normal 4 2 41" xfId="8656"/>
    <cellStyle name="Normal 4 2 42" xfId="8657"/>
    <cellStyle name="Normal 4 2 43" xfId="8658"/>
    <cellStyle name="Normal 4 2 44" xfId="8659"/>
    <cellStyle name="Normal 4 2 45" xfId="8660"/>
    <cellStyle name="Normal 4 2 46" xfId="8661"/>
    <cellStyle name="Normal 4 2 47" xfId="8662"/>
    <cellStyle name="Normal 4 2 48" xfId="8663"/>
    <cellStyle name="Normal 4 2 49" xfId="8664"/>
    <cellStyle name="Normal 4 2 5" xfId="8665"/>
    <cellStyle name="Normal 4 2 50" xfId="8666"/>
    <cellStyle name="Normal 4 2 51" xfId="8667"/>
    <cellStyle name="Normal 4 2 52" xfId="8668"/>
    <cellStyle name="Normal 4 2 53" xfId="8669"/>
    <cellStyle name="Normal 4 2 54" xfId="8670"/>
    <cellStyle name="Normal 4 2 55" xfId="8671"/>
    <cellStyle name="Normal 4 2 56" xfId="8672"/>
    <cellStyle name="Normal 4 2 57" xfId="8673"/>
    <cellStyle name="Normal 4 2 58" xfId="8674"/>
    <cellStyle name="Normal 4 2 59" xfId="8675"/>
    <cellStyle name="Normal 4 2 6" xfId="8676"/>
    <cellStyle name="Normal 4 2 60" xfId="8677"/>
    <cellStyle name="Normal 4 2 61" xfId="8678"/>
    <cellStyle name="Normal 4 2 62" xfId="8679"/>
    <cellStyle name="Normal 4 2 63" xfId="8680"/>
    <cellStyle name="Normal 4 2 64" xfId="8681"/>
    <cellStyle name="Normal 4 2 65" xfId="8682"/>
    <cellStyle name="Normal 4 2 66" xfId="8683"/>
    <cellStyle name="Normal 4 2 67" xfId="8684"/>
    <cellStyle name="Normal 4 2 68" xfId="8685"/>
    <cellStyle name="Normal 4 2 69" xfId="8686"/>
    <cellStyle name="Normal 4 2 7" xfId="8687"/>
    <cellStyle name="Normal 4 2 70" xfId="8688"/>
    <cellStyle name="Normal 4 2 71" xfId="8689"/>
    <cellStyle name="Normal 4 2 72" xfId="8690"/>
    <cellStyle name="Normal 4 2 73" xfId="8691"/>
    <cellStyle name="Normal 4 2 74" xfId="8692"/>
    <cellStyle name="Normal 4 2 75" xfId="8693"/>
    <cellStyle name="Normal 4 2 76" xfId="8694"/>
    <cellStyle name="Normal 4 2 77" xfId="8695"/>
    <cellStyle name="Normal 4 2 78" xfId="8696"/>
    <cellStyle name="Normal 4 2 79" xfId="8697"/>
    <cellStyle name="Normal 4 2 8" xfId="8698"/>
    <cellStyle name="Normal 4 2 80" xfId="8699"/>
    <cellStyle name="Normal 4 2 81" xfId="8700"/>
    <cellStyle name="Normal 4 2 82" xfId="8701"/>
    <cellStyle name="Normal 4 2 83" xfId="8702"/>
    <cellStyle name="Normal 4 2 84" xfId="8703"/>
    <cellStyle name="Normal 4 2 85" xfId="8704"/>
    <cellStyle name="Normal 4 2 86" xfId="8705"/>
    <cellStyle name="Normal 4 2 87" xfId="8706"/>
    <cellStyle name="Normal 4 2 88" xfId="8707"/>
    <cellStyle name="Normal 4 2 89" xfId="8708"/>
    <cellStyle name="Normal 4 2 9" xfId="8709"/>
    <cellStyle name="Normal 4 2 90" xfId="8710"/>
    <cellStyle name="Normal 4 2 91" xfId="8711"/>
    <cellStyle name="Normal 4 2 92" xfId="8712"/>
    <cellStyle name="Normal 4 2 93" xfId="8713"/>
    <cellStyle name="Normal 4 2 94" xfId="8714"/>
    <cellStyle name="Normal 4 2 95" xfId="8715"/>
    <cellStyle name="Normal 4 2 96" xfId="8716"/>
    <cellStyle name="Normal 4 2 97" xfId="8717"/>
    <cellStyle name="Normal 4 2 98" xfId="8718"/>
    <cellStyle name="Normal 4 2 99" xfId="8719"/>
    <cellStyle name="Normal 4 20" xfId="8720"/>
    <cellStyle name="Normal 4 21" xfId="8721"/>
    <cellStyle name="Normal 4 22" xfId="8722"/>
    <cellStyle name="Normal 4 23" xfId="8723"/>
    <cellStyle name="Normal 4 24" xfId="8724"/>
    <cellStyle name="Normal 4 25" xfId="8725"/>
    <cellStyle name="Normal 4 25 2" xfId="8726"/>
    <cellStyle name="Normal 4 25 2 2" xfId="8727"/>
    <cellStyle name="Normal 4 25 2 3" xfId="8728"/>
    <cellStyle name="Normal 4 25 2 4" xfId="8729"/>
    <cellStyle name="Normal 4 25 2 4 2" xfId="8730"/>
    <cellStyle name="Normal 4 25 2 5" xfId="8731"/>
    <cellStyle name="Normal 4 25 2 5 2" xfId="8732"/>
    <cellStyle name="Normal 4 25 2 6" xfId="8733"/>
    <cellStyle name="Normal 4 25 2 6 2" xfId="8734"/>
    <cellStyle name="Normal 4 25 2 7" xfId="8735"/>
    <cellStyle name="Normal 4 25 3" xfId="8736"/>
    <cellStyle name="Normal 4 25 4" xfId="8737"/>
    <cellStyle name="Normal 4 25 5" xfId="8738"/>
    <cellStyle name="Normal 4 25 5 2" xfId="8739"/>
    <cellStyle name="Normal 4 25 5 2 2" xfId="8740"/>
    <cellStyle name="Normal 4 25 5 3" xfId="8741"/>
    <cellStyle name="Normal 4 25 5 3 2" xfId="8742"/>
    <cellStyle name="Normal 4 25 5 4" xfId="8743"/>
    <cellStyle name="Normal 4 25 5 4 2" xfId="8744"/>
    <cellStyle name="Normal 4 25 5 5" xfId="8745"/>
    <cellStyle name="Normal 4 26" xfId="8746"/>
    <cellStyle name="Normal 4 26 2" xfId="8747"/>
    <cellStyle name="Normal 4 26 2 2" xfId="8748"/>
    <cellStyle name="Normal 4 26 2 3" xfId="8749"/>
    <cellStyle name="Normal 4 26 2 4" xfId="8750"/>
    <cellStyle name="Normal 4 26 2 4 2" xfId="8751"/>
    <cellStyle name="Normal 4 26 2 5" xfId="8752"/>
    <cellStyle name="Normal 4 26 2 5 2" xfId="8753"/>
    <cellStyle name="Normal 4 26 2 6" xfId="8754"/>
    <cellStyle name="Normal 4 26 2 6 2" xfId="8755"/>
    <cellStyle name="Normal 4 26 2 7" xfId="8756"/>
    <cellStyle name="Normal 4 26 3" xfId="8757"/>
    <cellStyle name="Normal 4 26 4" xfId="8758"/>
    <cellStyle name="Normal 4 26 5" xfId="8759"/>
    <cellStyle name="Normal 4 26 5 2" xfId="8760"/>
    <cellStyle name="Normal 4 26 5 2 2" xfId="8761"/>
    <cellStyle name="Normal 4 26 5 3" xfId="8762"/>
    <cellStyle name="Normal 4 26 5 3 2" xfId="8763"/>
    <cellStyle name="Normal 4 26 5 4" xfId="8764"/>
    <cellStyle name="Normal 4 26 5 4 2" xfId="8765"/>
    <cellStyle name="Normal 4 26 5 5" xfId="8766"/>
    <cellStyle name="Normal 4 27" xfId="8767"/>
    <cellStyle name="Normal 4 27 2" xfId="8768"/>
    <cellStyle name="Normal 4 27 2 2" xfId="8769"/>
    <cellStyle name="Normal 4 27 2 3" xfId="8770"/>
    <cellStyle name="Normal 4 27 2 4" xfId="8771"/>
    <cellStyle name="Normal 4 27 2 4 2" xfId="8772"/>
    <cellStyle name="Normal 4 27 2 5" xfId="8773"/>
    <cellStyle name="Normal 4 27 2 5 2" xfId="8774"/>
    <cellStyle name="Normal 4 27 2 6" xfId="8775"/>
    <cellStyle name="Normal 4 27 2 6 2" xfId="8776"/>
    <cellStyle name="Normal 4 27 2 7" xfId="8777"/>
    <cellStyle name="Normal 4 27 3" xfId="8778"/>
    <cellStyle name="Normal 4 27 4" xfId="8779"/>
    <cellStyle name="Normal 4 27 5" xfId="8780"/>
    <cellStyle name="Normal 4 27 5 2" xfId="8781"/>
    <cellStyle name="Normal 4 27 5 2 2" xfId="8782"/>
    <cellStyle name="Normal 4 27 5 3" xfId="8783"/>
    <cellStyle name="Normal 4 27 5 3 2" xfId="8784"/>
    <cellStyle name="Normal 4 27 5 4" xfId="8785"/>
    <cellStyle name="Normal 4 27 5 4 2" xfId="8786"/>
    <cellStyle name="Normal 4 27 5 5" xfId="8787"/>
    <cellStyle name="Normal 4 28" xfId="8788"/>
    <cellStyle name="Normal 4 28 2" xfId="8789"/>
    <cellStyle name="Normal 4 28 2 2" xfId="8790"/>
    <cellStyle name="Normal 4 28 2 3" xfId="8791"/>
    <cellStyle name="Normal 4 28 2 4" xfId="8792"/>
    <cellStyle name="Normal 4 28 2 4 2" xfId="8793"/>
    <cellStyle name="Normal 4 28 2 5" xfId="8794"/>
    <cellStyle name="Normal 4 28 2 5 2" xfId="8795"/>
    <cellStyle name="Normal 4 28 2 6" xfId="8796"/>
    <cellStyle name="Normal 4 28 2 6 2" xfId="8797"/>
    <cellStyle name="Normal 4 28 2 7" xfId="8798"/>
    <cellStyle name="Normal 4 28 3" xfId="8799"/>
    <cellStyle name="Normal 4 28 4" xfId="8800"/>
    <cellStyle name="Normal 4 28 5" xfId="8801"/>
    <cellStyle name="Normal 4 28 5 2" xfId="8802"/>
    <cellStyle name="Normal 4 28 5 2 2" xfId="8803"/>
    <cellStyle name="Normal 4 28 5 3" xfId="8804"/>
    <cellStyle name="Normal 4 28 5 3 2" xfId="8805"/>
    <cellStyle name="Normal 4 28 5 4" xfId="8806"/>
    <cellStyle name="Normal 4 28 5 4 2" xfId="8807"/>
    <cellStyle name="Normal 4 28 5 5" xfId="8808"/>
    <cellStyle name="Normal 4 29" xfId="8809"/>
    <cellStyle name="Normal 4 3" xfId="14"/>
    <cellStyle name="Normal 4 3 2" xfId="8811"/>
    <cellStyle name="Normal 4 3 3" xfId="8812"/>
    <cellStyle name="Normal 4 3 4" xfId="8813"/>
    <cellStyle name="Normal 4 3 5" xfId="8814"/>
    <cellStyle name="Normal 4 3 6" xfId="8815"/>
    <cellStyle name="Normal 4 3 7" xfId="8816"/>
    <cellStyle name="Normal 4 3 8" xfId="8810"/>
    <cellStyle name="Normal 4 30" xfId="8817"/>
    <cellStyle name="Normal 4 31" xfId="8818"/>
    <cellStyle name="Normal 4 32" xfId="8819"/>
    <cellStyle name="Normal 4 33" xfId="8820"/>
    <cellStyle name="Normal 4 34" xfId="8821"/>
    <cellStyle name="Normal 4 35" xfId="8822"/>
    <cellStyle name="Normal 4 36" xfId="8823"/>
    <cellStyle name="Normal 4 37" xfId="8824"/>
    <cellStyle name="Normal 4 38" xfId="8825"/>
    <cellStyle name="Normal 4 39" xfId="8826"/>
    <cellStyle name="Normal 4 4" xfId="8827"/>
    <cellStyle name="Normal 4 4 10" xfId="8828"/>
    <cellStyle name="Normal 4 4 11" xfId="8829"/>
    <cellStyle name="Normal 4 4 12" xfId="8830"/>
    <cellStyle name="Normal 4 4 13" xfId="8831"/>
    <cellStyle name="Normal 4 4 14" xfId="8832"/>
    <cellStyle name="Normal 4 4 15" xfId="8833"/>
    <cellStyle name="Normal 4 4 16" xfId="8834"/>
    <cellStyle name="Normal 4 4 17" xfId="8835"/>
    <cellStyle name="Normal 4 4 18" xfId="8836"/>
    <cellStyle name="Normal 4 4 19" xfId="8837"/>
    <cellStyle name="Normal 4 4 2" xfId="8838"/>
    <cellStyle name="Normal 4 4 2 2" xfId="8839"/>
    <cellStyle name="Normal 4 4 2 2 2" xfId="8840"/>
    <cellStyle name="Normal 4 4 2 2 2 2" xfId="8841"/>
    <cellStyle name="Normal 4 4 2 2 3" xfId="8842"/>
    <cellStyle name="Normal 4 4 2 2 4" xfId="8843"/>
    <cellStyle name="Normal 4 4 2 3" xfId="8844"/>
    <cellStyle name="Normal 4 4 2 3 2" xfId="8845"/>
    <cellStyle name="Normal 4 4 20" xfId="8846"/>
    <cellStyle name="Normal 4 4 21" xfId="8847"/>
    <cellStyle name="Normal 4 4 22" xfId="8848"/>
    <cellStyle name="Normal 4 4 23" xfId="8849"/>
    <cellStyle name="Normal 4 4 24" xfId="8850"/>
    <cellStyle name="Normal 4 4 25" xfId="8851"/>
    <cellStyle name="Normal 4 4 26" xfId="8852"/>
    <cellStyle name="Normal 4 4 27" xfId="8853"/>
    <cellStyle name="Normal 4 4 28" xfId="8854"/>
    <cellStyle name="Normal 4 4 29" xfId="8855"/>
    <cellStyle name="Normal 4 4 3" xfId="8856"/>
    <cellStyle name="Normal 4 4 30" xfId="8857"/>
    <cellStyle name="Normal 4 4 31" xfId="8858"/>
    <cellStyle name="Normal 4 4 32" xfId="8859"/>
    <cellStyle name="Normal 4 4 33" xfId="8860"/>
    <cellStyle name="Normal 4 4 34" xfId="8861"/>
    <cellStyle name="Normal 4 4 35" xfId="8862"/>
    <cellStyle name="Normal 4 4 36" xfId="8863"/>
    <cellStyle name="Normal 4 4 37" xfId="8864"/>
    <cellStyle name="Normal 4 4 38" xfId="8865"/>
    <cellStyle name="Normal 4 4 39" xfId="8866"/>
    <cellStyle name="Normal 4 4 4" xfId="8867"/>
    <cellStyle name="Normal 4 4 40" xfId="8868"/>
    <cellStyle name="Normal 4 4 41" xfId="8869"/>
    <cellStyle name="Normal 4 4 42" xfId="8870"/>
    <cellStyle name="Normal 4 4 43" xfId="8871"/>
    <cellStyle name="Normal 4 4 44" xfId="8872"/>
    <cellStyle name="Normal 4 4 45" xfId="8873"/>
    <cellStyle name="Normal 4 4 46" xfId="8874"/>
    <cellStyle name="Normal 4 4 47" xfId="8875"/>
    <cellStyle name="Normal 4 4 48" xfId="8876"/>
    <cellStyle name="Normal 4 4 49" xfId="8877"/>
    <cellStyle name="Normal 4 4 5" xfId="8878"/>
    <cellStyle name="Normal 4 4 50" xfId="8879"/>
    <cellStyle name="Normal 4 4 51" xfId="8880"/>
    <cellStyle name="Normal 4 4 52" xfId="8881"/>
    <cellStyle name="Normal 4 4 53" xfId="8882"/>
    <cellStyle name="Normal 4 4 54" xfId="8883"/>
    <cellStyle name="Normal 4 4 55" xfId="8884"/>
    <cellStyle name="Normal 4 4 56" xfId="8885"/>
    <cellStyle name="Normal 4 4 57" xfId="8886"/>
    <cellStyle name="Normal 4 4 58" xfId="8887"/>
    <cellStyle name="Normal 4 4 59" xfId="8888"/>
    <cellStyle name="Normal 4 4 6" xfId="8889"/>
    <cellStyle name="Normal 4 4 60" xfId="8890"/>
    <cellStyle name="Normal 4 4 61" xfId="8891"/>
    <cellStyle name="Normal 4 4 62" xfId="8892"/>
    <cellStyle name="Normal 4 4 63" xfId="8893"/>
    <cellStyle name="Normal 4 4 64" xfId="8894"/>
    <cellStyle name="Normal 4 4 65" xfId="8895"/>
    <cellStyle name="Normal 4 4 66" xfId="8896"/>
    <cellStyle name="Normal 4 4 66 2" xfId="8897"/>
    <cellStyle name="Normal 4 4 67" xfId="8898"/>
    <cellStyle name="Normal 4 4 67 2" xfId="8899"/>
    <cellStyle name="Normal 4 4 68" xfId="8900"/>
    <cellStyle name="Normal 4 4 68 2" xfId="8901"/>
    <cellStyle name="Normal 4 4 69" xfId="8902"/>
    <cellStyle name="Normal 4 4 7" xfId="8903"/>
    <cellStyle name="Normal 4 4 8" xfId="8904"/>
    <cellStyle name="Normal 4 4 9" xfId="8905"/>
    <cellStyle name="Normal 4 40" xfId="8906"/>
    <cellStyle name="Normal 4 41" xfId="8907"/>
    <cellStyle name="Normal 4 42" xfId="8908"/>
    <cellStyle name="Normal 4 43" xfId="8909"/>
    <cellStyle name="Normal 4 44" xfId="8910"/>
    <cellStyle name="Normal 4 45" xfId="8911"/>
    <cellStyle name="Normal 4 46" xfId="8912"/>
    <cellStyle name="Normal 4 47" xfId="8913"/>
    <cellStyle name="Normal 4 48" xfId="8914"/>
    <cellStyle name="Normal 4 49" xfId="8915"/>
    <cellStyle name="Normal 4 5" xfId="8916"/>
    <cellStyle name="Normal 4 5 2" xfId="8917"/>
    <cellStyle name="Normal 4 5 3" xfId="8918"/>
    <cellStyle name="Normal 4 5 4" xfId="8919"/>
    <cellStyle name="Normal 4 5 5" xfId="8920"/>
    <cellStyle name="Normal 4 5 6" xfId="8921"/>
    <cellStyle name="Normal 4 5 7" xfId="8922"/>
    <cellStyle name="Normal 4 50" xfId="8923"/>
    <cellStyle name="Normal 4 51" xfId="8924"/>
    <cellStyle name="Normal 4 52" xfId="8925"/>
    <cellStyle name="Normal 4 53" xfId="8926"/>
    <cellStyle name="Normal 4 54" xfId="8927"/>
    <cellStyle name="Normal 4 55" xfId="8928"/>
    <cellStyle name="Normal 4 55 2" xfId="8929"/>
    <cellStyle name="Normal 4 55 2 2" xfId="8930"/>
    <cellStyle name="Normal 4 56" xfId="8931"/>
    <cellStyle name="Normal 4 56 2" xfId="8932"/>
    <cellStyle name="Normal 4 56 2 2" xfId="8933"/>
    <cellStyle name="Normal 4 57" xfId="8934"/>
    <cellStyle name="Normal 4 57 2" xfId="8935"/>
    <cellStyle name="Normal 4 57 2 2" xfId="8936"/>
    <cellStyle name="Normal 4 58" xfId="8937"/>
    <cellStyle name="Normal 4 58 2" xfId="8938"/>
    <cellStyle name="Normal 4 58 2 2" xfId="8939"/>
    <cellStyle name="Normal 4 59" xfId="8940"/>
    <cellStyle name="Normal 4 59 2" xfId="8941"/>
    <cellStyle name="Normal 4 59 2 2" xfId="8942"/>
    <cellStyle name="Normal 4 6" xfId="8943"/>
    <cellStyle name="Normal 4 6 2" xfId="8944"/>
    <cellStyle name="Normal 4 6 3" xfId="8945"/>
    <cellStyle name="Normal 4 6 4" xfId="8946"/>
    <cellStyle name="Normal 4 6 5" xfId="8947"/>
    <cellStyle name="Normal 4 6 6" xfId="8948"/>
    <cellStyle name="Normal 4 6 7" xfId="8949"/>
    <cellStyle name="Normal 4 6 8" xfId="8950"/>
    <cellStyle name="Normal 4 60" xfId="8951"/>
    <cellStyle name="Normal 4 60 2" xfId="8952"/>
    <cellStyle name="Normal 4 60 2 2" xfId="8953"/>
    <cellStyle name="Normal 4 61" xfId="8954"/>
    <cellStyle name="Normal 4 61 2" xfId="8955"/>
    <cellStyle name="Normal 4 61 2 2" xfId="8956"/>
    <cellStyle name="Normal 4 62" xfId="8957"/>
    <cellStyle name="Normal 4 62 2" xfId="8958"/>
    <cellStyle name="Normal 4 62 2 2" xfId="8959"/>
    <cellStyle name="Normal 4 63" xfId="8960"/>
    <cellStyle name="Normal 4 63 2" xfId="8961"/>
    <cellStyle name="Normal 4 63 2 2" xfId="8962"/>
    <cellStyle name="Normal 4 64" xfId="8963"/>
    <cellStyle name="Normal 4 64 2" xfId="8964"/>
    <cellStyle name="Normal 4 64 2 2" xfId="8965"/>
    <cellStyle name="Normal 4 65" xfId="8966"/>
    <cellStyle name="Normal 4 65 2" xfId="8967"/>
    <cellStyle name="Normal 4 65 2 2" xfId="8968"/>
    <cellStyle name="Normal 4 66" xfId="8969"/>
    <cellStyle name="Normal 4 66 2" xfId="8970"/>
    <cellStyle name="Normal 4 66 2 2" xfId="8971"/>
    <cellStyle name="Normal 4 67" xfId="8972"/>
    <cellStyle name="Normal 4 67 2" xfId="8973"/>
    <cellStyle name="Normal 4 67 2 2" xfId="8974"/>
    <cellStyle name="Normal 4 68" xfId="8975"/>
    <cellStyle name="Normal 4 68 2" xfId="8976"/>
    <cellStyle name="Normal 4 68 2 2" xfId="8977"/>
    <cellStyle name="Normal 4 69" xfId="8978"/>
    <cellStyle name="Normal 4 69 2" xfId="8979"/>
    <cellStyle name="Normal 4 69 2 2" xfId="8980"/>
    <cellStyle name="Normal 4 7" xfId="8981"/>
    <cellStyle name="Normal 4 7 2" xfId="8982"/>
    <cellStyle name="Normal 4 7 3" xfId="8983"/>
    <cellStyle name="Normal 4 7 4" xfId="8984"/>
    <cellStyle name="Normal 4 7 5" xfId="8985"/>
    <cellStyle name="Normal 4 7 6" xfId="8986"/>
    <cellStyle name="Normal 4 7 7" xfId="8987"/>
    <cellStyle name="Normal 4 7 8" xfId="8988"/>
    <cellStyle name="Normal 4 70" xfId="8989"/>
    <cellStyle name="Normal 4 70 2" xfId="8990"/>
    <cellStyle name="Normal 4 70 2 2" xfId="8991"/>
    <cellStyle name="Normal 4 71" xfId="8992"/>
    <cellStyle name="Normal 4 71 2" xfId="8993"/>
    <cellStyle name="Normal 4 71 2 2" xfId="8994"/>
    <cellStyle name="Normal 4 72" xfId="8995"/>
    <cellStyle name="Normal 4 72 2" xfId="8996"/>
    <cellStyle name="Normal 4 72 2 2" xfId="8997"/>
    <cellStyle name="Normal 4 73" xfId="8998"/>
    <cellStyle name="Normal 4 73 2" xfId="8999"/>
    <cellStyle name="Normal 4 73 2 2" xfId="9000"/>
    <cellStyle name="Normal 4 74" xfId="9001"/>
    <cellStyle name="Normal 4 74 2" xfId="9002"/>
    <cellStyle name="Normal 4 74 2 2" xfId="9003"/>
    <cellStyle name="Normal 4 75" xfId="9004"/>
    <cellStyle name="Normal 4 75 2" xfId="9005"/>
    <cellStyle name="Normal 4 75 2 2" xfId="9006"/>
    <cellStyle name="Normal 4 76" xfId="9007"/>
    <cellStyle name="Normal 4 76 2" xfId="9008"/>
    <cellStyle name="Normal 4 76 2 2" xfId="9009"/>
    <cellStyle name="Normal 4 77" xfId="9010"/>
    <cellStyle name="Normal 4 77 2" xfId="9011"/>
    <cellStyle name="Normal 4 77 2 2" xfId="9012"/>
    <cellStyle name="Normal 4 78" xfId="9013"/>
    <cellStyle name="Normal 4 78 2" xfId="9014"/>
    <cellStyle name="Normal 4 78 2 2" xfId="9015"/>
    <cellStyle name="Normal 4 79" xfId="9016"/>
    <cellStyle name="Normal 4 79 2" xfId="9017"/>
    <cellStyle name="Normal 4 79 2 2" xfId="9018"/>
    <cellStyle name="Normal 4 8" xfId="9019"/>
    <cellStyle name="Normal 4 8 2" xfId="9020"/>
    <cellStyle name="Normal 4 8 3" xfId="9021"/>
    <cellStyle name="Normal 4 8 4" xfId="9022"/>
    <cellStyle name="Normal 4 8 5" xfId="9023"/>
    <cellStyle name="Normal 4 8 6" xfId="9024"/>
    <cellStyle name="Normal 4 8 7" xfId="9025"/>
    <cellStyle name="Normal 4 8 8" xfId="9026"/>
    <cellStyle name="Normal 4 80" xfId="9027"/>
    <cellStyle name="Normal 4 80 2" xfId="9028"/>
    <cellStyle name="Normal 4 80 2 2" xfId="9029"/>
    <cellStyle name="Normal 4 81" xfId="9030"/>
    <cellStyle name="Normal 4 81 2" xfId="9031"/>
    <cellStyle name="Normal 4 81 2 2" xfId="9032"/>
    <cellStyle name="Normal 4 82" xfId="9033"/>
    <cellStyle name="Normal 4 82 2" xfId="9034"/>
    <cellStyle name="Normal 4 82 2 2" xfId="9035"/>
    <cellStyle name="Normal 4 83" xfId="9036"/>
    <cellStyle name="Normal 4 84" xfId="9037"/>
    <cellStyle name="Normal 4 85" xfId="9038"/>
    <cellStyle name="Normal 4 86" xfId="9039"/>
    <cellStyle name="Normal 4 87" xfId="9040"/>
    <cellStyle name="Normal 4 87 2" xfId="9041"/>
    <cellStyle name="Normal 4 87 2 2" xfId="9042"/>
    <cellStyle name="Normal 4 87 2 2 2" xfId="9043"/>
    <cellStyle name="Normal 4 87 2 3" xfId="9044"/>
    <cellStyle name="Normal 4 87 2 3 2" xfId="9045"/>
    <cellStyle name="Normal 4 87 2 4" xfId="9046"/>
    <cellStyle name="Normal 4 87 2 4 2" xfId="9047"/>
    <cellStyle name="Normal 4 87 2 5" xfId="9048"/>
    <cellStyle name="Normal 4 87 3" xfId="9049"/>
    <cellStyle name="Normal 4 87 3 2" xfId="9050"/>
    <cellStyle name="Normal 4 87 3 2 2" xfId="9051"/>
    <cellStyle name="Normal 4 87 3 3" xfId="9052"/>
    <cellStyle name="Normal 4 87 3 3 2" xfId="9053"/>
    <cellStyle name="Normal 4 87 3 4" xfId="9054"/>
    <cellStyle name="Normal 4 87 3 4 2" xfId="9055"/>
    <cellStyle name="Normal 4 87 3 5" xfId="9056"/>
    <cellStyle name="Normal 4 87 4" xfId="9057"/>
    <cellStyle name="Normal 4 87 4 2" xfId="9058"/>
    <cellStyle name="Normal 4 87 4 2 2" xfId="9059"/>
    <cellStyle name="Normal 4 87 4 3" xfId="9060"/>
    <cellStyle name="Normal 4 87 4 3 2" xfId="9061"/>
    <cellStyle name="Normal 4 87 4 4" xfId="9062"/>
    <cellStyle name="Normal 4 87 4 4 2" xfId="9063"/>
    <cellStyle name="Normal 4 87 4 5" xfId="9064"/>
    <cellStyle name="Normal 4 87 5" xfId="9065"/>
    <cellStyle name="Normal 4 87 5 2" xfId="9066"/>
    <cellStyle name="Normal 4 87 5 2 2" xfId="9067"/>
    <cellStyle name="Normal 4 87 5 3" xfId="9068"/>
    <cellStyle name="Normal 4 87 5 3 2" xfId="9069"/>
    <cellStyle name="Normal 4 87 5 4" xfId="9070"/>
    <cellStyle name="Normal 4 87 5 4 2" xfId="9071"/>
    <cellStyle name="Normal 4 87 5 5" xfId="9072"/>
    <cellStyle name="Normal 4 87 6" xfId="9073"/>
    <cellStyle name="Normal 4 87 6 2" xfId="9074"/>
    <cellStyle name="Normal 4 87 7" xfId="9075"/>
    <cellStyle name="Normal 4 87 7 2" xfId="9076"/>
    <cellStyle name="Normal 4 87 8" xfId="9077"/>
    <cellStyle name="Normal 4 87 8 2" xfId="9078"/>
    <cellStyle name="Normal 4 87 9" xfId="9079"/>
    <cellStyle name="Normal 4 88" xfId="9080"/>
    <cellStyle name="Normal 4 88 2" xfId="9081"/>
    <cellStyle name="Normal 4 88 2 2" xfId="9082"/>
    <cellStyle name="Normal 4 88 2 2 2" xfId="9083"/>
    <cellStyle name="Normal 4 88 2 3" xfId="9084"/>
    <cellStyle name="Normal 4 88 2 3 2" xfId="9085"/>
    <cellStyle name="Normal 4 88 2 4" xfId="9086"/>
    <cellStyle name="Normal 4 88 2 4 2" xfId="9087"/>
    <cellStyle name="Normal 4 88 2 5" xfId="9088"/>
    <cellStyle name="Normal 4 88 3" xfId="9089"/>
    <cellStyle name="Normal 4 88 3 2" xfId="9090"/>
    <cellStyle name="Normal 4 88 3 2 2" xfId="9091"/>
    <cellStyle name="Normal 4 88 3 3" xfId="9092"/>
    <cellStyle name="Normal 4 88 3 3 2" xfId="9093"/>
    <cellStyle name="Normal 4 88 3 4" xfId="9094"/>
    <cellStyle name="Normal 4 88 3 4 2" xfId="9095"/>
    <cellStyle name="Normal 4 88 3 5" xfId="9096"/>
    <cellStyle name="Normal 4 88 4" xfId="9097"/>
    <cellStyle name="Normal 4 88 4 2" xfId="9098"/>
    <cellStyle name="Normal 4 88 4 2 2" xfId="9099"/>
    <cellStyle name="Normal 4 88 4 3" xfId="9100"/>
    <cellStyle name="Normal 4 88 4 3 2" xfId="9101"/>
    <cellStyle name="Normal 4 88 4 4" xfId="9102"/>
    <cellStyle name="Normal 4 88 4 4 2" xfId="9103"/>
    <cellStyle name="Normal 4 88 4 5" xfId="9104"/>
    <cellStyle name="Normal 4 88 5" xfId="9105"/>
    <cellStyle name="Normal 4 88 5 2" xfId="9106"/>
    <cellStyle name="Normal 4 88 5 2 2" xfId="9107"/>
    <cellStyle name="Normal 4 88 5 3" xfId="9108"/>
    <cellStyle name="Normal 4 88 5 3 2" xfId="9109"/>
    <cellStyle name="Normal 4 88 5 4" xfId="9110"/>
    <cellStyle name="Normal 4 88 5 4 2" xfId="9111"/>
    <cellStyle name="Normal 4 88 5 5" xfId="9112"/>
    <cellStyle name="Normal 4 88 6" xfId="9113"/>
    <cellStyle name="Normal 4 88 6 2" xfId="9114"/>
    <cellStyle name="Normal 4 88 7" xfId="9115"/>
    <cellStyle name="Normal 4 88 7 2" xfId="9116"/>
    <cellStyle name="Normal 4 88 8" xfId="9117"/>
    <cellStyle name="Normal 4 88 8 2" xfId="9118"/>
    <cellStyle name="Normal 4 88 9" xfId="9119"/>
    <cellStyle name="Normal 4 89" xfId="9120"/>
    <cellStyle name="Normal 4 89 2" xfId="9121"/>
    <cellStyle name="Normal 4 89 2 2" xfId="9122"/>
    <cellStyle name="Normal 4 89 2 2 2" xfId="9123"/>
    <cellStyle name="Normal 4 89 2 3" xfId="9124"/>
    <cellStyle name="Normal 4 89 2 3 2" xfId="9125"/>
    <cellStyle name="Normal 4 89 2 4" xfId="9126"/>
    <cellStyle name="Normal 4 89 2 4 2" xfId="9127"/>
    <cellStyle name="Normal 4 89 2 5" xfId="9128"/>
    <cellStyle name="Normal 4 89 3" xfId="9129"/>
    <cellStyle name="Normal 4 89 3 2" xfId="9130"/>
    <cellStyle name="Normal 4 89 3 2 2" xfId="9131"/>
    <cellStyle name="Normal 4 89 3 3" xfId="9132"/>
    <cellStyle name="Normal 4 89 3 3 2" xfId="9133"/>
    <cellStyle name="Normal 4 89 3 4" xfId="9134"/>
    <cellStyle name="Normal 4 89 3 4 2" xfId="9135"/>
    <cellStyle name="Normal 4 89 3 5" xfId="9136"/>
    <cellStyle name="Normal 4 89 4" xfId="9137"/>
    <cellStyle name="Normal 4 89 4 2" xfId="9138"/>
    <cellStyle name="Normal 4 89 4 2 2" xfId="9139"/>
    <cellStyle name="Normal 4 89 4 3" xfId="9140"/>
    <cellStyle name="Normal 4 89 4 3 2" xfId="9141"/>
    <cellStyle name="Normal 4 89 4 4" xfId="9142"/>
    <cellStyle name="Normal 4 89 4 4 2" xfId="9143"/>
    <cellStyle name="Normal 4 89 4 5" xfId="9144"/>
    <cellStyle name="Normal 4 89 5" xfId="9145"/>
    <cellStyle name="Normal 4 89 5 2" xfId="9146"/>
    <cellStyle name="Normal 4 89 5 2 2" xfId="9147"/>
    <cellStyle name="Normal 4 89 5 3" xfId="9148"/>
    <cellStyle name="Normal 4 89 5 3 2" xfId="9149"/>
    <cellStyle name="Normal 4 89 5 4" xfId="9150"/>
    <cellStyle name="Normal 4 89 5 4 2" xfId="9151"/>
    <cellStyle name="Normal 4 89 5 5" xfId="9152"/>
    <cellStyle name="Normal 4 89 6" xfId="9153"/>
    <cellStyle name="Normal 4 89 6 2" xfId="9154"/>
    <cellStyle name="Normal 4 89 7" xfId="9155"/>
    <cellStyle name="Normal 4 89 7 2" xfId="9156"/>
    <cellStyle name="Normal 4 89 8" xfId="9157"/>
    <cellStyle name="Normal 4 89 8 2" xfId="9158"/>
    <cellStyle name="Normal 4 89 9" xfId="9159"/>
    <cellStyle name="Normal 4 9" xfId="9160"/>
    <cellStyle name="Normal 4 9 2" xfId="9161"/>
    <cellStyle name="Normal 4 9 3" xfId="9162"/>
    <cellStyle name="Normal 4 9 4" xfId="9163"/>
    <cellStyle name="Normal 4 9 5" xfId="9164"/>
    <cellStyle name="Normal 4 9 6" xfId="9165"/>
    <cellStyle name="Normal 4 9 7" xfId="9166"/>
    <cellStyle name="Normal 4 90" xfId="9167"/>
    <cellStyle name="Normal 4 90 2" xfId="9168"/>
    <cellStyle name="Normal 4 90 2 2" xfId="9169"/>
    <cellStyle name="Normal 4 90 3" xfId="9170"/>
    <cellStyle name="Normal 4 90 3 2" xfId="9171"/>
    <cellStyle name="Normal 4 90 4" xfId="9172"/>
    <cellStyle name="Normal 4 90 4 2" xfId="9173"/>
    <cellStyle name="Normal 4 90 5" xfId="9174"/>
    <cellStyle name="Normal 4 91" xfId="9175"/>
    <cellStyle name="Normal 4 91 2" xfId="9176"/>
    <cellStyle name="Normal 4 91 2 2" xfId="9177"/>
    <cellStyle name="Normal 4 91 3" xfId="9178"/>
    <cellStyle name="Normal 4 91 3 2" xfId="9179"/>
    <cellStyle name="Normal 4 91 4" xfId="9180"/>
    <cellStyle name="Normal 4 91 4 2" xfId="9181"/>
    <cellStyle name="Normal 4 91 5" xfId="9182"/>
    <cellStyle name="Normal 4 92" xfId="9183"/>
    <cellStyle name="Normal 4 92 2" xfId="9184"/>
    <cellStyle name="Normal 4 92 2 2" xfId="9185"/>
    <cellStyle name="Normal 4 92 3" xfId="9186"/>
    <cellStyle name="Normal 4 92 3 2" xfId="9187"/>
    <cellStyle name="Normal 4 92 4" xfId="9188"/>
    <cellStyle name="Normal 4 92 4 2" xfId="9189"/>
    <cellStyle name="Normal 4 92 5" xfId="9190"/>
    <cellStyle name="Normal 4 93" xfId="9191"/>
    <cellStyle name="Normal 4 93 2" xfId="9192"/>
    <cellStyle name="Normal 4 93 2 2" xfId="9193"/>
    <cellStyle name="Normal 4 93 3" xfId="9194"/>
    <cellStyle name="Normal 4 93 3 2" xfId="9195"/>
    <cellStyle name="Normal 4 93 4" xfId="9196"/>
    <cellStyle name="Normal 4 93 4 2" xfId="9197"/>
    <cellStyle name="Normal 4 93 5" xfId="9198"/>
    <cellStyle name="Normal 4 94" xfId="9199"/>
    <cellStyle name="Normal 4 94 2" xfId="9200"/>
    <cellStyle name="Normal 4 94 2 2" xfId="9201"/>
    <cellStyle name="Normal 4 94 3" xfId="9202"/>
    <cellStyle name="Normal 4 94 3 2" xfId="9203"/>
    <cellStyle name="Normal 4 94 4" xfId="9204"/>
    <cellStyle name="Normal 4 94 4 2" xfId="9205"/>
    <cellStyle name="Normal 4 94 5" xfId="9206"/>
    <cellStyle name="Normal 4 95" xfId="9207"/>
    <cellStyle name="Normal 4 95 2" xfId="9208"/>
    <cellStyle name="Normal 4 95 2 2" xfId="9209"/>
    <cellStyle name="Normal 4 95 3" xfId="9210"/>
    <cellStyle name="Normal 4 95 3 2" xfId="9211"/>
    <cellStyle name="Normal 4 95 4" xfId="9212"/>
    <cellStyle name="Normal 4 95 4 2" xfId="9213"/>
    <cellStyle name="Normal 4 95 5" xfId="9214"/>
    <cellStyle name="Normal 4 96" xfId="9215"/>
    <cellStyle name="Normal 4 96 2" xfId="9216"/>
    <cellStyle name="Normal 4 96 2 2" xfId="9217"/>
    <cellStyle name="Normal 4 96 3" xfId="9218"/>
    <cellStyle name="Normal 4 96 3 2" xfId="9219"/>
    <cellStyle name="Normal 4 96 4" xfId="9220"/>
    <cellStyle name="Normal 4 96 4 2" xfId="9221"/>
    <cellStyle name="Normal 4 96 5" xfId="9222"/>
    <cellStyle name="Normal 4 97" xfId="9223"/>
    <cellStyle name="Normal 4 97 2" xfId="9224"/>
    <cellStyle name="Normal 4 97 2 2" xfId="9225"/>
    <cellStyle name="Normal 4 97 3" xfId="9226"/>
    <cellStyle name="Normal 4 97 3 2" xfId="9227"/>
    <cellStyle name="Normal 4 97 4" xfId="9228"/>
    <cellStyle name="Normal 4 97 4 2" xfId="9229"/>
    <cellStyle name="Normal 4 97 5" xfId="9230"/>
    <cellStyle name="Normal 4 98" xfId="9231"/>
    <cellStyle name="Normal 4 98 2" xfId="9232"/>
    <cellStyle name="Normal 4 98 2 2" xfId="9233"/>
    <cellStyle name="Normal 4 98 3" xfId="9234"/>
    <cellStyle name="Normal 4 98 3 2" xfId="9235"/>
    <cellStyle name="Normal 4 98 4" xfId="9236"/>
    <cellStyle name="Normal 4 98 4 2" xfId="9237"/>
    <cellStyle name="Normal 4 98 5" xfId="9238"/>
    <cellStyle name="Normal 4 99" xfId="9239"/>
    <cellStyle name="Normal 4 99 2" xfId="9240"/>
    <cellStyle name="Normal 4 99 2 2" xfId="9241"/>
    <cellStyle name="Normal 4 99 3" xfId="9242"/>
    <cellStyle name="Normal 4 99 3 2" xfId="9243"/>
    <cellStyle name="Normal 4 99 4" xfId="9244"/>
    <cellStyle name="Normal 4 99 4 2" xfId="9245"/>
    <cellStyle name="Normal 4 99 5" xfId="9246"/>
    <cellStyle name="Normal 40" xfId="9247"/>
    <cellStyle name="Normal 40 2" xfId="9248"/>
    <cellStyle name="Normal 40 3" xfId="9249"/>
    <cellStyle name="Normal 40 4" xfId="9250"/>
    <cellStyle name="Normal 41" xfId="9251"/>
    <cellStyle name="Normal 41 2" xfId="9252"/>
    <cellStyle name="Normal 41 3" xfId="9253"/>
    <cellStyle name="Normal 41 4" xfId="9254"/>
    <cellStyle name="Normal 42" xfId="9255"/>
    <cellStyle name="Normal 42 2" xfId="9256"/>
    <cellStyle name="Normal 42 3" xfId="9257"/>
    <cellStyle name="Normal 42 4" xfId="9258"/>
    <cellStyle name="Normal 43" xfId="9259"/>
    <cellStyle name="Normal 43 2" xfId="9260"/>
    <cellStyle name="Normal 43 2 10" xfId="9261"/>
    <cellStyle name="Normal 43 2 11" xfId="9262"/>
    <cellStyle name="Normal 43 2 12" xfId="9263"/>
    <cellStyle name="Normal 43 2 13" xfId="9264"/>
    <cellStyle name="Normal 43 2 14" xfId="9265"/>
    <cellStyle name="Normal 43 2 15" xfId="9266"/>
    <cellStyle name="Normal 43 2 16" xfId="9267"/>
    <cellStyle name="Normal 43 2 17" xfId="9268"/>
    <cellStyle name="Normal 43 2 18" xfId="9269"/>
    <cellStyle name="Normal 43 2 19" xfId="9270"/>
    <cellStyle name="Normal 43 2 2" xfId="9271"/>
    <cellStyle name="Normal 43 2 20" xfId="9272"/>
    <cellStyle name="Normal 43 2 21" xfId="9273"/>
    <cellStyle name="Normal 43 2 22" xfId="9274"/>
    <cellStyle name="Normal 43 2 23" xfId="9275"/>
    <cellStyle name="Normal 43 2 24" xfId="9276"/>
    <cellStyle name="Normal 43 2 25" xfId="9277"/>
    <cellStyle name="Normal 43 2 26" xfId="9278"/>
    <cellStyle name="Normal 43 2 27" xfId="9279"/>
    <cellStyle name="Normal 43 2 28" xfId="9280"/>
    <cellStyle name="Normal 43 2 29" xfId="9281"/>
    <cellStyle name="Normal 43 2 3" xfId="9282"/>
    <cellStyle name="Normal 43 2 30" xfId="9283"/>
    <cellStyle name="Normal 43 2 31" xfId="9284"/>
    <cellStyle name="Normal 43 2 32" xfId="9285"/>
    <cellStyle name="Normal 43 2 33" xfId="9286"/>
    <cellStyle name="Normal 43 2 34" xfId="9287"/>
    <cellStyle name="Normal 43 2 35" xfId="9288"/>
    <cellStyle name="Normal 43 2 36" xfId="9289"/>
    <cellStyle name="Normal 43 2 37" xfId="9290"/>
    <cellStyle name="Normal 43 2 38" xfId="9291"/>
    <cellStyle name="Normal 43 2 39" xfId="9292"/>
    <cellStyle name="Normal 43 2 4" xfId="9293"/>
    <cellStyle name="Normal 43 2 5" xfId="9294"/>
    <cellStyle name="Normal 43 2 6" xfId="9295"/>
    <cellStyle name="Normal 43 2 7" xfId="9296"/>
    <cellStyle name="Normal 43 2 8" xfId="9297"/>
    <cellStyle name="Normal 43 2 9" xfId="9298"/>
    <cellStyle name="Normal 44" xfId="9299"/>
    <cellStyle name="Normal 44 2" xfId="9300"/>
    <cellStyle name="Normal 44 2 10" xfId="9301"/>
    <cellStyle name="Normal 44 2 2" xfId="9302"/>
    <cellStyle name="Normal 44 2 2 2" xfId="9303"/>
    <cellStyle name="Normal 44 2 2 3" xfId="9304"/>
    <cellStyle name="Normal 44 2 2 4" xfId="9305"/>
    <cellStyle name="Normal 44 2 3" xfId="9306"/>
    <cellStyle name="Normal 44 2 4" xfId="9307"/>
    <cellStyle name="Normal 44 2 5" xfId="9308"/>
    <cellStyle name="Normal 44 2 6" xfId="9309"/>
    <cellStyle name="Normal 44 2 7" xfId="9310"/>
    <cellStyle name="Normal 44 2 8" xfId="9311"/>
    <cellStyle name="Normal 44 2 9" xfId="9312"/>
    <cellStyle name="Normal 44 2 9 2" xfId="9313"/>
    <cellStyle name="Normal 44 3" xfId="9314"/>
    <cellStyle name="Normal 44 4" xfId="9315"/>
    <cellStyle name="Normal 45" xfId="9316"/>
    <cellStyle name="Normal 45 2" xfId="9317"/>
    <cellStyle name="Normal 45 3" xfId="9318"/>
    <cellStyle name="Normal 45 4" xfId="9319"/>
    <cellStyle name="Normal 46" xfId="9320"/>
    <cellStyle name="Normal 46 2" xfId="9321"/>
    <cellStyle name="Normal 46 3" xfId="9322"/>
    <cellStyle name="Normal 46 4" xfId="9323"/>
    <cellStyle name="Normal 47" xfId="9324"/>
    <cellStyle name="Normal 47 2" xfId="9325"/>
    <cellStyle name="Normal 47 3" xfId="9326"/>
    <cellStyle name="Normal 47 4" xfId="9327"/>
    <cellStyle name="Normal 48" xfId="9328"/>
    <cellStyle name="Normal 48 2" xfId="9329"/>
    <cellStyle name="Normal 48 3" xfId="9330"/>
    <cellStyle name="Normal 48 4" xfId="9331"/>
    <cellStyle name="Normal 49" xfId="9332"/>
    <cellStyle name="Normal 49 2" xfId="9333"/>
    <cellStyle name="Normal 49 3" xfId="9334"/>
    <cellStyle name="Normal 49 4" xfId="9335"/>
    <cellStyle name="Normal 5" xfId="15"/>
    <cellStyle name="Normal 5 10" xfId="9337"/>
    <cellStyle name="Normal 5 10 2" xfId="9338"/>
    <cellStyle name="Normal 5 10 3" xfId="9339"/>
    <cellStyle name="Normal 5 10 4" xfId="9340"/>
    <cellStyle name="Normal 5 10 5" xfId="9341"/>
    <cellStyle name="Normal 5 10 6" xfId="9342"/>
    <cellStyle name="Normal 5 10 7" xfId="9343"/>
    <cellStyle name="Normal 5 11" xfId="9344"/>
    <cellStyle name="Normal 5 11 2" xfId="9345"/>
    <cellStyle name="Normal 5 11 3" xfId="9346"/>
    <cellStyle name="Normal 5 11 4" xfId="9347"/>
    <cellStyle name="Normal 5 11 5" xfId="9348"/>
    <cellStyle name="Normal 5 11 6" xfId="9349"/>
    <cellStyle name="Normal 5 11 7" xfId="9350"/>
    <cellStyle name="Normal 5 12" xfId="9351"/>
    <cellStyle name="Normal 5 12 2" xfId="9352"/>
    <cellStyle name="Normal 5 12 3" xfId="9353"/>
    <cellStyle name="Normal 5 12 4" xfId="9354"/>
    <cellStyle name="Normal 5 12 5" xfId="9355"/>
    <cellStyle name="Normal 5 12 6" xfId="9356"/>
    <cellStyle name="Normal 5 12 7" xfId="9357"/>
    <cellStyle name="Normal 5 13" xfId="9358"/>
    <cellStyle name="Normal 5 13 2" xfId="9359"/>
    <cellStyle name="Normal 5 13 3" xfId="9360"/>
    <cellStyle name="Normal 5 13 4" xfId="9361"/>
    <cellStyle name="Normal 5 13 5" xfId="9362"/>
    <cellStyle name="Normal 5 13 6" xfId="9363"/>
    <cellStyle name="Normal 5 13 7" xfId="9364"/>
    <cellStyle name="Normal 5 14" xfId="9365"/>
    <cellStyle name="Normal 5 14 2" xfId="9366"/>
    <cellStyle name="Normal 5 14 3" xfId="9367"/>
    <cellStyle name="Normal 5 14 4" xfId="9368"/>
    <cellStyle name="Normal 5 14 5" xfId="9369"/>
    <cellStyle name="Normal 5 14 6" xfId="9370"/>
    <cellStyle name="Normal 5 14 7" xfId="9371"/>
    <cellStyle name="Normal 5 15" xfId="9372"/>
    <cellStyle name="Normal 5 15 2" xfId="9373"/>
    <cellStyle name="Normal 5 15 3" xfId="9374"/>
    <cellStyle name="Normal 5 15 4" xfId="9375"/>
    <cellStyle name="Normal 5 15 5" xfId="9376"/>
    <cellStyle name="Normal 5 15 6" xfId="9377"/>
    <cellStyle name="Normal 5 15 7" xfId="9378"/>
    <cellStyle name="Normal 5 16" xfId="9379"/>
    <cellStyle name="Normal 5 16 2" xfId="9380"/>
    <cellStyle name="Normal 5 16 3" xfId="9381"/>
    <cellStyle name="Normal 5 16 4" xfId="9382"/>
    <cellStyle name="Normal 5 16 5" xfId="9383"/>
    <cellStyle name="Normal 5 16 6" xfId="9384"/>
    <cellStyle name="Normal 5 16 7" xfId="9385"/>
    <cellStyle name="Normal 5 17" xfId="9386"/>
    <cellStyle name="Normal 5 18" xfId="9387"/>
    <cellStyle name="Normal 5 19" xfId="9388"/>
    <cellStyle name="Normal 5 2" xfId="9389"/>
    <cellStyle name="Normal 5 2 10" xfId="9390"/>
    <cellStyle name="Normal 5 2 100" xfId="9391"/>
    <cellStyle name="Normal 5 2 101" xfId="9392"/>
    <cellStyle name="Normal 5 2 102" xfId="9393"/>
    <cellStyle name="Normal 5 2 103" xfId="9394"/>
    <cellStyle name="Normal 5 2 104" xfId="9395"/>
    <cellStyle name="Normal 5 2 105" xfId="9396"/>
    <cellStyle name="Normal 5 2 106" xfId="9397"/>
    <cellStyle name="Normal 5 2 107" xfId="9398"/>
    <cellStyle name="Normal 5 2 108" xfId="9399"/>
    <cellStyle name="Normal 5 2 109" xfId="9400"/>
    <cellStyle name="Normal 5 2 11" xfId="9401"/>
    <cellStyle name="Normal 5 2 11 10" xfId="9402"/>
    <cellStyle name="Normal 5 2 11 2" xfId="9403"/>
    <cellStyle name="Normal 5 2 11 2 2" xfId="9404"/>
    <cellStyle name="Normal 5 2 11 2 3" xfId="9405"/>
    <cellStyle name="Normal 5 2 11 2 4" xfId="9406"/>
    <cellStyle name="Normal 5 2 11 3" xfId="9407"/>
    <cellStyle name="Normal 5 2 11 4" xfId="9408"/>
    <cellStyle name="Normal 5 2 11 5" xfId="9409"/>
    <cellStyle name="Normal 5 2 11 6" xfId="9410"/>
    <cellStyle name="Normal 5 2 11 7" xfId="9411"/>
    <cellStyle name="Normal 5 2 11 8" xfId="9412"/>
    <cellStyle name="Normal 5 2 11 9" xfId="9413"/>
    <cellStyle name="Normal 5 2 11 9 2" xfId="9414"/>
    <cellStyle name="Normal 5 2 110" xfId="9415"/>
    <cellStyle name="Normal 5 2 111" xfId="9416"/>
    <cellStyle name="Normal 5 2 112" xfId="9417"/>
    <cellStyle name="Normal 5 2 113" xfId="9418"/>
    <cellStyle name="Normal 5 2 114" xfId="9419"/>
    <cellStyle name="Normal 5 2 115" xfId="9420"/>
    <cellStyle name="Normal 5 2 116" xfId="9421"/>
    <cellStyle name="Normal 5 2 117" xfId="9422"/>
    <cellStyle name="Normal 5 2 118" xfId="9423"/>
    <cellStyle name="Normal 5 2 119" xfId="9424"/>
    <cellStyle name="Normal 5 2 12" xfId="9425"/>
    <cellStyle name="Normal 5 2 12 10" xfId="9426"/>
    <cellStyle name="Normal 5 2 12 2" xfId="9427"/>
    <cellStyle name="Normal 5 2 12 2 2" xfId="9428"/>
    <cellStyle name="Normal 5 2 12 2 3" xfId="9429"/>
    <cellStyle name="Normal 5 2 12 2 4" xfId="9430"/>
    <cellStyle name="Normal 5 2 12 3" xfId="9431"/>
    <cellStyle name="Normal 5 2 12 4" xfId="9432"/>
    <cellStyle name="Normal 5 2 12 5" xfId="9433"/>
    <cellStyle name="Normal 5 2 12 6" xfId="9434"/>
    <cellStyle name="Normal 5 2 12 7" xfId="9435"/>
    <cellStyle name="Normal 5 2 12 8" xfId="9436"/>
    <cellStyle name="Normal 5 2 12 9" xfId="9437"/>
    <cellStyle name="Normal 5 2 12 9 2" xfId="9438"/>
    <cellStyle name="Normal 5 2 120" xfId="9439"/>
    <cellStyle name="Normal 5 2 121" xfId="9440"/>
    <cellStyle name="Normal 5 2 122" xfId="9441"/>
    <cellStyle name="Normal 5 2 123" xfId="9442"/>
    <cellStyle name="Normal 5 2 124" xfId="9443"/>
    <cellStyle name="Normal 5 2 125" xfId="9444"/>
    <cellStyle name="Normal 5 2 126" xfId="9445"/>
    <cellStyle name="Normal 5 2 127" xfId="9446"/>
    <cellStyle name="Normal 5 2 128" xfId="9447"/>
    <cellStyle name="Normal 5 2 129" xfId="9448"/>
    <cellStyle name="Normal 5 2 13" xfId="9449"/>
    <cellStyle name="Normal 5 2 13 10" xfId="9450"/>
    <cellStyle name="Normal 5 2 13 2" xfId="9451"/>
    <cellStyle name="Normal 5 2 13 2 2" xfId="9452"/>
    <cellStyle name="Normal 5 2 13 2 3" xfId="9453"/>
    <cellStyle name="Normal 5 2 13 2 4" xfId="9454"/>
    <cellStyle name="Normal 5 2 13 3" xfId="9455"/>
    <cellStyle name="Normal 5 2 13 4" xfId="9456"/>
    <cellStyle name="Normal 5 2 13 5" xfId="9457"/>
    <cellStyle name="Normal 5 2 13 6" xfId="9458"/>
    <cellStyle name="Normal 5 2 13 7" xfId="9459"/>
    <cellStyle name="Normal 5 2 13 8" xfId="9460"/>
    <cellStyle name="Normal 5 2 13 9" xfId="9461"/>
    <cellStyle name="Normal 5 2 13 9 2" xfId="9462"/>
    <cellStyle name="Normal 5 2 130" xfId="9463"/>
    <cellStyle name="Normal 5 2 131" xfId="9464"/>
    <cellStyle name="Normal 5 2 132" xfId="9465"/>
    <cellStyle name="Normal 5 2 133" xfId="9466"/>
    <cellStyle name="Normal 5 2 134" xfId="9467"/>
    <cellStyle name="Normal 5 2 135" xfId="9468"/>
    <cellStyle name="Normal 5 2 136" xfId="9469"/>
    <cellStyle name="Normal 5 2 137" xfId="9470"/>
    <cellStyle name="Normal 5 2 138" xfId="9471"/>
    <cellStyle name="Normal 5 2 139" xfId="9472"/>
    <cellStyle name="Normal 5 2 14" xfId="9473"/>
    <cellStyle name="Normal 5 2 140" xfId="9474"/>
    <cellStyle name="Normal 5 2 141" xfId="9475"/>
    <cellStyle name="Normal 5 2 142" xfId="9476"/>
    <cellStyle name="Normal 5 2 143" xfId="9477"/>
    <cellStyle name="Normal 5 2 144" xfId="9478"/>
    <cellStyle name="Normal 5 2 145" xfId="9479"/>
    <cellStyle name="Normal 5 2 146" xfId="9480"/>
    <cellStyle name="Normal 5 2 147" xfId="9481"/>
    <cellStyle name="Normal 5 2 148" xfId="9482"/>
    <cellStyle name="Normal 5 2 149" xfId="9483"/>
    <cellStyle name="Normal 5 2 15" xfId="9484"/>
    <cellStyle name="Normal 5 2 150" xfId="9485"/>
    <cellStyle name="Normal 5 2 151" xfId="9486"/>
    <cellStyle name="Normal 5 2 152" xfId="9487"/>
    <cellStyle name="Normal 5 2 153" xfId="9488"/>
    <cellStyle name="Normal 5 2 154" xfId="9489"/>
    <cellStyle name="Normal 5 2 155" xfId="9490"/>
    <cellStyle name="Normal 5 2 156" xfId="9491"/>
    <cellStyle name="Normal 5 2 157" xfId="9492"/>
    <cellStyle name="Normal 5 2 158" xfId="9493"/>
    <cellStyle name="Normal 5 2 159" xfId="9494"/>
    <cellStyle name="Normal 5 2 16" xfId="9495"/>
    <cellStyle name="Normal 5 2 160" xfId="9496"/>
    <cellStyle name="Normal 5 2 161" xfId="9497"/>
    <cellStyle name="Normal 5 2 162" xfId="9498"/>
    <cellStyle name="Normal 5 2 163" xfId="9499"/>
    <cellStyle name="Normal 5 2 164" xfId="9500"/>
    <cellStyle name="Normal 5 2 165" xfId="9501"/>
    <cellStyle name="Normal 5 2 166" xfId="9502"/>
    <cellStyle name="Normal 5 2 167" xfId="9503"/>
    <cellStyle name="Normal 5 2 168" xfId="9504"/>
    <cellStyle name="Normal 5 2 169" xfId="9505"/>
    <cellStyle name="Normal 5 2 17" xfId="9506"/>
    <cellStyle name="Normal 5 2 170" xfId="9507"/>
    <cellStyle name="Normal 5 2 171" xfId="9508"/>
    <cellStyle name="Normal 5 2 172" xfId="9509"/>
    <cellStyle name="Normal 5 2 173" xfId="9510"/>
    <cellStyle name="Normal 5 2 174" xfId="9511"/>
    <cellStyle name="Normal 5 2 175" xfId="9512"/>
    <cellStyle name="Normal 5 2 176" xfId="9513"/>
    <cellStyle name="Normal 5 2 177" xfId="9514"/>
    <cellStyle name="Normal 5 2 18" xfId="9515"/>
    <cellStyle name="Normal 5 2 19" xfId="9516"/>
    <cellStyle name="Normal 5 2 2" xfId="9517"/>
    <cellStyle name="Normal 5 2 20" xfId="9518"/>
    <cellStyle name="Normal 5 2 21" xfId="9519"/>
    <cellStyle name="Normal 5 2 22" xfId="9520"/>
    <cellStyle name="Normal 5 2 23" xfId="9521"/>
    <cellStyle name="Normal 5 2 24" xfId="9522"/>
    <cellStyle name="Normal 5 2 25" xfId="9523"/>
    <cellStyle name="Normal 5 2 26" xfId="9524"/>
    <cellStyle name="Normal 5 2 27" xfId="9525"/>
    <cellStyle name="Normal 5 2 28" xfId="9526"/>
    <cellStyle name="Normal 5 2 29" xfId="9527"/>
    <cellStyle name="Normal 5 2 3" xfId="9528"/>
    <cellStyle name="Normal 5 2 30" xfId="9529"/>
    <cellStyle name="Normal 5 2 31" xfId="9530"/>
    <cellStyle name="Normal 5 2 32" xfId="9531"/>
    <cellStyle name="Normal 5 2 33" xfId="9532"/>
    <cellStyle name="Normal 5 2 34" xfId="9533"/>
    <cellStyle name="Normal 5 2 35" xfId="9534"/>
    <cellStyle name="Normal 5 2 36" xfId="9535"/>
    <cellStyle name="Normal 5 2 37" xfId="9536"/>
    <cellStyle name="Normal 5 2 38" xfId="9537"/>
    <cellStyle name="Normal 5 2 39" xfId="9538"/>
    <cellStyle name="Normal 5 2 4" xfId="9539"/>
    <cellStyle name="Normal 5 2 40" xfId="9540"/>
    <cellStyle name="Normal 5 2 41" xfId="9541"/>
    <cellStyle name="Normal 5 2 42" xfId="9542"/>
    <cellStyle name="Normal 5 2 43" xfId="9543"/>
    <cellStyle name="Normal 5 2 44" xfId="9544"/>
    <cellStyle name="Normal 5 2 45" xfId="9545"/>
    <cellStyle name="Normal 5 2 46" xfId="9546"/>
    <cellStyle name="Normal 5 2 47" xfId="9547"/>
    <cellStyle name="Normal 5 2 48" xfId="9548"/>
    <cellStyle name="Normal 5 2 49" xfId="9549"/>
    <cellStyle name="Normal 5 2 5" xfId="9550"/>
    <cellStyle name="Normal 5 2 50" xfId="9551"/>
    <cellStyle name="Normal 5 2 51" xfId="9552"/>
    <cellStyle name="Normal 5 2 52" xfId="9553"/>
    <cellStyle name="Normal 5 2 53" xfId="9554"/>
    <cellStyle name="Normal 5 2 54" xfId="9555"/>
    <cellStyle name="Normal 5 2 55" xfId="9556"/>
    <cellStyle name="Normal 5 2 56" xfId="9557"/>
    <cellStyle name="Normal 5 2 57" xfId="9558"/>
    <cellStyle name="Normal 5 2 58" xfId="9559"/>
    <cellStyle name="Normal 5 2 59" xfId="9560"/>
    <cellStyle name="Normal 5 2 6" xfId="9561"/>
    <cellStyle name="Normal 5 2 60" xfId="9562"/>
    <cellStyle name="Normal 5 2 61" xfId="9563"/>
    <cellStyle name="Normal 5 2 62" xfId="9564"/>
    <cellStyle name="Normal 5 2 63" xfId="9565"/>
    <cellStyle name="Normal 5 2 64" xfId="9566"/>
    <cellStyle name="Normal 5 2 65" xfId="9567"/>
    <cellStyle name="Normal 5 2 66" xfId="9568"/>
    <cellStyle name="Normal 5 2 67" xfId="9569"/>
    <cellStyle name="Normal 5 2 68" xfId="9570"/>
    <cellStyle name="Normal 5 2 69" xfId="9571"/>
    <cellStyle name="Normal 5 2 7" xfId="9572"/>
    <cellStyle name="Normal 5 2 70" xfId="9573"/>
    <cellStyle name="Normal 5 2 71" xfId="9574"/>
    <cellStyle name="Normal 5 2 72" xfId="9575"/>
    <cellStyle name="Normal 5 2 73" xfId="9576"/>
    <cellStyle name="Normal 5 2 74" xfId="9577"/>
    <cellStyle name="Normal 5 2 75" xfId="9578"/>
    <cellStyle name="Normal 5 2 76" xfId="9579"/>
    <cellStyle name="Normal 5 2 77" xfId="9580"/>
    <cellStyle name="Normal 5 2 78" xfId="9581"/>
    <cellStyle name="Normal 5 2 79" xfId="9582"/>
    <cellStyle name="Normal 5 2 8" xfId="9583"/>
    <cellStyle name="Normal 5 2 80" xfId="9584"/>
    <cellStyle name="Normal 5 2 81" xfId="9585"/>
    <cellStyle name="Normal 5 2 82" xfId="9586"/>
    <cellStyle name="Normal 5 2 83" xfId="9587"/>
    <cellStyle name="Normal 5 2 84" xfId="9588"/>
    <cellStyle name="Normal 5 2 85" xfId="9589"/>
    <cellStyle name="Normal 5 2 86" xfId="9590"/>
    <cellStyle name="Normal 5 2 87" xfId="9591"/>
    <cellStyle name="Normal 5 2 88" xfId="9592"/>
    <cellStyle name="Normal 5 2 89" xfId="9593"/>
    <cellStyle name="Normal 5 2 9" xfId="9594"/>
    <cellStyle name="Normal 5 2 90" xfId="9595"/>
    <cellStyle name="Normal 5 2 91" xfId="9596"/>
    <cellStyle name="Normal 5 2 92" xfId="9597"/>
    <cellStyle name="Normal 5 2 93" xfId="9598"/>
    <cellStyle name="Normal 5 2 94" xfId="9599"/>
    <cellStyle name="Normal 5 2 95" xfId="9600"/>
    <cellStyle name="Normal 5 2 96" xfId="9601"/>
    <cellStyle name="Normal 5 2 97" xfId="9602"/>
    <cellStyle name="Normal 5 2 98" xfId="9603"/>
    <cellStyle name="Normal 5 2 99" xfId="9604"/>
    <cellStyle name="Normal 5 20" xfId="9605"/>
    <cellStyle name="Normal 5 21" xfId="9606"/>
    <cellStyle name="Normal 5 22" xfId="9607"/>
    <cellStyle name="Normal 5 23" xfId="9608"/>
    <cellStyle name="Normal 5 23 2" xfId="9609"/>
    <cellStyle name="Normal 5 23 3" xfId="9610"/>
    <cellStyle name="Normal 5 24" xfId="9336"/>
    <cellStyle name="Normal 5 3" xfId="9611"/>
    <cellStyle name="Normal 5 3 2" xfId="9612"/>
    <cellStyle name="Normal 5 3 3" xfId="9613"/>
    <cellStyle name="Normal 5 3 4" xfId="9614"/>
    <cellStyle name="Normal 5 3 5" xfId="9615"/>
    <cellStyle name="Normal 5 3 6" xfId="9616"/>
    <cellStyle name="Normal 5 3 7" xfId="9617"/>
    <cellStyle name="Normal 5 4" xfId="9618"/>
    <cellStyle name="Normal 5 4 2" xfId="9619"/>
    <cellStyle name="Normal 5 4 3" xfId="9620"/>
    <cellStyle name="Normal 5 4 4" xfId="9621"/>
    <cellStyle name="Normal 5 4 5" xfId="9622"/>
    <cellStyle name="Normal 5 4 6" xfId="9623"/>
    <cellStyle name="Normal 5 4 7" xfId="9624"/>
    <cellStyle name="Normal 5 5" xfId="9625"/>
    <cellStyle name="Normal 5 5 2" xfId="9626"/>
    <cellStyle name="Normal 5 5 3" xfId="9627"/>
    <cellStyle name="Normal 5 5 4" xfId="9628"/>
    <cellStyle name="Normal 5 5 5" xfId="9629"/>
    <cellStyle name="Normal 5 5 6" xfId="9630"/>
    <cellStyle name="Normal 5 5 7" xfId="9631"/>
    <cellStyle name="Normal 5 6" xfId="9632"/>
    <cellStyle name="Normal 5 6 2" xfId="9633"/>
    <cellStyle name="Normal 5 6 3" xfId="9634"/>
    <cellStyle name="Normal 5 6 4" xfId="9635"/>
    <cellStyle name="Normal 5 6 5" xfId="9636"/>
    <cellStyle name="Normal 5 6 6" xfId="9637"/>
    <cellStyle name="Normal 5 6 7" xfId="9638"/>
    <cellStyle name="Normal 5 7" xfId="9639"/>
    <cellStyle name="Normal 5 7 2" xfId="9640"/>
    <cellStyle name="Normal 5 7 3" xfId="9641"/>
    <cellStyle name="Normal 5 7 4" xfId="9642"/>
    <cellStyle name="Normal 5 7 5" xfId="9643"/>
    <cellStyle name="Normal 5 7 6" xfId="9644"/>
    <cellStyle name="Normal 5 7 7" xfId="9645"/>
    <cellStyle name="Normal 5 8" xfId="9646"/>
    <cellStyle name="Normal 5 8 2" xfId="9647"/>
    <cellStyle name="Normal 5 8 3" xfId="9648"/>
    <cellStyle name="Normal 5 8 4" xfId="9649"/>
    <cellStyle name="Normal 5 8 5" xfId="9650"/>
    <cellStyle name="Normal 5 8 6" xfId="9651"/>
    <cellStyle name="Normal 5 8 7" xfId="9652"/>
    <cellStyle name="Normal 5 9" xfId="9653"/>
    <cellStyle name="Normal 5 9 2" xfId="9654"/>
    <cellStyle name="Normal 5 9 3" xfId="9655"/>
    <cellStyle name="Normal 5 9 4" xfId="9656"/>
    <cellStyle name="Normal 5 9 5" xfId="9657"/>
    <cellStyle name="Normal 5 9 6" xfId="9658"/>
    <cellStyle name="Normal 5 9 7" xfId="9659"/>
    <cellStyle name="Normal 50" xfId="9660"/>
    <cellStyle name="Normal 50 2" xfId="9661"/>
    <cellStyle name="Normal 50 3" xfId="9662"/>
    <cellStyle name="Normal 50 4" xfId="9663"/>
    <cellStyle name="Normal 51" xfId="9664"/>
    <cellStyle name="Normal 51 2" xfId="9665"/>
    <cellStyle name="Normal 51 3" xfId="9666"/>
    <cellStyle name="Normal 51 4" xfId="9667"/>
    <cellStyle name="Normal 52" xfId="9668"/>
    <cellStyle name="Normal 52 2" xfId="9669"/>
    <cellStyle name="Normal 52 3" xfId="9670"/>
    <cellStyle name="Normal 52 4" xfId="9671"/>
    <cellStyle name="Normal 53" xfId="9672"/>
    <cellStyle name="Normal 53 2" xfId="9673"/>
    <cellStyle name="Normal 53 3" xfId="9674"/>
    <cellStyle name="Normal 53 4" xfId="9675"/>
    <cellStyle name="Normal 54" xfId="9676"/>
    <cellStyle name="Normal 54 2" xfId="9677"/>
    <cellStyle name="Normal 54 3" xfId="9678"/>
    <cellStyle name="Normal 54 4" xfId="9679"/>
    <cellStyle name="Normal 55" xfId="9680"/>
    <cellStyle name="Normal 56" xfId="9681"/>
    <cellStyle name="Normal 56 2" xfId="9682"/>
    <cellStyle name="Normal 56 3" xfId="9683"/>
    <cellStyle name="Normal 56 4" xfId="9684"/>
    <cellStyle name="Normal 57" xfId="9685"/>
    <cellStyle name="Normal 57 2" xfId="9686"/>
    <cellStyle name="Normal 57 3" xfId="9687"/>
    <cellStyle name="Normal 57 4" xfId="9688"/>
    <cellStyle name="Normal 58" xfId="9689"/>
    <cellStyle name="Normal 58 2" xfId="9690"/>
    <cellStyle name="Normal 58 3" xfId="9691"/>
    <cellStyle name="Normal 58 4" xfId="9692"/>
    <cellStyle name="Normal 59" xfId="9693"/>
    <cellStyle name="Normal 59 2" xfId="9694"/>
    <cellStyle name="Normal 59 3" xfId="9695"/>
    <cellStyle name="Normal 59 4" xfId="9696"/>
    <cellStyle name="Normal 6" xfId="16"/>
    <cellStyle name="Normal 6 10" xfId="9698"/>
    <cellStyle name="Normal 6 10 2" xfId="9699"/>
    <cellStyle name="Normal 6 10 3" xfId="9700"/>
    <cellStyle name="Normal 6 10 4" xfId="9701"/>
    <cellStyle name="Normal 6 10 5" xfId="9702"/>
    <cellStyle name="Normal 6 10 6" xfId="9703"/>
    <cellStyle name="Normal 6 10 7" xfId="9704"/>
    <cellStyle name="Normal 6 11" xfId="9705"/>
    <cellStyle name="Normal 6 11 2" xfId="9706"/>
    <cellStyle name="Normal 6 11 3" xfId="9707"/>
    <cellStyle name="Normal 6 11 4" xfId="9708"/>
    <cellStyle name="Normal 6 11 5" xfId="9709"/>
    <cellStyle name="Normal 6 11 6" xfId="9710"/>
    <cellStyle name="Normal 6 11 7" xfId="9711"/>
    <cellStyle name="Normal 6 12" xfId="9712"/>
    <cellStyle name="Normal 6 12 2" xfId="9713"/>
    <cellStyle name="Normal 6 12 3" xfId="9714"/>
    <cellStyle name="Normal 6 12 4" xfId="9715"/>
    <cellStyle name="Normal 6 12 5" xfId="9716"/>
    <cellStyle name="Normal 6 12 6" xfId="9717"/>
    <cellStyle name="Normal 6 12 7" xfId="9718"/>
    <cellStyle name="Normal 6 13" xfId="9719"/>
    <cellStyle name="Normal 6 13 2" xfId="9720"/>
    <cellStyle name="Normal 6 13 3" xfId="9721"/>
    <cellStyle name="Normal 6 13 4" xfId="9722"/>
    <cellStyle name="Normal 6 13 5" xfId="9723"/>
    <cellStyle name="Normal 6 13 6" xfId="9724"/>
    <cellStyle name="Normal 6 13 7" xfId="9725"/>
    <cellStyle name="Normal 6 14" xfId="9726"/>
    <cellStyle name="Normal 6 14 2" xfId="9727"/>
    <cellStyle name="Normal 6 14 3" xfId="9728"/>
    <cellStyle name="Normal 6 14 4" xfId="9729"/>
    <cellStyle name="Normal 6 14 5" xfId="9730"/>
    <cellStyle name="Normal 6 14 6" xfId="9731"/>
    <cellStyle name="Normal 6 14 7" xfId="9732"/>
    <cellStyle name="Normal 6 15" xfId="9733"/>
    <cellStyle name="Normal 6 15 2" xfId="9734"/>
    <cellStyle name="Normal 6 15 3" xfId="9735"/>
    <cellStyle name="Normal 6 15 4" xfId="9736"/>
    <cellStyle name="Normal 6 15 5" xfId="9737"/>
    <cellStyle name="Normal 6 15 6" xfId="9738"/>
    <cellStyle name="Normal 6 15 7" xfId="9739"/>
    <cellStyle name="Normal 6 16" xfId="9740"/>
    <cellStyle name="Normal 6 16 2" xfId="9741"/>
    <cellStyle name="Normal 6 16 3" xfId="9742"/>
    <cellStyle name="Normal 6 16 4" xfId="9743"/>
    <cellStyle name="Normal 6 16 5" xfId="9744"/>
    <cellStyle name="Normal 6 16 6" xfId="9745"/>
    <cellStyle name="Normal 6 16 7" xfId="9746"/>
    <cellStyle name="Normal 6 17" xfId="9747"/>
    <cellStyle name="Normal 6 18" xfId="9748"/>
    <cellStyle name="Normal 6 19" xfId="9749"/>
    <cellStyle name="Normal 6 2" xfId="71"/>
    <cellStyle name="Normal 6 2 10" xfId="9751"/>
    <cellStyle name="Normal 6 2 100" xfId="9752"/>
    <cellStyle name="Normal 6 2 101" xfId="9753"/>
    <cellStyle name="Normal 6 2 102" xfId="9754"/>
    <cellStyle name="Normal 6 2 103" xfId="9755"/>
    <cellStyle name="Normal 6 2 104" xfId="9756"/>
    <cellStyle name="Normal 6 2 105" xfId="9757"/>
    <cellStyle name="Normal 6 2 106" xfId="9758"/>
    <cellStyle name="Normal 6 2 107" xfId="9759"/>
    <cellStyle name="Normal 6 2 108" xfId="9760"/>
    <cellStyle name="Normal 6 2 109" xfId="9761"/>
    <cellStyle name="Normal 6 2 11" xfId="9762"/>
    <cellStyle name="Normal 6 2 110" xfId="9763"/>
    <cellStyle name="Normal 6 2 111" xfId="9764"/>
    <cellStyle name="Normal 6 2 112" xfId="9765"/>
    <cellStyle name="Normal 6 2 113" xfId="9766"/>
    <cellStyle name="Normal 6 2 114" xfId="9767"/>
    <cellStyle name="Normal 6 2 115" xfId="9768"/>
    <cellStyle name="Normal 6 2 116" xfId="9769"/>
    <cellStyle name="Normal 6 2 117" xfId="9770"/>
    <cellStyle name="Normal 6 2 118" xfId="9771"/>
    <cellStyle name="Normal 6 2 119" xfId="9772"/>
    <cellStyle name="Normal 6 2 12" xfId="9773"/>
    <cellStyle name="Normal 6 2 120" xfId="9774"/>
    <cellStyle name="Normal 6 2 121" xfId="9775"/>
    <cellStyle name="Normal 6 2 122" xfId="9776"/>
    <cellStyle name="Normal 6 2 123" xfId="9777"/>
    <cellStyle name="Normal 6 2 124" xfId="9778"/>
    <cellStyle name="Normal 6 2 125" xfId="9779"/>
    <cellStyle name="Normal 6 2 126" xfId="9780"/>
    <cellStyle name="Normal 6 2 127" xfId="9781"/>
    <cellStyle name="Normal 6 2 128" xfId="9782"/>
    <cellStyle name="Normal 6 2 129" xfId="9783"/>
    <cellStyle name="Normal 6 2 13" xfId="9784"/>
    <cellStyle name="Normal 6 2 130" xfId="9785"/>
    <cellStyle name="Normal 6 2 131" xfId="9786"/>
    <cellStyle name="Normal 6 2 132" xfId="9787"/>
    <cellStyle name="Normal 6 2 133" xfId="9788"/>
    <cellStyle name="Normal 6 2 134" xfId="9789"/>
    <cellStyle name="Normal 6 2 135" xfId="9790"/>
    <cellStyle name="Normal 6 2 136" xfId="9791"/>
    <cellStyle name="Normal 6 2 137" xfId="9792"/>
    <cellStyle name="Normal 6 2 138" xfId="9793"/>
    <cellStyle name="Normal 6 2 139" xfId="9794"/>
    <cellStyle name="Normal 6 2 14" xfId="9795"/>
    <cellStyle name="Normal 6 2 140" xfId="9796"/>
    <cellStyle name="Normal 6 2 141" xfId="9797"/>
    <cellStyle name="Normal 6 2 142" xfId="9798"/>
    <cellStyle name="Normal 6 2 143" xfId="9799"/>
    <cellStyle name="Normal 6 2 144" xfId="9800"/>
    <cellStyle name="Normal 6 2 145" xfId="9801"/>
    <cellStyle name="Normal 6 2 146" xfId="9802"/>
    <cellStyle name="Normal 6 2 147" xfId="9803"/>
    <cellStyle name="Normal 6 2 148" xfId="9804"/>
    <cellStyle name="Normal 6 2 149" xfId="9805"/>
    <cellStyle name="Normal 6 2 15" xfId="9806"/>
    <cellStyle name="Normal 6 2 150" xfId="9807"/>
    <cellStyle name="Normal 6 2 151" xfId="9808"/>
    <cellStyle name="Normal 6 2 152" xfId="9809"/>
    <cellStyle name="Normal 6 2 153" xfId="9810"/>
    <cellStyle name="Normal 6 2 154" xfId="9811"/>
    <cellStyle name="Normal 6 2 155" xfId="9812"/>
    <cellStyle name="Normal 6 2 156" xfId="9813"/>
    <cellStyle name="Normal 6 2 157" xfId="9814"/>
    <cellStyle name="Normal 6 2 158" xfId="9815"/>
    <cellStyle name="Normal 6 2 159" xfId="9816"/>
    <cellStyle name="Normal 6 2 16" xfId="9817"/>
    <cellStyle name="Normal 6 2 160" xfId="9818"/>
    <cellStyle name="Normal 6 2 161" xfId="9819"/>
    <cellStyle name="Normal 6 2 162" xfId="9820"/>
    <cellStyle name="Normal 6 2 163" xfId="9821"/>
    <cellStyle name="Normal 6 2 164" xfId="9822"/>
    <cellStyle name="Normal 6 2 165" xfId="9823"/>
    <cellStyle name="Normal 6 2 166" xfId="9824"/>
    <cellStyle name="Normal 6 2 167" xfId="9825"/>
    <cellStyle name="Normal 6 2 168" xfId="9826"/>
    <cellStyle name="Normal 6 2 169" xfId="9827"/>
    <cellStyle name="Normal 6 2 17" xfId="9828"/>
    <cellStyle name="Normal 6 2 170" xfId="9829"/>
    <cellStyle name="Normal 6 2 171" xfId="9830"/>
    <cellStyle name="Normal 6 2 172" xfId="9831"/>
    <cellStyle name="Normal 6 2 173" xfId="9832"/>
    <cellStyle name="Normal 6 2 174" xfId="9833"/>
    <cellStyle name="Normal 6 2 175" xfId="9834"/>
    <cellStyle name="Normal 6 2 176" xfId="9835"/>
    <cellStyle name="Normal 6 2 177" xfId="9836"/>
    <cellStyle name="Normal 6 2 178" xfId="9750"/>
    <cellStyle name="Normal 6 2 18" xfId="9837"/>
    <cellStyle name="Normal 6 2 19" xfId="9838"/>
    <cellStyle name="Normal 6 2 2" xfId="9839"/>
    <cellStyle name="Normal 6 2 20" xfId="9840"/>
    <cellStyle name="Normal 6 2 21" xfId="9841"/>
    <cellStyle name="Normal 6 2 22" xfId="9842"/>
    <cellStyle name="Normal 6 2 23" xfId="9843"/>
    <cellStyle name="Normal 6 2 24" xfId="9844"/>
    <cellStyle name="Normal 6 2 25" xfId="9845"/>
    <cellStyle name="Normal 6 2 26" xfId="9846"/>
    <cellStyle name="Normal 6 2 27" xfId="9847"/>
    <cellStyle name="Normal 6 2 28" xfId="9848"/>
    <cellStyle name="Normal 6 2 29" xfId="9849"/>
    <cellStyle name="Normal 6 2 3" xfId="9850"/>
    <cellStyle name="Normal 6 2 30" xfId="9851"/>
    <cellStyle name="Normal 6 2 31" xfId="9852"/>
    <cellStyle name="Normal 6 2 32" xfId="9853"/>
    <cellStyle name="Normal 6 2 33" xfId="9854"/>
    <cellStyle name="Normal 6 2 34" xfId="9855"/>
    <cellStyle name="Normal 6 2 35" xfId="9856"/>
    <cellStyle name="Normal 6 2 36" xfId="9857"/>
    <cellStyle name="Normal 6 2 37" xfId="9858"/>
    <cellStyle name="Normal 6 2 38" xfId="9859"/>
    <cellStyle name="Normal 6 2 39" xfId="9860"/>
    <cellStyle name="Normal 6 2 4" xfId="9861"/>
    <cellStyle name="Normal 6 2 40" xfId="9862"/>
    <cellStyle name="Normal 6 2 41" xfId="9863"/>
    <cellStyle name="Normal 6 2 42" xfId="9864"/>
    <cellStyle name="Normal 6 2 43" xfId="9865"/>
    <cellStyle name="Normal 6 2 44" xfId="9866"/>
    <cellStyle name="Normal 6 2 45" xfId="9867"/>
    <cellStyle name="Normal 6 2 46" xfId="9868"/>
    <cellStyle name="Normal 6 2 47" xfId="9869"/>
    <cellStyle name="Normal 6 2 48" xfId="9870"/>
    <cellStyle name="Normal 6 2 49" xfId="9871"/>
    <cellStyle name="Normal 6 2 5" xfId="9872"/>
    <cellStyle name="Normal 6 2 50" xfId="9873"/>
    <cellStyle name="Normal 6 2 51" xfId="9874"/>
    <cellStyle name="Normal 6 2 52" xfId="9875"/>
    <cellStyle name="Normal 6 2 53" xfId="9876"/>
    <cellStyle name="Normal 6 2 54" xfId="9877"/>
    <cellStyle name="Normal 6 2 55" xfId="9878"/>
    <cellStyle name="Normal 6 2 56" xfId="9879"/>
    <cellStyle name="Normal 6 2 57" xfId="9880"/>
    <cellStyle name="Normal 6 2 58" xfId="9881"/>
    <cellStyle name="Normal 6 2 59" xfId="9882"/>
    <cellStyle name="Normal 6 2 6" xfId="9883"/>
    <cellStyle name="Normal 6 2 60" xfId="9884"/>
    <cellStyle name="Normal 6 2 61" xfId="9885"/>
    <cellStyle name="Normal 6 2 62" xfId="9886"/>
    <cellStyle name="Normal 6 2 63" xfId="9887"/>
    <cellStyle name="Normal 6 2 64" xfId="9888"/>
    <cellStyle name="Normal 6 2 65" xfId="9889"/>
    <cellStyle name="Normal 6 2 66" xfId="9890"/>
    <cellStyle name="Normal 6 2 67" xfId="9891"/>
    <cellStyle name="Normal 6 2 68" xfId="9892"/>
    <cellStyle name="Normal 6 2 69" xfId="9893"/>
    <cellStyle name="Normal 6 2 7" xfId="9894"/>
    <cellStyle name="Normal 6 2 70" xfId="9895"/>
    <cellStyle name="Normal 6 2 71" xfId="9896"/>
    <cellStyle name="Normal 6 2 72" xfId="9897"/>
    <cellStyle name="Normal 6 2 73" xfId="9898"/>
    <cellStyle name="Normal 6 2 74" xfId="9899"/>
    <cellStyle name="Normal 6 2 75" xfId="9900"/>
    <cellStyle name="Normal 6 2 76" xfId="9901"/>
    <cellStyle name="Normal 6 2 77" xfId="9902"/>
    <cellStyle name="Normal 6 2 78" xfId="9903"/>
    <cellStyle name="Normal 6 2 79" xfId="9904"/>
    <cellStyle name="Normal 6 2 8" xfId="9905"/>
    <cellStyle name="Normal 6 2 80" xfId="9906"/>
    <cellStyle name="Normal 6 2 81" xfId="9907"/>
    <cellStyle name="Normal 6 2 82" xfId="9908"/>
    <cellStyle name="Normal 6 2 83" xfId="9909"/>
    <cellStyle name="Normal 6 2 84" xfId="9910"/>
    <cellStyle name="Normal 6 2 85" xfId="9911"/>
    <cellStyle name="Normal 6 2 86" xfId="9912"/>
    <cellStyle name="Normal 6 2 87" xfId="9913"/>
    <cellStyle name="Normal 6 2 88" xfId="9914"/>
    <cellStyle name="Normal 6 2 89" xfId="9915"/>
    <cellStyle name="Normal 6 2 9" xfId="9916"/>
    <cellStyle name="Normal 6 2 90" xfId="9917"/>
    <cellStyle name="Normal 6 2 91" xfId="9918"/>
    <cellStyle name="Normal 6 2 92" xfId="9919"/>
    <cellStyle name="Normal 6 2 93" xfId="9920"/>
    <cellStyle name="Normal 6 2 94" xfId="9921"/>
    <cellStyle name="Normal 6 2 95" xfId="9922"/>
    <cellStyle name="Normal 6 2 96" xfId="9923"/>
    <cellStyle name="Normal 6 2 97" xfId="9924"/>
    <cellStyle name="Normal 6 2 98" xfId="9925"/>
    <cellStyle name="Normal 6 2 99" xfId="9926"/>
    <cellStyle name="Normal 6 20" xfId="9927"/>
    <cellStyle name="Normal 6 21" xfId="9928"/>
    <cellStyle name="Normal 6 21 2" xfId="9929"/>
    <cellStyle name="Normal 6 21 3" xfId="9930"/>
    <cellStyle name="Normal 6 22" xfId="9697"/>
    <cellStyle name="Normal 6 3" xfId="9931"/>
    <cellStyle name="Normal 6 3 2" xfId="9932"/>
    <cellStyle name="Normal 6 3 3" xfId="9933"/>
    <cellStyle name="Normal 6 3 4" xfId="9934"/>
    <cellStyle name="Normal 6 3 5" xfId="9935"/>
    <cellStyle name="Normal 6 3 6" xfId="9936"/>
    <cellStyle name="Normal 6 3 7" xfId="9937"/>
    <cellStyle name="Normal 6 4" xfId="9938"/>
    <cellStyle name="Normal 6 4 2" xfId="9939"/>
    <cellStyle name="Normal 6 4 3" xfId="9940"/>
    <cellStyle name="Normal 6 4 4" xfId="9941"/>
    <cellStyle name="Normal 6 4 5" xfId="9942"/>
    <cellStyle name="Normal 6 4 6" xfId="9943"/>
    <cellStyle name="Normal 6 4 7" xfId="9944"/>
    <cellStyle name="Normal 6 5" xfId="9945"/>
    <cellStyle name="Normal 6 5 2" xfId="9946"/>
    <cellStyle name="Normal 6 5 3" xfId="9947"/>
    <cellStyle name="Normal 6 5 4" xfId="9948"/>
    <cellStyle name="Normal 6 5 5" xfId="9949"/>
    <cellStyle name="Normal 6 5 6" xfId="9950"/>
    <cellStyle name="Normal 6 5 7" xfId="9951"/>
    <cellStyle name="Normal 6 6" xfId="9952"/>
    <cellStyle name="Normal 6 6 2" xfId="9953"/>
    <cellStyle name="Normal 6 6 3" xfId="9954"/>
    <cellStyle name="Normal 6 6 4" xfId="9955"/>
    <cellStyle name="Normal 6 6 5" xfId="9956"/>
    <cellStyle name="Normal 6 6 6" xfId="9957"/>
    <cellStyle name="Normal 6 6 7" xfId="9958"/>
    <cellStyle name="Normal 6 7" xfId="9959"/>
    <cellStyle name="Normal 6 7 2" xfId="9960"/>
    <cellStyle name="Normal 6 7 3" xfId="9961"/>
    <cellStyle name="Normal 6 7 4" xfId="9962"/>
    <cellStyle name="Normal 6 7 5" xfId="9963"/>
    <cellStyle name="Normal 6 7 6" xfId="9964"/>
    <cellStyle name="Normal 6 7 7" xfId="9965"/>
    <cellStyle name="Normal 6 8" xfId="9966"/>
    <cellStyle name="Normal 6 8 2" xfId="9967"/>
    <cellStyle name="Normal 6 8 3" xfId="9968"/>
    <cellStyle name="Normal 6 8 4" xfId="9969"/>
    <cellStyle name="Normal 6 8 5" xfId="9970"/>
    <cellStyle name="Normal 6 8 6" xfId="9971"/>
    <cellStyle name="Normal 6 8 7" xfId="9972"/>
    <cellStyle name="Normal 6 9" xfId="9973"/>
    <cellStyle name="Normal 6 9 2" xfId="9974"/>
    <cellStyle name="Normal 6 9 3" xfId="9975"/>
    <cellStyle name="Normal 6 9 4" xfId="9976"/>
    <cellStyle name="Normal 6 9 5" xfId="9977"/>
    <cellStyle name="Normal 6 9 6" xfId="9978"/>
    <cellStyle name="Normal 6 9 7" xfId="9979"/>
    <cellStyle name="Normal 60" xfId="9980"/>
    <cellStyle name="Normal 60 2" xfId="9981"/>
    <cellStyle name="Normal 60 3" xfId="9982"/>
    <cellStyle name="Normal 60 4" xfId="9983"/>
    <cellStyle name="Normal 61" xfId="9984"/>
    <cellStyle name="Normal 61 2" xfId="9985"/>
    <cellStyle name="Normal 61 3" xfId="9986"/>
    <cellStyle name="Normal 61 4" xfId="9987"/>
    <cellStyle name="Normal 62" xfId="9988"/>
    <cellStyle name="Normal 62 2" xfId="9989"/>
    <cellStyle name="Normal 62 3" xfId="9990"/>
    <cellStyle name="Normal 62 4" xfId="9991"/>
    <cellStyle name="Normal 63" xfId="9992"/>
    <cellStyle name="Normal 63 2" xfId="9993"/>
    <cellStyle name="Normal 63 3" xfId="9994"/>
    <cellStyle name="Normal 63 4" xfId="9995"/>
    <cellStyle name="Normal 64" xfId="9996"/>
    <cellStyle name="Normal 65" xfId="9997"/>
    <cellStyle name="Normal 65 2" xfId="9998"/>
    <cellStyle name="Normal 65 3" xfId="9999"/>
    <cellStyle name="Normal 65 4" xfId="10000"/>
    <cellStyle name="Normal 66" xfId="10001"/>
    <cellStyle name="Normal 66 2" xfId="10002"/>
    <cellStyle name="Normal 66 3" xfId="10003"/>
    <cellStyle name="Normal 66 4" xfId="10004"/>
    <cellStyle name="Normal 67" xfId="10005"/>
    <cellStyle name="Normal 67 2" xfId="10006"/>
    <cellStyle name="Normal 67 2 10" xfId="10007"/>
    <cellStyle name="Normal 67 2 2" xfId="10008"/>
    <cellStyle name="Normal 67 2 2 2" xfId="10009"/>
    <cellStyle name="Normal 67 2 2 2 2" xfId="10010"/>
    <cellStyle name="Normal 67 2 2 2 2 2" xfId="10011"/>
    <cellStyle name="Normal 67 2 2 3" xfId="10012"/>
    <cellStyle name="Normal 67 2 2 4" xfId="10013"/>
    <cellStyle name="Normal 67 2 3" xfId="10014"/>
    <cellStyle name="Normal 67 2 4" xfId="10015"/>
    <cellStyle name="Normal 67 2 5" xfId="10016"/>
    <cellStyle name="Normal 67 2 6" xfId="10017"/>
    <cellStyle name="Normal 67 2 7" xfId="10018"/>
    <cellStyle name="Normal 67 2 8" xfId="10019"/>
    <cellStyle name="Normal 67 2 9" xfId="10020"/>
    <cellStyle name="Normal 67 2 9 2" xfId="10021"/>
    <cellStyle name="Normal 67 2 9 2 2" xfId="10022"/>
    <cellStyle name="Normal 67 3" xfId="10023"/>
    <cellStyle name="Normal 67 4" xfId="10024"/>
    <cellStyle name="Normal 68" xfId="10025"/>
    <cellStyle name="Normal 68 10" xfId="10026"/>
    <cellStyle name="Normal 68 11" xfId="10027"/>
    <cellStyle name="Normal 68 11 2" xfId="10028"/>
    <cellStyle name="Normal 68 11 2 2" xfId="10029"/>
    <cellStyle name="Normal 68 12" xfId="10030"/>
    <cellStyle name="Normal 68 2" xfId="10031"/>
    <cellStyle name="Normal 68 2 10" xfId="10032"/>
    <cellStyle name="Normal 68 2 2" xfId="10033"/>
    <cellStyle name="Normal 68 2 2 2" xfId="10034"/>
    <cellStyle name="Normal 68 2 2 2 2" xfId="10035"/>
    <cellStyle name="Normal 68 2 2 2 2 2" xfId="10036"/>
    <cellStyle name="Normal 68 2 2 3" xfId="10037"/>
    <cellStyle name="Normal 68 2 2 4" xfId="10038"/>
    <cellStyle name="Normal 68 2 3" xfId="10039"/>
    <cellStyle name="Normal 68 2 4" xfId="10040"/>
    <cellStyle name="Normal 68 2 5" xfId="10041"/>
    <cellStyle name="Normal 68 2 6" xfId="10042"/>
    <cellStyle name="Normal 68 2 7" xfId="10043"/>
    <cellStyle name="Normal 68 2 8" xfId="10044"/>
    <cellStyle name="Normal 68 2 9" xfId="10045"/>
    <cellStyle name="Normal 68 2 9 2" xfId="10046"/>
    <cellStyle name="Normal 68 2 9 2 2" xfId="10047"/>
    <cellStyle name="Normal 68 3" xfId="10048"/>
    <cellStyle name="Normal 68 4" xfId="10049"/>
    <cellStyle name="Normal 68 5" xfId="10050"/>
    <cellStyle name="Normal 68 5 2" xfId="10051"/>
    <cellStyle name="Normal 68 5 2 2" xfId="10052"/>
    <cellStyle name="Normal 68 5 2 2 2" xfId="10053"/>
    <cellStyle name="Normal 68 5 3" xfId="10054"/>
    <cellStyle name="Normal 68 5 4" xfId="10055"/>
    <cellStyle name="Normal 68 6" xfId="10056"/>
    <cellStyle name="Normal 68 7" xfId="10057"/>
    <cellStyle name="Normal 68 8" xfId="10058"/>
    <cellStyle name="Normal 68 9" xfId="10059"/>
    <cellStyle name="Normal 69" xfId="10060"/>
    <cellStyle name="Normal 69 10" xfId="10061"/>
    <cellStyle name="Normal 69 11" xfId="10062"/>
    <cellStyle name="Normal 69 11 2" xfId="10063"/>
    <cellStyle name="Normal 69 11 2 2" xfId="10064"/>
    <cellStyle name="Normal 69 12" xfId="10065"/>
    <cellStyle name="Normal 69 2" xfId="10066"/>
    <cellStyle name="Normal 69 2 10" xfId="10067"/>
    <cellStyle name="Normal 69 2 2" xfId="10068"/>
    <cellStyle name="Normal 69 2 2 2" xfId="10069"/>
    <cellStyle name="Normal 69 2 2 2 2" xfId="10070"/>
    <cellStyle name="Normal 69 2 2 2 2 2" xfId="10071"/>
    <cellStyle name="Normal 69 2 2 3" xfId="10072"/>
    <cellStyle name="Normal 69 2 2 4" xfId="10073"/>
    <cellStyle name="Normal 69 2 3" xfId="10074"/>
    <cellStyle name="Normal 69 2 4" xfId="10075"/>
    <cellStyle name="Normal 69 2 5" xfId="10076"/>
    <cellStyle name="Normal 69 2 6" xfId="10077"/>
    <cellStyle name="Normal 69 2 7" xfId="10078"/>
    <cellStyle name="Normal 69 2 8" xfId="10079"/>
    <cellStyle name="Normal 69 2 9" xfId="10080"/>
    <cellStyle name="Normal 69 2 9 2" xfId="10081"/>
    <cellStyle name="Normal 69 2 9 2 2" xfId="10082"/>
    <cellStyle name="Normal 69 3" xfId="10083"/>
    <cellStyle name="Normal 69 4" xfId="10084"/>
    <cellStyle name="Normal 69 5" xfId="10085"/>
    <cellStyle name="Normal 69 5 2" xfId="10086"/>
    <cellStyle name="Normal 69 5 2 2" xfId="10087"/>
    <cellStyle name="Normal 69 5 2 2 2" xfId="10088"/>
    <cellStyle name="Normal 69 5 3" xfId="10089"/>
    <cellStyle name="Normal 69 5 4" xfId="10090"/>
    <cellStyle name="Normal 69 6" xfId="10091"/>
    <cellStyle name="Normal 69 7" xfId="10092"/>
    <cellStyle name="Normal 69 8" xfId="10093"/>
    <cellStyle name="Normal 69 9" xfId="10094"/>
    <cellStyle name="Normal 7" xfId="10095"/>
    <cellStyle name="Normal 7 2" xfId="10096"/>
    <cellStyle name="Normal 7 2 10" xfId="10097"/>
    <cellStyle name="Normal 7 2 10 10" xfId="10098"/>
    <cellStyle name="Normal 7 2 10 2" xfId="10099"/>
    <cellStyle name="Normal 7 2 10 2 2" xfId="10100"/>
    <cellStyle name="Normal 7 2 10 2 2 2" xfId="10101"/>
    <cellStyle name="Normal 7 2 10 2 2 2 2" xfId="10102"/>
    <cellStyle name="Normal 7 2 10 2 3" xfId="10103"/>
    <cellStyle name="Normal 7 2 10 2 4" xfId="10104"/>
    <cellStyle name="Normal 7 2 10 3" xfId="10105"/>
    <cellStyle name="Normal 7 2 10 4" xfId="10106"/>
    <cellStyle name="Normal 7 2 10 5" xfId="10107"/>
    <cellStyle name="Normal 7 2 10 6" xfId="10108"/>
    <cellStyle name="Normal 7 2 10 7" xfId="10109"/>
    <cellStyle name="Normal 7 2 10 8" xfId="10110"/>
    <cellStyle name="Normal 7 2 10 9" xfId="10111"/>
    <cellStyle name="Normal 7 2 10 9 2" xfId="10112"/>
    <cellStyle name="Normal 7 2 10 9 2 2" xfId="10113"/>
    <cellStyle name="Normal 7 2 100" xfId="10114"/>
    <cellStyle name="Normal 7 2 101" xfId="10115"/>
    <cellStyle name="Normal 7 2 102" xfId="10116"/>
    <cellStyle name="Normal 7 2 103" xfId="10117"/>
    <cellStyle name="Normal 7 2 104" xfId="10118"/>
    <cellStyle name="Normal 7 2 105" xfId="10119"/>
    <cellStyle name="Normal 7 2 106" xfId="10120"/>
    <cellStyle name="Normal 7 2 107" xfId="10121"/>
    <cellStyle name="Normal 7 2 108" xfId="10122"/>
    <cellStyle name="Normal 7 2 109" xfId="10123"/>
    <cellStyle name="Normal 7 2 11" xfId="10124"/>
    <cellStyle name="Normal 7 2 11 10" xfId="10125"/>
    <cellStyle name="Normal 7 2 11 2" xfId="10126"/>
    <cellStyle name="Normal 7 2 11 2 2" xfId="10127"/>
    <cellStyle name="Normal 7 2 11 2 2 2" xfId="10128"/>
    <cellStyle name="Normal 7 2 11 2 2 2 2" xfId="10129"/>
    <cellStyle name="Normal 7 2 11 2 3" xfId="10130"/>
    <cellStyle name="Normal 7 2 11 2 4" xfId="10131"/>
    <cellStyle name="Normal 7 2 11 3" xfId="10132"/>
    <cellStyle name="Normal 7 2 11 4" xfId="10133"/>
    <cellStyle name="Normal 7 2 11 5" xfId="10134"/>
    <cellStyle name="Normal 7 2 11 6" xfId="10135"/>
    <cellStyle name="Normal 7 2 11 7" xfId="10136"/>
    <cellStyle name="Normal 7 2 11 8" xfId="10137"/>
    <cellStyle name="Normal 7 2 11 9" xfId="10138"/>
    <cellStyle name="Normal 7 2 11 9 2" xfId="10139"/>
    <cellStyle name="Normal 7 2 11 9 2 2" xfId="10140"/>
    <cellStyle name="Normal 7 2 110" xfId="10141"/>
    <cellStyle name="Normal 7 2 111" xfId="10142"/>
    <cellStyle name="Normal 7 2 112" xfId="10143"/>
    <cellStyle name="Normal 7 2 113" xfId="10144"/>
    <cellStyle name="Normal 7 2 114" xfId="10145"/>
    <cellStyle name="Normal 7 2 115" xfId="10146"/>
    <cellStyle name="Normal 7 2 116" xfId="10147"/>
    <cellStyle name="Normal 7 2 117" xfId="10148"/>
    <cellStyle name="Normal 7 2 118" xfId="10149"/>
    <cellStyle name="Normal 7 2 119" xfId="10150"/>
    <cellStyle name="Normal 7 2 12" xfId="10151"/>
    <cellStyle name="Normal 7 2 12 10" xfId="10152"/>
    <cellStyle name="Normal 7 2 12 2" xfId="10153"/>
    <cellStyle name="Normal 7 2 12 2 2" xfId="10154"/>
    <cellStyle name="Normal 7 2 12 2 2 2" xfId="10155"/>
    <cellStyle name="Normal 7 2 12 2 2 2 2" xfId="10156"/>
    <cellStyle name="Normal 7 2 12 2 3" xfId="10157"/>
    <cellStyle name="Normal 7 2 12 2 4" xfId="10158"/>
    <cellStyle name="Normal 7 2 12 3" xfId="10159"/>
    <cellStyle name="Normal 7 2 12 4" xfId="10160"/>
    <cellStyle name="Normal 7 2 12 5" xfId="10161"/>
    <cellStyle name="Normal 7 2 12 6" xfId="10162"/>
    <cellStyle name="Normal 7 2 12 7" xfId="10163"/>
    <cellStyle name="Normal 7 2 12 8" xfId="10164"/>
    <cellStyle name="Normal 7 2 12 9" xfId="10165"/>
    <cellStyle name="Normal 7 2 12 9 2" xfId="10166"/>
    <cellStyle name="Normal 7 2 12 9 2 2" xfId="10167"/>
    <cellStyle name="Normal 7 2 120" xfId="10168"/>
    <cellStyle name="Normal 7 2 121" xfId="10169"/>
    <cellStyle name="Normal 7 2 122" xfId="10170"/>
    <cellStyle name="Normal 7 2 123" xfId="10171"/>
    <cellStyle name="Normal 7 2 124" xfId="10172"/>
    <cellStyle name="Normal 7 2 125" xfId="10173"/>
    <cellStyle name="Normal 7 2 126" xfId="10174"/>
    <cellStyle name="Normal 7 2 127" xfId="10175"/>
    <cellStyle name="Normal 7 2 128" xfId="10176"/>
    <cellStyle name="Normal 7 2 129" xfId="10177"/>
    <cellStyle name="Normal 7 2 13" xfId="10178"/>
    <cellStyle name="Normal 7 2 13 10" xfId="10179"/>
    <cellStyle name="Normal 7 2 13 2" xfId="10180"/>
    <cellStyle name="Normal 7 2 13 2 2" xfId="10181"/>
    <cellStyle name="Normal 7 2 13 2 2 2" xfId="10182"/>
    <cellStyle name="Normal 7 2 13 2 2 2 2" xfId="10183"/>
    <cellStyle name="Normal 7 2 13 2 3" xfId="10184"/>
    <cellStyle name="Normal 7 2 13 2 4" xfId="10185"/>
    <cellStyle name="Normal 7 2 13 3" xfId="10186"/>
    <cellStyle name="Normal 7 2 13 4" xfId="10187"/>
    <cellStyle name="Normal 7 2 13 5" xfId="10188"/>
    <cellStyle name="Normal 7 2 13 6" xfId="10189"/>
    <cellStyle name="Normal 7 2 13 7" xfId="10190"/>
    <cellStyle name="Normal 7 2 13 8" xfId="10191"/>
    <cellStyle name="Normal 7 2 13 9" xfId="10192"/>
    <cellStyle name="Normal 7 2 13 9 2" xfId="10193"/>
    <cellStyle name="Normal 7 2 13 9 2 2" xfId="10194"/>
    <cellStyle name="Normal 7 2 130" xfId="10195"/>
    <cellStyle name="Normal 7 2 131" xfId="10196"/>
    <cellStyle name="Normal 7 2 132" xfId="10197"/>
    <cellStyle name="Normal 7 2 133" xfId="10198"/>
    <cellStyle name="Normal 7 2 134" xfId="10199"/>
    <cellStyle name="Normal 7 2 135" xfId="10200"/>
    <cellStyle name="Normal 7 2 136" xfId="10201"/>
    <cellStyle name="Normal 7 2 137" xfId="10202"/>
    <cellStyle name="Normal 7 2 138" xfId="10203"/>
    <cellStyle name="Normal 7 2 139" xfId="10204"/>
    <cellStyle name="Normal 7 2 14" xfId="10205"/>
    <cellStyle name="Normal 7 2 14 10" xfId="10206"/>
    <cellStyle name="Normal 7 2 14 2" xfId="10207"/>
    <cellStyle name="Normal 7 2 14 2 2" xfId="10208"/>
    <cellStyle name="Normal 7 2 14 2 2 2" xfId="10209"/>
    <cellStyle name="Normal 7 2 14 2 2 2 2" xfId="10210"/>
    <cellStyle name="Normal 7 2 14 2 3" xfId="10211"/>
    <cellStyle name="Normal 7 2 14 2 4" xfId="10212"/>
    <cellStyle name="Normal 7 2 14 3" xfId="10213"/>
    <cellStyle name="Normal 7 2 14 4" xfId="10214"/>
    <cellStyle name="Normal 7 2 14 5" xfId="10215"/>
    <cellStyle name="Normal 7 2 14 6" xfId="10216"/>
    <cellStyle name="Normal 7 2 14 7" xfId="10217"/>
    <cellStyle name="Normal 7 2 14 8" xfId="10218"/>
    <cellStyle name="Normal 7 2 14 9" xfId="10219"/>
    <cellStyle name="Normal 7 2 14 9 2" xfId="10220"/>
    <cellStyle name="Normal 7 2 14 9 2 2" xfId="10221"/>
    <cellStyle name="Normal 7 2 140" xfId="10222"/>
    <cellStyle name="Normal 7 2 141" xfId="10223"/>
    <cellStyle name="Normal 7 2 142" xfId="10224"/>
    <cellStyle name="Normal 7 2 143" xfId="10225"/>
    <cellStyle name="Normal 7 2 144" xfId="10226"/>
    <cellStyle name="Normal 7 2 145" xfId="10227"/>
    <cellStyle name="Normal 7 2 146" xfId="10228"/>
    <cellStyle name="Normal 7 2 147" xfId="10229"/>
    <cellStyle name="Normal 7 2 148" xfId="10230"/>
    <cellStyle name="Normal 7 2 149" xfId="10231"/>
    <cellStyle name="Normal 7 2 15" xfId="10232"/>
    <cellStyle name="Normal 7 2 15 10" xfId="10233"/>
    <cellStyle name="Normal 7 2 15 2" xfId="10234"/>
    <cellStyle name="Normal 7 2 15 2 2" xfId="10235"/>
    <cellStyle name="Normal 7 2 15 2 2 2" xfId="10236"/>
    <cellStyle name="Normal 7 2 15 2 2 2 2" xfId="10237"/>
    <cellStyle name="Normal 7 2 15 2 3" xfId="10238"/>
    <cellStyle name="Normal 7 2 15 2 4" xfId="10239"/>
    <cellStyle name="Normal 7 2 15 3" xfId="10240"/>
    <cellStyle name="Normal 7 2 15 4" xfId="10241"/>
    <cellStyle name="Normal 7 2 15 5" xfId="10242"/>
    <cellStyle name="Normal 7 2 15 6" xfId="10243"/>
    <cellStyle name="Normal 7 2 15 7" xfId="10244"/>
    <cellStyle name="Normal 7 2 15 8" xfId="10245"/>
    <cellStyle name="Normal 7 2 15 9" xfId="10246"/>
    <cellStyle name="Normal 7 2 15 9 2" xfId="10247"/>
    <cellStyle name="Normal 7 2 15 9 2 2" xfId="10248"/>
    <cellStyle name="Normal 7 2 150" xfId="10249"/>
    <cellStyle name="Normal 7 2 151" xfId="10250"/>
    <cellStyle name="Normal 7 2 152" xfId="10251"/>
    <cellStyle name="Normal 7 2 153" xfId="10252"/>
    <cellStyle name="Normal 7 2 154" xfId="10253"/>
    <cellStyle name="Normal 7 2 155" xfId="10254"/>
    <cellStyle name="Normal 7 2 156" xfId="10255"/>
    <cellStyle name="Normal 7 2 157" xfId="10256"/>
    <cellStyle name="Normal 7 2 158" xfId="10257"/>
    <cellStyle name="Normal 7 2 159" xfId="10258"/>
    <cellStyle name="Normal 7 2 16" xfId="10259"/>
    <cellStyle name="Normal 7 2 16 10" xfId="10260"/>
    <cellStyle name="Normal 7 2 16 2" xfId="10261"/>
    <cellStyle name="Normal 7 2 16 2 2" xfId="10262"/>
    <cellStyle name="Normal 7 2 16 2 2 2" xfId="10263"/>
    <cellStyle name="Normal 7 2 16 2 2 2 2" xfId="10264"/>
    <cellStyle name="Normal 7 2 16 2 3" xfId="10265"/>
    <cellStyle name="Normal 7 2 16 2 4" xfId="10266"/>
    <cellStyle name="Normal 7 2 16 3" xfId="10267"/>
    <cellStyle name="Normal 7 2 16 4" xfId="10268"/>
    <cellStyle name="Normal 7 2 16 5" xfId="10269"/>
    <cellStyle name="Normal 7 2 16 6" xfId="10270"/>
    <cellStyle name="Normal 7 2 16 7" xfId="10271"/>
    <cellStyle name="Normal 7 2 16 8" xfId="10272"/>
    <cellStyle name="Normal 7 2 16 9" xfId="10273"/>
    <cellStyle name="Normal 7 2 16 9 2" xfId="10274"/>
    <cellStyle name="Normal 7 2 16 9 2 2" xfId="10275"/>
    <cellStyle name="Normal 7 2 160" xfId="10276"/>
    <cellStyle name="Normal 7 2 161" xfId="10277"/>
    <cellStyle name="Normal 7 2 162" xfId="10278"/>
    <cellStyle name="Normal 7 2 163" xfId="10279"/>
    <cellStyle name="Normal 7 2 164" xfId="10280"/>
    <cellStyle name="Normal 7 2 165" xfId="10281"/>
    <cellStyle name="Normal 7 2 166" xfId="10282"/>
    <cellStyle name="Normal 7 2 167" xfId="10283"/>
    <cellStyle name="Normal 7 2 168" xfId="10284"/>
    <cellStyle name="Normal 7 2 169" xfId="10285"/>
    <cellStyle name="Normal 7 2 17" xfId="10286"/>
    <cellStyle name="Normal 7 2 17 10" xfId="10287"/>
    <cellStyle name="Normal 7 2 17 2" xfId="10288"/>
    <cellStyle name="Normal 7 2 17 2 2" xfId="10289"/>
    <cellStyle name="Normal 7 2 17 2 2 2" xfId="10290"/>
    <cellStyle name="Normal 7 2 17 2 2 2 2" xfId="10291"/>
    <cellStyle name="Normal 7 2 17 2 3" xfId="10292"/>
    <cellStyle name="Normal 7 2 17 2 4" xfId="10293"/>
    <cellStyle name="Normal 7 2 17 3" xfId="10294"/>
    <cellStyle name="Normal 7 2 17 4" xfId="10295"/>
    <cellStyle name="Normal 7 2 17 5" xfId="10296"/>
    <cellStyle name="Normal 7 2 17 6" xfId="10297"/>
    <cellStyle name="Normal 7 2 17 7" xfId="10298"/>
    <cellStyle name="Normal 7 2 17 8" xfId="10299"/>
    <cellStyle name="Normal 7 2 17 9" xfId="10300"/>
    <cellStyle name="Normal 7 2 17 9 2" xfId="10301"/>
    <cellStyle name="Normal 7 2 17 9 2 2" xfId="10302"/>
    <cellStyle name="Normal 7 2 170" xfId="10303"/>
    <cellStyle name="Normal 7 2 171" xfId="10304"/>
    <cellStyle name="Normal 7 2 172" xfId="10305"/>
    <cellStyle name="Normal 7 2 173" xfId="10306"/>
    <cellStyle name="Normal 7 2 174" xfId="10307"/>
    <cellStyle name="Normal 7 2 175" xfId="10308"/>
    <cellStyle name="Normal 7 2 176" xfId="10309"/>
    <cellStyle name="Normal 7 2 177" xfId="10310"/>
    <cellStyle name="Normal 7 2 18" xfId="10311"/>
    <cellStyle name="Normal 7 2 18 10" xfId="10312"/>
    <cellStyle name="Normal 7 2 18 2" xfId="10313"/>
    <cellStyle name="Normal 7 2 18 2 2" xfId="10314"/>
    <cellStyle name="Normal 7 2 18 2 2 2" xfId="10315"/>
    <cellStyle name="Normal 7 2 18 2 2 2 2" xfId="10316"/>
    <cellStyle name="Normal 7 2 18 2 3" xfId="10317"/>
    <cellStyle name="Normal 7 2 18 2 4" xfId="10318"/>
    <cellStyle name="Normal 7 2 18 3" xfId="10319"/>
    <cellStyle name="Normal 7 2 18 4" xfId="10320"/>
    <cellStyle name="Normal 7 2 18 5" xfId="10321"/>
    <cellStyle name="Normal 7 2 18 6" xfId="10322"/>
    <cellStyle name="Normal 7 2 18 7" xfId="10323"/>
    <cellStyle name="Normal 7 2 18 8" xfId="10324"/>
    <cellStyle name="Normal 7 2 18 9" xfId="10325"/>
    <cellStyle name="Normal 7 2 18 9 2" xfId="10326"/>
    <cellStyle name="Normal 7 2 18 9 2 2" xfId="10327"/>
    <cellStyle name="Normal 7 2 19" xfId="10328"/>
    <cellStyle name="Normal 7 2 19 10" xfId="10329"/>
    <cellStyle name="Normal 7 2 19 2" xfId="10330"/>
    <cellStyle name="Normal 7 2 19 2 2" xfId="10331"/>
    <cellStyle name="Normal 7 2 19 2 2 2" xfId="10332"/>
    <cellStyle name="Normal 7 2 19 2 2 2 2" xfId="10333"/>
    <cellStyle name="Normal 7 2 19 2 3" xfId="10334"/>
    <cellStyle name="Normal 7 2 19 2 4" xfId="10335"/>
    <cellStyle name="Normal 7 2 19 3" xfId="10336"/>
    <cellStyle name="Normal 7 2 19 4" xfId="10337"/>
    <cellStyle name="Normal 7 2 19 5" xfId="10338"/>
    <cellStyle name="Normal 7 2 19 6" xfId="10339"/>
    <cellStyle name="Normal 7 2 19 7" xfId="10340"/>
    <cellStyle name="Normal 7 2 19 8" xfId="10341"/>
    <cellStyle name="Normal 7 2 19 9" xfId="10342"/>
    <cellStyle name="Normal 7 2 19 9 2" xfId="10343"/>
    <cellStyle name="Normal 7 2 19 9 2 2" xfId="10344"/>
    <cellStyle name="Normal 7 2 2" xfId="10345"/>
    <cellStyle name="Normal 7 2 20" xfId="10346"/>
    <cellStyle name="Normal 7 2 20 10" xfId="10347"/>
    <cellStyle name="Normal 7 2 20 2" xfId="10348"/>
    <cellStyle name="Normal 7 2 20 2 2" xfId="10349"/>
    <cellStyle name="Normal 7 2 20 2 2 2" xfId="10350"/>
    <cellStyle name="Normal 7 2 20 2 2 2 2" xfId="10351"/>
    <cellStyle name="Normal 7 2 20 2 3" xfId="10352"/>
    <cellStyle name="Normal 7 2 20 2 4" xfId="10353"/>
    <cellStyle name="Normal 7 2 20 3" xfId="10354"/>
    <cellStyle name="Normal 7 2 20 4" xfId="10355"/>
    <cellStyle name="Normal 7 2 20 5" xfId="10356"/>
    <cellStyle name="Normal 7 2 20 6" xfId="10357"/>
    <cellStyle name="Normal 7 2 20 7" xfId="10358"/>
    <cellStyle name="Normal 7 2 20 8" xfId="10359"/>
    <cellStyle name="Normal 7 2 20 9" xfId="10360"/>
    <cellStyle name="Normal 7 2 20 9 2" xfId="10361"/>
    <cellStyle name="Normal 7 2 20 9 2 2" xfId="10362"/>
    <cellStyle name="Normal 7 2 21" xfId="10363"/>
    <cellStyle name="Normal 7 2 21 10" xfId="10364"/>
    <cellStyle name="Normal 7 2 21 2" xfId="10365"/>
    <cellStyle name="Normal 7 2 21 2 2" xfId="10366"/>
    <cellStyle name="Normal 7 2 21 2 2 2" xfId="10367"/>
    <cellStyle name="Normal 7 2 21 2 2 2 2" xfId="10368"/>
    <cellStyle name="Normal 7 2 21 2 3" xfId="10369"/>
    <cellStyle name="Normal 7 2 21 2 4" xfId="10370"/>
    <cellStyle name="Normal 7 2 21 3" xfId="10371"/>
    <cellStyle name="Normal 7 2 21 4" xfId="10372"/>
    <cellStyle name="Normal 7 2 21 5" xfId="10373"/>
    <cellStyle name="Normal 7 2 21 6" xfId="10374"/>
    <cellStyle name="Normal 7 2 21 7" xfId="10375"/>
    <cellStyle name="Normal 7 2 21 8" xfId="10376"/>
    <cellStyle name="Normal 7 2 21 9" xfId="10377"/>
    <cellStyle name="Normal 7 2 21 9 2" xfId="10378"/>
    <cellStyle name="Normal 7 2 21 9 2 2" xfId="10379"/>
    <cellStyle name="Normal 7 2 22" xfId="10380"/>
    <cellStyle name="Normal 7 2 22 10" xfId="10381"/>
    <cellStyle name="Normal 7 2 22 2" xfId="10382"/>
    <cellStyle name="Normal 7 2 22 2 2" xfId="10383"/>
    <cellStyle name="Normal 7 2 22 2 2 2" xfId="10384"/>
    <cellStyle name="Normal 7 2 22 2 2 2 2" xfId="10385"/>
    <cellStyle name="Normal 7 2 22 2 3" xfId="10386"/>
    <cellStyle name="Normal 7 2 22 2 4" xfId="10387"/>
    <cellStyle name="Normal 7 2 22 3" xfId="10388"/>
    <cellStyle name="Normal 7 2 22 4" xfId="10389"/>
    <cellStyle name="Normal 7 2 22 5" xfId="10390"/>
    <cellStyle name="Normal 7 2 22 6" xfId="10391"/>
    <cellStyle name="Normal 7 2 22 7" xfId="10392"/>
    <cellStyle name="Normal 7 2 22 8" xfId="10393"/>
    <cellStyle name="Normal 7 2 22 9" xfId="10394"/>
    <cellStyle name="Normal 7 2 22 9 2" xfId="10395"/>
    <cellStyle name="Normal 7 2 22 9 2 2" xfId="10396"/>
    <cellStyle name="Normal 7 2 23" xfId="10397"/>
    <cellStyle name="Normal 7 2 23 10" xfId="10398"/>
    <cellStyle name="Normal 7 2 23 2" xfId="10399"/>
    <cellStyle name="Normal 7 2 23 2 2" xfId="10400"/>
    <cellStyle name="Normal 7 2 23 2 2 2" xfId="10401"/>
    <cellStyle name="Normal 7 2 23 2 2 2 2" xfId="10402"/>
    <cellStyle name="Normal 7 2 23 2 3" xfId="10403"/>
    <cellStyle name="Normal 7 2 23 2 4" xfId="10404"/>
    <cellStyle name="Normal 7 2 23 3" xfId="10405"/>
    <cellStyle name="Normal 7 2 23 4" xfId="10406"/>
    <cellStyle name="Normal 7 2 23 5" xfId="10407"/>
    <cellStyle name="Normal 7 2 23 6" xfId="10408"/>
    <cellStyle name="Normal 7 2 23 7" xfId="10409"/>
    <cellStyle name="Normal 7 2 23 8" xfId="10410"/>
    <cellStyle name="Normal 7 2 23 9" xfId="10411"/>
    <cellStyle name="Normal 7 2 23 9 2" xfId="10412"/>
    <cellStyle name="Normal 7 2 23 9 2 2" xfId="10413"/>
    <cellStyle name="Normal 7 2 24" xfId="10414"/>
    <cellStyle name="Normal 7 2 24 10" xfId="10415"/>
    <cellStyle name="Normal 7 2 24 2" xfId="10416"/>
    <cellStyle name="Normal 7 2 24 2 2" xfId="10417"/>
    <cellStyle name="Normal 7 2 24 2 2 2" xfId="10418"/>
    <cellStyle name="Normal 7 2 24 2 2 2 2" xfId="10419"/>
    <cellStyle name="Normal 7 2 24 2 3" xfId="10420"/>
    <cellStyle name="Normal 7 2 24 2 4" xfId="10421"/>
    <cellStyle name="Normal 7 2 24 3" xfId="10422"/>
    <cellStyle name="Normal 7 2 24 4" xfId="10423"/>
    <cellStyle name="Normal 7 2 24 5" xfId="10424"/>
    <cellStyle name="Normal 7 2 24 6" xfId="10425"/>
    <cellStyle name="Normal 7 2 24 7" xfId="10426"/>
    <cellStyle name="Normal 7 2 24 8" xfId="10427"/>
    <cellStyle name="Normal 7 2 24 9" xfId="10428"/>
    <cellStyle name="Normal 7 2 24 9 2" xfId="10429"/>
    <cellStyle name="Normal 7 2 24 9 2 2" xfId="10430"/>
    <cellStyle name="Normal 7 2 25" xfId="10431"/>
    <cellStyle name="Normal 7 2 25 10" xfId="10432"/>
    <cellStyle name="Normal 7 2 25 2" xfId="10433"/>
    <cellStyle name="Normal 7 2 25 2 2" xfId="10434"/>
    <cellStyle name="Normal 7 2 25 2 2 2" xfId="10435"/>
    <cellStyle name="Normal 7 2 25 2 2 2 2" xfId="10436"/>
    <cellStyle name="Normal 7 2 25 2 3" xfId="10437"/>
    <cellStyle name="Normal 7 2 25 2 4" xfId="10438"/>
    <cellStyle name="Normal 7 2 25 3" xfId="10439"/>
    <cellStyle name="Normal 7 2 25 4" xfId="10440"/>
    <cellStyle name="Normal 7 2 25 5" xfId="10441"/>
    <cellStyle name="Normal 7 2 25 6" xfId="10442"/>
    <cellStyle name="Normal 7 2 25 7" xfId="10443"/>
    <cellStyle name="Normal 7 2 25 8" xfId="10444"/>
    <cellStyle name="Normal 7 2 25 9" xfId="10445"/>
    <cellStyle name="Normal 7 2 25 9 2" xfId="10446"/>
    <cellStyle name="Normal 7 2 25 9 2 2" xfId="10447"/>
    <cellStyle name="Normal 7 2 26" xfId="10448"/>
    <cellStyle name="Normal 7 2 26 10" xfId="10449"/>
    <cellStyle name="Normal 7 2 26 2" xfId="10450"/>
    <cellStyle name="Normal 7 2 26 2 2" xfId="10451"/>
    <cellStyle name="Normal 7 2 26 2 2 2" xfId="10452"/>
    <cellStyle name="Normal 7 2 26 2 2 2 2" xfId="10453"/>
    <cellStyle name="Normal 7 2 26 2 3" xfId="10454"/>
    <cellStyle name="Normal 7 2 26 2 4" xfId="10455"/>
    <cellStyle name="Normal 7 2 26 3" xfId="10456"/>
    <cellStyle name="Normal 7 2 26 4" xfId="10457"/>
    <cellStyle name="Normal 7 2 26 5" xfId="10458"/>
    <cellStyle name="Normal 7 2 26 6" xfId="10459"/>
    <cellStyle name="Normal 7 2 26 7" xfId="10460"/>
    <cellStyle name="Normal 7 2 26 8" xfId="10461"/>
    <cellStyle name="Normal 7 2 26 9" xfId="10462"/>
    <cellStyle name="Normal 7 2 26 9 2" xfId="10463"/>
    <cellStyle name="Normal 7 2 26 9 2 2" xfId="10464"/>
    <cellStyle name="Normal 7 2 27" xfId="10465"/>
    <cellStyle name="Normal 7 2 27 10" xfId="10466"/>
    <cellStyle name="Normal 7 2 27 2" xfId="10467"/>
    <cellStyle name="Normal 7 2 27 2 2" xfId="10468"/>
    <cellStyle name="Normal 7 2 27 2 2 2" xfId="10469"/>
    <cellStyle name="Normal 7 2 27 2 2 2 2" xfId="10470"/>
    <cellStyle name="Normal 7 2 27 2 3" xfId="10471"/>
    <cellStyle name="Normal 7 2 27 2 4" xfId="10472"/>
    <cellStyle name="Normal 7 2 27 3" xfId="10473"/>
    <cellStyle name="Normal 7 2 27 4" xfId="10474"/>
    <cellStyle name="Normal 7 2 27 5" xfId="10475"/>
    <cellStyle name="Normal 7 2 27 6" xfId="10476"/>
    <cellStyle name="Normal 7 2 27 7" xfId="10477"/>
    <cellStyle name="Normal 7 2 27 8" xfId="10478"/>
    <cellStyle name="Normal 7 2 27 9" xfId="10479"/>
    <cellStyle name="Normal 7 2 27 9 2" xfId="10480"/>
    <cellStyle name="Normal 7 2 27 9 2 2" xfId="10481"/>
    <cellStyle name="Normal 7 2 28" xfId="10482"/>
    <cellStyle name="Normal 7 2 29" xfId="10483"/>
    <cellStyle name="Normal 7 2 3" xfId="10484"/>
    <cellStyle name="Normal 7 2 30" xfId="10485"/>
    <cellStyle name="Normal 7 2 31" xfId="10486"/>
    <cellStyle name="Normal 7 2 32" xfId="10487"/>
    <cellStyle name="Normal 7 2 33" xfId="10488"/>
    <cellStyle name="Normal 7 2 34" xfId="10489"/>
    <cellStyle name="Normal 7 2 35" xfId="10490"/>
    <cellStyle name="Normal 7 2 36" xfId="10491"/>
    <cellStyle name="Normal 7 2 37" xfId="10492"/>
    <cellStyle name="Normal 7 2 38" xfId="10493"/>
    <cellStyle name="Normal 7 2 39" xfId="10494"/>
    <cellStyle name="Normal 7 2 4" xfId="10495"/>
    <cellStyle name="Normal 7 2 40" xfId="10496"/>
    <cellStyle name="Normal 7 2 41" xfId="10497"/>
    <cellStyle name="Normal 7 2 42" xfId="10498"/>
    <cellStyle name="Normal 7 2 43" xfId="10499"/>
    <cellStyle name="Normal 7 2 44" xfId="10500"/>
    <cellStyle name="Normal 7 2 45" xfId="10501"/>
    <cellStyle name="Normal 7 2 46" xfId="10502"/>
    <cellStyle name="Normal 7 2 47" xfId="10503"/>
    <cellStyle name="Normal 7 2 48" xfId="10504"/>
    <cellStyle name="Normal 7 2 49" xfId="10505"/>
    <cellStyle name="Normal 7 2 5" xfId="10506"/>
    <cellStyle name="Normal 7 2 5 10" xfId="10507"/>
    <cellStyle name="Normal 7 2 5 2" xfId="10508"/>
    <cellStyle name="Normal 7 2 5 2 2" xfId="10509"/>
    <cellStyle name="Normal 7 2 5 2 2 2" xfId="10510"/>
    <cellStyle name="Normal 7 2 5 2 2 2 2" xfId="10511"/>
    <cellStyle name="Normal 7 2 5 2 3" xfId="10512"/>
    <cellStyle name="Normal 7 2 5 2 4" xfId="10513"/>
    <cellStyle name="Normal 7 2 5 3" xfId="10514"/>
    <cellStyle name="Normal 7 2 5 4" xfId="10515"/>
    <cellStyle name="Normal 7 2 5 5" xfId="10516"/>
    <cellStyle name="Normal 7 2 5 6" xfId="10517"/>
    <cellStyle name="Normal 7 2 5 7" xfId="10518"/>
    <cellStyle name="Normal 7 2 5 8" xfId="10519"/>
    <cellStyle name="Normal 7 2 5 9" xfId="10520"/>
    <cellStyle name="Normal 7 2 5 9 2" xfId="10521"/>
    <cellStyle name="Normal 7 2 5 9 2 2" xfId="10522"/>
    <cellStyle name="Normal 7 2 50" xfId="10523"/>
    <cellStyle name="Normal 7 2 51" xfId="10524"/>
    <cellStyle name="Normal 7 2 52" xfId="10525"/>
    <cellStyle name="Normal 7 2 53" xfId="10526"/>
    <cellStyle name="Normal 7 2 54" xfId="10527"/>
    <cellStyle name="Normal 7 2 55" xfId="10528"/>
    <cellStyle name="Normal 7 2 56" xfId="10529"/>
    <cellStyle name="Normal 7 2 57" xfId="10530"/>
    <cellStyle name="Normal 7 2 58" xfId="10531"/>
    <cellStyle name="Normal 7 2 59" xfId="10532"/>
    <cellStyle name="Normal 7 2 6" xfId="10533"/>
    <cellStyle name="Normal 7 2 6 10" xfId="10534"/>
    <cellStyle name="Normal 7 2 6 2" xfId="10535"/>
    <cellStyle name="Normal 7 2 6 2 2" xfId="10536"/>
    <cellStyle name="Normal 7 2 6 2 2 2" xfId="10537"/>
    <cellStyle name="Normal 7 2 6 2 2 2 2" xfId="10538"/>
    <cellStyle name="Normal 7 2 6 2 3" xfId="10539"/>
    <cellStyle name="Normal 7 2 6 2 4" xfId="10540"/>
    <cellStyle name="Normal 7 2 6 3" xfId="10541"/>
    <cellStyle name="Normal 7 2 6 4" xfId="10542"/>
    <cellStyle name="Normal 7 2 6 5" xfId="10543"/>
    <cellStyle name="Normal 7 2 6 6" xfId="10544"/>
    <cellStyle name="Normal 7 2 6 7" xfId="10545"/>
    <cellStyle name="Normal 7 2 6 8" xfId="10546"/>
    <cellStyle name="Normal 7 2 6 9" xfId="10547"/>
    <cellStyle name="Normal 7 2 6 9 2" xfId="10548"/>
    <cellStyle name="Normal 7 2 6 9 2 2" xfId="10549"/>
    <cellStyle name="Normal 7 2 60" xfId="10550"/>
    <cellStyle name="Normal 7 2 61" xfId="10551"/>
    <cellStyle name="Normal 7 2 62" xfId="10552"/>
    <cellStyle name="Normal 7 2 63" xfId="10553"/>
    <cellStyle name="Normal 7 2 64" xfId="10554"/>
    <cellStyle name="Normal 7 2 65" xfId="10555"/>
    <cellStyle name="Normal 7 2 66" xfId="10556"/>
    <cellStyle name="Normal 7 2 67" xfId="10557"/>
    <cellStyle name="Normal 7 2 68" xfId="10558"/>
    <cellStyle name="Normal 7 2 69" xfId="10559"/>
    <cellStyle name="Normal 7 2 7" xfId="10560"/>
    <cellStyle name="Normal 7 2 7 10" xfId="10561"/>
    <cellStyle name="Normal 7 2 7 2" xfId="10562"/>
    <cellStyle name="Normal 7 2 7 2 2" xfId="10563"/>
    <cellStyle name="Normal 7 2 7 2 2 2" xfId="10564"/>
    <cellStyle name="Normal 7 2 7 2 2 2 2" xfId="10565"/>
    <cellStyle name="Normal 7 2 7 2 3" xfId="10566"/>
    <cellStyle name="Normal 7 2 7 2 4" xfId="10567"/>
    <cellStyle name="Normal 7 2 7 3" xfId="10568"/>
    <cellStyle name="Normal 7 2 7 4" xfId="10569"/>
    <cellStyle name="Normal 7 2 7 5" xfId="10570"/>
    <cellStyle name="Normal 7 2 7 6" xfId="10571"/>
    <cellStyle name="Normal 7 2 7 7" xfId="10572"/>
    <cellStyle name="Normal 7 2 7 8" xfId="10573"/>
    <cellStyle name="Normal 7 2 7 9" xfId="10574"/>
    <cellStyle name="Normal 7 2 7 9 2" xfId="10575"/>
    <cellStyle name="Normal 7 2 7 9 2 2" xfId="10576"/>
    <cellStyle name="Normal 7 2 70" xfId="10577"/>
    <cellStyle name="Normal 7 2 71" xfId="10578"/>
    <cellStyle name="Normal 7 2 72" xfId="10579"/>
    <cellStyle name="Normal 7 2 73" xfId="10580"/>
    <cellStyle name="Normal 7 2 74" xfId="10581"/>
    <cellStyle name="Normal 7 2 75" xfId="10582"/>
    <cellStyle name="Normal 7 2 76" xfId="10583"/>
    <cellStyle name="Normal 7 2 77" xfId="10584"/>
    <cellStyle name="Normal 7 2 78" xfId="10585"/>
    <cellStyle name="Normal 7 2 79" xfId="10586"/>
    <cellStyle name="Normal 7 2 8" xfId="10587"/>
    <cellStyle name="Normal 7 2 8 10" xfId="10588"/>
    <cellStyle name="Normal 7 2 8 2" xfId="10589"/>
    <cellStyle name="Normal 7 2 8 2 2" xfId="10590"/>
    <cellStyle name="Normal 7 2 8 2 2 2" xfId="10591"/>
    <cellStyle name="Normal 7 2 8 2 2 2 2" xfId="10592"/>
    <cellStyle name="Normal 7 2 8 2 3" xfId="10593"/>
    <cellStyle name="Normal 7 2 8 2 4" xfId="10594"/>
    <cellStyle name="Normal 7 2 8 3" xfId="10595"/>
    <cellStyle name="Normal 7 2 8 4" xfId="10596"/>
    <cellStyle name="Normal 7 2 8 5" xfId="10597"/>
    <cellStyle name="Normal 7 2 8 6" xfId="10598"/>
    <cellStyle name="Normal 7 2 8 7" xfId="10599"/>
    <cellStyle name="Normal 7 2 8 8" xfId="10600"/>
    <cellStyle name="Normal 7 2 8 9" xfId="10601"/>
    <cellStyle name="Normal 7 2 8 9 2" xfId="10602"/>
    <cellStyle name="Normal 7 2 8 9 2 2" xfId="10603"/>
    <cellStyle name="Normal 7 2 80" xfId="10604"/>
    <cellStyle name="Normal 7 2 81" xfId="10605"/>
    <cellStyle name="Normal 7 2 82" xfId="10606"/>
    <cellStyle name="Normal 7 2 83" xfId="10607"/>
    <cellStyle name="Normal 7 2 84" xfId="10608"/>
    <cellStyle name="Normal 7 2 85" xfId="10609"/>
    <cellStyle name="Normal 7 2 86" xfId="10610"/>
    <cellStyle name="Normal 7 2 87" xfId="10611"/>
    <cellStyle name="Normal 7 2 88" xfId="10612"/>
    <cellStyle name="Normal 7 2 89" xfId="10613"/>
    <cellStyle name="Normal 7 2 9" xfId="10614"/>
    <cellStyle name="Normal 7 2 9 10" xfId="10615"/>
    <cellStyle name="Normal 7 2 9 2" xfId="10616"/>
    <cellStyle name="Normal 7 2 9 2 2" xfId="10617"/>
    <cellStyle name="Normal 7 2 9 2 2 2" xfId="10618"/>
    <cellStyle name="Normal 7 2 9 2 2 2 2" xfId="10619"/>
    <cellStyle name="Normal 7 2 9 2 3" xfId="10620"/>
    <cellStyle name="Normal 7 2 9 2 4" xfId="10621"/>
    <cellStyle name="Normal 7 2 9 3" xfId="10622"/>
    <cellStyle name="Normal 7 2 9 4" xfId="10623"/>
    <cellStyle name="Normal 7 2 9 5" xfId="10624"/>
    <cellStyle name="Normal 7 2 9 6" xfId="10625"/>
    <cellStyle name="Normal 7 2 9 7" xfId="10626"/>
    <cellStyle name="Normal 7 2 9 8" xfId="10627"/>
    <cellStyle name="Normal 7 2 9 9" xfId="10628"/>
    <cellStyle name="Normal 7 2 9 9 2" xfId="10629"/>
    <cellStyle name="Normal 7 2 9 9 2 2" xfId="10630"/>
    <cellStyle name="Normal 7 2 90" xfId="10631"/>
    <cellStyle name="Normal 7 2 91" xfId="10632"/>
    <cellStyle name="Normal 7 2 92" xfId="10633"/>
    <cellStyle name="Normal 7 2 93" xfId="10634"/>
    <cellStyle name="Normal 7 2 94" xfId="10635"/>
    <cellStyle name="Normal 7 2 95" xfId="10636"/>
    <cellStyle name="Normal 7 2 96" xfId="10637"/>
    <cellStyle name="Normal 7 2 97" xfId="10638"/>
    <cellStyle name="Normal 7 2 98" xfId="10639"/>
    <cellStyle name="Normal 7 2 99" xfId="10640"/>
    <cellStyle name="Normal 7 3" xfId="10641"/>
    <cellStyle name="Normal 7 3 2" xfId="10642"/>
    <cellStyle name="Normal 7 3 3" xfId="10643"/>
    <cellStyle name="Normal 7 3 4" xfId="10644"/>
    <cellStyle name="Normal 7 3 5" xfId="10645"/>
    <cellStyle name="Normal 7 3 6" xfId="10646"/>
    <cellStyle name="Normal 7 3 7" xfId="10647"/>
    <cellStyle name="Normal 7 4" xfId="10648"/>
    <cellStyle name="Normal 7 5" xfId="10649"/>
    <cellStyle name="Normal 7 6" xfId="10650"/>
    <cellStyle name="Normal 7 7" xfId="10651"/>
    <cellStyle name="Normal 7 8" xfId="10652"/>
    <cellStyle name="Normal 7 9" xfId="10653"/>
    <cellStyle name="Normal 70" xfId="10654"/>
    <cellStyle name="Normal 70 10" xfId="10655"/>
    <cellStyle name="Normal 70 11" xfId="10656"/>
    <cellStyle name="Normal 70 11 2" xfId="10657"/>
    <cellStyle name="Normal 70 11 2 2" xfId="10658"/>
    <cellStyle name="Normal 70 12" xfId="10659"/>
    <cellStyle name="Normal 70 2" xfId="10660"/>
    <cellStyle name="Normal 70 2 10" xfId="10661"/>
    <cellStyle name="Normal 70 2 2" xfId="10662"/>
    <cellStyle name="Normal 70 2 2 2" xfId="10663"/>
    <cellStyle name="Normal 70 2 2 2 2" xfId="10664"/>
    <cellStyle name="Normal 70 2 2 2 2 2" xfId="10665"/>
    <cellStyle name="Normal 70 2 2 3" xfId="10666"/>
    <cellStyle name="Normal 70 2 2 4" xfId="10667"/>
    <cellStyle name="Normal 70 2 3" xfId="10668"/>
    <cellStyle name="Normal 70 2 4" xfId="10669"/>
    <cellStyle name="Normal 70 2 5" xfId="10670"/>
    <cellStyle name="Normal 70 2 6" xfId="10671"/>
    <cellStyle name="Normal 70 2 7" xfId="10672"/>
    <cellStyle name="Normal 70 2 8" xfId="10673"/>
    <cellStyle name="Normal 70 2 9" xfId="10674"/>
    <cellStyle name="Normal 70 2 9 2" xfId="10675"/>
    <cellStyle name="Normal 70 2 9 2 2" xfId="10676"/>
    <cellStyle name="Normal 70 3" xfId="10677"/>
    <cellStyle name="Normal 70 4" xfId="10678"/>
    <cellStyle name="Normal 70 5" xfId="10679"/>
    <cellStyle name="Normal 70 5 2" xfId="10680"/>
    <cellStyle name="Normal 70 5 2 2" xfId="10681"/>
    <cellStyle name="Normal 70 5 2 2 2" xfId="10682"/>
    <cellStyle name="Normal 70 5 3" xfId="10683"/>
    <cellStyle name="Normal 70 5 4" xfId="10684"/>
    <cellStyle name="Normal 70 6" xfId="10685"/>
    <cellStyle name="Normal 70 7" xfId="10686"/>
    <cellStyle name="Normal 70 8" xfId="10687"/>
    <cellStyle name="Normal 70 9" xfId="10688"/>
    <cellStyle name="Normal 71" xfId="10689"/>
    <cellStyle name="Normal 71 10" xfId="10690"/>
    <cellStyle name="Normal 71 11" xfId="10691"/>
    <cellStyle name="Normal 71 11 2" xfId="10692"/>
    <cellStyle name="Normal 71 11 2 2" xfId="10693"/>
    <cellStyle name="Normal 71 12" xfId="10694"/>
    <cellStyle name="Normal 71 2" xfId="10695"/>
    <cellStyle name="Normal 71 3" xfId="10696"/>
    <cellStyle name="Normal 71 4" xfId="10697"/>
    <cellStyle name="Normal 71 5" xfId="10698"/>
    <cellStyle name="Normal 71 5 2" xfId="10699"/>
    <cellStyle name="Normal 71 5 2 2" xfId="10700"/>
    <cellStyle name="Normal 71 5 2 2 2" xfId="10701"/>
    <cellStyle name="Normal 71 5 3" xfId="10702"/>
    <cellStyle name="Normal 71 5 4" xfId="10703"/>
    <cellStyle name="Normal 71 6" xfId="10704"/>
    <cellStyle name="Normal 71 7" xfId="10705"/>
    <cellStyle name="Normal 71 8" xfId="10706"/>
    <cellStyle name="Normal 71 9" xfId="10707"/>
    <cellStyle name="Normal 72" xfId="10708"/>
    <cellStyle name="Normal 72 2" xfId="10709"/>
    <cellStyle name="Normal 72 3" xfId="10710"/>
    <cellStyle name="Normal 72 4" xfId="10711"/>
    <cellStyle name="Normal 73" xfId="10712"/>
    <cellStyle name="Normal 74" xfId="10713"/>
    <cellStyle name="Normal 75" xfId="10714"/>
    <cellStyle name="Normal 75 2" xfId="10715"/>
    <cellStyle name="Normal 75 3" xfId="10716"/>
    <cellStyle name="Normal 75 4" xfId="10717"/>
    <cellStyle name="Normal 76" xfId="10718"/>
    <cellStyle name="Normal 76 2" xfId="10719"/>
    <cellStyle name="Normal 76 3" xfId="10720"/>
    <cellStyle name="Normal 76 4" xfId="10721"/>
    <cellStyle name="Normal 77" xfId="10722"/>
    <cellStyle name="Normal 77 2" xfId="10723"/>
    <cellStyle name="Normal 77 3" xfId="10724"/>
    <cellStyle name="Normal 77 4" xfId="10725"/>
    <cellStyle name="Normal 78" xfId="10726"/>
    <cellStyle name="Normal 78 2" xfId="10727"/>
    <cellStyle name="Normal 78 3" xfId="10728"/>
    <cellStyle name="Normal 78 4" xfId="10729"/>
    <cellStyle name="Normal 79" xfId="10730"/>
    <cellStyle name="Normal 79 2" xfId="10731"/>
    <cellStyle name="Normal 79 3" xfId="10732"/>
    <cellStyle name="Normal 79 4" xfId="10733"/>
    <cellStyle name="Normal 8" xfId="10734"/>
    <cellStyle name="Normal 8 2" xfId="10735"/>
    <cellStyle name="Normal 8 2 10" xfId="10736"/>
    <cellStyle name="Normal 8 2 100" xfId="10737"/>
    <cellStyle name="Normal 8 2 101" xfId="10738"/>
    <cellStyle name="Normal 8 2 102" xfId="10739"/>
    <cellStyle name="Normal 8 2 103" xfId="10740"/>
    <cellStyle name="Normal 8 2 104" xfId="10741"/>
    <cellStyle name="Normal 8 2 105" xfId="10742"/>
    <cellStyle name="Normal 8 2 106" xfId="10743"/>
    <cellStyle name="Normal 8 2 107" xfId="10744"/>
    <cellStyle name="Normal 8 2 108" xfId="10745"/>
    <cellStyle name="Normal 8 2 109" xfId="10746"/>
    <cellStyle name="Normal 8 2 11" xfId="10747"/>
    <cellStyle name="Normal 8 2 110" xfId="10748"/>
    <cellStyle name="Normal 8 2 111" xfId="10749"/>
    <cellStyle name="Normal 8 2 112" xfId="10750"/>
    <cellStyle name="Normal 8 2 113" xfId="10751"/>
    <cellStyle name="Normal 8 2 114" xfId="10752"/>
    <cellStyle name="Normal 8 2 115" xfId="10753"/>
    <cellStyle name="Normal 8 2 116" xfId="10754"/>
    <cellStyle name="Normal 8 2 117" xfId="10755"/>
    <cellStyle name="Normal 8 2 118" xfId="10756"/>
    <cellStyle name="Normal 8 2 119" xfId="10757"/>
    <cellStyle name="Normal 8 2 12" xfId="10758"/>
    <cellStyle name="Normal 8 2 120" xfId="10759"/>
    <cellStyle name="Normal 8 2 121" xfId="10760"/>
    <cellStyle name="Normal 8 2 122" xfId="10761"/>
    <cellStyle name="Normal 8 2 123" xfId="10762"/>
    <cellStyle name="Normal 8 2 124" xfId="10763"/>
    <cellStyle name="Normal 8 2 125" xfId="10764"/>
    <cellStyle name="Normal 8 2 126" xfId="10765"/>
    <cellStyle name="Normal 8 2 127" xfId="10766"/>
    <cellStyle name="Normal 8 2 128" xfId="10767"/>
    <cellStyle name="Normal 8 2 129" xfId="10768"/>
    <cellStyle name="Normal 8 2 13" xfId="10769"/>
    <cellStyle name="Normal 8 2 130" xfId="10770"/>
    <cellStyle name="Normal 8 2 131" xfId="10771"/>
    <cellStyle name="Normal 8 2 132" xfId="10772"/>
    <cellStyle name="Normal 8 2 133" xfId="10773"/>
    <cellStyle name="Normal 8 2 134" xfId="10774"/>
    <cellStyle name="Normal 8 2 135" xfId="10775"/>
    <cellStyle name="Normal 8 2 136" xfId="10776"/>
    <cellStyle name="Normal 8 2 137" xfId="10777"/>
    <cellStyle name="Normal 8 2 138" xfId="10778"/>
    <cellStyle name="Normal 8 2 139" xfId="10779"/>
    <cellStyle name="Normal 8 2 14" xfId="10780"/>
    <cellStyle name="Normal 8 2 140" xfId="10781"/>
    <cellStyle name="Normal 8 2 141" xfId="10782"/>
    <cellStyle name="Normal 8 2 142" xfId="10783"/>
    <cellStyle name="Normal 8 2 143" xfId="10784"/>
    <cellStyle name="Normal 8 2 144" xfId="10785"/>
    <cellStyle name="Normal 8 2 145" xfId="10786"/>
    <cellStyle name="Normal 8 2 146" xfId="10787"/>
    <cellStyle name="Normal 8 2 147" xfId="10788"/>
    <cellStyle name="Normal 8 2 148" xfId="10789"/>
    <cellStyle name="Normal 8 2 149" xfId="10790"/>
    <cellStyle name="Normal 8 2 15" xfId="10791"/>
    <cellStyle name="Normal 8 2 150" xfId="10792"/>
    <cellStyle name="Normal 8 2 151" xfId="10793"/>
    <cellStyle name="Normal 8 2 152" xfId="10794"/>
    <cellStyle name="Normal 8 2 153" xfId="10795"/>
    <cellStyle name="Normal 8 2 154" xfId="10796"/>
    <cellStyle name="Normal 8 2 155" xfId="10797"/>
    <cellStyle name="Normal 8 2 156" xfId="10798"/>
    <cellStyle name="Normal 8 2 157" xfId="10799"/>
    <cellStyle name="Normal 8 2 158" xfId="10800"/>
    <cellStyle name="Normal 8 2 159" xfId="10801"/>
    <cellStyle name="Normal 8 2 16" xfId="10802"/>
    <cellStyle name="Normal 8 2 160" xfId="10803"/>
    <cellStyle name="Normal 8 2 161" xfId="10804"/>
    <cellStyle name="Normal 8 2 162" xfId="10805"/>
    <cellStyle name="Normal 8 2 163" xfId="10806"/>
    <cellStyle name="Normal 8 2 164" xfId="10807"/>
    <cellStyle name="Normal 8 2 165" xfId="10808"/>
    <cellStyle name="Normal 8 2 166" xfId="10809"/>
    <cellStyle name="Normal 8 2 167" xfId="10810"/>
    <cellStyle name="Normal 8 2 168" xfId="10811"/>
    <cellStyle name="Normal 8 2 169" xfId="10812"/>
    <cellStyle name="Normal 8 2 17" xfId="10813"/>
    <cellStyle name="Normal 8 2 170" xfId="10814"/>
    <cellStyle name="Normal 8 2 171" xfId="10815"/>
    <cellStyle name="Normal 8 2 172" xfId="10816"/>
    <cellStyle name="Normal 8 2 173" xfId="10817"/>
    <cellStyle name="Normal 8 2 174" xfId="10818"/>
    <cellStyle name="Normal 8 2 175" xfId="10819"/>
    <cellStyle name="Normal 8 2 176" xfId="10820"/>
    <cellStyle name="Normal 8 2 177" xfId="10821"/>
    <cellStyle name="Normal 8 2 18" xfId="10822"/>
    <cellStyle name="Normal 8 2 19" xfId="10823"/>
    <cellStyle name="Normal 8 2 2" xfId="10824"/>
    <cellStyle name="Normal 8 2 20" xfId="10825"/>
    <cellStyle name="Normal 8 2 21" xfId="10826"/>
    <cellStyle name="Normal 8 2 22" xfId="10827"/>
    <cellStyle name="Normal 8 2 23" xfId="10828"/>
    <cellStyle name="Normal 8 2 24" xfId="10829"/>
    <cellStyle name="Normal 8 2 25" xfId="10830"/>
    <cellStyle name="Normal 8 2 26" xfId="10831"/>
    <cellStyle name="Normal 8 2 27" xfId="10832"/>
    <cellStyle name="Normal 8 2 28" xfId="10833"/>
    <cellStyle name="Normal 8 2 29" xfId="10834"/>
    <cellStyle name="Normal 8 2 3" xfId="10835"/>
    <cellStyle name="Normal 8 2 30" xfId="10836"/>
    <cellStyle name="Normal 8 2 31" xfId="10837"/>
    <cellStyle name="Normal 8 2 32" xfId="10838"/>
    <cellStyle name="Normal 8 2 33" xfId="10839"/>
    <cellStyle name="Normal 8 2 34" xfId="10840"/>
    <cellStyle name="Normal 8 2 35" xfId="10841"/>
    <cellStyle name="Normal 8 2 36" xfId="10842"/>
    <cellStyle name="Normal 8 2 37" xfId="10843"/>
    <cellStyle name="Normal 8 2 38" xfId="10844"/>
    <cellStyle name="Normal 8 2 39" xfId="10845"/>
    <cellStyle name="Normal 8 2 4" xfId="10846"/>
    <cellStyle name="Normal 8 2 40" xfId="10847"/>
    <cellStyle name="Normal 8 2 41" xfId="10848"/>
    <cellStyle name="Normal 8 2 42" xfId="10849"/>
    <cellStyle name="Normal 8 2 43" xfId="10850"/>
    <cellStyle name="Normal 8 2 44" xfId="10851"/>
    <cellStyle name="Normal 8 2 45" xfId="10852"/>
    <cellStyle name="Normal 8 2 46" xfId="10853"/>
    <cellStyle name="Normal 8 2 47" xfId="10854"/>
    <cellStyle name="Normal 8 2 48" xfId="10855"/>
    <cellStyle name="Normal 8 2 49" xfId="10856"/>
    <cellStyle name="Normal 8 2 5" xfId="10857"/>
    <cellStyle name="Normal 8 2 50" xfId="10858"/>
    <cellStyle name="Normal 8 2 51" xfId="10859"/>
    <cellStyle name="Normal 8 2 52" xfId="10860"/>
    <cellStyle name="Normal 8 2 53" xfId="10861"/>
    <cellStyle name="Normal 8 2 54" xfId="10862"/>
    <cellStyle name="Normal 8 2 55" xfId="10863"/>
    <cellStyle name="Normal 8 2 56" xfId="10864"/>
    <cellStyle name="Normal 8 2 57" xfId="10865"/>
    <cellStyle name="Normal 8 2 58" xfId="10866"/>
    <cellStyle name="Normal 8 2 59" xfId="10867"/>
    <cellStyle name="Normal 8 2 6" xfId="10868"/>
    <cellStyle name="Normal 8 2 60" xfId="10869"/>
    <cellStyle name="Normal 8 2 61" xfId="10870"/>
    <cellStyle name="Normal 8 2 62" xfId="10871"/>
    <cellStyle name="Normal 8 2 63" xfId="10872"/>
    <cellStyle name="Normal 8 2 64" xfId="10873"/>
    <cellStyle name="Normal 8 2 65" xfId="10874"/>
    <cellStyle name="Normal 8 2 66" xfId="10875"/>
    <cellStyle name="Normal 8 2 67" xfId="10876"/>
    <cellStyle name="Normal 8 2 68" xfId="10877"/>
    <cellStyle name="Normal 8 2 69" xfId="10878"/>
    <cellStyle name="Normal 8 2 7" xfId="10879"/>
    <cellStyle name="Normal 8 2 70" xfId="10880"/>
    <cellStyle name="Normal 8 2 71" xfId="10881"/>
    <cellStyle name="Normal 8 2 72" xfId="10882"/>
    <cellStyle name="Normal 8 2 73" xfId="10883"/>
    <cellStyle name="Normal 8 2 74" xfId="10884"/>
    <cellStyle name="Normal 8 2 75" xfId="10885"/>
    <cellStyle name="Normal 8 2 76" xfId="10886"/>
    <cellStyle name="Normal 8 2 77" xfId="10887"/>
    <cellStyle name="Normal 8 2 78" xfId="10888"/>
    <cellStyle name="Normal 8 2 79" xfId="10889"/>
    <cellStyle name="Normal 8 2 8" xfId="10890"/>
    <cellStyle name="Normal 8 2 80" xfId="10891"/>
    <cellStyle name="Normal 8 2 81" xfId="10892"/>
    <cellStyle name="Normal 8 2 82" xfId="10893"/>
    <cellStyle name="Normal 8 2 83" xfId="10894"/>
    <cellStyle name="Normal 8 2 84" xfId="10895"/>
    <cellStyle name="Normal 8 2 85" xfId="10896"/>
    <cellStyle name="Normal 8 2 86" xfId="10897"/>
    <cellStyle name="Normal 8 2 87" xfId="10898"/>
    <cellStyle name="Normal 8 2 88" xfId="10899"/>
    <cellStyle name="Normal 8 2 89" xfId="10900"/>
    <cellStyle name="Normal 8 2 9" xfId="10901"/>
    <cellStyle name="Normal 8 2 90" xfId="10902"/>
    <cellStyle name="Normal 8 2 91" xfId="10903"/>
    <cellStyle name="Normal 8 2 92" xfId="10904"/>
    <cellStyle name="Normal 8 2 93" xfId="10905"/>
    <cellStyle name="Normal 8 2 94" xfId="10906"/>
    <cellStyle name="Normal 8 2 95" xfId="10907"/>
    <cellStyle name="Normal 8 2 96" xfId="10908"/>
    <cellStyle name="Normal 8 2 97" xfId="10909"/>
    <cellStyle name="Normal 8 2 98" xfId="10910"/>
    <cellStyle name="Normal 8 2 99" xfId="10911"/>
    <cellStyle name="Normal 8 3" xfId="10912"/>
    <cellStyle name="Normal 8 3 2" xfId="10913"/>
    <cellStyle name="Normal 8 3 3" xfId="10914"/>
    <cellStyle name="Normal 8 3 4" xfId="10915"/>
    <cellStyle name="Normal 8 3 5" xfId="10916"/>
    <cellStyle name="Normal 8 3 6" xfId="10917"/>
    <cellStyle name="Normal 8 3 7" xfId="10918"/>
    <cellStyle name="Normal 8 4" xfId="10919"/>
    <cellStyle name="Normal 8 5" xfId="10920"/>
    <cellStyle name="Normal 8 6" xfId="10921"/>
    <cellStyle name="Normal 8 7" xfId="10922"/>
    <cellStyle name="Normal 8 8" xfId="10923"/>
    <cellStyle name="Normal 8 9" xfId="10924"/>
    <cellStyle name="Normal 80" xfId="10925"/>
    <cellStyle name="Normal 81" xfId="10926"/>
    <cellStyle name="Normal 82" xfId="10927"/>
    <cellStyle name="Normal 82 2" xfId="10928"/>
    <cellStyle name="Normal 82 3" xfId="10929"/>
    <cellStyle name="Normal 82 4" xfId="10930"/>
    <cellStyle name="Normal 83" xfId="10931"/>
    <cellStyle name="Normal 84" xfId="10932"/>
    <cellStyle name="Normal 84 10" xfId="10933"/>
    <cellStyle name="Normal 84 11" xfId="10934"/>
    <cellStyle name="Normal 84 12" xfId="10935"/>
    <cellStyle name="Normal 84 13" xfId="10936"/>
    <cellStyle name="Normal 84 14" xfId="10937"/>
    <cellStyle name="Normal 84 15" xfId="10938"/>
    <cellStyle name="Normal 84 16" xfId="10939"/>
    <cellStyle name="Normal 84 17" xfId="10940"/>
    <cellStyle name="Normal 84 18" xfId="10941"/>
    <cellStyle name="Normal 84 19" xfId="10942"/>
    <cellStyle name="Normal 84 2" xfId="10943"/>
    <cellStyle name="Normal 84 20" xfId="10944"/>
    <cellStyle name="Normal 84 21" xfId="10945"/>
    <cellStyle name="Normal 84 22" xfId="10946"/>
    <cellStyle name="Normal 84 23" xfId="10947"/>
    <cellStyle name="Normal 84 24" xfId="10948"/>
    <cellStyle name="Normal 84 25" xfId="10949"/>
    <cellStyle name="Normal 84 26" xfId="10950"/>
    <cellStyle name="Normal 84 27" xfId="10951"/>
    <cellStyle name="Normal 84 28" xfId="10952"/>
    <cellStyle name="Normal 84 29" xfId="10953"/>
    <cellStyle name="Normal 84 3" xfId="10954"/>
    <cellStyle name="Normal 84 30" xfId="10955"/>
    <cellStyle name="Normal 84 31" xfId="10956"/>
    <cellStyle name="Normal 84 32" xfId="10957"/>
    <cellStyle name="Normal 84 33" xfId="10958"/>
    <cellStyle name="Normal 84 34" xfId="10959"/>
    <cellStyle name="Normal 84 35" xfId="10960"/>
    <cellStyle name="Normal 84 36" xfId="10961"/>
    <cellStyle name="Normal 84 37" xfId="10962"/>
    <cellStyle name="Normal 84 38" xfId="10963"/>
    <cellStyle name="Normal 84 39" xfId="10964"/>
    <cellStyle name="Normal 84 4" xfId="10965"/>
    <cellStyle name="Normal 84 40" xfId="10966"/>
    <cellStyle name="Normal 84 41" xfId="10967"/>
    <cellStyle name="Normal 84 42" xfId="10968"/>
    <cellStyle name="Normal 84 43" xfId="10969"/>
    <cellStyle name="Normal 84 44" xfId="10970"/>
    <cellStyle name="Normal 84 45" xfId="10971"/>
    <cellStyle name="Normal 84 46" xfId="10972"/>
    <cellStyle name="Normal 84 47" xfId="10973"/>
    <cellStyle name="Normal 84 48" xfId="10974"/>
    <cellStyle name="Normal 84 49" xfId="10975"/>
    <cellStyle name="Normal 84 5" xfId="10976"/>
    <cellStyle name="Normal 84 50" xfId="10977"/>
    <cellStyle name="Normal 84 51" xfId="10978"/>
    <cellStyle name="Normal 84 52" xfId="10979"/>
    <cellStyle name="Normal 84 53" xfId="10980"/>
    <cellStyle name="Normal 84 54" xfId="10981"/>
    <cellStyle name="Normal 84 55" xfId="10982"/>
    <cellStyle name="Normal 84 56" xfId="10983"/>
    <cellStyle name="Normal 84 57" xfId="10984"/>
    <cellStyle name="Normal 84 58" xfId="10985"/>
    <cellStyle name="Normal 84 59" xfId="10986"/>
    <cellStyle name="Normal 84 6" xfId="10987"/>
    <cellStyle name="Normal 84 60" xfId="10988"/>
    <cellStyle name="Normal 84 61" xfId="10989"/>
    <cellStyle name="Normal 84 62" xfId="10990"/>
    <cellStyle name="Normal 84 63" xfId="10991"/>
    <cellStyle name="Normal 84 64" xfId="10992"/>
    <cellStyle name="Normal 84 65" xfId="10993"/>
    <cellStyle name="Normal 84 66" xfId="10994"/>
    <cellStyle name="Normal 84 67" xfId="10995"/>
    <cellStyle name="Normal 84 68" xfId="10996"/>
    <cellStyle name="Normal 84 69" xfId="10997"/>
    <cellStyle name="Normal 84 7" xfId="10998"/>
    <cellStyle name="Normal 84 70" xfId="10999"/>
    <cellStyle name="Normal 84 71" xfId="11000"/>
    <cellStyle name="Normal 84 72" xfId="11001"/>
    <cellStyle name="Normal 84 73" xfId="11002"/>
    <cellStyle name="Normal 84 74" xfId="11003"/>
    <cellStyle name="Normal 84 75" xfId="11004"/>
    <cellStyle name="Normal 84 76" xfId="11005"/>
    <cellStyle name="Normal 84 77" xfId="11006"/>
    <cellStyle name="Normal 84 78" xfId="11007"/>
    <cellStyle name="Normal 84 79" xfId="11008"/>
    <cellStyle name="Normal 84 8" xfId="11009"/>
    <cellStyle name="Normal 84 80" xfId="11010"/>
    <cellStyle name="Normal 84 81" xfId="11011"/>
    <cellStyle name="Normal 84 82" xfId="11012"/>
    <cellStyle name="Normal 84 83" xfId="11013"/>
    <cellStyle name="Normal 84 84" xfId="11014"/>
    <cellStyle name="Normal 84 85" xfId="11015"/>
    <cellStyle name="Normal 84 86" xfId="11016"/>
    <cellStyle name="Normal 84 87" xfId="11017"/>
    <cellStyle name="Normal 84 88" xfId="11018"/>
    <cellStyle name="Normal 84 89" xfId="11019"/>
    <cellStyle name="Normal 84 9" xfId="11020"/>
    <cellStyle name="Normal 84 90" xfId="11021"/>
    <cellStyle name="Normal 84 91" xfId="11022"/>
    <cellStyle name="Normal 84 92" xfId="11023"/>
    <cellStyle name="Normal 84 93" xfId="11024"/>
    <cellStyle name="Normal 84 94" xfId="11025"/>
    <cellStyle name="Normal 84 95" xfId="11026"/>
    <cellStyle name="Normal 85" xfId="11027"/>
    <cellStyle name="Normal 85 2" xfId="11028"/>
    <cellStyle name="Normal 85 3" xfId="11029"/>
    <cellStyle name="Normal 85 4" xfId="11030"/>
    <cellStyle name="Normal 86" xfId="11031"/>
    <cellStyle name="Normal 86 2" xfId="11032"/>
    <cellStyle name="Normal 86 3" xfId="11033"/>
    <cellStyle name="Normal 86 4" xfId="11034"/>
    <cellStyle name="Normal 87" xfId="11035"/>
    <cellStyle name="Normal 87 10" xfId="11036"/>
    <cellStyle name="Normal 87 11" xfId="11037"/>
    <cellStyle name="Normal 87 12" xfId="11038"/>
    <cellStyle name="Normal 87 13" xfId="11039"/>
    <cellStyle name="Normal 87 14" xfId="11040"/>
    <cellStyle name="Normal 87 15" xfId="11041"/>
    <cellStyle name="Normal 87 16" xfId="11042"/>
    <cellStyle name="Normal 87 17" xfId="11043"/>
    <cellStyle name="Normal 87 18" xfId="11044"/>
    <cellStyle name="Normal 87 19" xfId="11045"/>
    <cellStyle name="Normal 87 2" xfId="11046"/>
    <cellStyle name="Normal 87 20" xfId="11047"/>
    <cellStyle name="Normal 87 21" xfId="11048"/>
    <cellStyle name="Normal 87 22" xfId="11049"/>
    <cellStyle name="Normal 87 23" xfId="11050"/>
    <cellStyle name="Normal 87 24" xfId="11051"/>
    <cellStyle name="Normal 87 25" xfId="11052"/>
    <cellStyle name="Normal 87 26" xfId="11053"/>
    <cellStyle name="Normal 87 27" xfId="11054"/>
    <cellStyle name="Normal 87 28" xfId="11055"/>
    <cellStyle name="Normal 87 29" xfId="11056"/>
    <cellStyle name="Normal 87 3" xfId="11057"/>
    <cellStyle name="Normal 87 30" xfId="11058"/>
    <cellStyle name="Normal 87 31" xfId="11059"/>
    <cellStyle name="Normal 87 32" xfId="11060"/>
    <cellStyle name="Normal 87 33" xfId="11061"/>
    <cellStyle name="Normal 87 34" xfId="11062"/>
    <cellStyle name="Normal 87 35" xfId="11063"/>
    <cellStyle name="Normal 87 36" xfId="11064"/>
    <cellStyle name="Normal 87 37" xfId="11065"/>
    <cellStyle name="Normal 87 38" xfId="11066"/>
    <cellStyle name="Normal 87 39" xfId="11067"/>
    <cellStyle name="Normal 87 4" xfId="11068"/>
    <cellStyle name="Normal 87 40" xfId="11069"/>
    <cellStyle name="Normal 87 41" xfId="11070"/>
    <cellStyle name="Normal 87 42" xfId="11071"/>
    <cellStyle name="Normal 87 43" xfId="11072"/>
    <cellStyle name="Normal 87 44" xfId="11073"/>
    <cellStyle name="Normal 87 45" xfId="11074"/>
    <cellStyle name="Normal 87 46" xfId="11075"/>
    <cellStyle name="Normal 87 47" xfId="11076"/>
    <cellStyle name="Normal 87 48" xfId="11077"/>
    <cellStyle name="Normal 87 49" xfId="11078"/>
    <cellStyle name="Normal 87 5" xfId="11079"/>
    <cellStyle name="Normal 87 50" xfId="11080"/>
    <cellStyle name="Normal 87 51" xfId="11081"/>
    <cellStyle name="Normal 87 52" xfId="11082"/>
    <cellStyle name="Normal 87 53" xfId="11083"/>
    <cellStyle name="Normal 87 54" xfId="11084"/>
    <cellStyle name="Normal 87 55" xfId="11085"/>
    <cellStyle name="Normal 87 56" xfId="11086"/>
    <cellStyle name="Normal 87 57" xfId="11087"/>
    <cellStyle name="Normal 87 58" xfId="11088"/>
    <cellStyle name="Normal 87 59" xfId="11089"/>
    <cellStyle name="Normal 87 6" xfId="11090"/>
    <cellStyle name="Normal 87 60" xfId="11091"/>
    <cellStyle name="Normal 87 61" xfId="11092"/>
    <cellStyle name="Normal 87 62" xfId="11093"/>
    <cellStyle name="Normal 87 63" xfId="11094"/>
    <cellStyle name="Normal 87 64" xfId="11095"/>
    <cellStyle name="Normal 87 65" xfId="11096"/>
    <cellStyle name="Normal 87 66" xfId="11097"/>
    <cellStyle name="Normal 87 67" xfId="11098"/>
    <cellStyle name="Normal 87 68" xfId="11099"/>
    <cellStyle name="Normal 87 69" xfId="11100"/>
    <cellStyle name="Normal 87 7" xfId="11101"/>
    <cellStyle name="Normal 87 70" xfId="11102"/>
    <cellStyle name="Normal 87 71" xfId="11103"/>
    <cellStyle name="Normal 87 72" xfId="11104"/>
    <cellStyle name="Normal 87 73" xfId="11105"/>
    <cellStyle name="Normal 87 74" xfId="11106"/>
    <cellStyle name="Normal 87 75" xfId="11107"/>
    <cellStyle name="Normal 87 76" xfId="11108"/>
    <cellStyle name="Normal 87 77" xfId="11109"/>
    <cellStyle name="Normal 87 78" xfId="11110"/>
    <cellStyle name="Normal 87 79" xfId="11111"/>
    <cellStyle name="Normal 87 8" xfId="11112"/>
    <cellStyle name="Normal 87 80" xfId="11113"/>
    <cellStyle name="Normal 87 81" xfId="11114"/>
    <cellStyle name="Normal 87 82" xfId="11115"/>
    <cellStyle name="Normal 87 83" xfId="11116"/>
    <cellStyle name="Normal 87 84" xfId="11117"/>
    <cellStyle name="Normal 87 85" xfId="11118"/>
    <cellStyle name="Normal 87 86" xfId="11119"/>
    <cellStyle name="Normal 87 87" xfId="11120"/>
    <cellStyle name="Normal 87 88" xfId="11121"/>
    <cellStyle name="Normal 87 89" xfId="11122"/>
    <cellStyle name="Normal 87 9" xfId="11123"/>
    <cellStyle name="Normal 87 90" xfId="11124"/>
    <cellStyle name="Normal 87 91" xfId="11125"/>
    <cellStyle name="Normal 87 92" xfId="11126"/>
    <cellStyle name="Normal 87 93" xfId="11127"/>
    <cellStyle name="Normal 87 94" xfId="11128"/>
    <cellStyle name="Normal 87 95" xfId="11129"/>
    <cellStyle name="Normal 87 96" xfId="11130"/>
    <cellStyle name="Normal 88" xfId="11131"/>
    <cellStyle name="Normal 88 2" xfId="11132"/>
    <cellStyle name="Normal 88 3" xfId="11133"/>
    <cellStyle name="Normal 88 4" xfId="11134"/>
    <cellStyle name="Normal 89" xfId="11135"/>
    <cellStyle name="Normal 89 2" xfId="11136"/>
    <cellStyle name="Normal 89 3" xfId="11137"/>
    <cellStyle name="Normal 89 4" xfId="11138"/>
    <cellStyle name="Normal 9" xfId="11139"/>
    <cellStyle name="Normal 9 10" xfId="11140"/>
    <cellStyle name="Normal 9 100" xfId="11141"/>
    <cellStyle name="Normal 9 101" xfId="11142"/>
    <cellStyle name="Normal 9 102" xfId="11143"/>
    <cellStyle name="Normal 9 103" xfId="11144"/>
    <cellStyle name="Normal 9 104" xfId="11145"/>
    <cellStyle name="Normal 9 105" xfId="11146"/>
    <cellStyle name="Normal 9 106" xfId="11147"/>
    <cellStyle name="Normal 9 107" xfId="11148"/>
    <cellStyle name="Normal 9 108" xfId="11149"/>
    <cellStyle name="Normal 9 109" xfId="11150"/>
    <cellStyle name="Normal 9 11" xfId="11151"/>
    <cellStyle name="Normal 9 110" xfId="11152"/>
    <cellStyle name="Normal 9 111" xfId="11153"/>
    <cellStyle name="Normal 9 112" xfId="11154"/>
    <cellStyle name="Normal 9 113" xfId="11155"/>
    <cellStyle name="Normal 9 114" xfId="11156"/>
    <cellStyle name="Normal 9 115" xfId="11157"/>
    <cellStyle name="Normal 9 116" xfId="11158"/>
    <cellStyle name="Normal 9 117" xfId="11159"/>
    <cellStyle name="Normal 9 118" xfId="11160"/>
    <cellStyle name="Normal 9 119" xfId="11161"/>
    <cellStyle name="Normal 9 12" xfId="11162"/>
    <cellStyle name="Normal 9 120" xfId="11163"/>
    <cellStyle name="Normal 9 121" xfId="11164"/>
    <cellStyle name="Normal 9 122" xfId="11165"/>
    <cellStyle name="Normal 9 123" xfId="11166"/>
    <cellStyle name="Normal 9 124" xfId="11167"/>
    <cellStyle name="Normal 9 125" xfId="11168"/>
    <cellStyle name="Normal 9 126" xfId="11169"/>
    <cellStyle name="Normal 9 127" xfId="11170"/>
    <cellStyle name="Normal 9 128" xfId="11171"/>
    <cellStyle name="Normal 9 129" xfId="11172"/>
    <cellStyle name="Normal 9 13" xfId="11173"/>
    <cellStyle name="Normal 9 130" xfId="11174"/>
    <cellStyle name="Normal 9 131" xfId="11175"/>
    <cellStyle name="Normal 9 132" xfId="11176"/>
    <cellStyle name="Normal 9 133" xfId="11177"/>
    <cellStyle name="Normal 9 134" xfId="11178"/>
    <cellStyle name="Normal 9 135" xfId="11179"/>
    <cellStyle name="Normal 9 136" xfId="11180"/>
    <cellStyle name="Normal 9 137" xfId="11181"/>
    <cellStyle name="Normal 9 138" xfId="11182"/>
    <cellStyle name="Normal 9 139" xfId="11183"/>
    <cellStyle name="Normal 9 14" xfId="11184"/>
    <cellStyle name="Normal 9 140" xfId="11185"/>
    <cellStyle name="Normal 9 141" xfId="11186"/>
    <cellStyle name="Normal 9 142" xfId="11187"/>
    <cellStyle name="Normal 9 143" xfId="11188"/>
    <cellStyle name="Normal 9 144" xfId="11189"/>
    <cellStyle name="Normal 9 145" xfId="11190"/>
    <cellStyle name="Normal 9 146" xfId="11191"/>
    <cellStyle name="Normal 9 147" xfId="11192"/>
    <cellStyle name="Normal 9 148" xfId="11193"/>
    <cellStyle name="Normal 9 149" xfId="11194"/>
    <cellStyle name="Normal 9 15" xfId="11195"/>
    <cellStyle name="Normal 9 150" xfId="11196"/>
    <cellStyle name="Normal 9 151" xfId="11197"/>
    <cellStyle name="Normal 9 152" xfId="11198"/>
    <cellStyle name="Normal 9 153" xfId="11199"/>
    <cellStyle name="Normal 9 154" xfId="11200"/>
    <cellStyle name="Normal 9 155" xfId="11201"/>
    <cellStyle name="Normal 9 156" xfId="11202"/>
    <cellStyle name="Normal 9 157" xfId="11203"/>
    <cellStyle name="Normal 9 158" xfId="11204"/>
    <cellStyle name="Normal 9 159" xfId="11205"/>
    <cellStyle name="Normal 9 16" xfId="11206"/>
    <cellStyle name="Normal 9 160" xfId="11207"/>
    <cellStyle name="Normal 9 161" xfId="11208"/>
    <cellStyle name="Normal 9 162" xfId="11209"/>
    <cellStyle name="Normal 9 163" xfId="11210"/>
    <cellStyle name="Normal 9 164" xfId="11211"/>
    <cellStyle name="Normal 9 165" xfId="11212"/>
    <cellStyle name="Normal 9 166" xfId="11213"/>
    <cellStyle name="Normal 9 167" xfId="11214"/>
    <cellStyle name="Normal 9 168" xfId="11215"/>
    <cellStyle name="Normal 9 169" xfId="11216"/>
    <cellStyle name="Normal 9 17" xfId="11217"/>
    <cellStyle name="Normal 9 170" xfId="11218"/>
    <cellStyle name="Normal 9 171" xfId="11219"/>
    <cellStyle name="Normal 9 172" xfId="11220"/>
    <cellStyle name="Normal 9 173" xfId="11221"/>
    <cellStyle name="Normal 9 174" xfId="11222"/>
    <cellStyle name="Normal 9 175" xfId="11223"/>
    <cellStyle name="Normal 9 176" xfId="11224"/>
    <cellStyle name="Normal 9 177" xfId="11225"/>
    <cellStyle name="Normal 9 18" xfId="11226"/>
    <cellStyle name="Normal 9 19" xfId="11227"/>
    <cellStyle name="Normal 9 2" xfId="11228"/>
    <cellStyle name="Normal 9 20" xfId="11229"/>
    <cellStyle name="Normal 9 21" xfId="11230"/>
    <cellStyle name="Normal 9 22" xfId="11231"/>
    <cellStyle name="Normal 9 23" xfId="11232"/>
    <cellStyle name="Normal 9 24" xfId="11233"/>
    <cellStyle name="Normal 9 25" xfId="11234"/>
    <cellStyle name="Normal 9 26" xfId="11235"/>
    <cellStyle name="Normal 9 27" xfId="11236"/>
    <cellStyle name="Normal 9 28" xfId="11237"/>
    <cellStyle name="Normal 9 29" xfId="11238"/>
    <cellStyle name="Normal 9 3" xfId="11239"/>
    <cellStyle name="Normal 9 30" xfId="11240"/>
    <cellStyle name="Normal 9 31" xfId="11241"/>
    <cellStyle name="Normal 9 32" xfId="11242"/>
    <cellStyle name="Normal 9 33" xfId="11243"/>
    <cellStyle name="Normal 9 34" xfId="11244"/>
    <cellStyle name="Normal 9 35" xfId="11245"/>
    <cellStyle name="Normal 9 36" xfId="11246"/>
    <cellStyle name="Normal 9 37" xfId="11247"/>
    <cellStyle name="Normal 9 38" xfId="11248"/>
    <cellStyle name="Normal 9 39" xfId="11249"/>
    <cellStyle name="Normal 9 4" xfId="11250"/>
    <cellStyle name="Normal 9 4 10" xfId="11251"/>
    <cellStyle name="Normal 9 4 11" xfId="11252"/>
    <cellStyle name="Normal 9 4 12" xfId="11253"/>
    <cellStyle name="Normal 9 4 13" xfId="11254"/>
    <cellStyle name="Normal 9 4 14" xfId="11255"/>
    <cellStyle name="Normal 9 4 15" xfId="11256"/>
    <cellStyle name="Normal 9 4 16" xfId="11257"/>
    <cellStyle name="Normal 9 4 17" xfId="11258"/>
    <cellStyle name="Normal 9 4 18" xfId="11259"/>
    <cellStyle name="Normal 9 4 19" xfId="11260"/>
    <cellStyle name="Normal 9 4 2" xfId="11261"/>
    <cellStyle name="Normal 9 4 2 10" xfId="11262"/>
    <cellStyle name="Normal 9 4 2 11" xfId="11263"/>
    <cellStyle name="Normal 9 4 2 12" xfId="11264"/>
    <cellStyle name="Normal 9 4 2 13" xfId="11265"/>
    <cellStyle name="Normal 9 4 2 14" xfId="11266"/>
    <cellStyle name="Normal 9 4 2 15" xfId="11267"/>
    <cellStyle name="Normal 9 4 2 16" xfId="11268"/>
    <cellStyle name="Normal 9 4 2 17" xfId="11269"/>
    <cellStyle name="Normal 9 4 2 18" xfId="11270"/>
    <cellStyle name="Normal 9 4 2 19" xfId="11271"/>
    <cellStyle name="Normal 9 4 2 2" xfId="11272"/>
    <cellStyle name="Normal 9 4 2 20" xfId="11273"/>
    <cellStyle name="Normal 9 4 2 21" xfId="11274"/>
    <cellStyle name="Normal 9 4 2 22" xfId="11275"/>
    <cellStyle name="Normal 9 4 2 23" xfId="11276"/>
    <cellStyle name="Normal 9 4 2 24" xfId="11277"/>
    <cellStyle name="Normal 9 4 2 25" xfId="11278"/>
    <cellStyle name="Normal 9 4 2 26" xfId="11279"/>
    <cellStyle name="Normal 9 4 2 27" xfId="11280"/>
    <cellStyle name="Normal 9 4 2 28" xfId="11281"/>
    <cellStyle name="Normal 9 4 2 29" xfId="11282"/>
    <cellStyle name="Normal 9 4 2 3" xfId="11283"/>
    <cellStyle name="Normal 9 4 2 30" xfId="11284"/>
    <cellStyle name="Normal 9 4 2 31" xfId="11285"/>
    <cellStyle name="Normal 9 4 2 32" xfId="11286"/>
    <cellStyle name="Normal 9 4 2 33" xfId="11287"/>
    <cellStyle name="Normal 9 4 2 34" xfId="11288"/>
    <cellStyle name="Normal 9 4 2 35" xfId="11289"/>
    <cellStyle name="Normal 9 4 2 36" xfId="11290"/>
    <cellStyle name="Normal 9 4 2 37" xfId="11291"/>
    <cellStyle name="Normal 9 4 2 38" xfId="11292"/>
    <cellStyle name="Normal 9 4 2 39" xfId="11293"/>
    <cellStyle name="Normal 9 4 2 4" xfId="11294"/>
    <cellStyle name="Normal 9 4 2 40" xfId="11295"/>
    <cellStyle name="Normal 9 4 2 41" xfId="11296"/>
    <cellStyle name="Normal 9 4 2 42" xfId="11297"/>
    <cellStyle name="Normal 9 4 2 43" xfId="11298"/>
    <cellStyle name="Normal 9 4 2 44" xfId="11299"/>
    <cellStyle name="Normal 9 4 2 45" xfId="11300"/>
    <cellStyle name="Normal 9 4 2 46" xfId="11301"/>
    <cellStyle name="Normal 9 4 2 47" xfId="11302"/>
    <cellStyle name="Normal 9 4 2 48" xfId="11303"/>
    <cellStyle name="Normal 9 4 2 49" xfId="11304"/>
    <cellStyle name="Normal 9 4 2 5" xfId="11305"/>
    <cellStyle name="Normal 9 4 2 50" xfId="11306"/>
    <cellStyle name="Normal 9 4 2 51" xfId="11307"/>
    <cellStyle name="Normal 9 4 2 52" xfId="11308"/>
    <cellStyle name="Normal 9 4 2 53" xfId="11309"/>
    <cellStyle name="Normal 9 4 2 54" xfId="11310"/>
    <cellStyle name="Normal 9 4 2 55" xfId="11311"/>
    <cellStyle name="Normal 9 4 2 56" xfId="11312"/>
    <cellStyle name="Normal 9 4 2 57" xfId="11313"/>
    <cellStyle name="Normal 9 4 2 58" xfId="11314"/>
    <cellStyle name="Normal 9 4 2 59" xfId="11315"/>
    <cellStyle name="Normal 9 4 2 6" xfId="11316"/>
    <cellStyle name="Normal 9 4 2 60" xfId="11317"/>
    <cellStyle name="Normal 9 4 2 61" xfId="11318"/>
    <cellStyle name="Normal 9 4 2 62" xfId="11319"/>
    <cellStyle name="Normal 9 4 2 63" xfId="11320"/>
    <cellStyle name="Normal 9 4 2 64" xfId="11321"/>
    <cellStyle name="Normal 9 4 2 65" xfId="11322"/>
    <cellStyle name="Normal 9 4 2 66" xfId="11323"/>
    <cellStyle name="Normal 9 4 2 67" xfId="11324"/>
    <cellStyle name="Normal 9 4 2 68" xfId="11325"/>
    <cellStyle name="Normal 9 4 2 69" xfId="11326"/>
    <cellStyle name="Normal 9 4 2 7" xfId="11327"/>
    <cellStyle name="Normal 9 4 2 70" xfId="11328"/>
    <cellStyle name="Normal 9 4 2 71" xfId="11329"/>
    <cellStyle name="Normal 9 4 2 72" xfId="11330"/>
    <cellStyle name="Normal 9 4 2 73" xfId="11331"/>
    <cellStyle name="Normal 9 4 2 74" xfId="11332"/>
    <cellStyle name="Normal 9 4 2 75" xfId="11333"/>
    <cellStyle name="Normal 9 4 2 76" xfId="11334"/>
    <cellStyle name="Normal 9 4 2 77" xfId="11335"/>
    <cellStyle name="Normal 9 4 2 78" xfId="11336"/>
    <cellStyle name="Normal 9 4 2 79" xfId="11337"/>
    <cellStyle name="Normal 9 4 2 8" xfId="11338"/>
    <cellStyle name="Normal 9 4 2 80" xfId="11339"/>
    <cellStyle name="Normal 9 4 2 81" xfId="11340"/>
    <cellStyle name="Normal 9 4 2 82" xfId="11341"/>
    <cellStyle name="Normal 9 4 2 83" xfId="11342"/>
    <cellStyle name="Normal 9 4 2 84" xfId="11343"/>
    <cellStyle name="Normal 9 4 2 85" xfId="11344"/>
    <cellStyle name="Normal 9 4 2 86" xfId="11345"/>
    <cellStyle name="Normal 9 4 2 87" xfId="11346"/>
    <cellStyle name="Normal 9 4 2 88" xfId="11347"/>
    <cellStyle name="Normal 9 4 2 89" xfId="11348"/>
    <cellStyle name="Normal 9 4 2 9" xfId="11349"/>
    <cellStyle name="Normal 9 4 2 90" xfId="11350"/>
    <cellStyle name="Normal 9 4 2 91" xfId="11351"/>
    <cellStyle name="Normal 9 4 2 92" xfId="11352"/>
    <cellStyle name="Normal 9 4 2 93" xfId="11353"/>
    <cellStyle name="Normal 9 4 2 94" xfId="11354"/>
    <cellStyle name="Normal 9 4 2 95" xfId="11355"/>
    <cellStyle name="Normal 9 4 2 96" xfId="11356"/>
    <cellStyle name="Normal 9 4 2 97" xfId="11357"/>
    <cellStyle name="Normal 9 4 2 98" xfId="11358"/>
    <cellStyle name="Normal 9 4 2 99" xfId="11359"/>
    <cellStyle name="Normal 9 4 20" xfId="11360"/>
    <cellStyle name="Normal 9 4 21" xfId="11361"/>
    <cellStyle name="Normal 9 4 22" xfId="11362"/>
    <cellStyle name="Normal 9 4 23" xfId="11363"/>
    <cellStyle name="Normal 9 4 24" xfId="11364"/>
    <cellStyle name="Normal 9 4 25" xfId="11365"/>
    <cellStyle name="Normal 9 4 26" xfId="11366"/>
    <cellStyle name="Normal 9 4 27" xfId="11367"/>
    <cellStyle name="Normal 9 4 28" xfId="11368"/>
    <cellStyle name="Normal 9 4 29" xfId="11369"/>
    <cellStyle name="Normal 9 4 3" xfId="11370"/>
    <cellStyle name="Normal 9 4 30" xfId="11371"/>
    <cellStyle name="Normal 9 4 31" xfId="11372"/>
    <cellStyle name="Normal 9 4 31 10" xfId="11373"/>
    <cellStyle name="Normal 9 4 31 11" xfId="11374"/>
    <cellStyle name="Normal 9 4 31 12" xfId="11375"/>
    <cellStyle name="Normal 9 4 31 13" xfId="11376"/>
    <cellStyle name="Normal 9 4 31 14" xfId="11377"/>
    <cellStyle name="Normal 9 4 31 15" xfId="11378"/>
    <cellStyle name="Normal 9 4 31 16" xfId="11379"/>
    <cellStyle name="Normal 9 4 31 17" xfId="11380"/>
    <cellStyle name="Normal 9 4 31 18" xfId="11381"/>
    <cellStyle name="Normal 9 4 31 19" xfId="11382"/>
    <cellStyle name="Normal 9 4 31 2" xfId="11383"/>
    <cellStyle name="Normal 9 4 31 20" xfId="11384"/>
    <cellStyle name="Normal 9 4 31 21" xfId="11385"/>
    <cellStyle name="Normal 9 4 31 22" xfId="11386"/>
    <cellStyle name="Normal 9 4 31 23" xfId="11387"/>
    <cellStyle name="Normal 9 4 31 24" xfId="11388"/>
    <cellStyle name="Normal 9 4 31 25" xfId="11389"/>
    <cellStyle name="Normal 9 4 31 26" xfId="11390"/>
    <cellStyle name="Normal 9 4 31 27" xfId="11391"/>
    <cellStyle name="Normal 9 4 31 28" xfId="11392"/>
    <cellStyle name="Normal 9 4 31 29" xfId="11393"/>
    <cellStyle name="Normal 9 4 31 3" xfId="11394"/>
    <cellStyle name="Normal 9 4 31 30" xfId="11395"/>
    <cellStyle name="Normal 9 4 31 31" xfId="11396"/>
    <cellStyle name="Normal 9 4 31 32" xfId="11397"/>
    <cellStyle name="Normal 9 4 31 33" xfId="11398"/>
    <cellStyle name="Normal 9 4 31 34" xfId="11399"/>
    <cellStyle name="Normal 9 4 31 35" xfId="11400"/>
    <cellStyle name="Normal 9 4 31 36" xfId="11401"/>
    <cellStyle name="Normal 9 4 31 37" xfId="11402"/>
    <cellStyle name="Normal 9 4 31 38" xfId="11403"/>
    <cellStyle name="Normal 9 4 31 39" xfId="11404"/>
    <cellStyle name="Normal 9 4 31 4" xfId="11405"/>
    <cellStyle name="Normal 9 4 31 40" xfId="11406"/>
    <cellStyle name="Normal 9 4 31 41" xfId="11407"/>
    <cellStyle name="Normal 9 4 31 42" xfId="11408"/>
    <cellStyle name="Normal 9 4 31 43" xfId="11409"/>
    <cellStyle name="Normal 9 4 31 44" xfId="11410"/>
    <cellStyle name="Normal 9 4 31 45" xfId="11411"/>
    <cellStyle name="Normal 9 4 31 46" xfId="11412"/>
    <cellStyle name="Normal 9 4 31 47" xfId="11413"/>
    <cellStyle name="Normal 9 4 31 48" xfId="11414"/>
    <cellStyle name="Normal 9 4 31 49" xfId="11415"/>
    <cellStyle name="Normal 9 4 31 5" xfId="11416"/>
    <cellStyle name="Normal 9 4 31 50" xfId="11417"/>
    <cellStyle name="Normal 9 4 31 51" xfId="11418"/>
    <cellStyle name="Normal 9 4 31 52" xfId="11419"/>
    <cellStyle name="Normal 9 4 31 53" xfId="11420"/>
    <cellStyle name="Normal 9 4 31 54" xfId="11421"/>
    <cellStyle name="Normal 9 4 31 6" xfId="11422"/>
    <cellStyle name="Normal 9 4 31 7" xfId="11423"/>
    <cellStyle name="Normal 9 4 31 8" xfId="11424"/>
    <cellStyle name="Normal 9 4 31 9" xfId="11425"/>
    <cellStyle name="Normal 9 4 32" xfId="11426"/>
    <cellStyle name="Normal 9 4 32 10" xfId="11427"/>
    <cellStyle name="Normal 9 4 32 11" xfId="11428"/>
    <cellStyle name="Normal 9 4 32 12" xfId="11429"/>
    <cellStyle name="Normal 9 4 32 13" xfId="11430"/>
    <cellStyle name="Normal 9 4 32 14" xfId="11431"/>
    <cellStyle name="Normal 9 4 32 15" xfId="11432"/>
    <cellStyle name="Normal 9 4 32 16" xfId="11433"/>
    <cellStyle name="Normal 9 4 32 17" xfId="11434"/>
    <cellStyle name="Normal 9 4 32 18" xfId="11435"/>
    <cellStyle name="Normal 9 4 32 19" xfId="11436"/>
    <cellStyle name="Normal 9 4 32 2" xfId="11437"/>
    <cellStyle name="Normal 9 4 32 20" xfId="11438"/>
    <cellStyle name="Normal 9 4 32 21" xfId="11439"/>
    <cellStyle name="Normal 9 4 32 22" xfId="11440"/>
    <cellStyle name="Normal 9 4 32 23" xfId="11441"/>
    <cellStyle name="Normal 9 4 32 24" xfId="11442"/>
    <cellStyle name="Normal 9 4 32 25" xfId="11443"/>
    <cellStyle name="Normal 9 4 32 26" xfId="11444"/>
    <cellStyle name="Normal 9 4 32 27" xfId="11445"/>
    <cellStyle name="Normal 9 4 32 28" xfId="11446"/>
    <cellStyle name="Normal 9 4 32 29" xfId="11447"/>
    <cellStyle name="Normal 9 4 32 3" xfId="11448"/>
    <cellStyle name="Normal 9 4 32 30" xfId="11449"/>
    <cellStyle name="Normal 9 4 32 31" xfId="11450"/>
    <cellStyle name="Normal 9 4 32 32" xfId="11451"/>
    <cellStyle name="Normal 9 4 32 33" xfId="11452"/>
    <cellStyle name="Normal 9 4 32 34" xfId="11453"/>
    <cellStyle name="Normal 9 4 32 35" xfId="11454"/>
    <cellStyle name="Normal 9 4 32 36" xfId="11455"/>
    <cellStyle name="Normal 9 4 32 37" xfId="11456"/>
    <cellStyle name="Normal 9 4 32 38" xfId="11457"/>
    <cellStyle name="Normal 9 4 32 39" xfId="11458"/>
    <cellStyle name="Normal 9 4 32 4" xfId="11459"/>
    <cellStyle name="Normal 9 4 32 40" xfId="11460"/>
    <cellStyle name="Normal 9 4 32 41" xfId="11461"/>
    <cellStyle name="Normal 9 4 32 42" xfId="11462"/>
    <cellStyle name="Normal 9 4 32 43" xfId="11463"/>
    <cellStyle name="Normal 9 4 32 44" xfId="11464"/>
    <cellStyle name="Normal 9 4 32 45" xfId="11465"/>
    <cellStyle name="Normal 9 4 32 46" xfId="11466"/>
    <cellStyle name="Normal 9 4 32 47" xfId="11467"/>
    <cellStyle name="Normal 9 4 32 48" xfId="11468"/>
    <cellStyle name="Normal 9 4 32 49" xfId="11469"/>
    <cellStyle name="Normal 9 4 32 5" xfId="11470"/>
    <cellStyle name="Normal 9 4 32 50" xfId="11471"/>
    <cellStyle name="Normal 9 4 32 51" xfId="11472"/>
    <cellStyle name="Normal 9 4 32 52" xfId="11473"/>
    <cellStyle name="Normal 9 4 32 53" xfId="11474"/>
    <cellStyle name="Normal 9 4 32 54" xfId="11475"/>
    <cellStyle name="Normal 9 4 32 6" xfId="11476"/>
    <cellStyle name="Normal 9 4 32 7" xfId="11477"/>
    <cellStyle name="Normal 9 4 32 8" xfId="11478"/>
    <cellStyle name="Normal 9 4 32 9" xfId="11479"/>
    <cellStyle name="Normal 9 4 33" xfId="11480"/>
    <cellStyle name="Normal 9 4 33 10" xfId="11481"/>
    <cellStyle name="Normal 9 4 33 11" xfId="11482"/>
    <cellStyle name="Normal 9 4 33 12" xfId="11483"/>
    <cellStyle name="Normal 9 4 33 13" xfId="11484"/>
    <cellStyle name="Normal 9 4 33 14" xfId="11485"/>
    <cellStyle name="Normal 9 4 33 15" xfId="11486"/>
    <cellStyle name="Normal 9 4 33 16" xfId="11487"/>
    <cellStyle name="Normal 9 4 33 17" xfId="11488"/>
    <cellStyle name="Normal 9 4 33 18" xfId="11489"/>
    <cellStyle name="Normal 9 4 33 19" xfId="11490"/>
    <cellStyle name="Normal 9 4 33 2" xfId="11491"/>
    <cellStyle name="Normal 9 4 33 20" xfId="11492"/>
    <cellStyle name="Normal 9 4 33 21" xfId="11493"/>
    <cellStyle name="Normal 9 4 33 22" xfId="11494"/>
    <cellStyle name="Normal 9 4 33 23" xfId="11495"/>
    <cellStyle name="Normal 9 4 33 24" xfId="11496"/>
    <cellStyle name="Normal 9 4 33 25" xfId="11497"/>
    <cellStyle name="Normal 9 4 33 26" xfId="11498"/>
    <cellStyle name="Normal 9 4 33 27" xfId="11499"/>
    <cellStyle name="Normal 9 4 33 28" xfId="11500"/>
    <cellStyle name="Normal 9 4 33 29" xfId="11501"/>
    <cellStyle name="Normal 9 4 33 3" xfId="11502"/>
    <cellStyle name="Normal 9 4 33 30" xfId="11503"/>
    <cellStyle name="Normal 9 4 33 31" xfId="11504"/>
    <cellStyle name="Normal 9 4 33 32" xfId="11505"/>
    <cellStyle name="Normal 9 4 33 33" xfId="11506"/>
    <cellStyle name="Normal 9 4 33 34" xfId="11507"/>
    <cellStyle name="Normal 9 4 33 35" xfId="11508"/>
    <cellStyle name="Normal 9 4 33 36" xfId="11509"/>
    <cellStyle name="Normal 9 4 33 37" xfId="11510"/>
    <cellStyle name="Normal 9 4 33 38" xfId="11511"/>
    <cellStyle name="Normal 9 4 33 39" xfId="11512"/>
    <cellStyle name="Normal 9 4 33 4" xfId="11513"/>
    <cellStyle name="Normal 9 4 33 40" xfId="11514"/>
    <cellStyle name="Normal 9 4 33 41" xfId="11515"/>
    <cellStyle name="Normal 9 4 33 42" xfId="11516"/>
    <cellStyle name="Normal 9 4 33 43" xfId="11517"/>
    <cellStyle name="Normal 9 4 33 44" xfId="11518"/>
    <cellStyle name="Normal 9 4 33 45" xfId="11519"/>
    <cellStyle name="Normal 9 4 33 46" xfId="11520"/>
    <cellStyle name="Normal 9 4 33 47" xfId="11521"/>
    <cellStyle name="Normal 9 4 33 48" xfId="11522"/>
    <cellStyle name="Normal 9 4 33 49" xfId="11523"/>
    <cellStyle name="Normal 9 4 33 5" xfId="11524"/>
    <cellStyle name="Normal 9 4 33 50" xfId="11525"/>
    <cellStyle name="Normal 9 4 33 51" xfId="11526"/>
    <cellStyle name="Normal 9 4 33 52" xfId="11527"/>
    <cellStyle name="Normal 9 4 33 53" xfId="11528"/>
    <cellStyle name="Normal 9 4 33 54" xfId="11529"/>
    <cellStyle name="Normal 9 4 33 6" xfId="11530"/>
    <cellStyle name="Normal 9 4 33 7" xfId="11531"/>
    <cellStyle name="Normal 9 4 33 8" xfId="11532"/>
    <cellStyle name="Normal 9 4 33 9" xfId="11533"/>
    <cellStyle name="Normal 9 4 34" xfId="11534"/>
    <cellStyle name="Normal 9 4 34 10" xfId="11535"/>
    <cellStyle name="Normal 9 4 34 11" xfId="11536"/>
    <cellStyle name="Normal 9 4 34 12" xfId="11537"/>
    <cellStyle name="Normal 9 4 34 13" xfId="11538"/>
    <cellStyle name="Normal 9 4 34 14" xfId="11539"/>
    <cellStyle name="Normal 9 4 34 15" xfId="11540"/>
    <cellStyle name="Normal 9 4 34 16" xfId="11541"/>
    <cellStyle name="Normal 9 4 34 17" xfId="11542"/>
    <cellStyle name="Normal 9 4 34 18" xfId="11543"/>
    <cellStyle name="Normal 9 4 34 19" xfId="11544"/>
    <cellStyle name="Normal 9 4 34 2" xfId="11545"/>
    <cellStyle name="Normal 9 4 34 20" xfId="11546"/>
    <cellStyle name="Normal 9 4 34 21" xfId="11547"/>
    <cellStyle name="Normal 9 4 34 22" xfId="11548"/>
    <cellStyle name="Normal 9 4 34 23" xfId="11549"/>
    <cellStyle name="Normal 9 4 34 24" xfId="11550"/>
    <cellStyle name="Normal 9 4 34 25" xfId="11551"/>
    <cellStyle name="Normal 9 4 34 26" xfId="11552"/>
    <cellStyle name="Normal 9 4 34 27" xfId="11553"/>
    <cellStyle name="Normal 9 4 34 28" xfId="11554"/>
    <cellStyle name="Normal 9 4 34 29" xfId="11555"/>
    <cellStyle name="Normal 9 4 34 3" xfId="11556"/>
    <cellStyle name="Normal 9 4 34 30" xfId="11557"/>
    <cellStyle name="Normal 9 4 34 31" xfId="11558"/>
    <cellStyle name="Normal 9 4 34 32" xfId="11559"/>
    <cellStyle name="Normal 9 4 34 33" xfId="11560"/>
    <cellStyle name="Normal 9 4 34 34" xfId="11561"/>
    <cellStyle name="Normal 9 4 34 35" xfId="11562"/>
    <cellStyle name="Normal 9 4 34 36" xfId="11563"/>
    <cellStyle name="Normal 9 4 34 37" xfId="11564"/>
    <cellStyle name="Normal 9 4 34 38" xfId="11565"/>
    <cellStyle name="Normal 9 4 34 39" xfId="11566"/>
    <cellStyle name="Normal 9 4 34 4" xfId="11567"/>
    <cellStyle name="Normal 9 4 34 40" xfId="11568"/>
    <cellStyle name="Normal 9 4 34 41" xfId="11569"/>
    <cellStyle name="Normal 9 4 34 42" xfId="11570"/>
    <cellStyle name="Normal 9 4 34 43" xfId="11571"/>
    <cellStyle name="Normal 9 4 34 44" xfId="11572"/>
    <cellStyle name="Normal 9 4 34 45" xfId="11573"/>
    <cellStyle name="Normal 9 4 34 46" xfId="11574"/>
    <cellStyle name="Normal 9 4 34 47" xfId="11575"/>
    <cellStyle name="Normal 9 4 34 48" xfId="11576"/>
    <cellStyle name="Normal 9 4 34 49" xfId="11577"/>
    <cellStyle name="Normal 9 4 34 5" xfId="11578"/>
    <cellStyle name="Normal 9 4 34 50" xfId="11579"/>
    <cellStyle name="Normal 9 4 34 51" xfId="11580"/>
    <cellStyle name="Normal 9 4 34 52" xfId="11581"/>
    <cellStyle name="Normal 9 4 34 53" xfId="11582"/>
    <cellStyle name="Normal 9 4 34 54" xfId="11583"/>
    <cellStyle name="Normal 9 4 34 6" xfId="11584"/>
    <cellStyle name="Normal 9 4 34 7" xfId="11585"/>
    <cellStyle name="Normal 9 4 34 8" xfId="11586"/>
    <cellStyle name="Normal 9 4 34 9" xfId="11587"/>
    <cellStyle name="Normal 9 4 4" xfId="11588"/>
    <cellStyle name="Normal 9 4 5" xfId="11589"/>
    <cellStyle name="Normal 9 4 6" xfId="11590"/>
    <cellStyle name="Normal 9 4 7" xfId="11591"/>
    <cellStyle name="Normal 9 4 8" xfId="11592"/>
    <cellStyle name="Normal 9 4 9" xfId="11593"/>
    <cellStyle name="Normal 9 40" xfId="11594"/>
    <cellStyle name="Normal 9 41" xfId="11595"/>
    <cellStyle name="Normal 9 42" xfId="11596"/>
    <cellStyle name="Normal 9 43" xfId="11597"/>
    <cellStyle name="Normal 9 44" xfId="11598"/>
    <cellStyle name="Normal 9 45" xfId="11599"/>
    <cellStyle name="Normal 9 46" xfId="11600"/>
    <cellStyle name="Normal 9 47" xfId="11601"/>
    <cellStyle name="Normal 9 48" xfId="11602"/>
    <cellStyle name="Normal 9 49" xfId="11603"/>
    <cellStyle name="Normal 9 5" xfId="11604"/>
    <cellStyle name="Normal 9 50" xfId="11605"/>
    <cellStyle name="Normal 9 51" xfId="11606"/>
    <cellStyle name="Normal 9 52" xfId="11607"/>
    <cellStyle name="Normal 9 53" xfId="11608"/>
    <cellStyle name="Normal 9 54" xfId="11609"/>
    <cellStyle name="Normal 9 55" xfId="11610"/>
    <cellStyle name="Normal 9 56" xfId="11611"/>
    <cellStyle name="Normal 9 57" xfId="11612"/>
    <cellStyle name="Normal 9 58" xfId="11613"/>
    <cellStyle name="Normal 9 59" xfId="11614"/>
    <cellStyle name="Normal 9 6" xfId="11615"/>
    <cellStyle name="Normal 9 60" xfId="11616"/>
    <cellStyle name="Normal 9 61" xfId="11617"/>
    <cellStyle name="Normal 9 62" xfId="11618"/>
    <cellStyle name="Normal 9 63" xfId="11619"/>
    <cellStyle name="Normal 9 64" xfId="11620"/>
    <cellStyle name="Normal 9 65" xfId="11621"/>
    <cellStyle name="Normal 9 66" xfId="11622"/>
    <cellStyle name="Normal 9 67" xfId="11623"/>
    <cellStyle name="Normal 9 68" xfId="11624"/>
    <cellStyle name="Normal 9 69" xfId="11625"/>
    <cellStyle name="Normal 9 7" xfId="11626"/>
    <cellStyle name="Normal 9 70" xfId="11627"/>
    <cellStyle name="Normal 9 71" xfId="11628"/>
    <cellStyle name="Normal 9 72" xfId="11629"/>
    <cellStyle name="Normal 9 73" xfId="11630"/>
    <cellStyle name="Normal 9 74" xfId="11631"/>
    <cellStyle name="Normal 9 75" xfId="11632"/>
    <cellStyle name="Normal 9 76" xfId="11633"/>
    <cellStyle name="Normal 9 77" xfId="11634"/>
    <cellStyle name="Normal 9 78" xfId="11635"/>
    <cellStyle name="Normal 9 79" xfId="11636"/>
    <cellStyle name="Normal 9 8" xfId="11637"/>
    <cellStyle name="Normal 9 80" xfId="11638"/>
    <cellStyle name="Normal 9 81" xfId="11639"/>
    <cellStyle name="Normal 9 82" xfId="11640"/>
    <cellStyle name="Normal 9 83" xfId="11641"/>
    <cellStyle name="Normal 9 84" xfId="11642"/>
    <cellStyle name="Normal 9 85" xfId="11643"/>
    <cellStyle name="Normal 9 86" xfId="11644"/>
    <cellStyle name="Normal 9 87" xfId="11645"/>
    <cellStyle name="Normal 9 88" xfId="11646"/>
    <cellStyle name="Normal 9 89" xfId="11647"/>
    <cellStyle name="Normal 9 9" xfId="11648"/>
    <cellStyle name="Normal 9 90" xfId="11649"/>
    <cellStyle name="Normal 9 91" xfId="11650"/>
    <cellStyle name="Normal 9 92" xfId="11651"/>
    <cellStyle name="Normal 9 93" xfId="11652"/>
    <cellStyle name="Normal 9 94" xfId="11653"/>
    <cellStyle name="Normal 9 95" xfId="11654"/>
    <cellStyle name="Normal 9 96" xfId="11655"/>
    <cellStyle name="Normal 9 97" xfId="11656"/>
    <cellStyle name="Normal 9 98" xfId="11657"/>
    <cellStyle name="Normal 9 99" xfId="11658"/>
    <cellStyle name="Normal 90" xfId="11659"/>
    <cellStyle name="Normal 90 2" xfId="11660"/>
    <cellStyle name="Normal 90 3" xfId="11661"/>
    <cellStyle name="Normal 90 4" xfId="11662"/>
    <cellStyle name="Normal 91" xfId="11663"/>
    <cellStyle name="Normal 91 2" xfId="11664"/>
    <cellStyle name="Normal 91 3" xfId="11665"/>
    <cellStyle name="Normal 91 4" xfId="11666"/>
    <cellStyle name="Normal 92" xfId="11667"/>
    <cellStyle name="Normal 92 2" xfId="11668"/>
    <cellStyle name="Normal 92 3" xfId="11669"/>
    <cellStyle name="Normal 92 4" xfId="11670"/>
    <cellStyle name="Normal 93" xfId="11671"/>
    <cellStyle name="Normal 93 10" xfId="11672"/>
    <cellStyle name="Normal 93 11" xfId="11673"/>
    <cellStyle name="Normal 93 12" xfId="11674"/>
    <cellStyle name="Normal 93 13" xfId="11675"/>
    <cellStyle name="Normal 93 14" xfId="11676"/>
    <cellStyle name="Normal 93 15" xfId="11677"/>
    <cellStyle name="Normal 93 16" xfId="11678"/>
    <cellStyle name="Normal 93 17" xfId="11679"/>
    <cellStyle name="Normal 93 18" xfId="11680"/>
    <cellStyle name="Normal 93 19" xfId="11681"/>
    <cellStyle name="Normal 93 2" xfId="11682"/>
    <cellStyle name="Normal 93 20" xfId="11683"/>
    <cellStyle name="Normal 93 21" xfId="11684"/>
    <cellStyle name="Normal 93 22" xfId="11685"/>
    <cellStyle name="Normal 93 23" xfId="11686"/>
    <cellStyle name="Normal 93 24" xfId="11687"/>
    <cellStyle name="Normal 93 25" xfId="11688"/>
    <cellStyle name="Normal 93 26" xfId="11689"/>
    <cellStyle name="Normal 93 27" xfId="11690"/>
    <cellStyle name="Normal 93 28" xfId="11691"/>
    <cellStyle name="Normal 93 29" xfId="11692"/>
    <cellStyle name="Normal 93 3" xfId="11693"/>
    <cellStyle name="Normal 93 30" xfId="11694"/>
    <cellStyle name="Normal 93 31" xfId="11695"/>
    <cellStyle name="Normal 93 32" xfId="11696"/>
    <cellStyle name="Normal 93 33" xfId="11697"/>
    <cellStyle name="Normal 93 34" xfId="11698"/>
    <cellStyle name="Normal 93 35" xfId="11699"/>
    <cellStyle name="Normal 93 36" xfId="11700"/>
    <cellStyle name="Normal 93 37" xfId="11701"/>
    <cellStyle name="Normal 93 38" xfId="11702"/>
    <cellStyle name="Normal 93 39" xfId="11703"/>
    <cellStyle name="Normal 93 4" xfId="11704"/>
    <cellStyle name="Normal 93 40" xfId="11705"/>
    <cellStyle name="Normal 93 41" xfId="11706"/>
    <cellStyle name="Normal 93 42" xfId="11707"/>
    <cellStyle name="Normal 93 43" xfId="11708"/>
    <cellStyle name="Normal 93 44" xfId="11709"/>
    <cellStyle name="Normal 93 45" xfId="11710"/>
    <cellStyle name="Normal 93 46" xfId="11711"/>
    <cellStyle name="Normal 93 47" xfId="11712"/>
    <cellStyle name="Normal 93 48" xfId="11713"/>
    <cellStyle name="Normal 93 49" xfId="11714"/>
    <cellStyle name="Normal 93 5" xfId="11715"/>
    <cellStyle name="Normal 93 50" xfId="11716"/>
    <cellStyle name="Normal 93 51" xfId="11717"/>
    <cellStyle name="Normal 93 52" xfId="11718"/>
    <cellStyle name="Normal 93 53" xfId="11719"/>
    <cellStyle name="Normal 93 54" xfId="11720"/>
    <cellStyle name="Normal 93 55" xfId="11721"/>
    <cellStyle name="Normal 93 56" xfId="11722"/>
    <cellStyle name="Normal 93 57" xfId="11723"/>
    <cellStyle name="Normal 93 58" xfId="11724"/>
    <cellStyle name="Normal 93 59" xfId="11725"/>
    <cellStyle name="Normal 93 6" xfId="11726"/>
    <cellStyle name="Normal 93 60" xfId="11727"/>
    <cellStyle name="Normal 93 61" xfId="11728"/>
    <cellStyle name="Normal 93 62" xfId="11729"/>
    <cellStyle name="Normal 93 63" xfId="11730"/>
    <cellStyle name="Normal 93 64" xfId="11731"/>
    <cellStyle name="Normal 93 65" xfId="11732"/>
    <cellStyle name="Normal 93 66" xfId="11733"/>
    <cellStyle name="Normal 93 67" xfId="11734"/>
    <cellStyle name="Normal 93 68" xfId="11735"/>
    <cellStyle name="Normal 93 69" xfId="11736"/>
    <cellStyle name="Normal 93 7" xfId="11737"/>
    <cellStyle name="Normal 93 70" xfId="11738"/>
    <cellStyle name="Normal 93 71" xfId="11739"/>
    <cellStyle name="Normal 93 72" xfId="11740"/>
    <cellStyle name="Normal 93 73" xfId="11741"/>
    <cellStyle name="Normal 93 74" xfId="11742"/>
    <cellStyle name="Normal 93 75" xfId="11743"/>
    <cellStyle name="Normal 93 76" xfId="11744"/>
    <cellStyle name="Normal 93 77" xfId="11745"/>
    <cellStyle name="Normal 93 78" xfId="11746"/>
    <cellStyle name="Normal 93 79" xfId="11747"/>
    <cellStyle name="Normal 93 8" xfId="11748"/>
    <cellStyle name="Normal 93 80" xfId="11749"/>
    <cellStyle name="Normal 93 81" xfId="11750"/>
    <cellStyle name="Normal 93 82" xfId="11751"/>
    <cellStyle name="Normal 93 83" xfId="11752"/>
    <cellStyle name="Normal 93 84" xfId="11753"/>
    <cellStyle name="Normal 93 85" xfId="11754"/>
    <cellStyle name="Normal 93 86" xfId="11755"/>
    <cellStyle name="Normal 93 87" xfId="11756"/>
    <cellStyle name="Normal 93 88" xfId="11757"/>
    <cellStyle name="Normal 93 89" xfId="11758"/>
    <cellStyle name="Normal 93 9" xfId="11759"/>
    <cellStyle name="Normal 93 90" xfId="11760"/>
    <cellStyle name="Normal 93 91" xfId="11761"/>
    <cellStyle name="Normal 93 92" xfId="11762"/>
    <cellStyle name="Normal 93 93" xfId="11763"/>
    <cellStyle name="Normal 93 94" xfId="11764"/>
    <cellStyle name="Normal 93 95" xfId="11765"/>
    <cellStyle name="Normal 93 96" xfId="11766"/>
    <cellStyle name="Normal 94" xfId="11767"/>
    <cellStyle name="Normal 95" xfId="11768"/>
    <cellStyle name="Normal 95 2" xfId="11769"/>
    <cellStyle name="Normal 95 3" xfId="11770"/>
    <cellStyle name="Normal 95 4" xfId="11771"/>
    <cellStyle name="Normal 96" xfId="11772"/>
    <cellStyle name="Normal 96 2" xfId="11773"/>
    <cellStyle name="Normal 96 3" xfId="11774"/>
    <cellStyle name="Normal 96 4" xfId="11775"/>
    <cellStyle name="Normal 97" xfId="11776"/>
    <cellStyle name="Normal 97 2" xfId="11777"/>
    <cellStyle name="Normal 97 3" xfId="11778"/>
    <cellStyle name="Normal 97 4" xfId="11779"/>
    <cellStyle name="Normal 98" xfId="11780"/>
    <cellStyle name="Normal 98 2" xfId="11781"/>
    <cellStyle name="Normal 98 3" xfId="11782"/>
    <cellStyle name="Normal 98 4" xfId="11783"/>
    <cellStyle name="Normal 99" xfId="11784"/>
    <cellStyle name="Normal_cro-orc-79 -2003 - 6 itens" xfId="29"/>
    <cellStyle name="Normal_FICHA DE VERIFICAÇÃO PRELIMINAR - Plano R" xfId="18527"/>
    <cellStyle name="Nota 2" xfId="17"/>
    <cellStyle name="Nota 2 2" xfId="72"/>
    <cellStyle name="Nota 2 3" xfId="11785"/>
    <cellStyle name="Nota 3" xfId="18513"/>
    <cellStyle name="Note" xfId="18514"/>
    <cellStyle name="Note 15" xfId="18540"/>
    <cellStyle name="Porcentagem" xfId="18" builtinId="5"/>
    <cellStyle name="Porcentagem 10" xfId="18559"/>
    <cellStyle name="Porcentagem 2" xfId="19"/>
    <cellStyle name="Porcentagem 2 2" xfId="20"/>
    <cellStyle name="Porcentagem 2 2 2" xfId="18523"/>
    <cellStyle name="Porcentagem 2 3" xfId="18518"/>
    <cellStyle name="Porcentagem 2 4" xfId="11786"/>
    <cellStyle name="Porcentagem 3" xfId="18486"/>
    <cellStyle name="Porcentagem 3 2" xfId="18524"/>
    <cellStyle name="Porcentagem 4" xfId="18494"/>
    <cellStyle name="Porcentagem 5" xfId="75"/>
    <cellStyle name="Saída" xfId="39" builtinId="21" customBuiltin="1"/>
    <cellStyle name="Saída 2" xfId="11787"/>
    <cellStyle name="Separador de milhares 10" xfId="11788"/>
    <cellStyle name="Separador de milhares 10 2" xfId="11789"/>
    <cellStyle name="Separador de milhares 10 3" xfId="11790"/>
    <cellStyle name="Separador de milhares 10 4" xfId="11791"/>
    <cellStyle name="Separador de milhares 10 5" xfId="11792"/>
    <cellStyle name="Separador de milhares 11" xfId="11793"/>
    <cellStyle name="Separador de milhares 12" xfId="11794"/>
    <cellStyle name="Separador de milhares 12 2" xfId="11795"/>
    <cellStyle name="Separador de milhares 12 3" xfId="11796"/>
    <cellStyle name="Separador de milhares 12 3 10" xfId="11797"/>
    <cellStyle name="Separador de milhares 12 3 11" xfId="11798"/>
    <cellStyle name="Separador de milhares 12 3 12" xfId="11799"/>
    <cellStyle name="Separador de milhares 12 3 13" xfId="11800"/>
    <cellStyle name="Separador de milhares 12 3 14" xfId="11801"/>
    <cellStyle name="Separador de milhares 12 3 15" xfId="11802"/>
    <cellStyle name="Separador de milhares 12 3 16" xfId="11803"/>
    <cellStyle name="Separador de milhares 12 3 17" xfId="11804"/>
    <cellStyle name="Separador de milhares 12 3 18" xfId="11805"/>
    <cellStyle name="Separador de milhares 12 3 19" xfId="11806"/>
    <cellStyle name="Separador de milhares 12 3 2" xfId="11807"/>
    <cellStyle name="Separador de milhares 12 3 20" xfId="11808"/>
    <cellStyle name="Separador de milhares 12 3 21" xfId="11809"/>
    <cellStyle name="Separador de milhares 12 3 22" xfId="11810"/>
    <cellStyle name="Separador de milhares 12 3 23" xfId="11811"/>
    <cellStyle name="Separador de milhares 12 3 24" xfId="11812"/>
    <cellStyle name="Separador de milhares 12 3 25" xfId="11813"/>
    <cellStyle name="Separador de milhares 12 3 26" xfId="11814"/>
    <cellStyle name="Separador de milhares 12 3 27" xfId="11815"/>
    <cellStyle name="Separador de milhares 12 3 28" xfId="11816"/>
    <cellStyle name="Separador de milhares 12 3 29" xfId="11817"/>
    <cellStyle name="Separador de milhares 12 3 3" xfId="11818"/>
    <cellStyle name="Separador de milhares 12 3 30" xfId="11819"/>
    <cellStyle name="Separador de milhares 12 3 31" xfId="11820"/>
    <cellStyle name="Separador de milhares 12 3 32" xfId="11821"/>
    <cellStyle name="Separador de milhares 12 3 33" xfId="11822"/>
    <cellStyle name="Separador de milhares 12 3 34" xfId="11823"/>
    <cellStyle name="Separador de milhares 12 3 35" xfId="11824"/>
    <cellStyle name="Separador de milhares 12 3 36" xfId="11825"/>
    <cellStyle name="Separador de milhares 12 3 37" xfId="11826"/>
    <cellStyle name="Separador de milhares 12 3 38" xfId="11827"/>
    <cellStyle name="Separador de milhares 12 3 39" xfId="11828"/>
    <cellStyle name="Separador de milhares 12 3 4" xfId="11829"/>
    <cellStyle name="Separador de milhares 12 3 40" xfId="11830"/>
    <cellStyle name="Separador de milhares 12 3 5" xfId="11831"/>
    <cellStyle name="Separador de milhares 12 3 6" xfId="11832"/>
    <cellStyle name="Separador de milhares 12 3 7" xfId="11833"/>
    <cellStyle name="Separador de milhares 12 3 8" xfId="11834"/>
    <cellStyle name="Separador de milhares 12 3 9" xfId="11835"/>
    <cellStyle name="Separador de milhares 13" xfId="11836"/>
    <cellStyle name="Separador de milhares 13 2" xfId="11837"/>
    <cellStyle name="Separador de milhares 13 3" xfId="11838"/>
    <cellStyle name="Separador de milhares 13 3 10" xfId="11839"/>
    <cellStyle name="Separador de milhares 13 3 11" xfId="11840"/>
    <cellStyle name="Separador de milhares 13 3 12" xfId="11841"/>
    <cellStyle name="Separador de milhares 13 3 13" xfId="11842"/>
    <cellStyle name="Separador de milhares 13 3 14" xfId="11843"/>
    <cellStyle name="Separador de milhares 13 3 15" xfId="11844"/>
    <cellStyle name="Separador de milhares 13 3 16" xfId="11845"/>
    <cellStyle name="Separador de milhares 13 3 17" xfId="11846"/>
    <cellStyle name="Separador de milhares 13 3 18" xfId="11847"/>
    <cellStyle name="Separador de milhares 13 3 19" xfId="11848"/>
    <cellStyle name="Separador de milhares 13 3 2" xfId="11849"/>
    <cellStyle name="Separador de milhares 13 3 20" xfId="11850"/>
    <cellStyle name="Separador de milhares 13 3 21" xfId="11851"/>
    <cellStyle name="Separador de milhares 13 3 22" xfId="11852"/>
    <cellStyle name="Separador de milhares 13 3 23" xfId="11853"/>
    <cellStyle name="Separador de milhares 13 3 24" xfId="11854"/>
    <cellStyle name="Separador de milhares 13 3 25" xfId="11855"/>
    <cellStyle name="Separador de milhares 13 3 26" xfId="11856"/>
    <cellStyle name="Separador de milhares 13 3 27" xfId="11857"/>
    <cellStyle name="Separador de milhares 13 3 28" xfId="11858"/>
    <cellStyle name="Separador de milhares 13 3 29" xfId="11859"/>
    <cellStyle name="Separador de milhares 13 3 3" xfId="11860"/>
    <cellStyle name="Separador de milhares 13 3 30" xfId="11861"/>
    <cellStyle name="Separador de milhares 13 3 31" xfId="11862"/>
    <cellStyle name="Separador de milhares 13 3 32" xfId="11863"/>
    <cellStyle name="Separador de milhares 13 3 33" xfId="11864"/>
    <cellStyle name="Separador de milhares 13 3 34" xfId="11865"/>
    <cellStyle name="Separador de milhares 13 3 35" xfId="11866"/>
    <cellStyle name="Separador de milhares 13 3 36" xfId="11867"/>
    <cellStyle name="Separador de milhares 13 3 37" xfId="11868"/>
    <cellStyle name="Separador de milhares 13 3 38" xfId="11869"/>
    <cellStyle name="Separador de milhares 13 3 39" xfId="11870"/>
    <cellStyle name="Separador de milhares 13 3 4" xfId="11871"/>
    <cellStyle name="Separador de milhares 13 3 40" xfId="11872"/>
    <cellStyle name="Separador de milhares 13 3 5" xfId="11873"/>
    <cellStyle name="Separador de milhares 13 3 6" xfId="11874"/>
    <cellStyle name="Separador de milhares 13 3 7" xfId="11875"/>
    <cellStyle name="Separador de milhares 13 3 8" xfId="11876"/>
    <cellStyle name="Separador de milhares 13 3 9" xfId="11877"/>
    <cellStyle name="Separador de milhares 13 5" xfId="11878"/>
    <cellStyle name="Separador de milhares 14" xfId="11879"/>
    <cellStyle name="Separador de milhares 14 10" xfId="11880"/>
    <cellStyle name="Separador de milhares 14 100" xfId="11881"/>
    <cellStyle name="Separador de milhares 14 101" xfId="11882"/>
    <cellStyle name="Separador de milhares 14 102" xfId="11883"/>
    <cellStyle name="Separador de milhares 14 103" xfId="11884"/>
    <cellStyle name="Separador de milhares 14 104" xfId="11885"/>
    <cellStyle name="Separador de milhares 14 105" xfId="11886"/>
    <cellStyle name="Separador de milhares 14 106" xfId="11887"/>
    <cellStyle name="Separador de milhares 14 107" xfId="11888"/>
    <cellStyle name="Separador de milhares 14 108" xfId="11889"/>
    <cellStyle name="Separador de milhares 14 109" xfId="11890"/>
    <cellStyle name="Separador de milhares 14 11" xfId="11891"/>
    <cellStyle name="Separador de milhares 14 110" xfId="11892"/>
    <cellStyle name="Separador de milhares 14 111" xfId="11893"/>
    <cellStyle name="Separador de milhares 14 112" xfId="11894"/>
    <cellStyle name="Separador de milhares 14 113" xfId="11895"/>
    <cellStyle name="Separador de milhares 14 114" xfId="11896"/>
    <cellStyle name="Separador de milhares 14 115" xfId="11897"/>
    <cellStyle name="Separador de milhares 14 116" xfId="11898"/>
    <cellStyle name="Separador de milhares 14 117" xfId="11899"/>
    <cellStyle name="Separador de milhares 14 118" xfId="11900"/>
    <cellStyle name="Separador de milhares 14 119" xfId="11901"/>
    <cellStyle name="Separador de milhares 14 12" xfId="11902"/>
    <cellStyle name="Separador de milhares 14 120" xfId="11903"/>
    <cellStyle name="Separador de milhares 14 121" xfId="11904"/>
    <cellStyle name="Separador de milhares 14 122" xfId="11905"/>
    <cellStyle name="Separador de milhares 14 123" xfId="11906"/>
    <cellStyle name="Separador de milhares 14 124" xfId="11907"/>
    <cellStyle name="Separador de milhares 14 125" xfId="11908"/>
    <cellStyle name="Separador de milhares 14 126" xfId="11909"/>
    <cellStyle name="Separador de milhares 14 127" xfId="11910"/>
    <cellStyle name="Separador de milhares 14 128" xfId="11911"/>
    <cellStyle name="Separador de milhares 14 129" xfId="11912"/>
    <cellStyle name="Separador de milhares 14 13" xfId="11913"/>
    <cellStyle name="Separador de milhares 14 130" xfId="11914"/>
    <cellStyle name="Separador de milhares 14 131" xfId="11915"/>
    <cellStyle name="Separador de milhares 14 132" xfId="11916"/>
    <cellStyle name="Separador de milhares 14 133" xfId="11917"/>
    <cellStyle name="Separador de milhares 14 134" xfId="11918"/>
    <cellStyle name="Separador de milhares 14 135" xfId="11919"/>
    <cellStyle name="Separador de milhares 14 136" xfId="11920"/>
    <cellStyle name="Separador de milhares 14 137" xfId="11921"/>
    <cellStyle name="Separador de milhares 14 138" xfId="11922"/>
    <cellStyle name="Separador de milhares 14 139" xfId="11923"/>
    <cellStyle name="Separador de milhares 14 14" xfId="11924"/>
    <cellStyle name="Separador de milhares 14 140" xfId="11925"/>
    <cellStyle name="Separador de milhares 14 141" xfId="11926"/>
    <cellStyle name="Separador de milhares 14 142" xfId="11927"/>
    <cellStyle name="Separador de milhares 14 143" xfId="11928"/>
    <cellStyle name="Separador de milhares 14 144" xfId="11929"/>
    <cellStyle name="Separador de milhares 14 145" xfId="11930"/>
    <cellStyle name="Separador de milhares 14 146" xfId="11931"/>
    <cellStyle name="Separador de milhares 14 147" xfId="11932"/>
    <cellStyle name="Separador de milhares 14 148" xfId="11933"/>
    <cellStyle name="Separador de milhares 14 149" xfId="11934"/>
    <cellStyle name="Separador de milhares 14 15" xfId="11935"/>
    <cellStyle name="Separador de milhares 14 150" xfId="11936"/>
    <cellStyle name="Separador de milhares 14 151" xfId="11937"/>
    <cellStyle name="Separador de milhares 14 152" xfId="11938"/>
    <cellStyle name="Separador de milhares 14 153" xfId="11939"/>
    <cellStyle name="Separador de milhares 14 154" xfId="11940"/>
    <cellStyle name="Separador de milhares 14 155" xfId="11941"/>
    <cellStyle name="Separador de milhares 14 156" xfId="11942"/>
    <cellStyle name="Separador de milhares 14 157" xfId="11943"/>
    <cellStyle name="Separador de milhares 14 158" xfId="11944"/>
    <cellStyle name="Separador de milhares 14 159" xfId="11945"/>
    <cellStyle name="Separador de milhares 14 16" xfId="11946"/>
    <cellStyle name="Separador de milhares 14 160" xfId="11947"/>
    <cellStyle name="Separador de milhares 14 161" xfId="11948"/>
    <cellStyle name="Separador de milhares 14 162" xfId="11949"/>
    <cellStyle name="Separador de milhares 14 163" xfId="11950"/>
    <cellStyle name="Separador de milhares 14 164" xfId="11951"/>
    <cellStyle name="Separador de milhares 14 165" xfId="11952"/>
    <cellStyle name="Separador de milhares 14 166" xfId="11953"/>
    <cellStyle name="Separador de milhares 14 167" xfId="11954"/>
    <cellStyle name="Separador de milhares 14 168" xfId="11955"/>
    <cellStyle name="Separador de milhares 14 169" xfId="11956"/>
    <cellStyle name="Separador de milhares 14 17" xfId="11957"/>
    <cellStyle name="Separador de milhares 14 170" xfId="11958"/>
    <cellStyle name="Separador de milhares 14 171" xfId="11959"/>
    <cellStyle name="Separador de milhares 14 172" xfId="11960"/>
    <cellStyle name="Separador de milhares 14 173" xfId="11961"/>
    <cellStyle name="Separador de milhares 14 174" xfId="11962"/>
    <cellStyle name="Separador de milhares 14 175" xfId="11963"/>
    <cellStyle name="Separador de milhares 14 176" xfId="11964"/>
    <cellStyle name="Separador de milhares 14 177" xfId="11965"/>
    <cellStyle name="Separador de milhares 14 18" xfId="11966"/>
    <cellStyle name="Separador de milhares 14 19" xfId="11967"/>
    <cellStyle name="Separador de milhares 14 2" xfId="11968"/>
    <cellStyle name="Separador de milhares 14 20" xfId="11969"/>
    <cellStyle name="Separador de milhares 14 21" xfId="11970"/>
    <cellStyle name="Separador de milhares 14 22" xfId="11971"/>
    <cellStyle name="Separador de milhares 14 23" xfId="11972"/>
    <cellStyle name="Separador de milhares 14 24" xfId="11973"/>
    <cellStyle name="Separador de milhares 14 25" xfId="11974"/>
    <cellStyle name="Separador de milhares 14 26" xfId="11975"/>
    <cellStyle name="Separador de milhares 14 27" xfId="11976"/>
    <cellStyle name="Separador de milhares 14 28" xfId="11977"/>
    <cellStyle name="Separador de milhares 14 29" xfId="11978"/>
    <cellStyle name="Separador de milhares 14 3" xfId="11979"/>
    <cellStyle name="Separador de milhares 14 30" xfId="11980"/>
    <cellStyle name="Separador de milhares 14 31" xfId="11981"/>
    <cellStyle name="Separador de milhares 14 32" xfId="11982"/>
    <cellStyle name="Separador de milhares 14 33" xfId="11983"/>
    <cellStyle name="Separador de milhares 14 34" xfId="11984"/>
    <cellStyle name="Separador de milhares 14 35" xfId="11985"/>
    <cellStyle name="Separador de milhares 14 36" xfId="11986"/>
    <cellStyle name="Separador de milhares 14 37" xfId="11987"/>
    <cellStyle name="Separador de milhares 14 38" xfId="11988"/>
    <cellStyle name="Separador de milhares 14 39" xfId="11989"/>
    <cellStyle name="Separador de milhares 14 4" xfId="11990"/>
    <cellStyle name="Separador de milhares 14 40" xfId="11991"/>
    <cellStyle name="Separador de milhares 14 41" xfId="11992"/>
    <cellStyle name="Separador de milhares 14 42" xfId="11993"/>
    <cellStyle name="Separador de milhares 14 43" xfId="11994"/>
    <cellStyle name="Separador de milhares 14 44" xfId="11995"/>
    <cellStyle name="Separador de milhares 14 45" xfId="11996"/>
    <cellStyle name="Separador de milhares 14 46" xfId="11997"/>
    <cellStyle name="Separador de milhares 14 47" xfId="11998"/>
    <cellStyle name="Separador de milhares 14 48" xfId="11999"/>
    <cellStyle name="Separador de milhares 14 49" xfId="12000"/>
    <cellStyle name="Separador de milhares 14 5" xfId="12001"/>
    <cellStyle name="Separador de milhares 14 50" xfId="12002"/>
    <cellStyle name="Separador de milhares 14 51" xfId="12003"/>
    <cellStyle name="Separador de milhares 14 52" xfId="12004"/>
    <cellStyle name="Separador de milhares 14 53" xfId="12005"/>
    <cellStyle name="Separador de milhares 14 54" xfId="12006"/>
    <cellStyle name="Separador de milhares 14 55" xfId="12007"/>
    <cellStyle name="Separador de milhares 14 56" xfId="12008"/>
    <cellStyle name="Separador de milhares 14 57" xfId="12009"/>
    <cellStyle name="Separador de milhares 14 58" xfId="12010"/>
    <cellStyle name="Separador de milhares 14 59" xfId="12011"/>
    <cellStyle name="Separador de milhares 14 6" xfId="12012"/>
    <cellStyle name="Separador de milhares 14 60" xfId="12013"/>
    <cellStyle name="Separador de milhares 14 61" xfId="12014"/>
    <cellStyle name="Separador de milhares 14 62" xfId="12015"/>
    <cellStyle name="Separador de milhares 14 63" xfId="12016"/>
    <cellStyle name="Separador de milhares 14 64" xfId="12017"/>
    <cellStyle name="Separador de milhares 14 65" xfId="12018"/>
    <cellStyle name="Separador de milhares 14 66" xfId="12019"/>
    <cellStyle name="Separador de milhares 14 67" xfId="12020"/>
    <cellStyle name="Separador de milhares 14 68" xfId="12021"/>
    <cellStyle name="Separador de milhares 14 69" xfId="12022"/>
    <cellStyle name="Separador de milhares 14 7" xfId="12023"/>
    <cellStyle name="Separador de milhares 14 70" xfId="12024"/>
    <cellStyle name="Separador de milhares 14 71" xfId="12025"/>
    <cellStyle name="Separador de milhares 14 72" xfId="12026"/>
    <cellStyle name="Separador de milhares 14 73" xfId="12027"/>
    <cellStyle name="Separador de milhares 14 74" xfId="12028"/>
    <cellStyle name="Separador de milhares 14 75" xfId="12029"/>
    <cellStyle name="Separador de milhares 14 76" xfId="12030"/>
    <cellStyle name="Separador de milhares 14 77" xfId="12031"/>
    <cellStyle name="Separador de milhares 14 78" xfId="12032"/>
    <cellStyle name="Separador de milhares 14 79" xfId="12033"/>
    <cellStyle name="Separador de milhares 14 8" xfId="12034"/>
    <cellStyle name="Separador de milhares 14 80" xfId="12035"/>
    <cellStyle name="Separador de milhares 14 81" xfId="12036"/>
    <cellStyle name="Separador de milhares 14 82" xfId="12037"/>
    <cellStyle name="Separador de milhares 14 83" xfId="12038"/>
    <cellStyle name="Separador de milhares 14 84" xfId="12039"/>
    <cellStyle name="Separador de milhares 14 85" xfId="12040"/>
    <cellStyle name="Separador de milhares 14 86" xfId="12041"/>
    <cellStyle name="Separador de milhares 14 87" xfId="12042"/>
    <cellStyle name="Separador de milhares 14 88" xfId="12043"/>
    <cellStyle name="Separador de milhares 14 89" xfId="12044"/>
    <cellStyle name="Separador de milhares 14 9" xfId="12045"/>
    <cellStyle name="Separador de milhares 14 90" xfId="12046"/>
    <cellStyle name="Separador de milhares 14 91" xfId="12047"/>
    <cellStyle name="Separador de milhares 14 92" xfId="12048"/>
    <cellStyle name="Separador de milhares 14 93" xfId="12049"/>
    <cellStyle name="Separador de milhares 14 94" xfId="12050"/>
    <cellStyle name="Separador de milhares 14 95" xfId="12051"/>
    <cellStyle name="Separador de milhares 14 96" xfId="12052"/>
    <cellStyle name="Separador de milhares 14 97" xfId="12053"/>
    <cellStyle name="Separador de milhares 14 98" xfId="12054"/>
    <cellStyle name="Separador de milhares 14 99" xfId="12055"/>
    <cellStyle name="Separador de milhares 15" xfId="12056"/>
    <cellStyle name="Separador de milhares 15 10" xfId="12057"/>
    <cellStyle name="Separador de milhares 15 11" xfId="12058"/>
    <cellStyle name="Separador de milhares 15 12" xfId="12059"/>
    <cellStyle name="Separador de milhares 15 12 2" xfId="12060"/>
    <cellStyle name="Separador de milhares 15 12 2 10" xfId="12061"/>
    <cellStyle name="Separador de milhares 15 12 2 11" xfId="12062"/>
    <cellStyle name="Separador de milhares 15 12 2 12" xfId="12063"/>
    <cellStyle name="Separador de milhares 15 12 2 13" xfId="12064"/>
    <cellStyle name="Separador de milhares 15 12 2 14" xfId="12065"/>
    <cellStyle name="Separador de milhares 15 12 2 15" xfId="12066"/>
    <cellStyle name="Separador de milhares 15 12 2 16" xfId="12067"/>
    <cellStyle name="Separador de milhares 15 12 2 17" xfId="12068"/>
    <cellStyle name="Separador de milhares 15 12 2 18" xfId="12069"/>
    <cellStyle name="Separador de milhares 15 12 2 19" xfId="12070"/>
    <cellStyle name="Separador de milhares 15 12 2 2" xfId="12071"/>
    <cellStyle name="Separador de milhares 15 12 2 20" xfId="12072"/>
    <cellStyle name="Separador de milhares 15 12 2 21" xfId="12073"/>
    <cellStyle name="Separador de milhares 15 12 2 22" xfId="12074"/>
    <cellStyle name="Separador de milhares 15 12 2 23" xfId="12075"/>
    <cellStyle name="Separador de milhares 15 12 2 24" xfId="12076"/>
    <cellStyle name="Separador de milhares 15 12 2 25" xfId="12077"/>
    <cellStyle name="Separador de milhares 15 12 2 26" xfId="12078"/>
    <cellStyle name="Separador de milhares 15 12 2 27" xfId="12079"/>
    <cellStyle name="Separador de milhares 15 12 2 28" xfId="12080"/>
    <cellStyle name="Separador de milhares 15 12 2 29" xfId="12081"/>
    <cellStyle name="Separador de milhares 15 12 2 3" xfId="12082"/>
    <cellStyle name="Separador de milhares 15 12 2 30" xfId="12083"/>
    <cellStyle name="Separador de milhares 15 12 2 31" xfId="12084"/>
    <cellStyle name="Separador de milhares 15 12 2 32" xfId="12085"/>
    <cellStyle name="Separador de milhares 15 12 2 33" xfId="12086"/>
    <cellStyle name="Separador de milhares 15 12 2 34" xfId="12087"/>
    <cellStyle name="Separador de milhares 15 12 2 35" xfId="12088"/>
    <cellStyle name="Separador de milhares 15 12 2 36" xfId="12089"/>
    <cellStyle name="Separador de milhares 15 12 2 37" xfId="12090"/>
    <cellStyle name="Separador de milhares 15 12 2 38" xfId="12091"/>
    <cellStyle name="Separador de milhares 15 12 2 39" xfId="12092"/>
    <cellStyle name="Separador de milhares 15 12 2 4" xfId="12093"/>
    <cellStyle name="Separador de milhares 15 12 2 5" xfId="12094"/>
    <cellStyle name="Separador de milhares 15 12 2 6" xfId="12095"/>
    <cellStyle name="Separador de milhares 15 12 2 7" xfId="12096"/>
    <cellStyle name="Separador de milhares 15 12 2 8" xfId="12097"/>
    <cellStyle name="Separador de milhares 15 12 2 9" xfId="12098"/>
    <cellStyle name="Separador de milhares 15 13" xfId="12099"/>
    <cellStyle name="Separador de milhares 15 14" xfId="12100"/>
    <cellStyle name="Separador de milhares 15 15" xfId="12101"/>
    <cellStyle name="Separador de milhares 15 16" xfId="12102"/>
    <cellStyle name="Separador de milhares 15 17" xfId="12103"/>
    <cellStyle name="Separador de milhares 15 18" xfId="12104"/>
    <cellStyle name="Separador de milhares 15 19" xfId="12105"/>
    <cellStyle name="Separador de milhares 15 19 10" xfId="12106"/>
    <cellStyle name="Separador de milhares 15 19 11" xfId="12107"/>
    <cellStyle name="Separador de milhares 15 19 12" xfId="12108"/>
    <cellStyle name="Separador de milhares 15 19 13" xfId="12109"/>
    <cellStyle name="Separador de milhares 15 19 14" xfId="12110"/>
    <cellStyle name="Separador de milhares 15 19 15" xfId="12111"/>
    <cellStyle name="Separador de milhares 15 19 16" xfId="12112"/>
    <cellStyle name="Separador de milhares 15 19 17" xfId="12113"/>
    <cellStyle name="Separador de milhares 15 19 18" xfId="12114"/>
    <cellStyle name="Separador de milhares 15 19 19" xfId="12115"/>
    <cellStyle name="Separador de milhares 15 19 2" xfId="12116"/>
    <cellStyle name="Separador de milhares 15 19 20" xfId="12117"/>
    <cellStyle name="Separador de milhares 15 19 21" xfId="12118"/>
    <cellStyle name="Separador de milhares 15 19 22" xfId="12119"/>
    <cellStyle name="Separador de milhares 15 19 23" xfId="12120"/>
    <cellStyle name="Separador de milhares 15 19 24" xfId="12121"/>
    <cellStyle name="Separador de milhares 15 19 25" xfId="12122"/>
    <cellStyle name="Separador de milhares 15 19 26" xfId="12123"/>
    <cellStyle name="Separador de milhares 15 19 27" xfId="12124"/>
    <cellStyle name="Separador de milhares 15 19 28" xfId="12125"/>
    <cellStyle name="Separador de milhares 15 19 29" xfId="12126"/>
    <cellStyle name="Separador de milhares 15 19 3" xfId="12127"/>
    <cellStyle name="Separador de milhares 15 19 30" xfId="12128"/>
    <cellStyle name="Separador de milhares 15 19 31" xfId="12129"/>
    <cellStyle name="Separador de milhares 15 19 32" xfId="12130"/>
    <cellStyle name="Separador de milhares 15 19 33" xfId="12131"/>
    <cellStyle name="Separador de milhares 15 19 34" xfId="12132"/>
    <cellStyle name="Separador de milhares 15 19 35" xfId="12133"/>
    <cellStyle name="Separador de milhares 15 19 36" xfId="12134"/>
    <cellStyle name="Separador de milhares 15 19 37" xfId="12135"/>
    <cellStyle name="Separador de milhares 15 19 38" xfId="12136"/>
    <cellStyle name="Separador de milhares 15 19 39" xfId="12137"/>
    <cellStyle name="Separador de milhares 15 19 4" xfId="12138"/>
    <cellStyle name="Separador de milhares 15 19 40" xfId="12139"/>
    <cellStyle name="Separador de milhares 15 19 41" xfId="12140"/>
    <cellStyle name="Separador de milhares 15 19 42" xfId="12141"/>
    <cellStyle name="Separador de milhares 15 19 43" xfId="12142"/>
    <cellStyle name="Separador de milhares 15 19 44" xfId="12143"/>
    <cellStyle name="Separador de milhares 15 19 45" xfId="12144"/>
    <cellStyle name="Separador de milhares 15 19 46" xfId="12145"/>
    <cellStyle name="Separador de milhares 15 19 47" xfId="12146"/>
    <cellStyle name="Separador de milhares 15 19 48" xfId="12147"/>
    <cellStyle name="Separador de milhares 15 19 49" xfId="12148"/>
    <cellStyle name="Separador de milhares 15 19 5" xfId="12149"/>
    <cellStyle name="Separador de milhares 15 19 50" xfId="12150"/>
    <cellStyle name="Separador de milhares 15 19 51" xfId="12151"/>
    <cellStyle name="Separador de milhares 15 19 52" xfId="12152"/>
    <cellStyle name="Separador de milhares 15 19 53" xfId="12153"/>
    <cellStyle name="Separador de milhares 15 19 54" xfId="12154"/>
    <cellStyle name="Separador de milhares 15 19 55" xfId="12155"/>
    <cellStyle name="Separador de milhares 15 19 56" xfId="12156"/>
    <cellStyle name="Separador de milhares 15 19 57" xfId="12157"/>
    <cellStyle name="Separador de milhares 15 19 58" xfId="12158"/>
    <cellStyle name="Separador de milhares 15 19 59" xfId="12159"/>
    <cellStyle name="Separador de milhares 15 19 6" xfId="12160"/>
    <cellStyle name="Separador de milhares 15 19 60" xfId="12161"/>
    <cellStyle name="Separador de milhares 15 19 61" xfId="12162"/>
    <cellStyle name="Separador de milhares 15 19 62" xfId="12163"/>
    <cellStyle name="Separador de milhares 15 19 63" xfId="12164"/>
    <cellStyle name="Separador de milhares 15 19 64" xfId="12165"/>
    <cellStyle name="Separador de milhares 15 19 65" xfId="12166"/>
    <cellStyle name="Separador de milhares 15 19 66" xfId="12167"/>
    <cellStyle name="Separador de milhares 15 19 67" xfId="12168"/>
    <cellStyle name="Separador de milhares 15 19 68" xfId="12169"/>
    <cellStyle name="Separador de milhares 15 19 69" xfId="12170"/>
    <cellStyle name="Separador de milhares 15 19 7" xfId="12171"/>
    <cellStyle name="Separador de milhares 15 19 70" xfId="12172"/>
    <cellStyle name="Separador de milhares 15 19 71" xfId="12173"/>
    <cellStyle name="Separador de milhares 15 19 72" xfId="12174"/>
    <cellStyle name="Separador de milhares 15 19 73" xfId="12175"/>
    <cellStyle name="Separador de milhares 15 19 74" xfId="12176"/>
    <cellStyle name="Separador de milhares 15 19 75" xfId="12177"/>
    <cellStyle name="Separador de milhares 15 19 76" xfId="12178"/>
    <cellStyle name="Separador de milhares 15 19 77" xfId="12179"/>
    <cellStyle name="Separador de milhares 15 19 78" xfId="12180"/>
    <cellStyle name="Separador de milhares 15 19 79" xfId="12181"/>
    <cellStyle name="Separador de milhares 15 19 8" xfId="12182"/>
    <cellStyle name="Separador de milhares 15 19 80" xfId="12183"/>
    <cellStyle name="Separador de milhares 15 19 81" xfId="12184"/>
    <cellStyle name="Separador de milhares 15 19 82" xfId="12185"/>
    <cellStyle name="Separador de milhares 15 19 83" xfId="12186"/>
    <cellStyle name="Separador de milhares 15 19 84" xfId="12187"/>
    <cellStyle name="Separador de milhares 15 19 85" xfId="12188"/>
    <cellStyle name="Separador de milhares 15 19 86" xfId="12189"/>
    <cellStyle name="Separador de milhares 15 19 87" xfId="12190"/>
    <cellStyle name="Separador de milhares 15 19 88" xfId="12191"/>
    <cellStyle name="Separador de milhares 15 19 89" xfId="12192"/>
    <cellStyle name="Separador de milhares 15 19 9" xfId="12193"/>
    <cellStyle name="Separador de milhares 15 19 90" xfId="12194"/>
    <cellStyle name="Separador de milhares 15 19 91" xfId="12195"/>
    <cellStyle name="Separador de milhares 15 19 92" xfId="12196"/>
    <cellStyle name="Separador de milhares 15 19 93" xfId="12197"/>
    <cellStyle name="Separador de milhares 15 19 94" xfId="12198"/>
    <cellStyle name="Separador de milhares 15 19 95" xfId="12199"/>
    <cellStyle name="Separador de milhares 15 19 96" xfId="12200"/>
    <cellStyle name="Separador de milhares 15 2" xfId="12201"/>
    <cellStyle name="Separador de milhares 15 20" xfId="12202"/>
    <cellStyle name="Separador de milhares 15 20 10" xfId="12203"/>
    <cellStyle name="Separador de milhares 15 20 11" xfId="12204"/>
    <cellStyle name="Separador de milhares 15 20 12" xfId="12205"/>
    <cellStyle name="Separador de milhares 15 20 13" xfId="12206"/>
    <cellStyle name="Separador de milhares 15 20 14" xfId="12207"/>
    <cellStyle name="Separador de milhares 15 20 15" xfId="12208"/>
    <cellStyle name="Separador de milhares 15 20 16" xfId="12209"/>
    <cellStyle name="Separador de milhares 15 20 17" xfId="12210"/>
    <cellStyle name="Separador de milhares 15 20 18" xfId="12211"/>
    <cellStyle name="Separador de milhares 15 20 19" xfId="12212"/>
    <cellStyle name="Separador de milhares 15 20 2" xfId="12213"/>
    <cellStyle name="Separador de milhares 15 20 20" xfId="12214"/>
    <cellStyle name="Separador de milhares 15 20 21" xfId="12215"/>
    <cellStyle name="Separador de milhares 15 20 22" xfId="12216"/>
    <cellStyle name="Separador de milhares 15 20 23" xfId="12217"/>
    <cellStyle name="Separador de milhares 15 20 24" xfId="12218"/>
    <cellStyle name="Separador de milhares 15 20 25" xfId="12219"/>
    <cellStyle name="Separador de milhares 15 20 26" xfId="12220"/>
    <cellStyle name="Separador de milhares 15 20 27" xfId="12221"/>
    <cellStyle name="Separador de milhares 15 20 28" xfId="12222"/>
    <cellStyle name="Separador de milhares 15 20 29" xfId="12223"/>
    <cellStyle name="Separador de milhares 15 20 3" xfId="12224"/>
    <cellStyle name="Separador de milhares 15 20 30" xfId="12225"/>
    <cellStyle name="Separador de milhares 15 20 31" xfId="12226"/>
    <cellStyle name="Separador de milhares 15 20 32" xfId="12227"/>
    <cellStyle name="Separador de milhares 15 20 33" xfId="12228"/>
    <cellStyle name="Separador de milhares 15 20 34" xfId="12229"/>
    <cellStyle name="Separador de milhares 15 20 35" xfId="12230"/>
    <cellStyle name="Separador de milhares 15 20 36" xfId="12231"/>
    <cellStyle name="Separador de milhares 15 20 37" xfId="12232"/>
    <cellStyle name="Separador de milhares 15 20 38" xfId="12233"/>
    <cellStyle name="Separador de milhares 15 20 39" xfId="12234"/>
    <cellStyle name="Separador de milhares 15 20 4" xfId="12235"/>
    <cellStyle name="Separador de milhares 15 20 40" xfId="12236"/>
    <cellStyle name="Separador de milhares 15 20 41" xfId="12237"/>
    <cellStyle name="Separador de milhares 15 20 42" xfId="12238"/>
    <cellStyle name="Separador de milhares 15 20 43" xfId="12239"/>
    <cellStyle name="Separador de milhares 15 20 44" xfId="12240"/>
    <cellStyle name="Separador de milhares 15 20 45" xfId="12241"/>
    <cellStyle name="Separador de milhares 15 20 46" xfId="12242"/>
    <cellStyle name="Separador de milhares 15 20 47" xfId="12243"/>
    <cellStyle name="Separador de milhares 15 20 48" xfId="12244"/>
    <cellStyle name="Separador de milhares 15 20 49" xfId="12245"/>
    <cellStyle name="Separador de milhares 15 20 5" xfId="12246"/>
    <cellStyle name="Separador de milhares 15 20 50" xfId="12247"/>
    <cellStyle name="Separador de milhares 15 20 51" xfId="12248"/>
    <cellStyle name="Separador de milhares 15 20 52" xfId="12249"/>
    <cellStyle name="Separador de milhares 15 20 53" xfId="12250"/>
    <cellStyle name="Separador de milhares 15 20 54" xfId="12251"/>
    <cellStyle name="Separador de milhares 15 20 55" xfId="12252"/>
    <cellStyle name="Separador de milhares 15 20 56" xfId="12253"/>
    <cellStyle name="Separador de milhares 15 20 57" xfId="12254"/>
    <cellStyle name="Separador de milhares 15 20 58" xfId="12255"/>
    <cellStyle name="Separador de milhares 15 20 59" xfId="12256"/>
    <cellStyle name="Separador de milhares 15 20 6" xfId="12257"/>
    <cellStyle name="Separador de milhares 15 20 60" xfId="12258"/>
    <cellStyle name="Separador de milhares 15 20 61" xfId="12259"/>
    <cellStyle name="Separador de milhares 15 20 62" xfId="12260"/>
    <cellStyle name="Separador de milhares 15 20 63" xfId="12261"/>
    <cellStyle name="Separador de milhares 15 20 64" xfId="12262"/>
    <cellStyle name="Separador de milhares 15 20 65" xfId="12263"/>
    <cellStyle name="Separador de milhares 15 20 66" xfId="12264"/>
    <cellStyle name="Separador de milhares 15 20 67" xfId="12265"/>
    <cellStyle name="Separador de milhares 15 20 68" xfId="12266"/>
    <cellStyle name="Separador de milhares 15 20 69" xfId="12267"/>
    <cellStyle name="Separador de milhares 15 20 7" xfId="12268"/>
    <cellStyle name="Separador de milhares 15 20 70" xfId="12269"/>
    <cellStyle name="Separador de milhares 15 20 71" xfId="12270"/>
    <cellStyle name="Separador de milhares 15 20 72" xfId="12271"/>
    <cellStyle name="Separador de milhares 15 20 73" xfId="12272"/>
    <cellStyle name="Separador de milhares 15 20 74" xfId="12273"/>
    <cellStyle name="Separador de milhares 15 20 75" xfId="12274"/>
    <cellStyle name="Separador de milhares 15 20 76" xfId="12275"/>
    <cellStyle name="Separador de milhares 15 20 77" xfId="12276"/>
    <cellStyle name="Separador de milhares 15 20 78" xfId="12277"/>
    <cellStyle name="Separador de milhares 15 20 79" xfId="12278"/>
    <cellStyle name="Separador de milhares 15 20 8" xfId="12279"/>
    <cellStyle name="Separador de milhares 15 20 80" xfId="12280"/>
    <cellStyle name="Separador de milhares 15 20 81" xfId="12281"/>
    <cellStyle name="Separador de milhares 15 20 82" xfId="12282"/>
    <cellStyle name="Separador de milhares 15 20 83" xfId="12283"/>
    <cellStyle name="Separador de milhares 15 20 84" xfId="12284"/>
    <cellStyle name="Separador de milhares 15 20 85" xfId="12285"/>
    <cellStyle name="Separador de milhares 15 20 86" xfId="12286"/>
    <cellStyle name="Separador de milhares 15 20 87" xfId="12287"/>
    <cellStyle name="Separador de milhares 15 20 88" xfId="12288"/>
    <cellStyle name="Separador de milhares 15 20 89" xfId="12289"/>
    <cellStyle name="Separador de milhares 15 20 9" xfId="12290"/>
    <cellStyle name="Separador de milhares 15 20 90" xfId="12291"/>
    <cellStyle name="Separador de milhares 15 20 91" xfId="12292"/>
    <cellStyle name="Separador de milhares 15 20 92" xfId="12293"/>
    <cellStyle name="Separador de milhares 15 20 93" xfId="12294"/>
    <cellStyle name="Separador de milhares 15 20 94" xfId="12295"/>
    <cellStyle name="Separador de milhares 15 20 95" xfId="12296"/>
    <cellStyle name="Separador de milhares 15 21" xfId="12297"/>
    <cellStyle name="Separador de milhares 15 21 10" xfId="12298"/>
    <cellStyle name="Separador de milhares 15 21 11" xfId="12299"/>
    <cellStyle name="Separador de milhares 15 21 12" xfId="12300"/>
    <cellStyle name="Separador de milhares 15 21 13" xfId="12301"/>
    <cellStyle name="Separador de milhares 15 21 14" xfId="12302"/>
    <cellStyle name="Separador de milhares 15 21 15" xfId="12303"/>
    <cellStyle name="Separador de milhares 15 21 16" xfId="12304"/>
    <cellStyle name="Separador de milhares 15 21 17" xfId="12305"/>
    <cellStyle name="Separador de milhares 15 21 18" xfId="12306"/>
    <cellStyle name="Separador de milhares 15 21 19" xfId="12307"/>
    <cellStyle name="Separador de milhares 15 21 2" xfId="12308"/>
    <cellStyle name="Separador de milhares 15 21 20" xfId="12309"/>
    <cellStyle name="Separador de milhares 15 21 21" xfId="12310"/>
    <cellStyle name="Separador de milhares 15 21 22" xfId="12311"/>
    <cellStyle name="Separador de milhares 15 21 23" xfId="12312"/>
    <cellStyle name="Separador de milhares 15 21 24" xfId="12313"/>
    <cellStyle name="Separador de milhares 15 21 25" xfId="12314"/>
    <cellStyle name="Separador de milhares 15 21 26" xfId="12315"/>
    <cellStyle name="Separador de milhares 15 21 27" xfId="12316"/>
    <cellStyle name="Separador de milhares 15 21 28" xfId="12317"/>
    <cellStyle name="Separador de milhares 15 21 29" xfId="12318"/>
    <cellStyle name="Separador de milhares 15 21 3" xfId="12319"/>
    <cellStyle name="Separador de milhares 15 21 30" xfId="12320"/>
    <cellStyle name="Separador de milhares 15 21 31" xfId="12321"/>
    <cellStyle name="Separador de milhares 15 21 32" xfId="12322"/>
    <cellStyle name="Separador de milhares 15 21 33" xfId="12323"/>
    <cellStyle name="Separador de milhares 15 21 34" xfId="12324"/>
    <cellStyle name="Separador de milhares 15 21 35" xfId="12325"/>
    <cellStyle name="Separador de milhares 15 21 36" xfId="12326"/>
    <cellStyle name="Separador de milhares 15 21 37" xfId="12327"/>
    <cellStyle name="Separador de milhares 15 21 38" xfId="12328"/>
    <cellStyle name="Separador de milhares 15 21 39" xfId="12329"/>
    <cellStyle name="Separador de milhares 15 21 4" xfId="12330"/>
    <cellStyle name="Separador de milhares 15 21 40" xfId="12331"/>
    <cellStyle name="Separador de milhares 15 21 41" xfId="12332"/>
    <cellStyle name="Separador de milhares 15 21 42" xfId="12333"/>
    <cellStyle name="Separador de milhares 15 21 43" xfId="12334"/>
    <cellStyle name="Separador de milhares 15 21 44" xfId="12335"/>
    <cellStyle name="Separador de milhares 15 21 45" xfId="12336"/>
    <cellStyle name="Separador de milhares 15 21 46" xfId="12337"/>
    <cellStyle name="Separador de milhares 15 21 47" xfId="12338"/>
    <cellStyle name="Separador de milhares 15 21 48" xfId="12339"/>
    <cellStyle name="Separador de milhares 15 21 49" xfId="12340"/>
    <cellStyle name="Separador de milhares 15 21 5" xfId="12341"/>
    <cellStyle name="Separador de milhares 15 21 50" xfId="12342"/>
    <cellStyle name="Separador de milhares 15 21 51" xfId="12343"/>
    <cellStyle name="Separador de milhares 15 21 52" xfId="12344"/>
    <cellStyle name="Separador de milhares 15 21 53" xfId="12345"/>
    <cellStyle name="Separador de milhares 15 21 54" xfId="12346"/>
    <cellStyle name="Separador de milhares 15 21 55" xfId="12347"/>
    <cellStyle name="Separador de milhares 15 21 6" xfId="12348"/>
    <cellStyle name="Separador de milhares 15 21 7" xfId="12349"/>
    <cellStyle name="Separador de milhares 15 21 8" xfId="12350"/>
    <cellStyle name="Separador de milhares 15 21 9" xfId="12351"/>
    <cellStyle name="Separador de milhares 15 22" xfId="12352"/>
    <cellStyle name="Separador de milhares 15 23" xfId="12353"/>
    <cellStyle name="Separador de milhares 15 24" xfId="12354"/>
    <cellStyle name="Separador de milhares 15 25" xfId="12355"/>
    <cellStyle name="Separador de milhares 15 3" xfId="12356"/>
    <cellStyle name="Separador de milhares 15 4" xfId="12357"/>
    <cellStyle name="Separador de milhares 15 5" xfId="12358"/>
    <cellStyle name="Separador de milhares 15 6" xfId="12359"/>
    <cellStyle name="Separador de milhares 15 7" xfId="12360"/>
    <cellStyle name="Separador de milhares 15 8" xfId="12361"/>
    <cellStyle name="Separador de milhares 15 9" xfId="12362"/>
    <cellStyle name="Separador de milhares 16" xfId="12363"/>
    <cellStyle name="Separador de milhares 16 2" xfId="12364"/>
    <cellStyle name="Separador de milhares 16 3" xfId="12365"/>
    <cellStyle name="Separador de milhares 16 3 10" xfId="12366"/>
    <cellStyle name="Separador de milhares 16 3 11" xfId="12367"/>
    <cellStyle name="Separador de milhares 16 3 12" xfId="12368"/>
    <cellStyle name="Separador de milhares 16 3 13" xfId="12369"/>
    <cellStyle name="Separador de milhares 16 3 14" xfId="12370"/>
    <cellStyle name="Separador de milhares 16 3 15" xfId="12371"/>
    <cellStyle name="Separador de milhares 16 3 16" xfId="12372"/>
    <cellStyle name="Separador de milhares 16 3 17" xfId="12373"/>
    <cellStyle name="Separador de milhares 16 3 18" xfId="12374"/>
    <cellStyle name="Separador de milhares 16 3 19" xfId="12375"/>
    <cellStyle name="Separador de milhares 16 3 2" xfId="12376"/>
    <cellStyle name="Separador de milhares 16 3 20" xfId="12377"/>
    <cellStyle name="Separador de milhares 16 3 21" xfId="12378"/>
    <cellStyle name="Separador de milhares 16 3 22" xfId="12379"/>
    <cellStyle name="Separador de milhares 16 3 23" xfId="12380"/>
    <cellStyle name="Separador de milhares 16 3 24" xfId="12381"/>
    <cellStyle name="Separador de milhares 16 3 25" xfId="12382"/>
    <cellStyle name="Separador de milhares 16 3 26" xfId="12383"/>
    <cellStyle name="Separador de milhares 16 3 27" xfId="12384"/>
    <cellStyle name="Separador de milhares 16 3 28" xfId="12385"/>
    <cellStyle name="Separador de milhares 16 3 29" xfId="12386"/>
    <cellStyle name="Separador de milhares 16 3 3" xfId="12387"/>
    <cellStyle name="Separador de milhares 16 3 30" xfId="12388"/>
    <cellStyle name="Separador de milhares 16 3 31" xfId="12389"/>
    <cellStyle name="Separador de milhares 16 3 32" xfId="12390"/>
    <cellStyle name="Separador de milhares 16 3 33" xfId="12391"/>
    <cellStyle name="Separador de milhares 16 3 34" xfId="12392"/>
    <cellStyle name="Separador de milhares 16 3 35" xfId="12393"/>
    <cellStyle name="Separador de milhares 16 3 36" xfId="12394"/>
    <cellStyle name="Separador de milhares 16 3 37" xfId="12395"/>
    <cellStyle name="Separador de milhares 16 3 38" xfId="12396"/>
    <cellStyle name="Separador de milhares 16 3 39" xfId="12397"/>
    <cellStyle name="Separador de milhares 16 3 4" xfId="12398"/>
    <cellStyle name="Separador de milhares 16 3 40" xfId="12399"/>
    <cellStyle name="Separador de milhares 16 3 5" xfId="12400"/>
    <cellStyle name="Separador de milhares 16 3 6" xfId="12401"/>
    <cellStyle name="Separador de milhares 16 3 7" xfId="12402"/>
    <cellStyle name="Separador de milhares 16 3 8" xfId="12403"/>
    <cellStyle name="Separador de milhares 16 3 9" xfId="12404"/>
    <cellStyle name="Separador de milhares 17" xfId="12405"/>
    <cellStyle name="Separador de milhares 18" xfId="12406"/>
    <cellStyle name="Separador de milhares 19" xfId="12407"/>
    <cellStyle name="Separador de milhares 2" xfId="21"/>
    <cellStyle name="Separador de milhares 2 10" xfId="12409"/>
    <cellStyle name="Separador de milhares 2 10 2" xfId="12410"/>
    <cellStyle name="Separador de milhares 2 10 3" xfId="12411"/>
    <cellStyle name="Separador de milhares 2 10 4" xfId="12412"/>
    <cellStyle name="Separador de milhares 2 10 5" xfId="12413"/>
    <cellStyle name="Separador de milhares 2 10 6" xfId="12414"/>
    <cellStyle name="Separador de milhares 2 10 7" xfId="12415"/>
    <cellStyle name="Separador de milhares 2 100" xfId="12416"/>
    <cellStyle name="Separador de milhares 2 100 10" xfId="12417"/>
    <cellStyle name="Separador de milhares 2 100 11" xfId="12418"/>
    <cellStyle name="Separador de milhares 2 100 12" xfId="12419"/>
    <cellStyle name="Separador de milhares 2 100 13" xfId="12420"/>
    <cellStyle name="Separador de milhares 2 100 14" xfId="12421"/>
    <cellStyle name="Separador de milhares 2 100 15" xfId="12422"/>
    <cellStyle name="Separador de milhares 2 100 16" xfId="12423"/>
    <cellStyle name="Separador de milhares 2 100 17" xfId="12424"/>
    <cellStyle name="Separador de milhares 2 100 18" xfId="12425"/>
    <cellStyle name="Separador de milhares 2 100 19" xfId="12426"/>
    <cellStyle name="Separador de milhares 2 100 2" xfId="12427"/>
    <cellStyle name="Separador de milhares 2 100 20" xfId="12428"/>
    <cellStyle name="Separador de milhares 2 100 21" xfId="12429"/>
    <cellStyle name="Separador de milhares 2 100 22" xfId="12430"/>
    <cellStyle name="Separador de milhares 2 100 23" xfId="12431"/>
    <cellStyle name="Separador de milhares 2 100 24" xfId="12432"/>
    <cellStyle name="Separador de milhares 2 100 25" xfId="12433"/>
    <cellStyle name="Separador de milhares 2 100 26" xfId="12434"/>
    <cellStyle name="Separador de milhares 2 100 27" xfId="12435"/>
    <cellStyle name="Separador de milhares 2 100 28" xfId="12436"/>
    <cellStyle name="Separador de milhares 2 100 29" xfId="12437"/>
    <cellStyle name="Separador de milhares 2 100 3" xfId="12438"/>
    <cellStyle name="Separador de milhares 2 100 30" xfId="12439"/>
    <cellStyle name="Separador de milhares 2 100 31" xfId="12440"/>
    <cellStyle name="Separador de milhares 2 100 32" xfId="12441"/>
    <cellStyle name="Separador de milhares 2 100 33" xfId="12442"/>
    <cellStyle name="Separador de milhares 2 100 34" xfId="12443"/>
    <cellStyle name="Separador de milhares 2 100 35" xfId="12444"/>
    <cellStyle name="Separador de milhares 2 100 36" xfId="12445"/>
    <cellStyle name="Separador de milhares 2 100 37" xfId="12446"/>
    <cellStyle name="Separador de milhares 2 100 38" xfId="12447"/>
    <cellStyle name="Separador de milhares 2 100 39" xfId="12448"/>
    <cellStyle name="Separador de milhares 2 100 4" xfId="12449"/>
    <cellStyle name="Separador de milhares 2 100 40" xfId="12450"/>
    <cellStyle name="Separador de milhares 2 100 41" xfId="12451"/>
    <cellStyle name="Separador de milhares 2 100 42" xfId="12452"/>
    <cellStyle name="Separador de milhares 2 100 43" xfId="12453"/>
    <cellStyle name="Separador de milhares 2 100 44" xfId="12454"/>
    <cellStyle name="Separador de milhares 2 100 45" xfId="12455"/>
    <cellStyle name="Separador de milhares 2 100 46" xfId="12456"/>
    <cellStyle name="Separador de milhares 2 100 47" xfId="12457"/>
    <cellStyle name="Separador de milhares 2 100 48" xfId="12458"/>
    <cellStyle name="Separador de milhares 2 100 49" xfId="12459"/>
    <cellStyle name="Separador de milhares 2 100 5" xfId="12460"/>
    <cellStyle name="Separador de milhares 2 100 50" xfId="12461"/>
    <cellStyle name="Separador de milhares 2 100 51" xfId="12462"/>
    <cellStyle name="Separador de milhares 2 100 52" xfId="12463"/>
    <cellStyle name="Separador de milhares 2 100 53" xfId="12464"/>
    <cellStyle name="Separador de milhares 2 100 54" xfId="12465"/>
    <cellStyle name="Separador de milhares 2 100 6" xfId="12466"/>
    <cellStyle name="Separador de milhares 2 100 7" xfId="12467"/>
    <cellStyle name="Separador de milhares 2 100 8" xfId="12468"/>
    <cellStyle name="Separador de milhares 2 100 9" xfId="12469"/>
    <cellStyle name="Separador de milhares 2 101" xfId="12470"/>
    <cellStyle name="Separador de milhares 2 101 10" xfId="12471"/>
    <cellStyle name="Separador de milhares 2 101 11" xfId="12472"/>
    <cellStyle name="Separador de milhares 2 101 12" xfId="12473"/>
    <cellStyle name="Separador de milhares 2 101 13" xfId="12474"/>
    <cellStyle name="Separador de milhares 2 101 14" xfId="12475"/>
    <cellStyle name="Separador de milhares 2 101 15" xfId="12476"/>
    <cellStyle name="Separador de milhares 2 101 16" xfId="12477"/>
    <cellStyle name="Separador de milhares 2 101 17" xfId="12478"/>
    <cellStyle name="Separador de milhares 2 101 18" xfId="12479"/>
    <cellStyle name="Separador de milhares 2 101 19" xfId="12480"/>
    <cellStyle name="Separador de milhares 2 101 2" xfId="12481"/>
    <cellStyle name="Separador de milhares 2 101 20" xfId="12482"/>
    <cellStyle name="Separador de milhares 2 101 21" xfId="12483"/>
    <cellStyle name="Separador de milhares 2 101 22" xfId="12484"/>
    <cellStyle name="Separador de milhares 2 101 23" xfId="12485"/>
    <cellStyle name="Separador de milhares 2 101 24" xfId="12486"/>
    <cellStyle name="Separador de milhares 2 101 25" xfId="12487"/>
    <cellStyle name="Separador de milhares 2 101 26" xfId="12488"/>
    <cellStyle name="Separador de milhares 2 101 27" xfId="12489"/>
    <cellStyle name="Separador de milhares 2 101 28" xfId="12490"/>
    <cellStyle name="Separador de milhares 2 101 29" xfId="12491"/>
    <cellStyle name="Separador de milhares 2 101 3" xfId="12492"/>
    <cellStyle name="Separador de milhares 2 101 30" xfId="12493"/>
    <cellStyle name="Separador de milhares 2 101 31" xfId="12494"/>
    <cellStyle name="Separador de milhares 2 101 32" xfId="12495"/>
    <cellStyle name="Separador de milhares 2 101 33" xfId="12496"/>
    <cellStyle name="Separador de milhares 2 101 34" xfId="12497"/>
    <cellStyle name="Separador de milhares 2 101 35" xfId="12498"/>
    <cellStyle name="Separador de milhares 2 101 36" xfId="12499"/>
    <cellStyle name="Separador de milhares 2 101 37" xfId="12500"/>
    <cellStyle name="Separador de milhares 2 101 38" xfId="12501"/>
    <cellStyle name="Separador de milhares 2 101 39" xfId="12502"/>
    <cellStyle name="Separador de milhares 2 101 4" xfId="12503"/>
    <cellStyle name="Separador de milhares 2 101 40" xfId="12504"/>
    <cellStyle name="Separador de milhares 2 101 41" xfId="12505"/>
    <cellStyle name="Separador de milhares 2 101 42" xfId="12506"/>
    <cellStyle name="Separador de milhares 2 101 43" xfId="12507"/>
    <cellStyle name="Separador de milhares 2 101 44" xfId="12508"/>
    <cellStyle name="Separador de milhares 2 101 45" xfId="12509"/>
    <cellStyle name="Separador de milhares 2 101 46" xfId="12510"/>
    <cellStyle name="Separador de milhares 2 101 47" xfId="12511"/>
    <cellStyle name="Separador de milhares 2 101 48" xfId="12512"/>
    <cellStyle name="Separador de milhares 2 101 49" xfId="12513"/>
    <cellStyle name="Separador de milhares 2 101 5" xfId="12514"/>
    <cellStyle name="Separador de milhares 2 101 50" xfId="12515"/>
    <cellStyle name="Separador de milhares 2 101 51" xfId="12516"/>
    <cellStyle name="Separador de milhares 2 101 52" xfId="12517"/>
    <cellStyle name="Separador de milhares 2 101 53" xfId="12518"/>
    <cellStyle name="Separador de milhares 2 101 54" xfId="12519"/>
    <cellStyle name="Separador de milhares 2 101 6" xfId="12520"/>
    <cellStyle name="Separador de milhares 2 101 7" xfId="12521"/>
    <cellStyle name="Separador de milhares 2 101 8" xfId="12522"/>
    <cellStyle name="Separador de milhares 2 101 9" xfId="12523"/>
    <cellStyle name="Separador de milhares 2 102" xfId="12524"/>
    <cellStyle name="Separador de milhares 2 102 10" xfId="12525"/>
    <cellStyle name="Separador de milhares 2 102 11" xfId="12526"/>
    <cellStyle name="Separador de milhares 2 102 12" xfId="12527"/>
    <cellStyle name="Separador de milhares 2 102 13" xfId="12528"/>
    <cellStyle name="Separador de milhares 2 102 14" xfId="12529"/>
    <cellStyle name="Separador de milhares 2 102 15" xfId="12530"/>
    <cellStyle name="Separador de milhares 2 102 16" xfId="12531"/>
    <cellStyle name="Separador de milhares 2 102 17" xfId="12532"/>
    <cellStyle name="Separador de milhares 2 102 18" xfId="12533"/>
    <cellStyle name="Separador de milhares 2 102 19" xfId="12534"/>
    <cellStyle name="Separador de milhares 2 102 2" xfId="12535"/>
    <cellStyle name="Separador de milhares 2 102 20" xfId="12536"/>
    <cellStyle name="Separador de milhares 2 102 21" xfId="12537"/>
    <cellStyle name="Separador de milhares 2 102 22" xfId="12538"/>
    <cellStyle name="Separador de milhares 2 102 23" xfId="12539"/>
    <cellStyle name="Separador de milhares 2 102 24" xfId="12540"/>
    <cellStyle name="Separador de milhares 2 102 25" xfId="12541"/>
    <cellStyle name="Separador de milhares 2 102 26" xfId="12542"/>
    <cellStyle name="Separador de milhares 2 102 27" xfId="12543"/>
    <cellStyle name="Separador de milhares 2 102 28" xfId="12544"/>
    <cellStyle name="Separador de milhares 2 102 29" xfId="12545"/>
    <cellStyle name="Separador de milhares 2 102 3" xfId="12546"/>
    <cellStyle name="Separador de milhares 2 102 30" xfId="12547"/>
    <cellStyle name="Separador de milhares 2 102 31" xfId="12548"/>
    <cellStyle name="Separador de milhares 2 102 32" xfId="12549"/>
    <cellStyle name="Separador de milhares 2 102 33" xfId="12550"/>
    <cellStyle name="Separador de milhares 2 102 34" xfId="12551"/>
    <cellStyle name="Separador de milhares 2 102 35" xfId="12552"/>
    <cellStyle name="Separador de milhares 2 102 36" xfId="12553"/>
    <cellStyle name="Separador de milhares 2 102 37" xfId="12554"/>
    <cellStyle name="Separador de milhares 2 102 38" xfId="12555"/>
    <cellStyle name="Separador de milhares 2 102 39" xfId="12556"/>
    <cellStyle name="Separador de milhares 2 102 4" xfId="12557"/>
    <cellStyle name="Separador de milhares 2 102 40" xfId="12558"/>
    <cellStyle name="Separador de milhares 2 102 41" xfId="12559"/>
    <cellStyle name="Separador de milhares 2 102 42" xfId="12560"/>
    <cellStyle name="Separador de milhares 2 102 43" xfId="12561"/>
    <cellStyle name="Separador de milhares 2 102 44" xfId="12562"/>
    <cellStyle name="Separador de milhares 2 102 45" xfId="12563"/>
    <cellStyle name="Separador de milhares 2 102 46" xfId="12564"/>
    <cellStyle name="Separador de milhares 2 102 47" xfId="12565"/>
    <cellStyle name="Separador de milhares 2 102 48" xfId="12566"/>
    <cellStyle name="Separador de milhares 2 102 49" xfId="12567"/>
    <cellStyle name="Separador de milhares 2 102 5" xfId="12568"/>
    <cellStyle name="Separador de milhares 2 102 50" xfId="12569"/>
    <cellStyle name="Separador de milhares 2 102 51" xfId="12570"/>
    <cellStyle name="Separador de milhares 2 102 52" xfId="12571"/>
    <cellStyle name="Separador de milhares 2 102 53" xfId="12572"/>
    <cellStyle name="Separador de milhares 2 102 54" xfId="12573"/>
    <cellStyle name="Separador de milhares 2 102 6" xfId="12574"/>
    <cellStyle name="Separador de milhares 2 102 7" xfId="12575"/>
    <cellStyle name="Separador de milhares 2 102 8" xfId="12576"/>
    <cellStyle name="Separador de milhares 2 102 9" xfId="12577"/>
    <cellStyle name="Separador de milhares 2 103" xfId="12578"/>
    <cellStyle name="Separador de milhares 2 103 10" xfId="12579"/>
    <cellStyle name="Separador de milhares 2 103 11" xfId="12580"/>
    <cellStyle name="Separador de milhares 2 103 12" xfId="12581"/>
    <cellStyle name="Separador de milhares 2 103 13" xfId="12582"/>
    <cellStyle name="Separador de milhares 2 103 14" xfId="12583"/>
    <cellStyle name="Separador de milhares 2 103 15" xfId="12584"/>
    <cellStyle name="Separador de milhares 2 103 16" xfId="12585"/>
    <cellStyle name="Separador de milhares 2 103 17" xfId="12586"/>
    <cellStyle name="Separador de milhares 2 103 18" xfId="12587"/>
    <cellStyle name="Separador de milhares 2 103 19" xfId="12588"/>
    <cellStyle name="Separador de milhares 2 103 2" xfId="12589"/>
    <cellStyle name="Separador de milhares 2 103 20" xfId="12590"/>
    <cellStyle name="Separador de milhares 2 103 21" xfId="12591"/>
    <cellStyle name="Separador de milhares 2 103 22" xfId="12592"/>
    <cellStyle name="Separador de milhares 2 103 23" xfId="12593"/>
    <cellStyle name="Separador de milhares 2 103 24" xfId="12594"/>
    <cellStyle name="Separador de milhares 2 103 25" xfId="12595"/>
    <cellStyle name="Separador de milhares 2 103 26" xfId="12596"/>
    <cellStyle name="Separador de milhares 2 103 27" xfId="12597"/>
    <cellStyle name="Separador de milhares 2 103 28" xfId="12598"/>
    <cellStyle name="Separador de milhares 2 103 29" xfId="12599"/>
    <cellStyle name="Separador de milhares 2 103 3" xfId="12600"/>
    <cellStyle name="Separador de milhares 2 103 30" xfId="12601"/>
    <cellStyle name="Separador de milhares 2 103 31" xfId="12602"/>
    <cellStyle name="Separador de milhares 2 103 32" xfId="12603"/>
    <cellStyle name="Separador de milhares 2 103 33" xfId="12604"/>
    <cellStyle name="Separador de milhares 2 103 34" xfId="12605"/>
    <cellStyle name="Separador de milhares 2 103 35" xfId="12606"/>
    <cellStyle name="Separador de milhares 2 103 36" xfId="12607"/>
    <cellStyle name="Separador de milhares 2 103 37" xfId="12608"/>
    <cellStyle name="Separador de milhares 2 103 38" xfId="12609"/>
    <cellStyle name="Separador de milhares 2 103 39" xfId="12610"/>
    <cellStyle name="Separador de milhares 2 103 4" xfId="12611"/>
    <cellStyle name="Separador de milhares 2 103 40" xfId="12612"/>
    <cellStyle name="Separador de milhares 2 103 41" xfId="12613"/>
    <cellStyle name="Separador de milhares 2 103 42" xfId="12614"/>
    <cellStyle name="Separador de milhares 2 103 43" xfId="12615"/>
    <cellStyle name="Separador de milhares 2 103 44" xfId="12616"/>
    <cellStyle name="Separador de milhares 2 103 45" xfId="12617"/>
    <cellStyle name="Separador de milhares 2 103 46" xfId="12618"/>
    <cellStyle name="Separador de milhares 2 103 47" xfId="12619"/>
    <cellStyle name="Separador de milhares 2 103 48" xfId="12620"/>
    <cellStyle name="Separador de milhares 2 103 49" xfId="12621"/>
    <cellStyle name="Separador de milhares 2 103 5" xfId="12622"/>
    <cellStyle name="Separador de milhares 2 103 50" xfId="12623"/>
    <cellStyle name="Separador de milhares 2 103 51" xfId="12624"/>
    <cellStyle name="Separador de milhares 2 103 52" xfId="12625"/>
    <cellStyle name="Separador de milhares 2 103 53" xfId="12626"/>
    <cellStyle name="Separador de milhares 2 103 54" xfId="12627"/>
    <cellStyle name="Separador de milhares 2 103 6" xfId="12628"/>
    <cellStyle name="Separador de milhares 2 103 7" xfId="12629"/>
    <cellStyle name="Separador de milhares 2 103 8" xfId="12630"/>
    <cellStyle name="Separador de milhares 2 103 9" xfId="12631"/>
    <cellStyle name="Separador de milhares 2 104" xfId="12632"/>
    <cellStyle name="Separador de milhares 2 105" xfId="12633"/>
    <cellStyle name="Separador de milhares 2 106" xfId="12408"/>
    <cellStyle name="Separador de milhares 2 11" xfId="12634"/>
    <cellStyle name="Separador de milhares 2 11 2" xfId="12635"/>
    <cellStyle name="Separador de milhares 2 11 3" xfId="12636"/>
    <cellStyle name="Separador de milhares 2 11 4" xfId="12637"/>
    <cellStyle name="Separador de milhares 2 11 5" xfId="12638"/>
    <cellStyle name="Separador de milhares 2 11 6" xfId="12639"/>
    <cellStyle name="Separador de milhares 2 11 7" xfId="12640"/>
    <cellStyle name="Separador de milhares 2 12" xfId="12641"/>
    <cellStyle name="Separador de milhares 2 12 2" xfId="12642"/>
    <cellStyle name="Separador de milhares 2 12 3" xfId="12643"/>
    <cellStyle name="Separador de milhares 2 12 4" xfId="12644"/>
    <cellStyle name="Separador de milhares 2 12 5" xfId="12645"/>
    <cellStyle name="Separador de milhares 2 12 6" xfId="12646"/>
    <cellStyle name="Separador de milhares 2 12 7" xfId="12647"/>
    <cellStyle name="Separador de milhares 2 13" xfId="12648"/>
    <cellStyle name="Separador de milhares 2 13 2" xfId="12649"/>
    <cellStyle name="Separador de milhares 2 13 3" xfId="12650"/>
    <cellStyle name="Separador de milhares 2 13 4" xfId="12651"/>
    <cellStyle name="Separador de milhares 2 13 5" xfId="12652"/>
    <cellStyle name="Separador de milhares 2 13 6" xfId="12653"/>
    <cellStyle name="Separador de milhares 2 13 7" xfId="12654"/>
    <cellStyle name="Separador de milhares 2 14" xfId="12655"/>
    <cellStyle name="Separador de milhares 2 14 2" xfId="12656"/>
    <cellStyle name="Separador de milhares 2 14 3" xfId="12657"/>
    <cellStyle name="Separador de milhares 2 14 4" xfId="12658"/>
    <cellStyle name="Separador de milhares 2 14 5" xfId="12659"/>
    <cellStyle name="Separador de milhares 2 14 6" xfId="12660"/>
    <cellStyle name="Separador de milhares 2 14 7" xfId="12661"/>
    <cellStyle name="Separador de milhares 2 15" xfId="12662"/>
    <cellStyle name="Separador de milhares 2 15 2" xfId="12663"/>
    <cellStyle name="Separador de milhares 2 15 3" xfId="12664"/>
    <cellStyle name="Separador de milhares 2 15 4" xfId="12665"/>
    <cellStyle name="Separador de milhares 2 15 5" xfId="12666"/>
    <cellStyle name="Separador de milhares 2 15 6" xfId="12667"/>
    <cellStyle name="Separador de milhares 2 15 7" xfId="12668"/>
    <cellStyle name="Separador de milhares 2 16" xfId="12669"/>
    <cellStyle name="Separador de milhares 2 16 2" xfId="12670"/>
    <cellStyle name="Separador de milhares 2 16 3" xfId="12671"/>
    <cellStyle name="Separador de milhares 2 16 4" xfId="12672"/>
    <cellStyle name="Separador de milhares 2 16 5" xfId="12673"/>
    <cellStyle name="Separador de milhares 2 16 6" xfId="12674"/>
    <cellStyle name="Separador de milhares 2 16 7" xfId="12675"/>
    <cellStyle name="Separador de milhares 2 17" xfId="12676"/>
    <cellStyle name="Separador de milhares 2 17 2" xfId="12677"/>
    <cellStyle name="Separador de milhares 2 17 3" xfId="12678"/>
    <cellStyle name="Separador de milhares 2 17 4" xfId="12679"/>
    <cellStyle name="Separador de milhares 2 17 5" xfId="12680"/>
    <cellStyle name="Separador de milhares 2 17 6" xfId="12681"/>
    <cellStyle name="Separador de milhares 2 17 7" xfId="12682"/>
    <cellStyle name="Separador de milhares 2 18" xfId="12683"/>
    <cellStyle name="Separador de milhares 2 19" xfId="12684"/>
    <cellStyle name="Separador de milhares 2 2" xfId="22"/>
    <cellStyle name="Separador de milhares 2 2 10" xfId="12686"/>
    <cellStyle name="Separador de milhares 2 2 100" xfId="12687"/>
    <cellStyle name="Separador de milhares 2 2 101" xfId="12688"/>
    <cellStyle name="Separador de milhares 2 2 102" xfId="12689"/>
    <cellStyle name="Separador de milhares 2 2 103" xfId="12690"/>
    <cellStyle name="Separador de milhares 2 2 104" xfId="12691"/>
    <cellStyle name="Separador de milhares 2 2 105" xfId="12692"/>
    <cellStyle name="Separador de milhares 2 2 106" xfId="12693"/>
    <cellStyle name="Separador de milhares 2 2 107" xfId="12694"/>
    <cellStyle name="Separador de milhares 2 2 108" xfId="12695"/>
    <cellStyle name="Separador de milhares 2 2 109" xfId="12696"/>
    <cellStyle name="Separador de milhares 2 2 11" xfId="12697"/>
    <cellStyle name="Separador de milhares 2 2 110" xfId="12698"/>
    <cellStyle name="Separador de milhares 2 2 111" xfId="12699"/>
    <cellStyle name="Separador de milhares 2 2 112" xfId="12700"/>
    <cellStyle name="Separador de milhares 2 2 113" xfId="12701"/>
    <cellStyle name="Separador de milhares 2 2 114" xfId="12702"/>
    <cellStyle name="Separador de milhares 2 2 115" xfId="12703"/>
    <cellStyle name="Separador de milhares 2 2 116" xfId="12704"/>
    <cellStyle name="Separador de milhares 2 2 117" xfId="12705"/>
    <cellStyle name="Separador de milhares 2 2 118" xfId="12706"/>
    <cellStyle name="Separador de milhares 2 2 119" xfId="12707"/>
    <cellStyle name="Separador de milhares 2 2 12" xfId="12708"/>
    <cellStyle name="Separador de milhares 2 2 120" xfId="12709"/>
    <cellStyle name="Separador de milhares 2 2 121" xfId="12710"/>
    <cellStyle name="Separador de milhares 2 2 122" xfId="12711"/>
    <cellStyle name="Separador de milhares 2 2 123" xfId="12712"/>
    <cellStyle name="Separador de milhares 2 2 124" xfId="12713"/>
    <cellStyle name="Separador de milhares 2 2 125" xfId="12714"/>
    <cellStyle name="Separador de milhares 2 2 126" xfId="12715"/>
    <cellStyle name="Separador de milhares 2 2 127" xfId="12716"/>
    <cellStyle name="Separador de milhares 2 2 128" xfId="12717"/>
    <cellStyle name="Separador de milhares 2 2 129" xfId="12718"/>
    <cellStyle name="Separador de milhares 2 2 13" xfId="12719"/>
    <cellStyle name="Separador de milhares 2 2 130" xfId="12720"/>
    <cellStyle name="Separador de milhares 2 2 131" xfId="12721"/>
    <cellStyle name="Separador de milhares 2 2 132" xfId="12722"/>
    <cellStyle name="Separador de milhares 2 2 133" xfId="12723"/>
    <cellStyle name="Separador de milhares 2 2 134" xfId="12724"/>
    <cellStyle name="Separador de milhares 2 2 135" xfId="12725"/>
    <cellStyle name="Separador de milhares 2 2 136" xfId="12726"/>
    <cellStyle name="Separador de milhares 2 2 137" xfId="12727"/>
    <cellStyle name="Separador de milhares 2 2 138" xfId="12728"/>
    <cellStyle name="Separador de milhares 2 2 139" xfId="12729"/>
    <cellStyle name="Separador de milhares 2 2 14" xfId="12730"/>
    <cellStyle name="Separador de milhares 2 2 140" xfId="12731"/>
    <cellStyle name="Separador de milhares 2 2 141" xfId="12732"/>
    <cellStyle name="Separador de milhares 2 2 142" xfId="12733"/>
    <cellStyle name="Separador de milhares 2 2 143" xfId="12734"/>
    <cellStyle name="Separador de milhares 2 2 144" xfId="12735"/>
    <cellStyle name="Separador de milhares 2 2 145" xfId="12736"/>
    <cellStyle name="Separador de milhares 2 2 146" xfId="12737"/>
    <cellStyle name="Separador de milhares 2 2 147" xfId="12738"/>
    <cellStyle name="Separador de milhares 2 2 148" xfId="12739"/>
    <cellStyle name="Separador de milhares 2 2 149" xfId="12740"/>
    <cellStyle name="Separador de milhares 2 2 15" xfId="12741"/>
    <cellStyle name="Separador de milhares 2 2 150" xfId="12742"/>
    <cellStyle name="Separador de milhares 2 2 151" xfId="12743"/>
    <cellStyle name="Separador de milhares 2 2 152" xfId="12744"/>
    <cellStyle name="Separador de milhares 2 2 153" xfId="12745"/>
    <cellStyle name="Separador de milhares 2 2 154" xfId="12746"/>
    <cellStyle name="Separador de milhares 2 2 155" xfId="12747"/>
    <cellStyle name="Separador de milhares 2 2 156" xfId="12748"/>
    <cellStyle name="Separador de milhares 2 2 157" xfId="12749"/>
    <cellStyle name="Separador de milhares 2 2 158" xfId="12750"/>
    <cellStyle name="Separador de milhares 2 2 159" xfId="12751"/>
    <cellStyle name="Separador de milhares 2 2 16" xfId="12752"/>
    <cellStyle name="Separador de milhares 2 2 160" xfId="12753"/>
    <cellStyle name="Separador de milhares 2 2 161" xfId="12754"/>
    <cellStyle name="Separador de milhares 2 2 162" xfId="12755"/>
    <cellStyle name="Separador de milhares 2 2 163" xfId="12756"/>
    <cellStyle name="Separador de milhares 2 2 164" xfId="12757"/>
    <cellStyle name="Separador de milhares 2 2 165" xfId="12758"/>
    <cellStyle name="Separador de milhares 2 2 166" xfId="12759"/>
    <cellStyle name="Separador de milhares 2 2 167" xfId="12760"/>
    <cellStyle name="Separador de milhares 2 2 168" xfId="12761"/>
    <cellStyle name="Separador de milhares 2 2 169" xfId="12762"/>
    <cellStyle name="Separador de milhares 2 2 17" xfId="12763"/>
    <cellStyle name="Separador de milhares 2 2 170" xfId="12764"/>
    <cellStyle name="Separador de milhares 2 2 171" xfId="12765"/>
    <cellStyle name="Separador de milhares 2 2 172" xfId="12766"/>
    <cellStyle name="Separador de milhares 2 2 173" xfId="12767"/>
    <cellStyle name="Separador de milhares 2 2 174" xfId="12768"/>
    <cellStyle name="Separador de milhares 2 2 175" xfId="12769"/>
    <cellStyle name="Separador de milhares 2 2 176" xfId="12770"/>
    <cellStyle name="Separador de milhares 2 2 177" xfId="12771"/>
    <cellStyle name="Separador de milhares 2 2 178" xfId="12772"/>
    <cellStyle name="Separador de milhares 2 2 179" xfId="12773"/>
    <cellStyle name="Separador de milhares 2 2 18" xfId="12774"/>
    <cellStyle name="Separador de milhares 2 2 180" xfId="12775"/>
    <cellStyle name="Separador de milhares 2 2 181" xfId="12776"/>
    <cellStyle name="Separador de milhares 2 2 182" xfId="12777"/>
    <cellStyle name="Separador de milhares 2 2 183" xfId="12778"/>
    <cellStyle name="Separador de milhares 2 2 184" xfId="12779"/>
    <cellStyle name="Separador de milhares 2 2 185" xfId="12780"/>
    <cellStyle name="Separador de milhares 2 2 186" xfId="12781"/>
    <cellStyle name="Separador de milhares 2 2 187" xfId="12782"/>
    <cellStyle name="Separador de milhares 2 2 188" xfId="12783"/>
    <cellStyle name="Separador de milhares 2 2 189" xfId="12784"/>
    <cellStyle name="Separador de milhares 2 2 19" xfId="12785"/>
    <cellStyle name="Separador de milhares 2 2 190" xfId="12786"/>
    <cellStyle name="Separador de milhares 2 2 191" xfId="12787"/>
    <cellStyle name="Separador de milhares 2 2 192" xfId="12788"/>
    <cellStyle name="Separador de milhares 2 2 193" xfId="12789"/>
    <cellStyle name="Separador de milhares 2 2 194" xfId="12790"/>
    <cellStyle name="Separador de milhares 2 2 195" xfId="12791"/>
    <cellStyle name="Separador de milhares 2 2 196" xfId="12685"/>
    <cellStyle name="Separador de milhares 2 2 2" xfId="12792"/>
    <cellStyle name="Separador de milhares 2 2 2 10" xfId="12793"/>
    <cellStyle name="Separador de milhares 2 2 2 100" xfId="12794"/>
    <cellStyle name="Separador de milhares 2 2 2 101" xfId="12795"/>
    <cellStyle name="Separador de milhares 2 2 2 102" xfId="12796"/>
    <cellStyle name="Separador de milhares 2 2 2 103" xfId="12797"/>
    <cellStyle name="Separador de milhares 2 2 2 104" xfId="12798"/>
    <cellStyle name="Separador de milhares 2 2 2 105" xfId="12799"/>
    <cellStyle name="Separador de milhares 2 2 2 106" xfId="12800"/>
    <cellStyle name="Separador de milhares 2 2 2 107" xfId="12801"/>
    <cellStyle name="Separador de milhares 2 2 2 108" xfId="12802"/>
    <cellStyle name="Separador de milhares 2 2 2 109" xfId="12803"/>
    <cellStyle name="Separador de milhares 2 2 2 11" xfId="12804"/>
    <cellStyle name="Separador de milhares 2 2 2 110" xfId="12805"/>
    <cellStyle name="Separador de milhares 2 2 2 111" xfId="12806"/>
    <cellStyle name="Separador de milhares 2 2 2 112" xfId="12807"/>
    <cellStyle name="Separador de milhares 2 2 2 113" xfId="12808"/>
    <cellStyle name="Separador de milhares 2 2 2 114" xfId="12809"/>
    <cellStyle name="Separador de milhares 2 2 2 115" xfId="12810"/>
    <cellStyle name="Separador de milhares 2 2 2 116" xfId="12811"/>
    <cellStyle name="Separador de milhares 2 2 2 117" xfId="12812"/>
    <cellStyle name="Separador de milhares 2 2 2 118" xfId="12813"/>
    <cellStyle name="Separador de milhares 2 2 2 119" xfId="12814"/>
    <cellStyle name="Separador de milhares 2 2 2 12" xfId="12815"/>
    <cellStyle name="Separador de milhares 2 2 2 120" xfId="12816"/>
    <cellStyle name="Separador de milhares 2 2 2 121" xfId="12817"/>
    <cellStyle name="Separador de milhares 2 2 2 122" xfId="12818"/>
    <cellStyle name="Separador de milhares 2 2 2 123" xfId="12819"/>
    <cellStyle name="Separador de milhares 2 2 2 124" xfId="12820"/>
    <cellStyle name="Separador de milhares 2 2 2 125" xfId="12821"/>
    <cellStyle name="Separador de milhares 2 2 2 126" xfId="12822"/>
    <cellStyle name="Separador de milhares 2 2 2 127" xfId="12823"/>
    <cellStyle name="Separador de milhares 2 2 2 128" xfId="12824"/>
    <cellStyle name="Separador de milhares 2 2 2 129" xfId="12825"/>
    <cellStyle name="Separador de milhares 2 2 2 13" xfId="12826"/>
    <cellStyle name="Separador de milhares 2 2 2 130" xfId="12827"/>
    <cellStyle name="Separador de milhares 2 2 2 131" xfId="12828"/>
    <cellStyle name="Separador de milhares 2 2 2 132" xfId="12829"/>
    <cellStyle name="Separador de milhares 2 2 2 133" xfId="12830"/>
    <cellStyle name="Separador de milhares 2 2 2 134" xfId="12831"/>
    <cellStyle name="Separador de milhares 2 2 2 135" xfId="12832"/>
    <cellStyle name="Separador de milhares 2 2 2 136" xfId="12833"/>
    <cellStyle name="Separador de milhares 2 2 2 137" xfId="12834"/>
    <cellStyle name="Separador de milhares 2 2 2 138" xfId="12835"/>
    <cellStyle name="Separador de milhares 2 2 2 139" xfId="12836"/>
    <cellStyle name="Separador de milhares 2 2 2 14" xfId="12837"/>
    <cellStyle name="Separador de milhares 2 2 2 140" xfId="12838"/>
    <cellStyle name="Separador de milhares 2 2 2 141" xfId="12839"/>
    <cellStyle name="Separador de milhares 2 2 2 142" xfId="12840"/>
    <cellStyle name="Separador de milhares 2 2 2 143" xfId="12841"/>
    <cellStyle name="Separador de milhares 2 2 2 144" xfId="12842"/>
    <cellStyle name="Separador de milhares 2 2 2 145" xfId="12843"/>
    <cellStyle name="Separador de milhares 2 2 2 146" xfId="12844"/>
    <cellStyle name="Separador de milhares 2 2 2 147" xfId="12845"/>
    <cellStyle name="Separador de milhares 2 2 2 148" xfId="12846"/>
    <cellStyle name="Separador de milhares 2 2 2 149" xfId="12847"/>
    <cellStyle name="Separador de milhares 2 2 2 15" xfId="12848"/>
    <cellStyle name="Separador de milhares 2 2 2 150" xfId="12849"/>
    <cellStyle name="Separador de milhares 2 2 2 151" xfId="12850"/>
    <cellStyle name="Separador de milhares 2 2 2 152" xfId="12851"/>
    <cellStyle name="Separador de milhares 2 2 2 153" xfId="12852"/>
    <cellStyle name="Separador de milhares 2 2 2 154" xfId="12853"/>
    <cellStyle name="Separador de milhares 2 2 2 155" xfId="12854"/>
    <cellStyle name="Separador de milhares 2 2 2 156" xfId="12855"/>
    <cellStyle name="Separador de milhares 2 2 2 157" xfId="12856"/>
    <cellStyle name="Separador de milhares 2 2 2 158" xfId="12857"/>
    <cellStyle name="Separador de milhares 2 2 2 159" xfId="12858"/>
    <cellStyle name="Separador de milhares 2 2 2 16" xfId="12859"/>
    <cellStyle name="Separador de milhares 2 2 2 160" xfId="12860"/>
    <cellStyle name="Separador de milhares 2 2 2 161" xfId="12861"/>
    <cellStyle name="Separador de milhares 2 2 2 162" xfId="12862"/>
    <cellStyle name="Separador de milhares 2 2 2 163" xfId="12863"/>
    <cellStyle name="Separador de milhares 2 2 2 164" xfId="12864"/>
    <cellStyle name="Separador de milhares 2 2 2 165" xfId="12865"/>
    <cellStyle name="Separador de milhares 2 2 2 166" xfId="12866"/>
    <cellStyle name="Separador de milhares 2 2 2 167" xfId="12867"/>
    <cellStyle name="Separador de milhares 2 2 2 168" xfId="12868"/>
    <cellStyle name="Separador de milhares 2 2 2 169" xfId="12869"/>
    <cellStyle name="Separador de milhares 2 2 2 17" xfId="12870"/>
    <cellStyle name="Separador de milhares 2 2 2 170" xfId="12871"/>
    <cellStyle name="Separador de milhares 2 2 2 171" xfId="12872"/>
    <cellStyle name="Separador de milhares 2 2 2 172" xfId="12873"/>
    <cellStyle name="Separador de milhares 2 2 2 173" xfId="12874"/>
    <cellStyle name="Separador de milhares 2 2 2 174" xfId="12875"/>
    <cellStyle name="Separador de milhares 2 2 2 175" xfId="12876"/>
    <cellStyle name="Separador de milhares 2 2 2 176" xfId="12877"/>
    <cellStyle name="Separador de milhares 2 2 2 177" xfId="12878"/>
    <cellStyle name="Separador de milhares 2 2 2 18" xfId="12879"/>
    <cellStyle name="Separador de milhares 2 2 2 19" xfId="12880"/>
    <cellStyle name="Separador de milhares 2 2 2 2" xfId="12881"/>
    <cellStyle name="Separador de milhares 2 2 2 20" xfId="12882"/>
    <cellStyle name="Separador de milhares 2 2 2 21" xfId="12883"/>
    <cellStyle name="Separador de milhares 2 2 2 22" xfId="12884"/>
    <cellStyle name="Separador de milhares 2 2 2 23" xfId="12885"/>
    <cellStyle name="Separador de milhares 2 2 2 24" xfId="12886"/>
    <cellStyle name="Separador de milhares 2 2 2 25" xfId="12887"/>
    <cellStyle name="Separador de milhares 2 2 2 26" xfId="12888"/>
    <cellStyle name="Separador de milhares 2 2 2 27" xfId="12889"/>
    <cellStyle name="Separador de milhares 2 2 2 28" xfId="12890"/>
    <cellStyle name="Separador de milhares 2 2 2 29" xfId="12891"/>
    <cellStyle name="Separador de milhares 2 2 2 3" xfId="12892"/>
    <cellStyle name="Separador de milhares 2 2 2 30" xfId="12893"/>
    <cellStyle name="Separador de milhares 2 2 2 31" xfId="12894"/>
    <cellStyle name="Separador de milhares 2 2 2 32" xfId="12895"/>
    <cellStyle name="Separador de milhares 2 2 2 33" xfId="12896"/>
    <cellStyle name="Separador de milhares 2 2 2 34" xfId="12897"/>
    <cellStyle name="Separador de milhares 2 2 2 35" xfId="12898"/>
    <cellStyle name="Separador de milhares 2 2 2 36" xfId="12899"/>
    <cellStyle name="Separador de milhares 2 2 2 37" xfId="12900"/>
    <cellStyle name="Separador de milhares 2 2 2 38" xfId="12901"/>
    <cellStyle name="Separador de milhares 2 2 2 39" xfId="12902"/>
    <cellStyle name="Separador de milhares 2 2 2 4" xfId="12903"/>
    <cellStyle name="Separador de milhares 2 2 2 4 10" xfId="12904"/>
    <cellStyle name="Separador de milhares 2 2 2 4 11" xfId="12905"/>
    <cellStyle name="Separador de milhares 2 2 2 4 12" xfId="12906"/>
    <cellStyle name="Separador de milhares 2 2 2 4 13" xfId="12907"/>
    <cellStyle name="Separador de milhares 2 2 2 4 14" xfId="12908"/>
    <cellStyle name="Separador de milhares 2 2 2 4 15" xfId="12909"/>
    <cellStyle name="Separador de milhares 2 2 2 4 16" xfId="12910"/>
    <cellStyle name="Separador de milhares 2 2 2 4 17" xfId="12911"/>
    <cellStyle name="Separador de milhares 2 2 2 4 18" xfId="12912"/>
    <cellStyle name="Separador de milhares 2 2 2 4 19" xfId="12913"/>
    <cellStyle name="Separador de milhares 2 2 2 4 2" xfId="12914"/>
    <cellStyle name="Separador de milhares 2 2 2 4 2 10" xfId="12915"/>
    <cellStyle name="Separador de milhares 2 2 2 4 2 11" xfId="12916"/>
    <cellStyle name="Separador de milhares 2 2 2 4 2 12" xfId="12917"/>
    <cellStyle name="Separador de milhares 2 2 2 4 2 13" xfId="12918"/>
    <cellStyle name="Separador de milhares 2 2 2 4 2 2" xfId="12919"/>
    <cellStyle name="Separador de milhares 2 2 2 4 2 3" xfId="12920"/>
    <cellStyle name="Separador de milhares 2 2 2 4 2 4" xfId="12921"/>
    <cellStyle name="Separador de milhares 2 2 2 4 2 5" xfId="12922"/>
    <cellStyle name="Separador de milhares 2 2 2 4 2 6" xfId="12923"/>
    <cellStyle name="Separador de milhares 2 2 2 4 2 7" xfId="12924"/>
    <cellStyle name="Separador de milhares 2 2 2 4 2 8" xfId="12925"/>
    <cellStyle name="Separador de milhares 2 2 2 4 2 9" xfId="12926"/>
    <cellStyle name="Separador de milhares 2 2 2 4 20" xfId="12927"/>
    <cellStyle name="Separador de milhares 2 2 2 4 21" xfId="12928"/>
    <cellStyle name="Separador de milhares 2 2 2 4 22" xfId="12929"/>
    <cellStyle name="Separador de milhares 2 2 2 4 23" xfId="12930"/>
    <cellStyle name="Separador de milhares 2 2 2 4 24" xfId="12931"/>
    <cellStyle name="Separador de milhares 2 2 2 4 25" xfId="12932"/>
    <cellStyle name="Separador de milhares 2 2 2 4 26" xfId="12933"/>
    <cellStyle name="Separador de milhares 2 2 2 4 27" xfId="12934"/>
    <cellStyle name="Separador de milhares 2 2 2 4 28" xfId="12935"/>
    <cellStyle name="Separador de milhares 2 2 2 4 29" xfId="12936"/>
    <cellStyle name="Separador de milhares 2 2 2 4 3" xfId="12937"/>
    <cellStyle name="Separador de milhares 2 2 2 4 30" xfId="12938"/>
    <cellStyle name="Separador de milhares 2 2 2 4 31" xfId="12939"/>
    <cellStyle name="Separador de milhares 2 2 2 4 32" xfId="12940"/>
    <cellStyle name="Separador de milhares 2 2 2 4 33" xfId="12941"/>
    <cellStyle name="Separador de milhares 2 2 2 4 34" xfId="12942"/>
    <cellStyle name="Separador de milhares 2 2 2 4 35" xfId="12943"/>
    <cellStyle name="Separador de milhares 2 2 2 4 36" xfId="12944"/>
    <cellStyle name="Separador de milhares 2 2 2 4 37" xfId="12945"/>
    <cellStyle name="Separador de milhares 2 2 2 4 38" xfId="12946"/>
    <cellStyle name="Separador de milhares 2 2 2 4 39" xfId="12947"/>
    <cellStyle name="Separador de milhares 2 2 2 4 4" xfId="12948"/>
    <cellStyle name="Separador de milhares 2 2 2 4 40" xfId="12949"/>
    <cellStyle name="Separador de milhares 2 2 2 4 5" xfId="12950"/>
    <cellStyle name="Separador de milhares 2 2 2 4 6" xfId="12951"/>
    <cellStyle name="Separador de milhares 2 2 2 4 7" xfId="12952"/>
    <cellStyle name="Separador de milhares 2 2 2 4 8" xfId="12953"/>
    <cellStyle name="Separador de milhares 2 2 2 4 9" xfId="12954"/>
    <cellStyle name="Separador de milhares 2 2 2 40" xfId="12955"/>
    <cellStyle name="Separador de milhares 2 2 2 41" xfId="12956"/>
    <cellStyle name="Separador de milhares 2 2 2 42" xfId="12957"/>
    <cellStyle name="Separador de milhares 2 2 2 43" xfId="12958"/>
    <cellStyle name="Separador de milhares 2 2 2 44" xfId="12959"/>
    <cellStyle name="Separador de milhares 2 2 2 45" xfId="12960"/>
    <cellStyle name="Separador de milhares 2 2 2 46" xfId="12961"/>
    <cellStyle name="Separador de milhares 2 2 2 47" xfId="12962"/>
    <cellStyle name="Separador de milhares 2 2 2 48" xfId="12963"/>
    <cellStyle name="Separador de milhares 2 2 2 49" xfId="12964"/>
    <cellStyle name="Separador de milhares 2 2 2 5" xfId="12965"/>
    <cellStyle name="Separador de milhares 2 2 2 50" xfId="12966"/>
    <cellStyle name="Separador de milhares 2 2 2 51" xfId="12967"/>
    <cellStyle name="Separador de milhares 2 2 2 52" xfId="12968"/>
    <cellStyle name="Separador de milhares 2 2 2 53" xfId="12969"/>
    <cellStyle name="Separador de milhares 2 2 2 54" xfId="12970"/>
    <cellStyle name="Separador de milhares 2 2 2 55" xfId="12971"/>
    <cellStyle name="Separador de milhares 2 2 2 56" xfId="12972"/>
    <cellStyle name="Separador de milhares 2 2 2 57" xfId="12973"/>
    <cellStyle name="Separador de milhares 2 2 2 58" xfId="12974"/>
    <cellStyle name="Separador de milhares 2 2 2 59" xfId="12975"/>
    <cellStyle name="Separador de milhares 2 2 2 6" xfId="12976"/>
    <cellStyle name="Separador de milhares 2 2 2 60" xfId="12977"/>
    <cellStyle name="Separador de milhares 2 2 2 61" xfId="12978"/>
    <cellStyle name="Separador de milhares 2 2 2 62" xfId="12979"/>
    <cellStyle name="Separador de milhares 2 2 2 63" xfId="12980"/>
    <cellStyle name="Separador de milhares 2 2 2 64" xfId="12981"/>
    <cellStyle name="Separador de milhares 2 2 2 65" xfId="12982"/>
    <cellStyle name="Separador de milhares 2 2 2 66" xfId="12983"/>
    <cellStyle name="Separador de milhares 2 2 2 67" xfId="12984"/>
    <cellStyle name="Separador de milhares 2 2 2 68" xfId="12985"/>
    <cellStyle name="Separador de milhares 2 2 2 69" xfId="12986"/>
    <cellStyle name="Separador de milhares 2 2 2 7" xfId="12987"/>
    <cellStyle name="Separador de milhares 2 2 2 70" xfId="12988"/>
    <cellStyle name="Separador de milhares 2 2 2 71" xfId="12989"/>
    <cellStyle name="Separador de milhares 2 2 2 72" xfId="12990"/>
    <cellStyle name="Separador de milhares 2 2 2 73" xfId="12991"/>
    <cellStyle name="Separador de milhares 2 2 2 74" xfId="12992"/>
    <cellStyle name="Separador de milhares 2 2 2 75" xfId="12993"/>
    <cellStyle name="Separador de milhares 2 2 2 76" xfId="12994"/>
    <cellStyle name="Separador de milhares 2 2 2 77" xfId="12995"/>
    <cellStyle name="Separador de milhares 2 2 2 78" xfId="12996"/>
    <cellStyle name="Separador de milhares 2 2 2 79" xfId="12997"/>
    <cellStyle name="Separador de milhares 2 2 2 8" xfId="12998"/>
    <cellStyle name="Separador de milhares 2 2 2 80" xfId="12999"/>
    <cellStyle name="Separador de milhares 2 2 2 81" xfId="13000"/>
    <cellStyle name="Separador de milhares 2 2 2 82" xfId="13001"/>
    <cellStyle name="Separador de milhares 2 2 2 83" xfId="13002"/>
    <cellStyle name="Separador de milhares 2 2 2 84" xfId="13003"/>
    <cellStyle name="Separador de milhares 2 2 2 85" xfId="13004"/>
    <cellStyle name="Separador de milhares 2 2 2 86" xfId="13005"/>
    <cellStyle name="Separador de milhares 2 2 2 87" xfId="13006"/>
    <cellStyle name="Separador de milhares 2 2 2 88" xfId="13007"/>
    <cellStyle name="Separador de milhares 2 2 2 89" xfId="13008"/>
    <cellStyle name="Separador de milhares 2 2 2 9" xfId="13009"/>
    <cellStyle name="Separador de milhares 2 2 2 90" xfId="13010"/>
    <cellStyle name="Separador de milhares 2 2 2 91" xfId="13011"/>
    <cellStyle name="Separador de milhares 2 2 2 92" xfId="13012"/>
    <cellStyle name="Separador de milhares 2 2 2 93" xfId="13013"/>
    <cellStyle name="Separador de milhares 2 2 2 94" xfId="13014"/>
    <cellStyle name="Separador de milhares 2 2 2 95" xfId="13015"/>
    <cellStyle name="Separador de milhares 2 2 2 96" xfId="13016"/>
    <cellStyle name="Separador de milhares 2 2 2 97" xfId="13017"/>
    <cellStyle name="Separador de milhares 2 2 2 98" xfId="13018"/>
    <cellStyle name="Separador de milhares 2 2 2 99" xfId="13019"/>
    <cellStyle name="Separador de milhares 2 2 20" xfId="13020"/>
    <cellStyle name="Separador de milhares 2 2 21" xfId="13021"/>
    <cellStyle name="Separador de milhares 2 2 22" xfId="13022"/>
    <cellStyle name="Separador de milhares 2 2 23" xfId="13023"/>
    <cellStyle name="Separador de milhares 2 2 24" xfId="13024"/>
    <cellStyle name="Separador de milhares 2 2 25" xfId="13025"/>
    <cellStyle name="Separador de milhares 2 2 26" xfId="13026"/>
    <cellStyle name="Separador de milhares 2 2 27" xfId="13027"/>
    <cellStyle name="Separador de milhares 2 2 28" xfId="13028"/>
    <cellStyle name="Separador de milhares 2 2 29" xfId="13029"/>
    <cellStyle name="Separador de milhares 2 2 3" xfId="13030"/>
    <cellStyle name="Separador de milhares 2 2 30" xfId="13031"/>
    <cellStyle name="Separador de milhares 2 2 31" xfId="13032"/>
    <cellStyle name="Separador de milhares 2 2 32" xfId="13033"/>
    <cellStyle name="Separador de milhares 2 2 33" xfId="13034"/>
    <cellStyle name="Separador de milhares 2 2 34" xfId="13035"/>
    <cellStyle name="Separador de milhares 2 2 35" xfId="13036"/>
    <cellStyle name="Separador de milhares 2 2 36" xfId="13037"/>
    <cellStyle name="Separador de milhares 2 2 37" xfId="13038"/>
    <cellStyle name="Separador de milhares 2 2 38" xfId="13039"/>
    <cellStyle name="Separador de milhares 2 2 39" xfId="13040"/>
    <cellStyle name="Separador de milhares 2 2 4" xfId="13041"/>
    <cellStyle name="Separador de milhares 2 2 40" xfId="13042"/>
    <cellStyle name="Separador de milhares 2 2 41" xfId="13043"/>
    <cellStyle name="Separador de milhares 2 2 42" xfId="13044"/>
    <cellStyle name="Separador de milhares 2 2 43" xfId="13045"/>
    <cellStyle name="Separador de milhares 2 2 44" xfId="13046"/>
    <cellStyle name="Separador de milhares 2 2 45" xfId="13047"/>
    <cellStyle name="Separador de milhares 2 2 46" xfId="13048"/>
    <cellStyle name="Separador de milhares 2 2 47" xfId="13049"/>
    <cellStyle name="Separador de milhares 2 2 48" xfId="13050"/>
    <cellStyle name="Separador de milhares 2 2 49" xfId="13051"/>
    <cellStyle name="Separador de milhares 2 2 5" xfId="13052"/>
    <cellStyle name="Separador de milhares 2 2 5 10" xfId="13053"/>
    <cellStyle name="Separador de milhares 2 2 5 100" xfId="13054"/>
    <cellStyle name="Separador de milhares 2 2 5 101" xfId="13055"/>
    <cellStyle name="Separador de milhares 2 2 5 102" xfId="13056"/>
    <cellStyle name="Separador de milhares 2 2 5 103" xfId="13057"/>
    <cellStyle name="Separador de milhares 2 2 5 104" xfId="13058"/>
    <cellStyle name="Separador de milhares 2 2 5 105" xfId="13059"/>
    <cellStyle name="Separador de milhares 2 2 5 106" xfId="13060"/>
    <cellStyle name="Separador de milhares 2 2 5 107" xfId="13061"/>
    <cellStyle name="Separador de milhares 2 2 5 108" xfId="13062"/>
    <cellStyle name="Separador de milhares 2 2 5 109" xfId="13063"/>
    <cellStyle name="Separador de milhares 2 2 5 11" xfId="13064"/>
    <cellStyle name="Separador de milhares 2 2 5 110" xfId="13065"/>
    <cellStyle name="Separador de milhares 2 2 5 111" xfId="13066"/>
    <cellStyle name="Separador de milhares 2 2 5 112" xfId="13067"/>
    <cellStyle name="Separador de milhares 2 2 5 113" xfId="13068"/>
    <cellStyle name="Separador de milhares 2 2 5 114" xfId="13069"/>
    <cellStyle name="Separador de milhares 2 2 5 115" xfId="13070"/>
    <cellStyle name="Separador de milhares 2 2 5 116" xfId="13071"/>
    <cellStyle name="Separador de milhares 2 2 5 117" xfId="13072"/>
    <cellStyle name="Separador de milhares 2 2 5 118" xfId="13073"/>
    <cellStyle name="Separador de milhares 2 2 5 119" xfId="13074"/>
    <cellStyle name="Separador de milhares 2 2 5 12" xfId="13075"/>
    <cellStyle name="Separador de milhares 2 2 5 120" xfId="13076"/>
    <cellStyle name="Separador de milhares 2 2 5 121" xfId="13077"/>
    <cellStyle name="Separador de milhares 2 2 5 122" xfId="13078"/>
    <cellStyle name="Separador de milhares 2 2 5 123" xfId="13079"/>
    <cellStyle name="Separador de milhares 2 2 5 124" xfId="13080"/>
    <cellStyle name="Separador de milhares 2 2 5 125" xfId="13081"/>
    <cellStyle name="Separador de milhares 2 2 5 126" xfId="13082"/>
    <cellStyle name="Separador de milhares 2 2 5 127" xfId="13083"/>
    <cellStyle name="Separador de milhares 2 2 5 13" xfId="13084"/>
    <cellStyle name="Separador de milhares 2 2 5 14" xfId="13085"/>
    <cellStyle name="Separador de milhares 2 2 5 15" xfId="13086"/>
    <cellStyle name="Separador de milhares 2 2 5 16" xfId="13087"/>
    <cellStyle name="Separador de milhares 2 2 5 17" xfId="13088"/>
    <cellStyle name="Separador de milhares 2 2 5 18" xfId="13089"/>
    <cellStyle name="Separador de milhares 2 2 5 19" xfId="13090"/>
    <cellStyle name="Separador de milhares 2 2 5 2" xfId="13091"/>
    <cellStyle name="Separador de milhares 2 2 5 20" xfId="13092"/>
    <cellStyle name="Separador de milhares 2 2 5 21" xfId="13093"/>
    <cellStyle name="Separador de milhares 2 2 5 22" xfId="13094"/>
    <cellStyle name="Separador de milhares 2 2 5 23" xfId="13095"/>
    <cellStyle name="Separador de milhares 2 2 5 24" xfId="13096"/>
    <cellStyle name="Separador de milhares 2 2 5 25" xfId="13097"/>
    <cellStyle name="Separador de milhares 2 2 5 26" xfId="13098"/>
    <cellStyle name="Separador de milhares 2 2 5 27" xfId="13099"/>
    <cellStyle name="Separador de milhares 2 2 5 28" xfId="13100"/>
    <cellStyle name="Separador de milhares 2 2 5 29" xfId="13101"/>
    <cellStyle name="Separador de milhares 2 2 5 3" xfId="13102"/>
    <cellStyle name="Separador de milhares 2 2 5 30" xfId="13103"/>
    <cellStyle name="Separador de milhares 2 2 5 31" xfId="13104"/>
    <cellStyle name="Separador de milhares 2 2 5 32" xfId="13105"/>
    <cellStyle name="Separador de milhares 2 2 5 33" xfId="13106"/>
    <cellStyle name="Separador de milhares 2 2 5 34" xfId="13107"/>
    <cellStyle name="Separador de milhares 2 2 5 35" xfId="13108"/>
    <cellStyle name="Separador de milhares 2 2 5 36" xfId="13109"/>
    <cellStyle name="Separador de milhares 2 2 5 37" xfId="13110"/>
    <cellStyle name="Separador de milhares 2 2 5 38" xfId="13111"/>
    <cellStyle name="Separador de milhares 2 2 5 39" xfId="13112"/>
    <cellStyle name="Separador de milhares 2 2 5 4" xfId="13113"/>
    <cellStyle name="Separador de milhares 2 2 5 40" xfId="13114"/>
    <cellStyle name="Separador de milhares 2 2 5 41" xfId="13115"/>
    <cellStyle name="Separador de milhares 2 2 5 42" xfId="13116"/>
    <cellStyle name="Separador de milhares 2 2 5 43" xfId="13117"/>
    <cellStyle name="Separador de milhares 2 2 5 44" xfId="13118"/>
    <cellStyle name="Separador de milhares 2 2 5 45" xfId="13119"/>
    <cellStyle name="Separador de milhares 2 2 5 46" xfId="13120"/>
    <cellStyle name="Separador de milhares 2 2 5 47" xfId="13121"/>
    <cellStyle name="Separador de milhares 2 2 5 48" xfId="13122"/>
    <cellStyle name="Separador de milhares 2 2 5 49" xfId="13123"/>
    <cellStyle name="Separador de milhares 2 2 5 5" xfId="13124"/>
    <cellStyle name="Separador de milhares 2 2 5 50" xfId="13125"/>
    <cellStyle name="Separador de milhares 2 2 5 51" xfId="13126"/>
    <cellStyle name="Separador de milhares 2 2 5 52" xfId="13127"/>
    <cellStyle name="Separador de milhares 2 2 5 53" xfId="13128"/>
    <cellStyle name="Separador de milhares 2 2 5 54" xfId="13129"/>
    <cellStyle name="Separador de milhares 2 2 5 55" xfId="13130"/>
    <cellStyle name="Separador de milhares 2 2 5 56" xfId="13131"/>
    <cellStyle name="Separador de milhares 2 2 5 57" xfId="13132"/>
    <cellStyle name="Separador de milhares 2 2 5 58" xfId="13133"/>
    <cellStyle name="Separador de milhares 2 2 5 59" xfId="13134"/>
    <cellStyle name="Separador de milhares 2 2 5 6" xfId="13135"/>
    <cellStyle name="Separador de milhares 2 2 5 60" xfId="13136"/>
    <cellStyle name="Separador de milhares 2 2 5 61" xfId="13137"/>
    <cellStyle name="Separador de milhares 2 2 5 62" xfId="13138"/>
    <cellStyle name="Separador de milhares 2 2 5 63" xfId="13139"/>
    <cellStyle name="Separador de milhares 2 2 5 64" xfId="13140"/>
    <cellStyle name="Separador de milhares 2 2 5 65" xfId="13141"/>
    <cellStyle name="Separador de milhares 2 2 5 66" xfId="13142"/>
    <cellStyle name="Separador de milhares 2 2 5 67" xfId="13143"/>
    <cellStyle name="Separador de milhares 2 2 5 68" xfId="13144"/>
    <cellStyle name="Separador de milhares 2 2 5 69" xfId="13145"/>
    <cellStyle name="Separador de milhares 2 2 5 7" xfId="13146"/>
    <cellStyle name="Separador de milhares 2 2 5 70" xfId="13147"/>
    <cellStyle name="Separador de milhares 2 2 5 71" xfId="13148"/>
    <cellStyle name="Separador de milhares 2 2 5 72" xfId="13149"/>
    <cellStyle name="Separador de milhares 2 2 5 73" xfId="13150"/>
    <cellStyle name="Separador de milhares 2 2 5 74" xfId="13151"/>
    <cellStyle name="Separador de milhares 2 2 5 75" xfId="13152"/>
    <cellStyle name="Separador de milhares 2 2 5 76" xfId="13153"/>
    <cellStyle name="Separador de milhares 2 2 5 77" xfId="13154"/>
    <cellStyle name="Separador de milhares 2 2 5 78" xfId="13155"/>
    <cellStyle name="Separador de milhares 2 2 5 79" xfId="13156"/>
    <cellStyle name="Separador de milhares 2 2 5 8" xfId="13157"/>
    <cellStyle name="Separador de milhares 2 2 5 80" xfId="13158"/>
    <cellStyle name="Separador de milhares 2 2 5 81" xfId="13159"/>
    <cellStyle name="Separador de milhares 2 2 5 82" xfId="13160"/>
    <cellStyle name="Separador de milhares 2 2 5 83" xfId="13161"/>
    <cellStyle name="Separador de milhares 2 2 5 84" xfId="13162"/>
    <cellStyle name="Separador de milhares 2 2 5 85" xfId="13163"/>
    <cellStyle name="Separador de milhares 2 2 5 86" xfId="13164"/>
    <cellStyle name="Separador de milhares 2 2 5 87" xfId="13165"/>
    <cellStyle name="Separador de milhares 2 2 5 88" xfId="13166"/>
    <cellStyle name="Separador de milhares 2 2 5 89" xfId="13167"/>
    <cellStyle name="Separador de milhares 2 2 5 9" xfId="13168"/>
    <cellStyle name="Separador de milhares 2 2 5 90" xfId="13169"/>
    <cellStyle name="Separador de milhares 2 2 5 91" xfId="13170"/>
    <cellStyle name="Separador de milhares 2 2 5 92" xfId="13171"/>
    <cellStyle name="Separador de milhares 2 2 5 93" xfId="13172"/>
    <cellStyle name="Separador de milhares 2 2 5 94" xfId="13173"/>
    <cellStyle name="Separador de milhares 2 2 5 95" xfId="13174"/>
    <cellStyle name="Separador de milhares 2 2 5 96" xfId="13175"/>
    <cellStyle name="Separador de milhares 2 2 5 97" xfId="13176"/>
    <cellStyle name="Separador de milhares 2 2 5 98" xfId="13177"/>
    <cellStyle name="Separador de milhares 2 2 5 99" xfId="13178"/>
    <cellStyle name="Separador de milhares 2 2 50" xfId="13179"/>
    <cellStyle name="Separador de milhares 2 2 51" xfId="13180"/>
    <cellStyle name="Separador de milhares 2 2 51 10" xfId="13181"/>
    <cellStyle name="Separador de milhares 2 2 51 11" xfId="13182"/>
    <cellStyle name="Separador de milhares 2 2 51 12" xfId="13183"/>
    <cellStyle name="Separador de milhares 2 2 51 13" xfId="13184"/>
    <cellStyle name="Separador de milhares 2 2 51 14" xfId="13185"/>
    <cellStyle name="Separador de milhares 2 2 51 15" xfId="13186"/>
    <cellStyle name="Separador de milhares 2 2 51 16" xfId="13187"/>
    <cellStyle name="Separador de milhares 2 2 51 17" xfId="13188"/>
    <cellStyle name="Separador de milhares 2 2 51 18" xfId="13189"/>
    <cellStyle name="Separador de milhares 2 2 51 19" xfId="13190"/>
    <cellStyle name="Separador de milhares 2 2 51 2" xfId="13191"/>
    <cellStyle name="Separador de milhares 2 2 51 20" xfId="13192"/>
    <cellStyle name="Separador de milhares 2 2 51 21" xfId="13193"/>
    <cellStyle name="Separador de milhares 2 2 51 22" xfId="13194"/>
    <cellStyle name="Separador de milhares 2 2 51 23" xfId="13195"/>
    <cellStyle name="Separador de milhares 2 2 51 24" xfId="13196"/>
    <cellStyle name="Separador de milhares 2 2 51 25" xfId="13197"/>
    <cellStyle name="Separador de milhares 2 2 51 26" xfId="13198"/>
    <cellStyle name="Separador de milhares 2 2 51 27" xfId="13199"/>
    <cellStyle name="Separador de milhares 2 2 51 28" xfId="13200"/>
    <cellStyle name="Separador de milhares 2 2 51 29" xfId="13201"/>
    <cellStyle name="Separador de milhares 2 2 51 3" xfId="13202"/>
    <cellStyle name="Separador de milhares 2 2 51 30" xfId="13203"/>
    <cellStyle name="Separador de milhares 2 2 51 31" xfId="13204"/>
    <cellStyle name="Separador de milhares 2 2 51 32" xfId="13205"/>
    <cellStyle name="Separador de milhares 2 2 51 33" xfId="13206"/>
    <cellStyle name="Separador de milhares 2 2 51 34" xfId="13207"/>
    <cellStyle name="Separador de milhares 2 2 51 35" xfId="13208"/>
    <cellStyle name="Separador de milhares 2 2 51 36" xfId="13209"/>
    <cellStyle name="Separador de milhares 2 2 51 37" xfId="13210"/>
    <cellStyle name="Separador de milhares 2 2 51 38" xfId="13211"/>
    <cellStyle name="Separador de milhares 2 2 51 39" xfId="13212"/>
    <cellStyle name="Separador de milhares 2 2 51 4" xfId="13213"/>
    <cellStyle name="Separador de milhares 2 2 51 40" xfId="13214"/>
    <cellStyle name="Separador de milhares 2 2 51 41" xfId="13215"/>
    <cellStyle name="Separador de milhares 2 2 51 42" xfId="13216"/>
    <cellStyle name="Separador de milhares 2 2 51 43" xfId="13217"/>
    <cellStyle name="Separador de milhares 2 2 51 44" xfId="13218"/>
    <cellStyle name="Separador de milhares 2 2 51 45" xfId="13219"/>
    <cellStyle name="Separador de milhares 2 2 51 46" xfId="13220"/>
    <cellStyle name="Separador de milhares 2 2 51 47" xfId="13221"/>
    <cellStyle name="Separador de milhares 2 2 51 48" xfId="13222"/>
    <cellStyle name="Separador de milhares 2 2 51 49" xfId="13223"/>
    <cellStyle name="Separador de milhares 2 2 51 5" xfId="13224"/>
    <cellStyle name="Separador de milhares 2 2 51 50" xfId="13225"/>
    <cellStyle name="Separador de milhares 2 2 51 51" xfId="13226"/>
    <cellStyle name="Separador de milhares 2 2 51 52" xfId="13227"/>
    <cellStyle name="Separador de milhares 2 2 51 53" xfId="13228"/>
    <cellStyle name="Separador de milhares 2 2 51 54" xfId="13229"/>
    <cellStyle name="Separador de milhares 2 2 51 6" xfId="13230"/>
    <cellStyle name="Separador de milhares 2 2 51 7" xfId="13231"/>
    <cellStyle name="Separador de milhares 2 2 51 8" xfId="13232"/>
    <cellStyle name="Separador de milhares 2 2 51 9" xfId="13233"/>
    <cellStyle name="Separador de milhares 2 2 52" xfId="13234"/>
    <cellStyle name="Separador de milhares 2 2 52 10" xfId="13235"/>
    <cellStyle name="Separador de milhares 2 2 52 11" xfId="13236"/>
    <cellStyle name="Separador de milhares 2 2 52 12" xfId="13237"/>
    <cellStyle name="Separador de milhares 2 2 52 13" xfId="13238"/>
    <cellStyle name="Separador de milhares 2 2 52 14" xfId="13239"/>
    <cellStyle name="Separador de milhares 2 2 52 15" xfId="13240"/>
    <cellStyle name="Separador de milhares 2 2 52 16" xfId="13241"/>
    <cellStyle name="Separador de milhares 2 2 52 17" xfId="13242"/>
    <cellStyle name="Separador de milhares 2 2 52 18" xfId="13243"/>
    <cellStyle name="Separador de milhares 2 2 52 19" xfId="13244"/>
    <cellStyle name="Separador de milhares 2 2 52 2" xfId="13245"/>
    <cellStyle name="Separador de milhares 2 2 52 20" xfId="13246"/>
    <cellStyle name="Separador de milhares 2 2 52 21" xfId="13247"/>
    <cellStyle name="Separador de milhares 2 2 52 22" xfId="13248"/>
    <cellStyle name="Separador de milhares 2 2 52 23" xfId="13249"/>
    <cellStyle name="Separador de milhares 2 2 52 24" xfId="13250"/>
    <cellStyle name="Separador de milhares 2 2 52 25" xfId="13251"/>
    <cellStyle name="Separador de milhares 2 2 52 26" xfId="13252"/>
    <cellStyle name="Separador de milhares 2 2 52 27" xfId="13253"/>
    <cellStyle name="Separador de milhares 2 2 52 28" xfId="13254"/>
    <cellStyle name="Separador de milhares 2 2 52 29" xfId="13255"/>
    <cellStyle name="Separador de milhares 2 2 52 3" xfId="13256"/>
    <cellStyle name="Separador de milhares 2 2 52 30" xfId="13257"/>
    <cellStyle name="Separador de milhares 2 2 52 31" xfId="13258"/>
    <cellStyle name="Separador de milhares 2 2 52 32" xfId="13259"/>
    <cellStyle name="Separador de milhares 2 2 52 33" xfId="13260"/>
    <cellStyle name="Separador de milhares 2 2 52 34" xfId="13261"/>
    <cellStyle name="Separador de milhares 2 2 52 35" xfId="13262"/>
    <cellStyle name="Separador de milhares 2 2 52 36" xfId="13263"/>
    <cellStyle name="Separador de milhares 2 2 52 37" xfId="13264"/>
    <cellStyle name="Separador de milhares 2 2 52 38" xfId="13265"/>
    <cellStyle name="Separador de milhares 2 2 52 39" xfId="13266"/>
    <cellStyle name="Separador de milhares 2 2 52 4" xfId="13267"/>
    <cellStyle name="Separador de milhares 2 2 52 40" xfId="13268"/>
    <cellStyle name="Separador de milhares 2 2 52 41" xfId="13269"/>
    <cellStyle name="Separador de milhares 2 2 52 42" xfId="13270"/>
    <cellStyle name="Separador de milhares 2 2 52 43" xfId="13271"/>
    <cellStyle name="Separador de milhares 2 2 52 44" xfId="13272"/>
    <cellStyle name="Separador de milhares 2 2 52 45" xfId="13273"/>
    <cellStyle name="Separador de milhares 2 2 52 46" xfId="13274"/>
    <cellStyle name="Separador de milhares 2 2 52 47" xfId="13275"/>
    <cellStyle name="Separador de milhares 2 2 52 48" xfId="13276"/>
    <cellStyle name="Separador de milhares 2 2 52 49" xfId="13277"/>
    <cellStyle name="Separador de milhares 2 2 52 5" xfId="13278"/>
    <cellStyle name="Separador de milhares 2 2 52 50" xfId="13279"/>
    <cellStyle name="Separador de milhares 2 2 52 51" xfId="13280"/>
    <cellStyle name="Separador de milhares 2 2 52 52" xfId="13281"/>
    <cellStyle name="Separador de milhares 2 2 52 53" xfId="13282"/>
    <cellStyle name="Separador de milhares 2 2 52 54" xfId="13283"/>
    <cellStyle name="Separador de milhares 2 2 52 6" xfId="13284"/>
    <cellStyle name="Separador de milhares 2 2 52 7" xfId="13285"/>
    <cellStyle name="Separador de milhares 2 2 52 8" xfId="13286"/>
    <cellStyle name="Separador de milhares 2 2 52 9" xfId="13287"/>
    <cellStyle name="Separador de milhares 2 2 53" xfId="13288"/>
    <cellStyle name="Separador de milhares 2 2 53 10" xfId="13289"/>
    <cellStyle name="Separador de milhares 2 2 53 11" xfId="13290"/>
    <cellStyle name="Separador de milhares 2 2 53 12" xfId="13291"/>
    <cellStyle name="Separador de milhares 2 2 53 13" xfId="13292"/>
    <cellStyle name="Separador de milhares 2 2 53 14" xfId="13293"/>
    <cellStyle name="Separador de milhares 2 2 53 15" xfId="13294"/>
    <cellStyle name="Separador de milhares 2 2 53 16" xfId="13295"/>
    <cellStyle name="Separador de milhares 2 2 53 17" xfId="13296"/>
    <cellStyle name="Separador de milhares 2 2 53 18" xfId="13297"/>
    <cellStyle name="Separador de milhares 2 2 53 19" xfId="13298"/>
    <cellStyle name="Separador de milhares 2 2 53 2" xfId="13299"/>
    <cellStyle name="Separador de milhares 2 2 53 20" xfId="13300"/>
    <cellStyle name="Separador de milhares 2 2 53 21" xfId="13301"/>
    <cellStyle name="Separador de milhares 2 2 53 22" xfId="13302"/>
    <cellStyle name="Separador de milhares 2 2 53 23" xfId="13303"/>
    <cellStyle name="Separador de milhares 2 2 53 24" xfId="13304"/>
    <cellStyle name="Separador de milhares 2 2 53 25" xfId="13305"/>
    <cellStyle name="Separador de milhares 2 2 53 26" xfId="13306"/>
    <cellStyle name="Separador de milhares 2 2 53 27" xfId="13307"/>
    <cellStyle name="Separador de milhares 2 2 53 28" xfId="13308"/>
    <cellStyle name="Separador de milhares 2 2 53 29" xfId="13309"/>
    <cellStyle name="Separador de milhares 2 2 53 3" xfId="13310"/>
    <cellStyle name="Separador de milhares 2 2 53 30" xfId="13311"/>
    <cellStyle name="Separador de milhares 2 2 53 31" xfId="13312"/>
    <cellStyle name="Separador de milhares 2 2 53 32" xfId="13313"/>
    <cellStyle name="Separador de milhares 2 2 53 33" xfId="13314"/>
    <cellStyle name="Separador de milhares 2 2 53 34" xfId="13315"/>
    <cellStyle name="Separador de milhares 2 2 53 35" xfId="13316"/>
    <cellStyle name="Separador de milhares 2 2 53 36" xfId="13317"/>
    <cellStyle name="Separador de milhares 2 2 53 37" xfId="13318"/>
    <cellStyle name="Separador de milhares 2 2 53 38" xfId="13319"/>
    <cellStyle name="Separador de milhares 2 2 53 39" xfId="13320"/>
    <cellStyle name="Separador de milhares 2 2 53 4" xfId="13321"/>
    <cellStyle name="Separador de milhares 2 2 53 40" xfId="13322"/>
    <cellStyle name="Separador de milhares 2 2 53 41" xfId="13323"/>
    <cellStyle name="Separador de milhares 2 2 53 42" xfId="13324"/>
    <cellStyle name="Separador de milhares 2 2 53 43" xfId="13325"/>
    <cellStyle name="Separador de milhares 2 2 53 44" xfId="13326"/>
    <cellStyle name="Separador de milhares 2 2 53 45" xfId="13327"/>
    <cellStyle name="Separador de milhares 2 2 53 46" xfId="13328"/>
    <cellStyle name="Separador de milhares 2 2 53 47" xfId="13329"/>
    <cellStyle name="Separador de milhares 2 2 53 48" xfId="13330"/>
    <cellStyle name="Separador de milhares 2 2 53 49" xfId="13331"/>
    <cellStyle name="Separador de milhares 2 2 53 5" xfId="13332"/>
    <cellStyle name="Separador de milhares 2 2 53 50" xfId="13333"/>
    <cellStyle name="Separador de milhares 2 2 53 51" xfId="13334"/>
    <cellStyle name="Separador de milhares 2 2 53 52" xfId="13335"/>
    <cellStyle name="Separador de milhares 2 2 53 53" xfId="13336"/>
    <cellStyle name="Separador de milhares 2 2 53 54" xfId="13337"/>
    <cellStyle name="Separador de milhares 2 2 53 6" xfId="13338"/>
    <cellStyle name="Separador de milhares 2 2 53 7" xfId="13339"/>
    <cellStyle name="Separador de milhares 2 2 53 8" xfId="13340"/>
    <cellStyle name="Separador de milhares 2 2 53 9" xfId="13341"/>
    <cellStyle name="Separador de milhares 2 2 54" xfId="13342"/>
    <cellStyle name="Separador de milhares 2 2 54 10" xfId="13343"/>
    <cellStyle name="Separador de milhares 2 2 54 11" xfId="13344"/>
    <cellStyle name="Separador de milhares 2 2 54 12" xfId="13345"/>
    <cellStyle name="Separador de milhares 2 2 54 13" xfId="13346"/>
    <cellStyle name="Separador de milhares 2 2 54 14" xfId="13347"/>
    <cellStyle name="Separador de milhares 2 2 54 15" xfId="13348"/>
    <cellStyle name="Separador de milhares 2 2 54 16" xfId="13349"/>
    <cellStyle name="Separador de milhares 2 2 54 17" xfId="13350"/>
    <cellStyle name="Separador de milhares 2 2 54 18" xfId="13351"/>
    <cellStyle name="Separador de milhares 2 2 54 19" xfId="13352"/>
    <cellStyle name="Separador de milhares 2 2 54 2" xfId="13353"/>
    <cellStyle name="Separador de milhares 2 2 54 20" xfId="13354"/>
    <cellStyle name="Separador de milhares 2 2 54 21" xfId="13355"/>
    <cellStyle name="Separador de milhares 2 2 54 22" xfId="13356"/>
    <cellStyle name="Separador de milhares 2 2 54 23" xfId="13357"/>
    <cellStyle name="Separador de milhares 2 2 54 24" xfId="13358"/>
    <cellStyle name="Separador de milhares 2 2 54 25" xfId="13359"/>
    <cellStyle name="Separador de milhares 2 2 54 26" xfId="13360"/>
    <cellStyle name="Separador de milhares 2 2 54 27" xfId="13361"/>
    <cellStyle name="Separador de milhares 2 2 54 28" xfId="13362"/>
    <cellStyle name="Separador de milhares 2 2 54 29" xfId="13363"/>
    <cellStyle name="Separador de milhares 2 2 54 3" xfId="13364"/>
    <cellStyle name="Separador de milhares 2 2 54 30" xfId="13365"/>
    <cellStyle name="Separador de milhares 2 2 54 31" xfId="13366"/>
    <cellStyle name="Separador de milhares 2 2 54 32" xfId="13367"/>
    <cellStyle name="Separador de milhares 2 2 54 33" xfId="13368"/>
    <cellStyle name="Separador de milhares 2 2 54 34" xfId="13369"/>
    <cellStyle name="Separador de milhares 2 2 54 35" xfId="13370"/>
    <cellStyle name="Separador de milhares 2 2 54 36" xfId="13371"/>
    <cellStyle name="Separador de milhares 2 2 54 37" xfId="13372"/>
    <cellStyle name="Separador de milhares 2 2 54 38" xfId="13373"/>
    <cellStyle name="Separador de milhares 2 2 54 39" xfId="13374"/>
    <cellStyle name="Separador de milhares 2 2 54 4" xfId="13375"/>
    <cellStyle name="Separador de milhares 2 2 54 40" xfId="13376"/>
    <cellStyle name="Separador de milhares 2 2 54 41" xfId="13377"/>
    <cellStyle name="Separador de milhares 2 2 54 42" xfId="13378"/>
    <cellStyle name="Separador de milhares 2 2 54 43" xfId="13379"/>
    <cellStyle name="Separador de milhares 2 2 54 44" xfId="13380"/>
    <cellStyle name="Separador de milhares 2 2 54 45" xfId="13381"/>
    <cellStyle name="Separador de milhares 2 2 54 46" xfId="13382"/>
    <cellStyle name="Separador de milhares 2 2 54 47" xfId="13383"/>
    <cellStyle name="Separador de milhares 2 2 54 48" xfId="13384"/>
    <cellStyle name="Separador de milhares 2 2 54 49" xfId="13385"/>
    <cellStyle name="Separador de milhares 2 2 54 5" xfId="13386"/>
    <cellStyle name="Separador de milhares 2 2 54 50" xfId="13387"/>
    <cellStyle name="Separador de milhares 2 2 54 51" xfId="13388"/>
    <cellStyle name="Separador de milhares 2 2 54 52" xfId="13389"/>
    <cellStyle name="Separador de milhares 2 2 54 53" xfId="13390"/>
    <cellStyle name="Separador de milhares 2 2 54 54" xfId="13391"/>
    <cellStyle name="Separador de milhares 2 2 54 6" xfId="13392"/>
    <cellStyle name="Separador de milhares 2 2 54 7" xfId="13393"/>
    <cellStyle name="Separador de milhares 2 2 54 8" xfId="13394"/>
    <cellStyle name="Separador de milhares 2 2 54 9" xfId="13395"/>
    <cellStyle name="Separador de milhares 2 2 55" xfId="13396"/>
    <cellStyle name="Separador de milhares 2 2 56" xfId="13397"/>
    <cellStyle name="Separador de milhares 2 2 57" xfId="13398"/>
    <cellStyle name="Separador de milhares 2 2 58" xfId="13399"/>
    <cellStyle name="Separador de milhares 2 2 59" xfId="13400"/>
    <cellStyle name="Separador de milhares 2 2 6" xfId="13401"/>
    <cellStyle name="Separador de milhares 2 2 60" xfId="13402"/>
    <cellStyle name="Separador de milhares 2 2 61" xfId="13403"/>
    <cellStyle name="Separador de milhares 2 2 62" xfId="13404"/>
    <cellStyle name="Separador de milhares 2 2 63" xfId="13405"/>
    <cellStyle name="Separador de milhares 2 2 64" xfId="13406"/>
    <cellStyle name="Separador de milhares 2 2 65" xfId="13407"/>
    <cellStyle name="Separador de milhares 2 2 66" xfId="13408"/>
    <cellStyle name="Separador de milhares 2 2 67" xfId="13409"/>
    <cellStyle name="Separador de milhares 2 2 68" xfId="13410"/>
    <cellStyle name="Separador de milhares 2 2 69" xfId="13411"/>
    <cellStyle name="Separador de milhares 2 2 7" xfId="13412"/>
    <cellStyle name="Separador de milhares 2 2 7 10" xfId="13413"/>
    <cellStyle name="Separador de milhares 2 2 7 11" xfId="13414"/>
    <cellStyle name="Separador de milhares 2 2 7 12" xfId="13415"/>
    <cellStyle name="Separador de milhares 2 2 7 13" xfId="13416"/>
    <cellStyle name="Separador de milhares 2 2 7 14" xfId="13417"/>
    <cellStyle name="Separador de milhares 2 2 7 15" xfId="13418"/>
    <cellStyle name="Separador de milhares 2 2 7 16" xfId="13419"/>
    <cellStyle name="Separador de milhares 2 2 7 17" xfId="13420"/>
    <cellStyle name="Separador de milhares 2 2 7 18" xfId="13421"/>
    <cellStyle name="Separador de milhares 2 2 7 19" xfId="13422"/>
    <cellStyle name="Separador de milhares 2 2 7 2" xfId="13423"/>
    <cellStyle name="Separador de milhares 2 2 7 20" xfId="13424"/>
    <cellStyle name="Separador de milhares 2 2 7 21" xfId="13425"/>
    <cellStyle name="Separador de milhares 2 2 7 22" xfId="13426"/>
    <cellStyle name="Separador de milhares 2 2 7 23" xfId="13427"/>
    <cellStyle name="Separador de milhares 2 2 7 24" xfId="13428"/>
    <cellStyle name="Separador de milhares 2 2 7 25" xfId="13429"/>
    <cellStyle name="Separador de milhares 2 2 7 26" xfId="13430"/>
    <cellStyle name="Separador de milhares 2 2 7 27" xfId="13431"/>
    <cellStyle name="Separador de milhares 2 2 7 28" xfId="13432"/>
    <cellStyle name="Separador de milhares 2 2 7 29" xfId="13433"/>
    <cellStyle name="Separador de milhares 2 2 7 3" xfId="13434"/>
    <cellStyle name="Separador de milhares 2 2 7 30" xfId="13435"/>
    <cellStyle name="Separador de milhares 2 2 7 31" xfId="13436"/>
    <cellStyle name="Separador de milhares 2 2 7 32" xfId="13437"/>
    <cellStyle name="Separador de milhares 2 2 7 33" xfId="13438"/>
    <cellStyle name="Separador de milhares 2 2 7 34" xfId="13439"/>
    <cellStyle name="Separador de milhares 2 2 7 35" xfId="13440"/>
    <cellStyle name="Separador de milhares 2 2 7 36" xfId="13441"/>
    <cellStyle name="Separador de milhares 2 2 7 37" xfId="13442"/>
    <cellStyle name="Separador de milhares 2 2 7 38" xfId="13443"/>
    <cellStyle name="Separador de milhares 2 2 7 39" xfId="13444"/>
    <cellStyle name="Separador de milhares 2 2 7 4" xfId="13445"/>
    <cellStyle name="Separador de milhares 2 2 7 40" xfId="13446"/>
    <cellStyle name="Separador de milhares 2 2 7 41" xfId="13447"/>
    <cellStyle name="Separador de milhares 2 2 7 42" xfId="13448"/>
    <cellStyle name="Separador de milhares 2 2 7 43" xfId="13449"/>
    <cellStyle name="Separador de milhares 2 2 7 44" xfId="13450"/>
    <cellStyle name="Separador de milhares 2 2 7 45" xfId="13451"/>
    <cellStyle name="Separador de milhares 2 2 7 46" xfId="13452"/>
    <cellStyle name="Separador de milhares 2 2 7 47" xfId="13453"/>
    <cellStyle name="Separador de milhares 2 2 7 48" xfId="13454"/>
    <cellStyle name="Separador de milhares 2 2 7 49" xfId="13455"/>
    <cellStyle name="Separador de milhares 2 2 7 5" xfId="13456"/>
    <cellStyle name="Separador de milhares 2 2 7 50" xfId="13457"/>
    <cellStyle name="Separador de milhares 2 2 7 51" xfId="13458"/>
    <cellStyle name="Separador de milhares 2 2 7 52" xfId="13459"/>
    <cellStyle name="Separador de milhares 2 2 7 53" xfId="13460"/>
    <cellStyle name="Separador de milhares 2 2 7 54" xfId="13461"/>
    <cellStyle name="Separador de milhares 2 2 7 55" xfId="13462"/>
    <cellStyle name="Separador de milhares 2 2 7 56" xfId="13463"/>
    <cellStyle name="Separador de milhares 2 2 7 6" xfId="13464"/>
    <cellStyle name="Separador de milhares 2 2 7 7" xfId="13465"/>
    <cellStyle name="Separador de milhares 2 2 7 8" xfId="13466"/>
    <cellStyle name="Separador de milhares 2 2 7 9" xfId="13467"/>
    <cellStyle name="Separador de milhares 2 2 70" xfId="13468"/>
    <cellStyle name="Separador de milhares 2 2 71" xfId="13469"/>
    <cellStyle name="Separador de milhares 2 2 72" xfId="13470"/>
    <cellStyle name="Separador de milhares 2 2 73" xfId="13471"/>
    <cellStyle name="Separador de milhares 2 2 74" xfId="13472"/>
    <cellStyle name="Separador de milhares 2 2 75" xfId="13473"/>
    <cellStyle name="Separador de milhares 2 2 76" xfId="13474"/>
    <cellStyle name="Separador de milhares 2 2 77" xfId="13475"/>
    <cellStyle name="Separador de milhares 2 2 78" xfId="13476"/>
    <cellStyle name="Separador de milhares 2 2 79" xfId="13477"/>
    <cellStyle name="Separador de milhares 2 2 8" xfId="13478"/>
    <cellStyle name="Separador de milhares 2 2 8 10" xfId="13479"/>
    <cellStyle name="Separador de milhares 2 2 8 11" xfId="13480"/>
    <cellStyle name="Separador de milhares 2 2 8 12" xfId="13481"/>
    <cellStyle name="Separador de milhares 2 2 8 13" xfId="13482"/>
    <cellStyle name="Separador de milhares 2 2 8 14" xfId="13483"/>
    <cellStyle name="Separador de milhares 2 2 8 15" xfId="13484"/>
    <cellStyle name="Separador de milhares 2 2 8 16" xfId="13485"/>
    <cellStyle name="Separador de milhares 2 2 8 17" xfId="13486"/>
    <cellStyle name="Separador de milhares 2 2 8 18" xfId="13487"/>
    <cellStyle name="Separador de milhares 2 2 8 19" xfId="13488"/>
    <cellStyle name="Separador de milhares 2 2 8 2" xfId="13489"/>
    <cellStyle name="Separador de milhares 2 2 8 20" xfId="13490"/>
    <cellStyle name="Separador de milhares 2 2 8 21" xfId="13491"/>
    <cellStyle name="Separador de milhares 2 2 8 22" xfId="13492"/>
    <cellStyle name="Separador de milhares 2 2 8 23" xfId="13493"/>
    <cellStyle name="Separador de milhares 2 2 8 24" xfId="13494"/>
    <cellStyle name="Separador de milhares 2 2 8 25" xfId="13495"/>
    <cellStyle name="Separador de milhares 2 2 8 26" xfId="13496"/>
    <cellStyle name="Separador de milhares 2 2 8 27" xfId="13497"/>
    <cellStyle name="Separador de milhares 2 2 8 28" xfId="13498"/>
    <cellStyle name="Separador de milhares 2 2 8 29" xfId="13499"/>
    <cellStyle name="Separador de milhares 2 2 8 3" xfId="13500"/>
    <cellStyle name="Separador de milhares 2 2 8 30" xfId="13501"/>
    <cellStyle name="Separador de milhares 2 2 8 31" xfId="13502"/>
    <cellStyle name="Separador de milhares 2 2 8 32" xfId="13503"/>
    <cellStyle name="Separador de milhares 2 2 8 33" xfId="13504"/>
    <cellStyle name="Separador de milhares 2 2 8 34" xfId="13505"/>
    <cellStyle name="Separador de milhares 2 2 8 35" xfId="13506"/>
    <cellStyle name="Separador de milhares 2 2 8 36" xfId="13507"/>
    <cellStyle name="Separador de milhares 2 2 8 37" xfId="13508"/>
    <cellStyle name="Separador de milhares 2 2 8 38" xfId="13509"/>
    <cellStyle name="Separador de milhares 2 2 8 39" xfId="13510"/>
    <cellStyle name="Separador de milhares 2 2 8 4" xfId="13511"/>
    <cellStyle name="Separador de milhares 2 2 8 40" xfId="13512"/>
    <cellStyle name="Separador de milhares 2 2 8 41" xfId="13513"/>
    <cellStyle name="Separador de milhares 2 2 8 42" xfId="13514"/>
    <cellStyle name="Separador de milhares 2 2 8 43" xfId="13515"/>
    <cellStyle name="Separador de milhares 2 2 8 44" xfId="13516"/>
    <cellStyle name="Separador de milhares 2 2 8 45" xfId="13517"/>
    <cellStyle name="Separador de milhares 2 2 8 46" xfId="13518"/>
    <cellStyle name="Separador de milhares 2 2 8 47" xfId="13519"/>
    <cellStyle name="Separador de milhares 2 2 8 48" xfId="13520"/>
    <cellStyle name="Separador de milhares 2 2 8 49" xfId="13521"/>
    <cellStyle name="Separador de milhares 2 2 8 5" xfId="13522"/>
    <cellStyle name="Separador de milhares 2 2 8 50" xfId="13523"/>
    <cellStyle name="Separador de milhares 2 2 8 51" xfId="13524"/>
    <cellStyle name="Separador de milhares 2 2 8 52" xfId="13525"/>
    <cellStyle name="Separador de milhares 2 2 8 53" xfId="13526"/>
    <cellStyle name="Separador de milhares 2 2 8 54" xfId="13527"/>
    <cellStyle name="Separador de milhares 2 2 8 55" xfId="13528"/>
    <cellStyle name="Separador de milhares 2 2 8 56" xfId="13529"/>
    <cellStyle name="Separador de milhares 2 2 8 6" xfId="13530"/>
    <cellStyle name="Separador de milhares 2 2 8 7" xfId="13531"/>
    <cellStyle name="Separador de milhares 2 2 8 8" xfId="13532"/>
    <cellStyle name="Separador de milhares 2 2 8 9" xfId="13533"/>
    <cellStyle name="Separador de milhares 2 2 80" xfId="13534"/>
    <cellStyle name="Separador de milhares 2 2 81" xfId="13535"/>
    <cellStyle name="Separador de milhares 2 2 82" xfId="13536"/>
    <cellStyle name="Separador de milhares 2 2 83" xfId="13537"/>
    <cellStyle name="Separador de milhares 2 2 84" xfId="13538"/>
    <cellStyle name="Separador de milhares 2 2 85" xfId="13539"/>
    <cellStyle name="Separador de milhares 2 2 86" xfId="13540"/>
    <cellStyle name="Separador de milhares 2 2 87" xfId="13541"/>
    <cellStyle name="Separador de milhares 2 2 88" xfId="13542"/>
    <cellStyle name="Separador de milhares 2 2 89" xfId="13543"/>
    <cellStyle name="Separador de milhares 2 2 9" xfId="13544"/>
    <cellStyle name="Separador de milhares 2 2 9 10" xfId="13545"/>
    <cellStyle name="Separador de milhares 2 2 9 11" xfId="13546"/>
    <cellStyle name="Separador de milhares 2 2 9 12" xfId="13547"/>
    <cellStyle name="Separador de milhares 2 2 9 13" xfId="13548"/>
    <cellStyle name="Separador de milhares 2 2 9 14" xfId="13549"/>
    <cellStyle name="Separador de milhares 2 2 9 15" xfId="13550"/>
    <cellStyle name="Separador de milhares 2 2 9 16" xfId="13551"/>
    <cellStyle name="Separador de milhares 2 2 9 17" xfId="13552"/>
    <cellStyle name="Separador de milhares 2 2 9 18" xfId="13553"/>
    <cellStyle name="Separador de milhares 2 2 9 19" xfId="13554"/>
    <cellStyle name="Separador de milhares 2 2 9 2" xfId="13555"/>
    <cellStyle name="Separador de milhares 2 2 9 20" xfId="13556"/>
    <cellStyle name="Separador de milhares 2 2 9 21" xfId="13557"/>
    <cellStyle name="Separador de milhares 2 2 9 22" xfId="13558"/>
    <cellStyle name="Separador de milhares 2 2 9 23" xfId="13559"/>
    <cellStyle name="Separador de milhares 2 2 9 24" xfId="13560"/>
    <cellStyle name="Separador de milhares 2 2 9 25" xfId="13561"/>
    <cellStyle name="Separador de milhares 2 2 9 26" xfId="13562"/>
    <cellStyle name="Separador de milhares 2 2 9 27" xfId="13563"/>
    <cellStyle name="Separador de milhares 2 2 9 28" xfId="13564"/>
    <cellStyle name="Separador de milhares 2 2 9 29" xfId="13565"/>
    <cellStyle name="Separador de milhares 2 2 9 3" xfId="13566"/>
    <cellStyle name="Separador de milhares 2 2 9 30" xfId="13567"/>
    <cellStyle name="Separador de milhares 2 2 9 31" xfId="13568"/>
    <cellStyle name="Separador de milhares 2 2 9 32" xfId="13569"/>
    <cellStyle name="Separador de milhares 2 2 9 33" xfId="13570"/>
    <cellStyle name="Separador de milhares 2 2 9 34" xfId="13571"/>
    <cellStyle name="Separador de milhares 2 2 9 35" xfId="13572"/>
    <cellStyle name="Separador de milhares 2 2 9 36" xfId="13573"/>
    <cellStyle name="Separador de milhares 2 2 9 37" xfId="13574"/>
    <cellStyle name="Separador de milhares 2 2 9 38" xfId="13575"/>
    <cellStyle name="Separador de milhares 2 2 9 39" xfId="13576"/>
    <cellStyle name="Separador de milhares 2 2 9 4" xfId="13577"/>
    <cellStyle name="Separador de milhares 2 2 9 40" xfId="13578"/>
    <cellStyle name="Separador de milhares 2 2 9 41" xfId="13579"/>
    <cellStyle name="Separador de milhares 2 2 9 42" xfId="13580"/>
    <cellStyle name="Separador de milhares 2 2 9 43" xfId="13581"/>
    <cellStyle name="Separador de milhares 2 2 9 44" xfId="13582"/>
    <cellStyle name="Separador de milhares 2 2 9 45" xfId="13583"/>
    <cellStyle name="Separador de milhares 2 2 9 46" xfId="13584"/>
    <cellStyle name="Separador de milhares 2 2 9 47" xfId="13585"/>
    <cellStyle name="Separador de milhares 2 2 9 48" xfId="13586"/>
    <cellStyle name="Separador de milhares 2 2 9 49" xfId="13587"/>
    <cellStyle name="Separador de milhares 2 2 9 5" xfId="13588"/>
    <cellStyle name="Separador de milhares 2 2 9 50" xfId="13589"/>
    <cellStyle name="Separador de milhares 2 2 9 51" xfId="13590"/>
    <cellStyle name="Separador de milhares 2 2 9 52" xfId="13591"/>
    <cellStyle name="Separador de milhares 2 2 9 53" xfId="13592"/>
    <cellStyle name="Separador de milhares 2 2 9 54" xfId="13593"/>
    <cellStyle name="Separador de milhares 2 2 9 55" xfId="13594"/>
    <cellStyle name="Separador de milhares 2 2 9 56" xfId="13595"/>
    <cellStyle name="Separador de milhares 2 2 9 6" xfId="13596"/>
    <cellStyle name="Separador de milhares 2 2 9 7" xfId="13597"/>
    <cellStyle name="Separador de milhares 2 2 9 8" xfId="13598"/>
    <cellStyle name="Separador de milhares 2 2 9 9" xfId="13599"/>
    <cellStyle name="Separador de milhares 2 2 90" xfId="13600"/>
    <cellStyle name="Separador de milhares 2 2 91" xfId="13601"/>
    <cellStyle name="Separador de milhares 2 2 92" xfId="13602"/>
    <cellStyle name="Separador de milhares 2 2 93" xfId="13603"/>
    <cellStyle name="Separador de milhares 2 2 94" xfId="13604"/>
    <cellStyle name="Separador de milhares 2 2 95" xfId="13605"/>
    <cellStyle name="Separador de milhares 2 2 96" xfId="13606"/>
    <cellStyle name="Separador de milhares 2 2 97" xfId="13607"/>
    <cellStyle name="Separador de milhares 2 2 98" xfId="13608"/>
    <cellStyle name="Separador de milhares 2 2 99" xfId="13609"/>
    <cellStyle name="Separador de milhares 2 20" xfId="13610"/>
    <cellStyle name="Separador de milhares 2 21" xfId="13611"/>
    <cellStyle name="Separador de milhares 2 22" xfId="13612"/>
    <cellStyle name="Separador de milhares 2 23" xfId="13613"/>
    <cellStyle name="Separador de milhares 2 24" xfId="13614"/>
    <cellStyle name="Separador de milhares 2 25" xfId="13615"/>
    <cellStyle name="Separador de milhares 2 26" xfId="13616"/>
    <cellStyle name="Separador de milhares 2 27" xfId="13617"/>
    <cellStyle name="Separador de milhares 2 28" xfId="13618"/>
    <cellStyle name="Separador de milhares 2 29" xfId="13619"/>
    <cellStyle name="Separador de milhares 2 3" xfId="13620"/>
    <cellStyle name="Separador de milhares 2 3 10" xfId="13621"/>
    <cellStyle name="Separador de milhares 2 3 100" xfId="13622"/>
    <cellStyle name="Separador de milhares 2 3 101" xfId="13623"/>
    <cellStyle name="Separador de milhares 2 3 102" xfId="13624"/>
    <cellStyle name="Separador de milhares 2 3 103" xfId="13625"/>
    <cellStyle name="Separador de milhares 2 3 104" xfId="13626"/>
    <cellStyle name="Separador de milhares 2 3 105" xfId="13627"/>
    <cellStyle name="Separador de milhares 2 3 106" xfId="13628"/>
    <cellStyle name="Separador de milhares 2 3 107" xfId="13629"/>
    <cellStyle name="Separador de milhares 2 3 108" xfId="13630"/>
    <cellStyle name="Separador de milhares 2 3 109" xfId="13631"/>
    <cellStyle name="Separador de milhares 2 3 11" xfId="13632"/>
    <cellStyle name="Separador de milhares 2 3 110" xfId="13633"/>
    <cellStyle name="Separador de milhares 2 3 111" xfId="13634"/>
    <cellStyle name="Separador de milhares 2 3 112" xfId="13635"/>
    <cellStyle name="Separador de milhares 2 3 113" xfId="13636"/>
    <cellStyle name="Separador de milhares 2 3 114" xfId="13637"/>
    <cellStyle name="Separador de milhares 2 3 115" xfId="13638"/>
    <cellStyle name="Separador de milhares 2 3 116" xfId="13639"/>
    <cellStyle name="Separador de milhares 2 3 117" xfId="13640"/>
    <cellStyle name="Separador de milhares 2 3 118" xfId="13641"/>
    <cellStyle name="Separador de milhares 2 3 119" xfId="13642"/>
    <cellStyle name="Separador de milhares 2 3 12" xfId="13643"/>
    <cellStyle name="Separador de milhares 2 3 120" xfId="13644"/>
    <cellStyle name="Separador de milhares 2 3 121" xfId="13645"/>
    <cellStyle name="Separador de milhares 2 3 122" xfId="13646"/>
    <cellStyle name="Separador de milhares 2 3 123" xfId="13647"/>
    <cellStyle name="Separador de milhares 2 3 124" xfId="13648"/>
    <cellStyle name="Separador de milhares 2 3 125" xfId="13649"/>
    <cellStyle name="Separador de milhares 2 3 126" xfId="13650"/>
    <cellStyle name="Separador de milhares 2 3 127" xfId="13651"/>
    <cellStyle name="Separador de milhares 2 3 128" xfId="13652"/>
    <cellStyle name="Separador de milhares 2 3 129" xfId="13653"/>
    <cellStyle name="Separador de milhares 2 3 13" xfId="13654"/>
    <cellStyle name="Separador de milhares 2 3 130" xfId="13655"/>
    <cellStyle name="Separador de milhares 2 3 131" xfId="13656"/>
    <cellStyle name="Separador de milhares 2 3 132" xfId="13657"/>
    <cellStyle name="Separador de milhares 2 3 133" xfId="13658"/>
    <cellStyle name="Separador de milhares 2 3 134" xfId="13659"/>
    <cellStyle name="Separador de milhares 2 3 135" xfId="13660"/>
    <cellStyle name="Separador de milhares 2 3 136" xfId="13661"/>
    <cellStyle name="Separador de milhares 2 3 137" xfId="13662"/>
    <cellStyle name="Separador de milhares 2 3 138" xfId="13663"/>
    <cellStyle name="Separador de milhares 2 3 139" xfId="13664"/>
    <cellStyle name="Separador de milhares 2 3 14" xfId="13665"/>
    <cellStyle name="Separador de milhares 2 3 140" xfId="13666"/>
    <cellStyle name="Separador de milhares 2 3 141" xfId="13667"/>
    <cellStyle name="Separador de milhares 2 3 142" xfId="13668"/>
    <cellStyle name="Separador de milhares 2 3 143" xfId="13669"/>
    <cellStyle name="Separador de milhares 2 3 144" xfId="13670"/>
    <cellStyle name="Separador de milhares 2 3 145" xfId="13671"/>
    <cellStyle name="Separador de milhares 2 3 146" xfId="13672"/>
    <cellStyle name="Separador de milhares 2 3 147" xfId="13673"/>
    <cellStyle name="Separador de milhares 2 3 148" xfId="13674"/>
    <cellStyle name="Separador de milhares 2 3 149" xfId="13675"/>
    <cellStyle name="Separador de milhares 2 3 15" xfId="13676"/>
    <cellStyle name="Separador de milhares 2 3 150" xfId="13677"/>
    <cellStyle name="Separador de milhares 2 3 151" xfId="13678"/>
    <cellStyle name="Separador de milhares 2 3 152" xfId="13679"/>
    <cellStyle name="Separador de milhares 2 3 153" xfId="13680"/>
    <cellStyle name="Separador de milhares 2 3 154" xfId="13681"/>
    <cellStyle name="Separador de milhares 2 3 155" xfId="13682"/>
    <cellStyle name="Separador de milhares 2 3 156" xfId="13683"/>
    <cellStyle name="Separador de milhares 2 3 157" xfId="13684"/>
    <cellStyle name="Separador de milhares 2 3 158" xfId="13685"/>
    <cellStyle name="Separador de milhares 2 3 159" xfId="13686"/>
    <cellStyle name="Separador de milhares 2 3 16" xfId="13687"/>
    <cellStyle name="Separador de milhares 2 3 160" xfId="13688"/>
    <cellStyle name="Separador de milhares 2 3 161" xfId="13689"/>
    <cellStyle name="Separador de milhares 2 3 162" xfId="13690"/>
    <cellStyle name="Separador de milhares 2 3 163" xfId="13691"/>
    <cellStyle name="Separador de milhares 2 3 164" xfId="13692"/>
    <cellStyle name="Separador de milhares 2 3 165" xfId="13693"/>
    <cellStyle name="Separador de milhares 2 3 166" xfId="13694"/>
    <cellStyle name="Separador de milhares 2 3 167" xfId="13695"/>
    <cellStyle name="Separador de milhares 2 3 168" xfId="13696"/>
    <cellStyle name="Separador de milhares 2 3 169" xfId="13697"/>
    <cellStyle name="Separador de milhares 2 3 17" xfId="13698"/>
    <cellStyle name="Separador de milhares 2 3 170" xfId="13699"/>
    <cellStyle name="Separador de milhares 2 3 171" xfId="13700"/>
    <cellStyle name="Separador de milhares 2 3 172" xfId="13701"/>
    <cellStyle name="Separador de milhares 2 3 173" xfId="13702"/>
    <cellStyle name="Separador de milhares 2 3 174" xfId="13703"/>
    <cellStyle name="Separador de milhares 2 3 175" xfId="13704"/>
    <cellStyle name="Separador de milhares 2 3 176" xfId="13705"/>
    <cellStyle name="Separador de milhares 2 3 177" xfId="13706"/>
    <cellStyle name="Separador de milhares 2 3 18" xfId="13707"/>
    <cellStyle name="Separador de milhares 2 3 19" xfId="13708"/>
    <cellStyle name="Separador de milhares 2 3 2" xfId="13709"/>
    <cellStyle name="Separador de milhares 2 3 20" xfId="13710"/>
    <cellStyle name="Separador de milhares 2 3 21" xfId="13711"/>
    <cellStyle name="Separador de milhares 2 3 22" xfId="13712"/>
    <cellStyle name="Separador de milhares 2 3 23" xfId="13713"/>
    <cellStyle name="Separador de milhares 2 3 24" xfId="13714"/>
    <cellStyle name="Separador de milhares 2 3 25" xfId="13715"/>
    <cellStyle name="Separador de milhares 2 3 26" xfId="13716"/>
    <cellStyle name="Separador de milhares 2 3 27" xfId="13717"/>
    <cellStyle name="Separador de milhares 2 3 28" xfId="13718"/>
    <cellStyle name="Separador de milhares 2 3 29" xfId="13719"/>
    <cellStyle name="Separador de milhares 2 3 3" xfId="13720"/>
    <cellStyle name="Separador de milhares 2 3 30" xfId="13721"/>
    <cellStyle name="Separador de milhares 2 3 31" xfId="13722"/>
    <cellStyle name="Separador de milhares 2 3 32" xfId="13723"/>
    <cellStyle name="Separador de milhares 2 3 33" xfId="13724"/>
    <cellStyle name="Separador de milhares 2 3 34" xfId="13725"/>
    <cellStyle name="Separador de milhares 2 3 35" xfId="13726"/>
    <cellStyle name="Separador de milhares 2 3 36" xfId="13727"/>
    <cellStyle name="Separador de milhares 2 3 37" xfId="13728"/>
    <cellStyle name="Separador de milhares 2 3 38" xfId="13729"/>
    <cellStyle name="Separador de milhares 2 3 39" xfId="13730"/>
    <cellStyle name="Separador de milhares 2 3 4" xfId="13731"/>
    <cellStyle name="Separador de milhares 2 3 4 10" xfId="13732"/>
    <cellStyle name="Separador de milhares 2 3 4 11" xfId="13733"/>
    <cellStyle name="Separador de milhares 2 3 4 12" xfId="13734"/>
    <cellStyle name="Separador de milhares 2 3 4 13" xfId="13735"/>
    <cellStyle name="Separador de milhares 2 3 4 14" xfId="13736"/>
    <cellStyle name="Separador de milhares 2 3 4 15" xfId="13737"/>
    <cellStyle name="Separador de milhares 2 3 4 16" xfId="13738"/>
    <cellStyle name="Separador de milhares 2 3 4 17" xfId="13739"/>
    <cellStyle name="Separador de milhares 2 3 4 18" xfId="13740"/>
    <cellStyle name="Separador de milhares 2 3 4 19" xfId="13741"/>
    <cellStyle name="Separador de milhares 2 3 4 2" xfId="13742"/>
    <cellStyle name="Separador de milhares 2 3 4 2 10" xfId="13743"/>
    <cellStyle name="Separador de milhares 2 3 4 2 11" xfId="13744"/>
    <cellStyle name="Separador de milhares 2 3 4 2 12" xfId="13745"/>
    <cellStyle name="Separador de milhares 2 3 4 2 13" xfId="13746"/>
    <cellStyle name="Separador de milhares 2 3 4 2 2" xfId="13747"/>
    <cellStyle name="Separador de milhares 2 3 4 2 3" xfId="13748"/>
    <cellStyle name="Separador de milhares 2 3 4 2 4" xfId="13749"/>
    <cellStyle name="Separador de milhares 2 3 4 2 5" xfId="13750"/>
    <cellStyle name="Separador de milhares 2 3 4 2 6" xfId="13751"/>
    <cellStyle name="Separador de milhares 2 3 4 2 7" xfId="13752"/>
    <cellStyle name="Separador de milhares 2 3 4 2 8" xfId="13753"/>
    <cellStyle name="Separador de milhares 2 3 4 2 9" xfId="13754"/>
    <cellStyle name="Separador de milhares 2 3 4 20" xfId="13755"/>
    <cellStyle name="Separador de milhares 2 3 4 21" xfId="13756"/>
    <cellStyle name="Separador de milhares 2 3 4 22" xfId="13757"/>
    <cellStyle name="Separador de milhares 2 3 4 23" xfId="13758"/>
    <cellStyle name="Separador de milhares 2 3 4 24" xfId="13759"/>
    <cellStyle name="Separador de milhares 2 3 4 25" xfId="13760"/>
    <cellStyle name="Separador de milhares 2 3 4 26" xfId="13761"/>
    <cellStyle name="Separador de milhares 2 3 4 27" xfId="13762"/>
    <cellStyle name="Separador de milhares 2 3 4 28" xfId="13763"/>
    <cellStyle name="Separador de milhares 2 3 4 29" xfId="13764"/>
    <cellStyle name="Separador de milhares 2 3 4 3" xfId="13765"/>
    <cellStyle name="Separador de milhares 2 3 4 30" xfId="13766"/>
    <cellStyle name="Separador de milhares 2 3 4 31" xfId="13767"/>
    <cellStyle name="Separador de milhares 2 3 4 32" xfId="13768"/>
    <cellStyle name="Separador de milhares 2 3 4 33" xfId="13769"/>
    <cellStyle name="Separador de milhares 2 3 4 34" xfId="13770"/>
    <cellStyle name="Separador de milhares 2 3 4 35" xfId="13771"/>
    <cellStyle name="Separador de milhares 2 3 4 36" xfId="13772"/>
    <cellStyle name="Separador de milhares 2 3 4 37" xfId="13773"/>
    <cellStyle name="Separador de milhares 2 3 4 38" xfId="13774"/>
    <cellStyle name="Separador de milhares 2 3 4 39" xfId="13775"/>
    <cellStyle name="Separador de milhares 2 3 4 4" xfId="13776"/>
    <cellStyle name="Separador de milhares 2 3 4 40" xfId="13777"/>
    <cellStyle name="Separador de milhares 2 3 4 5" xfId="13778"/>
    <cellStyle name="Separador de milhares 2 3 4 6" xfId="13779"/>
    <cellStyle name="Separador de milhares 2 3 4 7" xfId="13780"/>
    <cellStyle name="Separador de milhares 2 3 4 8" xfId="13781"/>
    <cellStyle name="Separador de milhares 2 3 4 9" xfId="13782"/>
    <cellStyle name="Separador de milhares 2 3 40" xfId="13783"/>
    <cellStyle name="Separador de milhares 2 3 41" xfId="13784"/>
    <cellStyle name="Separador de milhares 2 3 42" xfId="13785"/>
    <cellStyle name="Separador de milhares 2 3 43" xfId="13786"/>
    <cellStyle name="Separador de milhares 2 3 44" xfId="13787"/>
    <cellStyle name="Separador de milhares 2 3 45" xfId="13788"/>
    <cellStyle name="Separador de milhares 2 3 46" xfId="13789"/>
    <cellStyle name="Separador de milhares 2 3 47" xfId="13790"/>
    <cellStyle name="Separador de milhares 2 3 48" xfId="13791"/>
    <cellStyle name="Separador de milhares 2 3 49" xfId="13792"/>
    <cellStyle name="Separador de milhares 2 3 5" xfId="13793"/>
    <cellStyle name="Separador de milhares 2 3 50" xfId="13794"/>
    <cellStyle name="Separador de milhares 2 3 51" xfId="13795"/>
    <cellStyle name="Separador de milhares 2 3 52" xfId="13796"/>
    <cellStyle name="Separador de milhares 2 3 53" xfId="13797"/>
    <cellStyle name="Separador de milhares 2 3 54" xfId="13798"/>
    <cellStyle name="Separador de milhares 2 3 55" xfId="13799"/>
    <cellStyle name="Separador de milhares 2 3 56" xfId="13800"/>
    <cellStyle name="Separador de milhares 2 3 57" xfId="13801"/>
    <cellStyle name="Separador de milhares 2 3 58" xfId="13802"/>
    <cellStyle name="Separador de milhares 2 3 59" xfId="13803"/>
    <cellStyle name="Separador de milhares 2 3 6" xfId="13804"/>
    <cellStyle name="Separador de milhares 2 3 60" xfId="13805"/>
    <cellStyle name="Separador de milhares 2 3 61" xfId="13806"/>
    <cellStyle name="Separador de milhares 2 3 62" xfId="13807"/>
    <cellStyle name="Separador de milhares 2 3 63" xfId="13808"/>
    <cellStyle name="Separador de milhares 2 3 64" xfId="13809"/>
    <cellStyle name="Separador de milhares 2 3 65" xfId="13810"/>
    <cellStyle name="Separador de milhares 2 3 66" xfId="13811"/>
    <cellStyle name="Separador de milhares 2 3 67" xfId="13812"/>
    <cellStyle name="Separador de milhares 2 3 68" xfId="13813"/>
    <cellStyle name="Separador de milhares 2 3 69" xfId="13814"/>
    <cellStyle name="Separador de milhares 2 3 7" xfId="13815"/>
    <cellStyle name="Separador de milhares 2 3 70" xfId="13816"/>
    <cellStyle name="Separador de milhares 2 3 71" xfId="13817"/>
    <cellStyle name="Separador de milhares 2 3 72" xfId="13818"/>
    <cellStyle name="Separador de milhares 2 3 73" xfId="13819"/>
    <cellStyle name="Separador de milhares 2 3 74" xfId="13820"/>
    <cellStyle name="Separador de milhares 2 3 75" xfId="13821"/>
    <cellStyle name="Separador de milhares 2 3 76" xfId="13822"/>
    <cellStyle name="Separador de milhares 2 3 77" xfId="13823"/>
    <cellStyle name="Separador de milhares 2 3 78" xfId="13824"/>
    <cellStyle name="Separador de milhares 2 3 79" xfId="13825"/>
    <cellStyle name="Separador de milhares 2 3 8" xfId="13826"/>
    <cellStyle name="Separador de milhares 2 3 80" xfId="13827"/>
    <cellStyle name="Separador de milhares 2 3 81" xfId="13828"/>
    <cellStyle name="Separador de milhares 2 3 82" xfId="13829"/>
    <cellStyle name="Separador de milhares 2 3 83" xfId="13830"/>
    <cellStyle name="Separador de milhares 2 3 84" xfId="13831"/>
    <cellStyle name="Separador de milhares 2 3 85" xfId="13832"/>
    <cellStyle name="Separador de milhares 2 3 86" xfId="13833"/>
    <cellStyle name="Separador de milhares 2 3 87" xfId="13834"/>
    <cellStyle name="Separador de milhares 2 3 88" xfId="13835"/>
    <cellStyle name="Separador de milhares 2 3 89" xfId="13836"/>
    <cellStyle name="Separador de milhares 2 3 9" xfId="13837"/>
    <cellStyle name="Separador de milhares 2 3 90" xfId="13838"/>
    <cellStyle name="Separador de milhares 2 3 91" xfId="13839"/>
    <cellStyle name="Separador de milhares 2 3 92" xfId="13840"/>
    <cellStyle name="Separador de milhares 2 3 93" xfId="13841"/>
    <cellStyle name="Separador de milhares 2 3 94" xfId="13842"/>
    <cellStyle name="Separador de milhares 2 3 95" xfId="13843"/>
    <cellStyle name="Separador de milhares 2 3 96" xfId="13844"/>
    <cellStyle name="Separador de milhares 2 3 97" xfId="13845"/>
    <cellStyle name="Separador de milhares 2 3 98" xfId="13846"/>
    <cellStyle name="Separador de milhares 2 3 99" xfId="13847"/>
    <cellStyle name="Separador de milhares 2 30" xfId="13848"/>
    <cellStyle name="Separador de milhares 2 31" xfId="13849"/>
    <cellStyle name="Separador de milhares 2 32" xfId="13850"/>
    <cellStyle name="Separador de milhares 2 33" xfId="13851"/>
    <cellStyle name="Separador de milhares 2 34" xfId="13852"/>
    <cellStyle name="Separador de milhares 2 35" xfId="13853"/>
    <cellStyle name="Separador de milhares 2 36" xfId="13854"/>
    <cellStyle name="Separador de milhares 2 37" xfId="13855"/>
    <cellStyle name="Separador de milhares 2 38" xfId="13856"/>
    <cellStyle name="Separador de milhares 2 39" xfId="13857"/>
    <cellStyle name="Separador de milhares 2 4" xfId="13858"/>
    <cellStyle name="Separador de milhares 2 4 2" xfId="13859"/>
    <cellStyle name="Separador de milhares 2 4 2 2" xfId="13860"/>
    <cellStyle name="Separador de milhares 2 4 2 3" xfId="13861"/>
    <cellStyle name="Separador de milhares 2 4 2 4" xfId="13862"/>
    <cellStyle name="Separador de milhares 2 4 3" xfId="13863"/>
    <cellStyle name="Separador de milhares 2 4 4" xfId="13864"/>
    <cellStyle name="Separador de milhares 2 4 5" xfId="13865"/>
    <cellStyle name="Separador de milhares 2 4 6" xfId="13866"/>
    <cellStyle name="Separador de milhares 2 4 7" xfId="13867"/>
    <cellStyle name="Separador de milhares 2 40" xfId="13868"/>
    <cellStyle name="Separador de milhares 2 41" xfId="13869"/>
    <cellStyle name="Separador de milhares 2 42" xfId="13870"/>
    <cellStyle name="Separador de milhares 2 43" xfId="13871"/>
    <cellStyle name="Separador de milhares 2 44" xfId="13872"/>
    <cellStyle name="Separador de milhares 2 45" xfId="13873"/>
    <cellStyle name="Separador de milhares 2 46" xfId="13874"/>
    <cellStyle name="Separador de milhares 2 47" xfId="13875"/>
    <cellStyle name="Separador de milhares 2 48" xfId="13876"/>
    <cellStyle name="Separador de milhares 2 49" xfId="13877"/>
    <cellStyle name="Separador de milhares 2 5" xfId="13878"/>
    <cellStyle name="Separador de milhares 2 5 10" xfId="13879"/>
    <cellStyle name="Separador de milhares 2 5 100" xfId="13880"/>
    <cellStyle name="Separador de milhares 2 5 101" xfId="13881"/>
    <cellStyle name="Separador de milhares 2 5 102" xfId="13882"/>
    <cellStyle name="Separador de milhares 2 5 103" xfId="13883"/>
    <cellStyle name="Separador de milhares 2 5 104" xfId="13884"/>
    <cellStyle name="Separador de milhares 2 5 105" xfId="13885"/>
    <cellStyle name="Separador de milhares 2 5 106" xfId="13886"/>
    <cellStyle name="Separador de milhares 2 5 107" xfId="13887"/>
    <cellStyle name="Separador de milhares 2 5 108" xfId="13888"/>
    <cellStyle name="Separador de milhares 2 5 109" xfId="13889"/>
    <cellStyle name="Separador de milhares 2 5 11" xfId="13890"/>
    <cellStyle name="Separador de milhares 2 5 110" xfId="13891"/>
    <cellStyle name="Separador de milhares 2 5 111" xfId="13892"/>
    <cellStyle name="Separador de milhares 2 5 112" xfId="13893"/>
    <cellStyle name="Separador de milhares 2 5 113" xfId="13894"/>
    <cellStyle name="Separador de milhares 2 5 114" xfId="13895"/>
    <cellStyle name="Separador de milhares 2 5 115" xfId="13896"/>
    <cellStyle name="Separador de milhares 2 5 116" xfId="13897"/>
    <cellStyle name="Separador de milhares 2 5 117" xfId="13898"/>
    <cellStyle name="Separador de milhares 2 5 118" xfId="13899"/>
    <cellStyle name="Separador de milhares 2 5 119" xfId="13900"/>
    <cellStyle name="Separador de milhares 2 5 12" xfId="13901"/>
    <cellStyle name="Separador de milhares 2 5 120" xfId="13902"/>
    <cellStyle name="Separador de milhares 2 5 121" xfId="13903"/>
    <cellStyle name="Separador de milhares 2 5 122" xfId="13904"/>
    <cellStyle name="Separador de milhares 2 5 123" xfId="13905"/>
    <cellStyle name="Separador de milhares 2 5 124" xfId="13906"/>
    <cellStyle name="Separador de milhares 2 5 125" xfId="13907"/>
    <cellStyle name="Separador de milhares 2 5 126" xfId="13908"/>
    <cellStyle name="Separador de milhares 2 5 127" xfId="13909"/>
    <cellStyle name="Separador de milhares 2 5 128" xfId="13910"/>
    <cellStyle name="Separador de milhares 2 5 129" xfId="13911"/>
    <cellStyle name="Separador de milhares 2 5 13" xfId="13912"/>
    <cellStyle name="Separador de milhares 2 5 130" xfId="13913"/>
    <cellStyle name="Separador de milhares 2 5 131" xfId="13914"/>
    <cellStyle name="Separador de milhares 2 5 132" xfId="13915"/>
    <cellStyle name="Separador de milhares 2 5 133" xfId="13916"/>
    <cellStyle name="Separador de milhares 2 5 134" xfId="13917"/>
    <cellStyle name="Separador de milhares 2 5 135" xfId="13918"/>
    <cellStyle name="Separador de milhares 2 5 14" xfId="13919"/>
    <cellStyle name="Separador de milhares 2 5 15" xfId="13920"/>
    <cellStyle name="Separador de milhares 2 5 16" xfId="13921"/>
    <cellStyle name="Separador de milhares 2 5 17" xfId="13922"/>
    <cellStyle name="Separador de milhares 2 5 18" xfId="13923"/>
    <cellStyle name="Separador de milhares 2 5 19" xfId="13924"/>
    <cellStyle name="Separador de milhares 2 5 2" xfId="13925"/>
    <cellStyle name="Separador de milhares 2 5 2 10" xfId="13926"/>
    <cellStyle name="Separador de milhares 2 5 2 11" xfId="13927"/>
    <cellStyle name="Separador de milhares 2 5 2 12" xfId="13928"/>
    <cellStyle name="Separador de milhares 2 5 2 13" xfId="13929"/>
    <cellStyle name="Separador de milhares 2 5 2 2" xfId="13930"/>
    <cellStyle name="Separador de milhares 2 5 2 3" xfId="13931"/>
    <cellStyle name="Separador de milhares 2 5 2 4" xfId="13932"/>
    <cellStyle name="Separador de milhares 2 5 2 5" xfId="13933"/>
    <cellStyle name="Separador de milhares 2 5 2 6" xfId="13934"/>
    <cellStyle name="Separador de milhares 2 5 2 7" xfId="13935"/>
    <cellStyle name="Separador de milhares 2 5 2 8" xfId="13936"/>
    <cellStyle name="Separador de milhares 2 5 2 9" xfId="13937"/>
    <cellStyle name="Separador de milhares 2 5 20" xfId="13938"/>
    <cellStyle name="Separador de milhares 2 5 21" xfId="13939"/>
    <cellStyle name="Separador de milhares 2 5 22" xfId="13940"/>
    <cellStyle name="Separador de milhares 2 5 23" xfId="13941"/>
    <cellStyle name="Separador de milhares 2 5 24" xfId="13942"/>
    <cellStyle name="Separador de milhares 2 5 25" xfId="13943"/>
    <cellStyle name="Separador de milhares 2 5 26" xfId="13944"/>
    <cellStyle name="Separador de milhares 2 5 27" xfId="13945"/>
    <cellStyle name="Separador de milhares 2 5 28" xfId="13946"/>
    <cellStyle name="Separador de milhares 2 5 29" xfId="13947"/>
    <cellStyle name="Separador de milhares 2 5 3" xfId="13948"/>
    <cellStyle name="Separador de milhares 2 5 30" xfId="13949"/>
    <cellStyle name="Separador de milhares 2 5 31" xfId="13950"/>
    <cellStyle name="Separador de milhares 2 5 32" xfId="13951"/>
    <cellStyle name="Separador de milhares 2 5 33" xfId="13952"/>
    <cellStyle name="Separador de milhares 2 5 34" xfId="13953"/>
    <cellStyle name="Separador de milhares 2 5 35" xfId="13954"/>
    <cellStyle name="Separador de milhares 2 5 36" xfId="13955"/>
    <cellStyle name="Separador de milhares 2 5 37" xfId="13956"/>
    <cellStyle name="Separador de milhares 2 5 38" xfId="13957"/>
    <cellStyle name="Separador de milhares 2 5 39" xfId="13958"/>
    <cellStyle name="Separador de milhares 2 5 4" xfId="13959"/>
    <cellStyle name="Separador de milhares 2 5 40" xfId="13960"/>
    <cellStyle name="Separador de milhares 2 5 41" xfId="13961"/>
    <cellStyle name="Separador de milhares 2 5 42" xfId="13962"/>
    <cellStyle name="Separador de milhares 2 5 43" xfId="13963"/>
    <cellStyle name="Separador de milhares 2 5 44" xfId="13964"/>
    <cellStyle name="Separador de milhares 2 5 45" xfId="13965"/>
    <cellStyle name="Separador de milhares 2 5 46" xfId="13966"/>
    <cellStyle name="Separador de milhares 2 5 47" xfId="13967"/>
    <cellStyle name="Separador de milhares 2 5 48" xfId="13968"/>
    <cellStyle name="Separador de milhares 2 5 49" xfId="13969"/>
    <cellStyle name="Separador de milhares 2 5 5" xfId="13970"/>
    <cellStyle name="Separador de milhares 2 5 50" xfId="13971"/>
    <cellStyle name="Separador de milhares 2 5 51" xfId="13972"/>
    <cellStyle name="Separador de milhares 2 5 52" xfId="13973"/>
    <cellStyle name="Separador de milhares 2 5 53" xfId="13974"/>
    <cellStyle name="Separador de milhares 2 5 54" xfId="13975"/>
    <cellStyle name="Separador de milhares 2 5 55" xfId="13976"/>
    <cellStyle name="Separador de milhares 2 5 56" xfId="13977"/>
    <cellStyle name="Separador de milhares 2 5 57" xfId="13978"/>
    <cellStyle name="Separador de milhares 2 5 58" xfId="13979"/>
    <cellStyle name="Separador de milhares 2 5 59" xfId="13980"/>
    <cellStyle name="Separador de milhares 2 5 6" xfId="13981"/>
    <cellStyle name="Separador de milhares 2 5 60" xfId="13982"/>
    <cellStyle name="Separador de milhares 2 5 61" xfId="13983"/>
    <cellStyle name="Separador de milhares 2 5 62" xfId="13984"/>
    <cellStyle name="Separador de milhares 2 5 63" xfId="13985"/>
    <cellStyle name="Separador de milhares 2 5 64" xfId="13986"/>
    <cellStyle name="Separador de milhares 2 5 65" xfId="13987"/>
    <cellStyle name="Separador de milhares 2 5 66" xfId="13988"/>
    <cellStyle name="Separador de milhares 2 5 67" xfId="13989"/>
    <cellStyle name="Separador de milhares 2 5 68" xfId="13990"/>
    <cellStyle name="Separador de milhares 2 5 69" xfId="13991"/>
    <cellStyle name="Separador de milhares 2 5 7" xfId="13992"/>
    <cellStyle name="Separador de milhares 2 5 70" xfId="13993"/>
    <cellStyle name="Separador de milhares 2 5 71" xfId="13994"/>
    <cellStyle name="Separador de milhares 2 5 72" xfId="13995"/>
    <cellStyle name="Separador de milhares 2 5 73" xfId="13996"/>
    <cellStyle name="Separador de milhares 2 5 74" xfId="13997"/>
    <cellStyle name="Separador de milhares 2 5 75" xfId="13998"/>
    <cellStyle name="Separador de milhares 2 5 76" xfId="13999"/>
    <cellStyle name="Separador de milhares 2 5 77" xfId="14000"/>
    <cellStyle name="Separador de milhares 2 5 78" xfId="14001"/>
    <cellStyle name="Separador de milhares 2 5 79" xfId="14002"/>
    <cellStyle name="Separador de milhares 2 5 8" xfId="14003"/>
    <cellStyle name="Separador de milhares 2 5 80" xfId="14004"/>
    <cellStyle name="Separador de milhares 2 5 81" xfId="14005"/>
    <cellStyle name="Separador de milhares 2 5 82" xfId="14006"/>
    <cellStyle name="Separador de milhares 2 5 83" xfId="14007"/>
    <cellStyle name="Separador de milhares 2 5 84" xfId="14008"/>
    <cellStyle name="Separador de milhares 2 5 85" xfId="14009"/>
    <cellStyle name="Separador de milhares 2 5 86" xfId="14010"/>
    <cellStyle name="Separador de milhares 2 5 87" xfId="14011"/>
    <cellStyle name="Separador de milhares 2 5 88" xfId="14012"/>
    <cellStyle name="Separador de milhares 2 5 89" xfId="14013"/>
    <cellStyle name="Separador de milhares 2 5 9" xfId="14014"/>
    <cellStyle name="Separador de milhares 2 5 90" xfId="14015"/>
    <cellStyle name="Separador de milhares 2 5 91" xfId="14016"/>
    <cellStyle name="Separador de milhares 2 5 92" xfId="14017"/>
    <cellStyle name="Separador de milhares 2 5 93" xfId="14018"/>
    <cellStyle name="Separador de milhares 2 5 94" xfId="14019"/>
    <cellStyle name="Separador de milhares 2 5 95" xfId="14020"/>
    <cellStyle name="Separador de milhares 2 5 96" xfId="14021"/>
    <cellStyle name="Separador de milhares 2 5 97" xfId="14022"/>
    <cellStyle name="Separador de milhares 2 5 98" xfId="14023"/>
    <cellStyle name="Separador de milhares 2 5 99" xfId="14024"/>
    <cellStyle name="Separador de milhares 2 50" xfId="14025"/>
    <cellStyle name="Separador de milhares 2 51" xfId="14026"/>
    <cellStyle name="Separador de milhares 2 52" xfId="14027"/>
    <cellStyle name="Separador de milhares 2 53" xfId="14028"/>
    <cellStyle name="Separador de milhares 2 54" xfId="14029"/>
    <cellStyle name="Separador de milhares 2 55" xfId="14030"/>
    <cellStyle name="Separador de milhares 2 56" xfId="14031"/>
    <cellStyle name="Separador de milhares 2 57" xfId="14032"/>
    <cellStyle name="Separador de milhares 2 58" xfId="14033"/>
    <cellStyle name="Separador de milhares 2 59" xfId="14034"/>
    <cellStyle name="Separador de milhares 2 6" xfId="14035"/>
    <cellStyle name="Separador de milhares 2 6 2" xfId="14036"/>
    <cellStyle name="Separador de milhares 2 6 2 2" xfId="14037"/>
    <cellStyle name="Separador de milhares 2 6 2 3" xfId="14038"/>
    <cellStyle name="Separador de milhares 2 6 3" xfId="14039"/>
    <cellStyle name="Separador de milhares 2 6 4" xfId="14040"/>
    <cellStyle name="Separador de milhares 2 6 5" xfId="14041"/>
    <cellStyle name="Separador de milhares 2 6 6" xfId="14042"/>
    <cellStyle name="Separador de milhares 2 6 7" xfId="14043"/>
    <cellStyle name="Separador de milhares 2 60" xfId="14044"/>
    <cellStyle name="Separador de milhares 2 61" xfId="14045"/>
    <cellStyle name="Separador de milhares 2 62" xfId="14046"/>
    <cellStyle name="Separador de milhares 2 63" xfId="14047"/>
    <cellStyle name="Separador de milhares 2 64" xfId="14048"/>
    <cellStyle name="Separador de milhares 2 65" xfId="14049"/>
    <cellStyle name="Separador de milhares 2 66" xfId="14050"/>
    <cellStyle name="Separador de milhares 2 67" xfId="14051"/>
    <cellStyle name="Separador de milhares 2 68" xfId="14052"/>
    <cellStyle name="Separador de milhares 2 69" xfId="14053"/>
    <cellStyle name="Separador de milhares 2 7" xfId="14054"/>
    <cellStyle name="Separador de milhares 2 7 10" xfId="14055"/>
    <cellStyle name="Separador de milhares 2 7 11" xfId="14056"/>
    <cellStyle name="Separador de milhares 2 7 12" xfId="14057"/>
    <cellStyle name="Separador de milhares 2 7 13" xfId="14058"/>
    <cellStyle name="Separador de milhares 2 7 14" xfId="14059"/>
    <cellStyle name="Separador de milhares 2 7 15" xfId="14060"/>
    <cellStyle name="Separador de milhares 2 7 16" xfId="14061"/>
    <cellStyle name="Separador de milhares 2 7 17" xfId="14062"/>
    <cellStyle name="Separador de milhares 2 7 18" xfId="14063"/>
    <cellStyle name="Separador de milhares 2 7 19" xfId="14064"/>
    <cellStyle name="Separador de milhares 2 7 2" xfId="14065"/>
    <cellStyle name="Separador de milhares 2 7 2 10" xfId="14066"/>
    <cellStyle name="Separador de milhares 2 7 2 11" xfId="14067"/>
    <cellStyle name="Separador de milhares 2 7 2 12" xfId="14068"/>
    <cellStyle name="Separador de milhares 2 7 2 13" xfId="14069"/>
    <cellStyle name="Separador de milhares 2 7 2 14" xfId="14070"/>
    <cellStyle name="Separador de milhares 2 7 2 15" xfId="14071"/>
    <cellStyle name="Separador de milhares 2 7 2 16" xfId="14072"/>
    <cellStyle name="Separador de milhares 2 7 2 17" xfId="14073"/>
    <cellStyle name="Separador de milhares 2 7 2 18" xfId="14074"/>
    <cellStyle name="Separador de milhares 2 7 2 19" xfId="14075"/>
    <cellStyle name="Separador de milhares 2 7 2 2" xfId="14076"/>
    <cellStyle name="Separador de milhares 2 7 2 20" xfId="14077"/>
    <cellStyle name="Separador de milhares 2 7 2 21" xfId="14078"/>
    <cellStyle name="Separador de milhares 2 7 2 22" xfId="14079"/>
    <cellStyle name="Separador de milhares 2 7 2 23" xfId="14080"/>
    <cellStyle name="Separador de milhares 2 7 2 24" xfId="14081"/>
    <cellStyle name="Separador de milhares 2 7 2 25" xfId="14082"/>
    <cellStyle name="Separador de milhares 2 7 2 26" xfId="14083"/>
    <cellStyle name="Separador de milhares 2 7 2 27" xfId="14084"/>
    <cellStyle name="Separador de milhares 2 7 2 28" xfId="14085"/>
    <cellStyle name="Separador de milhares 2 7 2 29" xfId="14086"/>
    <cellStyle name="Separador de milhares 2 7 2 3" xfId="14087"/>
    <cellStyle name="Separador de milhares 2 7 2 30" xfId="14088"/>
    <cellStyle name="Separador de milhares 2 7 2 31" xfId="14089"/>
    <cellStyle name="Separador de milhares 2 7 2 32" xfId="14090"/>
    <cellStyle name="Separador de milhares 2 7 2 33" xfId="14091"/>
    <cellStyle name="Separador de milhares 2 7 2 34" xfId="14092"/>
    <cellStyle name="Separador de milhares 2 7 2 35" xfId="14093"/>
    <cellStyle name="Separador de milhares 2 7 2 36" xfId="14094"/>
    <cellStyle name="Separador de milhares 2 7 2 37" xfId="14095"/>
    <cellStyle name="Separador de milhares 2 7 2 38" xfId="14096"/>
    <cellStyle name="Separador de milhares 2 7 2 39" xfId="14097"/>
    <cellStyle name="Separador de milhares 2 7 2 4" xfId="14098"/>
    <cellStyle name="Separador de milhares 2 7 2 40" xfId="14099"/>
    <cellStyle name="Separador de milhares 2 7 2 41" xfId="14100"/>
    <cellStyle name="Separador de milhares 2 7 2 42" xfId="14101"/>
    <cellStyle name="Separador de milhares 2 7 2 43" xfId="14102"/>
    <cellStyle name="Separador de milhares 2 7 2 44" xfId="14103"/>
    <cellStyle name="Separador de milhares 2 7 2 45" xfId="14104"/>
    <cellStyle name="Separador de milhares 2 7 2 46" xfId="14105"/>
    <cellStyle name="Separador de milhares 2 7 2 47" xfId="14106"/>
    <cellStyle name="Separador de milhares 2 7 2 48" xfId="14107"/>
    <cellStyle name="Separador de milhares 2 7 2 49" xfId="14108"/>
    <cellStyle name="Separador de milhares 2 7 2 5" xfId="14109"/>
    <cellStyle name="Separador de milhares 2 7 2 50" xfId="14110"/>
    <cellStyle name="Separador de milhares 2 7 2 51" xfId="14111"/>
    <cellStyle name="Separador de milhares 2 7 2 52" xfId="14112"/>
    <cellStyle name="Separador de milhares 2 7 2 53" xfId="14113"/>
    <cellStyle name="Separador de milhares 2 7 2 54" xfId="14114"/>
    <cellStyle name="Separador de milhares 2 7 2 55" xfId="14115"/>
    <cellStyle name="Separador de milhares 2 7 2 56" xfId="14116"/>
    <cellStyle name="Separador de milhares 2 7 2 6" xfId="14117"/>
    <cellStyle name="Separador de milhares 2 7 2 7" xfId="14118"/>
    <cellStyle name="Separador de milhares 2 7 2 8" xfId="14119"/>
    <cellStyle name="Separador de milhares 2 7 2 9" xfId="14120"/>
    <cellStyle name="Separador de milhares 2 7 20" xfId="14121"/>
    <cellStyle name="Separador de milhares 2 7 21" xfId="14122"/>
    <cellStyle name="Separador de milhares 2 7 22" xfId="14123"/>
    <cellStyle name="Separador de milhares 2 7 23" xfId="14124"/>
    <cellStyle name="Separador de milhares 2 7 24" xfId="14125"/>
    <cellStyle name="Separador de milhares 2 7 25" xfId="14126"/>
    <cellStyle name="Separador de milhares 2 7 26" xfId="14127"/>
    <cellStyle name="Separador de milhares 2 7 27" xfId="14128"/>
    <cellStyle name="Separador de milhares 2 7 28" xfId="14129"/>
    <cellStyle name="Separador de milhares 2 7 29" xfId="14130"/>
    <cellStyle name="Separador de milhares 2 7 3" xfId="14131"/>
    <cellStyle name="Separador de milhares 2 7 30" xfId="14132"/>
    <cellStyle name="Separador de milhares 2 7 31" xfId="14133"/>
    <cellStyle name="Separador de milhares 2 7 32" xfId="14134"/>
    <cellStyle name="Separador de milhares 2 7 33" xfId="14135"/>
    <cellStyle name="Separador de milhares 2 7 34" xfId="14136"/>
    <cellStyle name="Separador de milhares 2 7 35" xfId="14137"/>
    <cellStyle name="Separador de milhares 2 7 36" xfId="14138"/>
    <cellStyle name="Separador de milhares 2 7 37" xfId="14139"/>
    <cellStyle name="Separador de milhares 2 7 38" xfId="14140"/>
    <cellStyle name="Separador de milhares 2 7 39" xfId="14141"/>
    <cellStyle name="Separador de milhares 2 7 4" xfId="14142"/>
    <cellStyle name="Separador de milhares 2 7 40" xfId="14143"/>
    <cellStyle name="Separador de milhares 2 7 41" xfId="14144"/>
    <cellStyle name="Separador de milhares 2 7 42" xfId="14145"/>
    <cellStyle name="Separador de milhares 2 7 43" xfId="14146"/>
    <cellStyle name="Separador de milhares 2 7 44" xfId="14147"/>
    <cellStyle name="Separador de milhares 2 7 45" xfId="14148"/>
    <cellStyle name="Separador de milhares 2 7 46" xfId="14149"/>
    <cellStyle name="Separador de milhares 2 7 47" xfId="14150"/>
    <cellStyle name="Separador de milhares 2 7 48" xfId="14151"/>
    <cellStyle name="Separador de milhares 2 7 49" xfId="14152"/>
    <cellStyle name="Separador de milhares 2 7 5" xfId="14153"/>
    <cellStyle name="Separador de milhares 2 7 50" xfId="14154"/>
    <cellStyle name="Separador de milhares 2 7 51" xfId="14155"/>
    <cellStyle name="Separador de milhares 2 7 52" xfId="14156"/>
    <cellStyle name="Separador de milhares 2 7 53" xfId="14157"/>
    <cellStyle name="Separador de milhares 2 7 54" xfId="14158"/>
    <cellStyle name="Separador de milhares 2 7 55" xfId="14159"/>
    <cellStyle name="Separador de milhares 2 7 56" xfId="14160"/>
    <cellStyle name="Separador de milhares 2 7 57" xfId="14161"/>
    <cellStyle name="Separador de milhares 2 7 58" xfId="14162"/>
    <cellStyle name="Separador de milhares 2 7 59" xfId="14163"/>
    <cellStyle name="Separador de milhares 2 7 6" xfId="14164"/>
    <cellStyle name="Separador de milhares 2 7 60" xfId="14165"/>
    <cellStyle name="Separador de milhares 2 7 61" xfId="14166"/>
    <cellStyle name="Separador de milhares 2 7 62" xfId="14167"/>
    <cellStyle name="Separador de milhares 2 7 63" xfId="14168"/>
    <cellStyle name="Separador de milhares 2 7 64" xfId="14169"/>
    <cellStyle name="Separador de milhares 2 7 65" xfId="14170"/>
    <cellStyle name="Separador de milhares 2 7 66" xfId="14171"/>
    <cellStyle name="Separador de milhares 2 7 67" xfId="14172"/>
    <cellStyle name="Separador de milhares 2 7 68" xfId="14173"/>
    <cellStyle name="Separador de milhares 2 7 69" xfId="14174"/>
    <cellStyle name="Separador de milhares 2 7 7" xfId="14175"/>
    <cellStyle name="Separador de milhares 2 7 70" xfId="14176"/>
    <cellStyle name="Separador de milhares 2 7 71" xfId="14177"/>
    <cellStyle name="Separador de milhares 2 7 72" xfId="14178"/>
    <cellStyle name="Separador de milhares 2 7 73" xfId="14179"/>
    <cellStyle name="Separador de milhares 2 7 74" xfId="14180"/>
    <cellStyle name="Separador de milhares 2 7 75" xfId="14181"/>
    <cellStyle name="Separador de milhares 2 7 76" xfId="14182"/>
    <cellStyle name="Separador de milhares 2 7 77" xfId="14183"/>
    <cellStyle name="Separador de milhares 2 7 78" xfId="14184"/>
    <cellStyle name="Separador de milhares 2 7 79" xfId="14185"/>
    <cellStyle name="Separador de milhares 2 7 8" xfId="14186"/>
    <cellStyle name="Separador de milhares 2 7 80" xfId="14187"/>
    <cellStyle name="Separador de milhares 2 7 81" xfId="14188"/>
    <cellStyle name="Separador de milhares 2 7 82" xfId="14189"/>
    <cellStyle name="Separador de milhares 2 7 83" xfId="14190"/>
    <cellStyle name="Separador de milhares 2 7 84" xfId="14191"/>
    <cellStyle name="Separador de milhares 2 7 84 2" xfId="14192"/>
    <cellStyle name="Separador de milhares 2 7 84 2 10" xfId="14193"/>
    <cellStyle name="Separador de milhares 2 7 84 2 11" xfId="14194"/>
    <cellStyle name="Separador de milhares 2 7 84 2 12" xfId="14195"/>
    <cellStyle name="Separador de milhares 2 7 84 2 13" xfId="14196"/>
    <cellStyle name="Separador de milhares 2 7 84 2 14" xfId="14197"/>
    <cellStyle name="Separador de milhares 2 7 84 2 15" xfId="14198"/>
    <cellStyle name="Separador de milhares 2 7 84 2 16" xfId="14199"/>
    <cellStyle name="Separador de milhares 2 7 84 2 17" xfId="14200"/>
    <cellStyle name="Separador de milhares 2 7 84 2 18" xfId="14201"/>
    <cellStyle name="Separador de milhares 2 7 84 2 19" xfId="14202"/>
    <cellStyle name="Separador de milhares 2 7 84 2 2" xfId="14203"/>
    <cellStyle name="Separador de milhares 2 7 84 2 20" xfId="14204"/>
    <cellStyle name="Separador de milhares 2 7 84 2 21" xfId="14205"/>
    <cellStyle name="Separador de milhares 2 7 84 2 22" xfId="14206"/>
    <cellStyle name="Separador de milhares 2 7 84 2 23" xfId="14207"/>
    <cellStyle name="Separador de milhares 2 7 84 2 24" xfId="14208"/>
    <cellStyle name="Separador de milhares 2 7 84 2 25" xfId="14209"/>
    <cellStyle name="Separador de milhares 2 7 84 2 26" xfId="14210"/>
    <cellStyle name="Separador de milhares 2 7 84 2 27" xfId="14211"/>
    <cellStyle name="Separador de milhares 2 7 84 2 28" xfId="14212"/>
    <cellStyle name="Separador de milhares 2 7 84 2 29" xfId="14213"/>
    <cellStyle name="Separador de milhares 2 7 84 2 3" xfId="14214"/>
    <cellStyle name="Separador de milhares 2 7 84 2 30" xfId="14215"/>
    <cellStyle name="Separador de milhares 2 7 84 2 31" xfId="14216"/>
    <cellStyle name="Separador de milhares 2 7 84 2 32" xfId="14217"/>
    <cellStyle name="Separador de milhares 2 7 84 2 33" xfId="14218"/>
    <cellStyle name="Separador de milhares 2 7 84 2 34" xfId="14219"/>
    <cellStyle name="Separador de milhares 2 7 84 2 35" xfId="14220"/>
    <cellStyle name="Separador de milhares 2 7 84 2 36" xfId="14221"/>
    <cellStyle name="Separador de milhares 2 7 84 2 37" xfId="14222"/>
    <cellStyle name="Separador de milhares 2 7 84 2 38" xfId="14223"/>
    <cellStyle name="Separador de milhares 2 7 84 2 39" xfId="14224"/>
    <cellStyle name="Separador de milhares 2 7 84 2 4" xfId="14225"/>
    <cellStyle name="Separador de milhares 2 7 84 2 5" xfId="14226"/>
    <cellStyle name="Separador de milhares 2 7 84 2 6" xfId="14227"/>
    <cellStyle name="Separador de milhares 2 7 84 2 7" xfId="14228"/>
    <cellStyle name="Separador de milhares 2 7 84 2 8" xfId="14229"/>
    <cellStyle name="Separador de milhares 2 7 84 2 9" xfId="14230"/>
    <cellStyle name="Separador de milhares 2 7 85" xfId="14231"/>
    <cellStyle name="Separador de milhares 2 7 86" xfId="14232"/>
    <cellStyle name="Separador de milhares 2 7 87" xfId="14233"/>
    <cellStyle name="Separador de milhares 2 7 88" xfId="14234"/>
    <cellStyle name="Separador de milhares 2 7 89" xfId="14235"/>
    <cellStyle name="Separador de milhares 2 7 9" xfId="14236"/>
    <cellStyle name="Separador de milhares 2 7 90" xfId="14237"/>
    <cellStyle name="Separador de milhares 2 7 90 10" xfId="14238"/>
    <cellStyle name="Separador de milhares 2 7 90 11" xfId="14239"/>
    <cellStyle name="Separador de milhares 2 7 90 12" xfId="14240"/>
    <cellStyle name="Separador de milhares 2 7 90 13" xfId="14241"/>
    <cellStyle name="Separador de milhares 2 7 90 14" xfId="14242"/>
    <cellStyle name="Separador de milhares 2 7 90 15" xfId="14243"/>
    <cellStyle name="Separador de milhares 2 7 90 16" xfId="14244"/>
    <cellStyle name="Separador de milhares 2 7 90 17" xfId="14245"/>
    <cellStyle name="Separador de milhares 2 7 90 18" xfId="14246"/>
    <cellStyle name="Separador de milhares 2 7 90 19" xfId="14247"/>
    <cellStyle name="Separador de milhares 2 7 90 2" xfId="14248"/>
    <cellStyle name="Separador de milhares 2 7 90 20" xfId="14249"/>
    <cellStyle name="Separador de milhares 2 7 90 21" xfId="14250"/>
    <cellStyle name="Separador de milhares 2 7 90 22" xfId="14251"/>
    <cellStyle name="Separador de milhares 2 7 90 23" xfId="14252"/>
    <cellStyle name="Separador de milhares 2 7 90 24" xfId="14253"/>
    <cellStyle name="Separador de milhares 2 7 90 25" xfId="14254"/>
    <cellStyle name="Separador de milhares 2 7 90 26" xfId="14255"/>
    <cellStyle name="Separador de milhares 2 7 90 27" xfId="14256"/>
    <cellStyle name="Separador de milhares 2 7 90 28" xfId="14257"/>
    <cellStyle name="Separador de milhares 2 7 90 29" xfId="14258"/>
    <cellStyle name="Separador de milhares 2 7 90 3" xfId="14259"/>
    <cellStyle name="Separador de milhares 2 7 90 30" xfId="14260"/>
    <cellStyle name="Separador de milhares 2 7 90 31" xfId="14261"/>
    <cellStyle name="Separador de milhares 2 7 90 32" xfId="14262"/>
    <cellStyle name="Separador de milhares 2 7 90 33" xfId="14263"/>
    <cellStyle name="Separador de milhares 2 7 90 34" xfId="14264"/>
    <cellStyle name="Separador de milhares 2 7 90 35" xfId="14265"/>
    <cellStyle name="Separador de milhares 2 7 90 36" xfId="14266"/>
    <cellStyle name="Separador de milhares 2 7 90 37" xfId="14267"/>
    <cellStyle name="Separador de milhares 2 7 90 38" xfId="14268"/>
    <cellStyle name="Separador de milhares 2 7 90 39" xfId="14269"/>
    <cellStyle name="Separador de milhares 2 7 90 4" xfId="14270"/>
    <cellStyle name="Separador de milhares 2 7 90 40" xfId="14271"/>
    <cellStyle name="Separador de milhares 2 7 90 41" xfId="14272"/>
    <cellStyle name="Separador de milhares 2 7 90 42" xfId="14273"/>
    <cellStyle name="Separador de milhares 2 7 90 43" xfId="14274"/>
    <cellStyle name="Separador de milhares 2 7 90 44" xfId="14275"/>
    <cellStyle name="Separador de milhares 2 7 90 45" xfId="14276"/>
    <cellStyle name="Separador de milhares 2 7 90 46" xfId="14277"/>
    <cellStyle name="Separador de milhares 2 7 90 47" xfId="14278"/>
    <cellStyle name="Separador de milhares 2 7 90 48" xfId="14279"/>
    <cellStyle name="Separador de milhares 2 7 90 49" xfId="14280"/>
    <cellStyle name="Separador de milhares 2 7 90 5" xfId="14281"/>
    <cellStyle name="Separador de milhares 2 7 90 50" xfId="14282"/>
    <cellStyle name="Separador de milhares 2 7 90 51" xfId="14283"/>
    <cellStyle name="Separador de milhares 2 7 90 52" xfId="14284"/>
    <cellStyle name="Separador de milhares 2 7 90 53" xfId="14285"/>
    <cellStyle name="Separador de milhares 2 7 90 54" xfId="14286"/>
    <cellStyle name="Separador de milhares 2 7 90 55" xfId="14287"/>
    <cellStyle name="Separador de milhares 2 7 90 56" xfId="14288"/>
    <cellStyle name="Separador de milhares 2 7 90 57" xfId="14289"/>
    <cellStyle name="Separador de milhares 2 7 90 58" xfId="14290"/>
    <cellStyle name="Separador de milhares 2 7 90 59" xfId="14291"/>
    <cellStyle name="Separador de milhares 2 7 90 6" xfId="14292"/>
    <cellStyle name="Separador de milhares 2 7 90 60" xfId="14293"/>
    <cellStyle name="Separador de milhares 2 7 90 61" xfId="14294"/>
    <cellStyle name="Separador de milhares 2 7 90 62" xfId="14295"/>
    <cellStyle name="Separador de milhares 2 7 90 63" xfId="14296"/>
    <cellStyle name="Separador de milhares 2 7 90 64" xfId="14297"/>
    <cellStyle name="Separador de milhares 2 7 90 65" xfId="14298"/>
    <cellStyle name="Separador de milhares 2 7 90 66" xfId="14299"/>
    <cellStyle name="Separador de milhares 2 7 90 67" xfId="14300"/>
    <cellStyle name="Separador de milhares 2 7 90 68" xfId="14301"/>
    <cellStyle name="Separador de milhares 2 7 90 69" xfId="14302"/>
    <cellStyle name="Separador de milhares 2 7 90 7" xfId="14303"/>
    <cellStyle name="Separador de milhares 2 7 90 70" xfId="14304"/>
    <cellStyle name="Separador de milhares 2 7 90 71" xfId="14305"/>
    <cellStyle name="Separador de milhares 2 7 90 72" xfId="14306"/>
    <cellStyle name="Separador de milhares 2 7 90 73" xfId="14307"/>
    <cellStyle name="Separador de milhares 2 7 90 74" xfId="14308"/>
    <cellStyle name="Separador de milhares 2 7 90 75" xfId="14309"/>
    <cellStyle name="Separador de milhares 2 7 90 76" xfId="14310"/>
    <cellStyle name="Separador de milhares 2 7 90 77" xfId="14311"/>
    <cellStyle name="Separador de milhares 2 7 90 78" xfId="14312"/>
    <cellStyle name="Separador de milhares 2 7 90 79" xfId="14313"/>
    <cellStyle name="Separador de milhares 2 7 90 8" xfId="14314"/>
    <cellStyle name="Separador de milhares 2 7 90 80" xfId="14315"/>
    <cellStyle name="Separador de milhares 2 7 90 81" xfId="14316"/>
    <cellStyle name="Separador de milhares 2 7 90 82" xfId="14317"/>
    <cellStyle name="Separador de milhares 2 7 90 83" xfId="14318"/>
    <cellStyle name="Separador de milhares 2 7 90 84" xfId="14319"/>
    <cellStyle name="Separador de milhares 2 7 90 85" xfId="14320"/>
    <cellStyle name="Separador de milhares 2 7 90 86" xfId="14321"/>
    <cellStyle name="Separador de milhares 2 7 90 87" xfId="14322"/>
    <cellStyle name="Separador de milhares 2 7 90 88" xfId="14323"/>
    <cellStyle name="Separador de milhares 2 7 90 89" xfId="14324"/>
    <cellStyle name="Separador de milhares 2 7 90 9" xfId="14325"/>
    <cellStyle name="Separador de milhares 2 7 90 90" xfId="14326"/>
    <cellStyle name="Separador de milhares 2 7 90 91" xfId="14327"/>
    <cellStyle name="Separador de milhares 2 7 90 92" xfId="14328"/>
    <cellStyle name="Separador de milhares 2 7 90 93" xfId="14329"/>
    <cellStyle name="Separador de milhares 2 7 90 94" xfId="14330"/>
    <cellStyle name="Separador de milhares 2 7 90 95" xfId="14331"/>
    <cellStyle name="Separador de milhares 2 7 90 96" xfId="14332"/>
    <cellStyle name="Separador de milhares 2 7 91" xfId="14333"/>
    <cellStyle name="Separador de milhares 2 7 91 10" xfId="14334"/>
    <cellStyle name="Separador de milhares 2 7 91 11" xfId="14335"/>
    <cellStyle name="Separador de milhares 2 7 91 12" xfId="14336"/>
    <cellStyle name="Separador de milhares 2 7 91 13" xfId="14337"/>
    <cellStyle name="Separador de milhares 2 7 91 14" xfId="14338"/>
    <cellStyle name="Separador de milhares 2 7 91 15" xfId="14339"/>
    <cellStyle name="Separador de milhares 2 7 91 16" xfId="14340"/>
    <cellStyle name="Separador de milhares 2 7 91 17" xfId="14341"/>
    <cellStyle name="Separador de milhares 2 7 91 18" xfId="14342"/>
    <cellStyle name="Separador de milhares 2 7 91 19" xfId="14343"/>
    <cellStyle name="Separador de milhares 2 7 91 2" xfId="14344"/>
    <cellStyle name="Separador de milhares 2 7 91 20" xfId="14345"/>
    <cellStyle name="Separador de milhares 2 7 91 21" xfId="14346"/>
    <cellStyle name="Separador de milhares 2 7 91 22" xfId="14347"/>
    <cellStyle name="Separador de milhares 2 7 91 23" xfId="14348"/>
    <cellStyle name="Separador de milhares 2 7 91 24" xfId="14349"/>
    <cellStyle name="Separador de milhares 2 7 91 25" xfId="14350"/>
    <cellStyle name="Separador de milhares 2 7 91 26" xfId="14351"/>
    <cellStyle name="Separador de milhares 2 7 91 27" xfId="14352"/>
    <cellStyle name="Separador de milhares 2 7 91 28" xfId="14353"/>
    <cellStyle name="Separador de milhares 2 7 91 29" xfId="14354"/>
    <cellStyle name="Separador de milhares 2 7 91 3" xfId="14355"/>
    <cellStyle name="Separador de milhares 2 7 91 30" xfId="14356"/>
    <cellStyle name="Separador de milhares 2 7 91 31" xfId="14357"/>
    <cellStyle name="Separador de milhares 2 7 91 32" xfId="14358"/>
    <cellStyle name="Separador de milhares 2 7 91 33" xfId="14359"/>
    <cellStyle name="Separador de milhares 2 7 91 34" xfId="14360"/>
    <cellStyle name="Separador de milhares 2 7 91 35" xfId="14361"/>
    <cellStyle name="Separador de milhares 2 7 91 36" xfId="14362"/>
    <cellStyle name="Separador de milhares 2 7 91 37" xfId="14363"/>
    <cellStyle name="Separador de milhares 2 7 91 38" xfId="14364"/>
    <cellStyle name="Separador de milhares 2 7 91 39" xfId="14365"/>
    <cellStyle name="Separador de milhares 2 7 91 4" xfId="14366"/>
    <cellStyle name="Separador de milhares 2 7 91 40" xfId="14367"/>
    <cellStyle name="Separador de milhares 2 7 91 41" xfId="14368"/>
    <cellStyle name="Separador de milhares 2 7 91 42" xfId="14369"/>
    <cellStyle name="Separador de milhares 2 7 91 43" xfId="14370"/>
    <cellStyle name="Separador de milhares 2 7 91 44" xfId="14371"/>
    <cellStyle name="Separador de milhares 2 7 91 45" xfId="14372"/>
    <cellStyle name="Separador de milhares 2 7 91 46" xfId="14373"/>
    <cellStyle name="Separador de milhares 2 7 91 47" xfId="14374"/>
    <cellStyle name="Separador de milhares 2 7 91 48" xfId="14375"/>
    <cellStyle name="Separador de milhares 2 7 91 49" xfId="14376"/>
    <cellStyle name="Separador de milhares 2 7 91 5" xfId="14377"/>
    <cellStyle name="Separador de milhares 2 7 91 50" xfId="14378"/>
    <cellStyle name="Separador de milhares 2 7 91 51" xfId="14379"/>
    <cellStyle name="Separador de milhares 2 7 91 52" xfId="14380"/>
    <cellStyle name="Separador de milhares 2 7 91 53" xfId="14381"/>
    <cellStyle name="Separador de milhares 2 7 91 54" xfId="14382"/>
    <cellStyle name="Separador de milhares 2 7 91 55" xfId="14383"/>
    <cellStyle name="Separador de milhares 2 7 91 56" xfId="14384"/>
    <cellStyle name="Separador de milhares 2 7 91 57" xfId="14385"/>
    <cellStyle name="Separador de milhares 2 7 91 58" xfId="14386"/>
    <cellStyle name="Separador de milhares 2 7 91 59" xfId="14387"/>
    <cellStyle name="Separador de milhares 2 7 91 6" xfId="14388"/>
    <cellStyle name="Separador de milhares 2 7 91 60" xfId="14389"/>
    <cellStyle name="Separador de milhares 2 7 91 61" xfId="14390"/>
    <cellStyle name="Separador de milhares 2 7 91 62" xfId="14391"/>
    <cellStyle name="Separador de milhares 2 7 91 63" xfId="14392"/>
    <cellStyle name="Separador de milhares 2 7 91 64" xfId="14393"/>
    <cellStyle name="Separador de milhares 2 7 91 65" xfId="14394"/>
    <cellStyle name="Separador de milhares 2 7 91 66" xfId="14395"/>
    <cellStyle name="Separador de milhares 2 7 91 67" xfId="14396"/>
    <cellStyle name="Separador de milhares 2 7 91 68" xfId="14397"/>
    <cellStyle name="Separador de milhares 2 7 91 69" xfId="14398"/>
    <cellStyle name="Separador de milhares 2 7 91 7" xfId="14399"/>
    <cellStyle name="Separador de milhares 2 7 91 70" xfId="14400"/>
    <cellStyle name="Separador de milhares 2 7 91 71" xfId="14401"/>
    <cellStyle name="Separador de milhares 2 7 91 72" xfId="14402"/>
    <cellStyle name="Separador de milhares 2 7 91 73" xfId="14403"/>
    <cellStyle name="Separador de milhares 2 7 91 74" xfId="14404"/>
    <cellStyle name="Separador de milhares 2 7 91 75" xfId="14405"/>
    <cellStyle name="Separador de milhares 2 7 91 76" xfId="14406"/>
    <cellStyle name="Separador de milhares 2 7 91 77" xfId="14407"/>
    <cellStyle name="Separador de milhares 2 7 91 78" xfId="14408"/>
    <cellStyle name="Separador de milhares 2 7 91 79" xfId="14409"/>
    <cellStyle name="Separador de milhares 2 7 91 8" xfId="14410"/>
    <cellStyle name="Separador de milhares 2 7 91 80" xfId="14411"/>
    <cellStyle name="Separador de milhares 2 7 91 81" xfId="14412"/>
    <cellStyle name="Separador de milhares 2 7 91 82" xfId="14413"/>
    <cellStyle name="Separador de milhares 2 7 91 83" xfId="14414"/>
    <cellStyle name="Separador de milhares 2 7 91 84" xfId="14415"/>
    <cellStyle name="Separador de milhares 2 7 91 85" xfId="14416"/>
    <cellStyle name="Separador de milhares 2 7 91 86" xfId="14417"/>
    <cellStyle name="Separador de milhares 2 7 91 87" xfId="14418"/>
    <cellStyle name="Separador de milhares 2 7 91 88" xfId="14419"/>
    <cellStyle name="Separador de milhares 2 7 91 89" xfId="14420"/>
    <cellStyle name="Separador de milhares 2 7 91 9" xfId="14421"/>
    <cellStyle name="Separador de milhares 2 7 91 90" xfId="14422"/>
    <cellStyle name="Separador de milhares 2 7 91 91" xfId="14423"/>
    <cellStyle name="Separador de milhares 2 7 91 92" xfId="14424"/>
    <cellStyle name="Separador de milhares 2 7 91 93" xfId="14425"/>
    <cellStyle name="Separador de milhares 2 7 91 94" xfId="14426"/>
    <cellStyle name="Separador de milhares 2 7 91 95" xfId="14427"/>
    <cellStyle name="Separador de milhares 2 7 92" xfId="14428"/>
    <cellStyle name="Separador de milhares 2 7 92 10" xfId="14429"/>
    <cellStyle name="Separador de milhares 2 7 92 11" xfId="14430"/>
    <cellStyle name="Separador de milhares 2 7 92 12" xfId="14431"/>
    <cellStyle name="Separador de milhares 2 7 92 13" xfId="14432"/>
    <cellStyle name="Separador de milhares 2 7 92 14" xfId="14433"/>
    <cellStyle name="Separador de milhares 2 7 92 15" xfId="14434"/>
    <cellStyle name="Separador de milhares 2 7 92 16" xfId="14435"/>
    <cellStyle name="Separador de milhares 2 7 92 17" xfId="14436"/>
    <cellStyle name="Separador de milhares 2 7 92 18" xfId="14437"/>
    <cellStyle name="Separador de milhares 2 7 92 19" xfId="14438"/>
    <cellStyle name="Separador de milhares 2 7 92 2" xfId="14439"/>
    <cellStyle name="Separador de milhares 2 7 92 20" xfId="14440"/>
    <cellStyle name="Separador de milhares 2 7 92 21" xfId="14441"/>
    <cellStyle name="Separador de milhares 2 7 92 22" xfId="14442"/>
    <cellStyle name="Separador de milhares 2 7 92 23" xfId="14443"/>
    <cellStyle name="Separador de milhares 2 7 92 24" xfId="14444"/>
    <cellStyle name="Separador de milhares 2 7 92 25" xfId="14445"/>
    <cellStyle name="Separador de milhares 2 7 92 26" xfId="14446"/>
    <cellStyle name="Separador de milhares 2 7 92 27" xfId="14447"/>
    <cellStyle name="Separador de milhares 2 7 92 28" xfId="14448"/>
    <cellStyle name="Separador de milhares 2 7 92 29" xfId="14449"/>
    <cellStyle name="Separador de milhares 2 7 92 3" xfId="14450"/>
    <cellStyle name="Separador de milhares 2 7 92 30" xfId="14451"/>
    <cellStyle name="Separador de milhares 2 7 92 31" xfId="14452"/>
    <cellStyle name="Separador de milhares 2 7 92 32" xfId="14453"/>
    <cellStyle name="Separador de milhares 2 7 92 33" xfId="14454"/>
    <cellStyle name="Separador de milhares 2 7 92 34" xfId="14455"/>
    <cellStyle name="Separador de milhares 2 7 92 35" xfId="14456"/>
    <cellStyle name="Separador de milhares 2 7 92 36" xfId="14457"/>
    <cellStyle name="Separador de milhares 2 7 92 37" xfId="14458"/>
    <cellStyle name="Separador de milhares 2 7 92 38" xfId="14459"/>
    <cellStyle name="Separador de milhares 2 7 92 39" xfId="14460"/>
    <cellStyle name="Separador de milhares 2 7 92 4" xfId="14461"/>
    <cellStyle name="Separador de milhares 2 7 92 40" xfId="14462"/>
    <cellStyle name="Separador de milhares 2 7 92 41" xfId="14463"/>
    <cellStyle name="Separador de milhares 2 7 92 42" xfId="14464"/>
    <cellStyle name="Separador de milhares 2 7 92 43" xfId="14465"/>
    <cellStyle name="Separador de milhares 2 7 92 44" xfId="14466"/>
    <cellStyle name="Separador de milhares 2 7 92 45" xfId="14467"/>
    <cellStyle name="Separador de milhares 2 7 92 46" xfId="14468"/>
    <cellStyle name="Separador de milhares 2 7 92 47" xfId="14469"/>
    <cellStyle name="Separador de milhares 2 7 92 48" xfId="14470"/>
    <cellStyle name="Separador de milhares 2 7 92 49" xfId="14471"/>
    <cellStyle name="Separador de milhares 2 7 92 5" xfId="14472"/>
    <cellStyle name="Separador de milhares 2 7 92 50" xfId="14473"/>
    <cellStyle name="Separador de milhares 2 7 92 51" xfId="14474"/>
    <cellStyle name="Separador de milhares 2 7 92 52" xfId="14475"/>
    <cellStyle name="Separador de milhares 2 7 92 53" xfId="14476"/>
    <cellStyle name="Separador de milhares 2 7 92 54" xfId="14477"/>
    <cellStyle name="Separador de milhares 2 7 92 55" xfId="14478"/>
    <cellStyle name="Separador de milhares 2 7 92 6" xfId="14479"/>
    <cellStyle name="Separador de milhares 2 7 92 7" xfId="14480"/>
    <cellStyle name="Separador de milhares 2 7 92 8" xfId="14481"/>
    <cellStyle name="Separador de milhares 2 7 92 9" xfId="14482"/>
    <cellStyle name="Separador de milhares 2 7 93" xfId="14483"/>
    <cellStyle name="Separador de milhares 2 7 94" xfId="14484"/>
    <cellStyle name="Separador de milhares 2 7 95" xfId="14485"/>
    <cellStyle name="Separador de milhares 2 7 96" xfId="14486"/>
    <cellStyle name="Separador de milhares 2 70" xfId="14487"/>
    <cellStyle name="Separador de milhares 2 71" xfId="14488"/>
    <cellStyle name="Separador de milhares 2 72" xfId="14489"/>
    <cellStyle name="Separador de milhares 2 73" xfId="14490"/>
    <cellStyle name="Separador de milhares 2 74" xfId="14491"/>
    <cellStyle name="Separador de milhares 2 75" xfId="14492"/>
    <cellStyle name="Separador de milhares 2 76" xfId="14493"/>
    <cellStyle name="Separador de milhares 2 77" xfId="14494"/>
    <cellStyle name="Separador de milhares 2 78" xfId="14495"/>
    <cellStyle name="Separador de milhares 2 79" xfId="14496"/>
    <cellStyle name="Separador de milhares 2 8" xfId="14497"/>
    <cellStyle name="Separador de milhares 2 8 10" xfId="14498"/>
    <cellStyle name="Separador de milhares 2 8 11" xfId="14499"/>
    <cellStyle name="Separador de milhares 2 8 12" xfId="14500"/>
    <cellStyle name="Separador de milhares 2 8 13" xfId="14501"/>
    <cellStyle name="Separador de milhares 2 8 14" xfId="14502"/>
    <cellStyle name="Separador de milhares 2 8 15" xfId="14503"/>
    <cellStyle name="Separador de milhares 2 8 16" xfId="14504"/>
    <cellStyle name="Separador de milhares 2 8 17" xfId="14505"/>
    <cellStyle name="Separador de milhares 2 8 18" xfId="14506"/>
    <cellStyle name="Separador de milhares 2 8 19" xfId="14507"/>
    <cellStyle name="Separador de milhares 2 8 2" xfId="14508"/>
    <cellStyle name="Separador de milhares 2 8 2 10" xfId="14509"/>
    <cellStyle name="Separador de milhares 2 8 2 11" xfId="14510"/>
    <cellStyle name="Separador de milhares 2 8 2 12" xfId="14511"/>
    <cellStyle name="Separador de milhares 2 8 2 13" xfId="14512"/>
    <cellStyle name="Separador de milhares 2 8 2 14" xfId="14513"/>
    <cellStyle name="Separador de milhares 2 8 2 15" xfId="14514"/>
    <cellStyle name="Separador de milhares 2 8 2 16" xfId="14515"/>
    <cellStyle name="Separador de milhares 2 8 2 17" xfId="14516"/>
    <cellStyle name="Separador de milhares 2 8 2 18" xfId="14517"/>
    <cellStyle name="Separador de milhares 2 8 2 19" xfId="14518"/>
    <cellStyle name="Separador de milhares 2 8 2 2" xfId="14519"/>
    <cellStyle name="Separador de milhares 2 8 2 20" xfId="14520"/>
    <cellStyle name="Separador de milhares 2 8 2 21" xfId="14521"/>
    <cellStyle name="Separador de milhares 2 8 2 22" xfId="14522"/>
    <cellStyle name="Separador de milhares 2 8 2 23" xfId="14523"/>
    <cellStyle name="Separador de milhares 2 8 2 24" xfId="14524"/>
    <cellStyle name="Separador de milhares 2 8 2 25" xfId="14525"/>
    <cellStyle name="Separador de milhares 2 8 2 26" xfId="14526"/>
    <cellStyle name="Separador de milhares 2 8 2 27" xfId="14527"/>
    <cellStyle name="Separador de milhares 2 8 2 28" xfId="14528"/>
    <cellStyle name="Separador de milhares 2 8 2 29" xfId="14529"/>
    <cellStyle name="Separador de milhares 2 8 2 3" xfId="14530"/>
    <cellStyle name="Separador de milhares 2 8 2 30" xfId="14531"/>
    <cellStyle name="Separador de milhares 2 8 2 31" xfId="14532"/>
    <cellStyle name="Separador de milhares 2 8 2 32" xfId="14533"/>
    <cellStyle name="Separador de milhares 2 8 2 33" xfId="14534"/>
    <cellStyle name="Separador de milhares 2 8 2 34" xfId="14535"/>
    <cellStyle name="Separador de milhares 2 8 2 35" xfId="14536"/>
    <cellStyle name="Separador de milhares 2 8 2 36" xfId="14537"/>
    <cellStyle name="Separador de milhares 2 8 2 37" xfId="14538"/>
    <cellStyle name="Separador de milhares 2 8 2 38" xfId="14539"/>
    <cellStyle name="Separador de milhares 2 8 2 39" xfId="14540"/>
    <cellStyle name="Separador de milhares 2 8 2 4" xfId="14541"/>
    <cellStyle name="Separador de milhares 2 8 2 40" xfId="14542"/>
    <cellStyle name="Separador de milhares 2 8 2 41" xfId="14543"/>
    <cellStyle name="Separador de milhares 2 8 2 42" xfId="14544"/>
    <cellStyle name="Separador de milhares 2 8 2 43" xfId="14545"/>
    <cellStyle name="Separador de milhares 2 8 2 44" xfId="14546"/>
    <cellStyle name="Separador de milhares 2 8 2 45" xfId="14547"/>
    <cellStyle name="Separador de milhares 2 8 2 46" xfId="14548"/>
    <cellStyle name="Separador de milhares 2 8 2 47" xfId="14549"/>
    <cellStyle name="Separador de milhares 2 8 2 48" xfId="14550"/>
    <cellStyle name="Separador de milhares 2 8 2 49" xfId="14551"/>
    <cellStyle name="Separador de milhares 2 8 2 5" xfId="14552"/>
    <cellStyle name="Separador de milhares 2 8 2 50" xfId="14553"/>
    <cellStyle name="Separador de milhares 2 8 2 51" xfId="14554"/>
    <cellStyle name="Separador de milhares 2 8 2 52" xfId="14555"/>
    <cellStyle name="Separador de milhares 2 8 2 53" xfId="14556"/>
    <cellStyle name="Separador de milhares 2 8 2 54" xfId="14557"/>
    <cellStyle name="Separador de milhares 2 8 2 55" xfId="14558"/>
    <cellStyle name="Separador de milhares 2 8 2 56" xfId="14559"/>
    <cellStyle name="Separador de milhares 2 8 2 6" xfId="14560"/>
    <cellStyle name="Separador de milhares 2 8 2 7" xfId="14561"/>
    <cellStyle name="Separador de milhares 2 8 2 8" xfId="14562"/>
    <cellStyle name="Separador de milhares 2 8 2 9" xfId="14563"/>
    <cellStyle name="Separador de milhares 2 8 20" xfId="14564"/>
    <cellStyle name="Separador de milhares 2 8 21" xfId="14565"/>
    <cellStyle name="Separador de milhares 2 8 22" xfId="14566"/>
    <cellStyle name="Separador de milhares 2 8 23" xfId="14567"/>
    <cellStyle name="Separador de milhares 2 8 24" xfId="14568"/>
    <cellStyle name="Separador de milhares 2 8 25" xfId="14569"/>
    <cellStyle name="Separador de milhares 2 8 26" xfId="14570"/>
    <cellStyle name="Separador de milhares 2 8 27" xfId="14571"/>
    <cellStyle name="Separador de milhares 2 8 28" xfId="14572"/>
    <cellStyle name="Separador de milhares 2 8 29" xfId="14573"/>
    <cellStyle name="Separador de milhares 2 8 3" xfId="14574"/>
    <cellStyle name="Separador de milhares 2 8 30" xfId="14575"/>
    <cellStyle name="Separador de milhares 2 8 31" xfId="14576"/>
    <cellStyle name="Separador de milhares 2 8 32" xfId="14577"/>
    <cellStyle name="Separador de milhares 2 8 33" xfId="14578"/>
    <cellStyle name="Separador de milhares 2 8 34" xfId="14579"/>
    <cellStyle name="Separador de milhares 2 8 35" xfId="14580"/>
    <cellStyle name="Separador de milhares 2 8 36" xfId="14581"/>
    <cellStyle name="Separador de milhares 2 8 37" xfId="14582"/>
    <cellStyle name="Separador de milhares 2 8 38" xfId="14583"/>
    <cellStyle name="Separador de milhares 2 8 39" xfId="14584"/>
    <cellStyle name="Separador de milhares 2 8 4" xfId="14585"/>
    <cellStyle name="Separador de milhares 2 8 40" xfId="14586"/>
    <cellStyle name="Separador de milhares 2 8 41" xfId="14587"/>
    <cellStyle name="Separador de milhares 2 8 42" xfId="14588"/>
    <cellStyle name="Separador de milhares 2 8 43" xfId="14589"/>
    <cellStyle name="Separador de milhares 2 8 44" xfId="14590"/>
    <cellStyle name="Separador de milhares 2 8 45" xfId="14591"/>
    <cellStyle name="Separador de milhares 2 8 46" xfId="14592"/>
    <cellStyle name="Separador de milhares 2 8 47" xfId="14593"/>
    <cellStyle name="Separador de milhares 2 8 48" xfId="14594"/>
    <cellStyle name="Separador de milhares 2 8 49" xfId="14595"/>
    <cellStyle name="Separador de milhares 2 8 5" xfId="14596"/>
    <cellStyle name="Separador de milhares 2 8 50" xfId="14597"/>
    <cellStyle name="Separador de milhares 2 8 51" xfId="14598"/>
    <cellStyle name="Separador de milhares 2 8 52" xfId="14599"/>
    <cellStyle name="Separador de milhares 2 8 53" xfId="14600"/>
    <cellStyle name="Separador de milhares 2 8 54" xfId="14601"/>
    <cellStyle name="Separador de milhares 2 8 55" xfId="14602"/>
    <cellStyle name="Separador de milhares 2 8 56" xfId="14603"/>
    <cellStyle name="Separador de milhares 2 8 57" xfId="14604"/>
    <cellStyle name="Separador de milhares 2 8 58" xfId="14605"/>
    <cellStyle name="Separador de milhares 2 8 59" xfId="14606"/>
    <cellStyle name="Separador de milhares 2 8 6" xfId="14607"/>
    <cellStyle name="Separador de milhares 2 8 60" xfId="14608"/>
    <cellStyle name="Separador de milhares 2 8 61" xfId="14609"/>
    <cellStyle name="Separador de milhares 2 8 62" xfId="14610"/>
    <cellStyle name="Separador de milhares 2 8 63" xfId="14611"/>
    <cellStyle name="Separador de milhares 2 8 64" xfId="14612"/>
    <cellStyle name="Separador de milhares 2 8 65" xfId="14613"/>
    <cellStyle name="Separador de milhares 2 8 66" xfId="14614"/>
    <cellStyle name="Separador de milhares 2 8 67" xfId="14615"/>
    <cellStyle name="Separador de milhares 2 8 68" xfId="14616"/>
    <cellStyle name="Separador de milhares 2 8 69" xfId="14617"/>
    <cellStyle name="Separador de milhares 2 8 7" xfId="14618"/>
    <cellStyle name="Separador de milhares 2 8 70" xfId="14619"/>
    <cellStyle name="Separador de milhares 2 8 71" xfId="14620"/>
    <cellStyle name="Separador de milhares 2 8 72" xfId="14621"/>
    <cellStyle name="Separador de milhares 2 8 73" xfId="14622"/>
    <cellStyle name="Separador de milhares 2 8 74" xfId="14623"/>
    <cellStyle name="Separador de milhares 2 8 75" xfId="14624"/>
    <cellStyle name="Separador de milhares 2 8 76" xfId="14625"/>
    <cellStyle name="Separador de milhares 2 8 77" xfId="14626"/>
    <cellStyle name="Separador de milhares 2 8 78" xfId="14627"/>
    <cellStyle name="Separador de milhares 2 8 79" xfId="14628"/>
    <cellStyle name="Separador de milhares 2 8 8" xfId="14629"/>
    <cellStyle name="Separador de milhares 2 8 80" xfId="14630"/>
    <cellStyle name="Separador de milhares 2 8 81" xfId="14631"/>
    <cellStyle name="Separador de milhares 2 8 82" xfId="14632"/>
    <cellStyle name="Separador de milhares 2 8 83" xfId="14633"/>
    <cellStyle name="Separador de milhares 2 8 84" xfId="14634"/>
    <cellStyle name="Separador de milhares 2 8 84 2" xfId="14635"/>
    <cellStyle name="Separador de milhares 2 8 84 2 10" xfId="14636"/>
    <cellStyle name="Separador de milhares 2 8 84 2 11" xfId="14637"/>
    <cellStyle name="Separador de milhares 2 8 84 2 12" xfId="14638"/>
    <cellStyle name="Separador de milhares 2 8 84 2 13" xfId="14639"/>
    <cellStyle name="Separador de milhares 2 8 84 2 14" xfId="14640"/>
    <cellStyle name="Separador de milhares 2 8 84 2 15" xfId="14641"/>
    <cellStyle name="Separador de milhares 2 8 84 2 16" xfId="14642"/>
    <cellStyle name="Separador de milhares 2 8 84 2 17" xfId="14643"/>
    <cellStyle name="Separador de milhares 2 8 84 2 18" xfId="14644"/>
    <cellStyle name="Separador de milhares 2 8 84 2 19" xfId="14645"/>
    <cellStyle name="Separador de milhares 2 8 84 2 2" xfId="14646"/>
    <cellStyle name="Separador de milhares 2 8 84 2 20" xfId="14647"/>
    <cellStyle name="Separador de milhares 2 8 84 2 21" xfId="14648"/>
    <cellStyle name="Separador de milhares 2 8 84 2 22" xfId="14649"/>
    <cellStyle name="Separador de milhares 2 8 84 2 23" xfId="14650"/>
    <cellStyle name="Separador de milhares 2 8 84 2 24" xfId="14651"/>
    <cellStyle name="Separador de milhares 2 8 84 2 25" xfId="14652"/>
    <cellStyle name="Separador de milhares 2 8 84 2 26" xfId="14653"/>
    <cellStyle name="Separador de milhares 2 8 84 2 27" xfId="14654"/>
    <cellStyle name="Separador de milhares 2 8 84 2 28" xfId="14655"/>
    <cellStyle name="Separador de milhares 2 8 84 2 29" xfId="14656"/>
    <cellStyle name="Separador de milhares 2 8 84 2 3" xfId="14657"/>
    <cellStyle name="Separador de milhares 2 8 84 2 30" xfId="14658"/>
    <cellStyle name="Separador de milhares 2 8 84 2 31" xfId="14659"/>
    <cellStyle name="Separador de milhares 2 8 84 2 32" xfId="14660"/>
    <cellStyle name="Separador de milhares 2 8 84 2 33" xfId="14661"/>
    <cellStyle name="Separador de milhares 2 8 84 2 34" xfId="14662"/>
    <cellStyle name="Separador de milhares 2 8 84 2 35" xfId="14663"/>
    <cellStyle name="Separador de milhares 2 8 84 2 36" xfId="14664"/>
    <cellStyle name="Separador de milhares 2 8 84 2 37" xfId="14665"/>
    <cellStyle name="Separador de milhares 2 8 84 2 38" xfId="14666"/>
    <cellStyle name="Separador de milhares 2 8 84 2 39" xfId="14667"/>
    <cellStyle name="Separador de milhares 2 8 84 2 4" xfId="14668"/>
    <cellStyle name="Separador de milhares 2 8 84 2 5" xfId="14669"/>
    <cellStyle name="Separador de milhares 2 8 84 2 6" xfId="14670"/>
    <cellStyle name="Separador de milhares 2 8 84 2 7" xfId="14671"/>
    <cellStyle name="Separador de milhares 2 8 84 2 8" xfId="14672"/>
    <cellStyle name="Separador de milhares 2 8 84 2 9" xfId="14673"/>
    <cellStyle name="Separador de milhares 2 8 85" xfId="14674"/>
    <cellStyle name="Separador de milhares 2 8 86" xfId="14675"/>
    <cellStyle name="Separador de milhares 2 8 87" xfId="14676"/>
    <cellStyle name="Separador de milhares 2 8 88" xfId="14677"/>
    <cellStyle name="Separador de milhares 2 8 89" xfId="14678"/>
    <cellStyle name="Separador de milhares 2 8 9" xfId="14679"/>
    <cellStyle name="Separador de milhares 2 8 90" xfId="14680"/>
    <cellStyle name="Separador de milhares 2 8 90 10" xfId="14681"/>
    <cellStyle name="Separador de milhares 2 8 90 11" xfId="14682"/>
    <cellStyle name="Separador de milhares 2 8 90 12" xfId="14683"/>
    <cellStyle name="Separador de milhares 2 8 90 13" xfId="14684"/>
    <cellStyle name="Separador de milhares 2 8 90 14" xfId="14685"/>
    <cellStyle name="Separador de milhares 2 8 90 15" xfId="14686"/>
    <cellStyle name="Separador de milhares 2 8 90 16" xfId="14687"/>
    <cellStyle name="Separador de milhares 2 8 90 17" xfId="14688"/>
    <cellStyle name="Separador de milhares 2 8 90 18" xfId="14689"/>
    <cellStyle name="Separador de milhares 2 8 90 19" xfId="14690"/>
    <cellStyle name="Separador de milhares 2 8 90 2" xfId="14691"/>
    <cellStyle name="Separador de milhares 2 8 90 20" xfId="14692"/>
    <cellStyle name="Separador de milhares 2 8 90 21" xfId="14693"/>
    <cellStyle name="Separador de milhares 2 8 90 22" xfId="14694"/>
    <cellStyle name="Separador de milhares 2 8 90 23" xfId="14695"/>
    <cellStyle name="Separador de milhares 2 8 90 24" xfId="14696"/>
    <cellStyle name="Separador de milhares 2 8 90 25" xfId="14697"/>
    <cellStyle name="Separador de milhares 2 8 90 26" xfId="14698"/>
    <cellStyle name="Separador de milhares 2 8 90 27" xfId="14699"/>
    <cellStyle name="Separador de milhares 2 8 90 28" xfId="14700"/>
    <cellStyle name="Separador de milhares 2 8 90 29" xfId="14701"/>
    <cellStyle name="Separador de milhares 2 8 90 3" xfId="14702"/>
    <cellStyle name="Separador de milhares 2 8 90 30" xfId="14703"/>
    <cellStyle name="Separador de milhares 2 8 90 31" xfId="14704"/>
    <cellStyle name="Separador de milhares 2 8 90 32" xfId="14705"/>
    <cellStyle name="Separador de milhares 2 8 90 33" xfId="14706"/>
    <cellStyle name="Separador de milhares 2 8 90 34" xfId="14707"/>
    <cellStyle name="Separador de milhares 2 8 90 35" xfId="14708"/>
    <cellStyle name="Separador de milhares 2 8 90 36" xfId="14709"/>
    <cellStyle name="Separador de milhares 2 8 90 37" xfId="14710"/>
    <cellStyle name="Separador de milhares 2 8 90 38" xfId="14711"/>
    <cellStyle name="Separador de milhares 2 8 90 39" xfId="14712"/>
    <cellStyle name="Separador de milhares 2 8 90 4" xfId="14713"/>
    <cellStyle name="Separador de milhares 2 8 90 40" xfId="14714"/>
    <cellStyle name="Separador de milhares 2 8 90 41" xfId="14715"/>
    <cellStyle name="Separador de milhares 2 8 90 42" xfId="14716"/>
    <cellStyle name="Separador de milhares 2 8 90 43" xfId="14717"/>
    <cellStyle name="Separador de milhares 2 8 90 44" xfId="14718"/>
    <cellStyle name="Separador de milhares 2 8 90 45" xfId="14719"/>
    <cellStyle name="Separador de milhares 2 8 90 46" xfId="14720"/>
    <cellStyle name="Separador de milhares 2 8 90 47" xfId="14721"/>
    <cellStyle name="Separador de milhares 2 8 90 48" xfId="14722"/>
    <cellStyle name="Separador de milhares 2 8 90 49" xfId="14723"/>
    <cellStyle name="Separador de milhares 2 8 90 5" xfId="14724"/>
    <cellStyle name="Separador de milhares 2 8 90 50" xfId="14725"/>
    <cellStyle name="Separador de milhares 2 8 90 51" xfId="14726"/>
    <cellStyle name="Separador de milhares 2 8 90 52" xfId="14727"/>
    <cellStyle name="Separador de milhares 2 8 90 53" xfId="14728"/>
    <cellStyle name="Separador de milhares 2 8 90 54" xfId="14729"/>
    <cellStyle name="Separador de milhares 2 8 90 55" xfId="14730"/>
    <cellStyle name="Separador de milhares 2 8 90 56" xfId="14731"/>
    <cellStyle name="Separador de milhares 2 8 90 57" xfId="14732"/>
    <cellStyle name="Separador de milhares 2 8 90 58" xfId="14733"/>
    <cellStyle name="Separador de milhares 2 8 90 59" xfId="14734"/>
    <cellStyle name="Separador de milhares 2 8 90 6" xfId="14735"/>
    <cellStyle name="Separador de milhares 2 8 90 60" xfId="14736"/>
    <cellStyle name="Separador de milhares 2 8 90 61" xfId="14737"/>
    <cellStyle name="Separador de milhares 2 8 90 62" xfId="14738"/>
    <cellStyle name="Separador de milhares 2 8 90 63" xfId="14739"/>
    <cellStyle name="Separador de milhares 2 8 90 64" xfId="14740"/>
    <cellStyle name="Separador de milhares 2 8 90 65" xfId="14741"/>
    <cellStyle name="Separador de milhares 2 8 90 66" xfId="14742"/>
    <cellStyle name="Separador de milhares 2 8 90 67" xfId="14743"/>
    <cellStyle name="Separador de milhares 2 8 90 68" xfId="14744"/>
    <cellStyle name="Separador de milhares 2 8 90 69" xfId="14745"/>
    <cellStyle name="Separador de milhares 2 8 90 7" xfId="14746"/>
    <cellStyle name="Separador de milhares 2 8 90 70" xfId="14747"/>
    <cellStyle name="Separador de milhares 2 8 90 71" xfId="14748"/>
    <cellStyle name="Separador de milhares 2 8 90 72" xfId="14749"/>
    <cellStyle name="Separador de milhares 2 8 90 73" xfId="14750"/>
    <cellStyle name="Separador de milhares 2 8 90 74" xfId="14751"/>
    <cellStyle name="Separador de milhares 2 8 90 75" xfId="14752"/>
    <cellStyle name="Separador de milhares 2 8 90 76" xfId="14753"/>
    <cellStyle name="Separador de milhares 2 8 90 77" xfId="14754"/>
    <cellStyle name="Separador de milhares 2 8 90 78" xfId="14755"/>
    <cellStyle name="Separador de milhares 2 8 90 79" xfId="14756"/>
    <cellStyle name="Separador de milhares 2 8 90 8" xfId="14757"/>
    <cellStyle name="Separador de milhares 2 8 90 80" xfId="14758"/>
    <cellStyle name="Separador de milhares 2 8 90 81" xfId="14759"/>
    <cellStyle name="Separador de milhares 2 8 90 82" xfId="14760"/>
    <cellStyle name="Separador de milhares 2 8 90 83" xfId="14761"/>
    <cellStyle name="Separador de milhares 2 8 90 84" xfId="14762"/>
    <cellStyle name="Separador de milhares 2 8 90 85" xfId="14763"/>
    <cellStyle name="Separador de milhares 2 8 90 86" xfId="14764"/>
    <cellStyle name="Separador de milhares 2 8 90 87" xfId="14765"/>
    <cellStyle name="Separador de milhares 2 8 90 88" xfId="14766"/>
    <cellStyle name="Separador de milhares 2 8 90 89" xfId="14767"/>
    <cellStyle name="Separador de milhares 2 8 90 9" xfId="14768"/>
    <cellStyle name="Separador de milhares 2 8 90 90" xfId="14769"/>
    <cellStyle name="Separador de milhares 2 8 90 91" xfId="14770"/>
    <cellStyle name="Separador de milhares 2 8 90 92" xfId="14771"/>
    <cellStyle name="Separador de milhares 2 8 90 93" xfId="14772"/>
    <cellStyle name="Separador de milhares 2 8 90 94" xfId="14773"/>
    <cellStyle name="Separador de milhares 2 8 90 95" xfId="14774"/>
    <cellStyle name="Separador de milhares 2 8 90 96" xfId="14775"/>
    <cellStyle name="Separador de milhares 2 8 91" xfId="14776"/>
    <cellStyle name="Separador de milhares 2 8 91 10" xfId="14777"/>
    <cellStyle name="Separador de milhares 2 8 91 11" xfId="14778"/>
    <cellStyle name="Separador de milhares 2 8 91 12" xfId="14779"/>
    <cellStyle name="Separador de milhares 2 8 91 13" xfId="14780"/>
    <cellStyle name="Separador de milhares 2 8 91 14" xfId="14781"/>
    <cellStyle name="Separador de milhares 2 8 91 15" xfId="14782"/>
    <cellStyle name="Separador de milhares 2 8 91 16" xfId="14783"/>
    <cellStyle name="Separador de milhares 2 8 91 17" xfId="14784"/>
    <cellStyle name="Separador de milhares 2 8 91 18" xfId="14785"/>
    <cellStyle name="Separador de milhares 2 8 91 19" xfId="14786"/>
    <cellStyle name="Separador de milhares 2 8 91 2" xfId="14787"/>
    <cellStyle name="Separador de milhares 2 8 91 20" xfId="14788"/>
    <cellStyle name="Separador de milhares 2 8 91 21" xfId="14789"/>
    <cellStyle name="Separador de milhares 2 8 91 22" xfId="14790"/>
    <cellStyle name="Separador de milhares 2 8 91 23" xfId="14791"/>
    <cellStyle name="Separador de milhares 2 8 91 24" xfId="14792"/>
    <cellStyle name="Separador de milhares 2 8 91 25" xfId="14793"/>
    <cellStyle name="Separador de milhares 2 8 91 26" xfId="14794"/>
    <cellStyle name="Separador de milhares 2 8 91 27" xfId="14795"/>
    <cellStyle name="Separador de milhares 2 8 91 28" xfId="14796"/>
    <cellStyle name="Separador de milhares 2 8 91 29" xfId="14797"/>
    <cellStyle name="Separador de milhares 2 8 91 3" xfId="14798"/>
    <cellStyle name="Separador de milhares 2 8 91 30" xfId="14799"/>
    <cellStyle name="Separador de milhares 2 8 91 31" xfId="14800"/>
    <cellStyle name="Separador de milhares 2 8 91 32" xfId="14801"/>
    <cellStyle name="Separador de milhares 2 8 91 33" xfId="14802"/>
    <cellStyle name="Separador de milhares 2 8 91 34" xfId="14803"/>
    <cellStyle name="Separador de milhares 2 8 91 35" xfId="14804"/>
    <cellStyle name="Separador de milhares 2 8 91 36" xfId="14805"/>
    <cellStyle name="Separador de milhares 2 8 91 37" xfId="14806"/>
    <cellStyle name="Separador de milhares 2 8 91 38" xfId="14807"/>
    <cellStyle name="Separador de milhares 2 8 91 39" xfId="14808"/>
    <cellStyle name="Separador de milhares 2 8 91 4" xfId="14809"/>
    <cellStyle name="Separador de milhares 2 8 91 40" xfId="14810"/>
    <cellStyle name="Separador de milhares 2 8 91 41" xfId="14811"/>
    <cellStyle name="Separador de milhares 2 8 91 42" xfId="14812"/>
    <cellStyle name="Separador de milhares 2 8 91 43" xfId="14813"/>
    <cellStyle name="Separador de milhares 2 8 91 44" xfId="14814"/>
    <cellStyle name="Separador de milhares 2 8 91 45" xfId="14815"/>
    <cellStyle name="Separador de milhares 2 8 91 46" xfId="14816"/>
    <cellStyle name="Separador de milhares 2 8 91 47" xfId="14817"/>
    <cellStyle name="Separador de milhares 2 8 91 48" xfId="14818"/>
    <cellStyle name="Separador de milhares 2 8 91 49" xfId="14819"/>
    <cellStyle name="Separador de milhares 2 8 91 5" xfId="14820"/>
    <cellStyle name="Separador de milhares 2 8 91 50" xfId="14821"/>
    <cellStyle name="Separador de milhares 2 8 91 51" xfId="14822"/>
    <cellStyle name="Separador de milhares 2 8 91 52" xfId="14823"/>
    <cellStyle name="Separador de milhares 2 8 91 53" xfId="14824"/>
    <cellStyle name="Separador de milhares 2 8 91 54" xfId="14825"/>
    <cellStyle name="Separador de milhares 2 8 91 55" xfId="14826"/>
    <cellStyle name="Separador de milhares 2 8 91 56" xfId="14827"/>
    <cellStyle name="Separador de milhares 2 8 91 57" xfId="14828"/>
    <cellStyle name="Separador de milhares 2 8 91 58" xfId="14829"/>
    <cellStyle name="Separador de milhares 2 8 91 59" xfId="14830"/>
    <cellStyle name="Separador de milhares 2 8 91 6" xfId="14831"/>
    <cellStyle name="Separador de milhares 2 8 91 60" xfId="14832"/>
    <cellStyle name="Separador de milhares 2 8 91 61" xfId="14833"/>
    <cellStyle name="Separador de milhares 2 8 91 62" xfId="14834"/>
    <cellStyle name="Separador de milhares 2 8 91 63" xfId="14835"/>
    <cellStyle name="Separador de milhares 2 8 91 64" xfId="14836"/>
    <cellStyle name="Separador de milhares 2 8 91 65" xfId="14837"/>
    <cellStyle name="Separador de milhares 2 8 91 66" xfId="14838"/>
    <cellStyle name="Separador de milhares 2 8 91 67" xfId="14839"/>
    <cellStyle name="Separador de milhares 2 8 91 68" xfId="14840"/>
    <cellStyle name="Separador de milhares 2 8 91 69" xfId="14841"/>
    <cellStyle name="Separador de milhares 2 8 91 7" xfId="14842"/>
    <cellStyle name="Separador de milhares 2 8 91 70" xfId="14843"/>
    <cellStyle name="Separador de milhares 2 8 91 71" xfId="14844"/>
    <cellStyle name="Separador de milhares 2 8 91 72" xfId="14845"/>
    <cellStyle name="Separador de milhares 2 8 91 73" xfId="14846"/>
    <cellStyle name="Separador de milhares 2 8 91 74" xfId="14847"/>
    <cellStyle name="Separador de milhares 2 8 91 75" xfId="14848"/>
    <cellStyle name="Separador de milhares 2 8 91 76" xfId="14849"/>
    <cellStyle name="Separador de milhares 2 8 91 77" xfId="14850"/>
    <cellStyle name="Separador de milhares 2 8 91 78" xfId="14851"/>
    <cellStyle name="Separador de milhares 2 8 91 79" xfId="14852"/>
    <cellStyle name="Separador de milhares 2 8 91 8" xfId="14853"/>
    <cellStyle name="Separador de milhares 2 8 91 80" xfId="14854"/>
    <cellStyle name="Separador de milhares 2 8 91 81" xfId="14855"/>
    <cellStyle name="Separador de milhares 2 8 91 82" xfId="14856"/>
    <cellStyle name="Separador de milhares 2 8 91 83" xfId="14857"/>
    <cellStyle name="Separador de milhares 2 8 91 84" xfId="14858"/>
    <cellStyle name="Separador de milhares 2 8 91 85" xfId="14859"/>
    <cellStyle name="Separador de milhares 2 8 91 86" xfId="14860"/>
    <cellStyle name="Separador de milhares 2 8 91 87" xfId="14861"/>
    <cellStyle name="Separador de milhares 2 8 91 88" xfId="14862"/>
    <cellStyle name="Separador de milhares 2 8 91 89" xfId="14863"/>
    <cellStyle name="Separador de milhares 2 8 91 9" xfId="14864"/>
    <cellStyle name="Separador de milhares 2 8 91 90" xfId="14865"/>
    <cellStyle name="Separador de milhares 2 8 91 91" xfId="14866"/>
    <cellStyle name="Separador de milhares 2 8 91 92" xfId="14867"/>
    <cellStyle name="Separador de milhares 2 8 91 93" xfId="14868"/>
    <cellStyle name="Separador de milhares 2 8 91 94" xfId="14869"/>
    <cellStyle name="Separador de milhares 2 8 91 95" xfId="14870"/>
    <cellStyle name="Separador de milhares 2 8 92" xfId="14871"/>
    <cellStyle name="Separador de milhares 2 8 92 10" xfId="14872"/>
    <cellStyle name="Separador de milhares 2 8 92 11" xfId="14873"/>
    <cellStyle name="Separador de milhares 2 8 92 12" xfId="14874"/>
    <cellStyle name="Separador de milhares 2 8 92 13" xfId="14875"/>
    <cellStyle name="Separador de milhares 2 8 92 14" xfId="14876"/>
    <cellStyle name="Separador de milhares 2 8 92 15" xfId="14877"/>
    <cellStyle name="Separador de milhares 2 8 92 16" xfId="14878"/>
    <cellStyle name="Separador de milhares 2 8 92 17" xfId="14879"/>
    <cellStyle name="Separador de milhares 2 8 92 18" xfId="14880"/>
    <cellStyle name="Separador de milhares 2 8 92 19" xfId="14881"/>
    <cellStyle name="Separador de milhares 2 8 92 2" xfId="14882"/>
    <cellStyle name="Separador de milhares 2 8 92 20" xfId="14883"/>
    <cellStyle name="Separador de milhares 2 8 92 21" xfId="14884"/>
    <cellStyle name="Separador de milhares 2 8 92 22" xfId="14885"/>
    <cellStyle name="Separador de milhares 2 8 92 23" xfId="14886"/>
    <cellStyle name="Separador de milhares 2 8 92 24" xfId="14887"/>
    <cellStyle name="Separador de milhares 2 8 92 25" xfId="14888"/>
    <cellStyle name="Separador de milhares 2 8 92 26" xfId="14889"/>
    <cellStyle name="Separador de milhares 2 8 92 27" xfId="14890"/>
    <cellStyle name="Separador de milhares 2 8 92 28" xfId="14891"/>
    <cellStyle name="Separador de milhares 2 8 92 29" xfId="14892"/>
    <cellStyle name="Separador de milhares 2 8 92 3" xfId="14893"/>
    <cellStyle name="Separador de milhares 2 8 92 30" xfId="14894"/>
    <cellStyle name="Separador de milhares 2 8 92 31" xfId="14895"/>
    <cellStyle name="Separador de milhares 2 8 92 32" xfId="14896"/>
    <cellStyle name="Separador de milhares 2 8 92 33" xfId="14897"/>
    <cellStyle name="Separador de milhares 2 8 92 34" xfId="14898"/>
    <cellStyle name="Separador de milhares 2 8 92 35" xfId="14899"/>
    <cellStyle name="Separador de milhares 2 8 92 36" xfId="14900"/>
    <cellStyle name="Separador de milhares 2 8 92 37" xfId="14901"/>
    <cellStyle name="Separador de milhares 2 8 92 38" xfId="14902"/>
    <cellStyle name="Separador de milhares 2 8 92 39" xfId="14903"/>
    <cellStyle name="Separador de milhares 2 8 92 4" xfId="14904"/>
    <cellStyle name="Separador de milhares 2 8 92 40" xfId="14905"/>
    <cellStyle name="Separador de milhares 2 8 92 41" xfId="14906"/>
    <cellStyle name="Separador de milhares 2 8 92 42" xfId="14907"/>
    <cellStyle name="Separador de milhares 2 8 92 43" xfId="14908"/>
    <cellStyle name="Separador de milhares 2 8 92 44" xfId="14909"/>
    <cellStyle name="Separador de milhares 2 8 92 45" xfId="14910"/>
    <cellStyle name="Separador de milhares 2 8 92 46" xfId="14911"/>
    <cellStyle name="Separador de milhares 2 8 92 47" xfId="14912"/>
    <cellStyle name="Separador de milhares 2 8 92 48" xfId="14913"/>
    <cellStyle name="Separador de milhares 2 8 92 49" xfId="14914"/>
    <cellStyle name="Separador de milhares 2 8 92 5" xfId="14915"/>
    <cellStyle name="Separador de milhares 2 8 92 50" xfId="14916"/>
    <cellStyle name="Separador de milhares 2 8 92 51" xfId="14917"/>
    <cellStyle name="Separador de milhares 2 8 92 52" xfId="14918"/>
    <cellStyle name="Separador de milhares 2 8 92 53" xfId="14919"/>
    <cellStyle name="Separador de milhares 2 8 92 54" xfId="14920"/>
    <cellStyle name="Separador de milhares 2 8 92 55" xfId="14921"/>
    <cellStyle name="Separador de milhares 2 8 92 6" xfId="14922"/>
    <cellStyle name="Separador de milhares 2 8 92 7" xfId="14923"/>
    <cellStyle name="Separador de milhares 2 8 92 8" xfId="14924"/>
    <cellStyle name="Separador de milhares 2 8 92 9" xfId="14925"/>
    <cellStyle name="Separador de milhares 2 8 93" xfId="14926"/>
    <cellStyle name="Separador de milhares 2 8 94" xfId="14927"/>
    <cellStyle name="Separador de milhares 2 8 95" xfId="14928"/>
    <cellStyle name="Separador de milhares 2 8 96" xfId="14929"/>
    <cellStyle name="Separador de milhares 2 80" xfId="14930"/>
    <cellStyle name="Separador de milhares 2 81" xfId="14931"/>
    <cellStyle name="Separador de milhares 2 82" xfId="14932"/>
    <cellStyle name="Separador de milhares 2 83" xfId="14933"/>
    <cellStyle name="Separador de milhares 2 84" xfId="14934"/>
    <cellStyle name="Separador de milhares 2 85" xfId="14935"/>
    <cellStyle name="Separador de milhares 2 86" xfId="14936"/>
    <cellStyle name="Separador de milhares 2 87" xfId="14937"/>
    <cellStyle name="Separador de milhares 2 88" xfId="14938"/>
    <cellStyle name="Separador de milhares 2 89" xfId="14939"/>
    <cellStyle name="Separador de milhares 2 9" xfId="14940"/>
    <cellStyle name="Separador de milhares 2 9 2" xfId="14941"/>
    <cellStyle name="Separador de milhares 2 9 3" xfId="14942"/>
    <cellStyle name="Separador de milhares 2 9 4" xfId="14943"/>
    <cellStyle name="Separador de milhares 2 9 5" xfId="14944"/>
    <cellStyle name="Separador de milhares 2 9 6" xfId="14945"/>
    <cellStyle name="Separador de milhares 2 9 7" xfId="14946"/>
    <cellStyle name="Separador de milhares 2 90" xfId="14947"/>
    <cellStyle name="Separador de milhares 2 91" xfId="14948"/>
    <cellStyle name="Separador de milhares 2 91 2" xfId="14949"/>
    <cellStyle name="Separador de milhares 2 91 2 10" xfId="14950"/>
    <cellStyle name="Separador de milhares 2 91 2 11" xfId="14951"/>
    <cellStyle name="Separador de milhares 2 91 2 12" xfId="14952"/>
    <cellStyle name="Separador de milhares 2 91 2 13" xfId="14953"/>
    <cellStyle name="Separador de milhares 2 91 2 14" xfId="14954"/>
    <cellStyle name="Separador de milhares 2 91 2 15" xfId="14955"/>
    <cellStyle name="Separador de milhares 2 91 2 16" xfId="14956"/>
    <cellStyle name="Separador de milhares 2 91 2 17" xfId="14957"/>
    <cellStyle name="Separador de milhares 2 91 2 18" xfId="14958"/>
    <cellStyle name="Separador de milhares 2 91 2 19" xfId="14959"/>
    <cellStyle name="Separador de milhares 2 91 2 2" xfId="14960"/>
    <cellStyle name="Separador de milhares 2 91 2 20" xfId="14961"/>
    <cellStyle name="Separador de milhares 2 91 2 21" xfId="14962"/>
    <cellStyle name="Separador de milhares 2 91 2 22" xfId="14963"/>
    <cellStyle name="Separador de milhares 2 91 2 23" xfId="14964"/>
    <cellStyle name="Separador de milhares 2 91 2 24" xfId="14965"/>
    <cellStyle name="Separador de milhares 2 91 2 25" xfId="14966"/>
    <cellStyle name="Separador de milhares 2 91 2 26" xfId="14967"/>
    <cellStyle name="Separador de milhares 2 91 2 27" xfId="14968"/>
    <cellStyle name="Separador de milhares 2 91 2 28" xfId="14969"/>
    <cellStyle name="Separador de milhares 2 91 2 29" xfId="14970"/>
    <cellStyle name="Separador de milhares 2 91 2 3" xfId="14971"/>
    <cellStyle name="Separador de milhares 2 91 2 30" xfId="14972"/>
    <cellStyle name="Separador de milhares 2 91 2 31" xfId="14973"/>
    <cellStyle name="Separador de milhares 2 91 2 32" xfId="14974"/>
    <cellStyle name="Separador de milhares 2 91 2 33" xfId="14975"/>
    <cellStyle name="Separador de milhares 2 91 2 34" xfId="14976"/>
    <cellStyle name="Separador de milhares 2 91 2 35" xfId="14977"/>
    <cellStyle name="Separador de milhares 2 91 2 36" xfId="14978"/>
    <cellStyle name="Separador de milhares 2 91 2 37" xfId="14979"/>
    <cellStyle name="Separador de milhares 2 91 2 38" xfId="14980"/>
    <cellStyle name="Separador de milhares 2 91 2 39" xfId="14981"/>
    <cellStyle name="Separador de milhares 2 91 2 4" xfId="14982"/>
    <cellStyle name="Separador de milhares 2 91 2 5" xfId="14983"/>
    <cellStyle name="Separador de milhares 2 91 2 6" xfId="14984"/>
    <cellStyle name="Separador de milhares 2 91 2 7" xfId="14985"/>
    <cellStyle name="Separador de milhares 2 91 2 8" xfId="14986"/>
    <cellStyle name="Separador de milhares 2 91 2 9" xfId="14987"/>
    <cellStyle name="Separador de milhares 2 92" xfId="14988"/>
    <cellStyle name="Separador de milhares 2 93" xfId="14989"/>
    <cellStyle name="Separador de milhares 2 94" xfId="14990"/>
    <cellStyle name="Separador de milhares 2 94 10" xfId="14991"/>
    <cellStyle name="Separador de milhares 2 94 11" xfId="14992"/>
    <cellStyle name="Separador de milhares 2 94 12" xfId="14993"/>
    <cellStyle name="Separador de milhares 2 94 13" xfId="14994"/>
    <cellStyle name="Separador de milhares 2 94 14" xfId="14995"/>
    <cellStyle name="Separador de milhares 2 94 15" xfId="14996"/>
    <cellStyle name="Separador de milhares 2 94 16" xfId="14997"/>
    <cellStyle name="Separador de milhares 2 94 17" xfId="14998"/>
    <cellStyle name="Separador de milhares 2 94 18" xfId="14999"/>
    <cellStyle name="Separador de milhares 2 94 19" xfId="15000"/>
    <cellStyle name="Separador de milhares 2 94 2" xfId="15001"/>
    <cellStyle name="Separador de milhares 2 94 20" xfId="15002"/>
    <cellStyle name="Separador de milhares 2 94 21" xfId="15003"/>
    <cellStyle name="Separador de milhares 2 94 22" xfId="15004"/>
    <cellStyle name="Separador de milhares 2 94 23" xfId="15005"/>
    <cellStyle name="Separador de milhares 2 94 24" xfId="15006"/>
    <cellStyle name="Separador de milhares 2 94 25" xfId="15007"/>
    <cellStyle name="Separador de milhares 2 94 26" xfId="15008"/>
    <cellStyle name="Separador de milhares 2 94 27" xfId="15009"/>
    <cellStyle name="Separador de milhares 2 94 28" xfId="15010"/>
    <cellStyle name="Separador de milhares 2 94 29" xfId="15011"/>
    <cellStyle name="Separador de milhares 2 94 3" xfId="15012"/>
    <cellStyle name="Separador de milhares 2 94 30" xfId="15013"/>
    <cellStyle name="Separador de milhares 2 94 31" xfId="15014"/>
    <cellStyle name="Separador de milhares 2 94 32" xfId="15015"/>
    <cellStyle name="Separador de milhares 2 94 33" xfId="15016"/>
    <cellStyle name="Separador de milhares 2 94 34" xfId="15017"/>
    <cellStyle name="Separador de milhares 2 94 35" xfId="15018"/>
    <cellStyle name="Separador de milhares 2 94 36" xfId="15019"/>
    <cellStyle name="Separador de milhares 2 94 37" xfId="15020"/>
    <cellStyle name="Separador de milhares 2 94 38" xfId="15021"/>
    <cellStyle name="Separador de milhares 2 94 39" xfId="15022"/>
    <cellStyle name="Separador de milhares 2 94 4" xfId="15023"/>
    <cellStyle name="Separador de milhares 2 94 40" xfId="15024"/>
    <cellStyle name="Separador de milhares 2 94 41" xfId="15025"/>
    <cellStyle name="Separador de milhares 2 94 42" xfId="15026"/>
    <cellStyle name="Separador de milhares 2 94 43" xfId="15027"/>
    <cellStyle name="Separador de milhares 2 94 44" xfId="15028"/>
    <cellStyle name="Separador de milhares 2 94 45" xfId="15029"/>
    <cellStyle name="Separador de milhares 2 94 46" xfId="15030"/>
    <cellStyle name="Separador de milhares 2 94 47" xfId="15031"/>
    <cellStyle name="Separador de milhares 2 94 48" xfId="15032"/>
    <cellStyle name="Separador de milhares 2 94 49" xfId="15033"/>
    <cellStyle name="Separador de milhares 2 94 5" xfId="15034"/>
    <cellStyle name="Separador de milhares 2 94 50" xfId="15035"/>
    <cellStyle name="Separador de milhares 2 94 51" xfId="15036"/>
    <cellStyle name="Separador de milhares 2 94 52" xfId="15037"/>
    <cellStyle name="Separador de milhares 2 94 53" xfId="15038"/>
    <cellStyle name="Separador de milhares 2 94 54" xfId="15039"/>
    <cellStyle name="Separador de milhares 2 94 55" xfId="15040"/>
    <cellStyle name="Separador de milhares 2 94 56" xfId="15041"/>
    <cellStyle name="Separador de milhares 2 94 57" xfId="15042"/>
    <cellStyle name="Separador de milhares 2 94 58" xfId="15043"/>
    <cellStyle name="Separador de milhares 2 94 59" xfId="15044"/>
    <cellStyle name="Separador de milhares 2 94 6" xfId="15045"/>
    <cellStyle name="Separador de milhares 2 94 60" xfId="15046"/>
    <cellStyle name="Separador de milhares 2 94 61" xfId="15047"/>
    <cellStyle name="Separador de milhares 2 94 62" xfId="15048"/>
    <cellStyle name="Separador de milhares 2 94 63" xfId="15049"/>
    <cellStyle name="Separador de milhares 2 94 64" xfId="15050"/>
    <cellStyle name="Separador de milhares 2 94 65" xfId="15051"/>
    <cellStyle name="Separador de milhares 2 94 66" xfId="15052"/>
    <cellStyle name="Separador de milhares 2 94 67" xfId="15053"/>
    <cellStyle name="Separador de milhares 2 94 68" xfId="15054"/>
    <cellStyle name="Separador de milhares 2 94 69" xfId="15055"/>
    <cellStyle name="Separador de milhares 2 94 7" xfId="15056"/>
    <cellStyle name="Separador de milhares 2 94 70" xfId="15057"/>
    <cellStyle name="Separador de milhares 2 94 71" xfId="15058"/>
    <cellStyle name="Separador de milhares 2 94 72" xfId="15059"/>
    <cellStyle name="Separador de milhares 2 94 73" xfId="15060"/>
    <cellStyle name="Separador de milhares 2 94 74" xfId="15061"/>
    <cellStyle name="Separador de milhares 2 94 75" xfId="15062"/>
    <cellStyle name="Separador de milhares 2 94 76" xfId="15063"/>
    <cellStyle name="Separador de milhares 2 94 77" xfId="15064"/>
    <cellStyle name="Separador de milhares 2 94 78" xfId="15065"/>
    <cellStyle name="Separador de milhares 2 94 79" xfId="15066"/>
    <cellStyle name="Separador de milhares 2 94 8" xfId="15067"/>
    <cellStyle name="Separador de milhares 2 94 80" xfId="15068"/>
    <cellStyle name="Separador de milhares 2 94 81" xfId="15069"/>
    <cellStyle name="Separador de milhares 2 94 82" xfId="15070"/>
    <cellStyle name="Separador de milhares 2 94 83" xfId="15071"/>
    <cellStyle name="Separador de milhares 2 94 84" xfId="15072"/>
    <cellStyle name="Separador de milhares 2 94 85" xfId="15073"/>
    <cellStyle name="Separador de milhares 2 94 86" xfId="15074"/>
    <cellStyle name="Separador de milhares 2 94 87" xfId="15075"/>
    <cellStyle name="Separador de milhares 2 94 88" xfId="15076"/>
    <cellStyle name="Separador de milhares 2 94 89" xfId="15077"/>
    <cellStyle name="Separador de milhares 2 94 9" xfId="15078"/>
    <cellStyle name="Separador de milhares 2 94 90" xfId="15079"/>
    <cellStyle name="Separador de milhares 2 94 91" xfId="15080"/>
    <cellStyle name="Separador de milhares 2 94 92" xfId="15081"/>
    <cellStyle name="Separador de milhares 2 94 93" xfId="15082"/>
    <cellStyle name="Separador de milhares 2 94 94" xfId="15083"/>
    <cellStyle name="Separador de milhares 2 94 95" xfId="15084"/>
    <cellStyle name="Separador de milhares 2 95" xfId="15085"/>
    <cellStyle name="Separador de milhares 2 95 10" xfId="15086"/>
    <cellStyle name="Separador de milhares 2 95 11" xfId="15087"/>
    <cellStyle name="Separador de milhares 2 95 12" xfId="15088"/>
    <cellStyle name="Separador de milhares 2 95 13" xfId="15089"/>
    <cellStyle name="Separador de milhares 2 95 14" xfId="15090"/>
    <cellStyle name="Separador de milhares 2 95 15" xfId="15091"/>
    <cellStyle name="Separador de milhares 2 95 16" xfId="15092"/>
    <cellStyle name="Separador de milhares 2 95 17" xfId="15093"/>
    <cellStyle name="Separador de milhares 2 95 18" xfId="15094"/>
    <cellStyle name="Separador de milhares 2 95 19" xfId="15095"/>
    <cellStyle name="Separador de milhares 2 95 2" xfId="15096"/>
    <cellStyle name="Separador de milhares 2 95 20" xfId="15097"/>
    <cellStyle name="Separador de milhares 2 95 21" xfId="15098"/>
    <cellStyle name="Separador de milhares 2 95 22" xfId="15099"/>
    <cellStyle name="Separador de milhares 2 95 23" xfId="15100"/>
    <cellStyle name="Separador de milhares 2 95 24" xfId="15101"/>
    <cellStyle name="Separador de milhares 2 95 25" xfId="15102"/>
    <cellStyle name="Separador de milhares 2 95 26" xfId="15103"/>
    <cellStyle name="Separador de milhares 2 95 27" xfId="15104"/>
    <cellStyle name="Separador de milhares 2 95 28" xfId="15105"/>
    <cellStyle name="Separador de milhares 2 95 29" xfId="15106"/>
    <cellStyle name="Separador de milhares 2 95 3" xfId="15107"/>
    <cellStyle name="Separador de milhares 2 95 30" xfId="15108"/>
    <cellStyle name="Separador de milhares 2 95 31" xfId="15109"/>
    <cellStyle name="Separador de milhares 2 95 32" xfId="15110"/>
    <cellStyle name="Separador de milhares 2 95 33" xfId="15111"/>
    <cellStyle name="Separador de milhares 2 95 34" xfId="15112"/>
    <cellStyle name="Separador de milhares 2 95 35" xfId="15113"/>
    <cellStyle name="Separador de milhares 2 95 36" xfId="15114"/>
    <cellStyle name="Separador de milhares 2 95 37" xfId="15115"/>
    <cellStyle name="Separador de milhares 2 95 38" xfId="15116"/>
    <cellStyle name="Separador de milhares 2 95 39" xfId="15117"/>
    <cellStyle name="Separador de milhares 2 95 4" xfId="15118"/>
    <cellStyle name="Separador de milhares 2 95 40" xfId="15119"/>
    <cellStyle name="Separador de milhares 2 95 41" xfId="15120"/>
    <cellStyle name="Separador de milhares 2 95 42" xfId="15121"/>
    <cellStyle name="Separador de milhares 2 95 43" xfId="15122"/>
    <cellStyle name="Separador de milhares 2 95 44" xfId="15123"/>
    <cellStyle name="Separador de milhares 2 95 45" xfId="15124"/>
    <cellStyle name="Separador de milhares 2 95 46" xfId="15125"/>
    <cellStyle name="Separador de milhares 2 95 47" xfId="15126"/>
    <cellStyle name="Separador de milhares 2 95 48" xfId="15127"/>
    <cellStyle name="Separador de milhares 2 95 49" xfId="15128"/>
    <cellStyle name="Separador de milhares 2 95 5" xfId="15129"/>
    <cellStyle name="Separador de milhares 2 95 50" xfId="15130"/>
    <cellStyle name="Separador de milhares 2 95 51" xfId="15131"/>
    <cellStyle name="Separador de milhares 2 95 52" xfId="15132"/>
    <cellStyle name="Separador de milhares 2 95 53" xfId="15133"/>
    <cellStyle name="Separador de milhares 2 95 54" xfId="15134"/>
    <cellStyle name="Separador de milhares 2 95 55" xfId="15135"/>
    <cellStyle name="Separador de milhares 2 95 56" xfId="15136"/>
    <cellStyle name="Separador de milhares 2 95 57" xfId="15137"/>
    <cellStyle name="Separador de milhares 2 95 58" xfId="15138"/>
    <cellStyle name="Separador de milhares 2 95 59" xfId="15139"/>
    <cellStyle name="Separador de milhares 2 95 6" xfId="15140"/>
    <cellStyle name="Separador de milhares 2 95 60" xfId="15141"/>
    <cellStyle name="Separador de milhares 2 95 61" xfId="15142"/>
    <cellStyle name="Separador de milhares 2 95 62" xfId="15143"/>
    <cellStyle name="Separador de milhares 2 95 63" xfId="15144"/>
    <cellStyle name="Separador de milhares 2 95 64" xfId="15145"/>
    <cellStyle name="Separador de milhares 2 95 65" xfId="15146"/>
    <cellStyle name="Separador de milhares 2 95 66" xfId="15147"/>
    <cellStyle name="Separador de milhares 2 95 67" xfId="15148"/>
    <cellStyle name="Separador de milhares 2 95 68" xfId="15149"/>
    <cellStyle name="Separador de milhares 2 95 69" xfId="15150"/>
    <cellStyle name="Separador de milhares 2 95 7" xfId="15151"/>
    <cellStyle name="Separador de milhares 2 95 70" xfId="15152"/>
    <cellStyle name="Separador de milhares 2 95 71" xfId="15153"/>
    <cellStyle name="Separador de milhares 2 95 72" xfId="15154"/>
    <cellStyle name="Separador de milhares 2 95 73" xfId="15155"/>
    <cellStyle name="Separador de milhares 2 95 74" xfId="15156"/>
    <cellStyle name="Separador de milhares 2 95 75" xfId="15157"/>
    <cellStyle name="Separador de milhares 2 95 76" xfId="15158"/>
    <cellStyle name="Separador de milhares 2 95 77" xfId="15159"/>
    <cellStyle name="Separador de milhares 2 95 78" xfId="15160"/>
    <cellStyle name="Separador de milhares 2 95 79" xfId="15161"/>
    <cellStyle name="Separador de milhares 2 95 8" xfId="15162"/>
    <cellStyle name="Separador de milhares 2 95 80" xfId="15163"/>
    <cellStyle name="Separador de milhares 2 95 81" xfId="15164"/>
    <cellStyle name="Separador de milhares 2 95 82" xfId="15165"/>
    <cellStyle name="Separador de milhares 2 95 83" xfId="15166"/>
    <cellStyle name="Separador de milhares 2 95 84" xfId="15167"/>
    <cellStyle name="Separador de milhares 2 95 85" xfId="15168"/>
    <cellStyle name="Separador de milhares 2 95 86" xfId="15169"/>
    <cellStyle name="Separador de milhares 2 95 87" xfId="15170"/>
    <cellStyle name="Separador de milhares 2 95 88" xfId="15171"/>
    <cellStyle name="Separador de milhares 2 95 89" xfId="15172"/>
    <cellStyle name="Separador de milhares 2 95 9" xfId="15173"/>
    <cellStyle name="Separador de milhares 2 95 90" xfId="15174"/>
    <cellStyle name="Separador de milhares 2 95 91" xfId="15175"/>
    <cellStyle name="Separador de milhares 2 95 92" xfId="15176"/>
    <cellStyle name="Separador de milhares 2 95 93" xfId="15177"/>
    <cellStyle name="Separador de milhares 2 95 94" xfId="15178"/>
    <cellStyle name="Separador de milhares 2 95 95" xfId="15179"/>
    <cellStyle name="Separador de milhares 2 96" xfId="15180"/>
    <cellStyle name="Separador de milhares 2 96 10" xfId="15181"/>
    <cellStyle name="Separador de milhares 2 96 11" xfId="15182"/>
    <cellStyle name="Separador de milhares 2 96 12" xfId="15183"/>
    <cellStyle name="Separador de milhares 2 96 13" xfId="15184"/>
    <cellStyle name="Separador de milhares 2 96 14" xfId="15185"/>
    <cellStyle name="Separador de milhares 2 96 15" xfId="15186"/>
    <cellStyle name="Separador de milhares 2 96 16" xfId="15187"/>
    <cellStyle name="Separador de milhares 2 96 17" xfId="15188"/>
    <cellStyle name="Separador de milhares 2 96 18" xfId="15189"/>
    <cellStyle name="Separador de milhares 2 96 19" xfId="15190"/>
    <cellStyle name="Separador de milhares 2 96 2" xfId="15191"/>
    <cellStyle name="Separador de milhares 2 96 20" xfId="15192"/>
    <cellStyle name="Separador de milhares 2 96 21" xfId="15193"/>
    <cellStyle name="Separador de milhares 2 96 22" xfId="15194"/>
    <cellStyle name="Separador de milhares 2 96 23" xfId="15195"/>
    <cellStyle name="Separador de milhares 2 96 24" xfId="15196"/>
    <cellStyle name="Separador de milhares 2 96 25" xfId="15197"/>
    <cellStyle name="Separador de milhares 2 96 26" xfId="15198"/>
    <cellStyle name="Separador de milhares 2 96 27" xfId="15199"/>
    <cellStyle name="Separador de milhares 2 96 28" xfId="15200"/>
    <cellStyle name="Separador de milhares 2 96 29" xfId="15201"/>
    <cellStyle name="Separador de milhares 2 96 3" xfId="15202"/>
    <cellStyle name="Separador de milhares 2 96 30" xfId="15203"/>
    <cellStyle name="Separador de milhares 2 96 31" xfId="15204"/>
    <cellStyle name="Separador de milhares 2 96 32" xfId="15205"/>
    <cellStyle name="Separador de milhares 2 96 33" xfId="15206"/>
    <cellStyle name="Separador de milhares 2 96 34" xfId="15207"/>
    <cellStyle name="Separador de milhares 2 96 35" xfId="15208"/>
    <cellStyle name="Separador de milhares 2 96 36" xfId="15209"/>
    <cellStyle name="Separador de milhares 2 96 37" xfId="15210"/>
    <cellStyle name="Separador de milhares 2 96 38" xfId="15211"/>
    <cellStyle name="Separador de milhares 2 96 39" xfId="15212"/>
    <cellStyle name="Separador de milhares 2 96 4" xfId="15213"/>
    <cellStyle name="Separador de milhares 2 96 40" xfId="15214"/>
    <cellStyle name="Separador de milhares 2 96 41" xfId="15215"/>
    <cellStyle name="Separador de milhares 2 96 42" xfId="15216"/>
    <cellStyle name="Separador de milhares 2 96 43" xfId="15217"/>
    <cellStyle name="Separador de milhares 2 96 44" xfId="15218"/>
    <cellStyle name="Separador de milhares 2 96 45" xfId="15219"/>
    <cellStyle name="Separador de milhares 2 96 46" xfId="15220"/>
    <cellStyle name="Separador de milhares 2 96 47" xfId="15221"/>
    <cellStyle name="Separador de milhares 2 96 48" xfId="15222"/>
    <cellStyle name="Separador de milhares 2 96 49" xfId="15223"/>
    <cellStyle name="Separador de milhares 2 96 5" xfId="15224"/>
    <cellStyle name="Separador de milhares 2 96 50" xfId="15225"/>
    <cellStyle name="Separador de milhares 2 96 51" xfId="15226"/>
    <cellStyle name="Separador de milhares 2 96 52" xfId="15227"/>
    <cellStyle name="Separador de milhares 2 96 53" xfId="15228"/>
    <cellStyle name="Separador de milhares 2 96 54" xfId="15229"/>
    <cellStyle name="Separador de milhares 2 96 55" xfId="15230"/>
    <cellStyle name="Separador de milhares 2 96 56" xfId="15231"/>
    <cellStyle name="Separador de milhares 2 96 57" xfId="15232"/>
    <cellStyle name="Separador de milhares 2 96 58" xfId="15233"/>
    <cellStyle name="Separador de milhares 2 96 59" xfId="15234"/>
    <cellStyle name="Separador de milhares 2 96 6" xfId="15235"/>
    <cellStyle name="Separador de milhares 2 96 60" xfId="15236"/>
    <cellStyle name="Separador de milhares 2 96 61" xfId="15237"/>
    <cellStyle name="Separador de milhares 2 96 62" xfId="15238"/>
    <cellStyle name="Separador de milhares 2 96 63" xfId="15239"/>
    <cellStyle name="Separador de milhares 2 96 64" xfId="15240"/>
    <cellStyle name="Separador de milhares 2 96 65" xfId="15241"/>
    <cellStyle name="Separador de milhares 2 96 66" xfId="15242"/>
    <cellStyle name="Separador de milhares 2 96 67" xfId="15243"/>
    <cellStyle name="Separador de milhares 2 96 68" xfId="15244"/>
    <cellStyle name="Separador de milhares 2 96 69" xfId="15245"/>
    <cellStyle name="Separador de milhares 2 96 7" xfId="15246"/>
    <cellStyle name="Separador de milhares 2 96 70" xfId="15247"/>
    <cellStyle name="Separador de milhares 2 96 71" xfId="15248"/>
    <cellStyle name="Separador de milhares 2 96 72" xfId="15249"/>
    <cellStyle name="Separador de milhares 2 96 73" xfId="15250"/>
    <cellStyle name="Separador de milhares 2 96 74" xfId="15251"/>
    <cellStyle name="Separador de milhares 2 96 75" xfId="15252"/>
    <cellStyle name="Separador de milhares 2 96 76" xfId="15253"/>
    <cellStyle name="Separador de milhares 2 96 77" xfId="15254"/>
    <cellStyle name="Separador de milhares 2 96 78" xfId="15255"/>
    <cellStyle name="Separador de milhares 2 96 79" xfId="15256"/>
    <cellStyle name="Separador de milhares 2 96 8" xfId="15257"/>
    <cellStyle name="Separador de milhares 2 96 80" xfId="15258"/>
    <cellStyle name="Separador de milhares 2 96 81" xfId="15259"/>
    <cellStyle name="Separador de milhares 2 96 82" xfId="15260"/>
    <cellStyle name="Separador de milhares 2 96 83" xfId="15261"/>
    <cellStyle name="Separador de milhares 2 96 84" xfId="15262"/>
    <cellStyle name="Separador de milhares 2 96 85" xfId="15263"/>
    <cellStyle name="Separador de milhares 2 96 86" xfId="15264"/>
    <cellStyle name="Separador de milhares 2 96 87" xfId="15265"/>
    <cellStyle name="Separador de milhares 2 96 88" xfId="15266"/>
    <cellStyle name="Separador de milhares 2 96 89" xfId="15267"/>
    <cellStyle name="Separador de milhares 2 96 9" xfId="15268"/>
    <cellStyle name="Separador de milhares 2 96 90" xfId="15269"/>
    <cellStyle name="Separador de milhares 2 96 91" xfId="15270"/>
    <cellStyle name="Separador de milhares 2 96 92" xfId="15271"/>
    <cellStyle name="Separador de milhares 2 96 93" xfId="15272"/>
    <cellStyle name="Separador de milhares 2 96 94" xfId="15273"/>
    <cellStyle name="Separador de milhares 2 96 95" xfId="15274"/>
    <cellStyle name="Separador de milhares 2 97" xfId="15275"/>
    <cellStyle name="Separador de milhares 2 97 10" xfId="15276"/>
    <cellStyle name="Separador de milhares 2 97 11" xfId="15277"/>
    <cellStyle name="Separador de milhares 2 97 12" xfId="15278"/>
    <cellStyle name="Separador de milhares 2 97 13" xfId="15279"/>
    <cellStyle name="Separador de milhares 2 97 14" xfId="15280"/>
    <cellStyle name="Separador de milhares 2 97 15" xfId="15281"/>
    <cellStyle name="Separador de milhares 2 97 16" xfId="15282"/>
    <cellStyle name="Separador de milhares 2 97 17" xfId="15283"/>
    <cellStyle name="Separador de milhares 2 97 18" xfId="15284"/>
    <cellStyle name="Separador de milhares 2 97 19" xfId="15285"/>
    <cellStyle name="Separador de milhares 2 97 2" xfId="15286"/>
    <cellStyle name="Separador de milhares 2 97 20" xfId="15287"/>
    <cellStyle name="Separador de milhares 2 97 21" xfId="15288"/>
    <cellStyle name="Separador de milhares 2 97 22" xfId="15289"/>
    <cellStyle name="Separador de milhares 2 97 23" xfId="15290"/>
    <cellStyle name="Separador de milhares 2 97 24" xfId="15291"/>
    <cellStyle name="Separador de milhares 2 97 25" xfId="15292"/>
    <cellStyle name="Separador de milhares 2 97 26" xfId="15293"/>
    <cellStyle name="Separador de milhares 2 97 27" xfId="15294"/>
    <cellStyle name="Separador de milhares 2 97 28" xfId="15295"/>
    <cellStyle name="Separador de milhares 2 97 29" xfId="15296"/>
    <cellStyle name="Separador de milhares 2 97 3" xfId="15297"/>
    <cellStyle name="Separador de milhares 2 97 30" xfId="15298"/>
    <cellStyle name="Separador de milhares 2 97 31" xfId="15299"/>
    <cellStyle name="Separador de milhares 2 97 32" xfId="15300"/>
    <cellStyle name="Separador de milhares 2 97 33" xfId="15301"/>
    <cellStyle name="Separador de milhares 2 97 34" xfId="15302"/>
    <cellStyle name="Separador de milhares 2 97 35" xfId="15303"/>
    <cellStyle name="Separador de milhares 2 97 36" xfId="15304"/>
    <cellStyle name="Separador de milhares 2 97 37" xfId="15305"/>
    <cellStyle name="Separador de milhares 2 97 38" xfId="15306"/>
    <cellStyle name="Separador de milhares 2 97 39" xfId="15307"/>
    <cellStyle name="Separador de milhares 2 97 4" xfId="15308"/>
    <cellStyle name="Separador de milhares 2 97 40" xfId="15309"/>
    <cellStyle name="Separador de milhares 2 97 41" xfId="15310"/>
    <cellStyle name="Separador de milhares 2 97 42" xfId="15311"/>
    <cellStyle name="Separador de milhares 2 97 43" xfId="15312"/>
    <cellStyle name="Separador de milhares 2 97 44" xfId="15313"/>
    <cellStyle name="Separador de milhares 2 97 45" xfId="15314"/>
    <cellStyle name="Separador de milhares 2 97 46" xfId="15315"/>
    <cellStyle name="Separador de milhares 2 97 47" xfId="15316"/>
    <cellStyle name="Separador de milhares 2 97 48" xfId="15317"/>
    <cellStyle name="Separador de milhares 2 97 49" xfId="15318"/>
    <cellStyle name="Separador de milhares 2 97 5" xfId="15319"/>
    <cellStyle name="Separador de milhares 2 97 50" xfId="15320"/>
    <cellStyle name="Separador de milhares 2 97 51" xfId="15321"/>
    <cellStyle name="Separador de milhares 2 97 52" xfId="15322"/>
    <cellStyle name="Separador de milhares 2 97 53" xfId="15323"/>
    <cellStyle name="Separador de milhares 2 97 54" xfId="15324"/>
    <cellStyle name="Separador de milhares 2 97 55" xfId="15325"/>
    <cellStyle name="Separador de milhares 2 97 56" xfId="15326"/>
    <cellStyle name="Separador de milhares 2 97 57" xfId="15327"/>
    <cellStyle name="Separador de milhares 2 97 58" xfId="15328"/>
    <cellStyle name="Separador de milhares 2 97 59" xfId="15329"/>
    <cellStyle name="Separador de milhares 2 97 6" xfId="15330"/>
    <cellStyle name="Separador de milhares 2 97 60" xfId="15331"/>
    <cellStyle name="Separador de milhares 2 97 61" xfId="15332"/>
    <cellStyle name="Separador de milhares 2 97 62" xfId="15333"/>
    <cellStyle name="Separador de milhares 2 97 63" xfId="15334"/>
    <cellStyle name="Separador de milhares 2 97 64" xfId="15335"/>
    <cellStyle name="Separador de milhares 2 97 65" xfId="15336"/>
    <cellStyle name="Separador de milhares 2 97 66" xfId="15337"/>
    <cellStyle name="Separador de milhares 2 97 67" xfId="15338"/>
    <cellStyle name="Separador de milhares 2 97 68" xfId="15339"/>
    <cellStyle name="Separador de milhares 2 97 69" xfId="15340"/>
    <cellStyle name="Separador de milhares 2 97 7" xfId="15341"/>
    <cellStyle name="Separador de milhares 2 97 70" xfId="15342"/>
    <cellStyle name="Separador de milhares 2 97 71" xfId="15343"/>
    <cellStyle name="Separador de milhares 2 97 72" xfId="15344"/>
    <cellStyle name="Separador de milhares 2 97 73" xfId="15345"/>
    <cellStyle name="Separador de milhares 2 97 74" xfId="15346"/>
    <cellStyle name="Separador de milhares 2 97 75" xfId="15347"/>
    <cellStyle name="Separador de milhares 2 97 76" xfId="15348"/>
    <cellStyle name="Separador de milhares 2 97 77" xfId="15349"/>
    <cellStyle name="Separador de milhares 2 97 78" xfId="15350"/>
    <cellStyle name="Separador de milhares 2 97 79" xfId="15351"/>
    <cellStyle name="Separador de milhares 2 97 8" xfId="15352"/>
    <cellStyle name="Separador de milhares 2 97 80" xfId="15353"/>
    <cellStyle name="Separador de milhares 2 97 81" xfId="15354"/>
    <cellStyle name="Separador de milhares 2 97 82" xfId="15355"/>
    <cellStyle name="Separador de milhares 2 97 83" xfId="15356"/>
    <cellStyle name="Separador de milhares 2 97 84" xfId="15357"/>
    <cellStyle name="Separador de milhares 2 97 85" xfId="15358"/>
    <cellStyle name="Separador de milhares 2 97 86" xfId="15359"/>
    <cellStyle name="Separador de milhares 2 97 87" xfId="15360"/>
    <cellStyle name="Separador de milhares 2 97 88" xfId="15361"/>
    <cellStyle name="Separador de milhares 2 97 89" xfId="15362"/>
    <cellStyle name="Separador de milhares 2 97 9" xfId="15363"/>
    <cellStyle name="Separador de milhares 2 97 90" xfId="15364"/>
    <cellStyle name="Separador de milhares 2 97 91" xfId="15365"/>
    <cellStyle name="Separador de milhares 2 97 92" xfId="15366"/>
    <cellStyle name="Separador de milhares 2 97 93" xfId="15367"/>
    <cellStyle name="Separador de milhares 2 97 94" xfId="15368"/>
    <cellStyle name="Separador de milhares 2 97 95" xfId="15369"/>
    <cellStyle name="Separador de milhares 2 98" xfId="15370"/>
    <cellStyle name="Separador de milhares 2 98 10" xfId="15371"/>
    <cellStyle name="Separador de milhares 2 98 11" xfId="15372"/>
    <cellStyle name="Separador de milhares 2 98 12" xfId="15373"/>
    <cellStyle name="Separador de milhares 2 98 13" xfId="15374"/>
    <cellStyle name="Separador de milhares 2 98 14" xfId="15375"/>
    <cellStyle name="Separador de milhares 2 98 15" xfId="15376"/>
    <cellStyle name="Separador de milhares 2 98 16" xfId="15377"/>
    <cellStyle name="Separador de milhares 2 98 17" xfId="15378"/>
    <cellStyle name="Separador de milhares 2 98 18" xfId="15379"/>
    <cellStyle name="Separador de milhares 2 98 19" xfId="15380"/>
    <cellStyle name="Separador de milhares 2 98 2" xfId="15381"/>
    <cellStyle name="Separador de milhares 2 98 20" xfId="15382"/>
    <cellStyle name="Separador de milhares 2 98 21" xfId="15383"/>
    <cellStyle name="Separador de milhares 2 98 22" xfId="15384"/>
    <cellStyle name="Separador de milhares 2 98 23" xfId="15385"/>
    <cellStyle name="Separador de milhares 2 98 24" xfId="15386"/>
    <cellStyle name="Separador de milhares 2 98 25" xfId="15387"/>
    <cellStyle name="Separador de milhares 2 98 26" xfId="15388"/>
    <cellStyle name="Separador de milhares 2 98 27" xfId="15389"/>
    <cellStyle name="Separador de milhares 2 98 28" xfId="15390"/>
    <cellStyle name="Separador de milhares 2 98 29" xfId="15391"/>
    <cellStyle name="Separador de milhares 2 98 3" xfId="15392"/>
    <cellStyle name="Separador de milhares 2 98 30" xfId="15393"/>
    <cellStyle name="Separador de milhares 2 98 31" xfId="15394"/>
    <cellStyle name="Separador de milhares 2 98 32" xfId="15395"/>
    <cellStyle name="Separador de milhares 2 98 33" xfId="15396"/>
    <cellStyle name="Separador de milhares 2 98 34" xfId="15397"/>
    <cellStyle name="Separador de milhares 2 98 35" xfId="15398"/>
    <cellStyle name="Separador de milhares 2 98 36" xfId="15399"/>
    <cellStyle name="Separador de milhares 2 98 37" xfId="15400"/>
    <cellStyle name="Separador de milhares 2 98 38" xfId="15401"/>
    <cellStyle name="Separador de milhares 2 98 39" xfId="15402"/>
    <cellStyle name="Separador de milhares 2 98 4" xfId="15403"/>
    <cellStyle name="Separador de milhares 2 98 40" xfId="15404"/>
    <cellStyle name="Separador de milhares 2 98 41" xfId="15405"/>
    <cellStyle name="Separador de milhares 2 98 42" xfId="15406"/>
    <cellStyle name="Separador de milhares 2 98 43" xfId="15407"/>
    <cellStyle name="Separador de milhares 2 98 44" xfId="15408"/>
    <cellStyle name="Separador de milhares 2 98 45" xfId="15409"/>
    <cellStyle name="Separador de milhares 2 98 46" xfId="15410"/>
    <cellStyle name="Separador de milhares 2 98 47" xfId="15411"/>
    <cellStyle name="Separador de milhares 2 98 48" xfId="15412"/>
    <cellStyle name="Separador de milhares 2 98 49" xfId="15413"/>
    <cellStyle name="Separador de milhares 2 98 5" xfId="15414"/>
    <cellStyle name="Separador de milhares 2 98 50" xfId="15415"/>
    <cellStyle name="Separador de milhares 2 98 51" xfId="15416"/>
    <cellStyle name="Separador de milhares 2 98 52" xfId="15417"/>
    <cellStyle name="Separador de milhares 2 98 53" xfId="15418"/>
    <cellStyle name="Separador de milhares 2 98 54" xfId="15419"/>
    <cellStyle name="Separador de milhares 2 98 55" xfId="15420"/>
    <cellStyle name="Separador de milhares 2 98 56" xfId="15421"/>
    <cellStyle name="Separador de milhares 2 98 57" xfId="15422"/>
    <cellStyle name="Separador de milhares 2 98 58" xfId="15423"/>
    <cellStyle name="Separador de milhares 2 98 59" xfId="15424"/>
    <cellStyle name="Separador de milhares 2 98 6" xfId="15425"/>
    <cellStyle name="Separador de milhares 2 98 60" xfId="15426"/>
    <cellStyle name="Separador de milhares 2 98 61" xfId="15427"/>
    <cellStyle name="Separador de milhares 2 98 62" xfId="15428"/>
    <cellStyle name="Separador de milhares 2 98 63" xfId="15429"/>
    <cellStyle name="Separador de milhares 2 98 64" xfId="15430"/>
    <cellStyle name="Separador de milhares 2 98 65" xfId="15431"/>
    <cellStyle name="Separador de milhares 2 98 66" xfId="15432"/>
    <cellStyle name="Separador de milhares 2 98 67" xfId="15433"/>
    <cellStyle name="Separador de milhares 2 98 68" xfId="15434"/>
    <cellStyle name="Separador de milhares 2 98 69" xfId="15435"/>
    <cellStyle name="Separador de milhares 2 98 7" xfId="15436"/>
    <cellStyle name="Separador de milhares 2 98 70" xfId="15437"/>
    <cellStyle name="Separador de milhares 2 98 71" xfId="15438"/>
    <cellStyle name="Separador de milhares 2 98 72" xfId="15439"/>
    <cellStyle name="Separador de milhares 2 98 73" xfId="15440"/>
    <cellStyle name="Separador de milhares 2 98 74" xfId="15441"/>
    <cellStyle name="Separador de milhares 2 98 75" xfId="15442"/>
    <cellStyle name="Separador de milhares 2 98 76" xfId="15443"/>
    <cellStyle name="Separador de milhares 2 98 77" xfId="15444"/>
    <cellStyle name="Separador de milhares 2 98 78" xfId="15445"/>
    <cellStyle name="Separador de milhares 2 98 79" xfId="15446"/>
    <cellStyle name="Separador de milhares 2 98 8" xfId="15447"/>
    <cellStyle name="Separador de milhares 2 98 80" xfId="15448"/>
    <cellStyle name="Separador de milhares 2 98 81" xfId="15449"/>
    <cellStyle name="Separador de milhares 2 98 82" xfId="15450"/>
    <cellStyle name="Separador de milhares 2 98 83" xfId="15451"/>
    <cellStyle name="Separador de milhares 2 98 84" xfId="15452"/>
    <cellStyle name="Separador de milhares 2 98 85" xfId="15453"/>
    <cellStyle name="Separador de milhares 2 98 86" xfId="15454"/>
    <cellStyle name="Separador de milhares 2 98 87" xfId="15455"/>
    <cellStyle name="Separador de milhares 2 98 88" xfId="15456"/>
    <cellStyle name="Separador de milhares 2 98 89" xfId="15457"/>
    <cellStyle name="Separador de milhares 2 98 9" xfId="15458"/>
    <cellStyle name="Separador de milhares 2 98 90" xfId="15459"/>
    <cellStyle name="Separador de milhares 2 98 91" xfId="15460"/>
    <cellStyle name="Separador de milhares 2 98 92" xfId="15461"/>
    <cellStyle name="Separador de milhares 2 98 93" xfId="15462"/>
    <cellStyle name="Separador de milhares 2 98 94" xfId="15463"/>
    <cellStyle name="Separador de milhares 2 98 95" xfId="15464"/>
    <cellStyle name="Separador de milhares 2 99" xfId="15465"/>
    <cellStyle name="Separador de milhares 20" xfId="15466"/>
    <cellStyle name="Separador de milhares 21" xfId="15467"/>
    <cellStyle name="Separador de milhares 22" xfId="15468"/>
    <cellStyle name="Separador de milhares 23" xfId="15469"/>
    <cellStyle name="Separador de milhares 24" xfId="15470"/>
    <cellStyle name="Separador de milhares 25" xfId="15471"/>
    <cellStyle name="Separador de milhares 26" xfId="15472"/>
    <cellStyle name="Separador de milhares 27" xfId="15473"/>
    <cellStyle name="Separador de milhares 27 10" xfId="15474"/>
    <cellStyle name="Separador de milhares 27 11" xfId="15475"/>
    <cellStyle name="Separador de milhares 27 12" xfId="15476"/>
    <cellStyle name="Separador de milhares 27 13" xfId="15477"/>
    <cellStyle name="Separador de milhares 27 14" xfId="15478"/>
    <cellStyle name="Separador de milhares 27 15" xfId="15479"/>
    <cellStyle name="Separador de milhares 27 16" xfId="15480"/>
    <cellStyle name="Separador de milhares 27 17" xfId="15481"/>
    <cellStyle name="Separador de milhares 27 18" xfId="15482"/>
    <cellStyle name="Separador de milhares 27 19" xfId="15483"/>
    <cellStyle name="Separador de milhares 27 2" xfId="15484"/>
    <cellStyle name="Separador de milhares 27 20" xfId="15485"/>
    <cellStyle name="Separador de milhares 27 21" xfId="15486"/>
    <cellStyle name="Separador de milhares 27 22" xfId="15487"/>
    <cellStyle name="Separador de milhares 27 23" xfId="15488"/>
    <cellStyle name="Separador de milhares 27 24" xfId="15489"/>
    <cellStyle name="Separador de milhares 27 25" xfId="15490"/>
    <cellStyle name="Separador de milhares 27 26" xfId="15491"/>
    <cellStyle name="Separador de milhares 27 27" xfId="15492"/>
    <cellStyle name="Separador de milhares 27 28" xfId="15493"/>
    <cellStyle name="Separador de milhares 27 29" xfId="15494"/>
    <cellStyle name="Separador de milhares 27 3" xfId="15495"/>
    <cellStyle name="Separador de milhares 27 30" xfId="15496"/>
    <cellStyle name="Separador de milhares 27 31" xfId="15497"/>
    <cellStyle name="Separador de milhares 27 32" xfId="15498"/>
    <cellStyle name="Separador de milhares 27 33" xfId="15499"/>
    <cellStyle name="Separador de milhares 27 34" xfId="15500"/>
    <cellStyle name="Separador de milhares 27 35" xfId="15501"/>
    <cellStyle name="Separador de milhares 27 36" xfId="15502"/>
    <cellStyle name="Separador de milhares 27 37" xfId="15503"/>
    <cellStyle name="Separador de milhares 27 38" xfId="15504"/>
    <cellStyle name="Separador de milhares 27 39" xfId="15505"/>
    <cellStyle name="Separador de milhares 27 4" xfId="15506"/>
    <cellStyle name="Separador de milhares 27 40" xfId="15507"/>
    <cellStyle name="Separador de milhares 27 41" xfId="15508"/>
    <cellStyle name="Separador de milhares 27 42" xfId="15509"/>
    <cellStyle name="Separador de milhares 27 43" xfId="15510"/>
    <cellStyle name="Separador de milhares 27 44" xfId="15511"/>
    <cellStyle name="Separador de milhares 27 45" xfId="15512"/>
    <cellStyle name="Separador de milhares 27 46" xfId="15513"/>
    <cellStyle name="Separador de milhares 27 47" xfId="15514"/>
    <cellStyle name="Separador de milhares 27 48" xfId="15515"/>
    <cellStyle name="Separador de milhares 27 49" xfId="15516"/>
    <cellStyle name="Separador de milhares 27 5" xfId="15517"/>
    <cellStyle name="Separador de milhares 27 50" xfId="15518"/>
    <cellStyle name="Separador de milhares 27 51" xfId="15519"/>
    <cellStyle name="Separador de milhares 27 52" xfId="15520"/>
    <cellStyle name="Separador de milhares 27 53" xfId="15521"/>
    <cellStyle name="Separador de milhares 27 54" xfId="15522"/>
    <cellStyle name="Separador de milhares 27 55" xfId="15523"/>
    <cellStyle name="Separador de milhares 27 56" xfId="15524"/>
    <cellStyle name="Separador de milhares 27 57" xfId="15525"/>
    <cellStyle name="Separador de milhares 27 58" xfId="15526"/>
    <cellStyle name="Separador de milhares 27 59" xfId="15527"/>
    <cellStyle name="Separador de milhares 27 6" xfId="15528"/>
    <cellStyle name="Separador de milhares 27 60" xfId="15529"/>
    <cellStyle name="Separador de milhares 27 61" xfId="15530"/>
    <cellStyle name="Separador de milhares 27 62" xfId="15531"/>
    <cellStyle name="Separador de milhares 27 63" xfId="15532"/>
    <cellStyle name="Separador de milhares 27 64" xfId="15533"/>
    <cellStyle name="Separador de milhares 27 65" xfId="15534"/>
    <cellStyle name="Separador de milhares 27 66" xfId="15535"/>
    <cellStyle name="Separador de milhares 27 67" xfId="15536"/>
    <cellStyle name="Separador de milhares 27 68" xfId="15537"/>
    <cellStyle name="Separador de milhares 27 69" xfId="15538"/>
    <cellStyle name="Separador de milhares 27 7" xfId="15539"/>
    <cellStyle name="Separador de milhares 27 70" xfId="15540"/>
    <cellStyle name="Separador de milhares 27 71" xfId="15541"/>
    <cellStyle name="Separador de milhares 27 72" xfId="15542"/>
    <cellStyle name="Separador de milhares 27 73" xfId="15543"/>
    <cellStyle name="Separador de milhares 27 74" xfId="15544"/>
    <cellStyle name="Separador de milhares 27 75" xfId="15545"/>
    <cellStyle name="Separador de milhares 27 76" xfId="15546"/>
    <cellStyle name="Separador de milhares 27 77" xfId="15547"/>
    <cellStyle name="Separador de milhares 27 78" xfId="15548"/>
    <cellStyle name="Separador de milhares 27 79" xfId="15549"/>
    <cellStyle name="Separador de milhares 27 8" xfId="15550"/>
    <cellStyle name="Separador de milhares 27 80" xfId="15551"/>
    <cellStyle name="Separador de milhares 27 81" xfId="15552"/>
    <cellStyle name="Separador de milhares 27 82" xfId="15553"/>
    <cellStyle name="Separador de milhares 27 83" xfId="15554"/>
    <cellStyle name="Separador de milhares 27 84" xfId="15555"/>
    <cellStyle name="Separador de milhares 27 85" xfId="15556"/>
    <cellStyle name="Separador de milhares 27 86" xfId="15557"/>
    <cellStyle name="Separador de milhares 27 87" xfId="15558"/>
    <cellStyle name="Separador de milhares 27 88" xfId="15559"/>
    <cellStyle name="Separador de milhares 27 89" xfId="15560"/>
    <cellStyle name="Separador de milhares 27 9" xfId="15561"/>
    <cellStyle name="Separador de milhares 27 90" xfId="15562"/>
    <cellStyle name="Separador de milhares 27 91" xfId="15563"/>
    <cellStyle name="Separador de milhares 27 92" xfId="15564"/>
    <cellStyle name="Separador de milhares 27 93" xfId="15565"/>
    <cellStyle name="Separador de milhares 27 94" xfId="15566"/>
    <cellStyle name="Separador de milhares 27 95" xfId="15567"/>
    <cellStyle name="Separador de milhares 28" xfId="15568"/>
    <cellStyle name="Separador de milhares 28 2" xfId="15569"/>
    <cellStyle name="Separador de milhares 28 3" xfId="15570"/>
    <cellStyle name="Separador de milhares 28 4" xfId="15571"/>
    <cellStyle name="Separador de milhares 28 5" xfId="15572"/>
    <cellStyle name="Separador de milhares 28 6" xfId="15573"/>
    <cellStyle name="Separador de milhares 29" xfId="15574"/>
    <cellStyle name="Separador de milhares 3" xfId="23"/>
    <cellStyle name="Separador de milhares 3 10" xfId="15576"/>
    <cellStyle name="Separador de milhares 3 10 2" xfId="15577"/>
    <cellStyle name="Separador de milhares 3 10 3" xfId="15578"/>
    <cellStyle name="Separador de milhares 3 10 4" xfId="15579"/>
    <cellStyle name="Separador de milhares 3 10 5" xfId="15580"/>
    <cellStyle name="Separador de milhares 3 10 6" xfId="15581"/>
    <cellStyle name="Separador de milhares 3 10 7" xfId="15582"/>
    <cellStyle name="Separador de milhares 3 11" xfId="15583"/>
    <cellStyle name="Separador de milhares 3 11 2" xfId="15584"/>
    <cellStyle name="Separador de milhares 3 11 3" xfId="15585"/>
    <cellStyle name="Separador de milhares 3 11 4" xfId="15586"/>
    <cellStyle name="Separador de milhares 3 11 5" xfId="15587"/>
    <cellStyle name="Separador de milhares 3 11 6" xfId="15588"/>
    <cellStyle name="Separador de milhares 3 11 7" xfId="15589"/>
    <cellStyle name="Separador de milhares 3 12" xfId="15590"/>
    <cellStyle name="Separador de milhares 3 12 2" xfId="15591"/>
    <cellStyle name="Separador de milhares 3 12 3" xfId="15592"/>
    <cellStyle name="Separador de milhares 3 12 4" xfId="15593"/>
    <cellStyle name="Separador de milhares 3 12 5" xfId="15594"/>
    <cellStyle name="Separador de milhares 3 12 6" xfId="15595"/>
    <cellStyle name="Separador de milhares 3 12 7" xfId="15596"/>
    <cellStyle name="Separador de milhares 3 13" xfId="15597"/>
    <cellStyle name="Separador de milhares 3 13 2" xfId="15598"/>
    <cellStyle name="Separador de milhares 3 13 3" xfId="15599"/>
    <cellStyle name="Separador de milhares 3 13 4" xfId="15600"/>
    <cellStyle name="Separador de milhares 3 13 5" xfId="15601"/>
    <cellStyle name="Separador de milhares 3 13 6" xfId="15602"/>
    <cellStyle name="Separador de milhares 3 13 7" xfId="15603"/>
    <cellStyle name="Separador de milhares 3 14" xfId="15604"/>
    <cellStyle name="Separador de milhares 3 14 2" xfId="15605"/>
    <cellStyle name="Separador de milhares 3 14 3" xfId="15606"/>
    <cellStyle name="Separador de milhares 3 14 4" xfId="15607"/>
    <cellStyle name="Separador de milhares 3 14 5" xfId="15608"/>
    <cellStyle name="Separador de milhares 3 14 6" xfId="15609"/>
    <cellStyle name="Separador de milhares 3 14 7" xfId="15610"/>
    <cellStyle name="Separador de milhares 3 15" xfId="15611"/>
    <cellStyle name="Separador de milhares 3 15 2" xfId="15612"/>
    <cellStyle name="Separador de milhares 3 15 3" xfId="15613"/>
    <cellStyle name="Separador de milhares 3 15 4" xfId="15614"/>
    <cellStyle name="Separador de milhares 3 15 5" xfId="15615"/>
    <cellStyle name="Separador de milhares 3 15 6" xfId="15616"/>
    <cellStyle name="Separador de milhares 3 15 7" xfId="15617"/>
    <cellStyle name="Separador de milhares 3 16" xfId="15618"/>
    <cellStyle name="Separador de milhares 3 16 2" xfId="15619"/>
    <cellStyle name="Separador de milhares 3 16 3" xfId="15620"/>
    <cellStyle name="Separador de milhares 3 16 4" xfId="15621"/>
    <cellStyle name="Separador de milhares 3 16 5" xfId="15622"/>
    <cellStyle name="Separador de milhares 3 16 6" xfId="15623"/>
    <cellStyle name="Separador de milhares 3 16 7" xfId="15624"/>
    <cellStyle name="Separador de milhares 3 17" xfId="15625"/>
    <cellStyle name="Separador de milhares 3 18" xfId="18489"/>
    <cellStyle name="Separador de milhares 3 19" xfId="15575"/>
    <cellStyle name="Separador de milhares 3 2" xfId="15626"/>
    <cellStyle name="Separador de milhares 3 2 10" xfId="15627"/>
    <cellStyle name="Separador de milhares 3 2 100" xfId="15628"/>
    <cellStyle name="Separador de milhares 3 2 101" xfId="15629"/>
    <cellStyle name="Separador de milhares 3 2 102" xfId="15630"/>
    <cellStyle name="Separador de milhares 3 2 103" xfId="15631"/>
    <cellStyle name="Separador de milhares 3 2 104" xfId="15632"/>
    <cellStyle name="Separador de milhares 3 2 105" xfId="15633"/>
    <cellStyle name="Separador de milhares 3 2 106" xfId="15634"/>
    <cellStyle name="Separador de milhares 3 2 107" xfId="15635"/>
    <cellStyle name="Separador de milhares 3 2 108" xfId="15636"/>
    <cellStyle name="Separador de milhares 3 2 109" xfId="15637"/>
    <cellStyle name="Separador de milhares 3 2 11" xfId="15638"/>
    <cellStyle name="Separador de milhares 3 2 110" xfId="15639"/>
    <cellStyle name="Separador de milhares 3 2 111" xfId="15640"/>
    <cellStyle name="Separador de milhares 3 2 112" xfId="15641"/>
    <cellStyle name="Separador de milhares 3 2 113" xfId="15642"/>
    <cellStyle name="Separador de milhares 3 2 114" xfId="15643"/>
    <cellStyle name="Separador de milhares 3 2 115" xfId="15644"/>
    <cellStyle name="Separador de milhares 3 2 116" xfId="15645"/>
    <cellStyle name="Separador de milhares 3 2 117" xfId="15646"/>
    <cellStyle name="Separador de milhares 3 2 118" xfId="15647"/>
    <cellStyle name="Separador de milhares 3 2 119" xfId="15648"/>
    <cellStyle name="Separador de milhares 3 2 12" xfId="15649"/>
    <cellStyle name="Separador de milhares 3 2 120" xfId="15650"/>
    <cellStyle name="Separador de milhares 3 2 121" xfId="15651"/>
    <cellStyle name="Separador de milhares 3 2 122" xfId="15652"/>
    <cellStyle name="Separador de milhares 3 2 123" xfId="15653"/>
    <cellStyle name="Separador de milhares 3 2 124" xfId="15654"/>
    <cellStyle name="Separador de milhares 3 2 125" xfId="15655"/>
    <cellStyle name="Separador de milhares 3 2 126" xfId="15656"/>
    <cellStyle name="Separador de milhares 3 2 127" xfId="15657"/>
    <cellStyle name="Separador de milhares 3 2 128" xfId="15658"/>
    <cellStyle name="Separador de milhares 3 2 129" xfId="15659"/>
    <cellStyle name="Separador de milhares 3 2 13" xfId="15660"/>
    <cellStyle name="Separador de milhares 3 2 130" xfId="15661"/>
    <cellStyle name="Separador de milhares 3 2 131" xfId="15662"/>
    <cellStyle name="Separador de milhares 3 2 132" xfId="15663"/>
    <cellStyle name="Separador de milhares 3 2 133" xfId="15664"/>
    <cellStyle name="Separador de milhares 3 2 134" xfId="15665"/>
    <cellStyle name="Separador de milhares 3 2 135" xfId="15666"/>
    <cellStyle name="Separador de milhares 3 2 136" xfId="15667"/>
    <cellStyle name="Separador de milhares 3 2 137" xfId="15668"/>
    <cellStyle name="Separador de milhares 3 2 138" xfId="15669"/>
    <cellStyle name="Separador de milhares 3 2 139" xfId="15670"/>
    <cellStyle name="Separador de milhares 3 2 14" xfId="15671"/>
    <cellStyle name="Separador de milhares 3 2 140" xfId="15672"/>
    <cellStyle name="Separador de milhares 3 2 141" xfId="15673"/>
    <cellStyle name="Separador de milhares 3 2 142" xfId="15674"/>
    <cellStyle name="Separador de milhares 3 2 143" xfId="15675"/>
    <cellStyle name="Separador de milhares 3 2 144" xfId="15676"/>
    <cellStyle name="Separador de milhares 3 2 145" xfId="15677"/>
    <cellStyle name="Separador de milhares 3 2 146" xfId="15678"/>
    <cellStyle name="Separador de milhares 3 2 147" xfId="15679"/>
    <cellStyle name="Separador de milhares 3 2 148" xfId="15680"/>
    <cellStyle name="Separador de milhares 3 2 149" xfId="15681"/>
    <cellStyle name="Separador de milhares 3 2 15" xfId="15682"/>
    <cellStyle name="Separador de milhares 3 2 150" xfId="15683"/>
    <cellStyle name="Separador de milhares 3 2 151" xfId="15684"/>
    <cellStyle name="Separador de milhares 3 2 152" xfId="15685"/>
    <cellStyle name="Separador de milhares 3 2 153" xfId="15686"/>
    <cellStyle name="Separador de milhares 3 2 154" xfId="15687"/>
    <cellStyle name="Separador de milhares 3 2 155" xfId="15688"/>
    <cellStyle name="Separador de milhares 3 2 156" xfId="15689"/>
    <cellStyle name="Separador de milhares 3 2 157" xfId="15690"/>
    <cellStyle name="Separador de milhares 3 2 158" xfId="15691"/>
    <cellStyle name="Separador de milhares 3 2 159" xfId="15692"/>
    <cellStyle name="Separador de milhares 3 2 16" xfId="15693"/>
    <cellStyle name="Separador de milhares 3 2 160" xfId="15694"/>
    <cellStyle name="Separador de milhares 3 2 161" xfId="15695"/>
    <cellStyle name="Separador de milhares 3 2 162" xfId="15696"/>
    <cellStyle name="Separador de milhares 3 2 163" xfId="15697"/>
    <cellStyle name="Separador de milhares 3 2 164" xfId="15698"/>
    <cellStyle name="Separador de milhares 3 2 165" xfId="15699"/>
    <cellStyle name="Separador de milhares 3 2 166" xfId="15700"/>
    <cellStyle name="Separador de milhares 3 2 167" xfId="15701"/>
    <cellStyle name="Separador de milhares 3 2 168" xfId="15702"/>
    <cellStyle name="Separador de milhares 3 2 169" xfId="15703"/>
    <cellStyle name="Separador de milhares 3 2 17" xfId="15704"/>
    <cellStyle name="Separador de milhares 3 2 170" xfId="15705"/>
    <cellStyle name="Separador de milhares 3 2 171" xfId="15706"/>
    <cellStyle name="Separador de milhares 3 2 172" xfId="15707"/>
    <cellStyle name="Separador de milhares 3 2 173" xfId="15708"/>
    <cellStyle name="Separador de milhares 3 2 174" xfId="15709"/>
    <cellStyle name="Separador de milhares 3 2 175" xfId="15710"/>
    <cellStyle name="Separador de milhares 3 2 176" xfId="15711"/>
    <cellStyle name="Separador de milhares 3 2 177" xfId="15712"/>
    <cellStyle name="Separador de milhares 3 2 18" xfId="15713"/>
    <cellStyle name="Separador de milhares 3 2 19" xfId="15714"/>
    <cellStyle name="Separador de milhares 3 2 2" xfId="15715"/>
    <cellStyle name="Separador de milhares 3 2 20" xfId="15716"/>
    <cellStyle name="Separador de milhares 3 2 21" xfId="15717"/>
    <cellStyle name="Separador de milhares 3 2 22" xfId="15718"/>
    <cellStyle name="Separador de milhares 3 2 23" xfId="15719"/>
    <cellStyle name="Separador de milhares 3 2 24" xfId="15720"/>
    <cellStyle name="Separador de milhares 3 2 25" xfId="15721"/>
    <cellStyle name="Separador de milhares 3 2 26" xfId="15722"/>
    <cellStyle name="Separador de milhares 3 2 27" xfId="15723"/>
    <cellStyle name="Separador de milhares 3 2 28" xfId="15724"/>
    <cellStyle name="Separador de milhares 3 2 29" xfId="15725"/>
    <cellStyle name="Separador de milhares 3 2 3" xfId="15726"/>
    <cellStyle name="Separador de milhares 3 2 30" xfId="15727"/>
    <cellStyle name="Separador de milhares 3 2 31" xfId="15728"/>
    <cellStyle name="Separador de milhares 3 2 32" xfId="15729"/>
    <cellStyle name="Separador de milhares 3 2 33" xfId="15730"/>
    <cellStyle name="Separador de milhares 3 2 34" xfId="15731"/>
    <cellStyle name="Separador de milhares 3 2 35" xfId="15732"/>
    <cellStyle name="Separador de milhares 3 2 36" xfId="15733"/>
    <cellStyle name="Separador de milhares 3 2 37" xfId="15734"/>
    <cellStyle name="Separador de milhares 3 2 38" xfId="15735"/>
    <cellStyle name="Separador de milhares 3 2 39" xfId="15736"/>
    <cellStyle name="Separador de milhares 3 2 4" xfId="15737"/>
    <cellStyle name="Separador de milhares 3 2 40" xfId="15738"/>
    <cellStyle name="Separador de milhares 3 2 41" xfId="15739"/>
    <cellStyle name="Separador de milhares 3 2 42" xfId="15740"/>
    <cellStyle name="Separador de milhares 3 2 43" xfId="15741"/>
    <cellStyle name="Separador de milhares 3 2 44" xfId="15742"/>
    <cellStyle name="Separador de milhares 3 2 45" xfId="15743"/>
    <cellStyle name="Separador de milhares 3 2 46" xfId="15744"/>
    <cellStyle name="Separador de milhares 3 2 47" xfId="15745"/>
    <cellStyle name="Separador de milhares 3 2 48" xfId="15746"/>
    <cellStyle name="Separador de milhares 3 2 49" xfId="15747"/>
    <cellStyle name="Separador de milhares 3 2 5" xfId="15748"/>
    <cellStyle name="Separador de milhares 3 2 50" xfId="15749"/>
    <cellStyle name="Separador de milhares 3 2 51" xfId="15750"/>
    <cellStyle name="Separador de milhares 3 2 52" xfId="15751"/>
    <cellStyle name="Separador de milhares 3 2 53" xfId="15752"/>
    <cellStyle name="Separador de milhares 3 2 54" xfId="15753"/>
    <cellStyle name="Separador de milhares 3 2 55" xfId="15754"/>
    <cellStyle name="Separador de milhares 3 2 56" xfId="15755"/>
    <cellStyle name="Separador de milhares 3 2 57" xfId="15756"/>
    <cellStyle name="Separador de milhares 3 2 58" xfId="15757"/>
    <cellStyle name="Separador de milhares 3 2 59" xfId="15758"/>
    <cellStyle name="Separador de milhares 3 2 6" xfId="15759"/>
    <cellStyle name="Separador de milhares 3 2 60" xfId="15760"/>
    <cellStyle name="Separador de milhares 3 2 61" xfId="15761"/>
    <cellStyle name="Separador de milhares 3 2 62" xfId="15762"/>
    <cellStyle name="Separador de milhares 3 2 63" xfId="15763"/>
    <cellStyle name="Separador de milhares 3 2 64" xfId="15764"/>
    <cellStyle name="Separador de milhares 3 2 65" xfId="15765"/>
    <cellStyle name="Separador de milhares 3 2 66" xfId="15766"/>
    <cellStyle name="Separador de milhares 3 2 67" xfId="15767"/>
    <cellStyle name="Separador de milhares 3 2 68" xfId="15768"/>
    <cellStyle name="Separador de milhares 3 2 69" xfId="15769"/>
    <cellStyle name="Separador de milhares 3 2 7" xfId="15770"/>
    <cellStyle name="Separador de milhares 3 2 70" xfId="15771"/>
    <cellStyle name="Separador de milhares 3 2 71" xfId="15772"/>
    <cellStyle name="Separador de milhares 3 2 72" xfId="15773"/>
    <cellStyle name="Separador de milhares 3 2 73" xfId="15774"/>
    <cellStyle name="Separador de milhares 3 2 74" xfId="15775"/>
    <cellStyle name="Separador de milhares 3 2 75" xfId="15776"/>
    <cellStyle name="Separador de milhares 3 2 76" xfId="15777"/>
    <cellStyle name="Separador de milhares 3 2 77" xfId="15778"/>
    <cellStyle name="Separador de milhares 3 2 78" xfId="15779"/>
    <cellStyle name="Separador de milhares 3 2 79" xfId="15780"/>
    <cellStyle name="Separador de milhares 3 2 8" xfId="15781"/>
    <cellStyle name="Separador de milhares 3 2 80" xfId="15782"/>
    <cellStyle name="Separador de milhares 3 2 81" xfId="15783"/>
    <cellStyle name="Separador de milhares 3 2 82" xfId="15784"/>
    <cellStyle name="Separador de milhares 3 2 83" xfId="15785"/>
    <cellStyle name="Separador de milhares 3 2 84" xfId="15786"/>
    <cellStyle name="Separador de milhares 3 2 85" xfId="15787"/>
    <cellStyle name="Separador de milhares 3 2 86" xfId="15788"/>
    <cellStyle name="Separador de milhares 3 2 87" xfId="15789"/>
    <cellStyle name="Separador de milhares 3 2 88" xfId="15790"/>
    <cellStyle name="Separador de milhares 3 2 89" xfId="15791"/>
    <cellStyle name="Separador de milhares 3 2 9" xfId="15792"/>
    <cellStyle name="Separador de milhares 3 2 90" xfId="15793"/>
    <cellStyle name="Separador de milhares 3 2 91" xfId="15794"/>
    <cellStyle name="Separador de milhares 3 2 92" xfId="15795"/>
    <cellStyle name="Separador de milhares 3 2 93" xfId="15796"/>
    <cellStyle name="Separador de milhares 3 2 94" xfId="15797"/>
    <cellStyle name="Separador de milhares 3 2 95" xfId="15798"/>
    <cellStyle name="Separador de milhares 3 2 96" xfId="15799"/>
    <cellStyle name="Separador de milhares 3 2 97" xfId="15800"/>
    <cellStyle name="Separador de milhares 3 2 98" xfId="15801"/>
    <cellStyle name="Separador de milhares 3 2 99" xfId="15802"/>
    <cellStyle name="Separador de milhares 3 3" xfId="15803"/>
    <cellStyle name="Separador de milhares 3 3 2" xfId="15804"/>
    <cellStyle name="Separador de milhares 3 3 3" xfId="15805"/>
    <cellStyle name="Separador de milhares 3 3 4" xfId="15806"/>
    <cellStyle name="Separador de milhares 3 3 5" xfId="15807"/>
    <cellStyle name="Separador de milhares 3 3 6" xfId="15808"/>
    <cellStyle name="Separador de milhares 3 3 7" xfId="15809"/>
    <cellStyle name="Separador de milhares 3 4" xfId="15810"/>
    <cellStyle name="Separador de milhares 3 4 2" xfId="15811"/>
    <cellStyle name="Separador de milhares 3 4 3" xfId="15812"/>
    <cellStyle name="Separador de milhares 3 4 4" xfId="15813"/>
    <cellStyle name="Separador de milhares 3 4 5" xfId="15814"/>
    <cellStyle name="Separador de milhares 3 4 6" xfId="15815"/>
    <cellStyle name="Separador de milhares 3 4 7" xfId="15816"/>
    <cellStyle name="Separador de milhares 3 5" xfId="15817"/>
    <cellStyle name="Separador de milhares 3 5 2" xfId="15818"/>
    <cellStyle name="Separador de milhares 3 5 3" xfId="15819"/>
    <cellStyle name="Separador de milhares 3 5 4" xfId="15820"/>
    <cellStyle name="Separador de milhares 3 5 5" xfId="15821"/>
    <cellStyle name="Separador de milhares 3 5 6" xfId="15822"/>
    <cellStyle name="Separador de milhares 3 5 7" xfId="15823"/>
    <cellStyle name="Separador de milhares 3 6" xfId="15824"/>
    <cellStyle name="Separador de milhares 3 6 10" xfId="15825"/>
    <cellStyle name="Separador de milhares 3 6 11" xfId="15826"/>
    <cellStyle name="Separador de milhares 3 6 12" xfId="15827"/>
    <cellStyle name="Separador de milhares 3 6 13" xfId="15828"/>
    <cellStyle name="Separador de milhares 3 6 14" xfId="15829"/>
    <cellStyle name="Separador de milhares 3 6 15" xfId="15830"/>
    <cellStyle name="Separador de milhares 3 6 16" xfId="15831"/>
    <cellStyle name="Separador de milhares 3 6 17" xfId="15832"/>
    <cellStyle name="Separador de milhares 3 6 18" xfId="15833"/>
    <cellStyle name="Separador de milhares 3 6 19" xfId="15834"/>
    <cellStyle name="Separador de milhares 3 6 2" xfId="15835"/>
    <cellStyle name="Separador de milhares 3 6 20" xfId="15836"/>
    <cellStyle name="Separador de milhares 3 6 21" xfId="15837"/>
    <cellStyle name="Separador de milhares 3 6 22" xfId="15838"/>
    <cellStyle name="Separador de milhares 3 6 23" xfId="15839"/>
    <cellStyle name="Separador de milhares 3 6 24" xfId="15840"/>
    <cellStyle name="Separador de milhares 3 6 25" xfId="15841"/>
    <cellStyle name="Separador de milhares 3 6 26" xfId="15842"/>
    <cellStyle name="Separador de milhares 3 6 27" xfId="15843"/>
    <cellStyle name="Separador de milhares 3 6 28" xfId="15844"/>
    <cellStyle name="Separador de milhares 3 6 29" xfId="15845"/>
    <cellStyle name="Separador de milhares 3 6 3" xfId="15846"/>
    <cellStyle name="Separador de milhares 3 6 30" xfId="15847"/>
    <cellStyle name="Separador de milhares 3 6 31" xfId="15848"/>
    <cellStyle name="Separador de milhares 3 6 32" xfId="15849"/>
    <cellStyle name="Separador de milhares 3 6 33" xfId="15850"/>
    <cellStyle name="Separador de milhares 3 6 34" xfId="15851"/>
    <cellStyle name="Separador de milhares 3 6 35" xfId="15852"/>
    <cellStyle name="Separador de milhares 3 6 36" xfId="15853"/>
    <cellStyle name="Separador de milhares 3 6 37" xfId="15854"/>
    <cellStyle name="Separador de milhares 3 6 38" xfId="15855"/>
    <cellStyle name="Separador de milhares 3 6 39" xfId="15856"/>
    <cellStyle name="Separador de milhares 3 6 4" xfId="15857"/>
    <cellStyle name="Separador de milhares 3 6 40" xfId="15858"/>
    <cellStyle name="Separador de milhares 3 6 41" xfId="15859"/>
    <cellStyle name="Separador de milhares 3 6 42" xfId="15860"/>
    <cellStyle name="Separador de milhares 3 6 43" xfId="15861"/>
    <cellStyle name="Separador de milhares 3 6 44" xfId="15862"/>
    <cellStyle name="Separador de milhares 3 6 45" xfId="15863"/>
    <cellStyle name="Separador de milhares 3 6 46" xfId="15864"/>
    <cellStyle name="Separador de milhares 3 6 47" xfId="15865"/>
    <cellStyle name="Separador de milhares 3 6 48" xfId="15866"/>
    <cellStyle name="Separador de milhares 3 6 49" xfId="15867"/>
    <cellStyle name="Separador de milhares 3 6 5" xfId="15868"/>
    <cellStyle name="Separador de milhares 3 6 50" xfId="15869"/>
    <cellStyle name="Separador de milhares 3 6 51" xfId="15870"/>
    <cellStyle name="Separador de milhares 3 6 52" xfId="15871"/>
    <cellStyle name="Separador de milhares 3 6 53" xfId="15872"/>
    <cellStyle name="Separador de milhares 3 6 54" xfId="15873"/>
    <cellStyle name="Separador de milhares 3 6 55" xfId="15874"/>
    <cellStyle name="Separador de milhares 3 6 56" xfId="15875"/>
    <cellStyle name="Separador de milhares 3 6 57" xfId="15876"/>
    <cellStyle name="Separador de milhares 3 6 58" xfId="15877"/>
    <cellStyle name="Separador de milhares 3 6 59" xfId="15878"/>
    <cellStyle name="Separador de milhares 3 6 6" xfId="15879"/>
    <cellStyle name="Separador de milhares 3 6 60" xfId="15880"/>
    <cellStyle name="Separador de milhares 3 6 61" xfId="15881"/>
    <cellStyle name="Separador de milhares 3 6 62" xfId="15882"/>
    <cellStyle name="Separador de milhares 3 6 63" xfId="15883"/>
    <cellStyle name="Separador de milhares 3 6 64" xfId="15884"/>
    <cellStyle name="Separador de milhares 3 6 65" xfId="15885"/>
    <cellStyle name="Separador de milhares 3 6 66" xfId="15886"/>
    <cellStyle name="Separador de milhares 3 6 67" xfId="15887"/>
    <cellStyle name="Separador de milhares 3 6 68" xfId="15888"/>
    <cellStyle name="Separador de milhares 3 6 69" xfId="15889"/>
    <cellStyle name="Separador de milhares 3 6 7" xfId="15890"/>
    <cellStyle name="Separador de milhares 3 6 70" xfId="15891"/>
    <cellStyle name="Separador de milhares 3 6 71" xfId="15892"/>
    <cellStyle name="Separador de milhares 3 6 72" xfId="15893"/>
    <cellStyle name="Separador de milhares 3 6 73" xfId="15894"/>
    <cellStyle name="Separador de milhares 3 6 74" xfId="15895"/>
    <cellStyle name="Separador de milhares 3 6 75" xfId="15896"/>
    <cellStyle name="Separador de milhares 3 6 76" xfId="15897"/>
    <cellStyle name="Separador de milhares 3 6 77" xfId="15898"/>
    <cellStyle name="Separador de milhares 3 6 78" xfId="15899"/>
    <cellStyle name="Separador de milhares 3 6 79" xfId="15900"/>
    <cellStyle name="Separador de milhares 3 6 8" xfId="15901"/>
    <cellStyle name="Separador de milhares 3 6 80" xfId="15902"/>
    <cellStyle name="Separador de milhares 3 6 81" xfId="15903"/>
    <cellStyle name="Separador de milhares 3 6 82" xfId="15904"/>
    <cellStyle name="Separador de milhares 3 6 83" xfId="15905"/>
    <cellStyle name="Separador de milhares 3 6 84" xfId="15906"/>
    <cellStyle name="Separador de milhares 3 6 84 2" xfId="15907"/>
    <cellStyle name="Separador de milhares 3 6 84 2 10" xfId="15908"/>
    <cellStyle name="Separador de milhares 3 6 84 2 11" xfId="15909"/>
    <cellStyle name="Separador de milhares 3 6 84 2 12" xfId="15910"/>
    <cellStyle name="Separador de milhares 3 6 84 2 13" xfId="15911"/>
    <cellStyle name="Separador de milhares 3 6 84 2 14" xfId="15912"/>
    <cellStyle name="Separador de milhares 3 6 84 2 15" xfId="15913"/>
    <cellStyle name="Separador de milhares 3 6 84 2 16" xfId="15914"/>
    <cellStyle name="Separador de milhares 3 6 84 2 17" xfId="15915"/>
    <cellStyle name="Separador de milhares 3 6 84 2 18" xfId="15916"/>
    <cellStyle name="Separador de milhares 3 6 84 2 19" xfId="15917"/>
    <cellStyle name="Separador de milhares 3 6 84 2 2" xfId="15918"/>
    <cellStyle name="Separador de milhares 3 6 84 2 20" xfId="15919"/>
    <cellStyle name="Separador de milhares 3 6 84 2 21" xfId="15920"/>
    <cellStyle name="Separador de milhares 3 6 84 2 22" xfId="15921"/>
    <cellStyle name="Separador de milhares 3 6 84 2 23" xfId="15922"/>
    <cellStyle name="Separador de milhares 3 6 84 2 24" xfId="15923"/>
    <cellStyle name="Separador de milhares 3 6 84 2 25" xfId="15924"/>
    <cellStyle name="Separador de milhares 3 6 84 2 26" xfId="15925"/>
    <cellStyle name="Separador de milhares 3 6 84 2 27" xfId="15926"/>
    <cellStyle name="Separador de milhares 3 6 84 2 28" xfId="15927"/>
    <cellStyle name="Separador de milhares 3 6 84 2 29" xfId="15928"/>
    <cellStyle name="Separador de milhares 3 6 84 2 3" xfId="15929"/>
    <cellStyle name="Separador de milhares 3 6 84 2 30" xfId="15930"/>
    <cellStyle name="Separador de milhares 3 6 84 2 31" xfId="15931"/>
    <cellStyle name="Separador de milhares 3 6 84 2 32" xfId="15932"/>
    <cellStyle name="Separador de milhares 3 6 84 2 33" xfId="15933"/>
    <cellStyle name="Separador de milhares 3 6 84 2 34" xfId="15934"/>
    <cellStyle name="Separador de milhares 3 6 84 2 35" xfId="15935"/>
    <cellStyle name="Separador de milhares 3 6 84 2 36" xfId="15936"/>
    <cellStyle name="Separador de milhares 3 6 84 2 37" xfId="15937"/>
    <cellStyle name="Separador de milhares 3 6 84 2 38" xfId="15938"/>
    <cellStyle name="Separador de milhares 3 6 84 2 39" xfId="15939"/>
    <cellStyle name="Separador de milhares 3 6 84 2 4" xfId="15940"/>
    <cellStyle name="Separador de milhares 3 6 84 2 5" xfId="15941"/>
    <cellStyle name="Separador de milhares 3 6 84 2 6" xfId="15942"/>
    <cellStyle name="Separador de milhares 3 6 84 2 7" xfId="15943"/>
    <cellStyle name="Separador de milhares 3 6 84 2 8" xfId="15944"/>
    <cellStyle name="Separador de milhares 3 6 84 2 9" xfId="15945"/>
    <cellStyle name="Separador de milhares 3 6 85" xfId="15946"/>
    <cellStyle name="Separador de milhares 3 6 86" xfId="15947"/>
    <cellStyle name="Separador de milhares 3 6 87" xfId="15948"/>
    <cellStyle name="Separador de milhares 3 6 88" xfId="15949"/>
    <cellStyle name="Separador de milhares 3 6 89" xfId="15950"/>
    <cellStyle name="Separador de milhares 3 6 9" xfId="15951"/>
    <cellStyle name="Separador de milhares 3 6 90" xfId="15952"/>
    <cellStyle name="Separador de milhares 3 6 90 10" xfId="15953"/>
    <cellStyle name="Separador de milhares 3 6 90 11" xfId="15954"/>
    <cellStyle name="Separador de milhares 3 6 90 12" xfId="15955"/>
    <cellStyle name="Separador de milhares 3 6 90 13" xfId="15956"/>
    <cellStyle name="Separador de milhares 3 6 90 14" xfId="15957"/>
    <cellStyle name="Separador de milhares 3 6 90 15" xfId="15958"/>
    <cellStyle name="Separador de milhares 3 6 90 16" xfId="15959"/>
    <cellStyle name="Separador de milhares 3 6 90 17" xfId="15960"/>
    <cellStyle name="Separador de milhares 3 6 90 18" xfId="15961"/>
    <cellStyle name="Separador de milhares 3 6 90 19" xfId="15962"/>
    <cellStyle name="Separador de milhares 3 6 90 2" xfId="15963"/>
    <cellStyle name="Separador de milhares 3 6 90 20" xfId="15964"/>
    <cellStyle name="Separador de milhares 3 6 90 21" xfId="15965"/>
    <cellStyle name="Separador de milhares 3 6 90 22" xfId="15966"/>
    <cellStyle name="Separador de milhares 3 6 90 23" xfId="15967"/>
    <cellStyle name="Separador de milhares 3 6 90 24" xfId="15968"/>
    <cellStyle name="Separador de milhares 3 6 90 25" xfId="15969"/>
    <cellStyle name="Separador de milhares 3 6 90 26" xfId="15970"/>
    <cellStyle name="Separador de milhares 3 6 90 27" xfId="15971"/>
    <cellStyle name="Separador de milhares 3 6 90 28" xfId="15972"/>
    <cellStyle name="Separador de milhares 3 6 90 29" xfId="15973"/>
    <cellStyle name="Separador de milhares 3 6 90 3" xfId="15974"/>
    <cellStyle name="Separador de milhares 3 6 90 30" xfId="15975"/>
    <cellStyle name="Separador de milhares 3 6 90 31" xfId="15976"/>
    <cellStyle name="Separador de milhares 3 6 90 32" xfId="15977"/>
    <cellStyle name="Separador de milhares 3 6 90 33" xfId="15978"/>
    <cellStyle name="Separador de milhares 3 6 90 34" xfId="15979"/>
    <cellStyle name="Separador de milhares 3 6 90 35" xfId="15980"/>
    <cellStyle name="Separador de milhares 3 6 90 36" xfId="15981"/>
    <cellStyle name="Separador de milhares 3 6 90 37" xfId="15982"/>
    <cellStyle name="Separador de milhares 3 6 90 38" xfId="15983"/>
    <cellStyle name="Separador de milhares 3 6 90 39" xfId="15984"/>
    <cellStyle name="Separador de milhares 3 6 90 4" xfId="15985"/>
    <cellStyle name="Separador de milhares 3 6 90 40" xfId="15986"/>
    <cellStyle name="Separador de milhares 3 6 90 41" xfId="15987"/>
    <cellStyle name="Separador de milhares 3 6 90 42" xfId="15988"/>
    <cellStyle name="Separador de milhares 3 6 90 43" xfId="15989"/>
    <cellStyle name="Separador de milhares 3 6 90 44" xfId="15990"/>
    <cellStyle name="Separador de milhares 3 6 90 45" xfId="15991"/>
    <cellStyle name="Separador de milhares 3 6 90 46" xfId="15992"/>
    <cellStyle name="Separador de milhares 3 6 90 47" xfId="15993"/>
    <cellStyle name="Separador de milhares 3 6 90 48" xfId="15994"/>
    <cellStyle name="Separador de milhares 3 6 90 49" xfId="15995"/>
    <cellStyle name="Separador de milhares 3 6 90 5" xfId="15996"/>
    <cellStyle name="Separador de milhares 3 6 90 50" xfId="15997"/>
    <cellStyle name="Separador de milhares 3 6 90 51" xfId="15998"/>
    <cellStyle name="Separador de milhares 3 6 90 52" xfId="15999"/>
    <cellStyle name="Separador de milhares 3 6 90 53" xfId="16000"/>
    <cellStyle name="Separador de milhares 3 6 90 54" xfId="16001"/>
    <cellStyle name="Separador de milhares 3 6 90 55" xfId="16002"/>
    <cellStyle name="Separador de milhares 3 6 90 56" xfId="16003"/>
    <cellStyle name="Separador de milhares 3 6 90 57" xfId="16004"/>
    <cellStyle name="Separador de milhares 3 6 90 58" xfId="16005"/>
    <cellStyle name="Separador de milhares 3 6 90 59" xfId="16006"/>
    <cellStyle name="Separador de milhares 3 6 90 6" xfId="16007"/>
    <cellStyle name="Separador de milhares 3 6 90 60" xfId="16008"/>
    <cellStyle name="Separador de milhares 3 6 90 61" xfId="16009"/>
    <cellStyle name="Separador de milhares 3 6 90 62" xfId="16010"/>
    <cellStyle name="Separador de milhares 3 6 90 63" xfId="16011"/>
    <cellStyle name="Separador de milhares 3 6 90 64" xfId="16012"/>
    <cellStyle name="Separador de milhares 3 6 90 65" xfId="16013"/>
    <cellStyle name="Separador de milhares 3 6 90 66" xfId="16014"/>
    <cellStyle name="Separador de milhares 3 6 90 67" xfId="16015"/>
    <cellStyle name="Separador de milhares 3 6 90 68" xfId="16016"/>
    <cellStyle name="Separador de milhares 3 6 90 69" xfId="16017"/>
    <cellStyle name="Separador de milhares 3 6 90 7" xfId="16018"/>
    <cellStyle name="Separador de milhares 3 6 90 70" xfId="16019"/>
    <cellStyle name="Separador de milhares 3 6 90 71" xfId="16020"/>
    <cellStyle name="Separador de milhares 3 6 90 72" xfId="16021"/>
    <cellStyle name="Separador de milhares 3 6 90 73" xfId="16022"/>
    <cellStyle name="Separador de milhares 3 6 90 74" xfId="16023"/>
    <cellStyle name="Separador de milhares 3 6 90 75" xfId="16024"/>
    <cellStyle name="Separador de milhares 3 6 90 76" xfId="16025"/>
    <cellStyle name="Separador de milhares 3 6 90 77" xfId="16026"/>
    <cellStyle name="Separador de milhares 3 6 90 78" xfId="16027"/>
    <cellStyle name="Separador de milhares 3 6 90 79" xfId="16028"/>
    <cellStyle name="Separador de milhares 3 6 90 8" xfId="16029"/>
    <cellStyle name="Separador de milhares 3 6 90 80" xfId="16030"/>
    <cellStyle name="Separador de milhares 3 6 90 81" xfId="16031"/>
    <cellStyle name="Separador de milhares 3 6 90 82" xfId="16032"/>
    <cellStyle name="Separador de milhares 3 6 90 83" xfId="16033"/>
    <cellStyle name="Separador de milhares 3 6 90 84" xfId="16034"/>
    <cellStyle name="Separador de milhares 3 6 90 85" xfId="16035"/>
    <cellStyle name="Separador de milhares 3 6 90 86" xfId="16036"/>
    <cellStyle name="Separador de milhares 3 6 90 87" xfId="16037"/>
    <cellStyle name="Separador de milhares 3 6 90 88" xfId="16038"/>
    <cellStyle name="Separador de milhares 3 6 90 89" xfId="16039"/>
    <cellStyle name="Separador de milhares 3 6 90 9" xfId="16040"/>
    <cellStyle name="Separador de milhares 3 6 90 90" xfId="16041"/>
    <cellStyle name="Separador de milhares 3 6 90 91" xfId="16042"/>
    <cellStyle name="Separador de milhares 3 6 90 92" xfId="16043"/>
    <cellStyle name="Separador de milhares 3 6 90 93" xfId="16044"/>
    <cellStyle name="Separador de milhares 3 6 90 94" xfId="16045"/>
    <cellStyle name="Separador de milhares 3 6 90 95" xfId="16046"/>
    <cellStyle name="Separador de milhares 3 6 90 96" xfId="16047"/>
    <cellStyle name="Separador de milhares 3 6 91" xfId="16048"/>
    <cellStyle name="Separador de milhares 3 6 91 10" xfId="16049"/>
    <cellStyle name="Separador de milhares 3 6 91 11" xfId="16050"/>
    <cellStyle name="Separador de milhares 3 6 91 12" xfId="16051"/>
    <cellStyle name="Separador de milhares 3 6 91 13" xfId="16052"/>
    <cellStyle name="Separador de milhares 3 6 91 14" xfId="16053"/>
    <cellStyle name="Separador de milhares 3 6 91 15" xfId="16054"/>
    <cellStyle name="Separador de milhares 3 6 91 16" xfId="16055"/>
    <cellStyle name="Separador de milhares 3 6 91 17" xfId="16056"/>
    <cellStyle name="Separador de milhares 3 6 91 18" xfId="16057"/>
    <cellStyle name="Separador de milhares 3 6 91 19" xfId="16058"/>
    <cellStyle name="Separador de milhares 3 6 91 2" xfId="16059"/>
    <cellStyle name="Separador de milhares 3 6 91 20" xfId="16060"/>
    <cellStyle name="Separador de milhares 3 6 91 21" xfId="16061"/>
    <cellStyle name="Separador de milhares 3 6 91 22" xfId="16062"/>
    <cellStyle name="Separador de milhares 3 6 91 23" xfId="16063"/>
    <cellStyle name="Separador de milhares 3 6 91 24" xfId="16064"/>
    <cellStyle name="Separador de milhares 3 6 91 25" xfId="16065"/>
    <cellStyle name="Separador de milhares 3 6 91 26" xfId="16066"/>
    <cellStyle name="Separador de milhares 3 6 91 27" xfId="16067"/>
    <cellStyle name="Separador de milhares 3 6 91 28" xfId="16068"/>
    <cellStyle name="Separador de milhares 3 6 91 29" xfId="16069"/>
    <cellStyle name="Separador de milhares 3 6 91 3" xfId="16070"/>
    <cellStyle name="Separador de milhares 3 6 91 30" xfId="16071"/>
    <cellStyle name="Separador de milhares 3 6 91 31" xfId="16072"/>
    <cellStyle name="Separador de milhares 3 6 91 32" xfId="16073"/>
    <cellStyle name="Separador de milhares 3 6 91 33" xfId="16074"/>
    <cellStyle name="Separador de milhares 3 6 91 34" xfId="16075"/>
    <cellStyle name="Separador de milhares 3 6 91 35" xfId="16076"/>
    <cellStyle name="Separador de milhares 3 6 91 36" xfId="16077"/>
    <cellStyle name="Separador de milhares 3 6 91 37" xfId="16078"/>
    <cellStyle name="Separador de milhares 3 6 91 38" xfId="16079"/>
    <cellStyle name="Separador de milhares 3 6 91 39" xfId="16080"/>
    <cellStyle name="Separador de milhares 3 6 91 4" xfId="16081"/>
    <cellStyle name="Separador de milhares 3 6 91 40" xfId="16082"/>
    <cellStyle name="Separador de milhares 3 6 91 41" xfId="16083"/>
    <cellStyle name="Separador de milhares 3 6 91 42" xfId="16084"/>
    <cellStyle name="Separador de milhares 3 6 91 43" xfId="16085"/>
    <cellStyle name="Separador de milhares 3 6 91 44" xfId="16086"/>
    <cellStyle name="Separador de milhares 3 6 91 45" xfId="16087"/>
    <cellStyle name="Separador de milhares 3 6 91 46" xfId="16088"/>
    <cellStyle name="Separador de milhares 3 6 91 47" xfId="16089"/>
    <cellStyle name="Separador de milhares 3 6 91 48" xfId="16090"/>
    <cellStyle name="Separador de milhares 3 6 91 49" xfId="16091"/>
    <cellStyle name="Separador de milhares 3 6 91 5" xfId="16092"/>
    <cellStyle name="Separador de milhares 3 6 91 50" xfId="16093"/>
    <cellStyle name="Separador de milhares 3 6 91 51" xfId="16094"/>
    <cellStyle name="Separador de milhares 3 6 91 52" xfId="16095"/>
    <cellStyle name="Separador de milhares 3 6 91 53" xfId="16096"/>
    <cellStyle name="Separador de milhares 3 6 91 54" xfId="16097"/>
    <cellStyle name="Separador de milhares 3 6 91 55" xfId="16098"/>
    <cellStyle name="Separador de milhares 3 6 91 56" xfId="16099"/>
    <cellStyle name="Separador de milhares 3 6 91 57" xfId="16100"/>
    <cellStyle name="Separador de milhares 3 6 91 58" xfId="16101"/>
    <cellStyle name="Separador de milhares 3 6 91 59" xfId="16102"/>
    <cellStyle name="Separador de milhares 3 6 91 6" xfId="16103"/>
    <cellStyle name="Separador de milhares 3 6 91 60" xfId="16104"/>
    <cellStyle name="Separador de milhares 3 6 91 61" xfId="16105"/>
    <cellStyle name="Separador de milhares 3 6 91 62" xfId="16106"/>
    <cellStyle name="Separador de milhares 3 6 91 63" xfId="16107"/>
    <cellStyle name="Separador de milhares 3 6 91 64" xfId="16108"/>
    <cellStyle name="Separador de milhares 3 6 91 65" xfId="16109"/>
    <cellStyle name="Separador de milhares 3 6 91 66" xfId="16110"/>
    <cellStyle name="Separador de milhares 3 6 91 67" xfId="16111"/>
    <cellStyle name="Separador de milhares 3 6 91 68" xfId="16112"/>
    <cellStyle name="Separador de milhares 3 6 91 69" xfId="16113"/>
    <cellStyle name="Separador de milhares 3 6 91 7" xfId="16114"/>
    <cellStyle name="Separador de milhares 3 6 91 70" xfId="16115"/>
    <cellStyle name="Separador de milhares 3 6 91 71" xfId="16116"/>
    <cellStyle name="Separador de milhares 3 6 91 72" xfId="16117"/>
    <cellStyle name="Separador de milhares 3 6 91 73" xfId="16118"/>
    <cellStyle name="Separador de milhares 3 6 91 74" xfId="16119"/>
    <cellStyle name="Separador de milhares 3 6 91 75" xfId="16120"/>
    <cellStyle name="Separador de milhares 3 6 91 76" xfId="16121"/>
    <cellStyle name="Separador de milhares 3 6 91 77" xfId="16122"/>
    <cellStyle name="Separador de milhares 3 6 91 78" xfId="16123"/>
    <cellStyle name="Separador de milhares 3 6 91 79" xfId="16124"/>
    <cellStyle name="Separador de milhares 3 6 91 8" xfId="16125"/>
    <cellStyle name="Separador de milhares 3 6 91 80" xfId="16126"/>
    <cellStyle name="Separador de milhares 3 6 91 81" xfId="16127"/>
    <cellStyle name="Separador de milhares 3 6 91 82" xfId="16128"/>
    <cellStyle name="Separador de milhares 3 6 91 83" xfId="16129"/>
    <cellStyle name="Separador de milhares 3 6 91 84" xfId="16130"/>
    <cellStyle name="Separador de milhares 3 6 91 85" xfId="16131"/>
    <cellStyle name="Separador de milhares 3 6 91 86" xfId="16132"/>
    <cellStyle name="Separador de milhares 3 6 91 87" xfId="16133"/>
    <cellStyle name="Separador de milhares 3 6 91 88" xfId="16134"/>
    <cellStyle name="Separador de milhares 3 6 91 89" xfId="16135"/>
    <cellStyle name="Separador de milhares 3 6 91 9" xfId="16136"/>
    <cellStyle name="Separador de milhares 3 6 91 90" xfId="16137"/>
    <cellStyle name="Separador de milhares 3 6 91 91" xfId="16138"/>
    <cellStyle name="Separador de milhares 3 6 91 92" xfId="16139"/>
    <cellStyle name="Separador de milhares 3 6 91 93" xfId="16140"/>
    <cellStyle name="Separador de milhares 3 6 91 94" xfId="16141"/>
    <cellStyle name="Separador de milhares 3 6 91 95" xfId="16142"/>
    <cellStyle name="Separador de milhares 3 6 92" xfId="16143"/>
    <cellStyle name="Separador de milhares 3 6 92 10" xfId="16144"/>
    <cellStyle name="Separador de milhares 3 6 92 11" xfId="16145"/>
    <cellStyle name="Separador de milhares 3 6 92 12" xfId="16146"/>
    <cellStyle name="Separador de milhares 3 6 92 13" xfId="16147"/>
    <cellStyle name="Separador de milhares 3 6 92 14" xfId="16148"/>
    <cellStyle name="Separador de milhares 3 6 92 15" xfId="16149"/>
    <cellStyle name="Separador de milhares 3 6 92 16" xfId="16150"/>
    <cellStyle name="Separador de milhares 3 6 92 17" xfId="16151"/>
    <cellStyle name="Separador de milhares 3 6 92 18" xfId="16152"/>
    <cellStyle name="Separador de milhares 3 6 92 19" xfId="16153"/>
    <cellStyle name="Separador de milhares 3 6 92 2" xfId="16154"/>
    <cellStyle name="Separador de milhares 3 6 92 20" xfId="16155"/>
    <cellStyle name="Separador de milhares 3 6 92 21" xfId="16156"/>
    <cellStyle name="Separador de milhares 3 6 92 22" xfId="16157"/>
    <cellStyle name="Separador de milhares 3 6 92 23" xfId="16158"/>
    <cellStyle name="Separador de milhares 3 6 92 24" xfId="16159"/>
    <cellStyle name="Separador de milhares 3 6 92 25" xfId="16160"/>
    <cellStyle name="Separador de milhares 3 6 92 26" xfId="16161"/>
    <cellStyle name="Separador de milhares 3 6 92 27" xfId="16162"/>
    <cellStyle name="Separador de milhares 3 6 92 28" xfId="16163"/>
    <cellStyle name="Separador de milhares 3 6 92 29" xfId="16164"/>
    <cellStyle name="Separador de milhares 3 6 92 3" xfId="16165"/>
    <cellStyle name="Separador de milhares 3 6 92 30" xfId="16166"/>
    <cellStyle name="Separador de milhares 3 6 92 31" xfId="16167"/>
    <cellStyle name="Separador de milhares 3 6 92 32" xfId="16168"/>
    <cellStyle name="Separador de milhares 3 6 92 33" xfId="16169"/>
    <cellStyle name="Separador de milhares 3 6 92 34" xfId="16170"/>
    <cellStyle name="Separador de milhares 3 6 92 35" xfId="16171"/>
    <cellStyle name="Separador de milhares 3 6 92 36" xfId="16172"/>
    <cellStyle name="Separador de milhares 3 6 92 37" xfId="16173"/>
    <cellStyle name="Separador de milhares 3 6 92 38" xfId="16174"/>
    <cellStyle name="Separador de milhares 3 6 92 39" xfId="16175"/>
    <cellStyle name="Separador de milhares 3 6 92 4" xfId="16176"/>
    <cellStyle name="Separador de milhares 3 6 92 40" xfId="16177"/>
    <cellStyle name="Separador de milhares 3 6 92 41" xfId="16178"/>
    <cellStyle name="Separador de milhares 3 6 92 42" xfId="16179"/>
    <cellStyle name="Separador de milhares 3 6 92 43" xfId="16180"/>
    <cellStyle name="Separador de milhares 3 6 92 44" xfId="16181"/>
    <cellStyle name="Separador de milhares 3 6 92 45" xfId="16182"/>
    <cellStyle name="Separador de milhares 3 6 92 46" xfId="16183"/>
    <cellStyle name="Separador de milhares 3 6 92 47" xfId="16184"/>
    <cellStyle name="Separador de milhares 3 6 92 48" xfId="16185"/>
    <cellStyle name="Separador de milhares 3 6 92 49" xfId="16186"/>
    <cellStyle name="Separador de milhares 3 6 92 5" xfId="16187"/>
    <cellStyle name="Separador de milhares 3 6 92 50" xfId="16188"/>
    <cellStyle name="Separador de milhares 3 6 92 51" xfId="16189"/>
    <cellStyle name="Separador de milhares 3 6 92 52" xfId="16190"/>
    <cellStyle name="Separador de milhares 3 6 92 53" xfId="16191"/>
    <cellStyle name="Separador de milhares 3 6 92 54" xfId="16192"/>
    <cellStyle name="Separador de milhares 3 6 92 55" xfId="16193"/>
    <cellStyle name="Separador de milhares 3 6 92 6" xfId="16194"/>
    <cellStyle name="Separador de milhares 3 6 92 7" xfId="16195"/>
    <cellStyle name="Separador de milhares 3 6 92 8" xfId="16196"/>
    <cellStyle name="Separador de milhares 3 6 92 9" xfId="16197"/>
    <cellStyle name="Separador de milhares 3 6 93" xfId="16198"/>
    <cellStyle name="Separador de milhares 3 6 94" xfId="16199"/>
    <cellStyle name="Separador de milhares 3 6 95" xfId="16200"/>
    <cellStyle name="Separador de milhares 3 6 96" xfId="16201"/>
    <cellStyle name="Separador de milhares 3 7" xfId="16202"/>
    <cellStyle name="Separador de milhares 3 7 10" xfId="16203"/>
    <cellStyle name="Separador de milhares 3 7 11" xfId="16204"/>
    <cellStyle name="Separador de milhares 3 7 12" xfId="16205"/>
    <cellStyle name="Separador de milhares 3 7 13" xfId="16206"/>
    <cellStyle name="Separador de milhares 3 7 14" xfId="16207"/>
    <cellStyle name="Separador de milhares 3 7 15" xfId="16208"/>
    <cellStyle name="Separador de milhares 3 7 16" xfId="16209"/>
    <cellStyle name="Separador de milhares 3 7 17" xfId="16210"/>
    <cellStyle name="Separador de milhares 3 7 18" xfId="16211"/>
    <cellStyle name="Separador de milhares 3 7 19" xfId="16212"/>
    <cellStyle name="Separador de milhares 3 7 2" xfId="16213"/>
    <cellStyle name="Separador de milhares 3 7 20" xfId="16214"/>
    <cellStyle name="Separador de milhares 3 7 21" xfId="16215"/>
    <cellStyle name="Separador de milhares 3 7 22" xfId="16216"/>
    <cellStyle name="Separador de milhares 3 7 23" xfId="16217"/>
    <cellStyle name="Separador de milhares 3 7 24" xfId="16218"/>
    <cellStyle name="Separador de milhares 3 7 25" xfId="16219"/>
    <cellStyle name="Separador de milhares 3 7 26" xfId="16220"/>
    <cellStyle name="Separador de milhares 3 7 27" xfId="16221"/>
    <cellStyle name="Separador de milhares 3 7 28" xfId="16222"/>
    <cellStyle name="Separador de milhares 3 7 29" xfId="16223"/>
    <cellStyle name="Separador de milhares 3 7 3" xfId="16224"/>
    <cellStyle name="Separador de milhares 3 7 30" xfId="16225"/>
    <cellStyle name="Separador de milhares 3 7 31" xfId="16226"/>
    <cellStyle name="Separador de milhares 3 7 32" xfId="16227"/>
    <cellStyle name="Separador de milhares 3 7 33" xfId="16228"/>
    <cellStyle name="Separador de milhares 3 7 34" xfId="16229"/>
    <cellStyle name="Separador de milhares 3 7 35" xfId="16230"/>
    <cellStyle name="Separador de milhares 3 7 36" xfId="16231"/>
    <cellStyle name="Separador de milhares 3 7 37" xfId="16232"/>
    <cellStyle name="Separador de milhares 3 7 38" xfId="16233"/>
    <cellStyle name="Separador de milhares 3 7 39" xfId="16234"/>
    <cellStyle name="Separador de milhares 3 7 4" xfId="16235"/>
    <cellStyle name="Separador de milhares 3 7 40" xfId="16236"/>
    <cellStyle name="Separador de milhares 3 7 41" xfId="16237"/>
    <cellStyle name="Separador de milhares 3 7 42" xfId="16238"/>
    <cellStyle name="Separador de milhares 3 7 43" xfId="16239"/>
    <cellStyle name="Separador de milhares 3 7 44" xfId="16240"/>
    <cellStyle name="Separador de milhares 3 7 45" xfId="16241"/>
    <cellStyle name="Separador de milhares 3 7 46" xfId="16242"/>
    <cellStyle name="Separador de milhares 3 7 47" xfId="16243"/>
    <cellStyle name="Separador de milhares 3 7 48" xfId="16244"/>
    <cellStyle name="Separador de milhares 3 7 49" xfId="16245"/>
    <cellStyle name="Separador de milhares 3 7 5" xfId="16246"/>
    <cellStyle name="Separador de milhares 3 7 50" xfId="16247"/>
    <cellStyle name="Separador de milhares 3 7 51" xfId="16248"/>
    <cellStyle name="Separador de milhares 3 7 52" xfId="16249"/>
    <cellStyle name="Separador de milhares 3 7 53" xfId="16250"/>
    <cellStyle name="Separador de milhares 3 7 54" xfId="16251"/>
    <cellStyle name="Separador de milhares 3 7 55" xfId="16252"/>
    <cellStyle name="Separador de milhares 3 7 56" xfId="16253"/>
    <cellStyle name="Separador de milhares 3 7 57" xfId="16254"/>
    <cellStyle name="Separador de milhares 3 7 58" xfId="16255"/>
    <cellStyle name="Separador de milhares 3 7 59" xfId="16256"/>
    <cellStyle name="Separador de milhares 3 7 6" xfId="16257"/>
    <cellStyle name="Separador de milhares 3 7 60" xfId="16258"/>
    <cellStyle name="Separador de milhares 3 7 61" xfId="16259"/>
    <cellStyle name="Separador de milhares 3 7 62" xfId="16260"/>
    <cellStyle name="Separador de milhares 3 7 63" xfId="16261"/>
    <cellStyle name="Separador de milhares 3 7 64" xfId="16262"/>
    <cellStyle name="Separador de milhares 3 7 65" xfId="16263"/>
    <cellStyle name="Separador de milhares 3 7 66" xfId="16264"/>
    <cellStyle name="Separador de milhares 3 7 67" xfId="16265"/>
    <cellStyle name="Separador de milhares 3 7 68" xfId="16266"/>
    <cellStyle name="Separador de milhares 3 7 69" xfId="16267"/>
    <cellStyle name="Separador de milhares 3 7 7" xfId="16268"/>
    <cellStyle name="Separador de milhares 3 7 70" xfId="16269"/>
    <cellStyle name="Separador de milhares 3 7 71" xfId="16270"/>
    <cellStyle name="Separador de milhares 3 7 72" xfId="16271"/>
    <cellStyle name="Separador de milhares 3 7 73" xfId="16272"/>
    <cellStyle name="Separador de milhares 3 7 74" xfId="16273"/>
    <cellStyle name="Separador de milhares 3 7 75" xfId="16274"/>
    <cellStyle name="Separador de milhares 3 7 76" xfId="16275"/>
    <cellStyle name="Separador de milhares 3 7 77" xfId="16276"/>
    <cellStyle name="Separador de milhares 3 7 78" xfId="16277"/>
    <cellStyle name="Separador de milhares 3 7 79" xfId="16278"/>
    <cellStyle name="Separador de milhares 3 7 8" xfId="16279"/>
    <cellStyle name="Separador de milhares 3 7 80" xfId="16280"/>
    <cellStyle name="Separador de milhares 3 7 81" xfId="16281"/>
    <cellStyle name="Separador de milhares 3 7 82" xfId="16282"/>
    <cellStyle name="Separador de milhares 3 7 83" xfId="16283"/>
    <cellStyle name="Separador de milhares 3 7 84" xfId="16284"/>
    <cellStyle name="Separador de milhares 3 7 84 2" xfId="16285"/>
    <cellStyle name="Separador de milhares 3 7 84 2 10" xfId="16286"/>
    <cellStyle name="Separador de milhares 3 7 84 2 11" xfId="16287"/>
    <cellStyle name="Separador de milhares 3 7 84 2 12" xfId="16288"/>
    <cellStyle name="Separador de milhares 3 7 84 2 13" xfId="16289"/>
    <cellStyle name="Separador de milhares 3 7 84 2 14" xfId="16290"/>
    <cellStyle name="Separador de milhares 3 7 84 2 15" xfId="16291"/>
    <cellStyle name="Separador de milhares 3 7 84 2 16" xfId="16292"/>
    <cellStyle name="Separador de milhares 3 7 84 2 17" xfId="16293"/>
    <cellStyle name="Separador de milhares 3 7 84 2 18" xfId="16294"/>
    <cellStyle name="Separador de milhares 3 7 84 2 19" xfId="16295"/>
    <cellStyle name="Separador de milhares 3 7 84 2 2" xfId="16296"/>
    <cellStyle name="Separador de milhares 3 7 84 2 20" xfId="16297"/>
    <cellStyle name="Separador de milhares 3 7 84 2 21" xfId="16298"/>
    <cellStyle name="Separador de milhares 3 7 84 2 22" xfId="16299"/>
    <cellStyle name="Separador de milhares 3 7 84 2 23" xfId="16300"/>
    <cellStyle name="Separador de milhares 3 7 84 2 24" xfId="16301"/>
    <cellStyle name="Separador de milhares 3 7 84 2 25" xfId="16302"/>
    <cellStyle name="Separador de milhares 3 7 84 2 26" xfId="16303"/>
    <cellStyle name="Separador de milhares 3 7 84 2 27" xfId="16304"/>
    <cellStyle name="Separador de milhares 3 7 84 2 28" xfId="16305"/>
    <cellStyle name="Separador de milhares 3 7 84 2 29" xfId="16306"/>
    <cellStyle name="Separador de milhares 3 7 84 2 3" xfId="16307"/>
    <cellStyle name="Separador de milhares 3 7 84 2 30" xfId="16308"/>
    <cellStyle name="Separador de milhares 3 7 84 2 31" xfId="16309"/>
    <cellStyle name="Separador de milhares 3 7 84 2 32" xfId="16310"/>
    <cellStyle name="Separador de milhares 3 7 84 2 33" xfId="16311"/>
    <cellStyle name="Separador de milhares 3 7 84 2 34" xfId="16312"/>
    <cellStyle name="Separador de milhares 3 7 84 2 35" xfId="16313"/>
    <cellStyle name="Separador de milhares 3 7 84 2 36" xfId="16314"/>
    <cellStyle name="Separador de milhares 3 7 84 2 37" xfId="16315"/>
    <cellStyle name="Separador de milhares 3 7 84 2 38" xfId="16316"/>
    <cellStyle name="Separador de milhares 3 7 84 2 39" xfId="16317"/>
    <cellStyle name="Separador de milhares 3 7 84 2 4" xfId="16318"/>
    <cellStyle name="Separador de milhares 3 7 84 2 5" xfId="16319"/>
    <cellStyle name="Separador de milhares 3 7 84 2 6" xfId="16320"/>
    <cellStyle name="Separador de milhares 3 7 84 2 7" xfId="16321"/>
    <cellStyle name="Separador de milhares 3 7 84 2 8" xfId="16322"/>
    <cellStyle name="Separador de milhares 3 7 84 2 9" xfId="16323"/>
    <cellStyle name="Separador de milhares 3 7 85" xfId="16324"/>
    <cellStyle name="Separador de milhares 3 7 86" xfId="16325"/>
    <cellStyle name="Separador de milhares 3 7 87" xfId="16326"/>
    <cellStyle name="Separador de milhares 3 7 88" xfId="16327"/>
    <cellStyle name="Separador de milhares 3 7 89" xfId="16328"/>
    <cellStyle name="Separador de milhares 3 7 9" xfId="16329"/>
    <cellStyle name="Separador de milhares 3 7 90" xfId="16330"/>
    <cellStyle name="Separador de milhares 3 7 90 10" xfId="16331"/>
    <cellStyle name="Separador de milhares 3 7 90 11" xfId="16332"/>
    <cellStyle name="Separador de milhares 3 7 90 12" xfId="16333"/>
    <cellStyle name="Separador de milhares 3 7 90 13" xfId="16334"/>
    <cellStyle name="Separador de milhares 3 7 90 14" xfId="16335"/>
    <cellStyle name="Separador de milhares 3 7 90 15" xfId="16336"/>
    <cellStyle name="Separador de milhares 3 7 90 16" xfId="16337"/>
    <cellStyle name="Separador de milhares 3 7 90 17" xfId="16338"/>
    <cellStyle name="Separador de milhares 3 7 90 18" xfId="16339"/>
    <cellStyle name="Separador de milhares 3 7 90 19" xfId="16340"/>
    <cellStyle name="Separador de milhares 3 7 90 2" xfId="16341"/>
    <cellStyle name="Separador de milhares 3 7 90 20" xfId="16342"/>
    <cellStyle name="Separador de milhares 3 7 90 21" xfId="16343"/>
    <cellStyle name="Separador de milhares 3 7 90 22" xfId="16344"/>
    <cellStyle name="Separador de milhares 3 7 90 23" xfId="16345"/>
    <cellStyle name="Separador de milhares 3 7 90 24" xfId="16346"/>
    <cellStyle name="Separador de milhares 3 7 90 25" xfId="16347"/>
    <cellStyle name="Separador de milhares 3 7 90 26" xfId="16348"/>
    <cellStyle name="Separador de milhares 3 7 90 27" xfId="16349"/>
    <cellStyle name="Separador de milhares 3 7 90 28" xfId="16350"/>
    <cellStyle name="Separador de milhares 3 7 90 29" xfId="16351"/>
    <cellStyle name="Separador de milhares 3 7 90 3" xfId="16352"/>
    <cellStyle name="Separador de milhares 3 7 90 30" xfId="16353"/>
    <cellStyle name="Separador de milhares 3 7 90 31" xfId="16354"/>
    <cellStyle name="Separador de milhares 3 7 90 32" xfId="16355"/>
    <cellStyle name="Separador de milhares 3 7 90 33" xfId="16356"/>
    <cellStyle name="Separador de milhares 3 7 90 34" xfId="16357"/>
    <cellStyle name="Separador de milhares 3 7 90 35" xfId="16358"/>
    <cellStyle name="Separador de milhares 3 7 90 36" xfId="16359"/>
    <cellStyle name="Separador de milhares 3 7 90 37" xfId="16360"/>
    <cellStyle name="Separador de milhares 3 7 90 38" xfId="16361"/>
    <cellStyle name="Separador de milhares 3 7 90 39" xfId="16362"/>
    <cellStyle name="Separador de milhares 3 7 90 4" xfId="16363"/>
    <cellStyle name="Separador de milhares 3 7 90 40" xfId="16364"/>
    <cellStyle name="Separador de milhares 3 7 90 41" xfId="16365"/>
    <cellStyle name="Separador de milhares 3 7 90 42" xfId="16366"/>
    <cellStyle name="Separador de milhares 3 7 90 43" xfId="16367"/>
    <cellStyle name="Separador de milhares 3 7 90 44" xfId="16368"/>
    <cellStyle name="Separador de milhares 3 7 90 45" xfId="16369"/>
    <cellStyle name="Separador de milhares 3 7 90 46" xfId="16370"/>
    <cellStyle name="Separador de milhares 3 7 90 47" xfId="16371"/>
    <cellStyle name="Separador de milhares 3 7 90 48" xfId="16372"/>
    <cellStyle name="Separador de milhares 3 7 90 49" xfId="16373"/>
    <cellStyle name="Separador de milhares 3 7 90 5" xfId="16374"/>
    <cellStyle name="Separador de milhares 3 7 90 50" xfId="16375"/>
    <cellStyle name="Separador de milhares 3 7 90 51" xfId="16376"/>
    <cellStyle name="Separador de milhares 3 7 90 52" xfId="16377"/>
    <cellStyle name="Separador de milhares 3 7 90 53" xfId="16378"/>
    <cellStyle name="Separador de milhares 3 7 90 54" xfId="16379"/>
    <cellStyle name="Separador de milhares 3 7 90 55" xfId="16380"/>
    <cellStyle name="Separador de milhares 3 7 90 56" xfId="16381"/>
    <cellStyle name="Separador de milhares 3 7 90 57" xfId="16382"/>
    <cellStyle name="Separador de milhares 3 7 90 58" xfId="16383"/>
    <cellStyle name="Separador de milhares 3 7 90 59" xfId="16384"/>
    <cellStyle name="Separador de milhares 3 7 90 6" xfId="16385"/>
    <cellStyle name="Separador de milhares 3 7 90 60" xfId="16386"/>
    <cellStyle name="Separador de milhares 3 7 90 61" xfId="16387"/>
    <cellStyle name="Separador de milhares 3 7 90 62" xfId="16388"/>
    <cellStyle name="Separador de milhares 3 7 90 63" xfId="16389"/>
    <cellStyle name="Separador de milhares 3 7 90 64" xfId="16390"/>
    <cellStyle name="Separador de milhares 3 7 90 65" xfId="16391"/>
    <cellStyle name="Separador de milhares 3 7 90 66" xfId="16392"/>
    <cellStyle name="Separador de milhares 3 7 90 67" xfId="16393"/>
    <cellStyle name="Separador de milhares 3 7 90 68" xfId="16394"/>
    <cellStyle name="Separador de milhares 3 7 90 69" xfId="16395"/>
    <cellStyle name="Separador de milhares 3 7 90 7" xfId="16396"/>
    <cellStyle name="Separador de milhares 3 7 90 70" xfId="16397"/>
    <cellStyle name="Separador de milhares 3 7 90 71" xfId="16398"/>
    <cellStyle name="Separador de milhares 3 7 90 72" xfId="16399"/>
    <cellStyle name="Separador de milhares 3 7 90 73" xfId="16400"/>
    <cellStyle name="Separador de milhares 3 7 90 74" xfId="16401"/>
    <cellStyle name="Separador de milhares 3 7 90 75" xfId="16402"/>
    <cellStyle name="Separador de milhares 3 7 90 76" xfId="16403"/>
    <cellStyle name="Separador de milhares 3 7 90 77" xfId="16404"/>
    <cellStyle name="Separador de milhares 3 7 90 78" xfId="16405"/>
    <cellStyle name="Separador de milhares 3 7 90 79" xfId="16406"/>
    <cellStyle name="Separador de milhares 3 7 90 8" xfId="16407"/>
    <cellStyle name="Separador de milhares 3 7 90 80" xfId="16408"/>
    <cellStyle name="Separador de milhares 3 7 90 81" xfId="16409"/>
    <cellStyle name="Separador de milhares 3 7 90 82" xfId="16410"/>
    <cellStyle name="Separador de milhares 3 7 90 83" xfId="16411"/>
    <cellStyle name="Separador de milhares 3 7 90 84" xfId="16412"/>
    <cellStyle name="Separador de milhares 3 7 90 85" xfId="16413"/>
    <cellStyle name="Separador de milhares 3 7 90 86" xfId="16414"/>
    <cellStyle name="Separador de milhares 3 7 90 87" xfId="16415"/>
    <cellStyle name="Separador de milhares 3 7 90 88" xfId="16416"/>
    <cellStyle name="Separador de milhares 3 7 90 89" xfId="16417"/>
    <cellStyle name="Separador de milhares 3 7 90 9" xfId="16418"/>
    <cellStyle name="Separador de milhares 3 7 90 90" xfId="16419"/>
    <cellStyle name="Separador de milhares 3 7 90 91" xfId="16420"/>
    <cellStyle name="Separador de milhares 3 7 90 92" xfId="16421"/>
    <cellStyle name="Separador de milhares 3 7 90 93" xfId="16422"/>
    <cellStyle name="Separador de milhares 3 7 90 94" xfId="16423"/>
    <cellStyle name="Separador de milhares 3 7 90 95" xfId="16424"/>
    <cellStyle name="Separador de milhares 3 7 90 96" xfId="16425"/>
    <cellStyle name="Separador de milhares 3 7 91" xfId="16426"/>
    <cellStyle name="Separador de milhares 3 7 91 10" xfId="16427"/>
    <cellStyle name="Separador de milhares 3 7 91 11" xfId="16428"/>
    <cellStyle name="Separador de milhares 3 7 91 12" xfId="16429"/>
    <cellStyle name="Separador de milhares 3 7 91 13" xfId="16430"/>
    <cellStyle name="Separador de milhares 3 7 91 14" xfId="16431"/>
    <cellStyle name="Separador de milhares 3 7 91 15" xfId="16432"/>
    <cellStyle name="Separador de milhares 3 7 91 16" xfId="16433"/>
    <cellStyle name="Separador de milhares 3 7 91 17" xfId="16434"/>
    <cellStyle name="Separador de milhares 3 7 91 18" xfId="16435"/>
    <cellStyle name="Separador de milhares 3 7 91 19" xfId="16436"/>
    <cellStyle name="Separador de milhares 3 7 91 2" xfId="16437"/>
    <cellStyle name="Separador de milhares 3 7 91 20" xfId="16438"/>
    <cellStyle name="Separador de milhares 3 7 91 21" xfId="16439"/>
    <cellStyle name="Separador de milhares 3 7 91 22" xfId="16440"/>
    <cellStyle name="Separador de milhares 3 7 91 23" xfId="16441"/>
    <cellStyle name="Separador de milhares 3 7 91 24" xfId="16442"/>
    <cellStyle name="Separador de milhares 3 7 91 25" xfId="16443"/>
    <cellStyle name="Separador de milhares 3 7 91 26" xfId="16444"/>
    <cellStyle name="Separador de milhares 3 7 91 27" xfId="16445"/>
    <cellStyle name="Separador de milhares 3 7 91 28" xfId="16446"/>
    <cellStyle name="Separador de milhares 3 7 91 29" xfId="16447"/>
    <cellStyle name="Separador de milhares 3 7 91 3" xfId="16448"/>
    <cellStyle name="Separador de milhares 3 7 91 30" xfId="16449"/>
    <cellStyle name="Separador de milhares 3 7 91 31" xfId="16450"/>
    <cellStyle name="Separador de milhares 3 7 91 32" xfId="16451"/>
    <cellStyle name="Separador de milhares 3 7 91 33" xfId="16452"/>
    <cellStyle name="Separador de milhares 3 7 91 34" xfId="16453"/>
    <cellStyle name="Separador de milhares 3 7 91 35" xfId="16454"/>
    <cellStyle name="Separador de milhares 3 7 91 36" xfId="16455"/>
    <cellStyle name="Separador de milhares 3 7 91 37" xfId="16456"/>
    <cellStyle name="Separador de milhares 3 7 91 38" xfId="16457"/>
    <cellStyle name="Separador de milhares 3 7 91 39" xfId="16458"/>
    <cellStyle name="Separador de milhares 3 7 91 4" xfId="16459"/>
    <cellStyle name="Separador de milhares 3 7 91 40" xfId="16460"/>
    <cellStyle name="Separador de milhares 3 7 91 41" xfId="16461"/>
    <cellStyle name="Separador de milhares 3 7 91 42" xfId="16462"/>
    <cellStyle name="Separador de milhares 3 7 91 43" xfId="16463"/>
    <cellStyle name="Separador de milhares 3 7 91 44" xfId="16464"/>
    <cellStyle name="Separador de milhares 3 7 91 45" xfId="16465"/>
    <cellStyle name="Separador de milhares 3 7 91 46" xfId="16466"/>
    <cellStyle name="Separador de milhares 3 7 91 47" xfId="16467"/>
    <cellStyle name="Separador de milhares 3 7 91 48" xfId="16468"/>
    <cellStyle name="Separador de milhares 3 7 91 49" xfId="16469"/>
    <cellStyle name="Separador de milhares 3 7 91 5" xfId="16470"/>
    <cellStyle name="Separador de milhares 3 7 91 50" xfId="16471"/>
    <cellStyle name="Separador de milhares 3 7 91 51" xfId="16472"/>
    <cellStyle name="Separador de milhares 3 7 91 52" xfId="16473"/>
    <cellStyle name="Separador de milhares 3 7 91 53" xfId="16474"/>
    <cellStyle name="Separador de milhares 3 7 91 54" xfId="16475"/>
    <cellStyle name="Separador de milhares 3 7 91 55" xfId="16476"/>
    <cellStyle name="Separador de milhares 3 7 91 56" xfId="16477"/>
    <cellStyle name="Separador de milhares 3 7 91 57" xfId="16478"/>
    <cellStyle name="Separador de milhares 3 7 91 58" xfId="16479"/>
    <cellStyle name="Separador de milhares 3 7 91 59" xfId="16480"/>
    <cellStyle name="Separador de milhares 3 7 91 6" xfId="16481"/>
    <cellStyle name="Separador de milhares 3 7 91 60" xfId="16482"/>
    <cellStyle name="Separador de milhares 3 7 91 61" xfId="16483"/>
    <cellStyle name="Separador de milhares 3 7 91 62" xfId="16484"/>
    <cellStyle name="Separador de milhares 3 7 91 63" xfId="16485"/>
    <cellStyle name="Separador de milhares 3 7 91 64" xfId="16486"/>
    <cellStyle name="Separador de milhares 3 7 91 65" xfId="16487"/>
    <cellStyle name="Separador de milhares 3 7 91 66" xfId="16488"/>
    <cellStyle name="Separador de milhares 3 7 91 67" xfId="16489"/>
    <cellStyle name="Separador de milhares 3 7 91 68" xfId="16490"/>
    <cellStyle name="Separador de milhares 3 7 91 69" xfId="16491"/>
    <cellStyle name="Separador de milhares 3 7 91 7" xfId="16492"/>
    <cellStyle name="Separador de milhares 3 7 91 70" xfId="16493"/>
    <cellStyle name="Separador de milhares 3 7 91 71" xfId="16494"/>
    <cellStyle name="Separador de milhares 3 7 91 72" xfId="16495"/>
    <cellStyle name="Separador de milhares 3 7 91 73" xfId="16496"/>
    <cellStyle name="Separador de milhares 3 7 91 74" xfId="16497"/>
    <cellStyle name="Separador de milhares 3 7 91 75" xfId="16498"/>
    <cellStyle name="Separador de milhares 3 7 91 76" xfId="16499"/>
    <cellStyle name="Separador de milhares 3 7 91 77" xfId="16500"/>
    <cellStyle name="Separador de milhares 3 7 91 78" xfId="16501"/>
    <cellStyle name="Separador de milhares 3 7 91 79" xfId="16502"/>
    <cellStyle name="Separador de milhares 3 7 91 8" xfId="16503"/>
    <cellStyle name="Separador de milhares 3 7 91 80" xfId="16504"/>
    <cellStyle name="Separador de milhares 3 7 91 81" xfId="16505"/>
    <cellStyle name="Separador de milhares 3 7 91 82" xfId="16506"/>
    <cellStyle name="Separador de milhares 3 7 91 83" xfId="16507"/>
    <cellStyle name="Separador de milhares 3 7 91 84" xfId="16508"/>
    <cellStyle name="Separador de milhares 3 7 91 85" xfId="16509"/>
    <cellStyle name="Separador de milhares 3 7 91 86" xfId="16510"/>
    <cellStyle name="Separador de milhares 3 7 91 87" xfId="16511"/>
    <cellStyle name="Separador de milhares 3 7 91 88" xfId="16512"/>
    <cellStyle name="Separador de milhares 3 7 91 89" xfId="16513"/>
    <cellStyle name="Separador de milhares 3 7 91 9" xfId="16514"/>
    <cellStyle name="Separador de milhares 3 7 91 90" xfId="16515"/>
    <cellStyle name="Separador de milhares 3 7 91 91" xfId="16516"/>
    <cellStyle name="Separador de milhares 3 7 91 92" xfId="16517"/>
    <cellStyle name="Separador de milhares 3 7 91 93" xfId="16518"/>
    <cellStyle name="Separador de milhares 3 7 91 94" xfId="16519"/>
    <cellStyle name="Separador de milhares 3 7 91 95" xfId="16520"/>
    <cellStyle name="Separador de milhares 3 7 92" xfId="16521"/>
    <cellStyle name="Separador de milhares 3 7 92 10" xfId="16522"/>
    <cellStyle name="Separador de milhares 3 7 92 11" xfId="16523"/>
    <cellStyle name="Separador de milhares 3 7 92 12" xfId="16524"/>
    <cellStyle name="Separador de milhares 3 7 92 13" xfId="16525"/>
    <cellStyle name="Separador de milhares 3 7 92 14" xfId="16526"/>
    <cellStyle name="Separador de milhares 3 7 92 15" xfId="16527"/>
    <cellStyle name="Separador de milhares 3 7 92 16" xfId="16528"/>
    <cellStyle name="Separador de milhares 3 7 92 17" xfId="16529"/>
    <cellStyle name="Separador de milhares 3 7 92 18" xfId="16530"/>
    <cellStyle name="Separador de milhares 3 7 92 19" xfId="16531"/>
    <cellStyle name="Separador de milhares 3 7 92 2" xfId="16532"/>
    <cellStyle name="Separador de milhares 3 7 92 20" xfId="16533"/>
    <cellStyle name="Separador de milhares 3 7 92 21" xfId="16534"/>
    <cellStyle name="Separador de milhares 3 7 92 22" xfId="16535"/>
    <cellStyle name="Separador de milhares 3 7 92 23" xfId="16536"/>
    <cellStyle name="Separador de milhares 3 7 92 24" xfId="16537"/>
    <cellStyle name="Separador de milhares 3 7 92 25" xfId="16538"/>
    <cellStyle name="Separador de milhares 3 7 92 26" xfId="16539"/>
    <cellStyle name="Separador de milhares 3 7 92 27" xfId="16540"/>
    <cellStyle name="Separador de milhares 3 7 92 28" xfId="16541"/>
    <cellStyle name="Separador de milhares 3 7 92 29" xfId="16542"/>
    <cellStyle name="Separador de milhares 3 7 92 3" xfId="16543"/>
    <cellStyle name="Separador de milhares 3 7 92 30" xfId="16544"/>
    <cellStyle name="Separador de milhares 3 7 92 31" xfId="16545"/>
    <cellStyle name="Separador de milhares 3 7 92 32" xfId="16546"/>
    <cellStyle name="Separador de milhares 3 7 92 33" xfId="16547"/>
    <cellStyle name="Separador de milhares 3 7 92 34" xfId="16548"/>
    <cellStyle name="Separador de milhares 3 7 92 35" xfId="16549"/>
    <cellStyle name="Separador de milhares 3 7 92 36" xfId="16550"/>
    <cellStyle name="Separador de milhares 3 7 92 37" xfId="16551"/>
    <cellStyle name="Separador de milhares 3 7 92 38" xfId="16552"/>
    <cellStyle name="Separador de milhares 3 7 92 39" xfId="16553"/>
    <cellStyle name="Separador de milhares 3 7 92 4" xfId="16554"/>
    <cellStyle name="Separador de milhares 3 7 92 40" xfId="16555"/>
    <cellStyle name="Separador de milhares 3 7 92 41" xfId="16556"/>
    <cellStyle name="Separador de milhares 3 7 92 42" xfId="16557"/>
    <cellStyle name="Separador de milhares 3 7 92 43" xfId="16558"/>
    <cellStyle name="Separador de milhares 3 7 92 44" xfId="16559"/>
    <cellStyle name="Separador de milhares 3 7 92 45" xfId="16560"/>
    <cellStyle name="Separador de milhares 3 7 92 46" xfId="16561"/>
    <cellStyle name="Separador de milhares 3 7 92 47" xfId="16562"/>
    <cellStyle name="Separador de milhares 3 7 92 48" xfId="16563"/>
    <cellStyle name="Separador de milhares 3 7 92 49" xfId="16564"/>
    <cellStyle name="Separador de milhares 3 7 92 5" xfId="16565"/>
    <cellStyle name="Separador de milhares 3 7 92 50" xfId="16566"/>
    <cellStyle name="Separador de milhares 3 7 92 51" xfId="16567"/>
    <cellStyle name="Separador de milhares 3 7 92 52" xfId="16568"/>
    <cellStyle name="Separador de milhares 3 7 92 53" xfId="16569"/>
    <cellStyle name="Separador de milhares 3 7 92 54" xfId="16570"/>
    <cellStyle name="Separador de milhares 3 7 92 55" xfId="16571"/>
    <cellStyle name="Separador de milhares 3 7 92 6" xfId="16572"/>
    <cellStyle name="Separador de milhares 3 7 92 7" xfId="16573"/>
    <cellStyle name="Separador de milhares 3 7 92 8" xfId="16574"/>
    <cellStyle name="Separador de milhares 3 7 92 9" xfId="16575"/>
    <cellStyle name="Separador de milhares 3 7 93" xfId="16576"/>
    <cellStyle name="Separador de milhares 3 7 94" xfId="16577"/>
    <cellStyle name="Separador de milhares 3 7 95" xfId="16578"/>
    <cellStyle name="Separador de milhares 3 7 96" xfId="16579"/>
    <cellStyle name="Separador de milhares 3 8" xfId="16580"/>
    <cellStyle name="Separador de milhares 3 8 2" xfId="16581"/>
    <cellStyle name="Separador de milhares 3 8 3" xfId="16582"/>
    <cellStyle name="Separador de milhares 3 8 4" xfId="16583"/>
    <cellStyle name="Separador de milhares 3 8 5" xfId="16584"/>
    <cellStyle name="Separador de milhares 3 8 6" xfId="16585"/>
    <cellStyle name="Separador de milhares 3 8 7" xfId="16586"/>
    <cellStyle name="Separador de milhares 3 9" xfId="16587"/>
    <cellStyle name="Separador de milhares 3 9 2" xfId="16588"/>
    <cellStyle name="Separador de milhares 3 9 3" xfId="16589"/>
    <cellStyle name="Separador de milhares 3 9 4" xfId="16590"/>
    <cellStyle name="Separador de milhares 3 9 5" xfId="16591"/>
    <cellStyle name="Separador de milhares 3 9 6" xfId="16592"/>
    <cellStyle name="Separador de milhares 3 9 7" xfId="16593"/>
    <cellStyle name="Separador de milhares 30" xfId="16594"/>
    <cellStyle name="Separador de milhares 31" xfId="16595"/>
    <cellStyle name="Separador de milhares 31 10" xfId="16596"/>
    <cellStyle name="Separador de milhares 31 11" xfId="16597"/>
    <cellStyle name="Separador de milhares 31 12" xfId="16598"/>
    <cellStyle name="Separador de milhares 31 13" xfId="16599"/>
    <cellStyle name="Separador de milhares 31 14" xfId="16600"/>
    <cellStyle name="Separador de milhares 31 15" xfId="16601"/>
    <cellStyle name="Separador de milhares 31 16" xfId="16602"/>
    <cellStyle name="Separador de milhares 31 17" xfId="16603"/>
    <cellStyle name="Separador de milhares 31 18" xfId="16604"/>
    <cellStyle name="Separador de milhares 31 19" xfId="16605"/>
    <cellStyle name="Separador de milhares 31 2" xfId="16606"/>
    <cellStyle name="Separador de milhares 31 20" xfId="16607"/>
    <cellStyle name="Separador de milhares 31 21" xfId="16608"/>
    <cellStyle name="Separador de milhares 31 22" xfId="16609"/>
    <cellStyle name="Separador de milhares 31 23" xfId="16610"/>
    <cellStyle name="Separador de milhares 31 24" xfId="16611"/>
    <cellStyle name="Separador de milhares 31 25" xfId="16612"/>
    <cellStyle name="Separador de milhares 31 26" xfId="16613"/>
    <cellStyle name="Separador de milhares 31 27" xfId="16614"/>
    <cellStyle name="Separador de milhares 31 28" xfId="16615"/>
    <cellStyle name="Separador de milhares 31 29" xfId="16616"/>
    <cellStyle name="Separador de milhares 31 3" xfId="16617"/>
    <cellStyle name="Separador de milhares 31 30" xfId="16618"/>
    <cellStyle name="Separador de milhares 31 31" xfId="16619"/>
    <cellStyle name="Separador de milhares 31 32" xfId="16620"/>
    <cellStyle name="Separador de milhares 31 33" xfId="16621"/>
    <cellStyle name="Separador de milhares 31 34" xfId="16622"/>
    <cellStyle name="Separador de milhares 31 35" xfId="16623"/>
    <cellStyle name="Separador de milhares 31 36" xfId="16624"/>
    <cellStyle name="Separador de milhares 31 37" xfId="16625"/>
    <cellStyle name="Separador de milhares 31 38" xfId="16626"/>
    <cellStyle name="Separador de milhares 31 39" xfId="16627"/>
    <cellStyle name="Separador de milhares 31 4" xfId="16628"/>
    <cellStyle name="Separador de milhares 31 40" xfId="16629"/>
    <cellStyle name="Separador de milhares 31 41" xfId="16630"/>
    <cellStyle name="Separador de milhares 31 42" xfId="16631"/>
    <cellStyle name="Separador de milhares 31 43" xfId="16632"/>
    <cellStyle name="Separador de milhares 31 44" xfId="16633"/>
    <cellStyle name="Separador de milhares 31 45" xfId="16634"/>
    <cellStyle name="Separador de milhares 31 46" xfId="16635"/>
    <cellStyle name="Separador de milhares 31 47" xfId="16636"/>
    <cellStyle name="Separador de milhares 31 48" xfId="16637"/>
    <cellStyle name="Separador de milhares 31 49" xfId="16638"/>
    <cellStyle name="Separador de milhares 31 5" xfId="16639"/>
    <cellStyle name="Separador de milhares 31 50" xfId="16640"/>
    <cellStyle name="Separador de milhares 31 51" xfId="16641"/>
    <cellStyle name="Separador de milhares 31 52" xfId="16642"/>
    <cellStyle name="Separador de milhares 31 53" xfId="16643"/>
    <cellStyle name="Separador de milhares 31 54" xfId="16644"/>
    <cellStyle name="Separador de milhares 31 55" xfId="16645"/>
    <cellStyle name="Separador de milhares 31 56" xfId="16646"/>
    <cellStyle name="Separador de milhares 31 57" xfId="16647"/>
    <cellStyle name="Separador de milhares 31 58" xfId="16648"/>
    <cellStyle name="Separador de milhares 31 59" xfId="16649"/>
    <cellStyle name="Separador de milhares 31 6" xfId="16650"/>
    <cellStyle name="Separador de milhares 31 60" xfId="16651"/>
    <cellStyle name="Separador de milhares 31 61" xfId="16652"/>
    <cellStyle name="Separador de milhares 31 62" xfId="16653"/>
    <cellStyle name="Separador de milhares 31 63" xfId="16654"/>
    <cellStyle name="Separador de milhares 31 64" xfId="16655"/>
    <cellStyle name="Separador de milhares 31 65" xfId="16656"/>
    <cellStyle name="Separador de milhares 31 66" xfId="16657"/>
    <cellStyle name="Separador de milhares 31 67" xfId="16658"/>
    <cellStyle name="Separador de milhares 31 68" xfId="16659"/>
    <cellStyle name="Separador de milhares 31 69" xfId="16660"/>
    <cellStyle name="Separador de milhares 31 7" xfId="16661"/>
    <cellStyle name="Separador de milhares 31 70" xfId="16662"/>
    <cellStyle name="Separador de milhares 31 71" xfId="16663"/>
    <cellStyle name="Separador de milhares 31 72" xfId="16664"/>
    <cellStyle name="Separador de milhares 31 73" xfId="16665"/>
    <cellStyle name="Separador de milhares 31 74" xfId="16666"/>
    <cellStyle name="Separador de milhares 31 75" xfId="16667"/>
    <cellStyle name="Separador de milhares 31 76" xfId="16668"/>
    <cellStyle name="Separador de milhares 31 77" xfId="16669"/>
    <cellStyle name="Separador de milhares 31 78" xfId="16670"/>
    <cellStyle name="Separador de milhares 31 79" xfId="16671"/>
    <cellStyle name="Separador de milhares 31 8" xfId="16672"/>
    <cellStyle name="Separador de milhares 31 80" xfId="16673"/>
    <cellStyle name="Separador de milhares 31 81" xfId="16674"/>
    <cellStyle name="Separador de milhares 31 82" xfId="16675"/>
    <cellStyle name="Separador de milhares 31 83" xfId="16676"/>
    <cellStyle name="Separador de milhares 31 84" xfId="16677"/>
    <cellStyle name="Separador de milhares 31 85" xfId="16678"/>
    <cellStyle name="Separador de milhares 31 86" xfId="16679"/>
    <cellStyle name="Separador de milhares 31 87" xfId="16680"/>
    <cellStyle name="Separador de milhares 31 88" xfId="16681"/>
    <cellStyle name="Separador de milhares 31 89" xfId="16682"/>
    <cellStyle name="Separador de milhares 31 9" xfId="16683"/>
    <cellStyle name="Separador de milhares 31 90" xfId="16684"/>
    <cellStyle name="Separador de milhares 31 91" xfId="16685"/>
    <cellStyle name="Separador de milhares 31 92" xfId="16686"/>
    <cellStyle name="Separador de milhares 31 93" xfId="16687"/>
    <cellStyle name="Separador de milhares 31 94" xfId="16688"/>
    <cellStyle name="Separador de milhares 31 95" xfId="16689"/>
    <cellStyle name="Separador de milhares 32" xfId="16690"/>
    <cellStyle name="Separador de milhares 33" xfId="16691"/>
    <cellStyle name="Separador de milhares 34" xfId="16692"/>
    <cellStyle name="Separador de milhares 34 10" xfId="16693"/>
    <cellStyle name="Separador de milhares 34 11" xfId="16694"/>
    <cellStyle name="Separador de milhares 34 12" xfId="16695"/>
    <cellStyle name="Separador de milhares 34 13" xfId="16696"/>
    <cellStyle name="Separador de milhares 34 14" xfId="16697"/>
    <cellStyle name="Separador de milhares 34 15" xfId="16698"/>
    <cellStyle name="Separador de milhares 34 16" xfId="16699"/>
    <cellStyle name="Separador de milhares 34 17" xfId="16700"/>
    <cellStyle name="Separador de milhares 34 18" xfId="16701"/>
    <cellStyle name="Separador de milhares 34 19" xfId="16702"/>
    <cellStyle name="Separador de milhares 34 2" xfId="16703"/>
    <cellStyle name="Separador de milhares 34 20" xfId="16704"/>
    <cellStyle name="Separador de milhares 34 21" xfId="16705"/>
    <cellStyle name="Separador de milhares 34 22" xfId="16706"/>
    <cellStyle name="Separador de milhares 34 23" xfId="16707"/>
    <cellStyle name="Separador de milhares 34 24" xfId="16708"/>
    <cellStyle name="Separador de milhares 34 25" xfId="16709"/>
    <cellStyle name="Separador de milhares 34 26" xfId="16710"/>
    <cellStyle name="Separador de milhares 34 27" xfId="16711"/>
    <cellStyle name="Separador de milhares 34 28" xfId="16712"/>
    <cellStyle name="Separador de milhares 34 29" xfId="16713"/>
    <cellStyle name="Separador de milhares 34 3" xfId="16714"/>
    <cellStyle name="Separador de milhares 34 30" xfId="16715"/>
    <cellStyle name="Separador de milhares 34 31" xfId="16716"/>
    <cellStyle name="Separador de milhares 34 32" xfId="16717"/>
    <cellStyle name="Separador de milhares 34 33" xfId="16718"/>
    <cellStyle name="Separador de milhares 34 34" xfId="16719"/>
    <cellStyle name="Separador de milhares 34 35" xfId="16720"/>
    <cellStyle name="Separador de milhares 34 36" xfId="16721"/>
    <cellStyle name="Separador de milhares 34 37" xfId="16722"/>
    <cellStyle name="Separador de milhares 34 38" xfId="16723"/>
    <cellStyle name="Separador de milhares 34 39" xfId="16724"/>
    <cellStyle name="Separador de milhares 34 4" xfId="16725"/>
    <cellStyle name="Separador de milhares 34 40" xfId="16726"/>
    <cellStyle name="Separador de milhares 34 41" xfId="16727"/>
    <cellStyle name="Separador de milhares 34 42" xfId="16728"/>
    <cellStyle name="Separador de milhares 34 43" xfId="16729"/>
    <cellStyle name="Separador de milhares 34 44" xfId="16730"/>
    <cellStyle name="Separador de milhares 34 45" xfId="16731"/>
    <cellStyle name="Separador de milhares 34 46" xfId="16732"/>
    <cellStyle name="Separador de milhares 34 47" xfId="16733"/>
    <cellStyle name="Separador de milhares 34 48" xfId="16734"/>
    <cellStyle name="Separador de milhares 34 49" xfId="16735"/>
    <cellStyle name="Separador de milhares 34 5" xfId="16736"/>
    <cellStyle name="Separador de milhares 34 50" xfId="16737"/>
    <cellStyle name="Separador de milhares 34 51" xfId="16738"/>
    <cellStyle name="Separador de milhares 34 52" xfId="16739"/>
    <cellStyle name="Separador de milhares 34 53" xfId="16740"/>
    <cellStyle name="Separador de milhares 34 54" xfId="16741"/>
    <cellStyle name="Separador de milhares 34 6" xfId="16742"/>
    <cellStyle name="Separador de milhares 34 7" xfId="16743"/>
    <cellStyle name="Separador de milhares 34 8" xfId="16744"/>
    <cellStyle name="Separador de milhares 34 9" xfId="16745"/>
    <cellStyle name="Separador de milhares 35" xfId="16746"/>
    <cellStyle name="Separador de milhares 36" xfId="16747"/>
    <cellStyle name="Separador de milhares 37" xfId="16748"/>
    <cellStyle name="Separador de milhares 38" xfId="16749"/>
    <cellStyle name="Separador de milhares 39" xfId="16750"/>
    <cellStyle name="Separador de milhares 4" xfId="16751"/>
    <cellStyle name="Separador de milhares 4 10" xfId="16752"/>
    <cellStyle name="Separador de milhares 4 10 2" xfId="16753"/>
    <cellStyle name="Separador de milhares 4 10 3" xfId="16754"/>
    <cellStyle name="Separador de milhares 4 10 4" xfId="16755"/>
    <cellStyle name="Separador de milhares 4 10 5" xfId="16756"/>
    <cellStyle name="Separador de milhares 4 10 6" xfId="16757"/>
    <cellStyle name="Separador de milhares 4 10 7" xfId="16758"/>
    <cellStyle name="Separador de milhares 4 11" xfId="16759"/>
    <cellStyle name="Separador de milhares 4 11 2" xfId="16760"/>
    <cellStyle name="Separador de milhares 4 11 3" xfId="16761"/>
    <cellStyle name="Separador de milhares 4 11 4" xfId="16762"/>
    <cellStyle name="Separador de milhares 4 11 5" xfId="16763"/>
    <cellStyle name="Separador de milhares 4 11 6" xfId="16764"/>
    <cellStyle name="Separador de milhares 4 11 7" xfId="16765"/>
    <cellStyle name="Separador de milhares 4 12" xfId="16766"/>
    <cellStyle name="Separador de milhares 4 12 2" xfId="16767"/>
    <cellStyle name="Separador de milhares 4 12 3" xfId="16768"/>
    <cellStyle name="Separador de milhares 4 12 4" xfId="16769"/>
    <cellStyle name="Separador de milhares 4 12 5" xfId="16770"/>
    <cellStyle name="Separador de milhares 4 12 6" xfId="16771"/>
    <cellStyle name="Separador de milhares 4 12 7" xfId="16772"/>
    <cellStyle name="Separador de milhares 4 13" xfId="16773"/>
    <cellStyle name="Separador de milhares 4 13 2" xfId="16774"/>
    <cellStyle name="Separador de milhares 4 13 3" xfId="16775"/>
    <cellStyle name="Separador de milhares 4 13 4" xfId="16776"/>
    <cellStyle name="Separador de milhares 4 13 5" xfId="16777"/>
    <cellStyle name="Separador de milhares 4 13 6" xfId="16778"/>
    <cellStyle name="Separador de milhares 4 13 7" xfId="16779"/>
    <cellStyle name="Separador de milhares 4 14" xfId="16780"/>
    <cellStyle name="Separador de milhares 4 14 2" xfId="16781"/>
    <cellStyle name="Separador de milhares 4 14 3" xfId="16782"/>
    <cellStyle name="Separador de milhares 4 14 4" xfId="16783"/>
    <cellStyle name="Separador de milhares 4 14 5" xfId="16784"/>
    <cellStyle name="Separador de milhares 4 14 6" xfId="16785"/>
    <cellStyle name="Separador de milhares 4 14 7" xfId="16786"/>
    <cellStyle name="Separador de milhares 4 15" xfId="16787"/>
    <cellStyle name="Separador de milhares 4 15 2" xfId="16788"/>
    <cellStyle name="Separador de milhares 4 15 3" xfId="16789"/>
    <cellStyle name="Separador de milhares 4 15 4" xfId="16790"/>
    <cellStyle name="Separador de milhares 4 15 5" xfId="16791"/>
    <cellStyle name="Separador de milhares 4 15 6" xfId="16792"/>
    <cellStyle name="Separador de milhares 4 15 7" xfId="16793"/>
    <cellStyle name="Separador de milhares 4 16" xfId="16794"/>
    <cellStyle name="Separador de milhares 4 16 2" xfId="16795"/>
    <cellStyle name="Separador de milhares 4 16 3" xfId="16796"/>
    <cellStyle name="Separador de milhares 4 16 4" xfId="16797"/>
    <cellStyle name="Separador de milhares 4 16 5" xfId="16798"/>
    <cellStyle name="Separador de milhares 4 16 6" xfId="16799"/>
    <cellStyle name="Separador de milhares 4 16 7" xfId="16800"/>
    <cellStyle name="Separador de milhares 4 17" xfId="16801"/>
    <cellStyle name="Separador de milhares 4 2" xfId="24"/>
    <cellStyle name="Separador de milhares 4 2 10" xfId="16803"/>
    <cellStyle name="Separador de milhares 4 2 100" xfId="16804"/>
    <cellStyle name="Separador de milhares 4 2 101" xfId="16805"/>
    <cellStyle name="Separador de milhares 4 2 102" xfId="16806"/>
    <cellStyle name="Separador de milhares 4 2 103" xfId="16807"/>
    <cellStyle name="Separador de milhares 4 2 104" xfId="16808"/>
    <cellStyle name="Separador de milhares 4 2 105" xfId="16809"/>
    <cellStyle name="Separador de milhares 4 2 106" xfId="16810"/>
    <cellStyle name="Separador de milhares 4 2 107" xfId="16811"/>
    <cellStyle name="Separador de milhares 4 2 108" xfId="16812"/>
    <cellStyle name="Separador de milhares 4 2 109" xfId="16813"/>
    <cellStyle name="Separador de milhares 4 2 11" xfId="16814"/>
    <cellStyle name="Separador de milhares 4 2 110" xfId="16815"/>
    <cellStyle name="Separador de milhares 4 2 111" xfId="16816"/>
    <cellStyle name="Separador de milhares 4 2 112" xfId="16817"/>
    <cellStyle name="Separador de milhares 4 2 113" xfId="16818"/>
    <cellStyle name="Separador de milhares 4 2 114" xfId="16819"/>
    <cellStyle name="Separador de milhares 4 2 115" xfId="16820"/>
    <cellStyle name="Separador de milhares 4 2 116" xfId="16821"/>
    <cellStyle name="Separador de milhares 4 2 117" xfId="16822"/>
    <cellStyle name="Separador de milhares 4 2 118" xfId="16823"/>
    <cellStyle name="Separador de milhares 4 2 119" xfId="16824"/>
    <cellStyle name="Separador de milhares 4 2 12" xfId="16825"/>
    <cellStyle name="Separador de milhares 4 2 120" xfId="16826"/>
    <cellStyle name="Separador de milhares 4 2 121" xfId="16827"/>
    <cellStyle name="Separador de milhares 4 2 122" xfId="16828"/>
    <cellStyle name="Separador de milhares 4 2 123" xfId="16829"/>
    <cellStyle name="Separador de milhares 4 2 124" xfId="16830"/>
    <cellStyle name="Separador de milhares 4 2 125" xfId="16831"/>
    <cellStyle name="Separador de milhares 4 2 126" xfId="16832"/>
    <cellStyle name="Separador de milhares 4 2 127" xfId="16833"/>
    <cellStyle name="Separador de milhares 4 2 128" xfId="16834"/>
    <cellStyle name="Separador de milhares 4 2 129" xfId="16835"/>
    <cellStyle name="Separador de milhares 4 2 13" xfId="16836"/>
    <cellStyle name="Separador de milhares 4 2 130" xfId="16837"/>
    <cellStyle name="Separador de milhares 4 2 131" xfId="16838"/>
    <cellStyle name="Separador de milhares 4 2 132" xfId="16839"/>
    <cellStyle name="Separador de milhares 4 2 133" xfId="16840"/>
    <cellStyle name="Separador de milhares 4 2 134" xfId="16841"/>
    <cellStyle name="Separador de milhares 4 2 135" xfId="16842"/>
    <cellStyle name="Separador de milhares 4 2 136" xfId="16843"/>
    <cellStyle name="Separador de milhares 4 2 137" xfId="16844"/>
    <cellStyle name="Separador de milhares 4 2 138" xfId="16845"/>
    <cellStyle name="Separador de milhares 4 2 139" xfId="16846"/>
    <cellStyle name="Separador de milhares 4 2 14" xfId="16847"/>
    <cellStyle name="Separador de milhares 4 2 140" xfId="16848"/>
    <cellStyle name="Separador de milhares 4 2 141" xfId="16849"/>
    <cellStyle name="Separador de milhares 4 2 142" xfId="16850"/>
    <cellStyle name="Separador de milhares 4 2 143" xfId="16851"/>
    <cellStyle name="Separador de milhares 4 2 144" xfId="16852"/>
    <cellStyle name="Separador de milhares 4 2 145" xfId="16853"/>
    <cellStyle name="Separador de milhares 4 2 146" xfId="16854"/>
    <cellStyle name="Separador de milhares 4 2 147" xfId="16855"/>
    <cellStyle name="Separador de milhares 4 2 148" xfId="16856"/>
    <cellStyle name="Separador de milhares 4 2 149" xfId="16857"/>
    <cellStyle name="Separador de milhares 4 2 15" xfId="16858"/>
    <cellStyle name="Separador de milhares 4 2 150" xfId="16859"/>
    <cellStyle name="Separador de milhares 4 2 151" xfId="16860"/>
    <cellStyle name="Separador de milhares 4 2 152" xfId="16861"/>
    <cellStyle name="Separador de milhares 4 2 153" xfId="16862"/>
    <cellStyle name="Separador de milhares 4 2 154" xfId="16863"/>
    <cellStyle name="Separador de milhares 4 2 155" xfId="16864"/>
    <cellStyle name="Separador de milhares 4 2 156" xfId="16865"/>
    <cellStyle name="Separador de milhares 4 2 157" xfId="16866"/>
    <cellStyle name="Separador de milhares 4 2 158" xfId="16867"/>
    <cellStyle name="Separador de milhares 4 2 159" xfId="16868"/>
    <cellStyle name="Separador de milhares 4 2 16" xfId="16869"/>
    <cellStyle name="Separador de milhares 4 2 160" xfId="16870"/>
    <cellStyle name="Separador de milhares 4 2 161" xfId="16871"/>
    <cellStyle name="Separador de milhares 4 2 162" xfId="16872"/>
    <cellStyle name="Separador de milhares 4 2 163" xfId="16873"/>
    <cellStyle name="Separador de milhares 4 2 164" xfId="16874"/>
    <cellStyle name="Separador de milhares 4 2 165" xfId="16875"/>
    <cellStyle name="Separador de milhares 4 2 166" xfId="16876"/>
    <cellStyle name="Separador de milhares 4 2 167" xfId="16877"/>
    <cellStyle name="Separador de milhares 4 2 168" xfId="16878"/>
    <cellStyle name="Separador de milhares 4 2 169" xfId="16879"/>
    <cellStyle name="Separador de milhares 4 2 17" xfId="16880"/>
    <cellStyle name="Separador de milhares 4 2 170" xfId="16881"/>
    <cellStyle name="Separador de milhares 4 2 171" xfId="16882"/>
    <cellStyle name="Separador de milhares 4 2 172" xfId="16883"/>
    <cellStyle name="Separador de milhares 4 2 173" xfId="16884"/>
    <cellStyle name="Separador de milhares 4 2 174" xfId="16885"/>
    <cellStyle name="Separador de milhares 4 2 175" xfId="16886"/>
    <cellStyle name="Separador de milhares 4 2 176" xfId="16887"/>
    <cellStyle name="Separador de milhares 4 2 177" xfId="16888"/>
    <cellStyle name="Separador de milhares 4 2 178" xfId="16802"/>
    <cellStyle name="Separador de milhares 4 2 18" xfId="16889"/>
    <cellStyle name="Separador de milhares 4 2 19" xfId="16890"/>
    <cellStyle name="Separador de milhares 4 2 2" xfId="16891"/>
    <cellStyle name="Separador de milhares 4 2 20" xfId="16892"/>
    <cellStyle name="Separador de milhares 4 2 21" xfId="16893"/>
    <cellStyle name="Separador de milhares 4 2 22" xfId="16894"/>
    <cellStyle name="Separador de milhares 4 2 23" xfId="16895"/>
    <cellStyle name="Separador de milhares 4 2 24" xfId="16896"/>
    <cellStyle name="Separador de milhares 4 2 25" xfId="16897"/>
    <cellStyle name="Separador de milhares 4 2 26" xfId="16898"/>
    <cellStyle name="Separador de milhares 4 2 27" xfId="16899"/>
    <cellStyle name="Separador de milhares 4 2 28" xfId="16900"/>
    <cellStyle name="Separador de milhares 4 2 29" xfId="16901"/>
    <cellStyle name="Separador de milhares 4 2 3" xfId="16902"/>
    <cellStyle name="Separador de milhares 4 2 30" xfId="16903"/>
    <cellStyle name="Separador de milhares 4 2 31" xfId="16904"/>
    <cellStyle name="Separador de milhares 4 2 32" xfId="16905"/>
    <cellStyle name="Separador de milhares 4 2 33" xfId="16906"/>
    <cellStyle name="Separador de milhares 4 2 34" xfId="16907"/>
    <cellStyle name="Separador de milhares 4 2 35" xfId="16908"/>
    <cellStyle name="Separador de milhares 4 2 36" xfId="16909"/>
    <cellStyle name="Separador de milhares 4 2 37" xfId="16910"/>
    <cellStyle name="Separador de milhares 4 2 38" xfId="16911"/>
    <cellStyle name="Separador de milhares 4 2 39" xfId="16912"/>
    <cellStyle name="Separador de milhares 4 2 4" xfId="16913"/>
    <cellStyle name="Separador de milhares 4 2 40" xfId="16914"/>
    <cellStyle name="Separador de milhares 4 2 41" xfId="16915"/>
    <cellStyle name="Separador de milhares 4 2 42" xfId="16916"/>
    <cellStyle name="Separador de milhares 4 2 43" xfId="16917"/>
    <cellStyle name="Separador de milhares 4 2 44" xfId="16918"/>
    <cellStyle name="Separador de milhares 4 2 45" xfId="16919"/>
    <cellStyle name="Separador de milhares 4 2 46" xfId="16920"/>
    <cellStyle name="Separador de milhares 4 2 47" xfId="16921"/>
    <cellStyle name="Separador de milhares 4 2 48" xfId="16922"/>
    <cellStyle name="Separador de milhares 4 2 49" xfId="16923"/>
    <cellStyle name="Separador de milhares 4 2 5" xfId="16924"/>
    <cellStyle name="Separador de milhares 4 2 50" xfId="16925"/>
    <cellStyle name="Separador de milhares 4 2 51" xfId="16926"/>
    <cellStyle name="Separador de milhares 4 2 52" xfId="16927"/>
    <cellStyle name="Separador de milhares 4 2 53" xfId="16928"/>
    <cellStyle name="Separador de milhares 4 2 54" xfId="16929"/>
    <cellStyle name="Separador de milhares 4 2 55" xfId="16930"/>
    <cellStyle name="Separador de milhares 4 2 56" xfId="16931"/>
    <cellStyle name="Separador de milhares 4 2 57" xfId="16932"/>
    <cellStyle name="Separador de milhares 4 2 58" xfId="16933"/>
    <cellStyle name="Separador de milhares 4 2 59" xfId="16934"/>
    <cellStyle name="Separador de milhares 4 2 6" xfId="16935"/>
    <cellStyle name="Separador de milhares 4 2 60" xfId="16936"/>
    <cellStyle name="Separador de milhares 4 2 61" xfId="16937"/>
    <cellStyle name="Separador de milhares 4 2 62" xfId="16938"/>
    <cellStyle name="Separador de milhares 4 2 63" xfId="16939"/>
    <cellStyle name="Separador de milhares 4 2 64" xfId="16940"/>
    <cellStyle name="Separador de milhares 4 2 65" xfId="16941"/>
    <cellStyle name="Separador de milhares 4 2 66" xfId="16942"/>
    <cellStyle name="Separador de milhares 4 2 67" xfId="16943"/>
    <cellStyle name="Separador de milhares 4 2 68" xfId="16944"/>
    <cellStyle name="Separador de milhares 4 2 69" xfId="16945"/>
    <cellStyle name="Separador de milhares 4 2 7" xfId="16946"/>
    <cellStyle name="Separador de milhares 4 2 70" xfId="16947"/>
    <cellStyle name="Separador de milhares 4 2 71" xfId="16948"/>
    <cellStyle name="Separador de milhares 4 2 72" xfId="16949"/>
    <cellStyle name="Separador de milhares 4 2 73" xfId="16950"/>
    <cellStyle name="Separador de milhares 4 2 74" xfId="16951"/>
    <cellStyle name="Separador de milhares 4 2 75" xfId="16952"/>
    <cellStyle name="Separador de milhares 4 2 76" xfId="16953"/>
    <cellStyle name="Separador de milhares 4 2 77" xfId="16954"/>
    <cellStyle name="Separador de milhares 4 2 78" xfId="16955"/>
    <cellStyle name="Separador de milhares 4 2 79" xfId="16956"/>
    <cellStyle name="Separador de milhares 4 2 8" xfId="16957"/>
    <cellStyle name="Separador de milhares 4 2 80" xfId="16958"/>
    <cellStyle name="Separador de milhares 4 2 81" xfId="16959"/>
    <cellStyle name="Separador de milhares 4 2 82" xfId="16960"/>
    <cellStyle name="Separador de milhares 4 2 83" xfId="16961"/>
    <cellStyle name="Separador de milhares 4 2 84" xfId="16962"/>
    <cellStyle name="Separador de milhares 4 2 85" xfId="16963"/>
    <cellStyle name="Separador de milhares 4 2 86" xfId="16964"/>
    <cellStyle name="Separador de milhares 4 2 87" xfId="16965"/>
    <cellStyle name="Separador de milhares 4 2 88" xfId="16966"/>
    <cellStyle name="Separador de milhares 4 2 89" xfId="16967"/>
    <cellStyle name="Separador de milhares 4 2 9" xfId="16968"/>
    <cellStyle name="Separador de milhares 4 2 90" xfId="16969"/>
    <cellStyle name="Separador de milhares 4 2 91" xfId="16970"/>
    <cellStyle name="Separador de milhares 4 2 92" xfId="16971"/>
    <cellStyle name="Separador de milhares 4 2 93" xfId="16972"/>
    <cellStyle name="Separador de milhares 4 2 94" xfId="16973"/>
    <cellStyle name="Separador de milhares 4 2 95" xfId="16974"/>
    <cellStyle name="Separador de milhares 4 2 96" xfId="16975"/>
    <cellStyle name="Separador de milhares 4 2 97" xfId="16976"/>
    <cellStyle name="Separador de milhares 4 2 98" xfId="16977"/>
    <cellStyle name="Separador de milhares 4 2 99" xfId="16978"/>
    <cellStyle name="Separador de milhares 4 3" xfId="16979"/>
    <cellStyle name="Separador de milhares 4 3 2" xfId="16980"/>
    <cellStyle name="Separador de milhares 4 3 3" xfId="16981"/>
    <cellStyle name="Separador de milhares 4 3 4" xfId="16982"/>
    <cellStyle name="Separador de milhares 4 3 5" xfId="16983"/>
    <cellStyle name="Separador de milhares 4 3 6" xfId="16984"/>
    <cellStyle name="Separador de milhares 4 3 7" xfId="16985"/>
    <cellStyle name="Separador de milhares 4 4" xfId="16986"/>
    <cellStyle name="Separador de milhares 4 4 2" xfId="16987"/>
    <cellStyle name="Separador de milhares 4 4 3" xfId="16988"/>
    <cellStyle name="Separador de milhares 4 4 4" xfId="16989"/>
    <cellStyle name="Separador de milhares 4 4 5" xfId="16990"/>
    <cellStyle name="Separador de milhares 4 4 6" xfId="16991"/>
    <cellStyle name="Separador de milhares 4 4 7" xfId="16992"/>
    <cellStyle name="Separador de milhares 4 5" xfId="16993"/>
    <cellStyle name="Separador de milhares 4 5 2" xfId="16994"/>
    <cellStyle name="Separador de milhares 4 5 3" xfId="16995"/>
    <cellStyle name="Separador de milhares 4 5 4" xfId="16996"/>
    <cellStyle name="Separador de milhares 4 5 5" xfId="16997"/>
    <cellStyle name="Separador de milhares 4 5 6" xfId="16998"/>
    <cellStyle name="Separador de milhares 4 5 7" xfId="16999"/>
    <cellStyle name="Separador de milhares 4 6" xfId="17000"/>
    <cellStyle name="Separador de milhares 4 6 2" xfId="17001"/>
    <cellStyle name="Separador de milhares 4 6 3" xfId="17002"/>
    <cellStyle name="Separador de milhares 4 6 4" xfId="17003"/>
    <cellStyle name="Separador de milhares 4 6 5" xfId="17004"/>
    <cellStyle name="Separador de milhares 4 6 6" xfId="17005"/>
    <cellStyle name="Separador de milhares 4 6 7" xfId="17006"/>
    <cellStyle name="Separador de milhares 4 7" xfId="17007"/>
    <cellStyle name="Separador de milhares 4 7 2" xfId="17008"/>
    <cellStyle name="Separador de milhares 4 7 3" xfId="17009"/>
    <cellStyle name="Separador de milhares 4 7 4" xfId="17010"/>
    <cellStyle name="Separador de milhares 4 7 5" xfId="17011"/>
    <cellStyle name="Separador de milhares 4 7 6" xfId="17012"/>
    <cellStyle name="Separador de milhares 4 7 7" xfId="17013"/>
    <cellStyle name="Separador de milhares 4 8" xfId="17014"/>
    <cellStyle name="Separador de milhares 4 8 2" xfId="17015"/>
    <cellStyle name="Separador de milhares 4 8 3" xfId="17016"/>
    <cellStyle name="Separador de milhares 4 8 4" xfId="17017"/>
    <cellStyle name="Separador de milhares 4 8 5" xfId="17018"/>
    <cellStyle name="Separador de milhares 4 8 6" xfId="17019"/>
    <cellStyle name="Separador de milhares 4 8 7" xfId="17020"/>
    <cellStyle name="Separador de milhares 4 9" xfId="17021"/>
    <cellStyle name="Separador de milhares 4 9 2" xfId="17022"/>
    <cellStyle name="Separador de milhares 4 9 3" xfId="17023"/>
    <cellStyle name="Separador de milhares 4 9 4" xfId="17024"/>
    <cellStyle name="Separador de milhares 4 9 5" xfId="17025"/>
    <cellStyle name="Separador de milhares 4 9 6" xfId="17026"/>
    <cellStyle name="Separador de milhares 4 9 7" xfId="17027"/>
    <cellStyle name="Separador de milhares 40" xfId="17028"/>
    <cellStyle name="Separador de milhares 41" xfId="17029"/>
    <cellStyle name="Separador de milhares 42" xfId="17030"/>
    <cellStyle name="Separador de milhares 42 2" xfId="17031"/>
    <cellStyle name="Separador de milhares 43" xfId="17032"/>
    <cellStyle name="Separador de milhares 44" xfId="17033"/>
    <cellStyle name="Separador de milhares 45" xfId="17034"/>
    <cellStyle name="Separador de milhares 46" xfId="17035"/>
    <cellStyle name="Separador de milhares 47" xfId="17036"/>
    <cellStyle name="Separador de milhares 47 2" xfId="17037"/>
    <cellStyle name="Separador de milhares 48" xfId="17038"/>
    <cellStyle name="Separador de milhares 48 2" xfId="17039"/>
    <cellStyle name="Separador de milhares 49" xfId="17040"/>
    <cellStyle name="Separador de milhares 49 2" xfId="17041"/>
    <cellStyle name="Separador de milhares 5" xfId="17042"/>
    <cellStyle name="Separador de milhares 5 10" xfId="17043"/>
    <cellStyle name="Separador de milhares 5 10 2" xfId="17044"/>
    <cellStyle name="Separador de milhares 5 10 3" xfId="17045"/>
    <cellStyle name="Separador de milhares 5 10 4" xfId="17046"/>
    <cellStyle name="Separador de milhares 5 10 5" xfId="17047"/>
    <cellStyle name="Separador de milhares 5 10 6" xfId="17048"/>
    <cellStyle name="Separador de milhares 5 10 7" xfId="17049"/>
    <cellStyle name="Separador de milhares 5 11" xfId="17050"/>
    <cellStyle name="Separador de milhares 5 11 2" xfId="17051"/>
    <cellStyle name="Separador de milhares 5 11 3" xfId="17052"/>
    <cellStyle name="Separador de milhares 5 11 4" xfId="17053"/>
    <cellStyle name="Separador de milhares 5 11 5" xfId="17054"/>
    <cellStyle name="Separador de milhares 5 11 6" xfId="17055"/>
    <cellStyle name="Separador de milhares 5 11 7" xfId="17056"/>
    <cellStyle name="Separador de milhares 5 12" xfId="17057"/>
    <cellStyle name="Separador de milhares 5 12 2" xfId="17058"/>
    <cellStyle name="Separador de milhares 5 12 3" xfId="17059"/>
    <cellStyle name="Separador de milhares 5 12 4" xfId="17060"/>
    <cellStyle name="Separador de milhares 5 12 5" xfId="17061"/>
    <cellStyle name="Separador de milhares 5 12 6" xfId="17062"/>
    <cellStyle name="Separador de milhares 5 12 7" xfId="17063"/>
    <cellStyle name="Separador de milhares 5 13" xfId="17064"/>
    <cellStyle name="Separador de milhares 5 13 2" xfId="17065"/>
    <cellStyle name="Separador de milhares 5 13 3" xfId="17066"/>
    <cellStyle name="Separador de milhares 5 13 4" xfId="17067"/>
    <cellStyle name="Separador de milhares 5 13 5" xfId="17068"/>
    <cellStyle name="Separador de milhares 5 13 6" xfId="17069"/>
    <cellStyle name="Separador de milhares 5 13 7" xfId="17070"/>
    <cellStyle name="Separador de milhares 5 14" xfId="17071"/>
    <cellStyle name="Separador de milhares 5 14 2" xfId="17072"/>
    <cellStyle name="Separador de milhares 5 14 3" xfId="17073"/>
    <cellStyle name="Separador de milhares 5 14 4" xfId="17074"/>
    <cellStyle name="Separador de milhares 5 14 5" xfId="17075"/>
    <cellStyle name="Separador de milhares 5 14 6" xfId="17076"/>
    <cellStyle name="Separador de milhares 5 14 7" xfId="17077"/>
    <cellStyle name="Separador de milhares 5 15" xfId="17078"/>
    <cellStyle name="Separador de milhares 5 15 2" xfId="17079"/>
    <cellStyle name="Separador de milhares 5 15 3" xfId="17080"/>
    <cellStyle name="Separador de milhares 5 15 4" xfId="17081"/>
    <cellStyle name="Separador de milhares 5 15 5" xfId="17082"/>
    <cellStyle name="Separador de milhares 5 15 6" xfId="17083"/>
    <cellStyle name="Separador de milhares 5 15 7" xfId="17084"/>
    <cellStyle name="Separador de milhares 5 16" xfId="17085"/>
    <cellStyle name="Separador de milhares 5 16 2" xfId="17086"/>
    <cellStyle name="Separador de milhares 5 16 3" xfId="17087"/>
    <cellStyle name="Separador de milhares 5 16 4" xfId="17088"/>
    <cellStyle name="Separador de milhares 5 16 5" xfId="17089"/>
    <cellStyle name="Separador de milhares 5 16 6" xfId="17090"/>
    <cellStyle name="Separador de milhares 5 16 7" xfId="17091"/>
    <cellStyle name="Separador de milhares 5 17" xfId="17092"/>
    <cellStyle name="Separador de milhares 5 18" xfId="17093"/>
    <cellStyle name="Separador de milhares 5 19" xfId="17094"/>
    <cellStyle name="Separador de milhares 5 2" xfId="17095"/>
    <cellStyle name="Separador de milhares 5 2 10" xfId="17096"/>
    <cellStyle name="Separador de milhares 5 2 100" xfId="17097"/>
    <cellStyle name="Separador de milhares 5 2 101" xfId="17098"/>
    <cellStyle name="Separador de milhares 5 2 102" xfId="17099"/>
    <cellStyle name="Separador de milhares 5 2 103" xfId="17100"/>
    <cellStyle name="Separador de milhares 5 2 104" xfId="17101"/>
    <cellStyle name="Separador de milhares 5 2 105" xfId="17102"/>
    <cellStyle name="Separador de milhares 5 2 106" xfId="17103"/>
    <cellStyle name="Separador de milhares 5 2 107" xfId="17104"/>
    <cellStyle name="Separador de milhares 5 2 108" xfId="17105"/>
    <cellStyle name="Separador de milhares 5 2 109" xfId="17106"/>
    <cellStyle name="Separador de milhares 5 2 11" xfId="17107"/>
    <cellStyle name="Separador de milhares 5 2 110" xfId="17108"/>
    <cellStyle name="Separador de milhares 5 2 111" xfId="17109"/>
    <cellStyle name="Separador de milhares 5 2 112" xfId="17110"/>
    <cellStyle name="Separador de milhares 5 2 113" xfId="17111"/>
    <cellStyle name="Separador de milhares 5 2 114" xfId="17112"/>
    <cellStyle name="Separador de milhares 5 2 115" xfId="17113"/>
    <cellStyle name="Separador de milhares 5 2 116" xfId="17114"/>
    <cellStyle name="Separador de milhares 5 2 117" xfId="17115"/>
    <cellStyle name="Separador de milhares 5 2 118" xfId="17116"/>
    <cellStyle name="Separador de milhares 5 2 119" xfId="17117"/>
    <cellStyle name="Separador de milhares 5 2 12" xfId="17118"/>
    <cellStyle name="Separador de milhares 5 2 120" xfId="17119"/>
    <cellStyle name="Separador de milhares 5 2 121" xfId="17120"/>
    <cellStyle name="Separador de milhares 5 2 122" xfId="17121"/>
    <cellStyle name="Separador de milhares 5 2 123" xfId="17122"/>
    <cellStyle name="Separador de milhares 5 2 124" xfId="17123"/>
    <cellStyle name="Separador de milhares 5 2 125" xfId="17124"/>
    <cellStyle name="Separador de milhares 5 2 126" xfId="17125"/>
    <cellStyle name="Separador de milhares 5 2 127" xfId="17126"/>
    <cellStyle name="Separador de milhares 5 2 128" xfId="17127"/>
    <cellStyle name="Separador de milhares 5 2 129" xfId="17128"/>
    <cellStyle name="Separador de milhares 5 2 13" xfId="17129"/>
    <cellStyle name="Separador de milhares 5 2 130" xfId="17130"/>
    <cellStyle name="Separador de milhares 5 2 131" xfId="17131"/>
    <cellStyle name="Separador de milhares 5 2 132" xfId="17132"/>
    <cellStyle name="Separador de milhares 5 2 133" xfId="17133"/>
    <cellStyle name="Separador de milhares 5 2 134" xfId="17134"/>
    <cellStyle name="Separador de milhares 5 2 135" xfId="17135"/>
    <cellStyle name="Separador de milhares 5 2 136" xfId="17136"/>
    <cellStyle name="Separador de milhares 5 2 137" xfId="17137"/>
    <cellStyle name="Separador de milhares 5 2 138" xfId="17138"/>
    <cellStyle name="Separador de milhares 5 2 139" xfId="17139"/>
    <cellStyle name="Separador de milhares 5 2 14" xfId="17140"/>
    <cellStyle name="Separador de milhares 5 2 140" xfId="17141"/>
    <cellStyle name="Separador de milhares 5 2 141" xfId="17142"/>
    <cellStyle name="Separador de milhares 5 2 142" xfId="17143"/>
    <cellStyle name="Separador de milhares 5 2 143" xfId="17144"/>
    <cellStyle name="Separador de milhares 5 2 144" xfId="17145"/>
    <cellStyle name="Separador de milhares 5 2 145" xfId="17146"/>
    <cellStyle name="Separador de milhares 5 2 146" xfId="17147"/>
    <cellStyle name="Separador de milhares 5 2 147" xfId="17148"/>
    <cellStyle name="Separador de milhares 5 2 148" xfId="17149"/>
    <cellStyle name="Separador de milhares 5 2 149" xfId="17150"/>
    <cellStyle name="Separador de milhares 5 2 15" xfId="17151"/>
    <cellStyle name="Separador de milhares 5 2 150" xfId="17152"/>
    <cellStyle name="Separador de milhares 5 2 151" xfId="17153"/>
    <cellStyle name="Separador de milhares 5 2 152" xfId="17154"/>
    <cellStyle name="Separador de milhares 5 2 153" xfId="17155"/>
    <cellStyle name="Separador de milhares 5 2 154" xfId="17156"/>
    <cellStyle name="Separador de milhares 5 2 155" xfId="17157"/>
    <cellStyle name="Separador de milhares 5 2 156" xfId="17158"/>
    <cellStyle name="Separador de milhares 5 2 157" xfId="17159"/>
    <cellStyle name="Separador de milhares 5 2 158" xfId="17160"/>
    <cellStyle name="Separador de milhares 5 2 159" xfId="17161"/>
    <cellStyle name="Separador de milhares 5 2 16" xfId="17162"/>
    <cellStyle name="Separador de milhares 5 2 160" xfId="17163"/>
    <cellStyle name="Separador de milhares 5 2 161" xfId="17164"/>
    <cellStyle name="Separador de milhares 5 2 162" xfId="17165"/>
    <cellStyle name="Separador de milhares 5 2 163" xfId="17166"/>
    <cellStyle name="Separador de milhares 5 2 164" xfId="17167"/>
    <cellStyle name="Separador de milhares 5 2 165" xfId="17168"/>
    <cellStyle name="Separador de milhares 5 2 166" xfId="17169"/>
    <cellStyle name="Separador de milhares 5 2 167" xfId="17170"/>
    <cellStyle name="Separador de milhares 5 2 168" xfId="17171"/>
    <cellStyle name="Separador de milhares 5 2 169" xfId="17172"/>
    <cellStyle name="Separador de milhares 5 2 17" xfId="17173"/>
    <cellStyle name="Separador de milhares 5 2 170" xfId="17174"/>
    <cellStyle name="Separador de milhares 5 2 171" xfId="17175"/>
    <cellStyle name="Separador de milhares 5 2 172" xfId="17176"/>
    <cellStyle name="Separador de milhares 5 2 173" xfId="17177"/>
    <cellStyle name="Separador de milhares 5 2 174" xfId="17178"/>
    <cellStyle name="Separador de milhares 5 2 175" xfId="17179"/>
    <cellStyle name="Separador de milhares 5 2 176" xfId="17180"/>
    <cellStyle name="Separador de milhares 5 2 177" xfId="17181"/>
    <cellStyle name="Separador de milhares 5 2 18" xfId="17182"/>
    <cellStyle name="Separador de milhares 5 2 19" xfId="17183"/>
    <cellStyle name="Separador de milhares 5 2 2" xfId="17184"/>
    <cellStyle name="Separador de milhares 5 2 20" xfId="17185"/>
    <cellStyle name="Separador de milhares 5 2 21" xfId="17186"/>
    <cellStyle name="Separador de milhares 5 2 22" xfId="17187"/>
    <cellStyle name="Separador de milhares 5 2 23" xfId="17188"/>
    <cellStyle name="Separador de milhares 5 2 24" xfId="17189"/>
    <cellStyle name="Separador de milhares 5 2 25" xfId="17190"/>
    <cellStyle name="Separador de milhares 5 2 26" xfId="17191"/>
    <cellStyle name="Separador de milhares 5 2 27" xfId="17192"/>
    <cellStyle name="Separador de milhares 5 2 28" xfId="17193"/>
    <cellStyle name="Separador de milhares 5 2 29" xfId="17194"/>
    <cellStyle name="Separador de milhares 5 2 3" xfId="17195"/>
    <cellStyle name="Separador de milhares 5 2 30" xfId="17196"/>
    <cellStyle name="Separador de milhares 5 2 31" xfId="17197"/>
    <cellStyle name="Separador de milhares 5 2 32" xfId="17198"/>
    <cellStyle name="Separador de milhares 5 2 33" xfId="17199"/>
    <cellStyle name="Separador de milhares 5 2 34" xfId="17200"/>
    <cellStyle name="Separador de milhares 5 2 35" xfId="17201"/>
    <cellStyle name="Separador de milhares 5 2 36" xfId="17202"/>
    <cellStyle name="Separador de milhares 5 2 37" xfId="17203"/>
    <cellStyle name="Separador de milhares 5 2 38" xfId="17204"/>
    <cellStyle name="Separador de milhares 5 2 39" xfId="17205"/>
    <cellStyle name="Separador de milhares 5 2 4" xfId="17206"/>
    <cellStyle name="Separador de milhares 5 2 40" xfId="17207"/>
    <cellStyle name="Separador de milhares 5 2 41" xfId="17208"/>
    <cellStyle name="Separador de milhares 5 2 42" xfId="17209"/>
    <cellStyle name="Separador de milhares 5 2 43" xfId="17210"/>
    <cellStyle name="Separador de milhares 5 2 44" xfId="17211"/>
    <cellStyle name="Separador de milhares 5 2 45" xfId="17212"/>
    <cellStyle name="Separador de milhares 5 2 46" xfId="17213"/>
    <cellStyle name="Separador de milhares 5 2 47" xfId="17214"/>
    <cellStyle name="Separador de milhares 5 2 48" xfId="17215"/>
    <cellStyle name="Separador de milhares 5 2 49" xfId="17216"/>
    <cellStyle name="Separador de milhares 5 2 5" xfId="17217"/>
    <cellStyle name="Separador de milhares 5 2 50" xfId="17218"/>
    <cellStyle name="Separador de milhares 5 2 51" xfId="17219"/>
    <cellStyle name="Separador de milhares 5 2 52" xfId="17220"/>
    <cellStyle name="Separador de milhares 5 2 53" xfId="17221"/>
    <cellStyle name="Separador de milhares 5 2 54" xfId="17222"/>
    <cellStyle name="Separador de milhares 5 2 55" xfId="17223"/>
    <cellStyle name="Separador de milhares 5 2 56" xfId="17224"/>
    <cellStyle name="Separador de milhares 5 2 57" xfId="17225"/>
    <cellStyle name="Separador de milhares 5 2 58" xfId="17226"/>
    <cellStyle name="Separador de milhares 5 2 59" xfId="17227"/>
    <cellStyle name="Separador de milhares 5 2 6" xfId="17228"/>
    <cellStyle name="Separador de milhares 5 2 60" xfId="17229"/>
    <cellStyle name="Separador de milhares 5 2 61" xfId="17230"/>
    <cellStyle name="Separador de milhares 5 2 62" xfId="17231"/>
    <cellStyle name="Separador de milhares 5 2 63" xfId="17232"/>
    <cellStyle name="Separador de milhares 5 2 64" xfId="17233"/>
    <cellStyle name="Separador de milhares 5 2 65" xfId="17234"/>
    <cellStyle name="Separador de milhares 5 2 66" xfId="17235"/>
    <cellStyle name="Separador de milhares 5 2 67" xfId="17236"/>
    <cellStyle name="Separador de milhares 5 2 68" xfId="17237"/>
    <cellStyle name="Separador de milhares 5 2 69" xfId="17238"/>
    <cellStyle name="Separador de milhares 5 2 7" xfId="17239"/>
    <cellStyle name="Separador de milhares 5 2 70" xfId="17240"/>
    <cellStyle name="Separador de milhares 5 2 71" xfId="17241"/>
    <cellStyle name="Separador de milhares 5 2 72" xfId="17242"/>
    <cellStyle name="Separador de milhares 5 2 73" xfId="17243"/>
    <cellStyle name="Separador de milhares 5 2 74" xfId="17244"/>
    <cellStyle name="Separador de milhares 5 2 75" xfId="17245"/>
    <cellStyle name="Separador de milhares 5 2 76" xfId="17246"/>
    <cellStyle name="Separador de milhares 5 2 77" xfId="17247"/>
    <cellStyle name="Separador de milhares 5 2 78" xfId="17248"/>
    <cellStyle name="Separador de milhares 5 2 79" xfId="17249"/>
    <cellStyle name="Separador de milhares 5 2 8" xfId="17250"/>
    <cellStyle name="Separador de milhares 5 2 80" xfId="17251"/>
    <cellStyle name="Separador de milhares 5 2 81" xfId="17252"/>
    <cellStyle name="Separador de milhares 5 2 82" xfId="17253"/>
    <cellStyle name="Separador de milhares 5 2 83" xfId="17254"/>
    <cellStyle name="Separador de milhares 5 2 84" xfId="17255"/>
    <cellStyle name="Separador de milhares 5 2 85" xfId="17256"/>
    <cellStyle name="Separador de milhares 5 2 86" xfId="17257"/>
    <cellStyle name="Separador de milhares 5 2 87" xfId="17258"/>
    <cellStyle name="Separador de milhares 5 2 88" xfId="17259"/>
    <cellStyle name="Separador de milhares 5 2 89" xfId="17260"/>
    <cellStyle name="Separador de milhares 5 2 9" xfId="17261"/>
    <cellStyle name="Separador de milhares 5 2 90" xfId="17262"/>
    <cellStyle name="Separador de milhares 5 2 91" xfId="17263"/>
    <cellStyle name="Separador de milhares 5 2 92" xfId="17264"/>
    <cellStyle name="Separador de milhares 5 2 93" xfId="17265"/>
    <cellStyle name="Separador de milhares 5 2 94" xfId="17266"/>
    <cellStyle name="Separador de milhares 5 2 95" xfId="17267"/>
    <cellStyle name="Separador de milhares 5 2 96" xfId="17268"/>
    <cellStyle name="Separador de milhares 5 2 97" xfId="17269"/>
    <cellStyle name="Separador de milhares 5 2 98" xfId="17270"/>
    <cellStyle name="Separador de milhares 5 2 99" xfId="17271"/>
    <cellStyle name="Separador de milhares 5 3" xfId="17272"/>
    <cellStyle name="Separador de milhares 5 3 2" xfId="17273"/>
    <cellStyle name="Separador de milhares 5 3 3" xfId="17274"/>
    <cellStyle name="Separador de milhares 5 3 4" xfId="17275"/>
    <cellStyle name="Separador de milhares 5 3 5" xfId="17276"/>
    <cellStyle name="Separador de milhares 5 3 6" xfId="17277"/>
    <cellStyle name="Separador de milhares 5 3 7" xfId="17278"/>
    <cellStyle name="Separador de milhares 5 4" xfId="17279"/>
    <cellStyle name="Separador de milhares 5 4 2" xfId="17280"/>
    <cellStyle name="Separador de milhares 5 4 3" xfId="17281"/>
    <cellStyle name="Separador de milhares 5 4 4" xfId="17282"/>
    <cellStyle name="Separador de milhares 5 4 5" xfId="17283"/>
    <cellStyle name="Separador de milhares 5 4 6" xfId="17284"/>
    <cellStyle name="Separador de milhares 5 4 7" xfId="17285"/>
    <cellStyle name="Separador de milhares 5 5" xfId="17286"/>
    <cellStyle name="Separador de milhares 5 5 2" xfId="17287"/>
    <cellStyle name="Separador de milhares 5 5 3" xfId="17288"/>
    <cellStyle name="Separador de milhares 5 5 4" xfId="17289"/>
    <cellStyle name="Separador de milhares 5 5 5" xfId="17290"/>
    <cellStyle name="Separador de milhares 5 5 6" xfId="17291"/>
    <cellStyle name="Separador de milhares 5 5 7" xfId="17292"/>
    <cellStyle name="Separador de milhares 5 6" xfId="17293"/>
    <cellStyle name="Separador de milhares 5 6 2" xfId="17294"/>
    <cellStyle name="Separador de milhares 5 6 3" xfId="17295"/>
    <cellStyle name="Separador de milhares 5 6 4" xfId="17296"/>
    <cellStyle name="Separador de milhares 5 6 5" xfId="17297"/>
    <cellStyle name="Separador de milhares 5 6 6" xfId="17298"/>
    <cellStyle name="Separador de milhares 5 6 7" xfId="17299"/>
    <cellStyle name="Separador de milhares 5 7" xfId="17300"/>
    <cellStyle name="Separador de milhares 5 7 2" xfId="17301"/>
    <cellStyle name="Separador de milhares 5 7 3" xfId="17302"/>
    <cellStyle name="Separador de milhares 5 7 4" xfId="17303"/>
    <cellStyle name="Separador de milhares 5 7 5" xfId="17304"/>
    <cellStyle name="Separador de milhares 5 7 6" xfId="17305"/>
    <cellStyle name="Separador de milhares 5 7 7" xfId="17306"/>
    <cellStyle name="Separador de milhares 5 8" xfId="17307"/>
    <cellStyle name="Separador de milhares 5 8 2" xfId="17308"/>
    <cellStyle name="Separador de milhares 5 8 3" xfId="17309"/>
    <cellStyle name="Separador de milhares 5 8 4" xfId="17310"/>
    <cellStyle name="Separador de milhares 5 8 5" xfId="17311"/>
    <cellStyle name="Separador de milhares 5 8 6" xfId="17312"/>
    <cellStyle name="Separador de milhares 5 8 7" xfId="17313"/>
    <cellStyle name="Separador de milhares 5 9" xfId="17314"/>
    <cellStyle name="Separador de milhares 5 9 2" xfId="17315"/>
    <cellStyle name="Separador de milhares 5 9 3" xfId="17316"/>
    <cellStyle name="Separador de milhares 5 9 4" xfId="17317"/>
    <cellStyle name="Separador de milhares 5 9 5" xfId="17318"/>
    <cellStyle name="Separador de milhares 5 9 6" xfId="17319"/>
    <cellStyle name="Separador de milhares 5 9 7" xfId="17320"/>
    <cellStyle name="Separador de milhares 50" xfId="17321"/>
    <cellStyle name="Separador de milhares 50 2" xfId="17322"/>
    <cellStyle name="Separador de milhares 51" xfId="17323"/>
    <cellStyle name="Separador de milhares 51 2" xfId="17324"/>
    <cellStyle name="Separador de milhares 52" xfId="17325"/>
    <cellStyle name="Separador de milhares 52 2" xfId="17326"/>
    <cellStyle name="Separador de milhares 53" xfId="17327"/>
    <cellStyle name="Separador de milhares 53 2" xfId="17328"/>
    <cellStyle name="Separador de milhares 54" xfId="17329"/>
    <cellStyle name="Separador de milhares 54 2" xfId="17330"/>
    <cellStyle name="Separador de milhares 55" xfId="17331"/>
    <cellStyle name="Separador de milhares 55 2" xfId="17332"/>
    <cellStyle name="Separador de milhares 56" xfId="17333"/>
    <cellStyle name="Separador de milhares 56 2" xfId="17334"/>
    <cellStyle name="Separador de milhares 57" xfId="17335"/>
    <cellStyle name="Separador de milhares 57 2" xfId="17336"/>
    <cellStyle name="Separador de milhares 58" xfId="17337"/>
    <cellStyle name="Separador de milhares 58 2" xfId="17338"/>
    <cellStyle name="Separador de milhares 59" xfId="17339"/>
    <cellStyle name="Separador de milhares 59 2" xfId="17340"/>
    <cellStyle name="Separador de milhares 6" xfId="17341"/>
    <cellStyle name="Separador de milhares 6 2" xfId="17342"/>
    <cellStyle name="Separador de milhares 6 2 10" xfId="17343"/>
    <cellStyle name="Separador de milhares 6 2 100" xfId="17344"/>
    <cellStyle name="Separador de milhares 6 2 101" xfId="17345"/>
    <cellStyle name="Separador de milhares 6 2 102" xfId="17346"/>
    <cellStyle name="Separador de milhares 6 2 103" xfId="17347"/>
    <cellStyle name="Separador de milhares 6 2 104" xfId="17348"/>
    <cellStyle name="Separador de milhares 6 2 105" xfId="17349"/>
    <cellStyle name="Separador de milhares 6 2 106" xfId="17350"/>
    <cellStyle name="Separador de milhares 6 2 107" xfId="17351"/>
    <cellStyle name="Separador de milhares 6 2 108" xfId="17352"/>
    <cellStyle name="Separador de milhares 6 2 109" xfId="17353"/>
    <cellStyle name="Separador de milhares 6 2 11" xfId="17354"/>
    <cellStyle name="Separador de milhares 6 2 110" xfId="17355"/>
    <cellStyle name="Separador de milhares 6 2 111" xfId="17356"/>
    <cellStyle name="Separador de milhares 6 2 112" xfId="17357"/>
    <cellStyle name="Separador de milhares 6 2 113" xfId="17358"/>
    <cellStyle name="Separador de milhares 6 2 114" xfId="17359"/>
    <cellStyle name="Separador de milhares 6 2 115" xfId="17360"/>
    <cellStyle name="Separador de milhares 6 2 116" xfId="17361"/>
    <cellStyle name="Separador de milhares 6 2 117" xfId="17362"/>
    <cellStyle name="Separador de milhares 6 2 118" xfId="17363"/>
    <cellStyle name="Separador de milhares 6 2 119" xfId="17364"/>
    <cellStyle name="Separador de milhares 6 2 12" xfId="17365"/>
    <cellStyle name="Separador de milhares 6 2 120" xfId="17366"/>
    <cellStyle name="Separador de milhares 6 2 121" xfId="17367"/>
    <cellStyle name="Separador de milhares 6 2 122" xfId="17368"/>
    <cellStyle name="Separador de milhares 6 2 123" xfId="17369"/>
    <cellStyle name="Separador de milhares 6 2 124" xfId="17370"/>
    <cellStyle name="Separador de milhares 6 2 125" xfId="17371"/>
    <cellStyle name="Separador de milhares 6 2 126" xfId="17372"/>
    <cellStyle name="Separador de milhares 6 2 127" xfId="17373"/>
    <cellStyle name="Separador de milhares 6 2 128" xfId="17374"/>
    <cellStyle name="Separador de milhares 6 2 129" xfId="17375"/>
    <cellStyle name="Separador de milhares 6 2 13" xfId="17376"/>
    <cellStyle name="Separador de milhares 6 2 130" xfId="17377"/>
    <cellStyle name="Separador de milhares 6 2 131" xfId="17378"/>
    <cellStyle name="Separador de milhares 6 2 132" xfId="17379"/>
    <cellStyle name="Separador de milhares 6 2 133" xfId="17380"/>
    <cellStyle name="Separador de milhares 6 2 134" xfId="17381"/>
    <cellStyle name="Separador de milhares 6 2 135" xfId="17382"/>
    <cellStyle name="Separador de milhares 6 2 136" xfId="17383"/>
    <cellStyle name="Separador de milhares 6 2 137" xfId="17384"/>
    <cellStyle name="Separador de milhares 6 2 138" xfId="17385"/>
    <cellStyle name="Separador de milhares 6 2 139" xfId="17386"/>
    <cellStyle name="Separador de milhares 6 2 14" xfId="17387"/>
    <cellStyle name="Separador de milhares 6 2 140" xfId="17388"/>
    <cellStyle name="Separador de milhares 6 2 141" xfId="17389"/>
    <cellStyle name="Separador de milhares 6 2 142" xfId="17390"/>
    <cellStyle name="Separador de milhares 6 2 143" xfId="17391"/>
    <cellStyle name="Separador de milhares 6 2 144" xfId="17392"/>
    <cellStyle name="Separador de milhares 6 2 145" xfId="17393"/>
    <cellStyle name="Separador de milhares 6 2 146" xfId="17394"/>
    <cellStyle name="Separador de milhares 6 2 147" xfId="17395"/>
    <cellStyle name="Separador de milhares 6 2 148" xfId="17396"/>
    <cellStyle name="Separador de milhares 6 2 149" xfId="17397"/>
    <cellStyle name="Separador de milhares 6 2 15" xfId="17398"/>
    <cellStyle name="Separador de milhares 6 2 150" xfId="17399"/>
    <cellStyle name="Separador de milhares 6 2 151" xfId="17400"/>
    <cellStyle name="Separador de milhares 6 2 152" xfId="17401"/>
    <cellStyle name="Separador de milhares 6 2 153" xfId="17402"/>
    <cellStyle name="Separador de milhares 6 2 154" xfId="17403"/>
    <cellStyle name="Separador de milhares 6 2 155" xfId="17404"/>
    <cellStyle name="Separador de milhares 6 2 156" xfId="17405"/>
    <cellStyle name="Separador de milhares 6 2 157" xfId="17406"/>
    <cellStyle name="Separador de milhares 6 2 158" xfId="17407"/>
    <cellStyle name="Separador de milhares 6 2 159" xfId="17408"/>
    <cellStyle name="Separador de milhares 6 2 16" xfId="17409"/>
    <cellStyle name="Separador de milhares 6 2 160" xfId="17410"/>
    <cellStyle name="Separador de milhares 6 2 161" xfId="17411"/>
    <cellStyle name="Separador de milhares 6 2 162" xfId="17412"/>
    <cellStyle name="Separador de milhares 6 2 163" xfId="17413"/>
    <cellStyle name="Separador de milhares 6 2 164" xfId="17414"/>
    <cellStyle name="Separador de milhares 6 2 165" xfId="17415"/>
    <cellStyle name="Separador de milhares 6 2 166" xfId="17416"/>
    <cellStyle name="Separador de milhares 6 2 167" xfId="17417"/>
    <cellStyle name="Separador de milhares 6 2 168" xfId="17418"/>
    <cellStyle name="Separador de milhares 6 2 169" xfId="17419"/>
    <cellStyle name="Separador de milhares 6 2 17" xfId="17420"/>
    <cellStyle name="Separador de milhares 6 2 170" xfId="17421"/>
    <cellStyle name="Separador de milhares 6 2 171" xfId="17422"/>
    <cellStyle name="Separador de milhares 6 2 172" xfId="17423"/>
    <cellStyle name="Separador de milhares 6 2 173" xfId="17424"/>
    <cellStyle name="Separador de milhares 6 2 174" xfId="17425"/>
    <cellStyle name="Separador de milhares 6 2 175" xfId="17426"/>
    <cellStyle name="Separador de milhares 6 2 176" xfId="17427"/>
    <cellStyle name="Separador de milhares 6 2 177" xfId="17428"/>
    <cellStyle name="Separador de milhares 6 2 18" xfId="17429"/>
    <cellStyle name="Separador de milhares 6 2 19" xfId="17430"/>
    <cellStyle name="Separador de milhares 6 2 2" xfId="17431"/>
    <cellStyle name="Separador de milhares 6 2 20" xfId="17432"/>
    <cellStyle name="Separador de milhares 6 2 21" xfId="17433"/>
    <cellStyle name="Separador de milhares 6 2 22" xfId="17434"/>
    <cellStyle name="Separador de milhares 6 2 23" xfId="17435"/>
    <cellStyle name="Separador de milhares 6 2 24" xfId="17436"/>
    <cellStyle name="Separador de milhares 6 2 25" xfId="17437"/>
    <cellStyle name="Separador de milhares 6 2 26" xfId="17438"/>
    <cellStyle name="Separador de milhares 6 2 27" xfId="17439"/>
    <cellStyle name="Separador de milhares 6 2 28" xfId="17440"/>
    <cellStyle name="Separador de milhares 6 2 29" xfId="17441"/>
    <cellStyle name="Separador de milhares 6 2 3" xfId="17442"/>
    <cellStyle name="Separador de milhares 6 2 30" xfId="17443"/>
    <cellStyle name="Separador de milhares 6 2 31" xfId="17444"/>
    <cellStyle name="Separador de milhares 6 2 32" xfId="17445"/>
    <cellStyle name="Separador de milhares 6 2 33" xfId="17446"/>
    <cellStyle name="Separador de milhares 6 2 34" xfId="17447"/>
    <cellStyle name="Separador de milhares 6 2 35" xfId="17448"/>
    <cellStyle name="Separador de milhares 6 2 36" xfId="17449"/>
    <cellStyle name="Separador de milhares 6 2 37" xfId="17450"/>
    <cellStyle name="Separador de milhares 6 2 38" xfId="17451"/>
    <cellStyle name="Separador de milhares 6 2 39" xfId="17452"/>
    <cellStyle name="Separador de milhares 6 2 4" xfId="17453"/>
    <cellStyle name="Separador de milhares 6 2 40" xfId="17454"/>
    <cellStyle name="Separador de milhares 6 2 41" xfId="17455"/>
    <cellStyle name="Separador de milhares 6 2 42" xfId="17456"/>
    <cellStyle name="Separador de milhares 6 2 43" xfId="17457"/>
    <cellStyle name="Separador de milhares 6 2 44" xfId="17458"/>
    <cellStyle name="Separador de milhares 6 2 45" xfId="17459"/>
    <cellStyle name="Separador de milhares 6 2 46" xfId="17460"/>
    <cellStyle name="Separador de milhares 6 2 47" xfId="17461"/>
    <cellStyle name="Separador de milhares 6 2 48" xfId="17462"/>
    <cellStyle name="Separador de milhares 6 2 49" xfId="17463"/>
    <cellStyle name="Separador de milhares 6 2 5" xfId="17464"/>
    <cellStyle name="Separador de milhares 6 2 50" xfId="17465"/>
    <cellStyle name="Separador de milhares 6 2 51" xfId="17466"/>
    <cellStyle name="Separador de milhares 6 2 52" xfId="17467"/>
    <cellStyle name="Separador de milhares 6 2 53" xfId="17468"/>
    <cellStyle name="Separador de milhares 6 2 54" xfId="17469"/>
    <cellStyle name="Separador de milhares 6 2 55" xfId="17470"/>
    <cellStyle name="Separador de milhares 6 2 56" xfId="17471"/>
    <cellStyle name="Separador de milhares 6 2 57" xfId="17472"/>
    <cellStyle name="Separador de milhares 6 2 58" xfId="17473"/>
    <cellStyle name="Separador de milhares 6 2 59" xfId="17474"/>
    <cellStyle name="Separador de milhares 6 2 6" xfId="17475"/>
    <cellStyle name="Separador de milhares 6 2 60" xfId="17476"/>
    <cellStyle name="Separador de milhares 6 2 61" xfId="17477"/>
    <cellStyle name="Separador de milhares 6 2 62" xfId="17478"/>
    <cellStyle name="Separador de milhares 6 2 63" xfId="17479"/>
    <cellStyle name="Separador de milhares 6 2 64" xfId="17480"/>
    <cellStyle name="Separador de milhares 6 2 65" xfId="17481"/>
    <cellStyle name="Separador de milhares 6 2 66" xfId="17482"/>
    <cellStyle name="Separador de milhares 6 2 67" xfId="17483"/>
    <cellStyle name="Separador de milhares 6 2 68" xfId="17484"/>
    <cellStyle name="Separador de milhares 6 2 69" xfId="17485"/>
    <cellStyle name="Separador de milhares 6 2 7" xfId="17486"/>
    <cellStyle name="Separador de milhares 6 2 70" xfId="17487"/>
    <cellStyle name="Separador de milhares 6 2 71" xfId="17488"/>
    <cellStyle name="Separador de milhares 6 2 72" xfId="17489"/>
    <cellStyle name="Separador de milhares 6 2 73" xfId="17490"/>
    <cellStyle name="Separador de milhares 6 2 74" xfId="17491"/>
    <cellStyle name="Separador de milhares 6 2 75" xfId="17492"/>
    <cellStyle name="Separador de milhares 6 2 76" xfId="17493"/>
    <cellStyle name="Separador de milhares 6 2 77" xfId="17494"/>
    <cellStyle name="Separador de milhares 6 2 78" xfId="17495"/>
    <cellStyle name="Separador de milhares 6 2 79" xfId="17496"/>
    <cellStyle name="Separador de milhares 6 2 8" xfId="17497"/>
    <cellStyle name="Separador de milhares 6 2 80" xfId="17498"/>
    <cellStyle name="Separador de milhares 6 2 81" xfId="17499"/>
    <cellStyle name="Separador de milhares 6 2 82" xfId="17500"/>
    <cellStyle name="Separador de milhares 6 2 83" xfId="17501"/>
    <cellStyle name="Separador de milhares 6 2 84" xfId="17502"/>
    <cellStyle name="Separador de milhares 6 2 85" xfId="17503"/>
    <cellStyle name="Separador de milhares 6 2 86" xfId="17504"/>
    <cellStyle name="Separador de milhares 6 2 87" xfId="17505"/>
    <cellStyle name="Separador de milhares 6 2 88" xfId="17506"/>
    <cellStyle name="Separador de milhares 6 2 89" xfId="17507"/>
    <cellStyle name="Separador de milhares 6 2 9" xfId="17508"/>
    <cellStyle name="Separador de milhares 6 2 90" xfId="17509"/>
    <cellStyle name="Separador de milhares 6 2 91" xfId="17510"/>
    <cellStyle name="Separador de milhares 6 2 92" xfId="17511"/>
    <cellStyle name="Separador de milhares 6 2 93" xfId="17512"/>
    <cellStyle name="Separador de milhares 6 2 94" xfId="17513"/>
    <cellStyle name="Separador de milhares 6 2 95" xfId="17514"/>
    <cellStyle name="Separador de milhares 6 2 96" xfId="17515"/>
    <cellStyle name="Separador de milhares 6 2 97" xfId="17516"/>
    <cellStyle name="Separador de milhares 6 2 98" xfId="17517"/>
    <cellStyle name="Separador de milhares 6 2 99" xfId="17518"/>
    <cellStyle name="Separador de milhares 6 3" xfId="17519"/>
    <cellStyle name="Separador de milhares 6 3 2" xfId="17520"/>
    <cellStyle name="Separador de milhares 6 3 3" xfId="17521"/>
    <cellStyle name="Separador de milhares 6 3 4" xfId="17522"/>
    <cellStyle name="Separador de milhares 6 3 5" xfId="17523"/>
    <cellStyle name="Separador de milhares 6 3 6" xfId="17524"/>
    <cellStyle name="Separador de milhares 6 3 7" xfId="17525"/>
    <cellStyle name="Separador de milhares 6 4" xfId="17526"/>
    <cellStyle name="Separador de milhares 6 5" xfId="17527"/>
    <cellStyle name="Separador de milhares 6 6" xfId="17528"/>
    <cellStyle name="Separador de milhares 6 7" xfId="17529"/>
    <cellStyle name="Separador de milhares 6 8" xfId="17530"/>
    <cellStyle name="Separador de milhares 6 9" xfId="17531"/>
    <cellStyle name="Separador de milhares 60" xfId="17532"/>
    <cellStyle name="Separador de milhares 60 2" xfId="17533"/>
    <cellStyle name="Separador de milhares 61" xfId="17534"/>
    <cellStyle name="Separador de milhares 62" xfId="17535"/>
    <cellStyle name="Separador de milhares 7" xfId="17536"/>
    <cellStyle name="Separador de milhares 7 10" xfId="17537"/>
    <cellStyle name="Separador de milhares 7 10 2" xfId="17538"/>
    <cellStyle name="Separador de milhares 7 10 3" xfId="17539"/>
    <cellStyle name="Separador de milhares 7 10 4" xfId="17540"/>
    <cellStyle name="Separador de milhares 7 10 5" xfId="17541"/>
    <cellStyle name="Separador de milhares 7 10 6" xfId="17542"/>
    <cellStyle name="Separador de milhares 7 10 7" xfId="17543"/>
    <cellStyle name="Separador de milhares 7 11" xfId="17544"/>
    <cellStyle name="Separador de milhares 7 11 2" xfId="17545"/>
    <cellStyle name="Separador de milhares 7 11 3" xfId="17546"/>
    <cellStyle name="Separador de milhares 7 11 4" xfId="17547"/>
    <cellStyle name="Separador de milhares 7 11 5" xfId="17548"/>
    <cellStyle name="Separador de milhares 7 11 6" xfId="17549"/>
    <cellStyle name="Separador de milhares 7 11 7" xfId="17550"/>
    <cellStyle name="Separador de milhares 7 12" xfId="17551"/>
    <cellStyle name="Separador de milhares 7 12 2" xfId="17552"/>
    <cellStyle name="Separador de milhares 7 12 3" xfId="17553"/>
    <cellStyle name="Separador de milhares 7 12 4" xfId="17554"/>
    <cellStyle name="Separador de milhares 7 12 5" xfId="17555"/>
    <cellStyle name="Separador de milhares 7 12 6" xfId="17556"/>
    <cellStyle name="Separador de milhares 7 12 7" xfId="17557"/>
    <cellStyle name="Separador de milhares 7 13" xfId="17558"/>
    <cellStyle name="Separador de milhares 7 13 2" xfId="17559"/>
    <cellStyle name="Separador de milhares 7 13 3" xfId="17560"/>
    <cellStyle name="Separador de milhares 7 13 4" xfId="17561"/>
    <cellStyle name="Separador de milhares 7 13 5" xfId="17562"/>
    <cellStyle name="Separador de milhares 7 13 6" xfId="17563"/>
    <cellStyle name="Separador de milhares 7 13 7" xfId="17564"/>
    <cellStyle name="Separador de milhares 7 14" xfId="17565"/>
    <cellStyle name="Separador de milhares 7 14 2" xfId="17566"/>
    <cellStyle name="Separador de milhares 7 14 3" xfId="17567"/>
    <cellStyle name="Separador de milhares 7 14 4" xfId="17568"/>
    <cellStyle name="Separador de milhares 7 14 5" xfId="17569"/>
    <cellStyle name="Separador de milhares 7 14 6" xfId="17570"/>
    <cellStyle name="Separador de milhares 7 14 7" xfId="17571"/>
    <cellStyle name="Separador de milhares 7 15" xfId="17572"/>
    <cellStyle name="Separador de milhares 7 15 2" xfId="17573"/>
    <cellStyle name="Separador de milhares 7 15 3" xfId="17574"/>
    <cellStyle name="Separador de milhares 7 15 4" xfId="17575"/>
    <cellStyle name="Separador de milhares 7 15 5" xfId="17576"/>
    <cellStyle name="Separador de milhares 7 15 6" xfId="17577"/>
    <cellStyle name="Separador de milhares 7 15 7" xfId="17578"/>
    <cellStyle name="Separador de milhares 7 16" xfId="17579"/>
    <cellStyle name="Separador de milhares 7 16 2" xfId="17580"/>
    <cellStyle name="Separador de milhares 7 16 3" xfId="17581"/>
    <cellStyle name="Separador de milhares 7 16 4" xfId="17582"/>
    <cellStyle name="Separador de milhares 7 16 5" xfId="17583"/>
    <cellStyle name="Separador de milhares 7 16 6" xfId="17584"/>
    <cellStyle name="Separador de milhares 7 16 7" xfId="17585"/>
    <cellStyle name="Separador de milhares 7 17" xfId="17586"/>
    <cellStyle name="Separador de milhares 7 17 10" xfId="17587"/>
    <cellStyle name="Separador de milhares 7 17 2" xfId="17588"/>
    <cellStyle name="Separador de milhares 7 17 2 2" xfId="17589"/>
    <cellStyle name="Separador de milhares 7 17 2 2 2" xfId="17590"/>
    <cellStyle name="Separador de milhares 7 17 2 2 2 2" xfId="17591"/>
    <cellStyle name="Separador de milhares 7 17 2 2 2 3" xfId="17592"/>
    <cellStyle name="Separador de milhares 7 17 2 2 3" xfId="17593"/>
    <cellStyle name="Separador de milhares 7 17 2 3" xfId="17594"/>
    <cellStyle name="Separador de milhares 7 17 2 4" xfId="17595"/>
    <cellStyle name="Separador de milhares 7 17 3" xfId="17596"/>
    <cellStyle name="Separador de milhares 7 17 4" xfId="17597"/>
    <cellStyle name="Separador de milhares 7 17 5" xfId="17598"/>
    <cellStyle name="Separador de milhares 7 17 6" xfId="17599"/>
    <cellStyle name="Separador de milhares 7 17 7" xfId="17600"/>
    <cellStyle name="Separador de milhares 7 17 8" xfId="17601"/>
    <cellStyle name="Separador de milhares 7 17 9" xfId="17602"/>
    <cellStyle name="Separador de milhares 7 18" xfId="17603"/>
    <cellStyle name="Separador de milhares 7 19" xfId="17604"/>
    <cellStyle name="Separador de milhares 7 2" xfId="17605"/>
    <cellStyle name="Separador de milhares 7 2 10" xfId="17606"/>
    <cellStyle name="Separador de milhares 7 2 100" xfId="17607"/>
    <cellStyle name="Separador de milhares 7 2 101" xfId="17608"/>
    <cellStyle name="Separador de milhares 7 2 102" xfId="17609"/>
    <cellStyle name="Separador de milhares 7 2 103" xfId="17610"/>
    <cellStyle name="Separador de milhares 7 2 104" xfId="17611"/>
    <cellStyle name="Separador de milhares 7 2 105" xfId="17612"/>
    <cellStyle name="Separador de milhares 7 2 106" xfId="17613"/>
    <cellStyle name="Separador de milhares 7 2 107" xfId="17614"/>
    <cellStyle name="Separador de milhares 7 2 108" xfId="17615"/>
    <cellStyle name="Separador de milhares 7 2 109" xfId="17616"/>
    <cellStyle name="Separador de milhares 7 2 11" xfId="17617"/>
    <cellStyle name="Separador de milhares 7 2 110" xfId="17618"/>
    <cellStyle name="Separador de milhares 7 2 111" xfId="17619"/>
    <cellStyle name="Separador de milhares 7 2 112" xfId="17620"/>
    <cellStyle name="Separador de milhares 7 2 113" xfId="17621"/>
    <cellStyle name="Separador de milhares 7 2 114" xfId="17622"/>
    <cellStyle name="Separador de milhares 7 2 115" xfId="17623"/>
    <cellStyle name="Separador de milhares 7 2 116" xfId="17624"/>
    <cellStyle name="Separador de milhares 7 2 117" xfId="17625"/>
    <cellStyle name="Separador de milhares 7 2 118" xfId="17626"/>
    <cellStyle name="Separador de milhares 7 2 119" xfId="17627"/>
    <cellStyle name="Separador de milhares 7 2 12" xfId="17628"/>
    <cellStyle name="Separador de milhares 7 2 120" xfId="17629"/>
    <cellStyle name="Separador de milhares 7 2 121" xfId="17630"/>
    <cellStyle name="Separador de milhares 7 2 122" xfId="17631"/>
    <cellStyle name="Separador de milhares 7 2 123" xfId="17632"/>
    <cellStyle name="Separador de milhares 7 2 124" xfId="17633"/>
    <cellStyle name="Separador de milhares 7 2 125" xfId="17634"/>
    <cellStyle name="Separador de milhares 7 2 126" xfId="17635"/>
    <cellStyle name="Separador de milhares 7 2 127" xfId="17636"/>
    <cellStyle name="Separador de milhares 7 2 128" xfId="17637"/>
    <cellStyle name="Separador de milhares 7 2 129" xfId="17638"/>
    <cellStyle name="Separador de milhares 7 2 13" xfId="17639"/>
    <cellStyle name="Separador de milhares 7 2 130" xfId="17640"/>
    <cellStyle name="Separador de milhares 7 2 131" xfId="17641"/>
    <cellStyle name="Separador de milhares 7 2 132" xfId="17642"/>
    <cellStyle name="Separador de milhares 7 2 133" xfId="17643"/>
    <cellStyle name="Separador de milhares 7 2 134" xfId="17644"/>
    <cellStyle name="Separador de milhares 7 2 135" xfId="17645"/>
    <cellStyle name="Separador de milhares 7 2 136" xfId="17646"/>
    <cellStyle name="Separador de milhares 7 2 137" xfId="17647"/>
    <cellStyle name="Separador de milhares 7 2 138" xfId="17648"/>
    <cellStyle name="Separador de milhares 7 2 139" xfId="17649"/>
    <cellStyle name="Separador de milhares 7 2 14" xfId="17650"/>
    <cellStyle name="Separador de milhares 7 2 140" xfId="17651"/>
    <cellStyle name="Separador de milhares 7 2 141" xfId="17652"/>
    <cellStyle name="Separador de milhares 7 2 142" xfId="17653"/>
    <cellStyle name="Separador de milhares 7 2 143" xfId="17654"/>
    <cellStyle name="Separador de milhares 7 2 144" xfId="17655"/>
    <cellStyle name="Separador de milhares 7 2 145" xfId="17656"/>
    <cellStyle name="Separador de milhares 7 2 146" xfId="17657"/>
    <cellStyle name="Separador de milhares 7 2 147" xfId="17658"/>
    <cellStyle name="Separador de milhares 7 2 148" xfId="17659"/>
    <cellStyle name="Separador de milhares 7 2 149" xfId="17660"/>
    <cellStyle name="Separador de milhares 7 2 15" xfId="17661"/>
    <cellStyle name="Separador de milhares 7 2 150" xfId="17662"/>
    <cellStyle name="Separador de milhares 7 2 151" xfId="17663"/>
    <cellStyle name="Separador de milhares 7 2 152" xfId="17664"/>
    <cellStyle name="Separador de milhares 7 2 153" xfId="17665"/>
    <cellStyle name="Separador de milhares 7 2 154" xfId="17666"/>
    <cellStyle name="Separador de milhares 7 2 155" xfId="17667"/>
    <cellStyle name="Separador de milhares 7 2 156" xfId="17668"/>
    <cellStyle name="Separador de milhares 7 2 157" xfId="17669"/>
    <cellStyle name="Separador de milhares 7 2 158" xfId="17670"/>
    <cellStyle name="Separador de milhares 7 2 159" xfId="17671"/>
    <cellStyle name="Separador de milhares 7 2 16" xfId="17672"/>
    <cellStyle name="Separador de milhares 7 2 160" xfId="17673"/>
    <cellStyle name="Separador de milhares 7 2 161" xfId="17674"/>
    <cellStyle name="Separador de milhares 7 2 162" xfId="17675"/>
    <cellStyle name="Separador de milhares 7 2 163" xfId="17676"/>
    <cellStyle name="Separador de milhares 7 2 164" xfId="17677"/>
    <cellStyle name="Separador de milhares 7 2 165" xfId="17678"/>
    <cellStyle name="Separador de milhares 7 2 166" xfId="17679"/>
    <cellStyle name="Separador de milhares 7 2 167" xfId="17680"/>
    <cellStyle name="Separador de milhares 7 2 168" xfId="17681"/>
    <cellStyle name="Separador de milhares 7 2 169" xfId="17682"/>
    <cellStyle name="Separador de milhares 7 2 17" xfId="17683"/>
    <cellStyle name="Separador de milhares 7 2 170" xfId="17684"/>
    <cellStyle name="Separador de milhares 7 2 171" xfId="17685"/>
    <cellStyle name="Separador de milhares 7 2 172" xfId="17686"/>
    <cellStyle name="Separador de milhares 7 2 173" xfId="17687"/>
    <cellStyle name="Separador de milhares 7 2 174" xfId="17688"/>
    <cellStyle name="Separador de milhares 7 2 175" xfId="17689"/>
    <cellStyle name="Separador de milhares 7 2 176" xfId="17690"/>
    <cellStyle name="Separador de milhares 7 2 177" xfId="17691"/>
    <cellStyle name="Separador de milhares 7 2 18" xfId="17692"/>
    <cellStyle name="Separador de milhares 7 2 19" xfId="17693"/>
    <cellStyle name="Separador de milhares 7 2 2" xfId="17694"/>
    <cellStyle name="Separador de milhares 7 2 20" xfId="17695"/>
    <cellStyle name="Separador de milhares 7 2 21" xfId="17696"/>
    <cellStyle name="Separador de milhares 7 2 22" xfId="17697"/>
    <cellStyle name="Separador de milhares 7 2 23" xfId="17698"/>
    <cellStyle name="Separador de milhares 7 2 24" xfId="17699"/>
    <cellStyle name="Separador de milhares 7 2 25" xfId="17700"/>
    <cellStyle name="Separador de milhares 7 2 26" xfId="17701"/>
    <cellStyle name="Separador de milhares 7 2 27" xfId="17702"/>
    <cellStyle name="Separador de milhares 7 2 28" xfId="17703"/>
    <cellStyle name="Separador de milhares 7 2 29" xfId="17704"/>
    <cellStyle name="Separador de milhares 7 2 3" xfId="17705"/>
    <cellStyle name="Separador de milhares 7 2 30" xfId="17706"/>
    <cellStyle name="Separador de milhares 7 2 31" xfId="17707"/>
    <cellStyle name="Separador de milhares 7 2 32" xfId="17708"/>
    <cellStyle name="Separador de milhares 7 2 33" xfId="17709"/>
    <cellStyle name="Separador de milhares 7 2 34" xfId="17710"/>
    <cellStyle name="Separador de milhares 7 2 35" xfId="17711"/>
    <cellStyle name="Separador de milhares 7 2 36" xfId="17712"/>
    <cellStyle name="Separador de milhares 7 2 37" xfId="17713"/>
    <cellStyle name="Separador de milhares 7 2 38" xfId="17714"/>
    <cellStyle name="Separador de milhares 7 2 39" xfId="17715"/>
    <cellStyle name="Separador de milhares 7 2 4" xfId="17716"/>
    <cellStyle name="Separador de milhares 7 2 40" xfId="17717"/>
    <cellStyle name="Separador de milhares 7 2 41" xfId="17718"/>
    <cellStyle name="Separador de milhares 7 2 42" xfId="17719"/>
    <cellStyle name="Separador de milhares 7 2 43" xfId="17720"/>
    <cellStyle name="Separador de milhares 7 2 44" xfId="17721"/>
    <cellStyle name="Separador de milhares 7 2 45" xfId="17722"/>
    <cellStyle name="Separador de milhares 7 2 46" xfId="17723"/>
    <cellStyle name="Separador de milhares 7 2 47" xfId="17724"/>
    <cellStyle name="Separador de milhares 7 2 48" xfId="17725"/>
    <cellStyle name="Separador de milhares 7 2 49" xfId="17726"/>
    <cellStyle name="Separador de milhares 7 2 5" xfId="17727"/>
    <cellStyle name="Separador de milhares 7 2 50" xfId="17728"/>
    <cellStyle name="Separador de milhares 7 2 51" xfId="17729"/>
    <cellStyle name="Separador de milhares 7 2 52" xfId="17730"/>
    <cellStyle name="Separador de milhares 7 2 53" xfId="17731"/>
    <cellStyle name="Separador de milhares 7 2 54" xfId="17732"/>
    <cellStyle name="Separador de milhares 7 2 55" xfId="17733"/>
    <cellStyle name="Separador de milhares 7 2 56" xfId="17734"/>
    <cellStyle name="Separador de milhares 7 2 57" xfId="17735"/>
    <cellStyle name="Separador de milhares 7 2 58" xfId="17736"/>
    <cellStyle name="Separador de milhares 7 2 59" xfId="17737"/>
    <cellStyle name="Separador de milhares 7 2 6" xfId="17738"/>
    <cellStyle name="Separador de milhares 7 2 60" xfId="17739"/>
    <cellStyle name="Separador de milhares 7 2 61" xfId="17740"/>
    <cellStyle name="Separador de milhares 7 2 62" xfId="17741"/>
    <cellStyle name="Separador de milhares 7 2 63" xfId="17742"/>
    <cellStyle name="Separador de milhares 7 2 64" xfId="17743"/>
    <cellStyle name="Separador de milhares 7 2 65" xfId="17744"/>
    <cellStyle name="Separador de milhares 7 2 66" xfId="17745"/>
    <cellStyle name="Separador de milhares 7 2 67" xfId="17746"/>
    <cellStyle name="Separador de milhares 7 2 68" xfId="17747"/>
    <cellStyle name="Separador de milhares 7 2 69" xfId="17748"/>
    <cellStyle name="Separador de milhares 7 2 7" xfId="17749"/>
    <cellStyle name="Separador de milhares 7 2 70" xfId="17750"/>
    <cellStyle name="Separador de milhares 7 2 71" xfId="17751"/>
    <cellStyle name="Separador de milhares 7 2 72" xfId="17752"/>
    <cellStyle name="Separador de milhares 7 2 73" xfId="17753"/>
    <cellStyle name="Separador de milhares 7 2 74" xfId="17754"/>
    <cellStyle name="Separador de milhares 7 2 75" xfId="17755"/>
    <cellStyle name="Separador de milhares 7 2 76" xfId="17756"/>
    <cellStyle name="Separador de milhares 7 2 77" xfId="17757"/>
    <cellStyle name="Separador de milhares 7 2 78" xfId="17758"/>
    <cellStyle name="Separador de milhares 7 2 79" xfId="17759"/>
    <cellStyle name="Separador de milhares 7 2 8" xfId="17760"/>
    <cellStyle name="Separador de milhares 7 2 80" xfId="17761"/>
    <cellStyle name="Separador de milhares 7 2 81" xfId="17762"/>
    <cellStyle name="Separador de milhares 7 2 82" xfId="17763"/>
    <cellStyle name="Separador de milhares 7 2 83" xfId="17764"/>
    <cellStyle name="Separador de milhares 7 2 84" xfId="17765"/>
    <cellStyle name="Separador de milhares 7 2 85" xfId="17766"/>
    <cellStyle name="Separador de milhares 7 2 86" xfId="17767"/>
    <cellStyle name="Separador de milhares 7 2 87" xfId="17768"/>
    <cellStyle name="Separador de milhares 7 2 88" xfId="17769"/>
    <cellStyle name="Separador de milhares 7 2 89" xfId="17770"/>
    <cellStyle name="Separador de milhares 7 2 9" xfId="17771"/>
    <cellStyle name="Separador de milhares 7 2 90" xfId="17772"/>
    <cellStyle name="Separador de milhares 7 2 91" xfId="17773"/>
    <cellStyle name="Separador de milhares 7 2 92" xfId="17774"/>
    <cellStyle name="Separador de milhares 7 2 93" xfId="17775"/>
    <cellStyle name="Separador de milhares 7 2 94" xfId="17776"/>
    <cellStyle name="Separador de milhares 7 2 95" xfId="17777"/>
    <cellStyle name="Separador de milhares 7 2 96" xfId="17778"/>
    <cellStyle name="Separador de milhares 7 2 97" xfId="17779"/>
    <cellStyle name="Separador de milhares 7 2 98" xfId="17780"/>
    <cellStyle name="Separador de milhares 7 2 99" xfId="17781"/>
    <cellStyle name="Separador de milhares 7 20" xfId="17782"/>
    <cellStyle name="Separador de milhares 7 21" xfId="17783"/>
    <cellStyle name="Separador de milhares 7 22" xfId="17784"/>
    <cellStyle name="Separador de milhares 7 23" xfId="17785"/>
    <cellStyle name="Separador de milhares 7 24" xfId="17786"/>
    <cellStyle name="Separador de milhares 7 25" xfId="17787"/>
    <cellStyle name="Separador de milhares 7 25 2" xfId="17788"/>
    <cellStyle name="Separador de milhares 7 25 2 2" xfId="17789"/>
    <cellStyle name="Separador de milhares 7 25 2 3" xfId="17790"/>
    <cellStyle name="Separador de milhares 7 25 3" xfId="17791"/>
    <cellStyle name="Separador de milhares 7 25 4" xfId="17792"/>
    <cellStyle name="Separador de milhares 7 25 5" xfId="17793"/>
    <cellStyle name="Separador de milhares 7 26" xfId="17794"/>
    <cellStyle name="Separador de milhares 7 26 2" xfId="17795"/>
    <cellStyle name="Separador de milhares 7 26 2 2" xfId="17796"/>
    <cellStyle name="Separador de milhares 7 26 2 3" xfId="17797"/>
    <cellStyle name="Separador de milhares 7 26 3" xfId="17798"/>
    <cellStyle name="Separador de milhares 7 26 4" xfId="17799"/>
    <cellStyle name="Separador de milhares 7 26 5" xfId="17800"/>
    <cellStyle name="Separador de milhares 7 27" xfId="17801"/>
    <cellStyle name="Separador de milhares 7 27 2" xfId="17802"/>
    <cellStyle name="Separador de milhares 7 27 2 2" xfId="17803"/>
    <cellStyle name="Separador de milhares 7 27 2 3" xfId="17804"/>
    <cellStyle name="Separador de milhares 7 27 3" xfId="17805"/>
    <cellStyle name="Separador de milhares 7 27 4" xfId="17806"/>
    <cellStyle name="Separador de milhares 7 27 5" xfId="17807"/>
    <cellStyle name="Separador de milhares 7 28" xfId="17808"/>
    <cellStyle name="Separador de milhares 7 28 2" xfId="17809"/>
    <cellStyle name="Separador de milhares 7 28 2 2" xfId="17810"/>
    <cellStyle name="Separador de milhares 7 28 2 3" xfId="17811"/>
    <cellStyle name="Separador de milhares 7 28 3" xfId="17812"/>
    <cellStyle name="Separador de milhares 7 28 4" xfId="17813"/>
    <cellStyle name="Separador de milhares 7 28 5" xfId="17814"/>
    <cellStyle name="Separador de milhares 7 29" xfId="17815"/>
    <cellStyle name="Separador de milhares 7 3" xfId="17816"/>
    <cellStyle name="Separador de milhares 7 3 2" xfId="17817"/>
    <cellStyle name="Separador de milhares 7 3 3" xfId="17818"/>
    <cellStyle name="Separador de milhares 7 3 4" xfId="17819"/>
    <cellStyle name="Separador de milhares 7 3 5" xfId="17820"/>
    <cellStyle name="Separador de milhares 7 3 6" xfId="17821"/>
    <cellStyle name="Separador de milhares 7 3 7" xfId="17822"/>
    <cellStyle name="Separador de milhares 7 30" xfId="17823"/>
    <cellStyle name="Separador de milhares 7 31" xfId="17824"/>
    <cellStyle name="Separador de milhares 7 32" xfId="17825"/>
    <cellStyle name="Separador de milhares 7 33" xfId="17826"/>
    <cellStyle name="Separador de milhares 7 34" xfId="17827"/>
    <cellStyle name="Separador de milhares 7 35" xfId="17828"/>
    <cellStyle name="Separador de milhares 7 36" xfId="17829"/>
    <cellStyle name="Separador de milhares 7 37" xfId="17830"/>
    <cellStyle name="Separador de milhares 7 38" xfId="17831"/>
    <cellStyle name="Separador de milhares 7 39" xfId="17832"/>
    <cellStyle name="Separador de milhares 7 4" xfId="17833"/>
    <cellStyle name="Separador de milhares 7 4 10" xfId="17834"/>
    <cellStyle name="Separador de milhares 7 4 100" xfId="17835"/>
    <cellStyle name="Separador de milhares 7 4 101" xfId="17836"/>
    <cellStyle name="Separador de milhares 7 4 102" xfId="17837"/>
    <cellStyle name="Separador de milhares 7 4 103" xfId="17838"/>
    <cellStyle name="Separador de milhares 7 4 104" xfId="17839"/>
    <cellStyle name="Separador de milhares 7 4 105" xfId="17840"/>
    <cellStyle name="Separador de milhares 7 4 106" xfId="17841"/>
    <cellStyle name="Separador de milhares 7 4 107" xfId="17842"/>
    <cellStyle name="Separador de milhares 7 4 108" xfId="17843"/>
    <cellStyle name="Separador de milhares 7 4 109" xfId="17844"/>
    <cellStyle name="Separador de milhares 7 4 11" xfId="17845"/>
    <cellStyle name="Separador de milhares 7 4 11 2" xfId="17846"/>
    <cellStyle name="Separador de milhares 7 4 11 2 2" xfId="17847"/>
    <cellStyle name="Separador de milhares 7 4 11 2 3" xfId="17848"/>
    <cellStyle name="Separador de milhares 7 4 11 3" xfId="17849"/>
    <cellStyle name="Separador de milhares 7 4 11 4" xfId="17850"/>
    <cellStyle name="Separador de milhares 7 4 11 5" xfId="17851"/>
    <cellStyle name="Separador de milhares 7 4 110" xfId="17852"/>
    <cellStyle name="Separador de milhares 7 4 111" xfId="17853"/>
    <cellStyle name="Separador de milhares 7 4 112" xfId="17854"/>
    <cellStyle name="Separador de milhares 7 4 113" xfId="17855"/>
    <cellStyle name="Separador de milhares 7 4 114" xfId="17856"/>
    <cellStyle name="Separador de milhares 7 4 115" xfId="17857"/>
    <cellStyle name="Separador de milhares 7 4 116" xfId="17858"/>
    <cellStyle name="Separador de milhares 7 4 117" xfId="17859"/>
    <cellStyle name="Separador de milhares 7 4 118" xfId="17860"/>
    <cellStyle name="Separador de milhares 7 4 119" xfId="17861"/>
    <cellStyle name="Separador de milhares 7 4 12" xfId="17862"/>
    <cellStyle name="Separador de milhares 7 4 12 2" xfId="17863"/>
    <cellStyle name="Separador de milhares 7 4 12 2 2" xfId="17864"/>
    <cellStyle name="Separador de milhares 7 4 12 2 3" xfId="17865"/>
    <cellStyle name="Separador de milhares 7 4 12 3" xfId="17866"/>
    <cellStyle name="Separador de milhares 7 4 12 4" xfId="17867"/>
    <cellStyle name="Separador de milhares 7 4 12 5" xfId="17868"/>
    <cellStyle name="Separador de milhares 7 4 120" xfId="17869"/>
    <cellStyle name="Separador de milhares 7 4 121" xfId="17870"/>
    <cellStyle name="Separador de milhares 7 4 122" xfId="17871"/>
    <cellStyle name="Separador de milhares 7 4 123" xfId="17872"/>
    <cellStyle name="Separador de milhares 7 4 124" xfId="17873"/>
    <cellStyle name="Separador de milhares 7 4 125" xfId="17874"/>
    <cellStyle name="Separador de milhares 7 4 126" xfId="17875"/>
    <cellStyle name="Separador de milhares 7 4 127" xfId="17876"/>
    <cellStyle name="Separador de milhares 7 4 128" xfId="17877"/>
    <cellStyle name="Separador de milhares 7 4 129" xfId="17878"/>
    <cellStyle name="Separador de milhares 7 4 13" xfId="17879"/>
    <cellStyle name="Separador de milhares 7 4 13 2" xfId="17880"/>
    <cellStyle name="Separador de milhares 7 4 13 2 2" xfId="17881"/>
    <cellStyle name="Separador de milhares 7 4 13 2 3" xfId="17882"/>
    <cellStyle name="Separador de milhares 7 4 13 3" xfId="17883"/>
    <cellStyle name="Separador de milhares 7 4 13 4" xfId="17884"/>
    <cellStyle name="Separador de milhares 7 4 13 5" xfId="17885"/>
    <cellStyle name="Separador de milhares 7 4 130" xfId="17886"/>
    <cellStyle name="Separador de milhares 7 4 131" xfId="17887"/>
    <cellStyle name="Separador de milhares 7 4 132" xfId="17888"/>
    <cellStyle name="Separador de milhares 7 4 133" xfId="17889"/>
    <cellStyle name="Separador de milhares 7 4 134" xfId="17890"/>
    <cellStyle name="Separador de milhares 7 4 135" xfId="17891"/>
    <cellStyle name="Separador de milhares 7 4 136" xfId="17892"/>
    <cellStyle name="Separador de milhares 7 4 137" xfId="17893"/>
    <cellStyle name="Separador de milhares 7 4 138" xfId="17894"/>
    <cellStyle name="Separador de milhares 7 4 139" xfId="17895"/>
    <cellStyle name="Separador de milhares 7 4 14" xfId="17896"/>
    <cellStyle name="Separador de milhares 7 4 14 2" xfId="17897"/>
    <cellStyle name="Separador de milhares 7 4 14 2 2" xfId="17898"/>
    <cellStyle name="Separador de milhares 7 4 14 2 3" xfId="17899"/>
    <cellStyle name="Separador de milhares 7 4 14 3" xfId="17900"/>
    <cellStyle name="Separador de milhares 7 4 14 4" xfId="17901"/>
    <cellStyle name="Separador de milhares 7 4 14 5" xfId="17902"/>
    <cellStyle name="Separador de milhares 7 4 140" xfId="17903"/>
    <cellStyle name="Separador de milhares 7 4 141" xfId="17904"/>
    <cellStyle name="Separador de milhares 7 4 142" xfId="17905"/>
    <cellStyle name="Separador de milhares 7 4 143" xfId="17906"/>
    <cellStyle name="Separador de milhares 7 4 144" xfId="17907"/>
    <cellStyle name="Separador de milhares 7 4 145" xfId="17908"/>
    <cellStyle name="Separador de milhares 7 4 146" xfId="17909"/>
    <cellStyle name="Separador de milhares 7 4 147" xfId="17910"/>
    <cellStyle name="Separador de milhares 7 4 148" xfId="17911"/>
    <cellStyle name="Separador de milhares 7 4 149" xfId="17912"/>
    <cellStyle name="Separador de milhares 7 4 15" xfId="17913"/>
    <cellStyle name="Separador de milhares 7 4 150" xfId="17914"/>
    <cellStyle name="Separador de milhares 7 4 151" xfId="17915"/>
    <cellStyle name="Separador de milhares 7 4 152" xfId="17916"/>
    <cellStyle name="Separador de milhares 7 4 153" xfId="17917"/>
    <cellStyle name="Separador de milhares 7 4 154" xfId="17918"/>
    <cellStyle name="Separador de milhares 7 4 155" xfId="17919"/>
    <cellStyle name="Separador de milhares 7 4 156" xfId="17920"/>
    <cellStyle name="Separador de milhares 7 4 157" xfId="17921"/>
    <cellStyle name="Separador de milhares 7 4 158" xfId="17922"/>
    <cellStyle name="Separador de milhares 7 4 159" xfId="17923"/>
    <cellStyle name="Separador de milhares 7 4 16" xfId="17924"/>
    <cellStyle name="Separador de milhares 7 4 160" xfId="17925"/>
    <cellStyle name="Separador de milhares 7 4 161" xfId="17926"/>
    <cellStyle name="Separador de milhares 7 4 162" xfId="17927"/>
    <cellStyle name="Separador de milhares 7 4 163" xfId="17928"/>
    <cellStyle name="Separador de milhares 7 4 164" xfId="17929"/>
    <cellStyle name="Separador de milhares 7 4 165" xfId="17930"/>
    <cellStyle name="Separador de milhares 7 4 166" xfId="17931"/>
    <cellStyle name="Separador de milhares 7 4 167" xfId="17932"/>
    <cellStyle name="Separador de milhares 7 4 168" xfId="17933"/>
    <cellStyle name="Separador de milhares 7 4 169" xfId="17934"/>
    <cellStyle name="Separador de milhares 7 4 17" xfId="17935"/>
    <cellStyle name="Separador de milhares 7 4 170" xfId="17936"/>
    <cellStyle name="Separador de milhares 7 4 171" xfId="17937"/>
    <cellStyle name="Separador de milhares 7 4 172" xfId="17938"/>
    <cellStyle name="Separador de milhares 7 4 173" xfId="17939"/>
    <cellStyle name="Separador de milhares 7 4 174" xfId="17940"/>
    <cellStyle name="Separador de milhares 7 4 175" xfId="17941"/>
    <cellStyle name="Separador de milhares 7 4 176" xfId="17942"/>
    <cellStyle name="Separador de milhares 7 4 177" xfId="17943"/>
    <cellStyle name="Separador de milhares 7 4 178" xfId="17944"/>
    <cellStyle name="Separador de milhares 7 4 179" xfId="17945"/>
    <cellStyle name="Separador de milhares 7 4 18" xfId="17946"/>
    <cellStyle name="Separador de milhares 7 4 180" xfId="17947"/>
    <cellStyle name="Separador de milhares 7 4 181" xfId="17948"/>
    <cellStyle name="Separador de milhares 7 4 182" xfId="17949"/>
    <cellStyle name="Separador de milhares 7 4 183" xfId="17950"/>
    <cellStyle name="Separador de milhares 7 4 184" xfId="17951"/>
    <cellStyle name="Separador de milhares 7 4 185" xfId="17952"/>
    <cellStyle name="Separador de milhares 7 4 186" xfId="17953"/>
    <cellStyle name="Separador de milhares 7 4 187" xfId="17954"/>
    <cellStyle name="Separador de milhares 7 4 188" xfId="17955"/>
    <cellStyle name="Separador de milhares 7 4 189" xfId="17956"/>
    <cellStyle name="Separador de milhares 7 4 19" xfId="17957"/>
    <cellStyle name="Separador de milhares 7 4 190" xfId="17958"/>
    <cellStyle name="Separador de milhares 7 4 191" xfId="17959"/>
    <cellStyle name="Separador de milhares 7 4 192" xfId="17960"/>
    <cellStyle name="Separador de milhares 7 4 193" xfId="17961"/>
    <cellStyle name="Separador de milhares 7 4 194" xfId="17962"/>
    <cellStyle name="Separador de milhares 7 4 195" xfId="17963"/>
    <cellStyle name="Separador de milhares 7 4 196" xfId="17964"/>
    <cellStyle name="Separador de milhares 7 4 197" xfId="17965"/>
    <cellStyle name="Separador de milhares 7 4 198" xfId="17966"/>
    <cellStyle name="Separador de milhares 7 4 199" xfId="17967"/>
    <cellStyle name="Separador de milhares 7 4 2" xfId="17968"/>
    <cellStyle name="Separador de milhares 7 4 2 2" xfId="17969"/>
    <cellStyle name="Separador de milhares 7 4 2 2 2" xfId="17970"/>
    <cellStyle name="Separador de milhares 7 4 2 2 3" xfId="17971"/>
    <cellStyle name="Separador de milhares 7 4 2 3" xfId="17972"/>
    <cellStyle name="Separador de milhares 7 4 2 4" xfId="17973"/>
    <cellStyle name="Separador de milhares 7 4 2 5" xfId="17974"/>
    <cellStyle name="Separador de milhares 7 4 2 6" xfId="17975"/>
    <cellStyle name="Separador de milhares 7 4 2 7" xfId="17976"/>
    <cellStyle name="Separador de milhares 7 4 2 8" xfId="17977"/>
    <cellStyle name="Separador de milhares 7 4 2 9" xfId="17978"/>
    <cellStyle name="Separador de milhares 7 4 20" xfId="17979"/>
    <cellStyle name="Separador de milhares 7 4 200" xfId="17980"/>
    <cellStyle name="Separador de milhares 7 4 201" xfId="17981"/>
    <cellStyle name="Separador de milhares 7 4 202" xfId="17982"/>
    <cellStyle name="Separador de milhares 7 4 203" xfId="17983"/>
    <cellStyle name="Separador de milhares 7 4 204" xfId="17984"/>
    <cellStyle name="Separador de milhares 7 4 205" xfId="17985"/>
    <cellStyle name="Separador de milhares 7 4 206" xfId="17986"/>
    <cellStyle name="Separador de milhares 7 4 207" xfId="17987"/>
    <cellStyle name="Separador de milhares 7 4 208" xfId="17988"/>
    <cellStyle name="Separador de milhares 7 4 209" xfId="17989"/>
    <cellStyle name="Separador de milhares 7 4 21" xfId="17990"/>
    <cellStyle name="Separador de milhares 7 4 210" xfId="17991"/>
    <cellStyle name="Separador de milhares 7 4 211" xfId="17992"/>
    <cellStyle name="Separador de milhares 7 4 212" xfId="17993"/>
    <cellStyle name="Separador de milhares 7 4 213" xfId="17994"/>
    <cellStyle name="Separador de milhares 7 4 214" xfId="17995"/>
    <cellStyle name="Separador de milhares 7 4 215" xfId="17996"/>
    <cellStyle name="Separador de milhares 7 4 216" xfId="17997"/>
    <cellStyle name="Separador de milhares 7 4 217" xfId="17998"/>
    <cellStyle name="Separador de milhares 7 4 218" xfId="17999"/>
    <cellStyle name="Separador de milhares 7 4 219" xfId="18000"/>
    <cellStyle name="Separador de milhares 7 4 22" xfId="18001"/>
    <cellStyle name="Separador de milhares 7 4 220" xfId="18002"/>
    <cellStyle name="Separador de milhares 7 4 221" xfId="18003"/>
    <cellStyle name="Separador de milhares 7 4 222" xfId="18004"/>
    <cellStyle name="Separador de milhares 7 4 223" xfId="18005"/>
    <cellStyle name="Separador de milhares 7 4 224" xfId="18006"/>
    <cellStyle name="Separador de milhares 7 4 225" xfId="18007"/>
    <cellStyle name="Separador de milhares 7 4 226" xfId="18008"/>
    <cellStyle name="Separador de milhares 7 4 227" xfId="18009"/>
    <cellStyle name="Separador de milhares 7 4 228" xfId="18010"/>
    <cellStyle name="Separador de milhares 7 4 23" xfId="18011"/>
    <cellStyle name="Separador de milhares 7 4 24" xfId="18012"/>
    <cellStyle name="Separador de milhares 7 4 25" xfId="18013"/>
    <cellStyle name="Separador de milhares 7 4 26" xfId="18014"/>
    <cellStyle name="Separador de milhares 7 4 27" xfId="18015"/>
    <cellStyle name="Separador de milhares 7 4 28" xfId="18016"/>
    <cellStyle name="Separador de milhares 7 4 29" xfId="18017"/>
    <cellStyle name="Separador de milhares 7 4 3" xfId="18018"/>
    <cellStyle name="Separador de milhares 7 4 3 10" xfId="18019"/>
    <cellStyle name="Separador de milhares 7 4 3 11" xfId="18020"/>
    <cellStyle name="Separador de milhares 7 4 3 12" xfId="18021"/>
    <cellStyle name="Separador de milhares 7 4 3 13" xfId="18022"/>
    <cellStyle name="Separador de milhares 7 4 3 14" xfId="18023"/>
    <cellStyle name="Separador de milhares 7 4 3 15" xfId="18024"/>
    <cellStyle name="Separador de milhares 7 4 3 16" xfId="18025"/>
    <cellStyle name="Separador de milhares 7 4 3 17" xfId="18026"/>
    <cellStyle name="Separador de milhares 7 4 3 18" xfId="18027"/>
    <cellStyle name="Separador de milhares 7 4 3 19" xfId="18028"/>
    <cellStyle name="Separador de milhares 7 4 3 2" xfId="18029"/>
    <cellStyle name="Separador de milhares 7 4 3 20" xfId="18030"/>
    <cellStyle name="Separador de milhares 7 4 3 21" xfId="18031"/>
    <cellStyle name="Separador de milhares 7 4 3 22" xfId="18032"/>
    <cellStyle name="Separador de milhares 7 4 3 23" xfId="18033"/>
    <cellStyle name="Separador de milhares 7 4 3 24" xfId="18034"/>
    <cellStyle name="Separador de milhares 7 4 3 25" xfId="18035"/>
    <cellStyle name="Separador de milhares 7 4 3 26" xfId="18036"/>
    <cellStyle name="Separador de milhares 7 4 3 27" xfId="18037"/>
    <cellStyle name="Separador de milhares 7 4 3 28" xfId="18038"/>
    <cellStyle name="Separador de milhares 7 4 3 29" xfId="18039"/>
    <cellStyle name="Separador de milhares 7 4 3 3" xfId="18040"/>
    <cellStyle name="Separador de milhares 7 4 3 30" xfId="18041"/>
    <cellStyle name="Separador de milhares 7 4 3 31" xfId="18042"/>
    <cellStyle name="Separador de milhares 7 4 3 32" xfId="18043"/>
    <cellStyle name="Separador de milhares 7 4 3 33" xfId="18044"/>
    <cellStyle name="Separador de milhares 7 4 3 34" xfId="18045"/>
    <cellStyle name="Separador de milhares 7 4 3 35" xfId="18046"/>
    <cellStyle name="Separador de milhares 7 4 3 36" xfId="18047"/>
    <cellStyle name="Separador de milhares 7 4 3 37" xfId="18048"/>
    <cellStyle name="Separador de milhares 7 4 3 38" xfId="18049"/>
    <cellStyle name="Separador de milhares 7 4 3 39" xfId="18050"/>
    <cellStyle name="Separador de milhares 7 4 3 4" xfId="18051"/>
    <cellStyle name="Separador de milhares 7 4 3 40" xfId="18052"/>
    <cellStyle name="Separador de milhares 7 4 3 41" xfId="18053"/>
    <cellStyle name="Separador de milhares 7 4 3 42" xfId="18054"/>
    <cellStyle name="Separador de milhares 7 4 3 43" xfId="18055"/>
    <cellStyle name="Separador de milhares 7 4 3 44" xfId="18056"/>
    <cellStyle name="Separador de milhares 7 4 3 45" xfId="18057"/>
    <cellStyle name="Separador de milhares 7 4 3 46" xfId="18058"/>
    <cellStyle name="Separador de milhares 7 4 3 47" xfId="18059"/>
    <cellStyle name="Separador de milhares 7 4 3 48" xfId="18060"/>
    <cellStyle name="Separador de milhares 7 4 3 49" xfId="18061"/>
    <cellStyle name="Separador de milhares 7 4 3 5" xfId="18062"/>
    <cellStyle name="Separador de milhares 7 4 3 50" xfId="18063"/>
    <cellStyle name="Separador de milhares 7 4 3 51" xfId="18064"/>
    <cellStyle name="Separador de milhares 7 4 3 52" xfId="18065"/>
    <cellStyle name="Separador de milhares 7 4 3 53" xfId="18066"/>
    <cellStyle name="Separador de milhares 7 4 3 54" xfId="18067"/>
    <cellStyle name="Separador de milhares 7 4 3 55" xfId="18068"/>
    <cellStyle name="Separador de milhares 7 4 3 56" xfId="18069"/>
    <cellStyle name="Separador de milhares 7 4 3 6" xfId="18070"/>
    <cellStyle name="Separador de milhares 7 4 3 7" xfId="18071"/>
    <cellStyle name="Separador de milhares 7 4 3 8" xfId="18072"/>
    <cellStyle name="Separador de milhares 7 4 3 9" xfId="18073"/>
    <cellStyle name="Separador de milhares 7 4 30" xfId="18074"/>
    <cellStyle name="Separador de milhares 7 4 31" xfId="18075"/>
    <cellStyle name="Separador de milhares 7 4 32" xfId="18076"/>
    <cellStyle name="Separador de milhares 7 4 33" xfId="18077"/>
    <cellStyle name="Separador de milhares 7 4 34" xfId="18078"/>
    <cellStyle name="Separador de milhares 7 4 35" xfId="18079"/>
    <cellStyle name="Separador de milhares 7 4 36" xfId="18080"/>
    <cellStyle name="Separador de milhares 7 4 37" xfId="18081"/>
    <cellStyle name="Separador de milhares 7 4 38" xfId="18082"/>
    <cellStyle name="Separador de milhares 7 4 39" xfId="18083"/>
    <cellStyle name="Separador de milhares 7 4 4" xfId="18084"/>
    <cellStyle name="Separador de milhares 7 4 40" xfId="18085"/>
    <cellStyle name="Separador de milhares 7 4 41" xfId="18086"/>
    <cellStyle name="Separador de milhares 7 4 42" xfId="18087"/>
    <cellStyle name="Separador de milhares 7 4 43" xfId="18088"/>
    <cellStyle name="Separador de milhares 7 4 44" xfId="18089"/>
    <cellStyle name="Separador de milhares 7 4 45" xfId="18090"/>
    <cellStyle name="Separador de milhares 7 4 46" xfId="18091"/>
    <cellStyle name="Separador de milhares 7 4 47" xfId="18092"/>
    <cellStyle name="Separador de milhares 7 4 48" xfId="18093"/>
    <cellStyle name="Separador de milhares 7 4 49" xfId="18094"/>
    <cellStyle name="Separador de milhares 7 4 5" xfId="18095"/>
    <cellStyle name="Separador de milhares 7 4 50" xfId="18096"/>
    <cellStyle name="Separador de milhares 7 4 51" xfId="18097"/>
    <cellStyle name="Separador de milhares 7 4 52" xfId="18098"/>
    <cellStyle name="Separador de milhares 7 4 53" xfId="18099"/>
    <cellStyle name="Separador de milhares 7 4 54" xfId="18100"/>
    <cellStyle name="Separador de milhares 7 4 55" xfId="18101"/>
    <cellStyle name="Separador de milhares 7 4 56" xfId="18102"/>
    <cellStyle name="Separador de milhares 7 4 57" xfId="18103"/>
    <cellStyle name="Separador de milhares 7 4 58" xfId="18104"/>
    <cellStyle name="Separador de milhares 7 4 59" xfId="18105"/>
    <cellStyle name="Separador de milhares 7 4 6" xfId="18106"/>
    <cellStyle name="Separador de milhares 7 4 60" xfId="18107"/>
    <cellStyle name="Separador de milhares 7 4 61" xfId="18108"/>
    <cellStyle name="Separador de milhares 7 4 62" xfId="18109"/>
    <cellStyle name="Separador de milhares 7 4 63" xfId="18110"/>
    <cellStyle name="Separador de milhares 7 4 64" xfId="18111"/>
    <cellStyle name="Separador de milhares 7 4 65" xfId="18112"/>
    <cellStyle name="Separador de milhares 7 4 66" xfId="18113"/>
    <cellStyle name="Separador de milhares 7 4 67" xfId="18114"/>
    <cellStyle name="Separador de milhares 7 4 68" xfId="18115"/>
    <cellStyle name="Separador de milhares 7 4 69" xfId="18116"/>
    <cellStyle name="Separador de milhares 7 4 7" xfId="18117"/>
    <cellStyle name="Separador de milhares 7 4 70" xfId="18118"/>
    <cellStyle name="Separador de milhares 7 4 71" xfId="18119"/>
    <cellStyle name="Separador de milhares 7 4 72" xfId="18120"/>
    <cellStyle name="Separador de milhares 7 4 73" xfId="18121"/>
    <cellStyle name="Separador de milhares 7 4 74" xfId="18122"/>
    <cellStyle name="Separador de milhares 7 4 75" xfId="18123"/>
    <cellStyle name="Separador de milhares 7 4 76" xfId="18124"/>
    <cellStyle name="Separador de milhares 7 4 77" xfId="18125"/>
    <cellStyle name="Separador de milhares 7 4 78" xfId="18126"/>
    <cellStyle name="Separador de milhares 7 4 79" xfId="18127"/>
    <cellStyle name="Separador de milhares 7 4 8" xfId="18128"/>
    <cellStyle name="Separador de milhares 7 4 80" xfId="18129"/>
    <cellStyle name="Separador de milhares 7 4 81" xfId="18130"/>
    <cellStyle name="Separador de milhares 7 4 82" xfId="18131"/>
    <cellStyle name="Separador de milhares 7 4 83" xfId="18132"/>
    <cellStyle name="Separador de milhares 7 4 84" xfId="18133"/>
    <cellStyle name="Separador de milhares 7 4 85" xfId="18134"/>
    <cellStyle name="Separador de milhares 7 4 86" xfId="18135"/>
    <cellStyle name="Separador de milhares 7 4 87" xfId="18136"/>
    <cellStyle name="Separador de milhares 7 4 88" xfId="18137"/>
    <cellStyle name="Separador de milhares 7 4 89" xfId="18138"/>
    <cellStyle name="Separador de milhares 7 4 9" xfId="18139"/>
    <cellStyle name="Separador de milhares 7 4 90" xfId="18140"/>
    <cellStyle name="Separador de milhares 7 4 91" xfId="18141"/>
    <cellStyle name="Separador de milhares 7 4 92" xfId="18142"/>
    <cellStyle name="Separador de milhares 7 4 93" xfId="18143"/>
    <cellStyle name="Separador de milhares 7 4 94" xfId="18144"/>
    <cellStyle name="Separador de milhares 7 4 95" xfId="18145"/>
    <cellStyle name="Separador de milhares 7 4 96" xfId="18146"/>
    <cellStyle name="Separador de milhares 7 4 97" xfId="18147"/>
    <cellStyle name="Separador de milhares 7 4 98" xfId="18148"/>
    <cellStyle name="Separador de milhares 7 4 99" xfId="18149"/>
    <cellStyle name="Separador de milhares 7 40" xfId="18150"/>
    <cellStyle name="Separador de milhares 7 41" xfId="18151"/>
    <cellStyle name="Separador de milhares 7 42" xfId="18152"/>
    <cellStyle name="Separador de milhares 7 43" xfId="18153"/>
    <cellStyle name="Separador de milhares 7 44" xfId="18154"/>
    <cellStyle name="Separador de milhares 7 45" xfId="18155"/>
    <cellStyle name="Separador de milhares 7 46" xfId="18156"/>
    <cellStyle name="Separador de milhares 7 47" xfId="18157"/>
    <cellStyle name="Separador de milhares 7 48" xfId="18158"/>
    <cellStyle name="Separador de milhares 7 49" xfId="18159"/>
    <cellStyle name="Separador de milhares 7 5" xfId="18160"/>
    <cellStyle name="Separador de milhares 7 5 2" xfId="18161"/>
    <cellStyle name="Separador de milhares 7 5 3" xfId="18162"/>
    <cellStyle name="Separador de milhares 7 5 4" xfId="18163"/>
    <cellStyle name="Separador de milhares 7 5 5" xfId="18164"/>
    <cellStyle name="Separador de milhares 7 5 6" xfId="18165"/>
    <cellStyle name="Separador de milhares 7 5 7" xfId="18166"/>
    <cellStyle name="Separador de milhares 7 50" xfId="18167"/>
    <cellStyle name="Separador de milhares 7 51" xfId="18168"/>
    <cellStyle name="Separador de milhares 7 52" xfId="18169"/>
    <cellStyle name="Separador de milhares 7 53" xfId="18170"/>
    <cellStyle name="Separador de milhares 7 54" xfId="18171"/>
    <cellStyle name="Separador de milhares 7 55" xfId="18172"/>
    <cellStyle name="Separador de milhares 7 56" xfId="18173"/>
    <cellStyle name="Separador de milhares 7 57" xfId="18174"/>
    <cellStyle name="Separador de milhares 7 58" xfId="18175"/>
    <cellStyle name="Separador de milhares 7 59" xfId="18176"/>
    <cellStyle name="Separador de milhares 7 6" xfId="18177"/>
    <cellStyle name="Separador de milhares 7 6 2" xfId="18178"/>
    <cellStyle name="Separador de milhares 7 6 3" xfId="18179"/>
    <cellStyle name="Separador de milhares 7 6 4" xfId="18180"/>
    <cellStyle name="Separador de milhares 7 6 5" xfId="18181"/>
    <cellStyle name="Separador de milhares 7 6 6" xfId="18182"/>
    <cellStyle name="Separador de milhares 7 6 7" xfId="18183"/>
    <cellStyle name="Separador de milhares 7 60" xfId="18184"/>
    <cellStyle name="Separador de milhares 7 61" xfId="18185"/>
    <cellStyle name="Separador de milhares 7 62" xfId="18186"/>
    <cellStyle name="Separador de milhares 7 63" xfId="18187"/>
    <cellStyle name="Separador de milhares 7 64" xfId="18188"/>
    <cellStyle name="Separador de milhares 7 65" xfId="18189"/>
    <cellStyle name="Separador de milhares 7 66" xfId="18190"/>
    <cellStyle name="Separador de milhares 7 67" xfId="18191"/>
    <cellStyle name="Separador de milhares 7 68" xfId="18192"/>
    <cellStyle name="Separador de milhares 7 69" xfId="18193"/>
    <cellStyle name="Separador de milhares 7 7" xfId="18194"/>
    <cellStyle name="Separador de milhares 7 7 2" xfId="18195"/>
    <cellStyle name="Separador de milhares 7 7 3" xfId="18196"/>
    <cellStyle name="Separador de milhares 7 7 4" xfId="18197"/>
    <cellStyle name="Separador de milhares 7 7 5" xfId="18198"/>
    <cellStyle name="Separador de milhares 7 7 6" xfId="18199"/>
    <cellStyle name="Separador de milhares 7 7 7" xfId="18200"/>
    <cellStyle name="Separador de milhares 7 70" xfId="18201"/>
    <cellStyle name="Separador de milhares 7 71" xfId="18202"/>
    <cellStyle name="Separador de milhares 7 72" xfId="18203"/>
    <cellStyle name="Separador de milhares 7 73" xfId="18204"/>
    <cellStyle name="Separador de milhares 7 74" xfId="18205"/>
    <cellStyle name="Separador de milhares 7 75" xfId="18206"/>
    <cellStyle name="Separador de milhares 7 76" xfId="18207"/>
    <cellStyle name="Separador de milhares 7 77" xfId="18208"/>
    <cellStyle name="Separador de milhares 7 78" xfId="18209"/>
    <cellStyle name="Separador de milhares 7 79" xfId="18210"/>
    <cellStyle name="Separador de milhares 7 8" xfId="18211"/>
    <cellStyle name="Separador de milhares 7 8 2" xfId="18212"/>
    <cellStyle name="Separador de milhares 7 8 3" xfId="18213"/>
    <cellStyle name="Separador de milhares 7 8 4" xfId="18214"/>
    <cellStyle name="Separador de milhares 7 8 5" xfId="18215"/>
    <cellStyle name="Separador de milhares 7 8 6" xfId="18216"/>
    <cellStyle name="Separador de milhares 7 8 7" xfId="18217"/>
    <cellStyle name="Separador de milhares 7 80" xfId="18218"/>
    <cellStyle name="Separador de milhares 7 81" xfId="18219"/>
    <cellStyle name="Separador de milhares 7 82" xfId="18220"/>
    <cellStyle name="Separador de milhares 7 83" xfId="18221"/>
    <cellStyle name="Separador de milhares 7 84" xfId="18222"/>
    <cellStyle name="Separador de milhares 7 85" xfId="18223"/>
    <cellStyle name="Separador de milhares 7 86" xfId="18224"/>
    <cellStyle name="Separador de milhares 7 87" xfId="18225"/>
    <cellStyle name="Separador de milhares 7 87 2" xfId="18226"/>
    <cellStyle name="Separador de milhares 7 87 3" xfId="18227"/>
    <cellStyle name="Separador de milhares 7 88" xfId="18228"/>
    <cellStyle name="Separador de milhares 7 88 2" xfId="18229"/>
    <cellStyle name="Separador de milhares 7 88 3" xfId="18230"/>
    <cellStyle name="Separador de milhares 7 89" xfId="18231"/>
    <cellStyle name="Separador de milhares 7 9" xfId="18232"/>
    <cellStyle name="Separador de milhares 7 9 2" xfId="18233"/>
    <cellStyle name="Separador de milhares 7 9 3" xfId="18234"/>
    <cellStyle name="Separador de milhares 7 9 4" xfId="18235"/>
    <cellStyle name="Separador de milhares 7 9 5" xfId="18236"/>
    <cellStyle name="Separador de milhares 7 9 6" xfId="18237"/>
    <cellStyle name="Separador de milhares 7 9 7" xfId="18238"/>
    <cellStyle name="Separador de milhares 7 90" xfId="18239"/>
    <cellStyle name="Separador de milhares 7 91" xfId="18240"/>
    <cellStyle name="Separador de milhares 7 92" xfId="18241"/>
    <cellStyle name="Separador de milhares 7 93" xfId="18242"/>
    <cellStyle name="Separador de milhares 7 94" xfId="18243"/>
    <cellStyle name="Separador de milhares 7 95" xfId="18244"/>
    <cellStyle name="Separador de milhares 7 96" xfId="18245"/>
    <cellStyle name="Separador de milhares 7 97" xfId="18246"/>
    <cellStyle name="Separador de milhares 72" xfId="18247"/>
    <cellStyle name="Separador de milhares 72 2" xfId="18248"/>
    <cellStyle name="Separador de milhares 72 3" xfId="18249"/>
    <cellStyle name="Separador de milhares 72 4" xfId="18250"/>
    <cellStyle name="Separador de milhares 77" xfId="18251"/>
    <cellStyle name="Separador de milhares 77 2" xfId="18252"/>
    <cellStyle name="Separador de milhares 77 3" xfId="18253"/>
    <cellStyle name="Separador de milhares 77 4" xfId="18254"/>
    <cellStyle name="Separador de milhares 78" xfId="18255"/>
    <cellStyle name="Separador de milhares 78 2" xfId="18256"/>
    <cellStyle name="Separador de milhares 78 3" xfId="18257"/>
    <cellStyle name="Separador de milhares 78 4" xfId="18258"/>
    <cellStyle name="Separador de milhares 79" xfId="18259"/>
    <cellStyle name="Separador de milhares 79 2" xfId="18260"/>
    <cellStyle name="Separador de milhares 79 3" xfId="18261"/>
    <cellStyle name="Separador de milhares 79 4" xfId="18262"/>
    <cellStyle name="Separador de milhares 8" xfId="18263"/>
    <cellStyle name="Separador de milhares 8 10" xfId="18264"/>
    <cellStyle name="Separador de milhares 8 100" xfId="18265"/>
    <cellStyle name="Separador de milhares 8 101" xfId="18266"/>
    <cellStyle name="Separador de milhares 8 102" xfId="18267"/>
    <cellStyle name="Separador de milhares 8 103" xfId="18268"/>
    <cellStyle name="Separador de milhares 8 104" xfId="18269"/>
    <cellStyle name="Separador de milhares 8 105" xfId="18270"/>
    <cellStyle name="Separador de milhares 8 106" xfId="18271"/>
    <cellStyle name="Separador de milhares 8 107" xfId="18272"/>
    <cellStyle name="Separador de milhares 8 108" xfId="18273"/>
    <cellStyle name="Separador de milhares 8 109" xfId="18274"/>
    <cellStyle name="Separador de milhares 8 11" xfId="18275"/>
    <cellStyle name="Separador de milhares 8 110" xfId="18276"/>
    <cellStyle name="Separador de milhares 8 111" xfId="18277"/>
    <cellStyle name="Separador de milhares 8 112" xfId="18278"/>
    <cellStyle name="Separador de milhares 8 113" xfId="18279"/>
    <cellStyle name="Separador de milhares 8 114" xfId="18280"/>
    <cellStyle name="Separador de milhares 8 115" xfId="18281"/>
    <cellStyle name="Separador de milhares 8 116" xfId="18282"/>
    <cellStyle name="Separador de milhares 8 117" xfId="18283"/>
    <cellStyle name="Separador de milhares 8 118" xfId="18284"/>
    <cellStyle name="Separador de milhares 8 119" xfId="18285"/>
    <cellStyle name="Separador de milhares 8 12" xfId="18286"/>
    <cellStyle name="Separador de milhares 8 120" xfId="18287"/>
    <cellStyle name="Separador de milhares 8 121" xfId="18288"/>
    <cellStyle name="Separador de milhares 8 122" xfId="18289"/>
    <cellStyle name="Separador de milhares 8 123" xfId="18290"/>
    <cellStyle name="Separador de milhares 8 124" xfId="18291"/>
    <cellStyle name="Separador de milhares 8 125" xfId="18292"/>
    <cellStyle name="Separador de milhares 8 126" xfId="18293"/>
    <cellStyle name="Separador de milhares 8 127" xfId="18294"/>
    <cellStyle name="Separador de milhares 8 128" xfId="18295"/>
    <cellStyle name="Separador de milhares 8 129" xfId="18296"/>
    <cellStyle name="Separador de milhares 8 13" xfId="18297"/>
    <cellStyle name="Separador de milhares 8 130" xfId="18298"/>
    <cellStyle name="Separador de milhares 8 131" xfId="18299"/>
    <cellStyle name="Separador de milhares 8 132" xfId="18300"/>
    <cellStyle name="Separador de milhares 8 133" xfId="18301"/>
    <cellStyle name="Separador de milhares 8 134" xfId="18302"/>
    <cellStyle name="Separador de milhares 8 135" xfId="18303"/>
    <cellStyle name="Separador de milhares 8 136" xfId="18304"/>
    <cellStyle name="Separador de milhares 8 137" xfId="18305"/>
    <cellStyle name="Separador de milhares 8 138" xfId="18306"/>
    <cellStyle name="Separador de milhares 8 139" xfId="18307"/>
    <cellStyle name="Separador de milhares 8 14" xfId="18308"/>
    <cellStyle name="Separador de milhares 8 140" xfId="18309"/>
    <cellStyle name="Separador de milhares 8 141" xfId="18310"/>
    <cellStyle name="Separador de milhares 8 142" xfId="18311"/>
    <cellStyle name="Separador de milhares 8 143" xfId="18312"/>
    <cellStyle name="Separador de milhares 8 144" xfId="18313"/>
    <cellStyle name="Separador de milhares 8 145" xfId="18314"/>
    <cellStyle name="Separador de milhares 8 146" xfId="18315"/>
    <cellStyle name="Separador de milhares 8 147" xfId="18316"/>
    <cellStyle name="Separador de milhares 8 148" xfId="18317"/>
    <cellStyle name="Separador de milhares 8 149" xfId="18318"/>
    <cellStyle name="Separador de milhares 8 15" xfId="18319"/>
    <cellStyle name="Separador de milhares 8 150" xfId="18320"/>
    <cellStyle name="Separador de milhares 8 151" xfId="18321"/>
    <cellStyle name="Separador de milhares 8 152" xfId="18322"/>
    <cellStyle name="Separador de milhares 8 153" xfId="18323"/>
    <cellStyle name="Separador de milhares 8 154" xfId="18324"/>
    <cellStyle name="Separador de milhares 8 155" xfId="18325"/>
    <cellStyle name="Separador de milhares 8 156" xfId="18326"/>
    <cellStyle name="Separador de milhares 8 157" xfId="18327"/>
    <cellStyle name="Separador de milhares 8 158" xfId="18328"/>
    <cellStyle name="Separador de milhares 8 159" xfId="18329"/>
    <cellStyle name="Separador de milhares 8 16" xfId="18330"/>
    <cellStyle name="Separador de milhares 8 160" xfId="18331"/>
    <cellStyle name="Separador de milhares 8 161" xfId="18332"/>
    <cellStyle name="Separador de milhares 8 162" xfId="18333"/>
    <cellStyle name="Separador de milhares 8 163" xfId="18334"/>
    <cellStyle name="Separador de milhares 8 164" xfId="18335"/>
    <cellStyle name="Separador de milhares 8 165" xfId="18336"/>
    <cellStyle name="Separador de milhares 8 166" xfId="18337"/>
    <cellStyle name="Separador de milhares 8 167" xfId="18338"/>
    <cellStyle name="Separador de milhares 8 168" xfId="18339"/>
    <cellStyle name="Separador de milhares 8 169" xfId="18340"/>
    <cellStyle name="Separador de milhares 8 17" xfId="18341"/>
    <cellStyle name="Separador de milhares 8 170" xfId="18342"/>
    <cellStyle name="Separador de milhares 8 171" xfId="18343"/>
    <cellStyle name="Separador de milhares 8 172" xfId="18344"/>
    <cellStyle name="Separador de milhares 8 173" xfId="18345"/>
    <cellStyle name="Separador de milhares 8 174" xfId="18346"/>
    <cellStyle name="Separador de milhares 8 175" xfId="18347"/>
    <cellStyle name="Separador de milhares 8 176" xfId="18348"/>
    <cellStyle name="Separador de milhares 8 177" xfId="18349"/>
    <cellStyle name="Separador de milhares 8 18" xfId="18350"/>
    <cellStyle name="Separador de milhares 8 19" xfId="18351"/>
    <cellStyle name="Separador de milhares 8 2" xfId="18352"/>
    <cellStyle name="Separador de milhares 8 20" xfId="18353"/>
    <cellStyle name="Separador de milhares 8 21" xfId="18354"/>
    <cellStyle name="Separador de milhares 8 22" xfId="18355"/>
    <cellStyle name="Separador de milhares 8 23" xfId="18356"/>
    <cellStyle name="Separador de milhares 8 24" xfId="18357"/>
    <cellStyle name="Separador de milhares 8 25" xfId="18358"/>
    <cellStyle name="Separador de milhares 8 26" xfId="18359"/>
    <cellStyle name="Separador de milhares 8 27" xfId="18360"/>
    <cellStyle name="Separador de milhares 8 28" xfId="18361"/>
    <cellStyle name="Separador de milhares 8 29" xfId="18362"/>
    <cellStyle name="Separador de milhares 8 3" xfId="18363"/>
    <cellStyle name="Separador de milhares 8 30" xfId="18364"/>
    <cellStyle name="Separador de milhares 8 31" xfId="18365"/>
    <cellStyle name="Separador de milhares 8 32" xfId="18366"/>
    <cellStyle name="Separador de milhares 8 33" xfId="18367"/>
    <cellStyle name="Separador de milhares 8 34" xfId="18368"/>
    <cellStyle name="Separador de milhares 8 35" xfId="18369"/>
    <cellStyle name="Separador de milhares 8 36" xfId="18370"/>
    <cellStyle name="Separador de milhares 8 37" xfId="18371"/>
    <cellStyle name="Separador de milhares 8 38" xfId="18372"/>
    <cellStyle name="Separador de milhares 8 39" xfId="18373"/>
    <cellStyle name="Separador de milhares 8 4" xfId="18374"/>
    <cellStyle name="Separador de milhares 8 40" xfId="18375"/>
    <cellStyle name="Separador de milhares 8 41" xfId="18376"/>
    <cellStyle name="Separador de milhares 8 42" xfId="18377"/>
    <cellStyle name="Separador de milhares 8 43" xfId="18378"/>
    <cellStyle name="Separador de milhares 8 44" xfId="18379"/>
    <cellStyle name="Separador de milhares 8 45" xfId="18380"/>
    <cellStyle name="Separador de milhares 8 46" xfId="18381"/>
    <cellStyle name="Separador de milhares 8 47" xfId="18382"/>
    <cellStyle name="Separador de milhares 8 48" xfId="18383"/>
    <cellStyle name="Separador de milhares 8 49" xfId="18384"/>
    <cellStyle name="Separador de milhares 8 5" xfId="18385"/>
    <cellStyle name="Separador de milhares 8 50" xfId="18386"/>
    <cellStyle name="Separador de milhares 8 51" xfId="18387"/>
    <cellStyle name="Separador de milhares 8 52" xfId="18388"/>
    <cellStyle name="Separador de milhares 8 53" xfId="18389"/>
    <cellStyle name="Separador de milhares 8 54" xfId="18390"/>
    <cellStyle name="Separador de milhares 8 55" xfId="18391"/>
    <cellStyle name="Separador de milhares 8 56" xfId="18392"/>
    <cellStyle name="Separador de milhares 8 57" xfId="18393"/>
    <cellStyle name="Separador de milhares 8 58" xfId="18394"/>
    <cellStyle name="Separador de milhares 8 59" xfId="18395"/>
    <cellStyle name="Separador de milhares 8 6" xfId="18396"/>
    <cellStyle name="Separador de milhares 8 60" xfId="18397"/>
    <cellStyle name="Separador de milhares 8 61" xfId="18398"/>
    <cellStyle name="Separador de milhares 8 62" xfId="18399"/>
    <cellStyle name="Separador de milhares 8 63" xfId="18400"/>
    <cellStyle name="Separador de milhares 8 64" xfId="18401"/>
    <cellStyle name="Separador de milhares 8 65" xfId="18402"/>
    <cellStyle name="Separador de milhares 8 66" xfId="18403"/>
    <cellStyle name="Separador de milhares 8 67" xfId="18404"/>
    <cellStyle name="Separador de milhares 8 68" xfId="18405"/>
    <cellStyle name="Separador de milhares 8 69" xfId="18406"/>
    <cellStyle name="Separador de milhares 8 7" xfId="18407"/>
    <cellStyle name="Separador de milhares 8 70" xfId="18408"/>
    <cellStyle name="Separador de milhares 8 71" xfId="18409"/>
    <cellStyle name="Separador de milhares 8 72" xfId="18410"/>
    <cellStyle name="Separador de milhares 8 73" xfId="18411"/>
    <cellStyle name="Separador de milhares 8 74" xfId="18412"/>
    <cellStyle name="Separador de milhares 8 75" xfId="18413"/>
    <cellStyle name="Separador de milhares 8 76" xfId="18414"/>
    <cellStyle name="Separador de milhares 8 77" xfId="18415"/>
    <cellStyle name="Separador de milhares 8 78" xfId="18416"/>
    <cellStyle name="Separador de milhares 8 79" xfId="18417"/>
    <cellStyle name="Separador de milhares 8 8" xfId="18418"/>
    <cellStyle name="Separador de milhares 8 80" xfId="18419"/>
    <cellStyle name="Separador de milhares 8 81" xfId="18420"/>
    <cellStyle name="Separador de milhares 8 82" xfId="18421"/>
    <cellStyle name="Separador de milhares 8 83" xfId="18422"/>
    <cellStyle name="Separador de milhares 8 84" xfId="18423"/>
    <cellStyle name="Separador de milhares 8 85" xfId="18424"/>
    <cellStyle name="Separador de milhares 8 86" xfId="18425"/>
    <cellStyle name="Separador de milhares 8 87" xfId="18426"/>
    <cellStyle name="Separador de milhares 8 88" xfId="18427"/>
    <cellStyle name="Separador de milhares 8 89" xfId="18428"/>
    <cellStyle name="Separador de milhares 8 9" xfId="18429"/>
    <cellStyle name="Separador de milhares 8 90" xfId="18430"/>
    <cellStyle name="Separador de milhares 8 91" xfId="18431"/>
    <cellStyle name="Separador de milhares 8 92" xfId="18432"/>
    <cellStyle name="Separador de milhares 8 93" xfId="18433"/>
    <cellStyle name="Separador de milhares 8 94" xfId="18434"/>
    <cellStyle name="Separador de milhares 8 95" xfId="18435"/>
    <cellStyle name="Separador de milhares 8 96" xfId="18436"/>
    <cellStyle name="Separador de milhares 8 97" xfId="18437"/>
    <cellStyle name="Separador de milhares 8 98" xfId="18438"/>
    <cellStyle name="Separador de milhares 8 99" xfId="18439"/>
    <cellStyle name="Separador de milhares 80" xfId="18440"/>
    <cellStyle name="Separador de milhares 80 2" xfId="18441"/>
    <cellStyle name="Separador de milhares 80 3" xfId="18442"/>
    <cellStyle name="Separador de milhares 80 4" xfId="18443"/>
    <cellStyle name="Separador de milhares 84" xfId="18444"/>
    <cellStyle name="Separador de milhares 84 2" xfId="18445"/>
    <cellStyle name="Separador de milhares 84 3" xfId="18446"/>
    <cellStyle name="Separador de milhares 84 4" xfId="18447"/>
    <cellStyle name="Separador de milhares 9" xfId="18448"/>
    <cellStyle name="Separador de milhares 9 2" xfId="18449"/>
    <cellStyle name="Separador de milhares 9 2 2" xfId="18450"/>
    <cellStyle name="Separador de milhares 9 2 3" xfId="18451"/>
    <cellStyle name="Separador de milhares 9 2 4" xfId="18452"/>
    <cellStyle name="Separador de milhares 9 2 5" xfId="18453"/>
    <cellStyle name="Separador de milhares 9 3" xfId="18454"/>
    <cellStyle name="Separador de milhares 9 3 2" xfId="18455"/>
    <cellStyle name="Separador de milhares 9 3 3" xfId="18456"/>
    <cellStyle name="Separador de milhares 9 3 4" xfId="18457"/>
    <cellStyle name="Separador de milhares 9 3 5" xfId="18458"/>
    <cellStyle name="Separador de milhares 9 4" xfId="18459"/>
    <cellStyle name="Separador de milhares 9 4 2" xfId="18460"/>
    <cellStyle name="Separador de milhares 9 4 3" xfId="18461"/>
    <cellStyle name="Separador de milhares 9 4 4" xfId="18462"/>
    <cellStyle name="Separador de milhares 9 4 5" xfId="18463"/>
    <cellStyle name="Separador de milhares 9 5" xfId="18464"/>
    <cellStyle name="Separador de milhares 9 5 2" xfId="18465"/>
    <cellStyle name="Separador de milhares 9 5 3" xfId="18466"/>
    <cellStyle name="Separador de milhares 9 5 4" xfId="18467"/>
    <cellStyle name="Separador de milhares 9 5 5" xfId="18468"/>
    <cellStyle name="Separador de milhares 9 6" xfId="18469"/>
    <cellStyle name="Separador de milhares 9 7" xfId="18470"/>
    <cellStyle name="Status" xfId="18515"/>
    <cellStyle name="Status 16" xfId="18541"/>
    <cellStyle name="Text" xfId="18516"/>
    <cellStyle name="Text 17" xfId="18542"/>
    <cellStyle name="Texto de Aviso" xfId="43" builtinId="11" customBuiltin="1"/>
    <cellStyle name="Texto de Aviso 2" xfId="18471"/>
    <cellStyle name="Texto Explicativo" xfId="44" builtinId="53" customBuiltin="1"/>
    <cellStyle name="Texto Explicativo 2" xfId="18472"/>
    <cellStyle name="Título" xfId="30" builtinId="15" customBuiltin="1"/>
    <cellStyle name="Título 1" xfId="31" builtinId="16" customBuiltin="1"/>
    <cellStyle name="Título 1 2" xfId="18474"/>
    <cellStyle name="Título 2" xfId="32" builtinId="17" customBuiltin="1"/>
    <cellStyle name="Título 2 2" xfId="18475"/>
    <cellStyle name="Título 3" xfId="33" builtinId="18" customBuiltin="1"/>
    <cellStyle name="Título 3 2" xfId="18476"/>
    <cellStyle name="Título 4" xfId="34" builtinId="19" customBuiltin="1"/>
    <cellStyle name="Título 4 2" xfId="18477"/>
    <cellStyle name="Título 5" xfId="18478"/>
    <cellStyle name="Total" xfId="25" builtinId="25" customBuiltin="1"/>
    <cellStyle name="Total 2" xfId="18473"/>
    <cellStyle name="Vírgula" xfId="26" builtinId="3"/>
    <cellStyle name="Vírgula 11 2" xfId="18525"/>
    <cellStyle name="Vírgula 18" xfId="18558"/>
    <cellStyle name="Vírgula 2" xfId="18485"/>
    <cellStyle name="Vírgula 2 2" xfId="27"/>
    <cellStyle name="Vírgula 2 2 2" xfId="18491"/>
    <cellStyle name="Vírgula 2_PC com exigências da caixa GRAVAR" xfId="18526"/>
    <cellStyle name="Vírgula 3" xfId="18487"/>
    <cellStyle name="Vírgula 4" xfId="18493"/>
    <cellStyle name="Vírgula 5" xfId="18554"/>
    <cellStyle name="Vírgula 6" xfId="18556"/>
    <cellStyle name="Vírgula 7" xfId="74"/>
    <cellStyle name="Warning" xfId="18517"/>
    <cellStyle name="Warning 18" xfId="1854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D5"/>
      <rgbColor rgb="00DDEEFF"/>
      <rgbColor rgb="00FF99CC"/>
      <rgbColor rgb="00CC99FF"/>
      <rgbColor rgb="00FFE6CD"/>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https://www.saogoncalo.rj.gov.br/" TargetMode="External"/></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295276</xdr:colOff>
      <xdr:row>0</xdr:row>
      <xdr:rowOff>66680</xdr:rowOff>
    </xdr:from>
    <xdr:to>
      <xdr:col>1</xdr:col>
      <xdr:colOff>609600</xdr:colOff>
      <xdr:row>3</xdr:row>
      <xdr:rowOff>148613</xdr:rowOff>
    </xdr:to>
    <xdr:pic>
      <xdr:nvPicPr>
        <xdr:cNvPr id="6" name="Picture 8" descr="C:\Meus documentos\São Gonçalo\imagem01.bmp">
          <a:extLst>
            <a:ext uri="{FF2B5EF4-FFF2-40B4-BE49-F238E27FC236}">
              <a16:creationId xmlns:a16="http://schemas.microsoft.com/office/drawing/2014/main" xmlns="" id="{00000000-0008-0000-0000-0000904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95276" y="66680"/>
          <a:ext cx="657224" cy="7677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133350</xdr:rowOff>
    </xdr:from>
    <xdr:to>
      <xdr:col>1</xdr:col>
      <xdr:colOff>771525</xdr:colOff>
      <xdr:row>3</xdr:row>
      <xdr:rowOff>295275</xdr:rowOff>
    </xdr:to>
    <xdr:pic>
      <xdr:nvPicPr>
        <xdr:cNvPr id="25705" name="Picture 8" descr="Brazão">
          <a:extLst>
            <a:ext uri="{FF2B5EF4-FFF2-40B4-BE49-F238E27FC236}">
              <a16:creationId xmlns:a16="http://schemas.microsoft.com/office/drawing/2014/main" xmlns="" id="{4288BABC-BAB3-15BD-4F06-60AECFCD8D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133350"/>
          <a:ext cx="1066800" cy="9715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466725</xdr:colOff>
      <xdr:row>0</xdr:row>
      <xdr:rowOff>38100</xdr:rowOff>
    </xdr:from>
    <xdr:to>
      <xdr:col>0</xdr:col>
      <xdr:colOff>1219200</xdr:colOff>
      <xdr:row>3</xdr:row>
      <xdr:rowOff>180975</xdr:rowOff>
    </xdr:to>
    <xdr:pic>
      <xdr:nvPicPr>
        <xdr:cNvPr id="2" name="Picture 1" descr="Brazã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6725" y="38100"/>
          <a:ext cx="752475" cy="76200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134471</xdr:colOff>
      <xdr:row>0</xdr:row>
      <xdr:rowOff>0</xdr:rowOff>
    </xdr:from>
    <xdr:to>
      <xdr:col>5</xdr:col>
      <xdr:colOff>353545</xdr:colOff>
      <xdr:row>5</xdr:row>
      <xdr:rowOff>110654</xdr:rowOff>
    </xdr:to>
    <xdr:pic>
      <xdr:nvPicPr>
        <xdr:cNvPr id="2" name="img_topo_site" descr="https://www.saogoncalo.rj.gov.br/wp-content/themes/pmsg/assets/img/logotipo-oficial-de-sao-goncalo.png">
          <a:hlinkClick xmlns:r="http://schemas.openxmlformats.org/officeDocument/2006/relationships" r:id="rId1"/>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471" y="0"/>
          <a:ext cx="3244662" cy="11640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282575</xdr:colOff>
      <xdr:row>0</xdr:row>
      <xdr:rowOff>168275</xdr:rowOff>
    </xdr:from>
    <xdr:to>
      <xdr:col>1</xdr:col>
      <xdr:colOff>549275</xdr:colOff>
      <xdr:row>5</xdr:row>
      <xdr:rowOff>168275</xdr:rowOff>
    </xdr:to>
    <xdr:pic>
      <xdr:nvPicPr>
        <xdr:cNvPr id="2" name="Picture 8">
          <a:extLst>
            <a:ext uri="{FF2B5EF4-FFF2-40B4-BE49-F238E27FC236}">
              <a16:creationId xmlns="" xmlns:a16="http://schemas.microsoft.com/office/drawing/2014/main" id="{DB694387-AD46-4E50-9E6A-891F18B5EE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2575" y="168275"/>
          <a:ext cx="1012825" cy="1333500"/>
        </a:xfrm>
        <a:prstGeom prst="rect">
          <a:avLst/>
        </a:prstGeom>
        <a:solidFill>
          <a:srgbClr val="FFFF00"/>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1</xdr:col>
      <xdr:colOff>609600</xdr:colOff>
      <xdr:row>1</xdr:row>
      <xdr:rowOff>504825</xdr:rowOff>
    </xdr:to>
    <xdr:pic>
      <xdr:nvPicPr>
        <xdr:cNvPr id="2" name="Picture 8" descr="C:\Meus documentos\São Gonçalo\imagem01.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57450" y="762000"/>
          <a:ext cx="5143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6"/>
  <sheetViews>
    <sheetView view="pageBreakPreview" zoomScaleNormal="100" zoomScaleSheetLayoutView="100" workbookViewId="0">
      <selection activeCell="A5" sqref="A5:H5"/>
    </sheetView>
  </sheetViews>
  <sheetFormatPr defaultRowHeight="11.25" x14ac:dyDescent="0.2"/>
  <cols>
    <col min="1" max="1" width="5.140625" style="294" customWidth="1"/>
    <col min="2" max="2" width="13" style="294" customWidth="1"/>
    <col min="3" max="3" width="50.28515625" style="294" customWidth="1"/>
    <col min="4" max="4" width="10.42578125" style="294" customWidth="1"/>
    <col min="5" max="5" width="7.140625" style="294" customWidth="1"/>
    <col min="6" max="6" width="9.7109375" style="294" customWidth="1"/>
    <col min="7" max="7" width="17.7109375" style="294" customWidth="1"/>
    <col min="8" max="8" width="15" style="294" customWidth="1"/>
    <col min="9" max="9" width="9.140625" style="294"/>
    <col min="10" max="10" width="14.28515625" style="632" customWidth="1"/>
    <col min="11" max="11" width="9.140625" style="294"/>
    <col min="12" max="12" width="9.85546875" style="634" bestFit="1" customWidth="1"/>
    <col min="13" max="13" width="9.140625" style="294"/>
    <col min="14" max="14" width="9.85546875" style="294" bestFit="1" customWidth="1"/>
    <col min="15" max="16384" width="9.140625" style="294"/>
  </cols>
  <sheetData>
    <row r="1" spans="1:11" ht="18" x14ac:dyDescent="0.2">
      <c r="A1" s="442"/>
      <c r="B1" s="442"/>
      <c r="C1" s="456" t="s">
        <v>34606</v>
      </c>
      <c r="D1" s="457"/>
      <c r="E1" s="458"/>
      <c r="F1" s="59"/>
      <c r="G1" s="459"/>
      <c r="H1" s="442"/>
    </row>
    <row r="2" spans="1:11" ht="23.25" customHeight="1" x14ac:dyDescent="0.2">
      <c r="A2" s="442"/>
      <c r="B2" s="442"/>
      <c r="C2" s="445" t="s">
        <v>281</v>
      </c>
      <c r="D2" s="446"/>
      <c r="E2" s="447"/>
      <c r="F2" s="448"/>
      <c r="G2" s="460"/>
      <c r="H2" s="442"/>
    </row>
    <row r="3" spans="1:11" ht="12.75" customHeight="1" x14ac:dyDescent="0.2">
      <c r="A3" s="442"/>
      <c r="B3" s="442"/>
      <c r="C3" s="445"/>
      <c r="D3" s="446"/>
      <c r="E3" s="447"/>
      <c r="F3" s="448"/>
      <c r="G3" s="460"/>
      <c r="H3" s="442"/>
    </row>
    <row r="4" spans="1:11" ht="12" customHeight="1" x14ac:dyDescent="0.2">
      <c r="A4" s="442"/>
      <c r="B4" s="442"/>
      <c r="C4" s="446"/>
      <c r="D4" s="444"/>
      <c r="E4" s="683" t="s">
        <v>34767</v>
      </c>
      <c r="F4" s="683"/>
      <c r="G4" s="461" t="s">
        <v>34798</v>
      </c>
      <c r="H4" s="442"/>
    </row>
    <row r="5" spans="1:11" ht="58.5" customHeight="1" x14ac:dyDescent="0.2">
      <c r="A5" s="687" t="s">
        <v>34769</v>
      </c>
      <c r="B5" s="687"/>
      <c r="C5" s="687"/>
      <c r="D5" s="687"/>
      <c r="E5" s="687"/>
      <c r="F5" s="687"/>
      <c r="G5" s="687"/>
      <c r="H5" s="687"/>
    </row>
    <row r="6" spans="1:11" ht="15" customHeight="1" x14ac:dyDescent="0.2">
      <c r="A6" s="442"/>
      <c r="B6" s="442"/>
      <c r="C6" s="449"/>
      <c r="D6" s="450"/>
      <c r="E6" s="684" t="s">
        <v>34658</v>
      </c>
      <c r="F6" s="684"/>
      <c r="G6" s="462">
        <f>H84</f>
        <v>3474533.72</v>
      </c>
      <c r="H6" s="442"/>
    </row>
    <row r="7" spans="1:11" ht="10.5" customHeight="1" x14ac:dyDescent="0.2">
      <c r="A7" s="442"/>
      <c r="B7" s="442"/>
      <c r="C7" s="451"/>
      <c r="D7" s="450"/>
      <c r="E7" s="452"/>
      <c r="F7" s="453"/>
      <c r="G7" s="463"/>
      <c r="H7" s="442"/>
    </row>
    <row r="8" spans="1:11" ht="15.75" customHeight="1" x14ac:dyDescent="0.2">
      <c r="A8" s="442"/>
      <c r="B8" s="442"/>
      <c r="C8" s="454" t="s">
        <v>34659</v>
      </c>
      <c r="D8" s="455"/>
      <c r="E8" s="684" t="s">
        <v>34660</v>
      </c>
      <c r="F8" s="684"/>
      <c r="G8" s="464" t="s">
        <v>34661</v>
      </c>
      <c r="H8" s="466" t="s">
        <v>34662</v>
      </c>
    </row>
    <row r="9" spans="1:11" ht="8.25" customHeight="1" x14ac:dyDescent="0.2">
      <c r="A9" s="442"/>
      <c r="B9" s="442"/>
      <c r="C9" s="442"/>
      <c r="D9" s="442"/>
      <c r="E9" s="442"/>
      <c r="F9" s="442"/>
      <c r="G9" s="442"/>
      <c r="H9" s="442"/>
    </row>
    <row r="10" spans="1:11" ht="11.25" customHeight="1" x14ac:dyDescent="0.2">
      <c r="A10" s="296" t="s">
        <v>34560</v>
      </c>
      <c r="B10" s="296" t="s">
        <v>34561</v>
      </c>
      <c r="C10" s="296" t="s">
        <v>34562</v>
      </c>
      <c r="D10" s="296" t="s">
        <v>34563</v>
      </c>
      <c r="E10" s="296" t="s">
        <v>34564</v>
      </c>
      <c r="F10" s="296" t="s">
        <v>34565</v>
      </c>
      <c r="G10" s="297" t="s">
        <v>22943</v>
      </c>
      <c r="H10" s="297" t="s">
        <v>22944</v>
      </c>
    </row>
    <row r="11" spans="1:11" ht="25.5" customHeight="1" x14ac:dyDescent="0.2">
      <c r="A11" s="349" t="s">
        <v>34566</v>
      </c>
      <c r="B11" s="350" t="s">
        <v>318</v>
      </c>
      <c r="C11" s="351"/>
      <c r="D11" s="351"/>
      <c r="E11" s="351"/>
      <c r="F11" s="351"/>
      <c r="G11" s="440" t="s">
        <v>34631</v>
      </c>
      <c r="H11" s="441">
        <f>TRUNC(H12+H13+H14+H15+H16+H17+H18+H19+H21+H22+H23+H24+H25+H26+H20,2)</f>
        <v>400134.47</v>
      </c>
    </row>
    <row r="12" spans="1:11" ht="85.5" customHeight="1" x14ac:dyDescent="0.2">
      <c r="A12" s="298" t="s">
        <v>34567</v>
      </c>
      <c r="B12" s="285" t="str">
        <f>'Anexo V'!C13</f>
        <v>02.004.0004-A</v>
      </c>
      <c r="C12" s="299" t="str">
        <f>VLOOKUP(B12,'DESCRIÇÃO EMOP'!A:B,2,FALSE)</f>
        <v>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v>
      </c>
      <c r="D12" s="285" t="s">
        <v>34568</v>
      </c>
      <c r="E12" s="285" t="str">
        <f>VLOOKUP(B12,'DESCRIÇÃO EMOP'!A:C,3,FALSE)</f>
        <v>M2</v>
      </c>
      <c r="F12" s="286">
        <f>'Anexo V'!C15</f>
        <v>96</v>
      </c>
      <c r="G12" s="286">
        <f>VLOOKUP(B12,'EMOP 07-22'!A:B,2,FALSE)</f>
        <v>391.62</v>
      </c>
      <c r="H12" s="286">
        <f>TRUNC(F12*G12,2)</f>
        <v>37595.519999999997</v>
      </c>
      <c r="J12" s="632">
        <f t="shared" ref="J12:J25" si="0">H12/$H$83</f>
        <v>1.3911668105456274E-2</v>
      </c>
    </row>
    <row r="13" spans="1:11" ht="84" customHeight="1" x14ac:dyDescent="0.2">
      <c r="A13" s="298" t="s">
        <v>34569</v>
      </c>
      <c r="B13" s="468" t="str">
        <f>'Anexo V'!C17</f>
        <v>01.016.0085-A</v>
      </c>
      <c r="C13" s="300" t="str">
        <f>VLOOKUP(B13,'DESCRIÇÃO EMOP'!A:B,2,FALSE)</f>
        <v>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v>
      </c>
      <c r="D13" s="285" t="s">
        <v>34568</v>
      </c>
      <c r="E13" s="285" t="str">
        <f>VLOOKUP(B13,'DESCRIÇÃO EMOP'!A:C,3,FALSE)</f>
        <v>M2</v>
      </c>
      <c r="F13" s="286">
        <f>'Anexo V'!C20</f>
        <v>5088</v>
      </c>
      <c r="G13" s="286">
        <f>VLOOKUP(B13,'EMOP 07-22'!A:B,2,FALSE)</f>
        <v>2.4</v>
      </c>
      <c r="H13" s="286">
        <f t="shared" ref="H13:H25" si="1">TRUNC(F13*G13,2)</f>
        <v>12211.2</v>
      </c>
      <c r="J13" s="632">
        <f t="shared" si="0"/>
        <v>4.5185745953067727E-3</v>
      </c>
    </row>
    <row r="14" spans="1:11" ht="65.25" customHeight="1" x14ac:dyDescent="0.2">
      <c r="A14" s="298" t="s">
        <v>34570</v>
      </c>
      <c r="B14" s="468" t="str">
        <f>'Anexo V'!C22</f>
        <v>02.002.0011-A</v>
      </c>
      <c r="C14" s="300" t="str">
        <f>VLOOKUP(B14,'DESCRIÇÃO EMOP'!A:B,2,FALSE)</f>
        <v>TAPUME DE VEDACAO OU PROTECAO,EXECUTADO COM TELHAS TRAPEZOIDAIS DE ACO GALVANIZADO,ESPESSURA DE 0,5MM,ESTAS COM 2 VEZESDE UTILIZACAO,INCLUSIVE ENGRADAMENTO DE MADEIRA,UTILIZADO 2VEZES E PINTURA ESMALTE SINTETICO NAS FACES INTERNA E EXTERNA</v>
      </c>
      <c r="D14" s="285" t="s">
        <v>34568</v>
      </c>
      <c r="E14" s="285" t="str">
        <f>VLOOKUP(B14,'DESCRIÇÃO EMOP'!A:C,3,FALSE)</f>
        <v>M2</v>
      </c>
      <c r="F14" s="286">
        <f>'Anexo V'!C25</f>
        <v>110.00000000000001</v>
      </c>
      <c r="G14" s="286">
        <f>VLOOKUP(B14,'EMOP 07-22'!A:B,2,FALSE)</f>
        <v>61.82</v>
      </c>
      <c r="H14" s="286">
        <f t="shared" si="1"/>
        <v>6800.2</v>
      </c>
      <c r="J14" s="632">
        <f t="shared" si="0"/>
        <v>2.5163137908645436E-3</v>
      </c>
      <c r="K14" s="465" t="s">
        <v>276</v>
      </c>
    </row>
    <row r="15" spans="1:11" ht="32.25" customHeight="1" x14ac:dyDescent="0.2">
      <c r="A15" s="298" t="s">
        <v>34571</v>
      </c>
      <c r="B15" s="468" t="str">
        <f>'Anexo V'!C27</f>
        <v>02.020.0001-A</v>
      </c>
      <c r="C15" s="300" t="str">
        <f>VLOOKUP(B15,'DESCRIÇÃO EMOP'!A:B,2,FALSE)</f>
        <v>PLACA DE IDENTIFICACAO DE OBRA PUBLICA,INCLUSIVE PINTURA E SUPORTES DE MADEIRA.FORNECIMENTO E COLOCACAO</v>
      </c>
      <c r="D15" s="285" t="s">
        <v>34568</v>
      </c>
      <c r="E15" s="285" t="str">
        <f>VLOOKUP(B15,'DESCRIÇÃO EMOP'!A:C,3,FALSE)</f>
        <v>M2</v>
      </c>
      <c r="F15" s="286">
        <f>'Anexo V'!C30</f>
        <v>6</v>
      </c>
      <c r="G15" s="286">
        <f>VLOOKUP(B15,'EMOP 07-22'!A:B,2,FALSE)</f>
        <v>539.41</v>
      </c>
      <c r="H15" s="286">
        <f t="shared" si="1"/>
        <v>3236.46</v>
      </c>
      <c r="J15" s="632">
        <f t="shared" si="0"/>
        <v>1.1976043251053588E-3</v>
      </c>
    </row>
    <row r="16" spans="1:11" ht="31.5" customHeight="1" x14ac:dyDescent="0.2">
      <c r="A16" s="298" t="s">
        <v>34572</v>
      </c>
      <c r="B16" s="285" t="s">
        <v>34573</v>
      </c>
      <c r="C16" s="300" t="str">
        <f>ADM!A7</f>
        <v>Administração Local do canteiro de obras:  Mão de obra da administração local inclusive acompanhamento</v>
      </c>
      <c r="D16" s="301" t="s">
        <v>32</v>
      </c>
      <c r="E16" s="301" t="s">
        <v>316</v>
      </c>
      <c r="F16" s="286">
        <f>ADM!F25</f>
        <v>100</v>
      </c>
      <c r="G16" s="286">
        <f>ADM!H25</f>
        <v>2888.7408</v>
      </c>
      <c r="H16" s="286">
        <f t="shared" si="1"/>
        <v>288874.08</v>
      </c>
      <c r="J16" s="632">
        <f t="shared" si="0"/>
        <v>0.10689359597178134</v>
      </c>
    </row>
    <row r="17" spans="1:10" ht="31.5" customHeight="1" x14ac:dyDescent="0.2">
      <c r="A17" s="298" t="s">
        <v>35</v>
      </c>
      <c r="B17" s="468" t="str">
        <f>'Anexo V'!C39</f>
        <v>01.001.0040-A</v>
      </c>
      <c r="C17" s="300" t="str">
        <f>VLOOKUP(B17,'DESCRIÇÃO EMOP'!A:B,2,FALSE)</f>
        <v>SONDAGEM MANUAL,COM TRADO CAVADEIRA,POR METRO LINEAR OU FRACAO</v>
      </c>
      <c r="D17" s="285" t="s">
        <v>34568</v>
      </c>
      <c r="E17" s="301" t="str">
        <f>VLOOKUP(B17,'DESCRIÇÃO EMOP'!A:C,3,FALSE)</f>
        <v>M</v>
      </c>
      <c r="F17" s="286">
        <f>'Anexo V'!C42</f>
        <v>11</v>
      </c>
      <c r="G17" s="286">
        <f>VLOOKUP(B17,'EMOP 07-22'!A:B,2,FALSE)</f>
        <v>177.3</v>
      </c>
      <c r="H17" s="286">
        <f t="shared" si="1"/>
        <v>1950.3</v>
      </c>
      <c r="J17" s="632">
        <f t="shared" si="0"/>
        <v>7.2167977211304367E-4</v>
      </c>
    </row>
    <row r="18" spans="1:10" ht="31.5" customHeight="1" x14ac:dyDescent="0.2">
      <c r="A18" s="298" t="s">
        <v>41</v>
      </c>
      <c r="B18" s="605" t="str">
        <f>'Anexo V'!C44</f>
        <v>01.001.0014-A</v>
      </c>
      <c r="C18" s="300" t="str">
        <f>VLOOKUP(B18,'DESCRIÇÃO EMOP'!A:B,2,FALSE)</f>
        <v>INDICE SUPORTE CALIFORNIA,POR 1 PONTO,COMPACTACAO COM ENERGIA PROCTOR NORMAL</v>
      </c>
      <c r="D18" s="285" t="s">
        <v>34753</v>
      </c>
      <c r="E18" s="301" t="str">
        <f>VLOOKUP(B18,'DESCRIÇÃO EMOP'!A:C,3,FALSE)</f>
        <v>UN</v>
      </c>
      <c r="F18" s="286">
        <f>'Anexo V'!C47</f>
        <v>11</v>
      </c>
      <c r="G18" s="286">
        <f>VLOOKUP(B18,'EMOP 07-22'!A:B,2,FALSE)</f>
        <v>812.82</v>
      </c>
      <c r="H18" s="286">
        <f t="shared" ref="H18:H20" si="2">TRUNC(F18*G18,2)</f>
        <v>8941.02</v>
      </c>
      <c r="J18" s="632">
        <f t="shared" si="0"/>
        <v>3.3084926811558046E-3</v>
      </c>
    </row>
    <row r="19" spans="1:10" ht="31.5" customHeight="1" x14ac:dyDescent="0.2">
      <c r="A19" s="298" t="s">
        <v>48</v>
      </c>
      <c r="B19" s="605" t="str">
        <f>'Anexo V'!C49</f>
        <v>01.001.0071-A</v>
      </c>
      <c r="C19" s="300" t="str">
        <f>VLOOKUP(B19,'DESCRIÇÃO EMOP'!A:B,2,FALSE)</f>
        <v>ENSAIO DE CARACTERIZACAO GEOTECNICA DE SOLOS,COM UTILIZACAODE DILATOMETRO,EXCLUSIVE PERFURACAO</v>
      </c>
      <c r="D19" s="285" t="s">
        <v>34753</v>
      </c>
      <c r="E19" s="301" t="str">
        <f>VLOOKUP(B19,'DESCRIÇÃO EMOP'!A:C,3,FALSE)</f>
        <v>UN</v>
      </c>
      <c r="F19" s="286">
        <f>'Anexo V'!C52</f>
        <v>11</v>
      </c>
      <c r="G19" s="286">
        <f>VLOOKUP(B19,'EMOP 07-22'!A:B,2,FALSE)</f>
        <v>544.41</v>
      </c>
      <c r="H19" s="286">
        <f t="shared" si="2"/>
        <v>5988.51</v>
      </c>
      <c r="J19" s="632">
        <f t="shared" si="0"/>
        <v>2.2159598687877162E-3</v>
      </c>
    </row>
    <row r="20" spans="1:10" ht="56.25" customHeight="1" x14ac:dyDescent="0.2">
      <c r="A20" s="298" t="s">
        <v>52</v>
      </c>
      <c r="B20" s="605" t="s">
        <v>1567</v>
      </c>
      <c r="C20" s="300" t="str">
        <f>VLOOKUP(B20,'DESCRIÇÃO EMOP'!A:B,2,FALSE)</f>
        <v>PROJETO EXECUTIVO DE VIA PARA VEICULOS E PEDESTRES EM RUAS EAVENIDAS URBANAS,COM CALCADAS EM AMBOS OS LADOS E 2 FAIXASDE ROLAMENTO COM LARGURA MAXIMA DE 13M,APRESENTADO EM AUTOCAD NOS PADROES DA CONTRATANTE</v>
      </c>
      <c r="D20" s="285" t="s">
        <v>34753</v>
      </c>
      <c r="E20" s="301" t="str">
        <f>VLOOKUP(B20,'DESCRIÇÃO EMOP'!A:C,3,FALSE)</f>
        <v>HA</v>
      </c>
      <c r="F20" s="286">
        <f>'Anexo V'!B60</f>
        <v>0.52</v>
      </c>
      <c r="G20" s="286">
        <f>VLOOKUP(B20,'EMOP 07-22'!A:B,2,FALSE)</f>
        <v>8870.86</v>
      </c>
      <c r="H20" s="286">
        <f t="shared" si="2"/>
        <v>4612.84</v>
      </c>
      <c r="J20" s="632">
        <f>H20/$H$83</f>
        <v>1.7069134594646632E-3</v>
      </c>
    </row>
    <row r="21" spans="1:10" ht="78.75" x14ac:dyDescent="0.2">
      <c r="A21" s="487" t="s">
        <v>34750</v>
      </c>
      <c r="B21" s="468" t="str">
        <f>'Anexo V'!C64</f>
        <v>01.050.0153-A</v>
      </c>
      <c r="C21" s="300" t="str">
        <f>VLOOKUP(B21,'DESCRIÇÃO EMOP'!A:B,2,FALSE)</f>
        <v>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v>
      </c>
      <c r="D21" s="285" t="s">
        <v>34568</v>
      </c>
      <c r="E21" s="285" t="str">
        <f>VLOOKUP(B21,'DESCRIÇÃO EMOP'!A:C,3,FALSE)</f>
        <v>KM</v>
      </c>
      <c r="F21" s="286">
        <f>'Anexo V'!C67</f>
        <v>0.52800000000000002</v>
      </c>
      <c r="G21" s="286">
        <f>VLOOKUP(B21,'EMOP 07-22'!A:B,2,FALSE)</f>
        <v>19566.63</v>
      </c>
      <c r="H21" s="286">
        <f t="shared" si="1"/>
        <v>10331.18</v>
      </c>
      <c r="J21" s="632">
        <f t="shared" si="0"/>
        <v>3.8229009014299517E-3</v>
      </c>
    </row>
    <row r="22" spans="1:10" ht="76.5" customHeight="1" x14ac:dyDescent="0.2">
      <c r="A22" s="487" t="s">
        <v>34751</v>
      </c>
      <c r="B22" s="468" t="str">
        <f>'Anexo V'!C69</f>
        <v>02.006.0050-A</v>
      </c>
      <c r="C22" s="300" t="str">
        <f>VLOOKUP(B22,'DESCRIÇÃO EMOP'!A:B,2,FALSE)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D22" s="285" t="s">
        <v>34568</v>
      </c>
      <c r="E22" s="285" t="str">
        <f>VLOOKUP(B22,'DESCRIÇÃO EMOP'!A:C,3,FALSE)</f>
        <v>UNXMES</v>
      </c>
      <c r="F22" s="286">
        <f>'Anexo V'!C72</f>
        <v>6</v>
      </c>
      <c r="G22" s="286">
        <f>VLOOKUP(B22,'EMOP 07-22'!A:B,2,FALSE)</f>
        <v>1100</v>
      </c>
      <c r="H22" s="286">
        <f t="shared" si="1"/>
        <v>6600</v>
      </c>
      <c r="J22" s="632">
        <f t="shared" si="0"/>
        <v>2.4422327313470176E-3</v>
      </c>
    </row>
    <row r="23" spans="1:10" ht="54" customHeight="1" x14ac:dyDescent="0.2">
      <c r="A23" s="487" t="s">
        <v>34746</v>
      </c>
      <c r="B23" s="605" t="str">
        <f>'Anexo V'!C79</f>
        <v>02.015.0001-A</v>
      </c>
      <c r="C23" s="300" t="str">
        <f>VLOOKUP(B23,'DESCRIÇÃO EMOP'!A:B,2,FALSE)</f>
        <v>INSTALACAO E LIGACAO PROVISORIA PARA ABASTECIMENTO DE AGUA EESGOTAMENTO SANITARIO EM CANTEIRO DE OBRAS,INCLUSIVE ESCAVACAO,EXCLUSIVE REPOSICAO DA PAVIMENTACAO DO LOGRADOURO PUBLICO</v>
      </c>
      <c r="D23" s="285" t="s">
        <v>34568</v>
      </c>
      <c r="E23" s="285" t="str">
        <f>VLOOKUP(B23,'DESCRIÇÃO EMOP'!A:C,3,FALSE)</f>
        <v>UN</v>
      </c>
      <c r="F23" s="286">
        <f>'Anexo V'!C82</f>
        <v>1</v>
      </c>
      <c r="G23" s="286">
        <f>VLOOKUP(B23,'EMOP 07-22'!A:B,2,FALSE)</f>
        <v>4315.01</v>
      </c>
      <c r="H23" s="286">
        <f t="shared" si="1"/>
        <v>4315.01</v>
      </c>
      <c r="J23" s="632">
        <f t="shared" si="0"/>
        <v>1.5967058572863174E-3</v>
      </c>
    </row>
    <row r="24" spans="1:10" ht="48" customHeight="1" x14ac:dyDescent="0.2">
      <c r="A24" s="487" t="s">
        <v>34748</v>
      </c>
      <c r="B24" s="605" t="str">
        <f>'Anexo V'!C84</f>
        <v>02.016.0001-A</v>
      </c>
      <c r="C24" s="300" t="str">
        <f>VLOOKUP(B24,'DESCRIÇÃO EMOP'!A:B,2,FALSE)</f>
        <v>INSTALACAO E LIGACAO PROVISORIA DE ALIMENTACAO DE ENERGIA ELETRICA,EM BAIXA TENSAO,PARA CANTEIRO DE OBRAS,M3-CHAVE 100A,CARGA 3KW,20CV,EXCLUSIVE O FORNECIMENTO DO MEDIDOR</v>
      </c>
      <c r="D24" s="285" t="s">
        <v>34568</v>
      </c>
      <c r="E24" s="285" t="str">
        <f>VLOOKUP(B24,'DESCRIÇÃO EMOP'!A:C,3,FALSE)</f>
        <v>UN</v>
      </c>
      <c r="F24" s="286">
        <f>'Anexo V'!C87</f>
        <v>1</v>
      </c>
      <c r="G24" s="286">
        <f>VLOOKUP(B24,'EMOP 07-22'!A:B,2,FALSE)</f>
        <v>2241.39</v>
      </c>
      <c r="H24" s="286">
        <f t="shared" si="1"/>
        <v>2241.39</v>
      </c>
      <c r="J24" s="632">
        <f t="shared" si="0"/>
        <v>8.2939333662331678E-4</v>
      </c>
    </row>
    <row r="25" spans="1:10" ht="28.5" customHeight="1" x14ac:dyDescent="0.2">
      <c r="A25" s="487" t="s">
        <v>34752</v>
      </c>
      <c r="B25" s="605" t="str">
        <f>'Anexo V'!C89</f>
        <v>01.001.0206-A</v>
      </c>
      <c r="C25" s="300" t="str">
        <f>VLOOKUP(B25,'DESCRIÇÃO EMOP'!A:B,2,FALSE)</f>
        <v>CONTROLE DE COMPACTACAO,POR PONTO(METODO DO ANEL)</v>
      </c>
      <c r="D25" s="285" t="s">
        <v>34568</v>
      </c>
      <c r="E25" s="285" t="str">
        <f>VLOOKUP(B25,'DESCRIÇÃO EMOP'!A:C,3,FALSE)</f>
        <v>UN</v>
      </c>
      <c r="F25" s="286">
        <f>'Anexo V'!C93</f>
        <v>22</v>
      </c>
      <c r="G25" s="286">
        <f>VLOOKUP(B25,'EMOP 07-22'!A:B,2,FALSE)</f>
        <v>57.4</v>
      </c>
      <c r="H25" s="286">
        <f t="shared" si="1"/>
        <v>1262.8</v>
      </c>
      <c r="J25" s="632">
        <f t="shared" si="0"/>
        <v>4.6728052926439597E-4</v>
      </c>
    </row>
    <row r="26" spans="1:10" ht="31.5" customHeight="1" x14ac:dyDescent="0.2">
      <c r="A26" s="487" t="s">
        <v>34770</v>
      </c>
      <c r="B26" s="605" t="str">
        <f>'Anexo V'!C95</f>
        <v>01.001.0302-A</v>
      </c>
      <c r="C26" s="300" t="str">
        <f>VLOOKUP(B26,'DESCRIÇÃO EMOP'!A:B,2,FALSE)</f>
        <v>DETERMINACAO DA DEFORMACAO DE PAVIMENTOS COM O AUXILIO DA VIGA BENKELMANN,POR PONTO</v>
      </c>
      <c r="D26" s="285" t="s">
        <v>34753</v>
      </c>
      <c r="E26" s="285" t="str">
        <f>VLOOKUP(B26,'DESCRIÇÃO EMOP'!A:C,3,FALSE)</f>
        <v>UN</v>
      </c>
      <c r="F26" s="286">
        <f>'Anexo V'!C99</f>
        <v>44</v>
      </c>
      <c r="G26" s="286">
        <f>VLOOKUP(B26,'EMOP 07-22'!A:B,2,FALSE)</f>
        <v>117.59</v>
      </c>
      <c r="H26" s="286">
        <f t="shared" ref="H26" si="3">TRUNC(F26*G26,2)</f>
        <v>5173.96</v>
      </c>
    </row>
    <row r="27" spans="1:10" ht="21" customHeight="1" x14ac:dyDescent="0.2">
      <c r="A27" s="349" t="s">
        <v>34574</v>
      </c>
      <c r="B27" s="352" t="s">
        <v>34575</v>
      </c>
      <c r="C27" s="351"/>
      <c r="D27" s="351"/>
      <c r="E27" s="351"/>
      <c r="F27" s="351"/>
      <c r="G27" s="440" t="s">
        <v>34631</v>
      </c>
      <c r="H27" s="441">
        <f>TRUNC(H28+H29+H30+H33+H34+H35+H36+H37+H38+H41+H42+H43+H44+H49+H55+H56+H58,2)</f>
        <v>649790.75</v>
      </c>
    </row>
    <row r="28" spans="1:10" ht="67.5" x14ac:dyDescent="0.2">
      <c r="A28" s="298" t="s">
        <v>34576</v>
      </c>
      <c r="B28" s="468" t="str">
        <f>'Anexo V'!C112</f>
        <v>02.020.0009-A</v>
      </c>
      <c r="C28" s="300" t="str">
        <f>VLOOKUP(B28,'DESCRIÇÃO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D28" s="285" t="s">
        <v>34568</v>
      </c>
      <c r="E28" s="285" t="str">
        <f>VLOOKUP(B28,'DESCRIÇÃO EMOP'!A:C,3,FALSE)</f>
        <v>UN</v>
      </c>
      <c r="F28" s="286">
        <f>'Anexo V'!C115</f>
        <v>18</v>
      </c>
      <c r="G28" s="286">
        <f>VLOOKUP(B28,'EMOP 07-22'!A:B,2,FALSE)</f>
        <v>108.75</v>
      </c>
      <c r="H28" s="286">
        <f t="shared" ref="H28:H58" si="4">TRUNC(F28*G28,2)</f>
        <v>1957.5</v>
      </c>
      <c r="J28" s="632">
        <f t="shared" ref="J28:J58" si="5">H28/$H$83</f>
        <v>7.2434402600178582E-4</v>
      </c>
    </row>
    <row r="29" spans="1:10" ht="45" x14ac:dyDescent="0.2">
      <c r="A29" s="298" t="s">
        <v>34577</v>
      </c>
      <c r="B29" s="468" t="str">
        <f>'Anexo V'!C117</f>
        <v>02.030.0005-A</v>
      </c>
      <c r="C29" s="300" t="str">
        <f>VLOOKUP(B29,'DESCRIÇÃO EMOP'!A:B,2,FALSE)</f>
        <v>PLACA DE SINALIZACAO PREVENTIVA PARA OBRA NA VIA PUBLICA,DEACORDO COM A RESOLUCAO DA PREFEITURA-RJ, COMPREENDENDO FORNECIMENTO E PINTURA DA PLACA E DOS SUPORTES DE MADEIRA.FORNECIMENTO E COLOCACAO</v>
      </c>
      <c r="D29" s="285" t="s">
        <v>34568</v>
      </c>
      <c r="E29" s="285" t="str">
        <f>VLOOKUP(B29,'DESCRIÇÃO EMOP'!A:C,3,FALSE)</f>
        <v>UN</v>
      </c>
      <c r="F29" s="286">
        <f>'Anexo V'!C120</f>
        <v>10</v>
      </c>
      <c r="G29" s="286">
        <f>VLOOKUP(B29,'EMOP 07-22'!A:B,2,FALSE)</f>
        <v>93.33</v>
      </c>
      <c r="H29" s="286">
        <f t="shared" si="4"/>
        <v>933.3</v>
      </c>
      <c r="J29" s="632">
        <f t="shared" si="5"/>
        <v>3.4535391032820779E-4</v>
      </c>
    </row>
    <row r="30" spans="1:10" ht="45" x14ac:dyDescent="0.2">
      <c r="A30" s="298" t="s">
        <v>34578</v>
      </c>
      <c r="B30" s="468" t="str">
        <f>'Anexo V'!C122</f>
        <v>02.011.0014-A</v>
      </c>
      <c r="C30" s="300" t="str">
        <f>VLOOKUP(B30,'DESCRIÇÃO EMOP'!A:B,2,FALSE)</f>
        <v>CERCA PROTETORA DE BORDA DE VALA OU OBRA,COM TELA PLASTICA NA COR LARANJA OU AMARELA,CONSIDERANDO 1 VEZ DE UTILIZACAO,INCLUSIVE APOIOS,FORNECIMENTO,COLOCACAO E RETIRADA</v>
      </c>
      <c r="D30" s="285" t="s">
        <v>34568</v>
      </c>
      <c r="E30" s="285" t="str">
        <f>VLOOKUP(B30,'DESCRIÇÃO EMOP'!A:C,3,FALSE)</f>
        <v>M2</v>
      </c>
      <c r="F30" s="286">
        <f>'Anexo V'!C125</f>
        <v>640</v>
      </c>
      <c r="G30" s="286">
        <f>VLOOKUP(B30,'EMOP 07-22'!A:B,2,FALSE)</f>
        <v>2.0699999999999998</v>
      </c>
      <c r="H30" s="286">
        <f t="shared" si="4"/>
        <v>1324.8</v>
      </c>
      <c r="J30" s="632">
        <f t="shared" si="5"/>
        <v>4.902227155285649E-4</v>
      </c>
    </row>
    <row r="31" spans="1:10" ht="56.25" hidden="1" x14ac:dyDescent="0.2">
      <c r="A31" s="298" t="s">
        <v>34579</v>
      </c>
      <c r="B31" s="285" t="s">
        <v>34580</v>
      </c>
      <c r="C31" s="300" t="str">
        <f>VLOOKUP(B31,'DESCRIÇÃO EMOP'!A:B,2,FALSE)</f>
        <v>BARRAGEM DE BLOQUEIO DE OBRA NA VIA PUBLICA,DE ACORDO COM ARESOLUCAO DA PREFEITURA-RJ,COMPREENDENDO FORNECIMENTO,COLOCACAO E PINTURA DOS SUPORTES DE MADEIRA COM REAPROVEITAMENTO DO CONJUNTO 40 (QUARENTA) VEZES</v>
      </c>
      <c r="D31" s="285" t="s">
        <v>34568</v>
      </c>
      <c r="E31" s="285" t="str">
        <f>VLOOKUP(B31,'DESCRIÇÃO EMOP'!A:C,3,FALSE)</f>
        <v>M</v>
      </c>
      <c r="F31" s="286">
        <f>'Anexo V'!C135</f>
        <v>12.8</v>
      </c>
      <c r="G31" s="286">
        <f>VLOOKUP(B31,'EMOP 07-22'!A:B,2,FALSE)</f>
        <v>3.39</v>
      </c>
      <c r="H31" s="286">
        <f t="shared" si="4"/>
        <v>43.39</v>
      </c>
      <c r="J31" s="632">
        <f t="shared" si="5"/>
        <v>1.6055830032295013E-5</v>
      </c>
    </row>
    <row r="32" spans="1:10" ht="56.25" hidden="1" x14ac:dyDescent="0.2">
      <c r="A32" s="487" t="s">
        <v>89</v>
      </c>
      <c r="B32" s="468" t="str">
        <f>'Anexo V'!C128</f>
        <v>02.020.0005-A</v>
      </c>
      <c r="C32" s="300" t="str">
        <f>VLOOKUP(B32,'DESCRIÇÃO EMOP'!A:B,2,FALSE)</f>
        <v>BARRAGEM DE BLOQUEIO DE OBRA NA VIA PUBLICA,DE ACORDO COM ARESOLUCAO DA PREFEITURA-RJ,COMPREENDENDO FORNECIMENTO,COLOCACAO E PINTURA DOS SUPORTES DE MADEIRA COM REAPROVEITAMENTO DO CONJUNTO 40 (QUARENTA) VEZES</v>
      </c>
      <c r="D32" s="285" t="s">
        <v>34568</v>
      </c>
      <c r="E32" s="285" t="str">
        <f>VLOOKUP(B32,'DESCRIÇÃO EMOP'!A:C,3,FALSE)</f>
        <v>M</v>
      </c>
      <c r="F32" s="286">
        <f>'Anexo V'!C136</f>
        <v>0</v>
      </c>
      <c r="G32" s="286">
        <f>VLOOKUP(B32,'EMOP 07-22'!A:B,2,FALSE)</f>
        <v>3.39</v>
      </c>
      <c r="H32" s="286">
        <f t="shared" si="4"/>
        <v>0</v>
      </c>
      <c r="J32" s="632">
        <f t="shared" si="5"/>
        <v>0</v>
      </c>
    </row>
    <row r="33" spans="1:14" s="498" customFormat="1" ht="35.25" customHeight="1" x14ac:dyDescent="0.2">
      <c r="A33" s="487" t="s">
        <v>89</v>
      </c>
      <c r="B33" s="468" t="str">
        <f>'Anexo V'!C138</f>
        <v>03.001.0001-B</v>
      </c>
      <c r="C33" s="300" t="str">
        <f>VLOOKUP(B33,'DESCRIÇÃO EMOP'!A:B,2,FALSE)</f>
        <v>ESCAVACAO MANUAL DE VALA/CAVA EM MATERIAL DE 1ª CATEGORIA (A(AREIA,ARGILA OU PICARRA),ATE 1,50M DE PROFUNDIDADE,EXCLUSIVE ESCORAMENTO E ESGOTAMENTO</v>
      </c>
      <c r="D33" s="285" t="s">
        <v>34568</v>
      </c>
      <c r="E33" s="285" t="str">
        <f>VLOOKUP(B33,'DESCRIÇÃO EMOP'!A:C,3,FALSE)</f>
        <v>M3</v>
      </c>
      <c r="F33" s="286">
        <f>'Anexo V'!C157</f>
        <v>153</v>
      </c>
      <c r="G33" s="286">
        <f>VLOOKUP(B33,'EMOP 07-22'!A:B,2,FALSE)</f>
        <v>53.23</v>
      </c>
      <c r="H33" s="286">
        <f t="shared" si="4"/>
        <v>8144.19</v>
      </c>
      <c r="J33" s="633">
        <f t="shared" si="5"/>
        <v>3.0136374830771312E-3</v>
      </c>
      <c r="L33" s="635">
        <f>F33*40%</f>
        <v>61.2</v>
      </c>
    </row>
    <row r="34" spans="1:14" s="498" customFormat="1" ht="22.5" x14ac:dyDescent="0.2">
      <c r="A34" s="487" t="s">
        <v>94</v>
      </c>
      <c r="B34" s="468" t="str">
        <f>'Anexo V'!C159</f>
        <v>03.015.0010-A</v>
      </c>
      <c r="C34" s="300" t="str">
        <f>VLOOKUP(B34,'DESCRIÇÃO EMOP'!A:B,2,FALSE)</f>
        <v>REATERRO DE VALA/CAVA COM PO-DE-PEDRA,INCLUSIVE FORNECIMENTODO MATERIAL E COMPACTACAO MANUAL</v>
      </c>
      <c r="D34" s="285" t="s">
        <v>34568</v>
      </c>
      <c r="E34" s="285" t="str">
        <f>VLOOKUP(B34,'DESCRIÇÃO EMOP'!A:C,3,FALSE)</f>
        <v>M3</v>
      </c>
      <c r="F34" s="286">
        <f>'Anexo V'!C207</f>
        <v>1126.098</v>
      </c>
      <c r="G34" s="286">
        <f>VLOOKUP(B34,'EMOP 07-22'!A:B,2,FALSE)</f>
        <v>164.93</v>
      </c>
      <c r="H34" s="286">
        <f t="shared" si="4"/>
        <v>185727.34</v>
      </c>
      <c r="J34" s="658">
        <f t="shared" si="5"/>
        <v>6.872566497788124E-2</v>
      </c>
      <c r="L34" s="635"/>
    </row>
    <row r="35" spans="1:14" s="498" customFormat="1" ht="33.75" x14ac:dyDescent="0.2">
      <c r="A35" s="487" t="s">
        <v>112</v>
      </c>
      <c r="B35" s="468" t="str">
        <f>'Anexo V'!C209</f>
        <v>03.016.0015-B</v>
      </c>
      <c r="C35" s="300" t="str">
        <f>VLOOKUP(B35,'DESCRIÇÃO EMOP'!A:B,2,FALSE)</f>
        <v>ESCAVACAO MECANICA DE VALA NAO ESCORADA,EM MATERIAL DE 1ªCATEGORIA,ATE 1,50M DE PROFUNDIDADE,UTILIZANDO RETRO-ESCAVADEIRA,EXCLUSIVE ESGOTAMENTO</v>
      </c>
      <c r="D35" s="285" t="s">
        <v>34568</v>
      </c>
      <c r="E35" s="285" t="str">
        <f>VLOOKUP(B35,'DESCRIÇÃO EMOP'!A:C,3,FALSE)</f>
        <v>M3</v>
      </c>
      <c r="F35" s="286">
        <f>'Anexo V'!C228</f>
        <v>716.4</v>
      </c>
      <c r="G35" s="286">
        <f>VLOOKUP(B35,'EMOP 07-22'!A:B,2,FALSE)</f>
        <v>10.67</v>
      </c>
      <c r="H35" s="286">
        <f t="shared" si="4"/>
        <v>7643.98</v>
      </c>
      <c r="J35" s="632">
        <f t="shared" si="5"/>
        <v>2.82854214450939E-3</v>
      </c>
      <c r="L35" s="635"/>
    </row>
    <row r="36" spans="1:14" s="498" customFormat="1" ht="45" x14ac:dyDescent="0.2">
      <c r="A36" s="487" t="s">
        <v>140</v>
      </c>
      <c r="B36" s="613" t="str">
        <f>'Anexo V'!C230</f>
        <v>03.016.0018-B</v>
      </c>
      <c r="C36" s="300" t="str">
        <f>VLOOKUP(B36,'DESCRIÇÃO EMOP'!A:B,2,FALSE)</f>
        <v>ESCAVACAO MECANICA DE VALA NAO ESCORADA,EM MATERIAL DE 1ªCATEGORIA,ENTRE 1,50 E 3,00M DE PROFUNDIDADE,UTILIZANDO RETRO-ESCAVADEIRA,EXCLUSIVE ESGOTAMENTO</v>
      </c>
      <c r="D36" s="285" t="s">
        <v>34568</v>
      </c>
      <c r="E36" s="285" t="str">
        <f>VLOOKUP(B36,'DESCRIÇÃO EMOP'!A:C,3,FALSE)</f>
        <v>M3</v>
      </c>
      <c r="F36" s="286">
        <f>'Anexo V'!C248</f>
        <v>210</v>
      </c>
      <c r="G36" s="286">
        <f>VLOOKUP(B36,'EMOP 07-22'!A:B,2,FALSE)</f>
        <v>12.93</v>
      </c>
      <c r="H36" s="286">
        <f t="shared" si="4"/>
        <v>2715.3</v>
      </c>
      <c r="J36" s="632">
        <f t="shared" si="5"/>
        <v>1.0047567477919025E-3</v>
      </c>
      <c r="L36" s="635"/>
    </row>
    <row r="37" spans="1:14" s="498" customFormat="1" ht="67.5" x14ac:dyDescent="0.2">
      <c r="A37" s="487" t="s">
        <v>145</v>
      </c>
      <c r="B37" s="613" t="str">
        <f>'Anexo V'!C250</f>
        <v>04.011.0051-B</v>
      </c>
      <c r="C37" s="300" t="str">
        <f>VLOOKUP(B37,'DESCRIÇÃO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D37" s="285" t="s">
        <v>34568</v>
      </c>
      <c r="E37" s="285" t="str">
        <f>VLOOKUP(B37,'DESCRIÇÃO EMOP'!A:C,3,FALSE)</f>
        <v>T</v>
      </c>
      <c r="F37" s="286">
        <f>'Anexo V'!C254</f>
        <v>1942.9200000000003</v>
      </c>
      <c r="G37" s="286">
        <f>VLOOKUP(B37,'EMOP 07-22'!A:B,2,FALSE)</f>
        <v>14.43</v>
      </c>
      <c r="H37" s="286">
        <f t="shared" si="4"/>
        <v>28036.33</v>
      </c>
      <c r="J37" s="633">
        <f t="shared" si="5"/>
        <v>1.0374430726188837E-2</v>
      </c>
      <c r="L37" s="635">
        <f>F37*40%</f>
        <v>777.16800000000012</v>
      </c>
      <c r="N37" s="503">
        <f>L37+L66</f>
        <v>2748.3680000000004</v>
      </c>
    </row>
    <row r="38" spans="1:14" s="498" customFormat="1" ht="56.25" x14ac:dyDescent="0.2">
      <c r="A38" s="487" t="s">
        <v>147</v>
      </c>
      <c r="B38" s="468" t="str">
        <f>'Anexo V'!C256</f>
        <v>04.005.0121-A</v>
      </c>
      <c r="C38" s="300" t="str">
        <f>VLOOKUP(B38,'DESCRIÇÃO EMOP'!A:B,2,FALSE)</f>
        <v>TRANSPORTE DE CARGA DE QUALQUER NATUREZA,EXCLUSIVE AS DESPESAS DE CARGA E DESCARGA,TANTO DE ESPERA DO CAMINHAO COMO DO SERVENTE OU EQUIPAMENTO AUXILIAR,A VELOCIDADE MEDIA DE 40KM/H,EM CAMINHAO BASCULANTE A OLEO DIESEL,COM CAPACIDADE UTIL DE8T</v>
      </c>
      <c r="D38" s="301" t="s">
        <v>34753</v>
      </c>
      <c r="E38" s="285" t="str">
        <f>VLOOKUP(B38,'DESCRIÇÃO EMOP'!A:C,3,FALSE)</f>
        <v>T X KM</v>
      </c>
      <c r="F38" s="286">
        <f>'Anexo V'!C259</f>
        <v>19429.200000000004</v>
      </c>
      <c r="G38" s="286">
        <f>VLOOKUP(B38,'EMOP 07-22'!A:B,2,FALSE)</f>
        <v>1.35</v>
      </c>
      <c r="H38" s="286">
        <f t="shared" si="4"/>
        <v>26229.42</v>
      </c>
      <c r="J38" s="658">
        <f t="shared" si="5"/>
        <v>9.7058103103406183E-3</v>
      </c>
      <c r="L38" s="635">
        <f>F38*40%</f>
        <v>7771.6800000000021</v>
      </c>
      <c r="N38" s="504">
        <f>L38+L68</f>
        <v>10480.320000000003</v>
      </c>
    </row>
    <row r="39" spans="1:14" s="498" customFormat="1" ht="33.75" hidden="1" x14ac:dyDescent="0.2">
      <c r="A39" s="298" t="s">
        <v>34581</v>
      </c>
      <c r="B39" s="285" t="s">
        <v>34582</v>
      </c>
      <c r="C39" s="300" t="str">
        <f>VLOOKUP(B39,'DESCRIÇÃO EMOP'!A:B,2,FALSE)</f>
        <v>DEMOLICAO,COM EQUIPAMENTO DE AR COMPRIMIDO,DE PISOS OU PAVIMENTOS DE CONCRETO SIMPLES,INCLUSIVE EMPILHAMENTO LATERAL DENTRO DO CANTEIRO DE SERVICO</v>
      </c>
      <c r="D39" s="285" t="s">
        <v>34568</v>
      </c>
      <c r="E39" s="285" t="str">
        <f>VLOOKUP(B39,'DESCRIÇÃO EMOP'!A:C,3,FALSE)</f>
        <v>M3</v>
      </c>
      <c r="F39" s="286">
        <f>'Anexo V'!C275</f>
        <v>0</v>
      </c>
      <c r="G39" s="286">
        <f>VLOOKUP(B39,'EMOP 07-22'!A:B,2,FALSE)</f>
        <v>172.67</v>
      </c>
      <c r="H39" s="286">
        <f t="shared" si="4"/>
        <v>0</v>
      </c>
      <c r="J39" s="632">
        <f t="shared" si="5"/>
        <v>0</v>
      </c>
      <c r="L39" s="635"/>
    </row>
    <row r="40" spans="1:14" ht="45" hidden="1" x14ac:dyDescent="0.2">
      <c r="A40" s="298" t="s">
        <v>34583</v>
      </c>
      <c r="B40" s="285" t="s">
        <v>34584</v>
      </c>
      <c r="C40" s="300" t="str">
        <f>VLOOKUP(B40,'DESCRIÇÃO EMOP'!A:B,2,FALSE)</f>
        <v>DEMOLICAO COM EQUIPAMENTO DE AR COMPRIMIDO,DE PAVIMENTACAO DE CONCRETO ASFALTICO,COM 10CM DE ESPESSURA,EM FAIXAS DE ATE1,20M DE LARGURA,INCLUSIVE EMPILHAMENTO LATERAL DENTRO DO CANTEIRO DE SERVICO</v>
      </c>
      <c r="D40" s="285" t="s">
        <v>34568</v>
      </c>
      <c r="E40" s="285" t="str">
        <f>VLOOKUP(B40,'DESCRIÇÃO EMOP'!A:C,3,FALSE)</f>
        <v>M2</v>
      </c>
      <c r="F40" s="286">
        <f>'Anexo V'!C282</f>
        <v>0</v>
      </c>
      <c r="G40" s="286">
        <f>VLOOKUP(B40,'EMOP 07-22'!A:B,2,FALSE)</f>
        <v>44.12</v>
      </c>
      <c r="H40" s="286">
        <f t="shared" si="4"/>
        <v>0</v>
      </c>
      <c r="J40" s="632">
        <f t="shared" si="5"/>
        <v>0</v>
      </c>
    </row>
    <row r="41" spans="1:14" ht="67.5" x14ac:dyDescent="0.2">
      <c r="A41" s="487" t="s">
        <v>155</v>
      </c>
      <c r="B41" s="468" t="str">
        <f>'Anexo V'!C261</f>
        <v>TC.09.05.0700/</v>
      </c>
      <c r="C41" s="300" t="str">
        <f>VLOOKUP(B41,'DESCRIÇÃO EMOP'!A:B,2,FALSE)</f>
        <v>DISPOSIÇÃO FINAL DE MATERIAIS E RESIDUOS DE OBRAS EM LOCAIS DE OPERAÇÃO E DISPOSIÇÃO FINAL APROPRIADOS, AUTORIZADOS E/OU LICENCIADOS PELOS ORGÃOS DE LICENCIAMENTO E DE CONTROLE AMBIENTAL, MEDIDA POR TONELADA TRANSPORTADA, SENDO COMPROVADA CONFORME LEGISLAÇÃO PERTINENTE (DESONERADO)</v>
      </c>
      <c r="D41" s="301" t="s">
        <v>34768</v>
      </c>
      <c r="E41" s="285" t="str">
        <f>VLOOKUP(B41,'DESCRIÇÃO EMOP'!A:C,3,FALSE)</f>
        <v>T</v>
      </c>
      <c r="F41" s="286">
        <f>'Anexo V'!C265</f>
        <v>1942.9200000000003</v>
      </c>
      <c r="G41" s="286">
        <f>VLOOKUP(B41,'EMOP 07-22'!A:B,2,FALSE)</f>
        <v>15</v>
      </c>
      <c r="H41" s="286">
        <f t="shared" si="4"/>
        <v>29143.8</v>
      </c>
      <c r="J41" s="632">
        <f t="shared" si="5"/>
        <v>1.0784233678156244E-2</v>
      </c>
    </row>
    <row r="42" spans="1:14" ht="22.5" x14ac:dyDescent="0.2">
      <c r="A42" s="487" t="s">
        <v>162</v>
      </c>
      <c r="B42" s="468" t="str">
        <f>'Anexo V'!C284</f>
        <v>05.010.0005-A</v>
      </c>
      <c r="C42" s="300" t="str">
        <f>VLOOKUP(B42,'DESCRIÇÃO EMOP'!A:B,2,FALSE)</f>
        <v>ESGOTAMENTO DE VALA MEDIDO PELA POTENCIA INSTALADA E PELO TEMPO DE FUNCIONAMENTO</v>
      </c>
      <c r="D42" s="285" t="s">
        <v>34568</v>
      </c>
      <c r="E42" s="285" t="str">
        <f>VLOOKUP(B42,'DESCRIÇÃO EMOP'!A:C,3,FALSE)</f>
        <v>CVxH</v>
      </c>
      <c r="F42" s="286">
        <f>'Anexo V'!C287</f>
        <v>616</v>
      </c>
      <c r="G42" s="286">
        <f>VLOOKUP(B42,'EMOP 07-22'!A:B,2,FALSE)</f>
        <v>6.03</v>
      </c>
      <c r="H42" s="286">
        <f t="shared" si="4"/>
        <v>3714.48</v>
      </c>
      <c r="J42" s="632">
        <f t="shared" si="5"/>
        <v>1.3744885812021015E-3</v>
      </c>
    </row>
    <row r="43" spans="1:14" ht="78.75" x14ac:dyDescent="0.2">
      <c r="A43" s="487" t="s">
        <v>166</v>
      </c>
      <c r="B43" s="468" t="str">
        <f>'Anexo V'!C289</f>
        <v>06.015.0030-A</v>
      </c>
      <c r="C43" s="300" t="str">
        <f>VLOOKUP(B43,'DESCRIÇÃO EMOP'!A:B,2,FALSE)</f>
        <v>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v>
      </c>
      <c r="D43" s="285" t="s">
        <v>34568</v>
      </c>
      <c r="E43" s="285" t="str">
        <f>VLOOKUP(B43,'DESCRIÇÃO EMOP'!A:C,3,FALSE)</f>
        <v>UN</v>
      </c>
      <c r="F43" s="286">
        <f>'Anexo V'!C293</f>
        <v>18</v>
      </c>
      <c r="G43" s="286">
        <f>VLOOKUP(B43,'EMOP 07-22'!A:B,2,FALSE)</f>
        <v>929.86</v>
      </c>
      <c r="H43" s="286">
        <f t="shared" si="4"/>
        <v>16737.48</v>
      </c>
      <c r="J43" s="632">
        <f t="shared" si="5"/>
        <v>6.1934578024645569E-3</v>
      </c>
    </row>
    <row r="44" spans="1:14" ht="87.75" customHeight="1" x14ac:dyDescent="0.2">
      <c r="A44" s="487" t="s">
        <v>174</v>
      </c>
      <c r="B44" s="468" t="str">
        <f>'Anexo V'!C295</f>
        <v>06.004.0062-A</v>
      </c>
      <c r="C44" s="300" t="str">
        <f>VLOOKUP(B44,'DESCRIÇÃO EMOP'!A:B,2,FALSE)</f>
        <v>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v>
      </c>
      <c r="D44" s="285" t="s">
        <v>34568</v>
      </c>
      <c r="E44" s="285" t="str">
        <f>VLOOKUP(B44,'DESCRIÇÃO EMOP'!A:C,3,FALSE)</f>
        <v>M</v>
      </c>
      <c r="F44" s="286">
        <f>'Anexo V'!C298</f>
        <v>72</v>
      </c>
      <c r="G44" s="286">
        <f>VLOOKUP(B44,'EMOP 07-22'!A:B,2,FALSE)</f>
        <v>194.85</v>
      </c>
      <c r="H44" s="286">
        <f t="shared" si="4"/>
        <v>14029.2</v>
      </c>
      <c r="J44" s="632">
        <f t="shared" si="5"/>
        <v>5.1912987022141787E-3</v>
      </c>
    </row>
    <row r="45" spans="1:14" ht="90" hidden="1" x14ac:dyDescent="0.2">
      <c r="A45" s="298" t="s">
        <v>34585</v>
      </c>
      <c r="B45" s="285" t="s">
        <v>34586</v>
      </c>
      <c r="C45" s="300" t="str">
        <f>VLOOKUP(B45,'DESCRIÇÃO EMOP'!A:B,2,FALSE)</f>
        <v>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v>
      </c>
      <c r="D45" s="285" t="s">
        <v>34568</v>
      </c>
      <c r="E45" s="285" t="str">
        <f>VLOOKUP(B45,'DESCRIÇÃO EMOP'!A:C,3,FALSE)</f>
        <v>M</v>
      </c>
      <c r="F45" s="286">
        <f>'Anexo V'!C308</f>
        <v>0</v>
      </c>
      <c r="G45" s="286">
        <f>VLOOKUP(B45,'EMOP 07-22'!A:B,2,FALSE)</f>
        <v>482.24</v>
      </c>
      <c r="H45" s="286">
        <f t="shared" si="4"/>
        <v>0</v>
      </c>
      <c r="J45" s="632">
        <f t="shared" si="5"/>
        <v>0</v>
      </c>
    </row>
    <row r="46" spans="1:14" ht="90" hidden="1" x14ac:dyDescent="0.2">
      <c r="A46" s="298" t="s">
        <v>34587</v>
      </c>
      <c r="B46" s="285" t="s">
        <v>34588</v>
      </c>
      <c r="C46" s="300" t="str">
        <f>VLOOKUP(B46,'DESCRIÇÃO EMOP'!A:B,2,FALSE)</f>
        <v>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v>
      </c>
      <c r="D46" s="285" t="s">
        <v>34568</v>
      </c>
      <c r="E46" s="285" t="str">
        <f>VLOOKUP(B46,'DESCRIÇÃO EMOP'!A:C,3,FALSE)</f>
        <v>M</v>
      </c>
      <c r="F46" s="286">
        <f>'Anexo V'!C312</f>
        <v>0</v>
      </c>
      <c r="G46" s="286">
        <f>VLOOKUP(B46,'EMOP 07-22'!A:B,2,FALSE)</f>
        <v>777.84</v>
      </c>
      <c r="H46" s="286">
        <f t="shared" si="4"/>
        <v>0</v>
      </c>
      <c r="J46" s="632">
        <f t="shared" si="5"/>
        <v>0</v>
      </c>
    </row>
    <row r="47" spans="1:14" ht="90" hidden="1" x14ac:dyDescent="0.2">
      <c r="A47" s="298" t="s">
        <v>34589</v>
      </c>
      <c r="B47" s="285" t="s">
        <v>34590</v>
      </c>
      <c r="C47" s="300" t="str">
        <f>VLOOKUP(B47,'DESCRIÇÃO EMOP'!A:B,2,FALSE)</f>
        <v>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v>
      </c>
      <c r="D47" s="285" t="s">
        <v>34568</v>
      </c>
      <c r="E47" s="285" t="str">
        <f>VLOOKUP(B47,'DESCRIÇÃO EMOP'!A:C,3,FALSE)</f>
        <v>M</v>
      </c>
      <c r="F47" s="286">
        <f>'Anexo V'!C316</f>
        <v>0</v>
      </c>
      <c r="G47" s="286">
        <f>VLOOKUP(B47,'EMOP 07-22'!A:B,2,FALSE)</f>
        <v>1049.96</v>
      </c>
      <c r="H47" s="286">
        <f t="shared" si="4"/>
        <v>0</v>
      </c>
      <c r="J47" s="632">
        <f t="shared" si="5"/>
        <v>0</v>
      </c>
    </row>
    <row r="48" spans="1:14" s="498" customFormat="1" ht="2.25" hidden="1" customHeight="1" x14ac:dyDescent="0.2">
      <c r="A48" s="298" t="s">
        <v>34591</v>
      </c>
      <c r="B48" s="468" t="str">
        <f>'Anexo V'!C324</f>
        <v>06.004.0510-A</v>
      </c>
      <c r="C48" s="300" t="str">
        <f>VLOOKUP(B48,'DESCRIÇÃO EMOP'!A:B,2,FALSE)</f>
        <v>GALERIA TECNICA PRE-FABRICADA DE CONCRETO ARMADO,DIMENSOESINTERNAS DE 2,00X1,20M (BXH) RECOBRIMENTO COM 2CM,EXCLUSIVEESCAVACAO E REATERRO.FORNECIMENTO E ASSENTAMENTO</v>
      </c>
      <c r="D48" s="285" t="s">
        <v>34568</v>
      </c>
      <c r="E48" s="285" t="str">
        <f>VLOOKUP(B48,'DESCRIÇÃO EMOP'!A:C,3,FALSE)</f>
        <v>M</v>
      </c>
      <c r="F48" s="286">
        <f>'Anexo V'!C327</f>
        <v>0</v>
      </c>
      <c r="G48" s="286">
        <f>VLOOKUP(B48,'EMOP 07-22'!A:B,2,FALSE)</f>
        <v>5804.42</v>
      </c>
      <c r="H48" s="286">
        <f>TRUNC(F48*G48,2)</f>
        <v>0</v>
      </c>
      <c r="J48" s="633">
        <f t="shared" si="5"/>
        <v>0</v>
      </c>
      <c r="L48" s="635">
        <f>F48*40%</f>
        <v>0</v>
      </c>
    </row>
    <row r="49" spans="1:12" ht="86.25" customHeight="1" x14ac:dyDescent="0.2">
      <c r="A49" s="487" t="s">
        <v>177</v>
      </c>
      <c r="B49" s="468" t="str">
        <f>'Anexo V'!C300</f>
        <v>06.004.0066-A</v>
      </c>
      <c r="C49" s="300" t="str">
        <f>VLOOKUP(B49,'DESCRIÇÃO EMOP'!A:B,2,FALSE)</f>
        <v>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v>
      </c>
      <c r="D49" s="285" t="s">
        <v>34568</v>
      </c>
      <c r="E49" s="285" t="str">
        <f>VLOOKUP(B49,'DESCRIÇÃO EMOP'!A:C,3,FALSE)</f>
        <v>M</v>
      </c>
      <c r="F49" s="286">
        <f>'Anexo V'!C303</f>
        <v>320</v>
      </c>
      <c r="G49" s="286">
        <f>VLOOKUP(B49,'EMOP 07-22'!A:B,2,FALSE)</f>
        <v>323.29000000000002</v>
      </c>
      <c r="H49" s="286">
        <f t="shared" si="4"/>
        <v>103452.8</v>
      </c>
      <c r="J49" s="632">
        <f t="shared" si="5"/>
        <v>3.8281183986287382E-2</v>
      </c>
    </row>
    <row r="50" spans="1:12" ht="77.25" hidden="1" customHeight="1" x14ac:dyDescent="0.2">
      <c r="A50" s="298" t="s">
        <v>34592</v>
      </c>
      <c r="B50" s="301" t="s">
        <v>206</v>
      </c>
      <c r="C50" s="300" t="str">
        <f>VLOOKUP(B50,'DESCRIÇÃO EMOP'!A:B,2,FALSE)</f>
        <v>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v>
      </c>
      <c r="D50" s="285" t="s">
        <v>34568</v>
      </c>
      <c r="E50" s="285" t="str">
        <f>VLOOKUP(B50,'DESCRIÇÃO EMOP'!A:C,3,FALSE)</f>
        <v>UN</v>
      </c>
      <c r="F50" s="286">
        <f>'Anexo V'!C341</f>
        <v>0</v>
      </c>
      <c r="G50" s="286">
        <f>VLOOKUP(B50,'EMOP 07-22'!A:B,2,FALSE)</f>
        <v>2779.66</v>
      </c>
      <c r="H50" s="286">
        <f t="shared" si="4"/>
        <v>0</v>
      </c>
      <c r="J50" s="632">
        <f t="shared" si="5"/>
        <v>0</v>
      </c>
    </row>
    <row r="51" spans="1:12" ht="81" hidden="1" customHeight="1" x14ac:dyDescent="0.2">
      <c r="A51" s="298" t="s">
        <v>34593</v>
      </c>
      <c r="B51" s="285" t="s">
        <v>34594</v>
      </c>
      <c r="C51" s="300" t="str">
        <f>VLOOKUP(B51,'DESCRIÇÃO EMOP'!A:B,2,FALSE)</f>
        <v>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v>
      </c>
      <c r="D51" s="285" t="s">
        <v>34568</v>
      </c>
      <c r="E51" s="285" t="str">
        <f>VLOOKUP(B51,'DESCRIÇÃO EMOP'!A:C,3,FALSE)</f>
        <v>UN</v>
      </c>
      <c r="F51" s="286">
        <f>'Anexo V'!C346</f>
        <v>0</v>
      </c>
      <c r="G51" s="286">
        <f>VLOOKUP(B51,'EMOP 07-22'!A:B,2,FALSE)</f>
        <v>3469.04</v>
      </c>
      <c r="H51" s="286">
        <f t="shared" si="4"/>
        <v>0</v>
      </c>
      <c r="J51" s="632">
        <f t="shared" si="5"/>
        <v>0</v>
      </c>
    </row>
    <row r="52" spans="1:12" ht="82.5" hidden="1" customHeight="1" x14ac:dyDescent="0.2">
      <c r="A52" s="298" t="s">
        <v>34595</v>
      </c>
      <c r="B52" s="285" t="s">
        <v>34596</v>
      </c>
      <c r="C52" s="300" t="str">
        <f>VLOOKUP(B52,'DESCRIÇÃO EMOP'!A:B,2,FALSE)</f>
        <v>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v>
      </c>
      <c r="D52" s="285" t="s">
        <v>34568</v>
      </c>
      <c r="E52" s="285" t="str">
        <f>VLOOKUP(B52,'DESCRIÇÃO EMOP'!A:C,3,FALSE)</f>
        <v>UN</v>
      </c>
      <c r="F52" s="286">
        <f>'Anexo V'!C350</f>
        <v>0</v>
      </c>
      <c r="G52" s="286">
        <f>VLOOKUP(B52,'EMOP 07-22'!A:B,2,FALSE)</f>
        <v>4259</v>
      </c>
      <c r="H52" s="286">
        <f t="shared" si="4"/>
        <v>0</v>
      </c>
      <c r="J52" s="632">
        <f t="shared" si="5"/>
        <v>0</v>
      </c>
    </row>
    <row r="53" spans="1:12" ht="56.25" hidden="1" x14ac:dyDescent="0.2">
      <c r="A53" s="298" t="s">
        <v>34597</v>
      </c>
      <c r="B53" s="285" t="s">
        <v>34598</v>
      </c>
      <c r="C53" s="300" t="str">
        <f>VLOOKUP(B53,'DESCRIÇÃO EMOP'!A:B,2,FALSE)</f>
        <v>INTERVENCAO NO RAMAL CONFORME ESPECIFICACOES CEDAE,INCLUSIVEESCAVACAO E REATERRO COM O FORNECIMENTO DE TODO O MATERIALNECESSARIO,EXCLUSIVE REMOCAO E REPOSICAO DE PAVIMENTOS E RETIRADA DO CAVALETE,COM DIAMETRO DE 1/2"</v>
      </c>
      <c r="D53" s="285" t="s">
        <v>34568</v>
      </c>
      <c r="E53" s="285" t="str">
        <f>VLOOKUP(B53,'DESCRIÇÃO EMOP'!A:C,3,FALSE)</f>
        <v>UN</v>
      </c>
      <c r="F53" s="286">
        <f>'Anexo V'!C363</f>
        <v>0</v>
      </c>
      <c r="G53" s="286">
        <f>VLOOKUP(B53,'EMOP 07-22'!A:B,2,FALSE)</f>
        <v>260.83</v>
      </c>
      <c r="H53" s="286">
        <f t="shared" si="4"/>
        <v>0</v>
      </c>
      <c r="J53" s="632">
        <f t="shared" si="5"/>
        <v>0</v>
      </c>
    </row>
    <row r="54" spans="1:12" ht="56.25" hidden="1" x14ac:dyDescent="0.2">
      <c r="A54" s="298" t="s">
        <v>34599</v>
      </c>
      <c r="B54" s="285" t="s">
        <v>34600</v>
      </c>
      <c r="C54" s="300" t="str">
        <f>VLOOKUP(B54,'DESCRIÇÃO EMOP'!A:B,2,FALSE)</f>
        <v>INTERVENCAO NO RAMAL CONFORME ESPECIFICACOES CEDAE,INCLUSIVEESCAVACAO E REATERRO COM O FORNECIMENTO DE TODO O MATERIALNECESSARIO,EXCLUSIVE REMOCAO E REPOSICAO DE PAVIMENTOS E RETIRADA DO CAVALETE,COM DIAMETRO DE 3/4"</v>
      </c>
      <c r="D54" s="285" t="s">
        <v>34568</v>
      </c>
      <c r="E54" s="285" t="str">
        <f>VLOOKUP(B54,'DESCRIÇÃO EMOP'!A:C,3,FALSE)</f>
        <v>UN</v>
      </c>
      <c r="F54" s="286">
        <f>'Anexo V'!C367</f>
        <v>0</v>
      </c>
      <c r="G54" s="286">
        <f>VLOOKUP(B54,'EMOP 07-22'!A:B,2,FALSE)</f>
        <v>261.81</v>
      </c>
      <c r="H54" s="286">
        <f t="shared" si="4"/>
        <v>0</v>
      </c>
      <c r="J54" s="632">
        <f t="shared" si="5"/>
        <v>0</v>
      </c>
    </row>
    <row r="55" spans="1:12" ht="66.75" customHeight="1" x14ac:dyDescent="0.2">
      <c r="A55" s="487" t="s">
        <v>184</v>
      </c>
      <c r="B55" s="468" t="str">
        <f>'Anexo V'!C331</f>
        <v>06.015.0010-A</v>
      </c>
      <c r="C55" s="300" t="str">
        <f>VLOOKUP(B55,'DESCRIÇÃO EMOP'!A:B,2,FALSE)</f>
        <v>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v>
      </c>
      <c r="D55" s="285" t="s">
        <v>34568</v>
      </c>
      <c r="E55" s="285" t="str">
        <f>VLOOKUP(B55,'DESCRIÇÃO EMOP'!A:C,3,FALSE)</f>
        <v>UN</v>
      </c>
      <c r="F55" s="286">
        <f>'Anexo V'!C334</f>
        <v>9</v>
      </c>
      <c r="G55" s="286">
        <f>VLOOKUP(B55,'EMOP 07-22'!A:B,2,FALSE)</f>
        <v>2640.88</v>
      </c>
      <c r="H55" s="286">
        <f t="shared" si="4"/>
        <v>23767.919999999998</v>
      </c>
      <c r="J55" s="632">
        <f t="shared" si="5"/>
        <v>8.7949685121268793E-3</v>
      </c>
    </row>
    <row r="56" spans="1:12" s="498" customFormat="1" ht="55.5" customHeight="1" x14ac:dyDescent="0.2">
      <c r="A56" s="487" t="s">
        <v>187</v>
      </c>
      <c r="B56" s="468" t="str">
        <f>'Anexo V'!C369</f>
        <v>06.016.0100-A</v>
      </c>
      <c r="C56" s="300" t="str">
        <f>VLOOKUP(B56,'DESCRIÇÃO EMOP'!A:B,2,FALSE)</f>
        <v>TAMPAO MISTO (FERRO FUNDIDO E CONCRETO,EXCLUSIVE ESTE),TIPOPESADO,DE 0,60M DE DIAMETRO,PESO SEM CONCRETO 70KG E TOTAL DE 106KG,ASSENTADO COM ARGAMASSA DE CIMENTO E AREIA,NO TRACO1:4 EM VOLUME.FORNECIMENTO E ASSENTAMENTO</v>
      </c>
      <c r="D56" s="285" t="s">
        <v>34568</v>
      </c>
      <c r="E56" s="285" t="str">
        <f>VLOOKUP(B56,'DESCRIÇÃO EMOP'!A:C,3,FALSE)</f>
        <v>UN</v>
      </c>
      <c r="F56" s="286">
        <f>'Anexo V'!C371</f>
        <v>9</v>
      </c>
      <c r="G56" s="286">
        <f>VLOOKUP(B56,'EMOP 07-22'!A:B,2,FALSE)</f>
        <v>429.79</v>
      </c>
      <c r="H56" s="286">
        <f t="shared" si="4"/>
        <v>3868.11</v>
      </c>
      <c r="J56" s="633">
        <f t="shared" si="5"/>
        <v>1.4313370985531381E-3</v>
      </c>
      <c r="L56" s="635">
        <f>F56*40%</f>
        <v>3.6</v>
      </c>
    </row>
    <row r="57" spans="1:12" s="498" customFormat="1" ht="51.75" hidden="1" customHeight="1" x14ac:dyDescent="0.2">
      <c r="A57" s="298" t="s">
        <v>34592</v>
      </c>
      <c r="B57" s="285"/>
      <c r="C57" s="300"/>
      <c r="D57" s="285"/>
      <c r="E57" s="285"/>
      <c r="F57" s="286"/>
      <c r="G57" s="286"/>
      <c r="H57" s="286"/>
      <c r="J57" s="633"/>
      <c r="L57" s="635"/>
    </row>
    <row r="58" spans="1:12" ht="57.75" customHeight="1" x14ac:dyDescent="0.2">
      <c r="A58" s="487" t="s">
        <v>34758</v>
      </c>
      <c r="B58" s="468" t="str">
        <f>'Anexo V'!C373</f>
        <v>05.077.0001-A</v>
      </c>
      <c r="C58" s="300" t="str">
        <f>VLOOKUP(B58,'DESCRIÇÃO EMOP'!A:B,2,FALSE)</f>
        <v>ESCORAMENTO DE VALAS EM PRANCHADA HORIZONTAL,EMPREGANDO-SE MADEIRA DE 3ª E PERFIL METALICO "H" DE 6"X6",REUTILIZADOS EM5 VEZES,INCLUSIVE FORNECIMENTO DE TODOS OS MATERIAIS,COLOCACAO E RETIRADA</v>
      </c>
      <c r="D58" s="285" t="s">
        <v>34568</v>
      </c>
      <c r="E58" s="285" t="str">
        <f>VLOOKUP(B58,'DESCRIÇÃO EMOP'!A:C,3,FALSE)</f>
        <v>M2</v>
      </c>
      <c r="F58" s="286">
        <f>'Anexo V'!C376</f>
        <v>640</v>
      </c>
      <c r="G58" s="286">
        <f>VLOOKUP(B58,'EMOP 07-22'!A:B,2,FALSE)</f>
        <v>300.57</v>
      </c>
      <c r="H58" s="286">
        <f t="shared" si="4"/>
        <v>192364.79999999999</v>
      </c>
      <c r="J58" s="658">
        <f t="shared" si="5"/>
        <v>7.1181759230154962E-2</v>
      </c>
      <c r="L58" s="636">
        <f t="shared" ref="L58:L80" si="6">F58*40%</f>
        <v>256</v>
      </c>
    </row>
    <row r="59" spans="1:12" ht="16.5" customHeight="1" x14ac:dyDescent="0.2">
      <c r="A59" s="349" t="s">
        <v>34601</v>
      </c>
      <c r="B59" s="352" t="s">
        <v>34602</v>
      </c>
      <c r="C59" s="351"/>
      <c r="D59" s="351"/>
      <c r="E59" s="351"/>
      <c r="F59" s="351"/>
      <c r="G59" s="440" t="s">
        <v>34631</v>
      </c>
      <c r="H59" s="441">
        <f>TRUNC(H60+H61+H62+H63+H64+H65+H66+H67+H68+H69+H70+H71+H72+H73+H74+H75+H76+H77+H78+H79+H80+H81,2)</f>
        <v>1652519.93</v>
      </c>
      <c r="L59" s="636">
        <f t="shared" si="6"/>
        <v>0</v>
      </c>
    </row>
    <row r="60" spans="1:12" s="498" customFormat="1" ht="44.25" customHeight="1" x14ac:dyDescent="0.2">
      <c r="A60" s="298" t="s">
        <v>34603</v>
      </c>
      <c r="B60" s="468" t="str">
        <f>'Anexo V'!C386</f>
        <v>01.005.0004-A</v>
      </c>
      <c r="C60" s="300" t="str">
        <f>VLOOKUP(B60,'DESCRIÇÃO EMOP'!A:B,2,FALSE)</f>
        <v>PREPARO MANUAL DE TERRENO,COMPREENDENDO ACERTO,RASPAGEM EVENTUAL ATE 0.30M DE PROFUNDIDADE E AFASTAMENTO LATERAL DO MATERIAL EXCEDENTE,INCLUSIVE COMPACTACAO MANUAL</v>
      </c>
      <c r="D60" s="285" t="s">
        <v>34568</v>
      </c>
      <c r="E60" s="285" t="str">
        <f>VLOOKUP(B60,'DESCRIÇÃO EMOP'!A:C,3,FALSE)</f>
        <v>M2</v>
      </c>
      <c r="F60" s="286">
        <f>'Anexo V'!C391</f>
        <v>1760</v>
      </c>
      <c r="G60" s="286">
        <f>VLOOKUP(B60,'EMOP 07-22'!A:B,2,FALSE)</f>
        <v>15.65</v>
      </c>
      <c r="H60" s="286">
        <f t="shared" ref="H60:H80" si="7">TRUNC(F60*G60,2)</f>
        <v>27544</v>
      </c>
      <c r="J60" s="632">
        <f t="shared" ref="J60:J80" si="8">H60/$H$83</f>
        <v>1.0192251265488219E-2</v>
      </c>
      <c r="L60" s="636">
        <f t="shared" si="6"/>
        <v>704</v>
      </c>
    </row>
    <row r="61" spans="1:12" s="498" customFormat="1" ht="44.25" customHeight="1" x14ac:dyDescent="0.2">
      <c r="A61" s="298" t="s">
        <v>34669</v>
      </c>
      <c r="B61" s="468" t="str">
        <f>'Anexo V'!C393</f>
        <v>13.370.0010-A</v>
      </c>
      <c r="C61" s="300" t="str">
        <f>VLOOKUP(B61,'DESCRIÇÃO EMOP'!A:B,2,FALSE)</f>
        <v>PATIO DE CONCRETO,NA ESPESSURA DE 8CM,NO TRACO 1:3:3 EM VOLUME, FORMANDO QUADROS DE 1,00X1,00M, COM SARRAFOS DE MADEIRAINCORPORADOS,EXCLUSIVE PREPARO DO TERRENO</v>
      </c>
      <c r="D61" s="285" t="s">
        <v>34568</v>
      </c>
      <c r="E61" s="285" t="str">
        <f>VLOOKUP(B61,'DESCRIÇÃO EMOP'!A:C,3,FALSE)</f>
        <v>M2</v>
      </c>
      <c r="F61" s="286">
        <f>'Anexo V'!C399</f>
        <v>1320</v>
      </c>
      <c r="G61" s="286">
        <f>VLOOKUP(B61,'EMOP 07-22'!A:B,2,FALSE)</f>
        <v>61.95</v>
      </c>
      <c r="H61" s="286">
        <f>TRUNC(F61*G61,2)</f>
        <v>81774</v>
      </c>
      <c r="J61" s="632">
        <f t="shared" si="8"/>
        <v>3.0259263541389546E-2</v>
      </c>
      <c r="L61" s="636">
        <f t="shared" si="6"/>
        <v>528</v>
      </c>
    </row>
    <row r="62" spans="1:12" s="498" customFormat="1" ht="68.25" customHeight="1" x14ac:dyDescent="0.2">
      <c r="A62" s="487" t="s">
        <v>240</v>
      </c>
      <c r="B62" s="468" t="str">
        <f>'Anexo V'!C421</f>
        <v>02.020.0009-A</v>
      </c>
      <c r="C62" s="300" t="str">
        <f>VLOOKUP(B62,'DESCRIÇÃO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D62" s="285" t="s">
        <v>34568</v>
      </c>
      <c r="E62" s="285" t="str">
        <f>VLOOKUP(B62,'DESCRIÇÃO EMOP'!A:C,3,FALSE)</f>
        <v>UN</v>
      </c>
      <c r="F62" s="286">
        <f>'Anexo V'!C424</f>
        <v>12</v>
      </c>
      <c r="G62" s="286">
        <f>VLOOKUP(B62,'EMOP 07-22'!A:B,2,FALSE)</f>
        <v>108.75</v>
      </c>
      <c r="H62" s="286">
        <f t="shared" si="7"/>
        <v>1305</v>
      </c>
      <c r="J62" s="632">
        <f t="shared" si="8"/>
        <v>4.8289601733452392E-4</v>
      </c>
      <c r="L62" s="636">
        <f t="shared" si="6"/>
        <v>4.8000000000000007</v>
      </c>
    </row>
    <row r="63" spans="1:12" s="498" customFormat="1" ht="51.75" customHeight="1" x14ac:dyDescent="0.2">
      <c r="A63" s="487" t="s">
        <v>241</v>
      </c>
      <c r="B63" s="468" t="str">
        <f>'Anexo V'!C426</f>
        <v>02.030.0005-A</v>
      </c>
      <c r="C63" s="300" t="str">
        <f>VLOOKUP(B63,'DESCRIÇÃO EMOP'!A:B,2,FALSE)</f>
        <v>PLACA DE SINALIZACAO PREVENTIVA PARA OBRA NA VIA PUBLICA,DEACORDO COM A RESOLUCAO DA PREFEITURA-RJ, COMPREENDENDO FORNECIMENTO E PINTURA DA PLACA E DOS SUPORTES DE MADEIRA.FORNECIMENTO E COLOCACAO</v>
      </c>
      <c r="D63" s="285" t="s">
        <v>34568</v>
      </c>
      <c r="E63" s="285" t="str">
        <f>VLOOKUP(B63,'DESCRIÇÃO EMOP'!A:C,3,FALSE)</f>
        <v>UN</v>
      </c>
      <c r="F63" s="286">
        <f>'Anexo V'!C429</f>
        <v>11</v>
      </c>
      <c r="G63" s="286">
        <f>VLOOKUP(B63,'EMOP 07-22'!A:B,2,FALSE)</f>
        <v>93.33</v>
      </c>
      <c r="H63" s="286">
        <f t="shared" si="7"/>
        <v>1026.6300000000001</v>
      </c>
      <c r="J63" s="632">
        <f t="shared" si="8"/>
        <v>3.7988930136102859E-4</v>
      </c>
      <c r="L63" s="636">
        <f t="shared" si="6"/>
        <v>4.4000000000000004</v>
      </c>
    </row>
    <row r="64" spans="1:12" s="498" customFormat="1" ht="39" customHeight="1" x14ac:dyDescent="0.2">
      <c r="A64" s="487" t="s">
        <v>242</v>
      </c>
      <c r="B64" s="468" t="str">
        <f>'Anexo V'!C431</f>
        <v>03.025.0005-A</v>
      </c>
      <c r="C64" s="300" t="str">
        <f>VLOOKUP(B64,'DESCRIÇÃO EMOP'!A:B,2,FALSE)</f>
        <v>ESCAVACAO MECANICA,COM TRATOR DE LAMINA COM POTENCIA EM TORNO DE 200CV,EM MATERIAL DE 1ªCATEGORIA,COM TRANSPORTE ENTRE 50,00 E 100,00M</v>
      </c>
      <c r="D64" s="285" t="s">
        <v>34568</v>
      </c>
      <c r="E64" s="285" t="str">
        <f>VLOOKUP(B64,'DESCRIÇÃO EMOP'!A:C,3,FALSE)</f>
        <v>M3</v>
      </c>
      <c r="F64" s="286">
        <f>'Anexo V'!C436</f>
        <v>2002</v>
      </c>
      <c r="G64" s="286">
        <f>VLOOKUP(B64,'EMOP 07-22'!A:B,2,FALSE)</f>
        <v>8.17</v>
      </c>
      <c r="H64" s="286">
        <f t="shared" si="7"/>
        <v>16356.34</v>
      </c>
      <c r="J64" s="632">
        <f t="shared" si="8"/>
        <v>6.0524225625818899E-3</v>
      </c>
      <c r="L64" s="636">
        <f t="shared" si="6"/>
        <v>800.80000000000007</v>
      </c>
    </row>
    <row r="65" spans="1:12" s="498" customFormat="1" ht="77.25" customHeight="1" x14ac:dyDescent="0.2">
      <c r="A65" s="487" t="s">
        <v>244</v>
      </c>
      <c r="B65" s="468" t="str">
        <f>'Anexo V'!C438</f>
        <v>03.010.0018-A</v>
      </c>
      <c r="C65" s="300" t="str">
        <f>VLOOKUP(B65,'DESCRIÇÃO EMOP'!A:B,2,FALSE)</f>
        <v>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v>
      </c>
      <c r="D65" s="285" t="s">
        <v>34568</v>
      </c>
      <c r="E65" s="285" t="str">
        <f>VLOOKUP(B65,'DESCRIÇÃO EMOP'!A:C,3,FALSE)</f>
        <v>M3</v>
      </c>
      <c r="F65" s="286">
        <f>'Anexo V'!C442</f>
        <v>4928</v>
      </c>
      <c r="G65" s="286">
        <f>VLOOKUP(B65,'EMOP 07-22'!A:B,2,FALSE)</f>
        <v>8.7200000000000006</v>
      </c>
      <c r="H65" s="286">
        <f t="shared" si="7"/>
        <v>42972.160000000003</v>
      </c>
      <c r="J65" s="632">
        <f t="shared" si="8"/>
        <v>1.5901214498285007E-2</v>
      </c>
      <c r="L65" s="636">
        <f t="shared" si="6"/>
        <v>1971.2</v>
      </c>
    </row>
    <row r="66" spans="1:12" s="498" customFormat="1" ht="22.5" customHeight="1" x14ac:dyDescent="0.2">
      <c r="A66" s="487" t="s">
        <v>246</v>
      </c>
      <c r="B66" s="613" t="str">
        <f>'Anexo V'!C444</f>
        <v>20.104.0001-A</v>
      </c>
      <c r="C66" s="300" t="str">
        <f>VLOOKUP(B66,'DESCRIÇÃO EMOP'!A:B,2,FALSE)</f>
        <v>SAIBRO,INCLUSIVE TRANSPORTE.FORNECIMENTO</v>
      </c>
      <c r="D66" s="285" t="s">
        <v>34568</v>
      </c>
      <c r="E66" s="285" t="str">
        <f>VLOOKUP(B66,'DESCRIÇÃO EMOP'!A:C,3,FALSE)</f>
        <v>M3</v>
      </c>
      <c r="F66" s="286">
        <f>'Anexo V'!C448</f>
        <v>4928</v>
      </c>
      <c r="G66" s="286">
        <f>VLOOKUP(B66,'EMOP 07-22'!A:B,2,FALSE)</f>
        <v>67.5</v>
      </c>
      <c r="H66" s="286">
        <f t="shared" si="7"/>
        <v>332640</v>
      </c>
      <c r="J66" s="632">
        <f t="shared" si="8"/>
        <v>0.12308852965988967</v>
      </c>
      <c r="L66" s="636">
        <f t="shared" si="6"/>
        <v>1971.2</v>
      </c>
    </row>
    <row r="67" spans="1:12" s="498" customFormat="1" ht="56.25" x14ac:dyDescent="0.2">
      <c r="A67" s="487" t="s">
        <v>247</v>
      </c>
      <c r="B67" s="613" t="str">
        <f>'Anexo V'!C452</f>
        <v>04.005.0121-A</v>
      </c>
      <c r="C67" s="300" t="str">
        <f>VLOOKUP(B67,'DESCRIÇÃO EMOP'!A:B,2,FALSE)</f>
        <v>TRANSPORTE DE CARGA DE QUALQUER NATUREZA,EXCLUSIVE AS DESPESAS DE CARGA E DESCARGA,TANTO DE ESPERA DO CAMINHAO COMO DO SERVENTE OU EQUIPAMENTO AUXILIAR,A VELOCIDADE MEDIA DE 40KM/H,EM CAMINHAO BASCULANTE A OLEO DIESEL,COM CAPACIDADE UTIL DE8T</v>
      </c>
      <c r="D67" s="285" t="s">
        <v>34568</v>
      </c>
      <c r="E67" s="285" t="str">
        <f>VLOOKUP(B67,'DESCRIÇÃO EMOP'!A:C,3,FALSE)</f>
        <v>T X KM</v>
      </c>
      <c r="F67" s="286">
        <f>'Anexo V'!C456</f>
        <v>74474.399999999994</v>
      </c>
      <c r="G67" s="286">
        <f>VLOOKUP(B67,'EMOP 07-22'!A:B,2,FALSE)</f>
        <v>1.35</v>
      </c>
      <c r="H67" s="286">
        <f t="shared" si="7"/>
        <v>100540.44</v>
      </c>
      <c r="J67" s="658">
        <f t="shared" si="8"/>
        <v>3.7203508089701659E-2</v>
      </c>
      <c r="L67" s="636">
        <f t="shared" si="6"/>
        <v>29789.759999999998</v>
      </c>
    </row>
    <row r="68" spans="1:12" s="498" customFormat="1" ht="67.5" x14ac:dyDescent="0.2">
      <c r="A68" s="487" t="s">
        <v>248</v>
      </c>
      <c r="B68" s="468" t="str">
        <f>'Anexo V'!C458</f>
        <v>04.011.0051-B</v>
      </c>
      <c r="C68" s="300" t="str">
        <f>VLOOKUP(B68,'DESCRIÇÃO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D68" s="301" t="s">
        <v>34753</v>
      </c>
      <c r="E68" s="285" t="s">
        <v>34604</v>
      </c>
      <c r="F68" s="286">
        <f>'Anexo V'!C463</f>
        <v>6771.6</v>
      </c>
      <c r="G68" s="286">
        <f>VLOOKUP(B68,'EMOP 07-22'!A:B,2,FALSE)</f>
        <v>14.43</v>
      </c>
      <c r="H68" s="286">
        <f t="shared" si="7"/>
        <v>97714.18</v>
      </c>
      <c r="J68" s="633">
        <f t="shared" si="8"/>
        <v>3.6157692229202135E-2</v>
      </c>
      <c r="L68" s="635">
        <f t="shared" si="6"/>
        <v>2708.6400000000003</v>
      </c>
    </row>
    <row r="69" spans="1:12" s="498" customFormat="1" ht="68.25" customHeight="1" x14ac:dyDescent="0.2">
      <c r="A69" s="487" t="s">
        <v>249</v>
      </c>
      <c r="B69" s="468" t="str">
        <f>'Anexo V'!C465</f>
        <v>TC.09.05.0700/</v>
      </c>
      <c r="C69" s="300" t="str">
        <f>VLOOKUP(B69,'DESCRIÇÃO EMOP'!A:B,2,FALSE)</f>
        <v>DISPOSIÇÃO FINAL DE MATERIAIS E RESIDUOS DE OBRAS EM LOCAIS DE OPERAÇÃO E DISPOSIÇÃO FINAL APROPRIADOS, AUTORIZADOS E/OU LICENCIADOS PELOS ORGÃOS DE LICENCIAMENTO E DE CONTROLE AMBIENTAL, MEDIDA POR TONELADA TRANSPORTADA, SENDO COMPROVADA CONFORME LEGISLAÇÃO PERTINENTE (DESONERADO)</v>
      </c>
      <c r="D69" s="301" t="s">
        <v>34768</v>
      </c>
      <c r="E69" s="285" t="str">
        <f>VLOOKUP(B69,'DESCRIÇÃO EMOP'!A:C,3,FALSE)</f>
        <v>T</v>
      </c>
      <c r="F69" s="286">
        <f>'Anexo V'!C468</f>
        <v>6771.6</v>
      </c>
      <c r="G69" s="286">
        <f>VLOOKUP(B69,'EMOP 07-22'!A:B,2,FALSE)</f>
        <v>15</v>
      </c>
      <c r="H69" s="286">
        <f t="shared" si="7"/>
        <v>101574</v>
      </c>
      <c r="J69" s="658">
        <f t="shared" si="8"/>
        <v>3.7585961735430599E-2</v>
      </c>
      <c r="L69" s="635">
        <f t="shared" si="6"/>
        <v>2708.6400000000003</v>
      </c>
    </row>
    <row r="70" spans="1:12" s="498" customFormat="1" ht="46.5" customHeight="1" x14ac:dyDescent="0.2">
      <c r="A70" s="487" t="s">
        <v>253</v>
      </c>
      <c r="B70" s="605" t="str">
        <f>'Anexo V'!C475</f>
        <v>05.002.0100-A</v>
      </c>
      <c r="C70" s="300" t="str">
        <f>VLOOKUP(B70,'DESCRIÇÃO EMOP'!A:B,2,FALSE)</f>
        <v>LEVANTAMENTO OU REBAIXAMENTO DE TAMPAO DE RUA,CONSIDERANDO DEMOLICAO DE CAMADA DE ASFALTO E CONCRETO,MOVIMENTACAO E CONCRETAGEM,EXCLUSIVE CERCA PROTETORA</v>
      </c>
      <c r="D70" s="285" t="s">
        <v>34568</v>
      </c>
      <c r="E70" s="285" t="str">
        <f>VLOOKUP(B70,'DESCRIÇÃO EMOP'!A:C,3,FALSE)</f>
        <v>UN</v>
      </c>
      <c r="F70" s="286">
        <f>'Anexo V'!C479</f>
        <v>9</v>
      </c>
      <c r="G70" s="286">
        <f>VLOOKUP(B70,'EMOP 07-22'!A:B,2,FALSE)</f>
        <v>270.22000000000003</v>
      </c>
      <c r="H70" s="286">
        <f t="shared" si="7"/>
        <v>2431.98</v>
      </c>
      <c r="J70" s="633">
        <f t="shared" si="8"/>
        <v>8.9991835726989692E-4</v>
      </c>
      <c r="L70" s="635">
        <f>F70*40%</f>
        <v>3.6</v>
      </c>
    </row>
    <row r="71" spans="1:12" s="498" customFormat="1" ht="22.5" x14ac:dyDescent="0.2">
      <c r="A71" s="487" t="s">
        <v>254</v>
      </c>
      <c r="B71" s="613" t="str">
        <f>'Anexo V'!C481</f>
        <v>08.001.0002-B</v>
      </c>
      <c r="C71" s="300" t="str">
        <f>VLOOKUP(B71,'DESCRIÇÃO EMOP'!A:B,2,FALSE)</f>
        <v>BASE DE BRITA GRADUADA,INCLUSIVE FORNECIMENTO DOS MATERIAIS,MEDIDA APOS A COMPACTACAO</v>
      </c>
      <c r="D71" s="285" t="s">
        <v>34568</v>
      </c>
      <c r="E71" s="285" t="str">
        <f>VLOOKUP(B71,'DESCRIÇÃO EMOP'!A:C,3,FALSE)</f>
        <v>M3</v>
      </c>
      <c r="F71" s="286">
        <f>'Anexo V'!C486</f>
        <v>616</v>
      </c>
      <c r="G71" s="286">
        <f>VLOOKUP(B71,'EMOP 07-22'!A:B,2,FALSE)</f>
        <v>185.36</v>
      </c>
      <c r="H71" s="286">
        <f t="shared" si="7"/>
        <v>114181.75999999999</v>
      </c>
      <c r="J71" s="658">
        <f t="shared" si="8"/>
        <v>4.2251277514365089E-2</v>
      </c>
      <c r="L71" s="635">
        <f t="shared" si="6"/>
        <v>246.4</v>
      </c>
    </row>
    <row r="72" spans="1:12" ht="56.25" x14ac:dyDescent="0.2">
      <c r="A72" s="487" t="s">
        <v>255</v>
      </c>
      <c r="B72" s="468" t="str">
        <f>'Anexo V'!C489</f>
        <v>08.002.0001-0</v>
      </c>
      <c r="C72" s="300" t="str">
        <f>VLOOKUP(B72,'DESCRIÇÃO EMOP'!A:B,2,FALSE)</f>
        <v>BASE DE MACADAME HIDRAULICO,DE ACORDO COM AS "INSTRUCOES PARA EXECUCAO",DO DER-RJ.O CUSTO INDENIZA AS OPERACOES DE EXECUCAO,INCLUSIVE FORNECIMENTO DOS MATERIAIS EMPREGADOS(BRITA,PO-DE-PEDRA E AGUA) E SE APLICA AO VOLUME EXECUTADO,MEDIDO APOS COMPACTACAO</v>
      </c>
      <c r="D72" s="285" t="s">
        <v>34568</v>
      </c>
      <c r="E72" s="285" t="str">
        <f>VLOOKUP(B72,'DESCRIÇÃO EMOP'!A:C,3,FALSE)</f>
        <v>M3</v>
      </c>
      <c r="F72" s="286">
        <f>'Anexo V'!C493</f>
        <v>770</v>
      </c>
      <c r="G72" s="286">
        <f>VLOOKUP(B72,'EMOP 07-22'!A:B,2,FALSE)</f>
        <v>248.82</v>
      </c>
      <c r="H72" s="286">
        <f t="shared" si="7"/>
        <v>191591.4</v>
      </c>
      <c r="J72" s="658">
        <f t="shared" si="8"/>
        <v>7.0895573958272562E-2</v>
      </c>
      <c r="L72" s="636">
        <f t="shared" si="6"/>
        <v>308</v>
      </c>
    </row>
    <row r="73" spans="1:12" ht="55.5" customHeight="1" x14ac:dyDescent="0.2">
      <c r="A73" s="487" t="s">
        <v>312</v>
      </c>
      <c r="B73" s="468" t="str">
        <f>'Anexo V'!C495</f>
        <v>08.015.0067-A</v>
      </c>
      <c r="C73" s="300" t="str">
        <f>VLOOKUP(B73,'DESCRIÇÃO EMOP'!A:B,2,FALSE)</f>
        <v>REVESTIMENTO DE CONCRETO BETUMINOSO USINADO A QUENTE,IMPORTADO DE USINA,EXECUTADO EM UMA CAMADA,DE ACORDO COM AS INSTRUCOES/ESPECIFICACOES DO CONTRATANTE,COMPREENDENDO PREPARO,ESPALHAMENTO E COMPACATACAO MECANICOS E OS MATERIAIS,EXCLUSIVE TRANSPORTE DA USINA PARA PISTA</v>
      </c>
      <c r="D73" s="285" t="s">
        <v>34568</v>
      </c>
      <c r="E73" s="285" t="str">
        <f>VLOOKUP(B73,'DESCRIÇÃO EMOP'!A:C,3,FALSE)</f>
        <v>T</v>
      </c>
      <c r="F73" s="286">
        <f>'Anexo V'!C504</f>
        <v>337.92</v>
      </c>
      <c r="G73" s="286">
        <f>VLOOKUP(B73,'EMOP 07-22'!A:B,2,FALSE)</f>
        <v>644.89</v>
      </c>
      <c r="H73" s="286">
        <f t="shared" si="7"/>
        <v>217921.22</v>
      </c>
      <c r="J73" s="658">
        <f t="shared" si="8"/>
        <v>8.0638535808950654E-2</v>
      </c>
      <c r="L73" s="636">
        <f t="shared" si="6"/>
        <v>135.16800000000001</v>
      </c>
    </row>
    <row r="74" spans="1:12" ht="56.25" x14ac:dyDescent="0.2">
      <c r="A74" s="487" t="s">
        <v>313</v>
      </c>
      <c r="B74" s="468" t="str">
        <f>'Anexo V'!C506</f>
        <v>08.021.0001-A</v>
      </c>
      <c r="C74" s="300" t="str">
        <f>VLOOKUP(B74,'DESCRIÇÃO EMOP'!A:B,2,FALSE)</f>
        <v>REGULARIZACAO DE SUBLEITO,DE ACORDO COM AS "INSTRUCOES PARAEXECUCAO",DO DER-RJ.O CUSTO INDENIZA AS OPERACOES DE EXECUCAO E TRANSPORTE DE AGUA E SE APLICA A AREA EFETIVAMENTE REGULARIZADA,EXCLUSIVE TRANSPORTE E ESCAVACAO DE CORRETIVOS</v>
      </c>
      <c r="D74" s="285" t="s">
        <v>34568</v>
      </c>
      <c r="E74" s="285" t="str">
        <f>VLOOKUP(B74,'DESCRIÇÃO EMOP'!A:C,3,FALSE)</f>
        <v>M2</v>
      </c>
      <c r="F74" s="286">
        <f>'Anexo V'!C510</f>
        <v>2816</v>
      </c>
      <c r="G74" s="286">
        <f>VLOOKUP(B74,'EMOP 07-22'!A:B,2,FALSE)</f>
        <v>1.69</v>
      </c>
      <c r="H74" s="286">
        <f t="shared" si="7"/>
        <v>4759.04</v>
      </c>
      <c r="J74" s="632">
        <f t="shared" si="8"/>
        <v>1.7610126148166227E-3</v>
      </c>
      <c r="L74" s="636">
        <f t="shared" si="6"/>
        <v>1126.4000000000001</v>
      </c>
    </row>
    <row r="75" spans="1:12" ht="22.5" x14ac:dyDescent="0.2">
      <c r="A75" s="487" t="s">
        <v>262</v>
      </c>
      <c r="B75" s="468" t="str">
        <f>'Anexo V'!C512</f>
        <v>08.026.0001-A</v>
      </c>
      <c r="C75" s="300" t="str">
        <f>VLOOKUP(B75,'DESCRIÇÃO EMOP'!A:B,2,FALSE)</f>
        <v>IMPRIMACAO DE BASE DE PAVIMENTACAO,DE ACORDO COM AS "INSTRUCOES PARA EXECUCAO",DO DER-RJ</v>
      </c>
      <c r="D75" s="285" t="s">
        <v>34568</v>
      </c>
      <c r="E75" s="285" t="str">
        <f>VLOOKUP(B75,'DESCRIÇÃO EMOP'!A:C,3,FALSE)</f>
        <v>M2</v>
      </c>
      <c r="F75" s="286">
        <f>'Anexo V'!C517</f>
        <v>2816</v>
      </c>
      <c r="G75" s="286">
        <f>VLOOKUP(B75,'EMOP 07-22'!A:B,2,FALSE)</f>
        <v>11.77</v>
      </c>
      <c r="H75" s="286">
        <f t="shared" si="7"/>
        <v>33144.32</v>
      </c>
      <c r="J75" s="632">
        <f t="shared" si="8"/>
        <v>1.2264567145793876E-2</v>
      </c>
      <c r="L75" s="636">
        <f t="shared" si="6"/>
        <v>1126.4000000000001</v>
      </c>
    </row>
    <row r="76" spans="1:12" ht="20.25" customHeight="1" x14ac:dyDescent="0.2">
      <c r="A76" s="487" t="s">
        <v>266</v>
      </c>
      <c r="B76" s="468" t="str">
        <f>'Anexo V'!C519</f>
        <v>08.026.0002-A</v>
      </c>
      <c r="C76" s="300" t="str">
        <f>VLOOKUP(B76,'DESCRIÇÃO EMOP'!A:B,2,FALSE)</f>
        <v>PINTURA DE LIGACAO,DE ACORDO COM AS "INSTRUCOES PARA EXECUCAO",DO DER-RJ</v>
      </c>
      <c r="D76" s="285" t="s">
        <v>34568</v>
      </c>
      <c r="E76" s="285" t="str">
        <f>VLOOKUP(B76,'DESCRIÇÃO EMOP'!A:C,3,FALSE)</f>
        <v>M2</v>
      </c>
      <c r="F76" s="286">
        <f>'Anexo V'!C528</f>
        <v>2816</v>
      </c>
      <c r="G76" s="286">
        <f>VLOOKUP(B76,'EMOP 07-22'!A:B,2,FALSE)</f>
        <v>2.6</v>
      </c>
      <c r="H76" s="286">
        <f t="shared" si="7"/>
        <v>7321.6</v>
      </c>
      <c r="J76" s="632">
        <f t="shared" si="8"/>
        <v>2.7092501766409582E-3</v>
      </c>
      <c r="L76" s="636">
        <f t="shared" si="6"/>
        <v>1126.4000000000001</v>
      </c>
    </row>
    <row r="77" spans="1:12" ht="30.75" customHeight="1" x14ac:dyDescent="0.2">
      <c r="A77" s="487" t="s">
        <v>269</v>
      </c>
      <c r="B77" s="468" t="str">
        <f>'Anexo V'!C530</f>
        <v>08.035.0005-A</v>
      </c>
      <c r="C77" s="300" t="str">
        <f>VLOOKUP(B77,'DESCRIÇÃO EMOP'!A:B,2,FALSE)</f>
        <v>CAMADA DE BLOQUEIO(COLCHAO)DE PO-DE-PEDRA,ESPALHADO E COMPRIMIDO MANUALMENTE,MEDIDA APOS COMPACTACAO</v>
      </c>
      <c r="D77" s="285" t="s">
        <v>34568</v>
      </c>
      <c r="E77" s="285" t="str">
        <f>VLOOKUP(B77,'DESCRIÇÃO EMOP'!A:C,3,FALSE)</f>
        <v>M3</v>
      </c>
      <c r="F77" s="286">
        <f>'Anexo V'!C534</f>
        <v>616</v>
      </c>
      <c r="G77" s="286">
        <f>VLOOKUP(B77,'EMOP 07-22'!A:B,2,FALSE)</f>
        <v>166.9</v>
      </c>
      <c r="H77" s="286">
        <f t="shared" si="7"/>
        <v>102810.4</v>
      </c>
      <c r="J77" s="632">
        <f t="shared" si="8"/>
        <v>3.8043473333769603E-2</v>
      </c>
      <c r="L77" s="636">
        <f t="shared" si="6"/>
        <v>246.4</v>
      </c>
    </row>
    <row r="78" spans="1:12" ht="18" customHeight="1" x14ac:dyDescent="0.2">
      <c r="A78" s="487" t="s">
        <v>273</v>
      </c>
      <c r="B78" s="468" t="str">
        <f>'Anexo V'!C536</f>
        <v>09.005.0150-A</v>
      </c>
      <c r="C78" s="300" t="str">
        <f>VLOOKUP(B78,'DESCRIÇÃO EMOP'!A:B,2,FALSE)</f>
        <v>CAPINA DE ERVAS,GRAMINEAS,ETC,EM SUPERFICIE ENSAIBRADA</v>
      </c>
      <c r="D78" s="285" t="s">
        <v>34568</v>
      </c>
      <c r="E78" s="285" t="str">
        <f>VLOOKUP(B78,'DESCRIÇÃO EMOP'!A:C,3,FALSE)</f>
        <v>M2</v>
      </c>
      <c r="F78" s="286">
        <f>'Anexo V'!C539</f>
        <v>1320</v>
      </c>
      <c r="G78" s="286">
        <f>VLOOKUP(B78,'EMOP 07-22'!A:B,2,FALSE)</f>
        <v>0.15</v>
      </c>
      <c r="H78" s="286">
        <f t="shared" ref="H78:H79" si="9">TRUNC(F78*G78,2)</f>
        <v>198</v>
      </c>
      <c r="J78" s="632">
        <f t="shared" si="8"/>
        <v>7.326698194041052E-5</v>
      </c>
      <c r="L78" s="636"/>
    </row>
    <row r="79" spans="1:12" ht="67.5" x14ac:dyDescent="0.2">
      <c r="A79" s="487" t="s">
        <v>34670</v>
      </c>
      <c r="B79" s="285" t="str">
        <f>'Anexo V'!C541</f>
        <v>20.009.0012-A</v>
      </c>
      <c r="C79" s="300" t="str">
        <f>VLOOKUP(B79,'DESCRIÇÃO EMOP'!A:B,2,FALSE)</f>
        <v>REVESTIMENTO EM CONCRETO BETUMINOSO USINADO A QUENTE,DE GRANULOMETRIA ABERTA,TIPO "BINDER",DE ACORDO COM AS "INSTRUCOESPARA EXECUCAO",DO DER-RJ,COMPREENDENDO:PREPARO,ESPALHAMENTOE COMPACTACAO,EXCLUSIVE O FORNECIMENTO E TRANSPORTE DOS MATERIAIS</v>
      </c>
      <c r="D79" s="285" t="s">
        <v>34568</v>
      </c>
      <c r="E79" s="285" t="str">
        <f>VLOOKUP(B79,'DESCRIÇÃO EMOP'!A:C,3,FALSE)</f>
        <v>M3</v>
      </c>
      <c r="F79" s="286">
        <f>'Anexo V'!C546</f>
        <v>197.12</v>
      </c>
      <c r="G79" s="286">
        <f>VLOOKUP(B79,'EMOP 07-22'!A:B,2,FALSE)</f>
        <v>290.41000000000003</v>
      </c>
      <c r="H79" s="286">
        <f t="shared" si="9"/>
        <v>57245.61</v>
      </c>
      <c r="J79" s="632">
        <f t="shared" si="8"/>
        <v>2.1182894313322143E-2</v>
      </c>
      <c r="L79" s="636"/>
    </row>
    <row r="80" spans="1:12" ht="39.75" customHeight="1" x14ac:dyDescent="0.2">
      <c r="A80" s="487" t="s">
        <v>34766</v>
      </c>
      <c r="B80" s="285" t="str">
        <f>'Anexo V'!C548</f>
        <v>20.100.0050-A</v>
      </c>
      <c r="C80" s="300" t="str">
        <f>VLOOKUP(B80,'DESCRIÇÃO EMOP'!A:B,2,FALSE)</f>
        <v>CONCRETO BETUMINOSO USINADO A QUENTE TIPO "BINDER",EXCLUSIVEPREPARO,INCLUSIVE TRANSPORTE.CUSTO SOMENTE DOS MATERIAIS.FORNECIMENTO</v>
      </c>
      <c r="D80" s="285" t="s">
        <v>34568</v>
      </c>
      <c r="E80" s="285" t="str">
        <f>VLOOKUP(B80,'DESCRIÇÃO EMOP'!A:C,3,FALSE)</f>
        <v>M3</v>
      </c>
      <c r="F80" s="354">
        <f>'Anexo V'!C552</f>
        <v>140.80000000000001</v>
      </c>
      <c r="G80" s="354">
        <f>VLOOKUP(B80,'EMOP 07-22'!A:B,2,FALSE)</f>
        <v>548.82000000000005</v>
      </c>
      <c r="H80" s="286">
        <f t="shared" si="7"/>
        <v>77273.850000000006</v>
      </c>
      <c r="J80" s="632">
        <f t="shared" si="8"/>
        <v>2.8594049355636322E-2</v>
      </c>
      <c r="L80" s="636">
        <f t="shared" si="6"/>
        <v>56.320000000000007</v>
      </c>
    </row>
    <row r="81" spans="1:12" ht="75" customHeight="1" x14ac:dyDescent="0.2">
      <c r="A81" s="487" t="s">
        <v>34789</v>
      </c>
      <c r="B81" s="285" t="str">
        <f>'Anexo V'!C556</f>
        <v>09.001.0002-A</v>
      </c>
      <c r="C81" s="300" t="str">
        <f>VLOOKUP(B81,'DESCRIÇÃO EMOP'!A:B,2,FALSE)</f>
        <v>PLANTIO DE GRAMA EM PLACAS,TIPO SAO CARLOS,BATATAIS,LARGA ESANTO AGOSTINHO,INCLUSIVE COMPRA E ARRANCAMENTO NO LOCAL DEORIGEM,CARGA,TRANSPORTE,DESCARGA E PREPARO DE TERRENO,PARA RECOMPOSICAO DE AREAS GRAMADAS EVENTUALMENTE DANIFICADAS</v>
      </c>
      <c r="D81" s="285" t="s">
        <v>34568</v>
      </c>
      <c r="E81" s="285" t="str">
        <f>VLOOKUP(B81,'DESCRIÇÃO EMOP'!A:C,3,FALSE)</f>
        <v>M2</v>
      </c>
      <c r="F81" s="354">
        <f>'Anexo V'!C558</f>
        <v>2200</v>
      </c>
      <c r="G81" s="354">
        <f>VLOOKUP(B81,'EMOP 07-22'!A:B,2,FALSE)</f>
        <v>18.27</v>
      </c>
      <c r="H81" s="286">
        <f t="shared" ref="H81" si="10">TRUNC(F81*G81,2)</f>
        <v>40194</v>
      </c>
      <c r="J81" s="632">
        <f t="shared" ref="J81" si="11">H81/$H$83</f>
        <v>1.4873197333903337E-2</v>
      </c>
      <c r="L81" s="636">
        <f t="shared" ref="L81" si="12">F81*40%</f>
        <v>880</v>
      </c>
    </row>
    <row r="82" spans="1:12" ht="20.100000000000001" customHeight="1" x14ac:dyDescent="0.2">
      <c r="A82" s="295"/>
      <c r="B82" s="295"/>
      <c r="C82" s="295"/>
      <c r="D82" s="295"/>
      <c r="E82" s="295"/>
      <c r="F82" s="355" t="s">
        <v>34632</v>
      </c>
      <c r="G82" s="356">
        <v>0.28570000000000001</v>
      </c>
      <c r="H82" s="353">
        <f>TRUNC(H83*28.57%,2)</f>
        <v>772088.57</v>
      </c>
    </row>
    <row r="83" spans="1:12" ht="20.100000000000001" customHeight="1" x14ac:dyDescent="0.2">
      <c r="A83" s="295"/>
      <c r="B83" s="295"/>
      <c r="C83" s="295"/>
      <c r="D83" s="295"/>
      <c r="E83" s="295"/>
      <c r="F83" s="685" t="s">
        <v>319</v>
      </c>
      <c r="G83" s="686"/>
      <c r="H83" s="353">
        <f>TRUNC(H11+H27+H59,2)</f>
        <v>2702445.15</v>
      </c>
    </row>
    <row r="84" spans="1:12" ht="20.100000000000001" customHeight="1" x14ac:dyDescent="0.2">
      <c r="A84" s="295"/>
      <c r="B84" s="295"/>
      <c r="C84" s="295"/>
      <c r="D84" s="295"/>
      <c r="E84" s="295"/>
      <c r="F84" s="681" t="s">
        <v>320</v>
      </c>
      <c r="G84" s="682"/>
      <c r="H84" s="657">
        <f>TRUNC(H82+H83,2)</f>
        <v>3474533.72</v>
      </c>
    </row>
    <row r="85" spans="1:12" x14ac:dyDescent="0.2">
      <c r="J85" s="676" t="s">
        <v>276</v>
      </c>
    </row>
    <row r="86" spans="1:12" x14ac:dyDescent="0.2">
      <c r="H86" s="302"/>
    </row>
  </sheetData>
  <mergeCells count="6">
    <mergeCell ref="F84:G84"/>
    <mergeCell ref="E4:F4"/>
    <mergeCell ref="E6:F6"/>
    <mergeCell ref="E8:F8"/>
    <mergeCell ref="F83:G83"/>
    <mergeCell ref="A5:H5"/>
  </mergeCells>
  <pageMargins left="0.51181102362204722" right="0.51181102362204722" top="0.78740157480314965" bottom="0.78740157480314965" header="0.31496062992125984" footer="0.31496062992125984"/>
  <pageSetup paperSize="9" scale="73" fitToHeight="0" orientation="portrait" r:id="rId1"/>
  <rowBreaks count="2" manualBreakCount="2">
    <brk id="27" max="7" man="1"/>
    <brk id="55"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79"/>
  <sheetViews>
    <sheetView showGridLines="0" showWhiteSpace="0" view="pageBreakPreview" zoomScale="60" zoomScaleNormal="60" workbookViewId="0">
      <selection activeCell="O17" sqref="O17"/>
    </sheetView>
  </sheetViews>
  <sheetFormatPr defaultRowHeight="15" outlineLevelRow="2" x14ac:dyDescent="0.2"/>
  <cols>
    <col min="1" max="1" width="7.42578125" style="5" customWidth="1"/>
    <col min="2" max="2" width="20.7109375" style="2" customWidth="1"/>
    <col min="3" max="3" width="30.5703125" style="2" customWidth="1"/>
    <col min="4" max="4" width="23.5703125" style="2" customWidth="1"/>
    <col min="5" max="5" width="36.85546875" style="2" customWidth="1"/>
    <col min="6" max="6" width="20.28515625" style="2" customWidth="1"/>
    <col min="7" max="7" width="15.7109375" style="2" customWidth="1"/>
    <col min="8" max="8" width="17.85546875" style="2" customWidth="1"/>
    <col min="9" max="9" width="18.85546875" style="2" customWidth="1"/>
    <col min="10" max="10" width="14.5703125" style="2" customWidth="1"/>
    <col min="11" max="11" width="13.5703125" style="2" customWidth="1"/>
    <col min="12" max="12" width="15.42578125" style="2" customWidth="1"/>
    <col min="13" max="13" width="8" style="4" customWidth="1"/>
    <col min="14" max="14" width="7.7109375" style="4" customWidth="1"/>
    <col min="15" max="15" width="19.5703125" style="4" customWidth="1"/>
    <col min="16" max="16" width="15.5703125" style="4" customWidth="1"/>
    <col min="17" max="17" width="9.140625" style="4"/>
    <col min="18" max="18" width="13.7109375" style="4" customWidth="1"/>
    <col min="19" max="16384" width="9.140625" style="4"/>
  </cols>
  <sheetData>
    <row r="1" spans="1:13" ht="21" customHeight="1" x14ac:dyDescent="0.2">
      <c r="A1" s="11"/>
      <c r="C1" s="11"/>
    </row>
    <row r="2" spans="1:13" ht="22.5" customHeight="1" x14ac:dyDescent="0.2">
      <c r="A2" s="1"/>
      <c r="C2" s="1" t="s">
        <v>1</v>
      </c>
      <c r="K2" s="8"/>
      <c r="L2" s="9"/>
    </row>
    <row r="3" spans="1:13" ht="20.25" x14ac:dyDescent="0.2">
      <c r="A3" s="1"/>
      <c r="C3" s="1" t="s">
        <v>281</v>
      </c>
      <c r="D3" s="12"/>
      <c r="E3" s="12"/>
      <c r="K3" s="8"/>
      <c r="L3" s="9"/>
    </row>
    <row r="4" spans="1:13" ht="33" customHeight="1" x14ac:dyDescent="0.2">
      <c r="B4" s="6"/>
      <c r="C4" s="7"/>
      <c r="E4" s="3"/>
      <c r="K4" s="8"/>
      <c r="L4" s="9"/>
    </row>
    <row r="5" spans="1:13" ht="57.75" customHeight="1" x14ac:dyDescent="0.2">
      <c r="A5" s="5" t="s">
        <v>0</v>
      </c>
      <c r="B5" s="693" t="str">
        <f>'Anexo IV'!A5</f>
        <v>SERVIÇOS DE COMPLEMENTAÇÃO DE  INFRAESTRUTURA  INCLUINDO OS  SERVIÇOS  DE DRENAGEM E PAVIMENTAÇÃO  DO ACESSO A AV. FRANCISCO DE AZEREDO COUTINHO  -  SITUADO  EM TRECHO  DA NA  AV. EUGENIO BORGES  JUNTO A RJ 106  -  BAIRRO  IPIIBA  , MUNICIPIO DE SÃO GONÇALO – RJ.</v>
      </c>
      <c r="C5" s="693"/>
      <c r="D5" s="693"/>
      <c r="E5" s="693"/>
      <c r="F5" s="693"/>
      <c r="G5" s="693"/>
      <c r="H5" s="693"/>
      <c r="I5" s="693"/>
      <c r="J5" s="693"/>
      <c r="K5" s="693"/>
    </row>
    <row r="6" spans="1:13" ht="21" customHeight="1" x14ac:dyDescent="0.2">
      <c r="A6" s="2"/>
      <c r="B6" s="17"/>
      <c r="C6" s="17"/>
      <c r="D6" s="17"/>
      <c r="E6" s="17"/>
      <c r="F6" s="17"/>
      <c r="G6" s="17"/>
      <c r="H6" s="17"/>
      <c r="I6" s="17"/>
      <c r="J6" s="17"/>
      <c r="K6" s="17"/>
      <c r="L6" s="13"/>
    </row>
    <row r="7" spans="1:13" ht="21" customHeight="1" x14ac:dyDescent="0.2">
      <c r="A7" s="2"/>
      <c r="B7" s="17"/>
      <c r="C7" s="17"/>
      <c r="D7" s="17"/>
      <c r="E7" s="17"/>
      <c r="F7" s="16"/>
      <c r="G7" s="16"/>
      <c r="H7" s="17"/>
      <c r="I7" s="17"/>
      <c r="J7" s="17"/>
      <c r="K7" s="17"/>
      <c r="L7" s="13"/>
    </row>
    <row r="8" spans="1:13" ht="21.75" customHeight="1" x14ac:dyDescent="0.2">
      <c r="E8" s="3"/>
      <c r="F8" s="10" t="s">
        <v>34800</v>
      </c>
      <c r="L8" s="14"/>
      <c r="M8" s="493"/>
    </row>
    <row r="9" spans="1:13" ht="21.75" customHeight="1" x14ac:dyDescent="0.2">
      <c r="A9" s="15"/>
      <c r="B9" s="18" t="s">
        <v>2</v>
      </c>
      <c r="C9" s="28" t="s">
        <v>3</v>
      </c>
      <c r="D9" s="29" t="s">
        <v>4</v>
      </c>
      <c r="E9" s="30"/>
      <c r="F9" s="74"/>
      <c r="G9" s="74"/>
      <c r="H9" s="74"/>
      <c r="I9" s="74"/>
      <c r="J9" s="74"/>
      <c r="K9" s="74"/>
      <c r="L9" s="74"/>
      <c r="M9" s="638"/>
    </row>
    <row r="10" spans="1:13" ht="21.75" customHeight="1" x14ac:dyDescent="0.2">
      <c r="A10" s="15"/>
      <c r="B10" s="67"/>
      <c r="C10" s="51"/>
      <c r="D10" s="51"/>
      <c r="E10" s="51"/>
      <c r="F10" s="51"/>
      <c r="G10" s="72"/>
      <c r="H10" s="72"/>
      <c r="I10" s="72"/>
      <c r="J10" s="72"/>
      <c r="K10" s="72"/>
      <c r="L10" s="72"/>
      <c r="M10" s="72"/>
    </row>
    <row r="11" spans="1:13" ht="30" customHeight="1" x14ac:dyDescent="0.2">
      <c r="A11" s="15"/>
      <c r="B11" s="75">
        <v>1</v>
      </c>
      <c r="C11" s="76" t="s">
        <v>5</v>
      </c>
      <c r="D11" s="77"/>
      <c r="E11" s="78"/>
      <c r="F11" s="79"/>
      <c r="G11" s="80"/>
      <c r="H11" s="81"/>
      <c r="I11" s="81"/>
      <c r="J11" s="81"/>
      <c r="K11" s="81"/>
      <c r="L11" s="81"/>
      <c r="M11" s="81"/>
    </row>
    <row r="12" spans="1:13" ht="21.75" customHeight="1" x14ac:dyDescent="0.2">
      <c r="A12" s="15"/>
      <c r="B12" s="82"/>
      <c r="C12" s="83"/>
      <c r="D12" s="83"/>
      <c r="E12" s="83"/>
      <c r="F12" s="83"/>
      <c r="G12" s="83"/>
      <c r="H12" s="82"/>
      <c r="I12" s="82"/>
      <c r="J12" s="82"/>
      <c r="K12" s="82"/>
      <c r="L12" s="82"/>
      <c r="M12" s="82"/>
    </row>
    <row r="13" spans="1:13" ht="70.5" customHeight="1" x14ac:dyDescent="0.2">
      <c r="A13" s="15"/>
      <c r="B13" s="82" t="s">
        <v>6</v>
      </c>
      <c r="C13" s="84" t="s">
        <v>7</v>
      </c>
      <c r="D13" s="689" t="str">
        <f>VLOOKUP(C13,'DESCRIÇÃO EMOP'!A:B,2,FALSE)</f>
        <v>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v>
      </c>
      <c r="E13" s="689"/>
      <c r="F13" s="689"/>
      <c r="G13" s="689"/>
      <c r="H13" s="689"/>
      <c r="I13" s="689"/>
      <c r="J13" s="689"/>
      <c r="K13" s="689"/>
      <c r="L13" s="689"/>
      <c r="M13" s="689"/>
    </row>
    <row r="14" spans="1:13" ht="21.95" customHeight="1" x14ac:dyDescent="0.2">
      <c r="A14" s="15"/>
      <c r="B14" s="67"/>
      <c r="C14" s="86"/>
      <c r="D14" s="87"/>
      <c r="E14" s="88"/>
      <c r="F14" s="51"/>
      <c r="G14" s="89" t="s">
        <v>9</v>
      </c>
      <c r="H14" s="90"/>
      <c r="I14" s="91" t="s">
        <v>10</v>
      </c>
      <c r="J14" s="72"/>
      <c r="K14" s="72"/>
      <c r="L14" s="72"/>
      <c r="M14" s="72"/>
    </row>
    <row r="15" spans="1:13" ht="21.95" customHeight="1" x14ac:dyDescent="0.2">
      <c r="A15" s="15"/>
      <c r="B15" s="67"/>
      <c r="C15" s="604">
        <f>G15*I15</f>
        <v>96</v>
      </c>
      <c r="D15" s="65" t="str">
        <f>VLOOKUP(C13,'DESCRIÇÃO EMOP'!A:C,3,FALSE)</f>
        <v>M2</v>
      </c>
      <c r="E15" s="64" t="s">
        <v>12</v>
      </c>
      <c r="F15" s="51"/>
      <c r="G15" s="68">
        <v>16</v>
      </c>
      <c r="H15" s="69" t="s">
        <v>13</v>
      </c>
      <c r="I15" s="70">
        <v>6</v>
      </c>
      <c r="J15" s="69"/>
      <c r="K15" s="69"/>
      <c r="L15" s="71"/>
      <c r="M15" s="72"/>
    </row>
    <row r="16" spans="1:13" ht="21.95" customHeight="1" x14ac:dyDescent="0.2">
      <c r="A16" s="15"/>
      <c r="B16" s="67"/>
      <c r="C16" s="92"/>
      <c r="D16" s="26"/>
      <c r="E16" s="88"/>
      <c r="F16" s="51"/>
      <c r="G16" s="68"/>
      <c r="H16" s="69"/>
      <c r="I16" s="70"/>
      <c r="J16" s="69"/>
      <c r="K16" s="69"/>
      <c r="L16" s="71"/>
      <c r="M16" s="72"/>
    </row>
    <row r="17" spans="1:13" ht="66.75" customHeight="1" x14ac:dyDescent="0.2">
      <c r="A17" s="15"/>
      <c r="B17" s="82" t="s">
        <v>14</v>
      </c>
      <c r="C17" s="84" t="s">
        <v>15</v>
      </c>
      <c r="D17" s="689" t="str">
        <f>VLOOKUP(C17,'DESCRIÇÃO EMOP'!A:B,2,FALSE)</f>
        <v>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v>
      </c>
      <c r="E17" s="689"/>
      <c r="F17" s="689"/>
      <c r="G17" s="689"/>
      <c r="H17" s="689"/>
      <c r="I17" s="689"/>
      <c r="J17" s="689"/>
      <c r="K17" s="689"/>
      <c r="L17" s="689"/>
      <c r="M17" s="689"/>
    </row>
    <row r="18" spans="1:13" s="583" customFormat="1" ht="21.75" customHeight="1" x14ac:dyDescent="0.2">
      <c r="A18" s="575"/>
      <c r="B18" s="576"/>
      <c r="C18" s="225"/>
      <c r="D18" s="577"/>
      <c r="E18" s="578"/>
      <c r="F18" s="58"/>
      <c r="G18" s="579" t="s">
        <v>9</v>
      </c>
      <c r="H18" s="580" t="s">
        <v>17</v>
      </c>
      <c r="I18" s="581" t="s">
        <v>10</v>
      </c>
      <c r="J18" s="582"/>
      <c r="K18" s="582"/>
      <c r="L18" s="582"/>
      <c r="M18" s="582"/>
    </row>
    <row r="19" spans="1:13" s="583" customFormat="1" ht="21.75" customHeight="1" x14ac:dyDescent="0.2">
      <c r="A19" s="575"/>
      <c r="B19" s="576"/>
      <c r="C19" s="129">
        <f>G19*I19</f>
        <v>5088</v>
      </c>
      <c r="D19" s="584" t="s">
        <v>18</v>
      </c>
      <c r="E19" s="578" t="s">
        <v>34733</v>
      </c>
      <c r="F19" s="58"/>
      <c r="G19" s="585">
        <v>424</v>
      </c>
      <c r="H19" s="586" t="s">
        <v>17</v>
      </c>
      <c r="I19" s="587">
        <v>12</v>
      </c>
      <c r="J19" s="582"/>
      <c r="K19" s="582"/>
      <c r="L19" s="582"/>
      <c r="M19" s="582"/>
    </row>
    <row r="20" spans="1:13" ht="21.95" customHeight="1" x14ac:dyDescent="0.2">
      <c r="A20" s="15"/>
      <c r="B20" s="67"/>
      <c r="C20" s="95">
        <f>SUM(C19:C19)</f>
        <v>5088</v>
      </c>
      <c r="D20" s="65" t="str">
        <f>VLOOKUP(C17,'DESCRIÇÃO EMOP'!A:C,3,FALSE)</f>
        <v>M2</v>
      </c>
      <c r="E20" s="84"/>
      <c r="F20" s="51"/>
      <c r="G20" s="68"/>
      <c r="H20" s="69"/>
      <c r="I20" s="70"/>
      <c r="J20" s="84"/>
      <c r="K20" s="4"/>
      <c r="L20" s="20"/>
      <c r="M20" s="268"/>
    </row>
    <row r="21" spans="1:13" ht="21.95" customHeight="1" x14ac:dyDescent="0.2">
      <c r="A21" s="15"/>
      <c r="B21" s="67"/>
      <c r="C21" s="92"/>
      <c r="D21" s="26"/>
      <c r="E21" s="88" t="s">
        <v>19</v>
      </c>
      <c r="F21" s="51"/>
      <c r="G21" s="68"/>
      <c r="H21" s="69"/>
      <c r="I21" s="70"/>
      <c r="J21" s="69"/>
      <c r="K21" s="69"/>
      <c r="L21" s="71"/>
      <c r="M21" s="72"/>
    </row>
    <row r="22" spans="1:13" ht="57" customHeight="1" x14ac:dyDescent="0.2">
      <c r="A22" s="15"/>
      <c r="B22" s="82" t="s">
        <v>20</v>
      </c>
      <c r="C22" s="84" t="s">
        <v>21</v>
      </c>
      <c r="D22" s="689" t="str">
        <f>VLOOKUP(C22,'DESCRIÇÃO EMOP'!A:B,2,FALSE)</f>
        <v>TAPUME DE VEDACAO OU PROTECAO,EXECUTADO COM TELHAS TRAPEZOIDAIS DE ACO GALVANIZADO,ESPESSURA DE 0,5MM,ESTAS COM 2 VEZESDE UTILIZACAO,INCLUSIVE ENGRADAMENTO DE MADEIRA,UTILIZADO 2VEZES E PINTURA ESMALTE SINTETICO NAS FACES INTERNA E EXTERNA</v>
      </c>
      <c r="E22" s="689"/>
      <c r="F22" s="689"/>
      <c r="G22" s="689"/>
      <c r="H22" s="689"/>
      <c r="I22" s="689"/>
      <c r="J22" s="689"/>
      <c r="K22" s="689"/>
      <c r="L22" s="689"/>
      <c r="M22" s="689"/>
    </row>
    <row r="23" spans="1:13" ht="21.95" customHeight="1" x14ac:dyDescent="0.2">
      <c r="A23" s="15"/>
      <c r="B23" s="67"/>
      <c r="C23" s="86"/>
      <c r="D23" s="87"/>
      <c r="E23" s="88"/>
      <c r="F23" s="51"/>
      <c r="G23" s="51"/>
      <c r="H23" s="51"/>
      <c r="I23" s="89" t="s">
        <v>9</v>
      </c>
      <c r="J23" s="90"/>
      <c r="K23" s="90"/>
      <c r="L23" s="91" t="s">
        <v>23</v>
      </c>
      <c r="M23" s="72"/>
    </row>
    <row r="24" spans="1:13" ht="21.95" customHeight="1" x14ac:dyDescent="0.2">
      <c r="A24" s="15"/>
      <c r="B24" s="67"/>
      <c r="C24" s="102">
        <f>I24*L24</f>
        <v>110.00000000000001</v>
      </c>
      <c r="D24" s="65" t="s">
        <v>18</v>
      </c>
      <c r="E24" s="88" t="s">
        <v>24</v>
      </c>
      <c r="F24" s="51"/>
      <c r="G24" s="51"/>
      <c r="H24" s="51"/>
      <c r="I24" s="93">
        <v>50</v>
      </c>
      <c r="J24" s="69" t="s">
        <v>13</v>
      </c>
      <c r="K24" s="69"/>
      <c r="L24" s="70">
        <v>2.2000000000000002</v>
      </c>
      <c r="M24" s="72"/>
    </row>
    <row r="25" spans="1:13" ht="21.95" customHeight="1" x14ac:dyDescent="0.2">
      <c r="A25" s="15"/>
      <c r="B25" s="67"/>
      <c r="C25" s="95">
        <f>SUM(C24:C24)</f>
        <v>110.00000000000001</v>
      </c>
      <c r="D25" s="65" t="str">
        <f>VLOOKUP(C22,'DESCRIÇÃO EMOP'!A:C,3,FALSE)</f>
        <v>M2</v>
      </c>
      <c r="E25" s="64" t="s">
        <v>12</v>
      </c>
      <c r="F25" s="53"/>
      <c r="G25" s="94"/>
      <c r="H25" s="94"/>
      <c r="I25" s="68"/>
      <c r="J25" s="69"/>
      <c r="K25" s="69"/>
      <c r="L25" s="70"/>
      <c r="M25" s="94"/>
    </row>
    <row r="26" spans="1:13" ht="21.95" customHeight="1" x14ac:dyDescent="0.2">
      <c r="A26" s="15"/>
      <c r="B26" s="67"/>
      <c r="C26" s="92"/>
      <c r="D26" s="94"/>
      <c r="E26" s="94"/>
      <c r="F26" s="94"/>
      <c r="G26" s="94"/>
      <c r="H26" s="94"/>
      <c r="I26" s="94"/>
      <c r="J26" s="94"/>
      <c r="K26" s="94"/>
      <c r="L26" s="94"/>
      <c r="M26" s="94"/>
    </row>
    <row r="27" spans="1:13" ht="34.5" customHeight="1" x14ac:dyDescent="0.2">
      <c r="A27" s="15"/>
      <c r="B27" s="82" t="s">
        <v>25</v>
      </c>
      <c r="C27" s="84" t="s">
        <v>26</v>
      </c>
      <c r="D27" s="689" t="str">
        <f>VLOOKUP(C27,'DESCRIÇÃO EMOP'!A:B,2,FALSE)</f>
        <v>PLACA DE IDENTIFICACAO DE OBRA PUBLICA,INCLUSIVE PINTURA E SUPORTES DE MADEIRA.FORNECIMENTO E COLOCACAO</v>
      </c>
      <c r="E27" s="689"/>
      <c r="F27" s="689"/>
      <c r="G27" s="689"/>
      <c r="H27" s="689"/>
      <c r="I27" s="689"/>
      <c r="J27" s="689"/>
      <c r="K27" s="689"/>
      <c r="L27" s="689"/>
      <c r="M27" s="689"/>
    </row>
    <row r="28" spans="1:13" ht="21.95" customHeight="1" x14ac:dyDescent="0.2">
      <c r="A28" s="15"/>
      <c r="B28" s="33"/>
      <c r="C28" s="96"/>
      <c r="D28" s="97"/>
      <c r="E28" s="84"/>
      <c r="F28" s="98" t="s">
        <v>23</v>
      </c>
      <c r="G28" s="99"/>
      <c r="H28" s="98" t="s">
        <v>28</v>
      </c>
      <c r="I28" s="100"/>
      <c r="J28" s="100" t="s">
        <v>29</v>
      </c>
      <c r="K28" s="100"/>
      <c r="L28" s="82"/>
      <c r="M28" s="101"/>
    </row>
    <row r="29" spans="1:13" ht="21.95" customHeight="1" x14ac:dyDescent="0.2">
      <c r="A29" s="15"/>
      <c r="B29" s="33"/>
      <c r="C29" s="102">
        <f>F29*H29*J29</f>
        <v>6</v>
      </c>
      <c r="D29" s="65" t="s">
        <v>18</v>
      </c>
      <c r="E29" s="84" t="s">
        <v>30</v>
      </c>
      <c r="F29" s="93">
        <v>2</v>
      </c>
      <c r="G29" s="103" t="s">
        <v>13</v>
      </c>
      <c r="H29" s="93">
        <v>3</v>
      </c>
      <c r="I29" s="103" t="s">
        <v>13</v>
      </c>
      <c r="J29" s="104">
        <v>1</v>
      </c>
      <c r="K29" s="104"/>
      <c r="L29" s="103"/>
      <c r="M29" s="101"/>
    </row>
    <row r="30" spans="1:13" ht="21.95" customHeight="1" x14ac:dyDescent="0.2">
      <c r="A30" s="15"/>
      <c r="B30" s="33"/>
      <c r="C30" s="95">
        <f>C29</f>
        <v>6</v>
      </c>
      <c r="D30" s="65" t="str">
        <f>VLOOKUP(C27,'DESCRIÇÃO EMOP'!A:C,3,FALSE)</f>
        <v>M2</v>
      </c>
      <c r="E30" s="64" t="s">
        <v>12</v>
      </c>
      <c r="F30" s="53"/>
      <c r="G30" s="73"/>
      <c r="H30" s="93"/>
      <c r="I30" s="103"/>
      <c r="J30" s="104"/>
      <c r="K30" s="104"/>
      <c r="L30" s="103"/>
      <c r="M30" s="101"/>
    </row>
    <row r="31" spans="1:13" ht="21.95" customHeight="1" x14ac:dyDescent="0.2">
      <c r="A31" s="15"/>
      <c r="B31" s="33"/>
      <c r="C31" s="102"/>
      <c r="D31" s="27"/>
      <c r="E31" s="84"/>
      <c r="F31" s="73"/>
      <c r="G31" s="93"/>
      <c r="H31" s="103"/>
      <c r="I31" s="93"/>
      <c r="J31" s="103"/>
      <c r="K31" s="103"/>
      <c r="L31" s="104"/>
      <c r="M31" s="82"/>
    </row>
    <row r="32" spans="1:13" ht="21.95" customHeight="1" x14ac:dyDescent="0.2">
      <c r="A32" s="15"/>
      <c r="B32" s="82" t="s">
        <v>31</v>
      </c>
      <c r="C32" s="84" t="s">
        <v>32</v>
      </c>
      <c r="D32" s="696" t="s">
        <v>33</v>
      </c>
      <c r="E32" s="696"/>
      <c r="F32" s="696"/>
      <c r="G32" s="696"/>
      <c r="H32" s="696"/>
      <c r="I32" s="696"/>
      <c r="J32" s="696"/>
      <c r="K32" s="696"/>
      <c r="L32" s="696"/>
      <c r="M32" s="696"/>
    </row>
    <row r="33" spans="1:13" ht="21.95" customHeight="1" x14ac:dyDescent="0.2">
      <c r="A33" s="15"/>
      <c r="B33" s="55"/>
      <c r="C33" s="84"/>
      <c r="D33" s="20"/>
      <c r="E33" s="102"/>
      <c r="F33" s="20"/>
      <c r="G33" s="20"/>
      <c r="H33" s="105"/>
      <c r="I33" s="105"/>
      <c r="J33" s="105"/>
      <c r="K33" s="105"/>
      <c r="L33" s="106"/>
      <c r="M33" s="106"/>
    </row>
    <row r="34" spans="1:13" ht="21.95" customHeight="1" x14ac:dyDescent="0.2">
      <c r="A34" s="15"/>
      <c r="B34" s="55"/>
      <c r="C34" s="83"/>
      <c r="D34" s="113"/>
      <c r="E34" s="434" t="s">
        <v>34676</v>
      </c>
      <c r="F34" s="435"/>
      <c r="G34" s="436" t="s">
        <v>34657</v>
      </c>
      <c r="H34" s="117"/>
      <c r="I34" s="118"/>
      <c r="J34" s="119"/>
      <c r="K34" s="119"/>
      <c r="M34" s="119"/>
    </row>
    <row r="35" spans="1:13" ht="21.95" customHeight="1" x14ac:dyDescent="0.2">
      <c r="A35" s="15"/>
      <c r="B35" s="55"/>
      <c r="C35" s="120">
        <f>E35/G35</f>
        <v>288874.08</v>
      </c>
      <c r="D35" s="65" t="s">
        <v>18</v>
      </c>
      <c r="E35" s="437">
        <f>ADM!G22</f>
        <v>288874.08</v>
      </c>
      <c r="F35" s="435" t="s">
        <v>34</v>
      </c>
      <c r="G35" s="438">
        <v>1</v>
      </c>
      <c r="H35" s="121"/>
      <c r="I35" s="121"/>
      <c r="J35" s="121"/>
      <c r="K35" s="121"/>
      <c r="M35" s="122"/>
    </row>
    <row r="36" spans="1:13" ht="21.95" customHeight="1" x14ac:dyDescent="0.2">
      <c r="A36" s="15"/>
      <c r="B36" s="55"/>
      <c r="C36" s="439">
        <f>C35/'Anexo IV'!H84</f>
        <v>8.3140387539540131E-2</v>
      </c>
      <c r="D36" s="65" t="s">
        <v>316</v>
      </c>
      <c r="E36" s="64" t="s">
        <v>12</v>
      </c>
      <c r="F36" s="53"/>
      <c r="G36" s="121"/>
      <c r="H36" s="121"/>
      <c r="I36" s="121"/>
      <c r="J36" s="121"/>
      <c r="K36" s="121"/>
      <c r="L36" s="121"/>
      <c r="M36" s="122"/>
    </row>
    <row r="37" spans="1:13" s="493" customFormat="1" ht="21.95" customHeight="1" x14ac:dyDescent="0.2">
      <c r="A37" s="15"/>
      <c r="B37" s="55"/>
      <c r="C37" s="599"/>
      <c r="D37" s="65"/>
      <c r="E37" s="64"/>
      <c r="F37" s="53"/>
      <c r="G37" s="121"/>
      <c r="H37" s="121"/>
      <c r="I37" s="121"/>
      <c r="J37" s="121"/>
      <c r="K37" s="121"/>
      <c r="L37" s="121"/>
      <c r="M37" s="122"/>
    </row>
    <row r="38" spans="1:13" s="493" customFormat="1" ht="21.95" customHeight="1" x14ac:dyDescent="0.2">
      <c r="A38" s="15"/>
      <c r="B38" s="55"/>
      <c r="C38" s="599"/>
      <c r="D38" s="65"/>
      <c r="E38" s="64"/>
      <c r="F38" s="53"/>
      <c r="G38" s="121"/>
      <c r="H38" s="121"/>
      <c r="I38" s="121"/>
      <c r="J38" s="121"/>
      <c r="K38" s="121"/>
      <c r="L38" s="121"/>
      <c r="M38" s="122"/>
    </row>
    <row r="39" spans="1:13" s="493" customFormat="1" ht="38.25" customHeight="1" x14ac:dyDescent="0.2">
      <c r="A39" s="15"/>
      <c r="B39" s="82" t="s">
        <v>35</v>
      </c>
      <c r="C39" s="84" t="s">
        <v>402</v>
      </c>
      <c r="D39" s="700" t="str">
        <f>VLOOKUP(C39,'DESCRIÇÃO EMOP'!A:B,2,FALSE)</f>
        <v>SONDAGEM MANUAL,COM TRADO CAVADEIRA,POR METRO LINEAR OU FRACAO</v>
      </c>
      <c r="E39" s="700"/>
      <c r="F39" s="700"/>
      <c r="G39" s="700"/>
      <c r="H39" s="700"/>
      <c r="I39" s="700"/>
      <c r="J39" s="700"/>
      <c r="K39" s="700"/>
      <c r="L39" s="700"/>
      <c r="M39" s="700"/>
    </row>
    <row r="40" spans="1:13" s="493" customFormat="1" ht="21.95" customHeight="1" x14ac:dyDescent="0.2">
      <c r="A40" s="15"/>
      <c r="B40" s="82"/>
      <c r="C40" s="96"/>
      <c r="D40" s="639" t="s">
        <v>34744</v>
      </c>
      <c r="E40" s="84"/>
      <c r="F40" s="478"/>
      <c r="G40" s="109" t="s">
        <v>34742</v>
      </c>
      <c r="H40" s="73"/>
      <c r="I40" s="110" t="s">
        <v>34743</v>
      </c>
      <c r="J40" s="110"/>
      <c r="K40" s="108"/>
      <c r="L40" s="82"/>
      <c r="M40" s="108"/>
    </row>
    <row r="41" spans="1:13" s="493" customFormat="1" ht="21.95" customHeight="1" x14ac:dyDescent="0.2">
      <c r="A41" s="15"/>
      <c r="B41" s="82"/>
      <c r="C41" s="640">
        <f>G41*I41</f>
        <v>11</v>
      </c>
      <c r="D41" s="65" t="s">
        <v>18</v>
      </c>
      <c r="E41" s="578" t="s">
        <v>34733</v>
      </c>
      <c r="F41" s="478"/>
      <c r="G41" s="623">
        <v>11</v>
      </c>
      <c r="H41" s="641" t="s">
        <v>17</v>
      </c>
      <c r="I41" s="642">
        <v>1</v>
      </c>
      <c r="J41" s="27"/>
      <c r="K41" s="643"/>
      <c r="L41" s="644"/>
      <c r="M41" s="645"/>
    </row>
    <row r="42" spans="1:13" s="493" customFormat="1" ht="21.95" customHeight="1" x14ac:dyDescent="0.2">
      <c r="A42" s="15"/>
      <c r="B42" s="646"/>
      <c r="C42" s="647">
        <f>C41</f>
        <v>11</v>
      </c>
      <c r="D42" s="65"/>
      <c r="E42" s="174"/>
      <c r="F42" s="648"/>
      <c r="G42" s="121"/>
      <c r="H42" s="121"/>
      <c r="I42" s="121"/>
      <c r="J42" s="121"/>
      <c r="K42" s="121"/>
      <c r="L42" s="121"/>
      <c r="M42" s="122"/>
    </row>
    <row r="43" spans="1:13" s="493" customFormat="1" ht="21.95" customHeight="1" x14ac:dyDescent="0.2">
      <c r="A43" s="15"/>
      <c r="B43" s="646"/>
      <c r="C43" s="599"/>
      <c r="D43" s="65"/>
      <c r="E43" s="174"/>
      <c r="F43" s="648"/>
      <c r="G43" s="121"/>
      <c r="H43" s="121"/>
      <c r="I43" s="121"/>
      <c r="J43" s="121"/>
      <c r="K43" s="121"/>
      <c r="L43" s="121"/>
      <c r="M43" s="122"/>
    </row>
    <row r="44" spans="1:13" s="493" customFormat="1" ht="21.95" customHeight="1" x14ac:dyDescent="0.2">
      <c r="A44" s="15"/>
      <c r="B44" s="582" t="s">
        <v>41</v>
      </c>
      <c r="C44" s="129" t="s">
        <v>350</v>
      </c>
      <c r="D44" s="701" t="s">
        <v>24284</v>
      </c>
      <c r="E44" s="701"/>
      <c r="F44" s="701"/>
      <c r="G44" s="701"/>
      <c r="H44" s="701"/>
      <c r="I44" s="701"/>
      <c r="J44" s="701"/>
      <c r="K44" s="701"/>
      <c r="L44" s="701"/>
      <c r="M44" s="701"/>
    </row>
    <row r="45" spans="1:13" s="493" customFormat="1" ht="21.95" customHeight="1" x14ac:dyDescent="0.2">
      <c r="A45" s="15"/>
      <c r="B45" s="58"/>
      <c r="C45" s="56"/>
      <c r="D45" s="584"/>
      <c r="E45" s="649"/>
      <c r="F45" s="650" t="s">
        <v>29</v>
      </c>
      <c r="G45" s="651"/>
      <c r="H45" s="651"/>
      <c r="I45" s="651"/>
      <c r="J45" s="121"/>
      <c r="K45" s="121"/>
      <c r="L45" s="121"/>
      <c r="M45" s="122"/>
    </row>
    <row r="46" spans="1:13" s="493" customFormat="1" ht="21.95" customHeight="1" x14ac:dyDescent="0.2">
      <c r="A46" s="15"/>
      <c r="B46" s="58"/>
      <c r="C46" s="640">
        <f>F46</f>
        <v>11</v>
      </c>
      <c r="D46" s="584" t="s">
        <v>18</v>
      </c>
      <c r="E46" s="649"/>
      <c r="F46" s="121">
        <v>11</v>
      </c>
      <c r="G46" s="652" t="s">
        <v>34745</v>
      </c>
      <c r="H46" s="121"/>
      <c r="I46" s="121"/>
      <c r="J46" s="121"/>
      <c r="K46" s="121"/>
      <c r="L46" s="121"/>
      <c r="M46" s="122"/>
    </row>
    <row r="47" spans="1:13" ht="21.95" customHeight="1" x14ac:dyDescent="0.2">
      <c r="A47" s="15"/>
      <c r="B47" s="58"/>
      <c r="C47" s="56">
        <f>C46</f>
        <v>11</v>
      </c>
      <c r="D47" s="584" t="str">
        <f>VLOOKUP(C44,'DESCRIÇÃO EMOP'!A:C,3,FALSE)</f>
        <v>UN</v>
      </c>
      <c r="E47" s="652"/>
      <c r="F47" s="115"/>
      <c r="G47" s="121"/>
      <c r="H47" s="121"/>
      <c r="I47" s="121"/>
      <c r="J47" s="121"/>
      <c r="K47" s="121"/>
      <c r="L47" s="121"/>
      <c r="M47" s="122"/>
    </row>
    <row r="48" spans="1:13" ht="60.75" customHeight="1" x14ac:dyDescent="0.2">
      <c r="A48" s="15"/>
      <c r="B48" s="58"/>
      <c r="C48" s="56"/>
      <c r="D48" s="584"/>
      <c r="E48" s="649"/>
      <c r="F48" s="115"/>
      <c r="G48" s="121"/>
      <c r="H48" s="121"/>
      <c r="I48" s="121"/>
      <c r="J48" s="121"/>
      <c r="K48" s="121"/>
      <c r="L48" s="121"/>
      <c r="M48" s="122"/>
    </row>
    <row r="49" spans="1:22" ht="21.95" customHeight="1" x14ac:dyDescent="0.2">
      <c r="A49" s="15"/>
      <c r="B49" s="582" t="s">
        <v>48</v>
      </c>
      <c r="C49" s="129" t="s">
        <v>454</v>
      </c>
      <c r="D49" s="702" t="s">
        <v>24312</v>
      </c>
      <c r="E49" s="702"/>
      <c r="F49" s="702"/>
      <c r="G49" s="702"/>
      <c r="H49" s="702"/>
      <c r="I49" s="702"/>
      <c r="J49" s="702"/>
      <c r="K49" s="702"/>
      <c r="L49" s="702"/>
      <c r="M49" s="702"/>
    </row>
    <row r="50" spans="1:22" ht="21.95" customHeight="1" x14ac:dyDescent="0.2">
      <c r="A50" s="15"/>
      <c r="B50" s="58"/>
      <c r="C50" s="56"/>
      <c r="D50" s="584"/>
      <c r="E50" s="649"/>
      <c r="F50" s="650" t="s">
        <v>29</v>
      </c>
      <c r="G50" s="651"/>
      <c r="H50" s="651"/>
      <c r="I50" s="651"/>
      <c r="J50" s="121"/>
      <c r="K50" s="121"/>
      <c r="L50" s="121"/>
      <c r="M50" s="122"/>
    </row>
    <row r="51" spans="1:22" ht="21.95" customHeight="1" x14ac:dyDescent="0.2">
      <c r="A51" s="15"/>
      <c r="B51" s="58"/>
      <c r="C51" s="640">
        <f>F51</f>
        <v>11</v>
      </c>
      <c r="D51" s="584" t="s">
        <v>18</v>
      </c>
      <c r="E51" s="649"/>
      <c r="F51" s="121">
        <v>11</v>
      </c>
      <c r="G51" s="652" t="s">
        <v>34745</v>
      </c>
      <c r="H51" s="121"/>
      <c r="I51" s="121"/>
      <c r="J51" s="121"/>
      <c r="K51" s="121"/>
      <c r="L51" s="121"/>
      <c r="M51" s="122"/>
    </row>
    <row r="52" spans="1:22" ht="21.95" customHeight="1" x14ac:dyDescent="0.2">
      <c r="A52" s="15"/>
      <c r="B52" s="58"/>
      <c r="C52" s="56">
        <f>C51</f>
        <v>11</v>
      </c>
      <c r="D52" s="584" t="str">
        <f>VLOOKUP(C49,'DESCRIÇÃO EMOP'!A:C,3,FALSE)</f>
        <v>UN</v>
      </c>
      <c r="E52" s="602"/>
      <c r="F52" s="603"/>
      <c r="G52" s="600"/>
      <c r="H52" s="600"/>
      <c r="I52" s="600"/>
      <c r="J52" s="600"/>
      <c r="K52" s="600"/>
      <c r="L52" s="600"/>
      <c r="M52" s="601"/>
    </row>
    <row r="53" spans="1:22" ht="21.95" customHeight="1" x14ac:dyDescent="0.2">
      <c r="A53" s="15"/>
      <c r="B53" s="55"/>
      <c r="C53" s="56"/>
      <c r="D53" s="690"/>
      <c r="E53" s="690"/>
      <c r="F53" s="690"/>
      <c r="G53" s="690"/>
      <c r="H53" s="690"/>
      <c r="I53" s="690"/>
      <c r="J53" s="690"/>
      <c r="K53" s="690"/>
      <c r="L53" s="690"/>
      <c r="M53" s="690"/>
    </row>
    <row r="54" spans="1:22" s="493" customFormat="1" ht="33.75" customHeight="1" x14ac:dyDescent="0.2">
      <c r="A54" s="15"/>
      <c r="B54" s="55"/>
      <c r="C54" s="56"/>
      <c r="D54" s="637"/>
      <c r="E54" s="637"/>
      <c r="F54" s="637"/>
      <c r="G54" s="637"/>
      <c r="H54" s="637"/>
      <c r="I54" s="637"/>
      <c r="J54" s="637"/>
      <c r="K54" s="637"/>
      <c r="L54" s="637"/>
      <c r="M54" s="637"/>
    </row>
    <row r="55" spans="1:22" s="493" customFormat="1" ht="41.25" customHeight="1" x14ac:dyDescent="0.2">
      <c r="A55" s="15"/>
      <c r="B55" s="668" t="s">
        <v>52</v>
      </c>
      <c r="C55" s="494" t="s">
        <v>1567</v>
      </c>
      <c r="D55" s="700" t="str">
        <f>VLOOKUP(C55,'DESCRIÇÃO EMOP'!A:B,2,FALSE)</f>
        <v>PROJETO EXECUTIVO DE VIA PARA VEICULOS E PEDESTRES EM RUAS EAVENIDAS URBANAS,COM CALCADAS EM AMBOS OS LADOS E 2 FAIXASDE ROLAMENTO COM LARGURA MAXIMA DE 13M,APRESENTADO EM AUTOCAD NOS PADROES DA CONTRATANTE</v>
      </c>
      <c r="E55" s="700"/>
      <c r="F55" s="700"/>
      <c r="G55" s="700"/>
      <c r="H55" s="700"/>
      <c r="I55" s="700"/>
      <c r="J55" s="700"/>
      <c r="K55" s="700"/>
      <c r="L55" s="700"/>
      <c r="M55" s="700"/>
    </row>
    <row r="56" spans="1:22" s="493" customFormat="1" ht="17.100000000000001" customHeight="1" x14ac:dyDescent="0.2">
      <c r="A56" s="15"/>
      <c r="B56" s="55"/>
      <c r="C56" s="56"/>
      <c r="D56" s="637"/>
      <c r="E56" s="637"/>
      <c r="F56" s="637"/>
      <c r="G56" s="637"/>
      <c r="H56" s="637"/>
      <c r="I56" s="637"/>
      <c r="J56" s="637"/>
      <c r="K56" s="637"/>
      <c r="L56" s="637"/>
      <c r="M56" s="637"/>
    </row>
    <row r="57" spans="1:22" s="493" customFormat="1" ht="17.100000000000001" customHeight="1" x14ac:dyDescent="0.2">
      <c r="A57" s="15"/>
      <c r="B57" s="55"/>
      <c r="C57" s="56"/>
      <c r="D57" s="637"/>
      <c r="E57" s="637"/>
      <c r="F57" s="637"/>
      <c r="G57" s="637"/>
      <c r="H57" s="637"/>
      <c r="I57" s="637"/>
      <c r="J57" s="637"/>
      <c r="K57" s="637"/>
      <c r="L57" s="637"/>
      <c r="M57" s="637"/>
    </row>
    <row r="58" spans="1:22" s="478" customFormat="1" ht="17.100000000000001" customHeight="1" x14ac:dyDescent="0.2">
      <c r="A58" s="617"/>
      <c r="B58" s="618"/>
      <c r="C58" s="619"/>
      <c r="D58" s="494"/>
      <c r="E58" s="659" t="s">
        <v>34771</v>
      </c>
      <c r="G58" s="659" t="s">
        <v>37</v>
      </c>
      <c r="H58" s="659"/>
      <c r="I58" s="660" t="s">
        <v>38</v>
      </c>
      <c r="J58" s="660"/>
      <c r="K58" s="617"/>
      <c r="L58" s="660" t="s">
        <v>39</v>
      </c>
      <c r="M58" s="482"/>
      <c r="N58" s="482"/>
      <c r="O58" s="482"/>
      <c r="P58" s="482"/>
      <c r="Q58" s="482"/>
      <c r="R58" s="482"/>
      <c r="S58" s="661"/>
      <c r="T58" s="661"/>
      <c r="U58" s="661"/>
      <c r="V58" s="661"/>
    </row>
    <row r="59" spans="1:22" s="478" customFormat="1" ht="17.100000000000001" customHeight="1" x14ac:dyDescent="0.2">
      <c r="A59" s="617"/>
      <c r="B59" s="622">
        <f>L59</f>
        <v>0.52</v>
      </c>
      <c r="C59" s="619" t="s">
        <v>34772</v>
      </c>
      <c r="E59" s="662">
        <v>440</v>
      </c>
      <c r="F59" s="478" t="s">
        <v>13</v>
      </c>
      <c r="G59" s="662">
        <v>12</v>
      </c>
      <c r="H59" s="662"/>
      <c r="I59" s="662">
        <f>E59*G59</f>
        <v>5280</v>
      </c>
      <c r="J59" s="662"/>
      <c r="K59" s="663"/>
      <c r="L59" s="662">
        <f>TRUNC(I59/10000,2)</f>
        <v>0.52</v>
      </c>
      <c r="M59" s="664"/>
      <c r="N59" s="665"/>
      <c r="O59" s="482"/>
      <c r="P59" s="666"/>
      <c r="Q59" s="482"/>
      <c r="R59" s="482"/>
      <c r="S59" s="661"/>
      <c r="T59" s="661"/>
      <c r="U59" s="661"/>
      <c r="V59" s="661"/>
    </row>
    <row r="60" spans="1:22" s="478" customFormat="1" ht="17.100000000000001" customHeight="1" x14ac:dyDescent="0.2">
      <c r="A60" s="617"/>
      <c r="B60" s="667">
        <f>B59</f>
        <v>0.52</v>
      </c>
      <c r="C60" s="619"/>
      <c r="E60" s="662"/>
      <c r="G60" s="662"/>
      <c r="H60" s="662"/>
      <c r="I60" s="662"/>
      <c r="J60" s="662"/>
      <c r="K60" s="663"/>
      <c r="L60" s="662"/>
      <c r="M60" s="664"/>
      <c r="N60" s="665"/>
      <c r="O60" s="482"/>
      <c r="P60" s="666"/>
      <c r="Q60" s="482"/>
      <c r="R60" s="482"/>
      <c r="S60" s="661"/>
      <c r="T60" s="661"/>
      <c r="U60" s="661"/>
      <c r="V60" s="661"/>
    </row>
    <row r="61" spans="1:22" s="493" customFormat="1" ht="17.100000000000001" customHeight="1" x14ac:dyDescent="0.2">
      <c r="A61" s="15"/>
      <c r="B61" s="55"/>
      <c r="C61" s="56"/>
      <c r="D61" s="637"/>
      <c r="E61" s="637"/>
      <c r="F61" s="637"/>
      <c r="G61" s="637"/>
      <c r="H61" s="637"/>
      <c r="I61" s="637"/>
      <c r="J61" s="637"/>
      <c r="K61" s="637"/>
      <c r="L61" s="637"/>
      <c r="M61" s="637"/>
    </row>
    <row r="62" spans="1:22" s="493" customFormat="1" ht="21.95" customHeight="1" x14ac:dyDescent="0.2">
      <c r="A62" s="15"/>
      <c r="B62" s="55"/>
      <c r="C62" s="56"/>
      <c r="D62" s="637"/>
      <c r="E62" s="637"/>
      <c r="F62" s="637"/>
      <c r="G62" s="637"/>
      <c r="H62" s="637"/>
      <c r="I62" s="637"/>
      <c r="J62" s="637"/>
      <c r="K62" s="637"/>
      <c r="L62" s="637"/>
      <c r="M62" s="637"/>
    </row>
    <row r="63" spans="1:22" s="493" customFormat="1" ht="21.95" customHeight="1" x14ac:dyDescent="0.2">
      <c r="A63" s="15"/>
      <c r="B63" s="55"/>
      <c r="C63" s="56"/>
      <c r="D63" s="637"/>
      <c r="E63" s="637"/>
      <c r="F63" s="637"/>
      <c r="G63" s="637"/>
      <c r="H63" s="637"/>
      <c r="I63" s="637"/>
      <c r="J63" s="637"/>
      <c r="K63" s="637"/>
      <c r="L63" s="637"/>
      <c r="M63" s="637"/>
    </row>
    <row r="64" spans="1:22" ht="59.25" customHeight="1" x14ac:dyDescent="0.2">
      <c r="A64" s="15"/>
      <c r="B64" s="82" t="s">
        <v>34750</v>
      </c>
      <c r="C64" s="84" t="s">
        <v>1544</v>
      </c>
      <c r="D64" s="700" t="str">
        <f>VLOOKUP(C64,'DESCRIÇÃO EMOP'!A:B,2,FALSE)</f>
        <v>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v>
      </c>
      <c r="E64" s="700"/>
      <c r="F64" s="700"/>
      <c r="G64" s="700"/>
      <c r="H64" s="700"/>
      <c r="I64" s="700"/>
      <c r="J64" s="700"/>
      <c r="K64" s="700"/>
      <c r="L64" s="700"/>
      <c r="M64" s="700"/>
    </row>
    <row r="65" spans="1:13" ht="48.75" customHeight="1" x14ac:dyDescent="0.2">
      <c r="A65" s="15"/>
      <c r="B65" s="82"/>
      <c r="C65" s="96"/>
      <c r="D65" s="97"/>
      <c r="E65" s="84"/>
      <c r="F65" s="478"/>
      <c r="G65" s="109" t="s">
        <v>36</v>
      </c>
      <c r="H65" s="73"/>
      <c r="I65" s="110" t="s">
        <v>37</v>
      </c>
      <c r="J65" s="110"/>
      <c r="K65" s="108" t="s">
        <v>38</v>
      </c>
      <c r="L65" s="82"/>
      <c r="M65" s="108" t="s">
        <v>39</v>
      </c>
    </row>
    <row r="66" spans="1:13" ht="21.95" customHeight="1" x14ac:dyDescent="0.2">
      <c r="A66" s="15"/>
      <c r="B66" s="82"/>
      <c r="C66" s="102">
        <f>M66</f>
        <v>0.52800000000000002</v>
      </c>
      <c r="D66" s="65" t="s">
        <v>18</v>
      </c>
      <c r="E66" s="578" t="s">
        <v>34733</v>
      </c>
      <c r="F66" s="478"/>
      <c r="G66" s="623">
        <v>440</v>
      </c>
      <c r="H66" s="641" t="s">
        <v>17</v>
      </c>
      <c r="I66" s="642">
        <v>12</v>
      </c>
      <c r="J66" s="27"/>
      <c r="K66" s="643">
        <f t="shared" ref="K66" si="0">G66*I66</f>
        <v>5280</v>
      </c>
      <c r="L66" s="644"/>
      <c r="M66" s="645">
        <f t="shared" ref="M66" si="1">K66/10000</f>
        <v>0.52800000000000002</v>
      </c>
    </row>
    <row r="67" spans="1:13" ht="21.95" customHeight="1" x14ac:dyDescent="0.2">
      <c r="A67" s="15"/>
      <c r="B67" s="82"/>
      <c r="C67" s="111">
        <f>SUM(C66:C66)</f>
        <v>0.52800000000000002</v>
      </c>
      <c r="D67" s="65" t="str">
        <f>VLOOKUP(C64,'DESCRIÇÃO EMOP'!A:C,3,FALSE)</f>
        <v>KM</v>
      </c>
      <c r="E67" s="73"/>
      <c r="F67" s="643"/>
      <c r="G67" s="73"/>
      <c r="H67" s="643"/>
      <c r="I67" s="643"/>
      <c r="J67" s="643"/>
      <c r="K67" s="643"/>
      <c r="L67" s="644"/>
      <c r="M67" s="643"/>
    </row>
    <row r="68" spans="1:13" ht="21.95" customHeight="1" x14ac:dyDescent="0.2">
      <c r="A68" s="15"/>
      <c r="B68" s="82"/>
      <c r="C68" s="73"/>
      <c r="D68" s="73"/>
      <c r="E68" s="73"/>
      <c r="F68" s="73"/>
      <c r="G68" s="73"/>
      <c r="H68" s="73"/>
      <c r="I68" s="82"/>
      <c r="J68" s="112"/>
      <c r="K68" s="112"/>
      <c r="L68" s="82"/>
      <c r="M68" s="82"/>
    </row>
    <row r="69" spans="1:13" ht="42.75" customHeight="1" x14ac:dyDescent="0.2">
      <c r="A69" s="15"/>
      <c r="B69" s="82" t="s">
        <v>34751</v>
      </c>
      <c r="C69" s="84" t="s">
        <v>42</v>
      </c>
      <c r="D69" s="689" t="str">
        <f>VLOOKUP(C69,'DESCRIÇÃO EMOP'!A:B,2,FALSE)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E69" s="689"/>
      <c r="F69" s="689"/>
      <c r="G69" s="689"/>
      <c r="H69" s="689"/>
      <c r="I69" s="689"/>
      <c r="J69" s="689"/>
      <c r="K69" s="689"/>
      <c r="L69" s="689"/>
      <c r="M69" s="689"/>
    </row>
    <row r="70" spans="1:13" ht="39.75" customHeight="1" x14ac:dyDescent="0.2">
      <c r="A70" s="15"/>
      <c r="B70" s="58"/>
      <c r="C70" s="83"/>
      <c r="D70" s="113"/>
      <c r="E70" s="114"/>
      <c r="F70" s="115"/>
      <c r="G70" s="116" t="s">
        <v>29</v>
      </c>
      <c r="H70" s="117"/>
      <c r="I70" s="118" t="s">
        <v>44</v>
      </c>
      <c r="J70" s="119"/>
      <c r="K70" s="119"/>
      <c r="L70" s="119" t="s">
        <v>45</v>
      </c>
      <c r="M70" s="119"/>
    </row>
    <row r="71" spans="1:13" ht="21.95" customHeight="1" x14ac:dyDescent="0.2">
      <c r="A71" s="15"/>
      <c r="B71" s="58"/>
      <c r="C71" s="120">
        <f>G71*I71*L71</f>
        <v>6</v>
      </c>
      <c r="D71" s="65" t="s">
        <v>18</v>
      </c>
      <c r="E71" s="96"/>
      <c r="F71" s="115"/>
      <c r="G71" s="121">
        <v>1</v>
      </c>
      <c r="H71" s="121" t="s">
        <v>46</v>
      </c>
      <c r="I71" s="121">
        <v>1</v>
      </c>
      <c r="J71" s="121" t="s">
        <v>46</v>
      </c>
      <c r="K71" s="121"/>
      <c r="L71" s="121">
        <v>6</v>
      </c>
      <c r="M71" s="122"/>
    </row>
    <row r="72" spans="1:13" ht="21.95" customHeight="1" x14ac:dyDescent="0.2">
      <c r="A72" s="15"/>
      <c r="B72" s="58"/>
      <c r="C72" s="111">
        <f>C71</f>
        <v>6</v>
      </c>
      <c r="D72" s="65" t="str">
        <f>VLOOKUP(C69,'DESCRIÇÃO EMOP'!A:C,3,FALSE)</f>
        <v>UNXMES</v>
      </c>
      <c r="E72" s="64" t="s">
        <v>12</v>
      </c>
      <c r="F72" s="53"/>
      <c r="G72" s="121"/>
      <c r="H72" s="121"/>
      <c r="I72" s="121"/>
      <c r="J72" s="121"/>
      <c r="K72" s="121"/>
      <c r="L72" s="121"/>
      <c r="M72" s="122"/>
    </row>
    <row r="73" spans="1:13" ht="21.95" customHeight="1" x14ac:dyDescent="0.2">
      <c r="A73" s="15"/>
      <c r="B73" s="82"/>
      <c r="C73" s="123"/>
      <c r="D73" s="97"/>
      <c r="E73" s="124"/>
      <c r="F73" s="124"/>
      <c r="G73" s="125"/>
      <c r="H73" s="112"/>
      <c r="I73" s="82"/>
      <c r="J73" s="82"/>
      <c r="K73" s="82"/>
      <c r="L73" s="82"/>
      <c r="M73" s="82"/>
    </row>
    <row r="74" spans="1:13" ht="42.75" hidden="1" customHeight="1" x14ac:dyDescent="0.2">
      <c r="A74" s="15"/>
      <c r="B74" s="82" t="s">
        <v>48</v>
      </c>
      <c r="C74" s="102" t="s">
        <v>49</v>
      </c>
      <c r="D74" s="689" t="str">
        <f>VLOOKUP(C74,'DESCRIÇÃO EMOP'!A:B,2,FALSE)</f>
        <v>GALPAO ABERTO PARA OFICINAS E DEPOSITOS DE CANTEIRO DE OBRAS,ESTRUTURADO EM MADEIRA DE LEI,COBERTURA DE TELHAS DE CIMENTO SEM AMIANTO ONDULADAS,DE 6MM DE ESPESSURA,PISO CIMENTADO EPREPARO DO TERRENO</v>
      </c>
      <c r="E74" s="689"/>
      <c r="F74" s="689"/>
      <c r="G74" s="689"/>
      <c r="H74" s="689"/>
      <c r="I74" s="689"/>
      <c r="J74" s="689"/>
      <c r="K74" s="689"/>
      <c r="L74" s="689"/>
      <c r="M74" s="689"/>
    </row>
    <row r="75" spans="1:13" ht="44.25" hidden="1" customHeight="1" x14ac:dyDescent="0.2">
      <c r="A75" s="15"/>
      <c r="B75" s="82"/>
      <c r="C75" s="102"/>
      <c r="D75" s="97"/>
      <c r="E75" s="124"/>
      <c r="F75" s="110" t="s">
        <v>36</v>
      </c>
      <c r="G75" s="73"/>
      <c r="H75" s="110" t="s">
        <v>37</v>
      </c>
      <c r="I75" s="110"/>
      <c r="J75" s="108" t="s">
        <v>38</v>
      </c>
      <c r="K75" s="82"/>
      <c r="L75" s="82"/>
      <c r="M75" s="82"/>
    </row>
    <row r="76" spans="1:13" ht="21.95" hidden="1" customHeight="1" x14ac:dyDescent="0.2">
      <c r="A76" s="15"/>
      <c r="B76" s="82"/>
      <c r="C76" s="102">
        <f>J76</f>
        <v>0</v>
      </c>
      <c r="D76" s="65" t="s">
        <v>18</v>
      </c>
      <c r="E76" s="124"/>
      <c r="F76" s="124">
        <v>0</v>
      </c>
      <c r="G76" s="125" t="s">
        <v>13</v>
      </c>
      <c r="H76" s="57">
        <v>6</v>
      </c>
      <c r="I76" s="103" t="s">
        <v>18</v>
      </c>
      <c r="J76" s="57">
        <f>F76*H76</f>
        <v>0</v>
      </c>
      <c r="K76" s="82"/>
      <c r="L76" s="82"/>
      <c r="M76" s="82"/>
    </row>
    <row r="77" spans="1:13" ht="21.95" hidden="1" customHeight="1" x14ac:dyDescent="0.2">
      <c r="A77" s="15"/>
      <c r="B77" s="58"/>
      <c r="C77" s="111"/>
      <c r="D77" s="65" t="s">
        <v>51</v>
      </c>
      <c r="E77" s="64"/>
      <c r="F77" s="115"/>
      <c r="G77" s="121"/>
      <c r="H77" s="121"/>
      <c r="I77" s="121"/>
      <c r="J77" s="121"/>
      <c r="K77" s="121"/>
      <c r="L77" s="121"/>
      <c r="M77" s="122"/>
    </row>
    <row r="78" spans="1:13" ht="21.95" hidden="1" customHeight="1" x14ac:dyDescent="0.2">
      <c r="A78" s="15"/>
      <c r="B78" s="219"/>
      <c r="C78" s="220"/>
      <c r="D78" s="194"/>
      <c r="E78" s="221"/>
      <c r="F78" s="222"/>
      <c r="G78" s="223"/>
      <c r="H78" s="223"/>
      <c r="I78" s="223"/>
      <c r="J78" s="223"/>
      <c r="K78" s="223"/>
      <c r="L78" s="223"/>
      <c r="M78" s="224"/>
    </row>
    <row r="79" spans="1:13" ht="39" customHeight="1" x14ac:dyDescent="0.2">
      <c r="A79" s="15"/>
      <c r="B79" s="82" t="s">
        <v>34746</v>
      </c>
      <c r="C79" s="102" t="s">
        <v>54</v>
      </c>
      <c r="D79" s="689" t="str">
        <f>VLOOKUP(C79,'DESCRIÇÃO EMOP'!A:B,2,FALSE)</f>
        <v>INSTALACAO E LIGACAO PROVISORIA PARA ABASTECIMENTO DE AGUA EESGOTAMENTO SANITARIO EM CANTEIRO DE OBRAS,INCLUSIVE ESCAVACAO,EXCLUSIVE REPOSICAO DA PAVIMENTACAO DO LOGRADOURO PUBLICO</v>
      </c>
      <c r="E79" s="689"/>
      <c r="F79" s="689"/>
      <c r="G79" s="689"/>
      <c r="H79" s="689"/>
      <c r="I79" s="689"/>
      <c r="J79" s="689"/>
      <c r="K79" s="689"/>
      <c r="L79" s="689"/>
      <c r="M79" s="689"/>
    </row>
    <row r="80" spans="1:13" ht="21.95" customHeight="1" x14ac:dyDescent="0.2">
      <c r="A80" s="15"/>
      <c r="B80" s="58"/>
      <c r="C80" s="225"/>
      <c r="D80" s="107"/>
      <c r="E80" s="64"/>
      <c r="F80" s="199" t="s">
        <v>29</v>
      </c>
      <c r="G80" s="200"/>
      <c r="H80" s="200"/>
      <c r="I80" s="200"/>
      <c r="J80" s="121"/>
      <c r="K80" s="121"/>
      <c r="L80" s="121"/>
      <c r="M80" s="122"/>
    </row>
    <row r="81" spans="1:13" ht="21.95" customHeight="1" x14ac:dyDescent="0.2">
      <c r="A81" s="15"/>
      <c r="B81" s="58"/>
      <c r="C81" s="127">
        <v>1</v>
      </c>
      <c r="D81" s="107" t="s">
        <v>18</v>
      </c>
      <c r="E81" s="64"/>
      <c r="F81" s="121">
        <v>1</v>
      </c>
      <c r="G81" s="121"/>
      <c r="H81" s="121"/>
      <c r="I81" s="121"/>
      <c r="J81" s="121"/>
      <c r="K81" s="121"/>
      <c r="L81" s="121"/>
      <c r="M81" s="122"/>
    </row>
    <row r="82" spans="1:13" ht="21.95" customHeight="1" x14ac:dyDescent="0.2">
      <c r="A82" s="15"/>
      <c r="B82" s="58"/>
      <c r="C82" s="111">
        <v>1</v>
      </c>
      <c r="D82" s="65" t="str">
        <f>VLOOKUP(C79,'DESCRIÇÃO EMOP'!A:C,3,FALSE)</f>
        <v>UN</v>
      </c>
      <c r="E82" s="64"/>
      <c r="F82" s="115"/>
      <c r="G82" s="121"/>
      <c r="H82" s="121"/>
      <c r="I82" s="121"/>
      <c r="J82" s="121"/>
      <c r="K82" s="121"/>
      <c r="L82" s="121"/>
      <c r="M82" s="122"/>
    </row>
    <row r="83" spans="1:13" ht="21.75" customHeight="1" x14ac:dyDescent="0.2">
      <c r="A83" s="15"/>
      <c r="B83" s="58"/>
      <c r="C83" s="96"/>
      <c r="D83" s="107"/>
      <c r="E83" s="64"/>
      <c r="F83" s="115"/>
      <c r="G83" s="121"/>
      <c r="H83" s="121"/>
      <c r="I83" s="121"/>
      <c r="J83" s="121"/>
      <c r="K83" s="121"/>
      <c r="L83" s="121"/>
      <c r="M83" s="122"/>
    </row>
    <row r="84" spans="1:13" ht="35.25" customHeight="1" x14ac:dyDescent="0.2">
      <c r="A84" s="15"/>
      <c r="B84" s="82" t="s">
        <v>34748</v>
      </c>
      <c r="C84" s="102" t="s">
        <v>56</v>
      </c>
      <c r="D84" s="689" t="str">
        <f>VLOOKUP(C84,'DESCRIÇÃO EMOP'!A:B,2,FALSE)</f>
        <v>INSTALACAO E LIGACAO PROVISORIA DE ALIMENTACAO DE ENERGIA ELETRICA,EM BAIXA TENSAO,PARA CANTEIRO DE OBRAS,M3-CHAVE 100A,CARGA 3KW,20CV,EXCLUSIVE O FORNECIMENTO DO MEDIDOR</v>
      </c>
      <c r="E84" s="689"/>
      <c r="F84" s="689"/>
      <c r="G84" s="689"/>
      <c r="H84" s="689"/>
      <c r="I84" s="689"/>
      <c r="J84" s="689"/>
      <c r="K84" s="689"/>
      <c r="L84" s="689"/>
      <c r="M84" s="689"/>
    </row>
    <row r="85" spans="1:13" ht="21.95" customHeight="1" x14ac:dyDescent="0.2">
      <c r="A85" s="15"/>
      <c r="B85" s="58"/>
      <c r="C85" s="225"/>
      <c r="D85" s="107"/>
      <c r="E85" s="64"/>
      <c r="F85" s="199" t="s">
        <v>29</v>
      </c>
      <c r="G85" s="200"/>
      <c r="H85" s="200"/>
      <c r="I85" s="200"/>
      <c r="J85" s="121"/>
      <c r="K85" s="121"/>
      <c r="L85" s="121"/>
      <c r="M85" s="122"/>
    </row>
    <row r="86" spans="1:13" ht="21.95" customHeight="1" x14ac:dyDescent="0.2">
      <c r="A86" s="15"/>
      <c r="B86" s="58"/>
      <c r="C86" s="127">
        <v>1</v>
      </c>
      <c r="D86" s="107" t="s">
        <v>18</v>
      </c>
      <c r="E86" s="64"/>
      <c r="F86" s="121">
        <v>1</v>
      </c>
      <c r="G86" s="121"/>
      <c r="H86" s="121"/>
      <c r="I86" s="121"/>
      <c r="J86" s="121"/>
      <c r="K86" s="121"/>
      <c r="L86" s="121"/>
      <c r="M86" s="122"/>
    </row>
    <row r="87" spans="1:13" ht="21.95" customHeight="1" x14ac:dyDescent="0.2">
      <c r="A87" s="15"/>
      <c r="B87" s="58"/>
      <c r="C87" s="111">
        <v>1</v>
      </c>
      <c r="D87" s="65" t="str">
        <f>VLOOKUP(C84,'DESCRIÇÃO EMOP'!A:C,3,FALSE)</f>
        <v>UN</v>
      </c>
      <c r="E87" s="64"/>
      <c r="F87" s="115"/>
      <c r="G87" s="121"/>
      <c r="H87" s="121"/>
      <c r="I87" s="121"/>
      <c r="J87" s="121"/>
      <c r="K87" s="121"/>
      <c r="L87" s="121"/>
      <c r="M87" s="122"/>
    </row>
    <row r="88" spans="1:13" ht="21.95" customHeight="1" x14ac:dyDescent="0.2">
      <c r="A88" s="15"/>
      <c r="B88" s="58"/>
      <c r="C88" s="96"/>
      <c r="D88" s="107"/>
      <c r="E88" s="64"/>
      <c r="F88" s="115"/>
      <c r="G88" s="121"/>
      <c r="H88" s="121"/>
      <c r="I88" s="121"/>
      <c r="J88" s="121"/>
      <c r="K88" s="121"/>
      <c r="L88" s="121"/>
      <c r="M88" s="122"/>
    </row>
    <row r="89" spans="1:13" ht="21.95" customHeight="1" x14ac:dyDescent="0.2">
      <c r="A89" s="15"/>
      <c r="B89" s="582" t="s">
        <v>34752</v>
      </c>
      <c r="C89" s="653" t="s">
        <v>652</v>
      </c>
      <c r="D89" s="702" t="s">
        <v>23049</v>
      </c>
      <c r="E89" s="702"/>
      <c r="F89" s="702"/>
      <c r="G89" s="702"/>
      <c r="H89" s="702"/>
      <c r="I89" s="702"/>
      <c r="J89" s="702"/>
      <c r="K89" s="702"/>
      <c r="L89" s="702"/>
      <c r="M89" s="702"/>
    </row>
    <row r="90" spans="1:13" ht="21.95" customHeight="1" x14ac:dyDescent="0.2">
      <c r="A90" s="15"/>
      <c r="B90" s="58"/>
      <c r="C90" s="56"/>
      <c r="D90" s="584"/>
      <c r="E90" s="649"/>
      <c r="F90" s="652"/>
      <c r="G90" s="652" t="s">
        <v>34754</v>
      </c>
      <c r="H90" s="121"/>
      <c r="I90" s="121"/>
      <c r="J90" s="121"/>
      <c r="K90" s="121"/>
      <c r="L90" s="121"/>
      <c r="M90" s="122"/>
    </row>
    <row r="91" spans="1:13" ht="21.95" customHeight="1" x14ac:dyDescent="0.2">
      <c r="A91" s="15"/>
      <c r="B91" s="58"/>
      <c r="C91" s="56"/>
      <c r="D91" s="584"/>
      <c r="E91" s="649"/>
      <c r="F91" s="654"/>
      <c r="G91" s="650" t="s">
        <v>9</v>
      </c>
      <c r="H91" s="651"/>
      <c r="I91" s="651" t="s">
        <v>34756</v>
      </c>
      <c r="J91" s="121"/>
      <c r="K91" s="121" t="s">
        <v>34644</v>
      </c>
      <c r="L91" s="121"/>
      <c r="M91" s="122"/>
    </row>
    <row r="92" spans="1:13" ht="59.25" customHeight="1" x14ac:dyDescent="0.2">
      <c r="A92" s="15"/>
      <c r="B92" s="58"/>
      <c r="C92" s="129">
        <f>K92</f>
        <v>22</v>
      </c>
      <c r="D92" s="584" t="s">
        <v>18</v>
      </c>
      <c r="E92" s="578" t="s">
        <v>34733</v>
      </c>
      <c r="F92" s="655"/>
      <c r="G92" s="656">
        <v>440</v>
      </c>
      <c r="H92" s="121"/>
      <c r="I92" s="656">
        <v>20</v>
      </c>
      <c r="J92" s="121" t="s">
        <v>34755</v>
      </c>
      <c r="K92" s="121">
        <f>G92/I92</f>
        <v>22</v>
      </c>
      <c r="L92" s="121"/>
      <c r="M92" s="122"/>
    </row>
    <row r="93" spans="1:13" ht="21.95" customHeight="1" x14ac:dyDescent="0.2">
      <c r="A93" s="15"/>
      <c r="B93" s="58"/>
      <c r="C93" s="604">
        <f>C92</f>
        <v>22</v>
      </c>
      <c r="D93" s="584" t="str">
        <f>VLOOKUP(C89,'DESCRIÇÃO EMOP'!A:C,3,FALSE)</f>
        <v>UN</v>
      </c>
      <c r="E93" s="649"/>
      <c r="F93" s="115"/>
      <c r="G93" s="121"/>
      <c r="H93" s="121"/>
      <c r="I93" s="121"/>
      <c r="J93" s="121"/>
      <c r="K93" s="121"/>
      <c r="L93" s="121"/>
      <c r="M93" s="122"/>
    </row>
    <row r="94" spans="1:13" ht="21.95" customHeight="1" x14ac:dyDescent="0.2">
      <c r="A94" s="15"/>
      <c r="B94" s="58"/>
      <c r="C94" s="56"/>
      <c r="D94" s="584"/>
      <c r="E94" s="649"/>
      <c r="F94" s="115"/>
      <c r="G94" s="121"/>
      <c r="H94" s="121"/>
      <c r="I94" s="121"/>
      <c r="J94" s="121"/>
      <c r="K94" s="121"/>
      <c r="L94" s="121"/>
      <c r="M94" s="122"/>
    </row>
    <row r="95" spans="1:13" ht="21.95" customHeight="1" x14ac:dyDescent="0.2">
      <c r="A95" s="15"/>
      <c r="B95" s="582" t="s">
        <v>34770</v>
      </c>
      <c r="C95" s="653" t="s">
        <v>788</v>
      </c>
      <c r="D95" s="702" t="s">
        <v>24364</v>
      </c>
      <c r="E95" s="702"/>
      <c r="F95" s="702"/>
      <c r="G95" s="702"/>
      <c r="H95" s="702"/>
      <c r="I95" s="702"/>
      <c r="J95" s="702"/>
      <c r="K95" s="702"/>
      <c r="L95" s="702"/>
      <c r="M95" s="702"/>
    </row>
    <row r="96" spans="1:13" ht="21.95" customHeight="1" x14ac:dyDescent="0.2">
      <c r="A96" s="15"/>
      <c r="B96" s="58"/>
      <c r="C96" s="56"/>
      <c r="D96" s="584"/>
      <c r="E96" s="649"/>
      <c r="F96" s="652"/>
      <c r="G96" s="652"/>
      <c r="H96" s="121"/>
      <c r="I96" s="121"/>
      <c r="J96" s="121"/>
      <c r="K96" s="121"/>
      <c r="L96" s="121"/>
      <c r="M96" s="122"/>
    </row>
    <row r="97" spans="1:15" ht="51.75" customHeight="1" x14ac:dyDescent="0.2">
      <c r="A97" s="15"/>
      <c r="B97" s="58"/>
      <c r="C97" s="56"/>
      <c r="D97" s="584"/>
      <c r="E97" s="649"/>
      <c r="F97" s="654"/>
      <c r="G97" s="650" t="s">
        <v>34747</v>
      </c>
      <c r="H97" s="650" t="s">
        <v>17</v>
      </c>
      <c r="I97" s="652" t="s">
        <v>34749</v>
      </c>
      <c r="J97" s="121"/>
      <c r="K97" s="121"/>
      <c r="L97" s="121"/>
      <c r="M97" s="122"/>
    </row>
    <row r="98" spans="1:15" ht="21.95" customHeight="1" x14ac:dyDescent="0.2">
      <c r="A98" s="15"/>
      <c r="B98" s="58"/>
      <c r="C98" s="129">
        <f>G98*I98</f>
        <v>44</v>
      </c>
      <c r="D98" s="584" t="s">
        <v>18</v>
      </c>
      <c r="E98" s="578" t="s">
        <v>34733</v>
      </c>
      <c r="F98" s="655"/>
      <c r="G98" s="656">
        <v>22</v>
      </c>
      <c r="H98" s="650" t="s">
        <v>17</v>
      </c>
      <c r="I98" s="656">
        <v>2</v>
      </c>
      <c r="J98" s="121"/>
      <c r="K98" s="121"/>
      <c r="L98" s="121"/>
      <c r="M98" s="122"/>
    </row>
    <row r="99" spans="1:15" ht="21.95" customHeight="1" x14ac:dyDescent="0.2">
      <c r="A99" s="15"/>
      <c r="B99" s="58"/>
      <c r="C99" s="604">
        <f>C98</f>
        <v>44</v>
      </c>
      <c r="D99" s="584" t="str">
        <f>VLOOKUP(C95,'DESCRIÇÃO EMOP'!A:C,3,FALSE)</f>
        <v>UN</v>
      </c>
      <c r="E99" s="649"/>
      <c r="F99" s="115"/>
      <c r="G99" s="121"/>
      <c r="H99" s="651"/>
      <c r="I99" s="651"/>
      <c r="J99" s="121"/>
      <c r="K99" s="121"/>
      <c r="L99" s="121"/>
      <c r="M99" s="122"/>
    </row>
    <row r="100" spans="1:15" ht="21.95" customHeight="1" x14ac:dyDescent="0.2">
      <c r="A100" s="15"/>
      <c r="B100" s="58"/>
      <c r="C100" s="96"/>
      <c r="D100" s="130"/>
      <c r="E100" s="96"/>
      <c r="F100" s="115"/>
      <c r="G100" s="121"/>
      <c r="H100" s="121"/>
      <c r="I100" s="121"/>
      <c r="J100" s="121"/>
      <c r="K100" s="121"/>
      <c r="L100" s="121"/>
      <c r="M100" s="122"/>
    </row>
    <row r="101" spans="1:15" ht="21.95" customHeight="1" x14ac:dyDescent="0.2">
      <c r="A101" s="15"/>
      <c r="B101" s="75" t="s">
        <v>58</v>
      </c>
      <c r="C101" s="76" t="s">
        <v>59</v>
      </c>
      <c r="D101" s="77"/>
      <c r="E101" s="78"/>
      <c r="F101" s="79"/>
      <c r="G101" s="80"/>
      <c r="H101" s="81"/>
      <c r="I101" s="81"/>
      <c r="J101" s="81"/>
      <c r="K101" s="81"/>
      <c r="L101" s="81"/>
      <c r="M101" s="81"/>
    </row>
    <row r="102" spans="1:15" ht="50.25" customHeight="1" x14ac:dyDescent="0.2">
      <c r="A102" s="15"/>
      <c r="B102" s="58"/>
      <c r="C102" s="96"/>
      <c r="D102" s="130"/>
      <c r="E102" s="96"/>
      <c r="F102" s="115"/>
      <c r="G102" s="121"/>
      <c r="H102" s="121"/>
      <c r="I102" s="121"/>
      <c r="J102" s="121"/>
      <c r="K102" s="121"/>
      <c r="L102" s="121"/>
      <c r="M102" s="122"/>
      <c r="O102" s="4">
        <f>320/25</f>
        <v>12.8</v>
      </c>
    </row>
    <row r="103" spans="1:15" ht="21.95" hidden="1" customHeight="1" thickBot="1" x14ac:dyDescent="0.25">
      <c r="A103" s="15"/>
      <c r="B103" s="72"/>
      <c r="C103" s="37" t="s">
        <v>60</v>
      </c>
      <c r="D103" s="131"/>
      <c r="E103" s="131"/>
      <c r="F103" s="132" t="s">
        <v>61</v>
      </c>
      <c r="G103" s="131"/>
      <c r="H103" s="133"/>
      <c r="I103" s="134"/>
      <c r="J103" s="72"/>
      <c r="K103" s="72"/>
      <c r="L103" s="72"/>
      <c r="M103" s="72"/>
    </row>
    <row r="104" spans="1:15" ht="21.95" hidden="1" customHeight="1" x14ac:dyDescent="0.2">
      <c r="A104" s="15"/>
      <c r="B104" s="72"/>
      <c r="C104" s="38" t="s">
        <v>62</v>
      </c>
      <c r="D104" s="39"/>
      <c r="E104" s="40"/>
      <c r="F104" s="217" t="s">
        <v>63</v>
      </c>
      <c r="G104" s="41" t="s">
        <v>62</v>
      </c>
      <c r="H104" s="41" t="s">
        <v>64</v>
      </c>
      <c r="I104" s="218" t="s">
        <v>65</v>
      </c>
      <c r="J104" s="216"/>
      <c r="K104" s="72"/>
      <c r="L104" s="72"/>
      <c r="M104" s="72"/>
    </row>
    <row r="105" spans="1:15" ht="21.95" hidden="1" customHeight="1" x14ac:dyDescent="0.2">
      <c r="A105" s="15"/>
      <c r="B105" s="72"/>
      <c r="C105" s="42" t="s">
        <v>66</v>
      </c>
      <c r="D105" s="43"/>
      <c r="E105" s="44"/>
      <c r="F105" s="45">
        <v>0.2</v>
      </c>
      <c r="G105" s="46">
        <v>0.4</v>
      </c>
      <c r="H105" s="46">
        <v>0.6</v>
      </c>
      <c r="I105" s="135">
        <v>1.2000000000000002</v>
      </c>
      <c r="J105" s="72"/>
      <c r="K105" s="72"/>
      <c r="L105" s="72"/>
      <c r="M105" s="72"/>
    </row>
    <row r="106" spans="1:15" ht="21.95" hidden="1" customHeight="1" x14ac:dyDescent="0.2">
      <c r="A106" s="15"/>
      <c r="B106" s="72"/>
      <c r="C106" s="42" t="s">
        <v>67</v>
      </c>
      <c r="D106" s="43"/>
      <c r="E106" s="44"/>
      <c r="F106" s="46">
        <v>0.2</v>
      </c>
      <c r="G106" s="46">
        <v>0.5</v>
      </c>
      <c r="H106" s="46">
        <v>0.6</v>
      </c>
      <c r="I106" s="135">
        <v>1.2999999999999998</v>
      </c>
      <c r="J106" s="72"/>
      <c r="K106" s="72"/>
      <c r="L106" s="72"/>
      <c r="M106" s="72"/>
    </row>
    <row r="107" spans="1:15" ht="44.25" hidden="1" customHeight="1" x14ac:dyDescent="0.2">
      <c r="A107" s="15"/>
      <c r="B107" s="72"/>
      <c r="C107" s="42" t="s">
        <v>68</v>
      </c>
      <c r="D107" s="43"/>
      <c r="E107" s="44"/>
      <c r="F107" s="46">
        <v>0.3</v>
      </c>
      <c r="G107" s="46">
        <v>0.6</v>
      </c>
      <c r="H107" s="46">
        <v>0.6</v>
      </c>
      <c r="I107" s="135">
        <v>1.5</v>
      </c>
      <c r="J107" s="72"/>
      <c r="K107" s="72"/>
      <c r="L107" s="72"/>
      <c r="M107" s="72"/>
    </row>
    <row r="108" spans="1:15" ht="44.25" hidden="1" customHeight="1" x14ac:dyDescent="0.2">
      <c r="A108" s="15"/>
      <c r="B108" s="72"/>
      <c r="C108" s="42" t="s">
        <v>69</v>
      </c>
      <c r="D108" s="43"/>
      <c r="E108" s="44"/>
      <c r="F108" s="46">
        <v>0.3</v>
      </c>
      <c r="G108" s="46">
        <v>0.7</v>
      </c>
      <c r="H108" s="46">
        <v>0.6</v>
      </c>
      <c r="I108" s="135">
        <v>1.6</v>
      </c>
      <c r="J108" s="72"/>
      <c r="K108" s="72"/>
      <c r="L108" s="72"/>
      <c r="M108" s="72"/>
    </row>
    <row r="109" spans="1:15" ht="44.25" hidden="1" customHeight="1" x14ac:dyDescent="0.2">
      <c r="A109" s="15"/>
      <c r="B109" s="72"/>
      <c r="C109" s="42" t="s">
        <v>70</v>
      </c>
      <c r="D109" s="43"/>
      <c r="E109" s="44"/>
      <c r="F109" s="46">
        <v>0.3</v>
      </c>
      <c r="G109" s="46">
        <v>0.8</v>
      </c>
      <c r="H109" s="46">
        <v>0.6</v>
      </c>
      <c r="I109" s="135">
        <v>1.7000000000000002</v>
      </c>
      <c r="J109" s="72"/>
      <c r="K109" s="72"/>
      <c r="L109" s="72"/>
      <c r="M109" s="72"/>
    </row>
    <row r="110" spans="1:15" ht="44.25" hidden="1" customHeight="1" thickBot="1" x14ac:dyDescent="0.25">
      <c r="A110" s="15"/>
      <c r="B110" s="72"/>
      <c r="C110" s="47"/>
      <c r="D110" s="48"/>
      <c r="E110" s="49"/>
      <c r="F110" s="50"/>
      <c r="G110" s="50"/>
      <c r="H110" s="50"/>
      <c r="I110" s="136"/>
      <c r="J110" s="72"/>
      <c r="K110" s="72"/>
      <c r="L110" s="72"/>
      <c r="M110" s="72"/>
    </row>
    <row r="111" spans="1:15" ht="27.75" hidden="1" customHeight="1" x14ac:dyDescent="0.2">
      <c r="A111" s="15"/>
      <c r="B111" s="72"/>
      <c r="C111" s="86"/>
      <c r="D111" s="87"/>
      <c r="E111" s="88"/>
      <c r="F111" s="51"/>
      <c r="G111" s="137"/>
      <c r="H111" s="72"/>
      <c r="I111" s="72"/>
      <c r="J111" s="72"/>
      <c r="K111" s="72"/>
      <c r="L111" s="72"/>
      <c r="M111" s="72"/>
    </row>
    <row r="112" spans="1:15" ht="44.25" customHeight="1" x14ac:dyDescent="0.2">
      <c r="A112" s="15"/>
      <c r="B112" s="82" t="s">
        <v>71</v>
      </c>
      <c r="C112" s="84" t="s">
        <v>72</v>
      </c>
      <c r="D112" s="690" t="str">
        <f>VLOOKUP(C112,'DESCRIÇÃO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E112" s="690"/>
      <c r="F112" s="690"/>
      <c r="G112" s="690"/>
      <c r="H112" s="690"/>
      <c r="I112" s="690"/>
      <c r="J112" s="690"/>
      <c r="K112" s="690"/>
      <c r="L112" s="690"/>
      <c r="M112" s="690"/>
    </row>
    <row r="113" spans="1:14" ht="31.5" customHeight="1" x14ac:dyDescent="0.2">
      <c r="A113" s="15"/>
      <c r="B113" s="58"/>
      <c r="C113" s="83"/>
      <c r="D113" s="113"/>
      <c r="E113" s="114"/>
      <c r="F113" s="115"/>
      <c r="G113" s="138" t="s">
        <v>74</v>
      </c>
      <c r="H113" s="138"/>
      <c r="I113" s="138" t="s">
        <v>75</v>
      </c>
      <c r="J113" s="138"/>
      <c r="K113" s="138"/>
      <c r="L113" s="138" t="s">
        <v>76</v>
      </c>
      <c r="M113" s="52"/>
    </row>
    <row r="114" spans="1:14" ht="31.5" customHeight="1" x14ac:dyDescent="0.2">
      <c r="A114" s="15"/>
      <c r="B114" s="58"/>
      <c r="C114" s="139">
        <f>G114*I114*L114</f>
        <v>18</v>
      </c>
      <c r="D114" s="65" t="s">
        <v>18</v>
      </c>
      <c r="E114" s="96"/>
      <c r="F114" s="115"/>
      <c r="G114" s="121">
        <v>1</v>
      </c>
      <c r="H114" s="121" t="s">
        <v>46</v>
      </c>
      <c r="I114" s="121">
        <v>3</v>
      </c>
      <c r="J114" s="121" t="s">
        <v>46</v>
      </c>
      <c r="K114" s="121"/>
      <c r="L114" s="121">
        <v>6</v>
      </c>
      <c r="M114" s="122"/>
    </row>
    <row r="115" spans="1:14" ht="36.75" customHeight="1" x14ac:dyDescent="0.2">
      <c r="A115" s="15"/>
      <c r="B115" s="58"/>
      <c r="C115" s="128">
        <f>C114</f>
        <v>18</v>
      </c>
      <c r="D115" s="65" t="str">
        <f>VLOOKUP(C112,'DESCRIÇÃO EMOP'!A:C,3,FALSE)</f>
        <v>UN</v>
      </c>
      <c r="E115" s="64" t="s">
        <v>12</v>
      </c>
      <c r="F115" s="115"/>
      <c r="G115" s="121"/>
      <c r="H115" s="121"/>
      <c r="I115" s="121"/>
      <c r="J115" s="121"/>
      <c r="K115" s="121"/>
      <c r="L115" s="121"/>
      <c r="M115" s="122"/>
    </row>
    <row r="116" spans="1:14" ht="44.25" customHeight="1" x14ac:dyDescent="0.2">
      <c r="A116" s="15"/>
      <c r="B116" s="58"/>
      <c r="C116" s="96"/>
      <c r="D116" s="27"/>
      <c r="E116" s="140"/>
      <c r="F116" s="73"/>
      <c r="G116" s="141"/>
      <c r="H116" s="121"/>
      <c r="I116" s="121"/>
      <c r="J116" s="121"/>
      <c r="K116" s="121"/>
      <c r="L116" s="121"/>
      <c r="M116" s="122"/>
    </row>
    <row r="117" spans="1:14" ht="44.25" customHeight="1" x14ac:dyDescent="0.2">
      <c r="A117" s="15"/>
      <c r="B117" s="82" t="s">
        <v>78</v>
      </c>
      <c r="C117" s="84" t="s">
        <v>79</v>
      </c>
      <c r="D117" s="690" t="str">
        <f>VLOOKUP(C117,'DESCRIÇÃO EMOP'!A:B,2,FALSE)</f>
        <v>PLACA DE SINALIZACAO PREVENTIVA PARA OBRA NA VIA PUBLICA,DEACORDO COM A RESOLUCAO DA PREFEITURA-RJ, COMPREENDENDO FORNECIMENTO E PINTURA DA PLACA E DOS SUPORTES DE MADEIRA.FORNECIMENTO E COLOCACAO</v>
      </c>
      <c r="E117" s="690"/>
      <c r="F117" s="690"/>
      <c r="G117" s="690"/>
      <c r="H117" s="690"/>
      <c r="I117" s="690"/>
      <c r="J117" s="690"/>
      <c r="K117" s="690"/>
      <c r="L117" s="690"/>
      <c r="M117" s="690"/>
    </row>
    <row r="118" spans="1:14" ht="40.5" customHeight="1" x14ac:dyDescent="0.2">
      <c r="A118" s="15"/>
      <c r="B118" s="58"/>
      <c r="C118" s="113"/>
      <c r="D118" s="114"/>
      <c r="E118" s="115"/>
      <c r="F118" s="138" t="s">
        <v>81</v>
      </c>
      <c r="G118" s="138"/>
      <c r="H118" s="138" t="s">
        <v>82</v>
      </c>
      <c r="I118" s="142"/>
      <c r="J118" s="142"/>
      <c r="K118" s="142"/>
      <c r="L118" s="142"/>
      <c r="M118" s="122"/>
    </row>
    <row r="119" spans="1:14" ht="40.5" customHeight="1" outlineLevel="1" x14ac:dyDescent="0.2">
      <c r="A119" s="15"/>
      <c r="B119" s="58"/>
      <c r="C119" s="139">
        <f>F119/H119</f>
        <v>10</v>
      </c>
      <c r="D119" s="65" t="s">
        <v>18</v>
      </c>
      <c r="E119" s="96"/>
      <c r="F119" s="63">
        <f>F124</f>
        <v>320</v>
      </c>
      <c r="G119" s="121" t="s">
        <v>83</v>
      </c>
      <c r="H119" s="121">
        <v>32</v>
      </c>
      <c r="I119" s="82"/>
      <c r="J119" s="82"/>
      <c r="K119" s="82"/>
      <c r="L119" s="82"/>
      <c r="M119" s="122"/>
      <c r="N119" s="228"/>
    </row>
    <row r="120" spans="1:14" ht="40.5" customHeight="1" outlineLevel="1" x14ac:dyDescent="0.2">
      <c r="A120" s="15"/>
      <c r="B120" s="58"/>
      <c r="C120" s="128">
        <f>C119</f>
        <v>10</v>
      </c>
      <c r="D120" s="65" t="str">
        <f>VLOOKUP(C117,'DESCRIÇÃO EMOP'!A:C,3,FALSE)</f>
        <v>UN</v>
      </c>
      <c r="E120" s="64" t="s">
        <v>12</v>
      </c>
      <c r="F120" s="115"/>
      <c r="G120" s="121"/>
      <c r="H120" s="121"/>
      <c r="I120" s="82"/>
      <c r="J120" s="82"/>
      <c r="K120" s="82"/>
      <c r="L120" s="82"/>
      <c r="M120" s="122"/>
      <c r="N120" s="228"/>
    </row>
    <row r="121" spans="1:14" ht="40.5" customHeight="1" outlineLevel="1" x14ac:dyDescent="0.2">
      <c r="A121" s="15"/>
      <c r="B121" s="58"/>
      <c r="C121" s="120"/>
      <c r="D121" s="143"/>
      <c r="E121" s="96"/>
      <c r="F121" s="115"/>
      <c r="G121" s="121"/>
      <c r="H121" s="121"/>
      <c r="I121" s="121"/>
      <c r="J121" s="121"/>
      <c r="K121" s="121"/>
      <c r="L121" s="121"/>
      <c r="M121" s="122"/>
      <c r="N121" s="228"/>
    </row>
    <row r="122" spans="1:14" ht="40.5" customHeight="1" outlineLevel="1" x14ac:dyDescent="0.2">
      <c r="A122" s="15"/>
      <c r="B122" s="82" t="s">
        <v>84</v>
      </c>
      <c r="C122" s="84" t="s">
        <v>85</v>
      </c>
      <c r="D122" s="690" t="str">
        <f>VLOOKUP(C122,'DESCRIÇÃO EMOP'!A:B,2,FALSE)</f>
        <v>CERCA PROTETORA DE BORDA DE VALA OU OBRA,COM TELA PLASTICA NA COR LARANJA OU AMARELA,CONSIDERANDO 1 VEZ DE UTILIZACAO,INCLUSIVE APOIOS,FORNECIMENTO,COLOCACAO E RETIRADA</v>
      </c>
      <c r="E122" s="690"/>
      <c r="F122" s="690"/>
      <c r="G122" s="690"/>
      <c r="H122" s="690"/>
      <c r="I122" s="690"/>
      <c r="J122" s="690"/>
      <c r="K122" s="690"/>
      <c r="L122" s="690"/>
      <c r="M122" s="690"/>
      <c r="N122" s="228"/>
    </row>
    <row r="123" spans="1:14" ht="40.5" customHeight="1" outlineLevel="1" x14ac:dyDescent="0.2">
      <c r="A123" s="15"/>
      <c r="B123" s="83"/>
      <c r="C123" s="113"/>
      <c r="D123" s="114"/>
      <c r="E123" s="115"/>
      <c r="F123" s="138" t="s">
        <v>81</v>
      </c>
      <c r="G123" s="142"/>
      <c r="H123" s="138" t="s">
        <v>87</v>
      </c>
      <c r="I123" s="142" t="s">
        <v>19</v>
      </c>
      <c r="J123" s="144" t="s">
        <v>88</v>
      </c>
      <c r="K123" s="144"/>
      <c r="L123" s="142"/>
      <c r="M123" s="52"/>
      <c r="N123" s="228"/>
    </row>
    <row r="124" spans="1:14" ht="40.5" customHeight="1" outlineLevel="1" x14ac:dyDescent="0.2">
      <c r="A124" s="15"/>
      <c r="B124" s="83"/>
      <c r="C124" s="139">
        <f>F124*H124*J124</f>
        <v>640</v>
      </c>
      <c r="D124" s="65" t="s">
        <v>18</v>
      </c>
      <c r="E124" s="96"/>
      <c r="F124" s="63">
        <f>C303+C308+C312+C316+C327</f>
        <v>320</v>
      </c>
      <c r="G124" s="121" t="s">
        <v>13</v>
      </c>
      <c r="H124" s="121">
        <v>2</v>
      </c>
      <c r="I124" s="103" t="s">
        <v>13</v>
      </c>
      <c r="J124" s="57">
        <v>1</v>
      </c>
      <c r="K124" s="57"/>
      <c r="L124" s="82"/>
      <c r="M124" s="82"/>
      <c r="N124" s="228"/>
    </row>
    <row r="125" spans="1:14" ht="40.5" customHeight="1" outlineLevel="1" x14ac:dyDescent="0.2">
      <c r="A125" s="15"/>
      <c r="B125" s="83"/>
      <c r="C125" s="128">
        <f>C124</f>
        <v>640</v>
      </c>
      <c r="D125" s="65" t="str">
        <f>VLOOKUP(C122,'DESCRIÇÃO EMOP'!A:C,3,FALSE)</f>
        <v>M2</v>
      </c>
      <c r="E125" s="64" t="s">
        <v>12</v>
      </c>
      <c r="F125" s="115"/>
      <c r="G125" s="121"/>
      <c r="H125" s="121"/>
      <c r="I125" s="82"/>
      <c r="J125" s="57"/>
      <c r="K125" s="57"/>
      <c r="L125" s="82"/>
      <c r="M125" s="82"/>
      <c r="N125" s="228"/>
    </row>
    <row r="126" spans="1:14" ht="40.5" customHeight="1" outlineLevel="1" x14ac:dyDescent="0.2">
      <c r="A126" s="15"/>
      <c r="B126" s="83"/>
      <c r="C126" s="128"/>
      <c r="D126" s="65"/>
      <c r="E126" s="64"/>
      <c r="F126" s="115"/>
      <c r="G126" s="121"/>
      <c r="H126" s="121"/>
      <c r="I126" s="82"/>
      <c r="J126" s="57"/>
      <c r="K126" s="57"/>
      <c r="L126" s="82"/>
      <c r="M126" s="82"/>
      <c r="N126" s="228"/>
    </row>
    <row r="127" spans="1:14" ht="40.5" hidden="1" customHeight="1" outlineLevel="1" x14ac:dyDescent="0.2">
      <c r="A127" s="15"/>
      <c r="B127" s="83"/>
      <c r="C127" s="128"/>
      <c r="D127" s="65"/>
      <c r="E127" s="64"/>
      <c r="F127" s="115"/>
      <c r="G127" s="121"/>
      <c r="H127" s="121"/>
      <c r="I127" s="82"/>
      <c r="J127" s="57"/>
      <c r="K127" s="57"/>
      <c r="L127" s="82"/>
      <c r="M127" s="82"/>
      <c r="N127" s="228"/>
    </row>
    <row r="128" spans="1:14" ht="40.5" hidden="1" customHeight="1" outlineLevel="1" x14ac:dyDescent="0.2">
      <c r="A128" s="15"/>
      <c r="B128" s="82" t="s">
        <v>89</v>
      </c>
      <c r="C128" s="84" t="s">
        <v>90</v>
      </c>
      <c r="D128" s="690" t="str">
        <f>VLOOKUP(C128,'DESCRIÇÃO EMOP'!A:B,2,FALSE)</f>
        <v>BARRAGEM DE BLOQUEIO DE OBRA NA VIA PUBLICA,DE ACORDO COM ARESOLUCAO DA PREFEITURA-RJ,COMPREENDENDO FORNECIMENTO,COLOCACAO E PINTURA DOS SUPORTES DE MADEIRA COM REAPROVEITAMENTO DO CONJUNTO 40 (QUARENTA) VEZES</v>
      </c>
      <c r="E128" s="690"/>
      <c r="F128" s="690"/>
      <c r="G128" s="690"/>
      <c r="H128" s="690"/>
      <c r="I128" s="690"/>
      <c r="J128" s="690"/>
      <c r="K128" s="690"/>
      <c r="L128" s="690"/>
      <c r="M128" s="690"/>
      <c r="N128" s="228"/>
    </row>
    <row r="129" spans="1:14" hidden="1" outlineLevel="1" x14ac:dyDescent="0.2">
      <c r="A129" s="15"/>
      <c r="B129" s="82"/>
      <c r="C129" s="84"/>
      <c r="D129" s="20"/>
      <c r="E129" s="20"/>
      <c r="F129" s="20"/>
      <c r="G129" s="20"/>
      <c r="H129" s="20"/>
      <c r="I129" s="20"/>
      <c r="J129" s="20"/>
      <c r="K129" s="20"/>
      <c r="L129" s="20"/>
      <c r="M129" s="20"/>
      <c r="N129" s="228"/>
    </row>
    <row r="130" spans="1:14" ht="15.75" hidden="1" outlineLevel="1" x14ac:dyDescent="0.2">
      <c r="A130" s="15"/>
      <c r="B130" s="83"/>
      <c r="C130" s="113"/>
      <c r="D130" s="114"/>
      <c r="E130" s="211"/>
      <c r="F130" s="205"/>
      <c r="G130" s="212"/>
      <c r="H130" s="206"/>
      <c r="I130" s="206"/>
      <c r="J130" s="206"/>
      <c r="K130" s="212"/>
      <c r="L130" s="142"/>
      <c r="M130" s="52"/>
      <c r="N130" s="228"/>
    </row>
    <row r="131" spans="1:14" ht="15.75" hidden="1" outlineLevel="1" x14ac:dyDescent="0.2">
      <c r="A131" s="15"/>
      <c r="B131" s="83"/>
      <c r="C131" s="120"/>
      <c r="D131" s="210"/>
      <c r="E131" s="207"/>
      <c r="F131" s="205"/>
      <c r="G131" s="208"/>
      <c r="H131" s="209"/>
      <c r="I131" s="209"/>
      <c r="J131" s="209"/>
      <c r="K131" s="209"/>
      <c r="L131" s="142"/>
      <c r="M131" s="52"/>
      <c r="N131" s="228"/>
    </row>
    <row r="132" spans="1:14" ht="15.75" hidden="1" outlineLevel="1" x14ac:dyDescent="0.2">
      <c r="A132" s="15"/>
      <c r="B132" s="83"/>
      <c r="C132" s="120"/>
      <c r="D132" s="210"/>
      <c r="E132" s="207"/>
      <c r="F132" s="205"/>
      <c r="G132" s="212" t="s">
        <v>36</v>
      </c>
      <c r="H132" s="206"/>
      <c r="I132" s="212" t="s">
        <v>93</v>
      </c>
      <c r="J132" s="209"/>
      <c r="K132" s="209"/>
      <c r="L132" s="142"/>
      <c r="M132" s="52"/>
      <c r="N132" s="228"/>
    </row>
    <row r="133" spans="1:14" ht="15.75" hidden="1" outlineLevel="1" x14ac:dyDescent="0.2">
      <c r="A133" s="15"/>
      <c r="B133" s="83"/>
      <c r="C133" s="120">
        <v>0</v>
      </c>
      <c r="D133" s="210" t="s">
        <v>18</v>
      </c>
      <c r="E133" s="207"/>
      <c r="F133" s="205"/>
      <c r="G133" s="208">
        <f>F119</f>
        <v>320</v>
      </c>
      <c r="H133" s="209" t="s">
        <v>34</v>
      </c>
      <c r="I133" s="209">
        <v>50</v>
      </c>
      <c r="J133" s="209" t="s">
        <v>13</v>
      </c>
      <c r="K133" s="209">
        <v>7</v>
      </c>
      <c r="L133" s="142"/>
      <c r="M133" s="52"/>
      <c r="N133" s="228"/>
    </row>
    <row r="134" spans="1:14" ht="40.5" hidden="1" customHeight="1" outlineLevel="1" x14ac:dyDescent="0.2">
      <c r="A134" s="15"/>
      <c r="B134" s="83"/>
      <c r="C134" s="139"/>
      <c r="D134" s="65"/>
      <c r="E134" s="96"/>
      <c r="F134" s="63"/>
      <c r="G134" s="121"/>
      <c r="H134" s="121"/>
      <c r="I134" s="103"/>
      <c r="J134" s="57"/>
      <c r="K134" s="57"/>
      <c r="L134" s="82"/>
      <c r="M134" s="82"/>
      <c r="N134" s="228"/>
    </row>
    <row r="135" spans="1:14" ht="40.5" hidden="1" customHeight="1" collapsed="1" x14ac:dyDescent="0.2">
      <c r="A135" s="15"/>
      <c r="B135" s="83"/>
      <c r="C135" s="102">
        <f>ROUND(F135/H135,2)</f>
        <v>12.8</v>
      </c>
      <c r="D135" s="65" t="str">
        <f>VLOOKUP(C128,'DESCRIÇÃO EMOP'!A:C,3,FALSE)</f>
        <v>M</v>
      </c>
      <c r="E135" s="64" t="s">
        <v>12</v>
      </c>
      <c r="F135" s="606">
        <v>320</v>
      </c>
      <c r="G135" s="121"/>
      <c r="H135" s="121">
        <v>25</v>
      </c>
      <c r="I135" s="82"/>
      <c r="J135" s="57"/>
      <c r="K135" s="57"/>
      <c r="L135" s="82"/>
      <c r="M135" s="82"/>
    </row>
    <row r="136" spans="1:14" ht="21.75" hidden="1" customHeight="1" x14ac:dyDescent="0.2">
      <c r="A136" s="15"/>
      <c r="B136" s="83"/>
      <c r="C136" s="604">
        <v>0</v>
      </c>
      <c r="D136" s="65"/>
      <c r="E136" s="64"/>
      <c r="F136" s="115"/>
      <c r="G136" s="121"/>
      <c r="H136" s="121"/>
      <c r="I136" s="82"/>
      <c r="J136" s="57"/>
      <c r="K136" s="57"/>
      <c r="L136" s="82"/>
      <c r="M136" s="82"/>
    </row>
    <row r="137" spans="1:14" ht="21.75" customHeight="1" x14ac:dyDescent="0.2">
      <c r="A137" s="15"/>
      <c r="B137" s="72"/>
      <c r="C137" s="86"/>
      <c r="D137" s="87"/>
      <c r="E137" s="88"/>
      <c r="F137" s="51"/>
      <c r="G137" s="137"/>
      <c r="H137" s="72"/>
      <c r="I137" s="72"/>
      <c r="J137" s="72"/>
      <c r="K137" s="72"/>
      <c r="L137" s="72"/>
      <c r="M137" s="72"/>
    </row>
    <row r="138" spans="1:14" ht="38.25" customHeight="1" x14ac:dyDescent="0.2">
      <c r="A138" s="15"/>
      <c r="B138" s="82" t="s">
        <v>89</v>
      </c>
      <c r="C138" s="84" t="s">
        <v>95</v>
      </c>
      <c r="D138" s="690" t="str">
        <f>VLOOKUP(C138,'DESCRIÇÃO EMOP'!A:B,2,FALSE)</f>
        <v>ESCAVACAO MANUAL DE VALA/CAVA EM MATERIAL DE 1ª CATEGORIA (A(AREIA,ARGILA OU PICARRA),ATE 1,50M DE PROFUNDIDADE,EXCLUSIVE ESCORAMENTO E ESGOTAMENTO</v>
      </c>
      <c r="E138" s="690"/>
      <c r="F138" s="690"/>
      <c r="G138" s="690"/>
      <c r="H138" s="690"/>
      <c r="I138" s="690"/>
      <c r="J138" s="690"/>
      <c r="K138" s="690"/>
      <c r="L138" s="690"/>
      <c r="M138" s="690"/>
    </row>
    <row r="139" spans="1:14" s="612" customFormat="1" ht="21.75" customHeight="1" x14ac:dyDescent="0.2">
      <c r="A139" s="15"/>
      <c r="B139" s="82"/>
      <c r="C139" s="609"/>
      <c r="D139" s="610"/>
      <c r="E139" s="187"/>
      <c r="F139" s="611"/>
      <c r="G139" s="187"/>
      <c r="H139" s="100" t="s">
        <v>9</v>
      </c>
      <c r="I139" s="100"/>
      <c r="J139" s="100" t="s">
        <v>28</v>
      </c>
      <c r="K139" s="100"/>
      <c r="L139" s="100" t="s">
        <v>23</v>
      </c>
      <c r="M139" s="100"/>
    </row>
    <row r="140" spans="1:14" ht="21.95" hidden="1" customHeight="1" x14ac:dyDescent="0.2">
      <c r="A140" s="15"/>
      <c r="B140" s="82"/>
      <c r="C140" s="102"/>
      <c r="D140" s="36" t="s">
        <v>18</v>
      </c>
      <c r="E140" s="178" t="s">
        <v>96</v>
      </c>
      <c r="F140" s="188"/>
      <c r="G140" s="227"/>
      <c r="H140" s="184"/>
      <c r="I140" s="187"/>
      <c r="J140" s="184">
        <v>1.2</v>
      </c>
      <c r="K140" s="187"/>
      <c r="L140" s="229">
        <v>1.5</v>
      </c>
      <c r="M140" s="229"/>
    </row>
    <row r="141" spans="1:14" s="608" customFormat="1" ht="21.75" customHeight="1" x14ac:dyDescent="0.2">
      <c r="A141" s="607"/>
      <c r="B141" s="103"/>
      <c r="C141" s="66">
        <f>H141*J141*L141</f>
        <v>129.6</v>
      </c>
      <c r="D141" s="27" t="s">
        <v>18</v>
      </c>
      <c r="E141" s="82" t="s">
        <v>97</v>
      </c>
      <c r="F141" s="153"/>
      <c r="G141" s="103"/>
      <c r="H141" s="147">
        <v>72</v>
      </c>
      <c r="I141" s="103" t="s">
        <v>13</v>
      </c>
      <c r="J141" s="181">
        <v>1.2</v>
      </c>
      <c r="K141" s="103" t="s">
        <v>13</v>
      </c>
      <c r="L141" s="147">
        <v>1.5</v>
      </c>
      <c r="M141" s="147"/>
    </row>
    <row r="142" spans="1:14" ht="21.95" hidden="1" customHeight="1" x14ac:dyDescent="0.2">
      <c r="A142" s="15"/>
      <c r="B142" s="82"/>
      <c r="C142" s="102">
        <f>H142*J142*L142</f>
        <v>0</v>
      </c>
      <c r="D142" s="36" t="s">
        <v>18</v>
      </c>
      <c r="E142" s="187" t="s">
        <v>98</v>
      </c>
      <c r="F142" s="230"/>
      <c r="G142" s="185"/>
      <c r="H142" s="184"/>
      <c r="I142" s="185" t="s">
        <v>13</v>
      </c>
      <c r="J142" s="186">
        <v>1.5</v>
      </c>
      <c r="K142" s="185" t="s">
        <v>13</v>
      </c>
      <c r="L142" s="229">
        <v>1.5</v>
      </c>
      <c r="M142" s="229"/>
    </row>
    <row r="143" spans="1:14" ht="21.95" hidden="1" customHeight="1" x14ac:dyDescent="0.2">
      <c r="A143" s="15"/>
      <c r="B143" s="82"/>
      <c r="C143" s="102"/>
      <c r="D143" s="36" t="s">
        <v>18</v>
      </c>
      <c r="E143" s="187" t="s">
        <v>99</v>
      </c>
      <c r="F143" s="230"/>
      <c r="G143" s="185"/>
      <c r="H143" s="184"/>
      <c r="I143" s="185" t="s">
        <v>13</v>
      </c>
      <c r="J143" s="186">
        <v>1.7</v>
      </c>
      <c r="K143" s="185" t="s">
        <v>13</v>
      </c>
      <c r="L143" s="229">
        <v>1.5</v>
      </c>
      <c r="M143" s="229"/>
    </row>
    <row r="144" spans="1:14" ht="21.95" hidden="1" customHeight="1" x14ac:dyDescent="0.2">
      <c r="A144" s="15"/>
      <c r="B144" s="82"/>
      <c r="C144" s="102"/>
      <c r="D144" s="36" t="s">
        <v>18</v>
      </c>
      <c r="E144" s="187" t="s">
        <v>100</v>
      </c>
      <c r="F144" s="230"/>
      <c r="G144" s="185"/>
      <c r="H144" s="184"/>
      <c r="I144" s="185" t="s">
        <v>13</v>
      </c>
      <c r="J144" s="186">
        <v>2</v>
      </c>
      <c r="K144" s="185" t="s">
        <v>13</v>
      </c>
      <c r="L144" s="229">
        <v>1.5</v>
      </c>
      <c r="M144" s="229"/>
    </row>
    <row r="145" spans="1:13" ht="21.95" hidden="1" customHeight="1" outlineLevel="2" x14ac:dyDescent="0.2">
      <c r="A145" s="15"/>
      <c r="B145" s="82"/>
      <c r="C145" s="102"/>
      <c r="D145" s="36" t="s">
        <v>18</v>
      </c>
      <c r="E145" s="178" t="s">
        <v>101</v>
      </c>
      <c r="F145" s="230"/>
      <c r="G145" s="185"/>
      <c r="H145" s="184">
        <v>317</v>
      </c>
      <c r="I145" s="185" t="s">
        <v>13</v>
      </c>
      <c r="J145" s="186">
        <v>2.2000000000000002</v>
      </c>
      <c r="K145" s="185" t="s">
        <v>13</v>
      </c>
      <c r="L145" s="229">
        <v>1.5</v>
      </c>
      <c r="M145" s="229"/>
    </row>
    <row r="146" spans="1:13" ht="21.95" hidden="1" customHeight="1" outlineLevel="2" x14ac:dyDescent="0.2">
      <c r="A146" s="15"/>
      <c r="B146" s="82"/>
      <c r="C146" s="102"/>
      <c r="D146" s="36"/>
      <c r="E146" s="178"/>
      <c r="F146" s="230"/>
      <c r="G146" s="185"/>
      <c r="H146" s="184"/>
      <c r="I146" s="185"/>
      <c r="J146" s="186"/>
      <c r="K146" s="185"/>
      <c r="L146" s="229">
        <v>1.5</v>
      </c>
      <c r="M146" s="229"/>
    </row>
    <row r="147" spans="1:13" ht="21.95" hidden="1" customHeight="1" x14ac:dyDescent="0.2">
      <c r="A147" s="15"/>
      <c r="B147" s="82"/>
      <c r="C147" s="102"/>
      <c r="D147" s="36" t="s">
        <v>18</v>
      </c>
      <c r="E147" s="178" t="s">
        <v>102</v>
      </c>
      <c r="F147" s="230"/>
      <c r="G147" s="185"/>
      <c r="H147" s="184"/>
      <c r="I147" s="185" t="s">
        <v>13</v>
      </c>
      <c r="J147" s="186">
        <v>3.1</v>
      </c>
      <c r="K147" s="185" t="s">
        <v>13</v>
      </c>
      <c r="L147" s="229">
        <v>1.5</v>
      </c>
      <c r="M147" s="229"/>
    </row>
    <row r="148" spans="1:13" ht="21.95" hidden="1" customHeight="1" x14ac:dyDescent="0.2">
      <c r="A148" s="15"/>
      <c r="B148" s="82"/>
      <c r="C148" s="102"/>
      <c r="D148" s="226"/>
      <c r="E148" s="178"/>
      <c r="F148" s="188"/>
      <c r="G148" s="227" t="s">
        <v>29</v>
      </c>
      <c r="H148" s="187"/>
      <c r="I148" s="187" t="s">
        <v>103</v>
      </c>
      <c r="J148" s="187"/>
      <c r="K148" s="187" t="s">
        <v>104</v>
      </c>
      <c r="L148" s="185" t="s">
        <v>13</v>
      </c>
      <c r="M148" s="185" t="s">
        <v>23</v>
      </c>
    </row>
    <row r="149" spans="1:13" ht="21.95" hidden="1" customHeight="1" x14ac:dyDescent="0.2">
      <c r="A149" s="15"/>
      <c r="B149" s="82"/>
      <c r="C149" s="102">
        <f>G149*I149*K149*M149</f>
        <v>0</v>
      </c>
      <c r="D149" s="36" t="s">
        <v>18</v>
      </c>
      <c r="E149" s="178" t="s">
        <v>105</v>
      </c>
      <c r="F149" s="188"/>
      <c r="G149" s="231"/>
      <c r="H149" s="185" t="s">
        <v>13</v>
      </c>
      <c r="I149" s="229">
        <v>1.6</v>
      </c>
      <c r="J149" s="185" t="s">
        <v>13</v>
      </c>
      <c r="K149" s="229">
        <v>1.6</v>
      </c>
      <c r="L149" s="185" t="s">
        <v>13</v>
      </c>
      <c r="M149" s="229">
        <v>1.5</v>
      </c>
    </row>
    <row r="150" spans="1:13" ht="21.95" hidden="1" customHeight="1" x14ac:dyDescent="0.2">
      <c r="A150" s="15"/>
      <c r="B150" s="82"/>
      <c r="C150" s="102"/>
      <c r="D150" s="36" t="s">
        <v>18</v>
      </c>
      <c r="E150" s="178" t="s">
        <v>106</v>
      </c>
      <c r="F150" s="188"/>
      <c r="G150" s="231">
        <v>9</v>
      </c>
      <c r="H150" s="185" t="s">
        <v>13</v>
      </c>
      <c r="I150" s="187"/>
      <c r="J150" s="185" t="s">
        <v>13</v>
      </c>
      <c r="K150" s="187"/>
      <c r="L150" s="185" t="s">
        <v>13</v>
      </c>
      <c r="M150" s="229">
        <v>1.5</v>
      </c>
    </row>
    <row r="151" spans="1:13" ht="21.95" hidden="1" customHeight="1" x14ac:dyDescent="0.2">
      <c r="A151" s="15"/>
      <c r="B151" s="82"/>
      <c r="C151" s="102"/>
      <c r="D151" s="36" t="s">
        <v>18</v>
      </c>
      <c r="E151" s="178" t="s">
        <v>107</v>
      </c>
      <c r="F151" s="188"/>
      <c r="G151" s="231">
        <v>16</v>
      </c>
      <c r="H151" s="185" t="s">
        <v>13</v>
      </c>
      <c r="I151" s="187"/>
      <c r="J151" s="185" t="s">
        <v>13</v>
      </c>
      <c r="K151" s="187"/>
      <c r="L151" s="185" t="s">
        <v>13</v>
      </c>
      <c r="M151" s="229">
        <v>1.5</v>
      </c>
    </row>
    <row r="152" spans="1:13" ht="21.95" hidden="1" customHeight="1" x14ac:dyDescent="0.2">
      <c r="A152" s="15"/>
      <c r="B152" s="82"/>
      <c r="C152" s="102"/>
      <c r="D152" s="36" t="s">
        <v>18</v>
      </c>
      <c r="E152" s="178" t="s">
        <v>108</v>
      </c>
      <c r="F152" s="188"/>
      <c r="G152" s="231">
        <v>11</v>
      </c>
      <c r="H152" s="185" t="s">
        <v>13</v>
      </c>
      <c r="I152" s="187"/>
      <c r="J152" s="185" t="s">
        <v>13</v>
      </c>
      <c r="K152" s="187"/>
      <c r="L152" s="185" t="s">
        <v>13</v>
      </c>
      <c r="M152" s="229">
        <v>1.5</v>
      </c>
    </row>
    <row r="153" spans="1:13" ht="21.95" hidden="1" customHeight="1" x14ac:dyDescent="0.2">
      <c r="A153" s="15"/>
      <c r="B153" s="82"/>
      <c r="C153" s="102"/>
      <c r="D153" s="36" t="s">
        <v>18</v>
      </c>
      <c r="E153" s="178" t="s">
        <v>109</v>
      </c>
      <c r="F153" s="188"/>
      <c r="G153" s="231">
        <v>11</v>
      </c>
      <c r="H153" s="185" t="s">
        <v>13</v>
      </c>
      <c r="I153" s="187"/>
      <c r="J153" s="185" t="s">
        <v>13</v>
      </c>
      <c r="K153" s="187"/>
      <c r="L153" s="185"/>
      <c r="M153" s="229">
        <v>1.5</v>
      </c>
    </row>
    <row r="154" spans="1:13" ht="21.95" hidden="1" customHeight="1" x14ac:dyDescent="0.2">
      <c r="A154" s="15"/>
      <c r="B154" s="82"/>
      <c r="C154" s="102"/>
      <c r="D154" s="226"/>
      <c r="E154" s="178"/>
      <c r="F154" s="188"/>
      <c r="G154" s="231"/>
      <c r="H154" s="185"/>
      <c r="I154" s="187"/>
      <c r="J154" s="185"/>
      <c r="K154" s="187"/>
      <c r="L154" s="185" t="s">
        <v>13</v>
      </c>
      <c r="M154" s="229"/>
    </row>
    <row r="155" spans="1:13" ht="21.95" customHeight="1" outlineLevel="1" x14ac:dyDescent="0.2">
      <c r="A155" s="15"/>
      <c r="B155" s="82"/>
      <c r="C155" s="102"/>
      <c r="D155" s="97"/>
      <c r="E155" s="84"/>
      <c r="F155" s="73"/>
      <c r="G155" s="62" t="s">
        <v>29</v>
      </c>
      <c r="H155" s="103"/>
      <c r="I155" s="100" t="s">
        <v>9</v>
      </c>
      <c r="J155" s="103"/>
      <c r="K155" s="100" t="s">
        <v>28</v>
      </c>
      <c r="L155" s="73"/>
      <c r="M155" s="145" t="s">
        <v>23</v>
      </c>
    </row>
    <row r="156" spans="1:13" ht="21.95" customHeight="1" outlineLevel="1" x14ac:dyDescent="0.2">
      <c r="A156" s="15"/>
      <c r="B156" s="82"/>
      <c r="C156" s="127">
        <f>G156*I156*K156*M156</f>
        <v>23.400000000000002</v>
      </c>
      <c r="D156" s="27" t="s">
        <v>18</v>
      </c>
      <c r="E156" s="140" t="s">
        <v>110</v>
      </c>
      <c r="F156" s="73"/>
      <c r="G156" s="66">
        <f>C293</f>
        <v>18</v>
      </c>
      <c r="H156" s="103" t="s">
        <v>13</v>
      </c>
      <c r="I156" s="146">
        <v>1.3</v>
      </c>
      <c r="J156" s="146" t="s">
        <v>13</v>
      </c>
      <c r="K156" s="146">
        <v>1</v>
      </c>
      <c r="L156" s="146" t="s">
        <v>13</v>
      </c>
      <c r="M156" s="147">
        <v>1</v>
      </c>
    </row>
    <row r="157" spans="1:13" ht="21.95" customHeight="1" x14ac:dyDescent="0.2">
      <c r="A157" s="15"/>
      <c r="B157" s="82"/>
      <c r="C157" s="604">
        <f>SUM(C141:C156)</f>
        <v>153</v>
      </c>
      <c r="D157" s="65" t="str">
        <f>VLOOKUP(C138,'DESCRIÇÃO EMOP'!A:C,3,FALSE)</f>
        <v>M3</v>
      </c>
      <c r="E157" s="64" t="s">
        <v>12</v>
      </c>
      <c r="F157" s="115"/>
      <c r="G157" s="103"/>
      <c r="H157" s="146"/>
      <c r="I157" s="103"/>
      <c r="J157" s="146"/>
      <c r="K157" s="146"/>
      <c r="L157" s="146"/>
      <c r="M157" s="147"/>
    </row>
    <row r="158" spans="1:13" s="493" customFormat="1" ht="21.95" customHeight="1" x14ac:dyDescent="0.2">
      <c r="A158" s="15"/>
      <c r="B158" s="82"/>
      <c r="C158" s="102"/>
      <c r="D158" s="27"/>
      <c r="E158" s="150"/>
      <c r="F158" s="66"/>
      <c r="G158" s="103"/>
      <c r="H158" s="146"/>
      <c r="I158" s="103"/>
      <c r="J158" s="146"/>
      <c r="K158" s="146"/>
      <c r="L158" s="146"/>
      <c r="M158" s="147"/>
    </row>
    <row r="159" spans="1:13" ht="21.95" customHeight="1" x14ac:dyDescent="0.2">
      <c r="A159" s="15"/>
      <c r="B159" s="82" t="s">
        <v>94</v>
      </c>
      <c r="C159" s="84" t="s">
        <v>113</v>
      </c>
      <c r="D159" s="703" t="str">
        <f>VLOOKUP(C159,'DESCRIÇÃO EMOP'!A:B,2,FALSE)</f>
        <v>REATERRO DE VALA/CAVA COM PO-DE-PEDRA,INCLUSIVE FORNECIMENTODO MATERIAL E COMPACTACAO MANUAL</v>
      </c>
      <c r="E159" s="703"/>
      <c r="F159" s="703"/>
      <c r="G159" s="703"/>
      <c r="H159" s="703"/>
      <c r="I159" s="703"/>
      <c r="J159" s="703"/>
      <c r="K159" s="703"/>
      <c r="L159" s="703"/>
      <c r="M159" s="703"/>
    </row>
    <row r="160" spans="1:13" ht="21.95" customHeight="1" x14ac:dyDescent="0.2">
      <c r="A160" s="15"/>
      <c r="B160" s="82"/>
      <c r="C160" s="102"/>
      <c r="D160" s="27"/>
      <c r="E160" s="84"/>
      <c r="G160" s="151" t="s">
        <v>29</v>
      </c>
      <c r="H160" s="145"/>
      <c r="I160" s="152" t="s">
        <v>115</v>
      </c>
      <c r="J160" s="145"/>
      <c r="K160" s="152" t="s">
        <v>116</v>
      </c>
      <c r="L160" s="152"/>
      <c r="M160" s="152" t="s">
        <v>34664</v>
      </c>
    </row>
    <row r="161" spans="1:13" ht="21.95" customHeight="1" x14ac:dyDescent="0.2">
      <c r="A161" s="15"/>
      <c r="B161" s="82"/>
      <c r="C161" s="102">
        <f t="shared" ref="C161:C167" si="2">G161*I161*K161*M161</f>
        <v>25.919999999999998</v>
      </c>
      <c r="D161" s="107" t="s">
        <v>18</v>
      </c>
      <c r="E161" s="84" t="s">
        <v>105</v>
      </c>
      <c r="G161" s="153">
        <f>C334</f>
        <v>9</v>
      </c>
      <c r="H161" s="103" t="s">
        <v>13</v>
      </c>
      <c r="I161" s="146">
        <v>1.2</v>
      </c>
      <c r="J161" s="103" t="s">
        <v>13</v>
      </c>
      <c r="K161" s="146">
        <v>1.2</v>
      </c>
      <c r="L161" s="146" t="s">
        <v>13</v>
      </c>
      <c r="M161" s="148">
        <v>2</v>
      </c>
    </row>
    <row r="162" spans="1:13" ht="21.95" hidden="1" customHeight="1" x14ac:dyDescent="0.2">
      <c r="A162" s="15"/>
      <c r="B162" s="82"/>
      <c r="C162" s="102">
        <f t="shared" si="2"/>
        <v>0</v>
      </c>
      <c r="D162" s="107" t="s">
        <v>18</v>
      </c>
      <c r="E162" s="84" t="s">
        <v>106</v>
      </c>
      <c r="G162" s="153">
        <f>C341</f>
        <v>0</v>
      </c>
      <c r="H162" s="103" t="s">
        <v>13</v>
      </c>
      <c r="I162" s="146">
        <v>2</v>
      </c>
      <c r="J162" s="103" t="s">
        <v>13</v>
      </c>
      <c r="K162" s="146">
        <v>2</v>
      </c>
      <c r="L162" s="146" t="s">
        <v>13</v>
      </c>
      <c r="M162" s="148">
        <v>2.5</v>
      </c>
    </row>
    <row r="163" spans="1:13" ht="21.95" hidden="1" customHeight="1" x14ac:dyDescent="0.2">
      <c r="A163" s="15"/>
      <c r="B163" s="82"/>
      <c r="C163" s="102">
        <f t="shared" si="2"/>
        <v>0</v>
      </c>
      <c r="D163" s="107" t="s">
        <v>18</v>
      </c>
      <c r="E163" s="84" t="s">
        <v>107</v>
      </c>
      <c r="G163" s="153">
        <f>C346</f>
        <v>0</v>
      </c>
      <c r="H163" s="103" t="s">
        <v>13</v>
      </c>
      <c r="I163" s="146">
        <v>2.5</v>
      </c>
      <c r="J163" s="103" t="s">
        <v>13</v>
      </c>
      <c r="K163" s="146">
        <v>2.5</v>
      </c>
      <c r="L163" s="146" t="s">
        <v>13</v>
      </c>
      <c r="M163" s="148">
        <v>2.5</v>
      </c>
    </row>
    <row r="164" spans="1:13" ht="21.95" hidden="1" customHeight="1" outlineLevel="1" x14ac:dyDescent="0.2">
      <c r="A164" s="15"/>
      <c r="B164" s="82"/>
      <c r="C164" s="102">
        <f t="shared" si="2"/>
        <v>0</v>
      </c>
      <c r="D164" s="107" t="s">
        <v>18</v>
      </c>
      <c r="E164" s="84" t="s">
        <v>108</v>
      </c>
      <c r="G164" s="153">
        <f>C350</f>
        <v>0</v>
      </c>
      <c r="H164" s="103" t="s">
        <v>13</v>
      </c>
      <c r="I164" s="146">
        <v>2.2000000000000002</v>
      </c>
      <c r="J164" s="103" t="s">
        <v>13</v>
      </c>
      <c r="K164" s="146">
        <v>2.2000000000000002</v>
      </c>
      <c r="L164" s="146" t="s">
        <v>13</v>
      </c>
      <c r="M164" s="148">
        <v>2.5</v>
      </c>
    </row>
    <row r="165" spans="1:13" ht="21.95" hidden="1" customHeight="1" collapsed="1" x14ac:dyDescent="0.2">
      <c r="A165" s="15"/>
      <c r="B165" s="82"/>
      <c r="C165" s="102">
        <f t="shared" si="2"/>
        <v>0</v>
      </c>
      <c r="D165" s="107" t="s">
        <v>18</v>
      </c>
      <c r="E165" s="84" t="s">
        <v>109</v>
      </c>
      <c r="G165" s="153"/>
      <c r="H165" s="103" t="s">
        <v>13</v>
      </c>
      <c r="I165" s="146">
        <v>3</v>
      </c>
      <c r="J165" s="103" t="s">
        <v>13</v>
      </c>
      <c r="K165" s="146">
        <v>3</v>
      </c>
      <c r="L165" s="146" t="s">
        <v>13</v>
      </c>
      <c r="M165" s="148">
        <v>2.5</v>
      </c>
    </row>
    <row r="166" spans="1:13" ht="21.95" hidden="1" customHeight="1" x14ac:dyDescent="0.2">
      <c r="A166" s="15"/>
      <c r="B166" s="82"/>
      <c r="C166" s="102">
        <f t="shared" si="2"/>
        <v>0</v>
      </c>
      <c r="D166" s="107" t="s">
        <v>18</v>
      </c>
      <c r="E166" s="84" t="s">
        <v>117</v>
      </c>
      <c r="G166" s="153"/>
      <c r="H166" s="103" t="s">
        <v>13</v>
      </c>
      <c r="I166" s="146">
        <v>3</v>
      </c>
      <c r="J166" s="103" t="s">
        <v>13</v>
      </c>
      <c r="K166" s="146">
        <v>3</v>
      </c>
      <c r="L166" s="82" t="s">
        <v>13</v>
      </c>
      <c r="M166" s="148">
        <v>2.5</v>
      </c>
    </row>
    <row r="167" spans="1:13" ht="21.95" customHeight="1" x14ac:dyDescent="0.2">
      <c r="A167" s="15"/>
      <c r="B167" s="82"/>
      <c r="C167" s="102">
        <f t="shared" si="2"/>
        <v>27</v>
      </c>
      <c r="D167" s="107" t="s">
        <v>18</v>
      </c>
      <c r="E167" s="150" t="s">
        <v>118</v>
      </c>
      <c r="G167" s="153">
        <f>G156</f>
        <v>18</v>
      </c>
      <c r="H167" s="103" t="s">
        <v>13</v>
      </c>
      <c r="I167" s="146">
        <v>1</v>
      </c>
      <c r="J167" s="103" t="s">
        <v>13</v>
      </c>
      <c r="K167" s="146">
        <v>1</v>
      </c>
      <c r="L167" s="146" t="s">
        <v>13</v>
      </c>
      <c r="M167" s="148">
        <v>1.5</v>
      </c>
    </row>
    <row r="168" spans="1:13" ht="21.95" customHeight="1" x14ac:dyDescent="0.2">
      <c r="A168" s="15"/>
      <c r="B168" s="82"/>
      <c r="C168" s="102"/>
      <c r="D168" s="27"/>
      <c r="E168" s="84"/>
      <c r="G168" s="145" t="s">
        <v>119</v>
      </c>
      <c r="H168" s="100"/>
      <c r="I168" s="100" t="s">
        <v>28</v>
      </c>
      <c r="J168" s="100"/>
      <c r="K168" s="100" t="s">
        <v>34663</v>
      </c>
      <c r="L168" s="82"/>
      <c r="M168" s="100"/>
    </row>
    <row r="169" spans="1:13" ht="21.95" hidden="1" customHeight="1" x14ac:dyDescent="0.2">
      <c r="A169" s="15"/>
      <c r="B169" s="82"/>
      <c r="C169" s="102">
        <f t="shared" ref="C169:C177" si="3">G169*I169*K169</f>
        <v>0</v>
      </c>
      <c r="D169" s="107" t="s">
        <v>18</v>
      </c>
      <c r="E169" s="84" t="s">
        <v>96</v>
      </c>
      <c r="G169" s="153">
        <v>0</v>
      </c>
      <c r="H169" s="103" t="s">
        <v>13</v>
      </c>
      <c r="I169" s="146">
        <v>1.2</v>
      </c>
      <c r="J169" s="103" t="s">
        <v>13</v>
      </c>
      <c r="K169" s="146">
        <v>2</v>
      </c>
      <c r="L169" s="82"/>
      <c r="M169" s="101"/>
    </row>
    <row r="170" spans="1:13" ht="21.95" customHeight="1" x14ac:dyDescent="0.2">
      <c r="A170" s="15"/>
      <c r="B170" s="82"/>
      <c r="C170" s="102">
        <f t="shared" si="3"/>
        <v>86.399999999999991</v>
      </c>
      <c r="D170" s="107" t="s">
        <v>18</v>
      </c>
      <c r="E170" s="82" t="s">
        <v>34734</v>
      </c>
      <c r="G170" s="153">
        <f>C297</f>
        <v>72</v>
      </c>
      <c r="H170" s="103" t="s">
        <v>13</v>
      </c>
      <c r="I170" s="146">
        <v>1</v>
      </c>
      <c r="J170" s="103" t="s">
        <v>13</v>
      </c>
      <c r="K170" s="146">
        <v>1.2</v>
      </c>
      <c r="L170" s="82"/>
      <c r="M170" s="101"/>
    </row>
    <row r="171" spans="1:13" ht="21.95" customHeight="1" x14ac:dyDescent="0.2">
      <c r="A171" s="15"/>
      <c r="B171" s="82"/>
      <c r="C171" s="102">
        <f t="shared" si="3"/>
        <v>1056</v>
      </c>
      <c r="D171" s="107" t="s">
        <v>18</v>
      </c>
      <c r="E171" s="84" t="s">
        <v>98</v>
      </c>
      <c r="G171" s="153">
        <f>C303</f>
        <v>320</v>
      </c>
      <c r="H171" s="103" t="s">
        <v>13</v>
      </c>
      <c r="I171" s="146">
        <v>1.5</v>
      </c>
      <c r="J171" s="103" t="s">
        <v>13</v>
      </c>
      <c r="K171" s="146">
        <v>2.2000000000000002</v>
      </c>
      <c r="L171" s="82"/>
      <c r="M171" s="101"/>
    </row>
    <row r="172" spans="1:13" ht="21.95" hidden="1" customHeight="1" outlineLevel="1" x14ac:dyDescent="0.2">
      <c r="A172" s="15"/>
      <c r="B172" s="82"/>
      <c r="C172" s="102">
        <f t="shared" si="3"/>
        <v>0</v>
      </c>
      <c r="D172" s="107" t="s">
        <v>18</v>
      </c>
      <c r="E172" s="84" t="s">
        <v>99</v>
      </c>
      <c r="G172" s="153">
        <f>C308</f>
        <v>0</v>
      </c>
      <c r="H172" s="103" t="s">
        <v>13</v>
      </c>
      <c r="I172" s="146">
        <v>1.7</v>
      </c>
      <c r="J172" s="103" t="s">
        <v>13</v>
      </c>
      <c r="K172" s="146">
        <v>2.5</v>
      </c>
      <c r="L172" s="82"/>
      <c r="M172" s="101"/>
    </row>
    <row r="173" spans="1:13" ht="21.95" hidden="1" customHeight="1" outlineLevel="1" x14ac:dyDescent="0.2">
      <c r="A173" s="15"/>
      <c r="B173" s="82"/>
      <c r="C173" s="102">
        <f t="shared" si="3"/>
        <v>0</v>
      </c>
      <c r="D173" s="107" t="s">
        <v>18</v>
      </c>
      <c r="E173" s="84" t="s">
        <v>100</v>
      </c>
      <c r="G173" s="153">
        <f>C312</f>
        <v>0</v>
      </c>
      <c r="H173" s="103" t="s">
        <v>13</v>
      </c>
      <c r="I173" s="146">
        <v>2</v>
      </c>
      <c r="J173" s="103" t="s">
        <v>13</v>
      </c>
      <c r="K173" s="146">
        <v>2.5</v>
      </c>
      <c r="L173" s="82"/>
      <c r="M173" s="101"/>
    </row>
    <row r="174" spans="1:13" ht="21.95" hidden="1" customHeight="1" x14ac:dyDescent="0.2">
      <c r="A174" s="15"/>
      <c r="B174" s="82"/>
      <c r="C174" s="102">
        <f t="shared" si="3"/>
        <v>0</v>
      </c>
      <c r="D174" s="107" t="s">
        <v>18</v>
      </c>
      <c r="E174" s="84" t="s">
        <v>101</v>
      </c>
      <c r="G174" s="153">
        <f>C316</f>
        <v>0</v>
      </c>
      <c r="H174" s="103" t="s">
        <v>13</v>
      </c>
      <c r="I174" s="146">
        <v>2.2000000000000002</v>
      </c>
      <c r="J174" s="103" t="s">
        <v>13</v>
      </c>
      <c r="K174" s="146">
        <v>2.5</v>
      </c>
      <c r="L174" s="82"/>
      <c r="M174" s="101"/>
    </row>
    <row r="175" spans="1:13" ht="21.95" hidden="1" customHeight="1" outlineLevel="1" x14ac:dyDescent="0.2">
      <c r="A175" s="15"/>
      <c r="B175" s="82"/>
      <c r="C175" s="102">
        <f t="shared" si="3"/>
        <v>0</v>
      </c>
      <c r="D175" s="107" t="s">
        <v>18</v>
      </c>
      <c r="E175" s="84" t="s">
        <v>120</v>
      </c>
      <c r="G175" s="153"/>
      <c r="H175" s="103" t="s">
        <v>13</v>
      </c>
      <c r="I175" s="146">
        <v>2.6</v>
      </c>
      <c r="J175" s="103" t="s">
        <v>13</v>
      </c>
      <c r="K175" s="146">
        <v>1.5</v>
      </c>
      <c r="L175" s="82"/>
      <c r="M175" s="101"/>
    </row>
    <row r="176" spans="1:13" s="493" customFormat="1" ht="21.95" hidden="1" customHeight="1" outlineLevel="1" x14ac:dyDescent="0.2">
      <c r="A176" s="15"/>
      <c r="B176" s="82"/>
      <c r="C176" s="102">
        <f t="shared" si="3"/>
        <v>0</v>
      </c>
      <c r="D176" s="107" t="s">
        <v>18</v>
      </c>
      <c r="E176" s="84" t="s">
        <v>121</v>
      </c>
      <c r="F176" s="2"/>
      <c r="G176" s="153"/>
      <c r="H176" s="103" t="s">
        <v>13</v>
      </c>
      <c r="I176" s="146">
        <v>2.6</v>
      </c>
      <c r="J176" s="103" t="s">
        <v>13</v>
      </c>
      <c r="K176" s="146">
        <v>1</v>
      </c>
      <c r="L176" s="82"/>
      <c r="M176" s="101"/>
    </row>
    <row r="177" spans="1:13" ht="21.95" hidden="1" customHeight="1" x14ac:dyDescent="0.2">
      <c r="A177" s="15"/>
      <c r="B177" s="82"/>
      <c r="C177" s="102">
        <f t="shared" si="3"/>
        <v>0</v>
      </c>
      <c r="D177" s="107" t="s">
        <v>18</v>
      </c>
      <c r="E177" s="84" t="s">
        <v>122</v>
      </c>
      <c r="G177" s="153">
        <f>C327</f>
        <v>0</v>
      </c>
      <c r="H177" s="103" t="s">
        <v>13</v>
      </c>
      <c r="I177" s="146">
        <v>3.1</v>
      </c>
      <c r="J177" s="103" t="s">
        <v>13</v>
      </c>
      <c r="K177" s="146">
        <v>2.5</v>
      </c>
      <c r="L177" s="82"/>
      <c r="M177" s="101"/>
    </row>
    <row r="178" spans="1:13" ht="21.95" customHeight="1" x14ac:dyDescent="0.2">
      <c r="A178" s="15"/>
      <c r="B178" s="82"/>
      <c r="C178" s="102"/>
      <c r="D178" s="107"/>
      <c r="E178" s="84"/>
      <c r="G178" s="153"/>
      <c r="H178" s="103"/>
      <c r="I178" s="146"/>
      <c r="J178" s="103"/>
      <c r="K178" s="146"/>
      <c r="L178" s="82"/>
      <c r="M178" s="101"/>
    </row>
    <row r="179" spans="1:13" ht="21.95" customHeight="1" x14ac:dyDescent="0.2">
      <c r="A179" s="15"/>
      <c r="B179" s="82"/>
      <c r="C179" s="188"/>
      <c r="D179" s="154"/>
      <c r="E179" s="592" t="s">
        <v>123</v>
      </c>
      <c r="F179" s="470"/>
      <c r="G179" s="185"/>
      <c r="H179" s="184"/>
      <c r="I179" s="185"/>
      <c r="J179" s="184"/>
      <c r="K179" s="184"/>
      <c r="L179" s="184"/>
      <c r="M179" s="101"/>
    </row>
    <row r="180" spans="1:13" ht="21.95" customHeight="1" x14ac:dyDescent="0.2">
      <c r="A180" s="15"/>
      <c r="B180" s="155"/>
      <c r="C180" s="183">
        <f>-G180*(1.6*1.6*2)</f>
        <v>-46.080000000000013</v>
      </c>
      <c r="D180" s="36" t="s">
        <v>18</v>
      </c>
      <c r="E180" s="178" t="s">
        <v>124</v>
      </c>
      <c r="F180" s="228"/>
      <c r="G180" s="470">
        <f>G161</f>
        <v>9</v>
      </c>
      <c r="H180" s="185" t="s">
        <v>13</v>
      </c>
      <c r="I180" s="471" t="s">
        <v>34674</v>
      </c>
      <c r="J180" s="185"/>
      <c r="K180" s="184"/>
      <c r="L180" s="184"/>
      <c r="M180" s="161"/>
    </row>
    <row r="181" spans="1:13" ht="21.95" hidden="1" customHeight="1" x14ac:dyDescent="0.2">
      <c r="A181" s="15"/>
      <c r="B181" s="155"/>
      <c r="C181" s="183">
        <f>-G181*(1.7*1.7*2.5)</f>
        <v>0</v>
      </c>
      <c r="D181" s="36" t="s">
        <v>18</v>
      </c>
      <c r="E181" s="178" t="s">
        <v>125</v>
      </c>
      <c r="F181" s="228"/>
      <c r="G181" s="470">
        <f>G162</f>
        <v>0</v>
      </c>
      <c r="H181" s="185" t="s">
        <v>13</v>
      </c>
      <c r="I181" s="471" t="s">
        <v>34673</v>
      </c>
      <c r="J181" s="185"/>
      <c r="K181" s="184"/>
      <c r="L181" s="184"/>
      <c r="M181" s="161"/>
    </row>
    <row r="182" spans="1:13" ht="21.95" hidden="1" customHeight="1" x14ac:dyDescent="0.2">
      <c r="A182" s="15"/>
      <c r="B182" s="155"/>
      <c r="C182" s="183">
        <f>-G182*(1.8*1.8*2.5)</f>
        <v>0</v>
      </c>
      <c r="D182" s="36" t="s">
        <v>18</v>
      </c>
      <c r="E182" s="178" t="s">
        <v>126</v>
      </c>
      <c r="F182" s="228"/>
      <c r="G182" s="470">
        <f>G163</f>
        <v>0</v>
      </c>
      <c r="H182" s="185" t="s">
        <v>13</v>
      </c>
      <c r="I182" s="471" t="s">
        <v>34672</v>
      </c>
      <c r="J182" s="185"/>
      <c r="K182" s="184"/>
      <c r="L182" s="184"/>
      <c r="M182" s="161"/>
    </row>
    <row r="183" spans="1:13" ht="21.95" hidden="1" customHeight="1" x14ac:dyDescent="0.2">
      <c r="A183" s="15"/>
      <c r="B183" s="155"/>
      <c r="C183" s="183">
        <f>-G183*(1.9*1.9*2.5)</f>
        <v>0</v>
      </c>
      <c r="D183" s="36"/>
      <c r="E183" s="178" t="s">
        <v>127</v>
      </c>
      <c r="F183" s="228"/>
      <c r="G183" s="470">
        <f>G164</f>
        <v>0</v>
      </c>
      <c r="H183" s="185" t="s">
        <v>13</v>
      </c>
      <c r="I183" s="471" t="s">
        <v>34671</v>
      </c>
      <c r="J183" s="185"/>
      <c r="K183" s="184"/>
      <c r="L183" s="184"/>
      <c r="M183" s="161"/>
    </row>
    <row r="184" spans="1:13" ht="21.95" hidden="1" customHeight="1" outlineLevel="1" x14ac:dyDescent="0.2">
      <c r="A184" s="15"/>
      <c r="B184" s="155"/>
      <c r="C184" s="183">
        <f>-G184*(2*2*2.1)</f>
        <v>0</v>
      </c>
      <c r="D184" s="36"/>
      <c r="E184" s="178" t="s">
        <v>128</v>
      </c>
      <c r="F184" s="228"/>
      <c r="G184" s="470">
        <f>G165</f>
        <v>0</v>
      </c>
      <c r="H184" s="185" t="s">
        <v>13</v>
      </c>
      <c r="I184" s="471" t="s">
        <v>129</v>
      </c>
      <c r="J184" s="185"/>
      <c r="K184" s="184"/>
      <c r="L184" s="184"/>
      <c r="M184" s="161"/>
    </row>
    <row r="185" spans="1:13" ht="21.95" hidden="1" customHeight="1" outlineLevel="1" x14ac:dyDescent="0.2">
      <c r="A185" s="15"/>
      <c r="B185" s="155"/>
      <c r="C185" s="183">
        <f>-G185*I185</f>
        <v>-4.8600000000000003</v>
      </c>
      <c r="D185" s="36" t="s">
        <v>18</v>
      </c>
      <c r="E185" s="178" t="s">
        <v>130</v>
      </c>
      <c r="F185" s="228"/>
      <c r="G185" s="470">
        <f>G167</f>
        <v>18</v>
      </c>
      <c r="H185" s="185" t="s">
        <v>13</v>
      </c>
      <c r="I185" s="472">
        <v>0.27</v>
      </c>
      <c r="J185" s="185"/>
      <c r="K185" s="184"/>
      <c r="L185" s="184"/>
      <c r="M185" s="161"/>
    </row>
    <row r="186" spans="1:13" ht="21.95" hidden="1" customHeight="1" collapsed="1" x14ac:dyDescent="0.2">
      <c r="A186" s="15"/>
      <c r="B186" s="155"/>
      <c r="C186" s="183">
        <f t="shared" ref="C186:C194" si="4">-G186*I186</f>
        <v>0</v>
      </c>
      <c r="D186" s="36" t="s">
        <v>18</v>
      </c>
      <c r="E186" s="178" t="s">
        <v>131</v>
      </c>
      <c r="F186" s="228"/>
      <c r="G186" s="470">
        <f t="shared" ref="G186:G194" si="5">G169</f>
        <v>0</v>
      </c>
      <c r="H186" s="185" t="s">
        <v>13</v>
      </c>
      <c r="I186" s="472">
        <v>0.19625000000000001</v>
      </c>
      <c r="J186" s="185" t="s">
        <v>132</v>
      </c>
      <c r="K186" s="184"/>
      <c r="L186" s="184"/>
      <c r="M186" s="161"/>
    </row>
    <row r="187" spans="1:13" ht="21.95" customHeight="1" x14ac:dyDescent="0.2">
      <c r="A187" s="15"/>
      <c r="B187" s="155"/>
      <c r="C187" s="183">
        <f t="shared" si="4"/>
        <v>-14.13</v>
      </c>
      <c r="D187" s="36" t="s">
        <v>18</v>
      </c>
      <c r="E187" s="178" t="s">
        <v>97</v>
      </c>
      <c r="F187" s="228"/>
      <c r="G187" s="470">
        <f t="shared" si="5"/>
        <v>72</v>
      </c>
      <c r="H187" s="185" t="s">
        <v>13</v>
      </c>
      <c r="I187" s="472">
        <v>0.19625000000000001</v>
      </c>
      <c r="J187" s="185" t="s">
        <v>132</v>
      </c>
      <c r="K187" s="184"/>
      <c r="L187" s="184"/>
      <c r="M187" s="161"/>
    </row>
    <row r="188" spans="1:13" ht="21.95" customHeight="1" x14ac:dyDescent="0.2">
      <c r="A188" s="15"/>
      <c r="B188" s="155"/>
      <c r="C188" s="183">
        <f t="shared" si="4"/>
        <v>-90.432000000000002</v>
      </c>
      <c r="D188" s="36" t="s">
        <v>18</v>
      </c>
      <c r="E188" s="178" t="s">
        <v>133</v>
      </c>
      <c r="F188" s="228"/>
      <c r="G188" s="470">
        <f t="shared" si="5"/>
        <v>320</v>
      </c>
      <c r="H188" s="185" t="s">
        <v>13</v>
      </c>
      <c r="I188" s="472">
        <v>0.28260000000000002</v>
      </c>
      <c r="J188" s="185" t="s">
        <v>132</v>
      </c>
      <c r="K188" s="184"/>
      <c r="L188" s="184"/>
      <c r="M188" s="161"/>
    </row>
    <row r="189" spans="1:13" hidden="1" x14ac:dyDescent="0.2">
      <c r="A189" s="15"/>
      <c r="B189" s="155"/>
      <c r="C189" s="183">
        <f t="shared" si="4"/>
        <v>0</v>
      </c>
      <c r="D189" s="36" t="s">
        <v>18</v>
      </c>
      <c r="E189" s="178" t="s">
        <v>134</v>
      </c>
      <c r="F189" s="228"/>
      <c r="G189" s="470">
        <f t="shared" si="5"/>
        <v>0</v>
      </c>
      <c r="H189" s="185" t="s">
        <v>13</v>
      </c>
      <c r="I189" s="472">
        <v>0.50239999999999996</v>
      </c>
      <c r="J189" s="185" t="s">
        <v>132</v>
      </c>
      <c r="K189" s="184"/>
      <c r="L189" s="184"/>
      <c r="M189" s="161"/>
    </row>
    <row r="190" spans="1:13" ht="21.95" hidden="1" customHeight="1" x14ac:dyDescent="0.2">
      <c r="A190" s="15"/>
      <c r="B190" s="155"/>
      <c r="C190" s="183">
        <f t="shared" si="4"/>
        <v>0</v>
      </c>
      <c r="D190" s="36" t="s">
        <v>18</v>
      </c>
      <c r="E190" s="178" t="s">
        <v>135</v>
      </c>
      <c r="F190" s="228"/>
      <c r="G190" s="470">
        <f t="shared" si="5"/>
        <v>0</v>
      </c>
      <c r="H190" s="185" t="s">
        <v>13</v>
      </c>
      <c r="I190" s="472">
        <v>0.78500000000000003</v>
      </c>
      <c r="J190" s="185" t="s">
        <v>132</v>
      </c>
      <c r="K190" s="184"/>
      <c r="L190" s="184"/>
      <c r="M190" s="161"/>
    </row>
    <row r="191" spans="1:13" ht="21.95" hidden="1" customHeight="1" outlineLevel="1" x14ac:dyDescent="0.2">
      <c r="A191" s="15"/>
      <c r="B191" s="155"/>
      <c r="C191" s="183">
        <f t="shared" si="4"/>
        <v>0</v>
      </c>
      <c r="D191" s="36"/>
      <c r="E191" s="178" t="s">
        <v>136</v>
      </c>
      <c r="F191" s="228"/>
      <c r="G191" s="470">
        <f t="shared" si="5"/>
        <v>0</v>
      </c>
      <c r="H191" s="185" t="s">
        <v>13</v>
      </c>
      <c r="I191" s="472">
        <v>1.1304000000000001</v>
      </c>
      <c r="J191" s="185" t="s">
        <v>132</v>
      </c>
      <c r="K191" s="184"/>
      <c r="L191" s="184"/>
      <c r="M191" s="161"/>
    </row>
    <row r="192" spans="1:13" ht="21.95" hidden="1" customHeight="1" x14ac:dyDescent="0.2">
      <c r="A192" s="15"/>
      <c r="B192" s="155"/>
      <c r="C192" s="183">
        <f t="shared" si="4"/>
        <v>0</v>
      </c>
      <c r="D192" s="36"/>
      <c r="E192" s="178" t="s">
        <v>137</v>
      </c>
      <c r="F192" s="228"/>
      <c r="G192" s="470">
        <f t="shared" si="5"/>
        <v>0</v>
      </c>
      <c r="H192" s="185"/>
      <c r="I192" s="472"/>
      <c r="J192" s="185"/>
      <c r="K192" s="184"/>
      <c r="L192" s="184"/>
      <c r="M192" s="161"/>
    </row>
    <row r="193" spans="1:13" ht="21.95" hidden="1" customHeight="1" x14ac:dyDescent="0.2">
      <c r="A193" s="15"/>
      <c r="B193" s="155"/>
      <c r="C193" s="183">
        <f t="shared" si="4"/>
        <v>0</v>
      </c>
      <c r="D193" s="36" t="s">
        <v>18</v>
      </c>
      <c r="E193" s="178" t="s">
        <v>121</v>
      </c>
      <c r="F193" s="228"/>
      <c r="G193" s="470">
        <f t="shared" si="5"/>
        <v>0</v>
      </c>
      <c r="H193" s="185" t="s">
        <v>13</v>
      </c>
      <c r="I193" s="470">
        <v>1</v>
      </c>
      <c r="J193" s="185" t="s">
        <v>13</v>
      </c>
      <c r="K193" s="184">
        <v>1.5</v>
      </c>
      <c r="L193" s="184"/>
      <c r="M193" s="161"/>
    </row>
    <row r="194" spans="1:13" ht="21.95" hidden="1" customHeight="1" x14ac:dyDescent="0.2">
      <c r="A194" s="15"/>
      <c r="B194" s="155"/>
      <c r="C194" s="183">
        <f t="shared" si="4"/>
        <v>0</v>
      </c>
      <c r="D194" s="36" t="s">
        <v>18</v>
      </c>
      <c r="E194" s="178" t="s">
        <v>34678</v>
      </c>
      <c r="F194" s="228"/>
      <c r="G194" s="470">
        <f t="shared" si="5"/>
        <v>0</v>
      </c>
      <c r="H194" s="185" t="s">
        <v>13</v>
      </c>
      <c r="I194" s="470">
        <v>2.4</v>
      </c>
      <c r="J194" s="185" t="s">
        <v>13</v>
      </c>
      <c r="K194" s="184">
        <v>1.2</v>
      </c>
      <c r="L194" s="184"/>
      <c r="M194" s="161"/>
    </row>
    <row r="195" spans="1:13" ht="21.95" customHeight="1" x14ac:dyDescent="0.2">
      <c r="A195" s="15"/>
      <c r="B195" s="155"/>
      <c r="C195" s="183">
        <f>-G195*I195*K195*M195</f>
        <v>-27</v>
      </c>
      <c r="D195" s="36" t="s">
        <v>18</v>
      </c>
      <c r="E195" s="178" t="s">
        <v>34757</v>
      </c>
      <c r="F195" s="178"/>
      <c r="G195" s="229">
        <f>G167</f>
        <v>18</v>
      </c>
      <c r="H195" s="185" t="s">
        <v>13</v>
      </c>
      <c r="I195" s="229">
        <v>1</v>
      </c>
      <c r="J195" s="185" t="s">
        <v>13</v>
      </c>
      <c r="K195" s="229">
        <v>1</v>
      </c>
      <c r="L195" s="229" t="s">
        <v>13</v>
      </c>
      <c r="M195" s="229">
        <v>1.5</v>
      </c>
    </row>
    <row r="196" spans="1:13" ht="21.95" customHeight="1" x14ac:dyDescent="0.2">
      <c r="A196" s="15"/>
      <c r="B196" s="155"/>
      <c r="C196" s="201"/>
      <c r="D196" s="32"/>
      <c r="E196" s="157"/>
      <c r="F196" s="158"/>
      <c r="G196" s="159"/>
      <c r="H196" s="162"/>
      <c r="I196" s="159"/>
      <c r="J196" s="160"/>
      <c r="K196" s="160"/>
      <c r="L196" s="160"/>
      <c r="M196" s="161"/>
    </row>
    <row r="197" spans="1:13" ht="21.95" customHeight="1" outlineLevel="1" x14ac:dyDescent="0.2">
      <c r="A197" s="15"/>
      <c r="B197" s="82"/>
      <c r="C197" s="96"/>
      <c r="D197" s="97"/>
      <c r="E197" s="473" t="s">
        <v>139</v>
      </c>
      <c r="F197" s="4"/>
      <c r="G197" s="62" t="s">
        <v>119</v>
      </c>
      <c r="H197" s="100"/>
      <c r="I197" s="145" t="s">
        <v>28</v>
      </c>
      <c r="J197" s="100"/>
      <c r="K197" s="100" t="s">
        <v>23</v>
      </c>
      <c r="L197" s="82"/>
      <c r="M197" s="101"/>
    </row>
    <row r="198" spans="1:13" ht="21.95" hidden="1" customHeight="1" outlineLevel="1" x14ac:dyDescent="0.2">
      <c r="A198" s="15"/>
      <c r="B198" s="82"/>
      <c r="C198" s="102">
        <f>G198*I198*K198</f>
        <v>0</v>
      </c>
      <c r="D198" s="65" t="s">
        <v>18</v>
      </c>
      <c r="E198" s="82" t="s">
        <v>96</v>
      </c>
      <c r="F198" s="4"/>
      <c r="G198" s="66">
        <f t="shared" ref="G198:G206" si="6">G186</f>
        <v>0</v>
      </c>
      <c r="H198" s="103" t="s">
        <v>13</v>
      </c>
      <c r="I198" s="147">
        <v>1.2</v>
      </c>
      <c r="J198" s="103" t="s">
        <v>13</v>
      </c>
      <c r="K198" s="148">
        <v>0.2</v>
      </c>
      <c r="L198" s="82"/>
      <c r="M198" s="101"/>
    </row>
    <row r="199" spans="1:13" ht="21.95" customHeight="1" collapsed="1" x14ac:dyDescent="0.2">
      <c r="A199" s="15"/>
      <c r="B199" s="82"/>
      <c r="C199" s="102">
        <f t="shared" ref="C199:C200" si="7">G199*I199*K199</f>
        <v>17.279999999999998</v>
      </c>
      <c r="D199" s="65" t="s">
        <v>18</v>
      </c>
      <c r="E199" s="82" t="s">
        <v>34734</v>
      </c>
      <c r="F199" s="4"/>
      <c r="G199" s="66">
        <f t="shared" si="6"/>
        <v>72</v>
      </c>
      <c r="H199" s="103" t="s">
        <v>13</v>
      </c>
      <c r="I199" s="147">
        <v>1.2</v>
      </c>
      <c r="J199" s="103" t="s">
        <v>13</v>
      </c>
      <c r="K199" s="148">
        <v>0.2</v>
      </c>
      <c r="L199" s="82"/>
      <c r="M199" s="101"/>
    </row>
    <row r="200" spans="1:13" ht="21.95" customHeight="1" outlineLevel="1" x14ac:dyDescent="0.2">
      <c r="A200" s="15"/>
      <c r="B200" s="82"/>
      <c r="C200" s="102">
        <f t="shared" si="7"/>
        <v>96</v>
      </c>
      <c r="D200" s="65" t="s">
        <v>18</v>
      </c>
      <c r="E200" s="82" t="s">
        <v>98</v>
      </c>
      <c r="F200" s="4"/>
      <c r="G200" s="66">
        <f t="shared" si="6"/>
        <v>320</v>
      </c>
      <c r="H200" s="103" t="s">
        <v>13</v>
      </c>
      <c r="I200" s="147">
        <v>1.5</v>
      </c>
      <c r="J200" s="103" t="s">
        <v>13</v>
      </c>
      <c r="K200" s="148">
        <v>0.2</v>
      </c>
      <c r="L200" s="82"/>
      <c r="M200" s="101"/>
    </row>
    <row r="201" spans="1:13" ht="21.95" hidden="1" customHeight="1" x14ac:dyDescent="0.2">
      <c r="A201" s="15"/>
      <c r="B201" s="82"/>
      <c r="C201" s="102"/>
      <c r="D201" s="65" t="s">
        <v>18</v>
      </c>
      <c r="E201" s="82" t="s">
        <v>99</v>
      </c>
      <c r="F201" s="4"/>
      <c r="G201" s="66">
        <f t="shared" si="6"/>
        <v>0</v>
      </c>
      <c r="H201" s="103" t="s">
        <v>13</v>
      </c>
      <c r="I201" s="147">
        <v>1.7</v>
      </c>
      <c r="J201" s="103" t="s">
        <v>13</v>
      </c>
      <c r="K201" s="148">
        <v>0.2</v>
      </c>
      <c r="L201" s="82"/>
      <c r="M201" s="101"/>
    </row>
    <row r="202" spans="1:13" ht="21.95" hidden="1" customHeight="1" x14ac:dyDescent="0.2">
      <c r="A202" s="15"/>
      <c r="B202" s="82"/>
      <c r="C202" s="102"/>
      <c r="D202" s="65" t="s">
        <v>18</v>
      </c>
      <c r="E202" s="82" t="s">
        <v>100</v>
      </c>
      <c r="F202" s="4"/>
      <c r="G202" s="66">
        <f t="shared" si="6"/>
        <v>0</v>
      </c>
      <c r="H202" s="103" t="s">
        <v>13</v>
      </c>
      <c r="I202" s="147">
        <v>2</v>
      </c>
      <c r="J202" s="103" t="s">
        <v>13</v>
      </c>
      <c r="K202" s="148">
        <v>0.3</v>
      </c>
      <c r="L202" s="82"/>
      <c r="M202" s="101"/>
    </row>
    <row r="203" spans="1:13" ht="21.95" hidden="1" customHeight="1" x14ac:dyDescent="0.2">
      <c r="A203" s="15"/>
      <c r="B203" s="82"/>
      <c r="C203" s="102"/>
      <c r="D203" s="65" t="s">
        <v>18</v>
      </c>
      <c r="E203" s="84" t="s">
        <v>101</v>
      </c>
      <c r="F203" s="4"/>
      <c r="G203" s="66">
        <f t="shared" si="6"/>
        <v>0</v>
      </c>
      <c r="H203" s="103" t="s">
        <v>13</v>
      </c>
      <c r="I203" s="147">
        <v>2.2000000000000002</v>
      </c>
      <c r="J203" s="103" t="s">
        <v>13</v>
      </c>
      <c r="K203" s="148">
        <v>0.3</v>
      </c>
      <c r="L203" s="82"/>
      <c r="M203" s="101"/>
    </row>
    <row r="204" spans="1:13" ht="21.95" hidden="1" customHeight="1" x14ac:dyDescent="0.2">
      <c r="A204" s="15"/>
      <c r="B204" s="82"/>
      <c r="C204" s="102"/>
      <c r="D204" s="65" t="s">
        <v>18</v>
      </c>
      <c r="E204" s="84" t="s">
        <v>120</v>
      </c>
      <c r="F204" s="4"/>
      <c r="G204" s="66">
        <f t="shared" si="6"/>
        <v>0</v>
      </c>
      <c r="H204" s="103" t="s">
        <v>13</v>
      </c>
      <c r="I204" s="147">
        <v>2.6</v>
      </c>
      <c r="J204" s="103" t="s">
        <v>13</v>
      </c>
      <c r="K204" s="148">
        <v>0.2</v>
      </c>
      <c r="L204" s="82"/>
      <c r="M204" s="101"/>
    </row>
    <row r="205" spans="1:13" ht="30.75" hidden="1" customHeight="1" x14ac:dyDescent="0.2">
      <c r="A205" s="15"/>
      <c r="B205" s="82"/>
      <c r="C205" s="102"/>
      <c r="D205" s="65" t="s">
        <v>18</v>
      </c>
      <c r="E205" s="84" t="s">
        <v>121</v>
      </c>
      <c r="F205" s="4"/>
      <c r="G205" s="66">
        <f t="shared" si="6"/>
        <v>0</v>
      </c>
      <c r="H205" s="103" t="s">
        <v>13</v>
      </c>
      <c r="I205" s="147">
        <v>2.6</v>
      </c>
      <c r="J205" s="103" t="s">
        <v>13</v>
      </c>
      <c r="K205" s="148">
        <v>0.2</v>
      </c>
      <c r="L205" s="82"/>
      <c r="M205" s="101"/>
    </row>
    <row r="206" spans="1:13" ht="21.95" hidden="1" customHeight="1" outlineLevel="1" x14ac:dyDescent="0.2">
      <c r="A206" s="15"/>
      <c r="B206" s="82"/>
      <c r="C206" s="102">
        <f>G206*I206*K206</f>
        <v>0</v>
      </c>
      <c r="D206" s="65" t="s">
        <v>18</v>
      </c>
      <c r="E206" s="84" t="s">
        <v>34677</v>
      </c>
      <c r="F206" s="4"/>
      <c r="G206" s="66">
        <f t="shared" si="6"/>
        <v>0</v>
      </c>
      <c r="H206" s="103" t="s">
        <v>13</v>
      </c>
      <c r="I206" s="147">
        <v>3.1</v>
      </c>
      <c r="J206" s="103" t="s">
        <v>13</v>
      </c>
      <c r="K206" s="148">
        <v>0.3</v>
      </c>
      <c r="L206" s="82"/>
      <c r="M206" s="101"/>
    </row>
    <row r="207" spans="1:13" ht="21.95" customHeight="1" outlineLevel="1" x14ac:dyDescent="0.2">
      <c r="A207" s="15"/>
      <c r="B207" s="155"/>
      <c r="C207" s="95">
        <f>SUM(C161:C200)</f>
        <v>1126.098</v>
      </c>
      <c r="D207" s="65" t="str">
        <f>VLOOKUP(C159,'DESCRIÇÃO EMOP'!A:C,3,FALSE)</f>
        <v>M3</v>
      </c>
      <c r="E207" s="64" t="s">
        <v>12</v>
      </c>
      <c r="F207" s="115"/>
      <c r="G207" s="159"/>
      <c r="H207" s="163"/>
      <c r="I207" s="159"/>
      <c r="J207" s="160"/>
      <c r="K207" s="160"/>
      <c r="L207" s="160"/>
      <c r="M207" s="161"/>
    </row>
    <row r="208" spans="1:13" ht="21.95" customHeight="1" x14ac:dyDescent="0.2">
      <c r="A208" s="15"/>
      <c r="B208" s="155"/>
      <c r="C208" s="156"/>
      <c r="D208" s="32"/>
      <c r="E208" s="157"/>
      <c r="F208" s="158"/>
      <c r="G208" s="159"/>
      <c r="H208" s="163"/>
      <c r="I208" s="159"/>
      <c r="J208" s="160"/>
      <c r="K208" s="160"/>
      <c r="L208" s="160"/>
      <c r="M208" s="161"/>
    </row>
    <row r="209" spans="1:13" ht="38.25" customHeight="1" x14ac:dyDescent="0.2">
      <c r="A209" s="15"/>
      <c r="B209" s="82" t="s">
        <v>112</v>
      </c>
      <c r="C209" s="84" t="s">
        <v>2481</v>
      </c>
      <c r="D209" s="689" t="str">
        <f>VLOOKUP(C209,'DESCRIÇÃO EMOP'!A:B,2,FALSE)</f>
        <v>ESCAVACAO MECANICA DE VALA NAO ESCORADA,EM MATERIAL DE 1ªCATEGORIA,ATE 1,50M DE PROFUNDIDADE,UTILIZANDO RETRO-ESCAVADEIRA,EXCLUSIVE ESGOTAMENTO</v>
      </c>
      <c r="E209" s="689"/>
      <c r="F209" s="689"/>
      <c r="G209" s="689"/>
      <c r="H209" s="689"/>
      <c r="I209" s="689"/>
      <c r="J209" s="689"/>
      <c r="K209" s="689"/>
      <c r="L209" s="689"/>
      <c r="M209" s="689"/>
    </row>
    <row r="210" spans="1:13" ht="44.25" customHeight="1" x14ac:dyDescent="0.2">
      <c r="A210" s="15"/>
      <c r="B210" s="82"/>
      <c r="C210" s="96"/>
      <c r="D210" s="97"/>
      <c r="E210" s="84"/>
      <c r="F210" s="145" t="s">
        <v>119</v>
      </c>
      <c r="G210" s="100"/>
      <c r="H210" s="100" t="s">
        <v>28</v>
      </c>
      <c r="I210" s="100"/>
      <c r="J210" s="100" t="s">
        <v>23</v>
      </c>
      <c r="K210" s="100"/>
      <c r="L210" s="82"/>
      <c r="M210" s="101"/>
    </row>
    <row r="211" spans="1:13" ht="21.75" hidden="1" customHeight="1" x14ac:dyDescent="0.2">
      <c r="A211" s="15"/>
      <c r="B211" s="82"/>
      <c r="C211" s="102">
        <f>F211*H211*J211</f>
        <v>0</v>
      </c>
      <c r="D211" s="65" t="s">
        <v>18</v>
      </c>
      <c r="E211" s="82" t="s">
        <v>96</v>
      </c>
      <c r="F211" s="66">
        <f>G198</f>
        <v>0</v>
      </c>
      <c r="G211" s="103" t="s">
        <v>13</v>
      </c>
      <c r="H211" s="146">
        <v>1.2</v>
      </c>
      <c r="I211" s="103" t="s">
        <v>13</v>
      </c>
      <c r="J211" s="148">
        <v>1.5</v>
      </c>
      <c r="K211" s="148"/>
      <c r="L211" s="82"/>
      <c r="M211" s="101"/>
    </row>
    <row r="212" spans="1:13" ht="21.95" customHeight="1" outlineLevel="1" x14ac:dyDescent="0.2">
      <c r="A212" s="15"/>
      <c r="B212" s="82"/>
      <c r="C212" s="102">
        <f t="shared" ref="C212:C220" si="8">F212*H212*J212</f>
        <v>86.399999999999991</v>
      </c>
      <c r="D212" s="65" t="s">
        <v>18</v>
      </c>
      <c r="E212" s="82" t="s">
        <v>34734</v>
      </c>
      <c r="F212" s="66">
        <f t="shared" ref="F212:F218" si="9">G199</f>
        <v>72</v>
      </c>
      <c r="G212" s="103" t="s">
        <v>13</v>
      </c>
      <c r="H212" s="146">
        <v>1</v>
      </c>
      <c r="I212" s="103" t="s">
        <v>13</v>
      </c>
      <c r="J212" s="148">
        <v>1.2</v>
      </c>
      <c r="K212" s="148"/>
      <c r="L212" s="82"/>
      <c r="M212" s="101"/>
    </row>
    <row r="213" spans="1:13" ht="21.95" customHeight="1" x14ac:dyDescent="0.2">
      <c r="A213" s="15"/>
      <c r="B213" s="82"/>
      <c r="C213" s="102">
        <f t="shared" si="8"/>
        <v>576</v>
      </c>
      <c r="D213" s="65" t="s">
        <v>18</v>
      </c>
      <c r="E213" s="82" t="s">
        <v>98</v>
      </c>
      <c r="F213" s="66">
        <f t="shared" si="9"/>
        <v>320</v>
      </c>
      <c r="G213" s="103" t="s">
        <v>13</v>
      </c>
      <c r="H213" s="146">
        <v>1.2</v>
      </c>
      <c r="I213" s="103" t="s">
        <v>13</v>
      </c>
      <c r="J213" s="148">
        <v>1.5</v>
      </c>
      <c r="K213" s="148"/>
      <c r="L213" s="82"/>
      <c r="M213" s="101"/>
    </row>
    <row r="214" spans="1:13" ht="21.95" hidden="1" customHeight="1" x14ac:dyDescent="0.2">
      <c r="A214" s="15"/>
      <c r="B214" s="82"/>
      <c r="C214" s="102">
        <f t="shared" si="8"/>
        <v>0</v>
      </c>
      <c r="D214" s="65" t="s">
        <v>18</v>
      </c>
      <c r="E214" s="82" t="s">
        <v>99</v>
      </c>
      <c r="F214" s="66">
        <f t="shared" si="9"/>
        <v>0</v>
      </c>
      <c r="G214" s="103" t="s">
        <v>13</v>
      </c>
      <c r="H214" s="146">
        <v>1.7</v>
      </c>
      <c r="I214" s="103" t="s">
        <v>13</v>
      </c>
      <c r="J214" s="148">
        <v>1.5</v>
      </c>
      <c r="K214" s="148"/>
      <c r="L214" s="82"/>
      <c r="M214" s="101"/>
    </row>
    <row r="215" spans="1:13" ht="21.95" hidden="1" customHeight="1" x14ac:dyDescent="0.2">
      <c r="A215" s="15"/>
      <c r="B215" s="82"/>
      <c r="C215" s="102">
        <f t="shared" si="8"/>
        <v>0</v>
      </c>
      <c r="D215" s="65" t="s">
        <v>18</v>
      </c>
      <c r="E215" s="82" t="s">
        <v>100</v>
      </c>
      <c r="F215" s="66">
        <f t="shared" si="9"/>
        <v>0</v>
      </c>
      <c r="G215" s="103" t="s">
        <v>13</v>
      </c>
      <c r="H215" s="146">
        <v>2</v>
      </c>
      <c r="I215" s="103" t="s">
        <v>13</v>
      </c>
      <c r="J215" s="148">
        <v>1.5</v>
      </c>
      <c r="K215" s="148"/>
      <c r="L215" s="82"/>
      <c r="M215" s="101"/>
    </row>
    <row r="216" spans="1:13" ht="21.95" hidden="1" customHeight="1" x14ac:dyDescent="0.2">
      <c r="A216" s="15"/>
      <c r="B216" s="82"/>
      <c r="C216" s="102">
        <f t="shared" si="8"/>
        <v>0</v>
      </c>
      <c r="D216" s="65" t="s">
        <v>18</v>
      </c>
      <c r="E216" s="84" t="s">
        <v>101</v>
      </c>
      <c r="F216" s="66">
        <f t="shared" si="9"/>
        <v>0</v>
      </c>
      <c r="G216" s="103" t="s">
        <v>13</v>
      </c>
      <c r="H216" s="146">
        <v>2.2000000000000002</v>
      </c>
      <c r="I216" s="103" t="s">
        <v>13</v>
      </c>
      <c r="J216" s="148">
        <v>1.5</v>
      </c>
      <c r="K216" s="148"/>
      <c r="L216" s="82"/>
      <c r="M216" s="101"/>
    </row>
    <row r="217" spans="1:13" ht="21.95" hidden="1" customHeight="1" outlineLevel="1" x14ac:dyDescent="0.2">
      <c r="A217" s="15"/>
      <c r="B217" s="82"/>
      <c r="C217" s="102">
        <f t="shared" si="8"/>
        <v>0</v>
      </c>
      <c r="D217" s="65" t="s">
        <v>18</v>
      </c>
      <c r="E217" s="84" t="s">
        <v>120</v>
      </c>
      <c r="F217" s="230">
        <f t="shared" si="9"/>
        <v>0</v>
      </c>
      <c r="G217" s="103" t="s">
        <v>13</v>
      </c>
      <c r="H217" s="146">
        <v>2.6</v>
      </c>
      <c r="I217" s="103" t="s">
        <v>13</v>
      </c>
      <c r="J217" s="148">
        <v>1.5</v>
      </c>
      <c r="K217" s="148"/>
      <c r="L217" s="82"/>
      <c r="M217" s="101"/>
    </row>
    <row r="218" spans="1:13" ht="21.95" hidden="1" customHeight="1" outlineLevel="1" x14ac:dyDescent="0.2">
      <c r="A218" s="15"/>
      <c r="B218" s="82"/>
      <c r="C218" s="102">
        <f t="shared" si="8"/>
        <v>0</v>
      </c>
      <c r="D218" s="65" t="s">
        <v>18</v>
      </c>
      <c r="E218" s="84" t="s">
        <v>121</v>
      </c>
      <c r="F218" s="230">
        <f t="shared" si="9"/>
        <v>0</v>
      </c>
      <c r="G218" s="103" t="s">
        <v>13</v>
      </c>
      <c r="H218" s="146">
        <v>2.6</v>
      </c>
      <c r="I218" s="103" t="s">
        <v>13</v>
      </c>
      <c r="J218" s="148">
        <v>0</v>
      </c>
      <c r="K218" s="100" t="s">
        <v>142</v>
      </c>
      <c r="L218" s="82"/>
      <c r="M218" s="101"/>
    </row>
    <row r="219" spans="1:13" ht="21.95" hidden="1" customHeight="1" collapsed="1" x14ac:dyDescent="0.2">
      <c r="A219" s="15"/>
      <c r="B219" s="82"/>
      <c r="C219" s="102">
        <f t="shared" si="8"/>
        <v>0</v>
      </c>
      <c r="D219" s="65" t="s">
        <v>18</v>
      </c>
      <c r="E219" s="84" t="s">
        <v>138</v>
      </c>
      <c r="F219" s="66">
        <f>G206</f>
        <v>0</v>
      </c>
      <c r="G219" s="103" t="s">
        <v>13</v>
      </c>
      <c r="H219" s="146">
        <v>3.1</v>
      </c>
      <c r="I219" s="103" t="s">
        <v>13</v>
      </c>
      <c r="J219" s="148">
        <v>1.5</v>
      </c>
      <c r="K219" s="100"/>
      <c r="L219" s="82"/>
      <c r="M219" s="101"/>
    </row>
    <row r="220" spans="1:13" ht="21.95" hidden="1" customHeight="1" x14ac:dyDescent="0.2">
      <c r="A220" s="15"/>
      <c r="B220" s="82"/>
      <c r="C220" s="102">
        <f t="shared" si="8"/>
        <v>0</v>
      </c>
      <c r="D220" s="27"/>
      <c r="E220" s="84"/>
      <c r="F220" s="66"/>
      <c r="G220" s="103"/>
      <c r="H220" s="146"/>
      <c r="I220" s="103"/>
      <c r="J220" s="148"/>
      <c r="K220" s="100"/>
      <c r="L220" s="82"/>
      <c r="M220" s="101"/>
    </row>
    <row r="221" spans="1:13" ht="21.95" customHeight="1" x14ac:dyDescent="0.2">
      <c r="A221" s="15"/>
      <c r="B221" s="82"/>
      <c r="C221" s="102"/>
      <c r="D221" s="27"/>
      <c r="E221" s="84"/>
      <c r="F221" s="164" t="s">
        <v>29</v>
      </c>
      <c r="G221" s="145"/>
      <c r="H221" s="152" t="s">
        <v>115</v>
      </c>
      <c r="I221" s="145"/>
      <c r="J221" s="152" t="s">
        <v>116</v>
      </c>
      <c r="K221" s="152"/>
      <c r="L221" s="145"/>
      <c r="M221" s="152" t="s">
        <v>23</v>
      </c>
    </row>
    <row r="222" spans="1:13" ht="21.95" customHeight="1" x14ac:dyDescent="0.2">
      <c r="A222" s="15"/>
      <c r="B222" s="82"/>
      <c r="C222" s="102">
        <f t="shared" ref="C222:C227" si="10">F222*H222*J222*M222</f>
        <v>54</v>
      </c>
      <c r="D222" s="65" t="s">
        <v>18</v>
      </c>
      <c r="E222" s="82" t="s">
        <v>105</v>
      </c>
      <c r="F222" s="66">
        <f>G180</f>
        <v>9</v>
      </c>
      <c r="G222" s="103" t="s">
        <v>13</v>
      </c>
      <c r="H222" s="146">
        <v>2</v>
      </c>
      <c r="I222" s="103" t="s">
        <v>13</v>
      </c>
      <c r="J222" s="146">
        <v>2</v>
      </c>
      <c r="K222" s="146"/>
      <c r="L222" s="103" t="s">
        <v>13</v>
      </c>
      <c r="M222" s="148">
        <v>1.5</v>
      </c>
    </row>
    <row r="223" spans="1:13" ht="21.95" hidden="1" customHeight="1" x14ac:dyDescent="0.2">
      <c r="A223" s="15"/>
      <c r="B223" s="82"/>
      <c r="C223" s="102">
        <f t="shared" si="10"/>
        <v>0</v>
      </c>
      <c r="D223" s="65" t="s">
        <v>18</v>
      </c>
      <c r="E223" s="82" t="s">
        <v>106</v>
      </c>
      <c r="F223" s="66">
        <f>G181</f>
        <v>0</v>
      </c>
      <c r="G223" s="103" t="s">
        <v>13</v>
      </c>
      <c r="H223" s="146">
        <v>2.1</v>
      </c>
      <c r="I223" s="103" t="s">
        <v>13</v>
      </c>
      <c r="J223" s="146">
        <v>2.1</v>
      </c>
      <c r="K223" s="146"/>
      <c r="L223" s="103" t="s">
        <v>13</v>
      </c>
      <c r="M223" s="148">
        <v>1.5</v>
      </c>
    </row>
    <row r="224" spans="1:13" ht="21.95" hidden="1" customHeight="1" x14ac:dyDescent="0.2">
      <c r="A224" s="15"/>
      <c r="B224" s="82"/>
      <c r="C224" s="102">
        <f t="shared" si="10"/>
        <v>0</v>
      </c>
      <c r="D224" s="65" t="s">
        <v>18</v>
      </c>
      <c r="E224" s="82" t="s">
        <v>107</v>
      </c>
      <c r="F224" s="66">
        <f>G182</f>
        <v>0</v>
      </c>
      <c r="G224" s="103" t="s">
        <v>13</v>
      </c>
      <c r="H224" s="146">
        <v>2.6</v>
      </c>
      <c r="I224" s="103" t="s">
        <v>13</v>
      </c>
      <c r="J224" s="146">
        <v>2.6</v>
      </c>
      <c r="K224" s="146"/>
      <c r="L224" s="103" t="s">
        <v>13</v>
      </c>
      <c r="M224" s="148">
        <v>1.5</v>
      </c>
    </row>
    <row r="225" spans="1:13" ht="21.95" hidden="1" customHeight="1" outlineLevel="1" x14ac:dyDescent="0.2">
      <c r="A225" s="15"/>
      <c r="B225" s="82"/>
      <c r="C225" s="102">
        <f t="shared" si="10"/>
        <v>0</v>
      </c>
      <c r="D225" s="65" t="s">
        <v>18</v>
      </c>
      <c r="E225" s="82" t="s">
        <v>108</v>
      </c>
      <c r="F225" s="66">
        <f>G183</f>
        <v>0</v>
      </c>
      <c r="G225" s="103" t="s">
        <v>13</v>
      </c>
      <c r="H225" s="146">
        <v>3</v>
      </c>
      <c r="I225" s="103" t="s">
        <v>13</v>
      </c>
      <c r="J225" s="146">
        <v>3</v>
      </c>
      <c r="K225" s="146"/>
      <c r="L225" s="103" t="s">
        <v>13</v>
      </c>
      <c r="M225" s="148">
        <v>1.5</v>
      </c>
    </row>
    <row r="226" spans="1:13" ht="21.95" hidden="1" customHeight="1" outlineLevel="1" x14ac:dyDescent="0.2">
      <c r="A226" s="15"/>
      <c r="B226" s="82"/>
      <c r="C226" s="102">
        <f t="shared" si="10"/>
        <v>0</v>
      </c>
      <c r="D226" s="65" t="s">
        <v>18</v>
      </c>
      <c r="E226" s="82" t="s">
        <v>143</v>
      </c>
      <c r="F226" s="230">
        <f>G184</f>
        <v>0</v>
      </c>
      <c r="G226" s="103" t="s">
        <v>13</v>
      </c>
      <c r="H226" s="146">
        <v>3.5</v>
      </c>
      <c r="I226" s="103" t="s">
        <v>13</v>
      </c>
      <c r="J226" s="146">
        <v>3.5</v>
      </c>
      <c r="K226" s="146"/>
      <c r="L226" s="103" t="s">
        <v>13</v>
      </c>
      <c r="M226" s="148">
        <v>1.5</v>
      </c>
    </row>
    <row r="227" spans="1:13" ht="21.95" hidden="1" customHeight="1" collapsed="1" x14ac:dyDescent="0.2">
      <c r="A227" s="15"/>
      <c r="B227" s="82"/>
      <c r="C227" s="102">
        <f t="shared" si="10"/>
        <v>0</v>
      </c>
      <c r="D227" s="27" t="s">
        <v>18</v>
      </c>
      <c r="E227" s="82" t="s">
        <v>144</v>
      </c>
      <c r="F227" s="66"/>
      <c r="G227" s="103" t="s">
        <v>13</v>
      </c>
      <c r="H227" s="146">
        <v>3</v>
      </c>
      <c r="I227" s="103" t="s">
        <v>13</v>
      </c>
      <c r="J227" s="146">
        <v>3</v>
      </c>
      <c r="K227" s="146"/>
      <c r="L227" s="103" t="s">
        <v>13</v>
      </c>
      <c r="M227" s="148">
        <v>1.5</v>
      </c>
    </row>
    <row r="228" spans="1:13" ht="21.95" customHeight="1" x14ac:dyDescent="0.2">
      <c r="A228" s="15"/>
      <c r="B228" s="82"/>
      <c r="C228" s="95">
        <f>SUM(C211:C227)</f>
        <v>716.4</v>
      </c>
      <c r="D228" s="65" t="str">
        <f>VLOOKUP(C209,'DESCRIÇÃO EMOP'!A:C,3,FALSE)</f>
        <v>M3</v>
      </c>
      <c r="E228" s="64" t="s">
        <v>12</v>
      </c>
      <c r="F228" s="115"/>
      <c r="G228" s="103"/>
      <c r="H228" s="146"/>
      <c r="I228" s="103"/>
      <c r="J228" s="146"/>
      <c r="K228" s="146"/>
      <c r="L228" s="103"/>
      <c r="M228" s="148"/>
    </row>
    <row r="229" spans="1:13" ht="21.95" customHeight="1" x14ac:dyDescent="0.2">
      <c r="A229" s="15"/>
      <c r="B229" s="82"/>
      <c r="C229" s="102"/>
      <c r="D229" s="27"/>
      <c r="E229" s="82"/>
      <c r="F229" s="73"/>
      <c r="G229" s="66"/>
      <c r="H229" s="103"/>
      <c r="I229" s="146"/>
      <c r="J229" s="103"/>
      <c r="K229" s="103"/>
      <c r="L229" s="148"/>
      <c r="M229" s="103"/>
    </row>
    <row r="230" spans="1:13" ht="62.25" customHeight="1" x14ac:dyDescent="0.2">
      <c r="A230" s="15"/>
      <c r="B230" s="82" t="s">
        <v>140</v>
      </c>
      <c r="C230" s="84" t="s">
        <v>2483</v>
      </c>
      <c r="D230" s="690" t="str">
        <f>VLOOKUP(C230,'DESCRIÇÃO EMOP'!A:B,2,FALSE)</f>
        <v>ESCAVACAO MECANICA DE VALA NAO ESCORADA,EM MATERIAL DE 1ªCATEGORIA,ENTRE 1,50 E 3,00M DE PROFUNDIDADE,UTILIZANDO RETRO-ESCAVADEIRA,EXCLUSIVE ESGOTAMENTO</v>
      </c>
      <c r="E230" s="690"/>
      <c r="F230" s="690"/>
      <c r="G230" s="690"/>
      <c r="H230" s="690"/>
      <c r="I230" s="690"/>
      <c r="J230" s="690"/>
      <c r="K230" s="690"/>
      <c r="L230" s="690"/>
      <c r="M230" s="690"/>
    </row>
    <row r="231" spans="1:13" ht="21.95" customHeight="1" x14ac:dyDescent="0.2">
      <c r="A231" s="15"/>
      <c r="B231" s="82"/>
      <c r="C231" s="96"/>
      <c r="D231" s="97"/>
      <c r="E231" s="84"/>
      <c r="F231" s="145" t="s">
        <v>119</v>
      </c>
      <c r="G231" s="100"/>
      <c r="H231" s="100" t="s">
        <v>28</v>
      </c>
      <c r="I231" s="100"/>
      <c r="J231" s="100" t="s">
        <v>23</v>
      </c>
      <c r="K231" s="100"/>
      <c r="L231" s="82"/>
      <c r="M231" s="101"/>
    </row>
    <row r="232" spans="1:13" ht="21.95" hidden="1" customHeight="1" x14ac:dyDescent="0.2">
      <c r="A232" s="15"/>
      <c r="B232" s="82"/>
      <c r="C232" s="102">
        <f>F232*H232*J232</f>
        <v>0</v>
      </c>
      <c r="D232" s="474" t="s">
        <v>18</v>
      </c>
      <c r="E232" s="82" t="s">
        <v>96</v>
      </c>
      <c r="F232" s="66">
        <f>F211</f>
        <v>0</v>
      </c>
      <c r="G232" s="103" t="s">
        <v>13</v>
      </c>
      <c r="H232" s="146">
        <v>1.2</v>
      </c>
      <c r="I232" s="103" t="s">
        <v>13</v>
      </c>
      <c r="J232" s="148">
        <v>0.5</v>
      </c>
      <c r="K232" s="148"/>
      <c r="L232" s="82"/>
      <c r="M232" s="101"/>
    </row>
    <row r="233" spans="1:13" ht="21.95" customHeight="1" x14ac:dyDescent="0.2">
      <c r="A233" s="15"/>
      <c r="B233" s="82"/>
      <c r="C233" s="102">
        <f t="shared" ref="C233:C239" si="11">F233*H233*J233</f>
        <v>192</v>
      </c>
      <c r="D233" s="474" t="s">
        <v>18</v>
      </c>
      <c r="E233" s="82" t="s">
        <v>98</v>
      </c>
      <c r="F233" s="66">
        <f t="shared" ref="F233:F239" si="12">F213</f>
        <v>320</v>
      </c>
      <c r="G233" s="103" t="s">
        <v>13</v>
      </c>
      <c r="H233" s="146">
        <v>1.2</v>
      </c>
      <c r="I233" s="103" t="s">
        <v>13</v>
      </c>
      <c r="J233" s="148">
        <v>0.5</v>
      </c>
      <c r="K233" s="148"/>
      <c r="L233" s="82"/>
      <c r="M233" s="101"/>
    </row>
    <row r="234" spans="1:13" ht="21.95" hidden="1" customHeight="1" x14ac:dyDescent="0.2">
      <c r="A234" s="15"/>
      <c r="B234" s="82"/>
      <c r="C234" s="102">
        <f t="shared" si="11"/>
        <v>0</v>
      </c>
      <c r="D234" s="474" t="s">
        <v>18</v>
      </c>
      <c r="E234" s="82" t="s">
        <v>99</v>
      </c>
      <c r="F234" s="66">
        <f t="shared" si="12"/>
        <v>0</v>
      </c>
      <c r="G234" s="103" t="s">
        <v>13</v>
      </c>
      <c r="H234" s="146">
        <v>1.7</v>
      </c>
      <c r="I234" s="103" t="s">
        <v>13</v>
      </c>
      <c r="J234" s="148">
        <v>1</v>
      </c>
      <c r="K234" s="148"/>
      <c r="L234" s="82"/>
      <c r="M234" s="101"/>
    </row>
    <row r="235" spans="1:13" ht="21.95" hidden="1" customHeight="1" x14ac:dyDescent="0.2">
      <c r="A235" s="15"/>
      <c r="B235" s="82"/>
      <c r="C235" s="102">
        <f t="shared" si="11"/>
        <v>0</v>
      </c>
      <c r="D235" s="474" t="s">
        <v>18</v>
      </c>
      <c r="E235" s="82" t="s">
        <v>100</v>
      </c>
      <c r="F235" s="66">
        <f t="shared" si="12"/>
        <v>0</v>
      </c>
      <c r="G235" s="103" t="s">
        <v>13</v>
      </c>
      <c r="H235" s="146">
        <v>2</v>
      </c>
      <c r="I235" s="103" t="s">
        <v>13</v>
      </c>
      <c r="J235" s="148">
        <v>1</v>
      </c>
      <c r="K235" s="148"/>
      <c r="L235" s="82"/>
      <c r="M235" s="101"/>
    </row>
    <row r="236" spans="1:13" ht="56.25" hidden="1" customHeight="1" x14ac:dyDescent="0.2">
      <c r="A236" s="15"/>
      <c r="B236" s="82"/>
      <c r="C236" s="102">
        <f t="shared" si="11"/>
        <v>0</v>
      </c>
      <c r="D236" s="474" t="s">
        <v>18</v>
      </c>
      <c r="E236" s="84" t="s">
        <v>101</v>
      </c>
      <c r="F236" s="66">
        <f t="shared" si="12"/>
        <v>0</v>
      </c>
      <c r="G236" s="103" t="s">
        <v>13</v>
      </c>
      <c r="H236" s="146">
        <v>2.2000000000000002</v>
      </c>
      <c r="I236" s="103" t="s">
        <v>13</v>
      </c>
      <c r="J236" s="148">
        <v>1</v>
      </c>
      <c r="K236" s="148"/>
      <c r="L236" s="82"/>
      <c r="M236" s="101"/>
    </row>
    <row r="237" spans="1:13" ht="21.95" hidden="1" customHeight="1" x14ac:dyDescent="0.2">
      <c r="A237" s="15"/>
      <c r="B237" s="82"/>
      <c r="C237" s="102">
        <f t="shared" si="11"/>
        <v>0</v>
      </c>
      <c r="D237" s="474" t="s">
        <v>18</v>
      </c>
      <c r="E237" s="84" t="s">
        <v>120</v>
      </c>
      <c r="F237" s="230">
        <f t="shared" si="12"/>
        <v>0</v>
      </c>
      <c r="G237" s="103" t="s">
        <v>13</v>
      </c>
      <c r="H237" s="146">
        <v>2.6</v>
      </c>
      <c r="I237" s="103" t="s">
        <v>13</v>
      </c>
      <c r="J237" s="148">
        <v>1.5</v>
      </c>
      <c r="K237" s="148"/>
      <c r="L237" s="82"/>
      <c r="M237" s="101"/>
    </row>
    <row r="238" spans="1:13" ht="21.95" hidden="1" customHeight="1" x14ac:dyDescent="0.2">
      <c r="A238" s="15"/>
      <c r="B238" s="82"/>
      <c r="C238" s="102">
        <f t="shared" si="11"/>
        <v>0</v>
      </c>
      <c r="D238" s="474" t="s">
        <v>18</v>
      </c>
      <c r="E238" s="84" t="s">
        <v>121</v>
      </c>
      <c r="F238" s="230">
        <f t="shared" si="12"/>
        <v>0</v>
      </c>
      <c r="G238" s="103" t="s">
        <v>13</v>
      </c>
      <c r="H238" s="146">
        <v>2.6</v>
      </c>
      <c r="I238" s="103" t="s">
        <v>13</v>
      </c>
      <c r="J238" s="148">
        <v>0</v>
      </c>
      <c r="K238" s="148"/>
      <c r="L238" s="82"/>
      <c r="M238" s="101"/>
    </row>
    <row r="239" spans="1:13" ht="21.95" hidden="1" customHeight="1" x14ac:dyDescent="0.2">
      <c r="A239" s="15"/>
      <c r="B239" s="82"/>
      <c r="C239" s="102">
        <f t="shared" si="11"/>
        <v>0</v>
      </c>
      <c r="D239" s="474" t="s">
        <v>18</v>
      </c>
      <c r="E239" s="84" t="s">
        <v>138</v>
      </c>
      <c r="F239" s="66">
        <f t="shared" si="12"/>
        <v>0</v>
      </c>
      <c r="G239" s="103" t="s">
        <v>13</v>
      </c>
      <c r="H239" s="146">
        <v>3.1</v>
      </c>
      <c r="I239" s="103" t="s">
        <v>13</v>
      </c>
      <c r="J239" s="148">
        <v>1</v>
      </c>
      <c r="K239" s="152"/>
      <c r="L239" s="145"/>
      <c r="M239" s="152"/>
    </row>
    <row r="240" spans="1:13" ht="21.95" customHeight="1" x14ac:dyDescent="0.2">
      <c r="A240" s="15"/>
      <c r="B240" s="82"/>
      <c r="C240" s="102"/>
      <c r="D240" s="474"/>
      <c r="E240" s="84"/>
      <c r="F240" s="164" t="s">
        <v>29</v>
      </c>
      <c r="G240" s="145"/>
      <c r="H240" s="152" t="s">
        <v>115</v>
      </c>
      <c r="I240" s="145"/>
      <c r="J240" s="152" t="s">
        <v>116</v>
      </c>
      <c r="K240" s="152"/>
      <c r="L240" s="145"/>
      <c r="M240" s="152" t="s">
        <v>23</v>
      </c>
    </row>
    <row r="241" spans="1:13" ht="15.75" x14ac:dyDescent="0.2">
      <c r="A241" s="15"/>
      <c r="B241" s="82"/>
      <c r="C241" s="102">
        <f t="shared" ref="C241:C246" si="13">F241*H241*J241*M241</f>
        <v>18</v>
      </c>
      <c r="D241" s="474" t="s">
        <v>18</v>
      </c>
      <c r="E241" s="82" t="s">
        <v>105</v>
      </c>
      <c r="F241" s="66">
        <f t="shared" ref="F241:F246" si="14">F222</f>
        <v>9</v>
      </c>
      <c r="G241" s="103" t="s">
        <v>13</v>
      </c>
      <c r="H241" s="146">
        <v>2</v>
      </c>
      <c r="I241" s="103" t="s">
        <v>13</v>
      </c>
      <c r="J241" s="146">
        <v>2</v>
      </c>
      <c r="K241" s="146"/>
      <c r="L241" s="103" t="s">
        <v>13</v>
      </c>
      <c r="M241" s="148">
        <v>0.5</v>
      </c>
    </row>
    <row r="242" spans="1:13" ht="21.95" hidden="1" customHeight="1" outlineLevel="1" x14ac:dyDescent="0.2">
      <c r="A242" s="15"/>
      <c r="B242" s="82"/>
      <c r="C242" s="102">
        <f t="shared" si="13"/>
        <v>0</v>
      </c>
      <c r="D242" s="474" t="s">
        <v>18</v>
      </c>
      <c r="E242" s="82" t="s">
        <v>106</v>
      </c>
      <c r="F242" s="66">
        <f t="shared" si="14"/>
        <v>0</v>
      </c>
      <c r="G242" s="103" t="s">
        <v>13</v>
      </c>
      <c r="H242" s="146">
        <v>2.1</v>
      </c>
      <c r="I242" s="103" t="s">
        <v>13</v>
      </c>
      <c r="J242" s="146">
        <v>2.1</v>
      </c>
      <c r="K242" s="146"/>
      <c r="L242" s="103" t="s">
        <v>13</v>
      </c>
      <c r="M242" s="148">
        <v>1</v>
      </c>
    </row>
    <row r="243" spans="1:13" ht="21.95" hidden="1" customHeight="1" collapsed="1" x14ac:dyDescent="0.2">
      <c r="A243" s="15"/>
      <c r="B243" s="82"/>
      <c r="C243" s="102">
        <f t="shared" si="13"/>
        <v>0</v>
      </c>
      <c r="D243" s="474" t="s">
        <v>18</v>
      </c>
      <c r="E243" s="82" t="s">
        <v>107</v>
      </c>
      <c r="F243" s="66">
        <f t="shared" si="14"/>
        <v>0</v>
      </c>
      <c r="G243" s="103" t="s">
        <v>13</v>
      </c>
      <c r="H243" s="146">
        <v>2.6</v>
      </c>
      <c r="I243" s="103" t="s">
        <v>13</v>
      </c>
      <c r="J243" s="146">
        <v>2.6</v>
      </c>
      <c r="K243" s="146"/>
      <c r="L243" s="103" t="s">
        <v>13</v>
      </c>
      <c r="M243" s="148">
        <v>1</v>
      </c>
    </row>
    <row r="244" spans="1:13" ht="21.95" hidden="1" customHeight="1" x14ac:dyDescent="0.2">
      <c r="A244" s="15"/>
      <c r="B244" s="82"/>
      <c r="C244" s="102">
        <f t="shared" si="13"/>
        <v>0</v>
      </c>
      <c r="D244" s="474" t="s">
        <v>18</v>
      </c>
      <c r="E244" s="82" t="s">
        <v>108</v>
      </c>
      <c r="F244" s="66">
        <f t="shared" si="14"/>
        <v>0</v>
      </c>
      <c r="G244" s="103" t="s">
        <v>13</v>
      </c>
      <c r="H244" s="146">
        <v>3</v>
      </c>
      <c r="I244" s="103" t="s">
        <v>13</v>
      </c>
      <c r="J244" s="146">
        <v>3</v>
      </c>
      <c r="K244" s="146"/>
      <c r="L244" s="103" t="s">
        <v>13</v>
      </c>
      <c r="M244" s="148">
        <v>1</v>
      </c>
    </row>
    <row r="245" spans="1:13" ht="21.95" hidden="1" customHeight="1" x14ac:dyDescent="0.2">
      <c r="A245" s="15"/>
      <c r="B245" s="82"/>
      <c r="C245" s="102">
        <f t="shared" si="13"/>
        <v>0</v>
      </c>
      <c r="D245" s="65" t="s">
        <v>18</v>
      </c>
      <c r="E245" s="82" t="s">
        <v>143</v>
      </c>
      <c r="F245" s="230">
        <f t="shared" si="14"/>
        <v>0</v>
      </c>
      <c r="G245" s="103" t="s">
        <v>13</v>
      </c>
      <c r="H245" s="146">
        <v>3.5</v>
      </c>
      <c r="I245" s="103" t="s">
        <v>13</v>
      </c>
      <c r="J245" s="146">
        <v>3.5</v>
      </c>
      <c r="K245" s="146"/>
      <c r="L245" s="103" t="s">
        <v>13</v>
      </c>
      <c r="M245" s="148">
        <v>1.5</v>
      </c>
    </row>
    <row r="246" spans="1:13" ht="21.95" hidden="1" customHeight="1" x14ac:dyDescent="0.2">
      <c r="A246" s="15"/>
      <c r="B246" s="82"/>
      <c r="C246" s="102">
        <f t="shared" si="13"/>
        <v>0</v>
      </c>
      <c r="D246" s="27" t="s">
        <v>18</v>
      </c>
      <c r="E246" s="82" t="s">
        <v>144</v>
      </c>
      <c r="F246" s="230">
        <f t="shared" si="14"/>
        <v>0</v>
      </c>
      <c r="G246" s="103" t="s">
        <v>13</v>
      </c>
      <c r="H246" s="146">
        <v>3</v>
      </c>
      <c r="I246" s="103" t="s">
        <v>13</v>
      </c>
      <c r="J246" s="146">
        <v>3</v>
      </c>
      <c r="K246" s="146"/>
      <c r="L246" s="103" t="s">
        <v>13</v>
      </c>
      <c r="M246" s="165">
        <v>1.5</v>
      </c>
    </row>
    <row r="247" spans="1:13" ht="33" customHeight="1" x14ac:dyDescent="0.2">
      <c r="A247" s="15"/>
      <c r="B247" s="82"/>
      <c r="C247" s="102"/>
      <c r="D247" s="27"/>
      <c r="E247" s="82"/>
      <c r="F247" s="66"/>
      <c r="G247" s="103"/>
      <c r="H247" s="146"/>
      <c r="I247" s="103"/>
      <c r="J247" s="146"/>
      <c r="K247" s="146"/>
      <c r="L247" s="103"/>
      <c r="M247" s="148"/>
    </row>
    <row r="248" spans="1:13" ht="21.95" customHeight="1" x14ac:dyDescent="0.2">
      <c r="A248" s="15"/>
      <c r="B248" s="82"/>
      <c r="C248" s="95">
        <f>SUM(C233:C247)</f>
        <v>210</v>
      </c>
      <c r="D248" s="65" t="str">
        <f>VLOOKUP(C230,'DESCRIÇÃO EMOP'!A:C,3,FALSE)</f>
        <v>M3</v>
      </c>
      <c r="E248" s="64" t="s">
        <v>146</v>
      </c>
      <c r="F248" s="115"/>
      <c r="G248" s="103"/>
      <c r="H248" s="146"/>
      <c r="I248" s="103"/>
      <c r="J248" s="146"/>
      <c r="K248" s="146"/>
      <c r="L248" s="103"/>
      <c r="M248" s="148"/>
    </row>
    <row r="249" spans="1:13" ht="21.95" customHeight="1" x14ac:dyDescent="0.2">
      <c r="A249" s="15"/>
      <c r="B249" s="82"/>
      <c r="C249" s="102"/>
      <c r="D249" s="27"/>
      <c r="E249" s="82"/>
      <c r="F249" s="73"/>
      <c r="G249" s="66"/>
      <c r="H249" s="103"/>
      <c r="I249" s="146"/>
      <c r="J249" s="103"/>
      <c r="K249" s="103"/>
      <c r="L249" s="148"/>
      <c r="M249" s="103"/>
    </row>
    <row r="250" spans="1:13" ht="54" customHeight="1" x14ac:dyDescent="0.2">
      <c r="A250" s="15"/>
      <c r="B250" s="82" t="s">
        <v>145</v>
      </c>
      <c r="C250" s="84" t="s">
        <v>148</v>
      </c>
      <c r="D250" s="689" t="str">
        <f>VLOOKUP(C250,'DESCRIÇÃO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E250" s="689"/>
      <c r="F250" s="689"/>
      <c r="G250" s="689"/>
      <c r="H250" s="689"/>
      <c r="I250" s="689"/>
      <c r="J250" s="689"/>
      <c r="K250" s="689"/>
      <c r="L250" s="689"/>
      <c r="M250" s="689"/>
    </row>
    <row r="251" spans="1:13" ht="21.95" customHeight="1" x14ac:dyDescent="0.2">
      <c r="A251" s="15"/>
      <c r="B251" s="82"/>
      <c r="C251" s="96"/>
      <c r="D251" s="97"/>
      <c r="E251" s="84"/>
      <c r="F251" s="73"/>
      <c r="G251" s="145" t="s">
        <v>150</v>
      </c>
      <c r="H251" s="100"/>
      <c r="I251" s="100" t="s">
        <v>151</v>
      </c>
      <c r="J251" s="82"/>
      <c r="K251" s="82"/>
      <c r="L251" s="73"/>
      <c r="M251" s="82"/>
    </row>
    <row r="252" spans="1:13" ht="21.95" customHeight="1" x14ac:dyDescent="0.2">
      <c r="A252" s="15"/>
      <c r="B252" s="82"/>
      <c r="C252" s="102">
        <f>G252*I252</f>
        <v>1942.9200000000003</v>
      </c>
      <c r="D252" s="474" t="s">
        <v>18</v>
      </c>
      <c r="E252" s="84" t="s">
        <v>152</v>
      </c>
      <c r="F252" s="73"/>
      <c r="G252" s="66">
        <f>C248+C228+C157</f>
        <v>1079.4000000000001</v>
      </c>
      <c r="H252" s="103" t="s">
        <v>13</v>
      </c>
      <c r="I252" s="146">
        <v>1.8</v>
      </c>
      <c r="J252" s="82" t="s">
        <v>153</v>
      </c>
      <c r="K252" s="82"/>
      <c r="L252" s="73"/>
      <c r="M252" s="82"/>
    </row>
    <row r="253" spans="1:13" ht="21.95" customHeight="1" x14ac:dyDescent="0.2">
      <c r="A253" s="15"/>
      <c r="B253" s="82"/>
      <c r="C253" s="102"/>
      <c r="D253" s="474"/>
      <c r="E253" s="25"/>
      <c r="G253" s="232"/>
      <c r="H253" s="35"/>
      <c r="I253" s="233"/>
      <c r="J253" s="24"/>
      <c r="K253" s="82"/>
      <c r="L253" s="146"/>
      <c r="M253" s="103"/>
    </row>
    <row r="254" spans="1:13" ht="21.95" customHeight="1" x14ac:dyDescent="0.2">
      <c r="A254" s="15"/>
      <c r="B254" s="82"/>
      <c r="C254" s="95">
        <f>SUM(C252:C253)</f>
        <v>1942.9200000000003</v>
      </c>
      <c r="D254" s="65" t="str">
        <f>VLOOKUP(C250,'DESCRIÇÃO EMOP'!A:C,3,FALSE)</f>
        <v>T</v>
      </c>
      <c r="E254" s="64" t="s">
        <v>12</v>
      </c>
      <c r="F254" s="115"/>
      <c r="G254" s="66"/>
      <c r="H254" s="103"/>
      <c r="I254" s="146"/>
      <c r="J254" s="82"/>
      <c r="K254" s="82"/>
      <c r="L254" s="146"/>
      <c r="M254" s="103"/>
    </row>
    <row r="255" spans="1:13" ht="21.95" customHeight="1" x14ac:dyDescent="0.2">
      <c r="A255" s="15"/>
      <c r="B255" s="82"/>
      <c r="C255" s="102"/>
      <c r="D255" s="27"/>
      <c r="E255" s="84"/>
      <c r="F255" s="73"/>
      <c r="G255" s="66"/>
      <c r="H255" s="103"/>
      <c r="I255" s="146"/>
      <c r="J255" s="82"/>
      <c r="K255" s="82"/>
      <c r="L255" s="146"/>
      <c r="M255" s="103"/>
    </row>
    <row r="256" spans="1:13" ht="40.5" customHeight="1" x14ac:dyDescent="0.2">
      <c r="A256" s="15"/>
      <c r="B256" s="82" t="s">
        <v>147</v>
      </c>
      <c r="C256" s="84" t="s">
        <v>2729</v>
      </c>
      <c r="D256" s="689" t="str">
        <f>VLOOKUP(C256,'DESCRIÇÃO EMOP'!A:B,2,FALSE)</f>
        <v>TRANSPORTE DE CARGA DE QUALQUER NATUREZA,EXCLUSIVE AS DESPESAS DE CARGA E DESCARGA,TANTO DE ESPERA DO CAMINHAO COMO DO SERVENTE OU EQUIPAMENTO AUXILIAR,A VELOCIDADE MEDIA DE 40KM/H,EM CAMINHAO BASCULANTE A OLEO DIESEL,COM CAPACIDADE UTIL DE8T</v>
      </c>
      <c r="E256" s="689"/>
      <c r="F256" s="689"/>
      <c r="G256" s="689"/>
      <c r="H256" s="689"/>
      <c r="I256" s="689"/>
      <c r="J256" s="689"/>
      <c r="K256" s="689"/>
      <c r="L256" s="689"/>
      <c r="M256" s="689"/>
    </row>
    <row r="257" spans="1:13" ht="37.5" customHeight="1" x14ac:dyDescent="0.2">
      <c r="A257" s="15"/>
      <c r="B257" s="82"/>
      <c r="C257" s="96"/>
      <c r="D257" s="140"/>
      <c r="E257" s="84"/>
      <c r="F257" s="84"/>
      <c r="G257" s="62" t="s">
        <v>158</v>
      </c>
      <c r="H257" s="100"/>
      <c r="I257" s="100" t="s">
        <v>159</v>
      </c>
      <c r="J257" s="82"/>
      <c r="K257" s="82"/>
      <c r="L257" s="82"/>
      <c r="M257" s="82"/>
    </row>
    <row r="258" spans="1:13" ht="21.95" customHeight="1" x14ac:dyDescent="0.2">
      <c r="A258" s="15"/>
      <c r="B258" s="82"/>
      <c r="C258" s="127">
        <f>G258*I258</f>
        <v>19429.200000000004</v>
      </c>
      <c r="D258" s="65" t="s">
        <v>18</v>
      </c>
      <c r="E258" s="84" t="s">
        <v>160</v>
      </c>
      <c r="F258" s="73"/>
      <c r="G258" s="166">
        <f>C254</f>
        <v>1942.9200000000003</v>
      </c>
      <c r="H258" s="103" t="s">
        <v>13</v>
      </c>
      <c r="I258" s="82">
        <v>10</v>
      </c>
      <c r="J258" s="82" t="s">
        <v>161</v>
      </c>
      <c r="K258" s="82"/>
      <c r="L258" s="82"/>
      <c r="M258" s="82"/>
    </row>
    <row r="259" spans="1:13" ht="21.95" customHeight="1" x14ac:dyDescent="0.2">
      <c r="A259" s="15"/>
      <c r="B259" s="82"/>
      <c r="C259" s="128">
        <f>C258</f>
        <v>19429.200000000004</v>
      </c>
      <c r="D259" s="65" t="str">
        <f>VLOOKUP(C256,'DESCRIÇÃO EMOP'!A:C,3,FALSE)</f>
        <v>T X KM</v>
      </c>
      <c r="E259" s="64" t="s">
        <v>12</v>
      </c>
      <c r="F259" s="115"/>
      <c r="G259" s="66"/>
      <c r="H259" s="103"/>
      <c r="I259" s="82"/>
      <c r="J259" s="82"/>
      <c r="K259" s="82"/>
      <c r="L259" s="82"/>
      <c r="M259" s="82"/>
    </row>
    <row r="260" spans="1:13" ht="21.95" customHeight="1" x14ac:dyDescent="0.2">
      <c r="A260" s="15"/>
      <c r="B260" s="82"/>
      <c r="C260" s="128"/>
      <c r="D260" s="65"/>
      <c r="E260" s="64"/>
      <c r="F260" s="115"/>
      <c r="G260" s="66"/>
      <c r="H260" s="103"/>
      <c r="I260" s="82"/>
      <c r="J260" s="82"/>
      <c r="K260" s="82"/>
      <c r="L260" s="82"/>
      <c r="M260" s="82"/>
    </row>
    <row r="261" spans="1:13" ht="48" customHeight="1" x14ac:dyDescent="0.2">
      <c r="A261" s="15"/>
      <c r="B261" s="82" t="s">
        <v>155</v>
      </c>
      <c r="C261" s="84" t="s">
        <v>163</v>
      </c>
      <c r="D261" s="689" t="str">
        <f>VLOOKUP(C261,'DESCRIÇÃO EMOP'!A:B,2,FALSE)</f>
        <v>DISPOSIÇÃO FINAL DE MATERIAIS E RESIDUOS DE OBRAS EM LOCAIS DE OPERAÇÃO E DISPOSIÇÃO FINAL APROPRIADOS, AUTORIZADOS E/OU LICENCIADOS PELOS ORGÃOS DE LICENCIAMENTO E DE CONTROLE AMBIENTAL, MEDIDA POR TONELADA TRANSPORTADA, SENDO COMPROVADA CONFORME LEGISLAÇÃO PERTINENTE (DESONERADO)</v>
      </c>
      <c r="E261" s="689"/>
      <c r="F261" s="689"/>
      <c r="G261" s="689"/>
      <c r="H261" s="689"/>
      <c r="I261" s="689"/>
      <c r="J261" s="689"/>
      <c r="K261" s="689"/>
      <c r="L261" s="689"/>
      <c r="M261" s="689"/>
    </row>
    <row r="262" spans="1:13" ht="21.95" customHeight="1" x14ac:dyDescent="0.2">
      <c r="A262" s="15"/>
      <c r="B262" s="82"/>
      <c r="C262" s="84"/>
      <c r="D262" s="19"/>
      <c r="E262" s="19"/>
      <c r="F262" s="19"/>
      <c r="G262" s="19"/>
      <c r="H262" s="19"/>
      <c r="I262" s="19"/>
      <c r="J262" s="19"/>
      <c r="K262" s="19"/>
      <c r="L262" s="19"/>
      <c r="M262" s="19"/>
    </row>
    <row r="263" spans="1:13" ht="21.95" customHeight="1" x14ac:dyDescent="0.2">
      <c r="A263" s="15"/>
      <c r="B263" s="82"/>
      <c r="C263" s="96"/>
      <c r="D263" s="97"/>
      <c r="E263" s="84"/>
      <c r="F263" s="73"/>
      <c r="G263" s="145" t="s">
        <v>158</v>
      </c>
      <c r="H263" s="100"/>
      <c r="I263" s="100"/>
      <c r="J263" s="82"/>
      <c r="K263" s="82"/>
      <c r="L263" s="73"/>
      <c r="M263" s="82"/>
    </row>
    <row r="264" spans="1:13" ht="21.95" customHeight="1" x14ac:dyDescent="0.2">
      <c r="A264" s="15"/>
      <c r="B264" s="82"/>
      <c r="C264" s="102">
        <f>G264</f>
        <v>1942.9200000000003</v>
      </c>
      <c r="D264" s="65" t="s">
        <v>18</v>
      </c>
      <c r="E264" s="84" t="s">
        <v>165</v>
      </c>
      <c r="F264" s="73"/>
      <c r="G264" s="66">
        <f>C254</f>
        <v>1942.9200000000003</v>
      </c>
      <c r="H264" s="82" t="s">
        <v>153</v>
      </c>
      <c r="I264" s="146"/>
      <c r="J264" s="82"/>
      <c r="K264" s="82"/>
      <c r="L264" s="73"/>
      <c r="M264" s="82"/>
    </row>
    <row r="265" spans="1:13" ht="21.95" customHeight="1" x14ac:dyDescent="0.2">
      <c r="A265" s="15"/>
      <c r="B265" s="82"/>
      <c r="C265" s="95">
        <f>C264</f>
        <v>1942.9200000000003</v>
      </c>
      <c r="D265" s="65" t="str">
        <f>VLOOKUP(C261,'DESCRIÇÃO EMOP'!A:C,3,FALSE)</f>
        <v>T</v>
      </c>
      <c r="E265" s="64" t="s">
        <v>12</v>
      </c>
      <c r="F265" s="115"/>
      <c r="G265" s="66"/>
      <c r="H265" s="103"/>
      <c r="I265" s="82"/>
      <c r="J265" s="82"/>
      <c r="K265" s="82"/>
      <c r="L265" s="82"/>
      <c r="M265" s="82"/>
    </row>
    <row r="266" spans="1:13" ht="21.95" customHeight="1" x14ac:dyDescent="0.2">
      <c r="A266" s="15"/>
      <c r="B266" s="82"/>
      <c r="C266" s="128"/>
      <c r="D266" s="65"/>
      <c r="E266" s="64"/>
      <c r="F266" s="115"/>
      <c r="G266" s="66"/>
      <c r="H266" s="103"/>
      <c r="I266" s="82"/>
      <c r="J266" s="82"/>
      <c r="K266" s="82"/>
      <c r="L266" s="82"/>
      <c r="M266" s="82"/>
    </row>
    <row r="267" spans="1:13" ht="36.75" hidden="1" customHeight="1" x14ac:dyDescent="0.2">
      <c r="A267" s="15"/>
      <c r="B267" s="24" t="s">
        <v>162</v>
      </c>
      <c r="C267" s="3" t="s">
        <v>286</v>
      </c>
      <c r="D267" s="691" t="str">
        <f>VLOOKUP(C267,'DESCRIÇÃO EMOP'!A:B,2,FALSE)</f>
        <v>DEMOLICAO,COM EQUIPAMENTO DE AR COMPRIMIDO,DE PISOS OU PAVIMENTOS DE CONCRETO SIMPLES,INCLUSIVE EMPILHAMENTO LATERAL DENTRO DO CANTEIRO DE SERVICO</v>
      </c>
      <c r="E267" s="691"/>
      <c r="F267" s="691"/>
      <c r="G267" s="691"/>
      <c r="H267" s="691"/>
      <c r="I267" s="691"/>
      <c r="J267" s="691"/>
      <c r="K267" s="691"/>
      <c r="L267" s="691"/>
      <c r="M267" s="82"/>
    </row>
    <row r="268" spans="1:13" ht="21.95" hidden="1" customHeight="1" x14ac:dyDescent="0.25">
      <c r="A268" s="15"/>
      <c r="B268" s="24"/>
      <c r="C268" s="235"/>
      <c r="D268" s="236"/>
      <c r="E268" s="237"/>
      <c r="G268" s="238" t="s">
        <v>119</v>
      </c>
      <c r="H268" s="238"/>
      <c r="I268" s="238" t="s">
        <v>28</v>
      </c>
      <c r="J268" s="100"/>
      <c r="K268" s="100" t="s">
        <v>23</v>
      </c>
      <c r="L268" s="239"/>
      <c r="M268" s="82"/>
    </row>
    <row r="269" spans="1:13" ht="51.75" hidden="1" customHeight="1" x14ac:dyDescent="0.2">
      <c r="A269" s="15"/>
      <c r="B269" s="24"/>
      <c r="C269" s="34">
        <f t="shared" ref="C269:C274" si="15">G269*I269*K269</f>
        <v>0</v>
      </c>
      <c r="D269" s="26" t="s">
        <v>18</v>
      </c>
      <c r="E269" s="84" t="s">
        <v>283</v>
      </c>
      <c r="F269" s="4"/>
      <c r="G269" s="93">
        <v>0</v>
      </c>
      <c r="H269" s="54" t="s">
        <v>13</v>
      </c>
      <c r="I269" s="443">
        <v>9</v>
      </c>
      <c r="J269" s="103" t="s">
        <v>13</v>
      </c>
      <c r="K269" s="146">
        <v>0.1</v>
      </c>
      <c r="L269" s="24"/>
      <c r="M269" s="82"/>
    </row>
    <row r="270" spans="1:13" ht="21.75" hidden="1" customHeight="1" outlineLevel="1" x14ac:dyDescent="0.2">
      <c r="A270" s="15"/>
      <c r="B270" s="24"/>
      <c r="C270" s="34">
        <f>G270*I270*K270</f>
        <v>0</v>
      </c>
      <c r="D270" s="26" t="s">
        <v>18</v>
      </c>
      <c r="E270" s="84" t="s">
        <v>300</v>
      </c>
      <c r="F270" s="4"/>
      <c r="G270" s="93">
        <v>0</v>
      </c>
      <c r="H270" s="54" t="s">
        <v>13</v>
      </c>
      <c r="I270" s="443">
        <v>7</v>
      </c>
      <c r="J270" s="103" t="s">
        <v>13</v>
      </c>
      <c r="K270" s="146">
        <v>0.1</v>
      </c>
      <c r="L270" s="24"/>
      <c r="M270" s="82"/>
    </row>
    <row r="271" spans="1:13" ht="21.95" hidden="1" customHeight="1" collapsed="1" x14ac:dyDescent="0.2">
      <c r="A271" s="15"/>
      <c r="B271" s="24"/>
      <c r="C271" s="34">
        <f t="shared" si="15"/>
        <v>0</v>
      </c>
      <c r="D271" s="26" t="s">
        <v>18</v>
      </c>
      <c r="E271" s="84" t="s">
        <v>282</v>
      </c>
      <c r="F271" s="4"/>
      <c r="G271" s="93">
        <v>0</v>
      </c>
      <c r="H271" s="54" t="s">
        <v>13</v>
      </c>
      <c r="I271" s="443">
        <v>7</v>
      </c>
      <c r="J271" s="103" t="s">
        <v>13</v>
      </c>
      <c r="K271" s="146">
        <v>0.1</v>
      </c>
      <c r="L271" s="24"/>
      <c r="M271" s="82"/>
    </row>
    <row r="272" spans="1:13" s="583" customFormat="1" ht="21.75" hidden="1" customHeight="1" x14ac:dyDescent="0.2">
      <c r="A272" s="575"/>
      <c r="B272" s="24"/>
      <c r="C272" s="34">
        <f t="shared" si="15"/>
        <v>0</v>
      </c>
      <c r="D272" s="26" t="s">
        <v>18</v>
      </c>
      <c r="E272" s="84" t="s">
        <v>301</v>
      </c>
      <c r="F272" s="4"/>
      <c r="G272" s="93">
        <v>0</v>
      </c>
      <c r="H272" s="54" t="s">
        <v>13</v>
      </c>
      <c r="I272" s="443">
        <v>6</v>
      </c>
      <c r="J272" s="103" t="s">
        <v>13</v>
      </c>
      <c r="K272" s="146">
        <v>0.1</v>
      </c>
      <c r="L272" s="24"/>
      <c r="M272" s="82"/>
    </row>
    <row r="273" spans="1:13" s="478" customFormat="1" ht="21.95" hidden="1" customHeight="1" x14ac:dyDescent="0.2">
      <c r="A273" s="591"/>
      <c r="B273" s="24"/>
      <c r="C273" s="34">
        <f t="shared" si="15"/>
        <v>0</v>
      </c>
      <c r="D273" s="26" t="s">
        <v>18</v>
      </c>
      <c r="E273" s="84" t="s">
        <v>302</v>
      </c>
      <c r="F273" s="4"/>
      <c r="G273" s="93">
        <v>0</v>
      </c>
      <c r="H273" s="54" t="s">
        <v>13</v>
      </c>
      <c r="I273" s="443">
        <v>7</v>
      </c>
      <c r="J273" s="103" t="s">
        <v>13</v>
      </c>
      <c r="K273" s="146">
        <v>0.1</v>
      </c>
      <c r="L273" s="24"/>
      <c r="M273" s="82"/>
    </row>
    <row r="274" spans="1:13" ht="21.95" hidden="1" customHeight="1" x14ac:dyDescent="0.2">
      <c r="A274" s="15"/>
      <c r="B274" s="24"/>
      <c r="C274" s="34">
        <f t="shared" si="15"/>
        <v>0</v>
      </c>
      <c r="D274" s="26" t="s">
        <v>18</v>
      </c>
      <c r="E274" s="84" t="s">
        <v>303</v>
      </c>
      <c r="F274" s="4"/>
      <c r="G274" s="93">
        <v>0</v>
      </c>
      <c r="H274" s="54" t="s">
        <v>13</v>
      </c>
      <c r="I274" s="443">
        <v>7</v>
      </c>
      <c r="J274" s="103" t="s">
        <v>13</v>
      </c>
      <c r="K274" s="146">
        <v>0.1</v>
      </c>
      <c r="L274" s="24"/>
      <c r="M274" s="82"/>
    </row>
    <row r="275" spans="1:13" ht="21.95" hidden="1" customHeight="1" x14ac:dyDescent="0.25">
      <c r="A275" s="15"/>
      <c r="B275" s="24"/>
      <c r="C275" s="303">
        <f>SUM(C269:C274)</f>
        <v>0</v>
      </c>
      <c r="D275" s="241" t="s">
        <v>111</v>
      </c>
      <c r="E275" s="242" t="s">
        <v>12</v>
      </c>
      <c r="F275" s="243"/>
      <c r="G275" s="24"/>
      <c r="H275" s="24"/>
      <c r="I275" s="24"/>
      <c r="J275" s="24"/>
      <c r="K275" s="24"/>
      <c r="L275" s="24"/>
      <c r="M275" s="82"/>
    </row>
    <row r="276" spans="1:13" ht="21.95" hidden="1" customHeight="1" x14ac:dyDescent="0.2">
      <c r="A276" s="15"/>
      <c r="B276" s="24"/>
      <c r="C276" s="244"/>
      <c r="D276" s="240"/>
      <c r="E276" s="25"/>
      <c r="G276" s="24"/>
      <c r="H276" s="24"/>
      <c r="I276" s="24"/>
      <c r="J276" s="24"/>
      <c r="K276" s="24"/>
      <c r="L276" s="24"/>
      <c r="M276" s="82"/>
    </row>
    <row r="277" spans="1:13" ht="36.75" hidden="1" customHeight="1" x14ac:dyDescent="0.2">
      <c r="A277" s="15"/>
      <c r="B277" s="24" t="s">
        <v>166</v>
      </c>
      <c r="C277" s="3" t="s">
        <v>227</v>
      </c>
      <c r="D277" s="691" t="str">
        <f>VLOOKUP(C277,'DESCRIÇÃO EMOP'!A:B,2,FALSE)</f>
        <v>DEMOLICAO COM EQUIPAMENTO DE AR COMPRIMIDO,DE PAVIMENTACAO DE CONCRETO ASFALTICO,COM 10CM DE ESPESSURA,EM FAIXAS DE ATE1,20M DE LARGURA,INCLUSIVE EMPILHAMENTO LATERAL DENTRO DO CANTEIRO DE SERVICO</v>
      </c>
      <c r="E277" s="691"/>
      <c r="F277" s="691"/>
      <c r="G277" s="691"/>
      <c r="H277" s="691"/>
      <c r="I277" s="691"/>
      <c r="J277" s="691"/>
      <c r="K277" s="691"/>
      <c r="L277" s="691"/>
      <c r="M277" s="82"/>
    </row>
    <row r="278" spans="1:13" ht="21.95" hidden="1" customHeight="1" x14ac:dyDescent="0.25">
      <c r="A278" s="15"/>
      <c r="B278" s="24"/>
      <c r="C278" s="235"/>
      <c r="D278" s="236"/>
      <c r="E278" s="237"/>
      <c r="F278" s="4"/>
      <c r="G278" s="238" t="s">
        <v>119</v>
      </c>
      <c r="H278" s="238"/>
      <c r="I278" s="238" t="s">
        <v>28</v>
      </c>
      <c r="J278" s="100"/>
      <c r="K278" s="100"/>
      <c r="L278" s="239"/>
      <c r="M278" s="82"/>
    </row>
    <row r="279" spans="1:13" ht="21.95" hidden="1" customHeight="1" x14ac:dyDescent="0.2">
      <c r="A279" s="15"/>
      <c r="B279" s="24"/>
      <c r="C279" s="34">
        <f>G279*I279</f>
        <v>0</v>
      </c>
      <c r="D279" s="26" t="s">
        <v>18</v>
      </c>
      <c r="E279" s="84" t="s">
        <v>283</v>
      </c>
      <c r="F279" s="4"/>
      <c r="G279" s="14">
        <v>0</v>
      </c>
      <c r="H279" s="54" t="s">
        <v>13</v>
      </c>
      <c r="I279" s="443">
        <v>3</v>
      </c>
      <c r="J279" s="103"/>
      <c r="K279" s="146"/>
      <c r="L279" s="239"/>
      <c r="M279" s="82"/>
    </row>
    <row r="280" spans="1:13" ht="54" hidden="1" customHeight="1" x14ac:dyDescent="0.2">
      <c r="A280" s="15"/>
      <c r="B280" s="24"/>
      <c r="C280" s="34">
        <f t="shared" ref="C280:C281" si="16">G280*I280</f>
        <v>0</v>
      </c>
      <c r="D280" s="26" t="s">
        <v>18</v>
      </c>
      <c r="E280" s="84" t="s">
        <v>284</v>
      </c>
      <c r="F280" s="4"/>
      <c r="G280" s="14">
        <v>0</v>
      </c>
      <c r="H280" s="54" t="s">
        <v>13</v>
      </c>
      <c r="I280" s="443">
        <v>3</v>
      </c>
      <c r="J280" s="103"/>
      <c r="K280" s="146"/>
      <c r="L280" s="239"/>
      <c r="M280" s="82"/>
    </row>
    <row r="281" spans="1:13" ht="21.95" hidden="1" customHeight="1" x14ac:dyDescent="0.2">
      <c r="A281" s="15"/>
      <c r="B281" s="24"/>
      <c r="C281" s="34">
        <f t="shared" si="16"/>
        <v>0</v>
      </c>
      <c r="D281" s="26" t="s">
        <v>18</v>
      </c>
      <c r="E281" s="84" t="s">
        <v>314</v>
      </c>
      <c r="F281" s="4"/>
      <c r="G281" s="14">
        <v>0</v>
      </c>
      <c r="H281" s="54" t="s">
        <v>13</v>
      </c>
      <c r="I281" s="443">
        <v>2.5</v>
      </c>
      <c r="J281" s="103"/>
      <c r="K281" s="146"/>
      <c r="L281" s="239"/>
      <c r="M281" s="82"/>
    </row>
    <row r="282" spans="1:13" ht="21.95" hidden="1" customHeight="1" x14ac:dyDescent="0.25">
      <c r="A282" s="15"/>
      <c r="B282" s="24"/>
      <c r="C282" s="303">
        <f>SUM(C279:C281)</f>
        <v>0</v>
      </c>
      <c r="D282" s="241" t="s">
        <v>111</v>
      </c>
      <c r="E282" s="242" t="s">
        <v>12</v>
      </c>
      <c r="F282" s="243"/>
      <c r="G282" s="24"/>
      <c r="H282" s="24"/>
      <c r="I282" s="24"/>
      <c r="J282" s="24"/>
      <c r="K282" s="24"/>
      <c r="L282" s="24"/>
      <c r="M282" s="82"/>
    </row>
    <row r="283" spans="1:13" ht="21.95" customHeight="1" x14ac:dyDescent="0.2">
      <c r="A283" s="15"/>
      <c r="B283" s="24"/>
      <c r="C283" s="244"/>
      <c r="D283" s="240"/>
      <c r="E283" s="25"/>
      <c r="G283" s="24"/>
      <c r="H283" s="24"/>
      <c r="I283" s="24"/>
      <c r="J283" s="24"/>
      <c r="K283" s="24"/>
      <c r="L283" s="24"/>
      <c r="M283" s="82"/>
    </row>
    <row r="284" spans="1:13" ht="21.95" customHeight="1" x14ac:dyDescent="0.2">
      <c r="A284" s="15"/>
      <c r="B284" s="82" t="s">
        <v>162</v>
      </c>
      <c r="C284" s="84" t="s">
        <v>167</v>
      </c>
      <c r="D284" s="690" t="str">
        <f>VLOOKUP(C284,'DESCRIÇÃO EMOP'!A:B,2,FALSE)</f>
        <v>ESGOTAMENTO DE VALA MEDIDO PELA POTENCIA INSTALADA E PELO TEMPO DE FUNCIONAMENTO</v>
      </c>
      <c r="E284" s="690"/>
      <c r="F284" s="690"/>
      <c r="G284" s="690"/>
      <c r="H284" s="690"/>
      <c r="I284" s="690"/>
      <c r="J284" s="690"/>
      <c r="K284" s="690"/>
      <c r="L284" s="690"/>
      <c r="M284" s="690"/>
    </row>
    <row r="285" spans="1:13" x14ac:dyDescent="0.2">
      <c r="A285" s="15"/>
      <c r="B285" s="82"/>
      <c r="C285" s="102"/>
      <c r="D285" s="27"/>
      <c r="E285" s="167" t="s">
        <v>169</v>
      </c>
      <c r="F285" s="145"/>
      <c r="G285" s="152" t="s">
        <v>170</v>
      </c>
      <c r="H285" s="100"/>
      <c r="I285" s="152" t="s">
        <v>171</v>
      </c>
      <c r="J285" s="82"/>
      <c r="K285" s="152" t="s">
        <v>172</v>
      </c>
      <c r="L285" s="101"/>
      <c r="M285" s="138" t="s">
        <v>76</v>
      </c>
    </row>
    <row r="286" spans="1:13" ht="21.95" customHeight="1" x14ac:dyDescent="0.2">
      <c r="B286" s="82"/>
      <c r="C286" s="127">
        <f>E286*G286*I286*K286*M286</f>
        <v>616</v>
      </c>
      <c r="D286" s="65" t="s">
        <v>18</v>
      </c>
      <c r="E286" s="66">
        <v>1</v>
      </c>
      <c r="F286" s="103" t="s">
        <v>13</v>
      </c>
      <c r="G286" s="203">
        <v>3.5</v>
      </c>
      <c r="H286" s="82"/>
      <c r="I286" s="146">
        <v>2</v>
      </c>
      <c r="J286" s="82"/>
      <c r="K286" s="82">
        <v>22</v>
      </c>
      <c r="L286" s="168"/>
      <c r="M286" s="121">
        <v>4</v>
      </c>
    </row>
    <row r="287" spans="1:13" ht="21.95" customHeight="1" x14ac:dyDescent="0.2">
      <c r="B287" s="82"/>
      <c r="C287" s="128">
        <f>C286</f>
        <v>616</v>
      </c>
      <c r="D287" s="65" t="str">
        <f>VLOOKUP(C284,'DESCRIÇÃO EMOP'!A:C,3,FALSE)</f>
        <v>CVxH</v>
      </c>
      <c r="E287" s="64" t="s">
        <v>12</v>
      </c>
      <c r="F287" s="115"/>
      <c r="G287" s="169"/>
      <c r="H287" s="82"/>
      <c r="I287" s="146"/>
      <c r="J287" s="82"/>
      <c r="K287" s="82"/>
      <c r="L287" s="168"/>
      <c r="M287" s="101"/>
    </row>
    <row r="288" spans="1:13" ht="21.95" customHeight="1" x14ac:dyDescent="0.2">
      <c r="B288" s="72"/>
      <c r="C288" s="92"/>
      <c r="D288" s="26"/>
      <c r="E288" s="88"/>
      <c r="F288" s="51"/>
      <c r="G288" s="170"/>
      <c r="H288" s="69"/>
      <c r="I288" s="171"/>
      <c r="J288" s="69"/>
      <c r="K288" s="69"/>
      <c r="L288" s="172"/>
      <c r="M288" s="72"/>
    </row>
    <row r="289" spans="2:13" ht="57.75" customHeight="1" x14ac:dyDescent="0.2">
      <c r="B289" s="82" t="s">
        <v>166</v>
      </c>
      <c r="C289" s="84" t="s">
        <v>175</v>
      </c>
      <c r="D289" s="689" t="str">
        <f>VLOOKUP(C289,'DESCRIÇÃO EMOP'!A:B,2,FALSE)</f>
        <v>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v>
      </c>
      <c r="E289" s="689"/>
      <c r="F289" s="689"/>
      <c r="G289" s="689"/>
      <c r="H289" s="689"/>
      <c r="I289" s="689"/>
      <c r="J289" s="689"/>
      <c r="K289" s="689"/>
      <c r="L289" s="689"/>
      <c r="M289" s="689"/>
    </row>
    <row r="290" spans="2:13" ht="21.95" hidden="1" customHeight="1" x14ac:dyDescent="0.2">
      <c r="B290" s="82"/>
      <c r="C290" s="84"/>
      <c r="D290" s="72"/>
      <c r="E290" s="73"/>
      <c r="F290" s="73"/>
      <c r="G290" s="149"/>
      <c r="H290" s="103"/>
      <c r="I290" s="146"/>
      <c r="J290" s="103"/>
      <c r="K290" s="103"/>
      <c r="L290" s="148"/>
      <c r="M290" s="82"/>
    </row>
    <row r="291" spans="2:13" ht="21.95" hidden="1" customHeight="1" x14ac:dyDescent="0.2">
      <c r="B291" s="82"/>
      <c r="C291" s="102"/>
      <c r="D291" s="65"/>
      <c r="E291" s="84"/>
      <c r="F291" s="173"/>
      <c r="G291" s="73"/>
      <c r="H291" s="73"/>
      <c r="I291" s="146"/>
      <c r="J291" s="103"/>
      <c r="K291" s="103"/>
      <c r="L291" s="148"/>
      <c r="M291" s="82"/>
    </row>
    <row r="292" spans="2:13" ht="21.95" customHeight="1" x14ac:dyDescent="0.2">
      <c r="B292" s="582"/>
      <c r="C292" s="129">
        <v>18</v>
      </c>
      <c r="D292" s="584" t="s">
        <v>18</v>
      </c>
      <c r="E292" s="578" t="s">
        <v>34733</v>
      </c>
      <c r="F292" s="173"/>
      <c r="G292" s="58"/>
      <c r="H292" s="58"/>
      <c r="I292" s="588"/>
      <c r="J292" s="589"/>
      <c r="K292" s="589"/>
      <c r="L292" s="590"/>
      <c r="M292" s="582"/>
    </row>
    <row r="293" spans="2:13" ht="18.75" customHeight="1" x14ac:dyDescent="0.2">
      <c r="B293" s="82"/>
      <c r="C293" s="95">
        <f>SUM(C291:C292)</f>
        <v>18</v>
      </c>
      <c r="D293" s="65" t="str">
        <f>VLOOKUP(C289,'DESCRIÇÃO EMOP'!A:C,3,FALSE)</f>
        <v>UN</v>
      </c>
      <c r="E293" s="174" t="s">
        <v>12</v>
      </c>
      <c r="F293" s="115"/>
      <c r="G293" s="141"/>
      <c r="H293" s="103"/>
      <c r="I293" s="146"/>
      <c r="J293" s="103"/>
      <c r="K293" s="103"/>
      <c r="L293" s="148"/>
      <c r="M293" s="82"/>
    </row>
    <row r="294" spans="2:13" ht="54.75" customHeight="1" x14ac:dyDescent="0.2">
      <c r="B294" s="82"/>
      <c r="C294" s="96"/>
      <c r="D294" s="27"/>
      <c r="E294" s="140"/>
      <c r="F294" s="73"/>
      <c r="G294" s="141"/>
      <c r="H294" s="103"/>
      <c r="I294" s="146"/>
      <c r="J294" s="103"/>
      <c r="K294" s="103"/>
      <c r="L294" s="148"/>
      <c r="M294" s="82"/>
    </row>
    <row r="295" spans="2:13" ht="51" customHeight="1" x14ac:dyDescent="0.2">
      <c r="B295" s="82" t="s">
        <v>174</v>
      </c>
      <c r="C295" s="84" t="s">
        <v>178</v>
      </c>
      <c r="D295" s="689" t="str">
        <f>VLOOKUP(C295,'DESCRIÇÃO EMOP'!A:B,2,FALSE)</f>
        <v>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v>
      </c>
      <c r="E295" s="689"/>
      <c r="F295" s="689"/>
      <c r="G295" s="689"/>
      <c r="H295" s="689"/>
      <c r="I295" s="689"/>
      <c r="J295" s="689"/>
      <c r="K295" s="689"/>
      <c r="L295" s="689"/>
      <c r="M295" s="689"/>
    </row>
    <row r="296" spans="2:13" ht="21.95" customHeight="1" x14ac:dyDescent="0.2">
      <c r="B296" s="82"/>
      <c r="C296" s="177"/>
      <c r="D296" s="97"/>
      <c r="E296" s="84"/>
      <c r="F296" s="73"/>
      <c r="G296" s="167" t="s">
        <v>180</v>
      </c>
      <c r="H296" s="145" t="s">
        <v>181</v>
      </c>
      <c r="I296" s="152" t="s">
        <v>182</v>
      </c>
      <c r="J296" s="103"/>
      <c r="K296" s="103"/>
      <c r="L296" s="148"/>
      <c r="M296" s="82"/>
    </row>
    <row r="297" spans="2:13" ht="21.95" customHeight="1" x14ac:dyDescent="0.2">
      <c r="B297" s="82"/>
      <c r="C297" s="129">
        <f>G297*I297</f>
        <v>72</v>
      </c>
      <c r="D297" s="65" t="s">
        <v>18</v>
      </c>
      <c r="E297" s="140" t="s">
        <v>183</v>
      </c>
      <c r="F297" s="73"/>
      <c r="G297" s="149">
        <f>C293</f>
        <v>18</v>
      </c>
      <c r="H297" s="103"/>
      <c r="I297" s="93">
        <v>4</v>
      </c>
      <c r="J297" s="103"/>
      <c r="K297" s="103"/>
      <c r="L297" s="148"/>
      <c r="M297" s="82"/>
    </row>
    <row r="298" spans="2:13" ht="21.75" customHeight="1" outlineLevel="1" x14ac:dyDescent="0.2">
      <c r="B298" s="82"/>
      <c r="C298" s="95">
        <f>SUM(C297:C297)</f>
        <v>72</v>
      </c>
      <c r="D298" s="65" t="str">
        <f>VLOOKUP(C295,'DESCRIÇÃO EMOP'!A:C,3,FALSE)</f>
        <v>M</v>
      </c>
      <c r="E298" s="64" t="s">
        <v>12</v>
      </c>
      <c r="F298" s="115"/>
      <c r="G298" s="149"/>
      <c r="H298" s="103"/>
      <c r="I298" s="146"/>
      <c r="J298" s="103"/>
      <c r="K298" s="103"/>
      <c r="L298" s="148"/>
      <c r="M298" s="82"/>
    </row>
    <row r="299" spans="2:13" ht="21.95" customHeight="1" outlineLevel="1" x14ac:dyDescent="0.2">
      <c r="B299" s="82"/>
      <c r="C299" s="96"/>
      <c r="D299" s="27"/>
      <c r="E299" s="140"/>
      <c r="F299" s="73"/>
      <c r="G299" s="149"/>
      <c r="H299" s="103"/>
      <c r="I299" s="146"/>
      <c r="J299" s="103"/>
      <c r="K299" s="103"/>
      <c r="L299" s="148"/>
      <c r="M299" s="82"/>
    </row>
    <row r="300" spans="2:13" ht="51.75" customHeight="1" outlineLevel="1" x14ac:dyDescent="0.2">
      <c r="B300" s="82" t="s">
        <v>177</v>
      </c>
      <c r="C300" s="84" t="s">
        <v>185</v>
      </c>
      <c r="D300" s="689" t="str">
        <f>VLOOKUP(C300,'DESCRIÇÃO EMOP'!A:B,2,FALSE)</f>
        <v>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v>
      </c>
      <c r="E300" s="689"/>
      <c r="F300" s="689"/>
      <c r="G300" s="689"/>
      <c r="H300" s="689"/>
      <c r="I300" s="689"/>
      <c r="J300" s="689"/>
      <c r="K300" s="689"/>
      <c r="L300" s="689"/>
      <c r="M300" s="689"/>
    </row>
    <row r="301" spans="2:13" ht="21.95" customHeight="1" outlineLevel="1" x14ac:dyDescent="0.2">
      <c r="B301" s="82"/>
      <c r="C301" s="102"/>
      <c r="D301" s="65"/>
      <c r="E301" s="84"/>
      <c r="F301" s="51"/>
      <c r="G301" s="170"/>
      <c r="H301" s="69"/>
      <c r="I301" s="171"/>
      <c r="J301" s="69"/>
      <c r="K301" s="69"/>
      <c r="L301" s="172"/>
      <c r="M301" s="72"/>
    </row>
    <row r="302" spans="2:13" ht="21.95" customHeight="1" outlineLevel="1" x14ac:dyDescent="0.2">
      <c r="B302" s="82"/>
      <c r="C302" s="102">
        <v>320</v>
      </c>
      <c r="D302" s="65" t="s">
        <v>18</v>
      </c>
      <c r="E302" s="578" t="s">
        <v>34733</v>
      </c>
      <c r="F302" s="51"/>
      <c r="G302" s="170"/>
      <c r="H302" s="69"/>
      <c r="I302" s="171"/>
      <c r="J302" s="69"/>
      <c r="K302" s="69"/>
      <c r="L302" s="172"/>
      <c r="M302" s="72"/>
    </row>
    <row r="303" spans="2:13" ht="27" customHeight="1" outlineLevel="1" x14ac:dyDescent="0.2">
      <c r="B303" s="82"/>
      <c r="C303" s="95">
        <f>SUM(C301:C302)</f>
        <v>320</v>
      </c>
      <c r="D303" s="65" t="str">
        <f>VLOOKUP(C300,'DESCRIÇÃO EMOP'!A:C,3,FALSE)</f>
        <v>M</v>
      </c>
      <c r="E303" s="64" t="s">
        <v>12</v>
      </c>
      <c r="F303" s="73"/>
      <c r="G303" s="141"/>
      <c r="H303" s="63"/>
      <c r="I303" s="146"/>
      <c r="J303" s="103"/>
      <c r="K303" s="103"/>
      <c r="L303" s="148"/>
      <c r="M303" s="82"/>
    </row>
    <row r="304" spans="2:13" ht="15.75" hidden="1" x14ac:dyDescent="0.2">
      <c r="B304" s="82"/>
      <c r="C304" s="102"/>
      <c r="D304" s="175"/>
      <c r="E304" s="140"/>
      <c r="F304" s="73"/>
      <c r="G304" s="141"/>
      <c r="H304" s="63"/>
      <c r="I304" s="146"/>
      <c r="J304" s="103"/>
      <c r="K304" s="103"/>
      <c r="L304" s="148"/>
      <c r="M304" s="82"/>
    </row>
    <row r="305" spans="2:13" ht="57.75" hidden="1" customHeight="1" x14ac:dyDescent="0.2">
      <c r="B305" s="82" t="s">
        <v>192</v>
      </c>
      <c r="C305" s="84" t="s">
        <v>188</v>
      </c>
      <c r="D305" s="689" t="str">
        <f>VLOOKUP(C305,'DESCRIÇÃO EMOP'!A:B,2,FALSE)</f>
        <v>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v>
      </c>
      <c r="E305" s="689"/>
      <c r="F305" s="689"/>
      <c r="G305" s="689"/>
      <c r="H305" s="689"/>
      <c r="I305" s="689"/>
      <c r="J305" s="689"/>
      <c r="K305" s="689"/>
      <c r="L305" s="689"/>
      <c r="M305" s="689"/>
    </row>
    <row r="306" spans="2:13" ht="21.95" hidden="1" customHeight="1" x14ac:dyDescent="0.2">
      <c r="B306" s="82"/>
      <c r="C306" s="102"/>
      <c r="D306" s="65"/>
      <c r="E306" s="84"/>
      <c r="F306" s="51"/>
      <c r="G306" s="141"/>
      <c r="H306" s="63"/>
      <c r="I306" s="176"/>
      <c r="J306" s="103"/>
      <c r="K306" s="103"/>
      <c r="L306" s="148"/>
      <c r="M306" s="82"/>
    </row>
    <row r="307" spans="2:13" ht="21.95" hidden="1" customHeight="1" x14ac:dyDescent="0.2">
      <c r="B307" s="82"/>
      <c r="C307" s="102">
        <v>0</v>
      </c>
      <c r="D307" s="65" t="s">
        <v>18</v>
      </c>
      <c r="E307" s="578" t="s">
        <v>34733</v>
      </c>
      <c r="F307" s="51"/>
      <c r="G307" s="141"/>
      <c r="H307" s="63"/>
      <c r="I307" s="176"/>
      <c r="J307" s="103"/>
      <c r="K307" s="103"/>
      <c r="L307" s="148"/>
      <c r="M307" s="82"/>
    </row>
    <row r="308" spans="2:13" ht="21.95" hidden="1" customHeight="1" x14ac:dyDescent="0.2">
      <c r="B308" s="82"/>
      <c r="C308" s="95">
        <v>0</v>
      </c>
      <c r="D308" s="65" t="s">
        <v>53</v>
      </c>
      <c r="E308" s="64" t="s">
        <v>12</v>
      </c>
      <c r="F308" s="73"/>
      <c r="G308" s="141"/>
      <c r="H308" s="63"/>
      <c r="I308" s="176"/>
      <c r="J308" s="103"/>
      <c r="K308" s="103"/>
      <c r="L308" s="148"/>
      <c r="M308" s="82"/>
    </row>
    <row r="309" spans="2:13" ht="42" hidden="1" customHeight="1" x14ac:dyDescent="0.2">
      <c r="B309" s="82" t="s">
        <v>198</v>
      </c>
      <c r="C309" s="84" t="s">
        <v>190</v>
      </c>
      <c r="D309" s="689" t="str">
        <f>VLOOKUP(C309,'DESCRIÇÃO EMOP'!A:B,2,FALSE)</f>
        <v>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v>
      </c>
      <c r="E309" s="689"/>
      <c r="F309" s="689"/>
      <c r="G309" s="689"/>
      <c r="H309" s="689"/>
      <c r="I309" s="689"/>
      <c r="J309" s="689"/>
      <c r="K309" s="689"/>
      <c r="L309" s="689"/>
      <c r="M309" s="689"/>
    </row>
    <row r="310" spans="2:13" ht="21.95" hidden="1" customHeight="1" x14ac:dyDescent="0.2">
      <c r="B310" s="82"/>
      <c r="C310" s="102">
        <v>0</v>
      </c>
      <c r="D310" s="65" t="s">
        <v>18</v>
      </c>
      <c r="E310" s="84" t="s">
        <v>283</v>
      </c>
      <c r="F310" s="51"/>
      <c r="G310" s="141"/>
      <c r="H310" s="21"/>
      <c r="I310" s="21"/>
      <c r="J310" s="21"/>
      <c r="K310" s="21"/>
      <c r="L310" s="21"/>
      <c r="M310" s="21"/>
    </row>
    <row r="311" spans="2:13" ht="54" hidden="1" customHeight="1" x14ac:dyDescent="0.2">
      <c r="B311" s="82"/>
      <c r="C311" s="102">
        <v>0</v>
      </c>
      <c r="D311" s="65" t="s">
        <v>18</v>
      </c>
      <c r="E311" s="84" t="s">
        <v>284</v>
      </c>
      <c r="F311" s="51"/>
      <c r="G311" s="141"/>
      <c r="H311" s="21"/>
      <c r="I311" s="21"/>
      <c r="J311" s="21"/>
      <c r="K311" s="21"/>
      <c r="L311" s="21"/>
      <c r="M311" s="21"/>
    </row>
    <row r="312" spans="2:13" ht="21.95" hidden="1" customHeight="1" x14ac:dyDescent="0.2">
      <c r="B312" s="82"/>
      <c r="C312" s="95">
        <v>0</v>
      </c>
      <c r="D312" s="65" t="s">
        <v>53</v>
      </c>
      <c r="E312" s="64" t="s">
        <v>12</v>
      </c>
      <c r="F312" s="73"/>
      <c r="G312" s="141"/>
      <c r="H312" s="63"/>
      <c r="I312" s="146"/>
      <c r="J312" s="103"/>
      <c r="K312" s="103"/>
      <c r="L312" s="148"/>
      <c r="M312" s="72"/>
    </row>
    <row r="313" spans="2:13" ht="21.95" hidden="1" customHeight="1" x14ac:dyDescent="0.2">
      <c r="B313" s="82"/>
      <c r="C313" s="128"/>
      <c r="D313" s="65"/>
      <c r="E313" s="64"/>
      <c r="F313" s="73"/>
      <c r="G313" s="141"/>
      <c r="H313" s="63"/>
      <c r="I313" s="146"/>
      <c r="J313" s="103"/>
      <c r="K313" s="103"/>
      <c r="L313" s="148"/>
      <c r="M313" s="72"/>
    </row>
    <row r="314" spans="2:13" ht="52.5" hidden="1" customHeight="1" x14ac:dyDescent="0.2">
      <c r="B314" s="82" t="s">
        <v>195</v>
      </c>
      <c r="C314" s="84" t="s">
        <v>193</v>
      </c>
      <c r="D314" s="689" t="str">
        <f>VLOOKUP(C314,'DESCRIÇÃO EMOP'!A:B,2,FALSE)</f>
        <v>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v>
      </c>
      <c r="E314" s="689"/>
      <c r="F314" s="689"/>
      <c r="G314" s="689"/>
      <c r="H314" s="689"/>
      <c r="I314" s="689"/>
      <c r="J314" s="689"/>
      <c r="K314" s="689"/>
      <c r="L314" s="689"/>
      <c r="M314" s="689"/>
    </row>
    <row r="315" spans="2:13" ht="51.75" hidden="1" customHeight="1" x14ac:dyDescent="0.2">
      <c r="B315" s="82"/>
      <c r="C315" s="102">
        <v>0</v>
      </c>
      <c r="D315" s="65" t="s">
        <v>18</v>
      </c>
      <c r="E315" s="84" t="s">
        <v>283</v>
      </c>
      <c r="F315" s="51"/>
      <c r="G315" s="21"/>
      <c r="H315" s="21"/>
      <c r="I315" s="21"/>
      <c r="J315" s="21"/>
      <c r="K315" s="21"/>
      <c r="L315" s="21"/>
      <c r="M315" s="21"/>
    </row>
    <row r="316" spans="2:13" ht="51.75" hidden="1" customHeight="1" x14ac:dyDescent="0.2">
      <c r="B316" s="82"/>
      <c r="C316" s="95">
        <v>0</v>
      </c>
      <c r="D316" s="65" t="s">
        <v>53</v>
      </c>
      <c r="E316" s="64" t="s">
        <v>12</v>
      </c>
      <c r="F316" s="73"/>
      <c r="G316" s="141"/>
      <c r="H316" s="63"/>
      <c r="I316" s="146"/>
      <c r="J316" s="103"/>
      <c r="K316" s="103"/>
      <c r="L316" s="148"/>
      <c r="M316" s="72"/>
    </row>
    <row r="317" spans="2:13" ht="51.75" hidden="1" customHeight="1" x14ac:dyDescent="0.2">
      <c r="B317" s="82"/>
      <c r="C317" s="128"/>
      <c r="D317" s="65"/>
      <c r="E317" s="64"/>
      <c r="F317" s="73"/>
      <c r="G317" s="141"/>
      <c r="H317" s="63"/>
      <c r="I317" s="146"/>
      <c r="J317" s="103"/>
      <c r="K317" s="103"/>
      <c r="L317" s="148"/>
      <c r="M317" s="72"/>
    </row>
    <row r="318" spans="2:13" ht="51.75" hidden="1" customHeight="1" x14ac:dyDescent="0.2">
      <c r="B318" s="82" t="s">
        <v>202</v>
      </c>
      <c r="C318" s="84" t="s">
        <v>196</v>
      </c>
      <c r="D318" s="689" t="s">
        <v>197</v>
      </c>
      <c r="E318" s="689"/>
      <c r="F318" s="689"/>
      <c r="G318" s="689"/>
      <c r="H318" s="689"/>
      <c r="I318" s="689"/>
      <c r="J318" s="689"/>
      <c r="K318" s="689"/>
      <c r="L318" s="689"/>
      <c r="M318" s="689"/>
    </row>
    <row r="319" spans="2:13" ht="51.75" hidden="1" customHeight="1" x14ac:dyDescent="0.2">
      <c r="B319" s="82"/>
      <c r="C319" s="183"/>
      <c r="D319" s="65" t="s">
        <v>18</v>
      </c>
      <c r="E319" s="84" t="s">
        <v>282</v>
      </c>
      <c r="F319" s="51"/>
      <c r="G319" s="21"/>
      <c r="H319" s="21"/>
      <c r="I319" s="21"/>
      <c r="J319" s="21"/>
      <c r="K319" s="21"/>
      <c r="L319" s="21"/>
      <c r="M319" s="21"/>
    </row>
    <row r="320" spans="2:13" ht="51.75" hidden="1" customHeight="1" x14ac:dyDescent="0.2">
      <c r="B320" s="82"/>
      <c r="C320" s="183"/>
      <c r="D320" s="65" t="s">
        <v>18</v>
      </c>
      <c r="E320" s="84" t="s">
        <v>283</v>
      </c>
      <c r="F320" s="51"/>
      <c r="G320" s="21"/>
      <c r="H320" s="21"/>
      <c r="I320" s="21"/>
      <c r="J320" s="21"/>
      <c r="K320" s="21"/>
      <c r="L320" s="21"/>
      <c r="M320" s="21"/>
    </row>
    <row r="321" spans="2:13" ht="51.75" hidden="1" customHeight="1" x14ac:dyDescent="0.2">
      <c r="B321" s="82"/>
      <c r="C321" s="183"/>
      <c r="D321" s="65" t="s">
        <v>18</v>
      </c>
      <c r="E321" s="84" t="s">
        <v>284</v>
      </c>
      <c r="F321" s="51"/>
      <c r="G321" s="21"/>
      <c r="H321" s="21"/>
      <c r="I321" s="21"/>
      <c r="J321" s="21"/>
      <c r="K321" s="21"/>
      <c r="L321" s="21"/>
      <c r="M321" s="21"/>
    </row>
    <row r="322" spans="2:13" ht="51.75" hidden="1" customHeight="1" x14ac:dyDescent="0.2">
      <c r="B322" s="82"/>
      <c r="C322" s="95">
        <f>SUM(C319:C321)</f>
        <v>0</v>
      </c>
      <c r="D322" s="65" t="s">
        <v>53</v>
      </c>
      <c r="E322" s="64" t="s">
        <v>12</v>
      </c>
      <c r="F322" s="73"/>
      <c r="G322" s="141"/>
      <c r="H322" s="63"/>
      <c r="I322" s="146"/>
      <c r="J322" s="103"/>
      <c r="K322" s="103"/>
      <c r="L322" s="148"/>
      <c r="M322" s="72"/>
    </row>
    <row r="323" spans="2:13" ht="51.75" hidden="1" customHeight="1" x14ac:dyDescent="0.2">
      <c r="B323" s="82"/>
      <c r="C323" s="102"/>
      <c r="D323" s="175"/>
      <c r="E323" s="140"/>
      <c r="F323" s="73"/>
      <c r="G323" s="141"/>
      <c r="H323" s="63"/>
      <c r="I323" s="146"/>
      <c r="J323" s="103"/>
      <c r="K323" s="103"/>
      <c r="L323" s="148"/>
      <c r="M323" s="179"/>
    </row>
    <row r="324" spans="2:13" ht="51.75" hidden="1" customHeight="1" x14ac:dyDescent="0.2">
      <c r="B324" s="82" t="s">
        <v>202</v>
      </c>
      <c r="C324" s="494" t="s">
        <v>199</v>
      </c>
      <c r="D324" s="690" t="str">
        <f>VLOOKUP(C324,'DESCRIÇÃO EMOP'!A:B,2,FALSE)</f>
        <v>GALERIA TECNICA PRE-FABRICADA DE CONCRETO ARMADO,DIMENSOESINTERNAS DE 2,00X1,20M (BXH) RECOBRIMENTO COM 2CM,EXCLUSIVEESCAVACAO E REATERRO.FORNECIMENTO E ASSENTAMENTO</v>
      </c>
      <c r="E324" s="690"/>
      <c r="F324" s="690"/>
      <c r="G324" s="690"/>
      <c r="H324" s="690"/>
      <c r="I324" s="690"/>
      <c r="J324" s="690"/>
      <c r="K324" s="690"/>
      <c r="L324" s="690"/>
      <c r="M324" s="690"/>
    </row>
    <row r="325" spans="2:13" ht="51.75" hidden="1" customHeight="1" x14ac:dyDescent="0.2">
      <c r="B325" s="82"/>
      <c r="C325" s="84"/>
      <c r="D325" s="20"/>
      <c r="E325" s="20"/>
      <c r="F325" s="20"/>
      <c r="G325" s="497" t="s">
        <v>201</v>
      </c>
      <c r="H325" s="497"/>
      <c r="I325" s="497"/>
      <c r="J325" s="180"/>
      <c r="K325" s="180"/>
      <c r="L325" s="180"/>
      <c r="M325" s="180"/>
    </row>
    <row r="326" spans="2:13" ht="51.75" hidden="1" customHeight="1" x14ac:dyDescent="0.2">
      <c r="B326" s="82"/>
      <c r="C326" s="129">
        <v>0</v>
      </c>
      <c r="D326" s="65" t="s">
        <v>18</v>
      </c>
      <c r="E326" s="84" t="s">
        <v>282</v>
      </c>
      <c r="F326" s="51"/>
      <c r="G326" s="495">
        <v>280.85000000000002</v>
      </c>
      <c r="H326" s="496"/>
      <c r="I326" s="495"/>
      <c r="J326" s="103"/>
      <c r="K326" s="147"/>
      <c r="L326" s="181"/>
      <c r="M326" s="147"/>
    </row>
    <row r="327" spans="2:13" ht="51.75" hidden="1" customHeight="1" x14ac:dyDescent="0.2">
      <c r="B327" s="82"/>
      <c r="C327" s="95">
        <v>0</v>
      </c>
      <c r="D327" s="65" t="s">
        <v>11</v>
      </c>
      <c r="E327" s="64" t="s">
        <v>12</v>
      </c>
      <c r="F327" s="73"/>
      <c r="G327" s="141"/>
      <c r="H327" s="63"/>
      <c r="I327" s="146"/>
      <c r="J327" s="103"/>
      <c r="K327" s="103"/>
      <c r="L327" s="148"/>
      <c r="M327" s="82"/>
    </row>
    <row r="328" spans="2:13" ht="51.75" hidden="1" customHeight="1" x14ac:dyDescent="0.2">
      <c r="B328" s="82"/>
      <c r="C328" s="56"/>
      <c r="D328" s="65"/>
      <c r="E328" s="64"/>
      <c r="F328" s="73"/>
      <c r="G328" s="141"/>
      <c r="H328" s="63"/>
      <c r="I328" s="146"/>
      <c r="J328" s="103"/>
      <c r="K328" s="103"/>
      <c r="L328" s="148"/>
      <c r="M328" s="82"/>
    </row>
    <row r="329" spans="2:13" ht="51.75" hidden="1" customHeight="1" x14ac:dyDescent="0.2">
      <c r="B329" s="82"/>
      <c r="C329" s="56"/>
      <c r="D329" s="65"/>
      <c r="E329" s="64"/>
      <c r="F329" s="73"/>
      <c r="G329" s="141"/>
      <c r="H329" s="63"/>
      <c r="I329" s="146"/>
      <c r="J329" s="103"/>
      <c r="K329" s="103"/>
      <c r="L329" s="148"/>
      <c r="M329" s="82"/>
    </row>
    <row r="330" spans="2:13" ht="15.75" x14ac:dyDescent="0.2">
      <c r="B330" s="82"/>
      <c r="C330" s="56"/>
      <c r="D330" s="65"/>
      <c r="E330" s="64"/>
      <c r="F330" s="73"/>
      <c r="G330" s="141"/>
      <c r="H330" s="63"/>
      <c r="I330" s="146"/>
      <c r="J330" s="103"/>
      <c r="K330" s="103"/>
      <c r="L330" s="148"/>
      <c r="M330" s="82"/>
    </row>
    <row r="331" spans="2:13" ht="51.75" customHeight="1" x14ac:dyDescent="0.2">
      <c r="B331" s="82" t="s">
        <v>184</v>
      </c>
      <c r="C331" s="84" t="s">
        <v>203</v>
      </c>
      <c r="D331" s="689" t="str">
        <f>VLOOKUP(C331,'DESCRIÇÃO EMOP'!A:B,2,FALSE)</f>
        <v>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v>
      </c>
      <c r="E331" s="689"/>
      <c r="F331" s="689"/>
      <c r="G331" s="689"/>
      <c r="H331" s="689"/>
      <c r="I331" s="689"/>
      <c r="J331" s="689"/>
      <c r="K331" s="689"/>
      <c r="L331" s="689"/>
      <c r="M331" s="689"/>
    </row>
    <row r="332" spans="2:13" ht="15.75" outlineLevel="1" x14ac:dyDescent="0.2">
      <c r="B332" s="82"/>
      <c r="C332" s="102"/>
      <c r="D332" s="65"/>
      <c r="E332" s="84"/>
      <c r="F332" s="21"/>
      <c r="G332" s="21"/>
      <c r="H332" s="21"/>
      <c r="I332" s="21"/>
      <c r="J332" s="21"/>
      <c r="K332" s="21"/>
      <c r="L332" s="21"/>
      <c r="M332" s="21"/>
    </row>
    <row r="333" spans="2:13" ht="15.75" outlineLevel="1" x14ac:dyDescent="0.2">
      <c r="B333" s="82"/>
      <c r="C333" s="102">
        <v>9</v>
      </c>
      <c r="D333" s="65" t="s">
        <v>18</v>
      </c>
      <c r="E333" s="578" t="s">
        <v>34733</v>
      </c>
      <c r="F333" s="73"/>
      <c r="G333" s="141"/>
      <c r="H333" s="103"/>
      <c r="I333" s="146"/>
      <c r="J333" s="103"/>
      <c r="K333" s="103"/>
      <c r="L333" s="148"/>
      <c r="M333" s="82"/>
    </row>
    <row r="334" spans="2:13" ht="21" customHeight="1" outlineLevel="1" x14ac:dyDescent="0.2">
      <c r="B334" s="82"/>
      <c r="C334" s="95">
        <f>SUM(C332:C333)</f>
        <v>9</v>
      </c>
      <c r="D334" s="65" t="str">
        <f>VLOOKUP(C331,'DESCRIÇÃO EMOP'!A:C,3,FALSE)</f>
        <v>UN</v>
      </c>
      <c r="E334" s="64" t="s">
        <v>12</v>
      </c>
      <c r="F334" s="73"/>
      <c r="G334" s="141"/>
      <c r="H334" s="63"/>
      <c r="I334" s="146"/>
      <c r="J334" s="103"/>
      <c r="K334" s="103"/>
      <c r="L334" s="148"/>
      <c r="M334" s="82"/>
    </row>
    <row r="335" spans="2:13" ht="18" outlineLevel="1" x14ac:dyDescent="0.2">
      <c r="B335" s="82"/>
      <c r="C335" s="102"/>
      <c r="D335" s="31"/>
      <c r="E335" s="102"/>
      <c r="G335" s="141"/>
      <c r="H335" s="63"/>
      <c r="I335" s="146"/>
      <c r="J335" s="103"/>
      <c r="K335" s="103"/>
      <c r="L335" s="148"/>
      <c r="M335" s="82"/>
    </row>
    <row r="336" spans="2:13" ht="51.75" hidden="1" customHeight="1" outlineLevel="1" x14ac:dyDescent="0.2">
      <c r="B336" s="82" t="s">
        <v>210</v>
      </c>
      <c r="C336" s="84" t="s">
        <v>206</v>
      </c>
      <c r="D336" s="690" t="str">
        <f>VLOOKUP(C336,'DESCRIÇÃO EMOP'!A:B,2,FALSE)</f>
        <v>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v>
      </c>
      <c r="E336" s="690"/>
      <c r="F336" s="690"/>
      <c r="G336" s="690"/>
      <c r="H336" s="690"/>
      <c r="I336" s="690"/>
      <c r="J336" s="690"/>
      <c r="K336" s="690"/>
      <c r="L336" s="690"/>
      <c r="M336" s="690"/>
    </row>
    <row r="337" spans="2:13" ht="51.75" hidden="1" customHeight="1" outlineLevel="1" x14ac:dyDescent="0.2">
      <c r="B337" s="82"/>
      <c r="C337" s="266"/>
      <c r="D337" s="65"/>
      <c r="E337" s="84"/>
      <c r="F337" s="20"/>
      <c r="G337" s="20"/>
      <c r="H337" s="20"/>
      <c r="I337" s="20"/>
      <c r="J337" s="20"/>
      <c r="K337" s="20"/>
      <c r="L337" s="20"/>
      <c r="M337" s="20"/>
    </row>
    <row r="338" spans="2:13" ht="51.75" hidden="1" customHeight="1" outlineLevel="1" x14ac:dyDescent="0.2">
      <c r="B338" s="82"/>
      <c r="C338" s="266"/>
      <c r="D338" s="65"/>
      <c r="E338" s="84"/>
      <c r="F338" s="20"/>
      <c r="G338" s="20"/>
      <c r="H338" s="20"/>
      <c r="I338" s="20"/>
      <c r="J338" s="20"/>
      <c r="K338" s="20"/>
      <c r="L338" s="20"/>
      <c r="M338" s="20"/>
    </row>
    <row r="339" spans="2:13" ht="51.75" hidden="1" customHeight="1" outlineLevel="1" x14ac:dyDescent="0.2">
      <c r="B339" s="82"/>
      <c r="C339" s="266"/>
      <c r="D339" s="65"/>
      <c r="E339" s="84"/>
      <c r="F339" s="20"/>
      <c r="G339" s="20"/>
      <c r="H339" s="20"/>
      <c r="I339" s="20"/>
      <c r="J339" s="20"/>
      <c r="K339" s="20"/>
      <c r="L339" s="20"/>
      <c r="M339" s="20"/>
    </row>
    <row r="340" spans="2:13" ht="51.75" hidden="1" customHeight="1" outlineLevel="1" x14ac:dyDescent="0.2">
      <c r="B340" s="82"/>
      <c r="C340" s="267"/>
      <c r="D340" s="65" t="s">
        <v>18</v>
      </c>
      <c r="E340" s="84" t="s">
        <v>303</v>
      </c>
      <c r="F340" s="20"/>
      <c r="G340" s="20"/>
      <c r="H340" s="20"/>
      <c r="I340" s="20"/>
      <c r="J340" s="20"/>
      <c r="K340" s="20"/>
      <c r="L340" s="20"/>
      <c r="M340" s="20"/>
    </row>
    <row r="341" spans="2:13" ht="51.75" hidden="1" customHeight="1" x14ac:dyDescent="0.2">
      <c r="B341" s="72"/>
      <c r="C341" s="95">
        <f>SUM(C337:C340)</f>
        <v>0</v>
      </c>
      <c r="D341" s="65" t="s">
        <v>77</v>
      </c>
      <c r="E341" s="64" t="s">
        <v>12</v>
      </c>
      <c r="F341" s="73"/>
      <c r="G341" s="141"/>
      <c r="H341" s="63"/>
      <c r="I341" s="171"/>
      <c r="J341" s="69"/>
      <c r="K341" s="69"/>
      <c r="L341" s="172"/>
      <c r="M341" s="72"/>
    </row>
    <row r="342" spans="2:13" ht="51.75" hidden="1" customHeight="1" x14ac:dyDescent="0.2">
      <c r="B342" s="72"/>
      <c r="C342" s="128"/>
      <c r="D342" s="65"/>
      <c r="E342" s="64"/>
      <c r="F342" s="73"/>
      <c r="G342" s="141"/>
      <c r="H342" s="63"/>
      <c r="I342" s="171"/>
      <c r="J342" s="69"/>
      <c r="K342" s="69"/>
      <c r="L342" s="172"/>
      <c r="M342" s="72"/>
    </row>
    <row r="343" spans="2:13" ht="51.75" hidden="1" customHeight="1" x14ac:dyDescent="0.2">
      <c r="B343" s="82" t="s">
        <v>213</v>
      </c>
      <c r="C343" s="84" t="s">
        <v>208</v>
      </c>
      <c r="D343" s="690" t="str">
        <f>VLOOKUP(C343,'DESCRIÇÃO EMOP'!A:B,2,FALSE)</f>
        <v>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v>
      </c>
      <c r="E343" s="690"/>
      <c r="F343" s="690"/>
      <c r="G343" s="690"/>
      <c r="H343" s="690"/>
      <c r="I343" s="690"/>
      <c r="J343" s="690"/>
      <c r="K343" s="690"/>
      <c r="L343" s="690"/>
      <c r="M343" s="690"/>
    </row>
    <row r="344" spans="2:13" ht="51.75" hidden="1" customHeight="1" x14ac:dyDescent="0.2">
      <c r="B344" s="82"/>
      <c r="C344" s="61">
        <v>0</v>
      </c>
      <c r="D344" s="65" t="s">
        <v>18</v>
      </c>
      <c r="E344" s="84" t="s">
        <v>283</v>
      </c>
      <c r="F344" s="84"/>
      <c r="G344" s="20"/>
      <c r="H344" s="20"/>
      <c r="I344" s="20"/>
      <c r="J344" s="20"/>
      <c r="K344" s="20"/>
      <c r="L344" s="20"/>
      <c r="M344" s="20"/>
    </row>
    <row r="345" spans="2:13" ht="51.75" hidden="1" customHeight="1" x14ac:dyDescent="0.2">
      <c r="B345" s="82"/>
      <c r="C345" s="61">
        <v>0</v>
      </c>
      <c r="D345" s="65" t="s">
        <v>18</v>
      </c>
      <c r="E345" s="84" t="s">
        <v>284</v>
      </c>
      <c r="F345" s="84"/>
      <c r="G345" s="20"/>
      <c r="H345" s="20"/>
      <c r="I345" s="20"/>
      <c r="J345" s="20"/>
      <c r="K345" s="20"/>
      <c r="L345" s="20"/>
      <c r="M345" s="20"/>
    </row>
    <row r="346" spans="2:13" ht="51.75" hidden="1" customHeight="1" x14ac:dyDescent="0.2">
      <c r="B346" s="72"/>
      <c r="C346" s="95">
        <f>SUM(C344:C345)</f>
        <v>0</v>
      </c>
      <c r="D346" s="65" t="s">
        <v>77</v>
      </c>
      <c r="E346" s="64" t="s">
        <v>12</v>
      </c>
      <c r="F346" s="73"/>
      <c r="G346" s="141"/>
      <c r="H346" s="63"/>
      <c r="I346" s="171"/>
      <c r="J346" s="69"/>
      <c r="K346" s="69"/>
      <c r="L346" s="172"/>
      <c r="M346" s="72"/>
    </row>
    <row r="347" spans="2:13" ht="51.75" hidden="1" customHeight="1" x14ac:dyDescent="0.2">
      <c r="B347" s="72"/>
      <c r="C347" s="56"/>
      <c r="D347" s="65"/>
      <c r="E347" s="64"/>
      <c r="F347" s="73"/>
      <c r="G347" s="141"/>
      <c r="H347" s="63"/>
      <c r="I347" s="171"/>
      <c r="J347" s="69"/>
      <c r="K347" s="69"/>
      <c r="L347" s="172"/>
      <c r="M347" s="72"/>
    </row>
    <row r="348" spans="2:13" ht="51.75" hidden="1" customHeight="1" x14ac:dyDescent="0.2">
      <c r="B348" s="82" t="s">
        <v>216</v>
      </c>
      <c r="C348" s="84" t="s">
        <v>211</v>
      </c>
      <c r="D348" s="690" t="str">
        <f>VLOOKUP(C348,'DESCRIÇÃO EMOP'!A:B,2,FALSE)</f>
        <v>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v>
      </c>
      <c r="E348" s="690"/>
      <c r="F348" s="690"/>
      <c r="G348" s="690"/>
      <c r="H348" s="690"/>
      <c r="I348" s="690"/>
      <c r="J348" s="690"/>
      <c r="K348" s="690"/>
      <c r="L348" s="690"/>
      <c r="M348" s="690"/>
    </row>
    <row r="349" spans="2:13" ht="52.5" hidden="1" customHeight="1" x14ac:dyDescent="0.2">
      <c r="B349" s="82"/>
      <c r="C349" s="61">
        <v>0</v>
      </c>
      <c r="D349" s="65" t="s">
        <v>18</v>
      </c>
      <c r="E349" s="84" t="s">
        <v>283</v>
      </c>
      <c r="F349" s="84"/>
      <c r="G349" s="20"/>
      <c r="H349" s="20"/>
      <c r="I349" s="20"/>
      <c r="J349" s="20"/>
      <c r="K349" s="20"/>
      <c r="L349" s="20"/>
      <c r="M349" s="20"/>
    </row>
    <row r="350" spans="2:13" ht="21.95" hidden="1" customHeight="1" x14ac:dyDescent="0.2">
      <c r="B350" s="72"/>
      <c r="C350" s="95">
        <f>SUM(C349:C349)</f>
        <v>0</v>
      </c>
      <c r="D350" s="65" t="s">
        <v>77</v>
      </c>
      <c r="E350" s="64" t="s">
        <v>12</v>
      </c>
      <c r="F350" s="73"/>
      <c r="G350" s="141"/>
      <c r="H350" s="63"/>
      <c r="I350" s="171"/>
      <c r="J350" s="69"/>
      <c r="K350" s="69"/>
      <c r="L350" s="172"/>
      <c r="M350" s="72"/>
    </row>
    <row r="351" spans="2:13" ht="21.95" hidden="1" customHeight="1" x14ac:dyDescent="0.2">
      <c r="B351" s="72"/>
      <c r="C351" s="56"/>
      <c r="D351" s="65"/>
      <c r="E351" s="64"/>
      <c r="F351" s="73"/>
      <c r="G351" s="141"/>
      <c r="H351" s="63"/>
      <c r="I351" s="171"/>
      <c r="J351" s="69"/>
      <c r="K351" s="69"/>
      <c r="L351" s="172"/>
      <c r="M351" s="72"/>
    </row>
    <row r="352" spans="2:13" ht="21.95" hidden="1" customHeight="1" x14ac:dyDescent="0.2">
      <c r="B352" s="82" t="s">
        <v>224</v>
      </c>
      <c r="C352" s="84" t="s">
        <v>214</v>
      </c>
      <c r="D352" s="690" t="s">
        <v>215</v>
      </c>
      <c r="E352" s="690"/>
      <c r="F352" s="690"/>
      <c r="G352" s="690"/>
      <c r="H352" s="690"/>
      <c r="I352" s="690"/>
      <c r="J352" s="690"/>
      <c r="K352" s="690"/>
      <c r="L352" s="690"/>
      <c r="M352" s="690"/>
    </row>
    <row r="353" spans="1:14" ht="54" hidden="1" customHeight="1" x14ac:dyDescent="0.2">
      <c r="B353" s="82"/>
      <c r="C353" s="84"/>
      <c r="D353" s="20"/>
      <c r="E353" s="20"/>
      <c r="F353" s="20"/>
      <c r="G353" s="20"/>
      <c r="H353" s="20"/>
      <c r="I353" s="20"/>
      <c r="J353" s="20"/>
      <c r="K353" s="20"/>
      <c r="L353" s="20"/>
      <c r="M353" s="20"/>
    </row>
    <row r="354" spans="1:14" ht="21.95" hidden="1" customHeight="1" x14ac:dyDescent="0.2">
      <c r="B354" s="82"/>
      <c r="C354" s="61"/>
      <c r="D354" s="60"/>
      <c r="E354" s="696"/>
      <c r="F354" s="696"/>
      <c r="G354" s="20"/>
      <c r="H354" s="20"/>
      <c r="I354" s="20"/>
      <c r="J354" s="20"/>
      <c r="K354" s="20"/>
      <c r="L354" s="20"/>
      <c r="M354" s="20"/>
    </row>
    <row r="355" spans="1:14" ht="21.95" hidden="1" customHeight="1" x14ac:dyDescent="0.2">
      <c r="B355" s="82"/>
      <c r="C355" s="234"/>
      <c r="D355" s="65" t="s">
        <v>18</v>
      </c>
      <c r="E355" s="84" t="s">
        <v>283</v>
      </c>
      <c r="F355" s="20"/>
      <c r="G355" s="20"/>
      <c r="H355" s="20"/>
      <c r="I355" s="20"/>
      <c r="J355" s="20"/>
      <c r="K355" s="20"/>
      <c r="L355" s="20"/>
      <c r="M355" s="20"/>
    </row>
    <row r="356" spans="1:14" ht="21.95" hidden="1" customHeight="1" x14ac:dyDescent="0.2">
      <c r="B356" s="82"/>
      <c r="C356" s="102"/>
      <c r="D356" s="60" t="s">
        <v>18</v>
      </c>
      <c r="E356" s="175"/>
      <c r="F356" s="20"/>
      <c r="G356" s="20"/>
      <c r="H356" s="20"/>
      <c r="I356" s="20"/>
      <c r="J356" s="20"/>
      <c r="K356" s="20"/>
      <c r="L356" s="20"/>
      <c r="M356" s="20"/>
    </row>
    <row r="357" spans="1:14" ht="21.95" hidden="1" customHeight="1" x14ac:dyDescent="0.2">
      <c r="B357" s="82"/>
      <c r="C357" s="127"/>
      <c r="D357" s="60" t="s">
        <v>18</v>
      </c>
      <c r="E357" s="175"/>
      <c r="F357" s="20"/>
      <c r="G357" s="20"/>
      <c r="H357" s="20"/>
      <c r="I357" s="20"/>
      <c r="J357" s="20"/>
      <c r="K357" s="20"/>
      <c r="L357" s="20"/>
      <c r="M357" s="20"/>
    </row>
    <row r="358" spans="1:14" ht="59.25" hidden="1" customHeight="1" x14ac:dyDescent="0.2">
      <c r="B358" s="72"/>
      <c r="C358" s="95">
        <f>SUM(C355:C357)</f>
        <v>0</v>
      </c>
      <c r="D358" s="65" t="s">
        <v>77</v>
      </c>
      <c r="E358" s="64" t="s">
        <v>12</v>
      </c>
      <c r="F358" s="73"/>
      <c r="G358" s="141"/>
      <c r="H358" s="63"/>
      <c r="I358" s="171"/>
      <c r="J358" s="69"/>
      <c r="K358" s="69"/>
      <c r="L358" s="172"/>
      <c r="M358" s="72"/>
    </row>
    <row r="359" spans="1:14" ht="21.95" hidden="1" customHeight="1" x14ac:dyDescent="0.2">
      <c r="B359" s="72"/>
      <c r="C359" s="56"/>
      <c r="D359" s="65"/>
      <c r="E359" s="64"/>
      <c r="F359" s="73"/>
      <c r="G359" s="141"/>
      <c r="H359" s="63"/>
      <c r="I359" s="171"/>
      <c r="J359" s="69"/>
      <c r="K359" s="69"/>
      <c r="L359" s="172"/>
      <c r="M359" s="72"/>
    </row>
    <row r="360" spans="1:14" ht="21.95" hidden="1" customHeight="1" x14ac:dyDescent="0.2">
      <c r="B360" s="72"/>
      <c r="C360" s="128"/>
      <c r="D360" s="65"/>
      <c r="E360" s="64"/>
      <c r="F360" s="73"/>
      <c r="G360" s="141"/>
      <c r="H360" s="63"/>
      <c r="I360" s="171"/>
      <c r="J360" s="69"/>
      <c r="K360" s="69"/>
      <c r="L360" s="172"/>
      <c r="M360" s="72"/>
    </row>
    <row r="361" spans="1:14" ht="21.95" hidden="1" customHeight="1" x14ac:dyDescent="0.2">
      <c r="B361" s="82" t="s">
        <v>221</v>
      </c>
      <c r="C361" s="84" t="s">
        <v>217</v>
      </c>
      <c r="D361" s="690" t="str">
        <f>VLOOKUP(C361,'DESCRIÇÃO EMOP'!A:B,2,FALSE)</f>
        <v>INTERVENCAO NO RAMAL CONFORME ESPECIFICACOES CEDAE,INCLUSIVEESCAVACAO E REATERRO COM O FORNECIMENTO DE TODO O MATERIALNECESSARIO,EXCLUSIVE REMOCAO E REPOSICAO DE PAVIMENTOS E RETIRADA DO CAVALETE,COM DIAMETRO DE 1/2"</v>
      </c>
      <c r="E361" s="690"/>
      <c r="F361" s="690"/>
      <c r="G361" s="690"/>
      <c r="H361" s="690"/>
      <c r="I361" s="690"/>
      <c r="J361" s="690"/>
      <c r="K361" s="690"/>
      <c r="L361" s="690"/>
      <c r="M361" s="690"/>
    </row>
    <row r="362" spans="1:14" ht="21.95" hidden="1" customHeight="1" x14ac:dyDescent="0.2">
      <c r="B362" s="82"/>
      <c r="C362" s="127">
        <v>0</v>
      </c>
      <c r="D362" s="65" t="s">
        <v>18</v>
      </c>
      <c r="E362" s="33" t="s">
        <v>219</v>
      </c>
      <c r="F362" s="73"/>
      <c r="G362" s="149"/>
      <c r="H362" s="103"/>
      <c r="I362" s="146"/>
      <c r="J362" s="103"/>
      <c r="K362" s="103"/>
      <c r="L362" s="149"/>
      <c r="M362" s="103"/>
    </row>
    <row r="363" spans="1:14" ht="31.5" hidden="1" customHeight="1" x14ac:dyDescent="0.2">
      <c r="B363" s="82"/>
      <c r="C363" s="126">
        <f>C362</f>
        <v>0</v>
      </c>
      <c r="D363" s="65" t="s">
        <v>77</v>
      </c>
      <c r="E363" s="84" t="s">
        <v>220</v>
      </c>
      <c r="F363" s="73"/>
      <c r="G363" s="149"/>
      <c r="H363" s="103"/>
      <c r="I363" s="146"/>
      <c r="J363" s="103"/>
      <c r="K363" s="103"/>
      <c r="L363" s="148"/>
      <c r="M363" s="82"/>
    </row>
    <row r="364" spans="1:14" ht="27.75" hidden="1" customHeight="1" x14ac:dyDescent="0.2">
      <c r="B364" s="82"/>
      <c r="C364" s="177"/>
      <c r="D364" s="97"/>
      <c r="E364" s="84"/>
      <c r="F364" s="73"/>
      <c r="G364" s="149"/>
      <c r="H364" s="180"/>
      <c r="I364" s="146"/>
      <c r="J364" s="103"/>
      <c r="K364" s="103"/>
      <c r="L364" s="180"/>
      <c r="M364" s="103"/>
    </row>
    <row r="365" spans="1:14" ht="21.95" hidden="1" customHeight="1" x14ac:dyDescent="0.2">
      <c r="B365" s="82" t="s">
        <v>224</v>
      </c>
      <c r="C365" s="84" t="s">
        <v>222</v>
      </c>
      <c r="D365" s="690" t="str">
        <f>VLOOKUP(C365,'DESCRIÇÃO EMOP'!A:B,2,FALSE)</f>
        <v>INTERVENCAO NO RAMAL CONFORME ESPECIFICACOES CEDAE,INCLUSIVEESCAVACAO E REATERRO COM O FORNECIMENTO DE TODO O MATERIALNECESSARIO,EXCLUSIVE REMOCAO E REPOSICAO DE PAVIMENTOS E RETIRADA DO CAVALETE,COM DIAMETRO DE 3/4"</v>
      </c>
      <c r="E365" s="690"/>
      <c r="F365" s="690"/>
      <c r="G365" s="690"/>
      <c r="H365" s="690"/>
      <c r="I365" s="690"/>
      <c r="J365" s="690"/>
      <c r="K365" s="690"/>
      <c r="L365" s="690"/>
      <c r="M365" s="690"/>
    </row>
    <row r="366" spans="1:14" ht="44.25" hidden="1" customHeight="1" x14ac:dyDescent="0.2">
      <c r="B366" s="82"/>
      <c r="C366" s="127">
        <v>0</v>
      </c>
      <c r="D366" s="65" t="s">
        <v>18</v>
      </c>
      <c r="E366" s="33" t="s">
        <v>219</v>
      </c>
      <c r="F366" s="73"/>
      <c r="G366" s="20"/>
      <c r="H366" s="20"/>
      <c r="I366" s="20"/>
      <c r="J366" s="20"/>
      <c r="K366" s="20"/>
      <c r="L366" s="20"/>
      <c r="M366" s="20"/>
      <c r="N366" s="51"/>
    </row>
    <row r="367" spans="1:14" ht="27.75" hidden="1" customHeight="1" x14ac:dyDescent="0.2">
      <c r="B367" s="82"/>
      <c r="C367" s="126">
        <f>C366</f>
        <v>0</v>
      </c>
      <c r="D367" s="65" t="s">
        <v>77</v>
      </c>
      <c r="E367" s="84" t="s">
        <v>220</v>
      </c>
      <c r="F367" s="73"/>
      <c r="G367" s="149"/>
      <c r="H367" s="103"/>
      <c r="I367" s="146"/>
      <c r="J367" s="103"/>
      <c r="K367" s="103"/>
      <c r="L367" s="148"/>
      <c r="M367" s="82"/>
      <c r="N367" s="51"/>
    </row>
    <row r="368" spans="1:14" s="478" customFormat="1" ht="24.75" hidden="1" customHeight="1" x14ac:dyDescent="0.2">
      <c r="A368" s="82"/>
      <c r="B368" s="82"/>
      <c r="C368" s="177"/>
      <c r="D368" s="97"/>
      <c r="E368" s="84"/>
      <c r="F368" s="73"/>
      <c r="G368" s="149"/>
      <c r="H368" s="180"/>
      <c r="I368" s="146"/>
      <c r="J368" s="103"/>
      <c r="K368" s="103"/>
      <c r="L368" s="180"/>
      <c r="M368" s="103"/>
      <c r="N368" s="477"/>
    </row>
    <row r="369" spans="1:14" s="478" customFormat="1" ht="34.5" customHeight="1" x14ac:dyDescent="0.2">
      <c r="A369" s="674"/>
      <c r="B369" s="82" t="s">
        <v>187</v>
      </c>
      <c r="C369" s="84" t="s">
        <v>225</v>
      </c>
      <c r="D369" s="695" t="str">
        <f>VLOOKUP(C369,'DESCRIÇÃO EMOP'!A:B,2,FALSE)</f>
        <v>TAMPAO MISTO (FERRO FUNDIDO E CONCRETO,EXCLUSIVE ESTE),TIPOPESADO,DE 0,60M DE DIAMETRO,PESO SEM CONCRETO 70KG E TOTAL DE 106KG,ASSENTADO COM ARGAMASSA DE CIMENTO E AREIA,NO TRACO1:4 EM VOLUME.FORNECIMENTO E ASSENTAMENTO</v>
      </c>
      <c r="E369" s="695"/>
      <c r="F369" s="695"/>
      <c r="G369" s="695"/>
      <c r="H369" s="695"/>
      <c r="I369" s="695"/>
      <c r="J369" s="695"/>
      <c r="K369" s="695"/>
      <c r="L369" s="695"/>
      <c r="M369" s="695"/>
      <c r="N369" s="677"/>
    </row>
    <row r="370" spans="1:14" s="478" customFormat="1" ht="20.100000000000001" customHeight="1" x14ac:dyDescent="0.2">
      <c r="A370" s="674"/>
      <c r="B370" s="82"/>
      <c r="C370" s="102">
        <f>C333+C340</f>
        <v>9</v>
      </c>
      <c r="D370" s="65" t="s">
        <v>18</v>
      </c>
      <c r="E370" s="578" t="s">
        <v>34733</v>
      </c>
      <c r="F370" s="73"/>
      <c r="G370" s="82"/>
      <c r="H370" s="82"/>
      <c r="I370" s="82"/>
      <c r="J370" s="82"/>
      <c r="K370" s="82"/>
      <c r="L370" s="82"/>
      <c r="M370" s="82"/>
      <c r="N370" s="477"/>
    </row>
    <row r="371" spans="1:14" s="478" customFormat="1" ht="27" customHeight="1" x14ac:dyDescent="0.2">
      <c r="A371" s="678"/>
      <c r="B371" s="82"/>
      <c r="C371" s="95">
        <f>SUM(C370:C370)</f>
        <v>9</v>
      </c>
      <c r="D371" s="65" t="str">
        <f>VLOOKUP(C369,'DESCRIÇÃO EMOP'!A:C,3,FALSE)</f>
        <v>UN</v>
      </c>
      <c r="E371" s="174" t="s">
        <v>12</v>
      </c>
      <c r="F371" s="73"/>
      <c r="G371" s="82"/>
      <c r="H371" s="82"/>
      <c r="I371" s="82"/>
      <c r="J371" s="82"/>
      <c r="K371" s="82"/>
      <c r="L371" s="82"/>
      <c r="M371" s="82"/>
      <c r="N371" s="73"/>
    </row>
    <row r="372" spans="1:14" ht="21.95" customHeight="1" x14ac:dyDescent="0.2">
      <c r="B372" s="82"/>
      <c r="C372" s="177"/>
      <c r="D372" s="140"/>
      <c r="E372" s="84"/>
      <c r="F372" s="73"/>
      <c r="G372" s="82"/>
      <c r="H372" s="82"/>
      <c r="I372" s="82"/>
      <c r="J372" s="82"/>
      <c r="K372" s="82"/>
      <c r="L372" s="82"/>
      <c r="M372" s="82"/>
      <c r="N372" s="51"/>
    </row>
    <row r="373" spans="1:14" ht="44.25" customHeight="1" x14ac:dyDescent="0.2">
      <c r="B373" s="82" t="s">
        <v>34758</v>
      </c>
      <c r="C373" s="84" t="s">
        <v>228</v>
      </c>
      <c r="D373" s="695" t="str">
        <f>VLOOKUP(C373,'DESCRIÇÃO EMOP'!A:B,2,FALSE)</f>
        <v>ESCORAMENTO DE VALAS EM PRANCHADA HORIZONTAL,EMPREGANDO-SE MADEIRA DE 3ª E PERFIL METALICO "H" DE 6"X6",REUTILIZADOS EM5 VEZES,INCLUSIVE FORNECIMENTO DE TODOS OS MATERIAIS,COLOCACAO E RETIRADA</v>
      </c>
      <c r="E373" s="695"/>
      <c r="F373" s="695"/>
      <c r="G373" s="695"/>
      <c r="H373" s="695"/>
      <c r="I373" s="695"/>
      <c r="J373" s="695"/>
      <c r="K373" s="695"/>
      <c r="L373" s="695"/>
      <c r="M373" s="695"/>
      <c r="N373" s="51"/>
    </row>
    <row r="374" spans="1:14" s="478" customFormat="1" ht="16.5" customHeight="1" collapsed="1" x14ac:dyDescent="0.2">
      <c r="A374" s="82"/>
      <c r="B374" s="82"/>
      <c r="C374" s="128"/>
      <c r="D374" s="65"/>
      <c r="E374" s="64"/>
      <c r="F374" s="62" t="s">
        <v>9</v>
      </c>
      <c r="G374" s="100"/>
      <c r="H374" s="145" t="s">
        <v>34663</v>
      </c>
      <c r="I374" s="100"/>
      <c r="J374" s="100" t="s">
        <v>87</v>
      </c>
      <c r="K374" s="103"/>
      <c r="L374" s="148"/>
      <c r="M374" s="82"/>
      <c r="N374" s="477"/>
    </row>
    <row r="375" spans="1:14" s="478" customFormat="1" ht="24.75" customHeight="1" x14ac:dyDescent="0.2">
      <c r="A375" s="82"/>
      <c r="B375" s="82"/>
      <c r="C375" s="127">
        <f>(F375*H375*J375)*L375</f>
        <v>640</v>
      </c>
      <c r="D375" s="65" t="s">
        <v>18</v>
      </c>
      <c r="E375" s="64" t="s">
        <v>34773</v>
      </c>
      <c r="F375" s="61">
        <v>320</v>
      </c>
      <c r="G375" s="103" t="s">
        <v>13</v>
      </c>
      <c r="H375" s="61">
        <v>2</v>
      </c>
      <c r="I375" s="103" t="s">
        <v>13</v>
      </c>
      <c r="J375" s="63">
        <v>2</v>
      </c>
      <c r="K375" s="103" t="s">
        <v>17</v>
      </c>
      <c r="L375" s="169">
        <v>0.5</v>
      </c>
      <c r="M375" s="82"/>
      <c r="N375" s="477"/>
    </row>
    <row r="376" spans="1:14" ht="19.5" customHeight="1" x14ac:dyDescent="0.2">
      <c r="A376" s="82"/>
      <c r="B376" s="82"/>
      <c r="C376" s="128">
        <f>C375</f>
        <v>640</v>
      </c>
      <c r="D376" s="65" t="str">
        <f>VLOOKUP(C373,'DESCRIÇÃO EMOP'!A:C,3,FALSE)</f>
        <v>M2</v>
      </c>
      <c r="E376" s="64" t="s">
        <v>12</v>
      </c>
      <c r="F376" s="73"/>
      <c r="G376" s="141"/>
      <c r="H376" s="63"/>
      <c r="I376" s="146"/>
      <c r="J376" s="103"/>
      <c r="K376" s="103"/>
      <c r="L376" s="148"/>
      <c r="M376" s="82"/>
      <c r="N376" s="483"/>
    </row>
    <row r="377" spans="1:14" ht="20.100000000000001" customHeight="1" x14ac:dyDescent="0.2">
      <c r="A377" s="33"/>
      <c r="B377" s="82"/>
      <c r="C377" s="128"/>
      <c r="D377" s="65"/>
      <c r="E377" s="64"/>
      <c r="F377" s="73"/>
      <c r="G377" s="141"/>
      <c r="H377" s="63"/>
      <c r="I377" s="146"/>
      <c r="J377" s="103"/>
      <c r="K377" s="103"/>
      <c r="L377" s="148"/>
      <c r="M377" s="82"/>
      <c r="N377" s="483"/>
    </row>
    <row r="378" spans="1:14" ht="36.75" hidden="1" customHeight="1" x14ac:dyDescent="0.2">
      <c r="A378" s="33"/>
      <c r="B378" s="82" t="s">
        <v>285</v>
      </c>
      <c r="C378" s="84" t="s">
        <v>230</v>
      </c>
      <c r="D378" s="695" t="str">
        <f>VLOOKUP(C378,'DESCRIÇÃO EMOP'!A:B,2,FALSE)</f>
        <v>ESCORAMENTO PARA VALAS "TIPO BLINDAGEM",COM LARGURA DE 3,00ME PROFUNDIDADE DE 4,50M,INCLUSIVE MOVIMENTACAO COM ESCAVADEIRA HIDRAULICA E MAO-DE-OBRA.A MEDICAO SERA FEITA PELO PRODUTO DAS ALTURAS DAS PAREDES ESCORADAS (2 LADOS) VEZES O COMPRIMENTO DA VALA</v>
      </c>
      <c r="E378" s="695"/>
      <c r="F378" s="695"/>
      <c r="G378" s="695"/>
      <c r="H378" s="695"/>
      <c r="I378" s="695"/>
      <c r="J378" s="695"/>
      <c r="K378" s="695"/>
      <c r="L378" s="695"/>
      <c r="M378" s="695"/>
      <c r="N378" s="483"/>
    </row>
    <row r="379" spans="1:14" ht="21.95" hidden="1" customHeight="1" x14ac:dyDescent="0.2">
      <c r="B379" s="82"/>
      <c r="C379" s="128"/>
      <c r="D379" s="65"/>
      <c r="E379" s="64"/>
      <c r="F379" s="62" t="s">
        <v>9</v>
      </c>
      <c r="G379" s="100"/>
      <c r="H379" s="145" t="s">
        <v>34665</v>
      </c>
      <c r="I379" s="100"/>
      <c r="J379" s="100" t="s">
        <v>87</v>
      </c>
      <c r="K379" s="103"/>
      <c r="L379" s="148"/>
      <c r="M379" s="82"/>
      <c r="N379" s="51"/>
    </row>
    <row r="380" spans="1:14" ht="21.95" hidden="1" customHeight="1" x14ac:dyDescent="0.2">
      <c r="B380" s="82"/>
      <c r="C380" s="127">
        <f>(F380*H380*J380)*L380</f>
        <v>0</v>
      </c>
      <c r="D380" s="65" t="s">
        <v>18</v>
      </c>
      <c r="E380" s="64" t="s">
        <v>315</v>
      </c>
      <c r="F380" s="61">
        <v>0</v>
      </c>
      <c r="G380" s="103" t="s">
        <v>13</v>
      </c>
      <c r="H380" s="61">
        <v>2</v>
      </c>
      <c r="I380" s="103" t="s">
        <v>13</v>
      </c>
      <c r="J380" s="63">
        <v>2</v>
      </c>
      <c r="K380" s="103" t="s">
        <v>17</v>
      </c>
      <c r="L380" s="169">
        <v>0.7</v>
      </c>
      <c r="M380" s="82"/>
      <c r="N380" s="51"/>
    </row>
    <row r="381" spans="1:14" ht="45.75" hidden="1" customHeight="1" x14ac:dyDescent="0.2">
      <c r="A381" s="67"/>
      <c r="B381" s="82"/>
      <c r="C381" s="128">
        <f>C380</f>
        <v>0</v>
      </c>
      <c r="D381" s="65" t="s">
        <v>11</v>
      </c>
      <c r="E381" s="64" t="s">
        <v>12</v>
      </c>
      <c r="F381" s="73"/>
      <c r="G381" s="141"/>
      <c r="H381" s="63"/>
      <c r="I381" s="146"/>
      <c r="J381" s="103"/>
      <c r="K381" s="103"/>
      <c r="L381" s="148"/>
      <c r="M381" s="82"/>
    </row>
    <row r="382" spans="1:14" s="493" customFormat="1" ht="25.5" hidden="1" customHeight="1" x14ac:dyDescent="0.2">
      <c r="A382" s="67"/>
      <c r="B382" s="82"/>
      <c r="C382" s="128"/>
      <c r="D382" s="65"/>
      <c r="E382" s="64"/>
      <c r="F382" s="73"/>
      <c r="G382" s="141"/>
      <c r="H382" s="63"/>
      <c r="I382" s="146"/>
      <c r="J382" s="103"/>
      <c r="K382" s="103"/>
      <c r="L382" s="148"/>
      <c r="M382" s="82"/>
    </row>
    <row r="383" spans="1:14" ht="21.95" hidden="1" customHeight="1" x14ac:dyDescent="0.2">
      <c r="A383" s="67"/>
      <c r="B383" s="82"/>
      <c r="C383" s="128"/>
      <c r="D383" s="65"/>
      <c r="E383" s="64"/>
      <c r="F383" s="73"/>
      <c r="G383" s="141"/>
      <c r="H383" s="63"/>
      <c r="I383" s="146"/>
      <c r="J383" s="103"/>
      <c r="K383" s="103"/>
      <c r="L383" s="148"/>
      <c r="M383" s="82"/>
    </row>
    <row r="384" spans="1:14" ht="21.75" customHeight="1" x14ac:dyDescent="0.2">
      <c r="A384" s="67"/>
      <c r="B384" s="75" t="s">
        <v>232</v>
      </c>
      <c r="C384" s="76" t="s">
        <v>233</v>
      </c>
      <c r="D384" s="77"/>
      <c r="E384" s="78"/>
      <c r="F384" s="79"/>
      <c r="G384" s="80"/>
      <c r="H384" s="81"/>
      <c r="I384" s="81"/>
      <c r="J384" s="81"/>
      <c r="K384" s="81"/>
      <c r="L384" s="81"/>
      <c r="M384" s="81"/>
    </row>
    <row r="385" spans="1:13" ht="21.95" customHeight="1" x14ac:dyDescent="0.2">
      <c r="A385" s="67"/>
      <c r="B385" s="33"/>
      <c r="C385" s="73"/>
      <c r="D385" s="73"/>
      <c r="E385" s="73"/>
      <c r="F385" s="73"/>
      <c r="G385" s="73"/>
      <c r="H385" s="73"/>
      <c r="I385" s="73"/>
      <c r="J385" s="73"/>
      <c r="K385" s="73"/>
      <c r="L385" s="73"/>
      <c r="M385" s="73"/>
    </row>
    <row r="386" spans="1:13" ht="39" customHeight="1" x14ac:dyDescent="0.2">
      <c r="A386" s="67"/>
      <c r="B386" s="72" t="s">
        <v>234</v>
      </c>
      <c r="C386" s="84" t="s">
        <v>235</v>
      </c>
      <c r="D386" s="697" t="str">
        <f>VLOOKUP(C386,'DESCRIÇÃO EMOP'!A:B,2,FALSE)</f>
        <v>PREPARO MANUAL DE TERRENO,COMPREENDENDO ACERTO,RASPAGEM EVENTUAL ATE 0.30M DE PROFUNDIDADE E AFASTAMENTO LATERAL DO MATERIAL EXCEDENTE,INCLUSIVE COMPACTACAO MANUAL</v>
      </c>
      <c r="E386" s="697"/>
      <c r="F386" s="697"/>
      <c r="G386" s="697"/>
      <c r="H386" s="697"/>
      <c r="I386" s="697"/>
      <c r="J386" s="697"/>
      <c r="K386" s="697"/>
      <c r="L386" s="697"/>
      <c r="M386" s="73"/>
    </row>
    <row r="387" spans="1:13" ht="21.95" customHeight="1" x14ac:dyDescent="0.2">
      <c r="A387" s="67"/>
      <c r="B387" s="72"/>
      <c r="C387" s="84"/>
      <c r="D387" s="467"/>
      <c r="E387" s="467"/>
      <c r="F387" s="467"/>
      <c r="G387" s="467"/>
      <c r="H387" s="467"/>
      <c r="I387" s="467"/>
      <c r="J387" s="467"/>
      <c r="K387" s="467"/>
      <c r="L387" s="467"/>
      <c r="M387" s="73"/>
    </row>
    <row r="388" spans="1:13" ht="21.95" customHeight="1" x14ac:dyDescent="0.2">
      <c r="A388" s="67"/>
      <c r="B388" s="96"/>
      <c r="C388" s="97"/>
      <c r="D388" s="475" t="s">
        <v>34760</v>
      </c>
      <c r="E388" s="73"/>
      <c r="F388" s="62"/>
      <c r="G388" s="100"/>
      <c r="H388" s="62"/>
      <c r="I388" s="82"/>
      <c r="J388" s="82"/>
      <c r="K388" s="62"/>
      <c r="L388" s="82"/>
      <c r="M388" s="476"/>
    </row>
    <row r="389" spans="1:13" ht="21.95" customHeight="1" x14ac:dyDescent="0.2">
      <c r="A389" s="67"/>
      <c r="B389" s="102"/>
      <c r="C389" s="479"/>
      <c r="D389" s="84"/>
      <c r="E389" s="73"/>
      <c r="F389" s="62" t="s">
        <v>34666</v>
      </c>
      <c r="G389" s="100"/>
      <c r="H389" s="62" t="s">
        <v>34667</v>
      </c>
      <c r="I389" s="82"/>
      <c r="J389" s="82"/>
      <c r="K389" s="62" t="s">
        <v>87</v>
      </c>
      <c r="L389" s="82"/>
      <c r="M389" s="476"/>
    </row>
    <row r="390" spans="1:13" ht="21.95" customHeight="1" x14ac:dyDescent="0.2">
      <c r="A390" s="67"/>
      <c r="B390" s="102"/>
      <c r="C390" s="66">
        <f>F390*H390*K390</f>
        <v>1760</v>
      </c>
      <c r="D390" s="84"/>
      <c r="E390" s="73"/>
      <c r="F390" s="93">
        <v>440</v>
      </c>
      <c r="G390" s="103" t="s">
        <v>13</v>
      </c>
      <c r="H390" s="149">
        <v>2</v>
      </c>
      <c r="I390" s="103" t="s">
        <v>13</v>
      </c>
      <c r="J390" s="103"/>
      <c r="K390" s="149">
        <v>2</v>
      </c>
      <c r="L390" s="82" t="s">
        <v>237</v>
      </c>
      <c r="M390" s="476"/>
    </row>
    <row r="391" spans="1:13" ht="21.95" customHeight="1" x14ac:dyDescent="0.2">
      <c r="A391" s="67"/>
      <c r="B391" s="72"/>
      <c r="C391" s="95">
        <f>C390</f>
        <v>1760</v>
      </c>
      <c r="D391" s="65" t="str">
        <f>VLOOKUP(C386,'DESCRIÇÃO EMOP'!A:C,3,FALSE)</f>
        <v>M2</v>
      </c>
      <c r="E391" s="252" t="s">
        <v>12</v>
      </c>
      <c r="F391" s="51"/>
      <c r="G391" s="245"/>
      <c r="H391" s="69"/>
      <c r="I391" s="71"/>
      <c r="J391" s="69"/>
      <c r="K391" s="172"/>
      <c r="L391" s="72"/>
      <c r="M391" s="73"/>
    </row>
    <row r="392" spans="1:13" ht="21.95" customHeight="1" outlineLevel="1" x14ac:dyDescent="0.2">
      <c r="A392" s="67"/>
      <c r="B392" s="72"/>
      <c r="C392" s="56"/>
      <c r="D392" s="65"/>
      <c r="E392" s="252"/>
      <c r="F392" s="51"/>
      <c r="G392" s="245"/>
      <c r="H392" s="69"/>
      <c r="I392" s="71"/>
      <c r="J392" s="69"/>
      <c r="K392" s="172"/>
      <c r="L392" s="72"/>
      <c r="M392" s="73"/>
    </row>
    <row r="393" spans="1:13" ht="38.25" customHeight="1" outlineLevel="1" x14ac:dyDescent="0.2">
      <c r="A393" s="67"/>
      <c r="B393" s="72" t="s">
        <v>238</v>
      </c>
      <c r="C393" s="84" t="s">
        <v>12096</v>
      </c>
      <c r="D393" s="690" t="str">
        <f>VLOOKUP(C393,'DESCRIÇÃO EMOP'!A:B,2,FALSE)</f>
        <v>PATIO DE CONCRETO,NA ESPESSURA DE 8CM,NO TRACO 1:3:3 EM VOLUME, FORMANDO QUADROS DE 1,00X1,00M, COM SARRAFOS DE MADEIRAINCORPORADOS,EXCLUSIVE PREPARO DO TERRENO</v>
      </c>
      <c r="E393" s="690"/>
      <c r="F393" s="690"/>
      <c r="G393" s="690"/>
      <c r="H393" s="690"/>
      <c r="I393" s="690"/>
      <c r="J393" s="690"/>
      <c r="K393" s="690"/>
      <c r="L393" s="690"/>
      <c r="M393" s="690"/>
    </row>
    <row r="394" spans="1:13" ht="21.95" customHeight="1" outlineLevel="1" x14ac:dyDescent="0.2">
      <c r="A394" s="67"/>
      <c r="B394" s="84"/>
      <c r="C394" s="690"/>
      <c r="D394" s="690"/>
      <c r="E394" s="690"/>
      <c r="F394" s="690"/>
      <c r="G394" s="690"/>
      <c r="H394" s="690"/>
      <c r="I394" s="690"/>
      <c r="J394" s="690"/>
      <c r="K394" s="690"/>
      <c r="L394" s="690"/>
      <c r="M394" s="481"/>
    </row>
    <row r="395" spans="1:13" ht="21.95" customHeight="1" outlineLevel="1" x14ac:dyDescent="0.2">
      <c r="A395" s="67"/>
      <c r="B395" s="96"/>
      <c r="C395" s="97"/>
      <c r="D395" s="475" t="s">
        <v>34760</v>
      </c>
      <c r="E395" s="73"/>
      <c r="F395" s="62"/>
      <c r="G395" s="100"/>
      <c r="H395" s="62"/>
      <c r="I395" s="82"/>
      <c r="J395" s="82"/>
      <c r="K395" s="62"/>
      <c r="L395" s="82"/>
      <c r="M395" s="476"/>
    </row>
    <row r="396" spans="1:13" ht="21.95" customHeight="1" outlineLevel="1" x14ac:dyDescent="0.2">
      <c r="A396" s="67"/>
      <c r="B396" s="96"/>
      <c r="C396" s="97"/>
      <c r="D396" s="84"/>
      <c r="E396" s="73"/>
      <c r="F396" s="62" t="s">
        <v>119</v>
      </c>
      <c r="G396" s="100"/>
      <c r="H396" s="62" t="s">
        <v>28</v>
      </c>
      <c r="I396" s="82"/>
      <c r="J396" s="82"/>
      <c r="K396" s="62" t="s">
        <v>34668</v>
      </c>
      <c r="L396" s="82"/>
      <c r="M396" s="482"/>
    </row>
    <row r="397" spans="1:13" ht="21.95" customHeight="1" x14ac:dyDescent="0.2">
      <c r="A397" s="67"/>
      <c r="B397" s="102"/>
      <c r="C397" s="66">
        <f>F397*H397*K397</f>
        <v>1320</v>
      </c>
      <c r="D397" s="4"/>
      <c r="E397" s="73"/>
      <c r="F397" s="93">
        <v>440</v>
      </c>
      <c r="G397" s="103" t="s">
        <v>13</v>
      </c>
      <c r="H397" s="93">
        <v>1.5</v>
      </c>
      <c r="I397" s="103" t="s">
        <v>13</v>
      </c>
      <c r="J397" s="103"/>
      <c r="K397" s="149">
        <v>2</v>
      </c>
      <c r="L397" s="82" t="s">
        <v>237</v>
      </c>
      <c r="M397" s="484"/>
    </row>
    <row r="398" spans="1:13" ht="25.5" hidden="1" customHeight="1" x14ac:dyDescent="0.2">
      <c r="A398" s="67"/>
      <c r="B398" s="102"/>
      <c r="C398" s="65"/>
      <c r="D398" s="485" t="s">
        <v>276</v>
      </c>
      <c r="E398" s="73"/>
      <c r="F398" s="93"/>
      <c r="G398" s="103"/>
      <c r="H398" s="93"/>
      <c r="I398" s="103"/>
      <c r="J398" s="103"/>
      <c r="K398" s="149"/>
      <c r="L398" s="82"/>
      <c r="M398" s="484"/>
    </row>
    <row r="399" spans="1:13" ht="25.5" customHeight="1" x14ac:dyDescent="0.2">
      <c r="A399" s="67"/>
      <c r="B399" s="72"/>
      <c r="C399" s="95">
        <f>C397</f>
        <v>1320</v>
      </c>
      <c r="D399" s="65" t="str">
        <f>VLOOKUP(C393,'DESCRIÇÃO EMOP'!A:C,3,FALSE)</f>
        <v>M2</v>
      </c>
      <c r="E399" s="252" t="s">
        <v>12</v>
      </c>
      <c r="F399" s="51"/>
      <c r="G399" s="245"/>
      <c r="H399" s="69"/>
      <c r="I399" s="71"/>
      <c r="J399" s="69"/>
      <c r="K399" s="172"/>
      <c r="L399" s="72"/>
      <c r="M399" s="73"/>
    </row>
    <row r="400" spans="1:13" ht="19.5" customHeight="1" x14ac:dyDescent="0.2">
      <c r="A400" s="67"/>
      <c r="B400" s="72"/>
      <c r="C400" s="56"/>
      <c r="D400" s="65"/>
      <c r="E400" s="252"/>
      <c r="F400" s="51"/>
      <c r="G400" s="245"/>
      <c r="H400" s="69"/>
      <c r="I400" s="71"/>
      <c r="J400" s="69"/>
      <c r="K400" s="172"/>
      <c r="L400" s="72"/>
      <c r="M400" s="73"/>
    </row>
    <row r="401" spans="1:13" ht="56.25" hidden="1" customHeight="1" x14ac:dyDescent="0.2">
      <c r="B401" s="82" t="s">
        <v>240</v>
      </c>
      <c r="C401" s="84" t="s">
        <v>90</v>
      </c>
      <c r="D401" s="690" t="str">
        <f>VLOOKUP(C401,'DESCRIÇÃO EMOP'!A:B,2,FALSE)</f>
        <v>BARRAGEM DE BLOQUEIO DE OBRA NA VIA PUBLICA,DE ACORDO COM ARESOLUCAO DA PREFEITURA-RJ,COMPREENDENDO FORNECIMENTO,COLOCACAO E PINTURA DOS SUPORTES DE MADEIRA COM REAPROVEITAMENTO DO CONJUNTO 40 (QUARENTA) VEZES</v>
      </c>
      <c r="E401" s="690"/>
      <c r="F401" s="690"/>
      <c r="G401" s="690"/>
      <c r="H401" s="690"/>
      <c r="I401" s="690"/>
      <c r="J401" s="690"/>
      <c r="K401" s="690"/>
      <c r="L401" s="690"/>
      <c r="M401" s="690"/>
    </row>
    <row r="402" spans="1:13" ht="21.95" hidden="1" customHeight="1" x14ac:dyDescent="0.2">
      <c r="B402" s="82"/>
      <c r="C402" s="84"/>
      <c r="D402" s="527"/>
      <c r="E402" s="527"/>
      <c r="F402" s="527"/>
      <c r="G402" s="527"/>
      <c r="H402" s="527"/>
      <c r="I402" s="527"/>
      <c r="J402" s="527"/>
      <c r="K402" s="527"/>
      <c r="L402" s="527"/>
      <c r="M402" s="527"/>
    </row>
    <row r="403" spans="1:13" ht="21.95" hidden="1" customHeight="1" x14ac:dyDescent="0.2">
      <c r="B403" s="82"/>
      <c r="C403" s="84"/>
      <c r="D403" s="20"/>
      <c r="E403" s="150" t="s">
        <v>298</v>
      </c>
      <c r="F403" s="4"/>
      <c r="G403" s="20"/>
      <c r="H403" s="109" t="s">
        <v>36</v>
      </c>
      <c r="I403" s="20"/>
      <c r="J403" s="20"/>
      <c r="K403" s="20"/>
      <c r="L403" s="20"/>
      <c r="M403" s="20"/>
    </row>
    <row r="404" spans="1:13" ht="27" hidden="1" customHeight="1" x14ac:dyDescent="0.2">
      <c r="B404" s="82"/>
      <c r="C404" s="84"/>
      <c r="D404" s="20"/>
      <c r="E404" s="84" t="s">
        <v>299</v>
      </c>
      <c r="F404" s="4"/>
      <c r="G404" s="20"/>
      <c r="H404" s="14">
        <v>0</v>
      </c>
      <c r="I404" s="20"/>
      <c r="J404" s="20"/>
      <c r="K404" s="20"/>
      <c r="L404" s="20"/>
      <c r="M404" s="20"/>
    </row>
    <row r="405" spans="1:13" ht="21.95" hidden="1" customHeight="1" x14ac:dyDescent="0.2">
      <c r="B405" s="82"/>
      <c r="C405" s="84"/>
      <c r="D405" s="20"/>
      <c r="E405" s="84" t="s">
        <v>304</v>
      </c>
      <c r="F405" s="4"/>
      <c r="G405" s="20"/>
      <c r="H405" s="14">
        <v>0</v>
      </c>
      <c r="I405" s="20"/>
      <c r="J405" s="20"/>
      <c r="K405" s="20"/>
      <c r="L405" s="20"/>
      <c r="M405" s="20"/>
    </row>
    <row r="406" spans="1:13" ht="38.25" hidden="1" customHeight="1" x14ac:dyDescent="0.2">
      <c r="B406" s="82"/>
      <c r="C406" s="84"/>
      <c r="D406" s="20"/>
      <c r="E406" s="84"/>
      <c r="F406" s="480"/>
      <c r="G406" s="20"/>
      <c r="H406" s="14"/>
      <c r="I406" s="20"/>
      <c r="J406" s="20"/>
      <c r="K406" s="20"/>
      <c r="L406" s="20"/>
      <c r="M406" s="20"/>
    </row>
    <row r="407" spans="1:13" ht="21.95" hidden="1" customHeight="1" x14ac:dyDescent="0.2">
      <c r="B407" s="82"/>
      <c r="C407" s="84"/>
      <c r="D407" s="20"/>
      <c r="E407" s="84"/>
      <c r="F407" s="4"/>
      <c r="G407" s="20"/>
      <c r="H407" s="14"/>
      <c r="I407" s="20"/>
      <c r="J407" s="20"/>
      <c r="K407" s="20"/>
      <c r="L407" s="20"/>
      <c r="M407" s="20"/>
    </row>
    <row r="408" spans="1:13" ht="21.95" hidden="1" customHeight="1" x14ac:dyDescent="0.2">
      <c r="B408" s="82"/>
      <c r="C408" s="84"/>
      <c r="D408" s="20"/>
      <c r="E408" s="84"/>
      <c r="F408" s="4"/>
      <c r="G408" s="20"/>
      <c r="H408" s="14"/>
      <c r="I408" s="20"/>
      <c r="J408" s="20"/>
      <c r="K408" s="20"/>
      <c r="L408" s="20"/>
      <c r="M408" s="20"/>
    </row>
    <row r="409" spans="1:13" ht="25.5" hidden="1" customHeight="1" x14ac:dyDescent="0.2">
      <c r="B409" s="82"/>
      <c r="C409" s="84"/>
      <c r="D409" s="486"/>
      <c r="E409" s="84"/>
      <c r="F409" s="4"/>
      <c r="G409" s="20"/>
      <c r="H409" s="14"/>
      <c r="I409" s="20"/>
      <c r="J409" s="20"/>
      <c r="K409" s="20"/>
      <c r="L409" s="20"/>
      <c r="M409" s="20"/>
    </row>
    <row r="410" spans="1:13" ht="21.95" hidden="1" customHeight="1" x14ac:dyDescent="0.2">
      <c r="B410" s="82"/>
      <c r="C410" s="84"/>
      <c r="D410" s="20"/>
      <c r="E410" s="84"/>
      <c r="F410" s="4"/>
      <c r="G410" s="20"/>
      <c r="H410" s="14"/>
      <c r="I410" s="20"/>
      <c r="J410" s="20"/>
      <c r="K410" s="20"/>
      <c r="L410" s="20"/>
      <c r="M410" s="20"/>
    </row>
    <row r="411" spans="1:13" ht="43.5" hidden="1" customHeight="1" x14ac:dyDescent="0.2">
      <c r="B411" s="82"/>
      <c r="C411" s="84"/>
      <c r="D411" s="20"/>
      <c r="E411" s="84"/>
      <c r="F411" s="4"/>
      <c r="G411" s="20"/>
      <c r="H411" s="14"/>
      <c r="I411" s="20"/>
      <c r="J411" s="20"/>
      <c r="K411" s="20"/>
      <c r="L411" s="20"/>
      <c r="M411" s="20"/>
    </row>
    <row r="412" spans="1:13" ht="21.95" hidden="1" customHeight="1" x14ac:dyDescent="0.2">
      <c r="B412" s="82"/>
      <c r="C412" s="84"/>
      <c r="D412" s="20"/>
      <c r="E412" s="84" t="s">
        <v>305</v>
      </c>
      <c r="F412" s="4"/>
      <c r="G412" s="20"/>
      <c r="H412" s="93"/>
      <c r="I412" s="20"/>
      <c r="J412" s="20"/>
      <c r="K412" s="20"/>
      <c r="L412" s="20"/>
      <c r="M412" s="20"/>
    </row>
    <row r="413" spans="1:13" s="493" customFormat="1" ht="21.95" hidden="1" customHeight="1" x14ac:dyDescent="0.2">
      <c r="A413" s="5"/>
      <c r="B413" s="82"/>
      <c r="C413" s="84"/>
      <c r="D413" s="20"/>
      <c r="E413" s="84" t="s">
        <v>306</v>
      </c>
      <c r="F413" s="4"/>
      <c r="G413" s="20"/>
      <c r="H413" s="93"/>
      <c r="I413" s="20"/>
      <c r="J413" s="20"/>
      <c r="K413" s="20"/>
      <c r="L413" s="20"/>
      <c r="M413" s="20"/>
    </row>
    <row r="414" spans="1:13" s="493" customFormat="1" ht="21.95" hidden="1" customHeight="1" x14ac:dyDescent="0.2">
      <c r="A414" s="5"/>
      <c r="B414" s="82"/>
      <c r="C414" s="84"/>
      <c r="D414" s="20"/>
      <c r="E414" s="84" t="s">
        <v>307</v>
      </c>
      <c r="F414" s="4"/>
      <c r="G414" s="20"/>
      <c r="H414" s="93"/>
      <c r="I414" s="20"/>
      <c r="J414" s="20"/>
      <c r="K414" s="20"/>
      <c r="L414" s="20"/>
      <c r="M414" s="20"/>
    </row>
    <row r="415" spans="1:13" ht="21.75" hidden="1" customHeight="1" x14ac:dyDescent="0.2">
      <c r="B415" s="82"/>
      <c r="C415" s="84"/>
      <c r="D415" s="20"/>
      <c r="E415" s="84" t="s">
        <v>308</v>
      </c>
      <c r="F415" s="4"/>
      <c r="G415" s="20"/>
      <c r="H415" s="93"/>
      <c r="I415" s="20"/>
      <c r="J415" s="20"/>
      <c r="K415" s="20"/>
      <c r="L415" s="20"/>
      <c r="M415" s="20"/>
    </row>
    <row r="416" spans="1:13" ht="27" hidden="1" customHeight="1" x14ac:dyDescent="0.2">
      <c r="B416" s="82"/>
      <c r="C416" s="84"/>
      <c r="D416" s="20"/>
      <c r="E416" s="84" t="s">
        <v>309</v>
      </c>
      <c r="F416" s="4"/>
      <c r="G416" s="20"/>
      <c r="H416" s="93"/>
      <c r="I416" s="20"/>
      <c r="J416" s="20"/>
      <c r="K416" s="20"/>
      <c r="L416" s="20"/>
      <c r="M416" s="20"/>
    </row>
    <row r="417" spans="1:13" s="493" customFormat="1" ht="27" hidden="1" customHeight="1" x14ac:dyDescent="0.2">
      <c r="A417" s="5"/>
      <c r="B417" s="83"/>
      <c r="C417" s="113"/>
      <c r="D417" s="114"/>
      <c r="E417" s="253"/>
      <c r="F417" s="213"/>
      <c r="G417" s="254" t="s">
        <v>36</v>
      </c>
      <c r="H417" s="254"/>
      <c r="I417" s="254" t="s">
        <v>243</v>
      </c>
      <c r="J417" s="254"/>
      <c r="K417" s="254" t="s">
        <v>92</v>
      </c>
      <c r="L417" s="142"/>
      <c r="M417" s="52"/>
    </row>
    <row r="418" spans="1:13" s="493" customFormat="1" ht="60" hidden="1" customHeight="1" x14ac:dyDescent="0.2">
      <c r="A418" s="5"/>
      <c r="B418" s="83"/>
      <c r="C418" s="139">
        <f>G418/I418*K418</f>
        <v>0</v>
      </c>
      <c r="D418" s="210" t="s">
        <v>18</v>
      </c>
      <c r="E418" s="204"/>
      <c r="F418" s="213"/>
      <c r="G418" s="214">
        <f>SUM(H404:H416)</f>
        <v>0</v>
      </c>
      <c r="H418" s="215" t="s">
        <v>34</v>
      </c>
      <c r="I418" s="215">
        <v>100</v>
      </c>
      <c r="J418" s="215" t="s">
        <v>13</v>
      </c>
      <c r="K418" s="215">
        <v>7</v>
      </c>
      <c r="L418" s="142"/>
      <c r="M418" s="52"/>
    </row>
    <row r="419" spans="1:13" s="493" customFormat="1" ht="21" hidden="1" customHeight="1" x14ac:dyDescent="0.2">
      <c r="A419" s="5"/>
      <c r="B419" s="83"/>
      <c r="C419" s="128">
        <f>C418</f>
        <v>0</v>
      </c>
      <c r="D419" s="65" t="s">
        <v>53</v>
      </c>
      <c r="E419" s="64" t="s">
        <v>12</v>
      </c>
      <c r="F419" s="115"/>
      <c r="G419" s="121"/>
      <c r="H419" s="121"/>
      <c r="I419" s="82"/>
      <c r="J419" s="57"/>
      <c r="K419" s="57"/>
      <c r="L419" s="82"/>
      <c r="M419" s="82"/>
    </row>
    <row r="420" spans="1:13" s="493" customFormat="1" ht="21.95" hidden="1" customHeight="1" x14ac:dyDescent="0.2">
      <c r="A420" s="5"/>
      <c r="B420" s="83"/>
      <c r="C420" s="128"/>
      <c r="D420" s="65"/>
      <c r="E420" s="64"/>
      <c r="F420" s="115"/>
      <c r="G420" s="121"/>
      <c r="H420" s="121"/>
      <c r="I420" s="82"/>
      <c r="J420" s="57"/>
      <c r="K420" s="57"/>
      <c r="L420" s="82"/>
      <c r="M420" s="82"/>
    </row>
    <row r="421" spans="1:13" s="493" customFormat="1" ht="42.75" customHeight="1" x14ac:dyDescent="0.2">
      <c r="A421" s="5"/>
      <c r="B421" s="82" t="s">
        <v>240</v>
      </c>
      <c r="C421" s="84" t="s">
        <v>72</v>
      </c>
      <c r="D421" s="689" t="str">
        <f>VLOOKUP(C421,'DESCRIÇÃO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E421" s="689"/>
      <c r="F421" s="689"/>
      <c r="G421" s="689"/>
      <c r="H421" s="689"/>
      <c r="I421" s="689"/>
      <c r="J421" s="689"/>
      <c r="K421" s="689"/>
      <c r="L421" s="689"/>
      <c r="M421" s="689"/>
    </row>
    <row r="422" spans="1:13" s="493" customFormat="1" ht="27" customHeight="1" x14ac:dyDescent="0.2">
      <c r="A422" s="5"/>
      <c r="B422" s="58"/>
      <c r="C422" s="83"/>
      <c r="D422" s="113"/>
      <c r="E422" s="114"/>
      <c r="F422" s="115"/>
      <c r="G422" s="138" t="s">
        <v>74</v>
      </c>
      <c r="H422" s="138"/>
      <c r="I422" s="138" t="s">
        <v>75</v>
      </c>
      <c r="J422" s="138"/>
      <c r="K422" s="138"/>
      <c r="L422" s="138" t="s">
        <v>239</v>
      </c>
      <c r="M422" s="52"/>
    </row>
    <row r="423" spans="1:13" s="493" customFormat="1" ht="27" customHeight="1" x14ac:dyDescent="0.2">
      <c r="A423" s="5"/>
      <c r="B423" s="182"/>
      <c r="C423" s="120">
        <f>G423*I423*L423</f>
        <v>12</v>
      </c>
      <c r="D423" s="65" t="s">
        <v>18</v>
      </c>
      <c r="E423" s="191"/>
      <c r="F423" s="115"/>
      <c r="G423" s="121">
        <v>1</v>
      </c>
      <c r="H423" s="121" t="s">
        <v>46</v>
      </c>
      <c r="I423" s="121">
        <v>2</v>
      </c>
      <c r="J423" s="121" t="s">
        <v>46</v>
      </c>
      <c r="K423" s="121"/>
      <c r="L423" s="121">
        <v>6</v>
      </c>
      <c r="M423" s="122"/>
    </row>
    <row r="424" spans="1:13" s="493" customFormat="1" ht="24" customHeight="1" x14ac:dyDescent="0.2">
      <c r="A424" s="5"/>
      <c r="B424" s="182"/>
      <c r="C424" s="95">
        <f>C423</f>
        <v>12</v>
      </c>
      <c r="D424" s="65" t="str">
        <f>VLOOKUP(C421,'DESCRIÇÃO EMOP'!A:C,3,FALSE)</f>
        <v>UN</v>
      </c>
      <c r="E424" s="64" t="s">
        <v>12</v>
      </c>
      <c r="F424" s="73"/>
      <c r="G424" s="192"/>
      <c r="H424" s="182"/>
      <c r="I424" s="182"/>
      <c r="J424" s="182"/>
      <c r="K424" s="182"/>
      <c r="L424" s="182"/>
      <c r="M424" s="182"/>
    </row>
    <row r="425" spans="1:13" s="493" customFormat="1" ht="21" customHeight="1" x14ac:dyDescent="0.2">
      <c r="A425" s="5"/>
      <c r="B425" s="182"/>
      <c r="C425" s="59"/>
      <c r="D425" s="191"/>
      <c r="E425" s="193"/>
      <c r="F425" s="190"/>
      <c r="G425" s="192"/>
      <c r="H425" s="182"/>
      <c r="I425" s="182"/>
      <c r="J425" s="182"/>
      <c r="K425" s="182"/>
      <c r="L425" s="182"/>
      <c r="M425" s="182"/>
    </row>
    <row r="426" spans="1:13" s="493" customFormat="1" ht="42.75" customHeight="1" x14ac:dyDescent="0.2">
      <c r="A426" s="5"/>
      <c r="B426" s="82" t="s">
        <v>241</v>
      </c>
      <c r="C426" s="84" t="s">
        <v>79</v>
      </c>
      <c r="D426" s="690" t="str">
        <f>VLOOKUP(C426,'DESCRIÇÃO EMOP'!A:B,2,FALSE)</f>
        <v>PLACA DE SINALIZACAO PREVENTIVA PARA OBRA NA VIA PUBLICA,DEACORDO COM A RESOLUCAO DA PREFEITURA-RJ, COMPREENDENDO FORNECIMENTO E PINTURA DA PLACA E DOS SUPORTES DE MADEIRA.FORNECIMENTO E COLOCACAO</v>
      </c>
      <c r="E426" s="690"/>
      <c r="F426" s="690"/>
      <c r="G426" s="690"/>
      <c r="H426" s="690"/>
      <c r="I426" s="690"/>
      <c r="J426" s="690"/>
      <c r="K426" s="690"/>
      <c r="L426" s="690"/>
      <c r="M426" s="690"/>
    </row>
    <row r="427" spans="1:13" s="493" customFormat="1" ht="21.95" customHeight="1" x14ac:dyDescent="0.2">
      <c r="A427" s="5"/>
      <c r="B427" s="83"/>
      <c r="C427" s="113"/>
      <c r="D427" s="114"/>
      <c r="E427" s="115"/>
      <c r="F427" s="138" t="s">
        <v>36</v>
      </c>
      <c r="G427" s="138"/>
      <c r="H427" s="138" t="s">
        <v>82</v>
      </c>
      <c r="I427" s="138"/>
      <c r="J427" s="142"/>
      <c r="K427" s="142"/>
      <c r="L427" s="142"/>
      <c r="M427" s="52"/>
    </row>
    <row r="428" spans="1:13" s="493" customFormat="1" ht="27" customHeight="1" x14ac:dyDescent="0.2">
      <c r="A428" s="5"/>
      <c r="B428" s="72"/>
      <c r="C428" s="120">
        <f>F428/H428</f>
        <v>11</v>
      </c>
      <c r="D428" s="65" t="s">
        <v>18</v>
      </c>
      <c r="E428" s="115"/>
      <c r="F428" s="63">
        <v>440</v>
      </c>
      <c r="G428" s="121" t="s">
        <v>83</v>
      </c>
      <c r="H428" s="63">
        <v>40</v>
      </c>
      <c r="I428" s="72"/>
      <c r="J428" s="72"/>
      <c r="K428" s="72"/>
      <c r="L428" s="72"/>
      <c r="M428" s="72"/>
    </row>
    <row r="429" spans="1:13" s="493" customFormat="1" ht="27" customHeight="1" x14ac:dyDescent="0.2">
      <c r="A429" s="5"/>
      <c r="B429" s="72"/>
      <c r="C429" s="95">
        <f>C428</f>
        <v>11</v>
      </c>
      <c r="D429" s="65" t="str">
        <f>VLOOKUP(C426,'DESCRIÇÃO EMOP'!A:C,3,FALSE)</f>
        <v>UN</v>
      </c>
      <c r="E429" s="64" t="s">
        <v>12</v>
      </c>
      <c r="F429" s="73"/>
      <c r="G429" s="121"/>
      <c r="H429" s="121"/>
      <c r="I429" s="72"/>
      <c r="J429" s="72"/>
      <c r="K429" s="72"/>
      <c r="L429" s="72"/>
      <c r="M429" s="72"/>
    </row>
    <row r="430" spans="1:13" s="493" customFormat="1" ht="27" customHeight="1" x14ac:dyDescent="0.2">
      <c r="A430" s="5"/>
      <c r="B430" s="72"/>
      <c r="C430" s="56"/>
      <c r="D430" s="65"/>
      <c r="E430" s="64"/>
      <c r="F430" s="73"/>
      <c r="G430" s="121"/>
      <c r="H430" s="121"/>
      <c r="I430" s="72"/>
      <c r="J430" s="72"/>
      <c r="K430" s="72"/>
      <c r="L430" s="72"/>
      <c r="M430" s="72"/>
    </row>
    <row r="431" spans="1:13" ht="45.75" customHeight="1" x14ac:dyDescent="0.2">
      <c r="B431" s="24" t="s">
        <v>242</v>
      </c>
      <c r="C431" s="25" t="s">
        <v>2531</v>
      </c>
      <c r="D431" s="698" t="str">
        <f>VLOOKUP(C431,'DESCRIÇÃO EMOP'!A:B,2,FALSE)</f>
        <v>ESCAVACAO MECANICA,COM TRATOR DE LAMINA COM POTENCIA EM TORNO DE 200CV,EM MATERIAL DE 1ªCATEGORIA,COM TRANSPORTE ENTRE 50,00 E 100,00M</v>
      </c>
      <c r="E431" s="698"/>
      <c r="F431" s="698"/>
      <c r="G431" s="698"/>
      <c r="H431" s="698"/>
      <c r="I431" s="698"/>
      <c r="J431" s="698"/>
      <c r="K431" s="698"/>
      <c r="L431" s="698"/>
      <c r="M431" s="73"/>
    </row>
    <row r="432" spans="1:13" ht="24" customHeight="1" x14ac:dyDescent="0.2">
      <c r="B432" s="24"/>
      <c r="C432" s="22"/>
      <c r="D432" s="23"/>
      <c r="E432" s="24" t="s">
        <v>291</v>
      </c>
      <c r="G432" s="249" t="s">
        <v>201</v>
      </c>
      <c r="H432" s="249"/>
      <c r="I432" s="249" t="s">
        <v>28</v>
      </c>
      <c r="J432" s="249"/>
      <c r="K432" s="249" t="s">
        <v>23</v>
      </c>
      <c r="L432" s="24"/>
      <c r="M432" s="73"/>
    </row>
    <row r="433" spans="2:13" ht="21.95" customHeight="1" x14ac:dyDescent="0.2">
      <c r="B433" s="24"/>
      <c r="C433" s="34">
        <f>G433*I433*K433</f>
        <v>2002</v>
      </c>
      <c r="D433" s="26" t="s">
        <v>18</v>
      </c>
      <c r="E433" s="24" t="s">
        <v>34762</v>
      </c>
      <c r="G433" s="245">
        <v>440</v>
      </c>
      <c r="H433" s="35" t="s">
        <v>17</v>
      </c>
      <c r="I433" s="595">
        <v>7</v>
      </c>
      <c r="J433" s="35" t="s">
        <v>17</v>
      </c>
      <c r="K433" s="626">
        <v>0.65</v>
      </c>
      <c r="L433" s="24"/>
      <c r="M433" s="73"/>
    </row>
    <row r="434" spans="2:13" ht="30.75" hidden="1" customHeight="1" x14ac:dyDescent="0.2">
      <c r="B434" s="24"/>
      <c r="C434" s="34"/>
      <c r="D434" s="26"/>
      <c r="E434" s="24"/>
      <c r="G434" s="245"/>
      <c r="H434" s="35"/>
      <c r="I434" s="595"/>
      <c r="J434" s="35"/>
      <c r="K434" s="596"/>
      <c r="L434" s="24"/>
      <c r="M434" s="73"/>
    </row>
    <row r="435" spans="2:13" ht="27.75" hidden="1" customHeight="1" x14ac:dyDescent="0.2">
      <c r="B435" s="24"/>
      <c r="C435" s="34"/>
      <c r="D435" s="26"/>
      <c r="E435" s="24"/>
      <c r="G435" s="245"/>
      <c r="H435" s="69"/>
      <c r="I435" s="469"/>
      <c r="J435" s="69"/>
      <c r="K435" s="597"/>
      <c r="L435" s="24"/>
      <c r="M435" s="73"/>
    </row>
    <row r="436" spans="2:13" ht="29.25" customHeight="1" x14ac:dyDescent="0.2">
      <c r="B436" s="24"/>
      <c r="C436" s="303">
        <f>SUM(C433:C435)</f>
        <v>2002</v>
      </c>
      <c r="D436" s="65" t="str">
        <f>VLOOKUP(C431,'DESCRIÇÃO EMOP'!A:C,3,FALSE)</f>
        <v>M3</v>
      </c>
      <c r="E436" s="252" t="s">
        <v>12</v>
      </c>
      <c r="G436" s="245"/>
      <c r="H436" s="69"/>
      <c r="I436" s="71"/>
      <c r="J436" s="35"/>
      <c r="K436" s="246"/>
      <c r="L436" s="24"/>
      <c r="M436" s="73"/>
    </row>
    <row r="437" spans="2:13" ht="21.95" customHeight="1" x14ac:dyDescent="0.25">
      <c r="B437" s="24"/>
      <c r="C437" s="488"/>
      <c r="D437" s="247"/>
      <c r="E437" s="248"/>
      <c r="G437" s="245"/>
      <c r="H437" s="69"/>
      <c r="I437" s="71"/>
      <c r="J437" s="35"/>
      <c r="K437" s="246"/>
      <c r="L437" s="24"/>
      <c r="M437" s="73"/>
    </row>
    <row r="438" spans="2:13" ht="61.5" customHeight="1" x14ac:dyDescent="0.2">
      <c r="B438" s="617" t="s">
        <v>244</v>
      </c>
      <c r="C438" s="494" t="s">
        <v>2419</v>
      </c>
      <c r="D438" s="692" t="str">
        <f>VLOOKUP(C438,'DESCRIÇÃO EMOP'!A:B,2,FALSE)</f>
        <v>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v>
      </c>
      <c r="E438" s="692"/>
      <c r="F438" s="692"/>
      <c r="G438" s="692"/>
      <c r="H438" s="692"/>
      <c r="I438" s="692"/>
      <c r="J438" s="692"/>
      <c r="K438" s="692"/>
      <c r="L438" s="692"/>
      <c r="M438" s="73"/>
    </row>
    <row r="439" spans="2:13" ht="21.95" customHeight="1" x14ac:dyDescent="0.2">
      <c r="B439" s="617"/>
      <c r="C439" s="618"/>
      <c r="D439" s="619"/>
      <c r="E439" s="620"/>
      <c r="F439" s="476"/>
      <c r="G439" s="621"/>
      <c r="H439" s="62" t="s">
        <v>119</v>
      </c>
      <c r="I439" s="62"/>
      <c r="J439" s="62" t="s">
        <v>28</v>
      </c>
      <c r="K439" s="62"/>
      <c r="L439" s="62" t="s">
        <v>245</v>
      </c>
      <c r="M439" s="73"/>
    </row>
    <row r="440" spans="2:13" ht="25.5" customHeight="1" x14ac:dyDescent="0.2">
      <c r="B440" s="617"/>
      <c r="C440" s="622">
        <f>H440*J440*L440</f>
        <v>4928</v>
      </c>
      <c r="D440" s="27" t="s">
        <v>18</v>
      </c>
      <c r="E440" s="617" t="s">
        <v>34763</v>
      </c>
      <c r="F440" s="476"/>
      <c r="G440" s="66"/>
      <c r="H440" s="623">
        <v>440</v>
      </c>
      <c r="I440" s="103" t="s">
        <v>13</v>
      </c>
      <c r="J440" s="147">
        <v>7</v>
      </c>
      <c r="K440" s="63" t="s">
        <v>13</v>
      </c>
      <c r="L440" s="63">
        <v>1.6</v>
      </c>
      <c r="M440" s="73"/>
    </row>
    <row r="441" spans="2:13" ht="25.5" hidden="1" customHeight="1" x14ac:dyDescent="0.2">
      <c r="B441" s="617"/>
      <c r="C441" s="622"/>
      <c r="D441" s="27"/>
      <c r="E441" s="617"/>
      <c r="F441" s="476"/>
      <c r="G441" s="66"/>
      <c r="H441" s="624"/>
      <c r="I441" s="625"/>
      <c r="J441" s="624"/>
      <c r="K441" s="626"/>
      <c r="L441" s="617"/>
      <c r="M441" s="73"/>
    </row>
    <row r="442" spans="2:13" ht="21.95" customHeight="1" outlineLevel="1" x14ac:dyDescent="0.25">
      <c r="B442" s="617"/>
      <c r="C442" s="627">
        <f>SUM(C440:C441)</f>
        <v>4928</v>
      </c>
      <c r="D442" s="65" t="str">
        <f>VLOOKUP(C438,'DESCRIÇÃO EMOP'!A:C,3,FALSE)</f>
        <v>M3</v>
      </c>
      <c r="E442" s="629" t="s">
        <v>12</v>
      </c>
      <c r="F442" s="476"/>
      <c r="G442" s="66"/>
      <c r="H442" s="103"/>
      <c r="I442" s="147"/>
      <c r="J442" s="624"/>
      <c r="K442" s="630"/>
      <c r="L442" s="617"/>
      <c r="M442" s="73"/>
    </row>
    <row r="443" spans="2:13" ht="25.5" customHeight="1" x14ac:dyDescent="0.25">
      <c r="B443" s="617"/>
      <c r="C443" s="631"/>
      <c r="D443" s="628"/>
      <c r="E443" s="629"/>
      <c r="F443" s="476"/>
      <c r="G443" s="66"/>
      <c r="H443" s="103"/>
      <c r="I443" s="147"/>
      <c r="J443" s="624"/>
      <c r="K443" s="630"/>
      <c r="L443" s="617"/>
      <c r="M443" s="73"/>
    </row>
    <row r="444" spans="2:13" ht="21.95" customHeight="1" x14ac:dyDescent="0.2">
      <c r="B444" s="617" t="s">
        <v>246</v>
      </c>
      <c r="C444" s="494" t="s">
        <v>21500</v>
      </c>
      <c r="D444" s="692" t="str">
        <f>VLOOKUP(C444,'DESCRIÇÃO EMOP'!A:B,2,FALSE)</f>
        <v>SAIBRO,INCLUSIVE TRANSPORTE.FORNECIMENTO</v>
      </c>
      <c r="E444" s="692"/>
      <c r="F444" s="692"/>
      <c r="G444" s="692"/>
      <c r="H444" s="692"/>
      <c r="I444" s="692"/>
      <c r="J444" s="692"/>
      <c r="K444" s="692"/>
      <c r="L444" s="692"/>
      <c r="M444" s="73"/>
    </row>
    <row r="445" spans="2:13" ht="27.75" customHeight="1" x14ac:dyDescent="0.2">
      <c r="B445" s="617"/>
      <c r="C445" s="618"/>
      <c r="D445" s="619"/>
      <c r="E445" s="620"/>
      <c r="F445" s="476"/>
      <c r="G445" s="621"/>
      <c r="H445" s="62" t="s">
        <v>119</v>
      </c>
      <c r="I445" s="62"/>
      <c r="J445" s="62" t="s">
        <v>28</v>
      </c>
      <c r="K445" s="62"/>
      <c r="L445" s="62" t="s">
        <v>245</v>
      </c>
      <c r="M445" s="73"/>
    </row>
    <row r="446" spans="2:13" ht="21.95" customHeight="1" x14ac:dyDescent="0.2">
      <c r="B446" s="617"/>
      <c r="C446" s="622">
        <f>H446*J446*L446</f>
        <v>4928</v>
      </c>
      <c r="D446" s="27" t="s">
        <v>111</v>
      </c>
      <c r="E446" s="617" t="s">
        <v>34763</v>
      </c>
      <c r="F446" s="476"/>
      <c r="G446" s="66"/>
      <c r="H446" s="623">
        <v>440</v>
      </c>
      <c r="I446" s="103" t="s">
        <v>13</v>
      </c>
      <c r="J446" s="147">
        <v>7</v>
      </c>
      <c r="K446" s="63" t="s">
        <v>13</v>
      </c>
      <c r="L446" s="63">
        <v>1.6</v>
      </c>
      <c r="M446" s="73"/>
    </row>
    <row r="447" spans="2:13" ht="14.25" customHeight="1" x14ac:dyDescent="0.2">
      <c r="B447" s="617"/>
      <c r="C447" s="622"/>
      <c r="D447" s="27"/>
      <c r="E447" s="617"/>
      <c r="F447" s="476"/>
      <c r="G447" s="66"/>
      <c r="H447" s="624"/>
      <c r="I447" s="625"/>
      <c r="J447" s="624"/>
      <c r="K447" s="626"/>
      <c r="L447" s="617"/>
      <c r="M447" s="73"/>
    </row>
    <row r="448" spans="2:13" ht="21.95" customHeight="1" x14ac:dyDescent="0.25">
      <c r="B448" s="617"/>
      <c r="C448" s="627">
        <f>SUM(C446:C447)</f>
        <v>4928</v>
      </c>
      <c r="D448" s="65" t="str">
        <f>VLOOKUP(C444,'DESCRIÇÃO EMOP'!A:C,3,FALSE)</f>
        <v>M3</v>
      </c>
      <c r="E448" s="629" t="s">
        <v>12</v>
      </c>
      <c r="F448" s="476"/>
      <c r="G448" s="66"/>
      <c r="H448" s="103"/>
      <c r="I448" s="147"/>
      <c r="J448" s="624"/>
      <c r="K448" s="630"/>
      <c r="L448" s="617"/>
      <c r="M448" s="73"/>
    </row>
    <row r="449" spans="1:14" ht="24" hidden="1" customHeight="1" x14ac:dyDescent="0.25">
      <c r="A449" s="255"/>
      <c r="B449" s="24"/>
      <c r="C449" s="488"/>
      <c r="D449" s="247"/>
      <c r="E449" s="248"/>
      <c r="G449" s="245"/>
      <c r="H449" s="69"/>
      <c r="I449" s="71"/>
      <c r="J449" s="35"/>
      <c r="K449" s="246"/>
      <c r="L449" s="24"/>
      <c r="M449" s="73"/>
      <c r="N449" s="261"/>
    </row>
    <row r="450" spans="1:14" ht="44.25" hidden="1" customHeight="1" outlineLevel="1" x14ac:dyDescent="0.25">
      <c r="A450" s="269"/>
      <c r="B450" s="24"/>
      <c r="C450" s="488"/>
      <c r="D450" s="598" t="s">
        <v>276</v>
      </c>
      <c r="E450" s="248"/>
      <c r="G450" s="245"/>
      <c r="H450" s="69"/>
      <c r="I450" s="71"/>
      <c r="J450" s="35"/>
      <c r="K450" s="246"/>
      <c r="L450" s="24"/>
      <c r="M450" s="73"/>
      <c r="N450" s="261"/>
    </row>
    <row r="451" spans="1:14" ht="21.95" customHeight="1" outlineLevel="1" x14ac:dyDescent="0.2">
      <c r="A451" s="269"/>
      <c r="B451" s="33"/>
      <c r="C451" s="73"/>
      <c r="D451" s="73"/>
      <c r="E451" s="73"/>
      <c r="F451" s="73"/>
      <c r="G451" s="73"/>
      <c r="H451" s="73"/>
      <c r="I451" s="73"/>
      <c r="J451" s="73"/>
      <c r="K451" s="73"/>
      <c r="L451" s="73"/>
      <c r="M451" s="73"/>
      <c r="N451" s="261"/>
    </row>
    <row r="452" spans="1:14" ht="42.75" customHeight="1" outlineLevel="1" x14ac:dyDescent="0.2">
      <c r="A452" s="269"/>
      <c r="B452" s="82" t="s">
        <v>247</v>
      </c>
      <c r="C452" s="84" t="s">
        <v>2729</v>
      </c>
      <c r="D452" s="689" t="str">
        <f>VLOOKUP(C452,'DESCRIÇÃO EMOP'!A:B,2,FALSE)</f>
        <v>TRANSPORTE DE CARGA DE QUALQUER NATUREZA,EXCLUSIVE AS DESPESAS DE CARGA E DESCARGA,TANTO DE ESPERA DO CAMINHAO COMO DO SERVENTE OU EQUIPAMENTO AUXILIAR,A VELOCIDADE MEDIA DE 40KM/H,EM CAMINHAO BASCULANTE A OLEO DIESEL,COM CAPACIDADE UTIL DE8T</v>
      </c>
      <c r="E452" s="689"/>
      <c r="F452" s="689"/>
      <c r="G452" s="689"/>
      <c r="H452" s="689"/>
      <c r="I452" s="689"/>
      <c r="J452" s="689"/>
      <c r="K452" s="689"/>
      <c r="L452" s="689"/>
      <c r="M452" s="689"/>
      <c r="N452" s="261"/>
    </row>
    <row r="453" spans="1:14" ht="21.95" customHeight="1" outlineLevel="1" x14ac:dyDescent="0.2">
      <c r="A453" s="269"/>
      <c r="B453" s="82"/>
      <c r="C453" s="96"/>
      <c r="D453" s="140"/>
      <c r="E453" s="84"/>
      <c r="F453" s="84"/>
      <c r="G453" s="62" t="s">
        <v>158</v>
      </c>
      <c r="H453" s="100"/>
      <c r="I453" s="100" t="s">
        <v>159</v>
      </c>
      <c r="J453" s="82"/>
      <c r="K453" s="82"/>
      <c r="L453" s="82"/>
      <c r="M453" s="82"/>
      <c r="N453" s="261"/>
    </row>
    <row r="454" spans="1:14" ht="21.95" customHeight="1" outlineLevel="1" x14ac:dyDescent="0.2">
      <c r="A454" s="269"/>
      <c r="B454" s="82"/>
      <c r="C454" s="102">
        <f>G454*I454</f>
        <v>67716</v>
      </c>
      <c r="D454" s="65" t="s">
        <v>18</v>
      </c>
      <c r="E454" s="84" t="s">
        <v>250</v>
      </c>
      <c r="F454" s="593" t="s">
        <v>276</v>
      </c>
      <c r="G454" s="166">
        <f>C463</f>
        <v>6771.6</v>
      </c>
      <c r="H454" s="103" t="s">
        <v>13</v>
      </c>
      <c r="I454" s="103">
        <v>10</v>
      </c>
      <c r="J454" s="82" t="s">
        <v>161</v>
      </c>
      <c r="K454" s="82"/>
      <c r="L454" s="594" t="s">
        <v>276</v>
      </c>
      <c r="M454" s="82"/>
      <c r="N454" s="261"/>
    </row>
    <row r="455" spans="1:14" ht="35.25" customHeight="1" x14ac:dyDescent="0.2">
      <c r="B455" s="82"/>
      <c r="C455" s="102">
        <f>G455*I455</f>
        <v>6758.4000000000005</v>
      </c>
      <c r="D455" s="65" t="s">
        <v>18</v>
      </c>
      <c r="E455" s="84" t="s">
        <v>251</v>
      </c>
      <c r="F455" s="73"/>
      <c r="G455" s="166">
        <f>C504</f>
        <v>337.92</v>
      </c>
      <c r="H455" s="103" t="s">
        <v>13</v>
      </c>
      <c r="I455" s="103">
        <v>20</v>
      </c>
      <c r="J455" s="82" t="s">
        <v>161</v>
      </c>
      <c r="K455" s="82"/>
      <c r="L455" s="82"/>
      <c r="M455" s="82"/>
      <c r="N455" s="261"/>
    </row>
    <row r="456" spans="1:14" ht="21.95" customHeight="1" x14ac:dyDescent="0.2">
      <c r="B456" s="82"/>
      <c r="C456" s="95">
        <f>SUM(C454:C455)</f>
        <v>74474.399999999994</v>
      </c>
      <c r="D456" s="65" t="str">
        <f>VLOOKUP(C452,'DESCRIÇÃO EMOP'!A:C,3,FALSE)</f>
        <v>T X KM</v>
      </c>
      <c r="E456" s="64" t="s">
        <v>12</v>
      </c>
      <c r="F456" s="190"/>
      <c r="G456" s="195"/>
      <c r="H456" s="103"/>
      <c r="I456" s="57"/>
      <c r="J456" s="103"/>
      <c r="K456" s="103"/>
      <c r="L456" s="168"/>
      <c r="M456" s="103"/>
      <c r="N456" s="261"/>
    </row>
    <row r="457" spans="1:14" ht="21.95" customHeight="1" x14ac:dyDescent="0.2">
      <c r="B457" s="82"/>
      <c r="C457" s="196"/>
      <c r="D457" s="27"/>
      <c r="E457" s="84"/>
      <c r="F457" s="73"/>
      <c r="G457" s="195"/>
      <c r="H457" s="103"/>
      <c r="I457" s="57"/>
      <c r="J457" s="103"/>
      <c r="K457" s="103"/>
      <c r="L457" s="168"/>
      <c r="M457" s="103"/>
      <c r="N457" s="261"/>
    </row>
    <row r="458" spans="1:14" ht="45.75" customHeight="1" x14ac:dyDescent="0.2">
      <c r="B458" s="82" t="s">
        <v>248</v>
      </c>
      <c r="C458" s="84" t="s">
        <v>148</v>
      </c>
      <c r="D458" s="689" t="str">
        <f>VLOOKUP(C458,'DESCRIÇÃO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E458" s="689"/>
      <c r="F458" s="689"/>
      <c r="G458" s="689"/>
      <c r="H458" s="689"/>
      <c r="I458" s="689"/>
      <c r="J458" s="689"/>
      <c r="K458" s="689"/>
      <c r="L458" s="689"/>
      <c r="M458" s="689"/>
      <c r="N458" s="261"/>
    </row>
    <row r="459" spans="1:14" ht="21.95" customHeight="1" x14ac:dyDescent="0.2">
      <c r="B459" s="82"/>
      <c r="C459" s="96"/>
      <c r="D459" s="97"/>
      <c r="E459" s="84"/>
      <c r="F459" s="73"/>
      <c r="G459" s="145" t="s">
        <v>150</v>
      </c>
      <c r="H459" s="100"/>
      <c r="I459" s="100" t="s">
        <v>151</v>
      </c>
      <c r="J459" s="82"/>
      <c r="K459" s="82"/>
      <c r="L459" s="73"/>
      <c r="M459" s="82"/>
      <c r="N459" s="261"/>
    </row>
    <row r="460" spans="1:14" ht="12" customHeight="1" x14ac:dyDescent="0.2">
      <c r="B460" s="82"/>
      <c r="C460" s="102">
        <f>G460*I460</f>
        <v>3168</v>
      </c>
      <c r="D460" s="27" t="s">
        <v>18</v>
      </c>
      <c r="E460" s="84" t="s">
        <v>34765</v>
      </c>
      <c r="F460" s="73"/>
      <c r="G460" s="66">
        <f>(C391)</f>
        <v>1760</v>
      </c>
      <c r="H460" s="103" t="s">
        <v>13</v>
      </c>
      <c r="I460" s="146">
        <v>1.8</v>
      </c>
      <c r="J460" s="82" t="s">
        <v>153</v>
      </c>
      <c r="K460" s="82"/>
      <c r="L460" s="146"/>
      <c r="M460" s="103"/>
      <c r="N460" s="261"/>
    </row>
    <row r="461" spans="1:14" ht="19.5" customHeight="1" x14ac:dyDescent="0.2">
      <c r="B461" s="82"/>
      <c r="C461" s="102">
        <f>G461*I461</f>
        <v>3603.6</v>
      </c>
      <c r="D461" s="27" t="s">
        <v>18</v>
      </c>
      <c r="E461" s="84" t="s">
        <v>34764</v>
      </c>
      <c r="F461" s="73"/>
      <c r="G461" s="66">
        <f>C436</f>
        <v>2002</v>
      </c>
      <c r="H461" s="103" t="s">
        <v>13</v>
      </c>
      <c r="I461" s="146">
        <v>1.8</v>
      </c>
      <c r="J461" s="82" t="s">
        <v>153</v>
      </c>
      <c r="K461" s="82"/>
      <c r="L461" s="146"/>
      <c r="M461" s="103"/>
      <c r="N461" s="261"/>
    </row>
    <row r="462" spans="1:14" ht="21.95" hidden="1" customHeight="1" x14ac:dyDescent="0.2">
      <c r="B462" s="82"/>
      <c r="C462" s="102">
        <f>G462*I462</f>
        <v>0</v>
      </c>
      <c r="D462" s="65" t="s">
        <v>18</v>
      </c>
      <c r="E462" s="84" t="s">
        <v>252</v>
      </c>
      <c r="F462" s="73"/>
      <c r="G462" s="66">
        <f>C473*0.15</f>
        <v>0</v>
      </c>
      <c r="H462" s="103" t="s">
        <v>13</v>
      </c>
      <c r="I462" s="146">
        <v>2.1</v>
      </c>
      <c r="J462" s="82" t="s">
        <v>153</v>
      </c>
      <c r="K462" s="82"/>
      <c r="L462" s="146"/>
      <c r="M462" s="103"/>
      <c r="N462" s="261"/>
    </row>
    <row r="463" spans="1:14" ht="21.95" customHeight="1" x14ac:dyDescent="0.2">
      <c r="B463" s="82"/>
      <c r="C463" s="95">
        <f>SUM(C460:C462)</f>
        <v>6771.6</v>
      </c>
      <c r="D463" s="65" t="str">
        <f>VLOOKUP(C458,'DESCRIÇÃO EMOP'!A:C,3,FALSE)</f>
        <v>T</v>
      </c>
      <c r="E463" s="64" t="s">
        <v>12</v>
      </c>
      <c r="F463" s="190"/>
      <c r="G463" s="66"/>
      <c r="H463" s="103"/>
      <c r="I463" s="146"/>
      <c r="J463" s="82"/>
      <c r="K463" s="82"/>
      <c r="L463" s="146"/>
      <c r="M463" s="103"/>
      <c r="N463" s="261"/>
    </row>
    <row r="464" spans="1:14" ht="21.95" customHeight="1" x14ac:dyDescent="0.2">
      <c r="B464" s="82"/>
      <c r="C464" s="102"/>
      <c r="D464" s="27"/>
      <c r="E464" s="84"/>
      <c r="F464" s="73"/>
      <c r="G464" s="66"/>
      <c r="H464" s="103"/>
      <c r="I464" s="146"/>
      <c r="J464" s="82"/>
      <c r="K464" s="82"/>
      <c r="L464" s="146"/>
      <c r="M464" s="103"/>
      <c r="N464" s="261"/>
    </row>
    <row r="465" spans="1:14" ht="30" customHeight="1" x14ac:dyDescent="0.2">
      <c r="B465" s="82" t="s">
        <v>249</v>
      </c>
      <c r="C465" s="84" t="s">
        <v>163</v>
      </c>
      <c r="D465" s="689" t="s">
        <v>164</v>
      </c>
      <c r="E465" s="689"/>
      <c r="F465" s="689"/>
      <c r="G465" s="689"/>
      <c r="H465" s="689"/>
      <c r="I465" s="689"/>
      <c r="J465" s="689"/>
      <c r="K465" s="689"/>
      <c r="L465" s="689"/>
      <c r="M465" s="689"/>
    </row>
    <row r="466" spans="1:14" ht="21.95" customHeight="1" x14ac:dyDescent="0.2">
      <c r="B466" s="82"/>
      <c r="C466" s="96"/>
      <c r="D466" s="97"/>
      <c r="E466" s="84"/>
      <c r="F466" s="73"/>
      <c r="G466" s="4"/>
      <c r="H466" s="100"/>
      <c r="I466" s="145" t="s">
        <v>34761</v>
      </c>
      <c r="J466" s="82"/>
      <c r="K466" s="82"/>
      <c r="L466" s="73"/>
      <c r="M466" s="82"/>
    </row>
    <row r="467" spans="1:14" s="493" customFormat="1" ht="21.95" customHeight="1" x14ac:dyDescent="0.2">
      <c r="A467" s="5"/>
      <c r="B467" s="82"/>
      <c r="C467" s="102">
        <f>I467</f>
        <v>6771.6</v>
      </c>
      <c r="D467" s="65" t="s">
        <v>18</v>
      </c>
      <c r="E467" s="84" t="s">
        <v>34735</v>
      </c>
      <c r="F467" s="73"/>
      <c r="G467" s="4"/>
      <c r="H467" s="103"/>
      <c r="I467" s="66">
        <f>C463</f>
        <v>6771.6</v>
      </c>
      <c r="J467" s="82"/>
      <c r="K467" s="82"/>
      <c r="L467" s="73"/>
      <c r="M467" s="82"/>
    </row>
    <row r="468" spans="1:14" s="493" customFormat="1" ht="21.95" customHeight="1" x14ac:dyDescent="0.2">
      <c r="A468" s="5"/>
      <c r="B468" s="82"/>
      <c r="C468" s="95">
        <f>C467</f>
        <v>6771.6</v>
      </c>
      <c r="D468" s="65" t="str">
        <f>VLOOKUP(C465,'DESCRIÇÃO EMOP'!A:C,3,FALSE)</f>
        <v>T</v>
      </c>
      <c r="E468" s="64" t="s">
        <v>12</v>
      </c>
      <c r="F468" s="115"/>
      <c r="G468" s="66"/>
      <c r="H468" s="103"/>
      <c r="I468" s="82"/>
      <c r="J468" s="82"/>
      <c r="K468" s="82"/>
      <c r="L468" s="82"/>
      <c r="M468" s="82"/>
    </row>
    <row r="469" spans="1:14" s="493" customFormat="1" ht="29.25" hidden="1" customHeight="1" x14ac:dyDescent="0.2">
      <c r="A469" s="5"/>
      <c r="B469" s="105"/>
      <c r="C469" s="256"/>
      <c r="D469" s="257"/>
      <c r="E469" s="64"/>
      <c r="F469" s="258"/>
      <c r="G469" s="259"/>
      <c r="H469" s="260"/>
      <c r="I469" s="105"/>
      <c r="J469" s="105"/>
      <c r="K469" s="105"/>
      <c r="L469" s="105"/>
      <c r="M469" s="105"/>
      <c r="N469" s="261"/>
    </row>
    <row r="470" spans="1:14" s="493" customFormat="1" ht="39" hidden="1" customHeight="1" x14ac:dyDescent="0.2">
      <c r="A470" s="5"/>
      <c r="B470" s="270" t="s">
        <v>248</v>
      </c>
      <c r="C470" s="271" t="s">
        <v>279</v>
      </c>
      <c r="D470" s="694" t="s">
        <v>280</v>
      </c>
      <c r="E470" s="694"/>
      <c r="F470" s="694"/>
      <c r="G470" s="694"/>
      <c r="H470" s="694"/>
      <c r="I470" s="694"/>
      <c r="J470" s="694"/>
      <c r="K470" s="694"/>
      <c r="L470" s="694"/>
      <c r="M470" s="694"/>
      <c r="N470" s="261"/>
    </row>
    <row r="471" spans="1:14" s="493" customFormat="1" ht="21.95" hidden="1" customHeight="1" x14ac:dyDescent="0.2">
      <c r="A471" s="5"/>
      <c r="B471" s="270"/>
      <c r="C471" s="272"/>
      <c r="D471" s="273"/>
      <c r="E471" s="270" t="s">
        <v>296</v>
      </c>
      <c r="F471" s="274"/>
      <c r="G471" s="270" t="s">
        <v>292</v>
      </c>
      <c r="H471" s="270"/>
      <c r="I471" s="270" t="s">
        <v>293</v>
      </c>
      <c r="J471" s="270"/>
      <c r="K471" s="270"/>
      <c r="L471" s="270"/>
      <c r="M471" s="274"/>
      <c r="N471" s="261"/>
    </row>
    <row r="472" spans="1:14" s="493" customFormat="1" ht="21.95" hidden="1" customHeight="1" x14ac:dyDescent="0.2">
      <c r="A472" s="5"/>
      <c r="B472" s="270"/>
      <c r="C472" s="275"/>
      <c r="D472" s="276" t="s">
        <v>18</v>
      </c>
      <c r="E472" s="277" t="s">
        <v>294</v>
      </c>
      <c r="F472" s="274"/>
      <c r="G472" s="278">
        <f>G435</f>
        <v>0</v>
      </c>
      <c r="H472" s="279" t="s">
        <v>295</v>
      </c>
      <c r="I472" s="280">
        <f>G472*0.1</f>
        <v>0</v>
      </c>
      <c r="J472" s="279"/>
      <c r="K472" s="281"/>
      <c r="L472" s="270"/>
      <c r="M472" s="274"/>
      <c r="N472" s="261"/>
    </row>
    <row r="473" spans="1:14" s="493" customFormat="1" ht="21.95" hidden="1" customHeight="1" x14ac:dyDescent="0.2">
      <c r="A473" s="5"/>
      <c r="B473" s="270"/>
      <c r="C473" s="282">
        <f>C472</f>
        <v>0</v>
      </c>
      <c r="D473" s="283" t="s">
        <v>11</v>
      </c>
      <c r="E473" s="284" t="s">
        <v>12</v>
      </c>
      <c r="F473" s="274"/>
      <c r="G473" s="278"/>
      <c r="H473" s="279"/>
      <c r="I473" s="280"/>
      <c r="J473" s="279"/>
      <c r="K473" s="281"/>
      <c r="L473" s="270"/>
      <c r="M473" s="274"/>
    </row>
    <row r="474" spans="1:14" s="493" customFormat="1" ht="21.95" customHeight="1" x14ac:dyDescent="0.2">
      <c r="A474" s="5"/>
      <c r="B474" s="277"/>
      <c r="C474" s="274"/>
      <c r="D474" s="274"/>
      <c r="E474" s="274"/>
      <c r="F474" s="274"/>
      <c r="G474" s="274"/>
      <c r="H474" s="274"/>
      <c r="I474" s="274"/>
      <c r="J474" s="274"/>
      <c r="K474" s="274"/>
      <c r="L474" s="274"/>
      <c r="M474" s="274"/>
    </row>
    <row r="475" spans="1:14" ht="53.25" customHeight="1" x14ac:dyDescent="0.2">
      <c r="A475" s="5" t="s">
        <v>205</v>
      </c>
      <c r="B475" s="82" t="s">
        <v>253</v>
      </c>
      <c r="C475" s="84" t="s">
        <v>256</v>
      </c>
      <c r="D475" s="690" t="str">
        <f>VLOOKUP(C475,'DESCRIÇÃO EMOP'!A:B,2,FALSE)</f>
        <v>LEVANTAMENTO OU REBAIXAMENTO DE TAMPAO DE RUA,CONSIDERANDO DEMOLICAO DE CAMADA DE ASFALTO E CONCRETO,MOVIMENTACAO E CONCRETAGEM,EXCLUSIVE CERCA PROTETORA</v>
      </c>
      <c r="E475" s="690"/>
      <c r="F475" s="690"/>
      <c r="G475" s="690"/>
      <c r="H475" s="690"/>
      <c r="I475" s="690"/>
      <c r="J475" s="690"/>
      <c r="K475" s="690"/>
      <c r="L475" s="690"/>
      <c r="M475" s="690"/>
    </row>
    <row r="476" spans="1:14" ht="21.95" customHeight="1" x14ac:dyDescent="0.2">
      <c r="B476" s="82"/>
      <c r="C476" s="84"/>
      <c r="D476" s="20"/>
      <c r="E476" s="150"/>
      <c r="F476" s="4"/>
      <c r="G476" s="20"/>
      <c r="H476" s="62" t="s">
        <v>29</v>
      </c>
      <c r="I476" s="20"/>
      <c r="J476" s="20"/>
      <c r="K476" s="20"/>
      <c r="L476" s="20"/>
      <c r="M476" s="20"/>
    </row>
    <row r="477" spans="1:14" ht="21.95" customHeight="1" x14ac:dyDescent="0.2">
      <c r="B477" s="82"/>
      <c r="C477" s="102">
        <f>H477</f>
        <v>9</v>
      </c>
      <c r="D477" s="65" t="s">
        <v>18</v>
      </c>
      <c r="E477" s="84" t="s">
        <v>34736</v>
      </c>
      <c r="F477" s="4"/>
      <c r="G477" s="20"/>
      <c r="H477" s="102">
        <f>C334</f>
        <v>9</v>
      </c>
      <c r="I477" s="20"/>
      <c r="K477" s="20"/>
      <c r="L477" s="20"/>
      <c r="M477" s="20"/>
    </row>
    <row r="478" spans="1:14" ht="31.5" hidden="1" customHeight="1" x14ac:dyDescent="0.2">
      <c r="A478" s="4"/>
      <c r="B478" s="82"/>
      <c r="C478" s="102"/>
      <c r="D478" s="65"/>
      <c r="E478" s="84"/>
      <c r="F478" s="4"/>
      <c r="G478" s="20"/>
      <c r="H478" s="102"/>
      <c r="I478" s="20"/>
      <c r="K478" s="20"/>
      <c r="L478" s="20"/>
      <c r="M478" s="20"/>
    </row>
    <row r="479" spans="1:14" ht="21.95" customHeight="1" outlineLevel="1" x14ac:dyDescent="0.2">
      <c r="A479" s="4"/>
      <c r="B479" s="101"/>
      <c r="C479" s="95">
        <f>SUM(C477:C478)</f>
        <v>9</v>
      </c>
      <c r="D479" s="65" t="str">
        <f>VLOOKUP(C475,'DESCRIÇÃO EMOP'!A:C,3,FALSE)</f>
        <v>UN</v>
      </c>
      <c r="E479" s="64" t="s">
        <v>12</v>
      </c>
      <c r="F479" s="73"/>
      <c r="G479" s="82"/>
      <c r="H479" s="66"/>
      <c r="I479" s="82"/>
      <c r="J479" s="82"/>
      <c r="K479" s="82"/>
      <c r="L479" s="82"/>
      <c r="M479" s="82"/>
    </row>
    <row r="480" spans="1:14" ht="21.95" customHeight="1" outlineLevel="1" x14ac:dyDescent="0.2">
      <c r="B480" s="82"/>
      <c r="C480" s="196"/>
      <c r="D480" s="27"/>
      <c r="E480" s="84"/>
      <c r="F480" s="73"/>
      <c r="G480" s="195"/>
      <c r="H480" s="103"/>
      <c r="I480" s="57"/>
      <c r="J480" s="103"/>
      <c r="K480" s="103"/>
      <c r="L480" s="168"/>
      <c r="M480" s="103"/>
    </row>
    <row r="481" spans="2:13" ht="21.95" customHeight="1" outlineLevel="1" x14ac:dyDescent="0.2">
      <c r="B481" s="189" t="s">
        <v>254</v>
      </c>
      <c r="C481" s="84" t="s">
        <v>260</v>
      </c>
      <c r="D481" s="689" t="str">
        <f>VLOOKUP(C481,'DESCRIÇÃO EMOP'!A:B,2,FALSE)</f>
        <v>BASE DE BRITA GRADUADA,INCLUSIVE FORNECIMENTO DOS MATERIAIS,MEDIDA APOS A COMPACTACAO</v>
      </c>
      <c r="E481" s="689"/>
      <c r="F481" s="689"/>
      <c r="G481" s="689"/>
      <c r="H481" s="689"/>
      <c r="I481" s="689"/>
      <c r="J481" s="689"/>
      <c r="K481" s="689"/>
      <c r="L481" s="689"/>
      <c r="M481" s="689"/>
    </row>
    <row r="482" spans="2:13" ht="21.95" customHeight="1" outlineLevel="1" x14ac:dyDescent="0.2">
      <c r="B482" s="189"/>
      <c r="C482" s="96"/>
      <c r="D482" s="97"/>
      <c r="E482" s="150" t="s">
        <v>34737</v>
      </c>
      <c r="F482" s="73"/>
      <c r="G482" s="82"/>
      <c r="H482" s="62" t="s">
        <v>119</v>
      </c>
      <c r="I482" s="62"/>
      <c r="J482" s="62" t="s">
        <v>28</v>
      </c>
      <c r="K482" s="62"/>
      <c r="L482" s="62" t="s">
        <v>245</v>
      </c>
      <c r="M482" s="62"/>
    </row>
    <row r="483" spans="2:13" ht="21.95" customHeight="1" outlineLevel="1" x14ac:dyDescent="0.2">
      <c r="B483" s="189"/>
      <c r="C483" s="102">
        <f>H483*J483*L483</f>
        <v>616</v>
      </c>
      <c r="D483" s="65" t="s">
        <v>18</v>
      </c>
      <c r="E483" s="84" t="s">
        <v>34739</v>
      </c>
      <c r="F483" s="73"/>
      <c r="G483" s="82"/>
      <c r="H483" s="14">
        <v>440</v>
      </c>
      <c r="I483" s="103" t="s">
        <v>13</v>
      </c>
      <c r="J483" s="147">
        <v>7</v>
      </c>
      <c r="K483" s="63" t="s">
        <v>13</v>
      </c>
      <c r="L483" s="63">
        <v>0.2</v>
      </c>
      <c r="M483" s="62"/>
    </row>
    <row r="484" spans="2:13" ht="21.95" hidden="1" customHeight="1" x14ac:dyDescent="0.2">
      <c r="B484" s="189"/>
      <c r="C484" s="102"/>
      <c r="D484" s="65"/>
      <c r="E484" s="84"/>
      <c r="F484" s="73"/>
      <c r="G484" s="82"/>
      <c r="H484" s="14"/>
      <c r="I484" s="103"/>
      <c r="J484" s="147"/>
      <c r="K484" s="63"/>
      <c r="L484" s="63"/>
      <c r="M484" s="62"/>
    </row>
    <row r="485" spans="2:13" ht="21.95" hidden="1" customHeight="1" x14ac:dyDescent="0.2">
      <c r="B485" s="72"/>
      <c r="C485" s="92"/>
      <c r="D485" s="699"/>
      <c r="E485" s="699"/>
      <c r="F485" s="699"/>
      <c r="G485" s="699"/>
      <c r="H485" s="699"/>
      <c r="I485" s="699"/>
      <c r="J485" s="699"/>
      <c r="K485" s="699"/>
      <c r="L485" s="699"/>
      <c r="M485" s="73"/>
    </row>
    <row r="486" spans="2:13" ht="21" customHeight="1" x14ac:dyDescent="0.25">
      <c r="B486" s="33"/>
      <c r="C486" s="303">
        <f>SUM(C483:C485)</f>
        <v>616</v>
      </c>
      <c r="D486" s="65" t="str">
        <f>VLOOKUP(C481,'DESCRIÇÃO EMOP'!A:C,3,FALSE)</f>
        <v>M3</v>
      </c>
      <c r="E486" s="248"/>
      <c r="G486" s="245"/>
      <c r="H486" s="73"/>
      <c r="I486" s="73"/>
      <c r="J486" s="73"/>
      <c r="K486" s="73"/>
      <c r="L486" s="73"/>
      <c r="M486" s="73"/>
    </row>
    <row r="487" spans="2:13" ht="30.75" hidden="1" customHeight="1" x14ac:dyDescent="0.25">
      <c r="B487" s="33"/>
      <c r="C487" s="488"/>
      <c r="D487" s="247"/>
      <c r="E487" s="248"/>
      <c r="G487" s="245"/>
      <c r="H487" s="73"/>
      <c r="I487" s="73"/>
      <c r="J487" s="73"/>
      <c r="K487" s="73"/>
      <c r="L487" s="73"/>
      <c r="M487" s="73"/>
    </row>
    <row r="488" spans="2:13" ht="21.95" customHeight="1" x14ac:dyDescent="0.25">
      <c r="B488" s="33"/>
      <c r="C488" s="488"/>
      <c r="D488" s="247"/>
      <c r="E488" s="248"/>
      <c r="G488" s="245"/>
      <c r="H488" s="73"/>
      <c r="I488" s="73"/>
      <c r="J488" s="73"/>
      <c r="K488" s="73"/>
      <c r="L488" s="73"/>
      <c r="M488" s="73"/>
    </row>
    <row r="489" spans="2:13" ht="44.25" customHeight="1" x14ac:dyDescent="0.2">
      <c r="B489" s="189" t="s">
        <v>255</v>
      </c>
      <c r="C489" s="84" t="s">
        <v>297</v>
      </c>
      <c r="D489" s="689" t="str">
        <f>VLOOKUP(C489,'DESCRIÇÃO EMOP'!A:B,2,FALSE)</f>
        <v>BASE DE MACADAME HIDRAULICO,DE ACORDO COM AS "INSTRUCOES PARA EXECUCAO",DO DER-RJ.O CUSTO INDENIZA AS OPERACOES DE EXECUCAO,INCLUSIVE FORNECIMENTO DOS MATERIAIS EMPREGADOS(BRITA,PO-DE-PEDRA E AGUA) E SE APLICA AO VOLUME EXECUTADO,MEDIDO APOS COMPACTACAO</v>
      </c>
      <c r="E489" s="689"/>
      <c r="F489" s="689"/>
      <c r="G489" s="689"/>
      <c r="H489" s="689"/>
      <c r="I489" s="689"/>
      <c r="J489" s="689"/>
      <c r="K489" s="689"/>
      <c r="L489" s="689"/>
      <c r="M489" s="689"/>
    </row>
    <row r="490" spans="2:13" ht="21.95" customHeight="1" x14ac:dyDescent="0.2">
      <c r="B490" s="189"/>
      <c r="C490" s="96"/>
      <c r="D490" s="97"/>
      <c r="E490" s="150" t="s">
        <v>34737</v>
      </c>
      <c r="F490" s="73"/>
      <c r="G490" s="82"/>
      <c r="H490" s="62" t="s">
        <v>119</v>
      </c>
      <c r="I490" s="62"/>
      <c r="J490" s="62" t="s">
        <v>28</v>
      </c>
      <c r="K490" s="62"/>
      <c r="L490" s="62" t="s">
        <v>245</v>
      </c>
      <c r="M490" s="62"/>
    </row>
    <row r="491" spans="2:13" ht="21.95" customHeight="1" x14ac:dyDescent="0.2">
      <c r="B491" s="189"/>
      <c r="C491" s="102">
        <f>H491*J491*L491</f>
        <v>770</v>
      </c>
      <c r="D491" s="65" t="s">
        <v>18</v>
      </c>
      <c r="E491" s="84" t="s">
        <v>34739</v>
      </c>
      <c r="F491" s="73"/>
      <c r="G491" s="82"/>
      <c r="H491" s="14">
        <v>440</v>
      </c>
      <c r="I491" s="103" t="s">
        <v>13</v>
      </c>
      <c r="J491" s="147">
        <v>7</v>
      </c>
      <c r="K491" s="63" t="s">
        <v>13</v>
      </c>
      <c r="L491" s="63">
        <v>0.25</v>
      </c>
      <c r="M491" s="62"/>
    </row>
    <row r="492" spans="2:13" ht="30" hidden="1" customHeight="1" x14ac:dyDescent="0.2">
      <c r="B492" s="189"/>
      <c r="C492" s="102"/>
      <c r="D492" s="65"/>
      <c r="E492" s="84"/>
      <c r="F492" s="73"/>
      <c r="G492" s="82"/>
      <c r="H492" s="14"/>
      <c r="I492" s="103"/>
      <c r="J492" s="147"/>
      <c r="K492" s="63"/>
      <c r="L492" s="63"/>
      <c r="M492" s="62"/>
    </row>
    <row r="493" spans="2:13" ht="21.95" customHeight="1" x14ac:dyDescent="0.25">
      <c r="B493" s="33"/>
      <c r="C493" s="303">
        <f>SUM(C491:C492)</f>
        <v>770</v>
      </c>
      <c r="D493" s="65" t="str">
        <f>VLOOKUP(C489,'DESCRIÇÃO EMOP'!A:C,3,FALSE)</f>
        <v>M3</v>
      </c>
      <c r="E493" s="248"/>
      <c r="G493" s="245"/>
      <c r="H493" s="73"/>
      <c r="I493" s="73"/>
      <c r="J493" s="73"/>
      <c r="K493" s="73"/>
      <c r="L493" s="73"/>
      <c r="M493" s="73"/>
    </row>
    <row r="494" spans="2:13" ht="21.95" customHeight="1" x14ac:dyDescent="0.25">
      <c r="B494" s="33"/>
      <c r="C494" s="488"/>
      <c r="D494" s="247"/>
      <c r="E494" s="248"/>
      <c r="G494" s="245"/>
      <c r="H494" s="73"/>
      <c r="I494" s="73"/>
      <c r="J494" s="73"/>
      <c r="K494" s="73"/>
      <c r="L494" s="73"/>
      <c r="M494" s="73"/>
    </row>
    <row r="495" spans="2:13" ht="48" customHeight="1" x14ac:dyDescent="0.2">
      <c r="B495" s="82" t="s">
        <v>312</v>
      </c>
      <c r="C495" s="84" t="s">
        <v>270</v>
      </c>
      <c r="D495" s="689" t="str">
        <f>VLOOKUP(C495,'DESCRIÇÃO EMOP'!A:B,2,FALSE)</f>
        <v>REVESTIMENTO DE CONCRETO BETUMINOSO USINADO A QUENTE,IMPORTADO DE USINA,EXECUTADO EM UMA CAMADA,DE ACORDO COM AS INSTRUCOES/ESPECIFICACOES DO CONTRATANTE,COMPREENDENDO PREPARO,ESPALHAMENTO E COMPACATACAO MECANICOS E OS MATERIAIS,EXCLUSIVE TRANSPORTE DA USINA PARA PISTA</v>
      </c>
      <c r="E495" s="689"/>
      <c r="F495" s="689"/>
      <c r="G495" s="689"/>
      <c r="H495" s="689"/>
      <c r="I495" s="689"/>
      <c r="J495" s="689"/>
      <c r="K495" s="689"/>
      <c r="L495" s="689"/>
      <c r="M495" s="689"/>
    </row>
    <row r="496" spans="2:13" ht="21.95" customHeight="1" x14ac:dyDescent="0.2">
      <c r="B496" s="82"/>
      <c r="C496" s="96"/>
      <c r="D496" s="97"/>
      <c r="E496" s="150"/>
      <c r="F496" s="4"/>
      <c r="G496" s="145" t="s">
        <v>119</v>
      </c>
      <c r="H496" s="145"/>
      <c r="I496" s="145" t="s">
        <v>265</v>
      </c>
      <c r="J496" s="103"/>
      <c r="K496" s="145" t="s">
        <v>245</v>
      </c>
      <c r="L496" s="202"/>
      <c r="M496" s="145" t="s">
        <v>272</v>
      </c>
    </row>
    <row r="497" spans="2:13" ht="21.95" customHeight="1" x14ac:dyDescent="0.2">
      <c r="B497" s="82"/>
      <c r="C497" s="102">
        <f>G497*I497*K497*M497</f>
        <v>337.92</v>
      </c>
      <c r="D497" s="65" t="s">
        <v>18</v>
      </c>
      <c r="E497" s="84" t="s">
        <v>34739</v>
      </c>
      <c r="F497" s="4"/>
      <c r="G497" s="14">
        <v>440</v>
      </c>
      <c r="H497" s="103" t="s">
        <v>13</v>
      </c>
      <c r="I497" s="147">
        <v>6.4</v>
      </c>
      <c r="J497" s="103" t="s">
        <v>13</v>
      </c>
      <c r="K497" s="63">
        <v>0.05</v>
      </c>
      <c r="L497" s="63" t="s">
        <v>13</v>
      </c>
      <c r="M497" s="63">
        <v>2.4</v>
      </c>
    </row>
    <row r="498" spans="2:13" ht="27.75" hidden="1" customHeight="1" x14ac:dyDescent="0.2">
      <c r="B498" s="4"/>
      <c r="C498" s="102"/>
      <c r="D498" s="65"/>
      <c r="E498" s="84"/>
      <c r="F498" s="4"/>
      <c r="G498" s="14"/>
      <c r="H498" s="103"/>
      <c r="I498" s="147"/>
      <c r="J498" s="103"/>
      <c r="K498" s="63"/>
      <c r="L498" s="63"/>
      <c r="M498" s="63"/>
    </row>
    <row r="499" spans="2:13" ht="30" hidden="1" customHeight="1" x14ac:dyDescent="0.2">
      <c r="B499" s="4"/>
      <c r="C499" s="102"/>
      <c r="D499" s="65" t="s">
        <v>18</v>
      </c>
      <c r="E499" s="84" t="s">
        <v>305</v>
      </c>
      <c r="F499" s="4"/>
      <c r="G499" s="93">
        <v>861</v>
      </c>
      <c r="H499" s="103" t="s">
        <v>13</v>
      </c>
      <c r="I499" s="93">
        <v>7</v>
      </c>
      <c r="J499" s="103" t="s">
        <v>13</v>
      </c>
      <c r="K499" s="63">
        <v>0.05</v>
      </c>
      <c r="L499" s="63" t="s">
        <v>13</v>
      </c>
      <c r="M499" s="63">
        <v>2.4</v>
      </c>
    </row>
    <row r="500" spans="2:13" ht="21.95" hidden="1" customHeight="1" x14ac:dyDescent="0.2">
      <c r="B500" s="82"/>
      <c r="C500" s="102"/>
      <c r="D500" s="65" t="s">
        <v>18</v>
      </c>
      <c r="E500" s="84" t="s">
        <v>306</v>
      </c>
      <c r="F500" s="4"/>
      <c r="G500" s="93">
        <v>167</v>
      </c>
      <c r="H500" s="103" t="s">
        <v>13</v>
      </c>
      <c r="I500" s="93">
        <v>7</v>
      </c>
      <c r="J500" s="103" t="s">
        <v>13</v>
      </c>
      <c r="K500" s="63">
        <v>0.05</v>
      </c>
      <c r="L500" s="63" t="s">
        <v>13</v>
      </c>
      <c r="M500" s="63">
        <v>2.4</v>
      </c>
    </row>
    <row r="501" spans="2:13" ht="21.95" hidden="1" customHeight="1" x14ac:dyDescent="0.2">
      <c r="B501" s="82"/>
      <c r="C501" s="102"/>
      <c r="D501" s="65" t="s">
        <v>18</v>
      </c>
      <c r="E501" s="84" t="s">
        <v>307</v>
      </c>
      <c r="F501" s="4"/>
      <c r="G501" s="93">
        <v>171</v>
      </c>
      <c r="H501" s="103" t="s">
        <v>13</v>
      </c>
      <c r="I501" s="93">
        <v>7</v>
      </c>
      <c r="J501" s="103" t="s">
        <v>13</v>
      </c>
      <c r="K501" s="63">
        <v>0.05</v>
      </c>
      <c r="L501" s="63" t="s">
        <v>13</v>
      </c>
      <c r="M501" s="63">
        <v>2.4</v>
      </c>
    </row>
    <row r="502" spans="2:13" ht="21.95" hidden="1" customHeight="1" x14ac:dyDescent="0.2">
      <c r="B502" s="82"/>
      <c r="C502" s="102"/>
      <c r="D502" s="65" t="s">
        <v>18</v>
      </c>
      <c r="E502" s="84" t="s">
        <v>308</v>
      </c>
      <c r="F502" s="4"/>
      <c r="G502" s="93">
        <v>170</v>
      </c>
      <c r="H502" s="103" t="s">
        <v>13</v>
      </c>
      <c r="I502" s="93">
        <v>7</v>
      </c>
      <c r="J502" s="103" t="s">
        <v>13</v>
      </c>
      <c r="K502" s="63">
        <v>0.05</v>
      </c>
      <c r="L502" s="63" t="s">
        <v>13</v>
      </c>
      <c r="M502" s="63">
        <v>2.4</v>
      </c>
    </row>
    <row r="503" spans="2:13" ht="21.95" hidden="1" customHeight="1" outlineLevel="1" x14ac:dyDescent="0.2">
      <c r="B503" s="82"/>
      <c r="C503" s="102"/>
      <c r="D503" s="65" t="s">
        <v>18</v>
      </c>
      <c r="E503" s="84" t="s">
        <v>309</v>
      </c>
      <c r="F503" s="4"/>
      <c r="G503" s="93">
        <v>150</v>
      </c>
      <c r="H503" s="103" t="s">
        <v>13</v>
      </c>
      <c r="I503" s="93">
        <v>7</v>
      </c>
      <c r="J503" s="103" t="s">
        <v>13</v>
      </c>
      <c r="K503" s="63">
        <v>0.05</v>
      </c>
      <c r="L503" s="63" t="s">
        <v>13</v>
      </c>
      <c r="M503" s="63">
        <v>2.4</v>
      </c>
    </row>
    <row r="504" spans="2:13" ht="21.95" customHeight="1" outlineLevel="1" x14ac:dyDescent="0.2">
      <c r="B504" s="82"/>
      <c r="C504" s="95">
        <f>SUM(C497:C503)</f>
        <v>337.92</v>
      </c>
      <c r="D504" s="65" t="str">
        <f>VLOOKUP(C495,'DESCRIÇÃO EMOP'!A:C,3,FALSE)</f>
        <v>T</v>
      </c>
      <c r="E504" s="64" t="s">
        <v>12</v>
      </c>
      <c r="F504" s="73"/>
      <c r="G504" s="57"/>
      <c r="H504" s="82"/>
      <c r="I504" s="103"/>
      <c r="J504" s="197"/>
      <c r="K504" s="197"/>
      <c r="L504" s="146"/>
      <c r="M504" s="82"/>
    </row>
    <row r="505" spans="2:13" ht="21.95" customHeight="1" outlineLevel="1" x14ac:dyDescent="0.2">
      <c r="B505" s="67"/>
      <c r="C505" s="51"/>
      <c r="D505" s="51"/>
      <c r="E505" s="51"/>
      <c r="F505" s="51"/>
      <c r="G505" s="51"/>
      <c r="H505" s="51"/>
      <c r="I505" s="51"/>
      <c r="J505" s="51"/>
      <c r="K505" s="51"/>
      <c r="L505" s="51"/>
      <c r="M505" s="51"/>
    </row>
    <row r="506" spans="2:13" ht="46.5" customHeight="1" outlineLevel="1" x14ac:dyDescent="0.2">
      <c r="B506" s="82" t="s">
        <v>313</v>
      </c>
      <c r="C506" s="84" t="s">
        <v>274</v>
      </c>
      <c r="D506" s="689" t="str">
        <f>VLOOKUP(C506,'DESCRIÇÃO EMOP'!A:B,2,FALSE)</f>
        <v>REGULARIZACAO DE SUBLEITO,DE ACORDO COM AS "INSTRUCOES PARAEXECUCAO",DO DER-RJ.O CUSTO INDENIZA AS OPERACOES DE EXECUCAO E TRANSPORTE DE AGUA E SE APLICA A AREA EFETIVAMENTE REGULARIZADA,EXCLUSIVE TRANSPORTE E ESCAVACAO DE CORRETIVOS</v>
      </c>
      <c r="E506" s="689"/>
      <c r="F506" s="689"/>
      <c r="G506" s="689"/>
      <c r="H506" s="689"/>
      <c r="I506" s="689"/>
      <c r="J506" s="689"/>
      <c r="K506" s="689"/>
      <c r="L506" s="689"/>
      <c r="M506" s="689"/>
    </row>
    <row r="507" spans="2:13" ht="21.95" customHeight="1" outlineLevel="1" x14ac:dyDescent="0.2">
      <c r="B507" s="82"/>
      <c r="C507" s="96"/>
      <c r="D507" s="97"/>
      <c r="E507" s="150" t="s">
        <v>34737</v>
      </c>
      <c r="F507" s="51"/>
      <c r="G507" s="62" t="s">
        <v>119</v>
      </c>
      <c r="H507" s="100"/>
      <c r="I507" s="100" t="s">
        <v>265</v>
      </c>
      <c r="J507" s="82"/>
      <c r="K507" s="82"/>
      <c r="L507" s="198" t="s">
        <v>276</v>
      </c>
      <c r="M507" s="82"/>
    </row>
    <row r="508" spans="2:13" ht="21.95" customHeight="1" x14ac:dyDescent="0.2">
      <c r="B508" s="82"/>
      <c r="C508" s="102">
        <f>G508*I508</f>
        <v>2816</v>
      </c>
      <c r="D508" s="65" t="s">
        <v>18</v>
      </c>
      <c r="E508" s="84" t="s">
        <v>34739</v>
      </c>
      <c r="F508" s="51"/>
      <c r="G508" s="14">
        <v>440</v>
      </c>
      <c r="H508" s="103" t="s">
        <v>13</v>
      </c>
      <c r="I508" s="147">
        <v>6.4</v>
      </c>
      <c r="J508" s="82"/>
      <c r="K508" s="82"/>
      <c r="L508" s="103"/>
      <c r="M508" s="82"/>
    </row>
    <row r="509" spans="2:13" ht="21.95" customHeight="1" x14ac:dyDescent="0.2">
      <c r="B509" s="82"/>
      <c r="C509" s="86"/>
      <c r="D509" s="87"/>
      <c r="E509" s="72"/>
      <c r="F509" s="51"/>
      <c r="G509" s="251"/>
      <c r="H509" s="251"/>
      <c r="I509" s="251"/>
      <c r="J509" s="251"/>
      <c r="K509" s="82"/>
      <c r="L509" s="103"/>
      <c r="M509" s="82"/>
    </row>
    <row r="510" spans="2:13" ht="30" customHeight="1" x14ac:dyDescent="0.2">
      <c r="B510" s="82"/>
      <c r="C510" s="95">
        <f>SUM(C508:C509)</f>
        <v>2816</v>
      </c>
      <c r="D510" s="65" t="str">
        <f>VLOOKUP(C506,'DESCRIÇÃO EMOP'!A:C,3,FALSE)</f>
        <v>M2</v>
      </c>
      <c r="E510" s="252" t="s">
        <v>12</v>
      </c>
      <c r="F510" s="51"/>
      <c r="G510" s="245"/>
      <c r="H510" s="69"/>
      <c r="I510" s="71"/>
      <c r="J510" s="69"/>
      <c r="K510" s="82"/>
      <c r="L510" s="103"/>
      <c r="M510" s="82"/>
    </row>
    <row r="511" spans="2:13" ht="21.95" customHeight="1" x14ac:dyDescent="0.2">
      <c r="B511" s="82"/>
      <c r="C511" s="102"/>
      <c r="D511" s="65"/>
      <c r="E511" s="84"/>
      <c r="F511" s="51"/>
      <c r="G511" s="93"/>
      <c r="H511" s="63"/>
      <c r="I511" s="146"/>
      <c r="J511" s="82"/>
      <c r="K511" s="82"/>
      <c r="L511" s="103"/>
      <c r="M511" s="82"/>
    </row>
    <row r="512" spans="2:13" ht="21.95" customHeight="1" x14ac:dyDescent="0.2">
      <c r="B512" s="82" t="s">
        <v>262</v>
      </c>
      <c r="C512" s="84" t="s">
        <v>277</v>
      </c>
      <c r="D512" s="689" t="str">
        <f>VLOOKUP(C512,'DESCRIÇÃO EMOP'!A:B,2,FALSE)</f>
        <v>IMPRIMACAO DE BASE DE PAVIMENTACAO,DE ACORDO COM AS "INSTRUCOES PARA EXECUCAO",DO DER-RJ</v>
      </c>
      <c r="E512" s="689"/>
      <c r="F512" s="689"/>
      <c r="G512" s="689"/>
      <c r="H512" s="689"/>
      <c r="I512" s="689"/>
      <c r="J512" s="689"/>
      <c r="K512" s="689"/>
      <c r="L512" s="689"/>
      <c r="M512" s="689"/>
    </row>
    <row r="513" spans="2:13" ht="21.95" customHeight="1" x14ac:dyDescent="0.2">
      <c r="B513" s="82"/>
      <c r="C513" s="96"/>
      <c r="D513" s="97"/>
      <c r="E513" s="150"/>
      <c r="F513" s="51"/>
      <c r="G513" s="62" t="s">
        <v>119</v>
      </c>
      <c r="H513" s="100"/>
      <c r="I513" s="100" t="s">
        <v>265</v>
      </c>
      <c r="J513" s="82"/>
      <c r="K513" s="82"/>
      <c r="L513" s="146"/>
      <c r="M513" s="82"/>
    </row>
    <row r="514" spans="2:13" ht="21.95" customHeight="1" x14ac:dyDescent="0.2">
      <c r="B514" s="82"/>
      <c r="C514" s="102">
        <f>G514*I514</f>
        <v>2816</v>
      </c>
      <c r="D514" s="65" t="s">
        <v>18</v>
      </c>
      <c r="E514" s="84" t="s">
        <v>34739</v>
      </c>
      <c r="F514" s="51"/>
      <c r="G514" s="14">
        <v>440</v>
      </c>
      <c r="H514" s="103" t="s">
        <v>13</v>
      </c>
      <c r="I514" s="147">
        <v>6.4</v>
      </c>
      <c r="J514" s="82"/>
      <c r="K514" s="82"/>
      <c r="L514" s="146"/>
      <c r="M514" s="82"/>
    </row>
    <row r="515" spans="2:13" ht="21.95" hidden="1" customHeight="1" x14ac:dyDescent="0.2">
      <c r="B515" s="82"/>
      <c r="C515" s="102"/>
      <c r="D515" s="65"/>
      <c r="E515" s="84"/>
      <c r="F515" s="51"/>
      <c r="G515" s="14"/>
      <c r="H515" s="103"/>
      <c r="I515" s="147"/>
      <c r="J515" s="82"/>
      <c r="K515" s="82"/>
      <c r="L515" s="146"/>
      <c r="M515" s="82"/>
    </row>
    <row r="516" spans="2:13" ht="30" hidden="1" customHeight="1" x14ac:dyDescent="0.2">
      <c r="B516" s="82"/>
      <c r="C516" s="92"/>
      <c r="D516" s="26"/>
      <c r="E516" s="67"/>
      <c r="F516" s="51"/>
      <c r="G516" s="245"/>
      <c r="H516" s="69"/>
      <c r="I516" s="469"/>
      <c r="J516" s="69"/>
      <c r="K516" s="82"/>
      <c r="L516" s="146"/>
      <c r="M516" s="82"/>
    </row>
    <row r="517" spans="2:13" ht="21.95" customHeight="1" x14ac:dyDescent="0.2">
      <c r="B517" s="82"/>
      <c r="C517" s="95">
        <f>SUM(C513:C516)</f>
        <v>2816</v>
      </c>
      <c r="D517" s="65" t="str">
        <f>VLOOKUP(C512,'DESCRIÇÃO EMOP'!A:C,3,FALSE)</f>
        <v>M2</v>
      </c>
      <c r="E517" s="252" t="s">
        <v>12</v>
      </c>
      <c r="F517" s="51"/>
      <c r="G517" s="245"/>
      <c r="H517" s="69"/>
      <c r="I517" s="71"/>
      <c r="J517" s="69"/>
      <c r="K517" s="82"/>
      <c r="L517" s="146"/>
      <c r="M517" s="82"/>
    </row>
    <row r="518" spans="2:13" ht="21.95" customHeight="1" x14ac:dyDescent="0.2">
      <c r="B518" s="82"/>
      <c r="C518" s="102"/>
      <c r="D518" s="65"/>
      <c r="E518" s="84"/>
      <c r="F518" s="51"/>
      <c r="G518" s="93"/>
      <c r="H518" s="63"/>
      <c r="I518" s="146"/>
      <c r="J518" s="82"/>
      <c r="K518" s="82"/>
      <c r="L518" s="146"/>
      <c r="M518" s="82"/>
    </row>
    <row r="519" spans="2:13" ht="21.95" customHeight="1" x14ac:dyDescent="0.2">
      <c r="B519" s="82" t="s">
        <v>266</v>
      </c>
      <c r="C519" s="84" t="s">
        <v>311</v>
      </c>
      <c r="D519" s="689" t="str">
        <f>VLOOKUP(C519,'DESCRIÇÃO EMOP'!A:B,2,FALSE)</f>
        <v>PINTURA DE LIGACAO,DE ACORDO COM AS "INSTRUCOES PARA EXECUCAO",DO DER-RJ</v>
      </c>
      <c r="E519" s="689"/>
      <c r="F519" s="689"/>
      <c r="G519" s="689"/>
      <c r="H519" s="689"/>
      <c r="I519" s="689"/>
      <c r="J519" s="689"/>
      <c r="K519" s="689"/>
      <c r="L519" s="689"/>
      <c r="M519" s="689"/>
    </row>
    <row r="520" spans="2:13" ht="15.75" customHeight="1" x14ac:dyDescent="0.2">
      <c r="B520" s="82"/>
      <c r="C520" s="96"/>
      <c r="D520" s="97"/>
      <c r="E520" s="150"/>
      <c r="F520" s="51"/>
      <c r="G520" s="62" t="s">
        <v>119</v>
      </c>
      <c r="H520" s="100"/>
      <c r="I520" s="100" t="s">
        <v>265</v>
      </c>
      <c r="J520" s="82"/>
      <c r="K520" s="82"/>
      <c r="L520" s="146"/>
      <c r="M520" s="82"/>
    </row>
    <row r="521" spans="2:13" ht="33.75" customHeight="1" x14ac:dyDescent="0.2">
      <c r="B521" s="82"/>
      <c r="C521" s="102">
        <f>G521*I521</f>
        <v>2816</v>
      </c>
      <c r="D521" s="65" t="s">
        <v>18</v>
      </c>
      <c r="E521" s="84" t="s">
        <v>34739</v>
      </c>
      <c r="F521" s="4"/>
      <c r="G521" s="14">
        <v>440</v>
      </c>
      <c r="H521" s="103" t="s">
        <v>13</v>
      </c>
      <c r="I521" s="147">
        <v>6.4</v>
      </c>
      <c r="J521" s="82"/>
      <c r="K521" s="82"/>
      <c r="L521" s="146"/>
      <c r="M521" s="82"/>
    </row>
    <row r="522" spans="2:13" ht="30.75" hidden="1" customHeight="1" x14ac:dyDescent="0.2">
      <c r="B522" s="82"/>
      <c r="C522" s="102"/>
      <c r="D522" s="65"/>
      <c r="E522" s="84"/>
      <c r="F522" s="4"/>
      <c r="G522" s="14"/>
      <c r="H522" s="103"/>
      <c r="I522" s="147"/>
      <c r="J522" s="82"/>
      <c r="K522" s="82"/>
      <c r="L522" s="82"/>
      <c r="M522" s="82"/>
    </row>
    <row r="523" spans="2:13" ht="21.95" hidden="1" customHeight="1" x14ac:dyDescent="0.2">
      <c r="B523" s="82"/>
      <c r="C523" s="102"/>
      <c r="D523" s="65" t="s">
        <v>18</v>
      </c>
      <c r="E523" s="84" t="s">
        <v>305</v>
      </c>
      <c r="F523" s="115"/>
      <c r="G523" s="93">
        <v>861</v>
      </c>
      <c r="H523" s="103" t="s">
        <v>13</v>
      </c>
      <c r="I523" s="93">
        <v>7</v>
      </c>
      <c r="J523" s="82"/>
      <c r="K523" s="82"/>
      <c r="L523" s="82"/>
      <c r="M523" s="82"/>
    </row>
    <row r="524" spans="2:13" ht="21.95" hidden="1" customHeight="1" x14ac:dyDescent="0.2">
      <c r="B524" s="82"/>
      <c r="C524" s="102"/>
      <c r="D524" s="65" t="s">
        <v>18</v>
      </c>
      <c r="E524" s="84" t="s">
        <v>306</v>
      </c>
      <c r="F524" s="115"/>
      <c r="G524" s="93">
        <v>167</v>
      </c>
      <c r="H524" s="103" t="s">
        <v>13</v>
      </c>
      <c r="I524" s="93">
        <v>7</v>
      </c>
      <c r="J524" s="82"/>
      <c r="K524" s="82"/>
      <c r="L524" s="82"/>
      <c r="M524" s="82"/>
    </row>
    <row r="525" spans="2:13" ht="21.95" hidden="1" customHeight="1" x14ac:dyDescent="0.2">
      <c r="B525" s="82"/>
      <c r="C525" s="102"/>
      <c r="D525" s="65" t="s">
        <v>18</v>
      </c>
      <c r="E525" s="84" t="s">
        <v>307</v>
      </c>
      <c r="F525" s="115"/>
      <c r="G525" s="93">
        <v>171</v>
      </c>
      <c r="H525" s="103" t="s">
        <v>13</v>
      </c>
      <c r="I525" s="93">
        <v>7</v>
      </c>
      <c r="J525" s="82"/>
      <c r="K525" s="82"/>
      <c r="L525" s="82"/>
      <c r="M525" s="82"/>
    </row>
    <row r="526" spans="2:13" ht="21.95" hidden="1" customHeight="1" x14ac:dyDescent="0.2">
      <c r="B526" s="82"/>
      <c r="C526" s="102"/>
      <c r="D526" s="65" t="s">
        <v>18</v>
      </c>
      <c r="E526" s="84" t="s">
        <v>308</v>
      </c>
      <c r="F526" s="115"/>
      <c r="G526" s="93">
        <v>170</v>
      </c>
      <c r="H526" s="103" t="s">
        <v>13</v>
      </c>
      <c r="I526" s="93">
        <v>7</v>
      </c>
      <c r="J526" s="82"/>
      <c r="K526" s="82"/>
      <c r="L526" s="82"/>
      <c r="M526" s="82"/>
    </row>
    <row r="527" spans="2:13" ht="46.5" hidden="1" customHeight="1" x14ac:dyDescent="0.2">
      <c r="B527" s="82"/>
      <c r="C527" s="102"/>
      <c r="D527" s="65" t="s">
        <v>18</v>
      </c>
      <c r="E527" s="84" t="s">
        <v>309</v>
      </c>
      <c r="F527" s="115"/>
      <c r="G527" s="93">
        <v>150</v>
      </c>
      <c r="H527" s="103" t="s">
        <v>13</v>
      </c>
      <c r="I527" s="93">
        <v>7</v>
      </c>
      <c r="J527" s="82"/>
      <c r="K527" s="82"/>
      <c r="L527" s="82"/>
      <c r="M527" s="82"/>
    </row>
    <row r="528" spans="2:13" ht="21.95" customHeight="1" x14ac:dyDescent="0.2">
      <c r="B528" s="82"/>
      <c r="C528" s="95">
        <f>SUM(C520:C527)</f>
        <v>2816</v>
      </c>
      <c r="D528" s="65" t="str">
        <f>VLOOKUP(C519,'DESCRIÇÃO EMOP'!A:C,3,FALSE)</f>
        <v>M2</v>
      </c>
      <c r="E528" s="252" t="s">
        <v>12</v>
      </c>
      <c r="F528" s="51"/>
      <c r="G528" s="66"/>
      <c r="H528" s="103"/>
      <c r="I528" s="82"/>
      <c r="J528" s="82"/>
      <c r="K528" s="82"/>
      <c r="L528" s="82"/>
      <c r="M528" s="82"/>
    </row>
    <row r="529" spans="1:13" ht="21.95" customHeight="1" x14ac:dyDescent="0.2">
      <c r="B529" s="82"/>
      <c r="C529" s="128"/>
      <c r="D529" s="65"/>
      <c r="E529" s="64"/>
      <c r="F529" s="115"/>
      <c r="G529" s="66"/>
      <c r="H529" s="103"/>
      <c r="I529" s="82"/>
      <c r="J529" s="82"/>
      <c r="K529" s="82"/>
      <c r="L529" s="82"/>
      <c r="M529" s="82"/>
    </row>
    <row r="530" spans="1:13" ht="21.95" customHeight="1" x14ac:dyDescent="0.2">
      <c r="B530" s="82" t="s">
        <v>269</v>
      </c>
      <c r="C530" s="84" t="s">
        <v>258</v>
      </c>
      <c r="D530" s="689" t="str">
        <f>VLOOKUP(C530,'DESCRIÇÃO EMOP'!A:B,2,FALSE)</f>
        <v>CAMADA DE BLOQUEIO(COLCHAO)DE PO-DE-PEDRA,ESPALHADO E COMPRIMIDO MANUALMENTE,MEDIDA APOS COMPACTACAO</v>
      </c>
      <c r="E530" s="689"/>
      <c r="F530" s="689"/>
      <c r="G530" s="689"/>
      <c r="H530" s="689"/>
      <c r="I530" s="689"/>
      <c r="J530" s="689"/>
      <c r="K530" s="689"/>
      <c r="L530" s="689"/>
      <c r="M530" s="689"/>
    </row>
    <row r="531" spans="1:13" ht="21.95" customHeight="1" x14ac:dyDescent="0.2">
      <c r="B531" s="189"/>
      <c r="C531" s="96"/>
      <c r="D531" s="97"/>
      <c r="E531" s="84"/>
      <c r="F531" s="73"/>
      <c r="G531" s="82"/>
      <c r="H531" s="62" t="s">
        <v>119</v>
      </c>
      <c r="I531" s="62"/>
      <c r="J531" s="62" t="s">
        <v>28</v>
      </c>
      <c r="K531" s="62"/>
      <c r="L531" s="62" t="s">
        <v>245</v>
      </c>
      <c r="M531" s="62"/>
    </row>
    <row r="532" spans="1:13" ht="21.95" customHeight="1" x14ac:dyDescent="0.2">
      <c r="B532" s="189"/>
      <c r="C532" s="102">
        <f>H532*J532*L532</f>
        <v>616</v>
      </c>
      <c r="D532" s="65" t="s">
        <v>18</v>
      </c>
      <c r="E532" s="84" t="s">
        <v>34738</v>
      </c>
      <c r="F532" s="73"/>
      <c r="G532" s="82"/>
      <c r="H532" s="14">
        <v>440</v>
      </c>
      <c r="I532" s="103" t="s">
        <v>13</v>
      </c>
      <c r="J532" s="147">
        <v>7</v>
      </c>
      <c r="K532" s="63" t="s">
        <v>13</v>
      </c>
      <c r="L532" s="63">
        <v>0.2</v>
      </c>
      <c r="M532" s="63"/>
    </row>
    <row r="533" spans="1:13" hidden="1" x14ac:dyDescent="0.2">
      <c r="B533" s="189"/>
      <c r="C533" s="34"/>
      <c r="D533" s="26"/>
      <c r="E533" s="67"/>
      <c r="G533" s="245"/>
      <c r="H533" s="69"/>
      <c r="I533" s="71"/>
      <c r="J533" s="35"/>
      <c r="K533" s="250"/>
      <c r="L533" s="24"/>
      <c r="M533" s="82"/>
    </row>
    <row r="534" spans="1:13" ht="15.75" x14ac:dyDescent="0.25">
      <c r="B534" s="189"/>
      <c r="C534" s="303">
        <f>SUM(C532:C533)</f>
        <v>616</v>
      </c>
      <c r="D534" s="65" t="str">
        <f>VLOOKUP(C530,'DESCRIÇÃO EMOP'!A:C,3,FALSE)</f>
        <v>M3</v>
      </c>
      <c r="E534" s="248" t="s">
        <v>12</v>
      </c>
      <c r="G534" s="245"/>
      <c r="H534" s="69"/>
      <c r="I534" s="71"/>
      <c r="J534" s="35"/>
      <c r="K534" s="246"/>
      <c r="L534" s="24"/>
      <c r="M534" s="82"/>
    </row>
    <row r="535" spans="1:13" ht="15.75" x14ac:dyDescent="0.2">
      <c r="B535" s="82"/>
      <c r="C535" s="128"/>
      <c r="D535" s="65"/>
      <c r="E535" s="64"/>
      <c r="F535" s="115"/>
      <c r="G535" s="66"/>
      <c r="H535" s="103"/>
      <c r="I535" s="82"/>
      <c r="J535" s="82"/>
      <c r="K535" s="82"/>
      <c r="L535" s="82"/>
      <c r="M535" s="82"/>
    </row>
    <row r="536" spans="1:13" x14ac:dyDescent="0.2">
      <c r="B536" s="82" t="s">
        <v>273</v>
      </c>
      <c r="C536" s="84" t="s">
        <v>9308</v>
      </c>
      <c r="D536" s="689" t="str">
        <f>VLOOKUP(C536,'DESCRIÇÃO EMOP'!A:B,2,FALSE)</f>
        <v>CAPINA DE ERVAS,GRAMINEAS,ETC,EM SUPERFICIE ENSAIBRADA</v>
      </c>
      <c r="E536" s="689"/>
      <c r="F536" s="689"/>
      <c r="G536" s="689"/>
      <c r="H536" s="689"/>
      <c r="I536" s="689"/>
      <c r="J536" s="689"/>
      <c r="K536" s="689"/>
      <c r="L536" s="689"/>
      <c r="M536" s="689"/>
    </row>
    <row r="537" spans="1:13" ht="15.75" x14ac:dyDescent="0.2">
      <c r="B537" s="58"/>
      <c r="C537" s="83"/>
      <c r="D537" s="113"/>
      <c r="E537" s="114"/>
      <c r="F537" s="115"/>
      <c r="G537" s="138" t="s">
        <v>36</v>
      </c>
      <c r="H537" s="138"/>
      <c r="I537" s="138" t="s">
        <v>28</v>
      </c>
      <c r="J537" s="138"/>
      <c r="K537" s="138"/>
      <c r="L537" s="138"/>
      <c r="M537" s="52"/>
    </row>
    <row r="538" spans="1:13" ht="15.75" x14ac:dyDescent="0.2">
      <c r="B538" s="182"/>
      <c r="C538" s="127">
        <f>G538*I538</f>
        <v>1320</v>
      </c>
      <c r="D538" s="65" t="s">
        <v>18</v>
      </c>
      <c r="E538" s="182" t="s">
        <v>34787</v>
      </c>
      <c r="F538" s="115"/>
      <c r="G538" s="63">
        <f>F428</f>
        <v>440</v>
      </c>
      <c r="H538" s="121" t="s">
        <v>46</v>
      </c>
      <c r="I538" s="121">
        <v>3</v>
      </c>
      <c r="J538" s="121"/>
      <c r="K538" s="121"/>
      <c r="L538" s="121"/>
      <c r="M538" s="122"/>
    </row>
    <row r="539" spans="1:13" ht="15.75" x14ac:dyDescent="0.2">
      <c r="B539" s="182"/>
      <c r="C539" s="128">
        <f>C538</f>
        <v>1320</v>
      </c>
      <c r="D539" s="65" t="str">
        <f>VLOOKUP(C536,'DESCRIÇÃO EMOP'!A:C,3,FALSE)</f>
        <v>M2</v>
      </c>
      <c r="E539" s="64" t="s">
        <v>12</v>
      </c>
      <c r="F539" s="73"/>
      <c r="G539" s="192"/>
      <c r="H539" s="182"/>
      <c r="I539" s="182"/>
      <c r="J539" s="182"/>
      <c r="K539" s="182"/>
      <c r="L539" s="182"/>
      <c r="M539" s="182"/>
    </row>
    <row r="540" spans="1:13" ht="15.75" x14ac:dyDescent="0.2">
      <c r="B540" s="82"/>
      <c r="C540" s="128"/>
      <c r="D540" s="65"/>
      <c r="E540" s="64"/>
      <c r="F540" s="115"/>
      <c r="G540" s="66"/>
      <c r="H540" s="103"/>
      <c r="I540" s="82"/>
      <c r="J540" s="82"/>
      <c r="K540" s="82"/>
      <c r="L540" s="82"/>
      <c r="M540" s="82"/>
    </row>
    <row r="541" spans="1:13" ht="32.25" customHeight="1" x14ac:dyDescent="0.2">
      <c r="B541" s="72" t="s">
        <v>34670</v>
      </c>
      <c r="C541" s="262" t="s">
        <v>263</v>
      </c>
      <c r="D541" s="691" t="str">
        <f>VLOOKUP(C541,'DESCRIÇÃO EMOP'!A:B,2,FALSE)</f>
        <v>REVESTIMENTO EM CONCRETO BETUMINOSO USINADO A QUENTE,DE GRANULOMETRIA ABERTA,TIPO "BINDER",DE ACORDO COM AS "INSTRUCOESPARA EXECUCAO",DO DER-RJ,COMPREENDENDO:PREPARO,ESPALHAMENTOE COMPACTACAO,EXCLUSIVE O FORNECIMENTO E TRANSPORTE DOS MATERIAIS</v>
      </c>
      <c r="E541" s="691"/>
      <c r="F541" s="691"/>
      <c r="G541" s="691"/>
      <c r="H541" s="691"/>
      <c r="I541" s="691"/>
      <c r="J541" s="691"/>
      <c r="K541" s="691"/>
      <c r="L541" s="691"/>
      <c r="M541" s="691"/>
    </row>
    <row r="542" spans="1:13" s="493" customFormat="1" ht="32.25" customHeight="1" x14ac:dyDescent="0.2">
      <c r="A542" s="5"/>
      <c r="B542" s="72"/>
      <c r="C542" s="262"/>
      <c r="D542" s="673"/>
      <c r="E542" s="673"/>
      <c r="F542" s="673"/>
      <c r="G542" s="673"/>
      <c r="H542" s="673"/>
      <c r="I542" s="673"/>
      <c r="J542" s="673"/>
      <c r="K542" s="673"/>
      <c r="L542" s="673"/>
      <c r="M542" s="673"/>
    </row>
    <row r="543" spans="1:13" ht="15.75" x14ac:dyDescent="0.2">
      <c r="B543" s="82"/>
      <c r="C543" s="96"/>
      <c r="D543" s="97"/>
      <c r="E543" s="150"/>
      <c r="F543" s="51"/>
      <c r="G543" s="62" t="s">
        <v>119</v>
      </c>
      <c r="H543" s="100"/>
      <c r="I543" s="100" t="s">
        <v>265</v>
      </c>
      <c r="J543" s="82"/>
      <c r="K543" s="263" t="s">
        <v>245</v>
      </c>
      <c r="L543" s="146"/>
      <c r="M543" s="72"/>
    </row>
    <row r="544" spans="1:13" ht="15.75" x14ac:dyDescent="0.2">
      <c r="B544" s="82"/>
      <c r="C544" s="102">
        <f>G544*I544*K544</f>
        <v>197.12</v>
      </c>
      <c r="D544" s="65" t="s">
        <v>18</v>
      </c>
      <c r="E544" s="84" t="s">
        <v>34738</v>
      </c>
      <c r="F544" s="51"/>
      <c r="G544" s="14">
        <v>440</v>
      </c>
      <c r="H544" s="103" t="s">
        <v>13</v>
      </c>
      <c r="I544" s="147">
        <v>6.4</v>
      </c>
      <c r="J544" s="72" t="s">
        <v>13</v>
      </c>
      <c r="K544" s="63">
        <v>7.0000000000000007E-2</v>
      </c>
      <c r="L544" s="146"/>
    </row>
    <row r="545" spans="1:13" ht="15.75" x14ac:dyDescent="0.2">
      <c r="B545" s="82"/>
      <c r="C545" s="102"/>
      <c r="D545" s="65"/>
      <c r="E545" s="84"/>
      <c r="F545" s="51"/>
      <c r="G545" s="14"/>
      <c r="H545" s="103"/>
      <c r="I545" s="147"/>
      <c r="J545" s="72"/>
      <c r="K545" s="63"/>
      <c r="L545" s="146"/>
    </row>
    <row r="546" spans="1:13" ht="15.75" x14ac:dyDescent="0.2">
      <c r="B546" s="82"/>
      <c r="C546" s="95">
        <f>SUM(C543:C545)</f>
        <v>197.12</v>
      </c>
      <c r="D546" s="264" t="str">
        <f>VLOOKUP(C541,'DESCRIÇÃO EMOP'!A:C,3,FALSE)</f>
        <v>M3</v>
      </c>
      <c r="E546" s="252" t="s">
        <v>12</v>
      </c>
      <c r="F546" s="51"/>
      <c r="G546" s="245"/>
      <c r="H546" s="69"/>
      <c r="I546" s="71"/>
      <c r="J546" s="69"/>
      <c r="K546" s="82"/>
      <c r="L546" s="146"/>
      <c r="M546" s="82"/>
    </row>
    <row r="547" spans="1:13" ht="15.75" x14ac:dyDescent="0.2">
      <c r="B547" s="82"/>
      <c r="C547" s="128"/>
      <c r="D547" s="65"/>
      <c r="E547" s="64"/>
      <c r="F547" s="115"/>
      <c r="G547" s="66"/>
      <c r="H547" s="103"/>
      <c r="I547" s="82"/>
      <c r="J547" s="82"/>
      <c r="K547" s="82"/>
      <c r="L547" s="82"/>
      <c r="M547" s="82"/>
    </row>
    <row r="548" spans="1:13" ht="28.5" customHeight="1" x14ac:dyDescent="0.2">
      <c r="B548" s="72" t="s">
        <v>34766</v>
      </c>
      <c r="C548" s="262" t="s">
        <v>267</v>
      </c>
      <c r="D548" s="688" t="str">
        <f>VLOOKUP(C548,'DESCRIÇÃO EMOP'!A:B,2,FALSE)</f>
        <v>CONCRETO BETUMINOSO USINADO A QUENTE TIPO "BINDER",EXCLUSIVEPREPARO,INCLUSIVE TRANSPORTE.CUSTO SOMENTE DOS MATERIAIS.FORNECIMENTO</v>
      </c>
      <c r="E548" s="688"/>
      <c r="F548" s="688"/>
      <c r="G548" s="688"/>
      <c r="H548" s="688"/>
      <c r="I548" s="688"/>
      <c r="J548" s="688"/>
      <c r="K548" s="688"/>
      <c r="L548" s="688"/>
      <c r="M548" s="688"/>
    </row>
    <row r="549" spans="1:13" ht="15.75" x14ac:dyDescent="0.2">
      <c r="B549" s="82"/>
      <c r="C549" s="96"/>
      <c r="D549" s="97"/>
      <c r="E549" s="150"/>
      <c r="F549" s="51"/>
      <c r="G549" s="62" t="s">
        <v>119</v>
      </c>
      <c r="H549" s="100"/>
      <c r="I549" s="100" t="s">
        <v>265</v>
      </c>
      <c r="J549" s="82"/>
      <c r="K549" s="263" t="s">
        <v>245</v>
      </c>
      <c r="L549" s="146"/>
      <c r="M549" s="72"/>
    </row>
    <row r="550" spans="1:13" ht="15.75" x14ac:dyDescent="0.2">
      <c r="B550" s="82"/>
      <c r="C550" s="102">
        <f>G550*I550*K550</f>
        <v>140.80000000000001</v>
      </c>
      <c r="D550" s="65" t="s">
        <v>18</v>
      </c>
      <c r="E550" s="84" t="s">
        <v>34738</v>
      </c>
      <c r="F550" s="51"/>
      <c r="G550" s="14">
        <v>440</v>
      </c>
      <c r="H550" s="103" t="s">
        <v>13</v>
      </c>
      <c r="I550" s="147">
        <v>6.4</v>
      </c>
      <c r="J550" s="72" t="s">
        <v>13</v>
      </c>
      <c r="K550" s="63">
        <v>0.05</v>
      </c>
      <c r="L550" s="146"/>
    </row>
    <row r="551" spans="1:13" ht="15.75" hidden="1" x14ac:dyDescent="0.2">
      <c r="B551" s="82"/>
      <c r="C551" s="102"/>
      <c r="D551" s="65"/>
      <c r="E551" s="84"/>
      <c r="F551" s="51"/>
      <c r="G551" s="14"/>
      <c r="H551" s="103"/>
      <c r="I551" s="147"/>
      <c r="J551" s="72"/>
      <c r="K551" s="63"/>
      <c r="L551" s="146"/>
    </row>
    <row r="552" spans="1:13" ht="15.75" x14ac:dyDescent="0.2">
      <c r="B552" s="82"/>
      <c r="C552" s="95">
        <f>SUM(C549:C551)</f>
        <v>140.80000000000001</v>
      </c>
      <c r="D552" s="264" t="str">
        <f>VLOOKUP(C548,'DESCRIÇÃO EMOP'!A:C,3,FALSE)</f>
        <v>M3</v>
      </c>
      <c r="E552" s="252" t="s">
        <v>12</v>
      </c>
      <c r="F552" s="51"/>
      <c r="G552" s="245"/>
      <c r="H552" s="69"/>
      <c r="I552" s="71"/>
      <c r="J552" s="69"/>
      <c r="K552" s="82"/>
      <c r="L552" s="146"/>
      <c r="M552" s="82"/>
    </row>
    <row r="553" spans="1:13" ht="15.75" x14ac:dyDescent="0.2">
      <c r="B553" s="72"/>
      <c r="C553" s="85"/>
      <c r="D553" s="264"/>
      <c r="E553" s="265"/>
      <c r="F553" s="51"/>
      <c r="G553" s="68"/>
      <c r="H553" s="69"/>
      <c r="I553" s="71"/>
      <c r="J553" s="72"/>
      <c r="K553" s="63"/>
      <c r="L553" s="171"/>
      <c r="M553" s="72"/>
    </row>
    <row r="556" spans="1:13" s="493" customFormat="1" ht="60" customHeight="1" x14ac:dyDescent="0.2">
      <c r="A556" s="5"/>
      <c r="B556" s="72" t="s">
        <v>34789</v>
      </c>
      <c r="C556" s="262" t="s">
        <v>9079</v>
      </c>
      <c r="D556" s="688" t="str">
        <f>VLOOKUP(C556,'DESCRIÇÃO EMOP'!A:B,2,FALSE)</f>
        <v>PLANTIO DE GRAMA EM PLACAS,TIPO SAO CARLOS,BATATAIS,LARGA ESANTO AGOSTINHO,INCLUSIVE COMPRA E ARRANCAMENTO NO LOCAL DEORIGEM,CARGA,TRANSPORTE,DESCARGA E PREPARO DE TERRENO,PARA RECOMPOSICAO DE AREAS GRAMADAS EVENTUALMENTE DANIFICADAS</v>
      </c>
      <c r="E556" s="688"/>
      <c r="F556" s="688"/>
      <c r="G556" s="688"/>
      <c r="H556" s="688"/>
      <c r="I556" s="688"/>
      <c r="J556" s="688"/>
      <c r="K556" s="688"/>
      <c r="L556" s="688"/>
      <c r="M556" s="688"/>
    </row>
    <row r="557" spans="1:13" s="493" customFormat="1" ht="15.75" x14ac:dyDescent="0.2">
      <c r="A557" s="5"/>
      <c r="B557" s="82"/>
      <c r="C557" s="96"/>
      <c r="D557" s="97"/>
      <c r="E557" s="150"/>
      <c r="F557" s="51"/>
      <c r="G557" s="62" t="s">
        <v>119</v>
      </c>
      <c r="H557" s="100"/>
      <c r="I557" s="100" t="s">
        <v>265</v>
      </c>
      <c r="J557" s="82"/>
      <c r="K557" s="263"/>
      <c r="L557" s="146"/>
      <c r="M557" s="72"/>
    </row>
    <row r="558" spans="1:13" s="493" customFormat="1" ht="15.75" x14ac:dyDescent="0.2">
      <c r="A558" s="5"/>
      <c r="B558" s="82"/>
      <c r="C558" s="102">
        <f>G558*I558</f>
        <v>2200</v>
      </c>
      <c r="D558" s="65" t="s">
        <v>18</v>
      </c>
      <c r="E558" s="84" t="s">
        <v>34788</v>
      </c>
      <c r="F558" s="51"/>
      <c r="G558" s="14">
        <v>440</v>
      </c>
      <c r="H558" s="103" t="s">
        <v>13</v>
      </c>
      <c r="I558" s="147">
        <v>5</v>
      </c>
      <c r="J558" s="72"/>
      <c r="K558" s="63"/>
      <c r="L558" s="146"/>
    </row>
    <row r="559" spans="1:13" s="493" customFormat="1" ht="15.75" hidden="1" x14ac:dyDescent="0.2">
      <c r="A559" s="5"/>
      <c r="B559" s="82"/>
      <c r="C559" s="102"/>
      <c r="D559" s="65"/>
      <c r="E559" s="84"/>
      <c r="F559" s="51"/>
      <c r="G559" s="14"/>
      <c r="H559" s="103"/>
      <c r="I559" s="147"/>
      <c r="J559" s="72"/>
      <c r="K559" s="63"/>
      <c r="L559" s="146"/>
    </row>
    <row r="560" spans="1:13" s="493" customFormat="1" ht="15.75" x14ac:dyDescent="0.2">
      <c r="A560" s="5"/>
      <c r="B560" s="82"/>
      <c r="C560" s="95">
        <f>SUM(C557:C559)</f>
        <v>2200</v>
      </c>
      <c r="D560" s="264" t="str">
        <f>VLOOKUP(C556,'DESCRIÇÃO EMOP'!A:C,3,FALSE)</f>
        <v>M2</v>
      </c>
      <c r="E560" s="252" t="s">
        <v>12</v>
      </c>
      <c r="F560" s="51"/>
      <c r="G560" s="245"/>
      <c r="H560" s="69"/>
      <c r="I560" s="71"/>
      <c r="J560" s="69"/>
      <c r="K560" s="82"/>
      <c r="L560" s="146"/>
      <c r="M560" s="82"/>
    </row>
    <row r="579" spans="5:5" x14ac:dyDescent="0.2">
      <c r="E579" s="675" t="s">
        <v>276</v>
      </c>
    </row>
  </sheetData>
  <mergeCells count="77">
    <mergeCell ref="D314:M314"/>
    <mergeCell ref="D230:M230"/>
    <mergeCell ref="D475:M475"/>
    <mergeCell ref="D309:M309"/>
    <mergeCell ref="D27:M27"/>
    <mergeCell ref="D79:M79"/>
    <mergeCell ref="D74:M74"/>
    <mergeCell ref="D300:M300"/>
    <mergeCell ref="D295:M295"/>
    <mergeCell ref="D39:M39"/>
    <mergeCell ref="D44:M44"/>
    <mergeCell ref="D49:M49"/>
    <mergeCell ref="D89:M89"/>
    <mergeCell ref="D95:M95"/>
    <mergeCell ref="D159:M159"/>
    <mergeCell ref="D305:M305"/>
    <mergeCell ref="D261:M261"/>
    <mergeCell ref="D284:M284"/>
    <mergeCell ref="D267:L267"/>
    <mergeCell ref="D250:M250"/>
    <mergeCell ref="D209:M209"/>
    <mergeCell ref="D289:M289"/>
    <mergeCell ref="D256:M256"/>
    <mergeCell ref="D13:M13"/>
    <mergeCell ref="D138:M138"/>
    <mergeCell ref="D22:M22"/>
    <mergeCell ref="D69:M69"/>
    <mergeCell ref="D32:M32"/>
    <mergeCell ref="D53:M53"/>
    <mergeCell ref="D128:M128"/>
    <mergeCell ref="D64:M64"/>
    <mergeCell ref="D122:M122"/>
    <mergeCell ref="D17:M17"/>
    <mergeCell ref="D112:M112"/>
    <mergeCell ref="D117:M117"/>
    <mergeCell ref="D55:M55"/>
    <mergeCell ref="D84:M84"/>
    <mergeCell ref="D318:M318"/>
    <mergeCell ref="D331:M331"/>
    <mergeCell ref="D495:M495"/>
    <mergeCell ref="D343:M343"/>
    <mergeCell ref="E354:F354"/>
    <mergeCell ref="D361:M361"/>
    <mergeCell ref="D348:M348"/>
    <mergeCell ref="D386:L386"/>
    <mergeCell ref="D431:L431"/>
    <mergeCell ref="D485:L485"/>
    <mergeCell ref="D481:M481"/>
    <mergeCell ref="D324:M324"/>
    <mergeCell ref="D336:M336"/>
    <mergeCell ref="B5:K5"/>
    <mergeCell ref="D421:M421"/>
    <mergeCell ref="D506:M506"/>
    <mergeCell ref="D470:M470"/>
    <mergeCell ref="D530:M530"/>
    <mergeCell ref="D426:M426"/>
    <mergeCell ref="D378:M378"/>
    <mergeCell ref="D365:M365"/>
    <mergeCell ref="D458:M458"/>
    <mergeCell ref="D401:M401"/>
    <mergeCell ref="D452:M452"/>
    <mergeCell ref="D465:M465"/>
    <mergeCell ref="D373:M373"/>
    <mergeCell ref="D277:L277"/>
    <mergeCell ref="D352:M352"/>
    <mergeCell ref="D369:M369"/>
    <mergeCell ref="D556:M556"/>
    <mergeCell ref="D519:M519"/>
    <mergeCell ref="C394:L394"/>
    <mergeCell ref="D393:M393"/>
    <mergeCell ref="D512:M512"/>
    <mergeCell ref="D541:M541"/>
    <mergeCell ref="D536:M536"/>
    <mergeCell ref="D438:L438"/>
    <mergeCell ref="D444:L444"/>
    <mergeCell ref="D489:M489"/>
    <mergeCell ref="D548:M548"/>
  </mergeCells>
  <phoneticPr fontId="0" type="noConversion"/>
  <pageMargins left="0.51181102362204722" right="0.19685039370078741" top="0.59055118110236227" bottom="0.9055118110236221" header="0.19685039370078741" footer="0.15748031496062992"/>
  <pageSetup paperSize="9" scale="38" fitToHeight="3" orientation="portrait" r:id="rId1"/>
  <headerFooter alignWithMargins="0"/>
  <rowBreaks count="5" manualBreakCount="5">
    <brk id="73" max="13" man="1"/>
    <brk id="136" max="13" man="1"/>
    <brk id="293" max="13" man="1"/>
    <brk id="437" max="13" man="1"/>
    <brk id="486"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Views>
    <sheetView view="pageBreakPreview" zoomScale="85" zoomScaleNormal="100" zoomScaleSheetLayoutView="85" workbookViewId="0">
      <selection activeCell="B36" sqref="B36"/>
    </sheetView>
  </sheetViews>
  <sheetFormatPr defaultRowHeight="12.75" outlineLevelCol="1" x14ac:dyDescent="0.2"/>
  <cols>
    <col min="1" max="1" width="41.7109375" customWidth="1"/>
    <col min="2" max="2" width="10.42578125" customWidth="1"/>
    <col min="3" max="3" width="19.7109375" customWidth="1"/>
    <col min="4" max="4" width="15.5703125" customWidth="1"/>
    <col min="5" max="5" width="16.42578125" customWidth="1"/>
    <col min="6" max="6" width="15.85546875" customWidth="1"/>
    <col min="7" max="7" width="17.140625" customWidth="1"/>
    <col min="8" max="8" width="16.42578125" customWidth="1"/>
    <col min="9" max="9" width="17.28515625" customWidth="1"/>
    <col min="10" max="10" width="17.140625" hidden="1" customWidth="1"/>
    <col min="11" max="11" width="16.28515625" hidden="1" customWidth="1"/>
    <col min="13" max="13" width="19.5703125" hidden="1" customWidth="1" outlineLevel="1"/>
    <col min="14" max="14" width="9.140625" collapsed="1"/>
    <col min="257" max="257" width="41.7109375" customWidth="1"/>
    <col min="258" max="258" width="10.42578125" customWidth="1"/>
    <col min="259" max="259" width="19.7109375" customWidth="1"/>
    <col min="260" max="260" width="15.5703125" customWidth="1"/>
    <col min="261" max="261" width="16.42578125" customWidth="1"/>
    <col min="262" max="262" width="15.85546875" customWidth="1"/>
    <col min="263" max="263" width="17.140625" customWidth="1"/>
    <col min="264" max="264" width="16.42578125" customWidth="1"/>
    <col min="265" max="265" width="17.28515625" customWidth="1"/>
    <col min="266" max="266" width="17.140625" customWidth="1"/>
    <col min="267" max="267" width="16.28515625" customWidth="1"/>
    <col min="269" max="269" width="0" hidden="1" customWidth="1"/>
    <col min="513" max="513" width="41.7109375" customWidth="1"/>
    <col min="514" max="514" width="10.42578125" customWidth="1"/>
    <col min="515" max="515" width="19.7109375" customWidth="1"/>
    <col min="516" max="516" width="15.5703125" customWidth="1"/>
    <col min="517" max="517" width="16.42578125" customWidth="1"/>
    <col min="518" max="518" width="15.85546875" customWidth="1"/>
    <col min="519" max="519" width="17.140625" customWidth="1"/>
    <col min="520" max="520" width="16.42578125" customWidth="1"/>
    <col min="521" max="521" width="17.28515625" customWidth="1"/>
    <col min="522" max="522" width="17.140625" customWidth="1"/>
    <col min="523" max="523" width="16.28515625" customWidth="1"/>
    <col min="525" max="525" width="0" hidden="1" customWidth="1"/>
    <col min="769" max="769" width="41.7109375" customWidth="1"/>
    <col min="770" max="770" width="10.42578125" customWidth="1"/>
    <col min="771" max="771" width="19.7109375" customWidth="1"/>
    <col min="772" max="772" width="15.5703125" customWidth="1"/>
    <col min="773" max="773" width="16.42578125" customWidth="1"/>
    <col min="774" max="774" width="15.85546875" customWidth="1"/>
    <col min="775" max="775" width="17.140625" customWidth="1"/>
    <col min="776" max="776" width="16.42578125" customWidth="1"/>
    <col min="777" max="777" width="17.28515625" customWidth="1"/>
    <col min="778" max="778" width="17.140625" customWidth="1"/>
    <col min="779" max="779" width="16.28515625" customWidth="1"/>
    <col min="781" max="781" width="0" hidden="1" customWidth="1"/>
    <col min="1025" max="1025" width="41.7109375" customWidth="1"/>
    <col min="1026" max="1026" width="10.42578125" customWidth="1"/>
    <col min="1027" max="1027" width="19.7109375" customWidth="1"/>
    <col min="1028" max="1028" width="15.5703125" customWidth="1"/>
    <col min="1029" max="1029" width="16.42578125" customWidth="1"/>
    <col min="1030" max="1030" width="15.85546875" customWidth="1"/>
    <col min="1031" max="1031" width="17.140625" customWidth="1"/>
    <col min="1032" max="1032" width="16.42578125" customWidth="1"/>
    <col min="1033" max="1033" width="17.28515625" customWidth="1"/>
    <col min="1034" max="1034" width="17.140625" customWidth="1"/>
    <col min="1035" max="1035" width="16.28515625" customWidth="1"/>
    <col min="1037" max="1037" width="0" hidden="1" customWidth="1"/>
    <col min="1281" max="1281" width="41.7109375" customWidth="1"/>
    <col min="1282" max="1282" width="10.42578125" customWidth="1"/>
    <col min="1283" max="1283" width="19.7109375" customWidth="1"/>
    <col min="1284" max="1284" width="15.5703125" customWidth="1"/>
    <col min="1285" max="1285" width="16.42578125" customWidth="1"/>
    <col min="1286" max="1286" width="15.85546875" customWidth="1"/>
    <col min="1287" max="1287" width="17.140625" customWidth="1"/>
    <col min="1288" max="1288" width="16.42578125" customWidth="1"/>
    <col min="1289" max="1289" width="17.28515625" customWidth="1"/>
    <col min="1290" max="1290" width="17.140625" customWidth="1"/>
    <col min="1291" max="1291" width="16.28515625" customWidth="1"/>
    <col min="1293" max="1293" width="0" hidden="1" customWidth="1"/>
    <col min="1537" max="1537" width="41.7109375" customWidth="1"/>
    <col min="1538" max="1538" width="10.42578125" customWidth="1"/>
    <col min="1539" max="1539" width="19.7109375" customWidth="1"/>
    <col min="1540" max="1540" width="15.5703125" customWidth="1"/>
    <col min="1541" max="1541" width="16.42578125" customWidth="1"/>
    <col min="1542" max="1542" width="15.85546875" customWidth="1"/>
    <col min="1543" max="1543" width="17.140625" customWidth="1"/>
    <col min="1544" max="1544" width="16.42578125" customWidth="1"/>
    <col min="1545" max="1545" width="17.28515625" customWidth="1"/>
    <col min="1546" max="1546" width="17.140625" customWidth="1"/>
    <col min="1547" max="1547" width="16.28515625" customWidth="1"/>
    <col min="1549" max="1549" width="0" hidden="1" customWidth="1"/>
    <col min="1793" max="1793" width="41.7109375" customWidth="1"/>
    <col min="1794" max="1794" width="10.42578125" customWidth="1"/>
    <col min="1795" max="1795" width="19.7109375" customWidth="1"/>
    <col min="1796" max="1796" width="15.5703125" customWidth="1"/>
    <col min="1797" max="1797" width="16.42578125" customWidth="1"/>
    <col min="1798" max="1798" width="15.85546875" customWidth="1"/>
    <col min="1799" max="1799" width="17.140625" customWidth="1"/>
    <col min="1800" max="1800" width="16.42578125" customWidth="1"/>
    <col min="1801" max="1801" width="17.28515625" customWidth="1"/>
    <col min="1802" max="1802" width="17.140625" customWidth="1"/>
    <col min="1803" max="1803" width="16.28515625" customWidth="1"/>
    <col min="1805" max="1805" width="0" hidden="1" customWidth="1"/>
    <col min="2049" max="2049" width="41.7109375" customWidth="1"/>
    <col min="2050" max="2050" width="10.42578125" customWidth="1"/>
    <col min="2051" max="2051" width="19.7109375" customWidth="1"/>
    <col min="2052" max="2052" width="15.5703125" customWidth="1"/>
    <col min="2053" max="2053" width="16.42578125" customWidth="1"/>
    <col min="2054" max="2054" width="15.85546875" customWidth="1"/>
    <col min="2055" max="2055" width="17.140625" customWidth="1"/>
    <col min="2056" max="2056" width="16.42578125" customWidth="1"/>
    <col min="2057" max="2057" width="17.28515625" customWidth="1"/>
    <col min="2058" max="2058" width="17.140625" customWidth="1"/>
    <col min="2059" max="2059" width="16.28515625" customWidth="1"/>
    <col min="2061" max="2061" width="0" hidden="1" customWidth="1"/>
    <col min="2305" max="2305" width="41.7109375" customWidth="1"/>
    <col min="2306" max="2306" width="10.42578125" customWidth="1"/>
    <col min="2307" max="2307" width="19.7109375" customWidth="1"/>
    <col min="2308" max="2308" width="15.5703125" customWidth="1"/>
    <col min="2309" max="2309" width="16.42578125" customWidth="1"/>
    <col min="2310" max="2310" width="15.85546875" customWidth="1"/>
    <col min="2311" max="2311" width="17.140625" customWidth="1"/>
    <col min="2312" max="2312" width="16.42578125" customWidth="1"/>
    <col min="2313" max="2313" width="17.28515625" customWidth="1"/>
    <col min="2314" max="2314" width="17.140625" customWidth="1"/>
    <col min="2315" max="2315" width="16.28515625" customWidth="1"/>
    <col min="2317" max="2317" width="0" hidden="1" customWidth="1"/>
    <col min="2561" max="2561" width="41.7109375" customWidth="1"/>
    <col min="2562" max="2562" width="10.42578125" customWidth="1"/>
    <col min="2563" max="2563" width="19.7109375" customWidth="1"/>
    <col min="2564" max="2564" width="15.5703125" customWidth="1"/>
    <col min="2565" max="2565" width="16.42578125" customWidth="1"/>
    <col min="2566" max="2566" width="15.85546875" customWidth="1"/>
    <col min="2567" max="2567" width="17.140625" customWidth="1"/>
    <col min="2568" max="2568" width="16.42578125" customWidth="1"/>
    <col min="2569" max="2569" width="17.28515625" customWidth="1"/>
    <col min="2570" max="2570" width="17.140625" customWidth="1"/>
    <col min="2571" max="2571" width="16.28515625" customWidth="1"/>
    <col min="2573" max="2573" width="0" hidden="1" customWidth="1"/>
    <col min="2817" max="2817" width="41.7109375" customWidth="1"/>
    <col min="2818" max="2818" width="10.42578125" customWidth="1"/>
    <col min="2819" max="2819" width="19.7109375" customWidth="1"/>
    <col min="2820" max="2820" width="15.5703125" customWidth="1"/>
    <col min="2821" max="2821" width="16.42578125" customWidth="1"/>
    <col min="2822" max="2822" width="15.85546875" customWidth="1"/>
    <col min="2823" max="2823" width="17.140625" customWidth="1"/>
    <col min="2824" max="2824" width="16.42578125" customWidth="1"/>
    <col min="2825" max="2825" width="17.28515625" customWidth="1"/>
    <col min="2826" max="2826" width="17.140625" customWidth="1"/>
    <col min="2827" max="2827" width="16.28515625" customWidth="1"/>
    <col min="2829" max="2829" width="0" hidden="1" customWidth="1"/>
    <col min="3073" max="3073" width="41.7109375" customWidth="1"/>
    <col min="3074" max="3074" width="10.42578125" customWidth="1"/>
    <col min="3075" max="3075" width="19.7109375" customWidth="1"/>
    <col min="3076" max="3076" width="15.5703125" customWidth="1"/>
    <col min="3077" max="3077" width="16.42578125" customWidth="1"/>
    <col min="3078" max="3078" width="15.85546875" customWidth="1"/>
    <col min="3079" max="3079" width="17.140625" customWidth="1"/>
    <col min="3080" max="3080" width="16.42578125" customWidth="1"/>
    <col min="3081" max="3081" width="17.28515625" customWidth="1"/>
    <col min="3082" max="3082" width="17.140625" customWidth="1"/>
    <col min="3083" max="3083" width="16.28515625" customWidth="1"/>
    <col min="3085" max="3085" width="0" hidden="1" customWidth="1"/>
    <col min="3329" max="3329" width="41.7109375" customWidth="1"/>
    <col min="3330" max="3330" width="10.42578125" customWidth="1"/>
    <col min="3331" max="3331" width="19.7109375" customWidth="1"/>
    <col min="3332" max="3332" width="15.5703125" customWidth="1"/>
    <col min="3333" max="3333" width="16.42578125" customWidth="1"/>
    <col min="3334" max="3334" width="15.85546875" customWidth="1"/>
    <col min="3335" max="3335" width="17.140625" customWidth="1"/>
    <col min="3336" max="3336" width="16.42578125" customWidth="1"/>
    <col min="3337" max="3337" width="17.28515625" customWidth="1"/>
    <col min="3338" max="3338" width="17.140625" customWidth="1"/>
    <col min="3339" max="3339" width="16.28515625" customWidth="1"/>
    <col min="3341" max="3341" width="0" hidden="1" customWidth="1"/>
    <col min="3585" max="3585" width="41.7109375" customWidth="1"/>
    <col min="3586" max="3586" width="10.42578125" customWidth="1"/>
    <col min="3587" max="3587" width="19.7109375" customWidth="1"/>
    <col min="3588" max="3588" width="15.5703125" customWidth="1"/>
    <col min="3589" max="3589" width="16.42578125" customWidth="1"/>
    <col min="3590" max="3590" width="15.85546875" customWidth="1"/>
    <col min="3591" max="3591" width="17.140625" customWidth="1"/>
    <col min="3592" max="3592" width="16.42578125" customWidth="1"/>
    <col min="3593" max="3593" width="17.28515625" customWidth="1"/>
    <col min="3594" max="3594" width="17.140625" customWidth="1"/>
    <col min="3595" max="3595" width="16.28515625" customWidth="1"/>
    <col min="3597" max="3597" width="0" hidden="1" customWidth="1"/>
    <col min="3841" max="3841" width="41.7109375" customWidth="1"/>
    <col min="3842" max="3842" width="10.42578125" customWidth="1"/>
    <col min="3843" max="3843" width="19.7109375" customWidth="1"/>
    <col min="3844" max="3844" width="15.5703125" customWidth="1"/>
    <col min="3845" max="3845" width="16.42578125" customWidth="1"/>
    <col min="3846" max="3846" width="15.85546875" customWidth="1"/>
    <col min="3847" max="3847" width="17.140625" customWidth="1"/>
    <col min="3848" max="3848" width="16.42578125" customWidth="1"/>
    <col min="3849" max="3849" width="17.28515625" customWidth="1"/>
    <col min="3850" max="3850" width="17.140625" customWidth="1"/>
    <col min="3851" max="3851" width="16.28515625" customWidth="1"/>
    <col min="3853" max="3853" width="0" hidden="1" customWidth="1"/>
    <col min="4097" max="4097" width="41.7109375" customWidth="1"/>
    <col min="4098" max="4098" width="10.42578125" customWidth="1"/>
    <col min="4099" max="4099" width="19.7109375" customWidth="1"/>
    <col min="4100" max="4100" width="15.5703125" customWidth="1"/>
    <col min="4101" max="4101" width="16.42578125" customWidth="1"/>
    <col min="4102" max="4102" width="15.85546875" customWidth="1"/>
    <col min="4103" max="4103" width="17.140625" customWidth="1"/>
    <col min="4104" max="4104" width="16.42578125" customWidth="1"/>
    <col min="4105" max="4105" width="17.28515625" customWidth="1"/>
    <col min="4106" max="4106" width="17.140625" customWidth="1"/>
    <col min="4107" max="4107" width="16.28515625" customWidth="1"/>
    <col min="4109" max="4109" width="0" hidden="1" customWidth="1"/>
    <col min="4353" max="4353" width="41.7109375" customWidth="1"/>
    <col min="4354" max="4354" width="10.42578125" customWidth="1"/>
    <col min="4355" max="4355" width="19.7109375" customWidth="1"/>
    <col min="4356" max="4356" width="15.5703125" customWidth="1"/>
    <col min="4357" max="4357" width="16.42578125" customWidth="1"/>
    <col min="4358" max="4358" width="15.85546875" customWidth="1"/>
    <col min="4359" max="4359" width="17.140625" customWidth="1"/>
    <col min="4360" max="4360" width="16.42578125" customWidth="1"/>
    <col min="4361" max="4361" width="17.28515625" customWidth="1"/>
    <col min="4362" max="4362" width="17.140625" customWidth="1"/>
    <col min="4363" max="4363" width="16.28515625" customWidth="1"/>
    <col min="4365" max="4365" width="0" hidden="1" customWidth="1"/>
    <col min="4609" max="4609" width="41.7109375" customWidth="1"/>
    <col min="4610" max="4610" width="10.42578125" customWidth="1"/>
    <col min="4611" max="4611" width="19.7109375" customWidth="1"/>
    <col min="4612" max="4612" width="15.5703125" customWidth="1"/>
    <col min="4613" max="4613" width="16.42578125" customWidth="1"/>
    <col min="4614" max="4614" width="15.85546875" customWidth="1"/>
    <col min="4615" max="4615" width="17.140625" customWidth="1"/>
    <col min="4616" max="4616" width="16.42578125" customWidth="1"/>
    <col min="4617" max="4617" width="17.28515625" customWidth="1"/>
    <col min="4618" max="4618" width="17.140625" customWidth="1"/>
    <col min="4619" max="4619" width="16.28515625" customWidth="1"/>
    <col min="4621" max="4621" width="0" hidden="1" customWidth="1"/>
    <col min="4865" max="4865" width="41.7109375" customWidth="1"/>
    <col min="4866" max="4866" width="10.42578125" customWidth="1"/>
    <col min="4867" max="4867" width="19.7109375" customWidth="1"/>
    <col min="4868" max="4868" width="15.5703125" customWidth="1"/>
    <col min="4869" max="4869" width="16.42578125" customWidth="1"/>
    <col min="4870" max="4870" width="15.85546875" customWidth="1"/>
    <col min="4871" max="4871" width="17.140625" customWidth="1"/>
    <col min="4872" max="4872" width="16.42578125" customWidth="1"/>
    <col min="4873" max="4873" width="17.28515625" customWidth="1"/>
    <col min="4874" max="4874" width="17.140625" customWidth="1"/>
    <col min="4875" max="4875" width="16.28515625" customWidth="1"/>
    <col min="4877" max="4877" width="0" hidden="1" customWidth="1"/>
    <col min="5121" max="5121" width="41.7109375" customWidth="1"/>
    <col min="5122" max="5122" width="10.42578125" customWidth="1"/>
    <col min="5123" max="5123" width="19.7109375" customWidth="1"/>
    <col min="5124" max="5124" width="15.5703125" customWidth="1"/>
    <col min="5125" max="5125" width="16.42578125" customWidth="1"/>
    <col min="5126" max="5126" width="15.85546875" customWidth="1"/>
    <col min="5127" max="5127" width="17.140625" customWidth="1"/>
    <col min="5128" max="5128" width="16.42578125" customWidth="1"/>
    <col min="5129" max="5129" width="17.28515625" customWidth="1"/>
    <col min="5130" max="5130" width="17.140625" customWidth="1"/>
    <col min="5131" max="5131" width="16.28515625" customWidth="1"/>
    <col min="5133" max="5133" width="0" hidden="1" customWidth="1"/>
    <col min="5377" max="5377" width="41.7109375" customWidth="1"/>
    <col min="5378" max="5378" width="10.42578125" customWidth="1"/>
    <col min="5379" max="5379" width="19.7109375" customWidth="1"/>
    <col min="5380" max="5380" width="15.5703125" customWidth="1"/>
    <col min="5381" max="5381" width="16.42578125" customWidth="1"/>
    <col min="5382" max="5382" width="15.85546875" customWidth="1"/>
    <col min="5383" max="5383" width="17.140625" customWidth="1"/>
    <col min="5384" max="5384" width="16.42578125" customWidth="1"/>
    <col min="5385" max="5385" width="17.28515625" customWidth="1"/>
    <col min="5386" max="5386" width="17.140625" customWidth="1"/>
    <col min="5387" max="5387" width="16.28515625" customWidth="1"/>
    <col min="5389" max="5389" width="0" hidden="1" customWidth="1"/>
    <col min="5633" max="5633" width="41.7109375" customWidth="1"/>
    <col min="5634" max="5634" width="10.42578125" customWidth="1"/>
    <col min="5635" max="5635" width="19.7109375" customWidth="1"/>
    <col min="5636" max="5636" width="15.5703125" customWidth="1"/>
    <col min="5637" max="5637" width="16.42578125" customWidth="1"/>
    <col min="5638" max="5638" width="15.85546875" customWidth="1"/>
    <col min="5639" max="5639" width="17.140625" customWidth="1"/>
    <col min="5640" max="5640" width="16.42578125" customWidth="1"/>
    <col min="5641" max="5641" width="17.28515625" customWidth="1"/>
    <col min="5642" max="5642" width="17.140625" customWidth="1"/>
    <col min="5643" max="5643" width="16.28515625" customWidth="1"/>
    <col min="5645" max="5645" width="0" hidden="1" customWidth="1"/>
    <col min="5889" max="5889" width="41.7109375" customWidth="1"/>
    <col min="5890" max="5890" width="10.42578125" customWidth="1"/>
    <col min="5891" max="5891" width="19.7109375" customWidth="1"/>
    <col min="5892" max="5892" width="15.5703125" customWidth="1"/>
    <col min="5893" max="5893" width="16.42578125" customWidth="1"/>
    <col min="5894" max="5894" width="15.85546875" customWidth="1"/>
    <col min="5895" max="5895" width="17.140625" customWidth="1"/>
    <col min="5896" max="5896" width="16.42578125" customWidth="1"/>
    <col min="5897" max="5897" width="17.28515625" customWidth="1"/>
    <col min="5898" max="5898" width="17.140625" customWidth="1"/>
    <col min="5899" max="5899" width="16.28515625" customWidth="1"/>
    <col min="5901" max="5901" width="0" hidden="1" customWidth="1"/>
    <col min="6145" max="6145" width="41.7109375" customWidth="1"/>
    <col min="6146" max="6146" width="10.42578125" customWidth="1"/>
    <col min="6147" max="6147" width="19.7109375" customWidth="1"/>
    <col min="6148" max="6148" width="15.5703125" customWidth="1"/>
    <col min="6149" max="6149" width="16.42578125" customWidth="1"/>
    <col min="6150" max="6150" width="15.85546875" customWidth="1"/>
    <col min="6151" max="6151" width="17.140625" customWidth="1"/>
    <col min="6152" max="6152" width="16.42578125" customWidth="1"/>
    <col min="6153" max="6153" width="17.28515625" customWidth="1"/>
    <col min="6154" max="6154" width="17.140625" customWidth="1"/>
    <col min="6155" max="6155" width="16.28515625" customWidth="1"/>
    <col min="6157" max="6157" width="0" hidden="1" customWidth="1"/>
    <col min="6401" max="6401" width="41.7109375" customWidth="1"/>
    <col min="6402" max="6402" width="10.42578125" customWidth="1"/>
    <col min="6403" max="6403" width="19.7109375" customWidth="1"/>
    <col min="6404" max="6404" width="15.5703125" customWidth="1"/>
    <col min="6405" max="6405" width="16.42578125" customWidth="1"/>
    <col min="6406" max="6406" width="15.85546875" customWidth="1"/>
    <col min="6407" max="6407" width="17.140625" customWidth="1"/>
    <col min="6408" max="6408" width="16.42578125" customWidth="1"/>
    <col min="6409" max="6409" width="17.28515625" customWidth="1"/>
    <col min="6410" max="6410" width="17.140625" customWidth="1"/>
    <col min="6411" max="6411" width="16.28515625" customWidth="1"/>
    <col min="6413" max="6413" width="0" hidden="1" customWidth="1"/>
    <col min="6657" max="6657" width="41.7109375" customWidth="1"/>
    <col min="6658" max="6658" width="10.42578125" customWidth="1"/>
    <col min="6659" max="6659" width="19.7109375" customWidth="1"/>
    <col min="6660" max="6660" width="15.5703125" customWidth="1"/>
    <col min="6661" max="6661" width="16.42578125" customWidth="1"/>
    <col min="6662" max="6662" width="15.85546875" customWidth="1"/>
    <col min="6663" max="6663" width="17.140625" customWidth="1"/>
    <col min="6664" max="6664" width="16.42578125" customWidth="1"/>
    <col min="6665" max="6665" width="17.28515625" customWidth="1"/>
    <col min="6666" max="6666" width="17.140625" customWidth="1"/>
    <col min="6667" max="6667" width="16.28515625" customWidth="1"/>
    <col min="6669" max="6669" width="0" hidden="1" customWidth="1"/>
    <col min="6913" max="6913" width="41.7109375" customWidth="1"/>
    <col min="6914" max="6914" width="10.42578125" customWidth="1"/>
    <col min="6915" max="6915" width="19.7109375" customWidth="1"/>
    <col min="6916" max="6916" width="15.5703125" customWidth="1"/>
    <col min="6917" max="6917" width="16.42578125" customWidth="1"/>
    <col min="6918" max="6918" width="15.85546875" customWidth="1"/>
    <col min="6919" max="6919" width="17.140625" customWidth="1"/>
    <col min="6920" max="6920" width="16.42578125" customWidth="1"/>
    <col min="6921" max="6921" width="17.28515625" customWidth="1"/>
    <col min="6922" max="6922" width="17.140625" customWidth="1"/>
    <col min="6923" max="6923" width="16.28515625" customWidth="1"/>
    <col min="6925" max="6925" width="0" hidden="1" customWidth="1"/>
    <col min="7169" max="7169" width="41.7109375" customWidth="1"/>
    <col min="7170" max="7170" width="10.42578125" customWidth="1"/>
    <col min="7171" max="7171" width="19.7109375" customWidth="1"/>
    <col min="7172" max="7172" width="15.5703125" customWidth="1"/>
    <col min="7173" max="7173" width="16.42578125" customWidth="1"/>
    <col min="7174" max="7174" width="15.85546875" customWidth="1"/>
    <col min="7175" max="7175" width="17.140625" customWidth="1"/>
    <col min="7176" max="7176" width="16.42578125" customWidth="1"/>
    <col min="7177" max="7177" width="17.28515625" customWidth="1"/>
    <col min="7178" max="7178" width="17.140625" customWidth="1"/>
    <col min="7179" max="7179" width="16.28515625" customWidth="1"/>
    <col min="7181" max="7181" width="0" hidden="1" customWidth="1"/>
    <col min="7425" max="7425" width="41.7109375" customWidth="1"/>
    <col min="7426" max="7426" width="10.42578125" customWidth="1"/>
    <col min="7427" max="7427" width="19.7109375" customWidth="1"/>
    <col min="7428" max="7428" width="15.5703125" customWidth="1"/>
    <col min="7429" max="7429" width="16.42578125" customWidth="1"/>
    <col min="7430" max="7430" width="15.85546875" customWidth="1"/>
    <col min="7431" max="7431" width="17.140625" customWidth="1"/>
    <col min="7432" max="7432" width="16.42578125" customWidth="1"/>
    <col min="7433" max="7433" width="17.28515625" customWidth="1"/>
    <col min="7434" max="7434" width="17.140625" customWidth="1"/>
    <col min="7435" max="7435" width="16.28515625" customWidth="1"/>
    <col min="7437" max="7437" width="0" hidden="1" customWidth="1"/>
    <col min="7681" max="7681" width="41.7109375" customWidth="1"/>
    <col min="7682" max="7682" width="10.42578125" customWidth="1"/>
    <col min="7683" max="7683" width="19.7109375" customWidth="1"/>
    <col min="7684" max="7684" width="15.5703125" customWidth="1"/>
    <col min="7685" max="7685" width="16.42578125" customWidth="1"/>
    <col min="7686" max="7686" width="15.85546875" customWidth="1"/>
    <col min="7687" max="7687" width="17.140625" customWidth="1"/>
    <col min="7688" max="7688" width="16.42578125" customWidth="1"/>
    <col min="7689" max="7689" width="17.28515625" customWidth="1"/>
    <col min="7690" max="7690" width="17.140625" customWidth="1"/>
    <col min="7691" max="7691" width="16.28515625" customWidth="1"/>
    <col min="7693" max="7693" width="0" hidden="1" customWidth="1"/>
    <col min="7937" max="7937" width="41.7109375" customWidth="1"/>
    <col min="7938" max="7938" width="10.42578125" customWidth="1"/>
    <col min="7939" max="7939" width="19.7109375" customWidth="1"/>
    <col min="7940" max="7940" width="15.5703125" customWidth="1"/>
    <col min="7941" max="7941" width="16.42578125" customWidth="1"/>
    <col min="7942" max="7942" width="15.85546875" customWidth="1"/>
    <col min="7943" max="7943" width="17.140625" customWidth="1"/>
    <col min="7944" max="7944" width="16.42578125" customWidth="1"/>
    <col min="7945" max="7945" width="17.28515625" customWidth="1"/>
    <col min="7946" max="7946" width="17.140625" customWidth="1"/>
    <col min="7947" max="7947" width="16.28515625" customWidth="1"/>
    <col min="7949" max="7949" width="0" hidden="1" customWidth="1"/>
    <col min="8193" max="8193" width="41.7109375" customWidth="1"/>
    <col min="8194" max="8194" width="10.42578125" customWidth="1"/>
    <col min="8195" max="8195" width="19.7109375" customWidth="1"/>
    <col min="8196" max="8196" width="15.5703125" customWidth="1"/>
    <col min="8197" max="8197" width="16.42578125" customWidth="1"/>
    <col min="8198" max="8198" width="15.85546875" customWidth="1"/>
    <col min="8199" max="8199" width="17.140625" customWidth="1"/>
    <col min="8200" max="8200" width="16.42578125" customWidth="1"/>
    <col min="8201" max="8201" width="17.28515625" customWidth="1"/>
    <col min="8202" max="8202" width="17.140625" customWidth="1"/>
    <col min="8203" max="8203" width="16.28515625" customWidth="1"/>
    <col min="8205" max="8205" width="0" hidden="1" customWidth="1"/>
    <col min="8449" max="8449" width="41.7109375" customWidth="1"/>
    <col min="8450" max="8450" width="10.42578125" customWidth="1"/>
    <col min="8451" max="8451" width="19.7109375" customWidth="1"/>
    <col min="8452" max="8452" width="15.5703125" customWidth="1"/>
    <col min="8453" max="8453" width="16.42578125" customWidth="1"/>
    <col min="8454" max="8454" width="15.85546875" customWidth="1"/>
    <col min="8455" max="8455" width="17.140625" customWidth="1"/>
    <col min="8456" max="8456" width="16.42578125" customWidth="1"/>
    <col min="8457" max="8457" width="17.28515625" customWidth="1"/>
    <col min="8458" max="8458" width="17.140625" customWidth="1"/>
    <col min="8459" max="8459" width="16.28515625" customWidth="1"/>
    <col min="8461" max="8461" width="0" hidden="1" customWidth="1"/>
    <col min="8705" max="8705" width="41.7109375" customWidth="1"/>
    <col min="8706" max="8706" width="10.42578125" customWidth="1"/>
    <col min="8707" max="8707" width="19.7109375" customWidth="1"/>
    <col min="8708" max="8708" width="15.5703125" customWidth="1"/>
    <col min="8709" max="8709" width="16.42578125" customWidth="1"/>
    <col min="8710" max="8710" width="15.85546875" customWidth="1"/>
    <col min="8711" max="8711" width="17.140625" customWidth="1"/>
    <col min="8712" max="8712" width="16.42578125" customWidth="1"/>
    <col min="8713" max="8713" width="17.28515625" customWidth="1"/>
    <col min="8714" max="8714" width="17.140625" customWidth="1"/>
    <col min="8715" max="8715" width="16.28515625" customWidth="1"/>
    <col min="8717" max="8717" width="0" hidden="1" customWidth="1"/>
    <col min="8961" max="8961" width="41.7109375" customWidth="1"/>
    <col min="8962" max="8962" width="10.42578125" customWidth="1"/>
    <col min="8963" max="8963" width="19.7109375" customWidth="1"/>
    <col min="8964" max="8964" width="15.5703125" customWidth="1"/>
    <col min="8965" max="8965" width="16.42578125" customWidth="1"/>
    <col min="8966" max="8966" width="15.85546875" customWidth="1"/>
    <col min="8967" max="8967" width="17.140625" customWidth="1"/>
    <col min="8968" max="8968" width="16.42578125" customWidth="1"/>
    <col min="8969" max="8969" width="17.28515625" customWidth="1"/>
    <col min="8970" max="8970" width="17.140625" customWidth="1"/>
    <col min="8971" max="8971" width="16.28515625" customWidth="1"/>
    <col min="8973" max="8973" width="0" hidden="1" customWidth="1"/>
    <col min="9217" max="9217" width="41.7109375" customWidth="1"/>
    <col min="9218" max="9218" width="10.42578125" customWidth="1"/>
    <col min="9219" max="9219" width="19.7109375" customWidth="1"/>
    <col min="9220" max="9220" width="15.5703125" customWidth="1"/>
    <col min="9221" max="9221" width="16.42578125" customWidth="1"/>
    <col min="9222" max="9222" width="15.85546875" customWidth="1"/>
    <col min="9223" max="9223" width="17.140625" customWidth="1"/>
    <col min="9224" max="9224" width="16.42578125" customWidth="1"/>
    <col min="9225" max="9225" width="17.28515625" customWidth="1"/>
    <col min="9226" max="9226" width="17.140625" customWidth="1"/>
    <col min="9227" max="9227" width="16.28515625" customWidth="1"/>
    <col min="9229" max="9229" width="0" hidden="1" customWidth="1"/>
    <col min="9473" max="9473" width="41.7109375" customWidth="1"/>
    <col min="9474" max="9474" width="10.42578125" customWidth="1"/>
    <col min="9475" max="9475" width="19.7109375" customWidth="1"/>
    <col min="9476" max="9476" width="15.5703125" customWidth="1"/>
    <col min="9477" max="9477" width="16.42578125" customWidth="1"/>
    <col min="9478" max="9478" width="15.85546875" customWidth="1"/>
    <col min="9479" max="9479" width="17.140625" customWidth="1"/>
    <col min="9480" max="9480" width="16.42578125" customWidth="1"/>
    <col min="9481" max="9481" width="17.28515625" customWidth="1"/>
    <col min="9482" max="9482" width="17.140625" customWidth="1"/>
    <col min="9483" max="9483" width="16.28515625" customWidth="1"/>
    <col min="9485" max="9485" width="0" hidden="1" customWidth="1"/>
    <col min="9729" max="9729" width="41.7109375" customWidth="1"/>
    <col min="9730" max="9730" width="10.42578125" customWidth="1"/>
    <col min="9731" max="9731" width="19.7109375" customWidth="1"/>
    <col min="9732" max="9732" width="15.5703125" customWidth="1"/>
    <col min="9733" max="9733" width="16.42578125" customWidth="1"/>
    <col min="9734" max="9734" width="15.85546875" customWidth="1"/>
    <col min="9735" max="9735" width="17.140625" customWidth="1"/>
    <col min="9736" max="9736" width="16.42578125" customWidth="1"/>
    <col min="9737" max="9737" width="17.28515625" customWidth="1"/>
    <col min="9738" max="9738" width="17.140625" customWidth="1"/>
    <col min="9739" max="9739" width="16.28515625" customWidth="1"/>
    <col min="9741" max="9741" width="0" hidden="1" customWidth="1"/>
    <col min="9985" max="9985" width="41.7109375" customWidth="1"/>
    <col min="9986" max="9986" width="10.42578125" customWidth="1"/>
    <col min="9987" max="9987" width="19.7109375" customWidth="1"/>
    <col min="9988" max="9988" width="15.5703125" customWidth="1"/>
    <col min="9989" max="9989" width="16.42578125" customWidth="1"/>
    <col min="9990" max="9990" width="15.85546875" customWidth="1"/>
    <col min="9991" max="9991" width="17.140625" customWidth="1"/>
    <col min="9992" max="9992" width="16.42578125" customWidth="1"/>
    <col min="9993" max="9993" width="17.28515625" customWidth="1"/>
    <col min="9994" max="9994" width="17.140625" customWidth="1"/>
    <col min="9995" max="9995" width="16.28515625" customWidth="1"/>
    <col min="9997" max="9997" width="0" hidden="1" customWidth="1"/>
    <col min="10241" max="10241" width="41.7109375" customWidth="1"/>
    <col min="10242" max="10242" width="10.42578125" customWidth="1"/>
    <col min="10243" max="10243" width="19.7109375" customWidth="1"/>
    <col min="10244" max="10244" width="15.5703125" customWidth="1"/>
    <col min="10245" max="10245" width="16.42578125" customWidth="1"/>
    <col min="10246" max="10246" width="15.85546875" customWidth="1"/>
    <col min="10247" max="10247" width="17.140625" customWidth="1"/>
    <col min="10248" max="10248" width="16.42578125" customWidth="1"/>
    <col min="10249" max="10249" width="17.28515625" customWidth="1"/>
    <col min="10250" max="10250" width="17.140625" customWidth="1"/>
    <col min="10251" max="10251" width="16.28515625" customWidth="1"/>
    <col min="10253" max="10253" width="0" hidden="1" customWidth="1"/>
    <col min="10497" max="10497" width="41.7109375" customWidth="1"/>
    <col min="10498" max="10498" width="10.42578125" customWidth="1"/>
    <col min="10499" max="10499" width="19.7109375" customWidth="1"/>
    <col min="10500" max="10500" width="15.5703125" customWidth="1"/>
    <col min="10501" max="10501" width="16.42578125" customWidth="1"/>
    <col min="10502" max="10502" width="15.85546875" customWidth="1"/>
    <col min="10503" max="10503" width="17.140625" customWidth="1"/>
    <col min="10504" max="10504" width="16.42578125" customWidth="1"/>
    <col min="10505" max="10505" width="17.28515625" customWidth="1"/>
    <col min="10506" max="10506" width="17.140625" customWidth="1"/>
    <col min="10507" max="10507" width="16.28515625" customWidth="1"/>
    <col min="10509" max="10509" width="0" hidden="1" customWidth="1"/>
    <col min="10753" max="10753" width="41.7109375" customWidth="1"/>
    <col min="10754" max="10754" width="10.42578125" customWidth="1"/>
    <col min="10755" max="10755" width="19.7109375" customWidth="1"/>
    <col min="10756" max="10756" width="15.5703125" customWidth="1"/>
    <col min="10757" max="10757" width="16.42578125" customWidth="1"/>
    <col min="10758" max="10758" width="15.85546875" customWidth="1"/>
    <col min="10759" max="10759" width="17.140625" customWidth="1"/>
    <col min="10760" max="10760" width="16.42578125" customWidth="1"/>
    <col min="10761" max="10761" width="17.28515625" customWidth="1"/>
    <col min="10762" max="10762" width="17.140625" customWidth="1"/>
    <col min="10763" max="10763" width="16.28515625" customWidth="1"/>
    <col min="10765" max="10765" width="0" hidden="1" customWidth="1"/>
    <col min="11009" max="11009" width="41.7109375" customWidth="1"/>
    <col min="11010" max="11010" width="10.42578125" customWidth="1"/>
    <col min="11011" max="11011" width="19.7109375" customWidth="1"/>
    <col min="11012" max="11012" width="15.5703125" customWidth="1"/>
    <col min="11013" max="11013" width="16.42578125" customWidth="1"/>
    <col min="11014" max="11014" width="15.85546875" customWidth="1"/>
    <col min="11015" max="11015" width="17.140625" customWidth="1"/>
    <col min="11016" max="11016" width="16.42578125" customWidth="1"/>
    <col min="11017" max="11017" width="17.28515625" customWidth="1"/>
    <col min="11018" max="11018" width="17.140625" customWidth="1"/>
    <col min="11019" max="11019" width="16.28515625" customWidth="1"/>
    <col min="11021" max="11021" width="0" hidden="1" customWidth="1"/>
    <col min="11265" max="11265" width="41.7109375" customWidth="1"/>
    <col min="11266" max="11266" width="10.42578125" customWidth="1"/>
    <col min="11267" max="11267" width="19.7109375" customWidth="1"/>
    <col min="11268" max="11268" width="15.5703125" customWidth="1"/>
    <col min="11269" max="11269" width="16.42578125" customWidth="1"/>
    <col min="11270" max="11270" width="15.85546875" customWidth="1"/>
    <col min="11271" max="11271" width="17.140625" customWidth="1"/>
    <col min="11272" max="11272" width="16.42578125" customWidth="1"/>
    <col min="11273" max="11273" width="17.28515625" customWidth="1"/>
    <col min="11274" max="11274" width="17.140625" customWidth="1"/>
    <col min="11275" max="11275" width="16.28515625" customWidth="1"/>
    <col min="11277" max="11277" width="0" hidden="1" customWidth="1"/>
    <col min="11521" max="11521" width="41.7109375" customWidth="1"/>
    <col min="11522" max="11522" width="10.42578125" customWidth="1"/>
    <col min="11523" max="11523" width="19.7109375" customWidth="1"/>
    <col min="11524" max="11524" width="15.5703125" customWidth="1"/>
    <col min="11525" max="11525" width="16.42578125" customWidth="1"/>
    <col min="11526" max="11526" width="15.85546875" customWidth="1"/>
    <col min="11527" max="11527" width="17.140625" customWidth="1"/>
    <col min="11528" max="11528" width="16.42578125" customWidth="1"/>
    <col min="11529" max="11529" width="17.28515625" customWidth="1"/>
    <col min="11530" max="11530" width="17.140625" customWidth="1"/>
    <col min="11531" max="11531" width="16.28515625" customWidth="1"/>
    <col min="11533" max="11533" width="0" hidden="1" customWidth="1"/>
    <col min="11777" max="11777" width="41.7109375" customWidth="1"/>
    <col min="11778" max="11778" width="10.42578125" customWidth="1"/>
    <col min="11779" max="11779" width="19.7109375" customWidth="1"/>
    <col min="11780" max="11780" width="15.5703125" customWidth="1"/>
    <col min="11781" max="11781" width="16.42578125" customWidth="1"/>
    <col min="11782" max="11782" width="15.85546875" customWidth="1"/>
    <col min="11783" max="11783" width="17.140625" customWidth="1"/>
    <col min="11784" max="11784" width="16.42578125" customWidth="1"/>
    <col min="11785" max="11785" width="17.28515625" customWidth="1"/>
    <col min="11786" max="11786" width="17.140625" customWidth="1"/>
    <col min="11787" max="11787" width="16.28515625" customWidth="1"/>
    <col min="11789" max="11789" width="0" hidden="1" customWidth="1"/>
    <col min="12033" max="12033" width="41.7109375" customWidth="1"/>
    <col min="12034" max="12034" width="10.42578125" customWidth="1"/>
    <col min="12035" max="12035" width="19.7109375" customWidth="1"/>
    <col min="12036" max="12036" width="15.5703125" customWidth="1"/>
    <col min="12037" max="12037" width="16.42578125" customWidth="1"/>
    <col min="12038" max="12038" width="15.85546875" customWidth="1"/>
    <col min="12039" max="12039" width="17.140625" customWidth="1"/>
    <col min="12040" max="12040" width="16.42578125" customWidth="1"/>
    <col min="12041" max="12041" width="17.28515625" customWidth="1"/>
    <col min="12042" max="12042" width="17.140625" customWidth="1"/>
    <col min="12043" max="12043" width="16.28515625" customWidth="1"/>
    <col min="12045" max="12045" width="0" hidden="1" customWidth="1"/>
    <col min="12289" max="12289" width="41.7109375" customWidth="1"/>
    <col min="12290" max="12290" width="10.42578125" customWidth="1"/>
    <col min="12291" max="12291" width="19.7109375" customWidth="1"/>
    <col min="12292" max="12292" width="15.5703125" customWidth="1"/>
    <col min="12293" max="12293" width="16.42578125" customWidth="1"/>
    <col min="12294" max="12294" width="15.85546875" customWidth="1"/>
    <col min="12295" max="12295" width="17.140625" customWidth="1"/>
    <col min="12296" max="12296" width="16.42578125" customWidth="1"/>
    <col min="12297" max="12297" width="17.28515625" customWidth="1"/>
    <col min="12298" max="12298" width="17.140625" customWidth="1"/>
    <col min="12299" max="12299" width="16.28515625" customWidth="1"/>
    <col min="12301" max="12301" width="0" hidden="1" customWidth="1"/>
    <col min="12545" max="12545" width="41.7109375" customWidth="1"/>
    <col min="12546" max="12546" width="10.42578125" customWidth="1"/>
    <col min="12547" max="12547" width="19.7109375" customWidth="1"/>
    <col min="12548" max="12548" width="15.5703125" customWidth="1"/>
    <col min="12549" max="12549" width="16.42578125" customWidth="1"/>
    <col min="12550" max="12550" width="15.85546875" customWidth="1"/>
    <col min="12551" max="12551" width="17.140625" customWidth="1"/>
    <col min="12552" max="12552" width="16.42578125" customWidth="1"/>
    <col min="12553" max="12553" width="17.28515625" customWidth="1"/>
    <col min="12554" max="12554" width="17.140625" customWidth="1"/>
    <col min="12555" max="12555" width="16.28515625" customWidth="1"/>
    <col min="12557" max="12557" width="0" hidden="1" customWidth="1"/>
    <col min="12801" max="12801" width="41.7109375" customWidth="1"/>
    <col min="12802" max="12802" width="10.42578125" customWidth="1"/>
    <col min="12803" max="12803" width="19.7109375" customWidth="1"/>
    <col min="12804" max="12804" width="15.5703125" customWidth="1"/>
    <col min="12805" max="12805" width="16.42578125" customWidth="1"/>
    <col min="12806" max="12806" width="15.85546875" customWidth="1"/>
    <col min="12807" max="12807" width="17.140625" customWidth="1"/>
    <col min="12808" max="12808" width="16.42578125" customWidth="1"/>
    <col min="12809" max="12809" width="17.28515625" customWidth="1"/>
    <col min="12810" max="12810" width="17.140625" customWidth="1"/>
    <col min="12811" max="12811" width="16.28515625" customWidth="1"/>
    <col min="12813" max="12813" width="0" hidden="1" customWidth="1"/>
    <col min="13057" max="13057" width="41.7109375" customWidth="1"/>
    <col min="13058" max="13058" width="10.42578125" customWidth="1"/>
    <col min="13059" max="13059" width="19.7109375" customWidth="1"/>
    <col min="13060" max="13060" width="15.5703125" customWidth="1"/>
    <col min="13061" max="13061" width="16.42578125" customWidth="1"/>
    <col min="13062" max="13062" width="15.85546875" customWidth="1"/>
    <col min="13063" max="13063" width="17.140625" customWidth="1"/>
    <col min="13064" max="13064" width="16.42578125" customWidth="1"/>
    <col min="13065" max="13065" width="17.28515625" customWidth="1"/>
    <col min="13066" max="13066" width="17.140625" customWidth="1"/>
    <col min="13067" max="13067" width="16.28515625" customWidth="1"/>
    <col min="13069" max="13069" width="0" hidden="1" customWidth="1"/>
    <col min="13313" max="13313" width="41.7109375" customWidth="1"/>
    <col min="13314" max="13314" width="10.42578125" customWidth="1"/>
    <col min="13315" max="13315" width="19.7109375" customWidth="1"/>
    <col min="13316" max="13316" width="15.5703125" customWidth="1"/>
    <col min="13317" max="13317" width="16.42578125" customWidth="1"/>
    <col min="13318" max="13318" width="15.85546875" customWidth="1"/>
    <col min="13319" max="13319" width="17.140625" customWidth="1"/>
    <col min="13320" max="13320" width="16.42578125" customWidth="1"/>
    <col min="13321" max="13321" width="17.28515625" customWidth="1"/>
    <col min="13322" max="13322" width="17.140625" customWidth="1"/>
    <col min="13323" max="13323" width="16.28515625" customWidth="1"/>
    <col min="13325" max="13325" width="0" hidden="1" customWidth="1"/>
    <col min="13569" max="13569" width="41.7109375" customWidth="1"/>
    <col min="13570" max="13570" width="10.42578125" customWidth="1"/>
    <col min="13571" max="13571" width="19.7109375" customWidth="1"/>
    <col min="13572" max="13572" width="15.5703125" customWidth="1"/>
    <col min="13573" max="13573" width="16.42578125" customWidth="1"/>
    <col min="13574" max="13574" width="15.85546875" customWidth="1"/>
    <col min="13575" max="13575" width="17.140625" customWidth="1"/>
    <col min="13576" max="13576" width="16.42578125" customWidth="1"/>
    <col min="13577" max="13577" width="17.28515625" customWidth="1"/>
    <col min="13578" max="13578" width="17.140625" customWidth="1"/>
    <col min="13579" max="13579" width="16.28515625" customWidth="1"/>
    <col min="13581" max="13581" width="0" hidden="1" customWidth="1"/>
    <col min="13825" max="13825" width="41.7109375" customWidth="1"/>
    <col min="13826" max="13826" width="10.42578125" customWidth="1"/>
    <col min="13827" max="13827" width="19.7109375" customWidth="1"/>
    <col min="13828" max="13828" width="15.5703125" customWidth="1"/>
    <col min="13829" max="13829" width="16.42578125" customWidth="1"/>
    <col min="13830" max="13830" width="15.85546875" customWidth="1"/>
    <col min="13831" max="13831" width="17.140625" customWidth="1"/>
    <col min="13832" max="13832" width="16.42578125" customWidth="1"/>
    <col min="13833" max="13833" width="17.28515625" customWidth="1"/>
    <col min="13834" max="13834" width="17.140625" customWidth="1"/>
    <col min="13835" max="13835" width="16.28515625" customWidth="1"/>
    <col min="13837" max="13837" width="0" hidden="1" customWidth="1"/>
    <col min="14081" max="14081" width="41.7109375" customWidth="1"/>
    <col min="14082" max="14082" width="10.42578125" customWidth="1"/>
    <col min="14083" max="14083" width="19.7109375" customWidth="1"/>
    <col min="14084" max="14084" width="15.5703125" customWidth="1"/>
    <col min="14085" max="14085" width="16.42578125" customWidth="1"/>
    <col min="14086" max="14086" width="15.85546875" customWidth="1"/>
    <col min="14087" max="14087" width="17.140625" customWidth="1"/>
    <col min="14088" max="14088" width="16.42578125" customWidth="1"/>
    <col min="14089" max="14089" width="17.28515625" customWidth="1"/>
    <col min="14090" max="14090" width="17.140625" customWidth="1"/>
    <col min="14091" max="14091" width="16.28515625" customWidth="1"/>
    <col min="14093" max="14093" width="0" hidden="1" customWidth="1"/>
    <col min="14337" max="14337" width="41.7109375" customWidth="1"/>
    <col min="14338" max="14338" width="10.42578125" customWidth="1"/>
    <col min="14339" max="14339" width="19.7109375" customWidth="1"/>
    <col min="14340" max="14340" width="15.5703125" customWidth="1"/>
    <col min="14341" max="14341" width="16.42578125" customWidth="1"/>
    <col min="14342" max="14342" width="15.85546875" customWidth="1"/>
    <col min="14343" max="14343" width="17.140625" customWidth="1"/>
    <col min="14344" max="14344" width="16.42578125" customWidth="1"/>
    <col min="14345" max="14345" width="17.28515625" customWidth="1"/>
    <col min="14346" max="14346" width="17.140625" customWidth="1"/>
    <col min="14347" max="14347" width="16.28515625" customWidth="1"/>
    <col min="14349" max="14349" width="0" hidden="1" customWidth="1"/>
    <col min="14593" max="14593" width="41.7109375" customWidth="1"/>
    <col min="14594" max="14594" width="10.42578125" customWidth="1"/>
    <col min="14595" max="14595" width="19.7109375" customWidth="1"/>
    <col min="14596" max="14596" width="15.5703125" customWidth="1"/>
    <col min="14597" max="14597" width="16.42578125" customWidth="1"/>
    <col min="14598" max="14598" width="15.85546875" customWidth="1"/>
    <col min="14599" max="14599" width="17.140625" customWidth="1"/>
    <col min="14600" max="14600" width="16.42578125" customWidth="1"/>
    <col min="14601" max="14601" width="17.28515625" customWidth="1"/>
    <col min="14602" max="14602" width="17.140625" customWidth="1"/>
    <col min="14603" max="14603" width="16.28515625" customWidth="1"/>
    <col min="14605" max="14605" width="0" hidden="1" customWidth="1"/>
    <col min="14849" max="14849" width="41.7109375" customWidth="1"/>
    <col min="14850" max="14850" width="10.42578125" customWidth="1"/>
    <col min="14851" max="14851" width="19.7109375" customWidth="1"/>
    <col min="14852" max="14852" width="15.5703125" customWidth="1"/>
    <col min="14853" max="14853" width="16.42578125" customWidth="1"/>
    <col min="14854" max="14854" width="15.85546875" customWidth="1"/>
    <col min="14855" max="14855" width="17.140625" customWidth="1"/>
    <col min="14856" max="14856" width="16.42578125" customWidth="1"/>
    <col min="14857" max="14857" width="17.28515625" customWidth="1"/>
    <col min="14858" max="14858" width="17.140625" customWidth="1"/>
    <col min="14859" max="14859" width="16.28515625" customWidth="1"/>
    <col min="14861" max="14861" width="0" hidden="1" customWidth="1"/>
    <col min="15105" max="15105" width="41.7109375" customWidth="1"/>
    <col min="15106" max="15106" width="10.42578125" customWidth="1"/>
    <col min="15107" max="15107" width="19.7109375" customWidth="1"/>
    <col min="15108" max="15108" width="15.5703125" customWidth="1"/>
    <col min="15109" max="15109" width="16.42578125" customWidth="1"/>
    <col min="15110" max="15110" width="15.85546875" customWidth="1"/>
    <col min="15111" max="15111" width="17.140625" customWidth="1"/>
    <col min="15112" max="15112" width="16.42578125" customWidth="1"/>
    <col min="15113" max="15113" width="17.28515625" customWidth="1"/>
    <col min="15114" max="15114" width="17.140625" customWidth="1"/>
    <col min="15115" max="15115" width="16.28515625" customWidth="1"/>
    <col min="15117" max="15117" width="0" hidden="1" customWidth="1"/>
    <col min="15361" max="15361" width="41.7109375" customWidth="1"/>
    <col min="15362" max="15362" width="10.42578125" customWidth="1"/>
    <col min="15363" max="15363" width="19.7109375" customWidth="1"/>
    <col min="15364" max="15364" width="15.5703125" customWidth="1"/>
    <col min="15365" max="15365" width="16.42578125" customWidth="1"/>
    <col min="15366" max="15366" width="15.85546875" customWidth="1"/>
    <col min="15367" max="15367" width="17.140625" customWidth="1"/>
    <col min="15368" max="15368" width="16.42578125" customWidth="1"/>
    <col min="15369" max="15369" width="17.28515625" customWidth="1"/>
    <col min="15370" max="15370" width="17.140625" customWidth="1"/>
    <col min="15371" max="15371" width="16.28515625" customWidth="1"/>
    <col min="15373" max="15373" width="0" hidden="1" customWidth="1"/>
    <col min="15617" max="15617" width="41.7109375" customWidth="1"/>
    <col min="15618" max="15618" width="10.42578125" customWidth="1"/>
    <col min="15619" max="15619" width="19.7109375" customWidth="1"/>
    <col min="15620" max="15620" width="15.5703125" customWidth="1"/>
    <col min="15621" max="15621" width="16.42578125" customWidth="1"/>
    <col min="15622" max="15622" width="15.85546875" customWidth="1"/>
    <col min="15623" max="15623" width="17.140625" customWidth="1"/>
    <col min="15624" max="15624" width="16.42578125" customWidth="1"/>
    <col min="15625" max="15625" width="17.28515625" customWidth="1"/>
    <col min="15626" max="15626" width="17.140625" customWidth="1"/>
    <col min="15627" max="15627" width="16.28515625" customWidth="1"/>
    <col min="15629" max="15629" width="0" hidden="1" customWidth="1"/>
    <col min="15873" max="15873" width="41.7109375" customWidth="1"/>
    <col min="15874" max="15874" width="10.42578125" customWidth="1"/>
    <col min="15875" max="15875" width="19.7109375" customWidth="1"/>
    <col min="15876" max="15876" width="15.5703125" customWidth="1"/>
    <col min="15877" max="15877" width="16.42578125" customWidth="1"/>
    <col min="15878" max="15878" width="15.85546875" customWidth="1"/>
    <col min="15879" max="15879" width="17.140625" customWidth="1"/>
    <col min="15880" max="15880" width="16.42578125" customWidth="1"/>
    <col min="15881" max="15881" width="17.28515625" customWidth="1"/>
    <col min="15882" max="15882" width="17.140625" customWidth="1"/>
    <col min="15883" max="15883" width="16.28515625" customWidth="1"/>
    <col min="15885" max="15885" width="0" hidden="1" customWidth="1"/>
    <col min="16129" max="16129" width="41.7109375" customWidth="1"/>
    <col min="16130" max="16130" width="10.42578125" customWidth="1"/>
    <col min="16131" max="16131" width="19.7109375" customWidth="1"/>
    <col min="16132" max="16132" width="15.5703125" customWidth="1"/>
    <col min="16133" max="16133" width="16.42578125" customWidth="1"/>
    <col min="16134" max="16134" width="15.85546875" customWidth="1"/>
    <col min="16135" max="16135" width="17.140625" customWidth="1"/>
    <col min="16136" max="16136" width="16.42578125" customWidth="1"/>
    <col min="16137" max="16137" width="17.28515625" customWidth="1"/>
    <col min="16138" max="16138" width="17.140625" customWidth="1"/>
    <col min="16139" max="16139" width="16.28515625" customWidth="1"/>
    <col min="16141" max="16141" width="0" hidden="1" customWidth="1"/>
  </cols>
  <sheetData>
    <row r="1" spans="1:17" x14ac:dyDescent="0.2">
      <c r="A1" s="304"/>
      <c r="B1" s="304"/>
      <c r="C1" s="304"/>
      <c r="D1" s="304"/>
      <c r="E1" s="304"/>
      <c r="F1" s="304"/>
      <c r="G1" s="304"/>
      <c r="H1" s="304"/>
      <c r="I1" s="304"/>
      <c r="J1" s="304"/>
      <c r="K1" s="304"/>
      <c r="L1" s="304"/>
      <c r="M1" s="304"/>
      <c r="N1" s="304"/>
      <c r="O1" s="304"/>
      <c r="P1" s="304"/>
      <c r="Q1" s="304"/>
    </row>
    <row r="2" spans="1:17" ht="18" x14ac:dyDescent="0.25">
      <c r="A2" s="305"/>
      <c r="B2" s="306" t="s">
        <v>34605</v>
      </c>
      <c r="C2" s="307"/>
      <c r="D2" s="307"/>
      <c r="E2" s="307"/>
      <c r="F2" s="307"/>
      <c r="G2" s="307"/>
      <c r="H2" s="307"/>
      <c r="I2" s="307"/>
      <c r="J2" s="307"/>
      <c r="K2" s="307"/>
      <c r="L2" s="304"/>
      <c r="M2" s="304"/>
      <c r="N2" s="304"/>
      <c r="O2" s="304"/>
      <c r="P2" s="304"/>
      <c r="Q2" s="304"/>
    </row>
    <row r="3" spans="1:17" ht="18" x14ac:dyDescent="0.25">
      <c r="A3" s="305"/>
      <c r="B3" s="306" t="s">
        <v>34606</v>
      </c>
      <c r="C3" s="307"/>
      <c r="D3" s="307"/>
      <c r="E3" s="307"/>
      <c r="F3" s="307"/>
      <c r="G3" s="307"/>
      <c r="H3" s="307"/>
      <c r="I3" s="307"/>
      <c r="J3" s="307"/>
      <c r="K3" s="307"/>
      <c r="L3" s="304"/>
      <c r="M3" s="304"/>
      <c r="N3" s="304"/>
      <c r="O3" s="304"/>
      <c r="P3" s="304"/>
      <c r="Q3" s="304"/>
    </row>
    <row r="4" spans="1:17" ht="18.75" thickBot="1" x14ac:dyDescent="0.3">
      <c r="A4" s="308"/>
      <c r="B4" s="306" t="s">
        <v>281</v>
      </c>
      <c r="C4" s="309"/>
      <c r="D4" s="309"/>
      <c r="E4" s="309"/>
      <c r="F4" s="309"/>
      <c r="G4" s="309"/>
      <c r="H4" s="309"/>
      <c r="I4" s="309"/>
      <c r="J4" s="309"/>
      <c r="K4" s="309"/>
      <c r="L4" s="304"/>
      <c r="M4" s="304"/>
      <c r="N4" s="304"/>
      <c r="O4" s="304"/>
      <c r="P4" s="304"/>
      <c r="Q4" s="304"/>
    </row>
    <row r="5" spans="1:17" ht="16.5" thickBot="1" x14ac:dyDescent="0.25">
      <c r="A5" s="705" t="s">
        <v>34607</v>
      </c>
      <c r="B5" s="706"/>
      <c r="C5" s="706"/>
      <c r="D5" s="706"/>
      <c r="E5" s="706"/>
      <c r="F5" s="706"/>
      <c r="G5" s="706"/>
      <c r="H5" s="706"/>
      <c r="I5" s="706"/>
      <c r="J5" s="706"/>
      <c r="K5" s="707"/>
      <c r="L5" s="304"/>
      <c r="M5" s="304"/>
      <c r="N5" s="304"/>
      <c r="O5" s="304"/>
      <c r="P5" s="304"/>
      <c r="Q5" s="304"/>
    </row>
    <row r="6" spans="1:17" ht="45.75" customHeight="1" x14ac:dyDescent="0.2">
      <c r="A6" s="669" t="s">
        <v>34769</v>
      </c>
      <c r="B6" s="670"/>
      <c r="C6" s="670"/>
      <c r="D6" s="670"/>
      <c r="E6" s="670"/>
      <c r="F6" s="670"/>
      <c r="G6" s="670"/>
      <c r="H6" s="670"/>
      <c r="I6" s="670"/>
      <c r="J6" s="499"/>
      <c r="K6" s="500"/>
      <c r="L6" s="304"/>
      <c r="M6" s="304"/>
      <c r="N6" s="304"/>
      <c r="O6" s="304"/>
      <c r="P6" s="304"/>
      <c r="Q6" s="304"/>
    </row>
    <row r="7" spans="1:17" ht="9" customHeight="1" thickBot="1" x14ac:dyDescent="0.25">
      <c r="A7" s="671"/>
      <c r="B7" s="672"/>
      <c r="C7" s="672"/>
      <c r="D7" s="672"/>
      <c r="E7" s="672"/>
      <c r="F7" s="672"/>
      <c r="G7" s="672"/>
      <c r="H7" s="672"/>
      <c r="I7" s="672"/>
      <c r="J7" s="501"/>
      <c r="K7" s="502"/>
      <c r="L7" s="304"/>
      <c r="M7" s="304"/>
      <c r="N7" s="304"/>
      <c r="O7" s="304"/>
      <c r="P7" s="304"/>
      <c r="Q7" s="304"/>
    </row>
    <row r="8" spans="1:17" ht="15.75" thickBot="1" x14ac:dyDescent="0.25">
      <c r="A8" s="708"/>
      <c r="B8" s="709"/>
      <c r="C8" s="709"/>
      <c r="D8" s="709"/>
      <c r="E8" s="709"/>
      <c r="F8" s="709"/>
      <c r="G8" s="709"/>
      <c r="H8" s="709"/>
      <c r="I8" s="709"/>
      <c r="J8" s="709"/>
      <c r="K8" s="710"/>
      <c r="L8" s="304"/>
      <c r="M8" s="304"/>
      <c r="N8" s="304"/>
      <c r="O8" s="304"/>
      <c r="P8" s="304"/>
      <c r="Q8" s="304"/>
    </row>
    <row r="9" spans="1:17" s="311" customFormat="1" ht="15" x14ac:dyDescent="0.2">
      <c r="A9" s="711" t="s">
        <v>34608</v>
      </c>
      <c r="B9" s="712"/>
      <c r="C9" s="715" t="s">
        <v>34609</v>
      </c>
      <c r="D9" s="717" t="s">
        <v>34610</v>
      </c>
      <c r="E9" s="718"/>
      <c r="F9" s="718"/>
      <c r="G9" s="718"/>
      <c r="H9" s="718"/>
      <c r="I9" s="718"/>
      <c r="J9" s="718"/>
      <c r="K9" s="719"/>
      <c r="L9" s="310"/>
      <c r="M9" s="310"/>
      <c r="N9" s="310"/>
      <c r="O9" s="310"/>
      <c r="P9" s="310"/>
      <c r="Q9" s="310"/>
    </row>
    <row r="10" spans="1:17" s="311" customFormat="1" ht="15" x14ac:dyDescent="0.2">
      <c r="A10" s="713"/>
      <c r="B10" s="714"/>
      <c r="C10" s="716"/>
      <c r="D10" s="312" t="s">
        <v>34611</v>
      </c>
      <c r="E10" s="312" t="s">
        <v>34611</v>
      </c>
      <c r="F10" s="312" t="s">
        <v>34611</v>
      </c>
      <c r="G10" s="312" t="s">
        <v>34611</v>
      </c>
      <c r="H10" s="312" t="s">
        <v>34611</v>
      </c>
      <c r="I10" s="312" t="s">
        <v>34611</v>
      </c>
      <c r="J10" s="312" t="s">
        <v>34611</v>
      </c>
      <c r="K10" s="313" t="s">
        <v>34611</v>
      </c>
      <c r="L10" s="310"/>
      <c r="M10" s="310"/>
      <c r="N10" s="310"/>
      <c r="O10" s="310"/>
      <c r="P10" s="310"/>
      <c r="Q10" s="310"/>
    </row>
    <row r="11" spans="1:17" ht="12.75" customHeight="1" x14ac:dyDescent="0.2">
      <c r="A11" s="720" t="s">
        <v>34612</v>
      </c>
      <c r="B11" s="721"/>
      <c r="C11" s="716"/>
      <c r="D11" s="722">
        <v>1</v>
      </c>
      <c r="E11" s="722" t="s">
        <v>34613</v>
      </c>
      <c r="F11" s="722" t="s">
        <v>34614</v>
      </c>
      <c r="G11" s="722" t="s">
        <v>34615</v>
      </c>
      <c r="H11" s="722" t="s">
        <v>34616</v>
      </c>
      <c r="I11" s="722" t="s">
        <v>34617</v>
      </c>
      <c r="J11" s="722" t="s">
        <v>34618</v>
      </c>
      <c r="K11" s="723" t="s">
        <v>34619</v>
      </c>
      <c r="L11" s="304"/>
      <c r="M11" s="304"/>
      <c r="N11" s="304"/>
      <c r="O11" s="304"/>
      <c r="P11" s="304"/>
      <c r="Q11" s="304"/>
    </row>
    <row r="12" spans="1:17" ht="12.75" customHeight="1" x14ac:dyDescent="0.2">
      <c r="A12" s="720"/>
      <c r="B12" s="721"/>
      <c r="C12" s="716"/>
      <c r="D12" s="722"/>
      <c r="E12" s="722"/>
      <c r="F12" s="722"/>
      <c r="G12" s="722"/>
      <c r="H12" s="722"/>
      <c r="I12" s="722"/>
      <c r="J12" s="722"/>
      <c r="K12" s="723"/>
      <c r="L12" s="304"/>
      <c r="M12" s="304"/>
      <c r="N12" s="304"/>
      <c r="O12" s="304"/>
      <c r="P12" s="304"/>
      <c r="Q12" s="304"/>
    </row>
    <row r="13" spans="1:17" ht="15" x14ac:dyDescent="0.2">
      <c r="A13" s="704" t="s">
        <v>34620</v>
      </c>
      <c r="B13" s="314" t="s">
        <v>34621</v>
      </c>
      <c r="C13" s="315">
        <f>SUM(D13:I13)</f>
        <v>1</v>
      </c>
      <c r="D13" s="315">
        <v>0.15</v>
      </c>
      <c r="E13" s="315">
        <v>0.15</v>
      </c>
      <c r="F13" s="315">
        <v>0.25</v>
      </c>
      <c r="G13" s="315">
        <v>0.2</v>
      </c>
      <c r="H13" s="315">
        <v>0.15</v>
      </c>
      <c r="I13" s="315">
        <v>0.1</v>
      </c>
      <c r="J13" s="315"/>
      <c r="K13" s="316"/>
      <c r="L13" s="304"/>
      <c r="M13" s="317">
        <f t="shared" ref="M13:M18" si="0">SUM(D13:L13)</f>
        <v>1</v>
      </c>
      <c r="N13" s="304"/>
      <c r="O13" s="304"/>
      <c r="P13" s="304"/>
      <c r="Q13" s="304"/>
    </row>
    <row r="14" spans="1:17" ht="15.75" x14ac:dyDescent="0.2">
      <c r="A14" s="704"/>
      <c r="B14" s="318" t="s">
        <v>34622</v>
      </c>
      <c r="C14" s="319">
        <f>'Anexo IV'!H11</f>
        <v>400134.47</v>
      </c>
      <c r="D14" s="319">
        <f>$C$14*D13</f>
        <v>60020.170499999993</v>
      </c>
      <c r="E14" s="319">
        <f t="shared" ref="E14:K14" si="1">$C$14*E13</f>
        <v>60020.170499999993</v>
      </c>
      <c r="F14" s="319">
        <f t="shared" si="1"/>
        <v>100033.61749999999</v>
      </c>
      <c r="G14" s="319">
        <f t="shared" si="1"/>
        <v>80026.894</v>
      </c>
      <c r="H14" s="319">
        <f t="shared" si="1"/>
        <v>60020.170499999993</v>
      </c>
      <c r="I14" s="319">
        <f t="shared" si="1"/>
        <v>40013.447</v>
      </c>
      <c r="J14" s="319">
        <f t="shared" si="1"/>
        <v>0</v>
      </c>
      <c r="K14" s="319">
        <f t="shared" si="1"/>
        <v>0</v>
      </c>
      <c r="L14" s="304"/>
      <c r="M14" s="320">
        <f t="shared" si="0"/>
        <v>400134.47</v>
      </c>
      <c r="N14" s="321"/>
      <c r="O14" s="304"/>
      <c r="P14" s="304"/>
      <c r="Q14" s="304"/>
    </row>
    <row r="15" spans="1:17" ht="15" x14ac:dyDescent="0.2">
      <c r="A15" s="726" t="s">
        <v>34623</v>
      </c>
      <c r="B15" s="314" t="s">
        <v>34621</v>
      </c>
      <c r="C15" s="315">
        <f>SUM(D15:I15)</f>
        <v>1</v>
      </c>
      <c r="D15" s="315">
        <v>0.2</v>
      </c>
      <c r="E15" s="315">
        <v>0.25</v>
      </c>
      <c r="F15" s="315">
        <v>0.25</v>
      </c>
      <c r="G15" s="315">
        <v>0.15</v>
      </c>
      <c r="H15" s="315">
        <v>0.1</v>
      </c>
      <c r="I15" s="315">
        <v>0.05</v>
      </c>
      <c r="J15" s="315"/>
      <c r="K15" s="316"/>
      <c r="L15" s="304"/>
      <c r="M15" s="317">
        <f t="shared" si="0"/>
        <v>1</v>
      </c>
      <c r="N15" s="321"/>
      <c r="O15" s="304"/>
      <c r="P15" s="304"/>
      <c r="Q15" s="304"/>
    </row>
    <row r="16" spans="1:17" ht="15.75" x14ac:dyDescent="0.2">
      <c r="A16" s="727"/>
      <c r="B16" s="318" t="s">
        <v>34622</v>
      </c>
      <c r="C16" s="319">
        <f>'Anexo IV'!H27</f>
        <v>649790.75</v>
      </c>
      <c r="D16" s="319">
        <f>$C$16*D15</f>
        <v>129958.15000000001</v>
      </c>
      <c r="E16" s="319">
        <f t="shared" ref="E16:K16" si="2">$C$16*E15</f>
        <v>162447.6875</v>
      </c>
      <c r="F16" s="319">
        <f t="shared" si="2"/>
        <v>162447.6875</v>
      </c>
      <c r="G16" s="319">
        <f t="shared" si="2"/>
        <v>97468.612500000003</v>
      </c>
      <c r="H16" s="319">
        <f t="shared" si="2"/>
        <v>64979.075000000004</v>
      </c>
      <c r="I16" s="319">
        <f t="shared" si="2"/>
        <v>32489.537500000002</v>
      </c>
      <c r="J16" s="319">
        <f t="shared" si="2"/>
        <v>0</v>
      </c>
      <c r="K16" s="319">
        <f t="shared" si="2"/>
        <v>0</v>
      </c>
      <c r="L16" s="304"/>
      <c r="M16" s="320">
        <f t="shared" si="0"/>
        <v>649790.75</v>
      </c>
      <c r="N16" s="321"/>
      <c r="O16" s="304"/>
      <c r="P16" s="304"/>
      <c r="Q16" s="304"/>
    </row>
    <row r="17" spans="1:17" ht="15" x14ac:dyDescent="0.2">
      <c r="A17" s="726" t="s">
        <v>34624</v>
      </c>
      <c r="B17" s="314" t="s">
        <v>34621</v>
      </c>
      <c r="C17" s="315">
        <f>SUM(D17:I17)</f>
        <v>0.99999999999999989</v>
      </c>
      <c r="D17" s="315"/>
      <c r="E17" s="315">
        <v>0.15</v>
      </c>
      <c r="F17" s="315">
        <v>0.2</v>
      </c>
      <c r="G17" s="315">
        <v>0.3</v>
      </c>
      <c r="H17" s="315">
        <v>0.25</v>
      </c>
      <c r="I17" s="315">
        <v>0.1</v>
      </c>
      <c r="J17" s="315"/>
      <c r="K17" s="316"/>
      <c r="L17" s="304"/>
      <c r="M17" s="317">
        <f t="shared" si="0"/>
        <v>0.99999999999999989</v>
      </c>
      <c r="N17" s="321"/>
      <c r="O17" s="304"/>
      <c r="P17" s="304"/>
      <c r="Q17" s="304"/>
    </row>
    <row r="18" spans="1:17" ht="31.5" x14ac:dyDescent="0.2">
      <c r="A18" s="728"/>
      <c r="B18" s="318" t="s">
        <v>34625</v>
      </c>
      <c r="C18" s="319">
        <f>'Anexo IV'!H59</f>
        <v>1652519.93</v>
      </c>
      <c r="D18" s="319">
        <f>$C$18*D17</f>
        <v>0</v>
      </c>
      <c r="E18" s="319">
        <f t="shared" ref="E18:K18" si="3">$C$18*E17</f>
        <v>247877.98949999997</v>
      </c>
      <c r="F18" s="319">
        <f t="shared" si="3"/>
        <v>330503.98600000003</v>
      </c>
      <c r="G18" s="319">
        <f t="shared" si="3"/>
        <v>495755.97899999993</v>
      </c>
      <c r="H18" s="319">
        <f t="shared" si="3"/>
        <v>413129.98249999998</v>
      </c>
      <c r="I18" s="319">
        <f t="shared" si="3"/>
        <v>165251.99300000002</v>
      </c>
      <c r="J18" s="319">
        <f t="shared" si="3"/>
        <v>0</v>
      </c>
      <c r="K18" s="319">
        <f t="shared" si="3"/>
        <v>0</v>
      </c>
      <c r="L18" s="304"/>
      <c r="M18" s="322">
        <f t="shared" si="0"/>
        <v>1652519.93</v>
      </c>
      <c r="N18" s="321"/>
      <c r="O18" s="304"/>
      <c r="P18" s="304"/>
      <c r="Q18" s="304"/>
    </row>
    <row r="19" spans="1:17" s="311" customFormat="1" ht="15.75" x14ac:dyDescent="0.25">
      <c r="A19" s="324"/>
      <c r="B19" s="325"/>
      <c r="C19" s="326"/>
      <c r="D19" s="326"/>
      <c r="E19" s="326"/>
      <c r="F19" s="326"/>
      <c r="G19" s="327"/>
      <c r="H19" s="327"/>
      <c r="I19" s="327"/>
      <c r="J19" s="327"/>
      <c r="K19" s="328"/>
      <c r="L19" s="310"/>
      <c r="M19" s="329"/>
      <c r="N19" s="330"/>
      <c r="O19" s="310"/>
      <c r="P19" s="310"/>
      <c r="Q19" s="310"/>
    </row>
    <row r="20" spans="1:17" ht="15" customHeight="1" x14ac:dyDescent="0.2">
      <c r="A20" s="729" t="s">
        <v>34626</v>
      </c>
      <c r="B20" s="314" t="s">
        <v>34621</v>
      </c>
      <c r="C20" s="315"/>
      <c r="D20" s="315"/>
      <c r="E20" s="315"/>
      <c r="F20" s="315"/>
      <c r="G20" s="315"/>
      <c r="H20" s="315"/>
      <c r="I20" s="315"/>
      <c r="J20" s="315" t="e">
        <f>J21/$C$21</f>
        <v>#REF!</v>
      </c>
      <c r="K20" s="315"/>
      <c r="L20" s="304"/>
      <c r="M20" s="317" t="e">
        <f>SUM(D20:L20)</f>
        <v>#REF!</v>
      </c>
      <c r="N20" s="321"/>
      <c r="O20" s="304"/>
      <c r="P20" s="304"/>
      <c r="Q20" s="304"/>
    </row>
    <row r="21" spans="1:17" ht="15.75" x14ac:dyDescent="0.2">
      <c r="A21" s="730"/>
      <c r="B21" s="318" t="s">
        <v>34622</v>
      </c>
      <c r="C21" s="319">
        <f>'Anexo IV'!H82</f>
        <v>772088.57</v>
      </c>
      <c r="D21" s="319">
        <f>(D14+D16+D18)*'Anexo IV'!$G$82</f>
        <v>54276.806166850001</v>
      </c>
      <c r="E21" s="319">
        <f>(E14+E16+E18)*'Anexo IV'!$G$82</f>
        <v>134377.80863074999</v>
      </c>
      <c r="F21" s="319">
        <f>(F14+F16+F18)*'Anexo IV'!$G$82</f>
        <v>169415.8976387</v>
      </c>
      <c r="G21" s="319">
        <f>(G14+G16+G18)*'Anexo IV'!$G$82</f>
        <v>192347.94940734998</v>
      </c>
      <c r="H21" s="319">
        <f>(H14+H16+H18)*'Anexo IV'!$G$82</f>
        <v>153743.52043960002</v>
      </c>
      <c r="I21" s="319">
        <f>(I14+I16+I18)*'Anexo IV'!$G$82</f>
        <v>67926.597071750017</v>
      </c>
      <c r="J21" s="319" t="e">
        <f>(J14+J16+J18+#REF!+#REF!)*#REF!</f>
        <v>#REF!</v>
      </c>
      <c r="K21" s="319" t="e">
        <f>(K14+K16+K18+#REF!+#REF!)*#REF!</f>
        <v>#REF!</v>
      </c>
      <c r="L21" s="304"/>
      <c r="M21" s="320" t="e">
        <f>SUM(D21:L21)</f>
        <v>#REF!</v>
      </c>
      <c r="N21" s="321"/>
      <c r="O21" s="304"/>
      <c r="P21" s="304"/>
      <c r="Q21" s="304"/>
    </row>
    <row r="22" spans="1:17" ht="31.5" x14ac:dyDescent="0.2">
      <c r="A22" s="331"/>
      <c r="B22" s="318" t="s">
        <v>34625</v>
      </c>
      <c r="C22" s="332" t="s">
        <v>34627</v>
      </c>
      <c r="D22" s="323">
        <f t="shared" ref="D22:I22" si="4">D14+D16+D18+D21</f>
        <v>244255.12666685</v>
      </c>
      <c r="E22" s="323">
        <f t="shared" si="4"/>
        <v>604723.65613074997</v>
      </c>
      <c r="F22" s="323">
        <f t="shared" si="4"/>
        <v>762401.18863869994</v>
      </c>
      <c r="G22" s="323">
        <f t="shared" si="4"/>
        <v>865599.43490734999</v>
      </c>
      <c r="H22" s="323">
        <f t="shared" si="4"/>
        <v>691872.74843959999</v>
      </c>
      <c r="I22" s="323">
        <f t="shared" si="4"/>
        <v>305681.57457175007</v>
      </c>
      <c r="J22" s="323" t="e">
        <f>J14+J16+J18+#REF!+#REF!+J21</f>
        <v>#REF!</v>
      </c>
      <c r="K22" s="333" t="e">
        <f>K14+K16+K18+#REF!+#REF!+K21</f>
        <v>#REF!</v>
      </c>
      <c r="L22" s="304"/>
      <c r="M22" s="320"/>
      <c r="N22" s="321"/>
      <c r="O22" s="304"/>
      <c r="P22" s="304"/>
      <c r="Q22" s="304"/>
    </row>
    <row r="23" spans="1:17" ht="32.25" thickBot="1" x14ac:dyDescent="0.3">
      <c r="A23" s="334" t="s">
        <v>34628</v>
      </c>
      <c r="B23" s="335" t="s">
        <v>34625</v>
      </c>
      <c r="C23" s="336">
        <f>C14+C16+C18+C21</f>
        <v>3474533.7199999997</v>
      </c>
      <c r="D23" s="337">
        <f>D22</f>
        <v>244255.12666685</v>
      </c>
      <c r="E23" s="337">
        <f t="shared" ref="E23:K23" si="5">D23+E22</f>
        <v>848978.78279759991</v>
      </c>
      <c r="F23" s="337">
        <f t="shared" si="5"/>
        <v>1611379.9714362998</v>
      </c>
      <c r="G23" s="337">
        <f t="shared" si="5"/>
        <v>2476979.4063436501</v>
      </c>
      <c r="H23" s="337">
        <f t="shared" si="5"/>
        <v>3168852.1547832498</v>
      </c>
      <c r="I23" s="337">
        <f t="shared" si="5"/>
        <v>3474533.729355</v>
      </c>
      <c r="J23" s="337" t="e">
        <f t="shared" si="5"/>
        <v>#REF!</v>
      </c>
      <c r="K23" s="338" t="e">
        <f t="shared" si="5"/>
        <v>#REF!</v>
      </c>
      <c r="L23" s="304"/>
      <c r="M23" s="320"/>
      <c r="N23" s="304"/>
      <c r="O23" s="304"/>
      <c r="P23" s="304"/>
      <c r="Q23" s="304"/>
    </row>
    <row r="24" spans="1:17" ht="15.75" x14ac:dyDescent="0.25">
      <c r="A24" s="339"/>
      <c r="B24" s="340"/>
      <c r="C24" s="341"/>
      <c r="D24" s="341"/>
      <c r="E24" s="341"/>
      <c r="F24" s="341"/>
      <c r="G24" s="341"/>
      <c r="H24" s="341"/>
      <c r="I24" s="341"/>
      <c r="J24" s="341"/>
      <c r="K24" s="342"/>
      <c r="L24" s="304"/>
      <c r="M24" s="343"/>
      <c r="N24" s="304"/>
      <c r="O24" s="304"/>
      <c r="P24" s="304"/>
      <c r="Q24" s="304"/>
    </row>
    <row r="25" spans="1:17" ht="16.5" thickBot="1" x14ac:dyDescent="0.3">
      <c r="A25" s="344"/>
      <c r="B25" s="340"/>
      <c r="C25" s="340"/>
      <c r="D25" s="340"/>
      <c r="E25" s="340"/>
      <c r="F25" s="340"/>
      <c r="G25" s="340"/>
      <c r="H25" s="340"/>
      <c r="I25" s="340"/>
      <c r="J25" s="340"/>
      <c r="K25" s="340"/>
      <c r="L25" s="304"/>
      <c r="M25" s="304"/>
      <c r="N25" s="304"/>
      <c r="O25" s="304"/>
      <c r="P25" s="304"/>
      <c r="Q25" s="304"/>
    </row>
    <row r="26" spans="1:17" ht="15.75" x14ac:dyDescent="0.25">
      <c r="A26" s="731" t="s">
        <v>34629</v>
      </c>
      <c r="B26" s="732"/>
      <c r="C26" s="732"/>
      <c r="D26" s="345">
        <f>+D22/$C$23</f>
        <v>7.0298677851614005E-2</v>
      </c>
      <c r="E26" s="345">
        <f t="shared" ref="E26:K26" si="6">+E22/$C$23</f>
        <v>0.17404454953188656</v>
      </c>
      <c r="F26" s="345">
        <f t="shared" si="6"/>
        <v>0.21942546830102427</v>
      </c>
      <c r="G26" s="345">
        <f t="shared" si="6"/>
        <v>0.24912679071865507</v>
      </c>
      <c r="H26" s="345">
        <f t="shared" si="6"/>
        <v>0.19912679058403268</v>
      </c>
      <c r="I26" s="345">
        <f>+I22/$C$23</f>
        <v>8.7977725705235085E-2</v>
      </c>
      <c r="J26" s="345" t="e">
        <f>+J22/$C$23</f>
        <v>#REF!</v>
      </c>
      <c r="K26" s="346" t="e">
        <f t="shared" si="6"/>
        <v>#REF!</v>
      </c>
      <c r="L26" s="304"/>
      <c r="M26" s="304"/>
      <c r="N26" s="304"/>
      <c r="O26" s="304"/>
      <c r="P26" s="304"/>
      <c r="Q26" s="304"/>
    </row>
    <row r="27" spans="1:17" ht="16.5" thickBot="1" x14ac:dyDescent="0.3">
      <c r="A27" s="724" t="s">
        <v>34630</v>
      </c>
      <c r="B27" s="725"/>
      <c r="C27" s="725"/>
      <c r="D27" s="347">
        <f>+D26</f>
        <v>7.0298677851614005E-2</v>
      </c>
      <c r="E27" s="347">
        <f t="shared" ref="E27:K27" si="7">+D27+E26</f>
        <v>0.24434322738350056</v>
      </c>
      <c r="F27" s="347">
        <f t="shared" si="7"/>
        <v>0.46376869568452483</v>
      </c>
      <c r="G27" s="347">
        <f t="shared" si="7"/>
        <v>0.7128954864031799</v>
      </c>
      <c r="H27" s="347">
        <f t="shared" si="7"/>
        <v>0.91202227698721261</v>
      </c>
      <c r="I27" s="347">
        <f t="shared" si="7"/>
        <v>1.0000000026924476</v>
      </c>
      <c r="J27" s="347" t="e">
        <f t="shared" si="7"/>
        <v>#REF!</v>
      </c>
      <c r="K27" s="348" t="e">
        <f t="shared" si="7"/>
        <v>#REF!</v>
      </c>
      <c r="L27" s="304"/>
      <c r="M27" s="304"/>
      <c r="N27" s="304"/>
      <c r="O27" s="304"/>
      <c r="P27" s="304"/>
      <c r="Q27" s="304"/>
    </row>
    <row r="28" spans="1:17" x14ac:dyDescent="0.2">
      <c r="A28" s="304"/>
      <c r="B28" s="304"/>
      <c r="C28" s="304"/>
      <c r="D28" s="304"/>
      <c r="E28" s="304"/>
      <c r="F28" s="304"/>
      <c r="G28" s="304"/>
      <c r="H28" s="304"/>
      <c r="I28" s="304"/>
      <c r="J28" s="304"/>
      <c r="K28" s="304"/>
      <c r="L28" s="304"/>
      <c r="M28" s="304"/>
      <c r="N28" s="304"/>
      <c r="O28" s="304"/>
      <c r="P28" s="304"/>
      <c r="Q28" s="304"/>
    </row>
    <row r="29" spans="1:17" x14ac:dyDescent="0.2">
      <c r="A29" s="304"/>
      <c r="B29" s="304"/>
      <c r="C29" s="304"/>
      <c r="D29" s="304"/>
      <c r="E29" s="304"/>
      <c r="F29" s="304"/>
      <c r="G29" s="304"/>
      <c r="H29" s="304"/>
      <c r="I29" s="304"/>
      <c r="J29" s="304"/>
      <c r="K29" s="304"/>
      <c r="L29" s="304"/>
      <c r="M29" s="304"/>
      <c r="N29" s="304"/>
      <c r="O29" s="304"/>
      <c r="P29" s="304"/>
      <c r="Q29" s="304"/>
    </row>
  </sheetData>
  <mergeCells count="20">
    <mergeCell ref="A27:C27"/>
    <mergeCell ref="A15:A16"/>
    <mergeCell ref="A17:A18"/>
    <mergeCell ref="A20:A21"/>
    <mergeCell ref="A26:C26"/>
    <mergeCell ref="A13:A14"/>
    <mergeCell ref="A5:K5"/>
    <mergeCell ref="A8:K8"/>
    <mergeCell ref="A9:B10"/>
    <mergeCell ref="C9:C12"/>
    <mergeCell ref="D9:K9"/>
    <mergeCell ref="A11:B12"/>
    <mergeCell ref="D11:D12"/>
    <mergeCell ref="E11:E12"/>
    <mergeCell ref="F11:F12"/>
    <mergeCell ref="G11:G12"/>
    <mergeCell ref="H11:H12"/>
    <mergeCell ref="I11:I12"/>
    <mergeCell ref="J11:J12"/>
    <mergeCell ref="K11:K12"/>
  </mergeCells>
  <pageMargins left="0.51181102362204722" right="0.51181102362204722" top="0.78740157480314965" bottom="0.78740157480314965" header="0.31496062992125984" footer="0.31496062992125984"/>
  <pageSetup paperSize="9" scale="7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view="pageBreakPreview" zoomScale="85" zoomScaleNormal="100" zoomScaleSheetLayoutView="85" workbookViewId="0">
      <selection activeCell="D47" sqref="D47"/>
    </sheetView>
  </sheetViews>
  <sheetFormatPr defaultRowHeight="12.75" x14ac:dyDescent="0.2"/>
  <cols>
    <col min="7" max="7" width="13.140625" customWidth="1"/>
  </cols>
  <sheetData>
    <row r="1" spans="1:10" ht="15" x14ac:dyDescent="0.25">
      <c r="A1" s="505"/>
      <c r="B1" s="505"/>
      <c r="C1" s="505"/>
      <c r="D1" s="505"/>
      <c r="E1" s="505"/>
      <c r="F1" s="505"/>
      <c r="G1" s="505"/>
      <c r="H1" s="505"/>
      <c r="I1" s="505"/>
      <c r="J1" s="505"/>
    </row>
    <row r="2" spans="1:10" ht="15" x14ac:dyDescent="0.25">
      <c r="A2" s="506"/>
      <c r="B2" s="506"/>
      <c r="C2" s="506"/>
      <c r="D2" s="506"/>
      <c r="E2" s="506"/>
      <c r="F2" s="505"/>
      <c r="G2" s="506"/>
      <c r="H2" s="506"/>
      <c r="I2" s="733" t="s">
        <v>34679</v>
      </c>
      <c r="J2" s="733"/>
    </row>
    <row r="3" spans="1:10" ht="18" x14ac:dyDescent="0.25">
      <c r="A3" s="506"/>
      <c r="B3" s="506"/>
      <c r="C3" s="507"/>
      <c r="D3" s="506"/>
      <c r="E3" s="506"/>
      <c r="F3" s="506"/>
      <c r="G3" s="506"/>
      <c r="H3" s="506"/>
      <c r="I3" s="734" t="s">
        <v>34680</v>
      </c>
      <c r="J3" s="734"/>
    </row>
    <row r="4" spans="1:10" ht="18" x14ac:dyDescent="0.2">
      <c r="A4" s="506"/>
      <c r="B4" s="506"/>
      <c r="C4" s="508"/>
      <c r="D4" s="506"/>
      <c r="E4" s="506"/>
      <c r="F4" s="506"/>
      <c r="G4" s="506"/>
      <c r="H4" s="506"/>
      <c r="I4" s="509"/>
      <c r="J4" s="509"/>
    </row>
    <row r="5" spans="1:10" ht="18" x14ac:dyDescent="0.25">
      <c r="A5" s="506"/>
      <c r="B5" s="506"/>
      <c r="C5" s="510"/>
      <c r="D5" s="506"/>
      <c r="E5" s="506"/>
      <c r="F5" s="506"/>
      <c r="G5" s="506"/>
      <c r="H5" s="506"/>
      <c r="I5" s="509"/>
      <c r="J5" s="509"/>
    </row>
    <row r="6" spans="1:10" ht="18" x14ac:dyDescent="0.25">
      <c r="A6" s="506"/>
      <c r="B6" s="506"/>
      <c r="C6" s="510" t="s">
        <v>34681</v>
      </c>
      <c r="D6" s="506"/>
      <c r="E6" s="506"/>
      <c r="F6" s="506"/>
      <c r="G6" s="506"/>
      <c r="H6" s="506"/>
      <c r="I6" s="509"/>
      <c r="J6" s="509"/>
    </row>
    <row r="7" spans="1:10" ht="15.75" x14ac:dyDescent="0.25">
      <c r="A7" s="511"/>
      <c r="B7" s="511"/>
      <c r="C7" s="506"/>
      <c r="D7" s="506"/>
      <c r="E7" s="512" t="s">
        <v>34682</v>
      </c>
      <c r="F7" s="506"/>
      <c r="G7" s="506"/>
      <c r="H7" s="506"/>
      <c r="I7" s="506"/>
      <c r="J7" s="506"/>
    </row>
    <row r="8" spans="1:10" x14ac:dyDescent="0.2">
      <c r="A8" s="735" t="s">
        <v>34683</v>
      </c>
      <c r="B8" s="735"/>
      <c r="C8" s="513" t="s">
        <v>34684</v>
      </c>
      <c r="D8" s="513"/>
      <c r="E8" s="736" t="s">
        <v>34685</v>
      </c>
      <c r="F8" s="736"/>
      <c r="G8" s="736"/>
      <c r="H8" s="736"/>
      <c r="I8" s="736"/>
      <c r="J8" s="736"/>
    </row>
    <row r="9" spans="1:10" x14ac:dyDescent="0.2">
      <c r="A9" s="737"/>
      <c r="B9" s="737"/>
      <c r="C9" s="738"/>
      <c r="D9" s="738"/>
      <c r="E9" s="737" t="s">
        <v>1</v>
      </c>
      <c r="F9" s="737"/>
      <c r="G9" s="737"/>
      <c r="H9" s="737"/>
      <c r="I9" s="737"/>
      <c r="J9" s="737"/>
    </row>
    <row r="10" spans="1:10" x14ac:dyDescent="0.2">
      <c r="A10" s="514"/>
      <c r="B10" s="514"/>
      <c r="C10" s="514"/>
      <c r="D10" s="514"/>
      <c r="E10" s="514"/>
      <c r="F10" s="514"/>
      <c r="G10" s="514"/>
      <c r="H10" s="514"/>
      <c r="I10" s="514"/>
      <c r="J10" s="514"/>
    </row>
    <row r="11" spans="1:10" x14ac:dyDescent="0.2">
      <c r="A11" s="736" t="s">
        <v>34686</v>
      </c>
      <c r="B11" s="736"/>
      <c r="C11" s="736"/>
      <c r="D11" s="736"/>
      <c r="E11" s="736"/>
      <c r="F11" s="736"/>
      <c r="G11" s="736"/>
      <c r="H11" s="736"/>
      <c r="I11" s="736"/>
      <c r="J11" s="736"/>
    </row>
    <row r="12" spans="1:10" x14ac:dyDescent="0.2">
      <c r="A12" s="739" t="s">
        <v>34741</v>
      </c>
      <c r="B12" s="740"/>
      <c r="C12" s="740"/>
      <c r="D12" s="740"/>
      <c r="E12" s="740"/>
      <c r="F12" s="740"/>
      <c r="G12" s="740"/>
      <c r="H12" s="740"/>
      <c r="I12" s="740"/>
      <c r="J12" s="740"/>
    </row>
    <row r="13" spans="1:10" x14ac:dyDescent="0.2">
      <c r="A13" s="514"/>
      <c r="B13" s="514"/>
      <c r="C13" s="514"/>
      <c r="D13" s="514"/>
      <c r="E13" s="514"/>
      <c r="F13" s="514"/>
      <c r="G13" s="514"/>
      <c r="H13" s="514"/>
      <c r="I13" s="514"/>
      <c r="J13" s="514"/>
    </row>
    <row r="14" spans="1:10" x14ac:dyDescent="0.2">
      <c r="A14" s="741" t="s">
        <v>34687</v>
      </c>
      <c r="B14" s="741"/>
      <c r="C14" s="741"/>
      <c r="D14" s="741"/>
      <c r="E14" s="741"/>
      <c r="F14" s="741"/>
      <c r="G14" s="741"/>
      <c r="H14" s="741"/>
      <c r="I14" s="742">
        <v>1</v>
      </c>
      <c r="J14" s="742"/>
    </row>
    <row r="15" spans="1:10" x14ac:dyDescent="0.2">
      <c r="A15" s="743" t="s">
        <v>34688</v>
      </c>
      <c r="B15" s="743"/>
      <c r="C15" s="743"/>
      <c r="D15" s="743"/>
      <c r="E15" s="743"/>
      <c r="F15" s="743"/>
      <c r="G15" s="743"/>
      <c r="H15" s="743"/>
      <c r="I15" s="742">
        <v>0.05</v>
      </c>
      <c r="J15" s="742"/>
    </row>
    <row r="16" spans="1:10" x14ac:dyDescent="0.2">
      <c r="A16" s="515"/>
      <c r="B16" s="515"/>
      <c r="C16" s="515"/>
      <c r="D16" s="515"/>
      <c r="E16" s="515"/>
      <c r="F16" s="515"/>
      <c r="G16" s="515"/>
      <c r="H16" s="515"/>
      <c r="I16" s="515"/>
      <c r="J16" s="515"/>
    </row>
    <row r="17" spans="1:10" x14ac:dyDescent="0.2">
      <c r="A17" s="506"/>
      <c r="B17" s="506"/>
      <c r="C17" s="506"/>
      <c r="D17" s="506"/>
      <c r="E17" s="506"/>
      <c r="F17" s="506"/>
      <c r="G17" s="506"/>
      <c r="H17" s="506"/>
      <c r="I17" s="506"/>
      <c r="J17" s="506"/>
    </row>
    <row r="18" spans="1:10" ht="15.75" x14ac:dyDescent="0.25">
      <c r="A18" s="745" t="s">
        <v>34719</v>
      </c>
      <c r="B18" s="745"/>
      <c r="C18" s="745"/>
      <c r="D18" s="745"/>
      <c r="E18" s="745"/>
      <c r="F18" s="745"/>
      <c r="G18" s="745"/>
      <c r="H18" s="745"/>
      <c r="I18" s="745"/>
      <c r="J18" s="745"/>
    </row>
    <row r="19" spans="1:10" ht="14.25" x14ac:dyDescent="0.2">
      <c r="A19" s="516"/>
      <c r="B19" s="516"/>
      <c r="C19" s="516"/>
      <c r="D19" s="516"/>
      <c r="E19" s="516"/>
      <c r="F19" s="516"/>
      <c r="G19" s="516"/>
      <c r="H19" s="516"/>
      <c r="I19" s="516"/>
      <c r="J19" s="516"/>
    </row>
    <row r="20" spans="1:10" x14ac:dyDescent="0.2">
      <c r="A20" s="736" t="s">
        <v>34689</v>
      </c>
      <c r="B20" s="736"/>
      <c r="C20" s="736"/>
      <c r="D20" s="736"/>
      <c r="E20" s="736"/>
      <c r="F20" s="736"/>
      <c r="G20" s="736"/>
      <c r="H20" s="736"/>
      <c r="I20" s="736"/>
      <c r="J20" s="736"/>
    </row>
    <row r="21" spans="1:10" x14ac:dyDescent="0.2">
      <c r="A21" s="746" t="s">
        <v>34690</v>
      </c>
      <c r="B21" s="746"/>
      <c r="C21" s="746"/>
      <c r="D21" s="746"/>
      <c r="E21" s="746"/>
      <c r="F21" s="746"/>
      <c r="G21" s="746"/>
      <c r="H21" s="746"/>
      <c r="I21" s="746"/>
      <c r="J21" s="746"/>
    </row>
    <row r="22" spans="1:10" x14ac:dyDescent="0.2">
      <c r="A22" s="506"/>
      <c r="B22" s="506"/>
      <c r="C22" s="506"/>
      <c r="D22" s="506"/>
      <c r="E22" s="506"/>
      <c r="F22" s="506"/>
      <c r="G22" s="506"/>
      <c r="H22" s="506"/>
      <c r="I22" s="506"/>
      <c r="J22" s="506"/>
    </row>
    <row r="23" spans="1:10" x14ac:dyDescent="0.2">
      <c r="A23" s="747" t="s">
        <v>34691</v>
      </c>
      <c r="B23" s="747"/>
      <c r="C23" s="747"/>
      <c r="D23" s="747"/>
      <c r="E23" s="747"/>
      <c r="F23" s="747"/>
      <c r="G23" s="747"/>
      <c r="H23" s="747"/>
      <c r="I23" s="747" t="s">
        <v>34692</v>
      </c>
      <c r="J23" s="748" t="s">
        <v>34693</v>
      </c>
    </row>
    <row r="24" spans="1:10" x14ac:dyDescent="0.2">
      <c r="A24" s="747"/>
      <c r="B24" s="747"/>
      <c r="C24" s="747"/>
      <c r="D24" s="747"/>
      <c r="E24" s="747"/>
      <c r="F24" s="747"/>
      <c r="G24" s="747"/>
      <c r="H24" s="747"/>
      <c r="I24" s="747"/>
      <c r="J24" s="748"/>
    </row>
    <row r="25" spans="1:10" ht="14.25" x14ac:dyDescent="0.2">
      <c r="A25" s="744" t="s">
        <v>34694</v>
      </c>
      <c r="B25" s="744"/>
      <c r="C25" s="744"/>
      <c r="D25" s="744"/>
      <c r="E25" s="744"/>
      <c r="F25" s="744"/>
      <c r="G25" s="744"/>
      <c r="H25" s="744"/>
      <c r="I25" s="517" t="s">
        <v>34695</v>
      </c>
      <c r="J25" s="522">
        <v>0.04</v>
      </c>
    </row>
    <row r="26" spans="1:10" ht="14.25" x14ac:dyDescent="0.2">
      <c r="A26" s="744" t="s">
        <v>34696</v>
      </c>
      <c r="B26" s="744"/>
      <c r="C26" s="744"/>
      <c r="D26" s="744"/>
      <c r="E26" s="744"/>
      <c r="F26" s="744"/>
      <c r="G26" s="744"/>
      <c r="H26" s="744"/>
      <c r="I26" s="517" t="s">
        <v>34697</v>
      </c>
      <c r="J26" s="522">
        <v>0.01</v>
      </c>
    </row>
    <row r="27" spans="1:10" ht="14.25" x14ac:dyDescent="0.2">
      <c r="A27" s="744" t="s">
        <v>34698</v>
      </c>
      <c r="B27" s="744"/>
      <c r="C27" s="744"/>
      <c r="D27" s="744"/>
      <c r="E27" s="744"/>
      <c r="F27" s="744"/>
      <c r="G27" s="744"/>
      <c r="H27" s="744"/>
      <c r="I27" s="517" t="s">
        <v>34699</v>
      </c>
      <c r="J27" s="522">
        <v>5.0000000000000001E-3</v>
      </c>
    </row>
    <row r="28" spans="1:10" ht="14.25" x14ac:dyDescent="0.2">
      <c r="A28" s="744" t="s">
        <v>34700</v>
      </c>
      <c r="B28" s="744"/>
      <c r="C28" s="744"/>
      <c r="D28" s="744"/>
      <c r="E28" s="744"/>
      <c r="F28" s="744"/>
      <c r="G28" s="744"/>
      <c r="H28" s="744"/>
      <c r="I28" s="517" t="s">
        <v>34701</v>
      </c>
      <c r="J28" s="522">
        <v>8.0000000000000002E-3</v>
      </c>
    </row>
    <row r="29" spans="1:10" ht="14.25" x14ac:dyDescent="0.2">
      <c r="A29" s="744" t="s">
        <v>34702</v>
      </c>
      <c r="B29" s="744"/>
      <c r="C29" s="744"/>
      <c r="D29" s="744"/>
      <c r="E29" s="744"/>
      <c r="F29" s="744"/>
      <c r="G29" s="744"/>
      <c r="H29" s="744"/>
      <c r="I29" s="517" t="s">
        <v>23655</v>
      </c>
      <c r="J29" s="522">
        <v>0.05</v>
      </c>
    </row>
    <row r="30" spans="1:10" ht="14.25" x14ac:dyDescent="0.2">
      <c r="A30" s="744" t="s">
        <v>34703</v>
      </c>
      <c r="B30" s="744"/>
      <c r="C30" s="744"/>
      <c r="D30" s="744"/>
      <c r="E30" s="744"/>
      <c r="F30" s="744"/>
      <c r="G30" s="744"/>
      <c r="H30" s="744"/>
      <c r="I30" s="517" t="s">
        <v>34704</v>
      </c>
      <c r="J30" s="522">
        <v>3.6499999999999998E-2</v>
      </c>
    </row>
    <row r="31" spans="1:10" ht="14.25" x14ac:dyDescent="0.2">
      <c r="A31" s="744" t="s">
        <v>34705</v>
      </c>
      <c r="B31" s="744"/>
      <c r="C31" s="744"/>
      <c r="D31" s="744"/>
      <c r="E31" s="744"/>
      <c r="F31" s="744"/>
      <c r="G31" s="744"/>
      <c r="H31" s="744"/>
      <c r="I31" s="517" t="s">
        <v>34706</v>
      </c>
      <c r="J31" s="523">
        <v>0.05</v>
      </c>
    </row>
    <row r="32" spans="1:10" ht="21" customHeight="1" x14ac:dyDescent="0.2">
      <c r="A32" s="750" t="s">
        <v>34707</v>
      </c>
      <c r="B32" s="750"/>
      <c r="C32" s="750"/>
      <c r="D32" s="750"/>
      <c r="E32" s="750"/>
      <c r="F32" s="750"/>
      <c r="G32" s="750"/>
      <c r="H32" s="750"/>
      <c r="I32" s="518" t="s">
        <v>34708</v>
      </c>
      <c r="J32" s="524">
        <v>4.4999999999999998E-2</v>
      </c>
    </row>
    <row r="33" spans="1:10" ht="30" x14ac:dyDescent="0.2">
      <c r="A33" s="751" t="s">
        <v>34709</v>
      </c>
      <c r="B33" s="751"/>
      <c r="C33" s="751"/>
      <c r="D33" s="751"/>
      <c r="E33" s="751"/>
      <c r="F33" s="751"/>
      <c r="G33" s="751"/>
      <c r="H33" s="751"/>
      <c r="I33" s="525" t="s">
        <v>34710</v>
      </c>
      <c r="J33" s="526">
        <v>0.28570000000000001</v>
      </c>
    </row>
    <row r="34" spans="1:10" x14ac:dyDescent="0.2">
      <c r="A34" s="506"/>
      <c r="B34" s="506"/>
      <c r="C34" s="506"/>
      <c r="D34" s="506"/>
      <c r="E34" s="506"/>
      <c r="F34" s="506"/>
      <c r="G34" s="506"/>
      <c r="H34" s="506"/>
      <c r="I34" s="506"/>
      <c r="J34" s="506"/>
    </row>
    <row r="35" spans="1:10" x14ac:dyDescent="0.2">
      <c r="A35" s="506"/>
      <c r="B35" s="506"/>
      <c r="C35" s="506"/>
      <c r="D35" s="506"/>
      <c r="E35" s="506"/>
      <c r="F35" s="506"/>
      <c r="G35" s="506"/>
      <c r="H35" s="506"/>
      <c r="I35" s="506"/>
      <c r="J35" s="506"/>
    </row>
    <row r="36" spans="1:10" x14ac:dyDescent="0.2">
      <c r="A36" s="752" t="s">
        <v>34711</v>
      </c>
      <c r="B36" s="752"/>
      <c r="C36" s="752"/>
      <c r="D36" s="752"/>
      <c r="E36" s="752"/>
      <c r="F36" s="752"/>
      <c r="G36" s="752"/>
      <c r="H36" s="752"/>
      <c r="I36" s="752"/>
      <c r="J36" s="752"/>
    </row>
    <row r="37" spans="1:10" x14ac:dyDescent="0.2">
      <c r="A37" s="519"/>
      <c r="B37" s="519"/>
      <c r="C37" s="519"/>
      <c r="D37" s="753" t="s">
        <v>34712</v>
      </c>
      <c r="E37" s="754" t="s">
        <v>34713</v>
      </c>
      <c r="F37" s="754"/>
      <c r="G37" s="754"/>
      <c r="H37" s="755" t="s">
        <v>34714</v>
      </c>
      <c r="I37" s="519"/>
      <c r="J37" s="519"/>
    </row>
    <row r="38" spans="1:10" x14ac:dyDescent="0.2">
      <c r="A38" s="519"/>
      <c r="B38" s="519"/>
      <c r="C38" s="519"/>
      <c r="D38" s="753"/>
      <c r="E38" s="756" t="s">
        <v>34715</v>
      </c>
      <c r="F38" s="756"/>
      <c r="G38" s="756"/>
      <c r="H38" s="755"/>
      <c r="I38" s="519"/>
      <c r="J38" s="519"/>
    </row>
    <row r="39" spans="1:10" x14ac:dyDescent="0.2">
      <c r="A39" s="520"/>
      <c r="B39" s="520"/>
      <c r="C39" s="520"/>
      <c r="D39" s="520"/>
      <c r="E39" s="520"/>
      <c r="F39" s="520"/>
      <c r="G39" s="520"/>
      <c r="H39" s="520"/>
      <c r="I39" s="520"/>
      <c r="J39" s="520"/>
    </row>
    <row r="40" spans="1:10" x14ac:dyDescent="0.2">
      <c r="A40" s="741" t="s">
        <v>34716</v>
      </c>
      <c r="B40" s="741"/>
      <c r="C40" s="741"/>
      <c r="D40" s="741"/>
      <c r="E40" s="741"/>
      <c r="F40" s="741"/>
      <c r="G40" s="741"/>
      <c r="H40" s="741"/>
      <c r="I40" s="741"/>
      <c r="J40" s="741"/>
    </row>
    <row r="41" spans="1:10" x14ac:dyDescent="0.2">
      <c r="A41" s="506"/>
      <c r="B41" s="506"/>
      <c r="C41" s="506"/>
      <c r="D41" s="506"/>
      <c r="E41" s="506"/>
      <c r="F41" s="506"/>
      <c r="G41" s="506"/>
      <c r="H41" s="506"/>
      <c r="I41" s="506"/>
      <c r="J41" s="506"/>
    </row>
    <row r="42" spans="1:10" x14ac:dyDescent="0.2">
      <c r="A42" s="741" t="s">
        <v>34717</v>
      </c>
      <c r="B42" s="741"/>
      <c r="C42" s="741"/>
      <c r="D42" s="741"/>
      <c r="E42" s="741"/>
      <c r="F42" s="741"/>
      <c r="G42" s="741"/>
      <c r="H42" s="741"/>
      <c r="I42" s="741"/>
      <c r="J42" s="741"/>
    </row>
    <row r="43" spans="1:10" x14ac:dyDescent="0.2">
      <c r="A43" s="506"/>
      <c r="B43" s="506"/>
      <c r="C43" s="506"/>
      <c r="D43" s="506"/>
      <c r="E43" s="506"/>
      <c r="F43" s="506"/>
      <c r="G43" s="506"/>
      <c r="H43" s="506"/>
      <c r="I43" s="506"/>
      <c r="J43" s="506"/>
    </row>
    <row r="44" spans="1:10" x14ac:dyDescent="0.2">
      <c r="A44" s="521" t="s">
        <v>34718</v>
      </c>
      <c r="B44" s="506"/>
      <c r="C44" s="506"/>
      <c r="D44" s="506"/>
      <c r="E44" s="506"/>
      <c r="F44" s="506"/>
      <c r="G44" s="506"/>
      <c r="H44" s="506"/>
      <c r="I44" s="506"/>
      <c r="J44" s="506"/>
    </row>
    <row r="45" spans="1:10" x14ac:dyDescent="0.2">
      <c r="A45" s="749"/>
      <c r="B45" s="749"/>
      <c r="C45" s="749"/>
      <c r="D45" s="749"/>
      <c r="E45" s="749"/>
      <c r="F45" s="749"/>
      <c r="G45" s="749"/>
      <c r="H45" s="749"/>
      <c r="I45" s="749"/>
      <c r="J45" s="749"/>
    </row>
    <row r="46" spans="1:10" x14ac:dyDescent="0.2">
      <c r="A46" s="506"/>
      <c r="B46" s="506"/>
      <c r="C46" s="506"/>
      <c r="D46" s="506"/>
      <c r="E46" s="506"/>
      <c r="F46" s="506"/>
      <c r="G46" s="506"/>
      <c r="H46" s="506"/>
      <c r="I46" s="506"/>
      <c r="J46" s="506"/>
    </row>
  </sheetData>
  <mergeCells count="36">
    <mergeCell ref="A40:J40"/>
    <mergeCell ref="A42:J42"/>
    <mergeCell ref="A45:J45"/>
    <mergeCell ref="A31:H31"/>
    <mergeCell ref="A32:H32"/>
    <mergeCell ref="A33:H33"/>
    <mergeCell ref="A36:J36"/>
    <mergeCell ref="D37:D38"/>
    <mergeCell ref="E37:G37"/>
    <mergeCell ref="H37:H38"/>
    <mergeCell ref="E38:G38"/>
    <mergeCell ref="A30:H30"/>
    <mergeCell ref="A18:J18"/>
    <mergeCell ref="A20:J20"/>
    <mergeCell ref="A21:J21"/>
    <mergeCell ref="A23:H24"/>
    <mergeCell ref="I23:I24"/>
    <mergeCell ref="J23:J24"/>
    <mergeCell ref="A25:H25"/>
    <mergeCell ref="A26:H26"/>
    <mergeCell ref="A27:H27"/>
    <mergeCell ref="A28:H28"/>
    <mergeCell ref="A29:H29"/>
    <mergeCell ref="A11:J11"/>
    <mergeCell ref="A12:J12"/>
    <mergeCell ref="A14:H14"/>
    <mergeCell ref="I14:J14"/>
    <mergeCell ref="A15:H15"/>
    <mergeCell ref="I15:J15"/>
    <mergeCell ref="I2:J2"/>
    <mergeCell ref="I3:J3"/>
    <mergeCell ref="A8:B8"/>
    <mergeCell ref="E8:J8"/>
    <mergeCell ref="A9:B9"/>
    <mergeCell ref="C9:D9"/>
    <mergeCell ref="E9:J9"/>
  </mergeCells>
  <pageMargins left="0.511811024" right="0.511811024" top="0.78740157499999996" bottom="0.78740157499999996" header="0.31496062000000002" footer="0.31496062000000002"/>
  <pageSetup paperSize="9" scale="9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tabSelected="1" view="pageBreakPreview" zoomScale="85" zoomScaleNormal="100" zoomScaleSheetLayoutView="85" workbookViewId="0">
      <selection activeCell="B8" sqref="B8:H8"/>
    </sheetView>
  </sheetViews>
  <sheetFormatPr defaultRowHeight="12.75" x14ac:dyDescent="0.2"/>
  <cols>
    <col min="1" max="1" width="11.28515625" customWidth="1"/>
    <col min="2" max="4" width="12.85546875" bestFit="1" customWidth="1"/>
    <col min="5" max="5" width="15.42578125" customWidth="1"/>
    <col min="6" max="6" width="18" customWidth="1"/>
    <col min="7" max="7" width="16.28515625" customWidth="1"/>
    <col min="8" max="8" width="12.85546875" bestFit="1" customWidth="1"/>
    <col min="9" max="9" width="10.28515625" bestFit="1" customWidth="1"/>
  </cols>
  <sheetData>
    <row r="1" spans="1:8" ht="15.75" x14ac:dyDescent="0.25">
      <c r="A1" s="528"/>
      <c r="B1" s="529"/>
      <c r="C1" s="530"/>
      <c r="D1" s="530"/>
      <c r="E1" s="530"/>
      <c r="F1" s="530"/>
      <c r="G1" s="530"/>
      <c r="H1" s="531"/>
    </row>
    <row r="2" spans="1:8" ht="15.75" x14ac:dyDescent="0.25">
      <c r="A2" s="532"/>
      <c r="B2" s="533"/>
      <c r="C2" s="534" t="s">
        <v>34606</v>
      </c>
      <c r="D2" s="534"/>
      <c r="E2" s="534"/>
      <c r="F2" s="534"/>
      <c r="G2" s="534"/>
      <c r="H2" s="535"/>
    </row>
    <row r="3" spans="1:8" ht="15.75" x14ac:dyDescent="0.25">
      <c r="A3" s="532"/>
      <c r="B3" s="536"/>
      <c r="C3" s="762" t="s">
        <v>281</v>
      </c>
      <c r="D3" s="762"/>
      <c r="E3" s="762"/>
      <c r="F3" s="762"/>
      <c r="G3" s="762"/>
      <c r="H3" s="763"/>
    </row>
    <row r="4" spans="1:8" ht="15.75" x14ac:dyDescent="0.25">
      <c r="A4" s="532"/>
      <c r="B4" s="536"/>
      <c r="C4" s="537"/>
      <c r="D4" s="537"/>
      <c r="E4" s="537"/>
      <c r="F4" s="537"/>
      <c r="G4" s="533"/>
      <c r="H4" s="538"/>
    </row>
    <row r="5" spans="1:8" s="493" customFormat="1" ht="40.5" customHeight="1" x14ac:dyDescent="0.25">
      <c r="A5" s="539"/>
      <c r="B5" s="534"/>
      <c r="C5" s="540" t="s">
        <v>34720</v>
      </c>
      <c r="D5" s="760" t="s">
        <v>34786</v>
      </c>
      <c r="E5" s="760"/>
      <c r="F5" s="760"/>
      <c r="G5" s="760"/>
      <c r="H5" s="761"/>
    </row>
    <row r="6" spans="1:8" ht="15.75" x14ac:dyDescent="0.25">
      <c r="A6" s="532"/>
      <c r="B6" s="536"/>
      <c r="C6" s="541" t="s">
        <v>34721</v>
      </c>
      <c r="D6" s="542" t="s">
        <v>34740</v>
      </c>
      <c r="E6" s="537"/>
      <c r="F6" s="537"/>
      <c r="G6" s="533"/>
      <c r="H6" s="538"/>
    </row>
    <row r="7" spans="1:8" ht="16.5" thickBot="1" x14ac:dyDescent="0.3">
      <c r="A7" s="532"/>
      <c r="B7" s="536"/>
      <c r="C7" s="537"/>
      <c r="D7" s="764"/>
      <c r="E7" s="764"/>
      <c r="F7" s="764"/>
      <c r="G7" s="533"/>
      <c r="H7" s="538"/>
    </row>
    <row r="8" spans="1:8" s="311" customFormat="1" ht="19.5" thickBot="1" x14ac:dyDescent="0.25">
      <c r="A8" s="543"/>
      <c r="B8" s="765" t="s">
        <v>34801</v>
      </c>
      <c r="C8" s="765"/>
      <c r="D8" s="765"/>
      <c r="E8" s="765"/>
      <c r="F8" s="765"/>
      <c r="G8" s="765"/>
      <c r="H8" s="766"/>
    </row>
    <row r="9" spans="1:8" ht="15.75" x14ac:dyDescent="0.25">
      <c r="A9" s="532"/>
      <c r="B9" s="536"/>
      <c r="C9" s="537"/>
      <c r="D9" s="537"/>
      <c r="E9" s="537"/>
      <c r="F9" s="537"/>
      <c r="G9" s="533"/>
      <c r="H9" s="538"/>
    </row>
    <row r="10" spans="1:8" ht="15.75" x14ac:dyDescent="0.25">
      <c r="A10" s="532"/>
      <c r="B10" s="536"/>
      <c r="C10" s="537"/>
      <c r="D10" s="537"/>
      <c r="E10" s="537"/>
      <c r="F10" s="537"/>
      <c r="G10" s="544"/>
      <c r="H10" s="538"/>
    </row>
    <row r="11" spans="1:8" x14ac:dyDescent="0.2">
      <c r="A11" s="767"/>
      <c r="B11" s="768"/>
      <c r="C11" s="768"/>
      <c r="D11" s="768"/>
      <c r="E11" s="768"/>
      <c r="F11" s="768"/>
      <c r="G11" s="768"/>
      <c r="H11" s="769"/>
    </row>
    <row r="12" spans="1:8" x14ac:dyDescent="0.2">
      <c r="A12" s="767"/>
      <c r="B12" s="768"/>
      <c r="C12" s="768"/>
      <c r="D12" s="768"/>
      <c r="E12" s="768"/>
      <c r="F12" s="768"/>
      <c r="G12" s="768"/>
      <c r="H12" s="769"/>
    </row>
    <row r="13" spans="1:8" x14ac:dyDescent="0.2">
      <c r="A13" s="767"/>
      <c r="B13" s="768"/>
      <c r="C13" s="768"/>
      <c r="D13" s="768"/>
      <c r="E13" s="768"/>
      <c r="F13" s="768"/>
      <c r="G13" s="768"/>
      <c r="H13" s="769"/>
    </row>
    <row r="14" spans="1:8" ht="15.75" thickBot="1" x14ac:dyDescent="0.25">
      <c r="A14" s="532"/>
      <c r="B14" s="533"/>
      <c r="C14" s="533"/>
      <c r="D14" s="533"/>
      <c r="E14" s="533"/>
      <c r="F14" s="533"/>
      <c r="G14" s="533"/>
      <c r="H14" s="538"/>
    </row>
    <row r="15" spans="1:8" ht="15.75" x14ac:dyDescent="0.25">
      <c r="A15" s="532"/>
      <c r="B15" s="533"/>
      <c r="C15" s="545" t="s">
        <v>19</v>
      </c>
      <c r="D15" s="770" t="s">
        <v>34629</v>
      </c>
      <c r="E15" s="770"/>
      <c r="F15" s="770" t="s">
        <v>34722</v>
      </c>
      <c r="G15" s="771"/>
      <c r="H15" s="538"/>
    </row>
    <row r="16" spans="1:8" ht="15.75" x14ac:dyDescent="0.25">
      <c r="A16" s="532"/>
      <c r="B16" s="533"/>
      <c r="C16" s="546" t="s">
        <v>34610</v>
      </c>
      <c r="D16" s="757" t="s">
        <v>34723</v>
      </c>
      <c r="E16" s="757"/>
      <c r="F16" s="758" t="s">
        <v>34724</v>
      </c>
      <c r="G16" s="759"/>
      <c r="H16" s="538"/>
    </row>
    <row r="17" spans="1:11" ht="15.75" x14ac:dyDescent="0.25">
      <c r="A17" s="532"/>
      <c r="B17" s="533"/>
      <c r="C17" s="547"/>
      <c r="D17" s="548" t="s">
        <v>34725</v>
      </c>
      <c r="E17" s="548" t="s">
        <v>34726</v>
      </c>
      <c r="F17" s="548" t="s">
        <v>34725</v>
      </c>
      <c r="G17" s="549" t="s">
        <v>34726</v>
      </c>
      <c r="H17" s="538"/>
      <c r="K17" s="550"/>
    </row>
    <row r="18" spans="1:11" ht="15.75" x14ac:dyDescent="0.25">
      <c r="A18" s="532"/>
      <c r="B18" s="533"/>
      <c r="C18" s="551" t="s">
        <v>34727</v>
      </c>
      <c r="D18" s="552">
        <f>'Anexo VI'!D26</f>
        <v>7.0298677851614005E-2</v>
      </c>
      <c r="E18" s="552">
        <f>D18</f>
        <v>7.0298677851614005E-2</v>
      </c>
      <c r="F18" s="553">
        <f>'Anexo VI'!D22</f>
        <v>244255.12666685</v>
      </c>
      <c r="G18" s="554">
        <f>F18</f>
        <v>244255.12666685</v>
      </c>
      <c r="H18" s="538"/>
      <c r="K18" s="550"/>
    </row>
    <row r="19" spans="1:11" ht="15.75" x14ac:dyDescent="0.25">
      <c r="A19" s="532"/>
      <c r="B19" s="533"/>
      <c r="C19" s="551" t="s">
        <v>34728</v>
      </c>
      <c r="D19" s="552">
        <f>'Anexo VI'!E26</f>
        <v>0.17404454953188656</v>
      </c>
      <c r="E19" s="552">
        <f>E18+D19</f>
        <v>0.24434322738350056</v>
      </c>
      <c r="F19" s="553">
        <f>'Anexo VI'!E22</f>
        <v>604723.65613074997</v>
      </c>
      <c r="G19" s="554">
        <f>F19+G18</f>
        <v>848978.78279759991</v>
      </c>
      <c r="H19" s="538"/>
    </row>
    <row r="20" spans="1:11" ht="15.75" x14ac:dyDescent="0.25">
      <c r="A20" s="532"/>
      <c r="B20" s="533"/>
      <c r="C20" s="551" t="s">
        <v>34729</v>
      </c>
      <c r="D20" s="552">
        <f>'Anexo VI'!F26</f>
        <v>0.21942546830102427</v>
      </c>
      <c r="E20" s="552">
        <f t="shared" ref="E20:E23" si="0">E19+D20</f>
        <v>0.46376869568452483</v>
      </c>
      <c r="F20" s="553">
        <f>'Anexo VI'!F22</f>
        <v>762401.18863869994</v>
      </c>
      <c r="G20" s="554">
        <f t="shared" ref="G20:G23" si="1">F20+G19</f>
        <v>1611379.9714362998</v>
      </c>
      <c r="H20" s="538"/>
    </row>
    <row r="21" spans="1:11" ht="15.75" x14ac:dyDescent="0.25">
      <c r="A21" s="532"/>
      <c r="B21" s="533"/>
      <c r="C21" s="551" t="s">
        <v>34730</v>
      </c>
      <c r="D21" s="552">
        <f>'Anexo VI'!G26</f>
        <v>0.24912679071865507</v>
      </c>
      <c r="E21" s="552">
        <f t="shared" si="0"/>
        <v>0.7128954864031799</v>
      </c>
      <c r="F21" s="553">
        <f>'Anexo VI'!G22</f>
        <v>865599.43490734999</v>
      </c>
      <c r="G21" s="554">
        <f t="shared" si="1"/>
        <v>2476979.4063436501</v>
      </c>
      <c r="H21" s="538"/>
    </row>
    <row r="22" spans="1:11" ht="15.75" x14ac:dyDescent="0.25">
      <c r="A22" s="555"/>
      <c r="B22" s="556"/>
      <c r="C22" s="551" t="s">
        <v>34731</v>
      </c>
      <c r="D22" s="552">
        <f>'Anexo VI'!H26</f>
        <v>0.19912679058403268</v>
      </c>
      <c r="E22" s="552">
        <f t="shared" si="0"/>
        <v>0.91202227698721261</v>
      </c>
      <c r="F22" s="553">
        <f>'Anexo VI'!H22</f>
        <v>691872.74843959999</v>
      </c>
      <c r="G22" s="554">
        <f t="shared" si="1"/>
        <v>3168852.1547832498</v>
      </c>
      <c r="H22" s="538"/>
    </row>
    <row r="23" spans="1:11" ht="16.5" thickBot="1" x14ac:dyDescent="0.3">
      <c r="A23" s="555"/>
      <c r="B23" s="556"/>
      <c r="C23" s="571" t="s">
        <v>34732</v>
      </c>
      <c r="D23" s="572">
        <f>'Anexo VI'!I26</f>
        <v>8.7977725705235085E-2</v>
      </c>
      <c r="E23" s="572">
        <f t="shared" si="0"/>
        <v>1.0000000026924476</v>
      </c>
      <c r="F23" s="573">
        <f>'Anexo VI'!I22</f>
        <v>305681.57457175007</v>
      </c>
      <c r="G23" s="574">
        <f t="shared" si="1"/>
        <v>3474533.729355</v>
      </c>
      <c r="H23" s="538"/>
    </row>
    <row r="24" spans="1:11" ht="15.75" hidden="1" x14ac:dyDescent="0.25">
      <c r="A24" s="555"/>
      <c r="B24" s="556"/>
      <c r="C24" s="567"/>
      <c r="D24" s="568"/>
      <c r="E24" s="568"/>
      <c r="F24" s="569"/>
      <c r="G24" s="570"/>
      <c r="H24" s="538"/>
    </row>
    <row r="25" spans="1:11" x14ac:dyDescent="0.2">
      <c r="A25" s="555"/>
      <c r="B25" s="556"/>
      <c r="C25" s="557"/>
      <c r="D25" s="455"/>
      <c r="E25" s="558"/>
      <c r="F25" s="558"/>
      <c r="G25" s="558"/>
      <c r="H25" s="538"/>
    </row>
    <row r="26" spans="1:11" ht="13.5" thickBot="1" x14ac:dyDescent="0.25">
      <c r="A26" s="559"/>
      <c r="B26" s="560"/>
      <c r="C26" s="561"/>
      <c r="D26" s="562"/>
      <c r="E26" s="563"/>
      <c r="F26" s="563"/>
      <c r="G26" s="563"/>
      <c r="H26" s="564"/>
    </row>
    <row r="28" spans="1:11" x14ac:dyDescent="0.2">
      <c r="F28" t="s">
        <v>19</v>
      </c>
    </row>
    <row r="31" spans="1:11" x14ac:dyDescent="0.2">
      <c r="A31" s="565"/>
      <c r="B31" s="565"/>
      <c r="C31" s="565"/>
      <c r="D31" s="565"/>
      <c r="E31" s="565"/>
      <c r="F31" s="565"/>
      <c r="G31" s="565"/>
      <c r="H31" s="565"/>
      <c r="I31" s="566"/>
    </row>
    <row r="32" spans="1:11" x14ac:dyDescent="0.2">
      <c r="A32" s="565"/>
      <c r="B32" s="565"/>
      <c r="C32" s="565"/>
      <c r="D32" s="565"/>
      <c r="E32" s="565"/>
      <c r="F32" s="565"/>
      <c r="G32" s="565"/>
      <c r="H32" s="565"/>
      <c r="I32" s="566"/>
    </row>
  </sheetData>
  <mergeCells count="9">
    <mergeCell ref="D16:E16"/>
    <mergeCell ref="F16:G16"/>
    <mergeCell ref="D5:H5"/>
    <mergeCell ref="C3:H3"/>
    <mergeCell ref="D7:F7"/>
    <mergeCell ref="B8:H8"/>
    <mergeCell ref="A11:H13"/>
    <mergeCell ref="D15:E15"/>
    <mergeCell ref="F15:G15"/>
  </mergeCells>
  <pageMargins left="0.511811024" right="0.511811024" top="0.78740157499999996" bottom="0.78740157499999996" header="0.31496062000000002" footer="0.31496062000000002"/>
  <pageSetup paperSize="9" scale="8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800"/>
  <sheetViews>
    <sheetView topLeftCell="A22168" workbookViewId="0">
      <selection activeCell="H22180" sqref="H22180"/>
    </sheetView>
  </sheetViews>
  <sheetFormatPr defaultRowHeight="12.75" x14ac:dyDescent="0.2"/>
  <cols>
    <col min="1" max="1" width="13.7109375" style="287" customWidth="1"/>
    <col min="2" max="2" width="17.7109375" style="288" customWidth="1"/>
  </cols>
  <sheetData>
    <row r="1" spans="1:2" x14ac:dyDescent="0.2">
      <c r="A1" s="287" t="s">
        <v>321</v>
      </c>
      <c r="B1" s="288" t="s">
        <v>322</v>
      </c>
    </row>
    <row r="2" spans="1:2" x14ac:dyDescent="0.2">
      <c r="A2" t="s">
        <v>323</v>
      </c>
      <c r="B2" s="679">
        <v>183.66</v>
      </c>
    </row>
    <row r="3" spans="1:2" x14ac:dyDescent="0.2">
      <c r="A3" t="s">
        <v>324</v>
      </c>
      <c r="B3" s="679">
        <v>169.01</v>
      </c>
    </row>
    <row r="4" spans="1:2" x14ac:dyDescent="0.2">
      <c r="A4" t="s">
        <v>325</v>
      </c>
      <c r="B4" s="679">
        <v>183.66</v>
      </c>
    </row>
    <row r="5" spans="1:2" x14ac:dyDescent="0.2">
      <c r="A5" t="s">
        <v>326</v>
      </c>
      <c r="B5" s="679">
        <v>169.01</v>
      </c>
    </row>
    <row r="6" spans="1:2" x14ac:dyDescent="0.2">
      <c r="A6" t="s">
        <v>327</v>
      </c>
      <c r="B6" s="679">
        <v>107.22</v>
      </c>
    </row>
    <row r="7" spans="1:2" x14ac:dyDescent="0.2">
      <c r="A7" t="s">
        <v>328</v>
      </c>
      <c r="B7" s="679">
        <v>98.66</v>
      </c>
    </row>
    <row r="8" spans="1:2" x14ac:dyDescent="0.2">
      <c r="A8" t="s">
        <v>329</v>
      </c>
      <c r="B8" s="679">
        <v>207.12</v>
      </c>
    </row>
    <row r="9" spans="1:2" x14ac:dyDescent="0.2">
      <c r="A9" t="s">
        <v>330</v>
      </c>
      <c r="B9" s="679">
        <v>190.6</v>
      </c>
    </row>
    <row r="10" spans="1:2" x14ac:dyDescent="0.2">
      <c r="A10" t="s">
        <v>331</v>
      </c>
      <c r="B10" s="679">
        <v>480.79</v>
      </c>
    </row>
    <row r="11" spans="1:2" x14ac:dyDescent="0.2">
      <c r="A11" t="s">
        <v>332</v>
      </c>
      <c r="B11" s="679">
        <v>442.43</v>
      </c>
    </row>
    <row r="12" spans="1:2" x14ac:dyDescent="0.2">
      <c r="A12" t="s">
        <v>333</v>
      </c>
      <c r="B12" s="679">
        <v>253.63</v>
      </c>
    </row>
    <row r="13" spans="1:2" x14ac:dyDescent="0.2">
      <c r="A13" t="s">
        <v>334</v>
      </c>
      <c r="B13" s="679">
        <v>233.4</v>
      </c>
    </row>
    <row r="14" spans="1:2" x14ac:dyDescent="0.2">
      <c r="A14" t="s">
        <v>335</v>
      </c>
      <c r="B14" s="679">
        <v>102.11</v>
      </c>
    </row>
    <row r="15" spans="1:2" x14ac:dyDescent="0.2">
      <c r="A15" t="s">
        <v>336</v>
      </c>
      <c r="B15" s="679">
        <v>93.96</v>
      </c>
    </row>
    <row r="16" spans="1:2" x14ac:dyDescent="0.2">
      <c r="A16" t="s">
        <v>337</v>
      </c>
      <c r="B16" s="679">
        <v>95.52</v>
      </c>
    </row>
    <row r="17" spans="1:2" x14ac:dyDescent="0.2">
      <c r="A17" t="s">
        <v>338</v>
      </c>
      <c r="B17" s="679">
        <v>87.9</v>
      </c>
    </row>
    <row r="18" spans="1:2" x14ac:dyDescent="0.2">
      <c r="A18" t="s">
        <v>339</v>
      </c>
      <c r="B18" s="679">
        <v>227.28</v>
      </c>
    </row>
    <row r="19" spans="1:2" x14ac:dyDescent="0.2">
      <c r="A19" t="s">
        <v>340</v>
      </c>
      <c r="B19" s="679">
        <v>209.14</v>
      </c>
    </row>
    <row r="20" spans="1:2" x14ac:dyDescent="0.2">
      <c r="A20" t="s">
        <v>341</v>
      </c>
      <c r="B20" s="679">
        <v>64.22</v>
      </c>
    </row>
    <row r="21" spans="1:2" x14ac:dyDescent="0.2">
      <c r="A21" t="s">
        <v>342</v>
      </c>
      <c r="B21" s="679">
        <v>59.1</v>
      </c>
    </row>
    <row r="22" spans="1:2" x14ac:dyDescent="0.2">
      <c r="A22" t="s">
        <v>343</v>
      </c>
      <c r="B22" s="679">
        <v>400.77</v>
      </c>
    </row>
    <row r="23" spans="1:2" x14ac:dyDescent="0.2">
      <c r="A23" t="s">
        <v>344</v>
      </c>
      <c r="B23" s="679">
        <v>368.8</v>
      </c>
    </row>
    <row r="24" spans="1:2" x14ac:dyDescent="0.2">
      <c r="A24" t="s">
        <v>345</v>
      </c>
      <c r="B24" s="679">
        <v>480.79</v>
      </c>
    </row>
    <row r="25" spans="1:2" x14ac:dyDescent="0.2">
      <c r="A25" t="s">
        <v>346</v>
      </c>
      <c r="B25" s="679">
        <v>442.43</v>
      </c>
    </row>
    <row r="26" spans="1:2" x14ac:dyDescent="0.2">
      <c r="A26" t="s">
        <v>347</v>
      </c>
      <c r="B26" s="679">
        <v>773.79</v>
      </c>
    </row>
    <row r="27" spans="1:2" x14ac:dyDescent="0.2">
      <c r="A27" t="s">
        <v>348</v>
      </c>
      <c r="B27" s="679">
        <v>712.06</v>
      </c>
    </row>
    <row r="28" spans="1:2" x14ac:dyDescent="0.2">
      <c r="A28" t="s">
        <v>349</v>
      </c>
      <c r="B28" s="679">
        <v>883.28</v>
      </c>
    </row>
    <row r="29" spans="1:2" x14ac:dyDescent="0.2">
      <c r="A29" t="s">
        <v>350</v>
      </c>
      <c r="B29" s="679">
        <v>812.82</v>
      </c>
    </row>
    <row r="30" spans="1:2" x14ac:dyDescent="0.2">
      <c r="A30" t="s">
        <v>351</v>
      </c>
      <c r="B30" s="679">
        <v>1157.01</v>
      </c>
    </row>
    <row r="31" spans="1:2" x14ac:dyDescent="0.2">
      <c r="A31" t="s">
        <v>352</v>
      </c>
      <c r="B31" s="679">
        <v>1064.71</v>
      </c>
    </row>
    <row r="32" spans="1:2" x14ac:dyDescent="0.2">
      <c r="A32" t="s">
        <v>353</v>
      </c>
      <c r="B32" s="679">
        <v>1157.01</v>
      </c>
    </row>
    <row r="33" spans="1:2" x14ac:dyDescent="0.2">
      <c r="A33" t="s">
        <v>354</v>
      </c>
      <c r="B33" s="679">
        <v>1064.71</v>
      </c>
    </row>
    <row r="34" spans="1:2" x14ac:dyDescent="0.2">
      <c r="A34" t="s">
        <v>355</v>
      </c>
      <c r="B34" s="679">
        <v>1851.46</v>
      </c>
    </row>
    <row r="35" spans="1:2" x14ac:dyDescent="0.2">
      <c r="A35" t="s">
        <v>356</v>
      </c>
      <c r="B35" s="679">
        <v>1703.75</v>
      </c>
    </row>
    <row r="36" spans="1:2" x14ac:dyDescent="0.2">
      <c r="A36" t="s">
        <v>357</v>
      </c>
      <c r="B36" s="679">
        <v>2005.9</v>
      </c>
    </row>
    <row r="37" spans="1:2" x14ac:dyDescent="0.2">
      <c r="A37" t="s">
        <v>358</v>
      </c>
      <c r="B37" s="679">
        <v>1845.88</v>
      </c>
    </row>
    <row r="38" spans="1:2" x14ac:dyDescent="0.2">
      <c r="A38" t="s">
        <v>359</v>
      </c>
      <c r="B38" s="679">
        <v>2160.35</v>
      </c>
    </row>
    <row r="39" spans="1:2" x14ac:dyDescent="0.2">
      <c r="A39" t="s">
        <v>360</v>
      </c>
      <c r="B39" s="679">
        <v>1988.01</v>
      </c>
    </row>
    <row r="40" spans="1:2" x14ac:dyDescent="0.2">
      <c r="A40" t="s">
        <v>361</v>
      </c>
      <c r="B40" s="679">
        <v>2932.64</v>
      </c>
    </row>
    <row r="41" spans="1:2" x14ac:dyDescent="0.2">
      <c r="A41" t="s">
        <v>362</v>
      </c>
      <c r="B41" s="679">
        <v>2698.69</v>
      </c>
    </row>
    <row r="42" spans="1:2" x14ac:dyDescent="0.2">
      <c r="A42" t="s">
        <v>363</v>
      </c>
      <c r="B42" s="679">
        <v>3239.54</v>
      </c>
    </row>
    <row r="43" spans="1:2" x14ac:dyDescent="0.2">
      <c r="A43" t="s">
        <v>364</v>
      </c>
      <c r="B43" s="679">
        <v>2981.11</v>
      </c>
    </row>
    <row r="44" spans="1:2" x14ac:dyDescent="0.2">
      <c r="A44" t="s">
        <v>365</v>
      </c>
      <c r="B44" s="679">
        <v>3394</v>
      </c>
    </row>
    <row r="45" spans="1:2" x14ac:dyDescent="0.2">
      <c r="A45" t="s">
        <v>366</v>
      </c>
      <c r="B45" s="679">
        <v>3123.24</v>
      </c>
    </row>
    <row r="46" spans="1:2" x14ac:dyDescent="0.2">
      <c r="A46" t="s">
        <v>367</v>
      </c>
      <c r="B46" s="679">
        <v>1117.1300000000001</v>
      </c>
    </row>
    <row r="47" spans="1:2" x14ac:dyDescent="0.2">
      <c r="A47" t="s">
        <v>368</v>
      </c>
      <c r="B47" s="679">
        <v>1028.01</v>
      </c>
    </row>
    <row r="48" spans="1:2" x14ac:dyDescent="0.2">
      <c r="A48" t="s">
        <v>369</v>
      </c>
      <c r="B48" s="679">
        <v>1117.1300000000001</v>
      </c>
    </row>
    <row r="49" spans="1:2" x14ac:dyDescent="0.2">
      <c r="A49" t="s">
        <v>370</v>
      </c>
      <c r="B49" s="679">
        <v>1028.01</v>
      </c>
    </row>
    <row r="50" spans="1:2" x14ac:dyDescent="0.2">
      <c r="A50" t="s">
        <v>371</v>
      </c>
      <c r="B50" s="679">
        <v>1081.29</v>
      </c>
    </row>
    <row r="51" spans="1:2" x14ac:dyDescent="0.2">
      <c r="A51" t="s">
        <v>372</v>
      </c>
      <c r="B51" s="679">
        <v>995.03</v>
      </c>
    </row>
    <row r="52" spans="1:2" x14ac:dyDescent="0.2">
      <c r="A52" t="s">
        <v>373</v>
      </c>
      <c r="B52" s="679">
        <v>720.86</v>
      </c>
    </row>
    <row r="53" spans="1:2" x14ac:dyDescent="0.2">
      <c r="A53" t="s">
        <v>374</v>
      </c>
      <c r="B53" s="679">
        <v>663.35</v>
      </c>
    </row>
    <row r="54" spans="1:2" x14ac:dyDescent="0.2">
      <c r="A54" t="s">
        <v>375</v>
      </c>
      <c r="B54" s="679">
        <v>720.86</v>
      </c>
    </row>
    <row r="55" spans="1:2" x14ac:dyDescent="0.2">
      <c r="A55" t="s">
        <v>376</v>
      </c>
      <c r="B55" s="679">
        <v>663.35</v>
      </c>
    </row>
    <row r="56" spans="1:2" x14ac:dyDescent="0.2">
      <c r="A56" t="s">
        <v>377</v>
      </c>
      <c r="B56" s="679">
        <v>2274.3200000000002</v>
      </c>
    </row>
    <row r="57" spans="1:2" x14ac:dyDescent="0.2">
      <c r="A57" t="s">
        <v>378</v>
      </c>
      <c r="B57" s="679">
        <v>2092.88</v>
      </c>
    </row>
    <row r="58" spans="1:2" x14ac:dyDescent="0.2">
      <c r="A58" t="s">
        <v>379</v>
      </c>
      <c r="B58" s="679">
        <v>2274.3200000000002</v>
      </c>
    </row>
    <row r="59" spans="1:2" x14ac:dyDescent="0.2">
      <c r="A59" t="s">
        <v>380</v>
      </c>
      <c r="B59" s="679">
        <v>2092.88</v>
      </c>
    </row>
    <row r="60" spans="1:2" x14ac:dyDescent="0.2">
      <c r="A60" t="s">
        <v>381</v>
      </c>
      <c r="B60" s="679">
        <v>2634.75</v>
      </c>
    </row>
    <row r="61" spans="1:2" x14ac:dyDescent="0.2">
      <c r="A61" t="s">
        <v>382</v>
      </c>
      <c r="B61" s="679">
        <v>2424.56</v>
      </c>
    </row>
    <row r="62" spans="1:2" x14ac:dyDescent="0.2">
      <c r="A62" t="s">
        <v>383</v>
      </c>
      <c r="B62" s="679">
        <v>2078.98</v>
      </c>
    </row>
    <row r="63" spans="1:2" x14ac:dyDescent="0.2">
      <c r="A63" t="s">
        <v>384</v>
      </c>
      <c r="B63" s="679">
        <v>1913.13</v>
      </c>
    </row>
    <row r="64" spans="1:2" x14ac:dyDescent="0.2">
      <c r="A64" t="s">
        <v>385</v>
      </c>
      <c r="B64" s="679">
        <v>2078.98</v>
      </c>
    </row>
    <row r="65" spans="1:2" x14ac:dyDescent="0.2">
      <c r="A65" t="s">
        <v>386</v>
      </c>
      <c r="B65" s="679">
        <v>1913.13</v>
      </c>
    </row>
    <row r="66" spans="1:2" x14ac:dyDescent="0.2">
      <c r="A66" t="s">
        <v>387</v>
      </c>
      <c r="B66" s="679">
        <v>6705.61</v>
      </c>
    </row>
    <row r="67" spans="1:2" x14ac:dyDescent="0.2">
      <c r="A67" t="s">
        <v>388</v>
      </c>
      <c r="B67" s="679">
        <v>6170.66</v>
      </c>
    </row>
    <row r="68" spans="1:2" x14ac:dyDescent="0.2">
      <c r="A68" t="s">
        <v>389</v>
      </c>
      <c r="B68" s="679">
        <v>7211.36</v>
      </c>
    </row>
    <row r="69" spans="1:2" x14ac:dyDescent="0.2">
      <c r="A69" t="s">
        <v>390</v>
      </c>
      <c r="B69" s="679">
        <v>6636.07</v>
      </c>
    </row>
    <row r="70" spans="1:2" x14ac:dyDescent="0.2">
      <c r="A70" t="s">
        <v>391</v>
      </c>
      <c r="B70" s="679">
        <v>2515.69</v>
      </c>
    </row>
    <row r="71" spans="1:2" x14ac:dyDescent="0.2">
      <c r="A71" t="s">
        <v>392</v>
      </c>
      <c r="B71" s="679">
        <v>2315</v>
      </c>
    </row>
    <row r="72" spans="1:2" x14ac:dyDescent="0.2">
      <c r="A72" t="s">
        <v>393</v>
      </c>
      <c r="B72" s="679">
        <v>2851.41</v>
      </c>
    </row>
    <row r="73" spans="1:2" x14ac:dyDescent="0.2">
      <c r="A73" t="s">
        <v>394</v>
      </c>
      <c r="B73" s="679">
        <v>2623.93</v>
      </c>
    </row>
    <row r="74" spans="1:2" x14ac:dyDescent="0.2">
      <c r="A74" t="s">
        <v>395</v>
      </c>
      <c r="B74" s="679">
        <v>3688.52</v>
      </c>
    </row>
    <row r="75" spans="1:2" x14ac:dyDescent="0.2">
      <c r="A75" t="s">
        <v>396</v>
      </c>
      <c r="B75" s="679">
        <v>3394.26</v>
      </c>
    </row>
    <row r="76" spans="1:2" x14ac:dyDescent="0.2">
      <c r="A76" t="s">
        <v>397</v>
      </c>
      <c r="B76" s="679">
        <v>3923.95</v>
      </c>
    </row>
    <row r="77" spans="1:2" x14ac:dyDescent="0.2">
      <c r="A77" t="s">
        <v>398</v>
      </c>
      <c r="B77" s="679">
        <v>3610.91</v>
      </c>
    </row>
    <row r="78" spans="1:2" x14ac:dyDescent="0.2">
      <c r="A78" t="s">
        <v>399</v>
      </c>
      <c r="B78" s="679">
        <v>1412.61</v>
      </c>
    </row>
    <row r="79" spans="1:2" x14ac:dyDescent="0.2">
      <c r="A79" t="s">
        <v>400</v>
      </c>
      <c r="B79" s="679">
        <v>1299.92</v>
      </c>
    </row>
    <row r="80" spans="1:2" x14ac:dyDescent="0.2">
      <c r="A80" t="s">
        <v>401</v>
      </c>
      <c r="B80" s="679">
        <v>194.14</v>
      </c>
    </row>
    <row r="81" spans="1:2" x14ac:dyDescent="0.2">
      <c r="A81" t="s">
        <v>402</v>
      </c>
      <c r="B81" s="679">
        <v>177.3</v>
      </c>
    </row>
    <row r="82" spans="1:2" x14ac:dyDescent="0.2">
      <c r="A82" t="s">
        <v>403</v>
      </c>
      <c r="B82" s="679">
        <v>201.37</v>
      </c>
    </row>
    <row r="83" spans="1:2" x14ac:dyDescent="0.2">
      <c r="A83" t="s">
        <v>404</v>
      </c>
      <c r="B83" s="679">
        <v>183.56</v>
      </c>
    </row>
    <row r="84" spans="1:2" x14ac:dyDescent="0.2">
      <c r="A84" t="s">
        <v>405</v>
      </c>
      <c r="B84" s="679">
        <v>92.13</v>
      </c>
    </row>
    <row r="85" spans="1:2" x14ac:dyDescent="0.2">
      <c r="A85" t="s">
        <v>406</v>
      </c>
      <c r="B85" s="679">
        <v>79.84</v>
      </c>
    </row>
    <row r="86" spans="1:2" x14ac:dyDescent="0.2">
      <c r="A86" t="s">
        <v>407</v>
      </c>
      <c r="B86" s="679">
        <v>73.09</v>
      </c>
    </row>
    <row r="87" spans="1:2" x14ac:dyDescent="0.2">
      <c r="A87" t="s">
        <v>408</v>
      </c>
      <c r="B87" s="679">
        <v>63.33</v>
      </c>
    </row>
    <row r="88" spans="1:2" x14ac:dyDescent="0.2">
      <c r="A88" t="s">
        <v>409</v>
      </c>
      <c r="B88" s="679">
        <v>204.93</v>
      </c>
    </row>
    <row r="89" spans="1:2" x14ac:dyDescent="0.2">
      <c r="A89" t="s">
        <v>410</v>
      </c>
      <c r="B89" s="679">
        <v>188.58</v>
      </c>
    </row>
    <row r="90" spans="1:2" x14ac:dyDescent="0.2">
      <c r="A90" t="s">
        <v>411</v>
      </c>
      <c r="B90" s="679">
        <v>178.33</v>
      </c>
    </row>
    <row r="91" spans="1:2" x14ac:dyDescent="0.2">
      <c r="A91" t="s">
        <v>412</v>
      </c>
      <c r="B91" s="679">
        <v>154.54</v>
      </c>
    </row>
    <row r="92" spans="1:2" x14ac:dyDescent="0.2">
      <c r="A92" t="s">
        <v>413</v>
      </c>
      <c r="B92" s="679">
        <v>120.07</v>
      </c>
    </row>
    <row r="93" spans="1:2" x14ac:dyDescent="0.2">
      <c r="A93" t="s">
        <v>414</v>
      </c>
      <c r="B93" s="679">
        <v>104.05</v>
      </c>
    </row>
    <row r="94" spans="1:2" x14ac:dyDescent="0.2">
      <c r="A94" t="s">
        <v>415</v>
      </c>
      <c r="B94" s="679">
        <v>359.63</v>
      </c>
    </row>
    <row r="95" spans="1:2" x14ac:dyDescent="0.2">
      <c r="A95" t="s">
        <v>416</v>
      </c>
      <c r="B95" s="679">
        <v>330.94</v>
      </c>
    </row>
    <row r="96" spans="1:2" x14ac:dyDescent="0.2">
      <c r="A96" t="s">
        <v>417</v>
      </c>
      <c r="B96" s="679">
        <v>3352.8</v>
      </c>
    </row>
    <row r="97" spans="1:2" x14ac:dyDescent="0.2">
      <c r="A97" t="s">
        <v>418</v>
      </c>
      <c r="B97" s="679">
        <v>3085.33</v>
      </c>
    </row>
    <row r="98" spans="1:2" x14ac:dyDescent="0.2">
      <c r="A98" t="s">
        <v>419</v>
      </c>
      <c r="B98" s="679">
        <v>335.7</v>
      </c>
    </row>
    <row r="99" spans="1:2" x14ac:dyDescent="0.2">
      <c r="A99" t="s">
        <v>420</v>
      </c>
      <c r="B99" s="679">
        <v>308.92</v>
      </c>
    </row>
    <row r="100" spans="1:2" x14ac:dyDescent="0.2">
      <c r="A100" t="s">
        <v>421</v>
      </c>
      <c r="B100" s="679">
        <v>110.88</v>
      </c>
    </row>
    <row r="101" spans="1:2" x14ac:dyDescent="0.2">
      <c r="A101" t="s">
        <v>422</v>
      </c>
      <c r="B101" s="679">
        <v>102.04</v>
      </c>
    </row>
    <row r="102" spans="1:2" x14ac:dyDescent="0.2">
      <c r="A102" t="s">
        <v>423</v>
      </c>
      <c r="B102" s="679">
        <v>110.88</v>
      </c>
    </row>
    <row r="103" spans="1:2" x14ac:dyDescent="0.2">
      <c r="A103" t="s">
        <v>424</v>
      </c>
      <c r="B103" s="679">
        <v>102.04</v>
      </c>
    </row>
    <row r="104" spans="1:2" x14ac:dyDescent="0.2">
      <c r="A104" t="s">
        <v>425</v>
      </c>
      <c r="B104" s="679">
        <v>110.88</v>
      </c>
    </row>
    <row r="105" spans="1:2" x14ac:dyDescent="0.2">
      <c r="A105" t="s">
        <v>426</v>
      </c>
      <c r="B105" s="679">
        <v>102.04</v>
      </c>
    </row>
    <row r="106" spans="1:2" x14ac:dyDescent="0.2">
      <c r="A106" t="s">
        <v>427</v>
      </c>
      <c r="B106" s="679">
        <v>868.79</v>
      </c>
    </row>
    <row r="107" spans="1:2" x14ac:dyDescent="0.2">
      <c r="A107" t="s">
        <v>428</v>
      </c>
      <c r="B107" s="679">
        <v>799.48</v>
      </c>
    </row>
    <row r="108" spans="1:2" x14ac:dyDescent="0.2">
      <c r="A108" t="s">
        <v>429</v>
      </c>
      <c r="B108" s="679">
        <v>111.65</v>
      </c>
    </row>
    <row r="109" spans="1:2" x14ac:dyDescent="0.2">
      <c r="A109" t="s">
        <v>430</v>
      </c>
      <c r="B109" s="679">
        <v>102.74</v>
      </c>
    </row>
    <row r="110" spans="1:2" x14ac:dyDescent="0.2">
      <c r="A110" t="s">
        <v>431</v>
      </c>
      <c r="B110" s="679">
        <v>479.58</v>
      </c>
    </row>
    <row r="111" spans="1:2" x14ac:dyDescent="0.2">
      <c r="A111" t="s">
        <v>432</v>
      </c>
      <c r="B111" s="679">
        <v>441.32</v>
      </c>
    </row>
    <row r="112" spans="1:2" x14ac:dyDescent="0.2">
      <c r="A112" t="s">
        <v>433</v>
      </c>
      <c r="B112" s="679">
        <v>185.38</v>
      </c>
    </row>
    <row r="113" spans="1:2" x14ac:dyDescent="0.2">
      <c r="A113" t="s">
        <v>434</v>
      </c>
      <c r="B113" s="679">
        <v>168.93</v>
      </c>
    </row>
    <row r="114" spans="1:2" x14ac:dyDescent="0.2">
      <c r="A114" t="s">
        <v>435</v>
      </c>
      <c r="B114" s="679">
        <v>554.44000000000005</v>
      </c>
    </row>
    <row r="115" spans="1:2" x14ac:dyDescent="0.2">
      <c r="A115" t="s">
        <v>436</v>
      </c>
      <c r="B115" s="679">
        <v>510.21</v>
      </c>
    </row>
    <row r="116" spans="1:2" x14ac:dyDescent="0.2">
      <c r="A116" t="s">
        <v>437</v>
      </c>
      <c r="B116" s="679">
        <v>111.65</v>
      </c>
    </row>
    <row r="117" spans="1:2" x14ac:dyDescent="0.2">
      <c r="A117" t="s">
        <v>438</v>
      </c>
      <c r="B117" s="679">
        <v>102.74</v>
      </c>
    </row>
    <row r="118" spans="1:2" x14ac:dyDescent="0.2">
      <c r="A118" t="s">
        <v>439</v>
      </c>
      <c r="B118" s="679">
        <v>111.65</v>
      </c>
    </row>
    <row r="119" spans="1:2" x14ac:dyDescent="0.2">
      <c r="A119" t="s">
        <v>440</v>
      </c>
      <c r="B119" s="679">
        <v>102.74</v>
      </c>
    </row>
    <row r="120" spans="1:2" x14ac:dyDescent="0.2">
      <c r="A120" t="s">
        <v>441</v>
      </c>
      <c r="B120" s="679">
        <v>111.65</v>
      </c>
    </row>
    <row r="121" spans="1:2" x14ac:dyDescent="0.2">
      <c r="A121" t="s">
        <v>442</v>
      </c>
      <c r="B121" s="679">
        <v>102.74</v>
      </c>
    </row>
    <row r="122" spans="1:2" x14ac:dyDescent="0.2">
      <c r="A122" t="s">
        <v>443</v>
      </c>
      <c r="B122" s="679">
        <v>111.65</v>
      </c>
    </row>
    <row r="123" spans="1:2" x14ac:dyDescent="0.2">
      <c r="A123" t="s">
        <v>444</v>
      </c>
      <c r="B123" s="679">
        <v>102.74</v>
      </c>
    </row>
    <row r="124" spans="1:2" x14ac:dyDescent="0.2">
      <c r="A124" t="s">
        <v>445</v>
      </c>
      <c r="B124" s="679">
        <v>188.31</v>
      </c>
    </row>
    <row r="125" spans="1:2" x14ac:dyDescent="0.2">
      <c r="A125" t="s">
        <v>446</v>
      </c>
      <c r="B125" s="679">
        <v>163.15</v>
      </c>
    </row>
    <row r="126" spans="1:2" x14ac:dyDescent="0.2">
      <c r="A126" t="s">
        <v>447</v>
      </c>
      <c r="B126" s="679">
        <v>261.45</v>
      </c>
    </row>
    <row r="127" spans="1:2" x14ac:dyDescent="0.2">
      <c r="A127" t="s">
        <v>448</v>
      </c>
      <c r="B127" s="679">
        <v>226.51</v>
      </c>
    </row>
    <row r="128" spans="1:2" x14ac:dyDescent="0.2">
      <c r="A128" t="s">
        <v>449</v>
      </c>
      <c r="B128" s="679">
        <v>548.20000000000005</v>
      </c>
    </row>
    <row r="129" spans="1:2" x14ac:dyDescent="0.2">
      <c r="A129" t="s">
        <v>450</v>
      </c>
      <c r="B129" s="679">
        <v>499.55</v>
      </c>
    </row>
    <row r="130" spans="1:2" x14ac:dyDescent="0.2">
      <c r="A130" t="s">
        <v>451</v>
      </c>
      <c r="B130" s="679">
        <v>446.9</v>
      </c>
    </row>
    <row r="131" spans="1:2" x14ac:dyDescent="0.2">
      <c r="A131" t="s">
        <v>452</v>
      </c>
      <c r="B131" s="679">
        <v>409.3</v>
      </c>
    </row>
    <row r="132" spans="1:2" x14ac:dyDescent="0.2">
      <c r="A132" t="s">
        <v>453</v>
      </c>
      <c r="B132" s="679">
        <v>591.61</v>
      </c>
    </row>
    <row r="133" spans="1:2" x14ac:dyDescent="0.2">
      <c r="A133" t="s">
        <v>454</v>
      </c>
      <c r="B133" s="679">
        <v>544.41</v>
      </c>
    </row>
    <row r="134" spans="1:2" x14ac:dyDescent="0.2">
      <c r="A134" t="s">
        <v>455</v>
      </c>
      <c r="B134" s="679">
        <v>131.09</v>
      </c>
    </row>
    <row r="135" spans="1:2" x14ac:dyDescent="0.2">
      <c r="A135" t="s">
        <v>456</v>
      </c>
      <c r="B135" s="679">
        <v>119.45</v>
      </c>
    </row>
    <row r="136" spans="1:2" x14ac:dyDescent="0.2">
      <c r="A136" t="s">
        <v>457</v>
      </c>
      <c r="B136" s="679">
        <v>13.54</v>
      </c>
    </row>
    <row r="137" spans="1:2" x14ac:dyDescent="0.2">
      <c r="A137" t="s">
        <v>458</v>
      </c>
      <c r="B137" s="679">
        <v>11.74</v>
      </c>
    </row>
    <row r="138" spans="1:2" x14ac:dyDescent="0.2">
      <c r="A138" t="s">
        <v>459</v>
      </c>
      <c r="B138" s="679">
        <v>17.16</v>
      </c>
    </row>
    <row r="139" spans="1:2" x14ac:dyDescent="0.2">
      <c r="A139" t="s">
        <v>460</v>
      </c>
      <c r="B139" s="679">
        <v>14.87</v>
      </c>
    </row>
    <row r="140" spans="1:2" x14ac:dyDescent="0.2">
      <c r="A140" t="s">
        <v>461</v>
      </c>
      <c r="B140" s="679">
        <v>20.77</v>
      </c>
    </row>
    <row r="141" spans="1:2" x14ac:dyDescent="0.2">
      <c r="A141" t="s">
        <v>462</v>
      </c>
      <c r="B141" s="679">
        <v>18</v>
      </c>
    </row>
    <row r="142" spans="1:2" x14ac:dyDescent="0.2">
      <c r="A142" t="s">
        <v>463</v>
      </c>
      <c r="B142" s="679">
        <v>25.29</v>
      </c>
    </row>
    <row r="143" spans="1:2" x14ac:dyDescent="0.2">
      <c r="A143" t="s">
        <v>464</v>
      </c>
      <c r="B143" s="679">
        <v>21.91</v>
      </c>
    </row>
    <row r="144" spans="1:2" x14ac:dyDescent="0.2">
      <c r="A144" t="s">
        <v>465</v>
      </c>
      <c r="B144" s="679">
        <v>183.62</v>
      </c>
    </row>
    <row r="145" spans="1:2" x14ac:dyDescent="0.2">
      <c r="A145" t="s">
        <v>466</v>
      </c>
      <c r="B145" s="679">
        <v>168.97</v>
      </c>
    </row>
    <row r="146" spans="1:2" x14ac:dyDescent="0.2">
      <c r="A146" t="s">
        <v>467</v>
      </c>
      <c r="B146" s="679">
        <v>145.26</v>
      </c>
    </row>
    <row r="147" spans="1:2" x14ac:dyDescent="0.2">
      <c r="A147" t="s">
        <v>468</v>
      </c>
      <c r="B147" s="679">
        <v>133.66999999999999</v>
      </c>
    </row>
    <row r="148" spans="1:2" x14ac:dyDescent="0.2">
      <c r="A148" t="s">
        <v>469</v>
      </c>
      <c r="B148" s="679">
        <v>183.62</v>
      </c>
    </row>
    <row r="149" spans="1:2" x14ac:dyDescent="0.2">
      <c r="A149" t="s">
        <v>470</v>
      </c>
      <c r="B149" s="679">
        <v>168.97</v>
      </c>
    </row>
    <row r="150" spans="1:2" x14ac:dyDescent="0.2">
      <c r="A150" t="s">
        <v>471</v>
      </c>
      <c r="B150" s="679">
        <v>4031</v>
      </c>
    </row>
    <row r="151" spans="1:2" x14ac:dyDescent="0.2">
      <c r="A151" t="s">
        <v>472</v>
      </c>
      <c r="B151" s="679">
        <v>3709.43</v>
      </c>
    </row>
    <row r="152" spans="1:2" x14ac:dyDescent="0.2">
      <c r="A152" t="s">
        <v>473</v>
      </c>
      <c r="B152" s="679">
        <v>183.62</v>
      </c>
    </row>
    <row r="153" spans="1:2" x14ac:dyDescent="0.2">
      <c r="A153" t="s">
        <v>474</v>
      </c>
      <c r="B153" s="679">
        <v>168.97</v>
      </c>
    </row>
    <row r="154" spans="1:2" x14ac:dyDescent="0.2">
      <c r="A154" t="s">
        <v>475</v>
      </c>
      <c r="B154" s="679">
        <v>183.62</v>
      </c>
    </row>
    <row r="155" spans="1:2" x14ac:dyDescent="0.2">
      <c r="A155" t="s">
        <v>476</v>
      </c>
      <c r="B155" s="679">
        <v>168.97</v>
      </c>
    </row>
    <row r="156" spans="1:2" x14ac:dyDescent="0.2">
      <c r="A156" t="s">
        <v>477</v>
      </c>
      <c r="B156" s="679">
        <v>145.41</v>
      </c>
    </row>
    <row r="157" spans="1:2" x14ac:dyDescent="0.2">
      <c r="A157" t="s">
        <v>478</v>
      </c>
      <c r="B157" s="679">
        <v>133.81</v>
      </c>
    </row>
    <row r="158" spans="1:2" x14ac:dyDescent="0.2">
      <c r="A158" t="s">
        <v>479</v>
      </c>
      <c r="B158" s="679">
        <v>198.97</v>
      </c>
    </row>
    <row r="159" spans="1:2" x14ac:dyDescent="0.2">
      <c r="A159" t="s">
        <v>480</v>
      </c>
      <c r="B159" s="679">
        <v>183.1</v>
      </c>
    </row>
    <row r="160" spans="1:2" x14ac:dyDescent="0.2">
      <c r="A160" t="s">
        <v>481</v>
      </c>
      <c r="B160" s="679">
        <v>53.55</v>
      </c>
    </row>
    <row r="161" spans="1:2" x14ac:dyDescent="0.2">
      <c r="A161" t="s">
        <v>482</v>
      </c>
      <c r="B161" s="679">
        <v>49.28</v>
      </c>
    </row>
    <row r="162" spans="1:2" x14ac:dyDescent="0.2">
      <c r="A162" t="s">
        <v>483</v>
      </c>
      <c r="B162" s="679">
        <v>107.14</v>
      </c>
    </row>
    <row r="163" spans="1:2" x14ac:dyDescent="0.2">
      <c r="A163" t="s">
        <v>484</v>
      </c>
      <c r="B163" s="679">
        <v>98.59</v>
      </c>
    </row>
    <row r="164" spans="1:2" x14ac:dyDescent="0.2">
      <c r="A164" t="s">
        <v>485</v>
      </c>
      <c r="B164" s="679">
        <v>53.55</v>
      </c>
    </row>
    <row r="165" spans="1:2" x14ac:dyDescent="0.2">
      <c r="A165" t="s">
        <v>486</v>
      </c>
      <c r="B165" s="679">
        <v>49.28</v>
      </c>
    </row>
    <row r="166" spans="1:2" x14ac:dyDescent="0.2">
      <c r="A166" t="s">
        <v>487</v>
      </c>
      <c r="B166" s="679">
        <v>107.14</v>
      </c>
    </row>
    <row r="167" spans="1:2" x14ac:dyDescent="0.2">
      <c r="A167" t="s">
        <v>488</v>
      </c>
      <c r="B167" s="679">
        <v>98.59</v>
      </c>
    </row>
    <row r="168" spans="1:2" x14ac:dyDescent="0.2">
      <c r="A168" t="s">
        <v>489</v>
      </c>
      <c r="B168" s="679">
        <v>773.79</v>
      </c>
    </row>
    <row r="169" spans="1:2" x14ac:dyDescent="0.2">
      <c r="A169" t="s">
        <v>490</v>
      </c>
      <c r="B169" s="679">
        <v>712.06</v>
      </c>
    </row>
    <row r="170" spans="1:2" x14ac:dyDescent="0.2">
      <c r="A170" t="s">
        <v>491</v>
      </c>
      <c r="B170" s="679">
        <v>705.77</v>
      </c>
    </row>
    <row r="171" spans="1:2" x14ac:dyDescent="0.2">
      <c r="A171" t="s">
        <v>492</v>
      </c>
      <c r="B171" s="679">
        <v>649.46</v>
      </c>
    </row>
    <row r="172" spans="1:2" x14ac:dyDescent="0.2">
      <c r="A172" t="s">
        <v>493</v>
      </c>
      <c r="B172" s="679">
        <v>705.77</v>
      </c>
    </row>
    <row r="173" spans="1:2" x14ac:dyDescent="0.2">
      <c r="A173" t="s">
        <v>494</v>
      </c>
      <c r="B173" s="679">
        <v>649.46</v>
      </c>
    </row>
    <row r="174" spans="1:2" x14ac:dyDescent="0.2">
      <c r="A174" t="s">
        <v>495</v>
      </c>
      <c r="B174" s="679">
        <v>500.87</v>
      </c>
    </row>
    <row r="175" spans="1:2" x14ac:dyDescent="0.2">
      <c r="A175" t="s">
        <v>496</v>
      </c>
      <c r="B175" s="679">
        <v>460.91</v>
      </c>
    </row>
    <row r="176" spans="1:2" x14ac:dyDescent="0.2">
      <c r="A176" t="s">
        <v>497</v>
      </c>
      <c r="B176" s="679">
        <v>1157.01</v>
      </c>
    </row>
    <row r="177" spans="1:2" x14ac:dyDescent="0.2">
      <c r="A177" t="s">
        <v>498</v>
      </c>
      <c r="B177" s="679">
        <v>1064.71</v>
      </c>
    </row>
    <row r="178" spans="1:2" x14ac:dyDescent="0.2">
      <c r="A178" t="s">
        <v>499</v>
      </c>
      <c r="B178" s="679">
        <v>1602.55</v>
      </c>
    </row>
    <row r="179" spans="1:2" x14ac:dyDescent="0.2">
      <c r="A179" t="s">
        <v>500</v>
      </c>
      <c r="B179" s="679">
        <v>1474.7</v>
      </c>
    </row>
    <row r="180" spans="1:2" x14ac:dyDescent="0.2">
      <c r="A180" t="s">
        <v>501</v>
      </c>
      <c r="B180" s="679">
        <v>15.22</v>
      </c>
    </row>
    <row r="181" spans="1:2" x14ac:dyDescent="0.2">
      <c r="A181" t="s">
        <v>502</v>
      </c>
      <c r="B181" s="679">
        <v>14.01</v>
      </c>
    </row>
    <row r="182" spans="1:2" x14ac:dyDescent="0.2">
      <c r="A182" t="s">
        <v>503</v>
      </c>
      <c r="B182" s="679">
        <v>46.05</v>
      </c>
    </row>
    <row r="183" spans="1:2" x14ac:dyDescent="0.2">
      <c r="A183" t="s">
        <v>504</v>
      </c>
      <c r="B183" s="679">
        <v>42.37</v>
      </c>
    </row>
    <row r="184" spans="1:2" x14ac:dyDescent="0.2">
      <c r="A184" t="s">
        <v>505</v>
      </c>
      <c r="B184" s="679">
        <v>118.79</v>
      </c>
    </row>
    <row r="185" spans="1:2" x14ac:dyDescent="0.2">
      <c r="A185" t="s">
        <v>506</v>
      </c>
      <c r="B185" s="679">
        <v>109.32</v>
      </c>
    </row>
    <row r="186" spans="1:2" x14ac:dyDescent="0.2">
      <c r="A186" t="s">
        <v>507</v>
      </c>
      <c r="B186" s="679">
        <v>210.19</v>
      </c>
    </row>
    <row r="187" spans="1:2" x14ac:dyDescent="0.2">
      <c r="A187" t="s">
        <v>508</v>
      </c>
      <c r="B187" s="679">
        <v>193.42</v>
      </c>
    </row>
    <row r="188" spans="1:2" x14ac:dyDescent="0.2">
      <c r="A188" t="s">
        <v>509</v>
      </c>
      <c r="B188" s="679">
        <v>210.19</v>
      </c>
    </row>
    <row r="189" spans="1:2" x14ac:dyDescent="0.2">
      <c r="A189" t="s">
        <v>510</v>
      </c>
      <c r="B189" s="679">
        <v>193.42</v>
      </c>
    </row>
    <row r="190" spans="1:2" x14ac:dyDescent="0.2">
      <c r="A190" t="s">
        <v>511</v>
      </c>
      <c r="B190" s="679">
        <v>210.19</v>
      </c>
    </row>
    <row r="191" spans="1:2" x14ac:dyDescent="0.2">
      <c r="A191" t="s">
        <v>512</v>
      </c>
      <c r="B191" s="679">
        <v>193.42</v>
      </c>
    </row>
    <row r="192" spans="1:2" x14ac:dyDescent="0.2">
      <c r="A192" t="s">
        <v>513</v>
      </c>
      <c r="B192" s="679">
        <v>63.96</v>
      </c>
    </row>
    <row r="193" spans="1:2" x14ac:dyDescent="0.2">
      <c r="A193" t="s">
        <v>514</v>
      </c>
      <c r="B193" s="679">
        <v>58.86</v>
      </c>
    </row>
    <row r="194" spans="1:2" x14ac:dyDescent="0.2">
      <c r="A194" t="s">
        <v>515</v>
      </c>
      <c r="B194" s="679">
        <v>30.7</v>
      </c>
    </row>
    <row r="195" spans="1:2" x14ac:dyDescent="0.2">
      <c r="A195" t="s">
        <v>516</v>
      </c>
      <c r="B195" s="679">
        <v>28.25</v>
      </c>
    </row>
    <row r="196" spans="1:2" x14ac:dyDescent="0.2">
      <c r="A196" t="s">
        <v>517</v>
      </c>
      <c r="B196" s="679">
        <v>16717.96</v>
      </c>
    </row>
    <row r="197" spans="1:2" x14ac:dyDescent="0.2">
      <c r="A197" t="s">
        <v>518</v>
      </c>
      <c r="B197" s="679">
        <v>15384.27</v>
      </c>
    </row>
    <row r="198" spans="1:2" x14ac:dyDescent="0.2">
      <c r="A198" t="s">
        <v>519</v>
      </c>
      <c r="B198" s="679">
        <v>5572.64</v>
      </c>
    </row>
    <row r="199" spans="1:2" x14ac:dyDescent="0.2">
      <c r="A199" t="s">
        <v>520</v>
      </c>
      <c r="B199" s="679">
        <v>5128.08</v>
      </c>
    </row>
    <row r="200" spans="1:2" x14ac:dyDescent="0.2">
      <c r="A200" t="s">
        <v>521</v>
      </c>
      <c r="B200" s="679">
        <v>5572.64</v>
      </c>
    </row>
    <row r="201" spans="1:2" x14ac:dyDescent="0.2">
      <c r="A201" t="s">
        <v>522</v>
      </c>
      <c r="B201" s="679">
        <v>5128.08</v>
      </c>
    </row>
    <row r="202" spans="1:2" x14ac:dyDescent="0.2">
      <c r="A202" t="s">
        <v>523</v>
      </c>
      <c r="B202" s="679">
        <v>16717.96</v>
      </c>
    </row>
    <row r="203" spans="1:2" x14ac:dyDescent="0.2">
      <c r="A203" t="s">
        <v>524</v>
      </c>
      <c r="B203" s="679">
        <v>15384.27</v>
      </c>
    </row>
    <row r="204" spans="1:2" x14ac:dyDescent="0.2">
      <c r="A204" t="s">
        <v>525</v>
      </c>
      <c r="B204" s="679">
        <v>16717.96</v>
      </c>
    </row>
    <row r="205" spans="1:2" x14ac:dyDescent="0.2">
      <c r="A205" t="s">
        <v>526</v>
      </c>
      <c r="B205" s="679">
        <v>15384.27</v>
      </c>
    </row>
    <row r="206" spans="1:2" x14ac:dyDescent="0.2">
      <c r="A206" t="s">
        <v>527</v>
      </c>
      <c r="B206" s="679">
        <v>16717.96</v>
      </c>
    </row>
    <row r="207" spans="1:2" x14ac:dyDescent="0.2">
      <c r="A207" t="s">
        <v>528</v>
      </c>
      <c r="B207" s="679">
        <v>15384.27</v>
      </c>
    </row>
    <row r="208" spans="1:2" x14ac:dyDescent="0.2">
      <c r="A208" t="s">
        <v>529</v>
      </c>
      <c r="B208" s="679">
        <v>16717.96</v>
      </c>
    </row>
    <row r="209" spans="1:2" x14ac:dyDescent="0.2">
      <c r="A209" t="s">
        <v>530</v>
      </c>
      <c r="B209" s="679">
        <v>15384.27</v>
      </c>
    </row>
    <row r="210" spans="1:2" x14ac:dyDescent="0.2">
      <c r="A210" t="s">
        <v>531</v>
      </c>
      <c r="B210" s="679">
        <v>109426.68</v>
      </c>
    </row>
    <row r="211" spans="1:2" x14ac:dyDescent="0.2">
      <c r="A211" t="s">
        <v>532</v>
      </c>
      <c r="B211" s="679">
        <v>100697.1</v>
      </c>
    </row>
    <row r="212" spans="1:2" x14ac:dyDescent="0.2">
      <c r="A212" t="s">
        <v>533</v>
      </c>
      <c r="B212" s="679">
        <v>40079.68</v>
      </c>
    </row>
    <row r="213" spans="1:2" x14ac:dyDescent="0.2">
      <c r="A213" t="s">
        <v>534</v>
      </c>
      <c r="B213" s="679">
        <v>36882.300000000003</v>
      </c>
    </row>
    <row r="214" spans="1:2" x14ac:dyDescent="0.2">
      <c r="A214" t="s">
        <v>535</v>
      </c>
      <c r="B214" s="679">
        <v>387.81</v>
      </c>
    </row>
    <row r="215" spans="1:2" x14ac:dyDescent="0.2">
      <c r="A215" t="s">
        <v>536</v>
      </c>
      <c r="B215" s="679">
        <v>346.07</v>
      </c>
    </row>
    <row r="216" spans="1:2" x14ac:dyDescent="0.2">
      <c r="A216" t="s">
        <v>537</v>
      </c>
      <c r="B216" s="679">
        <v>389.68</v>
      </c>
    </row>
    <row r="217" spans="1:2" x14ac:dyDescent="0.2">
      <c r="A217" t="s">
        <v>538</v>
      </c>
      <c r="B217" s="679">
        <v>345.48</v>
      </c>
    </row>
    <row r="218" spans="1:2" x14ac:dyDescent="0.2">
      <c r="A218" t="s">
        <v>539</v>
      </c>
      <c r="B218" s="679">
        <v>389.68</v>
      </c>
    </row>
    <row r="219" spans="1:2" x14ac:dyDescent="0.2">
      <c r="A219" t="s">
        <v>540</v>
      </c>
      <c r="B219" s="679">
        <v>345.48</v>
      </c>
    </row>
    <row r="220" spans="1:2" x14ac:dyDescent="0.2">
      <c r="A220" t="s">
        <v>541</v>
      </c>
      <c r="B220" s="679">
        <v>1867.16</v>
      </c>
    </row>
    <row r="221" spans="1:2" x14ac:dyDescent="0.2">
      <c r="A221" t="s">
        <v>542</v>
      </c>
      <c r="B221" s="679">
        <v>1718.2</v>
      </c>
    </row>
    <row r="222" spans="1:2" x14ac:dyDescent="0.2">
      <c r="A222" t="s">
        <v>543</v>
      </c>
      <c r="B222" s="679">
        <v>3130.11</v>
      </c>
    </row>
    <row r="223" spans="1:2" x14ac:dyDescent="0.2">
      <c r="A223" t="s">
        <v>544</v>
      </c>
      <c r="B223" s="679">
        <v>2880.4</v>
      </c>
    </row>
    <row r="224" spans="1:2" x14ac:dyDescent="0.2">
      <c r="A224" t="s">
        <v>545</v>
      </c>
      <c r="B224" s="679">
        <v>3130.11</v>
      </c>
    </row>
    <row r="225" spans="1:2" x14ac:dyDescent="0.2">
      <c r="A225" t="s">
        <v>546</v>
      </c>
      <c r="B225" s="679">
        <v>2880.4</v>
      </c>
    </row>
    <row r="226" spans="1:2" x14ac:dyDescent="0.2">
      <c r="A226" t="s">
        <v>547</v>
      </c>
      <c r="B226" s="679">
        <v>64.41</v>
      </c>
    </row>
    <row r="227" spans="1:2" x14ac:dyDescent="0.2">
      <c r="A227" t="s">
        <v>548</v>
      </c>
      <c r="B227" s="679">
        <v>60.6</v>
      </c>
    </row>
    <row r="228" spans="1:2" x14ac:dyDescent="0.2">
      <c r="A228" t="s">
        <v>549</v>
      </c>
      <c r="B228" s="679">
        <v>105.3</v>
      </c>
    </row>
    <row r="229" spans="1:2" x14ac:dyDescent="0.2">
      <c r="A229" t="s">
        <v>550</v>
      </c>
      <c r="B229" s="679">
        <v>100.36</v>
      </c>
    </row>
    <row r="230" spans="1:2" x14ac:dyDescent="0.2">
      <c r="A230" t="s">
        <v>551</v>
      </c>
      <c r="B230" s="679">
        <v>229.46</v>
      </c>
    </row>
    <row r="231" spans="1:2" x14ac:dyDescent="0.2">
      <c r="A231" t="s">
        <v>552</v>
      </c>
      <c r="B231" s="679">
        <v>221.07</v>
      </c>
    </row>
    <row r="232" spans="1:2" x14ac:dyDescent="0.2">
      <c r="A232" t="s">
        <v>553</v>
      </c>
      <c r="B232" s="679">
        <v>23.07</v>
      </c>
    </row>
    <row r="233" spans="1:2" x14ac:dyDescent="0.2">
      <c r="A233" t="s">
        <v>554</v>
      </c>
      <c r="B233" s="679">
        <v>21.39</v>
      </c>
    </row>
    <row r="234" spans="1:2" x14ac:dyDescent="0.2">
      <c r="A234" t="s">
        <v>555</v>
      </c>
      <c r="B234" s="679">
        <v>29.52</v>
      </c>
    </row>
    <row r="235" spans="1:2" x14ac:dyDescent="0.2">
      <c r="A235" t="s">
        <v>556</v>
      </c>
      <c r="B235" s="679">
        <v>27.58</v>
      </c>
    </row>
    <row r="236" spans="1:2" x14ac:dyDescent="0.2">
      <c r="A236" t="s">
        <v>557</v>
      </c>
      <c r="B236" s="679">
        <v>44.42</v>
      </c>
    </row>
    <row r="237" spans="1:2" x14ac:dyDescent="0.2">
      <c r="A237" t="s">
        <v>558</v>
      </c>
      <c r="B237" s="679">
        <v>42.06</v>
      </c>
    </row>
    <row r="238" spans="1:2" x14ac:dyDescent="0.2">
      <c r="A238" t="s">
        <v>559</v>
      </c>
      <c r="B238" s="679">
        <v>207.12</v>
      </c>
    </row>
    <row r="239" spans="1:2" x14ac:dyDescent="0.2">
      <c r="A239" t="s">
        <v>560</v>
      </c>
      <c r="B239" s="679">
        <v>190.6</v>
      </c>
    </row>
    <row r="240" spans="1:2" x14ac:dyDescent="0.2">
      <c r="A240" t="s">
        <v>561</v>
      </c>
      <c r="B240" s="679">
        <v>153.06</v>
      </c>
    </row>
    <row r="241" spans="1:2" x14ac:dyDescent="0.2">
      <c r="A241" t="s">
        <v>562</v>
      </c>
      <c r="B241" s="679">
        <v>140.84</v>
      </c>
    </row>
    <row r="242" spans="1:2" x14ac:dyDescent="0.2">
      <c r="A242" t="s">
        <v>563</v>
      </c>
      <c r="B242" s="679">
        <v>207.12</v>
      </c>
    </row>
    <row r="243" spans="1:2" x14ac:dyDescent="0.2">
      <c r="A243" t="s">
        <v>564</v>
      </c>
      <c r="B243" s="679">
        <v>190.6</v>
      </c>
    </row>
    <row r="244" spans="1:2" x14ac:dyDescent="0.2">
      <c r="A244" t="s">
        <v>565</v>
      </c>
      <c r="B244" s="679">
        <v>224.45</v>
      </c>
    </row>
    <row r="245" spans="1:2" x14ac:dyDescent="0.2">
      <c r="A245" t="s">
        <v>566</v>
      </c>
      <c r="B245" s="679">
        <v>206.54</v>
      </c>
    </row>
    <row r="246" spans="1:2" x14ac:dyDescent="0.2">
      <c r="A246" t="s">
        <v>567</v>
      </c>
      <c r="B246" s="679">
        <v>224.45</v>
      </c>
    </row>
    <row r="247" spans="1:2" x14ac:dyDescent="0.2">
      <c r="A247" t="s">
        <v>568</v>
      </c>
      <c r="B247" s="679">
        <v>206.54</v>
      </c>
    </row>
    <row r="248" spans="1:2" x14ac:dyDescent="0.2">
      <c r="A248" t="s">
        <v>569</v>
      </c>
      <c r="B248" s="679">
        <v>441.25</v>
      </c>
    </row>
    <row r="249" spans="1:2" x14ac:dyDescent="0.2">
      <c r="A249" t="s">
        <v>570</v>
      </c>
      <c r="B249" s="679">
        <v>406.05</v>
      </c>
    </row>
    <row r="250" spans="1:2" x14ac:dyDescent="0.2">
      <c r="A250" t="s">
        <v>571</v>
      </c>
      <c r="B250" s="679">
        <v>368.33</v>
      </c>
    </row>
    <row r="251" spans="1:2" x14ac:dyDescent="0.2">
      <c r="A251" t="s">
        <v>572</v>
      </c>
      <c r="B251" s="679">
        <v>338.95</v>
      </c>
    </row>
    <row r="252" spans="1:2" x14ac:dyDescent="0.2">
      <c r="A252" t="s">
        <v>573</v>
      </c>
      <c r="B252" s="679">
        <v>310.77999999999997</v>
      </c>
    </row>
    <row r="253" spans="1:2" x14ac:dyDescent="0.2">
      <c r="A253" t="s">
        <v>574</v>
      </c>
      <c r="B253" s="679">
        <v>285.99</v>
      </c>
    </row>
    <row r="254" spans="1:2" x14ac:dyDescent="0.2">
      <c r="A254" t="s">
        <v>575</v>
      </c>
      <c r="B254" s="679">
        <v>337.65</v>
      </c>
    </row>
    <row r="255" spans="1:2" x14ac:dyDescent="0.2">
      <c r="A255" t="s">
        <v>576</v>
      </c>
      <c r="B255" s="679">
        <v>310.70999999999998</v>
      </c>
    </row>
    <row r="256" spans="1:2" x14ac:dyDescent="0.2">
      <c r="A256" t="s">
        <v>577</v>
      </c>
      <c r="B256" s="679">
        <v>588.96</v>
      </c>
    </row>
    <row r="257" spans="1:2" x14ac:dyDescent="0.2">
      <c r="A257" t="s">
        <v>578</v>
      </c>
      <c r="B257" s="679">
        <v>541.98</v>
      </c>
    </row>
    <row r="258" spans="1:2" x14ac:dyDescent="0.2">
      <c r="A258" t="s">
        <v>579</v>
      </c>
      <c r="B258" s="679">
        <v>293.51</v>
      </c>
    </row>
    <row r="259" spans="1:2" x14ac:dyDescent="0.2">
      <c r="A259" t="s">
        <v>580</v>
      </c>
      <c r="B259" s="679">
        <v>270.10000000000002</v>
      </c>
    </row>
    <row r="260" spans="1:2" x14ac:dyDescent="0.2">
      <c r="A260" t="s">
        <v>581</v>
      </c>
      <c r="B260" s="679">
        <v>207.18</v>
      </c>
    </row>
    <row r="261" spans="1:2" x14ac:dyDescent="0.2">
      <c r="A261" t="s">
        <v>582</v>
      </c>
      <c r="B261" s="679">
        <v>190.65</v>
      </c>
    </row>
    <row r="262" spans="1:2" x14ac:dyDescent="0.2">
      <c r="A262" t="s">
        <v>583</v>
      </c>
      <c r="B262" s="679">
        <v>191.83</v>
      </c>
    </row>
    <row r="263" spans="1:2" x14ac:dyDescent="0.2">
      <c r="A263" t="s">
        <v>584</v>
      </c>
      <c r="B263" s="679">
        <v>176.53</v>
      </c>
    </row>
    <row r="264" spans="1:2" x14ac:dyDescent="0.2">
      <c r="A264" t="s">
        <v>585</v>
      </c>
      <c r="B264" s="679">
        <v>752.03</v>
      </c>
    </row>
    <row r="265" spans="1:2" x14ac:dyDescent="0.2">
      <c r="A265" t="s">
        <v>586</v>
      </c>
      <c r="B265" s="679">
        <v>692.04</v>
      </c>
    </row>
    <row r="266" spans="1:2" x14ac:dyDescent="0.2">
      <c r="A266" t="s">
        <v>587</v>
      </c>
      <c r="B266" s="679">
        <v>183.62</v>
      </c>
    </row>
    <row r="267" spans="1:2" x14ac:dyDescent="0.2">
      <c r="A267" t="s">
        <v>588</v>
      </c>
      <c r="B267" s="679">
        <v>168.97</v>
      </c>
    </row>
    <row r="268" spans="1:2" x14ac:dyDescent="0.2">
      <c r="A268" t="s">
        <v>589</v>
      </c>
      <c r="B268" s="679">
        <v>275.51</v>
      </c>
    </row>
    <row r="269" spans="1:2" x14ac:dyDescent="0.2">
      <c r="A269" t="s">
        <v>590</v>
      </c>
      <c r="B269" s="679">
        <v>253.53</v>
      </c>
    </row>
    <row r="270" spans="1:2" x14ac:dyDescent="0.2">
      <c r="A270" t="s">
        <v>591</v>
      </c>
      <c r="B270" s="679">
        <v>275.51</v>
      </c>
    </row>
    <row r="271" spans="1:2" x14ac:dyDescent="0.2">
      <c r="A271" t="s">
        <v>592</v>
      </c>
      <c r="B271" s="679">
        <v>253.53</v>
      </c>
    </row>
    <row r="272" spans="1:2" x14ac:dyDescent="0.2">
      <c r="A272" t="s">
        <v>593</v>
      </c>
      <c r="B272" s="679">
        <v>219.37</v>
      </c>
    </row>
    <row r="273" spans="1:2" x14ac:dyDescent="0.2">
      <c r="A273" t="s">
        <v>594</v>
      </c>
      <c r="B273" s="679">
        <v>201.87</v>
      </c>
    </row>
    <row r="274" spans="1:2" x14ac:dyDescent="0.2">
      <c r="A274" t="s">
        <v>595</v>
      </c>
      <c r="B274" s="679">
        <v>238.77</v>
      </c>
    </row>
    <row r="275" spans="1:2" x14ac:dyDescent="0.2">
      <c r="A275" t="s">
        <v>596</v>
      </c>
      <c r="B275" s="679">
        <v>219.72</v>
      </c>
    </row>
    <row r="276" spans="1:2" x14ac:dyDescent="0.2">
      <c r="A276" t="s">
        <v>597</v>
      </c>
      <c r="B276" s="679">
        <v>267.33999999999997</v>
      </c>
    </row>
    <row r="277" spans="1:2" x14ac:dyDescent="0.2">
      <c r="A277" t="s">
        <v>598</v>
      </c>
      <c r="B277" s="679">
        <v>246.01</v>
      </c>
    </row>
    <row r="278" spans="1:2" x14ac:dyDescent="0.2">
      <c r="A278" t="s">
        <v>599</v>
      </c>
      <c r="B278" s="679">
        <v>275.51</v>
      </c>
    </row>
    <row r="279" spans="1:2" x14ac:dyDescent="0.2">
      <c r="A279" t="s">
        <v>600</v>
      </c>
      <c r="B279" s="679">
        <v>253.53</v>
      </c>
    </row>
    <row r="280" spans="1:2" x14ac:dyDescent="0.2">
      <c r="A280" t="s">
        <v>601</v>
      </c>
      <c r="B280" s="679">
        <v>275.51</v>
      </c>
    </row>
    <row r="281" spans="1:2" x14ac:dyDescent="0.2">
      <c r="A281" t="s">
        <v>602</v>
      </c>
      <c r="B281" s="679">
        <v>253.53</v>
      </c>
    </row>
    <row r="282" spans="1:2" x14ac:dyDescent="0.2">
      <c r="A282" t="s">
        <v>603</v>
      </c>
      <c r="B282" s="679">
        <v>310.77999999999997</v>
      </c>
    </row>
    <row r="283" spans="1:2" x14ac:dyDescent="0.2">
      <c r="A283" t="s">
        <v>604</v>
      </c>
      <c r="B283" s="679">
        <v>285.99</v>
      </c>
    </row>
    <row r="284" spans="1:2" x14ac:dyDescent="0.2">
      <c r="A284" t="s">
        <v>605</v>
      </c>
      <c r="B284" s="679">
        <v>500.71</v>
      </c>
    </row>
    <row r="285" spans="1:2" x14ac:dyDescent="0.2">
      <c r="A285" t="s">
        <v>606</v>
      </c>
      <c r="B285" s="679">
        <v>460.77</v>
      </c>
    </row>
    <row r="286" spans="1:2" x14ac:dyDescent="0.2">
      <c r="A286" t="s">
        <v>607</v>
      </c>
      <c r="B286" s="679">
        <v>220.41</v>
      </c>
    </row>
    <row r="287" spans="1:2" x14ac:dyDescent="0.2">
      <c r="A287" t="s">
        <v>608</v>
      </c>
      <c r="B287" s="679">
        <v>202.83</v>
      </c>
    </row>
    <row r="288" spans="1:2" x14ac:dyDescent="0.2">
      <c r="A288" t="s">
        <v>609</v>
      </c>
      <c r="B288" s="679">
        <v>2078.98</v>
      </c>
    </row>
    <row r="289" spans="1:2" x14ac:dyDescent="0.2">
      <c r="A289" t="s">
        <v>610</v>
      </c>
      <c r="B289" s="679">
        <v>1913.13</v>
      </c>
    </row>
    <row r="290" spans="1:2" x14ac:dyDescent="0.2">
      <c r="A290" t="s">
        <v>611</v>
      </c>
      <c r="B290" s="679">
        <v>459.19</v>
      </c>
    </row>
    <row r="291" spans="1:2" x14ac:dyDescent="0.2">
      <c r="A291" t="s">
        <v>612</v>
      </c>
      <c r="B291" s="679">
        <v>422.56</v>
      </c>
    </row>
    <row r="292" spans="1:2" x14ac:dyDescent="0.2">
      <c r="A292" t="s">
        <v>613</v>
      </c>
      <c r="B292" s="679">
        <v>267.33999999999997</v>
      </c>
    </row>
    <row r="293" spans="1:2" x14ac:dyDescent="0.2">
      <c r="A293" t="s">
        <v>614</v>
      </c>
      <c r="B293" s="679">
        <v>246.01</v>
      </c>
    </row>
    <row r="294" spans="1:2" x14ac:dyDescent="0.2">
      <c r="A294" t="s">
        <v>615</v>
      </c>
      <c r="B294" s="679">
        <v>183.62</v>
      </c>
    </row>
    <row r="295" spans="1:2" x14ac:dyDescent="0.2">
      <c r="A295" t="s">
        <v>616</v>
      </c>
      <c r="B295" s="679">
        <v>168.97</v>
      </c>
    </row>
    <row r="296" spans="1:2" x14ac:dyDescent="0.2">
      <c r="A296" t="s">
        <v>617</v>
      </c>
      <c r="B296" s="679">
        <v>262.39999999999998</v>
      </c>
    </row>
    <row r="297" spans="1:2" x14ac:dyDescent="0.2">
      <c r="A297" t="s">
        <v>618</v>
      </c>
      <c r="B297" s="679">
        <v>241.46</v>
      </c>
    </row>
    <row r="298" spans="1:2" x14ac:dyDescent="0.2">
      <c r="A298" t="s">
        <v>619</v>
      </c>
      <c r="B298" s="679">
        <v>408.18</v>
      </c>
    </row>
    <row r="299" spans="1:2" x14ac:dyDescent="0.2">
      <c r="A299" t="s">
        <v>620</v>
      </c>
      <c r="B299" s="679">
        <v>375.62</v>
      </c>
    </row>
    <row r="300" spans="1:2" x14ac:dyDescent="0.2">
      <c r="A300" t="s">
        <v>621</v>
      </c>
      <c r="B300" s="679">
        <v>408.18</v>
      </c>
    </row>
    <row r="301" spans="1:2" x14ac:dyDescent="0.2">
      <c r="A301" t="s">
        <v>622</v>
      </c>
      <c r="B301" s="679">
        <v>375.62</v>
      </c>
    </row>
    <row r="302" spans="1:2" x14ac:dyDescent="0.2">
      <c r="A302" t="s">
        <v>623</v>
      </c>
      <c r="B302" s="679">
        <v>408.18</v>
      </c>
    </row>
    <row r="303" spans="1:2" x14ac:dyDescent="0.2">
      <c r="A303" t="s">
        <v>624</v>
      </c>
      <c r="B303" s="679">
        <v>375.62</v>
      </c>
    </row>
    <row r="304" spans="1:2" x14ac:dyDescent="0.2">
      <c r="A304" t="s">
        <v>625</v>
      </c>
      <c r="B304" s="679">
        <v>306.13</v>
      </c>
    </row>
    <row r="305" spans="1:2" x14ac:dyDescent="0.2">
      <c r="A305" t="s">
        <v>626</v>
      </c>
      <c r="B305" s="679">
        <v>281.70999999999998</v>
      </c>
    </row>
    <row r="306" spans="1:2" x14ac:dyDescent="0.2">
      <c r="A306" t="s">
        <v>627</v>
      </c>
      <c r="B306" s="679">
        <v>274.05</v>
      </c>
    </row>
    <row r="307" spans="1:2" x14ac:dyDescent="0.2">
      <c r="A307" t="s">
        <v>628</v>
      </c>
      <c r="B307" s="679">
        <v>252.19</v>
      </c>
    </row>
    <row r="308" spans="1:2" x14ac:dyDescent="0.2">
      <c r="A308" t="s">
        <v>629</v>
      </c>
      <c r="B308" s="679">
        <v>510.22</v>
      </c>
    </row>
    <row r="309" spans="1:2" x14ac:dyDescent="0.2">
      <c r="A309" t="s">
        <v>630</v>
      </c>
      <c r="B309" s="679">
        <v>469.51</v>
      </c>
    </row>
    <row r="310" spans="1:2" x14ac:dyDescent="0.2">
      <c r="A310" t="s">
        <v>631</v>
      </c>
      <c r="B310" s="679">
        <v>204.08</v>
      </c>
    </row>
    <row r="311" spans="1:2" x14ac:dyDescent="0.2">
      <c r="A311" t="s">
        <v>632</v>
      </c>
      <c r="B311" s="679">
        <v>187.8</v>
      </c>
    </row>
    <row r="312" spans="1:2" x14ac:dyDescent="0.2">
      <c r="A312" t="s">
        <v>633</v>
      </c>
      <c r="B312" s="679">
        <v>122.45</v>
      </c>
    </row>
    <row r="313" spans="1:2" x14ac:dyDescent="0.2">
      <c r="A313" t="s">
        <v>634</v>
      </c>
      <c r="B313" s="679">
        <v>112.68</v>
      </c>
    </row>
    <row r="314" spans="1:2" x14ac:dyDescent="0.2">
      <c r="A314" t="s">
        <v>635</v>
      </c>
      <c r="B314" s="679">
        <v>480.79</v>
      </c>
    </row>
    <row r="315" spans="1:2" x14ac:dyDescent="0.2">
      <c r="A315" t="s">
        <v>636</v>
      </c>
      <c r="B315" s="679">
        <v>442.43</v>
      </c>
    </row>
    <row r="316" spans="1:2" x14ac:dyDescent="0.2">
      <c r="A316" t="s">
        <v>637</v>
      </c>
      <c r="B316" s="679">
        <v>1157.01</v>
      </c>
    </row>
    <row r="317" spans="1:2" x14ac:dyDescent="0.2">
      <c r="A317" t="s">
        <v>638</v>
      </c>
      <c r="B317" s="679">
        <v>1064.71</v>
      </c>
    </row>
    <row r="318" spans="1:2" x14ac:dyDescent="0.2">
      <c r="A318" t="s">
        <v>639</v>
      </c>
      <c r="B318" s="679">
        <v>172.01</v>
      </c>
    </row>
    <row r="319" spans="1:2" x14ac:dyDescent="0.2">
      <c r="A319" t="s">
        <v>640</v>
      </c>
      <c r="B319" s="679">
        <v>158.29</v>
      </c>
    </row>
    <row r="320" spans="1:2" x14ac:dyDescent="0.2">
      <c r="A320" t="s">
        <v>641</v>
      </c>
      <c r="B320" s="679">
        <v>290.43</v>
      </c>
    </row>
    <row r="321" spans="1:2" x14ac:dyDescent="0.2">
      <c r="A321" t="s">
        <v>642</v>
      </c>
      <c r="B321" s="679">
        <v>267.26</v>
      </c>
    </row>
    <row r="322" spans="1:2" x14ac:dyDescent="0.2">
      <c r="A322" t="s">
        <v>643</v>
      </c>
      <c r="B322" s="679">
        <v>2078.98</v>
      </c>
    </row>
    <row r="323" spans="1:2" x14ac:dyDescent="0.2">
      <c r="A323" t="s">
        <v>644</v>
      </c>
      <c r="B323" s="679">
        <v>1913.13</v>
      </c>
    </row>
    <row r="324" spans="1:2" x14ac:dyDescent="0.2">
      <c r="A324" t="s">
        <v>645</v>
      </c>
      <c r="B324" s="679">
        <v>364.51</v>
      </c>
    </row>
    <row r="325" spans="1:2" x14ac:dyDescent="0.2">
      <c r="A325" t="s">
        <v>646</v>
      </c>
      <c r="B325" s="679">
        <v>335.43</v>
      </c>
    </row>
    <row r="326" spans="1:2" x14ac:dyDescent="0.2">
      <c r="A326" t="s">
        <v>647</v>
      </c>
      <c r="B326" s="679">
        <v>181.96</v>
      </c>
    </row>
    <row r="327" spans="1:2" x14ac:dyDescent="0.2">
      <c r="A327" t="s">
        <v>648</v>
      </c>
      <c r="B327" s="679">
        <v>167.44</v>
      </c>
    </row>
    <row r="328" spans="1:2" x14ac:dyDescent="0.2">
      <c r="A328" t="s">
        <v>649</v>
      </c>
      <c r="B328" s="679">
        <v>51.97</v>
      </c>
    </row>
    <row r="329" spans="1:2" x14ac:dyDescent="0.2">
      <c r="A329" t="s">
        <v>650</v>
      </c>
      <c r="B329" s="679">
        <v>47.83</v>
      </c>
    </row>
    <row r="330" spans="1:2" x14ac:dyDescent="0.2">
      <c r="A330" t="s">
        <v>651</v>
      </c>
      <c r="B330" s="679">
        <v>62.38</v>
      </c>
    </row>
    <row r="331" spans="1:2" x14ac:dyDescent="0.2">
      <c r="A331" t="s">
        <v>652</v>
      </c>
      <c r="B331" s="679">
        <v>57.4</v>
      </c>
    </row>
    <row r="332" spans="1:2" x14ac:dyDescent="0.2">
      <c r="A332" t="s">
        <v>653</v>
      </c>
      <c r="B332" s="679">
        <v>181.58</v>
      </c>
    </row>
    <row r="333" spans="1:2" x14ac:dyDescent="0.2">
      <c r="A333" t="s">
        <v>654</v>
      </c>
      <c r="B333" s="679">
        <v>167.1</v>
      </c>
    </row>
    <row r="334" spans="1:2" x14ac:dyDescent="0.2">
      <c r="A334" t="s">
        <v>655</v>
      </c>
      <c r="B334" s="679">
        <v>181.58</v>
      </c>
    </row>
    <row r="335" spans="1:2" x14ac:dyDescent="0.2">
      <c r="A335" t="s">
        <v>656</v>
      </c>
      <c r="B335" s="679">
        <v>167.1</v>
      </c>
    </row>
    <row r="336" spans="1:2" x14ac:dyDescent="0.2">
      <c r="A336" t="s">
        <v>657</v>
      </c>
      <c r="B336" s="679">
        <v>110.88</v>
      </c>
    </row>
    <row r="337" spans="1:2" x14ac:dyDescent="0.2">
      <c r="A337" t="s">
        <v>658</v>
      </c>
      <c r="B337" s="679">
        <v>102.04</v>
      </c>
    </row>
    <row r="338" spans="1:2" x14ac:dyDescent="0.2">
      <c r="A338" t="s">
        <v>659</v>
      </c>
      <c r="B338" s="679">
        <v>4000.06</v>
      </c>
    </row>
    <row r="339" spans="1:2" x14ac:dyDescent="0.2">
      <c r="A339" t="s">
        <v>660</v>
      </c>
      <c r="B339" s="679">
        <v>3680.95</v>
      </c>
    </row>
    <row r="340" spans="1:2" x14ac:dyDescent="0.2">
      <c r="A340" t="s">
        <v>661</v>
      </c>
      <c r="B340" s="679">
        <v>207.12</v>
      </c>
    </row>
    <row r="341" spans="1:2" x14ac:dyDescent="0.2">
      <c r="A341" t="s">
        <v>662</v>
      </c>
      <c r="B341" s="679">
        <v>190.6</v>
      </c>
    </row>
    <row r="342" spans="1:2" x14ac:dyDescent="0.2">
      <c r="A342" t="s">
        <v>663</v>
      </c>
      <c r="B342" s="679">
        <v>207.12</v>
      </c>
    </row>
    <row r="343" spans="1:2" x14ac:dyDescent="0.2">
      <c r="A343" t="s">
        <v>664</v>
      </c>
      <c r="B343" s="679">
        <v>190.6</v>
      </c>
    </row>
    <row r="344" spans="1:2" x14ac:dyDescent="0.2">
      <c r="A344" t="s">
        <v>665</v>
      </c>
      <c r="B344" s="679">
        <v>480.79</v>
      </c>
    </row>
    <row r="345" spans="1:2" x14ac:dyDescent="0.2">
      <c r="A345" t="s">
        <v>666</v>
      </c>
      <c r="B345" s="679">
        <v>442.43</v>
      </c>
    </row>
    <row r="346" spans="1:2" x14ac:dyDescent="0.2">
      <c r="A346" t="s">
        <v>667</v>
      </c>
      <c r="B346" s="679">
        <v>183.62</v>
      </c>
    </row>
    <row r="347" spans="1:2" x14ac:dyDescent="0.2">
      <c r="A347" t="s">
        <v>668</v>
      </c>
      <c r="B347" s="679">
        <v>168.97</v>
      </c>
    </row>
    <row r="348" spans="1:2" x14ac:dyDescent="0.2">
      <c r="A348" t="s">
        <v>669</v>
      </c>
      <c r="B348" s="679">
        <v>480.79</v>
      </c>
    </row>
    <row r="349" spans="1:2" x14ac:dyDescent="0.2">
      <c r="A349" t="s">
        <v>670</v>
      </c>
      <c r="B349" s="679">
        <v>442.43</v>
      </c>
    </row>
    <row r="350" spans="1:2" x14ac:dyDescent="0.2">
      <c r="A350" t="s">
        <v>671</v>
      </c>
      <c r="B350" s="679">
        <v>1157.01</v>
      </c>
    </row>
    <row r="351" spans="1:2" x14ac:dyDescent="0.2">
      <c r="A351" t="s">
        <v>672</v>
      </c>
      <c r="B351" s="679">
        <v>1064.71</v>
      </c>
    </row>
    <row r="352" spans="1:2" x14ac:dyDescent="0.2">
      <c r="A352" t="s">
        <v>673</v>
      </c>
      <c r="B352" s="679">
        <v>773.79</v>
      </c>
    </row>
    <row r="353" spans="1:2" x14ac:dyDescent="0.2">
      <c r="A353" t="s">
        <v>674</v>
      </c>
      <c r="B353" s="679">
        <v>712.06</v>
      </c>
    </row>
    <row r="354" spans="1:2" x14ac:dyDescent="0.2">
      <c r="A354" t="s">
        <v>675</v>
      </c>
      <c r="B354" s="679">
        <v>207.12</v>
      </c>
    </row>
    <row r="355" spans="1:2" x14ac:dyDescent="0.2">
      <c r="A355" t="s">
        <v>676</v>
      </c>
      <c r="B355" s="679">
        <v>190.6</v>
      </c>
    </row>
    <row r="356" spans="1:2" x14ac:dyDescent="0.2">
      <c r="A356" t="s">
        <v>677</v>
      </c>
      <c r="B356" s="679">
        <v>1126.07</v>
      </c>
    </row>
    <row r="357" spans="1:2" x14ac:dyDescent="0.2">
      <c r="A357" t="s">
        <v>678</v>
      </c>
      <c r="B357" s="679">
        <v>1036.23</v>
      </c>
    </row>
    <row r="358" spans="1:2" x14ac:dyDescent="0.2">
      <c r="A358" t="s">
        <v>679</v>
      </c>
      <c r="B358" s="679">
        <v>173.41</v>
      </c>
    </row>
    <row r="359" spans="1:2" x14ac:dyDescent="0.2">
      <c r="A359" t="s">
        <v>680</v>
      </c>
      <c r="B359" s="679">
        <v>159.58000000000001</v>
      </c>
    </row>
    <row r="360" spans="1:2" x14ac:dyDescent="0.2">
      <c r="A360" t="s">
        <v>681</v>
      </c>
      <c r="B360" s="679">
        <v>173.41</v>
      </c>
    </row>
    <row r="361" spans="1:2" x14ac:dyDescent="0.2">
      <c r="A361" t="s">
        <v>682</v>
      </c>
      <c r="B361" s="679">
        <v>159.58000000000001</v>
      </c>
    </row>
    <row r="362" spans="1:2" x14ac:dyDescent="0.2">
      <c r="A362" t="s">
        <v>683</v>
      </c>
      <c r="B362" s="679">
        <v>173.41</v>
      </c>
    </row>
    <row r="363" spans="1:2" x14ac:dyDescent="0.2">
      <c r="A363" t="s">
        <v>684</v>
      </c>
      <c r="B363" s="679">
        <v>159.58000000000001</v>
      </c>
    </row>
    <row r="364" spans="1:2" x14ac:dyDescent="0.2">
      <c r="A364" t="s">
        <v>685</v>
      </c>
      <c r="B364" s="679">
        <v>173.41</v>
      </c>
    </row>
    <row r="365" spans="1:2" x14ac:dyDescent="0.2">
      <c r="A365" t="s">
        <v>686</v>
      </c>
      <c r="B365" s="679">
        <v>159.58000000000001</v>
      </c>
    </row>
    <row r="366" spans="1:2" x14ac:dyDescent="0.2">
      <c r="A366" t="s">
        <v>687</v>
      </c>
      <c r="B366" s="679">
        <v>173.41</v>
      </c>
    </row>
    <row r="367" spans="1:2" x14ac:dyDescent="0.2">
      <c r="A367" t="s">
        <v>688</v>
      </c>
      <c r="B367" s="679">
        <v>159.58000000000001</v>
      </c>
    </row>
    <row r="368" spans="1:2" x14ac:dyDescent="0.2">
      <c r="A368" t="s">
        <v>689</v>
      </c>
      <c r="B368" s="679">
        <v>173.41</v>
      </c>
    </row>
    <row r="369" spans="1:2" x14ac:dyDescent="0.2">
      <c r="A369" t="s">
        <v>690</v>
      </c>
      <c r="B369" s="679">
        <v>159.58000000000001</v>
      </c>
    </row>
    <row r="370" spans="1:2" x14ac:dyDescent="0.2">
      <c r="A370" t="s">
        <v>691</v>
      </c>
      <c r="B370" s="679">
        <v>173.41</v>
      </c>
    </row>
    <row r="371" spans="1:2" x14ac:dyDescent="0.2">
      <c r="A371" t="s">
        <v>692</v>
      </c>
      <c r="B371" s="679">
        <v>159.58000000000001</v>
      </c>
    </row>
    <row r="372" spans="1:2" x14ac:dyDescent="0.2">
      <c r="A372" t="s">
        <v>693</v>
      </c>
      <c r="B372" s="679">
        <v>173.41</v>
      </c>
    </row>
    <row r="373" spans="1:2" x14ac:dyDescent="0.2">
      <c r="A373" t="s">
        <v>694</v>
      </c>
      <c r="B373" s="679">
        <v>159.58000000000001</v>
      </c>
    </row>
    <row r="374" spans="1:2" x14ac:dyDescent="0.2">
      <c r="A374" t="s">
        <v>695</v>
      </c>
      <c r="B374" s="679">
        <v>173.41</v>
      </c>
    </row>
    <row r="375" spans="1:2" x14ac:dyDescent="0.2">
      <c r="A375" t="s">
        <v>696</v>
      </c>
      <c r="B375" s="679">
        <v>159.58000000000001</v>
      </c>
    </row>
    <row r="376" spans="1:2" x14ac:dyDescent="0.2">
      <c r="A376" t="s">
        <v>697</v>
      </c>
      <c r="B376" s="679">
        <v>173.41</v>
      </c>
    </row>
    <row r="377" spans="1:2" x14ac:dyDescent="0.2">
      <c r="A377" t="s">
        <v>698</v>
      </c>
      <c r="B377" s="679">
        <v>159.58000000000001</v>
      </c>
    </row>
    <row r="378" spans="1:2" x14ac:dyDescent="0.2">
      <c r="A378" t="s">
        <v>699</v>
      </c>
      <c r="B378" s="679">
        <v>173.41</v>
      </c>
    </row>
    <row r="379" spans="1:2" x14ac:dyDescent="0.2">
      <c r="A379" t="s">
        <v>700</v>
      </c>
      <c r="B379" s="679">
        <v>159.58000000000001</v>
      </c>
    </row>
    <row r="380" spans="1:2" x14ac:dyDescent="0.2">
      <c r="A380" t="s">
        <v>701</v>
      </c>
      <c r="B380" s="679">
        <v>173.41</v>
      </c>
    </row>
    <row r="381" spans="1:2" x14ac:dyDescent="0.2">
      <c r="A381" t="s">
        <v>702</v>
      </c>
      <c r="B381" s="679">
        <v>159.58000000000001</v>
      </c>
    </row>
    <row r="382" spans="1:2" x14ac:dyDescent="0.2">
      <c r="A382" t="s">
        <v>703</v>
      </c>
      <c r="B382" s="679">
        <v>173.41</v>
      </c>
    </row>
    <row r="383" spans="1:2" x14ac:dyDescent="0.2">
      <c r="A383" t="s">
        <v>704</v>
      </c>
      <c r="B383" s="679">
        <v>159.58000000000001</v>
      </c>
    </row>
    <row r="384" spans="1:2" x14ac:dyDescent="0.2">
      <c r="A384" t="s">
        <v>705</v>
      </c>
      <c r="B384" s="679">
        <v>173.41</v>
      </c>
    </row>
    <row r="385" spans="1:2" x14ac:dyDescent="0.2">
      <c r="A385" t="s">
        <v>706</v>
      </c>
      <c r="B385" s="679">
        <v>159.58000000000001</v>
      </c>
    </row>
    <row r="386" spans="1:2" x14ac:dyDescent="0.2">
      <c r="A386" t="s">
        <v>707</v>
      </c>
      <c r="B386" s="679">
        <v>173.41</v>
      </c>
    </row>
    <row r="387" spans="1:2" x14ac:dyDescent="0.2">
      <c r="A387" t="s">
        <v>708</v>
      </c>
      <c r="B387" s="679">
        <v>159.58000000000001</v>
      </c>
    </row>
    <row r="388" spans="1:2" x14ac:dyDescent="0.2">
      <c r="A388" t="s">
        <v>709</v>
      </c>
      <c r="B388" s="679">
        <v>173.41</v>
      </c>
    </row>
    <row r="389" spans="1:2" x14ac:dyDescent="0.2">
      <c r="A389" t="s">
        <v>710</v>
      </c>
      <c r="B389" s="679">
        <v>159.58000000000001</v>
      </c>
    </row>
    <row r="390" spans="1:2" x14ac:dyDescent="0.2">
      <c r="A390" t="s">
        <v>711</v>
      </c>
      <c r="B390" s="679">
        <v>3625.96</v>
      </c>
    </row>
    <row r="391" spans="1:2" x14ac:dyDescent="0.2">
      <c r="A391" t="s">
        <v>712</v>
      </c>
      <c r="B391" s="679">
        <v>3336.7</v>
      </c>
    </row>
    <row r="392" spans="1:2" x14ac:dyDescent="0.2">
      <c r="A392" t="s">
        <v>713</v>
      </c>
      <c r="B392" s="679">
        <v>169.72</v>
      </c>
    </row>
    <row r="393" spans="1:2" x14ac:dyDescent="0.2">
      <c r="A393" t="s">
        <v>714</v>
      </c>
      <c r="B393" s="679">
        <v>156.18</v>
      </c>
    </row>
    <row r="394" spans="1:2" x14ac:dyDescent="0.2">
      <c r="A394" t="s">
        <v>715</v>
      </c>
      <c r="B394" s="679">
        <v>176.25</v>
      </c>
    </row>
    <row r="395" spans="1:2" x14ac:dyDescent="0.2">
      <c r="A395" t="s">
        <v>716</v>
      </c>
      <c r="B395" s="679">
        <v>162.19</v>
      </c>
    </row>
    <row r="396" spans="1:2" x14ac:dyDescent="0.2">
      <c r="A396" t="s">
        <v>717</v>
      </c>
      <c r="B396" s="679">
        <v>195.83</v>
      </c>
    </row>
    <row r="397" spans="1:2" x14ac:dyDescent="0.2">
      <c r="A397" t="s">
        <v>718</v>
      </c>
      <c r="B397" s="679">
        <v>180.21</v>
      </c>
    </row>
    <row r="398" spans="1:2" x14ac:dyDescent="0.2">
      <c r="A398" t="s">
        <v>719</v>
      </c>
      <c r="B398" s="679">
        <v>103.58</v>
      </c>
    </row>
    <row r="399" spans="1:2" x14ac:dyDescent="0.2">
      <c r="A399" t="s">
        <v>720</v>
      </c>
      <c r="B399" s="679">
        <v>95.32</v>
      </c>
    </row>
    <row r="400" spans="1:2" x14ac:dyDescent="0.2">
      <c r="A400" t="s">
        <v>721</v>
      </c>
      <c r="B400" s="679">
        <v>118.93</v>
      </c>
    </row>
    <row r="401" spans="1:2" x14ac:dyDescent="0.2">
      <c r="A401" t="s">
        <v>722</v>
      </c>
      <c r="B401" s="679">
        <v>109.44</v>
      </c>
    </row>
    <row r="402" spans="1:2" x14ac:dyDescent="0.2">
      <c r="A402" t="s">
        <v>723</v>
      </c>
      <c r="B402" s="679">
        <v>172.66</v>
      </c>
    </row>
    <row r="403" spans="1:2" x14ac:dyDescent="0.2">
      <c r="A403" t="s">
        <v>724</v>
      </c>
      <c r="B403" s="679">
        <v>158.88</v>
      </c>
    </row>
    <row r="404" spans="1:2" x14ac:dyDescent="0.2">
      <c r="A404" t="s">
        <v>725</v>
      </c>
      <c r="B404" s="679">
        <v>207.18</v>
      </c>
    </row>
    <row r="405" spans="1:2" x14ac:dyDescent="0.2">
      <c r="A405" t="s">
        <v>726</v>
      </c>
      <c r="B405" s="679">
        <v>190.65</v>
      </c>
    </row>
    <row r="406" spans="1:2" x14ac:dyDescent="0.2">
      <c r="A406" t="s">
        <v>727</v>
      </c>
      <c r="B406" s="679">
        <v>248.63</v>
      </c>
    </row>
    <row r="407" spans="1:2" x14ac:dyDescent="0.2">
      <c r="A407" t="s">
        <v>728</v>
      </c>
      <c r="B407" s="679">
        <v>228.79</v>
      </c>
    </row>
    <row r="408" spans="1:2" x14ac:dyDescent="0.2">
      <c r="A408" t="s">
        <v>729</v>
      </c>
      <c r="B408" s="679">
        <v>298.35000000000002</v>
      </c>
    </row>
    <row r="409" spans="1:2" x14ac:dyDescent="0.2">
      <c r="A409" t="s">
        <v>730</v>
      </c>
      <c r="B409" s="679">
        <v>274.55</v>
      </c>
    </row>
    <row r="410" spans="1:2" x14ac:dyDescent="0.2">
      <c r="A410" t="s">
        <v>731</v>
      </c>
      <c r="B410" s="679">
        <v>516.08000000000004</v>
      </c>
    </row>
    <row r="411" spans="1:2" x14ac:dyDescent="0.2">
      <c r="A411" t="s">
        <v>732</v>
      </c>
      <c r="B411" s="679">
        <v>474.91</v>
      </c>
    </row>
    <row r="412" spans="1:2" x14ac:dyDescent="0.2">
      <c r="A412" t="s">
        <v>733</v>
      </c>
      <c r="B412" s="679">
        <v>112.88</v>
      </c>
    </row>
    <row r="413" spans="1:2" x14ac:dyDescent="0.2">
      <c r="A413" t="s">
        <v>734</v>
      </c>
      <c r="B413" s="679">
        <v>103.88</v>
      </c>
    </row>
    <row r="414" spans="1:2" x14ac:dyDescent="0.2">
      <c r="A414" t="s">
        <v>735</v>
      </c>
      <c r="B414" s="679">
        <v>338.67</v>
      </c>
    </row>
    <row r="415" spans="1:2" x14ac:dyDescent="0.2">
      <c r="A415" t="s">
        <v>736</v>
      </c>
      <c r="B415" s="679">
        <v>311.66000000000003</v>
      </c>
    </row>
    <row r="416" spans="1:2" x14ac:dyDescent="0.2">
      <c r="A416" t="s">
        <v>737</v>
      </c>
      <c r="B416" s="679">
        <v>406.4</v>
      </c>
    </row>
    <row r="417" spans="1:2" x14ac:dyDescent="0.2">
      <c r="A417" t="s">
        <v>738</v>
      </c>
      <c r="B417" s="679">
        <v>373.98</v>
      </c>
    </row>
    <row r="418" spans="1:2" x14ac:dyDescent="0.2">
      <c r="A418" t="s">
        <v>739</v>
      </c>
      <c r="B418" s="679">
        <v>487.68</v>
      </c>
    </row>
    <row r="419" spans="1:2" x14ac:dyDescent="0.2">
      <c r="A419" t="s">
        <v>740</v>
      </c>
      <c r="B419" s="679">
        <v>448.78</v>
      </c>
    </row>
    <row r="420" spans="1:2" x14ac:dyDescent="0.2">
      <c r="A420" t="s">
        <v>741</v>
      </c>
      <c r="B420" s="679">
        <v>206.95</v>
      </c>
    </row>
    <row r="421" spans="1:2" x14ac:dyDescent="0.2">
      <c r="A421" t="s">
        <v>742</v>
      </c>
      <c r="B421" s="679">
        <v>190.44</v>
      </c>
    </row>
    <row r="422" spans="1:2" x14ac:dyDescent="0.2">
      <c r="A422" t="s">
        <v>743</v>
      </c>
      <c r="B422" s="679">
        <v>155.9</v>
      </c>
    </row>
    <row r="423" spans="1:2" x14ac:dyDescent="0.2">
      <c r="A423" t="s">
        <v>744</v>
      </c>
      <c r="B423" s="679">
        <v>143.46</v>
      </c>
    </row>
    <row r="424" spans="1:2" x14ac:dyDescent="0.2">
      <c r="A424" t="s">
        <v>745</v>
      </c>
      <c r="B424" s="679">
        <v>155.9</v>
      </c>
    </row>
    <row r="425" spans="1:2" x14ac:dyDescent="0.2">
      <c r="A425" t="s">
        <v>746</v>
      </c>
      <c r="B425" s="679">
        <v>143.46</v>
      </c>
    </row>
    <row r="426" spans="1:2" x14ac:dyDescent="0.2">
      <c r="A426" t="s">
        <v>747</v>
      </c>
      <c r="B426" s="679">
        <v>61.81</v>
      </c>
    </row>
    <row r="427" spans="1:2" x14ac:dyDescent="0.2">
      <c r="A427" t="s">
        <v>748</v>
      </c>
      <c r="B427" s="679">
        <v>56.88</v>
      </c>
    </row>
    <row r="428" spans="1:2" x14ac:dyDescent="0.2">
      <c r="A428" t="s">
        <v>749</v>
      </c>
      <c r="B428" s="679">
        <v>4340.24</v>
      </c>
    </row>
    <row r="429" spans="1:2" x14ac:dyDescent="0.2">
      <c r="A429" t="s">
        <v>750</v>
      </c>
      <c r="B429" s="679">
        <v>3993.99</v>
      </c>
    </row>
    <row r="430" spans="1:2" x14ac:dyDescent="0.2">
      <c r="A430" t="s">
        <v>751</v>
      </c>
      <c r="B430" s="679">
        <v>5425.29</v>
      </c>
    </row>
    <row r="431" spans="1:2" x14ac:dyDescent="0.2">
      <c r="A431" t="s">
        <v>752</v>
      </c>
      <c r="B431" s="679">
        <v>4992.49</v>
      </c>
    </row>
    <row r="432" spans="1:2" x14ac:dyDescent="0.2">
      <c r="A432" t="s">
        <v>753</v>
      </c>
      <c r="B432" s="679">
        <v>5425.29</v>
      </c>
    </row>
    <row r="433" spans="1:2" x14ac:dyDescent="0.2">
      <c r="A433" t="s">
        <v>754</v>
      </c>
      <c r="B433" s="679">
        <v>4992.49</v>
      </c>
    </row>
    <row r="434" spans="1:2" x14ac:dyDescent="0.2">
      <c r="A434" t="s">
        <v>755</v>
      </c>
      <c r="B434" s="679">
        <v>8137.95</v>
      </c>
    </row>
    <row r="435" spans="1:2" x14ac:dyDescent="0.2">
      <c r="A435" t="s">
        <v>756</v>
      </c>
      <c r="B435" s="679">
        <v>7488.74</v>
      </c>
    </row>
    <row r="436" spans="1:2" x14ac:dyDescent="0.2">
      <c r="A436" t="s">
        <v>757</v>
      </c>
      <c r="B436" s="679">
        <v>6721.36</v>
      </c>
    </row>
    <row r="437" spans="1:2" x14ac:dyDescent="0.2">
      <c r="A437" t="s">
        <v>758</v>
      </c>
      <c r="B437" s="679">
        <v>6185.16</v>
      </c>
    </row>
    <row r="438" spans="1:2" x14ac:dyDescent="0.2">
      <c r="A438" t="s">
        <v>759</v>
      </c>
      <c r="B438" s="679">
        <v>2078.98</v>
      </c>
    </row>
    <row r="439" spans="1:2" x14ac:dyDescent="0.2">
      <c r="A439" t="s">
        <v>760</v>
      </c>
      <c r="B439" s="679">
        <v>1913.13</v>
      </c>
    </row>
    <row r="440" spans="1:2" x14ac:dyDescent="0.2">
      <c r="A440" t="s">
        <v>761</v>
      </c>
      <c r="B440" s="679">
        <v>2078.98</v>
      </c>
    </row>
    <row r="441" spans="1:2" x14ac:dyDescent="0.2">
      <c r="A441" t="s">
        <v>762</v>
      </c>
      <c r="B441" s="679">
        <v>1913.13</v>
      </c>
    </row>
    <row r="442" spans="1:2" x14ac:dyDescent="0.2">
      <c r="A442" t="s">
        <v>763</v>
      </c>
      <c r="B442" s="679">
        <v>183.6</v>
      </c>
    </row>
    <row r="443" spans="1:2" x14ac:dyDescent="0.2">
      <c r="A443" t="s">
        <v>764</v>
      </c>
      <c r="B443" s="679">
        <v>168.96</v>
      </c>
    </row>
    <row r="444" spans="1:2" x14ac:dyDescent="0.2">
      <c r="A444" t="s">
        <v>765</v>
      </c>
      <c r="B444" s="679">
        <v>183.6</v>
      </c>
    </row>
    <row r="445" spans="1:2" x14ac:dyDescent="0.2">
      <c r="A445" t="s">
        <v>766</v>
      </c>
      <c r="B445" s="679">
        <v>168.96</v>
      </c>
    </row>
    <row r="446" spans="1:2" x14ac:dyDescent="0.2">
      <c r="A446" t="s">
        <v>767</v>
      </c>
      <c r="B446" s="679">
        <v>310.29000000000002</v>
      </c>
    </row>
    <row r="447" spans="1:2" x14ac:dyDescent="0.2">
      <c r="A447" t="s">
        <v>768</v>
      </c>
      <c r="B447" s="679">
        <v>285.54000000000002</v>
      </c>
    </row>
    <row r="448" spans="1:2" x14ac:dyDescent="0.2">
      <c r="A448" t="s">
        <v>769</v>
      </c>
      <c r="B448" s="679">
        <v>2078.98</v>
      </c>
    </row>
    <row r="449" spans="1:2" x14ac:dyDescent="0.2">
      <c r="A449" t="s">
        <v>770</v>
      </c>
      <c r="B449" s="679">
        <v>1913.13</v>
      </c>
    </row>
    <row r="450" spans="1:2" x14ac:dyDescent="0.2">
      <c r="A450" t="s">
        <v>771</v>
      </c>
      <c r="B450" s="679">
        <v>207.12</v>
      </c>
    </row>
    <row r="451" spans="1:2" x14ac:dyDescent="0.2">
      <c r="A451" t="s">
        <v>772</v>
      </c>
      <c r="B451" s="679">
        <v>190.6</v>
      </c>
    </row>
    <row r="452" spans="1:2" x14ac:dyDescent="0.2">
      <c r="A452" t="s">
        <v>773</v>
      </c>
      <c r="B452" s="679">
        <v>2078.98</v>
      </c>
    </row>
    <row r="453" spans="1:2" x14ac:dyDescent="0.2">
      <c r="A453" t="s">
        <v>774</v>
      </c>
      <c r="B453" s="679">
        <v>1913.13</v>
      </c>
    </row>
    <row r="454" spans="1:2" x14ac:dyDescent="0.2">
      <c r="A454" t="s">
        <v>775</v>
      </c>
      <c r="B454" s="679">
        <v>2078.98</v>
      </c>
    </row>
    <row r="455" spans="1:2" x14ac:dyDescent="0.2">
      <c r="A455" t="s">
        <v>776</v>
      </c>
      <c r="B455" s="679">
        <v>1913.13</v>
      </c>
    </row>
    <row r="456" spans="1:2" x14ac:dyDescent="0.2">
      <c r="A456" t="s">
        <v>777</v>
      </c>
      <c r="B456" s="679">
        <v>2078.98</v>
      </c>
    </row>
    <row r="457" spans="1:2" x14ac:dyDescent="0.2">
      <c r="A457" t="s">
        <v>778</v>
      </c>
      <c r="B457" s="679">
        <v>1913.13</v>
      </c>
    </row>
    <row r="458" spans="1:2" x14ac:dyDescent="0.2">
      <c r="A458" t="s">
        <v>779</v>
      </c>
      <c r="B458" s="679">
        <v>303.23</v>
      </c>
    </row>
    <row r="459" spans="1:2" x14ac:dyDescent="0.2">
      <c r="A459" t="s">
        <v>780</v>
      </c>
      <c r="B459" s="679">
        <v>279.04000000000002</v>
      </c>
    </row>
    <row r="460" spans="1:2" x14ac:dyDescent="0.2">
      <c r="A460" t="s">
        <v>781</v>
      </c>
      <c r="B460" s="679">
        <v>2078.98</v>
      </c>
    </row>
    <row r="461" spans="1:2" x14ac:dyDescent="0.2">
      <c r="A461" t="s">
        <v>782</v>
      </c>
      <c r="B461" s="679">
        <v>1913.13</v>
      </c>
    </row>
    <row r="462" spans="1:2" x14ac:dyDescent="0.2">
      <c r="A462" t="s">
        <v>783</v>
      </c>
      <c r="B462" s="679">
        <v>365.97</v>
      </c>
    </row>
    <row r="463" spans="1:2" x14ac:dyDescent="0.2">
      <c r="A463" t="s">
        <v>784</v>
      </c>
      <c r="B463" s="679">
        <v>336.77</v>
      </c>
    </row>
    <row r="464" spans="1:2" x14ac:dyDescent="0.2">
      <c r="A464" t="s">
        <v>785</v>
      </c>
      <c r="B464" s="679">
        <v>365.97</v>
      </c>
    </row>
    <row r="465" spans="1:2" x14ac:dyDescent="0.2">
      <c r="A465" t="s">
        <v>786</v>
      </c>
      <c r="B465" s="679">
        <v>336.77</v>
      </c>
    </row>
    <row r="466" spans="1:2" x14ac:dyDescent="0.2">
      <c r="A466" t="s">
        <v>787</v>
      </c>
      <c r="B466" s="679">
        <v>127.79</v>
      </c>
    </row>
    <row r="467" spans="1:2" x14ac:dyDescent="0.2">
      <c r="A467" t="s">
        <v>788</v>
      </c>
      <c r="B467" s="679">
        <v>117.59</v>
      </c>
    </row>
    <row r="468" spans="1:2" x14ac:dyDescent="0.2">
      <c r="A468" t="s">
        <v>789</v>
      </c>
      <c r="B468" s="679">
        <v>127.79</v>
      </c>
    </row>
    <row r="469" spans="1:2" x14ac:dyDescent="0.2">
      <c r="A469" t="s">
        <v>790</v>
      </c>
      <c r="B469" s="679">
        <v>117.59</v>
      </c>
    </row>
    <row r="470" spans="1:2" x14ac:dyDescent="0.2">
      <c r="A470" t="s">
        <v>791</v>
      </c>
      <c r="B470" s="679">
        <v>190.74</v>
      </c>
    </row>
    <row r="471" spans="1:2" x14ac:dyDescent="0.2">
      <c r="A471" t="s">
        <v>792</v>
      </c>
      <c r="B471" s="679">
        <v>175.52</v>
      </c>
    </row>
    <row r="472" spans="1:2" x14ac:dyDescent="0.2">
      <c r="A472" t="s">
        <v>793</v>
      </c>
      <c r="B472" s="679">
        <v>836.51</v>
      </c>
    </row>
    <row r="473" spans="1:2" x14ac:dyDescent="0.2">
      <c r="A473" t="s">
        <v>794</v>
      </c>
      <c r="B473" s="679">
        <v>769.77</v>
      </c>
    </row>
    <row r="474" spans="1:2" x14ac:dyDescent="0.2">
      <c r="A474" t="s">
        <v>795</v>
      </c>
      <c r="B474" s="679">
        <v>878.34</v>
      </c>
    </row>
    <row r="475" spans="1:2" x14ac:dyDescent="0.2">
      <c r="A475" t="s">
        <v>796</v>
      </c>
      <c r="B475" s="679">
        <v>808.27</v>
      </c>
    </row>
    <row r="476" spans="1:2" x14ac:dyDescent="0.2">
      <c r="A476" t="s">
        <v>797</v>
      </c>
      <c r="B476" s="679">
        <v>1045.6400000000001</v>
      </c>
    </row>
    <row r="477" spans="1:2" x14ac:dyDescent="0.2">
      <c r="A477" t="s">
        <v>798</v>
      </c>
      <c r="B477" s="679">
        <v>962.23</v>
      </c>
    </row>
    <row r="478" spans="1:2" x14ac:dyDescent="0.2">
      <c r="A478" t="s">
        <v>799</v>
      </c>
      <c r="B478" s="679">
        <v>141.21</v>
      </c>
    </row>
    <row r="479" spans="1:2" x14ac:dyDescent="0.2">
      <c r="A479" t="s">
        <v>800</v>
      </c>
      <c r="B479" s="679">
        <v>137.41999999999999</v>
      </c>
    </row>
    <row r="480" spans="1:2" x14ac:dyDescent="0.2">
      <c r="A480" t="s">
        <v>801</v>
      </c>
      <c r="B480" s="679">
        <v>11.93</v>
      </c>
    </row>
    <row r="481" spans="1:2" x14ac:dyDescent="0.2">
      <c r="A481" t="s">
        <v>802</v>
      </c>
      <c r="B481" s="679">
        <v>10.47</v>
      </c>
    </row>
    <row r="482" spans="1:2" x14ac:dyDescent="0.2">
      <c r="A482" t="s">
        <v>803</v>
      </c>
      <c r="B482" s="679">
        <v>28.38</v>
      </c>
    </row>
    <row r="483" spans="1:2" x14ac:dyDescent="0.2">
      <c r="A483" t="s">
        <v>804</v>
      </c>
      <c r="B483" s="679">
        <v>24.59</v>
      </c>
    </row>
    <row r="484" spans="1:2" x14ac:dyDescent="0.2">
      <c r="A484" t="s">
        <v>34774</v>
      </c>
      <c r="B484" s="679">
        <v>378.29</v>
      </c>
    </row>
    <row r="485" spans="1:2" x14ac:dyDescent="0.2">
      <c r="A485" t="s">
        <v>34775</v>
      </c>
      <c r="B485" s="679">
        <v>361.68</v>
      </c>
    </row>
    <row r="486" spans="1:2" x14ac:dyDescent="0.2">
      <c r="A486" t="s">
        <v>34776</v>
      </c>
      <c r="B486" s="679">
        <v>53.89</v>
      </c>
    </row>
    <row r="487" spans="1:2" x14ac:dyDescent="0.2">
      <c r="A487" t="s">
        <v>34777</v>
      </c>
      <c r="B487" s="679">
        <v>52.07</v>
      </c>
    </row>
    <row r="488" spans="1:2" x14ac:dyDescent="0.2">
      <c r="A488" t="s">
        <v>805</v>
      </c>
      <c r="B488" s="679">
        <v>124.49</v>
      </c>
    </row>
    <row r="489" spans="1:2" x14ac:dyDescent="0.2">
      <c r="A489" t="s">
        <v>806</v>
      </c>
      <c r="B489" s="679">
        <v>112.64</v>
      </c>
    </row>
    <row r="490" spans="1:2" x14ac:dyDescent="0.2">
      <c r="A490" t="s">
        <v>807</v>
      </c>
      <c r="B490" s="679">
        <v>163.75</v>
      </c>
    </row>
    <row r="491" spans="1:2" x14ac:dyDescent="0.2">
      <c r="A491" t="s">
        <v>808</v>
      </c>
      <c r="B491" s="679">
        <v>148.16999999999999</v>
      </c>
    </row>
    <row r="492" spans="1:2" x14ac:dyDescent="0.2">
      <c r="A492" t="s">
        <v>809</v>
      </c>
      <c r="B492" s="679">
        <v>134.63999999999999</v>
      </c>
    </row>
    <row r="493" spans="1:2" x14ac:dyDescent="0.2">
      <c r="A493" t="s">
        <v>810</v>
      </c>
      <c r="B493" s="679">
        <v>121.82</v>
      </c>
    </row>
    <row r="494" spans="1:2" x14ac:dyDescent="0.2">
      <c r="A494" t="s">
        <v>811</v>
      </c>
      <c r="B494" s="679">
        <v>181.77</v>
      </c>
    </row>
    <row r="495" spans="1:2" x14ac:dyDescent="0.2">
      <c r="A495" t="s">
        <v>812</v>
      </c>
      <c r="B495" s="679">
        <v>164.47</v>
      </c>
    </row>
    <row r="496" spans="1:2" x14ac:dyDescent="0.2">
      <c r="A496" t="s">
        <v>813</v>
      </c>
      <c r="B496" s="679">
        <v>145.4</v>
      </c>
    </row>
    <row r="497" spans="1:2" x14ac:dyDescent="0.2">
      <c r="A497" t="s">
        <v>814</v>
      </c>
      <c r="B497" s="679">
        <v>131.56</v>
      </c>
    </row>
    <row r="498" spans="1:2" x14ac:dyDescent="0.2">
      <c r="A498" t="s">
        <v>815</v>
      </c>
      <c r="B498" s="679">
        <v>201.96</v>
      </c>
    </row>
    <row r="499" spans="1:2" x14ac:dyDescent="0.2">
      <c r="A499" t="s">
        <v>816</v>
      </c>
      <c r="B499" s="679">
        <v>182.74</v>
      </c>
    </row>
    <row r="500" spans="1:2" x14ac:dyDescent="0.2">
      <c r="A500" t="s">
        <v>817</v>
      </c>
      <c r="B500" s="679">
        <v>168.28</v>
      </c>
    </row>
    <row r="501" spans="1:2" x14ac:dyDescent="0.2">
      <c r="A501" t="s">
        <v>818</v>
      </c>
      <c r="B501" s="679">
        <v>152.26</v>
      </c>
    </row>
    <row r="502" spans="1:2" x14ac:dyDescent="0.2">
      <c r="A502" t="s">
        <v>819</v>
      </c>
      <c r="B502" s="679">
        <v>235.61</v>
      </c>
    </row>
    <row r="503" spans="1:2" x14ac:dyDescent="0.2">
      <c r="A503" t="s">
        <v>820</v>
      </c>
      <c r="B503" s="679">
        <v>213.18</v>
      </c>
    </row>
    <row r="504" spans="1:2" x14ac:dyDescent="0.2">
      <c r="A504" t="s">
        <v>821</v>
      </c>
      <c r="B504" s="679">
        <v>167.76</v>
      </c>
    </row>
    <row r="505" spans="1:2" x14ac:dyDescent="0.2">
      <c r="A505" t="s">
        <v>822</v>
      </c>
      <c r="B505" s="679">
        <v>151.78</v>
      </c>
    </row>
    <row r="506" spans="1:2" x14ac:dyDescent="0.2">
      <c r="A506" t="s">
        <v>823</v>
      </c>
      <c r="B506" s="679">
        <v>182.34</v>
      </c>
    </row>
    <row r="507" spans="1:2" x14ac:dyDescent="0.2">
      <c r="A507" t="s">
        <v>824</v>
      </c>
      <c r="B507" s="679">
        <v>164.97</v>
      </c>
    </row>
    <row r="508" spans="1:2" x14ac:dyDescent="0.2">
      <c r="A508" t="s">
        <v>825</v>
      </c>
      <c r="B508" s="679">
        <v>196.92</v>
      </c>
    </row>
    <row r="509" spans="1:2" x14ac:dyDescent="0.2">
      <c r="A509" t="s">
        <v>826</v>
      </c>
      <c r="B509" s="679">
        <v>178.16</v>
      </c>
    </row>
    <row r="510" spans="1:2" x14ac:dyDescent="0.2">
      <c r="A510" t="s">
        <v>827</v>
      </c>
      <c r="B510" s="679">
        <v>237.68</v>
      </c>
    </row>
    <row r="511" spans="1:2" x14ac:dyDescent="0.2">
      <c r="A511" t="s">
        <v>828</v>
      </c>
      <c r="B511" s="679">
        <v>215.03</v>
      </c>
    </row>
    <row r="512" spans="1:2" x14ac:dyDescent="0.2">
      <c r="A512" t="s">
        <v>829</v>
      </c>
      <c r="B512" s="679">
        <v>262.97000000000003</v>
      </c>
    </row>
    <row r="513" spans="1:2" x14ac:dyDescent="0.2">
      <c r="A513" t="s">
        <v>830</v>
      </c>
      <c r="B513" s="679">
        <v>239.87</v>
      </c>
    </row>
    <row r="514" spans="1:2" x14ac:dyDescent="0.2">
      <c r="A514" t="s">
        <v>831</v>
      </c>
      <c r="B514" s="679">
        <v>292.19</v>
      </c>
    </row>
    <row r="515" spans="1:2" x14ac:dyDescent="0.2">
      <c r="A515" t="s">
        <v>832</v>
      </c>
      <c r="B515" s="679">
        <v>266.52</v>
      </c>
    </row>
    <row r="516" spans="1:2" x14ac:dyDescent="0.2">
      <c r="A516" t="s">
        <v>833</v>
      </c>
      <c r="B516" s="679">
        <v>314.11</v>
      </c>
    </row>
    <row r="517" spans="1:2" x14ac:dyDescent="0.2">
      <c r="A517" t="s">
        <v>834</v>
      </c>
      <c r="B517" s="679">
        <v>286.51</v>
      </c>
    </row>
    <row r="518" spans="1:2" x14ac:dyDescent="0.2">
      <c r="A518" t="s">
        <v>835</v>
      </c>
      <c r="B518" s="679">
        <v>438.32</v>
      </c>
    </row>
    <row r="519" spans="1:2" x14ac:dyDescent="0.2">
      <c r="A519" t="s">
        <v>836</v>
      </c>
      <c r="B519" s="679">
        <v>399.8</v>
      </c>
    </row>
    <row r="520" spans="1:2" x14ac:dyDescent="0.2">
      <c r="A520" t="s">
        <v>837</v>
      </c>
      <c r="B520" s="679">
        <v>95.74</v>
      </c>
    </row>
    <row r="521" spans="1:2" x14ac:dyDescent="0.2">
      <c r="A521" t="s">
        <v>838</v>
      </c>
      <c r="B521" s="679">
        <v>86.63</v>
      </c>
    </row>
    <row r="522" spans="1:2" x14ac:dyDescent="0.2">
      <c r="A522" t="s">
        <v>839</v>
      </c>
      <c r="B522" s="679">
        <v>134.65</v>
      </c>
    </row>
    <row r="523" spans="1:2" x14ac:dyDescent="0.2">
      <c r="A523" t="s">
        <v>840</v>
      </c>
      <c r="B523" s="679">
        <v>121.83</v>
      </c>
    </row>
    <row r="524" spans="1:2" x14ac:dyDescent="0.2">
      <c r="A524" t="s">
        <v>841</v>
      </c>
      <c r="B524" s="679">
        <v>103.56</v>
      </c>
    </row>
    <row r="525" spans="1:2" x14ac:dyDescent="0.2">
      <c r="A525" t="s">
        <v>842</v>
      </c>
      <c r="B525" s="679">
        <v>93.71</v>
      </c>
    </row>
    <row r="526" spans="1:2" x14ac:dyDescent="0.2">
      <c r="A526" t="s">
        <v>843</v>
      </c>
      <c r="B526" s="679">
        <v>149.47</v>
      </c>
    </row>
    <row r="527" spans="1:2" x14ac:dyDescent="0.2">
      <c r="A527" t="s">
        <v>844</v>
      </c>
      <c r="B527" s="679">
        <v>135.25</v>
      </c>
    </row>
    <row r="528" spans="1:2" x14ac:dyDescent="0.2">
      <c r="A528" t="s">
        <v>845</v>
      </c>
      <c r="B528" s="679">
        <v>111.85</v>
      </c>
    </row>
    <row r="529" spans="1:2" x14ac:dyDescent="0.2">
      <c r="A529" t="s">
        <v>846</v>
      </c>
      <c r="B529" s="679">
        <v>101.2</v>
      </c>
    </row>
    <row r="530" spans="1:2" x14ac:dyDescent="0.2">
      <c r="A530" t="s">
        <v>847</v>
      </c>
      <c r="B530" s="679">
        <v>153.88999999999999</v>
      </c>
    </row>
    <row r="531" spans="1:2" x14ac:dyDescent="0.2">
      <c r="A531" t="s">
        <v>848</v>
      </c>
      <c r="B531" s="679">
        <v>139.25</v>
      </c>
    </row>
    <row r="532" spans="1:2" x14ac:dyDescent="0.2">
      <c r="A532" t="s">
        <v>849</v>
      </c>
      <c r="B532" s="679">
        <v>129.44999999999999</v>
      </c>
    </row>
    <row r="533" spans="1:2" x14ac:dyDescent="0.2">
      <c r="A533" t="s">
        <v>850</v>
      </c>
      <c r="B533" s="679">
        <v>117.13</v>
      </c>
    </row>
    <row r="534" spans="1:2" x14ac:dyDescent="0.2">
      <c r="A534" t="s">
        <v>851</v>
      </c>
      <c r="B534" s="679">
        <v>181.24</v>
      </c>
    </row>
    <row r="535" spans="1:2" x14ac:dyDescent="0.2">
      <c r="A535" t="s">
        <v>852</v>
      </c>
      <c r="B535" s="679">
        <v>163.99</v>
      </c>
    </row>
    <row r="536" spans="1:2" x14ac:dyDescent="0.2">
      <c r="A536" t="s">
        <v>853</v>
      </c>
      <c r="B536" s="679">
        <v>155.36000000000001</v>
      </c>
    </row>
    <row r="537" spans="1:2" x14ac:dyDescent="0.2">
      <c r="A537" t="s">
        <v>854</v>
      </c>
      <c r="B537" s="679">
        <v>140.57</v>
      </c>
    </row>
    <row r="538" spans="1:2" x14ac:dyDescent="0.2">
      <c r="A538" t="s">
        <v>855</v>
      </c>
      <c r="B538" s="679">
        <v>176.05</v>
      </c>
    </row>
    <row r="539" spans="1:2" x14ac:dyDescent="0.2">
      <c r="A539" t="s">
        <v>856</v>
      </c>
      <c r="B539" s="679">
        <v>159.29</v>
      </c>
    </row>
    <row r="540" spans="1:2" x14ac:dyDescent="0.2">
      <c r="A540" t="s">
        <v>857</v>
      </c>
      <c r="B540" s="679">
        <v>207.12</v>
      </c>
    </row>
    <row r="541" spans="1:2" x14ac:dyDescent="0.2">
      <c r="A541" t="s">
        <v>858</v>
      </c>
      <c r="B541" s="679">
        <v>187.41</v>
      </c>
    </row>
    <row r="542" spans="1:2" x14ac:dyDescent="0.2">
      <c r="A542" t="s">
        <v>859</v>
      </c>
      <c r="B542" s="679">
        <v>258.91000000000003</v>
      </c>
    </row>
    <row r="543" spans="1:2" x14ac:dyDescent="0.2">
      <c r="A543" t="s">
        <v>860</v>
      </c>
      <c r="B543" s="679">
        <v>234.27</v>
      </c>
    </row>
    <row r="544" spans="1:2" x14ac:dyDescent="0.2">
      <c r="A544" t="s">
        <v>861</v>
      </c>
      <c r="B544" s="679">
        <v>310.7</v>
      </c>
    </row>
    <row r="545" spans="1:2" x14ac:dyDescent="0.2">
      <c r="A545" t="s">
        <v>862</v>
      </c>
      <c r="B545" s="679">
        <v>281.13</v>
      </c>
    </row>
    <row r="546" spans="1:2" x14ac:dyDescent="0.2">
      <c r="A546" t="s">
        <v>863</v>
      </c>
      <c r="B546" s="679">
        <v>362.49</v>
      </c>
    </row>
    <row r="547" spans="1:2" x14ac:dyDescent="0.2">
      <c r="A547" t="s">
        <v>864</v>
      </c>
      <c r="B547" s="679">
        <v>327.99</v>
      </c>
    </row>
    <row r="548" spans="1:2" x14ac:dyDescent="0.2">
      <c r="A548" t="s">
        <v>865</v>
      </c>
      <c r="B548" s="679">
        <v>414.29</v>
      </c>
    </row>
    <row r="549" spans="1:2" x14ac:dyDescent="0.2">
      <c r="A549" t="s">
        <v>866</v>
      </c>
      <c r="B549" s="679">
        <v>374.86</v>
      </c>
    </row>
    <row r="550" spans="1:2" x14ac:dyDescent="0.2">
      <c r="A550" t="s">
        <v>867</v>
      </c>
      <c r="B550" s="679">
        <v>129.03</v>
      </c>
    </row>
    <row r="551" spans="1:2" x14ac:dyDescent="0.2">
      <c r="A551" t="s">
        <v>868</v>
      </c>
      <c r="B551" s="679">
        <v>116.74</v>
      </c>
    </row>
    <row r="552" spans="1:2" x14ac:dyDescent="0.2">
      <c r="A552" t="s">
        <v>869</v>
      </c>
      <c r="B552" s="679">
        <v>140.28</v>
      </c>
    </row>
    <row r="553" spans="1:2" x14ac:dyDescent="0.2">
      <c r="A553" t="s">
        <v>870</v>
      </c>
      <c r="B553" s="679">
        <v>126.91</v>
      </c>
    </row>
    <row r="554" spans="1:2" x14ac:dyDescent="0.2">
      <c r="A554" t="s">
        <v>871</v>
      </c>
      <c r="B554" s="679">
        <v>151.49</v>
      </c>
    </row>
    <row r="555" spans="1:2" x14ac:dyDescent="0.2">
      <c r="A555" t="s">
        <v>872</v>
      </c>
      <c r="B555" s="679">
        <v>137.06</v>
      </c>
    </row>
    <row r="556" spans="1:2" x14ac:dyDescent="0.2">
      <c r="A556" t="s">
        <v>873</v>
      </c>
      <c r="B556" s="679">
        <v>182.84</v>
      </c>
    </row>
    <row r="557" spans="1:2" x14ac:dyDescent="0.2">
      <c r="A557" t="s">
        <v>874</v>
      </c>
      <c r="B557" s="679">
        <v>165.42</v>
      </c>
    </row>
    <row r="558" spans="1:2" x14ac:dyDescent="0.2">
      <c r="A558" t="s">
        <v>875</v>
      </c>
      <c r="B558" s="679">
        <v>223.04</v>
      </c>
    </row>
    <row r="559" spans="1:2" x14ac:dyDescent="0.2">
      <c r="A559" t="s">
        <v>876</v>
      </c>
      <c r="B559" s="679">
        <v>201.79</v>
      </c>
    </row>
    <row r="560" spans="1:2" x14ac:dyDescent="0.2">
      <c r="A560" t="s">
        <v>877</v>
      </c>
      <c r="B560" s="679">
        <v>246.83</v>
      </c>
    </row>
    <row r="561" spans="1:2" x14ac:dyDescent="0.2">
      <c r="A561" t="s">
        <v>878</v>
      </c>
      <c r="B561" s="679">
        <v>223.31</v>
      </c>
    </row>
    <row r="562" spans="1:2" x14ac:dyDescent="0.2">
      <c r="A562" t="s">
        <v>879</v>
      </c>
      <c r="B562" s="679">
        <v>301.69</v>
      </c>
    </row>
    <row r="563" spans="1:2" x14ac:dyDescent="0.2">
      <c r="A563" t="s">
        <v>880</v>
      </c>
      <c r="B563" s="679">
        <v>272.94</v>
      </c>
    </row>
    <row r="564" spans="1:2" x14ac:dyDescent="0.2">
      <c r="A564" t="s">
        <v>881</v>
      </c>
      <c r="B564" s="679">
        <v>347.38</v>
      </c>
    </row>
    <row r="565" spans="1:2" x14ac:dyDescent="0.2">
      <c r="A565" t="s">
        <v>882</v>
      </c>
      <c r="B565" s="679">
        <v>314.27999999999997</v>
      </c>
    </row>
    <row r="566" spans="1:2" x14ac:dyDescent="0.2">
      <c r="A566" t="s">
        <v>883</v>
      </c>
      <c r="B566" s="679">
        <v>416.88</v>
      </c>
    </row>
    <row r="567" spans="1:2" x14ac:dyDescent="0.2">
      <c r="A567" t="s">
        <v>884</v>
      </c>
      <c r="B567" s="679">
        <v>377.16</v>
      </c>
    </row>
    <row r="568" spans="1:2" x14ac:dyDescent="0.2">
      <c r="A568" t="s">
        <v>885</v>
      </c>
      <c r="B568" s="679">
        <v>486.33</v>
      </c>
    </row>
    <row r="569" spans="1:2" x14ac:dyDescent="0.2">
      <c r="A569" t="s">
        <v>886</v>
      </c>
      <c r="B569" s="679">
        <v>439.99</v>
      </c>
    </row>
    <row r="570" spans="1:2" x14ac:dyDescent="0.2">
      <c r="A570" t="s">
        <v>887</v>
      </c>
      <c r="B570" s="679">
        <v>555.83000000000004</v>
      </c>
    </row>
    <row r="571" spans="1:2" x14ac:dyDescent="0.2">
      <c r="A571" t="s">
        <v>888</v>
      </c>
      <c r="B571" s="679">
        <v>502.86</v>
      </c>
    </row>
    <row r="572" spans="1:2" x14ac:dyDescent="0.2">
      <c r="A572" t="s">
        <v>889</v>
      </c>
      <c r="B572" s="679">
        <v>201.95</v>
      </c>
    </row>
    <row r="573" spans="1:2" x14ac:dyDescent="0.2">
      <c r="A573" t="s">
        <v>890</v>
      </c>
      <c r="B573" s="679">
        <v>184.32</v>
      </c>
    </row>
    <row r="574" spans="1:2" x14ac:dyDescent="0.2">
      <c r="A574" t="s">
        <v>891</v>
      </c>
      <c r="B574" s="679">
        <v>224.75</v>
      </c>
    </row>
    <row r="575" spans="1:2" x14ac:dyDescent="0.2">
      <c r="A575" t="s">
        <v>892</v>
      </c>
      <c r="B575" s="679">
        <v>205</v>
      </c>
    </row>
    <row r="576" spans="1:2" x14ac:dyDescent="0.2">
      <c r="A576" t="s">
        <v>893</v>
      </c>
      <c r="B576" s="679">
        <v>241.62</v>
      </c>
    </row>
    <row r="577" spans="1:2" x14ac:dyDescent="0.2">
      <c r="A577" t="s">
        <v>894</v>
      </c>
      <c r="B577" s="679">
        <v>220.39</v>
      </c>
    </row>
    <row r="578" spans="1:2" x14ac:dyDescent="0.2">
      <c r="A578" t="s">
        <v>895</v>
      </c>
      <c r="B578" s="679">
        <v>337.15</v>
      </c>
    </row>
    <row r="579" spans="1:2" x14ac:dyDescent="0.2">
      <c r="A579" t="s">
        <v>896</v>
      </c>
      <c r="B579" s="679">
        <v>307.52</v>
      </c>
    </row>
    <row r="580" spans="1:2" x14ac:dyDescent="0.2">
      <c r="A580" t="s">
        <v>897</v>
      </c>
      <c r="B580" s="679">
        <v>408.16</v>
      </c>
    </row>
    <row r="581" spans="1:2" x14ac:dyDescent="0.2">
      <c r="A581" t="s">
        <v>898</v>
      </c>
      <c r="B581" s="679">
        <v>372.29</v>
      </c>
    </row>
    <row r="582" spans="1:2" x14ac:dyDescent="0.2">
      <c r="A582" t="s">
        <v>899</v>
      </c>
      <c r="B582" s="679">
        <v>489.79</v>
      </c>
    </row>
    <row r="583" spans="1:2" x14ac:dyDescent="0.2">
      <c r="A583" t="s">
        <v>900</v>
      </c>
      <c r="B583" s="679">
        <v>446.75</v>
      </c>
    </row>
    <row r="584" spans="1:2" x14ac:dyDescent="0.2">
      <c r="A584" t="s">
        <v>901</v>
      </c>
      <c r="B584" s="679">
        <v>653.07000000000005</v>
      </c>
    </row>
    <row r="585" spans="1:2" x14ac:dyDescent="0.2">
      <c r="A585" t="s">
        <v>902</v>
      </c>
      <c r="B585" s="679">
        <v>595.69000000000005</v>
      </c>
    </row>
    <row r="586" spans="1:2" x14ac:dyDescent="0.2">
      <c r="A586" t="s">
        <v>903</v>
      </c>
      <c r="B586" s="679">
        <v>816.35</v>
      </c>
    </row>
    <row r="587" spans="1:2" x14ac:dyDescent="0.2">
      <c r="A587" t="s">
        <v>904</v>
      </c>
      <c r="B587" s="679">
        <v>744.62</v>
      </c>
    </row>
    <row r="588" spans="1:2" x14ac:dyDescent="0.2">
      <c r="A588" t="s">
        <v>905</v>
      </c>
      <c r="B588" s="679">
        <v>979.63</v>
      </c>
    </row>
    <row r="589" spans="1:2" x14ac:dyDescent="0.2">
      <c r="A589" t="s">
        <v>906</v>
      </c>
      <c r="B589" s="679">
        <v>893.55</v>
      </c>
    </row>
    <row r="590" spans="1:2" x14ac:dyDescent="0.2">
      <c r="A590" t="s">
        <v>907</v>
      </c>
      <c r="B590" s="679">
        <v>1142.9000000000001</v>
      </c>
    </row>
    <row r="591" spans="1:2" x14ac:dyDescent="0.2">
      <c r="A591" t="s">
        <v>908</v>
      </c>
      <c r="B591" s="679">
        <v>1042.48</v>
      </c>
    </row>
    <row r="592" spans="1:2" x14ac:dyDescent="0.2">
      <c r="A592" t="s">
        <v>909</v>
      </c>
      <c r="B592" s="679">
        <v>1306.18</v>
      </c>
    </row>
    <row r="593" spans="1:2" x14ac:dyDescent="0.2">
      <c r="A593" t="s">
        <v>910</v>
      </c>
      <c r="B593" s="679">
        <v>1191.4100000000001</v>
      </c>
    </row>
    <row r="594" spans="1:2" x14ac:dyDescent="0.2">
      <c r="A594" t="s">
        <v>911</v>
      </c>
      <c r="B594" s="679">
        <v>123.31</v>
      </c>
    </row>
    <row r="595" spans="1:2" x14ac:dyDescent="0.2">
      <c r="A595" t="s">
        <v>912</v>
      </c>
      <c r="B595" s="679">
        <v>107.16</v>
      </c>
    </row>
    <row r="596" spans="1:2" x14ac:dyDescent="0.2">
      <c r="A596" t="s">
        <v>913</v>
      </c>
      <c r="B596" s="679">
        <v>142.74</v>
      </c>
    </row>
    <row r="597" spans="1:2" x14ac:dyDescent="0.2">
      <c r="A597" t="s">
        <v>914</v>
      </c>
      <c r="B597" s="679">
        <v>124.04</v>
      </c>
    </row>
    <row r="598" spans="1:2" x14ac:dyDescent="0.2">
      <c r="A598" t="s">
        <v>915</v>
      </c>
      <c r="B598" s="679">
        <v>193.89</v>
      </c>
    </row>
    <row r="599" spans="1:2" x14ac:dyDescent="0.2">
      <c r="A599" t="s">
        <v>916</v>
      </c>
      <c r="B599" s="679">
        <v>168.49</v>
      </c>
    </row>
    <row r="600" spans="1:2" x14ac:dyDescent="0.2">
      <c r="A600" t="s">
        <v>917</v>
      </c>
      <c r="B600" s="679">
        <v>258.45999999999998</v>
      </c>
    </row>
    <row r="601" spans="1:2" x14ac:dyDescent="0.2">
      <c r="A601" t="s">
        <v>918</v>
      </c>
      <c r="B601" s="679">
        <v>224.61</v>
      </c>
    </row>
    <row r="602" spans="1:2" x14ac:dyDescent="0.2">
      <c r="A602" t="s">
        <v>919</v>
      </c>
      <c r="B602" s="679">
        <v>312.24</v>
      </c>
    </row>
    <row r="603" spans="1:2" x14ac:dyDescent="0.2">
      <c r="A603" t="s">
        <v>920</v>
      </c>
      <c r="B603" s="679">
        <v>271.35000000000002</v>
      </c>
    </row>
    <row r="604" spans="1:2" x14ac:dyDescent="0.2">
      <c r="A604" t="s">
        <v>921</v>
      </c>
      <c r="B604" s="679">
        <v>911.69</v>
      </c>
    </row>
    <row r="605" spans="1:2" x14ac:dyDescent="0.2">
      <c r="A605" t="s">
        <v>922</v>
      </c>
      <c r="B605" s="679">
        <v>886.66</v>
      </c>
    </row>
    <row r="606" spans="1:2" x14ac:dyDescent="0.2">
      <c r="A606" t="s">
        <v>923</v>
      </c>
      <c r="B606" s="679">
        <v>1055.3499999999999</v>
      </c>
    </row>
    <row r="607" spans="1:2" x14ac:dyDescent="0.2">
      <c r="A607" t="s">
        <v>924</v>
      </c>
      <c r="B607" s="679">
        <v>1026.3800000000001</v>
      </c>
    </row>
    <row r="608" spans="1:2" x14ac:dyDescent="0.2">
      <c r="A608" t="s">
        <v>925</v>
      </c>
      <c r="B608" s="679">
        <v>1433.46</v>
      </c>
    </row>
    <row r="609" spans="1:2" x14ac:dyDescent="0.2">
      <c r="A609" t="s">
        <v>926</v>
      </c>
      <c r="B609" s="679">
        <v>1394.11</v>
      </c>
    </row>
    <row r="610" spans="1:2" x14ac:dyDescent="0.2">
      <c r="A610" t="s">
        <v>927</v>
      </c>
      <c r="B610" s="679">
        <v>94.84</v>
      </c>
    </row>
    <row r="611" spans="1:2" x14ac:dyDescent="0.2">
      <c r="A611" t="s">
        <v>928</v>
      </c>
      <c r="B611" s="679">
        <v>82.42</v>
      </c>
    </row>
    <row r="612" spans="1:2" x14ac:dyDescent="0.2">
      <c r="A612" t="s">
        <v>929</v>
      </c>
      <c r="B612" s="679">
        <v>109.83</v>
      </c>
    </row>
    <row r="613" spans="1:2" x14ac:dyDescent="0.2">
      <c r="A613" t="s">
        <v>930</v>
      </c>
      <c r="B613" s="679">
        <v>95.44</v>
      </c>
    </row>
    <row r="614" spans="1:2" x14ac:dyDescent="0.2">
      <c r="A614" t="s">
        <v>931</v>
      </c>
      <c r="B614" s="679">
        <v>149.15</v>
      </c>
    </row>
    <row r="615" spans="1:2" x14ac:dyDescent="0.2">
      <c r="A615" t="s">
        <v>932</v>
      </c>
      <c r="B615" s="679">
        <v>129.61000000000001</v>
      </c>
    </row>
    <row r="616" spans="1:2" x14ac:dyDescent="0.2">
      <c r="A616" t="s">
        <v>933</v>
      </c>
      <c r="B616" s="679">
        <v>198.87</v>
      </c>
    </row>
    <row r="617" spans="1:2" x14ac:dyDescent="0.2">
      <c r="A617" t="s">
        <v>934</v>
      </c>
      <c r="B617" s="679">
        <v>172.82</v>
      </c>
    </row>
    <row r="618" spans="1:2" x14ac:dyDescent="0.2">
      <c r="A618" t="s">
        <v>935</v>
      </c>
      <c r="B618" s="679">
        <v>240.2</v>
      </c>
    </row>
    <row r="619" spans="1:2" x14ac:dyDescent="0.2">
      <c r="A619" t="s">
        <v>936</v>
      </c>
      <c r="B619" s="679">
        <v>208.74</v>
      </c>
    </row>
    <row r="620" spans="1:2" x14ac:dyDescent="0.2">
      <c r="A620" t="s">
        <v>937</v>
      </c>
      <c r="B620" s="679">
        <v>128.04</v>
      </c>
    </row>
    <row r="621" spans="1:2" x14ac:dyDescent="0.2">
      <c r="A621" t="s">
        <v>938</v>
      </c>
      <c r="B621" s="679">
        <v>111.27</v>
      </c>
    </row>
    <row r="622" spans="1:2" x14ac:dyDescent="0.2">
      <c r="A622" t="s">
        <v>939</v>
      </c>
      <c r="B622" s="679">
        <v>148.26</v>
      </c>
    </row>
    <row r="623" spans="1:2" x14ac:dyDescent="0.2">
      <c r="A623" t="s">
        <v>940</v>
      </c>
      <c r="B623" s="679">
        <v>128.84</v>
      </c>
    </row>
    <row r="624" spans="1:2" x14ac:dyDescent="0.2">
      <c r="A624" t="s">
        <v>941</v>
      </c>
      <c r="B624" s="679">
        <v>201.34</v>
      </c>
    </row>
    <row r="625" spans="1:2" x14ac:dyDescent="0.2">
      <c r="A625" t="s">
        <v>942</v>
      </c>
      <c r="B625" s="679">
        <v>174.97</v>
      </c>
    </row>
    <row r="626" spans="1:2" x14ac:dyDescent="0.2">
      <c r="A626" t="s">
        <v>943</v>
      </c>
      <c r="B626" s="679">
        <v>268.47000000000003</v>
      </c>
    </row>
    <row r="627" spans="1:2" x14ac:dyDescent="0.2">
      <c r="A627" t="s">
        <v>944</v>
      </c>
      <c r="B627" s="679">
        <v>233.3</v>
      </c>
    </row>
    <row r="628" spans="1:2" x14ac:dyDescent="0.2">
      <c r="A628" t="s">
        <v>945</v>
      </c>
      <c r="B628" s="679">
        <v>324.27</v>
      </c>
    </row>
    <row r="629" spans="1:2" x14ac:dyDescent="0.2">
      <c r="A629" t="s">
        <v>946</v>
      </c>
      <c r="B629" s="679">
        <v>281.8</v>
      </c>
    </row>
    <row r="630" spans="1:2" x14ac:dyDescent="0.2">
      <c r="A630" t="s">
        <v>947</v>
      </c>
      <c r="B630" s="679">
        <v>192.2</v>
      </c>
    </row>
    <row r="631" spans="1:2" x14ac:dyDescent="0.2">
      <c r="A631" t="s">
        <v>948</v>
      </c>
      <c r="B631" s="679">
        <v>180.61</v>
      </c>
    </row>
    <row r="632" spans="1:2" x14ac:dyDescent="0.2">
      <c r="A632" t="s">
        <v>949</v>
      </c>
      <c r="B632" s="679">
        <v>209.58</v>
      </c>
    </row>
    <row r="633" spans="1:2" x14ac:dyDescent="0.2">
      <c r="A633" t="s">
        <v>950</v>
      </c>
      <c r="B633" s="679">
        <v>202.37</v>
      </c>
    </row>
    <row r="634" spans="1:2" x14ac:dyDescent="0.2">
      <c r="A634" t="s">
        <v>951</v>
      </c>
      <c r="B634" s="679">
        <v>53.53</v>
      </c>
    </row>
    <row r="635" spans="1:2" x14ac:dyDescent="0.2">
      <c r="A635" t="s">
        <v>952</v>
      </c>
      <c r="B635" s="679">
        <v>51.86</v>
      </c>
    </row>
    <row r="636" spans="1:2" x14ac:dyDescent="0.2">
      <c r="A636" t="s">
        <v>953</v>
      </c>
      <c r="B636" s="679">
        <v>229.86</v>
      </c>
    </row>
    <row r="637" spans="1:2" x14ac:dyDescent="0.2">
      <c r="A637" t="s">
        <v>954</v>
      </c>
      <c r="B637" s="679">
        <v>223.19</v>
      </c>
    </row>
    <row r="638" spans="1:2" x14ac:dyDescent="0.2">
      <c r="A638" t="s">
        <v>955</v>
      </c>
      <c r="B638" s="679">
        <v>369.25</v>
      </c>
    </row>
    <row r="639" spans="1:2" x14ac:dyDescent="0.2">
      <c r="A639" t="s">
        <v>956</v>
      </c>
      <c r="B639" s="679">
        <v>331.98</v>
      </c>
    </row>
    <row r="640" spans="1:2" x14ac:dyDescent="0.2">
      <c r="A640" t="s">
        <v>957</v>
      </c>
      <c r="B640" s="679">
        <v>403.57</v>
      </c>
    </row>
    <row r="641" spans="1:2" x14ac:dyDescent="0.2">
      <c r="A641" t="s">
        <v>958</v>
      </c>
      <c r="B641" s="679">
        <v>362.88</v>
      </c>
    </row>
    <row r="642" spans="1:2" x14ac:dyDescent="0.2">
      <c r="A642" t="s">
        <v>959</v>
      </c>
      <c r="B642" s="679">
        <v>453.65</v>
      </c>
    </row>
    <row r="643" spans="1:2" x14ac:dyDescent="0.2">
      <c r="A643" t="s">
        <v>960</v>
      </c>
      <c r="B643" s="679">
        <v>408.63</v>
      </c>
    </row>
    <row r="644" spans="1:2" x14ac:dyDescent="0.2">
      <c r="A644" t="s">
        <v>961</v>
      </c>
      <c r="B644" s="679">
        <v>501.46</v>
      </c>
    </row>
    <row r="645" spans="1:2" x14ac:dyDescent="0.2">
      <c r="A645" t="s">
        <v>962</v>
      </c>
      <c r="B645" s="679">
        <v>452.41</v>
      </c>
    </row>
    <row r="646" spans="1:2" x14ac:dyDescent="0.2">
      <c r="A646" t="s">
        <v>963</v>
      </c>
      <c r="B646" s="679">
        <v>637.23</v>
      </c>
    </row>
    <row r="647" spans="1:2" x14ac:dyDescent="0.2">
      <c r="A647" t="s">
        <v>964</v>
      </c>
      <c r="B647" s="679">
        <v>578.98</v>
      </c>
    </row>
    <row r="648" spans="1:2" x14ac:dyDescent="0.2">
      <c r="A648" t="s">
        <v>965</v>
      </c>
      <c r="B648" s="679">
        <v>932.78</v>
      </c>
    </row>
    <row r="649" spans="1:2" x14ac:dyDescent="0.2">
      <c r="A649" t="s">
        <v>966</v>
      </c>
      <c r="B649" s="679">
        <v>864.18</v>
      </c>
    </row>
    <row r="650" spans="1:2" x14ac:dyDescent="0.2">
      <c r="A650" t="s">
        <v>967</v>
      </c>
      <c r="B650" s="679">
        <v>590.77</v>
      </c>
    </row>
    <row r="651" spans="1:2" x14ac:dyDescent="0.2">
      <c r="A651" t="s">
        <v>968</v>
      </c>
      <c r="B651" s="679">
        <v>530.48</v>
      </c>
    </row>
    <row r="652" spans="1:2" x14ac:dyDescent="0.2">
      <c r="A652" t="s">
        <v>969</v>
      </c>
      <c r="B652" s="679">
        <v>646.34</v>
      </c>
    </row>
    <row r="653" spans="1:2" x14ac:dyDescent="0.2">
      <c r="A653" t="s">
        <v>970</v>
      </c>
      <c r="B653" s="679">
        <v>580.38</v>
      </c>
    </row>
    <row r="654" spans="1:2" x14ac:dyDescent="0.2">
      <c r="A654" t="s">
        <v>971</v>
      </c>
      <c r="B654" s="679">
        <v>761.31</v>
      </c>
    </row>
    <row r="655" spans="1:2" x14ac:dyDescent="0.2">
      <c r="A655" t="s">
        <v>972</v>
      </c>
      <c r="B655" s="679">
        <v>684.57</v>
      </c>
    </row>
    <row r="656" spans="1:2" x14ac:dyDescent="0.2">
      <c r="A656" t="s">
        <v>973</v>
      </c>
      <c r="B656" s="679">
        <v>843.85</v>
      </c>
    </row>
    <row r="657" spans="1:2" x14ac:dyDescent="0.2">
      <c r="A657" t="s">
        <v>974</v>
      </c>
      <c r="B657" s="679">
        <v>759.55</v>
      </c>
    </row>
    <row r="658" spans="1:2" x14ac:dyDescent="0.2">
      <c r="A658" t="s">
        <v>975</v>
      </c>
      <c r="B658" s="679">
        <v>1185.31</v>
      </c>
    </row>
    <row r="659" spans="1:2" x14ac:dyDescent="0.2">
      <c r="A659" t="s">
        <v>976</v>
      </c>
      <c r="B659" s="679">
        <v>1071.94</v>
      </c>
    </row>
    <row r="660" spans="1:2" x14ac:dyDescent="0.2">
      <c r="A660" t="s">
        <v>977</v>
      </c>
      <c r="B660" s="679">
        <v>1791.07</v>
      </c>
    </row>
    <row r="661" spans="1:2" x14ac:dyDescent="0.2">
      <c r="A661" t="s">
        <v>978</v>
      </c>
      <c r="B661" s="679">
        <v>1642.6</v>
      </c>
    </row>
    <row r="662" spans="1:2" x14ac:dyDescent="0.2">
      <c r="A662" t="s">
        <v>979</v>
      </c>
      <c r="B662" s="679">
        <v>276.45</v>
      </c>
    </row>
    <row r="663" spans="1:2" x14ac:dyDescent="0.2">
      <c r="A663" t="s">
        <v>980</v>
      </c>
      <c r="B663" s="679">
        <v>249.13</v>
      </c>
    </row>
    <row r="664" spans="1:2" x14ac:dyDescent="0.2">
      <c r="A664" t="s">
        <v>981</v>
      </c>
      <c r="B664" s="679">
        <v>300.33999999999997</v>
      </c>
    </row>
    <row r="665" spans="1:2" x14ac:dyDescent="0.2">
      <c r="A665" t="s">
        <v>982</v>
      </c>
      <c r="B665" s="679">
        <v>270.7</v>
      </c>
    </row>
    <row r="666" spans="1:2" x14ac:dyDescent="0.2">
      <c r="A666" t="s">
        <v>983</v>
      </c>
      <c r="B666" s="679">
        <v>336.66</v>
      </c>
    </row>
    <row r="667" spans="1:2" x14ac:dyDescent="0.2">
      <c r="A667" t="s">
        <v>984</v>
      </c>
      <c r="B667" s="679">
        <v>304.05</v>
      </c>
    </row>
    <row r="668" spans="1:2" x14ac:dyDescent="0.2">
      <c r="A668" t="s">
        <v>985</v>
      </c>
      <c r="B668" s="679">
        <v>370.29</v>
      </c>
    </row>
    <row r="669" spans="1:2" x14ac:dyDescent="0.2">
      <c r="A669" t="s">
        <v>986</v>
      </c>
      <c r="B669" s="679">
        <v>335.02</v>
      </c>
    </row>
    <row r="670" spans="1:2" x14ac:dyDescent="0.2">
      <c r="A670" t="s">
        <v>987</v>
      </c>
      <c r="B670" s="679">
        <v>476.78</v>
      </c>
    </row>
    <row r="671" spans="1:2" x14ac:dyDescent="0.2">
      <c r="A671" t="s">
        <v>988</v>
      </c>
      <c r="B671" s="679">
        <v>434.8</v>
      </c>
    </row>
    <row r="672" spans="1:2" x14ac:dyDescent="0.2">
      <c r="A672" t="s">
        <v>989</v>
      </c>
      <c r="B672" s="679">
        <v>726.72</v>
      </c>
    </row>
    <row r="673" spans="1:2" x14ac:dyDescent="0.2">
      <c r="A673" t="s">
        <v>990</v>
      </c>
      <c r="B673" s="679">
        <v>676.74</v>
      </c>
    </row>
    <row r="674" spans="1:2" x14ac:dyDescent="0.2">
      <c r="A674" t="s">
        <v>991</v>
      </c>
      <c r="B674" s="679">
        <v>457.06</v>
      </c>
    </row>
    <row r="675" spans="1:2" x14ac:dyDescent="0.2">
      <c r="A675" t="s">
        <v>992</v>
      </c>
      <c r="B675" s="679">
        <v>411.09</v>
      </c>
    </row>
    <row r="676" spans="1:2" x14ac:dyDescent="0.2">
      <c r="A676" t="s">
        <v>993</v>
      </c>
      <c r="B676" s="679">
        <v>500.66</v>
      </c>
    </row>
    <row r="677" spans="1:2" x14ac:dyDescent="0.2">
      <c r="A677" t="s">
        <v>994</v>
      </c>
      <c r="B677" s="679">
        <v>450.3</v>
      </c>
    </row>
    <row r="678" spans="1:2" x14ac:dyDescent="0.2">
      <c r="A678" t="s">
        <v>995</v>
      </c>
      <c r="B678" s="679">
        <v>559.6</v>
      </c>
    </row>
    <row r="679" spans="1:2" x14ac:dyDescent="0.2">
      <c r="A679" t="s">
        <v>996</v>
      </c>
      <c r="B679" s="679">
        <v>504.09</v>
      </c>
    </row>
    <row r="680" spans="1:2" x14ac:dyDescent="0.2">
      <c r="A680" t="s">
        <v>997</v>
      </c>
      <c r="B680" s="679">
        <v>627.08000000000004</v>
      </c>
    </row>
    <row r="681" spans="1:2" x14ac:dyDescent="0.2">
      <c r="A681" t="s">
        <v>998</v>
      </c>
      <c r="B681" s="679">
        <v>565.57000000000005</v>
      </c>
    </row>
    <row r="682" spans="1:2" x14ac:dyDescent="0.2">
      <c r="A682" t="s">
        <v>999</v>
      </c>
      <c r="B682" s="679">
        <v>893.3</v>
      </c>
    </row>
    <row r="683" spans="1:2" x14ac:dyDescent="0.2">
      <c r="A683" t="s">
        <v>1000</v>
      </c>
      <c r="B683" s="679">
        <v>809.8</v>
      </c>
    </row>
    <row r="684" spans="1:2" x14ac:dyDescent="0.2">
      <c r="A684" t="s">
        <v>1001</v>
      </c>
      <c r="B684" s="679">
        <v>1422.01</v>
      </c>
    </row>
    <row r="685" spans="1:2" x14ac:dyDescent="0.2">
      <c r="A685" t="s">
        <v>1002</v>
      </c>
      <c r="B685" s="679">
        <v>1308.6600000000001</v>
      </c>
    </row>
    <row r="686" spans="1:2" x14ac:dyDescent="0.2">
      <c r="A686" t="s">
        <v>1003</v>
      </c>
      <c r="B686" s="679">
        <v>386.68</v>
      </c>
    </row>
    <row r="687" spans="1:2" x14ac:dyDescent="0.2">
      <c r="A687" t="s">
        <v>1004</v>
      </c>
      <c r="B687" s="679">
        <v>345.04</v>
      </c>
    </row>
    <row r="688" spans="1:2" x14ac:dyDescent="0.2">
      <c r="A688" t="s">
        <v>1005</v>
      </c>
      <c r="B688" s="679">
        <v>436.04</v>
      </c>
    </row>
    <row r="689" spans="1:2" x14ac:dyDescent="0.2">
      <c r="A689" t="s">
        <v>1006</v>
      </c>
      <c r="B689" s="679">
        <v>389.91</v>
      </c>
    </row>
    <row r="690" spans="1:2" x14ac:dyDescent="0.2">
      <c r="A690" t="s">
        <v>1007</v>
      </c>
      <c r="B690" s="679">
        <v>663.82</v>
      </c>
    </row>
    <row r="691" spans="1:2" x14ac:dyDescent="0.2">
      <c r="A691" t="s">
        <v>1008</v>
      </c>
      <c r="B691" s="679">
        <v>592.85</v>
      </c>
    </row>
    <row r="692" spans="1:2" x14ac:dyDescent="0.2">
      <c r="A692" t="s">
        <v>1009</v>
      </c>
      <c r="B692" s="679">
        <v>1014.76</v>
      </c>
    </row>
    <row r="693" spans="1:2" x14ac:dyDescent="0.2">
      <c r="A693" t="s">
        <v>1010</v>
      </c>
      <c r="B693" s="679">
        <v>906.18</v>
      </c>
    </row>
    <row r="694" spans="1:2" x14ac:dyDescent="0.2">
      <c r="A694" t="s">
        <v>1011</v>
      </c>
      <c r="B694" s="679">
        <v>1282.29</v>
      </c>
    </row>
    <row r="695" spans="1:2" x14ac:dyDescent="0.2">
      <c r="A695" t="s">
        <v>1012</v>
      </c>
      <c r="B695" s="679">
        <v>1122.79</v>
      </c>
    </row>
    <row r="696" spans="1:2" x14ac:dyDescent="0.2">
      <c r="A696" t="s">
        <v>1013</v>
      </c>
      <c r="B696" s="679">
        <v>7.95</v>
      </c>
    </row>
    <row r="697" spans="1:2" x14ac:dyDescent="0.2">
      <c r="A697" t="s">
        <v>1014</v>
      </c>
      <c r="B697" s="679">
        <v>6.95</v>
      </c>
    </row>
    <row r="698" spans="1:2" x14ac:dyDescent="0.2">
      <c r="A698" t="s">
        <v>1015</v>
      </c>
      <c r="B698" s="679">
        <v>6.41</v>
      </c>
    </row>
    <row r="699" spans="1:2" x14ac:dyDescent="0.2">
      <c r="A699" t="s">
        <v>1016</v>
      </c>
      <c r="B699" s="679">
        <v>5.79</v>
      </c>
    </row>
    <row r="700" spans="1:2" x14ac:dyDescent="0.2">
      <c r="A700" t="s">
        <v>1017</v>
      </c>
      <c r="B700" s="679">
        <v>5.64</v>
      </c>
    </row>
    <row r="701" spans="1:2" x14ac:dyDescent="0.2">
      <c r="A701" t="s">
        <v>1018</v>
      </c>
      <c r="B701" s="679">
        <v>5.12</v>
      </c>
    </row>
    <row r="702" spans="1:2" x14ac:dyDescent="0.2">
      <c r="A702" t="s">
        <v>1019</v>
      </c>
      <c r="B702" s="679">
        <v>1.91</v>
      </c>
    </row>
    <row r="703" spans="1:2" x14ac:dyDescent="0.2">
      <c r="A703" t="s">
        <v>1020</v>
      </c>
      <c r="B703" s="679">
        <v>1.76</v>
      </c>
    </row>
    <row r="704" spans="1:2" x14ac:dyDescent="0.2">
      <c r="A704" t="s">
        <v>1021</v>
      </c>
      <c r="B704" s="679">
        <v>10.39</v>
      </c>
    </row>
    <row r="705" spans="1:2" x14ac:dyDescent="0.2">
      <c r="A705" t="s">
        <v>1022</v>
      </c>
      <c r="B705" s="679">
        <v>9</v>
      </c>
    </row>
    <row r="706" spans="1:2" x14ac:dyDescent="0.2">
      <c r="A706" t="s">
        <v>1023</v>
      </c>
      <c r="B706" s="679">
        <v>7.66</v>
      </c>
    </row>
    <row r="707" spans="1:2" x14ac:dyDescent="0.2">
      <c r="A707" t="s">
        <v>1024</v>
      </c>
      <c r="B707" s="679">
        <v>6.64</v>
      </c>
    </row>
    <row r="708" spans="1:2" x14ac:dyDescent="0.2">
      <c r="A708" t="s">
        <v>1025</v>
      </c>
      <c r="B708" s="679">
        <v>9.3699999999999992</v>
      </c>
    </row>
    <row r="709" spans="1:2" x14ac:dyDescent="0.2">
      <c r="A709" t="s">
        <v>1026</v>
      </c>
      <c r="B709" s="679">
        <v>8.1199999999999992</v>
      </c>
    </row>
    <row r="710" spans="1:2" x14ac:dyDescent="0.2">
      <c r="A710" t="s">
        <v>1027</v>
      </c>
      <c r="B710" s="679">
        <v>7.49</v>
      </c>
    </row>
    <row r="711" spans="1:2" x14ac:dyDescent="0.2">
      <c r="A711" t="s">
        <v>1028</v>
      </c>
      <c r="B711" s="679">
        <v>6.49</v>
      </c>
    </row>
    <row r="712" spans="1:2" x14ac:dyDescent="0.2">
      <c r="A712" t="s">
        <v>1029</v>
      </c>
      <c r="B712" s="679">
        <v>11.07</v>
      </c>
    </row>
    <row r="713" spans="1:2" x14ac:dyDescent="0.2">
      <c r="A713" t="s">
        <v>1030</v>
      </c>
      <c r="B713" s="679">
        <v>9.59</v>
      </c>
    </row>
    <row r="714" spans="1:2" x14ac:dyDescent="0.2">
      <c r="A714" t="s">
        <v>1031</v>
      </c>
      <c r="B714" s="679">
        <v>9.0299999999999994</v>
      </c>
    </row>
    <row r="715" spans="1:2" x14ac:dyDescent="0.2">
      <c r="A715" t="s">
        <v>1032</v>
      </c>
      <c r="B715" s="679">
        <v>7.82</v>
      </c>
    </row>
    <row r="716" spans="1:2" x14ac:dyDescent="0.2">
      <c r="A716" t="s">
        <v>1033</v>
      </c>
      <c r="B716" s="679">
        <v>12.28</v>
      </c>
    </row>
    <row r="717" spans="1:2" x14ac:dyDescent="0.2">
      <c r="A717" t="s">
        <v>1034</v>
      </c>
      <c r="B717" s="679">
        <v>11</v>
      </c>
    </row>
    <row r="718" spans="1:2" x14ac:dyDescent="0.2">
      <c r="A718" t="s">
        <v>1035</v>
      </c>
      <c r="B718" s="679">
        <v>18.059999999999999</v>
      </c>
    </row>
    <row r="719" spans="1:2" x14ac:dyDescent="0.2">
      <c r="A719" t="s">
        <v>235</v>
      </c>
      <c r="B719" s="679">
        <v>15.65</v>
      </c>
    </row>
    <row r="720" spans="1:2" x14ac:dyDescent="0.2">
      <c r="A720" t="s">
        <v>1036</v>
      </c>
      <c r="B720" s="679">
        <v>1.08</v>
      </c>
    </row>
    <row r="721" spans="1:2" x14ac:dyDescent="0.2">
      <c r="A721" t="s">
        <v>1037</v>
      </c>
      <c r="B721" s="679">
        <v>0.93</v>
      </c>
    </row>
    <row r="722" spans="1:2" x14ac:dyDescent="0.2">
      <c r="A722" t="s">
        <v>1038</v>
      </c>
      <c r="B722" s="679">
        <v>0.3</v>
      </c>
    </row>
    <row r="723" spans="1:2" x14ac:dyDescent="0.2">
      <c r="A723" t="s">
        <v>1039</v>
      </c>
      <c r="B723" s="679">
        <v>0.26</v>
      </c>
    </row>
    <row r="724" spans="1:2" x14ac:dyDescent="0.2">
      <c r="A724" t="s">
        <v>1040</v>
      </c>
      <c r="B724" s="679">
        <v>2.16</v>
      </c>
    </row>
    <row r="725" spans="1:2" x14ac:dyDescent="0.2">
      <c r="A725" t="s">
        <v>1041</v>
      </c>
      <c r="B725" s="679">
        <v>1.87</v>
      </c>
    </row>
    <row r="726" spans="1:2" x14ac:dyDescent="0.2">
      <c r="A726" t="s">
        <v>1042</v>
      </c>
      <c r="B726" s="679">
        <v>224.02</v>
      </c>
    </row>
    <row r="727" spans="1:2" x14ac:dyDescent="0.2">
      <c r="A727" t="s">
        <v>1043</v>
      </c>
      <c r="B727" s="679">
        <v>194.13</v>
      </c>
    </row>
    <row r="728" spans="1:2" x14ac:dyDescent="0.2">
      <c r="A728" t="s">
        <v>1044</v>
      </c>
      <c r="B728" s="679">
        <v>2.6</v>
      </c>
    </row>
    <row r="729" spans="1:2" x14ac:dyDescent="0.2">
      <c r="A729" t="s">
        <v>1045</v>
      </c>
      <c r="B729" s="679">
        <v>2.25</v>
      </c>
    </row>
    <row r="730" spans="1:2" x14ac:dyDescent="0.2">
      <c r="A730" t="s">
        <v>1046</v>
      </c>
      <c r="B730" s="679">
        <v>2348.6</v>
      </c>
    </row>
    <row r="731" spans="1:2" x14ac:dyDescent="0.2">
      <c r="A731" t="s">
        <v>1047</v>
      </c>
      <c r="B731" s="679">
        <v>2035.28</v>
      </c>
    </row>
    <row r="732" spans="1:2" x14ac:dyDescent="0.2">
      <c r="A732" t="s">
        <v>1048</v>
      </c>
      <c r="B732" s="679">
        <v>2258.27</v>
      </c>
    </row>
    <row r="733" spans="1:2" x14ac:dyDescent="0.2">
      <c r="A733" t="s">
        <v>1049</v>
      </c>
      <c r="B733" s="679">
        <v>1957</v>
      </c>
    </row>
    <row r="734" spans="1:2" x14ac:dyDescent="0.2">
      <c r="A734" t="s">
        <v>1050</v>
      </c>
      <c r="B734" s="679">
        <v>46.06</v>
      </c>
    </row>
    <row r="735" spans="1:2" x14ac:dyDescent="0.2">
      <c r="A735" t="s">
        <v>1051</v>
      </c>
      <c r="B735" s="679">
        <v>39.92</v>
      </c>
    </row>
    <row r="736" spans="1:2" x14ac:dyDescent="0.2">
      <c r="A736" t="s">
        <v>1052</v>
      </c>
      <c r="B736" s="679">
        <v>66.84</v>
      </c>
    </row>
    <row r="737" spans="1:2" x14ac:dyDescent="0.2">
      <c r="A737" t="s">
        <v>1053</v>
      </c>
      <c r="B737" s="679">
        <v>57.92</v>
      </c>
    </row>
    <row r="738" spans="1:2" x14ac:dyDescent="0.2">
      <c r="A738" t="s">
        <v>1054</v>
      </c>
      <c r="B738" s="679">
        <v>90.33</v>
      </c>
    </row>
    <row r="739" spans="1:2" x14ac:dyDescent="0.2">
      <c r="A739" t="s">
        <v>1055</v>
      </c>
      <c r="B739" s="679">
        <v>78.28</v>
      </c>
    </row>
    <row r="740" spans="1:2" x14ac:dyDescent="0.2">
      <c r="A740" t="s">
        <v>1056</v>
      </c>
      <c r="B740" s="679">
        <v>64.19</v>
      </c>
    </row>
    <row r="741" spans="1:2" x14ac:dyDescent="0.2">
      <c r="A741" t="s">
        <v>1057</v>
      </c>
      <c r="B741" s="679">
        <v>63.72</v>
      </c>
    </row>
    <row r="742" spans="1:2" x14ac:dyDescent="0.2">
      <c r="A742" t="s">
        <v>1058</v>
      </c>
      <c r="B742" s="679">
        <v>114.82</v>
      </c>
    </row>
    <row r="743" spans="1:2" x14ac:dyDescent="0.2">
      <c r="A743" t="s">
        <v>1059</v>
      </c>
      <c r="B743" s="679">
        <v>113.98</v>
      </c>
    </row>
    <row r="744" spans="1:2" x14ac:dyDescent="0.2">
      <c r="A744" t="s">
        <v>1060</v>
      </c>
      <c r="B744" s="679">
        <v>192.25</v>
      </c>
    </row>
    <row r="745" spans="1:2" x14ac:dyDescent="0.2">
      <c r="A745" t="s">
        <v>1061</v>
      </c>
      <c r="B745" s="679">
        <v>190.84</v>
      </c>
    </row>
    <row r="746" spans="1:2" x14ac:dyDescent="0.2">
      <c r="A746" t="s">
        <v>1062</v>
      </c>
      <c r="B746" s="679">
        <v>0.36</v>
      </c>
    </row>
    <row r="747" spans="1:2" x14ac:dyDescent="0.2">
      <c r="A747" t="s">
        <v>1063</v>
      </c>
      <c r="B747" s="679">
        <v>0.35</v>
      </c>
    </row>
    <row r="748" spans="1:2" x14ac:dyDescent="0.2">
      <c r="A748" t="s">
        <v>1064</v>
      </c>
      <c r="B748" s="679">
        <v>1.97</v>
      </c>
    </row>
    <row r="749" spans="1:2" x14ac:dyDescent="0.2">
      <c r="A749" t="s">
        <v>1065</v>
      </c>
      <c r="B749" s="679">
        <v>1.93</v>
      </c>
    </row>
    <row r="750" spans="1:2" x14ac:dyDescent="0.2">
      <c r="A750" t="s">
        <v>1066</v>
      </c>
      <c r="B750" s="679">
        <v>5840.22</v>
      </c>
    </row>
    <row r="751" spans="1:2" x14ac:dyDescent="0.2">
      <c r="A751" t="s">
        <v>1067</v>
      </c>
      <c r="B751" s="679">
        <v>5560.41</v>
      </c>
    </row>
    <row r="752" spans="1:2" x14ac:dyDescent="0.2">
      <c r="A752" t="s">
        <v>1068</v>
      </c>
      <c r="B752" s="679">
        <v>324.23</v>
      </c>
    </row>
    <row r="753" spans="1:2" x14ac:dyDescent="0.2">
      <c r="A753" t="s">
        <v>1069</v>
      </c>
      <c r="B753" s="679">
        <v>280.94</v>
      </c>
    </row>
    <row r="754" spans="1:2" x14ac:dyDescent="0.2">
      <c r="A754" t="s">
        <v>1070</v>
      </c>
      <c r="B754" s="679">
        <v>425.54</v>
      </c>
    </row>
    <row r="755" spans="1:2" x14ac:dyDescent="0.2">
      <c r="A755" t="s">
        <v>1071</v>
      </c>
      <c r="B755" s="679">
        <v>368.72</v>
      </c>
    </row>
    <row r="756" spans="1:2" x14ac:dyDescent="0.2">
      <c r="A756" t="s">
        <v>1072</v>
      </c>
      <c r="B756" s="679">
        <v>0.08</v>
      </c>
    </row>
    <row r="757" spans="1:2" x14ac:dyDescent="0.2">
      <c r="A757" t="s">
        <v>1073</v>
      </c>
      <c r="B757" s="679">
        <v>0.08</v>
      </c>
    </row>
    <row r="758" spans="1:2" x14ac:dyDescent="0.2">
      <c r="A758" t="s">
        <v>1074</v>
      </c>
      <c r="B758" s="679">
        <v>358.8</v>
      </c>
    </row>
    <row r="759" spans="1:2" x14ac:dyDescent="0.2">
      <c r="A759" t="s">
        <v>1075</v>
      </c>
      <c r="B759" s="679">
        <v>358.8</v>
      </c>
    </row>
    <row r="760" spans="1:2" x14ac:dyDescent="0.2">
      <c r="A760" t="s">
        <v>1076</v>
      </c>
      <c r="B760" s="679">
        <v>254.4</v>
      </c>
    </row>
    <row r="761" spans="1:2" x14ac:dyDescent="0.2">
      <c r="A761" t="s">
        <v>1077</v>
      </c>
      <c r="B761" s="679">
        <v>254.4</v>
      </c>
    </row>
    <row r="762" spans="1:2" x14ac:dyDescent="0.2">
      <c r="A762" t="s">
        <v>1078</v>
      </c>
      <c r="B762" s="679">
        <v>7272.3</v>
      </c>
    </row>
    <row r="763" spans="1:2" x14ac:dyDescent="0.2">
      <c r="A763" t="s">
        <v>1079</v>
      </c>
      <c r="B763" s="679">
        <v>6493.56</v>
      </c>
    </row>
    <row r="764" spans="1:2" x14ac:dyDescent="0.2">
      <c r="A764" t="s">
        <v>1080</v>
      </c>
      <c r="B764" s="679">
        <v>7533.75</v>
      </c>
    </row>
    <row r="765" spans="1:2" x14ac:dyDescent="0.2">
      <c r="A765" t="s">
        <v>1081</v>
      </c>
      <c r="B765" s="679">
        <v>6750.96</v>
      </c>
    </row>
    <row r="766" spans="1:2" x14ac:dyDescent="0.2">
      <c r="A766" t="s">
        <v>1082</v>
      </c>
      <c r="B766" s="679">
        <v>8056.66</v>
      </c>
    </row>
    <row r="767" spans="1:2" x14ac:dyDescent="0.2">
      <c r="A767" t="s">
        <v>1083</v>
      </c>
      <c r="B767" s="679">
        <v>7265.77</v>
      </c>
    </row>
    <row r="768" spans="1:2" x14ac:dyDescent="0.2">
      <c r="A768" t="s">
        <v>1084</v>
      </c>
      <c r="B768" s="679">
        <v>11747.58</v>
      </c>
    </row>
    <row r="769" spans="1:2" x14ac:dyDescent="0.2">
      <c r="A769" t="s">
        <v>1085</v>
      </c>
      <c r="B769" s="679">
        <v>10433.66</v>
      </c>
    </row>
    <row r="770" spans="1:2" x14ac:dyDescent="0.2">
      <c r="A770" t="s">
        <v>1086</v>
      </c>
      <c r="B770" s="679">
        <v>12009.04</v>
      </c>
    </row>
    <row r="771" spans="1:2" x14ac:dyDescent="0.2">
      <c r="A771" t="s">
        <v>1087</v>
      </c>
      <c r="B771" s="679">
        <v>10691.06</v>
      </c>
    </row>
    <row r="772" spans="1:2" x14ac:dyDescent="0.2">
      <c r="A772" t="s">
        <v>1088</v>
      </c>
      <c r="B772" s="679">
        <v>12531.95</v>
      </c>
    </row>
    <row r="773" spans="1:2" x14ac:dyDescent="0.2">
      <c r="A773" t="s">
        <v>1089</v>
      </c>
      <c r="B773" s="679">
        <v>11205.87</v>
      </c>
    </row>
    <row r="774" spans="1:2" x14ac:dyDescent="0.2">
      <c r="A774" t="s">
        <v>1090</v>
      </c>
      <c r="B774" s="679">
        <v>18923.39</v>
      </c>
    </row>
    <row r="775" spans="1:2" x14ac:dyDescent="0.2">
      <c r="A775" t="s">
        <v>1091</v>
      </c>
      <c r="B775" s="679">
        <v>16949.669999999998</v>
      </c>
    </row>
    <row r="776" spans="1:2" x14ac:dyDescent="0.2">
      <c r="A776" t="s">
        <v>1092</v>
      </c>
      <c r="B776" s="679">
        <v>14476.91</v>
      </c>
    </row>
    <row r="777" spans="1:2" x14ac:dyDescent="0.2">
      <c r="A777" t="s">
        <v>1093</v>
      </c>
      <c r="B777" s="679">
        <v>12966.97</v>
      </c>
    </row>
    <row r="778" spans="1:2" x14ac:dyDescent="0.2">
      <c r="A778" t="s">
        <v>1094</v>
      </c>
      <c r="B778" s="679">
        <v>12305.37</v>
      </c>
    </row>
    <row r="779" spans="1:2" x14ac:dyDescent="0.2">
      <c r="A779" t="s">
        <v>1095</v>
      </c>
      <c r="B779" s="679">
        <v>11021.92</v>
      </c>
    </row>
    <row r="780" spans="1:2" x14ac:dyDescent="0.2">
      <c r="A780" t="s">
        <v>1096</v>
      </c>
      <c r="B780" s="679">
        <v>11374.71</v>
      </c>
    </row>
    <row r="781" spans="1:2" x14ac:dyDescent="0.2">
      <c r="A781" t="s">
        <v>1097</v>
      </c>
      <c r="B781" s="679">
        <v>10188.33</v>
      </c>
    </row>
    <row r="782" spans="1:2" x14ac:dyDescent="0.2">
      <c r="A782" t="s">
        <v>1098</v>
      </c>
      <c r="B782" s="679">
        <v>8686.14</v>
      </c>
    </row>
    <row r="783" spans="1:2" x14ac:dyDescent="0.2">
      <c r="A783" t="s">
        <v>1099</v>
      </c>
      <c r="B783" s="679">
        <v>7780.17</v>
      </c>
    </row>
    <row r="784" spans="1:2" x14ac:dyDescent="0.2">
      <c r="A784" t="s">
        <v>1100</v>
      </c>
      <c r="B784" s="679">
        <v>7393.57</v>
      </c>
    </row>
    <row r="785" spans="1:2" x14ac:dyDescent="0.2">
      <c r="A785" t="s">
        <v>1101</v>
      </c>
      <c r="B785" s="679">
        <v>6622.42</v>
      </c>
    </row>
    <row r="786" spans="1:2" x14ac:dyDescent="0.2">
      <c r="A786" t="s">
        <v>1102</v>
      </c>
      <c r="B786" s="679">
        <v>13236.03</v>
      </c>
    </row>
    <row r="787" spans="1:2" x14ac:dyDescent="0.2">
      <c r="A787" t="s">
        <v>1103</v>
      </c>
      <c r="B787" s="679">
        <v>11855.51</v>
      </c>
    </row>
    <row r="788" spans="1:2" x14ac:dyDescent="0.2">
      <c r="A788" t="s">
        <v>1104</v>
      </c>
      <c r="B788" s="679">
        <v>10133.84</v>
      </c>
    </row>
    <row r="789" spans="1:2" x14ac:dyDescent="0.2">
      <c r="A789" t="s">
        <v>1105</v>
      </c>
      <c r="B789" s="679">
        <v>9076.8799999999992</v>
      </c>
    </row>
    <row r="790" spans="1:2" x14ac:dyDescent="0.2">
      <c r="A790" t="s">
        <v>1106</v>
      </c>
      <c r="B790" s="679">
        <v>8634.4500000000007</v>
      </c>
    </row>
    <row r="791" spans="1:2" x14ac:dyDescent="0.2">
      <c r="A791" t="s">
        <v>1107</v>
      </c>
      <c r="B791" s="679">
        <v>7733.87</v>
      </c>
    </row>
    <row r="792" spans="1:2" x14ac:dyDescent="0.2">
      <c r="A792" t="s">
        <v>1108</v>
      </c>
      <c r="B792" s="679">
        <v>7962.3</v>
      </c>
    </row>
    <row r="793" spans="1:2" x14ac:dyDescent="0.2">
      <c r="A793" t="s">
        <v>1109</v>
      </c>
      <c r="B793" s="679">
        <v>7131.83</v>
      </c>
    </row>
    <row r="794" spans="1:2" x14ac:dyDescent="0.2">
      <c r="A794" t="s">
        <v>1110</v>
      </c>
      <c r="B794" s="679">
        <v>6100.98</v>
      </c>
    </row>
    <row r="795" spans="1:2" x14ac:dyDescent="0.2">
      <c r="A795" t="s">
        <v>1111</v>
      </c>
      <c r="B795" s="679">
        <v>5464.65</v>
      </c>
    </row>
    <row r="796" spans="1:2" x14ac:dyDescent="0.2">
      <c r="A796" t="s">
        <v>1112</v>
      </c>
      <c r="B796" s="679">
        <v>5170.32</v>
      </c>
    </row>
    <row r="797" spans="1:2" x14ac:dyDescent="0.2">
      <c r="A797" t="s">
        <v>1113</v>
      </c>
      <c r="B797" s="679">
        <v>4631.0600000000004</v>
      </c>
    </row>
    <row r="798" spans="1:2" x14ac:dyDescent="0.2">
      <c r="A798" t="s">
        <v>1114</v>
      </c>
      <c r="B798" s="679">
        <v>428.2</v>
      </c>
    </row>
    <row r="799" spans="1:2" x14ac:dyDescent="0.2">
      <c r="A799" t="s">
        <v>1115</v>
      </c>
      <c r="B799" s="679">
        <v>371.77</v>
      </c>
    </row>
    <row r="800" spans="1:2" x14ac:dyDescent="0.2">
      <c r="A800" t="s">
        <v>1116</v>
      </c>
      <c r="B800" s="679">
        <v>234.11</v>
      </c>
    </row>
    <row r="801" spans="1:2" x14ac:dyDescent="0.2">
      <c r="A801" t="s">
        <v>1117</v>
      </c>
      <c r="B801" s="679">
        <v>204.96</v>
      </c>
    </row>
    <row r="802" spans="1:2" x14ac:dyDescent="0.2">
      <c r="A802" t="s">
        <v>1118</v>
      </c>
      <c r="B802" s="679">
        <v>2473.58</v>
      </c>
    </row>
    <row r="803" spans="1:2" x14ac:dyDescent="0.2">
      <c r="A803" t="s">
        <v>1119</v>
      </c>
      <c r="B803" s="679">
        <v>2158.0100000000002</v>
      </c>
    </row>
    <row r="804" spans="1:2" x14ac:dyDescent="0.2">
      <c r="A804" t="s">
        <v>1120</v>
      </c>
      <c r="B804" s="679">
        <v>1486.22</v>
      </c>
    </row>
    <row r="805" spans="1:2" x14ac:dyDescent="0.2">
      <c r="A805" t="s">
        <v>1121</v>
      </c>
      <c r="B805" s="679">
        <v>1296.6199999999999</v>
      </c>
    </row>
    <row r="806" spans="1:2" x14ac:dyDescent="0.2">
      <c r="A806" t="s">
        <v>1122</v>
      </c>
      <c r="B806" s="679">
        <v>1735.66</v>
      </c>
    </row>
    <row r="807" spans="1:2" x14ac:dyDescent="0.2">
      <c r="A807" t="s">
        <v>1123</v>
      </c>
      <c r="B807" s="679">
        <v>1514.23</v>
      </c>
    </row>
    <row r="808" spans="1:2" x14ac:dyDescent="0.2">
      <c r="A808" t="s">
        <v>1124</v>
      </c>
      <c r="B808" s="679">
        <v>1039.32</v>
      </c>
    </row>
    <row r="809" spans="1:2" x14ac:dyDescent="0.2">
      <c r="A809" t="s">
        <v>1125</v>
      </c>
      <c r="B809" s="679">
        <v>906.72</v>
      </c>
    </row>
    <row r="810" spans="1:2" x14ac:dyDescent="0.2">
      <c r="A810" t="s">
        <v>1126</v>
      </c>
      <c r="B810" s="679">
        <v>1978.86</v>
      </c>
    </row>
    <row r="811" spans="1:2" x14ac:dyDescent="0.2">
      <c r="A811" t="s">
        <v>1127</v>
      </c>
      <c r="B811" s="679">
        <v>1726.41</v>
      </c>
    </row>
    <row r="812" spans="1:2" x14ac:dyDescent="0.2">
      <c r="A812" t="s">
        <v>1128</v>
      </c>
      <c r="B812" s="679">
        <v>1188.98</v>
      </c>
    </row>
    <row r="813" spans="1:2" x14ac:dyDescent="0.2">
      <c r="A813" t="s">
        <v>1129</v>
      </c>
      <c r="B813" s="679">
        <v>1037.3</v>
      </c>
    </row>
    <row r="814" spans="1:2" x14ac:dyDescent="0.2">
      <c r="A814" t="s">
        <v>1130</v>
      </c>
      <c r="B814" s="679">
        <v>1388.52</v>
      </c>
    </row>
    <row r="815" spans="1:2" x14ac:dyDescent="0.2">
      <c r="A815" t="s">
        <v>1131</v>
      </c>
      <c r="B815" s="679">
        <v>1211.3800000000001</v>
      </c>
    </row>
    <row r="816" spans="1:2" x14ac:dyDescent="0.2">
      <c r="A816" t="s">
        <v>1132</v>
      </c>
      <c r="B816" s="679">
        <v>831.45</v>
      </c>
    </row>
    <row r="817" spans="1:2" x14ac:dyDescent="0.2">
      <c r="A817" t="s">
        <v>1133</v>
      </c>
      <c r="B817" s="679">
        <v>725.38</v>
      </c>
    </row>
    <row r="818" spans="1:2" x14ac:dyDescent="0.2">
      <c r="A818" t="s">
        <v>1134</v>
      </c>
      <c r="B818" s="679">
        <v>1711.61</v>
      </c>
    </row>
    <row r="819" spans="1:2" x14ac:dyDescent="0.2">
      <c r="A819" t="s">
        <v>1135</v>
      </c>
      <c r="B819" s="679">
        <v>1483.47</v>
      </c>
    </row>
    <row r="820" spans="1:2" x14ac:dyDescent="0.2">
      <c r="A820" t="s">
        <v>1136</v>
      </c>
      <c r="B820" s="679">
        <v>1198.1199999999999</v>
      </c>
    </row>
    <row r="821" spans="1:2" x14ac:dyDescent="0.2">
      <c r="A821" t="s">
        <v>1137</v>
      </c>
      <c r="B821" s="679">
        <v>1038.43</v>
      </c>
    </row>
    <row r="822" spans="1:2" x14ac:dyDescent="0.2">
      <c r="A822" t="s">
        <v>1138</v>
      </c>
      <c r="B822" s="679">
        <v>855.8</v>
      </c>
    </row>
    <row r="823" spans="1:2" x14ac:dyDescent="0.2">
      <c r="A823" t="s">
        <v>1139</v>
      </c>
      <c r="B823" s="679">
        <v>741.73</v>
      </c>
    </row>
    <row r="824" spans="1:2" x14ac:dyDescent="0.2">
      <c r="A824" t="s">
        <v>1140</v>
      </c>
      <c r="B824" s="679">
        <v>3.11</v>
      </c>
    </row>
    <row r="825" spans="1:2" x14ac:dyDescent="0.2">
      <c r="A825" t="s">
        <v>1141</v>
      </c>
      <c r="B825" s="679">
        <v>2.69</v>
      </c>
    </row>
    <row r="826" spans="1:2" x14ac:dyDescent="0.2">
      <c r="A826" t="s">
        <v>1142</v>
      </c>
      <c r="B826" s="679">
        <v>2.17</v>
      </c>
    </row>
    <row r="827" spans="1:2" x14ac:dyDescent="0.2">
      <c r="A827" t="s">
        <v>1143</v>
      </c>
      <c r="B827" s="679">
        <v>1.88</v>
      </c>
    </row>
    <row r="828" spans="1:2" x14ac:dyDescent="0.2">
      <c r="A828" t="s">
        <v>1144</v>
      </c>
      <c r="B828" s="679">
        <v>2.76</v>
      </c>
    </row>
    <row r="829" spans="1:2" x14ac:dyDescent="0.2">
      <c r="A829" t="s">
        <v>1145</v>
      </c>
      <c r="B829" s="679">
        <v>2.39</v>
      </c>
    </row>
    <row r="830" spans="1:2" x14ac:dyDescent="0.2">
      <c r="A830" t="s">
        <v>1146</v>
      </c>
      <c r="B830" s="679">
        <v>1.66</v>
      </c>
    </row>
    <row r="831" spans="1:2" x14ac:dyDescent="0.2">
      <c r="A831" t="s">
        <v>1147</v>
      </c>
      <c r="B831" s="679">
        <v>1.43</v>
      </c>
    </row>
    <row r="832" spans="1:2" x14ac:dyDescent="0.2">
      <c r="A832" t="s">
        <v>1148</v>
      </c>
      <c r="B832" s="679">
        <v>3.46</v>
      </c>
    </row>
    <row r="833" spans="1:2" x14ac:dyDescent="0.2">
      <c r="A833" t="s">
        <v>1149</v>
      </c>
      <c r="B833" s="679">
        <v>3.08</v>
      </c>
    </row>
    <row r="834" spans="1:2" x14ac:dyDescent="0.2">
      <c r="A834" t="s">
        <v>1150</v>
      </c>
      <c r="B834" s="679">
        <v>5.49</v>
      </c>
    </row>
    <row r="835" spans="1:2" x14ac:dyDescent="0.2">
      <c r="A835" t="s">
        <v>1151</v>
      </c>
      <c r="B835" s="679">
        <v>4.8899999999999997</v>
      </c>
    </row>
    <row r="836" spans="1:2" x14ac:dyDescent="0.2">
      <c r="A836" t="s">
        <v>1152</v>
      </c>
      <c r="B836" s="679">
        <v>7.35</v>
      </c>
    </row>
    <row r="837" spans="1:2" x14ac:dyDescent="0.2">
      <c r="A837" t="s">
        <v>1153</v>
      </c>
      <c r="B837" s="679">
        <v>6.64</v>
      </c>
    </row>
    <row r="838" spans="1:2" x14ac:dyDescent="0.2">
      <c r="A838" t="s">
        <v>1154</v>
      </c>
      <c r="B838" s="679">
        <v>7491.37</v>
      </c>
    </row>
    <row r="839" spans="1:2" x14ac:dyDescent="0.2">
      <c r="A839" t="s">
        <v>1155</v>
      </c>
      <c r="B839" s="679">
        <v>6689.68</v>
      </c>
    </row>
    <row r="840" spans="1:2" x14ac:dyDescent="0.2">
      <c r="A840" t="s">
        <v>1156</v>
      </c>
      <c r="B840" s="679">
        <v>2.42</v>
      </c>
    </row>
    <row r="841" spans="1:2" x14ac:dyDescent="0.2">
      <c r="A841" t="s">
        <v>1157</v>
      </c>
      <c r="B841" s="679">
        <v>2.16</v>
      </c>
    </row>
    <row r="842" spans="1:2" x14ac:dyDescent="0.2">
      <c r="A842" t="s">
        <v>1158</v>
      </c>
      <c r="B842" s="679">
        <v>1.67</v>
      </c>
    </row>
    <row r="843" spans="1:2" x14ac:dyDescent="0.2">
      <c r="A843" t="s">
        <v>1159</v>
      </c>
      <c r="B843" s="679">
        <v>1.49</v>
      </c>
    </row>
    <row r="844" spans="1:2" x14ac:dyDescent="0.2">
      <c r="A844" t="s">
        <v>1160</v>
      </c>
      <c r="B844" s="679">
        <v>6736.73</v>
      </c>
    </row>
    <row r="845" spans="1:2" x14ac:dyDescent="0.2">
      <c r="A845" t="s">
        <v>1161</v>
      </c>
      <c r="B845" s="679">
        <v>6016.65</v>
      </c>
    </row>
    <row r="846" spans="1:2" x14ac:dyDescent="0.2">
      <c r="A846" t="s">
        <v>1162</v>
      </c>
      <c r="B846" s="679">
        <v>3.29</v>
      </c>
    </row>
    <row r="847" spans="1:2" x14ac:dyDescent="0.2">
      <c r="A847" t="s">
        <v>1163</v>
      </c>
      <c r="B847" s="679">
        <v>2.94</v>
      </c>
    </row>
    <row r="848" spans="1:2" x14ac:dyDescent="0.2">
      <c r="A848" t="s">
        <v>1164</v>
      </c>
      <c r="B848" s="679">
        <v>2.69</v>
      </c>
    </row>
    <row r="849" spans="1:2" x14ac:dyDescent="0.2">
      <c r="A849" t="s">
        <v>15</v>
      </c>
      <c r="B849" s="679">
        <v>2.4</v>
      </c>
    </row>
    <row r="850" spans="1:2" x14ac:dyDescent="0.2">
      <c r="A850" t="s">
        <v>1165</v>
      </c>
      <c r="B850" s="679">
        <v>7491.37</v>
      </c>
    </row>
    <row r="851" spans="1:2" x14ac:dyDescent="0.2">
      <c r="A851" t="s">
        <v>1166</v>
      </c>
      <c r="B851" s="679">
        <v>6689.68</v>
      </c>
    </row>
    <row r="852" spans="1:2" x14ac:dyDescent="0.2">
      <c r="A852" t="s">
        <v>1167</v>
      </c>
      <c r="B852" s="679">
        <v>6239.6</v>
      </c>
    </row>
    <row r="853" spans="1:2" x14ac:dyDescent="0.2">
      <c r="A853" t="s">
        <v>1168</v>
      </c>
      <c r="B853" s="679">
        <v>5571.85</v>
      </c>
    </row>
    <row r="854" spans="1:2" x14ac:dyDescent="0.2">
      <c r="A854" t="s">
        <v>1169</v>
      </c>
      <c r="B854" s="679">
        <v>4705.75</v>
      </c>
    </row>
    <row r="855" spans="1:2" x14ac:dyDescent="0.2">
      <c r="A855" t="s">
        <v>1170</v>
      </c>
      <c r="B855" s="679">
        <v>4285.43</v>
      </c>
    </row>
    <row r="856" spans="1:2" x14ac:dyDescent="0.2">
      <c r="A856" t="s">
        <v>1171</v>
      </c>
      <c r="B856" s="679">
        <v>1.9</v>
      </c>
    </row>
    <row r="857" spans="1:2" x14ac:dyDescent="0.2">
      <c r="A857" t="s">
        <v>1172</v>
      </c>
      <c r="B857" s="679">
        <v>1.64</v>
      </c>
    </row>
    <row r="858" spans="1:2" x14ac:dyDescent="0.2">
      <c r="A858" t="s">
        <v>1173</v>
      </c>
      <c r="B858" s="679">
        <v>1.72</v>
      </c>
    </row>
    <row r="859" spans="1:2" x14ac:dyDescent="0.2">
      <c r="A859" t="s">
        <v>1174</v>
      </c>
      <c r="B859" s="679">
        <v>1.55</v>
      </c>
    </row>
    <row r="860" spans="1:2" x14ac:dyDescent="0.2">
      <c r="A860" t="s">
        <v>1175</v>
      </c>
      <c r="B860" s="679">
        <v>10.63</v>
      </c>
    </row>
    <row r="861" spans="1:2" x14ac:dyDescent="0.2">
      <c r="A861" t="s">
        <v>1176</v>
      </c>
      <c r="B861" s="679">
        <v>9.44</v>
      </c>
    </row>
    <row r="862" spans="1:2" x14ac:dyDescent="0.2">
      <c r="A862" t="s">
        <v>1177</v>
      </c>
      <c r="B862" s="679">
        <v>14.46</v>
      </c>
    </row>
    <row r="863" spans="1:2" x14ac:dyDescent="0.2">
      <c r="A863" t="s">
        <v>1178</v>
      </c>
      <c r="B863" s="679">
        <v>12.85</v>
      </c>
    </row>
    <row r="864" spans="1:2" x14ac:dyDescent="0.2">
      <c r="A864" t="s">
        <v>1179</v>
      </c>
      <c r="B864" s="679">
        <v>78</v>
      </c>
    </row>
    <row r="865" spans="1:2" x14ac:dyDescent="0.2">
      <c r="A865" t="s">
        <v>1180</v>
      </c>
      <c r="B865" s="679">
        <v>69.59</v>
      </c>
    </row>
    <row r="866" spans="1:2" x14ac:dyDescent="0.2">
      <c r="A866" t="s">
        <v>1181</v>
      </c>
      <c r="B866" s="679">
        <v>18.98</v>
      </c>
    </row>
    <row r="867" spans="1:2" x14ac:dyDescent="0.2">
      <c r="A867" t="s">
        <v>1182</v>
      </c>
      <c r="B867" s="679">
        <v>16.93</v>
      </c>
    </row>
    <row r="868" spans="1:2" x14ac:dyDescent="0.2">
      <c r="A868" t="s">
        <v>1183</v>
      </c>
      <c r="B868" s="679">
        <v>25.63</v>
      </c>
    </row>
    <row r="869" spans="1:2" x14ac:dyDescent="0.2">
      <c r="A869" t="s">
        <v>1184</v>
      </c>
      <c r="B869" s="679">
        <v>22.86</v>
      </c>
    </row>
    <row r="870" spans="1:2" x14ac:dyDescent="0.2">
      <c r="A870" t="s">
        <v>1185</v>
      </c>
      <c r="B870" s="679">
        <v>0.28999999999999998</v>
      </c>
    </row>
    <row r="871" spans="1:2" x14ac:dyDescent="0.2">
      <c r="A871" t="s">
        <v>1186</v>
      </c>
      <c r="B871" s="679">
        <v>0.27</v>
      </c>
    </row>
    <row r="872" spans="1:2" x14ac:dyDescent="0.2">
      <c r="A872" t="s">
        <v>1187</v>
      </c>
      <c r="B872" s="679">
        <v>8815.4</v>
      </c>
    </row>
    <row r="873" spans="1:2" x14ac:dyDescent="0.2">
      <c r="A873" t="s">
        <v>1188</v>
      </c>
      <c r="B873" s="679">
        <v>7895.96</v>
      </c>
    </row>
    <row r="874" spans="1:2" x14ac:dyDescent="0.2">
      <c r="A874" t="s">
        <v>1189</v>
      </c>
      <c r="B874" s="679">
        <v>9555.4</v>
      </c>
    </row>
    <row r="875" spans="1:2" x14ac:dyDescent="0.2">
      <c r="A875" t="s">
        <v>1190</v>
      </c>
      <c r="B875" s="679">
        <v>8558.74</v>
      </c>
    </row>
    <row r="876" spans="1:2" x14ac:dyDescent="0.2">
      <c r="A876" t="s">
        <v>1191</v>
      </c>
      <c r="B876" s="679">
        <v>10599.17</v>
      </c>
    </row>
    <row r="877" spans="1:2" x14ac:dyDescent="0.2">
      <c r="A877" t="s">
        <v>1192</v>
      </c>
      <c r="B877" s="679">
        <v>9493.68</v>
      </c>
    </row>
    <row r="878" spans="1:2" x14ac:dyDescent="0.2">
      <c r="A878" t="s">
        <v>1193</v>
      </c>
      <c r="B878" s="679">
        <v>7052.32</v>
      </c>
    </row>
    <row r="879" spans="1:2" x14ac:dyDescent="0.2">
      <c r="A879" t="s">
        <v>1194</v>
      </c>
      <c r="B879" s="679">
        <v>6316.76</v>
      </c>
    </row>
    <row r="880" spans="1:2" x14ac:dyDescent="0.2">
      <c r="A880" t="s">
        <v>1195</v>
      </c>
      <c r="B880" s="679">
        <v>7644.69</v>
      </c>
    </row>
    <row r="881" spans="1:2" x14ac:dyDescent="0.2">
      <c r="A881" t="s">
        <v>1196</v>
      </c>
      <c r="B881" s="679">
        <v>6847.35</v>
      </c>
    </row>
    <row r="882" spans="1:2" x14ac:dyDescent="0.2">
      <c r="A882" t="s">
        <v>1197</v>
      </c>
      <c r="B882" s="679">
        <v>8815.4</v>
      </c>
    </row>
    <row r="883" spans="1:2" x14ac:dyDescent="0.2">
      <c r="A883" t="s">
        <v>1198</v>
      </c>
      <c r="B883" s="679">
        <v>7895.96</v>
      </c>
    </row>
    <row r="884" spans="1:2" x14ac:dyDescent="0.2">
      <c r="A884" t="s">
        <v>1199</v>
      </c>
      <c r="B884" s="679">
        <v>7052.32</v>
      </c>
    </row>
    <row r="885" spans="1:2" x14ac:dyDescent="0.2">
      <c r="A885" t="s">
        <v>1200</v>
      </c>
      <c r="B885" s="679">
        <v>6316.76</v>
      </c>
    </row>
    <row r="886" spans="1:2" x14ac:dyDescent="0.2">
      <c r="A886" t="s">
        <v>1201</v>
      </c>
      <c r="B886" s="679">
        <v>7644.69</v>
      </c>
    </row>
    <row r="887" spans="1:2" x14ac:dyDescent="0.2">
      <c r="A887" t="s">
        <v>1202</v>
      </c>
      <c r="B887" s="679">
        <v>6847.35</v>
      </c>
    </row>
    <row r="888" spans="1:2" x14ac:dyDescent="0.2">
      <c r="A888" t="s">
        <v>1203</v>
      </c>
      <c r="B888" s="679">
        <v>8815.4</v>
      </c>
    </row>
    <row r="889" spans="1:2" x14ac:dyDescent="0.2">
      <c r="A889" t="s">
        <v>1204</v>
      </c>
      <c r="B889" s="679">
        <v>7895.96</v>
      </c>
    </row>
    <row r="890" spans="1:2" x14ac:dyDescent="0.2">
      <c r="A890" t="s">
        <v>1205</v>
      </c>
      <c r="B890" s="679">
        <v>5288.22</v>
      </c>
    </row>
    <row r="891" spans="1:2" x14ac:dyDescent="0.2">
      <c r="A891" t="s">
        <v>1206</v>
      </c>
      <c r="B891" s="679">
        <v>4736.66</v>
      </c>
    </row>
    <row r="892" spans="1:2" x14ac:dyDescent="0.2">
      <c r="A892" t="s">
        <v>1207</v>
      </c>
      <c r="B892" s="679">
        <v>5732.41</v>
      </c>
    </row>
    <row r="893" spans="1:2" x14ac:dyDescent="0.2">
      <c r="A893" t="s">
        <v>1208</v>
      </c>
      <c r="B893" s="679">
        <v>5134.5200000000004</v>
      </c>
    </row>
    <row r="894" spans="1:2" x14ac:dyDescent="0.2">
      <c r="A894" t="s">
        <v>1209</v>
      </c>
      <c r="B894" s="679">
        <v>7052.32</v>
      </c>
    </row>
    <row r="895" spans="1:2" x14ac:dyDescent="0.2">
      <c r="A895" t="s">
        <v>1210</v>
      </c>
      <c r="B895" s="679">
        <v>6316.76</v>
      </c>
    </row>
    <row r="896" spans="1:2" x14ac:dyDescent="0.2">
      <c r="A896" t="s">
        <v>1211</v>
      </c>
      <c r="B896" s="679">
        <v>10599.17</v>
      </c>
    </row>
    <row r="897" spans="1:2" x14ac:dyDescent="0.2">
      <c r="A897" t="s">
        <v>1212</v>
      </c>
      <c r="B897" s="679">
        <v>9493.68</v>
      </c>
    </row>
    <row r="898" spans="1:2" x14ac:dyDescent="0.2">
      <c r="A898" t="s">
        <v>1213</v>
      </c>
      <c r="B898" s="679">
        <v>11447.1</v>
      </c>
    </row>
    <row r="899" spans="1:2" x14ac:dyDescent="0.2">
      <c r="A899" t="s">
        <v>1214</v>
      </c>
      <c r="B899" s="679">
        <v>10253.16</v>
      </c>
    </row>
    <row r="900" spans="1:2" x14ac:dyDescent="0.2">
      <c r="A900" t="s">
        <v>1215</v>
      </c>
      <c r="B900" s="679">
        <v>12357.08</v>
      </c>
    </row>
    <row r="901" spans="1:2" x14ac:dyDescent="0.2">
      <c r="A901" t="s">
        <v>1216</v>
      </c>
      <c r="B901" s="679">
        <v>11068.23</v>
      </c>
    </row>
    <row r="902" spans="1:2" x14ac:dyDescent="0.2">
      <c r="A902" t="s">
        <v>1217</v>
      </c>
      <c r="B902" s="679">
        <v>8815.4</v>
      </c>
    </row>
    <row r="903" spans="1:2" x14ac:dyDescent="0.2">
      <c r="A903" t="s">
        <v>1218</v>
      </c>
      <c r="B903" s="679">
        <v>7895.96</v>
      </c>
    </row>
    <row r="904" spans="1:2" x14ac:dyDescent="0.2">
      <c r="A904" t="s">
        <v>1219</v>
      </c>
      <c r="B904" s="679">
        <v>9555.4</v>
      </c>
    </row>
    <row r="905" spans="1:2" x14ac:dyDescent="0.2">
      <c r="A905" t="s">
        <v>1220</v>
      </c>
      <c r="B905" s="679">
        <v>8558.74</v>
      </c>
    </row>
    <row r="906" spans="1:2" x14ac:dyDescent="0.2">
      <c r="A906" t="s">
        <v>1221</v>
      </c>
      <c r="B906" s="679">
        <v>10599.17</v>
      </c>
    </row>
    <row r="907" spans="1:2" x14ac:dyDescent="0.2">
      <c r="A907" t="s">
        <v>1222</v>
      </c>
      <c r="B907" s="679">
        <v>9493.68</v>
      </c>
    </row>
    <row r="908" spans="1:2" x14ac:dyDescent="0.2">
      <c r="A908" t="s">
        <v>1223</v>
      </c>
      <c r="B908" s="679">
        <v>8815.4</v>
      </c>
    </row>
    <row r="909" spans="1:2" x14ac:dyDescent="0.2">
      <c r="A909" t="s">
        <v>1224</v>
      </c>
      <c r="B909" s="679">
        <v>7895.96</v>
      </c>
    </row>
    <row r="910" spans="1:2" x14ac:dyDescent="0.2">
      <c r="A910" t="s">
        <v>1225</v>
      </c>
      <c r="B910" s="679">
        <v>9555.4</v>
      </c>
    </row>
    <row r="911" spans="1:2" x14ac:dyDescent="0.2">
      <c r="A911" t="s">
        <v>1226</v>
      </c>
      <c r="B911" s="679">
        <v>8558.74</v>
      </c>
    </row>
    <row r="912" spans="1:2" x14ac:dyDescent="0.2">
      <c r="A912" t="s">
        <v>1227</v>
      </c>
      <c r="B912" s="679">
        <v>10599.17</v>
      </c>
    </row>
    <row r="913" spans="1:2" x14ac:dyDescent="0.2">
      <c r="A913" t="s">
        <v>1228</v>
      </c>
      <c r="B913" s="679">
        <v>9493.68</v>
      </c>
    </row>
    <row r="914" spans="1:2" x14ac:dyDescent="0.2">
      <c r="A914" t="s">
        <v>1229</v>
      </c>
      <c r="B914" s="679">
        <v>7052.32</v>
      </c>
    </row>
    <row r="915" spans="1:2" x14ac:dyDescent="0.2">
      <c r="A915" t="s">
        <v>1230</v>
      </c>
      <c r="B915" s="679">
        <v>6316.76</v>
      </c>
    </row>
    <row r="916" spans="1:2" x14ac:dyDescent="0.2">
      <c r="A916" t="s">
        <v>1231</v>
      </c>
      <c r="B916" s="679">
        <v>7644.69</v>
      </c>
    </row>
    <row r="917" spans="1:2" x14ac:dyDescent="0.2">
      <c r="A917" t="s">
        <v>1232</v>
      </c>
      <c r="B917" s="679">
        <v>6847.35</v>
      </c>
    </row>
    <row r="918" spans="1:2" x14ac:dyDescent="0.2">
      <c r="A918" t="s">
        <v>1233</v>
      </c>
      <c r="B918" s="679">
        <v>8815.4</v>
      </c>
    </row>
    <row r="919" spans="1:2" x14ac:dyDescent="0.2">
      <c r="A919" t="s">
        <v>1234</v>
      </c>
      <c r="B919" s="679">
        <v>7895.96</v>
      </c>
    </row>
    <row r="920" spans="1:2" x14ac:dyDescent="0.2">
      <c r="A920" t="s">
        <v>1235</v>
      </c>
      <c r="B920" s="679">
        <v>12357.08</v>
      </c>
    </row>
    <row r="921" spans="1:2" x14ac:dyDescent="0.2">
      <c r="A921" t="s">
        <v>1236</v>
      </c>
      <c r="B921" s="679">
        <v>11068.23</v>
      </c>
    </row>
    <row r="922" spans="1:2" x14ac:dyDescent="0.2">
      <c r="A922" t="s">
        <v>1237</v>
      </c>
      <c r="B922" s="679">
        <v>13345.63</v>
      </c>
    </row>
    <row r="923" spans="1:2" x14ac:dyDescent="0.2">
      <c r="A923" t="s">
        <v>1238</v>
      </c>
      <c r="B923" s="679">
        <v>11953.67</v>
      </c>
    </row>
    <row r="924" spans="1:2" x14ac:dyDescent="0.2">
      <c r="A924" t="s">
        <v>1239</v>
      </c>
      <c r="B924" s="679">
        <v>14413.25</v>
      </c>
    </row>
    <row r="925" spans="1:2" x14ac:dyDescent="0.2">
      <c r="A925" t="s">
        <v>1240</v>
      </c>
      <c r="B925" s="679">
        <v>12909.94</v>
      </c>
    </row>
    <row r="926" spans="1:2" x14ac:dyDescent="0.2">
      <c r="A926" t="s">
        <v>1241</v>
      </c>
      <c r="B926" s="679">
        <v>10599.17</v>
      </c>
    </row>
    <row r="927" spans="1:2" x14ac:dyDescent="0.2">
      <c r="A927" t="s">
        <v>1242</v>
      </c>
      <c r="B927" s="679">
        <v>9493.68</v>
      </c>
    </row>
    <row r="928" spans="1:2" x14ac:dyDescent="0.2">
      <c r="A928" t="s">
        <v>1243</v>
      </c>
      <c r="B928" s="679">
        <v>11447.1</v>
      </c>
    </row>
    <row r="929" spans="1:2" x14ac:dyDescent="0.2">
      <c r="A929" t="s">
        <v>1244</v>
      </c>
      <c r="B929" s="679">
        <v>10253.16</v>
      </c>
    </row>
    <row r="930" spans="1:2" x14ac:dyDescent="0.2">
      <c r="A930" t="s">
        <v>1245</v>
      </c>
      <c r="B930" s="679">
        <v>12357.08</v>
      </c>
    </row>
    <row r="931" spans="1:2" x14ac:dyDescent="0.2">
      <c r="A931" t="s">
        <v>1246</v>
      </c>
      <c r="B931" s="679">
        <v>11068.23</v>
      </c>
    </row>
    <row r="932" spans="1:2" x14ac:dyDescent="0.2">
      <c r="A932" t="s">
        <v>1247</v>
      </c>
      <c r="B932" s="679">
        <v>10599.17</v>
      </c>
    </row>
    <row r="933" spans="1:2" x14ac:dyDescent="0.2">
      <c r="A933" t="s">
        <v>1248</v>
      </c>
      <c r="B933" s="679">
        <v>9493.68</v>
      </c>
    </row>
    <row r="934" spans="1:2" x14ac:dyDescent="0.2">
      <c r="A934" t="s">
        <v>1249</v>
      </c>
      <c r="B934" s="679">
        <v>11447.1</v>
      </c>
    </row>
    <row r="935" spans="1:2" x14ac:dyDescent="0.2">
      <c r="A935" t="s">
        <v>1250</v>
      </c>
      <c r="B935" s="679">
        <v>10253.16</v>
      </c>
    </row>
    <row r="936" spans="1:2" x14ac:dyDescent="0.2">
      <c r="A936" t="s">
        <v>1251</v>
      </c>
      <c r="B936" s="679">
        <v>12357.08</v>
      </c>
    </row>
    <row r="937" spans="1:2" x14ac:dyDescent="0.2">
      <c r="A937" t="s">
        <v>1252</v>
      </c>
      <c r="B937" s="679">
        <v>11068.23</v>
      </c>
    </row>
    <row r="938" spans="1:2" x14ac:dyDescent="0.2">
      <c r="A938" t="s">
        <v>1253</v>
      </c>
      <c r="B938" s="679">
        <v>8815.4</v>
      </c>
    </row>
    <row r="939" spans="1:2" x14ac:dyDescent="0.2">
      <c r="A939" t="s">
        <v>1254</v>
      </c>
      <c r="B939" s="679">
        <v>7895.96</v>
      </c>
    </row>
    <row r="940" spans="1:2" x14ac:dyDescent="0.2">
      <c r="A940" t="s">
        <v>1255</v>
      </c>
      <c r="B940" s="679">
        <v>9555.4</v>
      </c>
    </row>
    <row r="941" spans="1:2" x14ac:dyDescent="0.2">
      <c r="A941" t="s">
        <v>1256</v>
      </c>
      <c r="B941" s="679">
        <v>8558.74</v>
      </c>
    </row>
    <row r="942" spans="1:2" x14ac:dyDescent="0.2">
      <c r="A942" t="s">
        <v>1257</v>
      </c>
      <c r="B942" s="679">
        <v>10599.17</v>
      </c>
    </row>
    <row r="943" spans="1:2" x14ac:dyDescent="0.2">
      <c r="A943" t="s">
        <v>1258</v>
      </c>
      <c r="B943" s="679">
        <v>9493.68</v>
      </c>
    </row>
    <row r="944" spans="1:2" x14ac:dyDescent="0.2">
      <c r="A944" t="s">
        <v>1259</v>
      </c>
      <c r="B944" s="679">
        <v>31491.18</v>
      </c>
    </row>
    <row r="945" spans="1:2" x14ac:dyDescent="0.2">
      <c r="A945" t="s">
        <v>1260</v>
      </c>
      <c r="B945" s="679">
        <v>28156.62</v>
      </c>
    </row>
    <row r="946" spans="1:2" x14ac:dyDescent="0.2">
      <c r="A946" t="s">
        <v>1261</v>
      </c>
      <c r="B946" s="679">
        <v>17301.82</v>
      </c>
    </row>
    <row r="947" spans="1:2" x14ac:dyDescent="0.2">
      <c r="A947" t="s">
        <v>1262</v>
      </c>
      <c r="B947" s="679">
        <v>15513.01</v>
      </c>
    </row>
    <row r="948" spans="1:2" x14ac:dyDescent="0.2">
      <c r="A948" t="s">
        <v>1263</v>
      </c>
      <c r="B948" s="679">
        <v>22158.5</v>
      </c>
    </row>
    <row r="949" spans="1:2" x14ac:dyDescent="0.2">
      <c r="A949" t="s">
        <v>1264</v>
      </c>
      <c r="B949" s="679">
        <v>19850.23</v>
      </c>
    </row>
    <row r="950" spans="1:2" x14ac:dyDescent="0.2">
      <c r="A950" t="s">
        <v>1265</v>
      </c>
      <c r="B950" s="679">
        <v>12754.03</v>
      </c>
    </row>
    <row r="951" spans="1:2" x14ac:dyDescent="0.2">
      <c r="A951" t="s">
        <v>1266</v>
      </c>
      <c r="B951" s="679">
        <v>11483.93</v>
      </c>
    </row>
    <row r="952" spans="1:2" x14ac:dyDescent="0.2">
      <c r="A952" t="s">
        <v>1267</v>
      </c>
      <c r="B952" s="679">
        <v>14298.78</v>
      </c>
    </row>
    <row r="953" spans="1:2" x14ac:dyDescent="0.2">
      <c r="A953" t="s">
        <v>1268</v>
      </c>
      <c r="B953" s="679">
        <v>12964.47</v>
      </c>
    </row>
    <row r="954" spans="1:2" x14ac:dyDescent="0.2">
      <c r="A954" t="s">
        <v>1269</v>
      </c>
      <c r="B954" s="679">
        <v>12710.03</v>
      </c>
    </row>
    <row r="955" spans="1:2" x14ac:dyDescent="0.2">
      <c r="A955" t="s">
        <v>1270</v>
      </c>
      <c r="B955" s="679">
        <v>11523.98</v>
      </c>
    </row>
    <row r="956" spans="1:2" x14ac:dyDescent="0.2">
      <c r="A956" t="s">
        <v>1271</v>
      </c>
      <c r="B956" s="679">
        <v>3.52</v>
      </c>
    </row>
    <row r="957" spans="1:2" x14ac:dyDescent="0.2">
      <c r="A957" t="s">
        <v>1272</v>
      </c>
      <c r="B957" s="679">
        <v>3.21</v>
      </c>
    </row>
    <row r="958" spans="1:2" x14ac:dyDescent="0.2">
      <c r="A958" t="s">
        <v>1273</v>
      </c>
      <c r="B958" s="679">
        <v>24.23</v>
      </c>
    </row>
    <row r="959" spans="1:2" x14ac:dyDescent="0.2">
      <c r="A959" t="s">
        <v>1274</v>
      </c>
      <c r="B959" s="679">
        <v>22.22</v>
      </c>
    </row>
    <row r="960" spans="1:2" x14ac:dyDescent="0.2">
      <c r="A960" t="s">
        <v>1275</v>
      </c>
      <c r="B960" s="679">
        <v>6.16</v>
      </c>
    </row>
    <row r="961" spans="1:2" x14ac:dyDescent="0.2">
      <c r="A961" t="s">
        <v>1276</v>
      </c>
      <c r="B961" s="679">
        <v>5.39</v>
      </c>
    </row>
    <row r="962" spans="1:2" x14ac:dyDescent="0.2">
      <c r="A962" t="s">
        <v>1277</v>
      </c>
      <c r="B962" s="679">
        <v>1.98</v>
      </c>
    </row>
    <row r="963" spans="1:2" x14ac:dyDescent="0.2">
      <c r="A963" t="s">
        <v>1278</v>
      </c>
      <c r="B963" s="679">
        <v>1.74</v>
      </c>
    </row>
    <row r="964" spans="1:2" x14ac:dyDescent="0.2">
      <c r="A964" t="s">
        <v>1279</v>
      </c>
      <c r="B964" s="679">
        <v>0.81</v>
      </c>
    </row>
    <row r="965" spans="1:2" x14ac:dyDescent="0.2">
      <c r="A965" t="s">
        <v>1280</v>
      </c>
      <c r="B965" s="679">
        <v>0.71</v>
      </c>
    </row>
    <row r="966" spans="1:2" x14ac:dyDescent="0.2">
      <c r="A966" t="s">
        <v>1281</v>
      </c>
      <c r="B966" s="679">
        <v>6.74</v>
      </c>
    </row>
    <row r="967" spans="1:2" x14ac:dyDescent="0.2">
      <c r="A967" t="s">
        <v>1282</v>
      </c>
      <c r="B967" s="679">
        <v>5.84</v>
      </c>
    </row>
    <row r="968" spans="1:2" x14ac:dyDescent="0.2">
      <c r="A968" t="s">
        <v>1283</v>
      </c>
      <c r="B968" s="679">
        <v>69.150000000000006</v>
      </c>
    </row>
    <row r="969" spans="1:2" x14ac:dyDescent="0.2">
      <c r="A969" t="s">
        <v>1284</v>
      </c>
      <c r="B969" s="679">
        <v>66.17</v>
      </c>
    </row>
    <row r="970" spans="1:2" x14ac:dyDescent="0.2">
      <c r="A970" t="s">
        <v>1285</v>
      </c>
      <c r="B970" s="679">
        <v>59.9</v>
      </c>
    </row>
    <row r="971" spans="1:2" x14ac:dyDescent="0.2">
      <c r="A971" t="s">
        <v>1286</v>
      </c>
      <c r="B971" s="679">
        <v>56.92</v>
      </c>
    </row>
    <row r="972" spans="1:2" x14ac:dyDescent="0.2">
      <c r="A972" t="s">
        <v>1287</v>
      </c>
      <c r="B972" s="679">
        <v>223.83</v>
      </c>
    </row>
    <row r="973" spans="1:2" x14ac:dyDescent="0.2">
      <c r="A973" t="s">
        <v>1288</v>
      </c>
      <c r="B973" s="679">
        <v>215.27</v>
      </c>
    </row>
    <row r="974" spans="1:2" x14ac:dyDescent="0.2">
      <c r="A974" t="s">
        <v>1289</v>
      </c>
      <c r="B974" s="679">
        <v>286.24</v>
      </c>
    </row>
    <row r="975" spans="1:2" x14ac:dyDescent="0.2">
      <c r="A975" t="s">
        <v>1290</v>
      </c>
      <c r="B975" s="679">
        <v>275.60000000000002</v>
      </c>
    </row>
    <row r="976" spans="1:2" x14ac:dyDescent="0.2">
      <c r="A976" t="s">
        <v>1291</v>
      </c>
      <c r="B976" s="679">
        <v>276.99</v>
      </c>
    </row>
    <row r="977" spans="1:2" x14ac:dyDescent="0.2">
      <c r="A977" t="s">
        <v>1292</v>
      </c>
      <c r="B977" s="679">
        <v>266.35000000000002</v>
      </c>
    </row>
    <row r="978" spans="1:2" x14ac:dyDescent="0.2">
      <c r="A978" t="s">
        <v>1293</v>
      </c>
      <c r="B978" s="679">
        <v>244.28</v>
      </c>
    </row>
    <row r="979" spans="1:2" x14ac:dyDescent="0.2">
      <c r="A979" t="s">
        <v>1294</v>
      </c>
      <c r="B979" s="679">
        <v>234.72</v>
      </c>
    </row>
    <row r="980" spans="1:2" x14ac:dyDescent="0.2">
      <c r="A980" t="s">
        <v>1295</v>
      </c>
      <c r="B980" s="679">
        <v>306.7</v>
      </c>
    </row>
    <row r="981" spans="1:2" x14ac:dyDescent="0.2">
      <c r="A981" t="s">
        <v>1296</v>
      </c>
      <c r="B981" s="679">
        <v>295.05</v>
      </c>
    </row>
    <row r="982" spans="1:2" x14ac:dyDescent="0.2">
      <c r="A982" t="s">
        <v>1297</v>
      </c>
      <c r="B982" s="679">
        <v>297.45</v>
      </c>
    </row>
    <row r="983" spans="1:2" x14ac:dyDescent="0.2">
      <c r="A983" t="s">
        <v>1298</v>
      </c>
      <c r="B983" s="679">
        <v>285.8</v>
      </c>
    </row>
    <row r="984" spans="1:2" x14ac:dyDescent="0.2">
      <c r="A984" t="s">
        <v>1299</v>
      </c>
      <c r="B984" s="679">
        <v>80.819999999999993</v>
      </c>
    </row>
    <row r="985" spans="1:2" x14ac:dyDescent="0.2">
      <c r="A985" t="s">
        <v>1300</v>
      </c>
      <c r="B985" s="679">
        <v>70.03</v>
      </c>
    </row>
    <row r="986" spans="1:2" x14ac:dyDescent="0.2">
      <c r="A986" t="s">
        <v>1301</v>
      </c>
      <c r="B986" s="679">
        <v>73.819999999999993</v>
      </c>
    </row>
    <row r="987" spans="1:2" x14ac:dyDescent="0.2">
      <c r="A987" t="s">
        <v>1302</v>
      </c>
      <c r="B987" s="679">
        <v>63.96</v>
      </c>
    </row>
    <row r="988" spans="1:2" x14ac:dyDescent="0.2">
      <c r="A988" t="s">
        <v>1303</v>
      </c>
      <c r="B988" s="679">
        <v>69.63</v>
      </c>
    </row>
    <row r="989" spans="1:2" x14ac:dyDescent="0.2">
      <c r="A989" t="s">
        <v>1304</v>
      </c>
      <c r="B989" s="679">
        <v>60.33</v>
      </c>
    </row>
    <row r="990" spans="1:2" x14ac:dyDescent="0.2">
      <c r="A990" t="s">
        <v>1305</v>
      </c>
      <c r="B990" s="679">
        <v>88.11</v>
      </c>
    </row>
    <row r="991" spans="1:2" x14ac:dyDescent="0.2">
      <c r="A991" t="s">
        <v>1306</v>
      </c>
      <c r="B991" s="679">
        <v>76.349999999999994</v>
      </c>
    </row>
    <row r="992" spans="1:2" x14ac:dyDescent="0.2">
      <c r="A992" t="s">
        <v>1307</v>
      </c>
      <c r="B992" s="679">
        <v>77.36</v>
      </c>
    </row>
    <row r="993" spans="1:2" x14ac:dyDescent="0.2">
      <c r="A993" t="s">
        <v>1308</v>
      </c>
      <c r="B993" s="679">
        <v>67.03</v>
      </c>
    </row>
    <row r="994" spans="1:2" x14ac:dyDescent="0.2">
      <c r="A994" t="s">
        <v>1309</v>
      </c>
      <c r="B994" s="679">
        <v>66.55</v>
      </c>
    </row>
    <row r="995" spans="1:2" x14ac:dyDescent="0.2">
      <c r="A995" t="s">
        <v>1310</v>
      </c>
      <c r="B995" s="679">
        <v>57.67</v>
      </c>
    </row>
    <row r="996" spans="1:2" x14ac:dyDescent="0.2">
      <c r="A996" t="s">
        <v>1311</v>
      </c>
      <c r="B996" s="679">
        <v>202.1</v>
      </c>
    </row>
    <row r="997" spans="1:2" x14ac:dyDescent="0.2">
      <c r="A997" t="s">
        <v>1312</v>
      </c>
      <c r="B997" s="679">
        <v>175.12</v>
      </c>
    </row>
    <row r="998" spans="1:2" x14ac:dyDescent="0.2">
      <c r="A998" t="s">
        <v>1313</v>
      </c>
      <c r="B998" s="679">
        <v>184.64</v>
      </c>
    </row>
    <row r="999" spans="1:2" x14ac:dyDescent="0.2">
      <c r="A999" t="s">
        <v>1314</v>
      </c>
      <c r="B999" s="679">
        <v>159.99</v>
      </c>
    </row>
    <row r="1000" spans="1:2" x14ac:dyDescent="0.2">
      <c r="A1000" t="s">
        <v>1315</v>
      </c>
      <c r="B1000" s="679">
        <v>174.12</v>
      </c>
    </row>
    <row r="1001" spans="1:2" x14ac:dyDescent="0.2">
      <c r="A1001" t="s">
        <v>1316</v>
      </c>
      <c r="B1001" s="679">
        <v>150.87</v>
      </c>
    </row>
    <row r="1002" spans="1:2" x14ac:dyDescent="0.2">
      <c r="A1002" t="s">
        <v>1317</v>
      </c>
      <c r="B1002" s="679">
        <v>63.67</v>
      </c>
    </row>
    <row r="1003" spans="1:2" x14ac:dyDescent="0.2">
      <c r="A1003" t="s">
        <v>1318</v>
      </c>
      <c r="B1003" s="679">
        <v>55.17</v>
      </c>
    </row>
    <row r="1004" spans="1:2" x14ac:dyDescent="0.2">
      <c r="A1004" t="s">
        <v>1319</v>
      </c>
      <c r="B1004" s="679">
        <v>56.65</v>
      </c>
    </row>
    <row r="1005" spans="1:2" x14ac:dyDescent="0.2">
      <c r="A1005" t="s">
        <v>1320</v>
      </c>
      <c r="B1005" s="679">
        <v>49.08</v>
      </c>
    </row>
    <row r="1006" spans="1:2" x14ac:dyDescent="0.2">
      <c r="A1006" t="s">
        <v>1321</v>
      </c>
      <c r="B1006" s="679">
        <v>44.84</v>
      </c>
    </row>
    <row r="1007" spans="1:2" x14ac:dyDescent="0.2">
      <c r="A1007" t="s">
        <v>1322</v>
      </c>
      <c r="B1007" s="679">
        <v>38.85</v>
      </c>
    </row>
    <row r="1008" spans="1:2" x14ac:dyDescent="0.2">
      <c r="A1008" t="s">
        <v>1323</v>
      </c>
      <c r="B1008" s="679">
        <v>159.24</v>
      </c>
    </row>
    <row r="1009" spans="1:2" x14ac:dyDescent="0.2">
      <c r="A1009" t="s">
        <v>1324</v>
      </c>
      <c r="B1009" s="679">
        <v>137.97999999999999</v>
      </c>
    </row>
    <row r="1010" spans="1:2" x14ac:dyDescent="0.2">
      <c r="A1010" t="s">
        <v>1325</v>
      </c>
      <c r="B1010" s="679">
        <v>141.66</v>
      </c>
    </row>
    <row r="1011" spans="1:2" x14ac:dyDescent="0.2">
      <c r="A1011" t="s">
        <v>1326</v>
      </c>
      <c r="B1011" s="679">
        <v>122.75</v>
      </c>
    </row>
    <row r="1012" spans="1:2" x14ac:dyDescent="0.2">
      <c r="A1012" t="s">
        <v>1327</v>
      </c>
      <c r="B1012" s="679">
        <v>112.18</v>
      </c>
    </row>
    <row r="1013" spans="1:2" x14ac:dyDescent="0.2">
      <c r="A1013" t="s">
        <v>1328</v>
      </c>
      <c r="B1013" s="679">
        <v>97.21</v>
      </c>
    </row>
    <row r="1014" spans="1:2" x14ac:dyDescent="0.2">
      <c r="A1014" t="s">
        <v>1329</v>
      </c>
      <c r="B1014" s="679">
        <v>88.13</v>
      </c>
    </row>
    <row r="1015" spans="1:2" x14ac:dyDescent="0.2">
      <c r="A1015" t="s">
        <v>1330</v>
      </c>
      <c r="B1015" s="679">
        <v>76.37</v>
      </c>
    </row>
    <row r="1016" spans="1:2" x14ac:dyDescent="0.2">
      <c r="A1016" t="s">
        <v>1331</v>
      </c>
      <c r="B1016" s="679">
        <v>77.39</v>
      </c>
    </row>
    <row r="1017" spans="1:2" x14ac:dyDescent="0.2">
      <c r="A1017" t="s">
        <v>1332</v>
      </c>
      <c r="B1017" s="679">
        <v>67.06</v>
      </c>
    </row>
    <row r="1018" spans="1:2" x14ac:dyDescent="0.2">
      <c r="A1018" t="s">
        <v>1333</v>
      </c>
      <c r="B1018" s="679">
        <v>69.42</v>
      </c>
    </row>
    <row r="1019" spans="1:2" x14ac:dyDescent="0.2">
      <c r="A1019" t="s">
        <v>1334</v>
      </c>
      <c r="B1019" s="679">
        <v>60.15</v>
      </c>
    </row>
    <row r="1020" spans="1:2" x14ac:dyDescent="0.2">
      <c r="A1020" t="s">
        <v>1335</v>
      </c>
      <c r="B1020" s="679">
        <v>45.98</v>
      </c>
    </row>
    <row r="1021" spans="1:2" x14ac:dyDescent="0.2">
      <c r="A1021" t="s">
        <v>1336</v>
      </c>
      <c r="B1021" s="679">
        <v>39.840000000000003</v>
      </c>
    </row>
    <row r="1022" spans="1:2" x14ac:dyDescent="0.2">
      <c r="A1022" t="s">
        <v>1337</v>
      </c>
      <c r="B1022" s="679">
        <v>33.380000000000003</v>
      </c>
    </row>
    <row r="1023" spans="1:2" x14ac:dyDescent="0.2">
      <c r="A1023" t="s">
        <v>1338</v>
      </c>
      <c r="B1023" s="679">
        <v>28.92</v>
      </c>
    </row>
    <row r="1024" spans="1:2" x14ac:dyDescent="0.2">
      <c r="A1024" t="s">
        <v>1339</v>
      </c>
      <c r="B1024" s="679">
        <v>26.8</v>
      </c>
    </row>
    <row r="1025" spans="1:2" x14ac:dyDescent="0.2">
      <c r="A1025" t="s">
        <v>1340</v>
      </c>
      <c r="B1025" s="679">
        <v>23.22</v>
      </c>
    </row>
    <row r="1026" spans="1:2" x14ac:dyDescent="0.2">
      <c r="A1026" t="s">
        <v>1341</v>
      </c>
      <c r="B1026" s="679">
        <v>114.96</v>
      </c>
    </row>
    <row r="1027" spans="1:2" x14ac:dyDescent="0.2">
      <c r="A1027" t="s">
        <v>1342</v>
      </c>
      <c r="B1027" s="679">
        <v>99.61</v>
      </c>
    </row>
    <row r="1028" spans="1:2" x14ac:dyDescent="0.2">
      <c r="A1028" t="s">
        <v>1343</v>
      </c>
      <c r="B1028" s="679">
        <v>83.47</v>
      </c>
    </row>
    <row r="1029" spans="1:2" x14ac:dyDescent="0.2">
      <c r="A1029" t="s">
        <v>1344</v>
      </c>
      <c r="B1029" s="679">
        <v>72.319999999999993</v>
      </c>
    </row>
    <row r="1030" spans="1:2" x14ac:dyDescent="0.2">
      <c r="A1030" t="s">
        <v>1345</v>
      </c>
      <c r="B1030" s="679">
        <v>67.08</v>
      </c>
    </row>
    <row r="1031" spans="1:2" x14ac:dyDescent="0.2">
      <c r="A1031" t="s">
        <v>1346</v>
      </c>
      <c r="B1031" s="679">
        <v>58.13</v>
      </c>
    </row>
    <row r="1032" spans="1:2" x14ac:dyDescent="0.2">
      <c r="A1032" t="s">
        <v>1347</v>
      </c>
      <c r="B1032" s="679">
        <v>77.150000000000006</v>
      </c>
    </row>
    <row r="1033" spans="1:2" x14ac:dyDescent="0.2">
      <c r="A1033" t="s">
        <v>1348</v>
      </c>
      <c r="B1033" s="679">
        <v>66.849999999999994</v>
      </c>
    </row>
    <row r="1034" spans="1:2" x14ac:dyDescent="0.2">
      <c r="A1034" t="s">
        <v>1349</v>
      </c>
      <c r="B1034" s="679">
        <v>68.25</v>
      </c>
    </row>
    <row r="1035" spans="1:2" x14ac:dyDescent="0.2">
      <c r="A1035" t="s">
        <v>1350</v>
      </c>
      <c r="B1035" s="679">
        <v>59.14</v>
      </c>
    </row>
    <row r="1036" spans="1:2" x14ac:dyDescent="0.2">
      <c r="A1036" t="s">
        <v>1351</v>
      </c>
      <c r="B1036" s="679">
        <v>57.44</v>
      </c>
    </row>
    <row r="1037" spans="1:2" x14ac:dyDescent="0.2">
      <c r="A1037" t="s">
        <v>1352</v>
      </c>
      <c r="B1037" s="679">
        <v>49.78</v>
      </c>
    </row>
    <row r="1038" spans="1:2" x14ac:dyDescent="0.2">
      <c r="A1038" t="s">
        <v>1353</v>
      </c>
      <c r="B1038" s="679">
        <v>12.68</v>
      </c>
    </row>
    <row r="1039" spans="1:2" x14ac:dyDescent="0.2">
      <c r="A1039" t="s">
        <v>1354</v>
      </c>
      <c r="B1039" s="679">
        <v>10.99</v>
      </c>
    </row>
    <row r="1040" spans="1:2" x14ac:dyDescent="0.2">
      <c r="A1040" t="s">
        <v>1355</v>
      </c>
      <c r="B1040" s="679">
        <v>8.75</v>
      </c>
    </row>
    <row r="1041" spans="1:2" x14ac:dyDescent="0.2">
      <c r="A1041" t="s">
        <v>1356</v>
      </c>
      <c r="B1041" s="679">
        <v>7.58</v>
      </c>
    </row>
    <row r="1042" spans="1:2" x14ac:dyDescent="0.2">
      <c r="A1042" t="s">
        <v>1357</v>
      </c>
      <c r="B1042" s="679">
        <v>8.7799999999999994</v>
      </c>
    </row>
    <row r="1043" spans="1:2" x14ac:dyDescent="0.2">
      <c r="A1043" t="s">
        <v>1358</v>
      </c>
      <c r="B1043" s="679">
        <v>7.61</v>
      </c>
    </row>
    <row r="1044" spans="1:2" x14ac:dyDescent="0.2">
      <c r="A1044" t="s">
        <v>1359</v>
      </c>
      <c r="B1044" s="679">
        <v>31.76</v>
      </c>
    </row>
    <row r="1045" spans="1:2" x14ac:dyDescent="0.2">
      <c r="A1045" t="s">
        <v>1360</v>
      </c>
      <c r="B1045" s="679">
        <v>27.52</v>
      </c>
    </row>
    <row r="1046" spans="1:2" x14ac:dyDescent="0.2">
      <c r="A1046" t="s">
        <v>1361</v>
      </c>
      <c r="B1046" s="679">
        <v>21.96</v>
      </c>
    </row>
    <row r="1047" spans="1:2" x14ac:dyDescent="0.2">
      <c r="A1047" t="s">
        <v>1362</v>
      </c>
      <c r="B1047" s="679">
        <v>19.02</v>
      </c>
    </row>
    <row r="1048" spans="1:2" x14ac:dyDescent="0.2">
      <c r="A1048" t="s">
        <v>1363</v>
      </c>
      <c r="B1048" s="679">
        <v>21.97</v>
      </c>
    </row>
    <row r="1049" spans="1:2" x14ac:dyDescent="0.2">
      <c r="A1049" t="s">
        <v>1364</v>
      </c>
      <c r="B1049" s="679">
        <v>19.04</v>
      </c>
    </row>
    <row r="1050" spans="1:2" x14ac:dyDescent="0.2">
      <c r="A1050" t="s">
        <v>1365</v>
      </c>
      <c r="B1050" s="679">
        <v>43.05</v>
      </c>
    </row>
    <row r="1051" spans="1:2" x14ac:dyDescent="0.2">
      <c r="A1051" t="s">
        <v>1366</v>
      </c>
      <c r="B1051" s="679">
        <v>37.299999999999997</v>
      </c>
    </row>
    <row r="1052" spans="1:2" x14ac:dyDescent="0.2">
      <c r="A1052" t="s">
        <v>1367</v>
      </c>
      <c r="B1052" s="679">
        <v>29.85</v>
      </c>
    </row>
    <row r="1053" spans="1:2" x14ac:dyDescent="0.2">
      <c r="A1053" t="s">
        <v>1368</v>
      </c>
      <c r="B1053" s="679">
        <v>25.87</v>
      </c>
    </row>
    <row r="1054" spans="1:2" x14ac:dyDescent="0.2">
      <c r="A1054" t="s">
        <v>1369</v>
      </c>
      <c r="B1054" s="679">
        <v>23.87</v>
      </c>
    </row>
    <row r="1055" spans="1:2" x14ac:dyDescent="0.2">
      <c r="A1055" t="s">
        <v>1370</v>
      </c>
      <c r="B1055" s="679">
        <v>20.69</v>
      </c>
    </row>
    <row r="1056" spans="1:2" x14ac:dyDescent="0.2">
      <c r="A1056" t="s">
        <v>1371</v>
      </c>
      <c r="B1056" s="679">
        <v>107.73</v>
      </c>
    </row>
    <row r="1057" spans="1:2" x14ac:dyDescent="0.2">
      <c r="A1057" t="s">
        <v>1372</v>
      </c>
      <c r="B1057" s="679">
        <v>93.35</v>
      </c>
    </row>
    <row r="1058" spans="1:2" x14ac:dyDescent="0.2">
      <c r="A1058" t="s">
        <v>1373</v>
      </c>
      <c r="B1058" s="679">
        <v>74.650000000000006</v>
      </c>
    </row>
    <row r="1059" spans="1:2" x14ac:dyDescent="0.2">
      <c r="A1059" t="s">
        <v>1374</v>
      </c>
      <c r="B1059" s="679">
        <v>64.69</v>
      </c>
    </row>
    <row r="1060" spans="1:2" x14ac:dyDescent="0.2">
      <c r="A1060" t="s">
        <v>1375</v>
      </c>
      <c r="B1060" s="679">
        <v>59.71</v>
      </c>
    </row>
    <row r="1061" spans="1:2" x14ac:dyDescent="0.2">
      <c r="A1061" t="s">
        <v>1376</v>
      </c>
      <c r="B1061" s="679">
        <v>51.74</v>
      </c>
    </row>
    <row r="1062" spans="1:2" x14ac:dyDescent="0.2">
      <c r="A1062" t="s">
        <v>1377</v>
      </c>
      <c r="B1062" s="679">
        <v>8.36</v>
      </c>
    </row>
    <row r="1063" spans="1:2" x14ac:dyDescent="0.2">
      <c r="A1063" t="s">
        <v>1378</v>
      </c>
      <c r="B1063" s="679">
        <v>7.25</v>
      </c>
    </row>
    <row r="1064" spans="1:2" x14ac:dyDescent="0.2">
      <c r="A1064" t="s">
        <v>1379</v>
      </c>
      <c r="B1064" s="679">
        <v>4.5999999999999996</v>
      </c>
    </row>
    <row r="1065" spans="1:2" x14ac:dyDescent="0.2">
      <c r="A1065" t="s">
        <v>1380</v>
      </c>
      <c r="B1065" s="679">
        <v>3.98</v>
      </c>
    </row>
    <row r="1066" spans="1:2" x14ac:dyDescent="0.2">
      <c r="A1066" t="s">
        <v>1381</v>
      </c>
      <c r="B1066" s="679">
        <v>2.31</v>
      </c>
    </row>
    <row r="1067" spans="1:2" x14ac:dyDescent="0.2">
      <c r="A1067" t="s">
        <v>1382</v>
      </c>
      <c r="B1067" s="679">
        <v>2</v>
      </c>
    </row>
    <row r="1068" spans="1:2" x14ac:dyDescent="0.2">
      <c r="A1068" t="s">
        <v>1383</v>
      </c>
      <c r="B1068" s="679">
        <v>20.97</v>
      </c>
    </row>
    <row r="1069" spans="1:2" x14ac:dyDescent="0.2">
      <c r="A1069" t="s">
        <v>1384</v>
      </c>
      <c r="B1069" s="679">
        <v>18.170000000000002</v>
      </c>
    </row>
    <row r="1070" spans="1:2" x14ac:dyDescent="0.2">
      <c r="A1070" t="s">
        <v>1385</v>
      </c>
      <c r="B1070" s="679">
        <v>14.02</v>
      </c>
    </row>
    <row r="1071" spans="1:2" x14ac:dyDescent="0.2">
      <c r="A1071" t="s">
        <v>1386</v>
      </c>
      <c r="B1071" s="679">
        <v>12.15</v>
      </c>
    </row>
    <row r="1072" spans="1:2" x14ac:dyDescent="0.2">
      <c r="A1072" t="s">
        <v>1387</v>
      </c>
      <c r="B1072" s="679">
        <v>16.78</v>
      </c>
    </row>
    <row r="1073" spans="1:2" x14ac:dyDescent="0.2">
      <c r="A1073" t="s">
        <v>1388</v>
      </c>
      <c r="B1073" s="679">
        <v>14.54</v>
      </c>
    </row>
    <row r="1074" spans="1:2" x14ac:dyDescent="0.2">
      <c r="A1074" t="s">
        <v>1389</v>
      </c>
      <c r="B1074" s="679">
        <v>10.28</v>
      </c>
    </row>
    <row r="1075" spans="1:2" x14ac:dyDescent="0.2">
      <c r="A1075" t="s">
        <v>1390</v>
      </c>
      <c r="B1075" s="679">
        <v>8.91</v>
      </c>
    </row>
    <row r="1076" spans="1:2" x14ac:dyDescent="0.2">
      <c r="A1076" t="s">
        <v>1391</v>
      </c>
      <c r="B1076" s="679">
        <v>4.91</v>
      </c>
    </row>
    <row r="1077" spans="1:2" x14ac:dyDescent="0.2">
      <c r="A1077" t="s">
        <v>1392</v>
      </c>
      <c r="B1077" s="679">
        <v>4.26</v>
      </c>
    </row>
    <row r="1078" spans="1:2" x14ac:dyDescent="0.2">
      <c r="A1078" t="s">
        <v>1393</v>
      </c>
      <c r="B1078" s="679">
        <v>2.54</v>
      </c>
    </row>
    <row r="1079" spans="1:2" x14ac:dyDescent="0.2">
      <c r="A1079" t="s">
        <v>1394</v>
      </c>
      <c r="B1079" s="679">
        <v>2.2000000000000002</v>
      </c>
    </row>
    <row r="1080" spans="1:2" x14ac:dyDescent="0.2">
      <c r="A1080" t="s">
        <v>1395</v>
      </c>
      <c r="B1080" s="679">
        <v>2.73</v>
      </c>
    </row>
    <row r="1081" spans="1:2" x14ac:dyDescent="0.2">
      <c r="A1081" t="s">
        <v>1396</v>
      </c>
      <c r="B1081" s="679">
        <v>2.37</v>
      </c>
    </row>
    <row r="1082" spans="1:2" x14ac:dyDescent="0.2">
      <c r="A1082" t="s">
        <v>1397</v>
      </c>
      <c r="B1082" s="679">
        <v>1.36</v>
      </c>
    </row>
    <row r="1083" spans="1:2" x14ac:dyDescent="0.2">
      <c r="A1083" t="s">
        <v>1398</v>
      </c>
      <c r="B1083" s="679">
        <v>1.17</v>
      </c>
    </row>
    <row r="1084" spans="1:2" x14ac:dyDescent="0.2">
      <c r="A1084" t="s">
        <v>1399</v>
      </c>
      <c r="B1084" s="679">
        <v>4.5999999999999996</v>
      </c>
    </row>
    <row r="1085" spans="1:2" x14ac:dyDescent="0.2">
      <c r="A1085" t="s">
        <v>1400</v>
      </c>
      <c r="B1085" s="679">
        <v>3.98</v>
      </c>
    </row>
    <row r="1086" spans="1:2" x14ac:dyDescent="0.2">
      <c r="A1086" t="s">
        <v>1401</v>
      </c>
      <c r="B1086" s="679">
        <v>2.31</v>
      </c>
    </row>
    <row r="1087" spans="1:2" x14ac:dyDescent="0.2">
      <c r="A1087" t="s">
        <v>1402</v>
      </c>
      <c r="B1087" s="679">
        <v>2</v>
      </c>
    </row>
    <row r="1088" spans="1:2" x14ac:dyDescent="0.2">
      <c r="A1088" t="s">
        <v>1403</v>
      </c>
      <c r="B1088" s="679">
        <v>7.75</v>
      </c>
    </row>
    <row r="1089" spans="1:2" x14ac:dyDescent="0.2">
      <c r="A1089" t="s">
        <v>1404</v>
      </c>
      <c r="B1089" s="679">
        <v>6.71</v>
      </c>
    </row>
    <row r="1090" spans="1:2" x14ac:dyDescent="0.2">
      <c r="A1090" t="s">
        <v>1405</v>
      </c>
      <c r="B1090" s="679">
        <v>9.08</v>
      </c>
    </row>
    <row r="1091" spans="1:2" x14ac:dyDescent="0.2">
      <c r="A1091" t="s">
        <v>1406</v>
      </c>
      <c r="B1091" s="679">
        <v>7.87</v>
      </c>
    </row>
    <row r="1092" spans="1:2" x14ac:dyDescent="0.2">
      <c r="A1092" t="s">
        <v>1407</v>
      </c>
      <c r="B1092" s="679">
        <v>4.5199999999999996</v>
      </c>
    </row>
    <row r="1093" spans="1:2" x14ac:dyDescent="0.2">
      <c r="A1093" t="s">
        <v>1408</v>
      </c>
      <c r="B1093" s="679">
        <v>3.91</v>
      </c>
    </row>
    <row r="1094" spans="1:2" x14ac:dyDescent="0.2">
      <c r="A1094" t="s">
        <v>1409</v>
      </c>
      <c r="B1094" s="679">
        <v>4.91</v>
      </c>
    </row>
    <row r="1095" spans="1:2" x14ac:dyDescent="0.2">
      <c r="A1095" t="s">
        <v>1410</v>
      </c>
      <c r="B1095" s="679">
        <v>4.26</v>
      </c>
    </row>
    <row r="1096" spans="1:2" x14ac:dyDescent="0.2">
      <c r="A1096" t="s">
        <v>1411</v>
      </c>
      <c r="B1096" s="679">
        <v>2.54</v>
      </c>
    </row>
    <row r="1097" spans="1:2" x14ac:dyDescent="0.2">
      <c r="A1097" t="s">
        <v>1412</v>
      </c>
      <c r="B1097" s="679">
        <v>2.2000000000000002</v>
      </c>
    </row>
    <row r="1098" spans="1:2" x14ac:dyDescent="0.2">
      <c r="A1098" t="s">
        <v>1413</v>
      </c>
      <c r="B1098" s="679">
        <v>2.73</v>
      </c>
    </row>
    <row r="1099" spans="1:2" x14ac:dyDescent="0.2">
      <c r="A1099" t="s">
        <v>1414</v>
      </c>
      <c r="B1099" s="679">
        <v>2.37</v>
      </c>
    </row>
    <row r="1100" spans="1:2" x14ac:dyDescent="0.2">
      <c r="A1100" t="s">
        <v>1415</v>
      </c>
      <c r="B1100" s="679">
        <v>1.36</v>
      </c>
    </row>
    <row r="1101" spans="1:2" x14ac:dyDescent="0.2">
      <c r="A1101" t="s">
        <v>1416</v>
      </c>
      <c r="B1101" s="679">
        <v>1.17</v>
      </c>
    </row>
    <row r="1102" spans="1:2" x14ac:dyDescent="0.2">
      <c r="A1102" t="s">
        <v>1417</v>
      </c>
      <c r="B1102" s="679">
        <v>4.5999999999999996</v>
      </c>
    </row>
    <row r="1103" spans="1:2" x14ac:dyDescent="0.2">
      <c r="A1103" t="s">
        <v>1418</v>
      </c>
      <c r="B1103" s="679">
        <v>3.98</v>
      </c>
    </row>
    <row r="1104" spans="1:2" x14ac:dyDescent="0.2">
      <c r="A1104" t="s">
        <v>1419</v>
      </c>
      <c r="B1104" s="679">
        <v>4.13</v>
      </c>
    </row>
    <row r="1105" spans="1:2" x14ac:dyDescent="0.2">
      <c r="A1105" t="s">
        <v>1420</v>
      </c>
      <c r="B1105" s="679">
        <v>3.58</v>
      </c>
    </row>
    <row r="1106" spans="1:2" x14ac:dyDescent="0.2">
      <c r="A1106" t="s">
        <v>1421</v>
      </c>
      <c r="B1106" s="679">
        <v>11.72</v>
      </c>
    </row>
    <row r="1107" spans="1:2" x14ac:dyDescent="0.2">
      <c r="A1107" t="s">
        <v>1422</v>
      </c>
      <c r="B1107" s="679">
        <v>10.15</v>
      </c>
    </row>
    <row r="1108" spans="1:2" x14ac:dyDescent="0.2">
      <c r="A1108" t="s">
        <v>1423</v>
      </c>
      <c r="B1108" s="679">
        <v>10.54</v>
      </c>
    </row>
    <row r="1109" spans="1:2" x14ac:dyDescent="0.2">
      <c r="A1109" t="s">
        <v>1424</v>
      </c>
      <c r="B1109" s="679">
        <v>9.1300000000000008</v>
      </c>
    </row>
    <row r="1110" spans="1:2" x14ac:dyDescent="0.2">
      <c r="A1110" t="s">
        <v>1425</v>
      </c>
      <c r="B1110" s="679">
        <v>11.72</v>
      </c>
    </row>
    <row r="1111" spans="1:2" x14ac:dyDescent="0.2">
      <c r="A1111" t="s">
        <v>1426</v>
      </c>
      <c r="B1111" s="679">
        <v>10.15</v>
      </c>
    </row>
    <row r="1112" spans="1:2" x14ac:dyDescent="0.2">
      <c r="A1112" t="s">
        <v>1427</v>
      </c>
      <c r="B1112" s="679">
        <v>4.88</v>
      </c>
    </row>
    <row r="1113" spans="1:2" x14ac:dyDescent="0.2">
      <c r="A1113" t="s">
        <v>1428</v>
      </c>
      <c r="B1113" s="679">
        <v>4.2300000000000004</v>
      </c>
    </row>
    <row r="1114" spans="1:2" x14ac:dyDescent="0.2">
      <c r="A1114" t="s">
        <v>1429</v>
      </c>
      <c r="B1114" s="679">
        <v>4.42</v>
      </c>
    </row>
    <row r="1115" spans="1:2" x14ac:dyDescent="0.2">
      <c r="A1115" t="s">
        <v>1430</v>
      </c>
      <c r="B1115" s="679">
        <v>3.83</v>
      </c>
    </row>
    <row r="1116" spans="1:2" x14ac:dyDescent="0.2">
      <c r="A1116" t="s">
        <v>1431</v>
      </c>
      <c r="B1116" s="679">
        <v>2.73</v>
      </c>
    </row>
    <row r="1117" spans="1:2" x14ac:dyDescent="0.2">
      <c r="A1117" t="s">
        <v>1432</v>
      </c>
      <c r="B1117" s="679">
        <v>2.37</v>
      </c>
    </row>
    <row r="1118" spans="1:2" x14ac:dyDescent="0.2">
      <c r="A1118" t="s">
        <v>1433</v>
      </c>
      <c r="B1118" s="679">
        <v>1.36</v>
      </c>
    </row>
    <row r="1119" spans="1:2" x14ac:dyDescent="0.2">
      <c r="A1119" t="s">
        <v>1434</v>
      </c>
      <c r="B1119" s="679">
        <v>1.17</v>
      </c>
    </row>
    <row r="1120" spans="1:2" x14ac:dyDescent="0.2">
      <c r="A1120" t="s">
        <v>1435</v>
      </c>
      <c r="B1120" s="679">
        <v>8.35</v>
      </c>
    </row>
    <row r="1121" spans="1:2" x14ac:dyDescent="0.2">
      <c r="A1121" t="s">
        <v>1436</v>
      </c>
      <c r="B1121" s="679">
        <v>7.24</v>
      </c>
    </row>
    <row r="1122" spans="1:2" x14ac:dyDescent="0.2">
      <c r="A1122" t="s">
        <v>1437</v>
      </c>
      <c r="B1122" s="679">
        <v>7.75</v>
      </c>
    </row>
    <row r="1123" spans="1:2" x14ac:dyDescent="0.2">
      <c r="A1123" t="s">
        <v>1438</v>
      </c>
      <c r="B1123" s="679">
        <v>6.71</v>
      </c>
    </row>
    <row r="1124" spans="1:2" x14ac:dyDescent="0.2">
      <c r="A1124" t="s">
        <v>1439</v>
      </c>
      <c r="B1124" s="679">
        <v>4.5999999999999996</v>
      </c>
    </row>
    <row r="1125" spans="1:2" x14ac:dyDescent="0.2">
      <c r="A1125" t="s">
        <v>1440</v>
      </c>
      <c r="B1125" s="679">
        <v>3.98</v>
      </c>
    </row>
    <row r="1126" spans="1:2" x14ac:dyDescent="0.2">
      <c r="A1126" t="s">
        <v>1441</v>
      </c>
      <c r="B1126" s="679">
        <v>7.75</v>
      </c>
    </row>
    <row r="1127" spans="1:2" x14ac:dyDescent="0.2">
      <c r="A1127" t="s">
        <v>1442</v>
      </c>
      <c r="B1127" s="679">
        <v>6.71</v>
      </c>
    </row>
    <row r="1128" spans="1:2" x14ac:dyDescent="0.2">
      <c r="A1128" t="s">
        <v>1443</v>
      </c>
      <c r="B1128" s="679">
        <v>25.11</v>
      </c>
    </row>
    <row r="1129" spans="1:2" x14ac:dyDescent="0.2">
      <c r="A1129" t="s">
        <v>1444</v>
      </c>
      <c r="B1129" s="679">
        <v>21.76</v>
      </c>
    </row>
    <row r="1130" spans="1:2" x14ac:dyDescent="0.2">
      <c r="A1130" t="s">
        <v>1445</v>
      </c>
      <c r="B1130" s="679">
        <v>20.96</v>
      </c>
    </row>
    <row r="1131" spans="1:2" x14ac:dyDescent="0.2">
      <c r="A1131" t="s">
        <v>1446</v>
      </c>
      <c r="B1131" s="679">
        <v>18.16</v>
      </c>
    </row>
    <row r="1132" spans="1:2" x14ac:dyDescent="0.2">
      <c r="A1132" t="s">
        <v>1447</v>
      </c>
      <c r="B1132" s="679">
        <v>1.39</v>
      </c>
    </row>
    <row r="1133" spans="1:2" x14ac:dyDescent="0.2">
      <c r="A1133" t="s">
        <v>1448</v>
      </c>
      <c r="B1133" s="679">
        <v>1.2</v>
      </c>
    </row>
    <row r="1134" spans="1:2" x14ac:dyDescent="0.2">
      <c r="A1134" t="s">
        <v>1449</v>
      </c>
      <c r="B1134" s="679">
        <v>0.87</v>
      </c>
    </row>
    <row r="1135" spans="1:2" x14ac:dyDescent="0.2">
      <c r="A1135" t="s">
        <v>1450</v>
      </c>
      <c r="B1135" s="679">
        <v>0.75</v>
      </c>
    </row>
    <row r="1136" spans="1:2" x14ac:dyDescent="0.2">
      <c r="A1136" t="s">
        <v>1451</v>
      </c>
      <c r="B1136" s="679">
        <v>7.61</v>
      </c>
    </row>
    <row r="1137" spans="1:2" x14ac:dyDescent="0.2">
      <c r="A1137" t="s">
        <v>1452</v>
      </c>
      <c r="B1137" s="679">
        <v>6.59</v>
      </c>
    </row>
    <row r="1138" spans="1:2" x14ac:dyDescent="0.2">
      <c r="A1138" t="s">
        <v>1453</v>
      </c>
      <c r="B1138" s="679">
        <v>5.52</v>
      </c>
    </row>
    <row r="1139" spans="1:2" x14ac:dyDescent="0.2">
      <c r="A1139" t="s">
        <v>1454</v>
      </c>
      <c r="B1139" s="679">
        <v>4.79</v>
      </c>
    </row>
    <row r="1140" spans="1:2" x14ac:dyDescent="0.2">
      <c r="A1140" t="s">
        <v>1455</v>
      </c>
      <c r="B1140" s="679">
        <v>2.73</v>
      </c>
    </row>
    <row r="1141" spans="1:2" x14ac:dyDescent="0.2">
      <c r="A1141" t="s">
        <v>1456</v>
      </c>
      <c r="B1141" s="679">
        <v>2.37</v>
      </c>
    </row>
    <row r="1142" spans="1:2" x14ac:dyDescent="0.2">
      <c r="A1142" t="s">
        <v>1457</v>
      </c>
      <c r="B1142" s="679">
        <v>14.02</v>
      </c>
    </row>
    <row r="1143" spans="1:2" x14ac:dyDescent="0.2">
      <c r="A1143" t="s">
        <v>1458</v>
      </c>
      <c r="B1143" s="679">
        <v>12.15</v>
      </c>
    </row>
    <row r="1144" spans="1:2" x14ac:dyDescent="0.2">
      <c r="A1144" t="s">
        <v>1459</v>
      </c>
      <c r="B1144" s="679">
        <v>8.35</v>
      </c>
    </row>
    <row r="1145" spans="1:2" x14ac:dyDescent="0.2">
      <c r="A1145" t="s">
        <v>1460</v>
      </c>
      <c r="B1145" s="679">
        <v>7.24</v>
      </c>
    </row>
    <row r="1146" spans="1:2" x14ac:dyDescent="0.2">
      <c r="A1146" t="s">
        <v>1461</v>
      </c>
      <c r="B1146" s="679">
        <v>7.75</v>
      </c>
    </row>
    <row r="1147" spans="1:2" x14ac:dyDescent="0.2">
      <c r="A1147" t="s">
        <v>1462</v>
      </c>
      <c r="B1147" s="679">
        <v>6.71</v>
      </c>
    </row>
    <row r="1148" spans="1:2" x14ac:dyDescent="0.2">
      <c r="A1148" t="s">
        <v>1463</v>
      </c>
      <c r="B1148" s="679">
        <v>14.02</v>
      </c>
    </row>
    <row r="1149" spans="1:2" x14ac:dyDescent="0.2">
      <c r="A1149" t="s">
        <v>1464</v>
      </c>
      <c r="B1149" s="679">
        <v>12.15</v>
      </c>
    </row>
    <row r="1150" spans="1:2" x14ac:dyDescent="0.2">
      <c r="A1150" t="s">
        <v>1465</v>
      </c>
      <c r="B1150" s="679">
        <v>25.11</v>
      </c>
    </row>
    <row r="1151" spans="1:2" x14ac:dyDescent="0.2">
      <c r="A1151" t="s">
        <v>1466</v>
      </c>
      <c r="B1151" s="679">
        <v>21.76</v>
      </c>
    </row>
    <row r="1152" spans="1:2" x14ac:dyDescent="0.2">
      <c r="A1152" t="s">
        <v>1467</v>
      </c>
      <c r="B1152" s="679">
        <v>20.96</v>
      </c>
    </row>
    <row r="1153" spans="1:2" x14ac:dyDescent="0.2">
      <c r="A1153" t="s">
        <v>1468</v>
      </c>
      <c r="B1153" s="679">
        <v>18.16</v>
      </c>
    </row>
    <row r="1154" spans="1:2" x14ac:dyDescent="0.2">
      <c r="A1154" t="s">
        <v>1469</v>
      </c>
      <c r="B1154" s="679">
        <v>15.29</v>
      </c>
    </row>
    <row r="1155" spans="1:2" x14ac:dyDescent="0.2">
      <c r="A1155" t="s">
        <v>1470</v>
      </c>
      <c r="B1155" s="679">
        <v>13.24</v>
      </c>
    </row>
    <row r="1156" spans="1:2" x14ac:dyDescent="0.2">
      <c r="A1156" t="s">
        <v>1471</v>
      </c>
      <c r="B1156" s="679">
        <v>10.28</v>
      </c>
    </row>
    <row r="1157" spans="1:2" x14ac:dyDescent="0.2">
      <c r="A1157" t="s">
        <v>1472</v>
      </c>
      <c r="B1157" s="679">
        <v>8.91</v>
      </c>
    </row>
    <row r="1158" spans="1:2" x14ac:dyDescent="0.2">
      <c r="A1158" t="s">
        <v>1473</v>
      </c>
      <c r="B1158" s="679">
        <v>7.76</v>
      </c>
    </row>
    <row r="1159" spans="1:2" x14ac:dyDescent="0.2">
      <c r="A1159" t="s">
        <v>1474</v>
      </c>
      <c r="B1159" s="679">
        <v>6.72</v>
      </c>
    </row>
    <row r="1160" spans="1:2" x14ac:dyDescent="0.2">
      <c r="A1160" t="s">
        <v>1475</v>
      </c>
      <c r="B1160" s="679">
        <v>1.36</v>
      </c>
    </row>
    <row r="1161" spans="1:2" x14ac:dyDescent="0.2">
      <c r="A1161" t="s">
        <v>1476</v>
      </c>
      <c r="B1161" s="679">
        <v>1.17</v>
      </c>
    </row>
    <row r="1162" spans="1:2" x14ac:dyDescent="0.2">
      <c r="A1162" t="s">
        <v>1477</v>
      </c>
      <c r="B1162" s="679">
        <v>0.87</v>
      </c>
    </row>
    <row r="1163" spans="1:2" x14ac:dyDescent="0.2">
      <c r="A1163" t="s">
        <v>1478</v>
      </c>
      <c r="B1163" s="679">
        <v>0.75</v>
      </c>
    </row>
    <row r="1164" spans="1:2" x14ac:dyDescent="0.2">
      <c r="A1164" t="s">
        <v>1479</v>
      </c>
      <c r="B1164" s="679">
        <v>8.35</v>
      </c>
    </row>
    <row r="1165" spans="1:2" x14ac:dyDescent="0.2">
      <c r="A1165" t="s">
        <v>1480</v>
      </c>
      <c r="B1165" s="679">
        <v>7.24</v>
      </c>
    </row>
    <row r="1166" spans="1:2" x14ac:dyDescent="0.2">
      <c r="A1166" t="s">
        <v>1481</v>
      </c>
      <c r="B1166" s="679">
        <v>5.52</v>
      </c>
    </row>
    <row r="1167" spans="1:2" x14ac:dyDescent="0.2">
      <c r="A1167" t="s">
        <v>1482</v>
      </c>
      <c r="B1167" s="679">
        <v>4.79</v>
      </c>
    </row>
    <row r="1168" spans="1:2" x14ac:dyDescent="0.2">
      <c r="A1168" t="s">
        <v>1483</v>
      </c>
      <c r="B1168" s="679">
        <v>4.18</v>
      </c>
    </row>
    <row r="1169" spans="1:2" x14ac:dyDescent="0.2">
      <c r="A1169" t="s">
        <v>1484</v>
      </c>
      <c r="B1169" s="679">
        <v>3.62</v>
      </c>
    </row>
    <row r="1170" spans="1:2" x14ac:dyDescent="0.2">
      <c r="A1170" t="s">
        <v>1485</v>
      </c>
      <c r="B1170" s="679">
        <v>1538.8</v>
      </c>
    </row>
    <row r="1171" spans="1:2" x14ac:dyDescent="0.2">
      <c r="A1171" t="s">
        <v>1486</v>
      </c>
      <c r="B1171" s="679">
        <v>1333.39</v>
      </c>
    </row>
    <row r="1172" spans="1:2" x14ac:dyDescent="0.2">
      <c r="A1172" t="s">
        <v>1487</v>
      </c>
      <c r="B1172" s="679">
        <v>16.78</v>
      </c>
    </row>
    <row r="1173" spans="1:2" x14ac:dyDescent="0.2">
      <c r="A1173" t="s">
        <v>1488</v>
      </c>
      <c r="B1173" s="679">
        <v>14.54</v>
      </c>
    </row>
    <row r="1174" spans="1:2" x14ac:dyDescent="0.2">
      <c r="A1174" t="s">
        <v>1489</v>
      </c>
      <c r="B1174" s="679">
        <v>14.02</v>
      </c>
    </row>
    <row r="1175" spans="1:2" x14ac:dyDescent="0.2">
      <c r="A1175" t="s">
        <v>1490</v>
      </c>
      <c r="B1175" s="679">
        <v>12.15</v>
      </c>
    </row>
    <row r="1176" spans="1:2" x14ac:dyDescent="0.2">
      <c r="A1176" t="s">
        <v>1491</v>
      </c>
      <c r="B1176" s="679">
        <v>8.35</v>
      </c>
    </row>
    <row r="1177" spans="1:2" x14ac:dyDescent="0.2">
      <c r="A1177" t="s">
        <v>1492</v>
      </c>
      <c r="B1177" s="679">
        <v>7.24</v>
      </c>
    </row>
    <row r="1178" spans="1:2" x14ac:dyDescent="0.2">
      <c r="A1178" t="s">
        <v>1493</v>
      </c>
      <c r="B1178" s="679">
        <v>28.05</v>
      </c>
    </row>
    <row r="1179" spans="1:2" x14ac:dyDescent="0.2">
      <c r="A1179" t="s">
        <v>1494</v>
      </c>
      <c r="B1179" s="679">
        <v>24.3</v>
      </c>
    </row>
    <row r="1180" spans="1:2" x14ac:dyDescent="0.2">
      <c r="A1180" t="s">
        <v>1495</v>
      </c>
      <c r="B1180" s="679">
        <v>20.96</v>
      </c>
    </row>
    <row r="1181" spans="1:2" x14ac:dyDescent="0.2">
      <c r="A1181" t="s">
        <v>1496</v>
      </c>
      <c r="B1181" s="679">
        <v>18.16</v>
      </c>
    </row>
    <row r="1182" spans="1:2" x14ac:dyDescent="0.2">
      <c r="A1182" t="s">
        <v>1497</v>
      </c>
      <c r="B1182" s="679">
        <v>33.53</v>
      </c>
    </row>
    <row r="1183" spans="1:2" x14ac:dyDescent="0.2">
      <c r="A1183" t="s">
        <v>1498</v>
      </c>
      <c r="B1183" s="679">
        <v>29.06</v>
      </c>
    </row>
    <row r="1184" spans="1:2" x14ac:dyDescent="0.2">
      <c r="A1184" t="s">
        <v>1499</v>
      </c>
      <c r="B1184" s="679">
        <v>20.420000000000002</v>
      </c>
    </row>
    <row r="1185" spans="1:2" x14ac:dyDescent="0.2">
      <c r="A1185" t="s">
        <v>1500</v>
      </c>
      <c r="B1185" s="679">
        <v>17.690000000000001</v>
      </c>
    </row>
    <row r="1186" spans="1:2" x14ac:dyDescent="0.2">
      <c r="A1186" t="s">
        <v>1501</v>
      </c>
      <c r="B1186" s="679">
        <v>15.29</v>
      </c>
    </row>
    <row r="1187" spans="1:2" x14ac:dyDescent="0.2">
      <c r="A1187" t="s">
        <v>1502</v>
      </c>
      <c r="B1187" s="679">
        <v>13.24</v>
      </c>
    </row>
    <row r="1188" spans="1:2" x14ac:dyDescent="0.2">
      <c r="A1188" t="s">
        <v>1503</v>
      </c>
      <c r="B1188" s="679">
        <v>10.28</v>
      </c>
    </row>
    <row r="1189" spans="1:2" x14ac:dyDescent="0.2">
      <c r="A1189" t="s">
        <v>1504</v>
      </c>
      <c r="B1189" s="679">
        <v>8.91</v>
      </c>
    </row>
    <row r="1190" spans="1:2" x14ac:dyDescent="0.2">
      <c r="A1190" t="s">
        <v>1505</v>
      </c>
      <c r="B1190" s="679">
        <v>1.84</v>
      </c>
    </row>
    <row r="1191" spans="1:2" x14ac:dyDescent="0.2">
      <c r="A1191" t="s">
        <v>1506</v>
      </c>
      <c r="B1191" s="679">
        <v>1.6</v>
      </c>
    </row>
    <row r="1192" spans="1:2" x14ac:dyDescent="0.2">
      <c r="A1192" t="s">
        <v>1507</v>
      </c>
      <c r="B1192" s="679">
        <v>1.36</v>
      </c>
    </row>
    <row r="1193" spans="1:2" x14ac:dyDescent="0.2">
      <c r="A1193" t="s">
        <v>1508</v>
      </c>
      <c r="B1193" s="679">
        <v>1.17</v>
      </c>
    </row>
    <row r="1194" spans="1:2" x14ac:dyDescent="0.2">
      <c r="A1194" t="s">
        <v>1509</v>
      </c>
      <c r="B1194" s="679">
        <v>8.35</v>
      </c>
    </row>
    <row r="1195" spans="1:2" x14ac:dyDescent="0.2">
      <c r="A1195" t="s">
        <v>1510</v>
      </c>
      <c r="B1195" s="679">
        <v>7.24</v>
      </c>
    </row>
    <row r="1196" spans="1:2" x14ac:dyDescent="0.2">
      <c r="A1196" t="s">
        <v>1511</v>
      </c>
      <c r="B1196" s="679">
        <v>5.52</v>
      </c>
    </row>
    <row r="1197" spans="1:2" x14ac:dyDescent="0.2">
      <c r="A1197" t="s">
        <v>1512</v>
      </c>
      <c r="B1197" s="679">
        <v>4.79</v>
      </c>
    </row>
    <row r="1198" spans="1:2" x14ac:dyDescent="0.2">
      <c r="A1198" t="s">
        <v>1513</v>
      </c>
      <c r="B1198" s="679">
        <v>4.18</v>
      </c>
    </row>
    <row r="1199" spans="1:2" x14ac:dyDescent="0.2">
      <c r="A1199" t="s">
        <v>1514</v>
      </c>
      <c r="B1199" s="679">
        <v>3.62</v>
      </c>
    </row>
    <row r="1200" spans="1:2" x14ac:dyDescent="0.2">
      <c r="A1200" t="s">
        <v>1515</v>
      </c>
      <c r="B1200" s="679">
        <v>1538.78</v>
      </c>
    </row>
    <row r="1201" spans="1:2" x14ac:dyDescent="0.2">
      <c r="A1201" t="s">
        <v>1516</v>
      </c>
      <c r="B1201" s="679">
        <v>1333.37</v>
      </c>
    </row>
    <row r="1202" spans="1:2" x14ac:dyDescent="0.2">
      <c r="A1202" t="s">
        <v>1517</v>
      </c>
      <c r="B1202" s="679">
        <v>12.83</v>
      </c>
    </row>
    <row r="1203" spans="1:2" x14ac:dyDescent="0.2">
      <c r="A1203" t="s">
        <v>1518</v>
      </c>
      <c r="B1203" s="679">
        <v>11.12</v>
      </c>
    </row>
    <row r="1204" spans="1:2" x14ac:dyDescent="0.2">
      <c r="A1204" t="s">
        <v>1519</v>
      </c>
      <c r="B1204" s="679">
        <v>10.69</v>
      </c>
    </row>
    <row r="1205" spans="1:2" x14ac:dyDescent="0.2">
      <c r="A1205" t="s">
        <v>1520</v>
      </c>
      <c r="B1205" s="679">
        <v>9.26</v>
      </c>
    </row>
    <row r="1206" spans="1:2" x14ac:dyDescent="0.2">
      <c r="A1206" t="s">
        <v>1521</v>
      </c>
      <c r="B1206" s="679">
        <v>6.43</v>
      </c>
    </row>
    <row r="1207" spans="1:2" x14ac:dyDescent="0.2">
      <c r="A1207" t="s">
        <v>1522</v>
      </c>
      <c r="B1207" s="679">
        <v>5.57</v>
      </c>
    </row>
    <row r="1208" spans="1:2" x14ac:dyDescent="0.2">
      <c r="A1208" t="s">
        <v>1523</v>
      </c>
      <c r="B1208" s="679">
        <v>51.33</v>
      </c>
    </row>
    <row r="1209" spans="1:2" x14ac:dyDescent="0.2">
      <c r="A1209" t="s">
        <v>1524</v>
      </c>
      <c r="B1209" s="679">
        <v>44.48</v>
      </c>
    </row>
    <row r="1210" spans="1:2" x14ac:dyDescent="0.2">
      <c r="A1210" t="s">
        <v>1525</v>
      </c>
      <c r="B1210" s="679">
        <v>10957.09</v>
      </c>
    </row>
    <row r="1211" spans="1:2" x14ac:dyDescent="0.2">
      <c r="A1211" t="s">
        <v>1526</v>
      </c>
      <c r="B1211" s="679">
        <v>9494.44</v>
      </c>
    </row>
    <row r="1212" spans="1:2" x14ac:dyDescent="0.2">
      <c r="A1212" t="s">
        <v>1527</v>
      </c>
      <c r="B1212" s="679">
        <v>1485.71</v>
      </c>
    </row>
    <row r="1213" spans="1:2" x14ac:dyDescent="0.2">
      <c r="A1213" t="s">
        <v>1528</v>
      </c>
      <c r="B1213" s="679">
        <v>1287.42</v>
      </c>
    </row>
    <row r="1214" spans="1:2" x14ac:dyDescent="0.2">
      <c r="A1214" t="s">
        <v>1529</v>
      </c>
      <c r="B1214" s="679">
        <v>3.23</v>
      </c>
    </row>
    <row r="1215" spans="1:2" x14ac:dyDescent="0.2">
      <c r="A1215" t="s">
        <v>1530</v>
      </c>
      <c r="B1215" s="679">
        <v>2.8</v>
      </c>
    </row>
    <row r="1216" spans="1:2" x14ac:dyDescent="0.2">
      <c r="A1216" t="s">
        <v>1531</v>
      </c>
      <c r="B1216" s="679">
        <v>769.4</v>
      </c>
    </row>
    <row r="1217" spans="1:2" x14ac:dyDescent="0.2">
      <c r="A1217" t="s">
        <v>1532</v>
      </c>
      <c r="B1217" s="679">
        <v>666.7</v>
      </c>
    </row>
    <row r="1218" spans="1:2" x14ac:dyDescent="0.2">
      <c r="A1218" t="s">
        <v>1533</v>
      </c>
      <c r="B1218" s="679">
        <v>769.4</v>
      </c>
    </row>
    <row r="1219" spans="1:2" x14ac:dyDescent="0.2">
      <c r="A1219" t="s">
        <v>1534</v>
      </c>
      <c r="B1219" s="679">
        <v>666.7</v>
      </c>
    </row>
    <row r="1220" spans="1:2" x14ac:dyDescent="0.2">
      <c r="A1220" t="s">
        <v>1535</v>
      </c>
      <c r="B1220" s="679">
        <v>1.87</v>
      </c>
    </row>
    <row r="1221" spans="1:2" x14ac:dyDescent="0.2">
      <c r="A1221" t="s">
        <v>1536</v>
      </c>
      <c r="B1221" s="679">
        <v>1.62</v>
      </c>
    </row>
    <row r="1222" spans="1:2" x14ac:dyDescent="0.2">
      <c r="A1222" t="s">
        <v>1537</v>
      </c>
      <c r="B1222" s="679">
        <v>5.6</v>
      </c>
    </row>
    <row r="1223" spans="1:2" x14ac:dyDescent="0.2">
      <c r="A1223" t="s">
        <v>1538</v>
      </c>
      <c r="B1223" s="679">
        <v>4.8499999999999996</v>
      </c>
    </row>
    <row r="1224" spans="1:2" x14ac:dyDescent="0.2">
      <c r="A1224" t="s">
        <v>1539</v>
      </c>
      <c r="B1224" s="679">
        <v>3.84</v>
      </c>
    </row>
    <row r="1225" spans="1:2" x14ac:dyDescent="0.2">
      <c r="A1225" t="s">
        <v>1540</v>
      </c>
      <c r="B1225" s="679">
        <v>3.33</v>
      </c>
    </row>
    <row r="1226" spans="1:2" x14ac:dyDescent="0.2">
      <c r="A1226" t="s">
        <v>1541</v>
      </c>
      <c r="B1226" s="679">
        <v>2.2999999999999998</v>
      </c>
    </row>
    <row r="1227" spans="1:2" x14ac:dyDescent="0.2">
      <c r="A1227" t="s">
        <v>1542</v>
      </c>
      <c r="B1227" s="679">
        <v>1.99</v>
      </c>
    </row>
    <row r="1228" spans="1:2" x14ac:dyDescent="0.2">
      <c r="A1228" t="s">
        <v>1543</v>
      </c>
      <c r="B1228" s="679">
        <v>22581.51</v>
      </c>
    </row>
    <row r="1229" spans="1:2" x14ac:dyDescent="0.2">
      <c r="A1229" t="s">
        <v>1544</v>
      </c>
      <c r="B1229" s="679">
        <v>19566.63</v>
      </c>
    </row>
    <row r="1230" spans="1:2" x14ac:dyDescent="0.2">
      <c r="A1230" t="s">
        <v>1545</v>
      </c>
      <c r="B1230" s="679">
        <v>30377.26</v>
      </c>
    </row>
    <row r="1231" spans="1:2" x14ac:dyDescent="0.2">
      <c r="A1231" t="s">
        <v>317</v>
      </c>
      <c r="B1231" s="679">
        <v>26321.57</v>
      </c>
    </row>
    <row r="1232" spans="1:2" x14ac:dyDescent="0.2">
      <c r="A1232" t="s">
        <v>1546</v>
      </c>
      <c r="B1232" s="679">
        <v>1.1599999999999999</v>
      </c>
    </row>
    <row r="1233" spans="1:2" x14ac:dyDescent="0.2">
      <c r="A1233" t="s">
        <v>1547</v>
      </c>
      <c r="B1233" s="679">
        <v>1</v>
      </c>
    </row>
    <row r="1234" spans="1:2" x14ac:dyDescent="0.2">
      <c r="A1234" t="s">
        <v>1548</v>
      </c>
      <c r="B1234" s="679">
        <v>0.79</v>
      </c>
    </row>
    <row r="1235" spans="1:2" x14ac:dyDescent="0.2">
      <c r="A1235" t="s">
        <v>1549</v>
      </c>
      <c r="B1235" s="679">
        <v>0.69</v>
      </c>
    </row>
    <row r="1236" spans="1:2" x14ac:dyDescent="0.2">
      <c r="A1236" t="s">
        <v>1550</v>
      </c>
      <c r="B1236" s="679">
        <v>77453.05</v>
      </c>
    </row>
    <row r="1237" spans="1:2" x14ac:dyDescent="0.2">
      <c r="A1237" t="s">
        <v>1551</v>
      </c>
      <c r="B1237" s="679">
        <v>67112.7</v>
      </c>
    </row>
    <row r="1238" spans="1:2" x14ac:dyDescent="0.2">
      <c r="A1238" t="s">
        <v>1552</v>
      </c>
      <c r="B1238" s="679">
        <v>124762.13</v>
      </c>
    </row>
    <row r="1239" spans="1:2" x14ac:dyDescent="0.2">
      <c r="A1239" t="s">
        <v>1553</v>
      </c>
      <c r="B1239" s="679">
        <v>108105.77</v>
      </c>
    </row>
    <row r="1240" spans="1:2" x14ac:dyDescent="0.2">
      <c r="A1240" t="s">
        <v>1554</v>
      </c>
      <c r="B1240" s="679">
        <v>59048.1</v>
      </c>
    </row>
    <row r="1241" spans="1:2" x14ac:dyDescent="0.2">
      <c r="A1241" t="s">
        <v>1555</v>
      </c>
      <c r="B1241" s="679">
        <v>51164.9</v>
      </c>
    </row>
    <row r="1242" spans="1:2" x14ac:dyDescent="0.2">
      <c r="A1242" t="s">
        <v>1556</v>
      </c>
      <c r="B1242" s="679">
        <v>9243.35</v>
      </c>
    </row>
    <row r="1243" spans="1:2" x14ac:dyDescent="0.2">
      <c r="A1243" t="s">
        <v>1557</v>
      </c>
      <c r="B1243" s="679">
        <v>8009.55</v>
      </c>
    </row>
    <row r="1244" spans="1:2" x14ac:dyDescent="0.2">
      <c r="A1244" t="s">
        <v>1558</v>
      </c>
      <c r="B1244" s="679">
        <v>155.06</v>
      </c>
    </row>
    <row r="1245" spans="1:2" x14ac:dyDescent="0.2">
      <c r="A1245" t="s">
        <v>1559</v>
      </c>
      <c r="B1245" s="679">
        <v>134.36000000000001</v>
      </c>
    </row>
    <row r="1246" spans="1:2" x14ac:dyDescent="0.2">
      <c r="A1246" t="s">
        <v>1560</v>
      </c>
      <c r="B1246" s="679">
        <v>27819.01</v>
      </c>
    </row>
    <row r="1247" spans="1:2" x14ac:dyDescent="0.2">
      <c r="A1247" t="s">
        <v>1561</v>
      </c>
      <c r="B1247" s="679">
        <v>24105.21</v>
      </c>
    </row>
    <row r="1248" spans="1:2" x14ac:dyDescent="0.2">
      <c r="A1248" t="s">
        <v>1562</v>
      </c>
      <c r="B1248" s="679">
        <v>5586.3</v>
      </c>
    </row>
    <row r="1249" spans="1:2" x14ac:dyDescent="0.2">
      <c r="A1249" t="s">
        <v>1563</v>
      </c>
      <c r="B1249" s="679">
        <v>4840.46</v>
      </c>
    </row>
    <row r="1250" spans="1:2" x14ac:dyDescent="0.2">
      <c r="A1250" t="s">
        <v>1564</v>
      </c>
      <c r="B1250" s="679">
        <v>11065.37</v>
      </c>
    </row>
    <row r="1251" spans="1:2" x14ac:dyDescent="0.2">
      <c r="A1251" t="s">
        <v>1565</v>
      </c>
      <c r="B1251" s="679">
        <v>9588.17</v>
      </c>
    </row>
    <row r="1252" spans="1:2" x14ac:dyDescent="0.2">
      <c r="A1252" t="s">
        <v>1566</v>
      </c>
      <c r="B1252" s="679">
        <v>10237.540000000001</v>
      </c>
    </row>
    <row r="1253" spans="1:2" x14ac:dyDescent="0.2">
      <c r="A1253" t="s">
        <v>1567</v>
      </c>
      <c r="B1253" s="679">
        <v>8870.86</v>
      </c>
    </row>
    <row r="1254" spans="1:2" x14ac:dyDescent="0.2">
      <c r="A1254" t="s">
        <v>1568</v>
      </c>
      <c r="B1254" s="679">
        <v>9381.0300000000007</v>
      </c>
    </row>
    <row r="1255" spans="1:2" x14ac:dyDescent="0.2">
      <c r="A1255" t="s">
        <v>1569</v>
      </c>
      <c r="B1255" s="679">
        <v>8128.69</v>
      </c>
    </row>
    <row r="1256" spans="1:2" x14ac:dyDescent="0.2">
      <c r="A1256" t="s">
        <v>1570</v>
      </c>
      <c r="B1256" s="679">
        <v>10611.57</v>
      </c>
    </row>
    <row r="1257" spans="1:2" x14ac:dyDescent="0.2">
      <c r="A1257" t="s">
        <v>1571</v>
      </c>
      <c r="B1257" s="679">
        <v>9194.82</v>
      </c>
    </row>
    <row r="1258" spans="1:2" x14ac:dyDescent="0.2">
      <c r="A1258" t="s">
        <v>1572</v>
      </c>
      <c r="B1258" s="679">
        <v>6649.86</v>
      </c>
    </row>
    <row r="1259" spans="1:2" x14ac:dyDescent="0.2">
      <c r="A1259" t="s">
        <v>1573</v>
      </c>
      <c r="B1259" s="679">
        <v>5762.12</v>
      </c>
    </row>
    <row r="1260" spans="1:2" x14ac:dyDescent="0.2">
      <c r="A1260" t="s">
        <v>1574</v>
      </c>
      <c r="B1260" s="679">
        <v>10767.42</v>
      </c>
    </row>
    <row r="1261" spans="1:2" x14ac:dyDescent="0.2">
      <c r="A1261" t="s">
        <v>1575</v>
      </c>
      <c r="B1261" s="679">
        <v>9330.0300000000007</v>
      </c>
    </row>
    <row r="1262" spans="1:2" x14ac:dyDescent="0.2">
      <c r="A1262" t="s">
        <v>1576</v>
      </c>
      <c r="B1262" s="679">
        <v>9243</v>
      </c>
    </row>
    <row r="1263" spans="1:2" x14ac:dyDescent="0.2">
      <c r="A1263" t="s">
        <v>1577</v>
      </c>
      <c r="B1263" s="679">
        <v>8009.17</v>
      </c>
    </row>
    <row r="1264" spans="1:2" x14ac:dyDescent="0.2">
      <c r="A1264" t="s">
        <v>1578</v>
      </c>
      <c r="B1264" s="679">
        <v>13805.7</v>
      </c>
    </row>
    <row r="1265" spans="1:2" x14ac:dyDescent="0.2">
      <c r="A1265" t="s">
        <v>1579</v>
      </c>
      <c r="B1265" s="679">
        <v>11962.78</v>
      </c>
    </row>
    <row r="1266" spans="1:2" x14ac:dyDescent="0.2">
      <c r="A1266" t="s">
        <v>1580</v>
      </c>
      <c r="B1266" s="679">
        <v>0.97</v>
      </c>
    </row>
    <row r="1267" spans="1:2" x14ac:dyDescent="0.2">
      <c r="A1267" t="s">
        <v>1581</v>
      </c>
      <c r="B1267" s="679">
        <v>0.84</v>
      </c>
    </row>
    <row r="1268" spans="1:2" x14ac:dyDescent="0.2">
      <c r="A1268" t="s">
        <v>1582</v>
      </c>
      <c r="B1268" s="679">
        <v>0.73</v>
      </c>
    </row>
    <row r="1269" spans="1:2" x14ac:dyDescent="0.2">
      <c r="A1269" t="s">
        <v>1583</v>
      </c>
      <c r="B1269" s="679">
        <v>0.63</v>
      </c>
    </row>
    <row r="1270" spans="1:2" x14ac:dyDescent="0.2">
      <c r="A1270" t="s">
        <v>1584</v>
      </c>
      <c r="B1270" s="679">
        <v>0.48</v>
      </c>
    </row>
    <row r="1271" spans="1:2" x14ac:dyDescent="0.2">
      <c r="A1271" t="s">
        <v>1585</v>
      </c>
      <c r="B1271" s="679">
        <v>0.42</v>
      </c>
    </row>
    <row r="1272" spans="1:2" x14ac:dyDescent="0.2">
      <c r="A1272" t="s">
        <v>1586</v>
      </c>
      <c r="B1272" s="679">
        <v>1642.97</v>
      </c>
    </row>
    <row r="1273" spans="1:2" x14ac:dyDescent="0.2">
      <c r="A1273" t="s">
        <v>1587</v>
      </c>
      <c r="B1273" s="679">
        <v>1423.71</v>
      </c>
    </row>
    <row r="1274" spans="1:2" x14ac:dyDescent="0.2">
      <c r="A1274" t="s">
        <v>1588</v>
      </c>
      <c r="B1274" s="679">
        <v>2053.7199999999998</v>
      </c>
    </row>
    <row r="1275" spans="1:2" x14ac:dyDescent="0.2">
      <c r="A1275" t="s">
        <v>1589</v>
      </c>
      <c r="B1275" s="679">
        <v>1779.64</v>
      </c>
    </row>
    <row r="1276" spans="1:2" x14ac:dyDescent="0.2">
      <c r="A1276" t="s">
        <v>1590</v>
      </c>
      <c r="B1276" s="679">
        <v>3080.58</v>
      </c>
    </row>
    <row r="1277" spans="1:2" x14ac:dyDescent="0.2">
      <c r="A1277" t="s">
        <v>1591</v>
      </c>
      <c r="B1277" s="679">
        <v>2669.46</v>
      </c>
    </row>
    <row r="1278" spans="1:2" x14ac:dyDescent="0.2">
      <c r="A1278" t="s">
        <v>1592</v>
      </c>
      <c r="B1278" s="679">
        <v>153.04</v>
      </c>
    </row>
    <row r="1279" spans="1:2" x14ac:dyDescent="0.2">
      <c r="A1279" t="s">
        <v>1593</v>
      </c>
      <c r="B1279" s="679">
        <v>132.96</v>
      </c>
    </row>
    <row r="1280" spans="1:2" x14ac:dyDescent="0.2">
      <c r="A1280" t="s">
        <v>1594</v>
      </c>
      <c r="B1280" s="679">
        <v>140.34</v>
      </c>
    </row>
    <row r="1281" spans="1:2" x14ac:dyDescent="0.2">
      <c r="A1281" t="s">
        <v>1595</v>
      </c>
      <c r="B1281" s="679">
        <v>121.96</v>
      </c>
    </row>
    <row r="1282" spans="1:2" x14ac:dyDescent="0.2">
      <c r="A1282" t="s">
        <v>1596</v>
      </c>
      <c r="B1282" s="679">
        <v>134.21</v>
      </c>
    </row>
    <row r="1283" spans="1:2" x14ac:dyDescent="0.2">
      <c r="A1283" t="s">
        <v>1597</v>
      </c>
      <c r="B1283" s="679">
        <v>116.65</v>
      </c>
    </row>
    <row r="1284" spans="1:2" x14ac:dyDescent="0.2">
      <c r="A1284" t="s">
        <v>1598</v>
      </c>
      <c r="B1284" s="679">
        <v>8.3800000000000008</v>
      </c>
    </row>
    <row r="1285" spans="1:2" x14ac:dyDescent="0.2">
      <c r="A1285" t="s">
        <v>1599</v>
      </c>
      <c r="B1285" s="679">
        <v>7.26</v>
      </c>
    </row>
    <row r="1286" spans="1:2" x14ac:dyDescent="0.2">
      <c r="A1286" t="s">
        <v>1600</v>
      </c>
      <c r="B1286" s="679">
        <v>7</v>
      </c>
    </row>
    <row r="1287" spans="1:2" x14ac:dyDescent="0.2">
      <c r="A1287" t="s">
        <v>1601</v>
      </c>
      <c r="B1287" s="679">
        <v>6.06</v>
      </c>
    </row>
    <row r="1288" spans="1:2" x14ac:dyDescent="0.2">
      <c r="A1288" t="s">
        <v>1602</v>
      </c>
      <c r="B1288" s="679">
        <v>1711.7</v>
      </c>
    </row>
    <row r="1289" spans="1:2" x14ac:dyDescent="0.2">
      <c r="A1289" t="s">
        <v>1603</v>
      </c>
      <c r="B1289" s="679">
        <v>1483.09</v>
      </c>
    </row>
    <row r="1290" spans="1:2" x14ac:dyDescent="0.2">
      <c r="A1290" t="s">
        <v>1604</v>
      </c>
      <c r="B1290" s="679">
        <v>23.42</v>
      </c>
    </row>
    <row r="1291" spans="1:2" x14ac:dyDescent="0.2">
      <c r="A1291" t="s">
        <v>1605</v>
      </c>
      <c r="B1291" s="679">
        <v>20.55</v>
      </c>
    </row>
    <row r="1292" spans="1:2" x14ac:dyDescent="0.2">
      <c r="A1292" t="s">
        <v>1606</v>
      </c>
      <c r="B1292" s="679">
        <v>15.66</v>
      </c>
    </row>
    <row r="1293" spans="1:2" x14ac:dyDescent="0.2">
      <c r="A1293" t="s">
        <v>1607</v>
      </c>
      <c r="B1293" s="679">
        <v>13.73</v>
      </c>
    </row>
    <row r="1294" spans="1:2" x14ac:dyDescent="0.2">
      <c r="A1294" t="s">
        <v>1608</v>
      </c>
      <c r="B1294" s="679">
        <v>12.35</v>
      </c>
    </row>
    <row r="1295" spans="1:2" x14ac:dyDescent="0.2">
      <c r="A1295" t="s">
        <v>1609</v>
      </c>
      <c r="B1295" s="679">
        <v>10.84</v>
      </c>
    </row>
    <row r="1296" spans="1:2" x14ac:dyDescent="0.2">
      <c r="A1296" t="s">
        <v>1610</v>
      </c>
      <c r="B1296" s="679">
        <v>10.56</v>
      </c>
    </row>
    <row r="1297" spans="1:2" x14ac:dyDescent="0.2">
      <c r="A1297" t="s">
        <v>1611</v>
      </c>
      <c r="B1297" s="679">
        <v>9.27</v>
      </c>
    </row>
    <row r="1298" spans="1:2" x14ac:dyDescent="0.2">
      <c r="A1298" t="s">
        <v>1612</v>
      </c>
      <c r="B1298" s="679">
        <v>10.31</v>
      </c>
    </row>
    <row r="1299" spans="1:2" x14ac:dyDescent="0.2">
      <c r="A1299" t="s">
        <v>1613</v>
      </c>
      <c r="B1299" s="679">
        <v>9.1999999999999993</v>
      </c>
    </row>
    <row r="1300" spans="1:2" x14ac:dyDescent="0.2">
      <c r="A1300" t="s">
        <v>1614</v>
      </c>
      <c r="B1300" s="679">
        <v>6.88</v>
      </c>
    </row>
    <row r="1301" spans="1:2" x14ac:dyDescent="0.2">
      <c r="A1301" t="s">
        <v>1615</v>
      </c>
      <c r="B1301" s="679">
        <v>6.12</v>
      </c>
    </row>
    <row r="1302" spans="1:2" x14ac:dyDescent="0.2">
      <c r="A1302" t="s">
        <v>1616</v>
      </c>
      <c r="B1302" s="679">
        <v>5.46</v>
      </c>
    </row>
    <row r="1303" spans="1:2" x14ac:dyDescent="0.2">
      <c r="A1303" t="s">
        <v>1617</v>
      </c>
      <c r="B1303" s="679">
        <v>4.87</v>
      </c>
    </row>
    <row r="1304" spans="1:2" x14ac:dyDescent="0.2">
      <c r="A1304" t="s">
        <v>1618</v>
      </c>
      <c r="B1304" s="679">
        <v>4.34</v>
      </c>
    </row>
    <row r="1305" spans="1:2" x14ac:dyDescent="0.2">
      <c r="A1305" t="s">
        <v>1619</v>
      </c>
      <c r="B1305" s="679">
        <v>3.88</v>
      </c>
    </row>
    <row r="1306" spans="1:2" x14ac:dyDescent="0.2">
      <c r="A1306" t="s">
        <v>1620</v>
      </c>
      <c r="B1306" s="679">
        <v>121.24</v>
      </c>
    </row>
    <row r="1307" spans="1:2" x14ac:dyDescent="0.2">
      <c r="A1307" t="s">
        <v>1621</v>
      </c>
      <c r="B1307" s="679">
        <v>105.06</v>
      </c>
    </row>
    <row r="1308" spans="1:2" x14ac:dyDescent="0.2">
      <c r="A1308" t="s">
        <v>1622</v>
      </c>
      <c r="B1308" s="679">
        <v>110.76</v>
      </c>
    </row>
    <row r="1309" spans="1:2" x14ac:dyDescent="0.2">
      <c r="A1309" t="s">
        <v>1623</v>
      </c>
      <c r="B1309" s="679">
        <v>95.97</v>
      </c>
    </row>
    <row r="1310" spans="1:2" x14ac:dyDescent="0.2">
      <c r="A1310" t="s">
        <v>1624</v>
      </c>
      <c r="B1310" s="679">
        <v>104.44</v>
      </c>
    </row>
    <row r="1311" spans="1:2" x14ac:dyDescent="0.2">
      <c r="A1311" t="s">
        <v>1625</v>
      </c>
      <c r="B1311" s="679">
        <v>90.5</v>
      </c>
    </row>
    <row r="1312" spans="1:2" x14ac:dyDescent="0.2">
      <c r="A1312" t="s">
        <v>1626</v>
      </c>
      <c r="B1312" s="679">
        <v>95.5</v>
      </c>
    </row>
    <row r="1313" spans="1:2" x14ac:dyDescent="0.2">
      <c r="A1313" t="s">
        <v>1627</v>
      </c>
      <c r="B1313" s="679">
        <v>82.75</v>
      </c>
    </row>
    <row r="1314" spans="1:2" x14ac:dyDescent="0.2">
      <c r="A1314" t="s">
        <v>1628</v>
      </c>
      <c r="B1314" s="679">
        <v>84.97</v>
      </c>
    </row>
    <row r="1315" spans="1:2" x14ac:dyDescent="0.2">
      <c r="A1315" t="s">
        <v>1629</v>
      </c>
      <c r="B1315" s="679">
        <v>73.63</v>
      </c>
    </row>
    <row r="1316" spans="1:2" x14ac:dyDescent="0.2">
      <c r="A1316" t="s">
        <v>1630</v>
      </c>
      <c r="B1316" s="679">
        <v>67.290000000000006</v>
      </c>
    </row>
    <row r="1317" spans="1:2" x14ac:dyDescent="0.2">
      <c r="A1317" t="s">
        <v>1631</v>
      </c>
      <c r="B1317" s="679">
        <v>58.31</v>
      </c>
    </row>
    <row r="1318" spans="1:2" x14ac:dyDescent="0.2">
      <c r="A1318" t="s">
        <v>1632</v>
      </c>
      <c r="B1318" s="679">
        <v>68.97</v>
      </c>
    </row>
    <row r="1319" spans="1:2" x14ac:dyDescent="0.2">
      <c r="A1319" t="s">
        <v>1633</v>
      </c>
      <c r="B1319" s="679">
        <v>59.76</v>
      </c>
    </row>
    <row r="1320" spans="1:2" x14ac:dyDescent="0.2">
      <c r="A1320" t="s">
        <v>1634</v>
      </c>
      <c r="B1320" s="679">
        <v>50.08</v>
      </c>
    </row>
    <row r="1321" spans="1:2" x14ac:dyDescent="0.2">
      <c r="A1321" t="s">
        <v>1635</v>
      </c>
      <c r="B1321" s="679">
        <v>43.39</v>
      </c>
    </row>
    <row r="1322" spans="1:2" x14ac:dyDescent="0.2">
      <c r="A1322" t="s">
        <v>1636</v>
      </c>
      <c r="B1322" s="679">
        <v>40.24</v>
      </c>
    </row>
    <row r="1323" spans="1:2" x14ac:dyDescent="0.2">
      <c r="A1323" t="s">
        <v>1637</v>
      </c>
      <c r="B1323" s="679">
        <v>34.869999999999997</v>
      </c>
    </row>
    <row r="1324" spans="1:2" x14ac:dyDescent="0.2">
      <c r="A1324" t="s">
        <v>1638</v>
      </c>
      <c r="B1324" s="679">
        <v>19.05</v>
      </c>
    </row>
    <row r="1325" spans="1:2" x14ac:dyDescent="0.2">
      <c r="A1325" t="s">
        <v>1639</v>
      </c>
      <c r="B1325" s="679">
        <v>16.510000000000002</v>
      </c>
    </row>
    <row r="1326" spans="1:2" x14ac:dyDescent="0.2">
      <c r="A1326" t="s">
        <v>1640</v>
      </c>
      <c r="B1326" s="679">
        <v>13.16</v>
      </c>
    </row>
    <row r="1327" spans="1:2" x14ac:dyDescent="0.2">
      <c r="A1327" t="s">
        <v>1641</v>
      </c>
      <c r="B1327" s="679">
        <v>11.4</v>
      </c>
    </row>
    <row r="1328" spans="1:2" x14ac:dyDescent="0.2">
      <c r="A1328" t="s">
        <v>1642</v>
      </c>
      <c r="B1328" s="679">
        <v>13.17</v>
      </c>
    </row>
    <row r="1329" spans="1:2" x14ac:dyDescent="0.2">
      <c r="A1329" t="s">
        <v>1643</v>
      </c>
      <c r="B1329" s="679">
        <v>11.41</v>
      </c>
    </row>
    <row r="1330" spans="1:2" x14ac:dyDescent="0.2">
      <c r="A1330" t="s">
        <v>1644</v>
      </c>
      <c r="B1330" s="679">
        <v>64.61</v>
      </c>
    </row>
    <row r="1331" spans="1:2" x14ac:dyDescent="0.2">
      <c r="A1331" t="s">
        <v>1645</v>
      </c>
      <c r="B1331" s="679">
        <v>55.99</v>
      </c>
    </row>
    <row r="1332" spans="1:2" x14ac:dyDescent="0.2">
      <c r="A1332" t="s">
        <v>1646</v>
      </c>
      <c r="B1332" s="679">
        <v>44.79</v>
      </c>
    </row>
    <row r="1333" spans="1:2" x14ac:dyDescent="0.2">
      <c r="A1333" t="s">
        <v>1647</v>
      </c>
      <c r="B1333" s="679">
        <v>38.81</v>
      </c>
    </row>
    <row r="1334" spans="1:2" x14ac:dyDescent="0.2">
      <c r="A1334" t="s">
        <v>1648</v>
      </c>
      <c r="B1334" s="679">
        <v>35.799999999999997</v>
      </c>
    </row>
    <row r="1335" spans="1:2" x14ac:dyDescent="0.2">
      <c r="A1335" t="s">
        <v>1649</v>
      </c>
      <c r="B1335" s="679">
        <v>31.02</v>
      </c>
    </row>
    <row r="1336" spans="1:2" x14ac:dyDescent="0.2">
      <c r="A1336" t="s">
        <v>1650</v>
      </c>
      <c r="B1336" s="679">
        <v>4.18</v>
      </c>
    </row>
    <row r="1337" spans="1:2" x14ac:dyDescent="0.2">
      <c r="A1337" t="s">
        <v>1651</v>
      </c>
      <c r="B1337" s="679">
        <v>3.62</v>
      </c>
    </row>
    <row r="1338" spans="1:2" x14ac:dyDescent="0.2">
      <c r="A1338" t="s">
        <v>1652</v>
      </c>
      <c r="B1338" s="679">
        <v>2.2999999999999998</v>
      </c>
    </row>
    <row r="1339" spans="1:2" x14ac:dyDescent="0.2">
      <c r="A1339" t="s">
        <v>1653</v>
      </c>
      <c r="B1339" s="679">
        <v>1.99</v>
      </c>
    </row>
    <row r="1340" spans="1:2" x14ac:dyDescent="0.2">
      <c r="A1340" t="s">
        <v>1654</v>
      </c>
      <c r="B1340" s="679">
        <v>1.1499999999999999</v>
      </c>
    </row>
    <row r="1341" spans="1:2" x14ac:dyDescent="0.2">
      <c r="A1341" t="s">
        <v>1655</v>
      </c>
      <c r="B1341" s="679">
        <v>1</v>
      </c>
    </row>
    <row r="1342" spans="1:2" x14ac:dyDescent="0.2">
      <c r="A1342" t="s">
        <v>1656</v>
      </c>
      <c r="B1342" s="679">
        <v>10.5</v>
      </c>
    </row>
    <row r="1343" spans="1:2" x14ac:dyDescent="0.2">
      <c r="A1343" t="s">
        <v>1657</v>
      </c>
      <c r="B1343" s="679">
        <v>9.1</v>
      </c>
    </row>
    <row r="1344" spans="1:2" x14ac:dyDescent="0.2">
      <c r="A1344" t="s">
        <v>1658</v>
      </c>
      <c r="B1344" s="679">
        <v>7.02</v>
      </c>
    </row>
    <row r="1345" spans="1:2" x14ac:dyDescent="0.2">
      <c r="A1345" t="s">
        <v>1659</v>
      </c>
      <c r="B1345" s="679">
        <v>6.08</v>
      </c>
    </row>
    <row r="1346" spans="1:2" x14ac:dyDescent="0.2">
      <c r="A1346" t="s">
        <v>1660</v>
      </c>
      <c r="B1346" s="679">
        <v>8.39</v>
      </c>
    </row>
    <row r="1347" spans="1:2" x14ac:dyDescent="0.2">
      <c r="A1347" t="s">
        <v>1661</v>
      </c>
      <c r="B1347" s="679">
        <v>7.27</v>
      </c>
    </row>
    <row r="1348" spans="1:2" x14ac:dyDescent="0.2">
      <c r="A1348" t="s">
        <v>1662</v>
      </c>
      <c r="B1348" s="679">
        <v>5.14</v>
      </c>
    </row>
    <row r="1349" spans="1:2" x14ac:dyDescent="0.2">
      <c r="A1349" t="s">
        <v>1663</v>
      </c>
      <c r="B1349" s="679">
        <v>4.45</v>
      </c>
    </row>
    <row r="1350" spans="1:2" x14ac:dyDescent="0.2">
      <c r="A1350" t="s">
        <v>1664</v>
      </c>
      <c r="B1350" s="679">
        <v>2.4500000000000002</v>
      </c>
    </row>
    <row r="1351" spans="1:2" x14ac:dyDescent="0.2">
      <c r="A1351" t="s">
        <v>1665</v>
      </c>
      <c r="B1351" s="679">
        <v>2.13</v>
      </c>
    </row>
    <row r="1352" spans="1:2" x14ac:dyDescent="0.2">
      <c r="A1352" t="s">
        <v>1666</v>
      </c>
      <c r="B1352" s="679">
        <v>1.27</v>
      </c>
    </row>
    <row r="1353" spans="1:2" x14ac:dyDescent="0.2">
      <c r="A1353" t="s">
        <v>1667</v>
      </c>
      <c r="B1353" s="679">
        <v>1.1000000000000001</v>
      </c>
    </row>
    <row r="1354" spans="1:2" x14ac:dyDescent="0.2">
      <c r="A1354" t="s">
        <v>1668</v>
      </c>
      <c r="B1354" s="679">
        <v>1.37</v>
      </c>
    </row>
    <row r="1355" spans="1:2" x14ac:dyDescent="0.2">
      <c r="A1355" t="s">
        <v>1669</v>
      </c>
      <c r="B1355" s="679">
        <v>1.18</v>
      </c>
    </row>
    <row r="1356" spans="1:2" x14ac:dyDescent="0.2">
      <c r="A1356" t="s">
        <v>1670</v>
      </c>
      <c r="B1356" s="679">
        <v>0.69</v>
      </c>
    </row>
    <row r="1357" spans="1:2" x14ac:dyDescent="0.2">
      <c r="A1357" t="s">
        <v>1671</v>
      </c>
      <c r="B1357" s="679">
        <v>0.6</v>
      </c>
    </row>
    <row r="1358" spans="1:2" x14ac:dyDescent="0.2">
      <c r="A1358" t="s">
        <v>1672</v>
      </c>
      <c r="B1358" s="679">
        <v>4.18</v>
      </c>
    </row>
    <row r="1359" spans="1:2" x14ac:dyDescent="0.2">
      <c r="A1359" t="s">
        <v>1673</v>
      </c>
      <c r="B1359" s="679">
        <v>3.62</v>
      </c>
    </row>
    <row r="1360" spans="1:2" x14ac:dyDescent="0.2">
      <c r="A1360" t="s">
        <v>1674</v>
      </c>
      <c r="B1360" s="679">
        <v>2.2999999999999998</v>
      </c>
    </row>
    <row r="1361" spans="1:2" x14ac:dyDescent="0.2">
      <c r="A1361" t="s">
        <v>1675</v>
      </c>
      <c r="B1361" s="679">
        <v>1.99</v>
      </c>
    </row>
    <row r="1362" spans="1:2" x14ac:dyDescent="0.2">
      <c r="A1362" t="s">
        <v>1676</v>
      </c>
      <c r="B1362" s="679">
        <v>1.1499999999999999</v>
      </c>
    </row>
    <row r="1363" spans="1:2" x14ac:dyDescent="0.2">
      <c r="A1363" t="s">
        <v>1677</v>
      </c>
      <c r="B1363" s="679">
        <v>1</v>
      </c>
    </row>
    <row r="1364" spans="1:2" x14ac:dyDescent="0.2">
      <c r="A1364" t="s">
        <v>1678</v>
      </c>
      <c r="B1364" s="679">
        <v>10.5</v>
      </c>
    </row>
    <row r="1365" spans="1:2" x14ac:dyDescent="0.2">
      <c r="A1365" t="s">
        <v>1679</v>
      </c>
      <c r="B1365" s="679">
        <v>9.1</v>
      </c>
    </row>
    <row r="1366" spans="1:2" x14ac:dyDescent="0.2">
      <c r="A1366" t="s">
        <v>1680</v>
      </c>
      <c r="B1366" s="679">
        <v>7.02</v>
      </c>
    </row>
    <row r="1367" spans="1:2" x14ac:dyDescent="0.2">
      <c r="A1367" t="s">
        <v>1681</v>
      </c>
      <c r="B1367" s="679">
        <v>6.08</v>
      </c>
    </row>
    <row r="1368" spans="1:2" x14ac:dyDescent="0.2">
      <c r="A1368" t="s">
        <v>1682</v>
      </c>
      <c r="B1368" s="679">
        <v>8.39</v>
      </c>
    </row>
    <row r="1369" spans="1:2" x14ac:dyDescent="0.2">
      <c r="A1369" t="s">
        <v>1683</v>
      </c>
      <c r="B1369" s="679">
        <v>7.27</v>
      </c>
    </row>
    <row r="1370" spans="1:2" x14ac:dyDescent="0.2">
      <c r="A1370" t="s">
        <v>1684</v>
      </c>
      <c r="B1370" s="679">
        <v>5.14</v>
      </c>
    </row>
    <row r="1371" spans="1:2" x14ac:dyDescent="0.2">
      <c r="A1371" t="s">
        <v>1685</v>
      </c>
      <c r="B1371" s="679">
        <v>4.45</v>
      </c>
    </row>
    <row r="1372" spans="1:2" x14ac:dyDescent="0.2">
      <c r="A1372" t="s">
        <v>1686</v>
      </c>
      <c r="B1372" s="679">
        <v>2.4500000000000002</v>
      </c>
    </row>
    <row r="1373" spans="1:2" x14ac:dyDescent="0.2">
      <c r="A1373" t="s">
        <v>1687</v>
      </c>
      <c r="B1373" s="679">
        <v>2.13</v>
      </c>
    </row>
    <row r="1374" spans="1:2" x14ac:dyDescent="0.2">
      <c r="A1374" t="s">
        <v>1688</v>
      </c>
      <c r="B1374" s="679">
        <v>1.27</v>
      </c>
    </row>
    <row r="1375" spans="1:2" x14ac:dyDescent="0.2">
      <c r="A1375" t="s">
        <v>1689</v>
      </c>
      <c r="B1375" s="679">
        <v>1.1000000000000001</v>
      </c>
    </row>
    <row r="1376" spans="1:2" x14ac:dyDescent="0.2">
      <c r="A1376" t="s">
        <v>1690</v>
      </c>
      <c r="B1376" s="679">
        <v>1.37</v>
      </c>
    </row>
    <row r="1377" spans="1:2" x14ac:dyDescent="0.2">
      <c r="A1377" t="s">
        <v>1691</v>
      </c>
      <c r="B1377" s="679">
        <v>1.18</v>
      </c>
    </row>
    <row r="1378" spans="1:2" x14ac:dyDescent="0.2">
      <c r="A1378" t="s">
        <v>1692</v>
      </c>
      <c r="B1378" s="679">
        <v>0.69</v>
      </c>
    </row>
    <row r="1379" spans="1:2" x14ac:dyDescent="0.2">
      <c r="A1379" t="s">
        <v>1693</v>
      </c>
      <c r="B1379" s="679">
        <v>0.6</v>
      </c>
    </row>
    <row r="1380" spans="1:2" x14ac:dyDescent="0.2">
      <c r="A1380" t="s">
        <v>1694</v>
      </c>
      <c r="B1380" s="679">
        <v>2.2999999999999998</v>
      </c>
    </row>
    <row r="1381" spans="1:2" x14ac:dyDescent="0.2">
      <c r="A1381" t="s">
        <v>1695</v>
      </c>
      <c r="B1381" s="679">
        <v>1.99</v>
      </c>
    </row>
    <row r="1382" spans="1:2" x14ac:dyDescent="0.2">
      <c r="A1382" t="s">
        <v>1696</v>
      </c>
      <c r="B1382" s="679">
        <v>1.1499999999999999</v>
      </c>
    </row>
    <row r="1383" spans="1:2" x14ac:dyDescent="0.2">
      <c r="A1383" t="s">
        <v>1697</v>
      </c>
      <c r="B1383" s="679">
        <v>1</v>
      </c>
    </row>
    <row r="1384" spans="1:2" x14ac:dyDescent="0.2">
      <c r="A1384" t="s">
        <v>1698</v>
      </c>
      <c r="B1384" s="679">
        <v>3.87</v>
      </c>
    </row>
    <row r="1385" spans="1:2" x14ac:dyDescent="0.2">
      <c r="A1385" t="s">
        <v>1699</v>
      </c>
      <c r="B1385" s="679">
        <v>3.35</v>
      </c>
    </row>
    <row r="1386" spans="1:2" x14ac:dyDescent="0.2">
      <c r="A1386" t="s">
        <v>1700</v>
      </c>
      <c r="B1386" s="679">
        <v>8.39</v>
      </c>
    </row>
    <row r="1387" spans="1:2" x14ac:dyDescent="0.2">
      <c r="A1387" t="s">
        <v>1701</v>
      </c>
      <c r="B1387" s="679">
        <v>7.27</v>
      </c>
    </row>
    <row r="1388" spans="1:2" x14ac:dyDescent="0.2">
      <c r="A1388" t="s">
        <v>1702</v>
      </c>
      <c r="B1388" s="679">
        <v>4.18</v>
      </c>
    </row>
    <row r="1389" spans="1:2" x14ac:dyDescent="0.2">
      <c r="A1389" t="s">
        <v>1703</v>
      </c>
      <c r="B1389" s="679">
        <v>3.62</v>
      </c>
    </row>
    <row r="1390" spans="1:2" x14ac:dyDescent="0.2">
      <c r="A1390" t="s">
        <v>1704</v>
      </c>
      <c r="B1390" s="679">
        <v>2.4500000000000002</v>
      </c>
    </row>
    <row r="1391" spans="1:2" x14ac:dyDescent="0.2">
      <c r="A1391" t="s">
        <v>1705</v>
      </c>
      <c r="B1391" s="679">
        <v>2.13</v>
      </c>
    </row>
    <row r="1392" spans="1:2" x14ac:dyDescent="0.2">
      <c r="A1392" t="s">
        <v>1706</v>
      </c>
      <c r="B1392" s="679">
        <v>1.27</v>
      </c>
    </row>
    <row r="1393" spans="1:2" x14ac:dyDescent="0.2">
      <c r="A1393" t="s">
        <v>1707</v>
      </c>
      <c r="B1393" s="679">
        <v>1.1000000000000001</v>
      </c>
    </row>
    <row r="1394" spans="1:2" x14ac:dyDescent="0.2">
      <c r="A1394" t="s">
        <v>1708</v>
      </c>
      <c r="B1394" s="679">
        <v>1.37</v>
      </c>
    </row>
    <row r="1395" spans="1:2" x14ac:dyDescent="0.2">
      <c r="A1395" t="s">
        <v>1709</v>
      </c>
      <c r="B1395" s="679">
        <v>1.18</v>
      </c>
    </row>
    <row r="1396" spans="1:2" x14ac:dyDescent="0.2">
      <c r="A1396" t="s">
        <v>1710</v>
      </c>
      <c r="B1396" s="679">
        <v>0.69</v>
      </c>
    </row>
    <row r="1397" spans="1:2" x14ac:dyDescent="0.2">
      <c r="A1397" t="s">
        <v>1711</v>
      </c>
      <c r="B1397" s="679">
        <v>0.6</v>
      </c>
    </row>
    <row r="1398" spans="1:2" x14ac:dyDescent="0.2">
      <c r="A1398" t="s">
        <v>1712</v>
      </c>
      <c r="B1398" s="679">
        <v>2.2999999999999998</v>
      </c>
    </row>
    <row r="1399" spans="1:2" x14ac:dyDescent="0.2">
      <c r="A1399" t="s">
        <v>1713</v>
      </c>
      <c r="B1399" s="679">
        <v>1.99</v>
      </c>
    </row>
    <row r="1400" spans="1:2" x14ac:dyDescent="0.2">
      <c r="A1400" t="s">
        <v>1714</v>
      </c>
      <c r="B1400" s="679">
        <v>1.1499999999999999</v>
      </c>
    </row>
    <row r="1401" spans="1:2" x14ac:dyDescent="0.2">
      <c r="A1401" t="s">
        <v>1715</v>
      </c>
      <c r="B1401" s="679">
        <v>1</v>
      </c>
    </row>
    <row r="1402" spans="1:2" x14ac:dyDescent="0.2">
      <c r="A1402" t="s">
        <v>1716</v>
      </c>
      <c r="B1402" s="679">
        <v>3.87</v>
      </c>
    </row>
    <row r="1403" spans="1:2" x14ac:dyDescent="0.2">
      <c r="A1403" t="s">
        <v>1717</v>
      </c>
      <c r="B1403" s="679">
        <v>3.35</v>
      </c>
    </row>
    <row r="1404" spans="1:2" x14ac:dyDescent="0.2">
      <c r="A1404" t="s">
        <v>1718</v>
      </c>
      <c r="B1404" s="679">
        <v>8.39</v>
      </c>
    </row>
    <row r="1405" spans="1:2" x14ac:dyDescent="0.2">
      <c r="A1405" t="s">
        <v>1719</v>
      </c>
      <c r="B1405" s="679">
        <v>7.27</v>
      </c>
    </row>
    <row r="1406" spans="1:2" x14ac:dyDescent="0.2">
      <c r="A1406" t="s">
        <v>1720</v>
      </c>
      <c r="B1406" s="679">
        <v>4.18</v>
      </c>
    </row>
    <row r="1407" spans="1:2" x14ac:dyDescent="0.2">
      <c r="A1407" t="s">
        <v>1721</v>
      </c>
      <c r="B1407" s="679">
        <v>3.62</v>
      </c>
    </row>
    <row r="1408" spans="1:2" x14ac:dyDescent="0.2">
      <c r="A1408" t="s">
        <v>1722</v>
      </c>
      <c r="B1408" s="679">
        <v>2.4500000000000002</v>
      </c>
    </row>
    <row r="1409" spans="1:2" x14ac:dyDescent="0.2">
      <c r="A1409" t="s">
        <v>1723</v>
      </c>
      <c r="B1409" s="679">
        <v>2.13</v>
      </c>
    </row>
    <row r="1410" spans="1:2" x14ac:dyDescent="0.2">
      <c r="A1410" t="s">
        <v>1724</v>
      </c>
      <c r="B1410" s="679">
        <v>1.27</v>
      </c>
    </row>
    <row r="1411" spans="1:2" x14ac:dyDescent="0.2">
      <c r="A1411" t="s">
        <v>1725</v>
      </c>
      <c r="B1411" s="679">
        <v>1.1000000000000001</v>
      </c>
    </row>
    <row r="1412" spans="1:2" x14ac:dyDescent="0.2">
      <c r="A1412" t="s">
        <v>1726</v>
      </c>
      <c r="B1412" s="679">
        <v>1.37</v>
      </c>
    </row>
    <row r="1413" spans="1:2" x14ac:dyDescent="0.2">
      <c r="A1413" t="s">
        <v>1727</v>
      </c>
      <c r="B1413" s="679">
        <v>1.18</v>
      </c>
    </row>
    <row r="1414" spans="1:2" x14ac:dyDescent="0.2">
      <c r="A1414" t="s">
        <v>1728</v>
      </c>
      <c r="B1414" s="679">
        <v>0.69</v>
      </c>
    </row>
    <row r="1415" spans="1:2" x14ac:dyDescent="0.2">
      <c r="A1415" t="s">
        <v>1729</v>
      </c>
      <c r="B1415" s="679">
        <v>0.6</v>
      </c>
    </row>
    <row r="1416" spans="1:2" x14ac:dyDescent="0.2">
      <c r="A1416" t="s">
        <v>1730</v>
      </c>
      <c r="B1416" s="679">
        <v>2.2999999999999998</v>
      </c>
    </row>
    <row r="1417" spans="1:2" x14ac:dyDescent="0.2">
      <c r="A1417" t="s">
        <v>1731</v>
      </c>
      <c r="B1417" s="679">
        <v>1.99</v>
      </c>
    </row>
    <row r="1418" spans="1:2" x14ac:dyDescent="0.2">
      <c r="A1418" t="s">
        <v>1732</v>
      </c>
      <c r="B1418" s="679">
        <v>2.06</v>
      </c>
    </row>
    <row r="1419" spans="1:2" x14ac:dyDescent="0.2">
      <c r="A1419" t="s">
        <v>1733</v>
      </c>
      <c r="B1419" s="679">
        <v>1.79</v>
      </c>
    </row>
    <row r="1420" spans="1:2" x14ac:dyDescent="0.2">
      <c r="A1420" t="s">
        <v>1734</v>
      </c>
      <c r="B1420" s="679">
        <v>5.87</v>
      </c>
    </row>
    <row r="1421" spans="1:2" x14ac:dyDescent="0.2">
      <c r="A1421" t="s">
        <v>1735</v>
      </c>
      <c r="B1421" s="679">
        <v>5.09</v>
      </c>
    </row>
    <row r="1422" spans="1:2" x14ac:dyDescent="0.2">
      <c r="A1422" t="s">
        <v>1736</v>
      </c>
      <c r="B1422" s="679">
        <v>5.28</v>
      </c>
    </row>
    <row r="1423" spans="1:2" x14ac:dyDescent="0.2">
      <c r="A1423" t="s">
        <v>1737</v>
      </c>
      <c r="B1423" s="679">
        <v>4.58</v>
      </c>
    </row>
    <row r="1424" spans="1:2" x14ac:dyDescent="0.2">
      <c r="A1424" t="s">
        <v>1738</v>
      </c>
      <c r="B1424" s="679">
        <v>5.87</v>
      </c>
    </row>
    <row r="1425" spans="1:2" x14ac:dyDescent="0.2">
      <c r="A1425" t="s">
        <v>1739</v>
      </c>
      <c r="B1425" s="679">
        <v>5.09</v>
      </c>
    </row>
    <row r="1426" spans="1:2" x14ac:dyDescent="0.2">
      <c r="A1426" t="s">
        <v>1740</v>
      </c>
      <c r="B1426" s="679">
        <v>2.4500000000000002</v>
      </c>
    </row>
    <row r="1427" spans="1:2" x14ac:dyDescent="0.2">
      <c r="A1427" t="s">
        <v>1741</v>
      </c>
      <c r="B1427" s="679">
        <v>2.13</v>
      </c>
    </row>
    <row r="1428" spans="1:2" x14ac:dyDescent="0.2">
      <c r="A1428" t="s">
        <v>1742</v>
      </c>
      <c r="B1428" s="679">
        <v>2.21</v>
      </c>
    </row>
    <row r="1429" spans="1:2" x14ac:dyDescent="0.2">
      <c r="A1429" t="s">
        <v>1743</v>
      </c>
      <c r="B1429" s="679">
        <v>1.92</v>
      </c>
    </row>
    <row r="1430" spans="1:2" x14ac:dyDescent="0.2">
      <c r="A1430" t="s">
        <v>1744</v>
      </c>
      <c r="B1430" s="679">
        <v>1.37</v>
      </c>
    </row>
    <row r="1431" spans="1:2" x14ac:dyDescent="0.2">
      <c r="A1431" t="s">
        <v>1745</v>
      </c>
      <c r="B1431" s="679">
        <v>1.18</v>
      </c>
    </row>
    <row r="1432" spans="1:2" x14ac:dyDescent="0.2">
      <c r="A1432" t="s">
        <v>1746</v>
      </c>
      <c r="B1432" s="679">
        <v>0.69</v>
      </c>
    </row>
    <row r="1433" spans="1:2" x14ac:dyDescent="0.2">
      <c r="A1433" t="s">
        <v>1747</v>
      </c>
      <c r="B1433" s="679">
        <v>0.6</v>
      </c>
    </row>
    <row r="1434" spans="1:2" x14ac:dyDescent="0.2">
      <c r="A1434" t="s">
        <v>1748</v>
      </c>
      <c r="B1434" s="679">
        <v>2.2999999999999998</v>
      </c>
    </row>
    <row r="1435" spans="1:2" x14ac:dyDescent="0.2">
      <c r="A1435" t="s">
        <v>1749</v>
      </c>
      <c r="B1435" s="679">
        <v>1.99</v>
      </c>
    </row>
    <row r="1436" spans="1:2" x14ac:dyDescent="0.2">
      <c r="A1436" t="s">
        <v>1750</v>
      </c>
      <c r="B1436" s="679">
        <v>2.06</v>
      </c>
    </row>
    <row r="1437" spans="1:2" x14ac:dyDescent="0.2">
      <c r="A1437" t="s">
        <v>1751</v>
      </c>
      <c r="B1437" s="679">
        <v>1.79</v>
      </c>
    </row>
    <row r="1438" spans="1:2" x14ac:dyDescent="0.2">
      <c r="A1438" t="s">
        <v>1752</v>
      </c>
      <c r="B1438" s="679">
        <v>5.87</v>
      </c>
    </row>
    <row r="1439" spans="1:2" x14ac:dyDescent="0.2">
      <c r="A1439" t="s">
        <v>1753</v>
      </c>
      <c r="B1439" s="679">
        <v>5.09</v>
      </c>
    </row>
    <row r="1440" spans="1:2" x14ac:dyDescent="0.2">
      <c r="A1440" t="s">
        <v>1754</v>
      </c>
      <c r="B1440" s="679">
        <v>5.28</v>
      </c>
    </row>
    <row r="1441" spans="1:2" x14ac:dyDescent="0.2">
      <c r="A1441" t="s">
        <v>1755</v>
      </c>
      <c r="B1441" s="679">
        <v>4.58</v>
      </c>
    </row>
    <row r="1442" spans="1:2" x14ac:dyDescent="0.2">
      <c r="A1442" t="s">
        <v>1756</v>
      </c>
      <c r="B1442" s="679">
        <v>5.87</v>
      </c>
    </row>
    <row r="1443" spans="1:2" x14ac:dyDescent="0.2">
      <c r="A1443" t="s">
        <v>1757</v>
      </c>
      <c r="B1443" s="679">
        <v>5.09</v>
      </c>
    </row>
    <row r="1444" spans="1:2" x14ac:dyDescent="0.2">
      <c r="A1444" t="s">
        <v>1758</v>
      </c>
      <c r="B1444" s="679">
        <v>2.4500000000000002</v>
      </c>
    </row>
    <row r="1445" spans="1:2" x14ac:dyDescent="0.2">
      <c r="A1445" t="s">
        <v>1759</v>
      </c>
      <c r="B1445" s="679">
        <v>2.13</v>
      </c>
    </row>
    <row r="1446" spans="1:2" x14ac:dyDescent="0.2">
      <c r="A1446" t="s">
        <v>1760</v>
      </c>
      <c r="B1446" s="679">
        <v>2.21</v>
      </c>
    </row>
    <row r="1447" spans="1:2" x14ac:dyDescent="0.2">
      <c r="A1447" t="s">
        <v>1761</v>
      </c>
      <c r="B1447" s="679">
        <v>1.92</v>
      </c>
    </row>
    <row r="1448" spans="1:2" x14ac:dyDescent="0.2">
      <c r="A1448" t="s">
        <v>1762</v>
      </c>
      <c r="B1448" s="679">
        <v>1.37</v>
      </c>
    </row>
    <row r="1449" spans="1:2" x14ac:dyDescent="0.2">
      <c r="A1449" t="s">
        <v>1763</v>
      </c>
      <c r="B1449" s="679">
        <v>1.18</v>
      </c>
    </row>
    <row r="1450" spans="1:2" x14ac:dyDescent="0.2">
      <c r="A1450" t="s">
        <v>1764</v>
      </c>
      <c r="B1450" s="679">
        <v>0.69</v>
      </c>
    </row>
    <row r="1451" spans="1:2" x14ac:dyDescent="0.2">
      <c r="A1451" t="s">
        <v>1765</v>
      </c>
      <c r="B1451" s="679">
        <v>0.6</v>
      </c>
    </row>
    <row r="1452" spans="1:2" x14ac:dyDescent="0.2">
      <c r="A1452" t="s">
        <v>1766</v>
      </c>
      <c r="B1452" s="679">
        <v>4.18</v>
      </c>
    </row>
    <row r="1453" spans="1:2" x14ac:dyDescent="0.2">
      <c r="A1453" t="s">
        <v>1767</v>
      </c>
      <c r="B1453" s="679">
        <v>3.62</v>
      </c>
    </row>
    <row r="1454" spans="1:2" x14ac:dyDescent="0.2">
      <c r="A1454" t="s">
        <v>1768</v>
      </c>
      <c r="B1454" s="679">
        <v>3.87</v>
      </c>
    </row>
    <row r="1455" spans="1:2" x14ac:dyDescent="0.2">
      <c r="A1455" t="s">
        <v>1769</v>
      </c>
      <c r="B1455" s="679">
        <v>3.35</v>
      </c>
    </row>
    <row r="1456" spans="1:2" x14ac:dyDescent="0.2">
      <c r="A1456" t="s">
        <v>1770</v>
      </c>
      <c r="B1456" s="679">
        <v>2.2999999999999998</v>
      </c>
    </row>
    <row r="1457" spans="1:2" x14ac:dyDescent="0.2">
      <c r="A1457" t="s">
        <v>1771</v>
      </c>
      <c r="B1457" s="679">
        <v>1.99</v>
      </c>
    </row>
    <row r="1458" spans="1:2" x14ac:dyDescent="0.2">
      <c r="A1458" t="s">
        <v>1772</v>
      </c>
      <c r="B1458" s="679">
        <v>3.87</v>
      </c>
    </row>
    <row r="1459" spans="1:2" x14ac:dyDescent="0.2">
      <c r="A1459" t="s">
        <v>1773</v>
      </c>
      <c r="B1459" s="679">
        <v>3.35</v>
      </c>
    </row>
    <row r="1460" spans="1:2" x14ac:dyDescent="0.2">
      <c r="A1460" t="s">
        <v>1774</v>
      </c>
      <c r="B1460" s="679">
        <v>12.57</v>
      </c>
    </row>
    <row r="1461" spans="1:2" x14ac:dyDescent="0.2">
      <c r="A1461" t="s">
        <v>1775</v>
      </c>
      <c r="B1461" s="679">
        <v>10.89</v>
      </c>
    </row>
    <row r="1462" spans="1:2" x14ac:dyDescent="0.2">
      <c r="A1462" t="s">
        <v>1776</v>
      </c>
      <c r="B1462" s="679">
        <v>10.48</v>
      </c>
    </row>
    <row r="1463" spans="1:2" x14ac:dyDescent="0.2">
      <c r="A1463" t="s">
        <v>1777</v>
      </c>
      <c r="B1463" s="679">
        <v>9.08</v>
      </c>
    </row>
    <row r="1464" spans="1:2" x14ac:dyDescent="0.2">
      <c r="A1464" t="s">
        <v>1778</v>
      </c>
      <c r="B1464" s="679">
        <v>0.69</v>
      </c>
    </row>
    <row r="1465" spans="1:2" x14ac:dyDescent="0.2">
      <c r="A1465" t="s">
        <v>1779</v>
      </c>
      <c r="B1465" s="679">
        <v>0.6</v>
      </c>
    </row>
    <row r="1466" spans="1:2" x14ac:dyDescent="0.2">
      <c r="A1466" t="s">
        <v>1780</v>
      </c>
      <c r="B1466" s="679">
        <v>0.45</v>
      </c>
    </row>
    <row r="1467" spans="1:2" x14ac:dyDescent="0.2">
      <c r="A1467" t="s">
        <v>1781</v>
      </c>
      <c r="B1467" s="679">
        <v>0.39</v>
      </c>
    </row>
    <row r="1468" spans="1:2" x14ac:dyDescent="0.2">
      <c r="A1468" t="s">
        <v>1782</v>
      </c>
      <c r="B1468" s="679">
        <v>3.82</v>
      </c>
    </row>
    <row r="1469" spans="1:2" x14ac:dyDescent="0.2">
      <c r="A1469" t="s">
        <v>1783</v>
      </c>
      <c r="B1469" s="679">
        <v>3.31</v>
      </c>
    </row>
    <row r="1470" spans="1:2" x14ac:dyDescent="0.2">
      <c r="A1470" t="s">
        <v>1784</v>
      </c>
      <c r="B1470" s="679">
        <v>2.77</v>
      </c>
    </row>
    <row r="1471" spans="1:2" x14ac:dyDescent="0.2">
      <c r="A1471" t="s">
        <v>1785</v>
      </c>
      <c r="B1471" s="679">
        <v>2.4</v>
      </c>
    </row>
    <row r="1472" spans="1:2" x14ac:dyDescent="0.2">
      <c r="A1472" t="s">
        <v>1786</v>
      </c>
      <c r="B1472" s="679">
        <v>1.37</v>
      </c>
    </row>
    <row r="1473" spans="1:2" x14ac:dyDescent="0.2">
      <c r="A1473" t="s">
        <v>1787</v>
      </c>
      <c r="B1473" s="679">
        <v>1.18</v>
      </c>
    </row>
    <row r="1474" spans="1:2" x14ac:dyDescent="0.2">
      <c r="A1474" t="s">
        <v>1788</v>
      </c>
      <c r="B1474" s="679">
        <v>4.18</v>
      </c>
    </row>
    <row r="1475" spans="1:2" x14ac:dyDescent="0.2">
      <c r="A1475" t="s">
        <v>1789</v>
      </c>
      <c r="B1475" s="679">
        <v>3.62</v>
      </c>
    </row>
    <row r="1476" spans="1:2" x14ac:dyDescent="0.2">
      <c r="A1476" t="s">
        <v>1790</v>
      </c>
      <c r="B1476" s="679">
        <v>3.87</v>
      </c>
    </row>
    <row r="1477" spans="1:2" x14ac:dyDescent="0.2">
      <c r="A1477" t="s">
        <v>1791</v>
      </c>
      <c r="B1477" s="679">
        <v>3.35</v>
      </c>
    </row>
    <row r="1478" spans="1:2" x14ac:dyDescent="0.2">
      <c r="A1478" t="s">
        <v>1792</v>
      </c>
      <c r="B1478" s="679">
        <v>2.2999999999999998</v>
      </c>
    </row>
    <row r="1479" spans="1:2" x14ac:dyDescent="0.2">
      <c r="A1479" t="s">
        <v>1793</v>
      </c>
      <c r="B1479" s="679">
        <v>1.99</v>
      </c>
    </row>
    <row r="1480" spans="1:2" x14ac:dyDescent="0.2">
      <c r="A1480" t="s">
        <v>1794</v>
      </c>
      <c r="B1480" s="679">
        <v>3.87</v>
      </c>
    </row>
    <row r="1481" spans="1:2" x14ac:dyDescent="0.2">
      <c r="A1481" t="s">
        <v>1795</v>
      </c>
      <c r="B1481" s="679">
        <v>3.35</v>
      </c>
    </row>
    <row r="1482" spans="1:2" x14ac:dyDescent="0.2">
      <c r="A1482" t="s">
        <v>1796</v>
      </c>
      <c r="B1482" s="679">
        <v>12.57</v>
      </c>
    </row>
    <row r="1483" spans="1:2" x14ac:dyDescent="0.2">
      <c r="A1483" t="s">
        <v>1797</v>
      </c>
      <c r="B1483" s="679">
        <v>10.89</v>
      </c>
    </row>
    <row r="1484" spans="1:2" x14ac:dyDescent="0.2">
      <c r="A1484" t="s">
        <v>1798</v>
      </c>
      <c r="B1484" s="679">
        <v>10.48</v>
      </c>
    </row>
    <row r="1485" spans="1:2" x14ac:dyDescent="0.2">
      <c r="A1485" t="s">
        <v>1799</v>
      </c>
      <c r="B1485" s="679">
        <v>9.08</v>
      </c>
    </row>
    <row r="1486" spans="1:2" x14ac:dyDescent="0.2">
      <c r="A1486" t="s">
        <v>1800</v>
      </c>
      <c r="B1486" s="679">
        <v>0.69</v>
      </c>
    </row>
    <row r="1487" spans="1:2" x14ac:dyDescent="0.2">
      <c r="A1487" t="s">
        <v>1801</v>
      </c>
      <c r="B1487" s="679">
        <v>0.6</v>
      </c>
    </row>
    <row r="1488" spans="1:2" x14ac:dyDescent="0.2">
      <c r="A1488" t="s">
        <v>1802</v>
      </c>
      <c r="B1488" s="679">
        <v>0.45</v>
      </c>
    </row>
    <row r="1489" spans="1:2" x14ac:dyDescent="0.2">
      <c r="A1489" t="s">
        <v>1803</v>
      </c>
      <c r="B1489" s="679">
        <v>0.39</v>
      </c>
    </row>
    <row r="1490" spans="1:2" x14ac:dyDescent="0.2">
      <c r="A1490" t="s">
        <v>1804</v>
      </c>
      <c r="B1490" s="679">
        <v>3.82</v>
      </c>
    </row>
    <row r="1491" spans="1:2" x14ac:dyDescent="0.2">
      <c r="A1491" t="s">
        <v>1805</v>
      </c>
      <c r="B1491" s="679">
        <v>3.31</v>
      </c>
    </row>
    <row r="1492" spans="1:2" x14ac:dyDescent="0.2">
      <c r="A1492" t="s">
        <v>1806</v>
      </c>
      <c r="B1492" s="679">
        <v>2.77</v>
      </c>
    </row>
    <row r="1493" spans="1:2" x14ac:dyDescent="0.2">
      <c r="A1493" t="s">
        <v>1807</v>
      </c>
      <c r="B1493" s="679">
        <v>2.4</v>
      </c>
    </row>
    <row r="1494" spans="1:2" x14ac:dyDescent="0.2">
      <c r="A1494" t="s">
        <v>1808</v>
      </c>
      <c r="B1494" s="679">
        <v>1.37</v>
      </c>
    </row>
    <row r="1495" spans="1:2" x14ac:dyDescent="0.2">
      <c r="A1495" t="s">
        <v>1809</v>
      </c>
      <c r="B1495" s="679">
        <v>1.18</v>
      </c>
    </row>
    <row r="1496" spans="1:2" x14ac:dyDescent="0.2">
      <c r="A1496" t="s">
        <v>1810</v>
      </c>
      <c r="B1496" s="679">
        <v>7.02</v>
      </c>
    </row>
    <row r="1497" spans="1:2" x14ac:dyDescent="0.2">
      <c r="A1497" t="s">
        <v>1811</v>
      </c>
      <c r="B1497" s="679">
        <v>6.08</v>
      </c>
    </row>
    <row r="1498" spans="1:2" x14ac:dyDescent="0.2">
      <c r="A1498" t="s">
        <v>1812</v>
      </c>
      <c r="B1498" s="679">
        <v>4.18</v>
      </c>
    </row>
    <row r="1499" spans="1:2" x14ac:dyDescent="0.2">
      <c r="A1499" t="s">
        <v>1813</v>
      </c>
      <c r="B1499" s="679">
        <v>3.62</v>
      </c>
    </row>
    <row r="1500" spans="1:2" x14ac:dyDescent="0.2">
      <c r="A1500" t="s">
        <v>1814</v>
      </c>
      <c r="B1500" s="679">
        <v>3.87</v>
      </c>
    </row>
    <row r="1501" spans="1:2" x14ac:dyDescent="0.2">
      <c r="A1501" t="s">
        <v>1815</v>
      </c>
      <c r="B1501" s="679">
        <v>3.35</v>
      </c>
    </row>
    <row r="1502" spans="1:2" x14ac:dyDescent="0.2">
      <c r="A1502" t="s">
        <v>1816</v>
      </c>
      <c r="B1502" s="679">
        <v>7.02</v>
      </c>
    </row>
    <row r="1503" spans="1:2" x14ac:dyDescent="0.2">
      <c r="A1503" t="s">
        <v>1817</v>
      </c>
      <c r="B1503" s="679">
        <v>6.08</v>
      </c>
    </row>
    <row r="1504" spans="1:2" x14ac:dyDescent="0.2">
      <c r="A1504" t="s">
        <v>1818</v>
      </c>
      <c r="B1504" s="679">
        <v>12.57</v>
      </c>
    </row>
    <row r="1505" spans="1:2" x14ac:dyDescent="0.2">
      <c r="A1505" t="s">
        <v>1819</v>
      </c>
      <c r="B1505" s="679">
        <v>10.89</v>
      </c>
    </row>
    <row r="1506" spans="1:2" x14ac:dyDescent="0.2">
      <c r="A1506" t="s">
        <v>1820</v>
      </c>
      <c r="B1506" s="679">
        <v>10.48</v>
      </c>
    </row>
    <row r="1507" spans="1:2" x14ac:dyDescent="0.2">
      <c r="A1507" t="s">
        <v>1821</v>
      </c>
      <c r="B1507" s="679">
        <v>9.08</v>
      </c>
    </row>
    <row r="1508" spans="1:2" x14ac:dyDescent="0.2">
      <c r="A1508" t="s">
        <v>1822</v>
      </c>
      <c r="B1508" s="679">
        <v>7.66</v>
      </c>
    </row>
    <row r="1509" spans="1:2" x14ac:dyDescent="0.2">
      <c r="A1509" t="s">
        <v>1823</v>
      </c>
      <c r="B1509" s="679">
        <v>6.63</v>
      </c>
    </row>
    <row r="1510" spans="1:2" x14ac:dyDescent="0.2">
      <c r="A1510" t="s">
        <v>1824</v>
      </c>
      <c r="B1510" s="679">
        <v>5.14</v>
      </c>
    </row>
    <row r="1511" spans="1:2" x14ac:dyDescent="0.2">
      <c r="A1511" t="s">
        <v>1825</v>
      </c>
      <c r="B1511" s="679">
        <v>4.45</v>
      </c>
    </row>
    <row r="1512" spans="1:2" x14ac:dyDescent="0.2">
      <c r="A1512" t="s">
        <v>1826</v>
      </c>
      <c r="B1512" s="679">
        <v>3.89</v>
      </c>
    </row>
    <row r="1513" spans="1:2" x14ac:dyDescent="0.2">
      <c r="A1513" t="s">
        <v>1827</v>
      </c>
      <c r="B1513" s="679">
        <v>3.37</v>
      </c>
    </row>
    <row r="1514" spans="1:2" x14ac:dyDescent="0.2">
      <c r="A1514" t="s">
        <v>1828</v>
      </c>
      <c r="B1514" s="679">
        <v>0.69</v>
      </c>
    </row>
    <row r="1515" spans="1:2" x14ac:dyDescent="0.2">
      <c r="A1515" t="s">
        <v>1829</v>
      </c>
      <c r="B1515" s="679">
        <v>0.6</v>
      </c>
    </row>
    <row r="1516" spans="1:2" x14ac:dyDescent="0.2">
      <c r="A1516" t="s">
        <v>1830</v>
      </c>
      <c r="B1516" s="679">
        <v>0.45</v>
      </c>
    </row>
    <row r="1517" spans="1:2" x14ac:dyDescent="0.2">
      <c r="A1517" t="s">
        <v>1831</v>
      </c>
      <c r="B1517" s="679">
        <v>0.39</v>
      </c>
    </row>
    <row r="1518" spans="1:2" x14ac:dyDescent="0.2">
      <c r="A1518" t="s">
        <v>1832</v>
      </c>
      <c r="B1518" s="679">
        <v>4.18</v>
      </c>
    </row>
    <row r="1519" spans="1:2" x14ac:dyDescent="0.2">
      <c r="A1519" t="s">
        <v>1833</v>
      </c>
      <c r="B1519" s="679">
        <v>3.62</v>
      </c>
    </row>
    <row r="1520" spans="1:2" x14ac:dyDescent="0.2">
      <c r="A1520" t="s">
        <v>1834</v>
      </c>
      <c r="B1520" s="679">
        <v>2.77</v>
      </c>
    </row>
    <row r="1521" spans="1:2" x14ac:dyDescent="0.2">
      <c r="A1521" t="s">
        <v>1835</v>
      </c>
      <c r="B1521" s="679">
        <v>2.4</v>
      </c>
    </row>
    <row r="1522" spans="1:2" x14ac:dyDescent="0.2">
      <c r="A1522" t="s">
        <v>1836</v>
      </c>
      <c r="B1522" s="679">
        <v>2.1</v>
      </c>
    </row>
    <row r="1523" spans="1:2" x14ac:dyDescent="0.2">
      <c r="A1523" t="s">
        <v>1837</v>
      </c>
      <c r="B1523" s="679">
        <v>1.82</v>
      </c>
    </row>
    <row r="1524" spans="1:2" x14ac:dyDescent="0.2">
      <c r="A1524" t="s">
        <v>1838</v>
      </c>
      <c r="B1524" s="679">
        <v>7.02</v>
      </c>
    </row>
    <row r="1525" spans="1:2" x14ac:dyDescent="0.2">
      <c r="A1525" t="s">
        <v>1839</v>
      </c>
      <c r="B1525" s="679">
        <v>6.08</v>
      </c>
    </row>
    <row r="1526" spans="1:2" x14ac:dyDescent="0.2">
      <c r="A1526" t="s">
        <v>1840</v>
      </c>
      <c r="B1526" s="679">
        <v>4.18</v>
      </c>
    </row>
    <row r="1527" spans="1:2" x14ac:dyDescent="0.2">
      <c r="A1527" t="s">
        <v>1841</v>
      </c>
      <c r="B1527" s="679">
        <v>3.62</v>
      </c>
    </row>
    <row r="1528" spans="1:2" x14ac:dyDescent="0.2">
      <c r="A1528" t="s">
        <v>1842</v>
      </c>
      <c r="B1528" s="679">
        <v>3.87</v>
      </c>
    </row>
    <row r="1529" spans="1:2" x14ac:dyDescent="0.2">
      <c r="A1529" t="s">
        <v>1843</v>
      </c>
      <c r="B1529" s="679">
        <v>3.35</v>
      </c>
    </row>
    <row r="1530" spans="1:2" x14ac:dyDescent="0.2">
      <c r="A1530" t="s">
        <v>1844</v>
      </c>
      <c r="B1530" s="679">
        <v>7.02</v>
      </c>
    </row>
    <row r="1531" spans="1:2" x14ac:dyDescent="0.2">
      <c r="A1531" t="s">
        <v>1845</v>
      </c>
      <c r="B1531" s="679">
        <v>6.08</v>
      </c>
    </row>
    <row r="1532" spans="1:2" x14ac:dyDescent="0.2">
      <c r="A1532" t="s">
        <v>1846</v>
      </c>
      <c r="B1532" s="679">
        <v>12.57</v>
      </c>
    </row>
    <row r="1533" spans="1:2" x14ac:dyDescent="0.2">
      <c r="A1533" t="s">
        <v>1847</v>
      </c>
      <c r="B1533" s="679">
        <v>10.89</v>
      </c>
    </row>
    <row r="1534" spans="1:2" x14ac:dyDescent="0.2">
      <c r="A1534" t="s">
        <v>1848</v>
      </c>
      <c r="B1534" s="679">
        <v>10.48</v>
      </c>
    </row>
    <row r="1535" spans="1:2" x14ac:dyDescent="0.2">
      <c r="A1535" t="s">
        <v>1849</v>
      </c>
      <c r="B1535" s="679">
        <v>9.08</v>
      </c>
    </row>
    <row r="1536" spans="1:2" x14ac:dyDescent="0.2">
      <c r="A1536" t="s">
        <v>1850</v>
      </c>
      <c r="B1536" s="679">
        <v>7.66</v>
      </c>
    </row>
    <row r="1537" spans="1:2" x14ac:dyDescent="0.2">
      <c r="A1537" t="s">
        <v>1851</v>
      </c>
      <c r="B1537" s="679">
        <v>6.63</v>
      </c>
    </row>
    <row r="1538" spans="1:2" x14ac:dyDescent="0.2">
      <c r="A1538" t="s">
        <v>1852</v>
      </c>
      <c r="B1538" s="679">
        <v>5.14</v>
      </c>
    </row>
    <row r="1539" spans="1:2" x14ac:dyDescent="0.2">
      <c r="A1539" t="s">
        <v>1853</v>
      </c>
      <c r="B1539" s="679">
        <v>4.45</v>
      </c>
    </row>
    <row r="1540" spans="1:2" x14ac:dyDescent="0.2">
      <c r="A1540" t="s">
        <v>1854</v>
      </c>
      <c r="B1540" s="679">
        <v>3.89</v>
      </c>
    </row>
    <row r="1541" spans="1:2" x14ac:dyDescent="0.2">
      <c r="A1541" t="s">
        <v>1855</v>
      </c>
      <c r="B1541" s="679">
        <v>3.37</v>
      </c>
    </row>
    <row r="1542" spans="1:2" x14ac:dyDescent="0.2">
      <c r="A1542" t="s">
        <v>1856</v>
      </c>
      <c r="B1542" s="679">
        <v>0.69</v>
      </c>
    </row>
    <row r="1543" spans="1:2" x14ac:dyDescent="0.2">
      <c r="A1543" t="s">
        <v>1857</v>
      </c>
      <c r="B1543" s="679">
        <v>0.6</v>
      </c>
    </row>
    <row r="1544" spans="1:2" x14ac:dyDescent="0.2">
      <c r="A1544" t="s">
        <v>1858</v>
      </c>
      <c r="B1544" s="679">
        <v>0.45</v>
      </c>
    </row>
    <row r="1545" spans="1:2" x14ac:dyDescent="0.2">
      <c r="A1545" t="s">
        <v>1859</v>
      </c>
      <c r="B1545" s="679">
        <v>0.39</v>
      </c>
    </row>
    <row r="1546" spans="1:2" x14ac:dyDescent="0.2">
      <c r="A1546" t="s">
        <v>1860</v>
      </c>
      <c r="B1546" s="679">
        <v>4.18</v>
      </c>
    </row>
    <row r="1547" spans="1:2" x14ac:dyDescent="0.2">
      <c r="A1547" t="s">
        <v>1861</v>
      </c>
      <c r="B1547" s="679">
        <v>3.62</v>
      </c>
    </row>
    <row r="1548" spans="1:2" x14ac:dyDescent="0.2">
      <c r="A1548" t="s">
        <v>1862</v>
      </c>
      <c r="B1548" s="679">
        <v>2.77</v>
      </c>
    </row>
    <row r="1549" spans="1:2" x14ac:dyDescent="0.2">
      <c r="A1549" t="s">
        <v>1863</v>
      </c>
      <c r="B1549" s="679">
        <v>2.4</v>
      </c>
    </row>
    <row r="1550" spans="1:2" x14ac:dyDescent="0.2">
      <c r="A1550" t="s">
        <v>1864</v>
      </c>
      <c r="B1550" s="679">
        <v>2.1</v>
      </c>
    </row>
    <row r="1551" spans="1:2" x14ac:dyDescent="0.2">
      <c r="A1551" t="s">
        <v>1865</v>
      </c>
      <c r="B1551" s="679">
        <v>1.82</v>
      </c>
    </row>
    <row r="1552" spans="1:2" x14ac:dyDescent="0.2">
      <c r="A1552" t="s">
        <v>1866</v>
      </c>
      <c r="B1552" s="679">
        <v>8.39</v>
      </c>
    </row>
    <row r="1553" spans="1:2" x14ac:dyDescent="0.2">
      <c r="A1553" t="s">
        <v>1867</v>
      </c>
      <c r="B1553" s="679">
        <v>7.27</v>
      </c>
    </row>
    <row r="1554" spans="1:2" x14ac:dyDescent="0.2">
      <c r="A1554" t="s">
        <v>1868</v>
      </c>
      <c r="B1554" s="679">
        <v>7.02</v>
      </c>
    </row>
    <row r="1555" spans="1:2" x14ac:dyDescent="0.2">
      <c r="A1555" t="s">
        <v>1869</v>
      </c>
      <c r="B1555" s="679">
        <v>6.08</v>
      </c>
    </row>
    <row r="1556" spans="1:2" x14ac:dyDescent="0.2">
      <c r="A1556" t="s">
        <v>1870</v>
      </c>
      <c r="B1556" s="679">
        <v>4.18</v>
      </c>
    </row>
    <row r="1557" spans="1:2" x14ac:dyDescent="0.2">
      <c r="A1557" t="s">
        <v>1871</v>
      </c>
      <c r="B1557" s="679">
        <v>3.62</v>
      </c>
    </row>
    <row r="1558" spans="1:2" x14ac:dyDescent="0.2">
      <c r="A1558" t="s">
        <v>1872</v>
      </c>
      <c r="B1558" s="679">
        <v>14.02</v>
      </c>
    </row>
    <row r="1559" spans="1:2" x14ac:dyDescent="0.2">
      <c r="A1559" t="s">
        <v>1873</v>
      </c>
      <c r="B1559" s="679">
        <v>12.15</v>
      </c>
    </row>
    <row r="1560" spans="1:2" x14ac:dyDescent="0.2">
      <c r="A1560" t="s">
        <v>1874</v>
      </c>
      <c r="B1560" s="679">
        <v>10.48</v>
      </c>
    </row>
    <row r="1561" spans="1:2" x14ac:dyDescent="0.2">
      <c r="A1561" t="s">
        <v>1875</v>
      </c>
      <c r="B1561" s="679">
        <v>9.08</v>
      </c>
    </row>
    <row r="1562" spans="1:2" x14ac:dyDescent="0.2">
      <c r="A1562" t="s">
        <v>1876</v>
      </c>
      <c r="B1562" s="679">
        <v>16.78</v>
      </c>
    </row>
    <row r="1563" spans="1:2" x14ac:dyDescent="0.2">
      <c r="A1563" t="s">
        <v>1877</v>
      </c>
      <c r="B1563" s="679">
        <v>14.54</v>
      </c>
    </row>
    <row r="1564" spans="1:2" x14ac:dyDescent="0.2">
      <c r="A1564" t="s">
        <v>1878</v>
      </c>
      <c r="B1564" s="679">
        <v>10.210000000000001</v>
      </c>
    </row>
    <row r="1565" spans="1:2" x14ac:dyDescent="0.2">
      <c r="A1565" t="s">
        <v>1879</v>
      </c>
      <c r="B1565" s="679">
        <v>8.85</v>
      </c>
    </row>
    <row r="1566" spans="1:2" x14ac:dyDescent="0.2">
      <c r="A1566" t="s">
        <v>1880</v>
      </c>
      <c r="B1566" s="679">
        <v>7.66</v>
      </c>
    </row>
    <row r="1567" spans="1:2" x14ac:dyDescent="0.2">
      <c r="A1567" t="s">
        <v>1881</v>
      </c>
      <c r="B1567" s="679">
        <v>6.63</v>
      </c>
    </row>
    <row r="1568" spans="1:2" x14ac:dyDescent="0.2">
      <c r="A1568" t="s">
        <v>1882</v>
      </c>
      <c r="B1568" s="679">
        <v>5.14</v>
      </c>
    </row>
    <row r="1569" spans="1:2" x14ac:dyDescent="0.2">
      <c r="A1569" t="s">
        <v>1883</v>
      </c>
      <c r="B1569" s="679">
        <v>4.45</v>
      </c>
    </row>
    <row r="1570" spans="1:2" x14ac:dyDescent="0.2">
      <c r="A1570" t="s">
        <v>1884</v>
      </c>
      <c r="B1570" s="679">
        <v>0.94</v>
      </c>
    </row>
    <row r="1571" spans="1:2" x14ac:dyDescent="0.2">
      <c r="A1571" t="s">
        <v>1885</v>
      </c>
      <c r="B1571" s="679">
        <v>0.81</v>
      </c>
    </row>
    <row r="1572" spans="1:2" x14ac:dyDescent="0.2">
      <c r="A1572" t="s">
        <v>1886</v>
      </c>
      <c r="B1572" s="679">
        <v>0.69</v>
      </c>
    </row>
    <row r="1573" spans="1:2" x14ac:dyDescent="0.2">
      <c r="A1573" t="s">
        <v>1887</v>
      </c>
      <c r="B1573" s="679">
        <v>0.6</v>
      </c>
    </row>
    <row r="1574" spans="1:2" x14ac:dyDescent="0.2">
      <c r="A1574" t="s">
        <v>1888</v>
      </c>
      <c r="B1574" s="679">
        <v>4.18</v>
      </c>
    </row>
    <row r="1575" spans="1:2" x14ac:dyDescent="0.2">
      <c r="A1575" t="s">
        <v>1889</v>
      </c>
      <c r="B1575" s="679">
        <v>3.62</v>
      </c>
    </row>
    <row r="1576" spans="1:2" x14ac:dyDescent="0.2">
      <c r="A1576" t="s">
        <v>1890</v>
      </c>
      <c r="B1576" s="679">
        <v>2.77</v>
      </c>
    </row>
    <row r="1577" spans="1:2" x14ac:dyDescent="0.2">
      <c r="A1577" t="s">
        <v>1891</v>
      </c>
      <c r="B1577" s="679">
        <v>2.4</v>
      </c>
    </row>
    <row r="1578" spans="1:2" x14ac:dyDescent="0.2">
      <c r="A1578" t="s">
        <v>1892</v>
      </c>
      <c r="B1578" s="679">
        <v>2.1</v>
      </c>
    </row>
    <row r="1579" spans="1:2" x14ac:dyDescent="0.2">
      <c r="A1579" t="s">
        <v>1893</v>
      </c>
      <c r="B1579" s="679">
        <v>1.82</v>
      </c>
    </row>
    <row r="1580" spans="1:2" x14ac:dyDescent="0.2">
      <c r="A1580" t="s">
        <v>1894</v>
      </c>
      <c r="B1580" s="679">
        <v>6.43</v>
      </c>
    </row>
    <row r="1581" spans="1:2" x14ac:dyDescent="0.2">
      <c r="A1581" t="s">
        <v>1895</v>
      </c>
      <c r="B1581" s="679">
        <v>5.57</v>
      </c>
    </row>
    <row r="1582" spans="1:2" x14ac:dyDescent="0.2">
      <c r="A1582" t="s">
        <v>1896</v>
      </c>
      <c r="B1582" s="679">
        <v>5.34</v>
      </c>
    </row>
    <row r="1583" spans="1:2" x14ac:dyDescent="0.2">
      <c r="A1583" t="s">
        <v>1897</v>
      </c>
      <c r="B1583" s="679">
        <v>4.63</v>
      </c>
    </row>
    <row r="1584" spans="1:2" x14ac:dyDescent="0.2">
      <c r="A1584" t="s">
        <v>1898</v>
      </c>
      <c r="B1584" s="679">
        <v>3.23</v>
      </c>
    </row>
    <row r="1585" spans="1:2" x14ac:dyDescent="0.2">
      <c r="A1585" t="s">
        <v>1899</v>
      </c>
      <c r="B1585" s="679">
        <v>2.8</v>
      </c>
    </row>
    <row r="1586" spans="1:2" x14ac:dyDescent="0.2">
      <c r="A1586" t="s">
        <v>1900</v>
      </c>
      <c r="B1586" s="679">
        <v>8.39</v>
      </c>
    </row>
    <row r="1587" spans="1:2" x14ac:dyDescent="0.2">
      <c r="A1587" t="s">
        <v>1901</v>
      </c>
      <c r="B1587" s="679">
        <v>7.27</v>
      </c>
    </row>
    <row r="1588" spans="1:2" x14ac:dyDescent="0.2">
      <c r="A1588" t="s">
        <v>1902</v>
      </c>
      <c r="B1588" s="679">
        <v>7.02</v>
      </c>
    </row>
    <row r="1589" spans="1:2" x14ac:dyDescent="0.2">
      <c r="A1589" t="s">
        <v>1903</v>
      </c>
      <c r="B1589" s="679">
        <v>6.08</v>
      </c>
    </row>
    <row r="1590" spans="1:2" x14ac:dyDescent="0.2">
      <c r="A1590" t="s">
        <v>1904</v>
      </c>
      <c r="B1590" s="679">
        <v>4.18</v>
      </c>
    </row>
    <row r="1591" spans="1:2" x14ac:dyDescent="0.2">
      <c r="A1591" t="s">
        <v>1905</v>
      </c>
      <c r="B1591" s="679">
        <v>3.62</v>
      </c>
    </row>
    <row r="1592" spans="1:2" x14ac:dyDescent="0.2">
      <c r="A1592" t="s">
        <v>1906</v>
      </c>
      <c r="B1592" s="679">
        <v>14.02</v>
      </c>
    </row>
    <row r="1593" spans="1:2" x14ac:dyDescent="0.2">
      <c r="A1593" t="s">
        <v>1907</v>
      </c>
      <c r="B1593" s="679">
        <v>12.15</v>
      </c>
    </row>
    <row r="1594" spans="1:2" x14ac:dyDescent="0.2">
      <c r="A1594" t="s">
        <v>1908</v>
      </c>
      <c r="B1594" s="679">
        <v>10.48</v>
      </c>
    </row>
    <row r="1595" spans="1:2" x14ac:dyDescent="0.2">
      <c r="A1595" t="s">
        <v>1909</v>
      </c>
      <c r="B1595" s="679">
        <v>9.08</v>
      </c>
    </row>
    <row r="1596" spans="1:2" x14ac:dyDescent="0.2">
      <c r="A1596" t="s">
        <v>1910</v>
      </c>
      <c r="B1596" s="679">
        <v>16.78</v>
      </c>
    </row>
    <row r="1597" spans="1:2" x14ac:dyDescent="0.2">
      <c r="A1597" t="s">
        <v>1911</v>
      </c>
      <c r="B1597" s="679">
        <v>14.54</v>
      </c>
    </row>
    <row r="1598" spans="1:2" x14ac:dyDescent="0.2">
      <c r="A1598" t="s">
        <v>1912</v>
      </c>
      <c r="B1598" s="679">
        <v>10.210000000000001</v>
      </c>
    </row>
    <row r="1599" spans="1:2" x14ac:dyDescent="0.2">
      <c r="A1599" t="s">
        <v>1913</v>
      </c>
      <c r="B1599" s="679">
        <v>8.85</v>
      </c>
    </row>
    <row r="1600" spans="1:2" x14ac:dyDescent="0.2">
      <c r="A1600" t="s">
        <v>1914</v>
      </c>
      <c r="B1600" s="679">
        <v>7.66</v>
      </c>
    </row>
    <row r="1601" spans="1:2" x14ac:dyDescent="0.2">
      <c r="A1601" t="s">
        <v>1915</v>
      </c>
      <c r="B1601" s="679">
        <v>6.63</v>
      </c>
    </row>
    <row r="1602" spans="1:2" x14ac:dyDescent="0.2">
      <c r="A1602" t="s">
        <v>1916</v>
      </c>
      <c r="B1602" s="679">
        <v>5.14</v>
      </c>
    </row>
    <row r="1603" spans="1:2" x14ac:dyDescent="0.2">
      <c r="A1603" t="s">
        <v>1917</v>
      </c>
      <c r="B1603" s="679">
        <v>4.45</v>
      </c>
    </row>
    <row r="1604" spans="1:2" x14ac:dyDescent="0.2">
      <c r="A1604" t="s">
        <v>1918</v>
      </c>
      <c r="B1604" s="679">
        <v>0.94</v>
      </c>
    </row>
    <row r="1605" spans="1:2" x14ac:dyDescent="0.2">
      <c r="A1605" t="s">
        <v>1919</v>
      </c>
      <c r="B1605" s="679">
        <v>0.81</v>
      </c>
    </row>
    <row r="1606" spans="1:2" x14ac:dyDescent="0.2">
      <c r="A1606" t="s">
        <v>1920</v>
      </c>
      <c r="B1606" s="679">
        <v>0.69</v>
      </c>
    </row>
    <row r="1607" spans="1:2" x14ac:dyDescent="0.2">
      <c r="A1607" t="s">
        <v>1921</v>
      </c>
      <c r="B1607" s="679">
        <v>0.6</v>
      </c>
    </row>
    <row r="1608" spans="1:2" x14ac:dyDescent="0.2">
      <c r="A1608" t="s">
        <v>1922</v>
      </c>
      <c r="B1608" s="679">
        <v>4.18</v>
      </c>
    </row>
    <row r="1609" spans="1:2" x14ac:dyDescent="0.2">
      <c r="A1609" t="s">
        <v>1923</v>
      </c>
      <c r="B1609" s="679">
        <v>3.62</v>
      </c>
    </row>
    <row r="1610" spans="1:2" x14ac:dyDescent="0.2">
      <c r="A1610" t="s">
        <v>1924</v>
      </c>
      <c r="B1610" s="679">
        <v>2.77</v>
      </c>
    </row>
    <row r="1611" spans="1:2" x14ac:dyDescent="0.2">
      <c r="A1611" t="s">
        <v>1925</v>
      </c>
      <c r="B1611" s="679">
        <v>2.4</v>
      </c>
    </row>
    <row r="1612" spans="1:2" x14ac:dyDescent="0.2">
      <c r="A1612" t="s">
        <v>1926</v>
      </c>
      <c r="B1612" s="679">
        <v>2.1</v>
      </c>
    </row>
    <row r="1613" spans="1:2" x14ac:dyDescent="0.2">
      <c r="A1613" t="s">
        <v>1927</v>
      </c>
      <c r="B1613" s="679">
        <v>1.82</v>
      </c>
    </row>
    <row r="1614" spans="1:2" x14ac:dyDescent="0.2">
      <c r="A1614" t="s">
        <v>1928</v>
      </c>
      <c r="B1614" s="679">
        <v>6.43</v>
      </c>
    </row>
    <row r="1615" spans="1:2" x14ac:dyDescent="0.2">
      <c r="A1615" t="s">
        <v>1929</v>
      </c>
      <c r="B1615" s="679">
        <v>5.57</v>
      </c>
    </row>
    <row r="1616" spans="1:2" x14ac:dyDescent="0.2">
      <c r="A1616" t="s">
        <v>1930</v>
      </c>
      <c r="B1616" s="679">
        <v>5.34</v>
      </c>
    </row>
    <row r="1617" spans="1:2" x14ac:dyDescent="0.2">
      <c r="A1617" t="s">
        <v>1931</v>
      </c>
      <c r="B1617" s="679">
        <v>4.63</v>
      </c>
    </row>
    <row r="1618" spans="1:2" x14ac:dyDescent="0.2">
      <c r="A1618" t="s">
        <v>1932</v>
      </c>
      <c r="B1618" s="679">
        <v>3.23</v>
      </c>
    </row>
    <row r="1619" spans="1:2" x14ac:dyDescent="0.2">
      <c r="A1619" t="s">
        <v>1933</v>
      </c>
      <c r="B1619" s="679">
        <v>2.8</v>
      </c>
    </row>
    <row r="1620" spans="1:2" x14ac:dyDescent="0.2">
      <c r="A1620" t="s">
        <v>1934</v>
      </c>
      <c r="B1620" s="679">
        <v>44.07</v>
      </c>
    </row>
    <row r="1621" spans="1:2" x14ac:dyDescent="0.2">
      <c r="A1621" t="s">
        <v>1935</v>
      </c>
      <c r="B1621" s="679">
        <v>38.18</v>
      </c>
    </row>
    <row r="1622" spans="1:2" x14ac:dyDescent="0.2">
      <c r="A1622" t="s">
        <v>1936</v>
      </c>
      <c r="B1622" s="679">
        <v>38.68</v>
      </c>
    </row>
    <row r="1623" spans="1:2" x14ac:dyDescent="0.2">
      <c r="A1623" t="s">
        <v>1937</v>
      </c>
      <c r="B1623" s="679">
        <v>33.520000000000003</v>
      </c>
    </row>
    <row r="1624" spans="1:2" x14ac:dyDescent="0.2">
      <c r="A1624" t="s">
        <v>1938</v>
      </c>
      <c r="B1624" s="679">
        <v>33.29</v>
      </c>
    </row>
    <row r="1625" spans="1:2" x14ac:dyDescent="0.2">
      <c r="A1625" t="s">
        <v>1939</v>
      </c>
      <c r="B1625" s="679">
        <v>28.84</v>
      </c>
    </row>
    <row r="1626" spans="1:2" x14ac:dyDescent="0.2">
      <c r="A1626" t="s">
        <v>1940</v>
      </c>
      <c r="B1626" s="679">
        <v>44.07</v>
      </c>
    </row>
    <row r="1627" spans="1:2" x14ac:dyDescent="0.2">
      <c r="A1627" t="s">
        <v>1941</v>
      </c>
      <c r="B1627" s="679">
        <v>38.18</v>
      </c>
    </row>
    <row r="1628" spans="1:2" x14ac:dyDescent="0.2">
      <c r="A1628" t="s">
        <v>1942</v>
      </c>
      <c r="B1628" s="679">
        <v>38.68</v>
      </c>
    </row>
    <row r="1629" spans="1:2" x14ac:dyDescent="0.2">
      <c r="A1629" t="s">
        <v>1943</v>
      </c>
      <c r="B1629" s="679">
        <v>33.520000000000003</v>
      </c>
    </row>
    <row r="1630" spans="1:2" x14ac:dyDescent="0.2">
      <c r="A1630" t="s">
        <v>1944</v>
      </c>
      <c r="B1630" s="679">
        <v>33.29</v>
      </c>
    </row>
    <row r="1631" spans="1:2" x14ac:dyDescent="0.2">
      <c r="A1631" t="s">
        <v>1945</v>
      </c>
      <c r="B1631" s="679">
        <v>28.84</v>
      </c>
    </row>
    <row r="1632" spans="1:2" x14ac:dyDescent="0.2">
      <c r="A1632" t="s">
        <v>1946</v>
      </c>
      <c r="B1632" s="679">
        <v>44.07</v>
      </c>
    </row>
    <row r="1633" spans="1:2" x14ac:dyDescent="0.2">
      <c r="A1633" t="s">
        <v>1947</v>
      </c>
      <c r="B1633" s="679">
        <v>38.18</v>
      </c>
    </row>
    <row r="1634" spans="1:2" x14ac:dyDescent="0.2">
      <c r="A1634" t="s">
        <v>1948</v>
      </c>
      <c r="B1634" s="679">
        <v>38.71</v>
      </c>
    </row>
    <row r="1635" spans="1:2" x14ac:dyDescent="0.2">
      <c r="A1635" t="s">
        <v>1949</v>
      </c>
      <c r="B1635" s="679">
        <v>33.54</v>
      </c>
    </row>
    <row r="1636" spans="1:2" x14ac:dyDescent="0.2">
      <c r="A1636" t="s">
        <v>1950</v>
      </c>
      <c r="B1636" s="679">
        <v>34.72</v>
      </c>
    </row>
    <row r="1637" spans="1:2" x14ac:dyDescent="0.2">
      <c r="A1637" t="s">
        <v>1951</v>
      </c>
      <c r="B1637" s="679">
        <v>30.09</v>
      </c>
    </row>
    <row r="1638" spans="1:2" x14ac:dyDescent="0.2">
      <c r="A1638" t="s">
        <v>1952</v>
      </c>
      <c r="B1638" s="679">
        <v>66.08</v>
      </c>
    </row>
    <row r="1639" spans="1:2" x14ac:dyDescent="0.2">
      <c r="A1639" t="s">
        <v>1953</v>
      </c>
      <c r="B1639" s="679">
        <v>57.26</v>
      </c>
    </row>
    <row r="1640" spans="1:2" x14ac:dyDescent="0.2">
      <c r="A1640" t="s">
        <v>1954</v>
      </c>
      <c r="B1640" s="679">
        <v>38.71</v>
      </c>
    </row>
    <row r="1641" spans="1:2" x14ac:dyDescent="0.2">
      <c r="A1641" t="s">
        <v>1955</v>
      </c>
      <c r="B1641" s="679">
        <v>33.54</v>
      </c>
    </row>
    <row r="1642" spans="1:2" x14ac:dyDescent="0.2">
      <c r="A1642" t="s">
        <v>1956</v>
      </c>
      <c r="B1642" s="679">
        <v>34.72</v>
      </c>
    </row>
    <row r="1643" spans="1:2" x14ac:dyDescent="0.2">
      <c r="A1643" t="s">
        <v>1957</v>
      </c>
      <c r="B1643" s="679">
        <v>30.09</v>
      </c>
    </row>
    <row r="1644" spans="1:2" x14ac:dyDescent="0.2">
      <c r="A1644" t="s">
        <v>1958</v>
      </c>
      <c r="B1644" s="679">
        <v>38.590000000000003</v>
      </c>
    </row>
    <row r="1645" spans="1:2" x14ac:dyDescent="0.2">
      <c r="A1645" t="s">
        <v>1959</v>
      </c>
      <c r="B1645" s="679">
        <v>33.44</v>
      </c>
    </row>
    <row r="1646" spans="1:2" x14ac:dyDescent="0.2">
      <c r="A1646" t="s">
        <v>1960</v>
      </c>
      <c r="B1646" s="679">
        <v>34.14</v>
      </c>
    </row>
    <row r="1647" spans="1:2" x14ac:dyDescent="0.2">
      <c r="A1647" t="s">
        <v>1961</v>
      </c>
      <c r="B1647" s="679">
        <v>29.58</v>
      </c>
    </row>
    <row r="1648" spans="1:2" x14ac:dyDescent="0.2">
      <c r="A1648" t="s">
        <v>1962</v>
      </c>
      <c r="B1648" s="679">
        <v>28.72</v>
      </c>
    </row>
    <row r="1649" spans="1:2" x14ac:dyDescent="0.2">
      <c r="A1649" t="s">
        <v>1963</v>
      </c>
      <c r="B1649" s="679">
        <v>24.89</v>
      </c>
    </row>
    <row r="1650" spans="1:2" x14ac:dyDescent="0.2">
      <c r="A1650" t="s">
        <v>1964</v>
      </c>
      <c r="B1650" s="679">
        <v>38.590000000000003</v>
      </c>
    </row>
    <row r="1651" spans="1:2" x14ac:dyDescent="0.2">
      <c r="A1651" t="s">
        <v>1965</v>
      </c>
      <c r="B1651" s="679">
        <v>33.44</v>
      </c>
    </row>
    <row r="1652" spans="1:2" x14ac:dyDescent="0.2">
      <c r="A1652" t="s">
        <v>1966</v>
      </c>
      <c r="B1652" s="679">
        <v>34.14</v>
      </c>
    </row>
    <row r="1653" spans="1:2" x14ac:dyDescent="0.2">
      <c r="A1653" t="s">
        <v>1967</v>
      </c>
      <c r="B1653" s="679">
        <v>29.58</v>
      </c>
    </row>
    <row r="1654" spans="1:2" x14ac:dyDescent="0.2">
      <c r="A1654" t="s">
        <v>1968</v>
      </c>
      <c r="B1654" s="679">
        <v>28.72</v>
      </c>
    </row>
    <row r="1655" spans="1:2" x14ac:dyDescent="0.2">
      <c r="A1655" t="s">
        <v>1969</v>
      </c>
      <c r="B1655" s="679">
        <v>24.89</v>
      </c>
    </row>
    <row r="1656" spans="1:2" x14ac:dyDescent="0.2">
      <c r="A1656" t="s">
        <v>1970</v>
      </c>
      <c r="B1656" s="679">
        <v>2.78</v>
      </c>
    </row>
    <row r="1657" spans="1:2" x14ac:dyDescent="0.2">
      <c r="A1657" t="s">
        <v>1971</v>
      </c>
      <c r="B1657" s="679">
        <v>2.41</v>
      </c>
    </row>
    <row r="1658" spans="1:2" x14ac:dyDescent="0.2">
      <c r="A1658" t="s">
        <v>1972</v>
      </c>
      <c r="B1658" s="679">
        <v>1.93</v>
      </c>
    </row>
    <row r="1659" spans="1:2" x14ac:dyDescent="0.2">
      <c r="A1659" t="s">
        <v>1973</v>
      </c>
      <c r="B1659" s="679">
        <v>1.67</v>
      </c>
    </row>
    <row r="1660" spans="1:2" x14ac:dyDescent="0.2">
      <c r="A1660" t="s">
        <v>1974</v>
      </c>
      <c r="B1660" s="679">
        <v>1.1499999999999999</v>
      </c>
    </row>
    <row r="1661" spans="1:2" x14ac:dyDescent="0.2">
      <c r="A1661" t="s">
        <v>1975</v>
      </c>
      <c r="B1661" s="679">
        <v>0.99</v>
      </c>
    </row>
    <row r="1662" spans="1:2" x14ac:dyDescent="0.2">
      <c r="A1662" t="s">
        <v>1976</v>
      </c>
      <c r="B1662" s="679">
        <v>2.78</v>
      </c>
    </row>
    <row r="1663" spans="1:2" x14ac:dyDescent="0.2">
      <c r="A1663" t="s">
        <v>1977</v>
      </c>
      <c r="B1663" s="679">
        <v>2.41</v>
      </c>
    </row>
    <row r="1664" spans="1:2" x14ac:dyDescent="0.2">
      <c r="A1664" t="s">
        <v>1978</v>
      </c>
      <c r="B1664" s="679">
        <v>1.93</v>
      </c>
    </row>
    <row r="1665" spans="1:2" x14ac:dyDescent="0.2">
      <c r="A1665" t="s">
        <v>1979</v>
      </c>
      <c r="B1665" s="679">
        <v>1.67</v>
      </c>
    </row>
    <row r="1666" spans="1:2" x14ac:dyDescent="0.2">
      <c r="A1666" t="s">
        <v>1980</v>
      </c>
      <c r="B1666" s="679">
        <v>1.1499999999999999</v>
      </c>
    </row>
    <row r="1667" spans="1:2" x14ac:dyDescent="0.2">
      <c r="A1667" t="s">
        <v>1981</v>
      </c>
      <c r="B1667" s="679">
        <v>0.99</v>
      </c>
    </row>
    <row r="1668" spans="1:2" x14ac:dyDescent="0.2">
      <c r="A1668" t="s">
        <v>1982</v>
      </c>
      <c r="B1668" s="679">
        <v>0.91</v>
      </c>
    </row>
    <row r="1669" spans="1:2" x14ac:dyDescent="0.2">
      <c r="A1669" t="s">
        <v>1983</v>
      </c>
      <c r="B1669" s="679">
        <v>0.79</v>
      </c>
    </row>
    <row r="1670" spans="1:2" x14ac:dyDescent="0.2">
      <c r="A1670" t="s">
        <v>1984</v>
      </c>
      <c r="B1670" s="679">
        <v>0.67</v>
      </c>
    </row>
    <row r="1671" spans="1:2" x14ac:dyDescent="0.2">
      <c r="A1671" t="s">
        <v>1985</v>
      </c>
      <c r="B1671" s="679">
        <v>0.57999999999999996</v>
      </c>
    </row>
    <row r="1672" spans="1:2" x14ac:dyDescent="0.2">
      <c r="A1672" t="s">
        <v>1986</v>
      </c>
      <c r="B1672" s="679">
        <v>0.43</v>
      </c>
    </row>
    <row r="1673" spans="1:2" x14ac:dyDescent="0.2">
      <c r="A1673" t="s">
        <v>1987</v>
      </c>
      <c r="B1673" s="679">
        <v>0.37</v>
      </c>
    </row>
    <row r="1674" spans="1:2" x14ac:dyDescent="0.2">
      <c r="A1674" t="s">
        <v>1988</v>
      </c>
      <c r="B1674" s="679">
        <v>0.91</v>
      </c>
    </row>
    <row r="1675" spans="1:2" x14ac:dyDescent="0.2">
      <c r="A1675" t="s">
        <v>1989</v>
      </c>
      <c r="B1675" s="679">
        <v>0.79</v>
      </c>
    </row>
    <row r="1676" spans="1:2" x14ac:dyDescent="0.2">
      <c r="A1676" t="s">
        <v>1990</v>
      </c>
      <c r="B1676" s="679">
        <v>0.67</v>
      </c>
    </row>
    <row r="1677" spans="1:2" x14ac:dyDescent="0.2">
      <c r="A1677" t="s">
        <v>1991</v>
      </c>
      <c r="B1677" s="679">
        <v>0.57999999999999996</v>
      </c>
    </row>
    <row r="1678" spans="1:2" x14ac:dyDescent="0.2">
      <c r="A1678" t="s">
        <v>1992</v>
      </c>
      <c r="B1678" s="679">
        <v>0.43</v>
      </c>
    </row>
    <row r="1679" spans="1:2" x14ac:dyDescent="0.2">
      <c r="A1679" t="s">
        <v>1993</v>
      </c>
      <c r="B1679" s="679">
        <v>0.37</v>
      </c>
    </row>
    <row r="1680" spans="1:2" x14ac:dyDescent="0.2">
      <c r="A1680" t="s">
        <v>1994</v>
      </c>
      <c r="B1680" s="679">
        <v>1232.23</v>
      </c>
    </row>
    <row r="1681" spans="1:2" x14ac:dyDescent="0.2">
      <c r="A1681" t="s">
        <v>1995</v>
      </c>
      <c r="B1681" s="679">
        <v>1067.78</v>
      </c>
    </row>
    <row r="1682" spans="1:2" x14ac:dyDescent="0.2">
      <c r="A1682" t="s">
        <v>1996</v>
      </c>
      <c r="B1682" s="679">
        <v>1642.97</v>
      </c>
    </row>
    <row r="1683" spans="1:2" x14ac:dyDescent="0.2">
      <c r="A1683" t="s">
        <v>1997</v>
      </c>
      <c r="B1683" s="679">
        <v>1423.71</v>
      </c>
    </row>
    <row r="1684" spans="1:2" x14ac:dyDescent="0.2">
      <c r="A1684" t="s">
        <v>1998</v>
      </c>
      <c r="B1684" s="679">
        <v>2053.7199999999998</v>
      </c>
    </row>
    <row r="1685" spans="1:2" x14ac:dyDescent="0.2">
      <c r="A1685" t="s">
        <v>1999</v>
      </c>
      <c r="B1685" s="679">
        <v>1779.64</v>
      </c>
    </row>
    <row r="1686" spans="1:2" x14ac:dyDescent="0.2">
      <c r="A1686" t="s">
        <v>2000</v>
      </c>
      <c r="B1686" s="679">
        <v>1232.23</v>
      </c>
    </row>
    <row r="1687" spans="1:2" x14ac:dyDescent="0.2">
      <c r="A1687" t="s">
        <v>2001</v>
      </c>
      <c r="B1687" s="679">
        <v>1067.78</v>
      </c>
    </row>
    <row r="1688" spans="1:2" x14ac:dyDescent="0.2">
      <c r="A1688" t="s">
        <v>2002</v>
      </c>
      <c r="B1688" s="679">
        <v>1642.97</v>
      </c>
    </row>
    <row r="1689" spans="1:2" x14ac:dyDescent="0.2">
      <c r="A1689" t="s">
        <v>2003</v>
      </c>
      <c r="B1689" s="679">
        <v>1423.71</v>
      </c>
    </row>
    <row r="1690" spans="1:2" x14ac:dyDescent="0.2">
      <c r="A1690" t="s">
        <v>2004</v>
      </c>
      <c r="B1690" s="679">
        <v>2053.7199999999998</v>
      </c>
    </row>
    <row r="1691" spans="1:2" x14ac:dyDescent="0.2">
      <c r="A1691" t="s">
        <v>2005</v>
      </c>
      <c r="B1691" s="679">
        <v>1779.64</v>
      </c>
    </row>
    <row r="1692" spans="1:2" x14ac:dyDescent="0.2">
      <c r="A1692" t="s">
        <v>2006</v>
      </c>
      <c r="B1692" s="679">
        <v>14243.68</v>
      </c>
    </row>
    <row r="1693" spans="1:2" x14ac:dyDescent="0.2">
      <c r="A1693" t="s">
        <v>2007</v>
      </c>
      <c r="B1693" s="679">
        <v>12342.88</v>
      </c>
    </row>
    <row r="1694" spans="1:2" x14ac:dyDescent="0.2">
      <c r="A1694" t="s">
        <v>2008</v>
      </c>
      <c r="B1694" s="679">
        <v>20991.52</v>
      </c>
    </row>
    <row r="1695" spans="1:2" x14ac:dyDescent="0.2">
      <c r="A1695" t="s">
        <v>2009</v>
      </c>
      <c r="B1695" s="679">
        <v>18189.599999999999</v>
      </c>
    </row>
    <row r="1696" spans="1:2" x14ac:dyDescent="0.2">
      <c r="A1696" t="s">
        <v>2010</v>
      </c>
      <c r="B1696" s="679">
        <v>29986.880000000001</v>
      </c>
    </row>
    <row r="1697" spans="1:2" x14ac:dyDescent="0.2">
      <c r="A1697" t="s">
        <v>2011</v>
      </c>
      <c r="B1697" s="679">
        <v>25984.639999999999</v>
      </c>
    </row>
    <row r="1698" spans="1:2" x14ac:dyDescent="0.2">
      <c r="A1698" t="s">
        <v>2012</v>
      </c>
      <c r="B1698" s="679">
        <v>20349.12</v>
      </c>
    </row>
    <row r="1699" spans="1:2" x14ac:dyDescent="0.2">
      <c r="A1699" t="s">
        <v>2013</v>
      </c>
      <c r="B1699" s="679">
        <v>17631.68</v>
      </c>
    </row>
    <row r="1700" spans="1:2" x14ac:dyDescent="0.2">
      <c r="A1700" t="s">
        <v>2014</v>
      </c>
      <c r="B1700" s="679">
        <v>29986.880000000001</v>
      </c>
    </row>
    <row r="1701" spans="1:2" x14ac:dyDescent="0.2">
      <c r="A1701" t="s">
        <v>2015</v>
      </c>
      <c r="B1701" s="679">
        <v>25984.639999999999</v>
      </c>
    </row>
    <row r="1702" spans="1:2" x14ac:dyDescent="0.2">
      <c r="A1702" t="s">
        <v>2016</v>
      </c>
      <c r="B1702" s="679">
        <v>42838.400000000001</v>
      </c>
    </row>
    <row r="1703" spans="1:2" x14ac:dyDescent="0.2">
      <c r="A1703" t="s">
        <v>2017</v>
      </c>
      <c r="B1703" s="679">
        <v>37120.160000000003</v>
      </c>
    </row>
    <row r="1704" spans="1:2" x14ac:dyDescent="0.2">
      <c r="A1704" t="s">
        <v>2018</v>
      </c>
      <c r="B1704" s="679">
        <v>14243.68</v>
      </c>
    </row>
    <row r="1705" spans="1:2" x14ac:dyDescent="0.2">
      <c r="A1705" t="s">
        <v>2019</v>
      </c>
      <c r="B1705" s="679">
        <v>12342.88</v>
      </c>
    </row>
    <row r="1706" spans="1:2" x14ac:dyDescent="0.2">
      <c r="A1706" t="s">
        <v>2020</v>
      </c>
      <c r="B1706" s="679">
        <v>20991.52</v>
      </c>
    </row>
    <row r="1707" spans="1:2" x14ac:dyDescent="0.2">
      <c r="A1707" t="s">
        <v>2021</v>
      </c>
      <c r="B1707" s="679">
        <v>18189.599999999999</v>
      </c>
    </row>
    <row r="1708" spans="1:2" x14ac:dyDescent="0.2">
      <c r="A1708" t="s">
        <v>2022</v>
      </c>
      <c r="B1708" s="679">
        <v>29986.880000000001</v>
      </c>
    </row>
    <row r="1709" spans="1:2" x14ac:dyDescent="0.2">
      <c r="A1709" t="s">
        <v>2023</v>
      </c>
      <c r="B1709" s="679">
        <v>25984.639999999999</v>
      </c>
    </row>
    <row r="1710" spans="1:2" x14ac:dyDescent="0.2">
      <c r="A1710" t="s">
        <v>2024</v>
      </c>
      <c r="B1710" s="679">
        <v>9563.84</v>
      </c>
    </row>
    <row r="1711" spans="1:2" x14ac:dyDescent="0.2">
      <c r="A1711" t="s">
        <v>2025</v>
      </c>
      <c r="B1711" s="679">
        <v>8287.84</v>
      </c>
    </row>
    <row r="1712" spans="1:2" x14ac:dyDescent="0.2">
      <c r="A1712" t="s">
        <v>2026</v>
      </c>
      <c r="B1712" s="679">
        <v>4477.4399999999996</v>
      </c>
    </row>
    <row r="1713" spans="1:2" x14ac:dyDescent="0.2">
      <c r="A1713" t="s">
        <v>2027</v>
      </c>
      <c r="B1713" s="679">
        <v>3879.04</v>
      </c>
    </row>
    <row r="1714" spans="1:2" x14ac:dyDescent="0.2">
      <c r="A1714" t="s">
        <v>2028</v>
      </c>
      <c r="B1714" s="679">
        <v>6918.56</v>
      </c>
    </row>
    <row r="1715" spans="1:2" x14ac:dyDescent="0.2">
      <c r="A1715" t="s">
        <v>2029</v>
      </c>
      <c r="B1715" s="679">
        <v>5994.56</v>
      </c>
    </row>
    <row r="1716" spans="1:2" x14ac:dyDescent="0.2">
      <c r="A1716" t="s">
        <v>2030</v>
      </c>
      <c r="B1716" s="679">
        <v>49264.160000000003</v>
      </c>
    </row>
    <row r="1717" spans="1:2" x14ac:dyDescent="0.2">
      <c r="A1717" t="s">
        <v>2031</v>
      </c>
      <c r="B1717" s="679">
        <v>42688.800000000003</v>
      </c>
    </row>
    <row r="1718" spans="1:2" x14ac:dyDescent="0.2">
      <c r="A1718" t="s">
        <v>2032</v>
      </c>
      <c r="B1718" s="679">
        <v>20349.12</v>
      </c>
    </row>
    <row r="1719" spans="1:2" x14ac:dyDescent="0.2">
      <c r="A1719" t="s">
        <v>2033</v>
      </c>
      <c r="B1719" s="679">
        <v>17631.68</v>
      </c>
    </row>
    <row r="1720" spans="1:2" x14ac:dyDescent="0.2">
      <c r="A1720" t="s">
        <v>2034</v>
      </c>
      <c r="B1720" s="679">
        <v>29986.880000000001</v>
      </c>
    </row>
    <row r="1721" spans="1:2" x14ac:dyDescent="0.2">
      <c r="A1721" t="s">
        <v>2035</v>
      </c>
      <c r="B1721" s="679">
        <v>25984.639999999999</v>
      </c>
    </row>
    <row r="1722" spans="1:2" x14ac:dyDescent="0.2">
      <c r="A1722" t="s">
        <v>2036</v>
      </c>
      <c r="B1722" s="679">
        <v>42838.400000000001</v>
      </c>
    </row>
    <row r="1723" spans="1:2" x14ac:dyDescent="0.2">
      <c r="A1723" t="s">
        <v>2037</v>
      </c>
      <c r="B1723" s="679">
        <v>37120.160000000003</v>
      </c>
    </row>
    <row r="1724" spans="1:2" x14ac:dyDescent="0.2">
      <c r="A1724" t="s">
        <v>2038</v>
      </c>
      <c r="B1724" s="679">
        <v>5554.56</v>
      </c>
    </row>
    <row r="1725" spans="1:2" x14ac:dyDescent="0.2">
      <c r="A1725" t="s">
        <v>2039</v>
      </c>
      <c r="B1725" s="679">
        <v>4813.6000000000004</v>
      </c>
    </row>
    <row r="1726" spans="1:2" x14ac:dyDescent="0.2">
      <c r="A1726" t="s">
        <v>2040</v>
      </c>
      <c r="B1726" s="679">
        <v>6348.32</v>
      </c>
    </row>
    <row r="1727" spans="1:2" x14ac:dyDescent="0.2">
      <c r="A1727" t="s">
        <v>2041</v>
      </c>
      <c r="B1727" s="679">
        <v>5501.76</v>
      </c>
    </row>
    <row r="1728" spans="1:2" x14ac:dyDescent="0.2">
      <c r="A1728" t="s">
        <v>2042</v>
      </c>
      <c r="B1728" s="679">
        <v>7935.84</v>
      </c>
    </row>
    <row r="1729" spans="1:2" x14ac:dyDescent="0.2">
      <c r="A1729" t="s">
        <v>2043</v>
      </c>
      <c r="B1729" s="679">
        <v>6876.32</v>
      </c>
    </row>
    <row r="1730" spans="1:2" x14ac:dyDescent="0.2">
      <c r="A1730" t="s">
        <v>2044</v>
      </c>
      <c r="B1730" s="679">
        <v>9259.36</v>
      </c>
    </row>
    <row r="1731" spans="1:2" x14ac:dyDescent="0.2">
      <c r="A1731" t="s">
        <v>2045</v>
      </c>
      <c r="B1731" s="679">
        <v>8022.08</v>
      </c>
    </row>
    <row r="1732" spans="1:2" x14ac:dyDescent="0.2">
      <c r="A1732" t="s">
        <v>2046</v>
      </c>
      <c r="B1732" s="679">
        <v>10581.12</v>
      </c>
    </row>
    <row r="1733" spans="1:2" x14ac:dyDescent="0.2">
      <c r="A1733" t="s">
        <v>2047</v>
      </c>
      <c r="B1733" s="679">
        <v>9167.84</v>
      </c>
    </row>
    <row r="1734" spans="1:2" x14ac:dyDescent="0.2">
      <c r="A1734" t="s">
        <v>2048</v>
      </c>
      <c r="B1734" s="679">
        <v>13226.4</v>
      </c>
    </row>
    <row r="1735" spans="1:2" x14ac:dyDescent="0.2">
      <c r="A1735" t="s">
        <v>2049</v>
      </c>
      <c r="B1735" s="679">
        <v>11461.12</v>
      </c>
    </row>
    <row r="1736" spans="1:2" x14ac:dyDescent="0.2">
      <c r="A1736" t="s">
        <v>2050</v>
      </c>
      <c r="B1736" s="679">
        <v>32725</v>
      </c>
    </row>
    <row r="1737" spans="1:2" x14ac:dyDescent="0.2">
      <c r="A1737" t="s">
        <v>2051</v>
      </c>
      <c r="B1737" s="679">
        <v>32725</v>
      </c>
    </row>
    <row r="1738" spans="1:2" x14ac:dyDescent="0.2">
      <c r="A1738" t="s">
        <v>2052</v>
      </c>
      <c r="B1738" s="679">
        <v>57831.839999999997</v>
      </c>
    </row>
    <row r="1739" spans="1:2" x14ac:dyDescent="0.2">
      <c r="A1739" t="s">
        <v>2053</v>
      </c>
      <c r="B1739" s="679">
        <v>50112.480000000003</v>
      </c>
    </row>
    <row r="1740" spans="1:2" x14ac:dyDescent="0.2">
      <c r="A1740" t="s">
        <v>2054</v>
      </c>
      <c r="B1740" s="679">
        <v>8342.4</v>
      </c>
    </row>
    <row r="1741" spans="1:2" x14ac:dyDescent="0.2">
      <c r="A1741" t="s">
        <v>2055</v>
      </c>
      <c r="B1741" s="679">
        <v>7228.32</v>
      </c>
    </row>
    <row r="1742" spans="1:2" x14ac:dyDescent="0.2">
      <c r="A1742" t="s">
        <v>2056</v>
      </c>
      <c r="B1742" s="679">
        <v>9563.84</v>
      </c>
    </row>
    <row r="1743" spans="1:2" x14ac:dyDescent="0.2">
      <c r="A1743" t="s">
        <v>2057</v>
      </c>
      <c r="B1743" s="679">
        <v>8287.84</v>
      </c>
    </row>
    <row r="1744" spans="1:2" x14ac:dyDescent="0.2">
      <c r="A1744" t="s">
        <v>2058</v>
      </c>
      <c r="B1744" s="679">
        <v>12004.96</v>
      </c>
    </row>
    <row r="1745" spans="1:2" x14ac:dyDescent="0.2">
      <c r="A1745" t="s">
        <v>2059</v>
      </c>
      <c r="B1745" s="679">
        <v>10403.36</v>
      </c>
    </row>
    <row r="1746" spans="1:2" x14ac:dyDescent="0.2">
      <c r="A1746" t="s">
        <v>2060</v>
      </c>
      <c r="B1746" s="679">
        <v>11396</v>
      </c>
    </row>
    <row r="1747" spans="1:2" x14ac:dyDescent="0.2">
      <c r="A1747" t="s">
        <v>2061</v>
      </c>
      <c r="B1747" s="679">
        <v>9873.6</v>
      </c>
    </row>
    <row r="1748" spans="1:2" x14ac:dyDescent="0.2">
      <c r="A1748" t="s">
        <v>2062</v>
      </c>
      <c r="B1748" s="679">
        <v>13022.24</v>
      </c>
    </row>
    <row r="1749" spans="1:2" x14ac:dyDescent="0.2">
      <c r="A1749" t="s">
        <v>2063</v>
      </c>
      <c r="B1749" s="679">
        <v>11285.12</v>
      </c>
    </row>
    <row r="1750" spans="1:2" x14ac:dyDescent="0.2">
      <c r="A1750" t="s">
        <v>2064</v>
      </c>
      <c r="B1750" s="679">
        <v>16278.24</v>
      </c>
    </row>
    <row r="1751" spans="1:2" x14ac:dyDescent="0.2">
      <c r="A1751" t="s">
        <v>2065</v>
      </c>
      <c r="B1751" s="679">
        <v>14106.4</v>
      </c>
    </row>
    <row r="1752" spans="1:2" x14ac:dyDescent="0.2">
      <c r="A1752" t="s">
        <v>2066</v>
      </c>
      <c r="B1752" s="679">
        <v>3907.2</v>
      </c>
    </row>
    <row r="1753" spans="1:2" x14ac:dyDescent="0.2">
      <c r="A1753" t="s">
        <v>2067</v>
      </c>
      <c r="B1753" s="679">
        <v>3384.48</v>
      </c>
    </row>
    <row r="1754" spans="1:2" x14ac:dyDescent="0.2">
      <c r="A1754" t="s">
        <v>2068</v>
      </c>
      <c r="B1754" s="679">
        <v>9787.7999999999993</v>
      </c>
    </row>
    <row r="1755" spans="1:2" x14ac:dyDescent="0.2">
      <c r="A1755" t="s">
        <v>2069</v>
      </c>
      <c r="B1755" s="679">
        <v>9787.7999999999993</v>
      </c>
    </row>
    <row r="1756" spans="1:2" x14ac:dyDescent="0.2">
      <c r="A1756" t="s">
        <v>2070</v>
      </c>
      <c r="B1756" s="679">
        <v>17295.52</v>
      </c>
    </row>
    <row r="1757" spans="1:2" x14ac:dyDescent="0.2">
      <c r="A1757" t="s">
        <v>2071</v>
      </c>
      <c r="B1757" s="679">
        <v>14986.4</v>
      </c>
    </row>
    <row r="1758" spans="1:2" x14ac:dyDescent="0.2">
      <c r="A1758" t="s">
        <v>2072</v>
      </c>
      <c r="B1758" s="679">
        <v>16968.599999999999</v>
      </c>
    </row>
    <row r="1759" spans="1:2" x14ac:dyDescent="0.2">
      <c r="A1759" t="s">
        <v>2073</v>
      </c>
      <c r="B1759" s="679">
        <v>16968.599999999999</v>
      </c>
    </row>
    <row r="1760" spans="1:2" x14ac:dyDescent="0.2">
      <c r="A1760" t="s">
        <v>2074</v>
      </c>
      <c r="B1760" s="679">
        <v>29986.880000000001</v>
      </c>
    </row>
    <row r="1761" spans="1:2" x14ac:dyDescent="0.2">
      <c r="A1761" t="s">
        <v>2075</v>
      </c>
      <c r="B1761" s="679">
        <v>25984.639999999999</v>
      </c>
    </row>
    <row r="1762" spans="1:2" x14ac:dyDescent="0.2">
      <c r="A1762" t="s">
        <v>2076</v>
      </c>
      <c r="B1762" s="679">
        <v>10362</v>
      </c>
    </row>
    <row r="1763" spans="1:2" x14ac:dyDescent="0.2">
      <c r="A1763" t="s">
        <v>2077</v>
      </c>
      <c r="B1763" s="679">
        <v>10362</v>
      </c>
    </row>
    <row r="1764" spans="1:2" x14ac:dyDescent="0.2">
      <c r="A1764" t="s">
        <v>2078</v>
      </c>
      <c r="B1764" s="679">
        <v>18312.8</v>
      </c>
    </row>
    <row r="1765" spans="1:2" x14ac:dyDescent="0.2">
      <c r="A1765" t="s">
        <v>2079</v>
      </c>
      <c r="B1765" s="679">
        <v>15868.16</v>
      </c>
    </row>
    <row r="1766" spans="1:2" x14ac:dyDescent="0.2">
      <c r="A1766" t="s">
        <v>2080</v>
      </c>
      <c r="B1766" s="679">
        <v>5528</v>
      </c>
    </row>
    <row r="1767" spans="1:2" x14ac:dyDescent="0.2">
      <c r="A1767" t="s">
        <v>2081</v>
      </c>
      <c r="B1767" s="679">
        <v>5074</v>
      </c>
    </row>
    <row r="1768" spans="1:2" x14ac:dyDescent="0.2">
      <c r="A1768" t="s">
        <v>2082</v>
      </c>
      <c r="B1768" s="679">
        <v>75.819999999999993</v>
      </c>
    </row>
    <row r="1769" spans="1:2" x14ac:dyDescent="0.2">
      <c r="A1769" t="s">
        <v>2083</v>
      </c>
      <c r="B1769" s="679">
        <v>71.010000000000005</v>
      </c>
    </row>
    <row r="1770" spans="1:2" x14ac:dyDescent="0.2">
      <c r="A1770" t="s">
        <v>2084</v>
      </c>
      <c r="B1770" s="679">
        <v>55.79</v>
      </c>
    </row>
    <row r="1771" spans="1:2" x14ac:dyDescent="0.2">
      <c r="A1771" t="s">
        <v>2085</v>
      </c>
      <c r="B1771" s="679">
        <v>50.98</v>
      </c>
    </row>
    <row r="1772" spans="1:2" x14ac:dyDescent="0.2">
      <c r="A1772" t="s">
        <v>2086</v>
      </c>
      <c r="B1772" s="679">
        <v>42.16</v>
      </c>
    </row>
    <row r="1773" spans="1:2" x14ac:dyDescent="0.2">
      <c r="A1773" t="s">
        <v>2087</v>
      </c>
      <c r="B1773" s="679">
        <v>37.35</v>
      </c>
    </row>
    <row r="1774" spans="1:2" x14ac:dyDescent="0.2">
      <c r="A1774" t="s">
        <v>2088</v>
      </c>
      <c r="B1774" s="679">
        <v>40</v>
      </c>
    </row>
    <row r="1775" spans="1:2" x14ac:dyDescent="0.2">
      <c r="A1775" t="s">
        <v>2089</v>
      </c>
      <c r="B1775" s="679">
        <v>38.130000000000003</v>
      </c>
    </row>
    <row r="1776" spans="1:2" x14ac:dyDescent="0.2">
      <c r="A1776" t="s">
        <v>2090</v>
      </c>
      <c r="B1776" s="679">
        <v>50.05</v>
      </c>
    </row>
    <row r="1777" spans="1:2" x14ac:dyDescent="0.2">
      <c r="A1777" t="s">
        <v>2091</v>
      </c>
      <c r="B1777" s="679">
        <v>47.51</v>
      </c>
    </row>
    <row r="1778" spans="1:2" x14ac:dyDescent="0.2">
      <c r="A1778" t="s">
        <v>2092</v>
      </c>
      <c r="B1778" s="679">
        <v>29.96</v>
      </c>
    </row>
    <row r="1779" spans="1:2" x14ac:dyDescent="0.2">
      <c r="A1779" t="s">
        <v>2093</v>
      </c>
      <c r="B1779" s="679">
        <v>28.76</v>
      </c>
    </row>
    <row r="1780" spans="1:2" x14ac:dyDescent="0.2">
      <c r="A1780" t="s">
        <v>2094</v>
      </c>
      <c r="B1780" s="679">
        <v>54.31</v>
      </c>
    </row>
    <row r="1781" spans="1:2" x14ac:dyDescent="0.2">
      <c r="A1781" t="s">
        <v>2095</v>
      </c>
      <c r="B1781" s="679">
        <v>52.44</v>
      </c>
    </row>
    <row r="1782" spans="1:2" x14ac:dyDescent="0.2">
      <c r="A1782" t="s">
        <v>2096</v>
      </c>
      <c r="B1782" s="679">
        <v>64.349999999999994</v>
      </c>
    </row>
    <row r="1783" spans="1:2" x14ac:dyDescent="0.2">
      <c r="A1783" t="s">
        <v>21</v>
      </c>
      <c r="B1783" s="679">
        <v>61.82</v>
      </c>
    </row>
    <row r="1784" spans="1:2" x14ac:dyDescent="0.2">
      <c r="A1784" t="s">
        <v>2097</v>
      </c>
      <c r="B1784" s="679">
        <v>44.26</v>
      </c>
    </row>
    <row r="1785" spans="1:2" x14ac:dyDescent="0.2">
      <c r="A1785" t="s">
        <v>2098</v>
      </c>
      <c r="B1785" s="679">
        <v>43.06</v>
      </c>
    </row>
    <row r="1786" spans="1:2" x14ac:dyDescent="0.2">
      <c r="A1786" t="s">
        <v>2099</v>
      </c>
      <c r="B1786" s="679">
        <v>111.37</v>
      </c>
    </row>
    <row r="1787" spans="1:2" x14ac:dyDescent="0.2">
      <c r="A1787" t="s">
        <v>2100</v>
      </c>
      <c r="B1787" s="679">
        <v>104.77</v>
      </c>
    </row>
    <row r="1788" spans="1:2" x14ac:dyDescent="0.2">
      <c r="A1788" t="s">
        <v>2101</v>
      </c>
      <c r="B1788" s="679">
        <v>484.29</v>
      </c>
    </row>
    <row r="1789" spans="1:2" x14ac:dyDescent="0.2">
      <c r="A1789" t="s">
        <v>2102</v>
      </c>
      <c r="B1789" s="679">
        <v>434.55</v>
      </c>
    </row>
    <row r="1790" spans="1:2" x14ac:dyDescent="0.2">
      <c r="A1790" t="s">
        <v>2103</v>
      </c>
      <c r="B1790" s="679">
        <v>524.25</v>
      </c>
    </row>
    <row r="1791" spans="1:2" x14ac:dyDescent="0.2">
      <c r="A1791" t="s">
        <v>2104</v>
      </c>
      <c r="B1791" s="679">
        <v>474.65</v>
      </c>
    </row>
    <row r="1792" spans="1:2" x14ac:dyDescent="0.2">
      <c r="A1792" t="s">
        <v>2105</v>
      </c>
      <c r="B1792" s="679">
        <v>496.07</v>
      </c>
    </row>
    <row r="1793" spans="1:2" x14ac:dyDescent="0.2">
      <c r="A1793" t="s">
        <v>2106</v>
      </c>
      <c r="B1793" s="679">
        <v>446.37</v>
      </c>
    </row>
    <row r="1794" spans="1:2" x14ac:dyDescent="0.2">
      <c r="A1794" t="s">
        <v>2107</v>
      </c>
      <c r="B1794" s="679">
        <v>432.82</v>
      </c>
    </row>
    <row r="1795" spans="1:2" x14ac:dyDescent="0.2">
      <c r="A1795" t="s">
        <v>7</v>
      </c>
      <c r="B1795" s="679">
        <v>391.62</v>
      </c>
    </row>
    <row r="1796" spans="1:2" x14ac:dyDescent="0.2">
      <c r="A1796" t="s">
        <v>2108</v>
      </c>
      <c r="B1796" s="679">
        <v>500.84</v>
      </c>
    </row>
    <row r="1797" spans="1:2" x14ac:dyDescent="0.2">
      <c r="A1797" t="s">
        <v>2109</v>
      </c>
      <c r="B1797" s="679">
        <v>460.32</v>
      </c>
    </row>
    <row r="1798" spans="1:2" x14ac:dyDescent="0.2">
      <c r="A1798" t="s">
        <v>2110</v>
      </c>
      <c r="B1798" s="679">
        <v>411.67</v>
      </c>
    </row>
    <row r="1799" spans="1:2" x14ac:dyDescent="0.2">
      <c r="A1799" t="s">
        <v>2111</v>
      </c>
      <c r="B1799" s="679">
        <v>370.39</v>
      </c>
    </row>
    <row r="1800" spans="1:2" x14ac:dyDescent="0.2">
      <c r="A1800" t="s">
        <v>2112</v>
      </c>
      <c r="B1800" s="679">
        <v>539.16999999999996</v>
      </c>
    </row>
    <row r="1801" spans="1:2" x14ac:dyDescent="0.2">
      <c r="A1801" t="s">
        <v>2113</v>
      </c>
      <c r="B1801" s="679">
        <v>486.07</v>
      </c>
    </row>
    <row r="1802" spans="1:2" x14ac:dyDescent="0.2">
      <c r="A1802" t="s">
        <v>2114</v>
      </c>
      <c r="B1802" s="679">
        <v>505.66</v>
      </c>
    </row>
    <row r="1803" spans="1:2" x14ac:dyDescent="0.2">
      <c r="A1803" t="s">
        <v>2115</v>
      </c>
      <c r="B1803" s="679">
        <v>447.81</v>
      </c>
    </row>
    <row r="1804" spans="1:2" x14ac:dyDescent="0.2">
      <c r="A1804" t="s">
        <v>2116</v>
      </c>
      <c r="B1804" s="679">
        <v>2804.23</v>
      </c>
    </row>
    <row r="1805" spans="1:2" x14ac:dyDescent="0.2">
      <c r="A1805" t="s">
        <v>2117</v>
      </c>
      <c r="B1805" s="679">
        <v>2638.19</v>
      </c>
    </row>
    <row r="1806" spans="1:2" x14ac:dyDescent="0.2">
      <c r="A1806" t="s">
        <v>2118</v>
      </c>
      <c r="B1806" s="679">
        <v>4960.3100000000004</v>
      </c>
    </row>
    <row r="1807" spans="1:2" x14ac:dyDescent="0.2">
      <c r="A1807" t="s">
        <v>2119</v>
      </c>
      <c r="B1807" s="679">
        <v>4654.6099999999997</v>
      </c>
    </row>
    <row r="1808" spans="1:2" x14ac:dyDescent="0.2">
      <c r="A1808" t="s">
        <v>2120</v>
      </c>
      <c r="B1808" s="679">
        <v>630</v>
      </c>
    </row>
    <row r="1809" spans="1:2" x14ac:dyDescent="0.2">
      <c r="A1809" t="s">
        <v>2121</v>
      </c>
      <c r="B1809" s="679">
        <v>630</v>
      </c>
    </row>
    <row r="1810" spans="1:2" x14ac:dyDescent="0.2">
      <c r="A1810" t="s">
        <v>2122</v>
      </c>
      <c r="B1810" s="679">
        <v>700</v>
      </c>
    </row>
    <row r="1811" spans="1:2" x14ac:dyDescent="0.2">
      <c r="A1811" t="s">
        <v>2123</v>
      </c>
      <c r="B1811" s="679">
        <v>700</v>
      </c>
    </row>
    <row r="1812" spans="1:2" x14ac:dyDescent="0.2">
      <c r="A1812" t="s">
        <v>2124</v>
      </c>
      <c r="B1812" s="679">
        <v>942.39</v>
      </c>
    </row>
    <row r="1813" spans="1:2" x14ac:dyDescent="0.2">
      <c r="A1813" t="s">
        <v>2125</v>
      </c>
      <c r="B1813" s="679">
        <v>942.39</v>
      </c>
    </row>
    <row r="1814" spans="1:2" x14ac:dyDescent="0.2">
      <c r="A1814" t="s">
        <v>2126</v>
      </c>
      <c r="B1814" s="679">
        <v>1037.5</v>
      </c>
    </row>
    <row r="1815" spans="1:2" x14ac:dyDescent="0.2">
      <c r="A1815" t="s">
        <v>2127</v>
      </c>
      <c r="B1815" s="679">
        <v>1037.5</v>
      </c>
    </row>
    <row r="1816" spans="1:2" x14ac:dyDescent="0.2">
      <c r="A1816" t="s">
        <v>2128</v>
      </c>
      <c r="B1816" s="679">
        <v>1037.5</v>
      </c>
    </row>
    <row r="1817" spans="1:2" x14ac:dyDescent="0.2">
      <c r="A1817" t="s">
        <v>2129</v>
      </c>
      <c r="B1817" s="679">
        <v>1037.5</v>
      </c>
    </row>
    <row r="1818" spans="1:2" x14ac:dyDescent="0.2">
      <c r="A1818" t="s">
        <v>2130</v>
      </c>
      <c r="B1818" s="679">
        <v>1100</v>
      </c>
    </row>
    <row r="1819" spans="1:2" x14ac:dyDescent="0.2">
      <c r="A1819" t="s">
        <v>42</v>
      </c>
      <c r="B1819" s="679">
        <v>1100</v>
      </c>
    </row>
    <row r="1820" spans="1:2" x14ac:dyDescent="0.2">
      <c r="A1820" t="s">
        <v>2131</v>
      </c>
      <c r="B1820" s="679">
        <v>327.58</v>
      </c>
    </row>
    <row r="1821" spans="1:2" x14ac:dyDescent="0.2">
      <c r="A1821" t="s">
        <v>49</v>
      </c>
      <c r="B1821" s="679">
        <v>295.05</v>
      </c>
    </row>
    <row r="1822" spans="1:2" x14ac:dyDescent="0.2">
      <c r="A1822" t="s">
        <v>2132</v>
      </c>
      <c r="B1822" s="679">
        <v>276.69</v>
      </c>
    </row>
    <row r="1823" spans="1:2" x14ac:dyDescent="0.2">
      <c r="A1823" t="s">
        <v>2133</v>
      </c>
      <c r="B1823" s="679">
        <v>244.16</v>
      </c>
    </row>
    <row r="1824" spans="1:2" x14ac:dyDescent="0.2">
      <c r="A1824" t="s">
        <v>2134</v>
      </c>
      <c r="B1824" s="679">
        <v>37.299999999999997</v>
      </c>
    </row>
    <row r="1825" spans="1:2" x14ac:dyDescent="0.2">
      <c r="A1825" t="s">
        <v>2135</v>
      </c>
      <c r="B1825" s="679">
        <v>36.04</v>
      </c>
    </row>
    <row r="1826" spans="1:2" x14ac:dyDescent="0.2">
      <c r="A1826" t="s">
        <v>2136</v>
      </c>
      <c r="B1826" s="679">
        <v>18.73</v>
      </c>
    </row>
    <row r="1827" spans="1:2" x14ac:dyDescent="0.2">
      <c r="A1827" t="s">
        <v>2137</v>
      </c>
      <c r="B1827" s="679">
        <v>17.47</v>
      </c>
    </row>
    <row r="1828" spans="1:2" x14ac:dyDescent="0.2">
      <c r="A1828" t="s">
        <v>2138</v>
      </c>
      <c r="B1828" s="679">
        <v>14.31</v>
      </c>
    </row>
    <row r="1829" spans="1:2" x14ac:dyDescent="0.2">
      <c r="A1829" t="s">
        <v>2139</v>
      </c>
      <c r="B1829" s="679">
        <v>12.39</v>
      </c>
    </row>
    <row r="1830" spans="1:2" x14ac:dyDescent="0.2">
      <c r="A1830" t="s">
        <v>2140</v>
      </c>
      <c r="B1830" s="679">
        <v>1.03</v>
      </c>
    </row>
    <row r="1831" spans="1:2" x14ac:dyDescent="0.2">
      <c r="A1831" t="s">
        <v>2141</v>
      </c>
      <c r="B1831" s="679">
        <v>1.03</v>
      </c>
    </row>
    <row r="1832" spans="1:2" x14ac:dyDescent="0.2">
      <c r="A1832" t="s">
        <v>2142</v>
      </c>
      <c r="B1832" s="679">
        <v>2.0699999999999998</v>
      </c>
    </row>
    <row r="1833" spans="1:2" x14ac:dyDescent="0.2">
      <c r="A1833" t="s">
        <v>85</v>
      </c>
      <c r="B1833" s="679">
        <v>2.0699999999999998</v>
      </c>
    </row>
    <row r="1834" spans="1:2" x14ac:dyDescent="0.2">
      <c r="A1834" t="s">
        <v>2143</v>
      </c>
      <c r="B1834" s="679">
        <v>4458.57</v>
      </c>
    </row>
    <row r="1835" spans="1:2" x14ac:dyDescent="0.2">
      <c r="A1835" t="s">
        <v>54</v>
      </c>
      <c r="B1835" s="679">
        <v>4315.01</v>
      </c>
    </row>
    <row r="1836" spans="1:2" x14ac:dyDescent="0.2">
      <c r="A1836" t="s">
        <v>2144</v>
      </c>
      <c r="B1836" s="679">
        <v>2379.3200000000002</v>
      </c>
    </row>
    <row r="1837" spans="1:2" x14ac:dyDescent="0.2">
      <c r="A1837" t="s">
        <v>56</v>
      </c>
      <c r="B1837" s="679">
        <v>2241.39</v>
      </c>
    </row>
    <row r="1838" spans="1:2" x14ac:dyDescent="0.2">
      <c r="A1838" t="s">
        <v>2145</v>
      </c>
      <c r="B1838" s="679">
        <v>13961.99</v>
      </c>
    </row>
    <row r="1839" spans="1:2" x14ac:dyDescent="0.2">
      <c r="A1839" t="s">
        <v>2146</v>
      </c>
      <c r="B1839" s="679">
        <v>13370.82</v>
      </c>
    </row>
    <row r="1840" spans="1:2" x14ac:dyDescent="0.2">
      <c r="A1840" t="s">
        <v>2147</v>
      </c>
      <c r="B1840" s="679">
        <v>16257.81</v>
      </c>
    </row>
    <row r="1841" spans="1:2" x14ac:dyDescent="0.2">
      <c r="A1841" t="s">
        <v>2148</v>
      </c>
      <c r="B1841" s="679">
        <v>15666.63</v>
      </c>
    </row>
    <row r="1842" spans="1:2" x14ac:dyDescent="0.2">
      <c r="A1842" t="s">
        <v>2149</v>
      </c>
      <c r="B1842" s="679">
        <v>17850.72</v>
      </c>
    </row>
    <row r="1843" spans="1:2" x14ac:dyDescent="0.2">
      <c r="A1843" t="s">
        <v>2150</v>
      </c>
      <c r="B1843" s="679">
        <v>17259.55</v>
      </c>
    </row>
    <row r="1844" spans="1:2" x14ac:dyDescent="0.2">
      <c r="A1844" t="s">
        <v>2151</v>
      </c>
      <c r="B1844" s="679">
        <v>19019.53</v>
      </c>
    </row>
    <row r="1845" spans="1:2" x14ac:dyDescent="0.2">
      <c r="A1845" t="s">
        <v>2152</v>
      </c>
      <c r="B1845" s="679">
        <v>18422.3</v>
      </c>
    </row>
    <row r="1846" spans="1:2" x14ac:dyDescent="0.2">
      <c r="A1846" t="s">
        <v>2153</v>
      </c>
      <c r="B1846" s="679">
        <v>20002.830000000002</v>
      </c>
    </row>
    <row r="1847" spans="1:2" x14ac:dyDescent="0.2">
      <c r="A1847" t="s">
        <v>2154</v>
      </c>
      <c r="B1847" s="679">
        <v>19405.599999999999</v>
      </c>
    </row>
    <row r="1848" spans="1:2" x14ac:dyDescent="0.2">
      <c r="A1848" t="s">
        <v>2155</v>
      </c>
      <c r="B1848" s="679">
        <v>568</v>
      </c>
    </row>
    <row r="1849" spans="1:2" x14ac:dyDescent="0.2">
      <c r="A1849" t="s">
        <v>26</v>
      </c>
      <c r="B1849" s="679">
        <v>539.41</v>
      </c>
    </row>
    <row r="1850" spans="1:2" x14ac:dyDescent="0.2">
      <c r="A1850" t="s">
        <v>2156</v>
      </c>
      <c r="B1850" s="679">
        <v>254.09</v>
      </c>
    </row>
    <row r="1851" spans="1:2" x14ac:dyDescent="0.2">
      <c r="A1851" t="s">
        <v>2157</v>
      </c>
      <c r="B1851" s="679">
        <v>242.08</v>
      </c>
    </row>
    <row r="1852" spans="1:2" x14ac:dyDescent="0.2">
      <c r="A1852" t="s">
        <v>2158</v>
      </c>
      <c r="B1852" s="679">
        <v>128.83000000000001</v>
      </c>
    </row>
    <row r="1853" spans="1:2" x14ac:dyDescent="0.2">
      <c r="A1853" t="s">
        <v>2159</v>
      </c>
      <c r="B1853" s="679">
        <v>124.01</v>
      </c>
    </row>
    <row r="1854" spans="1:2" x14ac:dyDescent="0.2">
      <c r="A1854" t="s">
        <v>2160</v>
      </c>
      <c r="B1854" s="679">
        <v>3.72</v>
      </c>
    </row>
    <row r="1855" spans="1:2" x14ac:dyDescent="0.2">
      <c r="A1855" t="s">
        <v>90</v>
      </c>
      <c r="B1855" s="679">
        <v>3.39</v>
      </c>
    </row>
    <row r="1856" spans="1:2" x14ac:dyDescent="0.2">
      <c r="A1856" t="s">
        <v>2161</v>
      </c>
      <c r="B1856" s="679">
        <v>115.94</v>
      </c>
    </row>
    <row r="1857" spans="1:2" x14ac:dyDescent="0.2">
      <c r="A1857" t="s">
        <v>72</v>
      </c>
      <c r="B1857" s="679">
        <v>108.75</v>
      </c>
    </row>
    <row r="1858" spans="1:2" x14ac:dyDescent="0.2">
      <c r="A1858" t="s">
        <v>2162</v>
      </c>
      <c r="B1858" s="679">
        <v>25049.45</v>
      </c>
    </row>
    <row r="1859" spans="1:2" x14ac:dyDescent="0.2">
      <c r="A1859" t="s">
        <v>2163</v>
      </c>
      <c r="B1859" s="679">
        <v>22759.26</v>
      </c>
    </row>
    <row r="1860" spans="1:2" x14ac:dyDescent="0.2">
      <c r="A1860" t="s">
        <v>2164</v>
      </c>
      <c r="B1860" s="679">
        <v>21309.67</v>
      </c>
    </row>
    <row r="1861" spans="1:2" x14ac:dyDescent="0.2">
      <c r="A1861" t="s">
        <v>2165</v>
      </c>
      <c r="B1861" s="679">
        <v>19019.48</v>
      </c>
    </row>
    <row r="1862" spans="1:2" x14ac:dyDescent="0.2">
      <c r="A1862" t="s">
        <v>2166</v>
      </c>
      <c r="B1862" s="679">
        <v>12978.64</v>
      </c>
    </row>
    <row r="1863" spans="1:2" x14ac:dyDescent="0.2">
      <c r="A1863" t="s">
        <v>2167</v>
      </c>
      <c r="B1863" s="679">
        <v>11553.13</v>
      </c>
    </row>
    <row r="1864" spans="1:2" x14ac:dyDescent="0.2">
      <c r="A1864" t="s">
        <v>2168</v>
      </c>
      <c r="B1864" s="679">
        <v>48607.07</v>
      </c>
    </row>
    <row r="1865" spans="1:2" x14ac:dyDescent="0.2">
      <c r="A1865" t="s">
        <v>2169</v>
      </c>
      <c r="B1865" s="679">
        <v>43891.23</v>
      </c>
    </row>
    <row r="1866" spans="1:2" x14ac:dyDescent="0.2">
      <c r="A1866" t="s">
        <v>2170</v>
      </c>
      <c r="B1866" s="679">
        <v>35240.25</v>
      </c>
    </row>
    <row r="1867" spans="1:2" x14ac:dyDescent="0.2">
      <c r="A1867" t="s">
        <v>2171</v>
      </c>
      <c r="B1867" s="679">
        <v>31465.54</v>
      </c>
    </row>
    <row r="1868" spans="1:2" x14ac:dyDescent="0.2">
      <c r="A1868" t="s">
        <v>2172</v>
      </c>
      <c r="B1868" s="679">
        <v>28537.42</v>
      </c>
    </row>
    <row r="1869" spans="1:2" x14ac:dyDescent="0.2">
      <c r="A1869" t="s">
        <v>2173</v>
      </c>
      <c r="B1869" s="679">
        <v>25235.919999999998</v>
      </c>
    </row>
    <row r="1870" spans="1:2" x14ac:dyDescent="0.2">
      <c r="A1870" t="s">
        <v>2174</v>
      </c>
      <c r="B1870" s="679">
        <v>101.43</v>
      </c>
    </row>
    <row r="1871" spans="1:2" x14ac:dyDescent="0.2">
      <c r="A1871" t="s">
        <v>79</v>
      </c>
      <c r="B1871" s="679">
        <v>93.33</v>
      </c>
    </row>
    <row r="1872" spans="1:2" x14ac:dyDescent="0.2">
      <c r="A1872" t="s">
        <v>2175</v>
      </c>
      <c r="B1872" s="679">
        <v>73.12</v>
      </c>
    </row>
    <row r="1873" spans="1:2" x14ac:dyDescent="0.2">
      <c r="A1873" t="s">
        <v>2176</v>
      </c>
      <c r="B1873" s="679">
        <v>73.12</v>
      </c>
    </row>
    <row r="1874" spans="1:2" x14ac:dyDescent="0.2">
      <c r="A1874" t="s">
        <v>2177</v>
      </c>
      <c r="B1874" s="679">
        <v>20.61</v>
      </c>
    </row>
    <row r="1875" spans="1:2" x14ac:dyDescent="0.2">
      <c r="A1875" t="s">
        <v>2178</v>
      </c>
      <c r="B1875" s="679">
        <v>20.61</v>
      </c>
    </row>
    <row r="1876" spans="1:2" x14ac:dyDescent="0.2">
      <c r="A1876" t="s">
        <v>2179</v>
      </c>
      <c r="B1876" s="679">
        <v>144.84</v>
      </c>
    </row>
    <row r="1877" spans="1:2" x14ac:dyDescent="0.2">
      <c r="A1877" t="s">
        <v>2180</v>
      </c>
      <c r="B1877" s="679">
        <v>144.84</v>
      </c>
    </row>
    <row r="1878" spans="1:2" x14ac:dyDescent="0.2">
      <c r="A1878" t="s">
        <v>2181</v>
      </c>
      <c r="B1878" s="679">
        <v>49.43</v>
      </c>
    </row>
    <row r="1879" spans="1:2" x14ac:dyDescent="0.2">
      <c r="A1879" t="s">
        <v>2182</v>
      </c>
      <c r="B1879" s="679">
        <v>49.43</v>
      </c>
    </row>
    <row r="1880" spans="1:2" x14ac:dyDescent="0.2">
      <c r="A1880" t="s">
        <v>2183</v>
      </c>
      <c r="B1880" s="679">
        <v>11.12</v>
      </c>
    </row>
    <row r="1881" spans="1:2" x14ac:dyDescent="0.2">
      <c r="A1881" t="s">
        <v>2184</v>
      </c>
      <c r="B1881" s="679">
        <v>11.12</v>
      </c>
    </row>
    <row r="1882" spans="1:2" x14ac:dyDescent="0.2">
      <c r="A1882" t="s">
        <v>2185</v>
      </c>
      <c r="B1882" s="679">
        <v>10.210000000000001</v>
      </c>
    </row>
    <row r="1883" spans="1:2" x14ac:dyDescent="0.2">
      <c r="A1883" t="s">
        <v>2186</v>
      </c>
      <c r="B1883" s="679">
        <v>9.06</v>
      </c>
    </row>
    <row r="1884" spans="1:2" x14ac:dyDescent="0.2">
      <c r="A1884" t="s">
        <v>2187</v>
      </c>
      <c r="B1884" s="679">
        <v>97.33</v>
      </c>
    </row>
    <row r="1885" spans="1:2" x14ac:dyDescent="0.2">
      <c r="A1885" t="s">
        <v>2188</v>
      </c>
      <c r="B1885" s="679">
        <v>85.83</v>
      </c>
    </row>
    <row r="1886" spans="1:2" x14ac:dyDescent="0.2">
      <c r="A1886" t="s">
        <v>2189</v>
      </c>
      <c r="B1886" s="679">
        <v>61.42</v>
      </c>
    </row>
    <row r="1887" spans="1:2" x14ac:dyDescent="0.2">
      <c r="A1887" t="s">
        <v>95</v>
      </c>
      <c r="B1887" s="679">
        <v>53.23</v>
      </c>
    </row>
    <row r="1888" spans="1:2" x14ac:dyDescent="0.2">
      <c r="A1888" t="s">
        <v>2190</v>
      </c>
      <c r="B1888" s="679">
        <v>77.680000000000007</v>
      </c>
    </row>
    <row r="1889" spans="1:2" x14ac:dyDescent="0.2">
      <c r="A1889" t="s">
        <v>2191</v>
      </c>
      <c r="B1889" s="679">
        <v>67.319999999999993</v>
      </c>
    </row>
    <row r="1890" spans="1:2" x14ac:dyDescent="0.2">
      <c r="A1890" t="s">
        <v>2192</v>
      </c>
      <c r="B1890" s="679">
        <v>104.78</v>
      </c>
    </row>
    <row r="1891" spans="1:2" x14ac:dyDescent="0.2">
      <c r="A1891" t="s">
        <v>2193</v>
      </c>
      <c r="B1891" s="679">
        <v>90.8</v>
      </c>
    </row>
    <row r="1892" spans="1:2" x14ac:dyDescent="0.2">
      <c r="A1892" t="s">
        <v>2194</v>
      </c>
      <c r="B1892" s="679">
        <v>140.91</v>
      </c>
    </row>
    <row r="1893" spans="1:2" x14ac:dyDescent="0.2">
      <c r="A1893" t="s">
        <v>2195</v>
      </c>
      <c r="B1893" s="679">
        <v>122.11</v>
      </c>
    </row>
    <row r="1894" spans="1:2" x14ac:dyDescent="0.2">
      <c r="A1894" t="s">
        <v>2196</v>
      </c>
      <c r="B1894" s="679">
        <v>175.24</v>
      </c>
    </row>
    <row r="1895" spans="1:2" x14ac:dyDescent="0.2">
      <c r="A1895" t="s">
        <v>2197</v>
      </c>
      <c r="B1895" s="679">
        <v>151.86000000000001</v>
      </c>
    </row>
    <row r="1896" spans="1:2" x14ac:dyDescent="0.2">
      <c r="A1896" t="s">
        <v>2198</v>
      </c>
      <c r="B1896" s="679">
        <v>135.49</v>
      </c>
    </row>
    <row r="1897" spans="1:2" x14ac:dyDescent="0.2">
      <c r="A1897" t="s">
        <v>2199</v>
      </c>
      <c r="B1897" s="679">
        <v>117.42</v>
      </c>
    </row>
    <row r="1898" spans="1:2" x14ac:dyDescent="0.2">
      <c r="A1898" t="s">
        <v>2200</v>
      </c>
      <c r="B1898" s="679">
        <v>171.62</v>
      </c>
    </row>
    <row r="1899" spans="1:2" x14ac:dyDescent="0.2">
      <c r="A1899" t="s">
        <v>2201</v>
      </c>
      <c r="B1899" s="679">
        <v>148.72999999999999</v>
      </c>
    </row>
    <row r="1900" spans="1:2" x14ac:dyDescent="0.2">
      <c r="A1900" t="s">
        <v>2202</v>
      </c>
      <c r="B1900" s="679">
        <v>198.72</v>
      </c>
    </row>
    <row r="1901" spans="1:2" x14ac:dyDescent="0.2">
      <c r="A1901" t="s">
        <v>2203</v>
      </c>
      <c r="B1901" s="679">
        <v>172.21</v>
      </c>
    </row>
    <row r="1902" spans="1:2" x14ac:dyDescent="0.2">
      <c r="A1902" t="s">
        <v>2204</v>
      </c>
      <c r="B1902" s="679">
        <v>234.86</v>
      </c>
    </row>
    <row r="1903" spans="1:2" x14ac:dyDescent="0.2">
      <c r="A1903" t="s">
        <v>2205</v>
      </c>
      <c r="B1903" s="679">
        <v>203.52</v>
      </c>
    </row>
    <row r="1904" spans="1:2" x14ac:dyDescent="0.2">
      <c r="A1904" t="s">
        <v>2206</v>
      </c>
      <c r="B1904" s="679">
        <v>270.99</v>
      </c>
    </row>
    <row r="1905" spans="1:2" x14ac:dyDescent="0.2">
      <c r="A1905" t="s">
        <v>2207</v>
      </c>
      <c r="B1905" s="679">
        <v>234.84</v>
      </c>
    </row>
    <row r="1906" spans="1:2" x14ac:dyDescent="0.2">
      <c r="A1906" t="s">
        <v>2208</v>
      </c>
      <c r="B1906" s="679">
        <v>86.71</v>
      </c>
    </row>
    <row r="1907" spans="1:2" x14ac:dyDescent="0.2">
      <c r="A1907" t="s">
        <v>2209</v>
      </c>
      <c r="B1907" s="679">
        <v>75.14</v>
      </c>
    </row>
    <row r="1908" spans="1:2" x14ac:dyDescent="0.2">
      <c r="A1908" t="s">
        <v>2210</v>
      </c>
      <c r="B1908" s="679">
        <v>101.17</v>
      </c>
    </row>
    <row r="1909" spans="1:2" x14ac:dyDescent="0.2">
      <c r="A1909" t="s">
        <v>2211</v>
      </c>
      <c r="B1909" s="679">
        <v>87.67</v>
      </c>
    </row>
    <row r="1910" spans="1:2" x14ac:dyDescent="0.2">
      <c r="A1910" t="s">
        <v>2212</v>
      </c>
      <c r="B1910" s="679">
        <v>162.59</v>
      </c>
    </row>
    <row r="1911" spans="1:2" x14ac:dyDescent="0.2">
      <c r="A1911" t="s">
        <v>2213</v>
      </c>
      <c r="B1911" s="679">
        <v>140.9</v>
      </c>
    </row>
    <row r="1912" spans="1:2" x14ac:dyDescent="0.2">
      <c r="A1912" t="s">
        <v>2214</v>
      </c>
      <c r="B1912" s="679">
        <v>198.72</v>
      </c>
    </row>
    <row r="1913" spans="1:2" x14ac:dyDescent="0.2">
      <c r="A1913" t="s">
        <v>2215</v>
      </c>
      <c r="B1913" s="679">
        <v>172.21</v>
      </c>
    </row>
    <row r="1914" spans="1:2" x14ac:dyDescent="0.2">
      <c r="A1914" t="s">
        <v>2216</v>
      </c>
      <c r="B1914" s="679">
        <v>234.86</v>
      </c>
    </row>
    <row r="1915" spans="1:2" x14ac:dyDescent="0.2">
      <c r="A1915" t="s">
        <v>2217</v>
      </c>
      <c r="B1915" s="679">
        <v>203.52</v>
      </c>
    </row>
    <row r="1916" spans="1:2" x14ac:dyDescent="0.2">
      <c r="A1916" t="s">
        <v>2218</v>
      </c>
      <c r="B1916" s="679">
        <v>99.36</v>
      </c>
    </row>
    <row r="1917" spans="1:2" x14ac:dyDescent="0.2">
      <c r="A1917" t="s">
        <v>2219</v>
      </c>
      <c r="B1917" s="679">
        <v>86.1</v>
      </c>
    </row>
    <row r="1918" spans="1:2" x14ac:dyDescent="0.2">
      <c r="A1918" t="s">
        <v>2220</v>
      </c>
      <c r="B1918" s="679">
        <v>180.66</v>
      </c>
    </row>
    <row r="1919" spans="1:2" x14ac:dyDescent="0.2">
      <c r="A1919" t="s">
        <v>2221</v>
      </c>
      <c r="B1919" s="679">
        <v>156.56</v>
      </c>
    </row>
    <row r="1920" spans="1:2" x14ac:dyDescent="0.2">
      <c r="A1920" t="s">
        <v>2222</v>
      </c>
      <c r="B1920" s="679">
        <v>270.99</v>
      </c>
    </row>
    <row r="1921" spans="1:2" x14ac:dyDescent="0.2">
      <c r="A1921" t="s">
        <v>2223</v>
      </c>
      <c r="B1921" s="679">
        <v>234.84</v>
      </c>
    </row>
    <row r="1922" spans="1:2" x14ac:dyDescent="0.2">
      <c r="A1922" t="s">
        <v>2224</v>
      </c>
      <c r="B1922" s="679">
        <v>325.19</v>
      </c>
    </row>
    <row r="1923" spans="1:2" x14ac:dyDescent="0.2">
      <c r="A1923" t="s">
        <v>2225</v>
      </c>
      <c r="B1923" s="679">
        <v>281.8</v>
      </c>
    </row>
    <row r="1924" spans="1:2" x14ac:dyDescent="0.2">
      <c r="A1924" t="s">
        <v>2226</v>
      </c>
      <c r="B1924" s="679">
        <v>379.39</v>
      </c>
    </row>
    <row r="1925" spans="1:2" x14ac:dyDescent="0.2">
      <c r="A1925" t="s">
        <v>2227</v>
      </c>
      <c r="B1925" s="679">
        <v>328.77</v>
      </c>
    </row>
    <row r="1926" spans="1:2" x14ac:dyDescent="0.2">
      <c r="A1926" t="s">
        <v>2228</v>
      </c>
      <c r="B1926" s="679">
        <v>48.87</v>
      </c>
    </row>
    <row r="1927" spans="1:2" x14ac:dyDescent="0.2">
      <c r="A1927" t="s">
        <v>2229</v>
      </c>
      <c r="B1927" s="679">
        <v>42.35</v>
      </c>
    </row>
    <row r="1928" spans="1:2" x14ac:dyDescent="0.2">
      <c r="A1928" t="s">
        <v>2230</v>
      </c>
      <c r="B1928" s="679">
        <v>130.22999999999999</v>
      </c>
    </row>
    <row r="1929" spans="1:2" x14ac:dyDescent="0.2">
      <c r="A1929" t="s">
        <v>2231</v>
      </c>
      <c r="B1929" s="679">
        <v>112.83</v>
      </c>
    </row>
    <row r="1930" spans="1:2" x14ac:dyDescent="0.2">
      <c r="A1930" t="s">
        <v>2232</v>
      </c>
      <c r="B1930" s="679">
        <v>117.21</v>
      </c>
    </row>
    <row r="1931" spans="1:2" x14ac:dyDescent="0.2">
      <c r="A1931" t="s">
        <v>2233</v>
      </c>
      <c r="B1931" s="679">
        <v>101.55</v>
      </c>
    </row>
    <row r="1932" spans="1:2" x14ac:dyDescent="0.2">
      <c r="A1932" t="s">
        <v>2234</v>
      </c>
      <c r="B1932" s="679">
        <v>43.99</v>
      </c>
    </row>
    <row r="1933" spans="1:2" x14ac:dyDescent="0.2">
      <c r="A1933" t="s">
        <v>2235</v>
      </c>
      <c r="B1933" s="679">
        <v>38.11</v>
      </c>
    </row>
    <row r="1934" spans="1:2" x14ac:dyDescent="0.2">
      <c r="A1934" t="s">
        <v>2236</v>
      </c>
      <c r="B1934" s="679">
        <v>43.35</v>
      </c>
    </row>
    <row r="1935" spans="1:2" x14ac:dyDescent="0.2">
      <c r="A1935" t="s">
        <v>2237</v>
      </c>
      <c r="B1935" s="679">
        <v>37.57</v>
      </c>
    </row>
    <row r="1936" spans="1:2" x14ac:dyDescent="0.2">
      <c r="A1936" t="s">
        <v>2238</v>
      </c>
      <c r="B1936" s="679">
        <v>58.71</v>
      </c>
    </row>
    <row r="1937" spans="1:2" x14ac:dyDescent="0.2">
      <c r="A1937" t="s">
        <v>2239</v>
      </c>
      <c r="B1937" s="679">
        <v>50.88</v>
      </c>
    </row>
    <row r="1938" spans="1:2" x14ac:dyDescent="0.2">
      <c r="A1938" t="s">
        <v>2240</v>
      </c>
      <c r="B1938" s="679">
        <v>190.17</v>
      </c>
    </row>
    <row r="1939" spans="1:2" x14ac:dyDescent="0.2">
      <c r="A1939" t="s">
        <v>2241</v>
      </c>
      <c r="B1939" s="679">
        <v>165.61</v>
      </c>
    </row>
    <row r="1940" spans="1:2" x14ac:dyDescent="0.2">
      <c r="A1940" t="s">
        <v>2242</v>
      </c>
      <c r="B1940" s="679">
        <v>44.44</v>
      </c>
    </row>
    <row r="1941" spans="1:2" x14ac:dyDescent="0.2">
      <c r="A1941" t="s">
        <v>2243</v>
      </c>
      <c r="B1941" s="679">
        <v>38.51</v>
      </c>
    </row>
    <row r="1942" spans="1:2" x14ac:dyDescent="0.2">
      <c r="A1942" t="s">
        <v>2244</v>
      </c>
      <c r="B1942" s="679">
        <v>94.84</v>
      </c>
    </row>
    <row r="1943" spans="1:2" x14ac:dyDescent="0.2">
      <c r="A1943" t="s">
        <v>2245</v>
      </c>
      <c r="B1943" s="679">
        <v>82.19</v>
      </c>
    </row>
    <row r="1944" spans="1:2" x14ac:dyDescent="0.2">
      <c r="A1944" t="s">
        <v>2246</v>
      </c>
      <c r="B1944" s="679">
        <v>9.0299999999999994</v>
      </c>
    </row>
    <row r="1945" spans="1:2" x14ac:dyDescent="0.2">
      <c r="A1945" t="s">
        <v>2247</v>
      </c>
      <c r="B1945" s="679">
        <v>7.82</v>
      </c>
    </row>
    <row r="1946" spans="1:2" x14ac:dyDescent="0.2">
      <c r="A1946" t="s">
        <v>2248</v>
      </c>
      <c r="B1946" s="679">
        <v>18.96</v>
      </c>
    </row>
    <row r="1947" spans="1:2" x14ac:dyDescent="0.2">
      <c r="A1947" t="s">
        <v>2249</v>
      </c>
      <c r="B1947" s="679">
        <v>16.43</v>
      </c>
    </row>
    <row r="1948" spans="1:2" x14ac:dyDescent="0.2">
      <c r="A1948" t="s">
        <v>2250</v>
      </c>
      <c r="B1948" s="679">
        <v>75.87</v>
      </c>
    </row>
    <row r="1949" spans="1:2" x14ac:dyDescent="0.2">
      <c r="A1949" t="s">
        <v>2251</v>
      </c>
      <c r="B1949" s="679">
        <v>65.75</v>
      </c>
    </row>
    <row r="1950" spans="1:2" x14ac:dyDescent="0.2">
      <c r="A1950" t="s">
        <v>2252</v>
      </c>
      <c r="B1950" s="679">
        <v>97.55</v>
      </c>
    </row>
    <row r="1951" spans="1:2" x14ac:dyDescent="0.2">
      <c r="A1951" t="s">
        <v>2253</v>
      </c>
      <c r="B1951" s="679">
        <v>84.54</v>
      </c>
    </row>
    <row r="1952" spans="1:2" x14ac:dyDescent="0.2">
      <c r="A1952" t="s">
        <v>2254</v>
      </c>
      <c r="B1952" s="679">
        <v>130.07</v>
      </c>
    </row>
    <row r="1953" spans="1:2" x14ac:dyDescent="0.2">
      <c r="A1953" t="s">
        <v>2255</v>
      </c>
      <c r="B1953" s="679">
        <v>112.72</v>
      </c>
    </row>
    <row r="1954" spans="1:2" x14ac:dyDescent="0.2">
      <c r="A1954" t="s">
        <v>2256</v>
      </c>
      <c r="B1954" s="679">
        <v>114.35</v>
      </c>
    </row>
    <row r="1955" spans="1:2" x14ac:dyDescent="0.2">
      <c r="A1955" t="s">
        <v>2257</v>
      </c>
      <c r="B1955" s="679">
        <v>99.1</v>
      </c>
    </row>
    <row r="1956" spans="1:2" x14ac:dyDescent="0.2">
      <c r="A1956" t="s">
        <v>2258</v>
      </c>
      <c r="B1956" s="679">
        <v>207.76</v>
      </c>
    </row>
    <row r="1957" spans="1:2" x14ac:dyDescent="0.2">
      <c r="A1957" t="s">
        <v>2259</v>
      </c>
      <c r="B1957" s="679">
        <v>180.04</v>
      </c>
    </row>
    <row r="1958" spans="1:2" x14ac:dyDescent="0.2">
      <c r="A1958" t="s">
        <v>2260</v>
      </c>
      <c r="B1958" s="679">
        <v>245.33</v>
      </c>
    </row>
    <row r="1959" spans="1:2" x14ac:dyDescent="0.2">
      <c r="A1959" t="s">
        <v>2261</v>
      </c>
      <c r="B1959" s="679">
        <v>229.67</v>
      </c>
    </row>
    <row r="1960" spans="1:2" x14ac:dyDescent="0.2">
      <c r="A1960" t="s">
        <v>2262</v>
      </c>
      <c r="B1960" s="679">
        <v>221.4</v>
      </c>
    </row>
    <row r="1961" spans="1:2" x14ac:dyDescent="0.2">
      <c r="A1961" t="s">
        <v>2263</v>
      </c>
      <c r="B1961" s="679">
        <v>191.83</v>
      </c>
    </row>
    <row r="1962" spans="1:2" x14ac:dyDescent="0.2">
      <c r="A1962" t="s">
        <v>2264</v>
      </c>
      <c r="B1962" s="679">
        <v>228.18</v>
      </c>
    </row>
    <row r="1963" spans="1:2" x14ac:dyDescent="0.2">
      <c r="A1963" t="s">
        <v>2265</v>
      </c>
      <c r="B1963" s="679">
        <v>197.7</v>
      </c>
    </row>
    <row r="1964" spans="1:2" x14ac:dyDescent="0.2">
      <c r="A1964" t="s">
        <v>2266</v>
      </c>
      <c r="B1964" s="679">
        <v>236.76</v>
      </c>
    </row>
    <row r="1965" spans="1:2" x14ac:dyDescent="0.2">
      <c r="A1965" t="s">
        <v>2267</v>
      </c>
      <c r="B1965" s="679">
        <v>205.14</v>
      </c>
    </row>
    <row r="1966" spans="1:2" x14ac:dyDescent="0.2">
      <c r="A1966" t="s">
        <v>2268</v>
      </c>
      <c r="B1966" s="679">
        <v>243.54</v>
      </c>
    </row>
    <row r="1967" spans="1:2" x14ac:dyDescent="0.2">
      <c r="A1967" t="s">
        <v>2269</v>
      </c>
      <c r="B1967" s="679">
        <v>211.02</v>
      </c>
    </row>
    <row r="1968" spans="1:2" x14ac:dyDescent="0.2">
      <c r="A1968" t="s">
        <v>2270</v>
      </c>
      <c r="B1968" s="679">
        <v>254.84</v>
      </c>
    </row>
    <row r="1969" spans="1:2" x14ac:dyDescent="0.2">
      <c r="A1969" t="s">
        <v>2271</v>
      </c>
      <c r="B1969" s="679">
        <v>220.8</v>
      </c>
    </row>
    <row r="1970" spans="1:2" x14ac:dyDescent="0.2">
      <c r="A1970" t="s">
        <v>2272</v>
      </c>
      <c r="B1970" s="679">
        <v>384.07</v>
      </c>
    </row>
    <row r="1971" spans="1:2" x14ac:dyDescent="0.2">
      <c r="A1971" t="s">
        <v>2273</v>
      </c>
      <c r="B1971" s="679">
        <v>332.77</v>
      </c>
    </row>
    <row r="1972" spans="1:2" x14ac:dyDescent="0.2">
      <c r="A1972" t="s">
        <v>2274</v>
      </c>
      <c r="B1972" s="679">
        <v>395.82</v>
      </c>
    </row>
    <row r="1973" spans="1:2" x14ac:dyDescent="0.2">
      <c r="A1973" t="s">
        <v>2275</v>
      </c>
      <c r="B1973" s="679">
        <v>342.95</v>
      </c>
    </row>
    <row r="1974" spans="1:2" x14ac:dyDescent="0.2">
      <c r="A1974" t="s">
        <v>2276</v>
      </c>
      <c r="B1974" s="679">
        <v>411.18</v>
      </c>
    </row>
    <row r="1975" spans="1:2" x14ac:dyDescent="0.2">
      <c r="A1975" t="s">
        <v>2277</v>
      </c>
      <c r="B1975" s="679">
        <v>356.26</v>
      </c>
    </row>
    <row r="1976" spans="1:2" x14ac:dyDescent="0.2">
      <c r="A1976" t="s">
        <v>2278</v>
      </c>
      <c r="B1976" s="679">
        <v>422.48</v>
      </c>
    </row>
    <row r="1977" spans="1:2" x14ac:dyDescent="0.2">
      <c r="A1977" t="s">
        <v>2279</v>
      </c>
      <c r="B1977" s="679">
        <v>366.05</v>
      </c>
    </row>
    <row r="1978" spans="1:2" x14ac:dyDescent="0.2">
      <c r="A1978" t="s">
        <v>2280</v>
      </c>
      <c r="B1978" s="679">
        <v>441.9</v>
      </c>
    </row>
    <row r="1979" spans="1:2" x14ac:dyDescent="0.2">
      <c r="A1979" t="s">
        <v>2281</v>
      </c>
      <c r="B1979" s="679">
        <v>382.88</v>
      </c>
    </row>
    <row r="1980" spans="1:2" x14ac:dyDescent="0.2">
      <c r="A1980" t="s">
        <v>2282</v>
      </c>
      <c r="B1980" s="679">
        <v>126.51</v>
      </c>
    </row>
    <row r="1981" spans="1:2" x14ac:dyDescent="0.2">
      <c r="A1981" t="s">
        <v>2283</v>
      </c>
      <c r="B1981" s="679">
        <v>109.62</v>
      </c>
    </row>
    <row r="1982" spans="1:2" x14ac:dyDescent="0.2">
      <c r="A1982" t="s">
        <v>2284</v>
      </c>
      <c r="B1982" s="679">
        <v>268.85000000000002</v>
      </c>
    </row>
    <row r="1983" spans="1:2" x14ac:dyDescent="0.2">
      <c r="A1983" t="s">
        <v>2285</v>
      </c>
      <c r="B1983" s="679">
        <v>232.94</v>
      </c>
    </row>
    <row r="1984" spans="1:2" x14ac:dyDescent="0.2">
      <c r="A1984" t="s">
        <v>2286</v>
      </c>
      <c r="B1984" s="679">
        <v>289.26</v>
      </c>
    </row>
    <row r="1985" spans="1:2" x14ac:dyDescent="0.2">
      <c r="A1985" t="s">
        <v>2287</v>
      </c>
      <c r="B1985" s="679">
        <v>250.63</v>
      </c>
    </row>
    <row r="1986" spans="1:2" x14ac:dyDescent="0.2">
      <c r="A1986" t="s">
        <v>2288</v>
      </c>
      <c r="B1986" s="679">
        <v>249.72</v>
      </c>
    </row>
    <row r="1987" spans="1:2" x14ac:dyDescent="0.2">
      <c r="A1987" t="s">
        <v>2289</v>
      </c>
      <c r="B1987" s="679">
        <v>216.37</v>
      </c>
    </row>
    <row r="1988" spans="1:2" x14ac:dyDescent="0.2">
      <c r="A1988" t="s">
        <v>2290</v>
      </c>
      <c r="B1988" s="679">
        <v>201.83</v>
      </c>
    </row>
    <row r="1989" spans="1:2" x14ac:dyDescent="0.2">
      <c r="A1989" t="s">
        <v>2291</v>
      </c>
      <c r="B1989" s="679">
        <v>185.82</v>
      </c>
    </row>
    <row r="1990" spans="1:2" x14ac:dyDescent="0.2">
      <c r="A1990" t="s">
        <v>2292</v>
      </c>
      <c r="B1990" s="679">
        <v>224.74</v>
      </c>
    </row>
    <row r="1991" spans="1:2" x14ac:dyDescent="0.2">
      <c r="A1991" t="s">
        <v>2293</v>
      </c>
      <c r="B1991" s="679">
        <v>208.35</v>
      </c>
    </row>
    <row r="1992" spans="1:2" x14ac:dyDescent="0.2">
      <c r="A1992" t="s">
        <v>2294</v>
      </c>
      <c r="B1992" s="679">
        <v>135.06</v>
      </c>
    </row>
    <row r="1993" spans="1:2" x14ac:dyDescent="0.2">
      <c r="A1993" t="s">
        <v>2295</v>
      </c>
      <c r="B1993" s="679">
        <v>124.22</v>
      </c>
    </row>
    <row r="1994" spans="1:2" x14ac:dyDescent="0.2">
      <c r="A1994" t="s">
        <v>2296</v>
      </c>
      <c r="B1994" s="679">
        <v>139.13999999999999</v>
      </c>
    </row>
    <row r="1995" spans="1:2" x14ac:dyDescent="0.2">
      <c r="A1995" t="s">
        <v>2297</v>
      </c>
      <c r="B1995" s="679">
        <v>127.98</v>
      </c>
    </row>
    <row r="1996" spans="1:2" x14ac:dyDescent="0.2">
      <c r="A1996" t="s">
        <v>2298</v>
      </c>
      <c r="B1996" s="679">
        <v>144.49</v>
      </c>
    </row>
    <row r="1997" spans="1:2" x14ac:dyDescent="0.2">
      <c r="A1997" t="s">
        <v>2299</v>
      </c>
      <c r="B1997" s="679">
        <v>132.88999999999999</v>
      </c>
    </row>
    <row r="1998" spans="1:2" x14ac:dyDescent="0.2">
      <c r="A1998" t="s">
        <v>2300</v>
      </c>
      <c r="B1998" s="679">
        <v>148.55000000000001</v>
      </c>
    </row>
    <row r="1999" spans="1:2" x14ac:dyDescent="0.2">
      <c r="A1999" t="s">
        <v>2301</v>
      </c>
      <c r="B1999" s="679">
        <v>136.62</v>
      </c>
    </row>
    <row r="2000" spans="1:2" x14ac:dyDescent="0.2">
      <c r="A2000" t="s">
        <v>2302</v>
      </c>
      <c r="B2000" s="679">
        <v>155.35</v>
      </c>
    </row>
    <row r="2001" spans="1:2" x14ac:dyDescent="0.2">
      <c r="A2001" t="s">
        <v>2303</v>
      </c>
      <c r="B2001" s="679">
        <v>142.88</v>
      </c>
    </row>
    <row r="2002" spans="1:2" x14ac:dyDescent="0.2">
      <c r="A2002" t="s">
        <v>2304</v>
      </c>
      <c r="B2002" s="679">
        <v>94.96</v>
      </c>
    </row>
    <row r="2003" spans="1:2" x14ac:dyDescent="0.2">
      <c r="A2003" t="s">
        <v>2305</v>
      </c>
      <c r="B2003" s="679">
        <v>92.79</v>
      </c>
    </row>
    <row r="2004" spans="1:2" x14ac:dyDescent="0.2">
      <c r="A2004" t="s">
        <v>2306</v>
      </c>
      <c r="B2004" s="679">
        <v>131.86000000000001</v>
      </c>
    </row>
    <row r="2005" spans="1:2" x14ac:dyDescent="0.2">
      <c r="A2005" t="s">
        <v>2307</v>
      </c>
      <c r="B2005" s="679">
        <v>129.54</v>
      </c>
    </row>
    <row r="2006" spans="1:2" x14ac:dyDescent="0.2">
      <c r="A2006" t="s">
        <v>2308</v>
      </c>
      <c r="B2006" s="679">
        <v>158.47</v>
      </c>
    </row>
    <row r="2007" spans="1:2" x14ac:dyDescent="0.2">
      <c r="A2007" t="s">
        <v>2309</v>
      </c>
      <c r="B2007" s="679">
        <v>146.29</v>
      </c>
    </row>
    <row r="2008" spans="1:2" x14ac:dyDescent="0.2">
      <c r="A2008" t="s">
        <v>2310</v>
      </c>
      <c r="B2008" s="679">
        <v>163.25</v>
      </c>
    </row>
    <row r="2009" spans="1:2" x14ac:dyDescent="0.2">
      <c r="A2009" t="s">
        <v>2311</v>
      </c>
      <c r="B2009" s="679">
        <v>150.69999999999999</v>
      </c>
    </row>
    <row r="2010" spans="1:2" x14ac:dyDescent="0.2">
      <c r="A2010" t="s">
        <v>2312</v>
      </c>
      <c r="B2010" s="679">
        <v>169.59</v>
      </c>
    </row>
    <row r="2011" spans="1:2" x14ac:dyDescent="0.2">
      <c r="A2011" t="s">
        <v>2313</v>
      </c>
      <c r="B2011" s="679">
        <v>156.55000000000001</v>
      </c>
    </row>
    <row r="2012" spans="1:2" x14ac:dyDescent="0.2">
      <c r="A2012" t="s">
        <v>2314</v>
      </c>
      <c r="B2012" s="679">
        <v>174.36</v>
      </c>
    </row>
    <row r="2013" spans="1:2" x14ac:dyDescent="0.2">
      <c r="A2013" t="s">
        <v>2315</v>
      </c>
      <c r="B2013" s="679">
        <v>160.96</v>
      </c>
    </row>
    <row r="2014" spans="1:2" x14ac:dyDescent="0.2">
      <c r="A2014" t="s">
        <v>2316</v>
      </c>
      <c r="B2014" s="679">
        <v>182.27</v>
      </c>
    </row>
    <row r="2015" spans="1:2" x14ac:dyDescent="0.2">
      <c r="A2015" t="s">
        <v>2317</v>
      </c>
      <c r="B2015" s="679">
        <v>168.26</v>
      </c>
    </row>
    <row r="2016" spans="1:2" x14ac:dyDescent="0.2">
      <c r="A2016" t="s">
        <v>2318</v>
      </c>
      <c r="B2016" s="679">
        <v>94.44</v>
      </c>
    </row>
    <row r="2017" spans="1:2" x14ac:dyDescent="0.2">
      <c r="A2017" t="s">
        <v>2319</v>
      </c>
      <c r="B2017" s="679">
        <v>92.13</v>
      </c>
    </row>
    <row r="2018" spans="1:2" x14ac:dyDescent="0.2">
      <c r="A2018" t="s">
        <v>2320</v>
      </c>
      <c r="B2018" s="679">
        <v>66.89</v>
      </c>
    </row>
    <row r="2019" spans="1:2" x14ac:dyDescent="0.2">
      <c r="A2019" t="s">
        <v>2321</v>
      </c>
      <c r="B2019" s="679">
        <v>64.83</v>
      </c>
    </row>
    <row r="2020" spans="1:2" x14ac:dyDescent="0.2">
      <c r="A2020" t="s">
        <v>2322</v>
      </c>
      <c r="B2020" s="679">
        <v>125</v>
      </c>
    </row>
    <row r="2021" spans="1:2" x14ac:dyDescent="0.2">
      <c r="A2021" t="s">
        <v>2323</v>
      </c>
      <c r="B2021" s="679">
        <v>109.89</v>
      </c>
    </row>
    <row r="2022" spans="1:2" x14ac:dyDescent="0.2">
      <c r="A2022" t="s">
        <v>2324</v>
      </c>
      <c r="B2022" s="679">
        <v>98.9</v>
      </c>
    </row>
    <row r="2023" spans="1:2" x14ac:dyDescent="0.2">
      <c r="A2023" t="s">
        <v>2325</v>
      </c>
      <c r="B2023" s="679">
        <v>87.73</v>
      </c>
    </row>
    <row r="2024" spans="1:2" x14ac:dyDescent="0.2">
      <c r="A2024" t="s">
        <v>2326</v>
      </c>
      <c r="B2024" s="679">
        <v>161.32</v>
      </c>
    </row>
    <row r="2025" spans="1:2" x14ac:dyDescent="0.2">
      <c r="A2025" t="s">
        <v>2327</v>
      </c>
      <c r="B2025" s="679">
        <v>147.27000000000001</v>
      </c>
    </row>
    <row r="2026" spans="1:2" x14ac:dyDescent="0.2">
      <c r="A2026" t="s">
        <v>2328</v>
      </c>
      <c r="B2026" s="679">
        <v>333.92</v>
      </c>
    </row>
    <row r="2027" spans="1:2" x14ac:dyDescent="0.2">
      <c r="A2027" t="s">
        <v>2329</v>
      </c>
      <c r="B2027" s="679">
        <v>311.5</v>
      </c>
    </row>
    <row r="2028" spans="1:2" x14ac:dyDescent="0.2">
      <c r="A2028" t="s">
        <v>2330</v>
      </c>
      <c r="B2028" s="679">
        <v>207.05</v>
      </c>
    </row>
    <row r="2029" spans="1:2" x14ac:dyDescent="0.2">
      <c r="A2029" t="s">
        <v>2331</v>
      </c>
      <c r="B2029" s="679">
        <v>191.53</v>
      </c>
    </row>
    <row r="2030" spans="1:2" x14ac:dyDescent="0.2">
      <c r="A2030" t="s">
        <v>2332</v>
      </c>
      <c r="B2030" s="679">
        <v>213.24</v>
      </c>
    </row>
    <row r="2031" spans="1:2" x14ac:dyDescent="0.2">
      <c r="A2031" t="s">
        <v>2333</v>
      </c>
      <c r="B2031" s="679">
        <v>197.26</v>
      </c>
    </row>
    <row r="2032" spans="1:2" x14ac:dyDescent="0.2">
      <c r="A2032" t="s">
        <v>2334</v>
      </c>
      <c r="B2032" s="679">
        <v>222.22</v>
      </c>
    </row>
    <row r="2033" spans="1:2" x14ac:dyDescent="0.2">
      <c r="A2033" t="s">
        <v>2335</v>
      </c>
      <c r="B2033" s="679">
        <v>205.58</v>
      </c>
    </row>
    <row r="2034" spans="1:2" x14ac:dyDescent="0.2">
      <c r="A2034" t="s">
        <v>2336</v>
      </c>
      <c r="B2034" s="679">
        <v>227.97</v>
      </c>
    </row>
    <row r="2035" spans="1:2" x14ac:dyDescent="0.2">
      <c r="A2035" t="s">
        <v>2337</v>
      </c>
      <c r="B2035" s="679">
        <v>210.9</v>
      </c>
    </row>
    <row r="2036" spans="1:2" x14ac:dyDescent="0.2">
      <c r="A2036" t="s">
        <v>2338</v>
      </c>
      <c r="B2036" s="679">
        <v>237.76</v>
      </c>
    </row>
    <row r="2037" spans="1:2" x14ac:dyDescent="0.2">
      <c r="A2037" t="s">
        <v>2339</v>
      </c>
      <c r="B2037" s="679">
        <v>219.92</v>
      </c>
    </row>
    <row r="2038" spans="1:2" x14ac:dyDescent="0.2">
      <c r="A2038" t="s">
        <v>2340</v>
      </c>
      <c r="B2038" s="679">
        <v>634.29999999999995</v>
      </c>
    </row>
    <row r="2039" spans="1:2" x14ac:dyDescent="0.2">
      <c r="A2039" t="s">
        <v>2341</v>
      </c>
      <c r="B2039" s="679">
        <v>589.79999999999995</v>
      </c>
    </row>
    <row r="2040" spans="1:2" x14ac:dyDescent="0.2">
      <c r="A2040" t="s">
        <v>2342</v>
      </c>
      <c r="B2040" s="679">
        <v>653.59</v>
      </c>
    </row>
    <row r="2041" spans="1:2" x14ac:dyDescent="0.2">
      <c r="A2041" t="s">
        <v>2343</v>
      </c>
      <c r="B2041" s="679">
        <v>607.76</v>
      </c>
    </row>
    <row r="2042" spans="1:2" x14ac:dyDescent="0.2">
      <c r="A2042" t="s">
        <v>2344</v>
      </c>
      <c r="B2042" s="679">
        <v>678.97</v>
      </c>
    </row>
    <row r="2043" spans="1:2" x14ac:dyDescent="0.2">
      <c r="A2043" t="s">
        <v>2345</v>
      </c>
      <c r="B2043" s="679">
        <v>631.35</v>
      </c>
    </row>
    <row r="2044" spans="1:2" x14ac:dyDescent="0.2">
      <c r="A2044" t="s">
        <v>2346</v>
      </c>
      <c r="B2044" s="679">
        <v>698.7</v>
      </c>
    </row>
    <row r="2045" spans="1:2" x14ac:dyDescent="0.2">
      <c r="A2045" t="s">
        <v>2347</v>
      </c>
      <c r="B2045" s="679">
        <v>649.72</v>
      </c>
    </row>
    <row r="2046" spans="1:2" x14ac:dyDescent="0.2">
      <c r="A2046" t="s">
        <v>2348</v>
      </c>
      <c r="B2046" s="679">
        <v>729.71</v>
      </c>
    </row>
    <row r="2047" spans="1:2" x14ac:dyDescent="0.2">
      <c r="A2047" t="s">
        <v>2349</v>
      </c>
      <c r="B2047" s="679">
        <v>678.54</v>
      </c>
    </row>
    <row r="2048" spans="1:2" x14ac:dyDescent="0.2">
      <c r="A2048" t="s">
        <v>2350</v>
      </c>
      <c r="B2048" s="679">
        <v>665.12</v>
      </c>
    </row>
    <row r="2049" spans="1:2" x14ac:dyDescent="0.2">
      <c r="A2049" t="s">
        <v>2351</v>
      </c>
      <c r="B2049" s="679">
        <v>612.42999999999995</v>
      </c>
    </row>
    <row r="2050" spans="1:2" x14ac:dyDescent="0.2">
      <c r="A2050" t="s">
        <v>2352</v>
      </c>
      <c r="B2050" s="679">
        <v>685.81</v>
      </c>
    </row>
    <row r="2051" spans="1:2" x14ac:dyDescent="0.2">
      <c r="A2051" t="s">
        <v>2353</v>
      </c>
      <c r="B2051" s="679">
        <v>631.49</v>
      </c>
    </row>
    <row r="2052" spans="1:2" x14ac:dyDescent="0.2">
      <c r="A2052" t="s">
        <v>2354</v>
      </c>
      <c r="B2052" s="679">
        <v>711.2</v>
      </c>
    </row>
    <row r="2053" spans="1:2" x14ac:dyDescent="0.2">
      <c r="A2053" t="s">
        <v>2355</v>
      </c>
      <c r="B2053" s="679">
        <v>654.85</v>
      </c>
    </row>
    <row r="2054" spans="1:2" x14ac:dyDescent="0.2">
      <c r="A2054" t="s">
        <v>2356</v>
      </c>
      <c r="B2054" s="679">
        <v>731.88</v>
      </c>
    </row>
    <row r="2055" spans="1:2" x14ac:dyDescent="0.2">
      <c r="A2055" t="s">
        <v>2357</v>
      </c>
      <c r="B2055" s="679">
        <v>673.91</v>
      </c>
    </row>
    <row r="2056" spans="1:2" x14ac:dyDescent="0.2">
      <c r="A2056" t="s">
        <v>2358</v>
      </c>
      <c r="B2056" s="679">
        <v>765.36</v>
      </c>
    </row>
    <row r="2057" spans="1:2" x14ac:dyDescent="0.2">
      <c r="A2057" t="s">
        <v>2359</v>
      </c>
      <c r="B2057" s="679">
        <v>704.71</v>
      </c>
    </row>
    <row r="2058" spans="1:2" x14ac:dyDescent="0.2">
      <c r="A2058" t="s">
        <v>2360</v>
      </c>
      <c r="B2058" s="679">
        <v>1538.77</v>
      </c>
    </row>
    <row r="2059" spans="1:2" x14ac:dyDescent="0.2">
      <c r="A2059" t="s">
        <v>2361</v>
      </c>
      <c r="B2059" s="679">
        <v>1424.19</v>
      </c>
    </row>
    <row r="2060" spans="1:2" x14ac:dyDescent="0.2">
      <c r="A2060" t="s">
        <v>2362</v>
      </c>
      <c r="B2060" s="679">
        <v>1605.32</v>
      </c>
    </row>
    <row r="2061" spans="1:2" x14ac:dyDescent="0.2">
      <c r="A2061" t="s">
        <v>2363</v>
      </c>
      <c r="B2061" s="679">
        <v>1487.28</v>
      </c>
    </row>
    <row r="2062" spans="1:2" x14ac:dyDescent="0.2">
      <c r="A2062" t="s">
        <v>2364</v>
      </c>
      <c r="B2062" s="679">
        <v>1668.58</v>
      </c>
    </row>
    <row r="2063" spans="1:2" x14ac:dyDescent="0.2">
      <c r="A2063" t="s">
        <v>2365</v>
      </c>
      <c r="B2063" s="679">
        <v>1545.95</v>
      </c>
    </row>
    <row r="2064" spans="1:2" x14ac:dyDescent="0.2">
      <c r="A2064" t="s">
        <v>2366</v>
      </c>
      <c r="B2064" s="679">
        <v>1716.12</v>
      </c>
    </row>
    <row r="2065" spans="1:2" x14ac:dyDescent="0.2">
      <c r="A2065" t="s">
        <v>2367</v>
      </c>
      <c r="B2065" s="679">
        <v>1590.09</v>
      </c>
    </row>
    <row r="2066" spans="1:2" x14ac:dyDescent="0.2">
      <c r="A2066" t="s">
        <v>2368</v>
      </c>
      <c r="B2066" s="679">
        <v>1795.1</v>
      </c>
    </row>
    <row r="2067" spans="1:2" x14ac:dyDescent="0.2">
      <c r="A2067" t="s">
        <v>2369</v>
      </c>
      <c r="B2067" s="679">
        <v>1663.3</v>
      </c>
    </row>
    <row r="2068" spans="1:2" x14ac:dyDescent="0.2">
      <c r="A2068" t="s">
        <v>2370</v>
      </c>
      <c r="B2068" s="679">
        <v>399.07</v>
      </c>
    </row>
    <row r="2069" spans="1:2" x14ac:dyDescent="0.2">
      <c r="A2069" t="s">
        <v>2371</v>
      </c>
      <c r="B2069" s="679">
        <v>367.46</v>
      </c>
    </row>
    <row r="2070" spans="1:2" x14ac:dyDescent="0.2">
      <c r="A2070" t="s">
        <v>2372</v>
      </c>
      <c r="B2070" s="679">
        <v>1107.01</v>
      </c>
    </row>
    <row r="2071" spans="1:2" x14ac:dyDescent="0.2">
      <c r="A2071" t="s">
        <v>2373</v>
      </c>
      <c r="B2071" s="679">
        <v>1026.81</v>
      </c>
    </row>
    <row r="2072" spans="1:2" x14ac:dyDescent="0.2">
      <c r="A2072" t="s">
        <v>2374</v>
      </c>
      <c r="B2072" s="679">
        <v>124.43</v>
      </c>
    </row>
    <row r="2073" spans="1:2" x14ac:dyDescent="0.2">
      <c r="A2073" t="s">
        <v>2375</v>
      </c>
      <c r="B2073" s="679">
        <v>115.12</v>
      </c>
    </row>
    <row r="2074" spans="1:2" x14ac:dyDescent="0.2">
      <c r="A2074" t="s">
        <v>2376</v>
      </c>
      <c r="B2074" s="679">
        <v>412.06</v>
      </c>
    </row>
    <row r="2075" spans="1:2" x14ac:dyDescent="0.2">
      <c r="A2075" t="s">
        <v>2377</v>
      </c>
      <c r="B2075" s="679">
        <v>383.13</v>
      </c>
    </row>
    <row r="2076" spans="1:2" x14ac:dyDescent="0.2">
      <c r="A2076" t="s">
        <v>2378</v>
      </c>
      <c r="B2076" s="679">
        <v>564.87</v>
      </c>
    </row>
    <row r="2077" spans="1:2" x14ac:dyDescent="0.2">
      <c r="A2077" t="s">
        <v>2379</v>
      </c>
      <c r="B2077" s="679">
        <v>527.79</v>
      </c>
    </row>
    <row r="2078" spans="1:2" x14ac:dyDescent="0.2">
      <c r="A2078" t="s">
        <v>2380</v>
      </c>
      <c r="B2078" s="679">
        <v>179.64</v>
      </c>
    </row>
    <row r="2079" spans="1:2" x14ac:dyDescent="0.2">
      <c r="A2079" t="s">
        <v>2381</v>
      </c>
      <c r="B2079" s="679">
        <v>163.69999999999999</v>
      </c>
    </row>
    <row r="2080" spans="1:2" x14ac:dyDescent="0.2">
      <c r="A2080" t="s">
        <v>2382</v>
      </c>
      <c r="B2080" s="679">
        <v>790.26</v>
      </c>
    </row>
    <row r="2081" spans="1:2" x14ac:dyDescent="0.2">
      <c r="A2081" t="s">
        <v>2383</v>
      </c>
      <c r="B2081" s="679">
        <v>740.65</v>
      </c>
    </row>
    <row r="2082" spans="1:2" x14ac:dyDescent="0.2">
      <c r="A2082" t="s">
        <v>2384</v>
      </c>
      <c r="B2082" s="679">
        <v>50.58</v>
      </c>
    </row>
    <row r="2083" spans="1:2" x14ac:dyDescent="0.2">
      <c r="A2083" t="s">
        <v>2385</v>
      </c>
      <c r="B2083" s="679">
        <v>43.83</v>
      </c>
    </row>
    <row r="2084" spans="1:2" x14ac:dyDescent="0.2">
      <c r="A2084" t="s">
        <v>2386</v>
      </c>
      <c r="B2084" s="679">
        <v>45.16</v>
      </c>
    </row>
    <row r="2085" spans="1:2" x14ac:dyDescent="0.2">
      <c r="A2085" t="s">
        <v>2387</v>
      </c>
      <c r="B2085" s="679">
        <v>39.14</v>
      </c>
    </row>
    <row r="2086" spans="1:2" x14ac:dyDescent="0.2">
      <c r="A2086" t="s">
        <v>2388</v>
      </c>
      <c r="B2086" s="679">
        <v>81.290000000000006</v>
      </c>
    </row>
    <row r="2087" spans="1:2" x14ac:dyDescent="0.2">
      <c r="A2087" t="s">
        <v>2389</v>
      </c>
      <c r="B2087" s="679">
        <v>70.45</v>
      </c>
    </row>
    <row r="2088" spans="1:2" x14ac:dyDescent="0.2">
      <c r="A2088" t="s">
        <v>2390</v>
      </c>
      <c r="B2088" s="679">
        <v>149.6</v>
      </c>
    </row>
    <row r="2089" spans="1:2" x14ac:dyDescent="0.2">
      <c r="A2089" t="s">
        <v>2391</v>
      </c>
      <c r="B2089" s="679">
        <v>132.24</v>
      </c>
    </row>
    <row r="2090" spans="1:2" x14ac:dyDescent="0.2">
      <c r="A2090" t="s">
        <v>2392</v>
      </c>
      <c r="B2090" s="679">
        <v>154.16999999999999</v>
      </c>
    </row>
    <row r="2091" spans="1:2" x14ac:dyDescent="0.2">
      <c r="A2091" t="s">
        <v>2393</v>
      </c>
      <c r="B2091" s="679">
        <v>136.29</v>
      </c>
    </row>
    <row r="2092" spans="1:2" x14ac:dyDescent="0.2">
      <c r="A2092" t="s">
        <v>2394</v>
      </c>
      <c r="B2092" s="679">
        <v>158.55000000000001</v>
      </c>
    </row>
    <row r="2093" spans="1:2" x14ac:dyDescent="0.2">
      <c r="A2093" t="s">
        <v>2395</v>
      </c>
      <c r="B2093" s="679">
        <v>140.13999999999999</v>
      </c>
    </row>
    <row r="2094" spans="1:2" x14ac:dyDescent="0.2">
      <c r="A2094" t="s">
        <v>2396</v>
      </c>
      <c r="B2094" s="679">
        <v>163.18</v>
      </c>
    </row>
    <row r="2095" spans="1:2" x14ac:dyDescent="0.2">
      <c r="A2095" t="s">
        <v>2397</v>
      </c>
      <c r="B2095" s="679">
        <v>144.25</v>
      </c>
    </row>
    <row r="2096" spans="1:2" x14ac:dyDescent="0.2">
      <c r="A2096" t="s">
        <v>2398</v>
      </c>
      <c r="B2096" s="679">
        <v>166.05</v>
      </c>
    </row>
    <row r="2097" spans="1:2" x14ac:dyDescent="0.2">
      <c r="A2097" t="s">
        <v>2399</v>
      </c>
      <c r="B2097" s="679">
        <v>146.78</v>
      </c>
    </row>
    <row r="2098" spans="1:2" x14ac:dyDescent="0.2">
      <c r="A2098" t="s">
        <v>2400</v>
      </c>
      <c r="B2098" s="679">
        <v>183.5</v>
      </c>
    </row>
    <row r="2099" spans="1:2" x14ac:dyDescent="0.2">
      <c r="A2099" t="s">
        <v>2401</v>
      </c>
      <c r="B2099" s="679">
        <v>162.15</v>
      </c>
    </row>
    <row r="2100" spans="1:2" x14ac:dyDescent="0.2">
      <c r="A2100" t="s">
        <v>2402</v>
      </c>
      <c r="B2100" s="679">
        <v>195.92</v>
      </c>
    </row>
    <row r="2101" spans="1:2" x14ac:dyDescent="0.2">
      <c r="A2101" t="s">
        <v>2403</v>
      </c>
      <c r="B2101" s="679">
        <v>173.22</v>
      </c>
    </row>
    <row r="2102" spans="1:2" x14ac:dyDescent="0.2">
      <c r="A2102" t="s">
        <v>2404</v>
      </c>
      <c r="B2102" s="679">
        <v>207.38</v>
      </c>
    </row>
    <row r="2103" spans="1:2" x14ac:dyDescent="0.2">
      <c r="A2103" t="s">
        <v>2405</v>
      </c>
      <c r="B2103" s="679">
        <v>183.36</v>
      </c>
    </row>
    <row r="2104" spans="1:2" x14ac:dyDescent="0.2">
      <c r="A2104" t="s">
        <v>2406</v>
      </c>
      <c r="B2104" s="679">
        <v>218.42</v>
      </c>
    </row>
    <row r="2105" spans="1:2" x14ac:dyDescent="0.2">
      <c r="A2105" t="s">
        <v>2407</v>
      </c>
      <c r="B2105" s="679">
        <v>193.12</v>
      </c>
    </row>
    <row r="2106" spans="1:2" x14ac:dyDescent="0.2">
      <c r="A2106" t="s">
        <v>2408</v>
      </c>
      <c r="B2106" s="679">
        <v>235.33</v>
      </c>
    </row>
    <row r="2107" spans="1:2" x14ac:dyDescent="0.2">
      <c r="A2107" t="s">
        <v>2409</v>
      </c>
      <c r="B2107" s="679">
        <v>208.06</v>
      </c>
    </row>
    <row r="2108" spans="1:2" x14ac:dyDescent="0.2">
      <c r="A2108" t="s">
        <v>2410</v>
      </c>
      <c r="B2108" s="679">
        <v>48.16</v>
      </c>
    </row>
    <row r="2109" spans="1:2" x14ac:dyDescent="0.2">
      <c r="A2109" t="s">
        <v>2411</v>
      </c>
      <c r="B2109" s="679">
        <v>42.09</v>
      </c>
    </row>
    <row r="2110" spans="1:2" x14ac:dyDescent="0.2">
      <c r="A2110" t="s">
        <v>2412</v>
      </c>
      <c r="B2110" s="679">
        <v>12.38</v>
      </c>
    </row>
    <row r="2111" spans="1:2" x14ac:dyDescent="0.2">
      <c r="A2111" t="s">
        <v>2413</v>
      </c>
      <c r="B2111" s="679">
        <v>12.07</v>
      </c>
    </row>
    <row r="2112" spans="1:2" x14ac:dyDescent="0.2">
      <c r="A2112" t="s">
        <v>2414</v>
      </c>
      <c r="B2112" s="679">
        <v>5.78</v>
      </c>
    </row>
    <row r="2113" spans="1:2" x14ac:dyDescent="0.2">
      <c r="A2113" t="s">
        <v>2415</v>
      </c>
      <c r="B2113" s="679">
        <v>5.66</v>
      </c>
    </row>
    <row r="2114" spans="1:2" x14ac:dyDescent="0.2">
      <c r="A2114" t="s">
        <v>2416</v>
      </c>
      <c r="B2114" s="679">
        <v>4.55</v>
      </c>
    </row>
    <row r="2115" spans="1:2" x14ac:dyDescent="0.2">
      <c r="A2115" t="s">
        <v>2417</v>
      </c>
      <c r="B2115" s="679">
        <v>4.49</v>
      </c>
    </row>
    <row r="2116" spans="1:2" x14ac:dyDescent="0.2">
      <c r="A2116" t="s">
        <v>2418</v>
      </c>
      <c r="B2116" s="679">
        <v>9.09</v>
      </c>
    </row>
    <row r="2117" spans="1:2" x14ac:dyDescent="0.2">
      <c r="A2117" t="s">
        <v>2419</v>
      </c>
      <c r="B2117" s="679">
        <v>8.7200000000000006</v>
      </c>
    </row>
    <row r="2118" spans="1:2" x14ac:dyDescent="0.2">
      <c r="A2118" t="s">
        <v>2420</v>
      </c>
      <c r="B2118" s="679">
        <v>8.42</v>
      </c>
    </row>
    <row r="2119" spans="1:2" x14ac:dyDescent="0.2">
      <c r="A2119" t="s">
        <v>2421</v>
      </c>
      <c r="B2119" s="679">
        <v>8.0500000000000007</v>
      </c>
    </row>
    <row r="2120" spans="1:2" x14ac:dyDescent="0.2">
      <c r="A2120" t="s">
        <v>2422</v>
      </c>
      <c r="B2120" s="679">
        <v>21.25</v>
      </c>
    </row>
    <row r="2121" spans="1:2" x14ac:dyDescent="0.2">
      <c r="A2121" t="s">
        <v>2423</v>
      </c>
      <c r="B2121" s="679">
        <v>20.94</v>
      </c>
    </row>
    <row r="2122" spans="1:2" x14ac:dyDescent="0.2">
      <c r="A2122" t="s">
        <v>2424</v>
      </c>
      <c r="B2122" s="679">
        <v>23.86</v>
      </c>
    </row>
    <row r="2123" spans="1:2" x14ac:dyDescent="0.2">
      <c r="A2123" t="s">
        <v>2425</v>
      </c>
      <c r="B2123" s="679">
        <v>23.52</v>
      </c>
    </row>
    <row r="2124" spans="1:2" x14ac:dyDescent="0.2">
      <c r="A2124" t="s">
        <v>2426</v>
      </c>
      <c r="B2124" s="679">
        <v>25.6</v>
      </c>
    </row>
    <row r="2125" spans="1:2" x14ac:dyDescent="0.2">
      <c r="A2125" t="s">
        <v>2427</v>
      </c>
      <c r="B2125" s="679">
        <v>25.25</v>
      </c>
    </row>
    <row r="2126" spans="1:2" x14ac:dyDescent="0.2">
      <c r="A2126" t="s">
        <v>2428</v>
      </c>
      <c r="B2126" s="679">
        <v>29.08</v>
      </c>
    </row>
    <row r="2127" spans="1:2" x14ac:dyDescent="0.2">
      <c r="A2127" t="s">
        <v>2429</v>
      </c>
      <c r="B2127" s="679">
        <v>28.69</v>
      </c>
    </row>
    <row r="2128" spans="1:2" x14ac:dyDescent="0.2">
      <c r="A2128" t="s">
        <v>2430</v>
      </c>
      <c r="B2128" s="679">
        <v>32.85</v>
      </c>
    </row>
    <row r="2129" spans="1:2" x14ac:dyDescent="0.2">
      <c r="A2129" t="s">
        <v>2431</v>
      </c>
      <c r="B2129" s="679">
        <v>32.42</v>
      </c>
    </row>
    <row r="2130" spans="1:2" x14ac:dyDescent="0.2">
      <c r="A2130" t="s">
        <v>2432</v>
      </c>
      <c r="B2130" s="679">
        <v>44.45</v>
      </c>
    </row>
    <row r="2131" spans="1:2" x14ac:dyDescent="0.2">
      <c r="A2131" t="s">
        <v>2433</v>
      </c>
      <c r="B2131" s="679">
        <v>43.89</v>
      </c>
    </row>
    <row r="2132" spans="1:2" x14ac:dyDescent="0.2">
      <c r="A2132" t="s">
        <v>2434</v>
      </c>
      <c r="B2132" s="679">
        <v>58.96</v>
      </c>
    </row>
    <row r="2133" spans="1:2" x14ac:dyDescent="0.2">
      <c r="A2133" t="s">
        <v>2435</v>
      </c>
      <c r="B2133" s="679">
        <v>58.23</v>
      </c>
    </row>
    <row r="2134" spans="1:2" x14ac:dyDescent="0.2">
      <c r="A2134" t="s">
        <v>2436</v>
      </c>
      <c r="B2134" s="679">
        <v>73.459999999999994</v>
      </c>
    </row>
    <row r="2135" spans="1:2" x14ac:dyDescent="0.2">
      <c r="A2135" t="s">
        <v>2437</v>
      </c>
      <c r="B2135" s="679">
        <v>72.569999999999993</v>
      </c>
    </row>
    <row r="2136" spans="1:2" x14ac:dyDescent="0.2">
      <c r="A2136" t="s">
        <v>2438</v>
      </c>
      <c r="B2136" s="679">
        <v>87.96</v>
      </c>
    </row>
    <row r="2137" spans="1:2" x14ac:dyDescent="0.2">
      <c r="A2137" t="s">
        <v>2439</v>
      </c>
      <c r="B2137" s="679">
        <v>86.91</v>
      </c>
    </row>
    <row r="2138" spans="1:2" x14ac:dyDescent="0.2">
      <c r="A2138" t="s">
        <v>2440</v>
      </c>
      <c r="B2138" s="679">
        <v>102.47</v>
      </c>
    </row>
    <row r="2139" spans="1:2" x14ac:dyDescent="0.2">
      <c r="A2139" t="s">
        <v>2441</v>
      </c>
      <c r="B2139" s="679">
        <v>101.25</v>
      </c>
    </row>
    <row r="2140" spans="1:2" x14ac:dyDescent="0.2">
      <c r="A2140" t="s">
        <v>2442</v>
      </c>
      <c r="B2140" s="679">
        <v>36.92</v>
      </c>
    </row>
    <row r="2141" spans="1:2" x14ac:dyDescent="0.2">
      <c r="A2141" t="s">
        <v>2443</v>
      </c>
      <c r="B2141" s="679">
        <v>35.049999999999997</v>
      </c>
    </row>
    <row r="2142" spans="1:2" x14ac:dyDescent="0.2">
      <c r="A2142" t="s">
        <v>2444</v>
      </c>
      <c r="B2142" s="679">
        <v>47.09</v>
      </c>
    </row>
    <row r="2143" spans="1:2" x14ac:dyDescent="0.2">
      <c r="A2143" t="s">
        <v>2445</v>
      </c>
      <c r="B2143" s="679">
        <v>44.66</v>
      </c>
    </row>
    <row r="2144" spans="1:2" x14ac:dyDescent="0.2">
      <c r="A2144" t="s">
        <v>2446</v>
      </c>
      <c r="B2144" s="679">
        <v>27.53</v>
      </c>
    </row>
    <row r="2145" spans="1:2" x14ac:dyDescent="0.2">
      <c r="A2145" t="s">
        <v>2447</v>
      </c>
      <c r="B2145" s="679">
        <v>26.93</v>
      </c>
    </row>
    <row r="2146" spans="1:2" x14ac:dyDescent="0.2">
      <c r="A2146" t="s">
        <v>2448</v>
      </c>
      <c r="B2146" s="679">
        <v>33.21</v>
      </c>
    </row>
    <row r="2147" spans="1:2" x14ac:dyDescent="0.2">
      <c r="A2147" t="s">
        <v>2449</v>
      </c>
      <c r="B2147" s="679">
        <v>32.29</v>
      </c>
    </row>
    <row r="2148" spans="1:2" x14ac:dyDescent="0.2">
      <c r="A2148" t="s">
        <v>2450</v>
      </c>
      <c r="B2148" s="679">
        <v>24.01</v>
      </c>
    </row>
    <row r="2149" spans="1:2" x14ac:dyDescent="0.2">
      <c r="A2149" t="s">
        <v>2451</v>
      </c>
      <c r="B2149" s="679">
        <v>20.94</v>
      </c>
    </row>
    <row r="2150" spans="1:2" x14ac:dyDescent="0.2">
      <c r="A2150" t="s">
        <v>2452</v>
      </c>
      <c r="B2150" s="679">
        <v>2.78</v>
      </c>
    </row>
    <row r="2151" spans="1:2" x14ac:dyDescent="0.2">
      <c r="A2151" t="s">
        <v>2453</v>
      </c>
      <c r="B2151" s="679">
        <v>2.74</v>
      </c>
    </row>
    <row r="2152" spans="1:2" x14ac:dyDescent="0.2">
      <c r="A2152" t="s">
        <v>2454</v>
      </c>
      <c r="B2152" s="679">
        <v>37.93</v>
      </c>
    </row>
    <row r="2153" spans="1:2" x14ac:dyDescent="0.2">
      <c r="A2153" t="s">
        <v>2455</v>
      </c>
      <c r="B2153" s="679">
        <v>32.869999999999997</v>
      </c>
    </row>
    <row r="2154" spans="1:2" x14ac:dyDescent="0.2">
      <c r="A2154" t="s">
        <v>2456</v>
      </c>
      <c r="B2154" s="679">
        <v>45.16</v>
      </c>
    </row>
    <row r="2155" spans="1:2" x14ac:dyDescent="0.2">
      <c r="A2155" t="s">
        <v>2457</v>
      </c>
      <c r="B2155" s="679">
        <v>39.14</v>
      </c>
    </row>
    <row r="2156" spans="1:2" x14ac:dyDescent="0.2">
      <c r="A2156" t="s">
        <v>2458</v>
      </c>
      <c r="B2156" s="679">
        <v>54.19</v>
      </c>
    </row>
    <row r="2157" spans="1:2" x14ac:dyDescent="0.2">
      <c r="A2157" t="s">
        <v>2459</v>
      </c>
      <c r="B2157" s="679">
        <v>46.96</v>
      </c>
    </row>
    <row r="2158" spans="1:2" x14ac:dyDescent="0.2">
      <c r="A2158" t="s">
        <v>2460</v>
      </c>
      <c r="B2158" s="679">
        <v>45.52</v>
      </c>
    </row>
    <row r="2159" spans="1:2" x14ac:dyDescent="0.2">
      <c r="A2159" t="s">
        <v>2461</v>
      </c>
      <c r="B2159" s="679">
        <v>39.450000000000003</v>
      </c>
    </row>
    <row r="2160" spans="1:2" x14ac:dyDescent="0.2">
      <c r="A2160" t="s">
        <v>2462</v>
      </c>
      <c r="B2160" s="679">
        <v>14.04</v>
      </c>
    </row>
    <row r="2161" spans="1:2" x14ac:dyDescent="0.2">
      <c r="A2161" t="s">
        <v>2463</v>
      </c>
      <c r="B2161" s="679">
        <v>12.54</v>
      </c>
    </row>
    <row r="2162" spans="1:2" x14ac:dyDescent="0.2">
      <c r="A2162" t="s">
        <v>2464</v>
      </c>
      <c r="B2162" s="679">
        <v>13.9</v>
      </c>
    </row>
    <row r="2163" spans="1:2" x14ac:dyDescent="0.2">
      <c r="A2163" t="s">
        <v>2465</v>
      </c>
      <c r="B2163" s="679">
        <v>13.55</v>
      </c>
    </row>
    <row r="2164" spans="1:2" x14ac:dyDescent="0.2">
      <c r="A2164" t="s">
        <v>2466</v>
      </c>
      <c r="B2164" s="679">
        <v>170.96</v>
      </c>
    </row>
    <row r="2165" spans="1:2" x14ac:dyDescent="0.2">
      <c r="A2165" t="s">
        <v>113</v>
      </c>
      <c r="B2165" s="679">
        <v>164.93</v>
      </c>
    </row>
    <row r="2166" spans="1:2" x14ac:dyDescent="0.2">
      <c r="A2166" t="s">
        <v>2467</v>
      </c>
      <c r="B2166" s="679">
        <v>182.16</v>
      </c>
    </row>
    <row r="2167" spans="1:2" x14ac:dyDescent="0.2">
      <c r="A2167" t="s">
        <v>2468</v>
      </c>
      <c r="B2167" s="679">
        <v>174.64</v>
      </c>
    </row>
    <row r="2168" spans="1:2" x14ac:dyDescent="0.2">
      <c r="A2168" t="s">
        <v>2469</v>
      </c>
      <c r="B2168" s="679">
        <v>190.76</v>
      </c>
    </row>
    <row r="2169" spans="1:2" x14ac:dyDescent="0.2">
      <c r="A2169" t="s">
        <v>2470</v>
      </c>
      <c r="B2169" s="679">
        <v>184.74</v>
      </c>
    </row>
    <row r="2170" spans="1:2" x14ac:dyDescent="0.2">
      <c r="A2170" t="s">
        <v>2471</v>
      </c>
      <c r="B2170" s="679">
        <v>197.99</v>
      </c>
    </row>
    <row r="2171" spans="1:2" x14ac:dyDescent="0.2">
      <c r="A2171" t="s">
        <v>2472</v>
      </c>
      <c r="B2171" s="679">
        <v>191</v>
      </c>
    </row>
    <row r="2172" spans="1:2" x14ac:dyDescent="0.2">
      <c r="A2172" t="s">
        <v>2473</v>
      </c>
      <c r="B2172" s="679">
        <v>194.13</v>
      </c>
    </row>
    <row r="2173" spans="1:2" x14ac:dyDescent="0.2">
      <c r="A2173" t="s">
        <v>2474</v>
      </c>
      <c r="B2173" s="679">
        <v>188.11</v>
      </c>
    </row>
    <row r="2174" spans="1:2" x14ac:dyDescent="0.2">
      <c r="A2174" t="s">
        <v>2475</v>
      </c>
      <c r="B2174" s="679">
        <v>201.36</v>
      </c>
    </row>
    <row r="2175" spans="1:2" x14ac:dyDescent="0.2">
      <c r="A2175" t="s">
        <v>2476</v>
      </c>
      <c r="B2175" s="679">
        <v>194.37</v>
      </c>
    </row>
    <row r="2176" spans="1:2" x14ac:dyDescent="0.2">
      <c r="A2176" t="s">
        <v>2477</v>
      </c>
      <c r="B2176" s="679">
        <v>27.85</v>
      </c>
    </row>
    <row r="2177" spans="1:2" x14ac:dyDescent="0.2">
      <c r="A2177" t="s">
        <v>141</v>
      </c>
      <c r="B2177" s="679">
        <v>27.01</v>
      </c>
    </row>
    <row r="2178" spans="1:2" x14ac:dyDescent="0.2">
      <c r="A2178" t="s">
        <v>2478</v>
      </c>
      <c r="B2178" s="679">
        <v>33.89</v>
      </c>
    </row>
    <row r="2179" spans="1:2" x14ac:dyDescent="0.2">
      <c r="A2179" t="s">
        <v>2479</v>
      </c>
      <c r="B2179" s="679">
        <v>32.869999999999997</v>
      </c>
    </row>
    <row r="2180" spans="1:2" x14ac:dyDescent="0.2">
      <c r="A2180" t="s">
        <v>2480</v>
      </c>
      <c r="B2180" s="679">
        <v>11</v>
      </c>
    </row>
    <row r="2181" spans="1:2" x14ac:dyDescent="0.2">
      <c r="A2181" t="s">
        <v>2481</v>
      </c>
      <c r="B2181" s="679">
        <v>10.67</v>
      </c>
    </row>
    <row r="2182" spans="1:2" x14ac:dyDescent="0.2">
      <c r="A2182" t="s">
        <v>2482</v>
      </c>
      <c r="B2182" s="679">
        <v>13.33</v>
      </c>
    </row>
    <row r="2183" spans="1:2" x14ac:dyDescent="0.2">
      <c r="A2183" t="s">
        <v>2483</v>
      </c>
      <c r="B2183" s="679">
        <v>12.93</v>
      </c>
    </row>
    <row r="2184" spans="1:2" x14ac:dyDescent="0.2">
      <c r="A2184" t="s">
        <v>2484</v>
      </c>
      <c r="B2184" s="679">
        <v>34.17</v>
      </c>
    </row>
    <row r="2185" spans="1:2" x14ac:dyDescent="0.2">
      <c r="A2185" t="s">
        <v>287</v>
      </c>
      <c r="B2185" s="679">
        <v>33.15</v>
      </c>
    </row>
    <row r="2186" spans="1:2" x14ac:dyDescent="0.2">
      <c r="A2186" t="s">
        <v>2485</v>
      </c>
      <c r="B2186" s="679">
        <v>43.76</v>
      </c>
    </row>
    <row r="2187" spans="1:2" x14ac:dyDescent="0.2">
      <c r="A2187" t="s">
        <v>288</v>
      </c>
      <c r="B2187" s="679">
        <v>42.45</v>
      </c>
    </row>
    <row r="2188" spans="1:2" x14ac:dyDescent="0.2">
      <c r="A2188" t="s">
        <v>2486</v>
      </c>
      <c r="B2188" s="679">
        <v>12.82</v>
      </c>
    </row>
    <row r="2189" spans="1:2" x14ac:dyDescent="0.2">
      <c r="A2189" t="s">
        <v>2487</v>
      </c>
      <c r="B2189" s="679">
        <v>12.44</v>
      </c>
    </row>
    <row r="2190" spans="1:2" x14ac:dyDescent="0.2">
      <c r="A2190" t="s">
        <v>2488</v>
      </c>
      <c r="B2190" s="679">
        <v>16.350000000000001</v>
      </c>
    </row>
    <row r="2191" spans="1:2" x14ac:dyDescent="0.2">
      <c r="A2191" t="s">
        <v>2489</v>
      </c>
      <c r="B2191" s="679">
        <v>15.86</v>
      </c>
    </row>
    <row r="2192" spans="1:2" x14ac:dyDescent="0.2">
      <c r="A2192" t="s">
        <v>2490</v>
      </c>
      <c r="B2192" s="679">
        <v>17.100000000000001</v>
      </c>
    </row>
    <row r="2193" spans="1:2" x14ac:dyDescent="0.2">
      <c r="A2193" t="s">
        <v>2491</v>
      </c>
      <c r="B2193" s="679">
        <v>16.690000000000001</v>
      </c>
    </row>
    <row r="2194" spans="1:2" x14ac:dyDescent="0.2">
      <c r="A2194" t="s">
        <v>2492</v>
      </c>
      <c r="B2194" s="679">
        <v>19.649999999999999</v>
      </c>
    </row>
    <row r="2195" spans="1:2" x14ac:dyDescent="0.2">
      <c r="A2195" t="s">
        <v>2493</v>
      </c>
      <c r="B2195" s="679">
        <v>19.170000000000002</v>
      </c>
    </row>
    <row r="2196" spans="1:2" x14ac:dyDescent="0.2">
      <c r="A2196" t="s">
        <v>2494</v>
      </c>
      <c r="B2196" s="679">
        <v>22.23</v>
      </c>
    </row>
    <row r="2197" spans="1:2" x14ac:dyDescent="0.2">
      <c r="A2197" t="s">
        <v>2495</v>
      </c>
      <c r="B2197" s="679">
        <v>21.63</v>
      </c>
    </row>
    <row r="2198" spans="1:2" x14ac:dyDescent="0.2">
      <c r="A2198" t="s">
        <v>2496</v>
      </c>
      <c r="B2198" s="679">
        <v>27.78</v>
      </c>
    </row>
    <row r="2199" spans="1:2" x14ac:dyDescent="0.2">
      <c r="A2199" t="s">
        <v>2497</v>
      </c>
      <c r="B2199" s="679">
        <v>27.05</v>
      </c>
    </row>
    <row r="2200" spans="1:2" x14ac:dyDescent="0.2">
      <c r="A2200" t="s">
        <v>2498</v>
      </c>
      <c r="B2200" s="679">
        <v>6.64</v>
      </c>
    </row>
    <row r="2201" spans="1:2" x14ac:dyDescent="0.2">
      <c r="A2201" t="s">
        <v>2499</v>
      </c>
      <c r="B2201" s="679">
        <v>6.48</v>
      </c>
    </row>
    <row r="2202" spans="1:2" x14ac:dyDescent="0.2">
      <c r="A2202" t="s">
        <v>2500</v>
      </c>
      <c r="B2202" s="679">
        <v>7.53</v>
      </c>
    </row>
    <row r="2203" spans="1:2" x14ac:dyDescent="0.2">
      <c r="A2203" t="s">
        <v>2501</v>
      </c>
      <c r="B2203" s="679">
        <v>7.34</v>
      </c>
    </row>
    <row r="2204" spans="1:2" x14ac:dyDescent="0.2">
      <c r="A2204" t="s">
        <v>2502</v>
      </c>
      <c r="B2204" s="679">
        <v>9.4499999999999993</v>
      </c>
    </row>
    <row r="2205" spans="1:2" x14ac:dyDescent="0.2">
      <c r="A2205" t="s">
        <v>2503</v>
      </c>
      <c r="B2205" s="679">
        <v>9.2200000000000006</v>
      </c>
    </row>
    <row r="2206" spans="1:2" x14ac:dyDescent="0.2">
      <c r="A2206" t="s">
        <v>2504</v>
      </c>
      <c r="B2206" s="679">
        <v>11.55</v>
      </c>
    </row>
    <row r="2207" spans="1:2" x14ac:dyDescent="0.2">
      <c r="A2207" t="s">
        <v>2505</v>
      </c>
      <c r="B2207" s="679">
        <v>11.27</v>
      </c>
    </row>
    <row r="2208" spans="1:2" x14ac:dyDescent="0.2">
      <c r="A2208" t="s">
        <v>2506</v>
      </c>
      <c r="B2208" s="679">
        <v>21.56</v>
      </c>
    </row>
    <row r="2209" spans="1:2" x14ac:dyDescent="0.2">
      <c r="A2209" t="s">
        <v>2507</v>
      </c>
      <c r="B2209" s="679">
        <v>20.89</v>
      </c>
    </row>
    <row r="2210" spans="1:2" x14ac:dyDescent="0.2">
      <c r="A2210" t="s">
        <v>2508</v>
      </c>
      <c r="B2210" s="679">
        <v>24.79</v>
      </c>
    </row>
    <row r="2211" spans="1:2" x14ac:dyDescent="0.2">
      <c r="A2211" t="s">
        <v>2509</v>
      </c>
      <c r="B2211" s="679">
        <v>24.01</v>
      </c>
    </row>
    <row r="2212" spans="1:2" x14ac:dyDescent="0.2">
      <c r="A2212" t="s">
        <v>2510</v>
      </c>
      <c r="B2212" s="679">
        <v>34.119999999999997</v>
      </c>
    </row>
    <row r="2213" spans="1:2" x14ac:dyDescent="0.2">
      <c r="A2213" t="s">
        <v>2511</v>
      </c>
      <c r="B2213" s="679">
        <v>33.04</v>
      </c>
    </row>
    <row r="2214" spans="1:2" x14ac:dyDescent="0.2">
      <c r="A2214" t="s">
        <v>2512</v>
      </c>
      <c r="B2214" s="679">
        <v>52.64</v>
      </c>
    </row>
    <row r="2215" spans="1:2" x14ac:dyDescent="0.2">
      <c r="A2215" t="s">
        <v>2513</v>
      </c>
      <c r="B2215" s="679">
        <v>50.98</v>
      </c>
    </row>
    <row r="2216" spans="1:2" x14ac:dyDescent="0.2">
      <c r="A2216" t="s">
        <v>2514</v>
      </c>
      <c r="B2216" s="679">
        <v>8.1999999999999993</v>
      </c>
    </row>
    <row r="2217" spans="1:2" x14ac:dyDescent="0.2">
      <c r="A2217" t="s">
        <v>2515</v>
      </c>
      <c r="B2217" s="679">
        <v>7.94</v>
      </c>
    </row>
    <row r="2218" spans="1:2" x14ac:dyDescent="0.2">
      <c r="A2218" t="s">
        <v>2516</v>
      </c>
      <c r="B2218" s="679">
        <v>9.3800000000000008</v>
      </c>
    </row>
    <row r="2219" spans="1:2" x14ac:dyDescent="0.2">
      <c r="A2219" t="s">
        <v>2517</v>
      </c>
      <c r="B2219" s="679">
        <v>9.08</v>
      </c>
    </row>
    <row r="2220" spans="1:2" x14ac:dyDescent="0.2">
      <c r="A2220" t="s">
        <v>2518</v>
      </c>
      <c r="B2220" s="679">
        <v>13.84</v>
      </c>
    </row>
    <row r="2221" spans="1:2" x14ac:dyDescent="0.2">
      <c r="A2221" t="s">
        <v>2519</v>
      </c>
      <c r="B2221" s="679">
        <v>13.4</v>
      </c>
    </row>
    <row r="2222" spans="1:2" x14ac:dyDescent="0.2">
      <c r="A2222" t="s">
        <v>2520</v>
      </c>
      <c r="B2222" s="679">
        <v>20.18</v>
      </c>
    </row>
    <row r="2223" spans="1:2" x14ac:dyDescent="0.2">
      <c r="A2223" t="s">
        <v>2521</v>
      </c>
      <c r="B2223" s="679">
        <v>19.54</v>
      </c>
    </row>
    <row r="2224" spans="1:2" x14ac:dyDescent="0.2">
      <c r="A2224" t="s">
        <v>2522</v>
      </c>
      <c r="B2224" s="679">
        <v>6.45</v>
      </c>
    </row>
    <row r="2225" spans="1:2" x14ac:dyDescent="0.2">
      <c r="A2225" t="s">
        <v>2523</v>
      </c>
      <c r="B2225" s="679">
        <v>6.2</v>
      </c>
    </row>
    <row r="2226" spans="1:2" x14ac:dyDescent="0.2">
      <c r="A2226" t="s">
        <v>2524</v>
      </c>
      <c r="B2226" s="679">
        <v>4.1900000000000004</v>
      </c>
    </row>
    <row r="2227" spans="1:2" x14ac:dyDescent="0.2">
      <c r="A2227" t="s">
        <v>2525</v>
      </c>
      <c r="B2227" s="679">
        <v>4.07</v>
      </c>
    </row>
    <row r="2228" spans="1:2" x14ac:dyDescent="0.2">
      <c r="A2228" t="s">
        <v>2526</v>
      </c>
      <c r="B2228" s="679">
        <v>5.43</v>
      </c>
    </row>
    <row r="2229" spans="1:2" x14ac:dyDescent="0.2">
      <c r="A2229" t="s">
        <v>2527</v>
      </c>
      <c r="B2229" s="679">
        <v>5.22</v>
      </c>
    </row>
    <row r="2230" spans="1:2" x14ac:dyDescent="0.2">
      <c r="A2230" t="s">
        <v>2528</v>
      </c>
      <c r="B2230" s="679">
        <v>245.86</v>
      </c>
    </row>
    <row r="2231" spans="1:2" x14ac:dyDescent="0.2">
      <c r="A2231" t="s">
        <v>2529</v>
      </c>
      <c r="B2231" s="679">
        <v>241.76</v>
      </c>
    </row>
    <row r="2232" spans="1:2" x14ac:dyDescent="0.2">
      <c r="A2232" t="s">
        <v>2530</v>
      </c>
      <c r="B2232" s="679">
        <v>8.3800000000000008</v>
      </c>
    </row>
    <row r="2233" spans="1:2" x14ac:dyDescent="0.2">
      <c r="A2233" t="s">
        <v>2531</v>
      </c>
      <c r="B2233" s="679">
        <v>8.17</v>
      </c>
    </row>
    <row r="2234" spans="1:2" x14ac:dyDescent="0.2">
      <c r="A2234" t="s">
        <v>2532</v>
      </c>
      <c r="B2234" s="679">
        <v>7.32</v>
      </c>
    </row>
    <row r="2235" spans="1:2" x14ac:dyDescent="0.2">
      <c r="A2235" t="s">
        <v>2533</v>
      </c>
      <c r="B2235" s="679">
        <v>7.22</v>
      </c>
    </row>
    <row r="2236" spans="1:2" x14ac:dyDescent="0.2">
      <c r="A2236" t="s">
        <v>2534</v>
      </c>
      <c r="B2236" s="679">
        <v>2.64</v>
      </c>
    </row>
    <row r="2237" spans="1:2" x14ac:dyDescent="0.2">
      <c r="A2237" t="s">
        <v>2535</v>
      </c>
      <c r="B2237" s="679">
        <v>2.6</v>
      </c>
    </row>
    <row r="2238" spans="1:2" x14ac:dyDescent="0.2">
      <c r="A2238" t="s">
        <v>2536</v>
      </c>
      <c r="B2238" s="679">
        <v>6.57</v>
      </c>
    </row>
    <row r="2239" spans="1:2" x14ac:dyDescent="0.2">
      <c r="A2239" t="s">
        <v>2537</v>
      </c>
      <c r="B2239" s="679">
        <v>6.45</v>
      </c>
    </row>
    <row r="2240" spans="1:2" x14ac:dyDescent="0.2">
      <c r="A2240" t="s">
        <v>2538</v>
      </c>
      <c r="B2240" s="679">
        <v>6.68</v>
      </c>
    </row>
    <row r="2241" spans="1:2" x14ac:dyDescent="0.2">
      <c r="A2241" t="s">
        <v>2539</v>
      </c>
      <c r="B2241" s="679">
        <v>6.51</v>
      </c>
    </row>
    <row r="2242" spans="1:2" x14ac:dyDescent="0.2">
      <c r="A2242" t="s">
        <v>2540</v>
      </c>
      <c r="B2242" s="679">
        <v>9.94</v>
      </c>
    </row>
    <row r="2243" spans="1:2" x14ac:dyDescent="0.2">
      <c r="A2243" t="s">
        <v>2541</v>
      </c>
      <c r="B2243" s="679">
        <v>9.69</v>
      </c>
    </row>
    <row r="2244" spans="1:2" x14ac:dyDescent="0.2">
      <c r="A2244" t="s">
        <v>2542</v>
      </c>
      <c r="B2244" s="679">
        <v>11.46</v>
      </c>
    </row>
    <row r="2245" spans="1:2" x14ac:dyDescent="0.2">
      <c r="A2245" t="s">
        <v>2543</v>
      </c>
      <c r="B2245" s="679">
        <v>11.28</v>
      </c>
    </row>
    <row r="2246" spans="1:2" x14ac:dyDescent="0.2">
      <c r="A2246" t="s">
        <v>2544</v>
      </c>
      <c r="B2246" s="679">
        <v>17.559999999999999</v>
      </c>
    </row>
    <row r="2247" spans="1:2" x14ac:dyDescent="0.2">
      <c r="A2247" t="s">
        <v>2545</v>
      </c>
      <c r="B2247" s="679">
        <v>17.25</v>
      </c>
    </row>
    <row r="2248" spans="1:2" x14ac:dyDescent="0.2">
      <c r="A2248" t="s">
        <v>2546</v>
      </c>
      <c r="B2248" s="679">
        <v>4.25</v>
      </c>
    </row>
    <row r="2249" spans="1:2" x14ac:dyDescent="0.2">
      <c r="A2249" t="s">
        <v>2547</v>
      </c>
      <c r="B2249" s="679">
        <v>4.17</v>
      </c>
    </row>
    <row r="2250" spans="1:2" x14ac:dyDescent="0.2">
      <c r="A2250" t="s">
        <v>2548</v>
      </c>
      <c r="B2250" s="679">
        <v>2.95</v>
      </c>
    </row>
    <row r="2251" spans="1:2" x14ac:dyDescent="0.2">
      <c r="A2251" t="s">
        <v>2549</v>
      </c>
      <c r="B2251" s="679">
        <v>2.91</v>
      </c>
    </row>
    <row r="2252" spans="1:2" x14ac:dyDescent="0.2">
      <c r="A2252" t="s">
        <v>2550</v>
      </c>
      <c r="B2252" s="679">
        <v>1.8</v>
      </c>
    </row>
    <row r="2253" spans="1:2" x14ac:dyDescent="0.2">
      <c r="A2253" t="s">
        <v>2551</v>
      </c>
      <c r="B2253" s="679">
        <v>1.77</v>
      </c>
    </row>
    <row r="2254" spans="1:2" x14ac:dyDescent="0.2">
      <c r="A2254" t="s">
        <v>2552</v>
      </c>
      <c r="B2254" s="679">
        <v>3.45</v>
      </c>
    </row>
    <row r="2255" spans="1:2" x14ac:dyDescent="0.2">
      <c r="A2255" t="s">
        <v>2553</v>
      </c>
      <c r="B2255" s="679">
        <v>3.4</v>
      </c>
    </row>
    <row r="2256" spans="1:2" x14ac:dyDescent="0.2">
      <c r="A2256" t="s">
        <v>2554</v>
      </c>
      <c r="B2256" s="679">
        <v>3.17</v>
      </c>
    </row>
    <row r="2257" spans="1:2" x14ac:dyDescent="0.2">
      <c r="A2257" t="s">
        <v>2555</v>
      </c>
      <c r="B2257" s="679">
        <v>3.12</v>
      </c>
    </row>
    <row r="2258" spans="1:2" x14ac:dyDescent="0.2">
      <c r="A2258" t="s">
        <v>2556</v>
      </c>
      <c r="B2258" s="679">
        <v>6.73</v>
      </c>
    </row>
    <row r="2259" spans="1:2" x14ac:dyDescent="0.2">
      <c r="A2259" t="s">
        <v>2557</v>
      </c>
      <c r="B2259" s="679">
        <v>6.69</v>
      </c>
    </row>
    <row r="2260" spans="1:2" x14ac:dyDescent="0.2">
      <c r="A2260" t="s">
        <v>2558</v>
      </c>
      <c r="B2260" s="679">
        <v>5.57</v>
      </c>
    </row>
    <row r="2261" spans="1:2" x14ac:dyDescent="0.2">
      <c r="A2261" t="s">
        <v>2559</v>
      </c>
      <c r="B2261" s="679">
        <v>5.41</v>
      </c>
    </row>
    <row r="2262" spans="1:2" x14ac:dyDescent="0.2">
      <c r="A2262" t="s">
        <v>2560</v>
      </c>
      <c r="B2262" s="679">
        <v>8.86</v>
      </c>
    </row>
    <row r="2263" spans="1:2" x14ac:dyDescent="0.2">
      <c r="A2263" t="s">
        <v>2561</v>
      </c>
      <c r="B2263" s="679">
        <v>8.7899999999999991</v>
      </c>
    </row>
    <row r="2264" spans="1:2" x14ac:dyDescent="0.2">
      <c r="A2264" t="s">
        <v>2562</v>
      </c>
      <c r="B2264" s="679">
        <v>6.83</v>
      </c>
    </row>
    <row r="2265" spans="1:2" x14ac:dyDescent="0.2">
      <c r="A2265" t="s">
        <v>2563</v>
      </c>
      <c r="B2265" s="679">
        <v>6.72</v>
      </c>
    </row>
    <row r="2266" spans="1:2" x14ac:dyDescent="0.2">
      <c r="A2266" t="s">
        <v>2564</v>
      </c>
      <c r="B2266" s="679">
        <v>16.91</v>
      </c>
    </row>
    <row r="2267" spans="1:2" x14ac:dyDescent="0.2">
      <c r="A2267" t="s">
        <v>2565</v>
      </c>
      <c r="B2267" s="679">
        <v>16.77</v>
      </c>
    </row>
    <row r="2268" spans="1:2" x14ac:dyDescent="0.2">
      <c r="A2268" t="s">
        <v>2566</v>
      </c>
      <c r="B2268" s="679">
        <v>4.9000000000000004</v>
      </c>
    </row>
    <row r="2269" spans="1:2" x14ac:dyDescent="0.2">
      <c r="A2269" t="s">
        <v>2567</v>
      </c>
      <c r="B2269" s="679">
        <v>4.7300000000000004</v>
      </c>
    </row>
    <row r="2270" spans="1:2" x14ac:dyDescent="0.2">
      <c r="A2270" t="s">
        <v>2568</v>
      </c>
      <c r="B2270" s="679">
        <v>4.63</v>
      </c>
    </row>
    <row r="2271" spans="1:2" x14ac:dyDescent="0.2">
      <c r="A2271" t="s">
        <v>2569</v>
      </c>
      <c r="B2271" s="679">
        <v>4.5199999999999996</v>
      </c>
    </row>
    <row r="2272" spans="1:2" x14ac:dyDescent="0.2">
      <c r="A2272" t="s">
        <v>2570</v>
      </c>
      <c r="B2272" s="679">
        <v>2.81</v>
      </c>
    </row>
    <row r="2273" spans="1:2" x14ac:dyDescent="0.2">
      <c r="A2273" t="s">
        <v>2571</v>
      </c>
      <c r="B2273" s="679">
        <v>2.73</v>
      </c>
    </row>
    <row r="2274" spans="1:2" x14ac:dyDescent="0.2">
      <c r="A2274" t="s">
        <v>2572</v>
      </c>
      <c r="B2274" s="679">
        <v>11.08</v>
      </c>
    </row>
    <row r="2275" spans="1:2" x14ac:dyDescent="0.2">
      <c r="A2275" t="s">
        <v>2573</v>
      </c>
      <c r="B2275" s="679">
        <v>10.71</v>
      </c>
    </row>
    <row r="2276" spans="1:2" x14ac:dyDescent="0.2">
      <c r="A2276" t="s">
        <v>2574</v>
      </c>
      <c r="B2276" s="679">
        <v>15.8</v>
      </c>
    </row>
    <row r="2277" spans="1:2" x14ac:dyDescent="0.2">
      <c r="A2277" t="s">
        <v>2575</v>
      </c>
      <c r="B2277" s="679">
        <v>15.28</v>
      </c>
    </row>
    <row r="2278" spans="1:2" x14ac:dyDescent="0.2">
      <c r="A2278" t="s">
        <v>2576</v>
      </c>
      <c r="B2278" s="679">
        <v>16.38</v>
      </c>
    </row>
    <row r="2279" spans="1:2" x14ac:dyDescent="0.2">
      <c r="A2279" t="s">
        <v>2577</v>
      </c>
      <c r="B2279" s="679">
        <v>15.84</v>
      </c>
    </row>
    <row r="2280" spans="1:2" x14ac:dyDescent="0.2">
      <c r="A2280" t="s">
        <v>2578</v>
      </c>
      <c r="B2280" s="679">
        <v>22.84</v>
      </c>
    </row>
    <row r="2281" spans="1:2" x14ac:dyDescent="0.2">
      <c r="A2281" t="s">
        <v>2579</v>
      </c>
      <c r="B2281" s="679">
        <v>22.08</v>
      </c>
    </row>
    <row r="2282" spans="1:2" x14ac:dyDescent="0.2">
      <c r="A2282" t="s">
        <v>2580</v>
      </c>
      <c r="B2282" s="679">
        <v>7.77</v>
      </c>
    </row>
    <row r="2283" spans="1:2" x14ac:dyDescent="0.2">
      <c r="A2283" t="s">
        <v>2581</v>
      </c>
      <c r="B2283" s="679">
        <v>7.71</v>
      </c>
    </row>
    <row r="2284" spans="1:2" x14ac:dyDescent="0.2">
      <c r="A2284" t="s">
        <v>2582</v>
      </c>
      <c r="B2284" s="679">
        <v>9.08</v>
      </c>
    </row>
    <row r="2285" spans="1:2" x14ac:dyDescent="0.2">
      <c r="A2285" t="s">
        <v>2583</v>
      </c>
      <c r="B2285" s="679">
        <v>9</v>
      </c>
    </row>
    <row r="2286" spans="1:2" x14ac:dyDescent="0.2">
      <c r="A2286" t="s">
        <v>2584</v>
      </c>
      <c r="B2286" s="679">
        <v>10.38</v>
      </c>
    </row>
    <row r="2287" spans="1:2" x14ac:dyDescent="0.2">
      <c r="A2287" t="s">
        <v>2585</v>
      </c>
      <c r="B2287" s="679">
        <v>10.29</v>
      </c>
    </row>
    <row r="2288" spans="1:2" x14ac:dyDescent="0.2">
      <c r="A2288" t="s">
        <v>2586</v>
      </c>
      <c r="B2288" s="679">
        <v>11.66</v>
      </c>
    </row>
    <row r="2289" spans="1:2" x14ac:dyDescent="0.2">
      <c r="A2289" t="s">
        <v>2587</v>
      </c>
      <c r="B2289" s="679">
        <v>11.57</v>
      </c>
    </row>
    <row r="2290" spans="1:2" x14ac:dyDescent="0.2">
      <c r="A2290" t="s">
        <v>2588</v>
      </c>
      <c r="B2290" s="679">
        <v>12.99</v>
      </c>
    </row>
    <row r="2291" spans="1:2" x14ac:dyDescent="0.2">
      <c r="A2291" t="s">
        <v>2589</v>
      </c>
      <c r="B2291" s="679">
        <v>12.88</v>
      </c>
    </row>
    <row r="2292" spans="1:2" x14ac:dyDescent="0.2">
      <c r="A2292" t="s">
        <v>2590</v>
      </c>
      <c r="B2292" s="679">
        <v>14.27</v>
      </c>
    </row>
    <row r="2293" spans="1:2" x14ac:dyDescent="0.2">
      <c r="A2293" t="s">
        <v>2591</v>
      </c>
      <c r="B2293" s="679">
        <v>14.16</v>
      </c>
    </row>
    <row r="2294" spans="1:2" x14ac:dyDescent="0.2">
      <c r="A2294" t="s">
        <v>2592</v>
      </c>
      <c r="B2294" s="679">
        <v>15.61</v>
      </c>
    </row>
    <row r="2295" spans="1:2" x14ac:dyDescent="0.2">
      <c r="A2295" t="s">
        <v>2593</v>
      </c>
      <c r="B2295" s="679">
        <v>15.48</v>
      </c>
    </row>
    <row r="2296" spans="1:2" x14ac:dyDescent="0.2">
      <c r="A2296" t="s">
        <v>2594</v>
      </c>
      <c r="B2296" s="679">
        <v>16.82</v>
      </c>
    </row>
    <row r="2297" spans="1:2" x14ac:dyDescent="0.2">
      <c r="A2297" t="s">
        <v>2595</v>
      </c>
      <c r="B2297" s="679">
        <v>16.68</v>
      </c>
    </row>
    <row r="2298" spans="1:2" x14ac:dyDescent="0.2">
      <c r="A2298" t="s">
        <v>2596</v>
      </c>
      <c r="B2298" s="679">
        <v>18.23</v>
      </c>
    </row>
    <row r="2299" spans="1:2" x14ac:dyDescent="0.2">
      <c r="A2299" t="s">
        <v>2597</v>
      </c>
      <c r="B2299" s="679">
        <v>18.079999999999998</v>
      </c>
    </row>
    <row r="2300" spans="1:2" x14ac:dyDescent="0.2">
      <c r="A2300" t="s">
        <v>2598</v>
      </c>
      <c r="B2300" s="679">
        <v>19.55</v>
      </c>
    </row>
    <row r="2301" spans="1:2" x14ac:dyDescent="0.2">
      <c r="A2301" t="s">
        <v>2599</v>
      </c>
      <c r="B2301" s="679">
        <v>19.39</v>
      </c>
    </row>
    <row r="2302" spans="1:2" x14ac:dyDescent="0.2">
      <c r="A2302" t="s">
        <v>2600</v>
      </c>
      <c r="B2302" s="679">
        <v>20.86</v>
      </c>
    </row>
    <row r="2303" spans="1:2" x14ac:dyDescent="0.2">
      <c r="A2303" t="s">
        <v>2601</v>
      </c>
      <c r="B2303" s="679">
        <v>20.69</v>
      </c>
    </row>
    <row r="2304" spans="1:2" x14ac:dyDescent="0.2">
      <c r="A2304" t="s">
        <v>2602</v>
      </c>
      <c r="B2304" s="679">
        <v>22.14</v>
      </c>
    </row>
    <row r="2305" spans="1:2" x14ac:dyDescent="0.2">
      <c r="A2305" t="s">
        <v>2603</v>
      </c>
      <c r="B2305" s="679">
        <v>21.96</v>
      </c>
    </row>
    <row r="2306" spans="1:2" x14ac:dyDescent="0.2">
      <c r="A2306" t="s">
        <v>2604</v>
      </c>
      <c r="B2306" s="679">
        <v>23.33</v>
      </c>
    </row>
    <row r="2307" spans="1:2" x14ac:dyDescent="0.2">
      <c r="A2307" t="s">
        <v>2605</v>
      </c>
      <c r="B2307" s="679">
        <v>23.13</v>
      </c>
    </row>
    <row r="2308" spans="1:2" x14ac:dyDescent="0.2">
      <c r="A2308" t="s">
        <v>2606</v>
      </c>
      <c r="B2308" s="679">
        <v>24.65</v>
      </c>
    </row>
    <row r="2309" spans="1:2" x14ac:dyDescent="0.2">
      <c r="A2309" t="s">
        <v>2607</v>
      </c>
      <c r="B2309" s="679">
        <v>24.45</v>
      </c>
    </row>
    <row r="2310" spans="1:2" x14ac:dyDescent="0.2">
      <c r="A2310" t="s">
        <v>2608</v>
      </c>
      <c r="B2310" s="679">
        <v>26.15</v>
      </c>
    </row>
    <row r="2311" spans="1:2" x14ac:dyDescent="0.2">
      <c r="A2311" t="s">
        <v>2609</v>
      </c>
      <c r="B2311" s="679">
        <v>25.93</v>
      </c>
    </row>
    <row r="2312" spans="1:2" x14ac:dyDescent="0.2">
      <c r="A2312" t="s">
        <v>2610</v>
      </c>
      <c r="B2312" s="679">
        <v>27.47</v>
      </c>
    </row>
    <row r="2313" spans="1:2" x14ac:dyDescent="0.2">
      <c r="A2313" t="s">
        <v>2611</v>
      </c>
      <c r="B2313" s="679">
        <v>27.24</v>
      </c>
    </row>
    <row r="2314" spans="1:2" x14ac:dyDescent="0.2">
      <c r="A2314" t="s">
        <v>2612</v>
      </c>
      <c r="B2314" s="679">
        <v>28.55</v>
      </c>
    </row>
    <row r="2315" spans="1:2" x14ac:dyDescent="0.2">
      <c r="A2315" t="s">
        <v>2613</v>
      </c>
      <c r="B2315" s="679">
        <v>28.32</v>
      </c>
    </row>
    <row r="2316" spans="1:2" x14ac:dyDescent="0.2">
      <c r="A2316" t="s">
        <v>2614</v>
      </c>
      <c r="B2316" s="679">
        <v>29.73</v>
      </c>
    </row>
    <row r="2317" spans="1:2" x14ac:dyDescent="0.2">
      <c r="A2317" t="s">
        <v>2615</v>
      </c>
      <c r="B2317" s="679">
        <v>29.48</v>
      </c>
    </row>
    <row r="2318" spans="1:2" x14ac:dyDescent="0.2">
      <c r="A2318" t="s">
        <v>2616</v>
      </c>
      <c r="B2318" s="679">
        <v>31.45</v>
      </c>
    </row>
    <row r="2319" spans="1:2" x14ac:dyDescent="0.2">
      <c r="A2319" t="s">
        <v>2617</v>
      </c>
      <c r="B2319" s="679">
        <v>31.19</v>
      </c>
    </row>
    <row r="2320" spans="1:2" x14ac:dyDescent="0.2">
      <c r="A2320" t="s">
        <v>2618</v>
      </c>
      <c r="B2320" s="679">
        <v>32.39</v>
      </c>
    </row>
    <row r="2321" spans="1:2" x14ac:dyDescent="0.2">
      <c r="A2321" t="s">
        <v>2619</v>
      </c>
      <c r="B2321" s="679">
        <v>32.119999999999997</v>
      </c>
    </row>
    <row r="2322" spans="1:2" x14ac:dyDescent="0.2">
      <c r="A2322" t="s">
        <v>2620</v>
      </c>
      <c r="B2322" s="679">
        <v>33.909999999999997</v>
      </c>
    </row>
    <row r="2323" spans="1:2" x14ac:dyDescent="0.2">
      <c r="A2323" t="s">
        <v>2621</v>
      </c>
      <c r="B2323" s="679">
        <v>33.630000000000003</v>
      </c>
    </row>
    <row r="2324" spans="1:2" x14ac:dyDescent="0.2">
      <c r="A2324" t="s">
        <v>2622</v>
      </c>
      <c r="B2324" s="679">
        <v>35</v>
      </c>
    </row>
    <row r="2325" spans="1:2" x14ac:dyDescent="0.2">
      <c r="A2325" t="s">
        <v>2623</v>
      </c>
      <c r="B2325" s="679">
        <v>34.71</v>
      </c>
    </row>
    <row r="2326" spans="1:2" x14ac:dyDescent="0.2">
      <c r="A2326" t="s">
        <v>2624</v>
      </c>
      <c r="B2326" s="679">
        <v>36.78</v>
      </c>
    </row>
    <row r="2327" spans="1:2" x14ac:dyDescent="0.2">
      <c r="A2327" t="s">
        <v>2625</v>
      </c>
      <c r="B2327" s="679">
        <v>36.479999999999997</v>
      </c>
    </row>
    <row r="2328" spans="1:2" x14ac:dyDescent="0.2">
      <c r="A2328" t="s">
        <v>2626</v>
      </c>
      <c r="B2328" s="679">
        <v>16.32</v>
      </c>
    </row>
    <row r="2329" spans="1:2" x14ac:dyDescent="0.2">
      <c r="A2329" t="s">
        <v>2627</v>
      </c>
      <c r="B2329" s="679">
        <v>16.23</v>
      </c>
    </row>
    <row r="2330" spans="1:2" x14ac:dyDescent="0.2">
      <c r="A2330" t="s">
        <v>2628</v>
      </c>
      <c r="B2330" s="679">
        <v>18.829999999999998</v>
      </c>
    </row>
    <row r="2331" spans="1:2" x14ac:dyDescent="0.2">
      <c r="A2331" t="s">
        <v>2629</v>
      </c>
      <c r="B2331" s="679">
        <v>18.72</v>
      </c>
    </row>
    <row r="2332" spans="1:2" x14ac:dyDescent="0.2">
      <c r="A2332" t="s">
        <v>2630</v>
      </c>
      <c r="B2332" s="679">
        <v>21.44</v>
      </c>
    </row>
    <row r="2333" spans="1:2" x14ac:dyDescent="0.2">
      <c r="A2333" t="s">
        <v>2631</v>
      </c>
      <c r="B2333" s="679">
        <v>21.31</v>
      </c>
    </row>
    <row r="2334" spans="1:2" x14ac:dyDescent="0.2">
      <c r="A2334" t="s">
        <v>2632</v>
      </c>
      <c r="B2334" s="679">
        <v>23.89</v>
      </c>
    </row>
    <row r="2335" spans="1:2" x14ac:dyDescent="0.2">
      <c r="A2335" t="s">
        <v>2633</v>
      </c>
      <c r="B2335" s="679">
        <v>23.74</v>
      </c>
    </row>
    <row r="2336" spans="1:2" x14ac:dyDescent="0.2">
      <c r="A2336" t="s">
        <v>2634</v>
      </c>
      <c r="B2336" s="679">
        <v>26.56</v>
      </c>
    </row>
    <row r="2337" spans="1:2" x14ac:dyDescent="0.2">
      <c r="A2337" t="s">
        <v>2635</v>
      </c>
      <c r="B2337" s="679">
        <v>26.4</v>
      </c>
    </row>
    <row r="2338" spans="1:2" x14ac:dyDescent="0.2">
      <c r="A2338" t="s">
        <v>2636</v>
      </c>
      <c r="B2338" s="679">
        <v>28.94</v>
      </c>
    </row>
    <row r="2339" spans="1:2" x14ac:dyDescent="0.2">
      <c r="A2339" t="s">
        <v>2637</v>
      </c>
      <c r="B2339" s="679">
        <v>28.76</v>
      </c>
    </row>
    <row r="2340" spans="1:2" x14ac:dyDescent="0.2">
      <c r="A2340" t="s">
        <v>2638</v>
      </c>
      <c r="B2340" s="679">
        <v>31.5</v>
      </c>
    </row>
    <row r="2341" spans="1:2" x14ac:dyDescent="0.2">
      <c r="A2341" t="s">
        <v>2639</v>
      </c>
      <c r="B2341" s="679">
        <v>31.31</v>
      </c>
    </row>
    <row r="2342" spans="1:2" x14ac:dyDescent="0.2">
      <c r="A2342" t="s">
        <v>2640</v>
      </c>
      <c r="B2342" s="679">
        <v>34.22</v>
      </c>
    </row>
    <row r="2343" spans="1:2" x14ac:dyDescent="0.2">
      <c r="A2343" t="s">
        <v>2641</v>
      </c>
      <c r="B2343" s="679">
        <v>34.020000000000003</v>
      </c>
    </row>
    <row r="2344" spans="1:2" x14ac:dyDescent="0.2">
      <c r="A2344" t="s">
        <v>2642</v>
      </c>
      <c r="B2344" s="679">
        <v>36.69</v>
      </c>
    </row>
    <row r="2345" spans="1:2" x14ac:dyDescent="0.2">
      <c r="A2345" t="s">
        <v>2643</v>
      </c>
      <c r="B2345" s="679">
        <v>36.47</v>
      </c>
    </row>
    <row r="2346" spans="1:2" x14ac:dyDescent="0.2">
      <c r="A2346" t="s">
        <v>2644</v>
      </c>
      <c r="B2346" s="679">
        <v>39.119999999999997</v>
      </c>
    </row>
    <row r="2347" spans="1:2" x14ac:dyDescent="0.2">
      <c r="A2347" t="s">
        <v>2645</v>
      </c>
      <c r="B2347" s="679">
        <v>38.880000000000003</v>
      </c>
    </row>
    <row r="2348" spans="1:2" x14ac:dyDescent="0.2">
      <c r="A2348" t="s">
        <v>2646</v>
      </c>
      <c r="B2348" s="679">
        <v>41.87</v>
      </c>
    </row>
    <row r="2349" spans="1:2" x14ac:dyDescent="0.2">
      <c r="A2349" t="s">
        <v>2647</v>
      </c>
      <c r="B2349" s="679">
        <v>41.62</v>
      </c>
    </row>
    <row r="2350" spans="1:2" x14ac:dyDescent="0.2">
      <c r="A2350" t="s">
        <v>2648</v>
      </c>
      <c r="B2350" s="679">
        <v>44.49</v>
      </c>
    </row>
    <row r="2351" spans="1:2" x14ac:dyDescent="0.2">
      <c r="A2351" t="s">
        <v>2649</v>
      </c>
      <c r="B2351" s="679">
        <v>44.23</v>
      </c>
    </row>
    <row r="2352" spans="1:2" x14ac:dyDescent="0.2">
      <c r="A2352" t="s">
        <v>2650</v>
      </c>
      <c r="B2352" s="679">
        <v>46.83</v>
      </c>
    </row>
    <row r="2353" spans="1:2" x14ac:dyDescent="0.2">
      <c r="A2353" t="s">
        <v>2651</v>
      </c>
      <c r="B2353" s="679">
        <v>46.55</v>
      </c>
    </row>
    <row r="2354" spans="1:2" x14ac:dyDescent="0.2">
      <c r="A2354" t="s">
        <v>2652</v>
      </c>
      <c r="B2354" s="679">
        <v>49.44</v>
      </c>
    </row>
    <row r="2355" spans="1:2" x14ac:dyDescent="0.2">
      <c r="A2355" t="s">
        <v>2653</v>
      </c>
      <c r="B2355" s="679">
        <v>49.14</v>
      </c>
    </row>
    <row r="2356" spans="1:2" x14ac:dyDescent="0.2">
      <c r="A2356" t="s">
        <v>2654</v>
      </c>
      <c r="B2356" s="679">
        <v>52.35</v>
      </c>
    </row>
    <row r="2357" spans="1:2" x14ac:dyDescent="0.2">
      <c r="A2357" t="s">
        <v>2655</v>
      </c>
      <c r="B2357" s="679">
        <v>52.03</v>
      </c>
    </row>
    <row r="2358" spans="1:2" x14ac:dyDescent="0.2">
      <c r="A2358" t="s">
        <v>2656</v>
      </c>
      <c r="B2358" s="679">
        <v>54.76</v>
      </c>
    </row>
    <row r="2359" spans="1:2" x14ac:dyDescent="0.2">
      <c r="A2359" t="s">
        <v>2657</v>
      </c>
      <c r="B2359" s="679">
        <v>54.43</v>
      </c>
    </row>
    <row r="2360" spans="1:2" x14ac:dyDescent="0.2">
      <c r="A2360" t="s">
        <v>2658</v>
      </c>
      <c r="B2360" s="679">
        <v>57.42</v>
      </c>
    </row>
    <row r="2361" spans="1:2" x14ac:dyDescent="0.2">
      <c r="A2361" t="s">
        <v>2659</v>
      </c>
      <c r="B2361" s="679">
        <v>57.07</v>
      </c>
    </row>
    <row r="2362" spans="1:2" x14ac:dyDescent="0.2">
      <c r="A2362" t="s">
        <v>2660</v>
      </c>
      <c r="B2362" s="679">
        <v>59.34</v>
      </c>
    </row>
    <row r="2363" spans="1:2" x14ac:dyDescent="0.2">
      <c r="A2363" t="s">
        <v>2661</v>
      </c>
      <c r="B2363" s="679">
        <v>58.98</v>
      </c>
    </row>
    <row r="2364" spans="1:2" x14ac:dyDescent="0.2">
      <c r="A2364" t="s">
        <v>2662</v>
      </c>
      <c r="B2364" s="679">
        <v>62.45</v>
      </c>
    </row>
    <row r="2365" spans="1:2" x14ac:dyDescent="0.2">
      <c r="A2365" t="s">
        <v>2663</v>
      </c>
      <c r="B2365" s="679">
        <v>62.07</v>
      </c>
    </row>
    <row r="2366" spans="1:2" x14ac:dyDescent="0.2">
      <c r="A2366" t="s">
        <v>2664</v>
      </c>
      <c r="B2366" s="679">
        <v>64.72</v>
      </c>
    </row>
    <row r="2367" spans="1:2" x14ac:dyDescent="0.2">
      <c r="A2367" t="s">
        <v>2665</v>
      </c>
      <c r="B2367" s="679">
        <v>64.33</v>
      </c>
    </row>
    <row r="2368" spans="1:2" x14ac:dyDescent="0.2">
      <c r="A2368" t="s">
        <v>2666</v>
      </c>
      <c r="B2368" s="679">
        <v>67.17</v>
      </c>
    </row>
    <row r="2369" spans="1:2" x14ac:dyDescent="0.2">
      <c r="A2369" t="s">
        <v>2667</v>
      </c>
      <c r="B2369" s="679">
        <v>66.760000000000005</v>
      </c>
    </row>
    <row r="2370" spans="1:2" x14ac:dyDescent="0.2">
      <c r="A2370" t="s">
        <v>2668</v>
      </c>
      <c r="B2370" s="679">
        <v>69.8</v>
      </c>
    </row>
    <row r="2371" spans="1:2" x14ac:dyDescent="0.2">
      <c r="A2371" t="s">
        <v>2669</v>
      </c>
      <c r="B2371" s="679">
        <v>69.38</v>
      </c>
    </row>
    <row r="2372" spans="1:2" x14ac:dyDescent="0.2">
      <c r="A2372" t="s">
        <v>2670</v>
      </c>
      <c r="B2372" s="679">
        <v>72.650000000000006</v>
      </c>
    </row>
    <row r="2373" spans="1:2" x14ac:dyDescent="0.2">
      <c r="A2373" t="s">
        <v>2671</v>
      </c>
      <c r="B2373" s="679">
        <v>72.209999999999994</v>
      </c>
    </row>
    <row r="2374" spans="1:2" x14ac:dyDescent="0.2">
      <c r="A2374" t="s">
        <v>2672</v>
      </c>
      <c r="B2374" s="679">
        <v>1.1000000000000001</v>
      </c>
    </row>
    <row r="2375" spans="1:2" x14ac:dyDescent="0.2">
      <c r="A2375" t="s">
        <v>2673</v>
      </c>
      <c r="B2375" s="679">
        <v>1.0900000000000001</v>
      </c>
    </row>
    <row r="2376" spans="1:2" x14ac:dyDescent="0.2">
      <c r="A2376" t="s">
        <v>2674</v>
      </c>
      <c r="B2376" s="679">
        <v>1.4</v>
      </c>
    </row>
    <row r="2377" spans="1:2" x14ac:dyDescent="0.2">
      <c r="A2377" t="s">
        <v>2675</v>
      </c>
      <c r="B2377" s="679">
        <v>1.37</v>
      </c>
    </row>
    <row r="2378" spans="1:2" x14ac:dyDescent="0.2">
      <c r="A2378" t="s">
        <v>2676</v>
      </c>
      <c r="B2378" s="679">
        <v>1.58</v>
      </c>
    </row>
    <row r="2379" spans="1:2" x14ac:dyDescent="0.2">
      <c r="A2379" t="s">
        <v>2677</v>
      </c>
      <c r="B2379" s="679">
        <v>1.56</v>
      </c>
    </row>
    <row r="2380" spans="1:2" x14ac:dyDescent="0.2">
      <c r="A2380" t="s">
        <v>2678</v>
      </c>
      <c r="B2380" s="679">
        <v>1.86</v>
      </c>
    </row>
    <row r="2381" spans="1:2" x14ac:dyDescent="0.2">
      <c r="A2381" t="s">
        <v>2679</v>
      </c>
      <c r="B2381" s="679">
        <v>1.83</v>
      </c>
    </row>
    <row r="2382" spans="1:2" x14ac:dyDescent="0.2">
      <c r="A2382" t="s">
        <v>2680</v>
      </c>
      <c r="B2382" s="679">
        <v>2.23</v>
      </c>
    </row>
    <row r="2383" spans="1:2" x14ac:dyDescent="0.2">
      <c r="A2383" t="s">
        <v>2681</v>
      </c>
      <c r="B2383" s="679">
        <v>2.2000000000000002</v>
      </c>
    </row>
    <row r="2384" spans="1:2" x14ac:dyDescent="0.2">
      <c r="A2384" t="s">
        <v>2682</v>
      </c>
      <c r="B2384" s="679">
        <v>2.78</v>
      </c>
    </row>
    <row r="2385" spans="1:2" x14ac:dyDescent="0.2">
      <c r="A2385" t="s">
        <v>2683</v>
      </c>
      <c r="B2385" s="679">
        <v>2.73</v>
      </c>
    </row>
    <row r="2386" spans="1:2" x14ac:dyDescent="0.2">
      <c r="A2386" t="s">
        <v>2684</v>
      </c>
      <c r="B2386" s="679">
        <v>3.72</v>
      </c>
    </row>
    <row r="2387" spans="1:2" x14ac:dyDescent="0.2">
      <c r="A2387" t="s">
        <v>2685</v>
      </c>
      <c r="B2387" s="679">
        <v>3.66</v>
      </c>
    </row>
    <row r="2388" spans="1:2" x14ac:dyDescent="0.2">
      <c r="A2388" t="s">
        <v>2686</v>
      </c>
      <c r="B2388" s="679">
        <v>5.58</v>
      </c>
    </row>
    <row r="2389" spans="1:2" x14ac:dyDescent="0.2">
      <c r="A2389" t="s">
        <v>2687</v>
      </c>
      <c r="B2389" s="679">
        <v>5.49</v>
      </c>
    </row>
    <row r="2390" spans="1:2" x14ac:dyDescent="0.2">
      <c r="A2390" t="s">
        <v>2688</v>
      </c>
      <c r="B2390" s="679">
        <v>11.14</v>
      </c>
    </row>
    <row r="2391" spans="1:2" x14ac:dyDescent="0.2">
      <c r="A2391" t="s">
        <v>2689</v>
      </c>
      <c r="B2391" s="679">
        <v>10.97</v>
      </c>
    </row>
    <row r="2392" spans="1:2" x14ac:dyDescent="0.2">
      <c r="A2392" t="s">
        <v>2690</v>
      </c>
      <c r="B2392" s="679">
        <v>0.8</v>
      </c>
    </row>
    <row r="2393" spans="1:2" x14ac:dyDescent="0.2">
      <c r="A2393" t="s">
        <v>2691</v>
      </c>
      <c r="B2393" s="679">
        <v>0.79</v>
      </c>
    </row>
    <row r="2394" spans="1:2" x14ac:dyDescent="0.2">
      <c r="A2394" t="s">
        <v>2692</v>
      </c>
      <c r="B2394" s="679">
        <v>1.02</v>
      </c>
    </row>
    <row r="2395" spans="1:2" x14ac:dyDescent="0.2">
      <c r="A2395" t="s">
        <v>2693</v>
      </c>
      <c r="B2395" s="679">
        <v>1.01</v>
      </c>
    </row>
    <row r="2396" spans="1:2" x14ac:dyDescent="0.2">
      <c r="A2396" t="s">
        <v>2694</v>
      </c>
      <c r="B2396" s="679">
        <v>1.17</v>
      </c>
    </row>
    <row r="2397" spans="1:2" x14ac:dyDescent="0.2">
      <c r="A2397" t="s">
        <v>2695</v>
      </c>
      <c r="B2397" s="679">
        <v>1.1599999999999999</v>
      </c>
    </row>
    <row r="2398" spans="1:2" x14ac:dyDescent="0.2">
      <c r="A2398" t="s">
        <v>2696</v>
      </c>
      <c r="B2398" s="679">
        <v>1.37</v>
      </c>
    </row>
    <row r="2399" spans="1:2" x14ac:dyDescent="0.2">
      <c r="A2399" t="s">
        <v>2697</v>
      </c>
      <c r="B2399" s="679">
        <v>1.35</v>
      </c>
    </row>
    <row r="2400" spans="1:2" x14ac:dyDescent="0.2">
      <c r="A2400" t="s">
        <v>2698</v>
      </c>
      <c r="B2400" s="679">
        <v>1.64</v>
      </c>
    </row>
    <row r="2401" spans="1:2" x14ac:dyDescent="0.2">
      <c r="A2401" t="s">
        <v>2699</v>
      </c>
      <c r="B2401" s="679">
        <v>1.62</v>
      </c>
    </row>
    <row r="2402" spans="1:2" x14ac:dyDescent="0.2">
      <c r="A2402" t="s">
        <v>2700</v>
      </c>
      <c r="B2402" s="679">
        <v>2.0299999999999998</v>
      </c>
    </row>
    <row r="2403" spans="1:2" x14ac:dyDescent="0.2">
      <c r="A2403" t="s">
        <v>2701</v>
      </c>
      <c r="B2403" s="679">
        <v>2</v>
      </c>
    </row>
    <row r="2404" spans="1:2" x14ac:dyDescent="0.2">
      <c r="A2404" t="s">
        <v>2702</v>
      </c>
      <c r="B2404" s="679">
        <v>2.72</v>
      </c>
    </row>
    <row r="2405" spans="1:2" x14ac:dyDescent="0.2">
      <c r="A2405" t="s">
        <v>2703</v>
      </c>
      <c r="B2405" s="679">
        <v>2.68</v>
      </c>
    </row>
    <row r="2406" spans="1:2" x14ac:dyDescent="0.2">
      <c r="A2406" t="s">
        <v>2704</v>
      </c>
      <c r="B2406" s="679">
        <v>4.09</v>
      </c>
    </row>
    <row r="2407" spans="1:2" x14ac:dyDescent="0.2">
      <c r="A2407" t="s">
        <v>2705</v>
      </c>
      <c r="B2407" s="679">
        <v>4.03</v>
      </c>
    </row>
    <row r="2408" spans="1:2" x14ac:dyDescent="0.2">
      <c r="A2408" t="s">
        <v>2706</v>
      </c>
      <c r="B2408" s="679">
        <v>8.16</v>
      </c>
    </row>
    <row r="2409" spans="1:2" x14ac:dyDescent="0.2">
      <c r="A2409" t="s">
        <v>2707</v>
      </c>
      <c r="B2409" s="679">
        <v>8.0500000000000007</v>
      </c>
    </row>
    <row r="2410" spans="1:2" x14ac:dyDescent="0.2">
      <c r="A2410" t="s">
        <v>2708</v>
      </c>
      <c r="B2410" s="679">
        <v>1.35</v>
      </c>
    </row>
    <row r="2411" spans="1:2" x14ac:dyDescent="0.2">
      <c r="A2411" t="s">
        <v>2709</v>
      </c>
      <c r="B2411" s="679">
        <v>1.3</v>
      </c>
    </row>
    <row r="2412" spans="1:2" x14ac:dyDescent="0.2">
      <c r="A2412" t="s">
        <v>2710</v>
      </c>
      <c r="B2412" s="679">
        <v>1.7</v>
      </c>
    </row>
    <row r="2413" spans="1:2" x14ac:dyDescent="0.2">
      <c r="A2413" t="s">
        <v>2711</v>
      </c>
      <c r="B2413" s="679">
        <v>1.65</v>
      </c>
    </row>
    <row r="2414" spans="1:2" x14ac:dyDescent="0.2">
      <c r="A2414" t="s">
        <v>2712</v>
      </c>
      <c r="B2414" s="679">
        <v>1.93</v>
      </c>
    </row>
    <row r="2415" spans="1:2" x14ac:dyDescent="0.2">
      <c r="A2415" t="s">
        <v>2713</v>
      </c>
      <c r="B2415" s="679">
        <v>1.87</v>
      </c>
    </row>
    <row r="2416" spans="1:2" x14ac:dyDescent="0.2">
      <c r="A2416" t="s">
        <v>2714</v>
      </c>
      <c r="B2416" s="679">
        <v>2.2599999999999998</v>
      </c>
    </row>
    <row r="2417" spans="1:2" x14ac:dyDescent="0.2">
      <c r="A2417" t="s">
        <v>2715</v>
      </c>
      <c r="B2417" s="679">
        <v>2.19</v>
      </c>
    </row>
    <row r="2418" spans="1:2" x14ac:dyDescent="0.2">
      <c r="A2418" t="s">
        <v>2716</v>
      </c>
      <c r="B2418" s="679">
        <v>2.72</v>
      </c>
    </row>
    <row r="2419" spans="1:2" x14ac:dyDescent="0.2">
      <c r="A2419" t="s">
        <v>2717</v>
      </c>
      <c r="B2419" s="679">
        <v>2.64</v>
      </c>
    </row>
    <row r="2420" spans="1:2" x14ac:dyDescent="0.2">
      <c r="A2420" t="s">
        <v>2718</v>
      </c>
      <c r="B2420" s="679">
        <v>3.38</v>
      </c>
    </row>
    <row r="2421" spans="1:2" x14ac:dyDescent="0.2">
      <c r="A2421" t="s">
        <v>2719</v>
      </c>
      <c r="B2421" s="679">
        <v>3.28</v>
      </c>
    </row>
    <row r="2422" spans="1:2" x14ac:dyDescent="0.2">
      <c r="A2422" t="s">
        <v>2720</v>
      </c>
      <c r="B2422" s="679">
        <v>4.53</v>
      </c>
    </row>
    <row r="2423" spans="1:2" x14ac:dyDescent="0.2">
      <c r="A2423" t="s">
        <v>2721</v>
      </c>
      <c r="B2423" s="679">
        <v>4.3899999999999997</v>
      </c>
    </row>
    <row r="2424" spans="1:2" x14ac:dyDescent="0.2">
      <c r="A2424" t="s">
        <v>2722</v>
      </c>
      <c r="B2424" s="679">
        <v>6.88</v>
      </c>
    </row>
    <row r="2425" spans="1:2" x14ac:dyDescent="0.2">
      <c r="A2425" t="s">
        <v>2723</v>
      </c>
      <c r="B2425" s="679">
        <v>6.66</v>
      </c>
    </row>
    <row r="2426" spans="1:2" x14ac:dyDescent="0.2">
      <c r="A2426" t="s">
        <v>2724</v>
      </c>
      <c r="B2426" s="679">
        <v>13.63</v>
      </c>
    </row>
    <row r="2427" spans="1:2" x14ac:dyDescent="0.2">
      <c r="A2427" t="s">
        <v>2725</v>
      </c>
      <c r="B2427" s="679">
        <v>13.21</v>
      </c>
    </row>
    <row r="2428" spans="1:2" x14ac:dyDescent="0.2">
      <c r="A2428" t="s">
        <v>2726</v>
      </c>
      <c r="B2428" s="679">
        <v>1.0900000000000001</v>
      </c>
    </row>
    <row r="2429" spans="1:2" x14ac:dyDescent="0.2">
      <c r="A2429" t="s">
        <v>2727</v>
      </c>
      <c r="B2429" s="679">
        <v>1.07</v>
      </c>
    </row>
    <row r="2430" spans="1:2" x14ac:dyDescent="0.2">
      <c r="A2430" t="s">
        <v>2728</v>
      </c>
      <c r="B2430" s="679">
        <v>1.37</v>
      </c>
    </row>
    <row r="2431" spans="1:2" x14ac:dyDescent="0.2">
      <c r="A2431" t="s">
        <v>2729</v>
      </c>
      <c r="B2431" s="679">
        <v>1.35</v>
      </c>
    </row>
    <row r="2432" spans="1:2" x14ac:dyDescent="0.2">
      <c r="A2432" t="s">
        <v>2730</v>
      </c>
      <c r="B2432" s="679">
        <v>1.55</v>
      </c>
    </row>
    <row r="2433" spans="1:2" x14ac:dyDescent="0.2">
      <c r="A2433" t="s">
        <v>2731</v>
      </c>
      <c r="B2433" s="679">
        <v>1.53</v>
      </c>
    </row>
    <row r="2434" spans="1:2" x14ac:dyDescent="0.2">
      <c r="A2434" t="s">
        <v>2732</v>
      </c>
      <c r="B2434" s="679">
        <v>1.81</v>
      </c>
    </row>
    <row r="2435" spans="1:2" x14ac:dyDescent="0.2">
      <c r="A2435" t="s">
        <v>2733</v>
      </c>
      <c r="B2435" s="679">
        <v>1.78</v>
      </c>
    </row>
    <row r="2436" spans="1:2" x14ac:dyDescent="0.2">
      <c r="A2436" t="s">
        <v>2734</v>
      </c>
      <c r="B2436" s="679">
        <v>2.1800000000000002</v>
      </c>
    </row>
    <row r="2437" spans="1:2" x14ac:dyDescent="0.2">
      <c r="A2437" t="s">
        <v>156</v>
      </c>
      <c r="B2437" s="679">
        <v>2.15</v>
      </c>
    </row>
    <row r="2438" spans="1:2" x14ac:dyDescent="0.2">
      <c r="A2438" t="s">
        <v>2735</v>
      </c>
      <c r="B2438" s="679">
        <v>2.73</v>
      </c>
    </row>
    <row r="2439" spans="1:2" x14ac:dyDescent="0.2">
      <c r="A2439" t="s">
        <v>2736</v>
      </c>
      <c r="B2439" s="679">
        <v>2.69</v>
      </c>
    </row>
    <row r="2440" spans="1:2" x14ac:dyDescent="0.2">
      <c r="A2440" t="s">
        <v>2737</v>
      </c>
      <c r="B2440" s="679">
        <v>3.65</v>
      </c>
    </row>
    <row r="2441" spans="1:2" x14ac:dyDescent="0.2">
      <c r="A2441" t="s">
        <v>2738</v>
      </c>
      <c r="B2441" s="679">
        <v>3.6</v>
      </c>
    </row>
    <row r="2442" spans="1:2" x14ac:dyDescent="0.2">
      <c r="A2442" t="s">
        <v>2739</v>
      </c>
      <c r="B2442" s="679">
        <v>5.47</v>
      </c>
    </row>
    <row r="2443" spans="1:2" x14ac:dyDescent="0.2">
      <c r="A2443" t="s">
        <v>2740</v>
      </c>
      <c r="B2443" s="679">
        <v>5.39</v>
      </c>
    </row>
    <row r="2444" spans="1:2" x14ac:dyDescent="0.2">
      <c r="A2444" t="s">
        <v>2741</v>
      </c>
      <c r="B2444" s="679">
        <v>10.94</v>
      </c>
    </row>
    <row r="2445" spans="1:2" x14ac:dyDescent="0.2">
      <c r="A2445" t="s">
        <v>2742</v>
      </c>
      <c r="B2445" s="679">
        <v>10.78</v>
      </c>
    </row>
    <row r="2446" spans="1:2" x14ac:dyDescent="0.2">
      <c r="A2446" t="s">
        <v>2743</v>
      </c>
      <c r="B2446" s="679">
        <v>0.95</v>
      </c>
    </row>
    <row r="2447" spans="1:2" x14ac:dyDescent="0.2">
      <c r="A2447" t="s">
        <v>2744</v>
      </c>
      <c r="B2447" s="679">
        <v>0.94</v>
      </c>
    </row>
    <row r="2448" spans="1:2" x14ac:dyDescent="0.2">
      <c r="A2448" t="s">
        <v>2745</v>
      </c>
      <c r="B2448" s="679">
        <v>1.21</v>
      </c>
    </row>
    <row r="2449" spans="1:2" x14ac:dyDescent="0.2">
      <c r="A2449" t="s">
        <v>2746</v>
      </c>
      <c r="B2449" s="679">
        <v>1.2</v>
      </c>
    </row>
    <row r="2450" spans="1:2" x14ac:dyDescent="0.2">
      <c r="A2450" t="s">
        <v>2747</v>
      </c>
      <c r="B2450" s="679">
        <v>1.39</v>
      </c>
    </row>
    <row r="2451" spans="1:2" x14ac:dyDescent="0.2">
      <c r="A2451" t="s">
        <v>2748</v>
      </c>
      <c r="B2451" s="679">
        <v>1.37</v>
      </c>
    </row>
    <row r="2452" spans="1:2" x14ac:dyDescent="0.2">
      <c r="A2452" t="s">
        <v>2749</v>
      </c>
      <c r="B2452" s="679">
        <v>1.62</v>
      </c>
    </row>
    <row r="2453" spans="1:2" x14ac:dyDescent="0.2">
      <c r="A2453" t="s">
        <v>2750</v>
      </c>
      <c r="B2453" s="679">
        <v>1.6</v>
      </c>
    </row>
    <row r="2454" spans="1:2" x14ac:dyDescent="0.2">
      <c r="A2454" t="s">
        <v>2751</v>
      </c>
      <c r="B2454" s="679">
        <v>1.94</v>
      </c>
    </row>
    <row r="2455" spans="1:2" x14ac:dyDescent="0.2">
      <c r="A2455" t="s">
        <v>2752</v>
      </c>
      <c r="B2455" s="679">
        <v>1.92</v>
      </c>
    </row>
    <row r="2456" spans="1:2" x14ac:dyDescent="0.2">
      <c r="A2456" t="s">
        <v>2753</v>
      </c>
      <c r="B2456" s="679">
        <v>2.4</v>
      </c>
    </row>
    <row r="2457" spans="1:2" x14ac:dyDescent="0.2">
      <c r="A2457" t="s">
        <v>2754</v>
      </c>
      <c r="B2457" s="679">
        <v>2.38</v>
      </c>
    </row>
    <row r="2458" spans="1:2" x14ac:dyDescent="0.2">
      <c r="A2458" t="s">
        <v>2755</v>
      </c>
      <c r="B2458" s="679">
        <v>3.21</v>
      </c>
    </row>
    <row r="2459" spans="1:2" x14ac:dyDescent="0.2">
      <c r="A2459" t="s">
        <v>2756</v>
      </c>
      <c r="B2459" s="679">
        <v>3.18</v>
      </c>
    </row>
    <row r="2460" spans="1:2" x14ac:dyDescent="0.2">
      <c r="A2460" t="s">
        <v>2757</v>
      </c>
      <c r="B2460" s="679">
        <v>4.93</v>
      </c>
    </row>
    <row r="2461" spans="1:2" x14ac:dyDescent="0.2">
      <c r="A2461" t="s">
        <v>2758</v>
      </c>
      <c r="B2461" s="679">
        <v>4.87</v>
      </c>
    </row>
    <row r="2462" spans="1:2" x14ac:dyDescent="0.2">
      <c r="A2462" t="s">
        <v>2759</v>
      </c>
      <c r="B2462" s="679">
        <v>9.65</v>
      </c>
    </row>
    <row r="2463" spans="1:2" x14ac:dyDescent="0.2">
      <c r="A2463" t="s">
        <v>2760</v>
      </c>
      <c r="B2463" s="679">
        <v>9.5500000000000007</v>
      </c>
    </row>
    <row r="2464" spans="1:2" x14ac:dyDescent="0.2">
      <c r="A2464" t="s">
        <v>2761</v>
      </c>
      <c r="B2464" s="679">
        <v>0.67</v>
      </c>
    </row>
    <row r="2465" spans="1:2" x14ac:dyDescent="0.2">
      <c r="A2465" t="s">
        <v>2762</v>
      </c>
      <c r="B2465" s="679">
        <v>0.66</v>
      </c>
    </row>
    <row r="2466" spans="1:2" x14ac:dyDescent="0.2">
      <c r="A2466" t="s">
        <v>2763</v>
      </c>
      <c r="B2466" s="679">
        <v>0.8</v>
      </c>
    </row>
    <row r="2467" spans="1:2" x14ac:dyDescent="0.2">
      <c r="A2467" t="s">
        <v>2764</v>
      </c>
      <c r="B2467" s="679">
        <v>0.8</v>
      </c>
    </row>
    <row r="2468" spans="1:2" x14ac:dyDescent="0.2">
      <c r="A2468" t="s">
        <v>2765</v>
      </c>
      <c r="B2468" s="679">
        <v>0.94</v>
      </c>
    </row>
    <row r="2469" spans="1:2" x14ac:dyDescent="0.2">
      <c r="A2469" t="s">
        <v>2766</v>
      </c>
      <c r="B2469" s="679">
        <v>0.93</v>
      </c>
    </row>
    <row r="2470" spans="1:2" x14ac:dyDescent="0.2">
      <c r="A2470" t="s">
        <v>2767</v>
      </c>
      <c r="B2470" s="679">
        <v>1.08</v>
      </c>
    </row>
    <row r="2471" spans="1:2" x14ac:dyDescent="0.2">
      <c r="A2471" t="s">
        <v>2768</v>
      </c>
      <c r="B2471" s="679">
        <v>1.07</v>
      </c>
    </row>
    <row r="2472" spans="1:2" x14ac:dyDescent="0.2">
      <c r="A2472" t="s">
        <v>2769</v>
      </c>
      <c r="B2472" s="679">
        <v>1.31</v>
      </c>
    </row>
    <row r="2473" spans="1:2" x14ac:dyDescent="0.2">
      <c r="A2473" t="s">
        <v>2770</v>
      </c>
      <c r="B2473" s="679">
        <v>1.29</v>
      </c>
    </row>
    <row r="2474" spans="1:2" x14ac:dyDescent="0.2">
      <c r="A2474" t="s">
        <v>2771</v>
      </c>
      <c r="B2474" s="679">
        <v>1.64</v>
      </c>
    </row>
    <row r="2475" spans="1:2" x14ac:dyDescent="0.2">
      <c r="A2475" t="s">
        <v>2772</v>
      </c>
      <c r="B2475" s="679">
        <v>1.62</v>
      </c>
    </row>
    <row r="2476" spans="1:2" x14ac:dyDescent="0.2">
      <c r="A2476" t="s">
        <v>2773</v>
      </c>
      <c r="B2476" s="679">
        <v>2.17</v>
      </c>
    </row>
    <row r="2477" spans="1:2" x14ac:dyDescent="0.2">
      <c r="A2477" t="s">
        <v>2774</v>
      </c>
      <c r="B2477" s="679">
        <v>2.15</v>
      </c>
    </row>
    <row r="2478" spans="1:2" x14ac:dyDescent="0.2">
      <c r="A2478" t="s">
        <v>2775</v>
      </c>
      <c r="B2478" s="679">
        <v>3.29</v>
      </c>
    </row>
    <row r="2479" spans="1:2" x14ac:dyDescent="0.2">
      <c r="A2479" t="s">
        <v>2776</v>
      </c>
      <c r="B2479" s="679">
        <v>3.25</v>
      </c>
    </row>
    <row r="2480" spans="1:2" x14ac:dyDescent="0.2">
      <c r="A2480" t="s">
        <v>2777</v>
      </c>
      <c r="B2480" s="679">
        <v>6.56</v>
      </c>
    </row>
    <row r="2481" spans="1:2" x14ac:dyDescent="0.2">
      <c r="A2481" t="s">
        <v>2778</v>
      </c>
      <c r="B2481" s="679">
        <v>6.48</v>
      </c>
    </row>
    <row r="2482" spans="1:2" x14ac:dyDescent="0.2">
      <c r="A2482" t="s">
        <v>2779</v>
      </c>
      <c r="B2482" s="679">
        <v>0.48</v>
      </c>
    </row>
    <row r="2483" spans="1:2" x14ac:dyDescent="0.2">
      <c r="A2483" t="s">
        <v>2780</v>
      </c>
      <c r="B2483" s="679">
        <v>0.47</v>
      </c>
    </row>
    <row r="2484" spans="1:2" x14ac:dyDescent="0.2">
      <c r="A2484" t="s">
        <v>2781</v>
      </c>
      <c r="B2484" s="679">
        <v>0.63</v>
      </c>
    </row>
    <row r="2485" spans="1:2" x14ac:dyDescent="0.2">
      <c r="A2485" t="s">
        <v>2782</v>
      </c>
      <c r="B2485" s="679">
        <v>0.62</v>
      </c>
    </row>
    <row r="2486" spans="1:2" x14ac:dyDescent="0.2">
      <c r="A2486" t="s">
        <v>2783</v>
      </c>
      <c r="B2486" s="679">
        <v>0.81</v>
      </c>
    </row>
    <row r="2487" spans="1:2" x14ac:dyDescent="0.2">
      <c r="A2487" t="s">
        <v>2784</v>
      </c>
      <c r="B2487" s="679">
        <v>0.8</v>
      </c>
    </row>
    <row r="2488" spans="1:2" x14ac:dyDescent="0.2">
      <c r="A2488" t="s">
        <v>2785</v>
      </c>
      <c r="B2488" s="679">
        <v>10.65</v>
      </c>
    </row>
    <row r="2489" spans="1:2" x14ac:dyDescent="0.2">
      <c r="A2489" t="s">
        <v>2786</v>
      </c>
      <c r="B2489" s="679">
        <v>9.9700000000000006</v>
      </c>
    </row>
    <row r="2490" spans="1:2" x14ac:dyDescent="0.2">
      <c r="A2490" t="s">
        <v>2787</v>
      </c>
      <c r="B2490" s="679">
        <v>34.659999999999997</v>
      </c>
    </row>
    <row r="2491" spans="1:2" x14ac:dyDescent="0.2">
      <c r="A2491" t="s">
        <v>2788</v>
      </c>
      <c r="B2491" s="679">
        <v>33.72</v>
      </c>
    </row>
    <row r="2492" spans="1:2" x14ac:dyDescent="0.2">
      <c r="A2492" t="s">
        <v>2789</v>
      </c>
      <c r="B2492" s="679">
        <v>2.5</v>
      </c>
    </row>
    <row r="2493" spans="1:2" x14ac:dyDescent="0.2">
      <c r="A2493" t="s">
        <v>2790</v>
      </c>
      <c r="B2493" s="679">
        <v>2.48</v>
      </c>
    </row>
    <row r="2494" spans="1:2" x14ac:dyDescent="0.2">
      <c r="A2494" t="s">
        <v>2791</v>
      </c>
      <c r="B2494" s="679">
        <v>19.8</v>
      </c>
    </row>
    <row r="2495" spans="1:2" x14ac:dyDescent="0.2">
      <c r="A2495" t="s">
        <v>2792</v>
      </c>
      <c r="B2495" s="679">
        <v>18.829999999999998</v>
      </c>
    </row>
    <row r="2496" spans="1:2" x14ac:dyDescent="0.2">
      <c r="A2496" t="s">
        <v>2793</v>
      </c>
      <c r="B2496" s="679">
        <v>20.8</v>
      </c>
    </row>
    <row r="2497" spans="1:2" x14ac:dyDescent="0.2">
      <c r="A2497" t="s">
        <v>2794</v>
      </c>
      <c r="B2497" s="679">
        <v>19.79</v>
      </c>
    </row>
    <row r="2498" spans="1:2" x14ac:dyDescent="0.2">
      <c r="A2498" t="s">
        <v>2795</v>
      </c>
      <c r="B2498" s="679">
        <v>21.83</v>
      </c>
    </row>
    <row r="2499" spans="1:2" x14ac:dyDescent="0.2">
      <c r="A2499" t="s">
        <v>2796</v>
      </c>
      <c r="B2499" s="679">
        <v>20.77</v>
      </c>
    </row>
    <row r="2500" spans="1:2" x14ac:dyDescent="0.2">
      <c r="A2500" t="s">
        <v>2797</v>
      </c>
      <c r="B2500" s="679">
        <v>22.93</v>
      </c>
    </row>
    <row r="2501" spans="1:2" x14ac:dyDescent="0.2">
      <c r="A2501" t="s">
        <v>2798</v>
      </c>
      <c r="B2501" s="679">
        <v>21.81</v>
      </c>
    </row>
    <row r="2502" spans="1:2" x14ac:dyDescent="0.2">
      <c r="A2502" t="s">
        <v>2799</v>
      </c>
      <c r="B2502" s="679">
        <v>24.03</v>
      </c>
    </row>
    <row r="2503" spans="1:2" x14ac:dyDescent="0.2">
      <c r="A2503" t="s">
        <v>2800</v>
      </c>
      <c r="B2503" s="679">
        <v>22.86</v>
      </c>
    </row>
    <row r="2504" spans="1:2" x14ac:dyDescent="0.2">
      <c r="A2504" t="s">
        <v>2801</v>
      </c>
      <c r="B2504" s="679">
        <v>25.26</v>
      </c>
    </row>
    <row r="2505" spans="1:2" x14ac:dyDescent="0.2">
      <c r="A2505" t="s">
        <v>2802</v>
      </c>
      <c r="B2505" s="679">
        <v>24.02</v>
      </c>
    </row>
    <row r="2506" spans="1:2" x14ac:dyDescent="0.2">
      <c r="A2506" t="s">
        <v>2803</v>
      </c>
      <c r="B2506" s="679">
        <v>26.56</v>
      </c>
    </row>
    <row r="2507" spans="1:2" x14ac:dyDescent="0.2">
      <c r="A2507" t="s">
        <v>2804</v>
      </c>
      <c r="B2507" s="679">
        <v>25.26</v>
      </c>
    </row>
    <row r="2508" spans="1:2" x14ac:dyDescent="0.2">
      <c r="A2508" t="s">
        <v>2805</v>
      </c>
      <c r="B2508" s="679">
        <v>27.86</v>
      </c>
    </row>
    <row r="2509" spans="1:2" x14ac:dyDescent="0.2">
      <c r="A2509" t="s">
        <v>2806</v>
      </c>
      <c r="B2509" s="679">
        <v>26.5</v>
      </c>
    </row>
    <row r="2510" spans="1:2" x14ac:dyDescent="0.2">
      <c r="A2510" t="s">
        <v>2807</v>
      </c>
      <c r="B2510" s="679">
        <v>29.2</v>
      </c>
    </row>
    <row r="2511" spans="1:2" x14ac:dyDescent="0.2">
      <c r="A2511" t="s">
        <v>2808</v>
      </c>
      <c r="B2511" s="679">
        <v>27.78</v>
      </c>
    </row>
    <row r="2512" spans="1:2" x14ac:dyDescent="0.2">
      <c r="A2512" t="s">
        <v>2809</v>
      </c>
      <c r="B2512" s="679">
        <v>37.549999999999997</v>
      </c>
    </row>
    <row r="2513" spans="1:2" x14ac:dyDescent="0.2">
      <c r="A2513" t="s">
        <v>2810</v>
      </c>
      <c r="B2513" s="679">
        <v>34.51</v>
      </c>
    </row>
    <row r="2514" spans="1:2" x14ac:dyDescent="0.2">
      <c r="A2514" t="s">
        <v>2811</v>
      </c>
      <c r="B2514" s="679">
        <v>26.12</v>
      </c>
    </row>
    <row r="2515" spans="1:2" x14ac:dyDescent="0.2">
      <c r="A2515" t="s">
        <v>2812</v>
      </c>
      <c r="B2515" s="679">
        <v>23.69</v>
      </c>
    </row>
    <row r="2516" spans="1:2" x14ac:dyDescent="0.2">
      <c r="A2516" t="s">
        <v>2813</v>
      </c>
      <c r="B2516" s="679">
        <v>28.11</v>
      </c>
    </row>
    <row r="2517" spans="1:2" x14ac:dyDescent="0.2">
      <c r="A2517" t="s">
        <v>2814</v>
      </c>
      <c r="B2517" s="679">
        <v>25.68</v>
      </c>
    </row>
    <row r="2518" spans="1:2" x14ac:dyDescent="0.2">
      <c r="A2518" t="s">
        <v>2815</v>
      </c>
      <c r="B2518" s="679">
        <v>49.96</v>
      </c>
    </row>
    <row r="2519" spans="1:2" x14ac:dyDescent="0.2">
      <c r="A2519" t="s">
        <v>2816</v>
      </c>
      <c r="B2519" s="679">
        <v>45.69</v>
      </c>
    </row>
    <row r="2520" spans="1:2" x14ac:dyDescent="0.2">
      <c r="A2520" t="s">
        <v>2817</v>
      </c>
      <c r="B2520" s="679">
        <v>54.9</v>
      </c>
    </row>
    <row r="2521" spans="1:2" x14ac:dyDescent="0.2">
      <c r="A2521" t="s">
        <v>2818</v>
      </c>
      <c r="B2521" s="679">
        <v>49.54</v>
      </c>
    </row>
    <row r="2522" spans="1:2" x14ac:dyDescent="0.2">
      <c r="A2522" t="s">
        <v>2819</v>
      </c>
      <c r="B2522" s="679">
        <v>98.44</v>
      </c>
    </row>
    <row r="2523" spans="1:2" x14ac:dyDescent="0.2">
      <c r="A2523" t="s">
        <v>2820</v>
      </c>
      <c r="B2523" s="679">
        <v>88.77</v>
      </c>
    </row>
    <row r="2524" spans="1:2" x14ac:dyDescent="0.2">
      <c r="A2524" t="s">
        <v>2821</v>
      </c>
      <c r="B2524" s="679">
        <v>240.94</v>
      </c>
    </row>
    <row r="2525" spans="1:2" x14ac:dyDescent="0.2">
      <c r="A2525" t="s">
        <v>2822</v>
      </c>
      <c r="B2525" s="679">
        <v>217.01</v>
      </c>
    </row>
    <row r="2526" spans="1:2" x14ac:dyDescent="0.2">
      <c r="A2526" t="s">
        <v>2823</v>
      </c>
      <c r="B2526" s="679">
        <v>78.260000000000005</v>
      </c>
    </row>
    <row r="2527" spans="1:2" x14ac:dyDescent="0.2">
      <c r="A2527" t="s">
        <v>2824</v>
      </c>
      <c r="B2527" s="679">
        <v>75.16</v>
      </c>
    </row>
    <row r="2528" spans="1:2" x14ac:dyDescent="0.2">
      <c r="A2528" t="s">
        <v>2825</v>
      </c>
      <c r="B2528" s="679">
        <v>86.36</v>
      </c>
    </row>
    <row r="2529" spans="1:2" x14ac:dyDescent="0.2">
      <c r="A2529" t="s">
        <v>2826</v>
      </c>
      <c r="B2529" s="679">
        <v>82.91</v>
      </c>
    </row>
    <row r="2530" spans="1:2" x14ac:dyDescent="0.2">
      <c r="A2530" t="s">
        <v>2827</v>
      </c>
      <c r="B2530" s="679">
        <v>98.14</v>
      </c>
    </row>
    <row r="2531" spans="1:2" x14ac:dyDescent="0.2">
      <c r="A2531" t="s">
        <v>2828</v>
      </c>
      <c r="B2531" s="679">
        <v>94.22</v>
      </c>
    </row>
    <row r="2532" spans="1:2" x14ac:dyDescent="0.2">
      <c r="A2532" t="s">
        <v>2829</v>
      </c>
      <c r="B2532" s="679">
        <v>113.84</v>
      </c>
    </row>
    <row r="2533" spans="1:2" x14ac:dyDescent="0.2">
      <c r="A2533" t="s">
        <v>2830</v>
      </c>
      <c r="B2533" s="679">
        <v>109.3</v>
      </c>
    </row>
    <row r="2534" spans="1:2" x14ac:dyDescent="0.2">
      <c r="A2534" t="s">
        <v>2831</v>
      </c>
      <c r="B2534" s="679">
        <v>129.55000000000001</v>
      </c>
    </row>
    <row r="2535" spans="1:2" x14ac:dyDescent="0.2">
      <c r="A2535" t="s">
        <v>2832</v>
      </c>
      <c r="B2535" s="679">
        <v>124.37</v>
      </c>
    </row>
    <row r="2536" spans="1:2" x14ac:dyDescent="0.2">
      <c r="A2536" t="s">
        <v>2833</v>
      </c>
      <c r="B2536" s="679">
        <v>110.81</v>
      </c>
    </row>
    <row r="2537" spans="1:2" x14ac:dyDescent="0.2">
      <c r="A2537" t="s">
        <v>2834</v>
      </c>
      <c r="B2537" s="679">
        <v>101.34</v>
      </c>
    </row>
    <row r="2538" spans="1:2" x14ac:dyDescent="0.2">
      <c r="A2538" t="s">
        <v>2835</v>
      </c>
      <c r="B2538" s="679">
        <v>196.05</v>
      </c>
    </row>
    <row r="2539" spans="1:2" x14ac:dyDescent="0.2">
      <c r="A2539" t="s">
        <v>2836</v>
      </c>
      <c r="B2539" s="679">
        <v>176.72</v>
      </c>
    </row>
    <row r="2540" spans="1:2" x14ac:dyDescent="0.2">
      <c r="A2540" t="s">
        <v>2837</v>
      </c>
      <c r="B2540" s="679">
        <v>195.02</v>
      </c>
    </row>
    <row r="2541" spans="1:2" x14ac:dyDescent="0.2">
      <c r="A2541" t="s">
        <v>2838</v>
      </c>
      <c r="B2541" s="679">
        <v>174.34</v>
      </c>
    </row>
    <row r="2542" spans="1:2" x14ac:dyDescent="0.2">
      <c r="A2542" t="s">
        <v>2839</v>
      </c>
      <c r="B2542" s="679">
        <v>81.31</v>
      </c>
    </row>
    <row r="2543" spans="1:2" x14ac:dyDescent="0.2">
      <c r="A2543" t="s">
        <v>2840</v>
      </c>
      <c r="B2543" s="679">
        <v>74.430000000000007</v>
      </c>
    </row>
    <row r="2544" spans="1:2" x14ac:dyDescent="0.2">
      <c r="A2544" t="s">
        <v>2841</v>
      </c>
      <c r="B2544" s="679">
        <v>105.71</v>
      </c>
    </row>
    <row r="2545" spans="1:2" x14ac:dyDescent="0.2">
      <c r="A2545" t="s">
        <v>2842</v>
      </c>
      <c r="B2545" s="679">
        <v>96.76</v>
      </c>
    </row>
    <row r="2546" spans="1:2" x14ac:dyDescent="0.2">
      <c r="A2546" t="s">
        <v>2843</v>
      </c>
      <c r="B2546" s="679">
        <v>1.58</v>
      </c>
    </row>
    <row r="2547" spans="1:2" x14ac:dyDescent="0.2">
      <c r="A2547" t="s">
        <v>2844</v>
      </c>
      <c r="B2547" s="679">
        <v>1.54</v>
      </c>
    </row>
    <row r="2548" spans="1:2" x14ac:dyDescent="0.2">
      <c r="A2548" t="s">
        <v>2845</v>
      </c>
      <c r="B2548" s="679">
        <v>1.45</v>
      </c>
    </row>
    <row r="2549" spans="1:2" x14ac:dyDescent="0.2">
      <c r="A2549" t="s">
        <v>2846</v>
      </c>
      <c r="B2549" s="679">
        <v>1.41</v>
      </c>
    </row>
    <row r="2550" spans="1:2" x14ac:dyDescent="0.2">
      <c r="A2550" t="s">
        <v>2847</v>
      </c>
      <c r="B2550" s="679">
        <v>1.33</v>
      </c>
    </row>
    <row r="2551" spans="1:2" x14ac:dyDescent="0.2">
      <c r="A2551" t="s">
        <v>2848</v>
      </c>
      <c r="B2551" s="679">
        <v>1.29</v>
      </c>
    </row>
    <row r="2552" spans="1:2" x14ac:dyDescent="0.2">
      <c r="A2552" t="s">
        <v>2849</v>
      </c>
      <c r="B2552" s="679">
        <v>14.84</v>
      </c>
    </row>
    <row r="2553" spans="1:2" x14ac:dyDescent="0.2">
      <c r="A2553" t="s">
        <v>148</v>
      </c>
      <c r="B2553" s="679">
        <v>14.43</v>
      </c>
    </row>
    <row r="2554" spans="1:2" x14ac:dyDescent="0.2">
      <c r="A2554" t="s">
        <v>2850</v>
      </c>
      <c r="B2554" s="679">
        <v>10.75</v>
      </c>
    </row>
    <row r="2555" spans="1:2" x14ac:dyDescent="0.2">
      <c r="A2555" t="s">
        <v>2851</v>
      </c>
      <c r="B2555" s="679">
        <v>10.49</v>
      </c>
    </row>
    <row r="2556" spans="1:2" x14ac:dyDescent="0.2">
      <c r="A2556" t="s">
        <v>2852</v>
      </c>
      <c r="B2556" s="679">
        <v>9.57</v>
      </c>
    </row>
    <row r="2557" spans="1:2" x14ac:dyDescent="0.2">
      <c r="A2557" t="s">
        <v>2853</v>
      </c>
      <c r="B2557" s="679">
        <v>9.35</v>
      </c>
    </row>
    <row r="2558" spans="1:2" x14ac:dyDescent="0.2">
      <c r="A2558" t="s">
        <v>2854</v>
      </c>
      <c r="B2558" s="679">
        <v>8.93</v>
      </c>
    </row>
    <row r="2559" spans="1:2" x14ac:dyDescent="0.2">
      <c r="A2559" t="s">
        <v>2855</v>
      </c>
      <c r="B2559" s="679">
        <v>8.74</v>
      </c>
    </row>
    <row r="2560" spans="1:2" x14ac:dyDescent="0.2">
      <c r="A2560" t="s">
        <v>2856</v>
      </c>
      <c r="B2560" s="679">
        <v>8.65</v>
      </c>
    </row>
    <row r="2561" spans="1:2" x14ac:dyDescent="0.2">
      <c r="A2561" t="s">
        <v>2857</v>
      </c>
      <c r="B2561" s="679">
        <v>8.4700000000000006</v>
      </c>
    </row>
    <row r="2562" spans="1:2" x14ac:dyDescent="0.2">
      <c r="A2562" t="s">
        <v>2858</v>
      </c>
      <c r="B2562" s="679">
        <v>5.91</v>
      </c>
    </row>
    <row r="2563" spans="1:2" x14ac:dyDescent="0.2">
      <c r="A2563" t="s">
        <v>2859</v>
      </c>
      <c r="B2563" s="679">
        <v>5.79</v>
      </c>
    </row>
    <row r="2564" spans="1:2" x14ac:dyDescent="0.2">
      <c r="A2564" t="s">
        <v>2860</v>
      </c>
      <c r="B2564" s="679">
        <v>5.59</v>
      </c>
    </row>
    <row r="2565" spans="1:2" x14ac:dyDescent="0.2">
      <c r="A2565" t="s">
        <v>2861</v>
      </c>
      <c r="B2565" s="679">
        <v>5.5</v>
      </c>
    </row>
    <row r="2566" spans="1:2" x14ac:dyDescent="0.2">
      <c r="A2566" t="s">
        <v>2862</v>
      </c>
      <c r="B2566" s="679">
        <v>4.62</v>
      </c>
    </row>
    <row r="2567" spans="1:2" x14ac:dyDescent="0.2">
      <c r="A2567" t="s">
        <v>2863</v>
      </c>
      <c r="B2567" s="679">
        <v>4.55</v>
      </c>
    </row>
    <row r="2568" spans="1:2" x14ac:dyDescent="0.2">
      <c r="A2568" t="s">
        <v>2864</v>
      </c>
      <c r="B2568" s="679">
        <v>12.09</v>
      </c>
    </row>
    <row r="2569" spans="1:2" x14ac:dyDescent="0.2">
      <c r="A2569" t="s">
        <v>2865</v>
      </c>
      <c r="B2569" s="679">
        <v>11.76</v>
      </c>
    </row>
    <row r="2570" spans="1:2" x14ac:dyDescent="0.2">
      <c r="A2570" t="s">
        <v>2866</v>
      </c>
      <c r="B2570" s="679">
        <v>8.44</v>
      </c>
    </row>
    <row r="2571" spans="1:2" x14ac:dyDescent="0.2">
      <c r="A2571" t="s">
        <v>2867</v>
      </c>
      <c r="B2571" s="679">
        <v>8.25</v>
      </c>
    </row>
    <row r="2572" spans="1:2" x14ac:dyDescent="0.2">
      <c r="A2572" t="s">
        <v>2868</v>
      </c>
      <c r="B2572" s="679">
        <v>7.25</v>
      </c>
    </row>
    <row r="2573" spans="1:2" x14ac:dyDescent="0.2">
      <c r="A2573" t="s">
        <v>2869</v>
      </c>
      <c r="B2573" s="679">
        <v>7.11</v>
      </c>
    </row>
    <row r="2574" spans="1:2" x14ac:dyDescent="0.2">
      <c r="A2574" t="s">
        <v>2870</v>
      </c>
      <c r="B2574" s="679">
        <v>6.61</v>
      </c>
    </row>
    <row r="2575" spans="1:2" x14ac:dyDescent="0.2">
      <c r="A2575" t="s">
        <v>2871</v>
      </c>
      <c r="B2575" s="679">
        <v>6.5</v>
      </c>
    </row>
    <row r="2576" spans="1:2" x14ac:dyDescent="0.2">
      <c r="A2576" t="s">
        <v>2872</v>
      </c>
      <c r="B2576" s="679">
        <v>6.34</v>
      </c>
    </row>
    <row r="2577" spans="1:2" x14ac:dyDescent="0.2">
      <c r="A2577" t="s">
        <v>2873</v>
      </c>
      <c r="B2577" s="679">
        <v>6.24</v>
      </c>
    </row>
    <row r="2578" spans="1:2" x14ac:dyDescent="0.2">
      <c r="A2578" t="s">
        <v>2874</v>
      </c>
      <c r="B2578" s="679">
        <v>4.0199999999999996</v>
      </c>
    </row>
    <row r="2579" spans="1:2" x14ac:dyDescent="0.2">
      <c r="A2579" t="s">
        <v>2875</v>
      </c>
      <c r="B2579" s="679">
        <v>3.96</v>
      </c>
    </row>
    <row r="2580" spans="1:2" x14ac:dyDescent="0.2">
      <c r="A2580" t="s">
        <v>2876</v>
      </c>
      <c r="B2580" s="679">
        <v>3.88</v>
      </c>
    </row>
    <row r="2581" spans="1:2" x14ac:dyDescent="0.2">
      <c r="A2581" t="s">
        <v>2877</v>
      </c>
      <c r="B2581" s="679">
        <v>3.84</v>
      </c>
    </row>
    <row r="2582" spans="1:2" x14ac:dyDescent="0.2">
      <c r="A2582" t="s">
        <v>2878</v>
      </c>
      <c r="B2582" s="679">
        <v>3.11</v>
      </c>
    </row>
    <row r="2583" spans="1:2" x14ac:dyDescent="0.2">
      <c r="A2583" t="s">
        <v>2879</v>
      </c>
      <c r="B2583" s="679">
        <v>3.07</v>
      </c>
    </row>
    <row r="2584" spans="1:2" x14ac:dyDescent="0.2">
      <c r="A2584" t="s">
        <v>2880</v>
      </c>
      <c r="B2584" s="679">
        <v>83.35</v>
      </c>
    </row>
    <row r="2585" spans="1:2" x14ac:dyDescent="0.2">
      <c r="A2585" t="s">
        <v>2881</v>
      </c>
      <c r="B2585" s="679">
        <v>77.73</v>
      </c>
    </row>
    <row r="2586" spans="1:2" x14ac:dyDescent="0.2">
      <c r="A2586" t="s">
        <v>2882</v>
      </c>
      <c r="B2586" s="679">
        <v>50.83</v>
      </c>
    </row>
    <row r="2587" spans="1:2" x14ac:dyDescent="0.2">
      <c r="A2587" t="s">
        <v>2883</v>
      </c>
      <c r="B2587" s="679">
        <v>45.21</v>
      </c>
    </row>
    <row r="2588" spans="1:2" x14ac:dyDescent="0.2">
      <c r="A2588" t="s">
        <v>2884</v>
      </c>
      <c r="B2588" s="679">
        <v>280.83</v>
      </c>
    </row>
    <row r="2589" spans="1:2" x14ac:dyDescent="0.2">
      <c r="A2589" t="s">
        <v>2885</v>
      </c>
      <c r="B2589" s="679">
        <v>279.39</v>
      </c>
    </row>
    <row r="2590" spans="1:2" x14ac:dyDescent="0.2">
      <c r="A2590" t="s">
        <v>2886</v>
      </c>
      <c r="B2590" s="679">
        <v>1.57</v>
      </c>
    </row>
    <row r="2591" spans="1:2" x14ac:dyDescent="0.2">
      <c r="A2591" t="s">
        <v>2887</v>
      </c>
      <c r="B2591" s="679">
        <v>1.57</v>
      </c>
    </row>
    <row r="2592" spans="1:2" x14ac:dyDescent="0.2">
      <c r="A2592" t="s">
        <v>2888</v>
      </c>
      <c r="B2592" s="679">
        <v>1.1399999999999999</v>
      </c>
    </row>
    <row r="2593" spans="1:2" x14ac:dyDescent="0.2">
      <c r="A2593" t="s">
        <v>2889</v>
      </c>
      <c r="B2593" s="679">
        <v>1.1399999999999999</v>
      </c>
    </row>
    <row r="2594" spans="1:2" x14ac:dyDescent="0.2">
      <c r="A2594" t="s">
        <v>2890</v>
      </c>
      <c r="B2594" s="679">
        <v>1.77</v>
      </c>
    </row>
    <row r="2595" spans="1:2" x14ac:dyDescent="0.2">
      <c r="A2595" t="s">
        <v>2891</v>
      </c>
      <c r="B2595" s="679">
        <v>1.77</v>
      </c>
    </row>
    <row r="2596" spans="1:2" x14ac:dyDescent="0.2">
      <c r="A2596" t="s">
        <v>2892</v>
      </c>
      <c r="B2596" s="679">
        <v>1.24</v>
      </c>
    </row>
    <row r="2597" spans="1:2" x14ac:dyDescent="0.2">
      <c r="A2597" t="s">
        <v>2893</v>
      </c>
      <c r="B2597" s="679">
        <v>1.24</v>
      </c>
    </row>
    <row r="2598" spans="1:2" x14ac:dyDescent="0.2">
      <c r="A2598" t="s">
        <v>2894</v>
      </c>
      <c r="B2598" s="679">
        <v>1.99</v>
      </c>
    </row>
    <row r="2599" spans="1:2" x14ac:dyDescent="0.2">
      <c r="A2599" t="s">
        <v>2895</v>
      </c>
      <c r="B2599" s="679">
        <v>1.99</v>
      </c>
    </row>
    <row r="2600" spans="1:2" x14ac:dyDescent="0.2">
      <c r="A2600" t="s">
        <v>2896</v>
      </c>
      <c r="B2600" s="679">
        <v>1.34</v>
      </c>
    </row>
    <row r="2601" spans="1:2" x14ac:dyDescent="0.2">
      <c r="A2601" t="s">
        <v>2897</v>
      </c>
      <c r="B2601" s="679">
        <v>1.34</v>
      </c>
    </row>
    <row r="2602" spans="1:2" x14ac:dyDescent="0.2">
      <c r="A2602" t="s">
        <v>2898</v>
      </c>
      <c r="B2602" s="679">
        <v>0.6</v>
      </c>
    </row>
    <row r="2603" spans="1:2" x14ac:dyDescent="0.2">
      <c r="A2603" t="s">
        <v>2899</v>
      </c>
      <c r="B2603" s="679">
        <v>0.56999999999999995</v>
      </c>
    </row>
    <row r="2604" spans="1:2" x14ac:dyDescent="0.2">
      <c r="A2604" t="s">
        <v>2900</v>
      </c>
      <c r="B2604" s="679">
        <v>44.64</v>
      </c>
    </row>
    <row r="2605" spans="1:2" x14ac:dyDescent="0.2">
      <c r="A2605" t="s">
        <v>2901</v>
      </c>
      <c r="B2605" s="679">
        <v>42.64</v>
      </c>
    </row>
    <row r="2606" spans="1:2" x14ac:dyDescent="0.2">
      <c r="A2606" t="s">
        <v>2902</v>
      </c>
      <c r="B2606" s="679">
        <v>1.46</v>
      </c>
    </row>
    <row r="2607" spans="1:2" x14ac:dyDescent="0.2">
      <c r="A2607" t="s">
        <v>2903</v>
      </c>
      <c r="B2607" s="679">
        <v>1.42</v>
      </c>
    </row>
    <row r="2608" spans="1:2" x14ac:dyDescent="0.2">
      <c r="A2608" t="s">
        <v>2904</v>
      </c>
      <c r="B2608" s="679">
        <v>0.97</v>
      </c>
    </row>
    <row r="2609" spans="1:2" x14ac:dyDescent="0.2">
      <c r="A2609" t="s">
        <v>2905</v>
      </c>
      <c r="B2609" s="679">
        <v>0.94</v>
      </c>
    </row>
    <row r="2610" spans="1:2" x14ac:dyDescent="0.2">
      <c r="A2610" t="s">
        <v>2906</v>
      </c>
      <c r="B2610" s="679">
        <v>0.57999999999999996</v>
      </c>
    </row>
    <row r="2611" spans="1:2" x14ac:dyDescent="0.2">
      <c r="A2611" t="s">
        <v>2907</v>
      </c>
      <c r="B2611" s="679">
        <v>0.56999999999999995</v>
      </c>
    </row>
    <row r="2612" spans="1:2" x14ac:dyDescent="0.2">
      <c r="A2612" t="s">
        <v>2908</v>
      </c>
      <c r="B2612" s="679">
        <v>0.81</v>
      </c>
    </row>
    <row r="2613" spans="1:2" x14ac:dyDescent="0.2">
      <c r="A2613" t="s">
        <v>2909</v>
      </c>
      <c r="B2613" s="679">
        <v>0.79</v>
      </c>
    </row>
    <row r="2614" spans="1:2" x14ac:dyDescent="0.2">
      <c r="A2614" t="s">
        <v>2910</v>
      </c>
      <c r="B2614" s="679">
        <v>0.21</v>
      </c>
    </row>
    <row r="2615" spans="1:2" x14ac:dyDescent="0.2">
      <c r="A2615" t="s">
        <v>2911</v>
      </c>
      <c r="B2615" s="679">
        <v>0.21</v>
      </c>
    </row>
    <row r="2616" spans="1:2" x14ac:dyDescent="0.2">
      <c r="A2616" t="s">
        <v>2912</v>
      </c>
      <c r="B2616" s="679">
        <v>1.08</v>
      </c>
    </row>
    <row r="2617" spans="1:2" x14ac:dyDescent="0.2">
      <c r="A2617" t="s">
        <v>2913</v>
      </c>
      <c r="B2617" s="679">
        <v>1.06</v>
      </c>
    </row>
    <row r="2618" spans="1:2" x14ac:dyDescent="0.2">
      <c r="A2618" t="s">
        <v>2914</v>
      </c>
      <c r="B2618" s="679">
        <v>5.22</v>
      </c>
    </row>
    <row r="2619" spans="1:2" x14ac:dyDescent="0.2">
      <c r="A2619" t="s">
        <v>2915</v>
      </c>
      <c r="B2619" s="679">
        <v>5.14</v>
      </c>
    </row>
    <row r="2620" spans="1:2" x14ac:dyDescent="0.2">
      <c r="A2620" t="s">
        <v>2916</v>
      </c>
      <c r="B2620" s="679">
        <v>0.92</v>
      </c>
    </row>
    <row r="2621" spans="1:2" x14ac:dyDescent="0.2">
      <c r="A2621" t="s">
        <v>2917</v>
      </c>
      <c r="B2621" s="679">
        <v>0.85</v>
      </c>
    </row>
    <row r="2622" spans="1:2" x14ac:dyDescent="0.2">
      <c r="A2622" t="s">
        <v>2918</v>
      </c>
      <c r="B2622" s="679">
        <v>17.87</v>
      </c>
    </row>
    <row r="2623" spans="1:2" x14ac:dyDescent="0.2">
      <c r="A2623" t="s">
        <v>2919</v>
      </c>
      <c r="B2623" s="679">
        <v>16.46</v>
      </c>
    </row>
    <row r="2624" spans="1:2" x14ac:dyDescent="0.2">
      <c r="A2624" t="s">
        <v>2920</v>
      </c>
      <c r="B2624" s="679">
        <v>173.16</v>
      </c>
    </row>
    <row r="2625" spans="1:2" x14ac:dyDescent="0.2">
      <c r="A2625" t="s">
        <v>2921</v>
      </c>
      <c r="B2625" s="679">
        <v>160.28</v>
      </c>
    </row>
    <row r="2626" spans="1:2" x14ac:dyDescent="0.2">
      <c r="A2626" t="s">
        <v>2922</v>
      </c>
      <c r="B2626" s="679">
        <v>17802.03</v>
      </c>
    </row>
    <row r="2627" spans="1:2" x14ac:dyDescent="0.2">
      <c r="A2627" t="s">
        <v>2923</v>
      </c>
      <c r="B2627" s="679">
        <v>16948.53</v>
      </c>
    </row>
    <row r="2628" spans="1:2" x14ac:dyDescent="0.2">
      <c r="A2628" t="s">
        <v>2924</v>
      </c>
      <c r="B2628" s="679">
        <v>26779.200000000001</v>
      </c>
    </row>
    <row r="2629" spans="1:2" x14ac:dyDescent="0.2">
      <c r="A2629" t="s">
        <v>2925</v>
      </c>
      <c r="B2629" s="679">
        <v>25529.439999999999</v>
      </c>
    </row>
    <row r="2630" spans="1:2" x14ac:dyDescent="0.2">
      <c r="A2630" t="s">
        <v>2926</v>
      </c>
      <c r="B2630" s="679">
        <v>33765.31</v>
      </c>
    </row>
    <row r="2631" spans="1:2" x14ac:dyDescent="0.2">
      <c r="A2631" t="s">
        <v>2927</v>
      </c>
      <c r="B2631" s="679">
        <v>32095.51</v>
      </c>
    </row>
    <row r="2632" spans="1:2" x14ac:dyDescent="0.2">
      <c r="A2632" t="s">
        <v>2928</v>
      </c>
      <c r="B2632" s="679">
        <v>40969.760000000002</v>
      </c>
    </row>
    <row r="2633" spans="1:2" x14ac:dyDescent="0.2">
      <c r="A2633" t="s">
        <v>2929</v>
      </c>
      <c r="B2633" s="679">
        <v>38585.51</v>
      </c>
    </row>
    <row r="2634" spans="1:2" x14ac:dyDescent="0.2">
      <c r="A2634" t="s">
        <v>2930</v>
      </c>
      <c r="B2634" s="679">
        <v>246.75</v>
      </c>
    </row>
    <row r="2635" spans="1:2" x14ac:dyDescent="0.2">
      <c r="A2635" t="s">
        <v>2931</v>
      </c>
      <c r="B2635" s="679">
        <v>213.82</v>
      </c>
    </row>
    <row r="2636" spans="1:2" x14ac:dyDescent="0.2">
      <c r="A2636" t="s">
        <v>2932</v>
      </c>
      <c r="B2636" s="679">
        <v>341.65</v>
      </c>
    </row>
    <row r="2637" spans="1:2" x14ac:dyDescent="0.2">
      <c r="A2637" t="s">
        <v>2933</v>
      </c>
      <c r="B2637" s="679">
        <v>296.06</v>
      </c>
    </row>
    <row r="2638" spans="1:2" x14ac:dyDescent="0.2">
      <c r="A2638" t="s">
        <v>2934</v>
      </c>
      <c r="B2638" s="679">
        <v>143.30000000000001</v>
      </c>
    </row>
    <row r="2639" spans="1:2" x14ac:dyDescent="0.2">
      <c r="A2639" t="s">
        <v>2935</v>
      </c>
      <c r="B2639" s="679">
        <v>124.17</v>
      </c>
    </row>
    <row r="2640" spans="1:2" x14ac:dyDescent="0.2">
      <c r="A2640" t="s">
        <v>2936</v>
      </c>
      <c r="B2640" s="679">
        <v>72.260000000000005</v>
      </c>
    </row>
    <row r="2641" spans="1:2" x14ac:dyDescent="0.2">
      <c r="A2641" t="s">
        <v>2937</v>
      </c>
      <c r="B2641" s="679">
        <v>62.62</v>
      </c>
    </row>
    <row r="2642" spans="1:2" x14ac:dyDescent="0.2">
      <c r="A2642" t="s">
        <v>2938</v>
      </c>
      <c r="B2642" s="679">
        <v>9.0299999999999994</v>
      </c>
    </row>
    <row r="2643" spans="1:2" x14ac:dyDescent="0.2">
      <c r="A2643" t="s">
        <v>2939</v>
      </c>
      <c r="B2643" s="679">
        <v>7.82</v>
      </c>
    </row>
    <row r="2644" spans="1:2" x14ac:dyDescent="0.2">
      <c r="A2644" t="s">
        <v>2940</v>
      </c>
      <c r="B2644" s="679">
        <v>27.09</v>
      </c>
    </row>
    <row r="2645" spans="1:2" x14ac:dyDescent="0.2">
      <c r="A2645" t="s">
        <v>2941</v>
      </c>
      <c r="B2645" s="679">
        <v>23.48</v>
      </c>
    </row>
    <row r="2646" spans="1:2" x14ac:dyDescent="0.2">
      <c r="A2646" t="s">
        <v>2942</v>
      </c>
      <c r="B2646" s="679">
        <v>21.67</v>
      </c>
    </row>
    <row r="2647" spans="1:2" x14ac:dyDescent="0.2">
      <c r="A2647" t="s">
        <v>2943</v>
      </c>
      <c r="B2647" s="679">
        <v>18.78</v>
      </c>
    </row>
    <row r="2648" spans="1:2" x14ac:dyDescent="0.2">
      <c r="A2648" t="s">
        <v>2944</v>
      </c>
      <c r="B2648" s="679">
        <v>16.940000000000001</v>
      </c>
    </row>
    <row r="2649" spans="1:2" x14ac:dyDescent="0.2">
      <c r="A2649" t="s">
        <v>2945</v>
      </c>
      <c r="B2649" s="679">
        <v>14.68</v>
      </c>
    </row>
    <row r="2650" spans="1:2" x14ac:dyDescent="0.2">
      <c r="A2650" t="s">
        <v>2946</v>
      </c>
      <c r="B2650" s="679">
        <v>12.03</v>
      </c>
    </row>
    <row r="2651" spans="1:2" x14ac:dyDescent="0.2">
      <c r="A2651" t="s">
        <v>2947</v>
      </c>
      <c r="B2651" s="679">
        <v>10.42</v>
      </c>
    </row>
    <row r="2652" spans="1:2" x14ac:dyDescent="0.2">
      <c r="A2652" t="s">
        <v>2948</v>
      </c>
      <c r="B2652" s="679">
        <v>48.77</v>
      </c>
    </row>
    <row r="2653" spans="1:2" x14ac:dyDescent="0.2">
      <c r="A2653" t="s">
        <v>2949</v>
      </c>
      <c r="B2653" s="679">
        <v>42.27</v>
      </c>
    </row>
    <row r="2654" spans="1:2" x14ac:dyDescent="0.2">
      <c r="A2654" t="s">
        <v>2950</v>
      </c>
      <c r="B2654" s="679">
        <v>24.57</v>
      </c>
    </row>
    <row r="2655" spans="1:2" x14ac:dyDescent="0.2">
      <c r="A2655" t="s">
        <v>2951</v>
      </c>
      <c r="B2655" s="679">
        <v>21.29</v>
      </c>
    </row>
    <row r="2656" spans="1:2" x14ac:dyDescent="0.2">
      <c r="A2656" t="s">
        <v>2952</v>
      </c>
      <c r="B2656" s="679">
        <v>9.0299999999999994</v>
      </c>
    </row>
    <row r="2657" spans="1:2" x14ac:dyDescent="0.2">
      <c r="A2657" t="s">
        <v>2953</v>
      </c>
      <c r="B2657" s="679">
        <v>7.82</v>
      </c>
    </row>
    <row r="2658" spans="1:2" x14ac:dyDescent="0.2">
      <c r="A2658" t="s">
        <v>2954</v>
      </c>
      <c r="B2658" s="679">
        <v>17.63</v>
      </c>
    </row>
    <row r="2659" spans="1:2" x14ac:dyDescent="0.2">
      <c r="A2659" t="s">
        <v>2955</v>
      </c>
      <c r="B2659" s="679">
        <v>15.28</v>
      </c>
    </row>
    <row r="2660" spans="1:2" x14ac:dyDescent="0.2">
      <c r="A2660" t="s">
        <v>2956</v>
      </c>
      <c r="B2660" s="679">
        <v>12.64</v>
      </c>
    </row>
    <row r="2661" spans="1:2" x14ac:dyDescent="0.2">
      <c r="A2661" t="s">
        <v>2957</v>
      </c>
      <c r="B2661" s="679">
        <v>10.95</v>
      </c>
    </row>
    <row r="2662" spans="1:2" x14ac:dyDescent="0.2">
      <c r="A2662" t="s">
        <v>2958</v>
      </c>
      <c r="B2662" s="679">
        <v>23.48</v>
      </c>
    </row>
    <row r="2663" spans="1:2" x14ac:dyDescent="0.2">
      <c r="A2663" t="s">
        <v>2959</v>
      </c>
      <c r="B2663" s="679">
        <v>20.350000000000001</v>
      </c>
    </row>
    <row r="2664" spans="1:2" x14ac:dyDescent="0.2">
      <c r="A2664" t="s">
        <v>2960</v>
      </c>
      <c r="B2664" s="679">
        <v>24.57</v>
      </c>
    </row>
    <row r="2665" spans="1:2" x14ac:dyDescent="0.2">
      <c r="A2665" t="s">
        <v>2961</v>
      </c>
      <c r="B2665" s="679">
        <v>21.29</v>
      </c>
    </row>
    <row r="2666" spans="1:2" x14ac:dyDescent="0.2">
      <c r="A2666" t="s">
        <v>2962</v>
      </c>
      <c r="B2666" s="679">
        <v>66.84</v>
      </c>
    </row>
    <row r="2667" spans="1:2" x14ac:dyDescent="0.2">
      <c r="A2667" t="s">
        <v>2963</v>
      </c>
      <c r="B2667" s="679">
        <v>57.92</v>
      </c>
    </row>
    <row r="2668" spans="1:2" x14ac:dyDescent="0.2">
      <c r="A2668" t="s">
        <v>2964</v>
      </c>
      <c r="B2668" s="679">
        <v>11.03</v>
      </c>
    </row>
    <row r="2669" spans="1:2" x14ac:dyDescent="0.2">
      <c r="A2669" t="s">
        <v>2965</v>
      </c>
      <c r="B2669" s="679">
        <v>9.5500000000000007</v>
      </c>
    </row>
    <row r="2670" spans="1:2" x14ac:dyDescent="0.2">
      <c r="A2670" t="s">
        <v>2966</v>
      </c>
      <c r="B2670" s="679">
        <v>27.09</v>
      </c>
    </row>
    <row r="2671" spans="1:2" x14ac:dyDescent="0.2">
      <c r="A2671" t="s">
        <v>2967</v>
      </c>
      <c r="B2671" s="679">
        <v>23.48</v>
      </c>
    </row>
    <row r="2672" spans="1:2" x14ac:dyDescent="0.2">
      <c r="A2672" t="s">
        <v>2968</v>
      </c>
      <c r="B2672" s="679">
        <v>27.09</v>
      </c>
    </row>
    <row r="2673" spans="1:2" x14ac:dyDescent="0.2">
      <c r="A2673" t="s">
        <v>2969</v>
      </c>
      <c r="B2673" s="679">
        <v>23.48</v>
      </c>
    </row>
    <row r="2674" spans="1:2" x14ac:dyDescent="0.2">
      <c r="A2674" t="s">
        <v>2970</v>
      </c>
      <c r="B2674" s="679">
        <v>92.53</v>
      </c>
    </row>
    <row r="2675" spans="1:2" x14ac:dyDescent="0.2">
      <c r="A2675" t="s">
        <v>2971</v>
      </c>
      <c r="B2675" s="679">
        <v>80.180000000000007</v>
      </c>
    </row>
    <row r="2676" spans="1:2" x14ac:dyDescent="0.2">
      <c r="A2676" t="s">
        <v>2972</v>
      </c>
      <c r="B2676" s="679">
        <v>113.09</v>
      </c>
    </row>
    <row r="2677" spans="1:2" x14ac:dyDescent="0.2">
      <c r="A2677" t="s">
        <v>2973</v>
      </c>
      <c r="B2677" s="679">
        <v>98</v>
      </c>
    </row>
    <row r="2678" spans="1:2" x14ac:dyDescent="0.2">
      <c r="A2678" t="s">
        <v>2974</v>
      </c>
      <c r="B2678" s="679">
        <v>179.84</v>
      </c>
    </row>
    <row r="2679" spans="1:2" x14ac:dyDescent="0.2">
      <c r="A2679" t="s">
        <v>2975</v>
      </c>
      <c r="B2679" s="679">
        <v>155.83000000000001</v>
      </c>
    </row>
    <row r="2680" spans="1:2" x14ac:dyDescent="0.2">
      <c r="A2680" t="s">
        <v>2976</v>
      </c>
      <c r="B2680" s="679">
        <v>419.98</v>
      </c>
    </row>
    <row r="2681" spans="1:2" x14ac:dyDescent="0.2">
      <c r="A2681" t="s">
        <v>2977</v>
      </c>
      <c r="B2681" s="679">
        <v>363.89</v>
      </c>
    </row>
    <row r="2682" spans="1:2" x14ac:dyDescent="0.2">
      <c r="A2682" t="s">
        <v>2978</v>
      </c>
      <c r="B2682" s="679">
        <v>27.09</v>
      </c>
    </row>
    <row r="2683" spans="1:2" x14ac:dyDescent="0.2">
      <c r="A2683" t="s">
        <v>2979</v>
      </c>
      <c r="B2683" s="679">
        <v>23.48</v>
      </c>
    </row>
    <row r="2684" spans="1:2" x14ac:dyDescent="0.2">
      <c r="A2684" t="s">
        <v>2980</v>
      </c>
      <c r="B2684" s="679">
        <v>342.15</v>
      </c>
    </row>
    <row r="2685" spans="1:2" x14ac:dyDescent="0.2">
      <c r="A2685" t="s">
        <v>2981</v>
      </c>
      <c r="B2685" s="679">
        <v>296.47000000000003</v>
      </c>
    </row>
    <row r="2686" spans="1:2" x14ac:dyDescent="0.2">
      <c r="A2686" t="s">
        <v>2982</v>
      </c>
      <c r="B2686" s="679">
        <v>7.94</v>
      </c>
    </row>
    <row r="2687" spans="1:2" x14ac:dyDescent="0.2">
      <c r="A2687" t="s">
        <v>2983</v>
      </c>
      <c r="B2687" s="679">
        <v>6.88</v>
      </c>
    </row>
    <row r="2688" spans="1:2" x14ac:dyDescent="0.2">
      <c r="A2688" t="s">
        <v>2984</v>
      </c>
      <c r="B2688" s="679">
        <v>14.45</v>
      </c>
    </row>
    <row r="2689" spans="1:2" x14ac:dyDescent="0.2">
      <c r="A2689" t="s">
        <v>2985</v>
      </c>
      <c r="B2689" s="679">
        <v>12.52</v>
      </c>
    </row>
    <row r="2690" spans="1:2" x14ac:dyDescent="0.2">
      <c r="A2690" t="s">
        <v>2986</v>
      </c>
      <c r="B2690" s="679">
        <v>8.6</v>
      </c>
    </row>
    <row r="2691" spans="1:2" x14ac:dyDescent="0.2">
      <c r="A2691" t="s">
        <v>2987</v>
      </c>
      <c r="B2691" s="679">
        <v>7.45</v>
      </c>
    </row>
    <row r="2692" spans="1:2" x14ac:dyDescent="0.2">
      <c r="A2692" t="s">
        <v>2988</v>
      </c>
      <c r="B2692" s="679">
        <v>15.7</v>
      </c>
    </row>
    <row r="2693" spans="1:2" x14ac:dyDescent="0.2">
      <c r="A2693" t="s">
        <v>2989</v>
      </c>
      <c r="B2693" s="679">
        <v>13.6</v>
      </c>
    </row>
    <row r="2694" spans="1:2" x14ac:dyDescent="0.2">
      <c r="A2694" t="s">
        <v>2990</v>
      </c>
      <c r="B2694" s="679">
        <v>11.01</v>
      </c>
    </row>
    <row r="2695" spans="1:2" x14ac:dyDescent="0.2">
      <c r="A2695" t="s">
        <v>2991</v>
      </c>
      <c r="B2695" s="679">
        <v>9.5399999999999991</v>
      </c>
    </row>
    <row r="2696" spans="1:2" x14ac:dyDescent="0.2">
      <c r="A2696" t="s">
        <v>2992</v>
      </c>
      <c r="B2696" s="679">
        <v>18.940000000000001</v>
      </c>
    </row>
    <row r="2697" spans="1:2" x14ac:dyDescent="0.2">
      <c r="A2697" t="s">
        <v>2993</v>
      </c>
      <c r="B2697" s="679">
        <v>16.41</v>
      </c>
    </row>
    <row r="2698" spans="1:2" x14ac:dyDescent="0.2">
      <c r="A2698" t="s">
        <v>2994</v>
      </c>
      <c r="B2698" s="679">
        <v>14.66</v>
      </c>
    </row>
    <row r="2699" spans="1:2" x14ac:dyDescent="0.2">
      <c r="A2699" t="s">
        <v>2995</v>
      </c>
      <c r="B2699" s="679">
        <v>12.7</v>
      </c>
    </row>
    <row r="2700" spans="1:2" x14ac:dyDescent="0.2">
      <c r="A2700" t="s">
        <v>2996</v>
      </c>
      <c r="B2700" s="679">
        <v>13.01</v>
      </c>
    </row>
    <row r="2701" spans="1:2" x14ac:dyDescent="0.2">
      <c r="A2701" t="s">
        <v>2997</v>
      </c>
      <c r="B2701" s="679">
        <v>11.27</v>
      </c>
    </row>
    <row r="2702" spans="1:2" x14ac:dyDescent="0.2">
      <c r="A2702" t="s">
        <v>2998</v>
      </c>
      <c r="B2702" s="679">
        <v>9.1199999999999992</v>
      </c>
    </row>
    <row r="2703" spans="1:2" x14ac:dyDescent="0.2">
      <c r="A2703" t="s">
        <v>2999</v>
      </c>
      <c r="B2703" s="679">
        <v>7.9</v>
      </c>
    </row>
    <row r="2704" spans="1:2" x14ac:dyDescent="0.2">
      <c r="A2704" t="s">
        <v>3000</v>
      </c>
      <c r="B2704" s="679">
        <v>14.07</v>
      </c>
    </row>
    <row r="2705" spans="1:2" x14ac:dyDescent="0.2">
      <c r="A2705" t="s">
        <v>3001</v>
      </c>
      <c r="B2705" s="679">
        <v>12.19</v>
      </c>
    </row>
    <row r="2706" spans="1:2" x14ac:dyDescent="0.2">
      <c r="A2706" t="s">
        <v>3002</v>
      </c>
      <c r="B2706" s="679">
        <v>11.85</v>
      </c>
    </row>
    <row r="2707" spans="1:2" x14ac:dyDescent="0.2">
      <c r="A2707" t="s">
        <v>3003</v>
      </c>
      <c r="B2707" s="679">
        <v>10.27</v>
      </c>
    </row>
    <row r="2708" spans="1:2" x14ac:dyDescent="0.2">
      <c r="A2708" t="s">
        <v>3004</v>
      </c>
      <c r="B2708" s="679">
        <v>32.270000000000003</v>
      </c>
    </row>
    <row r="2709" spans="1:2" x14ac:dyDescent="0.2">
      <c r="A2709" t="s">
        <v>3005</v>
      </c>
      <c r="B2709" s="679">
        <v>27.96</v>
      </c>
    </row>
    <row r="2710" spans="1:2" x14ac:dyDescent="0.2">
      <c r="A2710" t="s">
        <v>3006</v>
      </c>
      <c r="B2710" s="679">
        <v>36.65</v>
      </c>
    </row>
    <row r="2711" spans="1:2" x14ac:dyDescent="0.2">
      <c r="A2711" t="s">
        <v>3007</v>
      </c>
      <c r="B2711" s="679">
        <v>31.76</v>
      </c>
    </row>
    <row r="2712" spans="1:2" x14ac:dyDescent="0.2">
      <c r="A2712" t="s">
        <v>3008</v>
      </c>
      <c r="B2712" s="679">
        <v>73.31</v>
      </c>
    </row>
    <row r="2713" spans="1:2" x14ac:dyDescent="0.2">
      <c r="A2713" t="s">
        <v>3009</v>
      </c>
      <c r="B2713" s="679">
        <v>63.53</v>
      </c>
    </row>
    <row r="2714" spans="1:2" x14ac:dyDescent="0.2">
      <c r="A2714" t="s">
        <v>3010</v>
      </c>
      <c r="B2714" s="679">
        <v>33.6</v>
      </c>
    </row>
    <row r="2715" spans="1:2" x14ac:dyDescent="0.2">
      <c r="A2715" t="s">
        <v>3011</v>
      </c>
      <c r="B2715" s="679">
        <v>29.11</v>
      </c>
    </row>
    <row r="2716" spans="1:2" x14ac:dyDescent="0.2">
      <c r="A2716" t="s">
        <v>3012</v>
      </c>
      <c r="B2716" s="679">
        <v>12.64</v>
      </c>
    </row>
    <row r="2717" spans="1:2" x14ac:dyDescent="0.2">
      <c r="A2717" t="s">
        <v>3013</v>
      </c>
      <c r="B2717" s="679">
        <v>10.95</v>
      </c>
    </row>
    <row r="2718" spans="1:2" x14ac:dyDescent="0.2">
      <c r="A2718" t="s">
        <v>3014</v>
      </c>
      <c r="B2718" s="679">
        <v>3557.14</v>
      </c>
    </row>
    <row r="2719" spans="1:2" x14ac:dyDescent="0.2">
      <c r="A2719" t="s">
        <v>3015</v>
      </c>
      <c r="B2719" s="679">
        <v>3082.06</v>
      </c>
    </row>
    <row r="2720" spans="1:2" x14ac:dyDescent="0.2">
      <c r="A2720" t="s">
        <v>3016</v>
      </c>
      <c r="B2720" s="679">
        <v>106.72</v>
      </c>
    </row>
    <row r="2721" spans="1:2" x14ac:dyDescent="0.2">
      <c r="A2721" t="s">
        <v>3017</v>
      </c>
      <c r="B2721" s="679">
        <v>92.46</v>
      </c>
    </row>
    <row r="2722" spans="1:2" x14ac:dyDescent="0.2">
      <c r="A2722" t="s">
        <v>3018</v>
      </c>
      <c r="B2722" s="679">
        <v>178.15</v>
      </c>
    </row>
    <row r="2723" spans="1:2" x14ac:dyDescent="0.2">
      <c r="A2723" t="s">
        <v>3019</v>
      </c>
      <c r="B2723" s="679">
        <v>154.36000000000001</v>
      </c>
    </row>
    <row r="2724" spans="1:2" x14ac:dyDescent="0.2">
      <c r="A2724" t="s">
        <v>3020</v>
      </c>
      <c r="B2724" s="679">
        <v>18.96</v>
      </c>
    </row>
    <row r="2725" spans="1:2" x14ac:dyDescent="0.2">
      <c r="A2725" t="s">
        <v>3021</v>
      </c>
      <c r="B2725" s="679">
        <v>16.43</v>
      </c>
    </row>
    <row r="2726" spans="1:2" x14ac:dyDescent="0.2">
      <c r="A2726" t="s">
        <v>3022</v>
      </c>
      <c r="B2726" s="679">
        <v>9.93</v>
      </c>
    </row>
    <row r="2727" spans="1:2" x14ac:dyDescent="0.2">
      <c r="A2727" t="s">
        <v>3023</v>
      </c>
      <c r="B2727" s="679">
        <v>8.61</v>
      </c>
    </row>
    <row r="2728" spans="1:2" x14ac:dyDescent="0.2">
      <c r="A2728" t="s">
        <v>3024</v>
      </c>
      <c r="B2728" s="679">
        <v>21.67</v>
      </c>
    </row>
    <row r="2729" spans="1:2" x14ac:dyDescent="0.2">
      <c r="A2729" t="s">
        <v>3025</v>
      </c>
      <c r="B2729" s="679">
        <v>18.78</v>
      </c>
    </row>
    <row r="2730" spans="1:2" x14ac:dyDescent="0.2">
      <c r="A2730" t="s">
        <v>3026</v>
      </c>
      <c r="B2730" s="679">
        <v>6.32</v>
      </c>
    </row>
    <row r="2731" spans="1:2" x14ac:dyDescent="0.2">
      <c r="A2731" t="s">
        <v>3027</v>
      </c>
      <c r="B2731" s="679">
        <v>5.47</v>
      </c>
    </row>
    <row r="2732" spans="1:2" x14ac:dyDescent="0.2">
      <c r="A2732" t="s">
        <v>3028</v>
      </c>
      <c r="B2732" s="679">
        <v>22.58</v>
      </c>
    </row>
    <row r="2733" spans="1:2" x14ac:dyDescent="0.2">
      <c r="A2733" t="s">
        <v>3029</v>
      </c>
      <c r="B2733" s="679">
        <v>19.57</v>
      </c>
    </row>
    <row r="2734" spans="1:2" x14ac:dyDescent="0.2">
      <c r="A2734" t="s">
        <v>3030</v>
      </c>
      <c r="B2734" s="679">
        <v>37.93</v>
      </c>
    </row>
    <row r="2735" spans="1:2" x14ac:dyDescent="0.2">
      <c r="A2735" t="s">
        <v>3031</v>
      </c>
      <c r="B2735" s="679">
        <v>32.869999999999997</v>
      </c>
    </row>
    <row r="2736" spans="1:2" x14ac:dyDescent="0.2">
      <c r="A2736" t="s">
        <v>3032</v>
      </c>
      <c r="B2736" s="679">
        <v>8.1199999999999992</v>
      </c>
    </row>
    <row r="2737" spans="1:2" x14ac:dyDescent="0.2">
      <c r="A2737" t="s">
        <v>3033</v>
      </c>
      <c r="B2737" s="679">
        <v>7.04</v>
      </c>
    </row>
    <row r="2738" spans="1:2" x14ac:dyDescent="0.2">
      <c r="A2738" t="s">
        <v>3034</v>
      </c>
      <c r="B2738" s="679">
        <v>24.38</v>
      </c>
    </row>
    <row r="2739" spans="1:2" x14ac:dyDescent="0.2">
      <c r="A2739" t="s">
        <v>3035</v>
      </c>
      <c r="B2739" s="679">
        <v>21.13</v>
      </c>
    </row>
    <row r="2740" spans="1:2" x14ac:dyDescent="0.2">
      <c r="A2740" t="s">
        <v>3036</v>
      </c>
      <c r="B2740" s="679">
        <v>18.059999999999999</v>
      </c>
    </row>
    <row r="2741" spans="1:2" x14ac:dyDescent="0.2">
      <c r="A2741" t="s">
        <v>3037</v>
      </c>
      <c r="B2741" s="679">
        <v>15.65</v>
      </c>
    </row>
    <row r="2742" spans="1:2" x14ac:dyDescent="0.2">
      <c r="A2742" t="s">
        <v>3038</v>
      </c>
      <c r="B2742" s="679">
        <v>36.130000000000003</v>
      </c>
    </row>
    <row r="2743" spans="1:2" x14ac:dyDescent="0.2">
      <c r="A2743" t="s">
        <v>3039</v>
      </c>
      <c r="B2743" s="679">
        <v>31.31</v>
      </c>
    </row>
    <row r="2744" spans="1:2" x14ac:dyDescent="0.2">
      <c r="A2744" t="s">
        <v>3040</v>
      </c>
      <c r="B2744" s="679">
        <v>16.25</v>
      </c>
    </row>
    <row r="2745" spans="1:2" x14ac:dyDescent="0.2">
      <c r="A2745" t="s">
        <v>3041</v>
      </c>
      <c r="B2745" s="679">
        <v>14.09</v>
      </c>
    </row>
    <row r="2746" spans="1:2" x14ac:dyDescent="0.2">
      <c r="A2746" t="s">
        <v>3042</v>
      </c>
      <c r="B2746" s="679">
        <v>6.32</v>
      </c>
    </row>
    <row r="2747" spans="1:2" x14ac:dyDescent="0.2">
      <c r="A2747" t="s">
        <v>3043</v>
      </c>
      <c r="B2747" s="679">
        <v>5.47</v>
      </c>
    </row>
    <row r="2748" spans="1:2" x14ac:dyDescent="0.2">
      <c r="A2748" t="s">
        <v>3044</v>
      </c>
      <c r="B2748" s="679">
        <v>62.41</v>
      </c>
    </row>
    <row r="2749" spans="1:2" x14ac:dyDescent="0.2">
      <c r="A2749" t="s">
        <v>3045</v>
      </c>
      <c r="B2749" s="679">
        <v>54.07</v>
      </c>
    </row>
    <row r="2750" spans="1:2" x14ac:dyDescent="0.2">
      <c r="A2750" t="s">
        <v>3046</v>
      </c>
      <c r="B2750" s="679">
        <v>3.61</v>
      </c>
    </row>
    <row r="2751" spans="1:2" x14ac:dyDescent="0.2">
      <c r="A2751" t="s">
        <v>3047</v>
      </c>
      <c r="B2751" s="679">
        <v>3.13</v>
      </c>
    </row>
    <row r="2752" spans="1:2" x14ac:dyDescent="0.2">
      <c r="A2752" t="s">
        <v>3048</v>
      </c>
      <c r="B2752" s="679">
        <v>6.32</v>
      </c>
    </row>
    <row r="2753" spans="1:2" x14ac:dyDescent="0.2">
      <c r="A2753" t="s">
        <v>3049</v>
      </c>
      <c r="B2753" s="679">
        <v>5.47</v>
      </c>
    </row>
    <row r="2754" spans="1:2" x14ac:dyDescent="0.2">
      <c r="A2754" t="s">
        <v>3050</v>
      </c>
      <c r="B2754" s="679">
        <v>5.41</v>
      </c>
    </row>
    <row r="2755" spans="1:2" x14ac:dyDescent="0.2">
      <c r="A2755" t="s">
        <v>3051</v>
      </c>
      <c r="B2755" s="679">
        <v>4.6900000000000004</v>
      </c>
    </row>
    <row r="2756" spans="1:2" x14ac:dyDescent="0.2">
      <c r="A2756" t="s">
        <v>3052</v>
      </c>
      <c r="B2756" s="679">
        <v>12.64</v>
      </c>
    </row>
    <row r="2757" spans="1:2" x14ac:dyDescent="0.2">
      <c r="A2757" t="s">
        <v>3053</v>
      </c>
      <c r="B2757" s="679">
        <v>10.95</v>
      </c>
    </row>
    <row r="2758" spans="1:2" x14ac:dyDescent="0.2">
      <c r="A2758" t="s">
        <v>3054</v>
      </c>
      <c r="B2758" s="679">
        <v>9.0299999999999994</v>
      </c>
    </row>
    <row r="2759" spans="1:2" x14ac:dyDescent="0.2">
      <c r="A2759" t="s">
        <v>3055</v>
      </c>
      <c r="B2759" s="679">
        <v>7.82</v>
      </c>
    </row>
    <row r="2760" spans="1:2" x14ac:dyDescent="0.2">
      <c r="A2760" t="s">
        <v>3056</v>
      </c>
      <c r="B2760" s="679">
        <v>61.09</v>
      </c>
    </row>
    <row r="2761" spans="1:2" x14ac:dyDescent="0.2">
      <c r="A2761" t="s">
        <v>3057</v>
      </c>
      <c r="B2761" s="679">
        <v>52.94</v>
      </c>
    </row>
    <row r="2762" spans="1:2" x14ac:dyDescent="0.2">
      <c r="A2762" t="s">
        <v>3058</v>
      </c>
      <c r="B2762" s="679">
        <v>2.25</v>
      </c>
    </row>
    <row r="2763" spans="1:2" x14ac:dyDescent="0.2">
      <c r="A2763" t="s">
        <v>3059</v>
      </c>
      <c r="B2763" s="679">
        <v>1.95</v>
      </c>
    </row>
    <row r="2764" spans="1:2" x14ac:dyDescent="0.2">
      <c r="A2764" t="s">
        <v>3060</v>
      </c>
      <c r="B2764" s="679">
        <v>6.77</v>
      </c>
    </row>
    <row r="2765" spans="1:2" x14ac:dyDescent="0.2">
      <c r="A2765" t="s">
        <v>3061</v>
      </c>
      <c r="B2765" s="679">
        <v>5.87</v>
      </c>
    </row>
    <row r="2766" spans="1:2" x14ac:dyDescent="0.2">
      <c r="A2766" t="s">
        <v>3062</v>
      </c>
      <c r="B2766" s="679">
        <v>14.45</v>
      </c>
    </row>
    <row r="2767" spans="1:2" x14ac:dyDescent="0.2">
      <c r="A2767" t="s">
        <v>3063</v>
      </c>
      <c r="B2767" s="679">
        <v>12.52</v>
      </c>
    </row>
    <row r="2768" spans="1:2" x14ac:dyDescent="0.2">
      <c r="A2768" t="s">
        <v>3064</v>
      </c>
      <c r="B2768" s="679">
        <v>1.26</v>
      </c>
    </row>
    <row r="2769" spans="1:2" x14ac:dyDescent="0.2">
      <c r="A2769" t="s">
        <v>3065</v>
      </c>
      <c r="B2769" s="679">
        <v>1.0900000000000001</v>
      </c>
    </row>
    <row r="2770" spans="1:2" x14ac:dyDescent="0.2">
      <c r="A2770" t="s">
        <v>3066</v>
      </c>
      <c r="B2770" s="679">
        <v>12.64</v>
      </c>
    </row>
    <row r="2771" spans="1:2" x14ac:dyDescent="0.2">
      <c r="A2771" t="s">
        <v>3067</v>
      </c>
      <c r="B2771" s="679">
        <v>10.95</v>
      </c>
    </row>
    <row r="2772" spans="1:2" x14ac:dyDescent="0.2">
      <c r="A2772" t="s">
        <v>3068</v>
      </c>
      <c r="B2772" s="679">
        <v>9.0299999999999994</v>
      </c>
    </row>
    <row r="2773" spans="1:2" x14ac:dyDescent="0.2">
      <c r="A2773" t="s">
        <v>3069</v>
      </c>
      <c r="B2773" s="679">
        <v>7.82</v>
      </c>
    </row>
    <row r="2774" spans="1:2" x14ac:dyDescent="0.2">
      <c r="A2774" t="s">
        <v>3070</v>
      </c>
      <c r="B2774" s="679">
        <v>9.93</v>
      </c>
    </row>
    <row r="2775" spans="1:2" x14ac:dyDescent="0.2">
      <c r="A2775" t="s">
        <v>3071</v>
      </c>
      <c r="B2775" s="679">
        <v>8.61</v>
      </c>
    </row>
    <row r="2776" spans="1:2" x14ac:dyDescent="0.2">
      <c r="A2776" t="s">
        <v>3072</v>
      </c>
      <c r="B2776" s="679">
        <v>41.55</v>
      </c>
    </row>
    <row r="2777" spans="1:2" x14ac:dyDescent="0.2">
      <c r="A2777" t="s">
        <v>3073</v>
      </c>
      <c r="B2777" s="679">
        <v>36</v>
      </c>
    </row>
    <row r="2778" spans="1:2" x14ac:dyDescent="0.2">
      <c r="A2778" t="s">
        <v>3074</v>
      </c>
      <c r="B2778" s="679">
        <v>27.09</v>
      </c>
    </row>
    <row r="2779" spans="1:2" x14ac:dyDescent="0.2">
      <c r="A2779" t="s">
        <v>3075</v>
      </c>
      <c r="B2779" s="679">
        <v>23.48</v>
      </c>
    </row>
    <row r="2780" spans="1:2" x14ac:dyDescent="0.2">
      <c r="A2780" t="s">
        <v>3076</v>
      </c>
      <c r="B2780" s="679">
        <v>3.61</v>
      </c>
    </row>
    <row r="2781" spans="1:2" x14ac:dyDescent="0.2">
      <c r="A2781" t="s">
        <v>3077</v>
      </c>
      <c r="B2781" s="679">
        <v>3.13</v>
      </c>
    </row>
    <row r="2782" spans="1:2" x14ac:dyDescent="0.2">
      <c r="A2782" t="s">
        <v>3078</v>
      </c>
      <c r="B2782" s="679">
        <v>9.93</v>
      </c>
    </row>
    <row r="2783" spans="1:2" x14ac:dyDescent="0.2">
      <c r="A2783" t="s">
        <v>3079</v>
      </c>
      <c r="B2783" s="679">
        <v>8.61</v>
      </c>
    </row>
    <row r="2784" spans="1:2" x14ac:dyDescent="0.2">
      <c r="A2784" t="s">
        <v>3080</v>
      </c>
      <c r="B2784" s="679">
        <v>9.93</v>
      </c>
    </row>
    <row r="2785" spans="1:2" x14ac:dyDescent="0.2">
      <c r="A2785" t="s">
        <v>3081</v>
      </c>
      <c r="B2785" s="679">
        <v>8.61</v>
      </c>
    </row>
    <row r="2786" spans="1:2" x14ac:dyDescent="0.2">
      <c r="A2786" t="s">
        <v>3082</v>
      </c>
      <c r="B2786" s="679">
        <v>8.1199999999999992</v>
      </c>
    </row>
    <row r="2787" spans="1:2" x14ac:dyDescent="0.2">
      <c r="A2787" t="s">
        <v>3083</v>
      </c>
      <c r="B2787" s="679">
        <v>7.04</v>
      </c>
    </row>
    <row r="2788" spans="1:2" x14ac:dyDescent="0.2">
      <c r="A2788" t="s">
        <v>3084</v>
      </c>
      <c r="B2788" s="679">
        <v>1.8</v>
      </c>
    </row>
    <row r="2789" spans="1:2" x14ac:dyDescent="0.2">
      <c r="A2789" t="s">
        <v>3085</v>
      </c>
      <c r="B2789" s="679">
        <v>1.56</v>
      </c>
    </row>
    <row r="2790" spans="1:2" x14ac:dyDescent="0.2">
      <c r="A2790" t="s">
        <v>3086</v>
      </c>
      <c r="B2790" s="679">
        <v>26.96</v>
      </c>
    </row>
    <row r="2791" spans="1:2" x14ac:dyDescent="0.2">
      <c r="A2791" t="s">
        <v>3087</v>
      </c>
      <c r="B2791" s="679">
        <v>23.36</v>
      </c>
    </row>
    <row r="2792" spans="1:2" x14ac:dyDescent="0.2">
      <c r="A2792" t="s">
        <v>3088</v>
      </c>
      <c r="B2792" s="679">
        <v>44.06</v>
      </c>
    </row>
    <row r="2793" spans="1:2" x14ac:dyDescent="0.2">
      <c r="A2793" t="s">
        <v>3089</v>
      </c>
      <c r="B2793" s="679">
        <v>38.17</v>
      </c>
    </row>
    <row r="2794" spans="1:2" x14ac:dyDescent="0.2">
      <c r="A2794" t="s">
        <v>3090</v>
      </c>
      <c r="B2794" s="679">
        <v>38.03</v>
      </c>
    </row>
    <row r="2795" spans="1:2" x14ac:dyDescent="0.2">
      <c r="A2795" t="s">
        <v>3091</v>
      </c>
      <c r="B2795" s="679">
        <v>32.96</v>
      </c>
    </row>
    <row r="2796" spans="1:2" x14ac:dyDescent="0.2">
      <c r="A2796" t="s">
        <v>3092</v>
      </c>
      <c r="B2796" s="679">
        <v>34.29</v>
      </c>
    </row>
    <row r="2797" spans="1:2" x14ac:dyDescent="0.2">
      <c r="A2797" t="s">
        <v>3093</v>
      </c>
      <c r="B2797" s="679">
        <v>29.71</v>
      </c>
    </row>
    <row r="2798" spans="1:2" x14ac:dyDescent="0.2">
      <c r="A2798" t="s">
        <v>3094</v>
      </c>
      <c r="B2798" s="679">
        <v>39.28</v>
      </c>
    </row>
    <row r="2799" spans="1:2" x14ac:dyDescent="0.2">
      <c r="A2799" t="s">
        <v>3095</v>
      </c>
      <c r="B2799" s="679">
        <v>34.04</v>
      </c>
    </row>
    <row r="2800" spans="1:2" x14ac:dyDescent="0.2">
      <c r="A2800" t="s">
        <v>3096</v>
      </c>
      <c r="B2800" s="679">
        <v>42.69</v>
      </c>
    </row>
    <row r="2801" spans="1:2" x14ac:dyDescent="0.2">
      <c r="A2801" t="s">
        <v>3097</v>
      </c>
      <c r="B2801" s="679">
        <v>36.979999999999997</v>
      </c>
    </row>
    <row r="2802" spans="1:2" x14ac:dyDescent="0.2">
      <c r="A2802" t="s">
        <v>3098</v>
      </c>
      <c r="B2802" s="679">
        <v>22.76</v>
      </c>
    </row>
    <row r="2803" spans="1:2" x14ac:dyDescent="0.2">
      <c r="A2803" t="s">
        <v>3099</v>
      </c>
      <c r="B2803" s="679">
        <v>19.72</v>
      </c>
    </row>
    <row r="2804" spans="1:2" x14ac:dyDescent="0.2">
      <c r="A2804" t="s">
        <v>3100</v>
      </c>
      <c r="B2804" s="679">
        <v>0.3</v>
      </c>
    </row>
    <row r="2805" spans="1:2" x14ac:dyDescent="0.2">
      <c r="A2805" t="s">
        <v>3101</v>
      </c>
      <c r="B2805" s="679">
        <v>0.26</v>
      </c>
    </row>
    <row r="2806" spans="1:2" x14ac:dyDescent="0.2">
      <c r="A2806" t="s">
        <v>3102</v>
      </c>
      <c r="B2806" s="679">
        <v>46.04</v>
      </c>
    </row>
    <row r="2807" spans="1:2" x14ac:dyDescent="0.2">
      <c r="A2807" t="s">
        <v>3103</v>
      </c>
      <c r="B2807" s="679">
        <v>39.89</v>
      </c>
    </row>
    <row r="2808" spans="1:2" x14ac:dyDescent="0.2">
      <c r="A2808" t="s">
        <v>3104</v>
      </c>
      <c r="B2808" s="679">
        <v>92.52</v>
      </c>
    </row>
    <row r="2809" spans="1:2" x14ac:dyDescent="0.2">
      <c r="A2809" t="s">
        <v>3105</v>
      </c>
      <c r="B2809" s="679">
        <v>80.16</v>
      </c>
    </row>
    <row r="2810" spans="1:2" x14ac:dyDescent="0.2">
      <c r="A2810" t="s">
        <v>3106</v>
      </c>
      <c r="B2810" s="679">
        <v>225.92</v>
      </c>
    </row>
    <row r="2811" spans="1:2" x14ac:dyDescent="0.2">
      <c r="A2811" t="s">
        <v>3107</v>
      </c>
      <c r="B2811" s="679">
        <v>195.75</v>
      </c>
    </row>
    <row r="2812" spans="1:2" x14ac:dyDescent="0.2">
      <c r="A2812" t="s">
        <v>3108</v>
      </c>
      <c r="B2812" s="679">
        <v>107.9</v>
      </c>
    </row>
    <row r="2813" spans="1:2" x14ac:dyDescent="0.2">
      <c r="A2813" t="s">
        <v>3109</v>
      </c>
      <c r="B2813" s="679">
        <v>94.3</v>
      </c>
    </row>
    <row r="2814" spans="1:2" x14ac:dyDescent="0.2">
      <c r="A2814" t="s">
        <v>3110</v>
      </c>
      <c r="B2814" s="679">
        <v>12.9</v>
      </c>
    </row>
    <row r="2815" spans="1:2" x14ac:dyDescent="0.2">
      <c r="A2815" t="s">
        <v>3111</v>
      </c>
      <c r="B2815" s="679">
        <v>11.18</v>
      </c>
    </row>
    <row r="2816" spans="1:2" x14ac:dyDescent="0.2">
      <c r="A2816" t="s">
        <v>3112</v>
      </c>
      <c r="B2816" s="679">
        <v>10.75</v>
      </c>
    </row>
    <row r="2817" spans="1:2" x14ac:dyDescent="0.2">
      <c r="A2817" t="s">
        <v>3113</v>
      </c>
      <c r="B2817" s="679">
        <v>9.32</v>
      </c>
    </row>
    <row r="2818" spans="1:2" x14ac:dyDescent="0.2">
      <c r="A2818" t="s">
        <v>3114</v>
      </c>
      <c r="B2818" s="679">
        <v>2.7</v>
      </c>
    </row>
    <row r="2819" spans="1:2" x14ac:dyDescent="0.2">
      <c r="A2819" t="s">
        <v>3115</v>
      </c>
      <c r="B2819" s="679">
        <v>2.34</v>
      </c>
    </row>
    <row r="2820" spans="1:2" x14ac:dyDescent="0.2">
      <c r="A2820" t="s">
        <v>3116</v>
      </c>
      <c r="B2820" s="679">
        <v>31.45</v>
      </c>
    </row>
    <row r="2821" spans="1:2" x14ac:dyDescent="0.2">
      <c r="A2821" t="s">
        <v>3117</v>
      </c>
      <c r="B2821" s="679">
        <v>27.25</v>
      </c>
    </row>
    <row r="2822" spans="1:2" x14ac:dyDescent="0.2">
      <c r="A2822" t="s">
        <v>3118</v>
      </c>
      <c r="B2822" s="679">
        <v>25.55</v>
      </c>
    </row>
    <row r="2823" spans="1:2" x14ac:dyDescent="0.2">
      <c r="A2823" t="s">
        <v>3119</v>
      </c>
      <c r="B2823" s="679">
        <v>22.14</v>
      </c>
    </row>
    <row r="2824" spans="1:2" x14ac:dyDescent="0.2">
      <c r="A2824" t="s">
        <v>3120</v>
      </c>
      <c r="B2824" s="679">
        <v>27.09</v>
      </c>
    </row>
    <row r="2825" spans="1:2" x14ac:dyDescent="0.2">
      <c r="A2825" t="s">
        <v>3121</v>
      </c>
      <c r="B2825" s="679">
        <v>23.48</v>
      </c>
    </row>
    <row r="2826" spans="1:2" x14ac:dyDescent="0.2">
      <c r="A2826" t="s">
        <v>3122</v>
      </c>
      <c r="B2826" s="679">
        <v>11.74</v>
      </c>
    </row>
    <row r="2827" spans="1:2" x14ac:dyDescent="0.2">
      <c r="A2827" t="s">
        <v>3123</v>
      </c>
      <c r="B2827" s="679">
        <v>10.17</v>
      </c>
    </row>
    <row r="2828" spans="1:2" x14ac:dyDescent="0.2">
      <c r="A2828" t="s">
        <v>3124</v>
      </c>
      <c r="B2828" s="679">
        <v>16.25</v>
      </c>
    </row>
    <row r="2829" spans="1:2" x14ac:dyDescent="0.2">
      <c r="A2829" t="s">
        <v>3125</v>
      </c>
      <c r="B2829" s="679">
        <v>14.09</v>
      </c>
    </row>
    <row r="2830" spans="1:2" x14ac:dyDescent="0.2">
      <c r="A2830" t="s">
        <v>3126</v>
      </c>
      <c r="B2830" s="679">
        <v>6.24</v>
      </c>
    </row>
    <row r="2831" spans="1:2" x14ac:dyDescent="0.2">
      <c r="A2831" t="s">
        <v>3127</v>
      </c>
      <c r="B2831" s="679">
        <v>5.4</v>
      </c>
    </row>
    <row r="2832" spans="1:2" x14ac:dyDescent="0.2">
      <c r="A2832" t="s">
        <v>3128</v>
      </c>
      <c r="B2832" s="679">
        <v>23.48</v>
      </c>
    </row>
    <row r="2833" spans="1:2" x14ac:dyDescent="0.2">
      <c r="A2833" t="s">
        <v>3129</v>
      </c>
      <c r="B2833" s="679">
        <v>20.350000000000001</v>
      </c>
    </row>
    <row r="2834" spans="1:2" x14ac:dyDescent="0.2">
      <c r="A2834" t="s">
        <v>3130</v>
      </c>
      <c r="B2834" s="679">
        <v>19.87</v>
      </c>
    </row>
    <row r="2835" spans="1:2" x14ac:dyDescent="0.2">
      <c r="A2835" t="s">
        <v>3131</v>
      </c>
      <c r="B2835" s="679">
        <v>17.22</v>
      </c>
    </row>
    <row r="2836" spans="1:2" x14ac:dyDescent="0.2">
      <c r="A2836" t="s">
        <v>3132</v>
      </c>
      <c r="B2836" s="679">
        <v>9.0299999999999994</v>
      </c>
    </row>
    <row r="2837" spans="1:2" x14ac:dyDescent="0.2">
      <c r="A2837" t="s">
        <v>3133</v>
      </c>
      <c r="B2837" s="679">
        <v>7.82</v>
      </c>
    </row>
    <row r="2838" spans="1:2" x14ac:dyDescent="0.2">
      <c r="A2838" t="s">
        <v>3134</v>
      </c>
      <c r="B2838" s="679">
        <v>6.24</v>
      </c>
    </row>
    <row r="2839" spans="1:2" x14ac:dyDescent="0.2">
      <c r="A2839" t="s">
        <v>3135</v>
      </c>
      <c r="B2839" s="679">
        <v>5.4</v>
      </c>
    </row>
    <row r="2840" spans="1:2" x14ac:dyDescent="0.2">
      <c r="A2840" t="s">
        <v>3136</v>
      </c>
      <c r="B2840" s="679">
        <v>21.51</v>
      </c>
    </row>
    <row r="2841" spans="1:2" x14ac:dyDescent="0.2">
      <c r="A2841" t="s">
        <v>3137</v>
      </c>
      <c r="B2841" s="679">
        <v>18.64</v>
      </c>
    </row>
    <row r="2842" spans="1:2" x14ac:dyDescent="0.2">
      <c r="A2842" t="s">
        <v>3138</v>
      </c>
      <c r="B2842" s="679">
        <v>43.03</v>
      </c>
    </row>
    <row r="2843" spans="1:2" x14ac:dyDescent="0.2">
      <c r="A2843" t="s">
        <v>3139</v>
      </c>
      <c r="B2843" s="679">
        <v>37.28</v>
      </c>
    </row>
    <row r="2844" spans="1:2" x14ac:dyDescent="0.2">
      <c r="A2844" t="s">
        <v>3140</v>
      </c>
      <c r="B2844" s="679">
        <v>18.059999999999999</v>
      </c>
    </row>
    <row r="2845" spans="1:2" x14ac:dyDescent="0.2">
      <c r="A2845" t="s">
        <v>3141</v>
      </c>
      <c r="B2845" s="679">
        <v>15.65</v>
      </c>
    </row>
    <row r="2846" spans="1:2" x14ac:dyDescent="0.2">
      <c r="A2846" t="s">
        <v>3142</v>
      </c>
      <c r="B2846" s="679">
        <v>5.96</v>
      </c>
    </row>
    <row r="2847" spans="1:2" x14ac:dyDescent="0.2">
      <c r="A2847" t="s">
        <v>3143</v>
      </c>
      <c r="B2847" s="679">
        <v>5.16</v>
      </c>
    </row>
    <row r="2848" spans="1:2" x14ac:dyDescent="0.2">
      <c r="A2848" t="s">
        <v>3144</v>
      </c>
      <c r="B2848" s="679">
        <v>7.22</v>
      </c>
    </row>
    <row r="2849" spans="1:2" x14ac:dyDescent="0.2">
      <c r="A2849" t="s">
        <v>3145</v>
      </c>
      <c r="B2849" s="679">
        <v>6.26</v>
      </c>
    </row>
    <row r="2850" spans="1:2" x14ac:dyDescent="0.2">
      <c r="A2850" t="s">
        <v>3146</v>
      </c>
      <c r="B2850" s="679">
        <v>366.59</v>
      </c>
    </row>
    <row r="2851" spans="1:2" x14ac:dyDescent="0.2">
      <c r="A2851" t="s">
        <v>3147</v>
      </c>
      <c r="B2851" s="679">
        <v>317.64999999999998</v>
      </c>
    </row>
    <row r="2852" spans="1:2" x14ac:dyDescent="0.2">
      <c r="A2852" t="s">
        <v>3148</v>
      </c>
      <c r="B2852" s="679">
        <v>180.66</v>
      </c>
    </row>
    <row r="2853" spans="1:2" x14ac:dyDescent="0.2">
      <c r="A2853" t="s">
        <v>3149</v>
      </c>
      <c r="B2853" s="679">
        <v>156.56</v>
      </c>
    </row>
    <row r="2854" spans="1:2" x14ac:dyDescent="0.2">
      <c r="A2854" t="s">
        <v>3150</v>
      </c>
      <c r="B2854" s="679">
        <v>2.4</v>
      </c>
    </row>
    <row r="2855" spans="1:2" x14ac:dyDescent="0.2">
      <c r="A2855" t="s">
        <v>3151</v>
      </c>
      <c r="B2855" s="679">
        <v>2.08</v>
      </c>
    </row>
    <row r="2856" spans="1:2" x14ac:dyDescent="0.2">
      <c r="A2856" t="s">
        <v>3152</v>
      </c>
      <c r="B2856" s="679">
        <v>72.260000000000005</v>
      </c>
    </row>
    <row r="2857" spans="1:2" x14ac:dyDescent="0.2">
      <c r="A2857" t="s">
        <v>3153</v>
      </c>
      <c r="B2857" s="679">
        <v>62.62</v>
      </c>
    </row>
    <row r="2858" spans="1:2" x14ac:dyDescent="0.2">
      <c r="A2858" t="s">
        <v>3154</v>
      </c>
      <c r="B2858" s="679">
        <v>67.400000000000006</v>
      </c>
    </row>
    <row r="2859" spans="1:2" x14ac:dyDescent="0.2">
      <c r="A2859" t="s">
        <v>3155</v>
      </c>
      <c r="B2859" s="679">
        <v>58.4</v>
      </c>
    </row>
    <row r="2860" spans="1:2" x14ac:dyDescent="0.2">
      <c r="A2860" t="s">
        <v>3156</v>
      </c>
      <c r="B2860" s="679">
        <v>36.57</v>
      </c>
    </row>
    <row r="2861" spans="1:2" x14ac:dyDescent="0.2">
      <c r="A2861" t="s">
        <v>3157</v>
      </c>
      <c r="B2861" s="679">
        <v>31.69</v>
      </c>
    </row>
    <row r="2862" spans="1:2" x14ac:dyDescent="0.2">
      <c r="A2862" t="s">
        <v>3158</v>
      </c>
      <c r="B2862" s="679">
        <v>6.5</v>
      </c>
    </row>
    <row r="2863" spans="1:2" x14ac:dyDescent="0.2">
      <c r="A2863" t="s">
        <v>3159</v>
      </c>
      <c r="B2863" s="679">
        <v>5.63</v>
      </c>
    </row>
    <row r="2864" spans="1:2" x14ac:dyDescent="0.2">
      <c r="A2864" t="s">
        <v>3160</v>
      </c>
      <c r="B2864" s="679">
        <v>113.62</v>
      </c>
    </row>
    <row r="2865" spans="1:2" x14ac:dyDescent="0.2">
      <c r="A2865" t="s">
        <v>3161</v>
      </c>
      <c r="B2865" s="679">
        <v>101.94</v>
      </c>
    </row>
    <row r="2866" spans="1:2" x14ac:dyDescent="0.2">
      <c r="A2866" t="s">
        <v>3162</v>
      </c>
      <c r="B2866" s="679">
        <v>20.77</v>
      </c>
    </row>
    <row r="2867" spans="1:2" x14ac:dyDescent="0.2">
      <c r="A2867" t="s">
        <v>3163</v>
      </c>
      <c r="B2867" s="679">
        <v>18</v>
      </c>
    </row>
    <row r="2868" spans="1:2" x14ac:dyDescent="0.2">
      <c r="A2868" t="s">
        <v>3164</v>
      </c>
      <c r="B2868" s="679">
        <v>25.29</v>
      </c>
    </row>
    <row r="2869" spans="1:2" x14ac:dyDescent="0.2">
      <c r="A2869" t="s">
        <v>3165</v>
      </c>
      <c r="B2869" s="679">
        <v>21.91</v>
      </c>
    </row>
    <row r="2870" spans="1:2" x14ac:dyDescent="0.2">
      <c r="A2870" t="s">
        <v>3166</v>
      </c>
      <c r="B2870" s="679">
        <v>29.8</v>
      </c>
    </row>
    <row r="2871" spans="1:2" x14ac:dyDescent="0.2">
      <c r="A2871" t="s">
        <v>3167</v>
      </c>
      <c r="B2871" s="679">
        <v>25.83</v>
      </c>
    </row>
    <row r="2872" spans="1:2" x14ac:dyDescent="0.2">
      <c r="A2872" t="s">
        <v>3168</v>
      </c>
      <c r="B2872" s="679">
        <v>42.45</v>
      </c>
    </row>
    <row r="2873" spans="1:2" x14ac:dyDescent="0.2">
      <c r="A2873" t="s">
        <v>3169</v>
      </c>
      <c r="B2873" s="679">
        <v>36.79</v>
      </c>
    </row>
    <row r="2874" spans="1:2" x14ac:dyDescent="0.2">
      <c r="A2874" t="s">
        <v>3170</v>
      </c>
      <c r="B2874" s="679">
        <v>52.39</v>
      </c>
    </row>
    <row r="2875" spans="1:2" x14ac:dyDescent="0.2">
      <c r="A2875" t="s">
        <v>3171</v>
      </c>
      <c r="B2875" s="679">
        <v>45.4</v>
      </c>
    </row>
    <row r="2876" spans="1:2" x14ac:dyDescent="0.2">
      <c r="A2876" t="s">
        <v>3172</v>
      </c>
      <c r="B2876" s="679">
        <v>66.84</v>
      </c>
    </row>
    <row r="2877" spans="1:2" x14ac:dyDescent="0.2">
      <c r="A2877" t="s">
        <v>3173</v>
      </c>
      <c r="B2877" s="679">
        <v>57.92</v>
      </c>
    </row>
    <row r="2878" spans="1:2" x14ac:dyDescent="0.2">
      <c r="A2878" t="s">
        <v>3174</v>
      </c>
      <c r="B2878" s="679">
        <v>87.62</v>
      </c>
    </row>
    <row r="2879" spans="1:2" x14ac:dyDescent="0.2">
      <c r="A2879" t="s">
        <v>3175</v>
      </c>
      <c r="B2879" s="679">
        <v>75.930000000000007</v>
      </c>
    </row>
    <row r="2880" spans="1:2" x14ac:dyDescent="0.2">
      <c r="A2880" t="s">
        <v>3176</v>
      </c>
      <c r="B2880" s="679">
        <v>0.99</v>
      </c>
    </row>
    <row r="2881" spans="1:2" x14ac:dyDescent="0.2">
      <c r="A2881" t="s">
        <v>3177</v>
      </c>
      <c r="B2881" s="679">
        <v>0.86</v>
      </c>
    </row>
    <row r="2882" spans="1:2" x14ac:dyDescent="0.2">
      <c r="A2882" t="s">
        <v>3178</v>
      </c>
      <c r="B2882" s="679">
        <v>0.72</v>
      </c>
    </row>
    <row r="2883" spans="1:2" x14ac:dyDescent="0.2">
      <c r="A2883" t="s">
        <v>3179</v>
      </c>
      <c r="B2883" s="679">
        <v>0.62</v>
      </c>
    </row>
    <row r="2884" spans="1:2" x14ac:dyDescent="0.2">
      <c r="A2884" t="s">
        <v>3180</v>
      </c>
      <c r="B2884" s="679">
        <v>1.62</v>
      </c>
    </row>
    <row r="2885" spans="1:2" x14ac:dyDescent="0.2">
      <c r="A2885" t="s">
        <v>3181</v>
      </c>
      <c r="B2885" s="679">
        <v>1.4</v>
      </c>
    </row>
    <row r="2886" spans="1:2" x14ac:dyDescent="0.2">
      <c r="A2886" t="s">
        <v>3182</v>
      </c>
      <c r="B2886" s="679">
        <v>1.08</v>
      </c>
    </row>
    <row r="2887" spans="1:2" x14ac:dyDescent="0.2">
      <c r="A2887" t="s">
        <v>3183</v>
      </c>
      <c r="B2887" s="679">
        <v>0.93</v>
      </c>
    </row>
    <row r="2888" spans="1:2" x14ac:dyDescent="0.2">
      <c r="A2888" t="s">
        <v>3184</v>
      </c>
      <c r="B2888" s="679">
        <v>24.93</v>
      </c>
    </row>
    <row r="2889" spans="1:2" x14ac:dyDescent="0.2">
      <c r="A2889" t="s">
        <v>3185</v>
      </c>
      <c r="B2889" s="679">
        <v>21.6</v>
      </c>
    </row>
    <row r="2890" spans="1:2" x14ac:dyDescent="0.2">
      <c r="A2890" t="s">
        <v>3186</v>
      </c>
      <c r="B2890" s="679">
        <v>0.27</v>
      </c>
    </row>
    <row r="2891" spans="1:2" x14ac:dyDescent="0.2">
      <c r="A2891" t="s">
        <v>3187</v>
      </c>
      <c r="B2891" s="679">
        <v>0.23</v>
      </c>
    </row>
    <row r="2892" spans="1:2" x14ac:dyDescent="0.2">
      <c r="A2892" t="s">
        <v>3188</v>
      </c>
      <c r="B2892" s="679">
        <v>0.18</v>
      </c>
    </row>
    <row r="2893" spans="1:2" x14ac:dyDescent="0.2">
      <c r="A2893" t="s">
        <v>3189</v>
      </c>
      <c r="B2893" s="679">
        <v>0.15</v>
      </c>
    </row>
    <row r="2894" spans="1:2" x14ac:dyDescent="0.2">
      <c r="A2894" t="s">
        <v>3190</v>
      </c>
      <c r="B2894" s="679">
        <v>27.09</v>
      </c>
    </row>
    <row r="2895" spans="1:2" x14ac:dyDescent="0.2">
      <c r="A2895" t="s">
        <v>3191</v>
      </c>
      <c r="B2895" s="679">
        <v>23.48</v>
      </c>
    </row>
    <row r="2896" spans="1:2" x14ac:dyDescent="0.2">
      <c r="A2896" t="s">
        <v>3192</v>
      </c>
      <c r="B2896" s="679">
        <v>20.77</v>
      </c>
    </row>
    <row r="2897" spans="1:2" x14ac:dyDescent="0.2">
      <c r="A2897" t="s">
        <v>3193</v>
      </c>
      <c r="B2897" s="679">
        <v>18</v>
      </c>
    </row>
    <row r="2898" spans="1:2" x14ac:dyDescent="0.2">
      <c r="A2898" t="s">
        <v>3194</v>
      </c>
      <c r="B2898" s="679">
        <v>1.21</v>
      </c>
    </row>
    <row r="2899" spans="1:2" x14ac:dyDescent="0.2">
      <c r="A2899" t="s">
        <v>3195</v>
      </c>
      <c r="B2899" s="679">
        <v>1.04</v>
      </c>
    </row>
    <row r="2900" spans="1:2" x14ac:dyDescent="0.2">
      <c r="A2900" t="s">
        <v>3196</v>
      </c>
      <c r="B2900" s="679">
        <v>0.9</v>
      </c>
    </row>
    <row r="2901" spans="1:2" x14ac:dyDescent="0.2">
      <c r="A2901" t="s">
        <v>3197</v>
      </c>
      <c r="B2901" s="679">
        <v>0.78</v>
      </c>
    </row>
    <row r="2902" spans="1:2" x14ac:dyDescent="0.2">
      <c r="A2902" t="s">
        <v>3198</v>
      </c>
      <c r="B2902" s="679">
        <v>36.130000000000003</v>
      </c>
    </row>
    <row r="2903" spans="1:2" x14ac:dyDescent="0.2">
      <c r="A2903" t="s">
        <v>3199</v>
      </c>
      <c r="B2903" s="679">
        <v>31.31</v>
      </c>
    </row>
    <row r="2904" spans="1:2" x14ac:dyDescent="0.2">
      <c r="A2904" t="s">
        <v>3200</v>
      </c>
      <c r="B2904" s="679">
        <v>185.34</v>
      </c>
    </row>
    <row r="2905" spans="1:2" x14ac:dyDescent="0.2">
      <c r="A2905" t="s">
        <v>3201</v>
      </c>
      <c r="B2905" s="679">
        <v>176.01</v>
      </c>
    </row>
    <row r="2906" spans="1:2" x14ac:dyDescent="0.2">
      <c r="A2906" t="s">
        <v>3202</v>
      </c>
      <c r="B2906" s="679">
        <v>153.69</v>
      </c>
    </row>
    <row r="2907" spans="1:2" x14ac:dyDescent="0.2">
      <c r="A2907" t="s">
        <v>3203</v>
      </c>
      <c r="B2907" s="679">
        <v>145.59</v>
      </c>
    </row>
    <row r="2908" spans="1:2" x14ac:dyDescent="0.2">
      <c r="A2908" t="s">
        <v>3204</v>
      </c>
      <c r="B2908" s="679">
        <v>108.39</v>
      </c>
    </row>
    <row r="2909" spans="1:2" x14ac:dyDescent="0.2">
      <c r="A2909" t="s">
        <v>3205</v>
      </c>
      <c r="B2909" s="679">
        <v>93.93</v>
      </c>
    </row>
    <row r="2910" spans="1:2" x14ac:dyDescent="0.2">
      <c r="A2910" t="s">
        <v>3206</v>
      </c>
      <c r="B2910" s="679">
        <v>44.32</v>
      </c>
    </row>
    <row r="2911" spans="1:2" x14ac:dyDescent="0.2">
      <c r="A2911" t="s">
        <v>3207</v>
      </c>
      <c r="B2911" s="679">
        <v>38.4</v>
      </c>
    </row>
    <row r="2912" spans="1:2" x14ac:dyDescent="0.2">
      <c r="A2912" t="s">
        <v>3208</v>
      </c>
      <c r="B2912" s="679">
        <v>71.42</v>
      </c>
    </row>
    <row r="2913" spans="1:2" x14ac:dyDescent="0.2">
      <c r="A2913" t="s">
        <v>3209</v>
      </c>
      <c r="B2913" s="679">
        <v>61.89</v>
      </c>
    </row>
    <row r="2914" spans="1:2" x14ac:dyDescent="0.2">
      <c r="A2914" t="s">
        <v>3210</v>
      </c>
      <c r="B2914" s="679">
        <v>180.66</v>
      </c>
    </row>
    <row r="2915" spans="1:2" x14ac:dyDescent="0.2">
      <c r="A2915" t="s">
        <v>3211</v>
      </c>
      <c r="B2915" s="679">
        <v>156.56</v>
      </c>
    </row>
    <row r="2916" spans="1:2" x14ac:dyDescent="0.2">
      <c r="A2916" t="s">
        <v>3212</v>
      </c>
      <c r="B2916" s="679">
        <v>2.7</v>
      </c>
    </row>
    <row r="2917" spans="1:2" x14ac:dyDescent="0.2">
      <c r="A2917" t="s">
        <v>3213</v>
      </c>
      <c r="B2917" s="679">
        <v>2.34</v>
      </c>
    </row>
    <row r="2918" spans="1:2" x14ac:dyDescent="0.2">
      <c r="A2918" t="s">
        <v>3214</v>
      </c>
      <c r="B2918" s="679">
        <v>12.76</v>
      </c>
    </row>
    <row r="2919" spans="1:2" x14ac:dyDescent="0.2">
      <c r="A2919" t="s">
        <v>3215</v>
      </c>
      <c r="B2919" s="679">
        <v>11.06</v>
      </c>
    </row>
    <row r="2920" spans="1:2" x14ac:dyDescent="0.2">
      <c r="A2920" t="s">
        <v>3216</v>
      </c>
      <c r="B2920" s="679">
        <v>6.31</v>
      </c>
    </row>
    <row r="2921" spans="1:2" x14ac:dyDescent="0.2">
      <c r="A2921" t="s">
        <v>3217</v>
      </c>
      <c r="B2921" s="679">
        <v>5.47</v>
      </c>
    </row>
    <row r="2922" spans="1:2" x14ac:dyDescent="0.2">
      <c r="A2922" t="s">
        <v>3218</v>
      </c>
      <c r="B2922" s="679">
        <v>8.41</v>
      </c>
    </row>
    <row r="2923" spans="1:2" x14ac:dyDescent="0.2">
      <c r="A2923" t="s">
        <v>3219</v>
      </c>
      <c r="B2923" s="679">
        <v>7.29</v>
      </c>
    </row>
    <row r="2924" spans="1:2" x14ac:dyDescent="0.2">
      <c r="A2924" t="s">
        <v>3220</v>
      </c>
      <c r="B2924" s="679">
        <v>5.89</v>
      </c>
    </row>
    <row r="2925" spans="1:2" x14ac:dyDescent="0.2">
      <c r="A2925" t="s">
        <v>3221</v>
      </c>
      <c r="B2925" s="679">
        <v>5.0999999999999996</v>
      </c>
    </row>
    <row r="2926" spans="1:2" x14ac:dyDescent="0.2">
      <c r="A2926" t="s">
        <v>3222</v>
      </c>
      <c r="B2926" s="679">
        <v>11.78</v>
      </c>
    </row>
    <row r="2927" spans="1:2" x14ac:dyDescent="0.2">
      <c r="A2927" t="s">
        <v>3223</v>
      </c>
      <c r="B2927" s="679">
        <v>10.210000000000001</v>
      </c>
    </row>
    <row r="2928" spans="1:2" x14ac:dyDescent="0.2">
      <c r="A2928" t="s">
        <v>3224</v>
      </c>
      <c r="B2928" s="679">
        <v>3.53</v>
      </c>
    </row>
    <row r="2929" spans="1:2" x14ac:dyDescent="0.2">
      <c r="A2929" t="s">
        <v>3225</v>
      </c>
      <c r="B2929" s="679">
        <v>3.06</v>
      </c>
    </row>
    <row r="2930" spans="1:2" x14ac:dyDescent="0.2">
      <c r="A2930" t="s">
        <v>3226</v>
      </c>
      <c r="B2930" s="679">
        <v>5.26</v>
      </c>
    </row>
    <row r="2931" spans="1:2" x14ac:dyDescent="0.2">
      <c r="A2931" t="s">
        <v>3227</v>
      </c>
      <c r="B2931" s="679">
        <v>4.5599999999999996</v>
      </c>
    </row>
    <row r="2932" spans="1:2" x14ac:dyDescent="0.2">
      <c r="A2932" t="s">
        <v>3228</v>
      </c>
      <c r="B2932" s="679">
        <v>7.36</v>
      </c>
    </row>
    <row r="2933" spans="1:2" x14ac:dyDescent="0.2">
      <c r="A2933" t="s">
        <v>3229</v>
      </c>
      <c r="B2933" s="679">
        <v>6.38</v>
      </c>
    </row>
    <row r="2934" spans="1:2" x14ac:dyDescent="0.2">
      <c r="A2934" t="s">
        <v>3230</v>
      </c>
      <c r="B2934" s="679">
        <v>6.31</v>
      </c>
    </row>
    <row r="2935" spans="1:2" x14ac:dyDescent="0.2">
      <c r="A2935" t="s">
        <v>3231</v>
      </c>
      <c r="B2935" s="679">
        <v>5.47</v>
      </c>
    </row>
    <row r="2936" spans="1:2" x14ac:dyDescent="0.2">
      <c r="A2936" t="s">
        <v>3232</v>
      </c>
      <c r="B2936" s="679">
        <v>6.31</v>
      </c>
    </row>
    <row r="2937" spans="1:2" x14ac:dyDescent="0.2">
      <c r="A2937" t="s">
        <v>3233</v>
      </c>
      <c r="B2937" s="679">
        <v>5.47</v>
      </c>
    </row>
    <row r="2938" spans="1:2" x14ac:dyDescent="0.2">
      <c r="A2938" t="s">
        <v>3234</v>
      </c>
      <c r="B2938" s="679">
        <v>14.31</v>
      </c>
    </row>
    <row r="2939" spans="1:2" x14ac:dyDescent="0.2">
      <c r="A2939" t="s">
        <v>3235</v>
      </c>
      <c r="B2939" s="679">
        <v>12.4</v>
      </c>
    </row>
    <row r="2940" spans="1:2" x14ac:dyDescent="0.2">
      <c r="A2940" t="s">
        <v>3236</v>
      </c>
      <c r="B2940" s="679">
        <v>12.62</v>
      </c>
    </row>
    <row r="2941" spans="1:2" x14ac:dyDescent="0.2">
      <c r="A2941" t="s">
        <v>3237</v>
      </c>
      <c r="B2941" s="679">
        <v>10.94</v>
      </c>
    </row>
    <row r="2942" spans="1:2" x14ac:dyDescent="0.2">
      <c r="A2942" t="s">
        <v>3238</v>
      </c>
      <c r="B2942" s="679">
        <v>11.78</v>
      </c>
    </row>
    <row r="2943" spans="1:2" x14ac:dyDescent="0.2">
      <c r="A2943" t="s">
        <v>3239</v>
      </c>
      <c r="B2943" s="679">
        <v>10.210000000000001</v>
      </c>
    </row>
    <row r="2944" spans="1:2" x14ac:dyDescent="0.2">
      <c r="A2944" t="s">
        <v>3240</v>
      </c>
      <c r="B2944" s="679">
        <v>8.41</v>
      </c>
    </row>
    <row r="2945" spans="1:2" x14ac:dyDescent="0.2">
      <c r="A2945" t="s">
        <v>3241</v>
      </c>
      <c r="B2945" s="679">
        <v>7.29</v>
      </c>
    </row>
    <row r="2946" spans="1:2" x14ac:dyDescent="0.2">
      <c r="A2946" t="s">
        <v>3242</v>
      </c>
      <c r="B2946" s="679">
        <v>5.89</v>
      </c>
    </row>
    <row r="2947" spans="1:2" x14ac:dyDescent="0.2">
      <c r="A2947" t="s">
        <v>3243</v>
      </c>
      <c r="B2947" s="679">
        <v>5.0999999999999996</v>
      </c>
    </row>
    <row r="2948" spans="1:2" x14ac:dyDescent="0.2">
      <c r="A2948" t="s">
        <v>3244</v>
      </c>
      <c r="B2948" s="679">
        <v>1.98</v>
      </c>
    </row>
    <row r="2949" spans="1:2" x14ac:dyDescent="0.2">
      <c r="A2949" t="s">
        <v>3245</v>
      </c>
      <c r="B2949" s="679">
        <v>1.72</v>
      </c>
    </row>
    <row r="2950" spans="1:2" x14ac:dyDescent="0.2">
      <c r="A2950" t="s">
        <v>3246</v>
      </c>
      <c r="B2950" s="679">
        <v>26.19</v>
      </c>
    </row>
    <row r="2951" spans="1:2" x14ac:dyDescent="0.2">
      <c r="A2951" t="s">
        <v>3247</v>
      </c>
      <c r="B2951" s="679">
        <v>22.7</v>
      </c>
    </row>
    <row r="2952" spans="1:2" x14ac:dyDescent="0.2">
      <c r="A2952" t="s">
        <v>3248</v>
      </c>
      <c r="B2952" s="679">
        <v>72.260000000000005</v>
      </c>
    </row>
    <row r="2953" spans="1:2" x14ac:dyDescent="0.2">
      <c r="A2953" t="s">
        <v>3249</v>
      </c>
      <c r="B2953" s="679">
        <v>62.62</v>
      </c>
    </row>
    <row r="2954" spans="1:2" x14ac:dyDescent="0.2">
      <c r="A2954" t="s">
        <v>3250</v>
      </c>
      <c r="B2954" s="679">
        <v>7.36</v>
      </c>
    </row>
    <row r="2955" spans="1:2" x14ac:dyDescent="0.2">
      <c r="A2955" t="s">
        <v>3251</v>
      </c>
      <c r="B2955" s="679">
        <v>6.38</v>
      </c>
    </row>
    <row r="2956" spans="1:2" x14ac:dyDescent="0.2">
      <c r="A2956" t="s">
        <v>3252</v>
      </c>
      <c r="B2956" s="679">
        <v>7.99</v>
      </c>
    </row>
    <row r="2957" spans="1:2" x14ac:dyDescent="0.2">
      <c r="A2957" t="s">
        <v>3253</v>
      </c>
      <c r="B2957" s="679">
        <v>6.93</v>
      </c>
    </row>
    <row r="2958" spans="1:2" x14ac:dyDescent="0.2">
      <c r="A2958" t="s">
        <v>3254</v>
      </c>
      <c r="B2958" s="679">
        <v>336.05</v>
      </c>
    </row>
    <row r="2959" spans="1:2" x14ac:dyDescent="0.2">
      <c r="A2959" t="s">
        <v>3255</v>
      </c>
      <c r="B2959" s="679">
        <v>292.3</v>
      </c>
    </row>
    <row r="2960" spans="1:2" x14ac:dyDescent="0.2">
      <c r="A2960" t="s">
        <v>3256</v>
      </c>
      <c r="B2960" s="679">
        <v>504.07</v>
      </c>
    </row>
    <row r="2961" spans="1:2" x14ac:dyDescent="0.2">
      <c r="A2961" t="s">
        <v>3257</v>
      </c>
      <c r="B2961" s="679">
        <v>438.44</v>
      </c>
    </row>
    <row r="2962" spans="1:2" x14ac:dyDescent="0.2">
      <c r="A2962" t="s">
        <v>3258</v>
      </c>
      <c r="B2962" s="679">
        <v>732.42</v>
      </c>
    </row>
    <row r="2963" spans="1:2" x14ac:dyDescent="0.2">
      <c r="A2963" t="s">
        <v>3259</v>
      </c>
      <c r="B2963" s="679">
        <v>637.07000000000005</v>
      </c>
    </row>
    <row r="2964" spans="1:2" x14ac:dyDescent="0.2">
      <c r="A2964" t="s">
        <v>3260</v>
      </c>
      <c r="B2964" s="679">
        <v>1008.15</v>
      </c>
    </row>
    <row r="2965" spans="1:2" x14ac:dyDescent="0.2">
      <c r="A2965" t="s">
        <v>3261</v>
      </c>
      <c r="B2965" s="679">
        <v>876.89</v>
      </c>
    </row>
    <row r="2966" spans="1:2" x14ac:dyDescent="0.2">
      <c r="A2966" t="s">
        <v>3262</v>
      </c>
      <c r="B2966" s="679">
        <v>24.96</v>
      </c>
    </row>
    <row r="2967" spans="1:2" x14ac:dyDescent="0.2">
      <c r="A2967" t="s">
        <v>3263</v>
      </c>
      <c r="B2967" s="679">
        <v>21.63</v>
      </c>
    </row>
    <row r="2968" spans="1:2" x14ac:dyDescent="0.2">
      <c r="A2968" t="s">
        <v>3264</v>
      </c>
      <c r="B2968" s="679">
        <v>61.94</v>
      </c>
    </row>
    <row r="2969" spans="1:2" x14ac:dyDescent="0.2">
      <c r="A2969" t="s">
        <v>3265</v>
      </c>
      <c r="B2969" s="679">
        <v>53.66</v>
      </c>
    </row>
    <row r="2970" spans="1:2" x14ac:dyDescent="0.2">
      <c r="A2970" t="s">
        <v>3266</v>
      </c>
      <c r="B2970" s="679">
        <v>309.73</v>
      </c>
    </row>
    <row r="2971" spans="1:2" x14ac:dyDescent="0.2">
      <c r="A2971" t="s">
        <v>3267</v>
      </c>
      <c r="B2971" s="679">
        <v>268.33</v>
      </c>
    </row>
    <row r="2972" spans="1:2" x14ac:dyDescent="0.2">
      <c r="A2972" t="s">
        <v>3268</v>
      </c>
      <c r="B2972" s="679">
        <v>103.24</v>
      </c>
    </row>
    <row r="2973" spans="1:2" x14ac:dyDescent="0.2">
      <c r="A2973" t="s">
        <v>3269</v>
      </c>
      <c r="B2973" s="679">
        <v>89.44</v>
      </c>
    </row>
    <row r="2974" spans="1:2" x14ac:dyDescent="0.2">
      <c r="A2974" t="s">
        <v>3270</v>
      </c>
      <c r="B2974" s="679">
        <v>103.24</v>
      </c>
    </row>
    <row r="2975" spans="1:2" x14ac:dyDescent="0.2">
      <c r="A2975" t="s">
        <v>3271</v>
      </c>
      <c r="B2975" s="679">
        <v>89.44</v>
      </c>
    </row>
    <row r="2976" spans="1:2" x14ac:dyDescent="0.2">
      <c r="A2976" t="s">
        <v>3272</v>
      </c>
      <c r="B2976" s="679">
        <v>206.48</v>
      </c>
    </row>
    <row r="2977" spans="1:2" x14ac:dyDescent="0.2">
      <c r="A2977" t="s">
        <v>3273</v>
      </c>
      <c r="B2977" s="679">
        <v>178.89</v>
      </c>
    </row>
    <row r="2978" spans="1:2" x14ac:dyDescent="0.2">
      <c r="A2978" t="s">
        <v>3274</v>
      </c>
      <c r="B2978" s="679">
        <v>13.48</v>
      </c>
    </row>
    <row r="2979" spans="1:2" x14ac:dyDescent="0.2">
      <c r="A2979" t="s">
        <v>3275</v>
      </c>
      <c r="B2979" s="679">
        <v>12.1</v>
      </c>
    </row>
    <row r="2980" spans="1:2" x14ac:dyDescent="0.2">
      <c r="A2980" t="s">
        <v>3276</v>
      </c>
      <c r="B2980" s="679">
        <v>13.87</v>
      </c>
    </row>
    <row r="2981" spans="1:2" x14ac:dyDescent="0.2">
      <c r="A2981" t="s">
        <v>3277</v>
      </c>
      <c r="B2981" s="679">
        <v>12.44</v>
      </c>
    </row>
    <row r="2982" spans="1:2" x14ac:dyDescent="0.2">
      <c r="A2982" t="s">
        <v>3278</v>
      </c>
      <c r="B2982" s="679">
        <v>14.99</v>
      </c>
    </row>
    <row r="2983" spans="1:2" x14ac:dyDescent="0.2">
      <c r="A2983" t="s">
        <v>3279</v>
      </c>
      <c r="B2983" s="679">
        <v>13.44</v>
      </c>
    </row>
    <row r="2984" spans="1:2" x14ac:dyDescent="0.2">
      <c r="A2984" t="s">
        <v>3280</v>
      </c>
      <c r="B2984" s="679">
        <v>19.309999999999999</v>
      </c>
    </row>
    <row r="2985" spans="1:2" x14ac:dyDescent="0.2">
      <c r="A2985" t="s">
        <v>3281</v>
      </c>
      <c r="B2985" s="679">
        <v>17.36</v>
      </c>
    </row>
    <row r="2986" spans="1:2" x14ac:dyDescent="0.2">
      <c r="A2986" t="s">
        <v>3282</v>
      </c>
      <c r="B2986" s="679">
        <v>42.23</v>
      </c>
    </row>
    <row r="2987" spans="1:2" x14ac:dyDescent="0.2">
      <c r="A2987" t="s">
        <v>3283</v>
      </c>
      <c r="B2987" s="679">
        <v>38.32</v>
      </c>
    </row>
    <row r="2988" spans="1:2" x14ac:dyDescent="0.2">
      <c r="A2988" t="s">
        <v>3284</v>
      </c>
      <c r="B2988" s="679">
        <v>36.130000000000003</v>
      </c>
    </row>
    <row r="2989" spans="1:2" x14ac:dyDescent="0.2">
      <c r="A2989" t="s">
        <v>3285</v>
      </c>
      <c r="B2989" s="679">
        <v>31.31</v>
      </c>
    </row>
    <row r="2990" spans="1:2" x14ac:dyDescent="0.2">
      <c r="A2990" t="s">
        <v>3286</v>
      </c>
      <c r="B2990" s="679">
        <v>81.290000000000006</v>
      </c>
    </row>
    <row r="2991" spans="1:2" x14ac:dyDescent="0.2">
      <c r="A2991" t="s">
        <v>3287</v>
      </c>
      <c r="B2991" s="679">
        <v>70.45</v>
      </c>
    </row>
    <row r="2992" spans="1:2" x14ac:dyDescent="0.2">
      <c r="A2992" t="s">
        <v>3288</v>
      </c>
      <c r="B2992" s="679">
        <v>2.61</v>
      </c>
    </row>
    <row r="2993" spans="1:2" x14ac:dyDescent="0.2">
      <c r="A2993" t="s">
        <v>3289</v>
      </c>
      <c r="B2993" s="679">
        <v>2.56</v>
      </c>
    </row>
    <row r="2994" spans="1:2" x14ac:dyDescent="0.2">
      <c r="A2994" t="s">
        <v>3290</v>
      </c>
      <c r="B2994" s="679">
        <v>12.48</v>
      </c>
    </row>
    <row r="2995" spans="1:2" x14ac:dyDescent="0.2">
      <c r="A2995" t="s">
        <v>3291</v>
      </c>
      <c r="B2995" s="679">
        <v>10.81</v>
      </c>
    </row>
    <row r="2996" spans="1:2" x14ac:dyDescent="0.2">
      <c r="A2996" t="s">
        <v>3292</v>
      </c>
      <c r="B2996" s="679">
        <v>24.96</v>
      </c>
    </row>
    <row r="2997" spans="1:2" x14ac:dyDescent="0.2">
      <c r="A2997" t="s">
        <v>3293</v>
      </c>
      <c r="B2997" s="679">
        <v>21.63</v>
      </c>
    </row>
    <row r="2998" spans="1:2" x14ac:dyDescent="0.2">
      <c r="A2998" t="s">
        <v>3294</v>
      </c>
      <c r="B2998" s="679">
        <v>49.93</v>
      </c>
    </row>
    <row r="2999" spans="1:2" x14ac:dyDescent="0.2">
      <c r="A2999" t="s">
        <v>3295</v>
      </c>
      <c r="B2999" s="679">
        <v>43.26</v>
      </c>
    </row>
    <row r="3000" spans="1:2" x14ac:dyDescent="0.2">
      <c r="A3000" t="s">
        <v>3296</v>
      </c>
      <c r="B3000" s="679">
        <v>112.35</v>
      </c>
    </row>
    <row r="3001" spans="1:2" x14ac:dyDescent="0.2">
      <c r="A3001" t="s">
        <v>3297</v>
      </c>
      <c r="B3001" s="679">
        <v>97.33</v>
      </c>
    </row>
    <row r="3002" spans="1:2" x14ac:dyDescent="0.2">
      <c r="A3002" t="s">
        <v>3298</v>
      </c>
      <c r="B3002" s="679">
        <v>8.73</v>
      </c>
    </row>
    <row r="3003" spans="1:2" x14ac:dyDescent="0.2">
      <c r="A3003" t="s">
        <v>3299</v>
      </c>
      <c r="B3003" s="679">
        <v>7.57</v>
      </c>
    </row>
    <row r="3004" spans="1:2" x14ac:dyDescent="0.2">
      <c r="A3004" t="s">
        <v>3300</v>
      </c>
      <c r="B3004" s="679">
        <v>14.98</v>
      </c>
    </row>
    <row r="3005" spans="1:2" x14ac:dyDescent="0.2">
      <c r="A3005" t="s">
        <v>3301</v>
      </c>
      <c r="B3005" s="679">
        <v>12.97</v>
      </c>
    </row>
    <row r="3006" spans="1:2" x14ac:dyDescent="0.2">
      <c r="A3006" t="s">
        <v>3302</v>
      </c>
      <c r="B3006" s="679">
        <v>24.38</v>
      </c>
    </row>
    <row r="3007" spans="1:2" x14ac:dyDescent="0.2">
      <c r="A3007" t="s">
        <v>3303</v>
      </c>
      <c r="B3007" s="679">
        <v>21.13</v>
      </c>
    </row>
    <row r="3008" spans="1:2" x14ac:dyDescent="0.2">
      <c r="A3008" t="s">
        <v>3304</v>
      </c>
      <c r="B3008" s="679">
        <v>27.09</v>
      </c>
    </row>
    <row r="3009" spans="1:2" x14ac:dyDescent="0.2">
      <c r="A3009" t="s">
        <v>3305</v>
      </c>
      <c r="B3009" s="679">
        <v>23.48</v>
      </c>
    </row>
    <row r="3010" spans="1:2" x14ac:dyDescent="0.2">
      <c r="A3010" t="s">
        <v>3306</v>
      </c>
      <c r="B3010" s="679">
        <v>7.93</v>
      </c>
    </row>
    <row r="3011" spans="1:2" x14ac:dyDescent="0.2">
      <c r="A3011" t="s">
        <v>3307</v>
      </c>
      <c r="B3011" s="679">
        <v>7.02</v>
      </c>
    </row>
    <row r="3012" spans="1:2" x14ac:dyDescent="0.2">
      <c r="A3012" t="s">
        <v>3308</v>
      </c>
      <c r="B3012" s="679">
        <v>2.56</v>
      </c>
    </row>
    <row r="3013" spans="1:2" x14ac:dyDescent="0.2">
      <c r="A3013" t="s">
        <v>3309</v>
      </c>
      <c r="B3013" s="679">
        <v>2.2200000000000002</v>
      </c>
    </row>
    <row r="3014" spans="1:2" x14ac:dyDescent="0.2">
      <c r="A3014" t="s">
        <v>3310</v>
      </c>
      <c r="B3014" s="679">
        <v>60.6</v>
      </c>
    </row>
    <row r="3015" spans="1:2" x14ac:dyDescent="0.2">
      <c r="A3015" t="s">
        <v>3311</v>
      </c>
      <c r="B3015" s="679">
        <v>52.5</v>
      </c>
    </row>
    <row r="3016" spans="1:2" x14ac:dyDescent="0.2">
      <c r="A3016" t="s">
        <v>3312</v>
      </c>
      <c r="B3016" s="679">
        <v>62.11</v>
      </c>
    </row>
    <row r="3017" spans="1:2" x14ac:dyDescent="0.2">
      <c r="A3017" t="s">
        <v>3313</v>
      </c>
      <c r="B3017" s="679">
        <v>53.81</v>
      </c>
    </row>
    <row r="3018" spans="1:2" x14ac:dyDescent="0.2">
      <c r="A3018" t="s">
        <v>3314</v>
      </c>
      <c r="B3018" s="679">
        <v>71.2</v>
      </c>
    </row>
    <row r="3019" spans="1:2" x14ac:dyDescent="0.2">
      <c r="A3019" t="s">
        <v>3315</v>
      </c>
      <c r="B3019" s="679">
        <v>61.68</v>
      </c>
    </row>
    <row r="3020" spans="1:2" x14ac:dyDescent="0.2">
      <c r="A3020" t="s">
        <v>3316</v>
      </c>
      <c r="B3020" s="679">
        <v>74.23</v>
      </c>
    </row>
    <row r="3021" spans="1:2" x14ac:dyDescent="0.2">
      <c r="A3021" t="s">
        <v>3317</v>
      </c>
      <c r="B3021" s="679">
        <v>64.31</v>
      </c>
    </row>
    <row r="3022" spans="1:2" x14ac:dyDescent="0.2">
      <c r="A3022" t="s">
        <v>3318</v>
      </c>
      <c r="B3022" s="679">
        <v>92.41</v>
      </c>
    </row>
    <row r="3023" spans="1:2" x14ac:dyDescent="0.2">
      <c r="A3023" t="s">
        <v>3319</v>
      </c>
      <c r="B3023" s="679">
        <v>80.06</v>
      </c>
    </row>
    <row r="3024" spans="1:2" x14ac:dyDescent="0.2">
      <c r="A3024" t="s">
        <v>3320</v>
      </c>
      <c r="B3024" s="679">
        <v>38.340000000000003</v>
      </c>
    </row>
    <row r="3025" spans="1:2" x14ac:dyDescent="0.2">
      <c r="A3025" t="s">
        <v>3321</v>
      </c>
      <c r="B3025" s="679">
        <v>34.799999999999997</v>
      </c>
    </row>
    <row r="3026" spans="1:2" x14ac:dyDescent="0.2">
      <c r="A3026" t="s">
        <v>3322</v>
      </c>
      <c r="B3026" s="679">
        <v>40.729999999999997</v>
      </c>
    </row>
    <row r="3027" spans="1:2" x14ac:dyDescent="0.2">
      <c r="A3027" t="s">
        <v>3323</v>
      </c>
      <c r="B3027" s="679">
        <v>37.18</v>
      </c>
    </row>
    <row r="3028" spans="1:2" x14ac:dyDescent="0.2">
      <c r="A3028" t="s">
        <v>3324</v>
      </c>
      <c r="B3028" s="679">
        <v>37.72</v>
      </c>
    </row>
    <row r="3029" spans="1:2" x14ac:dyDescent="0.2">
      <c r="A3029" t="s">
        <v>3325</v>
      </c>
      <c r="B3029" s="679">
        <v>34.17</v>
      </c>
    </row>
    <row r="3030" spans="1:2" x14ac:dyDescent="0.2">
      <c r="A3030" t="s">
        <v>3326</v>
      </c>
      <c r="B3030" s="679">
        <v>40.729999999999997</v>
      </c>
    </row>
    <row r="3031" spans="1:2" x14ac:dyDescent="0.2">
      <c r="A3031" t="s">
        <v>3327</v>
      </c>
      <c r="B3031" s="679">
        <v>37.18</v>
      </c>
    </row>
    <row r="3032" spans="1:2" x14ac:dyDescent="0.2">
      <c r="A3032" t="s">
        <v>3328</v>
      </c>
      <c r="B3032" s="679">
        <v>13.65</v>
      </c>
    </row>
    <row r="3033" spans="1:2" x14ac:dyDescent="0.2">
      <c r="A3033" t="s">
        <v>3329</v>
      </c>
      <c r="B3033" s="679">
        <v>12.75</v>
      </c>
    </row>
    <row r="3034" spans="1:2" x14ac:dyDescent="0.2">
      <c r="A3034" t="s">
        <v>3330</v>
      </c>
      <c r="B3034" s="679">
        <v>22.55</v>
      </c>
    </row>
    <row r="3035" spans="1:2" x14ac:dyDescent="0.2">
      <c r="A3035" t="s">
        <v>3331</v>
      </c>
      <c r="B3035" s="679">
        <v>19.53</v>
      </c>
    </row>
    <row r="3036" spans="1:2" x14ac:dyDescent="0.2">
      <c r="A3036" t="s">
        <v>3332</v>
      </c>
      <c r="B3036" s="679">
        <v>0.96</v>
      </c>
    </row>
    <row r="3037" spans="1:2" x14ac:dyDescent="0.2">
      <c r="A3037" t="s">
        <v>3333</v>
      </c>
      <c r="B3037" s="679">
        <v>0.84</v>
      </c>
    </row>
    <row r="3038" spans="1:2" x14ac:dyDescent="0.2">
      <c r="A3038" t="s">
        <v>3334</v>
      </c>
      <c r="B3038" s="679">
        <v>13.48</v>
      </c>
    </row>
    <row r="3039" spans="1:2" x14ac:dyDescent="0.2">
      <c r="A3039" t="s">
        <v>3335</v>
      </c>
      <c r="B3039" s="679">
        <v>11.68</v>
      </c>
    </row>
    <row r="3040" spans="1:2" x14ac:dyDescent="0.2">
      <c r="A3040" t="s">
        <v>3336</v>
      </c>
      <c r="B3040" s="679">
        <v>21.58</v>
      </c>
    </row>
    <row r="3041" spans="1:2" x14ac:dyDescent="0.2">
      <c r="A3041" t="s">
        <v>3337</v>
      </c>
      <c r="B3041" s="679">
        <v>18.7</v>
      </c>
    </row>
    <row r="3042" spans="1:2" x14ac:dyDescent="0.2">
      <c r="A3042" t="s">
        <v>3338</v>
      </c>
      <c r="B3042" s="679">
        <v>26.99</v>
      </c>
    </row>
    <row r="3043" spans="1:2" x14ac:dyDescent="0.2">
      <c r="A3043" t="s">
        <v>3339</v>
      </c>
      <c r="B3043" s="679">
        <v>23.39</v>
      </c>
    </row>
    <row r="3044" spans="1:2" x14ac:dyDescent="0.2">
      <c r="A3044" t="s">
        <v>3340</v>
      </c>
      <c r="B3044" s="679">
        <v>186.04</v>
      </c>
    </row>
    <row r="3045" spans="1:2" x14ac:dyDescent="0.2">
      <c r="A3045" t="s">
        <v>286</v>
      </c>
      <c r="B3045" s="679">
        <v>172.67</v>
      </c>
    </row>
    <row r="3046" spans="1:2" x14ac:dyDescent="0.2">
      <c r="A3046" t="s">
        <v>3341</v>
      </c>
      <c r="B3046" s="679">
        <v>316.27</v>
      </c>
    </row>
    <row r="3047" spans="1:2" x14ac:dyDescent="0.2">
      <c r="A3047" t="s">
        <v>3342</v>
      </c>
      <c r="B3047" s="679">
        <v>293.54000000000002</v>
      </c>
    </row>
    <row r="3048" spans="1:2" x14ac:dyDescent="0.2">
      <c r="A3048" t="s">
        <v>3343</v>
      </c>
      <c r="B3048" s="679">
        <v>429.02</v>
      </c>
    </row>
    <row r="3049" spans="1:2" x14ac:dyDescent="0.2">
      <c r="A3049" t="s">
        <v>3344</v>
      </c>
      <c r="B3049" s="679">
        <v>398.56</v>
      </c>
    </row>
    <row r="3050" spans="1:2" x14ac:dyDescent="0.2">
      <c r="A3050" t="s">
        <v>3345</v>
      </c>
      <c r="B3050" s="679">
        <v>729.34</v>
      </c>
    </row>
    <row r="3051" spans="1:2" x14ac:dyDescent="0.2">
      <c r="A3051" t="s">
        <v>3346</v>
      </c>
      <c r="B3051" s="679">
        <v>677.55</v>
      </c>
    </row>
    <row r="3052" spans="1:2" x14ac:dyDescent="0.2">
      <c r="A3052" t="s">
        <v>3347</v>
      </c>
      <c r="B3052" s="679">
        <v>27.33</v>
      </c>
    </row>
    <row r="3053" spans="1:2" x14ac:dyDescent="0.2">
      <c r="A3053" t="s">
        <v>3348</v>
      </c>
      <c r="B3053" s="679">
        <v>25.43</v>
      </c>
    </row>
    <row r="3054" spans="1:2" x14ac:dyDescent="0.2">
      <c r="A3054" t="s">
        <v>3349</v>
      </c>
      <c r="B3054" s="679">
        <v>40.4</v>
      </c>
    </row>
    <row r="3055" spans="1:2" x14ac:dyDescent="0.2">
      <c r="A3055" t="s">
        <v>3350</v>
      </c>
      <c r="B3055" s="679">
        <v>37.54</v>
      </c>
    </row>
    <row r="3056" spans="1:2" x14ac:dyDescent="0.2">
      <c r="A3056" t="s">
        <v>3351</v>
      </c>
      <c r="B3056" s="679">
        <v>32.119999999999997</v>
      </c>
    </row>
    <row r="3057" spans="1:2" x14ac:dyDescent="0.2">
      <c r="A3057" t="s">
        <v>3352</v>
      </c>
      <c r="B3057" s="679">
        <v>29.88</v>
      </c>
    </row>
    <row r="3058" spans="1:2" x14ac:dyDescent="0.2">
      <c r="A3058" t="s">
        <v>3353</v>
      </c>
      <c r="B3058" s="679">
        <v>47.47</v>
      </c>
    </row>
    <row r="3059" spans="1:2" x14ac:dyDescent="0.2">
      <c r="A3059" t="s">
        <v>227</v>
      </c>
      <c r="B3059" s="679">
        <v>44.12</v>
      </c>
    </row>
    <row r="3060" spans="1:2" x14ac:dyDescent="0.2">
      <c r="A3060" t="s">
        <v>279</v>
      </c>
      <c r="B3060" s="679">
        <v>28.99</v>
      </c>
    </row>
    <row r="3061" spans="1:2" x14ac:dyDescent="0.2">
      <c r="A3061" t="s">
        <v>3354</v>
      </c>
      <c r="B3061" s="679">
        <v>26.91</v>
      </c>
    </row>
    <row r="3062" spans="1:2" x14ac:dyDescent="0.2">
      <c r="A3062" t="s">
        <v>3355</v>
      </c>
      <c r="B3062" s="679">
        <v>36.28</v>
      </c>
    </row>
    <row r="3063" spans="1:2" x14ac:dyDescent="0.2">
      <c r="A3063" t="s">
        <v>3356</v>
      </c>
      <c r="B3063" s="679">
        <v>33.67</v>
      </c>
    </row>
    <row r="3064" spans="1:2" x14ac:dyDescent="0.2">
      <c r="A3064" t="s">
        <v>3357</v>
      </c>
      <c r="B3064" s="679">
        <v>50.74</v>
      </c>
    </row>
    <row r="3065" spans="1:2" x14ac:dyDescent="0.2">
      <c r="A3065" t="s">
        <v>3358</v>
      </c>
      <c r="B3065" s="679">
        <v>47.09</v>
      </c>
    </row>
    <row r="3066" spans="1:2" x14ac:dyDescent="0.2">
      <c r="A3066" t="s">
        <v>3359</v>
      </c>
      <c r="B3066" s="679">
        <v>63.49</v>
      </c>
    </row>
    <row r="3067" spans="1:2" x14ac:dyDescent="0.2">
      <c r="A3067" t="s">
        <v>3360</v>
      </c>
      <c r="B3067" s="679">
        <v>58.93</v>
      </c>
    </row>
    <row r="3068" spans="1:2" x14ac:dyDescent="0.2">
      <c r="A3068" t="s">
        <v>3361</v>
      </c>
      <c r="B3068" s="679">
        <v>974.22</v>
      </c>
    </row>
    <row r="3069" spans="1:2" x14ac:dyDescent="0.2">
      <c r="A3069" t="s">
        <v>3362</v>
      </c>
      <c r="B3069" s="679">
        <v>903.12</v>
      </c>
    </row>
    <row r="3070" spans="1:2" x14ac:dyDescent="0.2">
      <c r="A3070" t="s">
        <v>3363</v>
      </c>
      <c r="B3070" s="679">
        <v>13.72</v>
      </c>
    </row>
    <row r="3071" spans="1:2" x14ac:dyDescent="0.2">
      <c r="A3071" t="s">
        <v>3364</v>
      </c>
      <c r="B3071" s="679">
        <v>12.77</v>
      </c>
    </row>
    <row r="3072" spans="1:2" x14ac:dyDescent="0.2">
      <c r="A3072" t="s">
        <v>3365</v>
      </c>
      <c r="B3072" s="679">
        <v>140.34</v>
      </c>
    </row>
    <row r="3073" spans="1:2" x14ac:dyDescent="0.2">
      <c r="A3073" t="s">
        <v>3366</v>
      </c>
      <c r="B3073" s="679">
        <v>130.26</v>
      </c>
    </row>
    <row r="3074" spans="1:2" x14ac:dyDescent="0.2">
      <c r="A3074" t="s">
        <v>3367</v>
      </c>
      <c r="B3074" s="679">
        <v>124.03</v>
      </c>
    </row>
    <row r="3075" spans="1:2" x14ac:dyDescent="0.2">
      <c r="A3075" t="s">
        <v>3368</v>
      </c>
      <c r="B3075" s="679">
        <v>115.11</v>
      </c>
    </row>
    <row r="3076" spans="1:2" x14ac:dyDescent="0.2">
      <c r="A3076" t="s">
        <v>3369</v>
      </c>
      <c r="B3076" s="679">
        <v>14.49</v>
      </c>
    </row>
    <row r="3077" spans="1:2" x14ac:dyDescent="0.2">
      <c r="A3077" t="s">
        <v>3370</v>
      </c>
      <c r="B3077" s="679">
        <v>13.48</v>
      </c>
    </row>
    <row r="3078" spans="1:2" x14ac:dyDescent="0.2">
      <c r="A3078" t="s">
        <v>3371</v>
      </c>
      <c r="B3078" s="679">
        <v>17.39</v>
      </c>
    </row>
    <row r="3079" spans="1:2" x14ac:dyDescent="0.2">
      <c r="A3079" t="s">
        <v>3372</v>
      </c>
      <c r="B3079" s="679">
        <v>16.18</v>
      </c>
    </row>
    <row r="3080" spans="1:2" x14ac:dyDescent="0.2">
      <c r="A3080" t="s">
        <v>3373</v>
      </c>
      <c r="B3080" s="679">
        <v>48.79</v>
      </c>
    </row>
    <row r="3081" spans="1:2" x14ac:dyDescent="0.2">
      <c r="A3081" t="s">
        <v>3374</v>
      </c>
      <c r="B3081" s="679">
        <v>47.95</v>
      </c>
    </row>
    <row r="3082" spans="1:2" x14ac:dyDescent="0.2">
      <c r="A3082" t="s">
        <v>3375</v>
      </c>
      <c r="B3082" s="679">
        <v>39.340000000000003</v>
      </c>
    </row>
    <row r="3083" spans="1:2" x14ac:dyDescent="0.2">
      <c r="A3083" t="s">
        <v>3376</v>
      </c>
      <c r="B3083" s="679">
        <v>35.729999999999997</v>
      </c>
    </row>
    <row r="3084" spans="1:2" x14ac:dyDescent="0.2">
      <c r="A3084" t="s">
        <v>3377</v>
      </c>
      <c r="B3084" s="679">
        <v>18.36</v>
      </c>
    </row>
    <row r="3085" spans="1:2" x14ac:dyDescent="0.2">
      <c r="A3085" t="s">
        <v>3378</v>
      </c>
      <c r="B3085" s="679">
        <v>17.059999999999999</v>
      </c>
    </row>
    <row r="3086" spans="1:2" x14ac:dyDescent="0.2">
      <c r="A3086" t="s">
        <v>3379</v>
      </c>
      <c r="B3086" s="679">
        <v>62.77</v>
      </c>
    </row>
    <row r="3087" spans="1:2" x14ac:dyDescent="0.2">
      <c r="A3087" t="s">
        <v>3380</v>
      </c>
      <c r="B3087" s="679">
        <v>56.51</v>
      </c>
    </row>
    <row r="3088" spans="1:2" x14ac:dyDescent="0.2">
      <c r="A3088" t="s">
        <v>3381</v>
      </c>
      <c r="B3088" s="679">
        <v>71.83</v>
      </c>
    </row>
    <row r="3089" spans="1:2" x14ac:dyDescent="0.2">
      <c r="A3089" t="s">
        <v>3382</v>
      </c>
      <c r="B3089" s="679">
        <v>66.42</v>
      </c>
    </row>
    <row r="3090" spans="1:2" x14ac:dyDescent="0.2">
      <c r="A3090" t="s">
        <v>3383</v>
      </c>
      <c r="B3090" s="679">
        <v>444.4</v>
      </c>
    </row>
    <row r="3091" spans="1:2" x14ac:dyDescent="0.2">
      <c r="A3091" t="s">
        <v>3384</v>
      </c>
      <c r="B3091" s="679">
        <v>413.56</v>
      </c>
    </row>
    <row r="3092" spans="1:2" x14ac:dyDescent="0.2">
      <c r="A3092" t="s">
        <v>3385</v>
      </c>
      <c r="B3092" s="679">
        <v>59.68</v>
      </c>
    </row>
    <row r="3093" spans="1:2" x14ac:dyDescent="0.2">
      <c r="A3093" t="s">
        <v>3386</v>
      </c>
      <c r="B3093" s="679">
        <v>57.12</v>
      </c>
    </row>
    <row r="3094" spans="1:2" x14ac:dyDescent="0.2">
      <c r="A3094" t="s">
        <v>3387</v>
      </c>
      <c r="B3094" s="679">
        <v>55.78</v>
      </c>
    </row>
    <row r="3095" spans="1:2" x14ac:dyDescent="0.2">
      <c r="A3095" t="s">
        <v>3388</v>
      </c>
      <c r="B3095" s="679">
        <v>54.26</v>
      </c>
    </row>
    <row r="3096" spans="1:2" x14ac:dyDescent="0.2">
      <c r="A3096" t="s">
        <v>3389</v>
      </c>
      <c r="B3096" s="679">
        <v>2.4300000000000002</v>
      </c>
    </row>
    <row r="3097" spans="1:2" x14ac:dyDescent="0.2">
      <c r="A3097" t="s">
        <v>3390</v>
      </c>
      <c r="B3097" s="679">
        <v>2.16</v>
      </c>
    </row>
    <row r="3098" spans="1:2" x14ac:dyDescent="0.2">
      <c r="A3098" t="s">
        <v>3391</v>
      </c>
      <c r="B3098" s="679">
        <v>697.02</v>
      </c>
    </row>
    <row r="3099" spans="1:2" x14ac:dyDescent="0.2">
      <c r="A3099" t="s">
        <v>3392</v>
      </c>
      <c r="B3099" s="679">
        <v>678.71</v>
      </c>
    </row>
    <row r="3100" spans="1:2" x14ac:dyDescent="0.2">
      <c r="A3100" t="s">
        <v>3393</v>
      </c>
      <c r="B3100" s="679">
        <v>656.47</v>
      </c>
    </row>
    <row r="3101" spans="1:2" x14ac:dyDescent="0.2">
      <c r="A3101" t="s">
        <v>3394</v>
      </c>
      <c r="B3101" s="679">
        <v>629.70000000000005</v>
      </c>
    </row>
    <row r="3102" spans="1:2" x14ac:dyDescent="0.2">
      <c r="A3102" t="s">
        <v>3395</v>
      </c>
      <c r="B3102" s="679">
        <v>67.53</v>
      </c>
    </row>
    <row r="3103" spans="1:2" x14ac:dyDescent="0.2">
      <c r="A3103" t="s">
        <v>3396</v>
      </c>
      <c r="B3103" s="679">
        <v>63.67</v>
      </c>
    </row>
    <row r="3104" spans="1:2" x14ac:dyDescent="0.2">
      <c r="A3104" t="s">
        <v>3397</v>
      </c>
      <c r="B3104" s="679">
        <v>73.319999999999993</v>
      </c>
    </row>
    <row r="3105" spans="1:2" x14ac:dyDescent="0.2">
      <c r="A3105" t="s">
        <v>3398</v>
      </c>
      <c r="B3105" s="679">
        <v>68.760000000000005</v>
      </c>
    </row>
    <row r="3106" spans="1:2" x14ac:dyDescent="0.2">
      <c r="A3106" t="s">
        <v>3399</v>
      </c>
      <c r="B3106" s="679">
        <v>74.44</v>
      </c>
    </row>
    <row r="3107" spans="1:2" x14ac:dyDescent="0.2">
      <c r="A3107" t="s">
        <v>3400</v>
      </c>
      <c r="B3107" s="679">
        <v>69.81</v>
      </c>
    </row>
    <row r="3108" spans="1:2" x14ac:dyDescent="0.2">
      <c r="A3108" t="s">
        <v>3401</v>
      </c>
      <c r="B3108" s="679">
        <v>79.83</v>
      </c>
    </row>
    <row r="3109" spans="1:2" x14ac:dyDescent="0.2">
      <c r="A3109" t="s">
        <v>3402</v>
      </c>
      <c r="B3109" s="679">
        <v>74.48</v>
      </c>
    </row>
    <row r="3110" spans="1:2" x14ac:dyDescent="0.2">
      <c r="A3110" t="s">
        <v>3403</v>
      </c>
      <c r="B3110" s="679">
        <v>83.36</v>
      </c>
    </row>
    <row r="3111" spans="1:2" x14ac:dyDescent="0.2">
      <c r="A3111" t="s">
        <v>3404</v>
      </c>
      <c r="B3111" s="679">
        <v>77.64</v>
      </c>
    </row>
    <row r="3112" spans="1:2" x14ac:dyDescent="0.2">
      <c r="A3112" t="s">
        <v>3405</v>
      </c>
      <c r="B3112" s="679">
        <v>85.67</v>
      </c>
    </row>
    <row r="3113" spans="1:2" x14ac:dyDescent="0.2">
      <c r="A3113" t="s">
        <v>3406</v>
      </c>
      <c r="B3113" s="679">
        <v>79.83</v>
      </c>
    </row>
    <row r="3114" spans="1:2" x14ac:dyDescent="0.2">
      <c r="A3114" t="s">
        <v>3407</v>
      </c>
      <c r="B3114" s="679">
        <v>91.84</v>
      </c>
    </row>
    <row r="3115" spans="1:2" x14ac:dyDescent="0.2">
      <c r="A3115" t="s">
        <v>3408</v>
      </c>
      <c r="B3115" s="679">
        <v>85.22</v>
      </c>
    </row>
    <row r="3116" spans="1:2" x14ac:dyDescent="0.2">
      <c r="A3116" t="s">
        <v>3409</v>
      </c>
      <c r="B3116" s="679">
        <v>98.8</v>
      </c>
    </row>
    <row r="3117" spans="1:2" x14ac:dyDescent="0.2">
      <c r="A3117" t="s">
        <v>3410</v>
      </c>
      <c r="B3117" s="679">
        <v>91.62</v>
      </c>
    </row>
    <row r="3118" spans="1:2" x14ac:dyDescent="0.2">
      <c r="A3118" t="s">
        <v>3411</v>
      </c>
      <c r="B3118" s="679">
        <v>111.54</v>
      </c>
    </row>
    <row r="3119" spans="1:2" x14ac:dyDescent="0.2">
      <c r="A3119" t="s">
        <v>3412</v>
      </c>
      <c r="B3119" s="679">
        <v>103.25</v>
      </c>
    </row>
    <row r="3120" spans="1:2" x14ac:dyDescent="0.2">
      <c r="A3120" t="s">
        <v>3413</v>
      </c>
      <c r="B3120" s="679">
        <v>121.25</v>
      </c>
    </row>
    <row r="3121" spans="1:2" x14ac:dyDescent="0.2">
      <c r="A3121" t="s">
        <v>3414</v>
      </c>
      <c r="B3121" s="679">
        <v>112.22</v>
      </c>
    </row>
    <row r="3122" spans="1:2" x14ac:dyDescent="0.2">
      <c r="A3122" t="s">
        <v>3415</v>
      </c>
      <c r="B3122" s="679">
        <v>132.93</v>
      </c>
    </row>
    <row r="3123" spans="1:2" x14ac:dyDescent="0.2">
      <c r="A3123" t="s">
        <v>3416</v>
      </c>
      <c r="B3123" s="679">
        <v>122.77</v>
      </c>
    </row>
    <row r="3124" spans="1:2" x14ac:dyDescent="0.2">
      <c r="A3124" t="s">
        <v>3417</v>
      </c>
      <c r="B3124" s="679">
        <v>188.54</v>
      </c>
    </row>
    <row r="3125" spans="1:2" x14ac:dyDescent="0.2">
      <c r="A3125" t="s">
        <v>3418</v>
      </c>
      <c r="B3125" s="679">
        <v>176.78</v>
      </c>
    </row>
    <row r="3126" spans="1:2" x14ac:dyDescent="0.2">
      <c r="A3126" t="s">
        <v>3419</v>
      </c>
      <c r="B3126" s="679">
        <v>274.43</v>
      </c>
    </row>
    <row r="3127" spans="1:2" x14ac:dyDescent="0.2">
      <c r="A3127" t="s">
        <v>3420</v>
      </c>
      <c r="B3127" s="679">
        <v>258.5</v>
      </c>
    </row>
    <row r="3128" spans="1:2" x14ac:dyDescent="0.2">
      <c r="A3128" t="s">
        <v>3421</v>
      </c>
      <c r="B3128" s="679">
        <v>292.97000000000003</v>
      </c>
    </row>
    <row r="3129" spans="1:2" x14ac:dyDescent="0.2">
      <c r="A3129" t="s">
        <v>256</v>
      </c>
      <c r="B3129" s="679">
        <v>270.22000000000003</v>
      </c>
    </row>
    <row r="3130" spans="1:2" x14ac:dyDescent="0.2">
      <c r="A3130" t="s">
        <v>3422</v>
      </c>
      <c r="B3130" s="679">
        <v>302.3</v>
      </c>
    </row>
    <row r="3131" spans="1:2" x14ac:dyDescent="0.2">
      <c r="A3131" t="s">
        <v>3423</v>
      </c>
      <c r="B3131" s="679">
        <v>279.55</v>
      </c>
    </row>
    <row r="3132" spans="1:2" x14ac:dyDescent="0.2">
      <c r="A3132" t="s">
        <v>3424</v>
      </c>
      <c r="B3132" s="679">
        <v>434.8</v>
      </c>
    </row>
    <row r="3133" spans="1:2" x14ac:dyDescent="0.2">
      <c r="A3133" t="s">
        <v>3425</v>
      </c>
      <c r="B3133" s="679">
        <v>398.36</v>
      </c>
    </row>
    <row r="3134" spans="1:2" x14ac:dyDescent="0.2">
      <c r="A3134" t="s">
        <v>3426</v>
      </c>
      <c r="B3134" s="679">
        <v>686.72</v>
      </c>
    </row>
    <row r="3135" spans="1:2" x14ac:dyDescent="0.2">
      <c r="A3135" t="s">
        <v>3427</v>
      </c>
      <c r="B3135" s="679">
        <v>658.36</v>
      </c>
    </row>
    <row r="3136" spans="1:2" x14ac:dyDescent="0.2">
      <c r="A3136" t="s">
        <v>3428</v>
      </c>
      <c r="B3136" s="679">
        <v>712.22</v>
      </c>
    </row>
    <row r="3137" spans="1:2" x14ac:dyDescent="0.2">
      <c r="A3137" t="s">
        <v>3429</v>
      </c>
      <c r="B3137" s="679">
        <v>681.71</v>
      </c>
    </row>
    <row r="3138" spans="1:2" x14ac:dyDescent="0.2">
      <c r="A3138" t="s">
        <v>3430</v>
      </c>
      <c r="B3138" s="679">
        <v>81.290000000000006</v>
      </c>
    </row>
    <row r="3139" spans="1:2" x14ac:dyDescent="0.2">
      <c r="A3139" t="s">
        <v>3431</v>
      </c>
      <c r="B3139" s="679">
        <v>70.45</v>
      </c>
    </row>
    <row r="3140" spans="1:2" x14ac:dyDescent="0.2">
      <c r="A3140" t="s">
        <v>3432</v>
      </c>
      <c r="B3140" s="679">
        <v>169.36</v>
      </c>
    </row>
    <row r="3141" spans="1:2" x14ac:dyDescent="0.2">
      <c r="A3141" t="s">
        <v>3433</v>
      </c>
      <c r="B3141" s="679">
        <v>154.47999999999999</v>
      </c>
    </row>
    <row r="3142" spans="1:2" x14ac:dyDescent="0.2">
      <c r="A3142" t="s">
        <v>3434</v>
      </c>
      <c r="B3142" s="679">
        <v>88.06</v>
      </c>
    </row>
    <row r="3143" spans="1:2" x14ac:dyDescent="0.2">
      <c r="A3143" t="s">
        <v>3435</v>
      </c>
      <c r="B3143" s="679">
        <v>84.03</v>
      </c>
    </row>
    <row r="3144" spans="1:2" x14ac:dyDescent="0.2">
      <c r="A3144" t="s">
        <v>3436</v>
      </c>
      <c r="B3144" s="679">
        <v>128.44</v>
      </c>
    </row>
    <row r="3145" spans="1:2" x14ac:dyDescent="0.2">
      <c r="A3145" t="s">
        <v>3437</v>
      </c>
      <c r="B3145" s="679">
        <v>123.02</v>
      </c>
    </row>
    <row r="3146" spans="1:2" x14ac:dyDescent="0.2">
      <c r="A3146" t="s">
        <v>3438</v>
      </c>
      <c r="B3146" s="679">
        <v>169.25</v>
      </c>
    </row>
    <row r="3147" spans="1:2" x14ac:dyDescent="0.2">
      <c r="A3147" t="s">
        <v>3439</v>
      </c>
      <c r="B3147" s="679">
        <v>162.53</v>
      </c>
    </row>
    <row r="3148" spans="1:2" x14ac:dyDescent="0.2">
      <c r="A3148" t="s">
        <v>3440</v>
      </c>
      <c r="B3148" s="679">
        <v>196.46</v>
      </c>
    </row>
    <row r="3149" spans="1:2" x14ac:dyDescent="0.2">
      <c r="A3149" t="s">
        <v>3441</v>
      </c>
      <c r="B3149" s="679">
        <v>177.97</v>
      </c>
    </row>
    <row r="3150" spans="1:2" x14ac:dyDescent="0.2">
      <c r="A3150" t="s">
        <v>3442</v>
      </c>
      <c r="B3150" s="679">
        <v>236.84</v>
      </c>
    </row>
    <row r="3151" spans="1:2" x14ac:dyDescent="0.2">
      <c r="A3151" t="s">
        <v>3443</v>
      </c>
      <c r="B3151" s="679">
        <v>216.95</v>
      </c>
    </row>
    <row r="3152" spans="1:2" x14ac:dyDescent="0.2">
      <c r="A3152" t="s">
        <v>3444</v>
      </c>
      <c r="B3152" s="679">
        <v>277.64</v>
      </c>
    </row>
    <row r="3153" spans="1:2" x14ac:dyDescent="0.2">
      <c r="A3153" t="s">
        <v>3445</v>
      </c>
      <c r="B3153" s="679">
        <v>256.47000000000003</v>
      </c>
    </row>
    <row r="3154" spans="1:2" x14ac:dyDescent="0.2">
      <c r="A3154" t="s">
        <v>3446</v>
      </c>
      <c r="B3154" s="679">
        <v>684.24</v>
      </c>
    </row>
    <row r="3155" spans="1:2" x14ac:dyDescent="0.2">
      <c r="A3155" t="s">
        <v>3447</v>
      </c>
      <c r="B3155" s="679">
        <v>600.67999999999995</v>
      </c>
    </row>
    <row r="3156" spans="1:2" x14ac:dyDescent="0.2">
      <c r="A3156" t="s">
        <v>3448</v>
      </c>
      <c r="B3156" s="679">
        <v>724.62</v>
      </c>
    </row>
    <row r="3157" spans="1:2" x14ac:dyDescent="0.2">
      <c r="A3157" t="s">
        <v>3449</v>
      </c>
      <c r="B3157" s="679">
        <v>639.66</v>
      </c>
    </row>
    <row r="3158" spans="1:2" x14ac:dyDescent="0.2">
      <c r="A3158" t="s">
        <v>3450</v>
      </c>
      <c r="B3158" s="679">
        <v>765.43</v>
      </c>
    </row>
    <row r="3159" spans="1:2" x14ac:dyDescent="0.2">
      <c r="A3159" t="s">
        <v>3451</v>
      </c>
      <c r="B3159" s="679">
        <v>679.18</v>
      </c>
    </row>
    <row r="3160" spans="1:2" x14ac:dyDescent="0.2">
      <c r="A3160" t="s">
        <v>3452</v>
      </c>
      <c r="B3160" s="679">
        <v>6.74</v>
      </c>
    </row>
    <row r="3161" spans="1:2" x14ac:dyDescent="0.2">
      <c r="A3161" t="s">
        <v>3453</v>
      </c>
      <c r="B3161" s="679">
        <v>6.43</v>
      </c>
    </row>
    <row r="3162" spans="1:2" x14ac:dyDescent="0.2">
      <c r="A3162" t="s">
        <v>3454</v>
      </c>
      <c r="B3162" s="679">
        <v>40.340000000000003</v>
      </c>
    </row>
    <row r="3163" spans="1:2" x14ac:dyDescent="0.2">
      <c r="A3163" t="s">
        <v>3455</v>
      </c>
      <c r="B3163" s="679">
        <v>34.96</v>
      </c>
    </row>
    <row r="3164" spans="1:2" x14ac:dyDescent="0.2">
      <c r="A3164" t="s">
        <v>3456</v>
      </c>
      <c r="B3164" s="679">
        <v>112.95</v>
      </c>
    </row>
    <row r="3165" spans="1:2" x14ac:dyDescent="0.2">
      <c r="A3165" t="s">
        <v>3457</v>
      </c>
      <c r="B3165" s="679">
        <v>97.88</v>
      </c>
    </row>
    <row r="3166" spans="1:2" x14ac:dyDescent="0.2">
      <c r="A3166" t="s">
        <v>3458</v>
      </c>
      <c r="B3166" s="679">
        <v>62.93</v>
      </c>
    </row>
    <row r="3167" spans="1:2" x14ac:dyDescent="0.2">
      <c r="A3167" t="s">
        <v>3459</v>
      </c>
      <c r="B3167" s="679">
        <v>54.53</v>
      </c>
    </row>
    <row r="3168" spans="1:2" x14ac:dyDescent="0.2">
      <c r="A3168" t="s">
        <v>3460</v>
      </c>
      <c r="B3168" s="679">
        <v>32.270000000000003</v>
      </c>
    </row>
    <row r="3169" spans="1:2" x14ac:dyDescent="0.2">
      <c r="A3169" t="s">
        <v>3461</v>
      </c>
      <c r="B3169" s="679">
        <v>27.96</v>
      </c>
    </row>
    <row r="3170" spans="1:2" x14ac:dyDescent="0.2">
      <c r="A3170" t="s">
        <v>3462</v>
      </c>
      <c r="B3170" s="679">
        <v>19.489999999999998</v>
      </c>
    </row>
    <row r="3171" spans="1:2" x14ac:dyDescent="0.2">
      <c r="A3171" t="s">
        <v>3463</v>
      </c>
      <c r="B3171" s="679">
        <v>18.77</v>
      </c>
    </row>
    <row r="3172" spans="1:2" x14ac:dyDescent="0.2">
      <c r="A3172" t="s">
        <v>3464</v>
      </c>
      <c r="B3172" s="679">
        <v>1618.02</v>
      </c>
    </row>
    <row r="3173" spans="1:2" x14ac:dyDescent="0.2">
      <c r="A3173" t="s">
        <v>3465</v>
      </c>
      <c r="B3173" s="679">
        <v>1419.11</v>
      </c>
    </row>
    <row r="3174" spans="1:2" x14ac:dyDescent="0.2">
      <c r="A3174" t="s">
        <v>3466</v>
      </c>
      <c r="B3174" s="679">
        <v>13.34</v>
      </c>
    </row>
    <row r="3175" spans="1:2" x14ac:dyDescent="0.2">
      <c r="A3175" t="s">
        <v>3467</v>
      </c>
      <c r="B3175" s="679">
        <v>12.47</v>
      </c>
    </row>
    <row r="3176" spans="1:2" x14ac:dyDescent="0.2">
      <c r="A3176" t="s">
        <v>3468</v>
      </c>
      <c r="B3176" s="679">
        <v>42.76</v>
      </c>
    </row>
    <row r="3177" spans="1:2" x14ac:dyDescent="0.2">
      <c r="A3177" t="s">
        <v>3469</v>
      </c>
      <c r="B3177" s="679">
        <v>40.299999999999997</v>
      </c>
    </row>
    <row r="3178" spans="1:2" x14ac:dyDescent="0.2">
      <c r="A3178" t="s">
        <v>3470</v>
      </c>
      <c r="B3178" s="679">
        <v>31.6</v>
      </c>
    </row>
    <row r="3179" spans="1:2" x14ac:dyDescent="0.2">
      <c r="A3179" t="s">
        <v>3471</v>
      </c>
      <c r="B3179" s="679">
        <v>28.38</v>
      </c>
    </row>
    <row r="3180" spans="1:2" x14ac:dyDescent="0.2">
      <c r="A3180" t="s">
        <v>3472</v>
      </c>
      <c r="B3180" s="679">
        <v>429.12</v>
      </c>
    </row>
    <row r="3181" spans="1:2" x14ac:dyDescent="0.2">
      <c r="A3181" t="s">
        <v>3473</v>
      </c>
      <c r="B3181" s="679">
        <v>389.61</v>
      </c>
    </row>
    <row r="3182" spans="1:2" x14ac:dyDescent="0.2">
      <c r="A3182" t="s">
        <v>3474</v>
      </c>
      <c r="B3182" s="679">
        <v>122.24</v>
      </c>
    </row>
    <row r="3183" spans="1:2" x14ac:dyDescent="0.2">
      <c r="A3183" t="s">
        <v>3475</v>
      </c>
      <c r="B3183" s="679">
        <v>120.38</v>
      </c>
    </row>
    <row r="3184" spans="1:2" x14ac:dyDescent="0.2">
      <c r="A3184" t="s">
        <v>3476</v>
      </c>
      <c r="B3184" s="679">
        <v>4.51</v>
      </c>
    </row>
    <row r="3185" spans="1:2" x14ac:dyDescent="0.2">
      <c r="A3185" t="s">
        <v>3477</v>
      </c>
      <c r="B3185" s="679">
        <v>3.91</v>
      </c>
    </row>
    <row r="3186" spans="1:2" x14ac:dyDescent="0.2">
      <c r="A3186" t="s">
        <v>3478</v>
      </c>
      <c r="B3186" s="679">
        <v>3.66</v>
      </c>
    </row>
    <row r="3187" spans="1:2" x14ac:dyDescent="0.2">
      <c r="A3187" t="s">
        <v>3479</v>
      </c>
      <c r="B3187" s="679">
        <v>3.26</v>
      </c>
    </row>
    <row r="3188" spans="1:2" x14ac:dyDescent="0.2">
      <c r="A3188" t="s">
        <v>3480</v>
      </c>
      <c r="B3188" s="679">
        <v>50.22</v>
      </c>
    </row>
    <row r="3189" spans="1:2" x14ac:dyDescent="0.2">
      <c r="A3189" t="s">
        <v>3481</v>
      </c>
      <c r="B3189" s="679">
        <v>49.43</v>
      </c>
    </row>
    <row r="3190" spans="1:2" x14ac:dyDescent="0.2">
      <c r="A3190" t="s">
        <v>3482</v>
      </c>
      <c r="B3190" s="679">
        <v>33.840000000000003</v>
      </c>
    </row>
    <row r="3191" spans="1:2" x14ac:dyDescent="0.2">
      <c r="A3191" t="s">
        <v>3483</v>
      </c>
      <c r="B3191" s="679">
        <v>33.049999999999997</v>
      </c>
    </row>
    <row r="3192" spans="1:2" x14ac:dyDescent="0.2">
      <c r="A3192" t="s">
        <v>3484</v>
      </c>
      <c r="B3192" s="679">
        <v>65.95</v>
      </c>
    </row>
    <row r="3193" spans="1:2" x14ac:dyDescent="0.2">
      <c r="A3193" t="s">
        <v>3485</v>
      </c>
      <c r="B3193" s="679">
        <v>64.94</v>
      </c>
    </row>
    <row r="3194" spans="1:2" x14ac:dyDescent="0.2">
      <c r="A3194" t="s">
        <v>3486</v>
      </c>
      <c r="B3194" s="679">
        <v>44.11</v>
      </c>
    </row>
    <row r="3195" spans="1:2" x14ac:dyDescent="0.2">
      <c r="A3195" t="s">
        <v>3487</v>
      </c>
      <c r="B3195" s="679">
        <v>43.1</v>
      </c>
    </row>
    <row r="3196" spans="1:2" x14ac:dyDescent="0.2">
      <c r="A3196" t="s">
        <v>3488</v>
      </c>
      <c r="B3196" s="679">
        <v>96.2</v>
      </c>
    </row>
    <row r="3197" spans="1:2" x14ac:dyDescent="0.2">
      <c r="A3197" t="s">
        <v>3489</v>
      </c>
      <c r="B3197" s="679">
        <v>93.82</v>
      </c>
    </row>
    <row r="3198" spans="1:2" x14ac:dyDescent="0.2">
      <c r="A3198" t="s">
        <v>3490</v>
      </c>
      <c r="B3198" s="679">
        <v>74.36</v>
      </c>
    </row>
    <row r="3199" spans="1:2" x14ac:dyDescent="0.2">
      <c r="A3199" t="s">
        <v>3491</v>
      </c>
      <c r="B3199" s="679">
        <v>71.98</v>
      </c>
    </row>
    <row r="3200" spans="1:2" x14ac:dyDescent="0.2">
      <c r="A3200" t="s">
        <v>3492</v>
      </c>
      <c r="B3200" s="679">
        <v>394.22</v>
      </c>
    </row>
    <row r="3201" spans="1:2" x14ac:dyDescent="0.2">
      <c r="A3201" t="s">
        <v>3493</v>
      </c>
      <c r="B3201" s="679">
        <v>354.89</v>
      </c>
    </row>
    <row r="3202" spans="1:2" x14ac:dyDescent="0.2">
      <c r="A3202" t="s">
        <v>3494</v>
      </c>
      <c r="B3202" s="679">
        <v>37.21</v>
      </c>
    </row>
    <row r="3203" spans="1:2" x14ac:dyDescent="0.2">
      <c r="A3203" t="s">
        <v>3495</v>
      </c>
      <c r="B3203" s="679">
        <v>34.619999999999997</v>
      </c>
    </row>
    <row r="3204" spans="1:2" x14ac:dyDescent="0.2">
      <c r="A3204" t="s">
        <v>3496</v>
      </c>
      <c r="B3204" s="679">
        <v>30.33</v>
      </c>
    </row>
    <row r="3205" spans="1:2" x14ac:dyDescent="0.2">
      <c r="A3205" t="s">
        <v>3497</v>
      </c>
      <c r="B3205" s="679">
        <v>27.74</v>
      </c>
    </row>
    <row r="3206" spans="1:2" x14ac:dyDescent="0.2">
      <c r="A3206" t="s">
        <v>3498</v>
      </c>
      <c r="B3206" s="679">
        <v>81.489999999999995</v>
      </c>
    </row>
    <row r="3207" spans="1:2" x14ac:dyDescent="0.2">
      <c r="A3207" t="s">
        <v>3499</v>
      </c>
      <c r="B3207" s="679">
        <v>78.33</v>
      </c>
    </row>
    <row r="3208" spans="1:2" x14ac:dyDescent="0.2">
      <c r="A3208" t="s">
        <v>3500</v>
      </c>
      <c r="B3208" s="679">
        <v>81.91</v>
      </c>
    </row>
    <row r="3209" spans="1:2" x14ac:dyDescent="0.2">
      <c r="A3209" t="s">
        <v>3501</v>
      </c>
      <c r="B3209" s="679">
        <v>75.75</v>
      </c>
    </row>
    <row r="3210" spans="1:2" x14ac:dyDescent="0.2">
      <c r="A3210" t="s">
        <v>3502</v>
      </c>
      <c r="B3210" s="679">
        <v>17.91</v>
      </c>
    </row>
    <row r="3211" spans="1:2" x14ac:dyDescent="0.2">
      <c r="A3211" t="s">
        <v>3503</v>
      </c>
      <c r="B3211" s="679">
        <v>17.309999999999999</v>
      </c>
    </row>
    <row r="3212" spans="1:2" x14ac:dyDescent="0.2">
      <c r="A3212" t="s">
        <v>3504</v>
      </c>
      <c r="B3212" s="679">
        <v>31.15</v>
      </c>
    </row>
    <row r="3213" spans="1:2" x14ac:dyDescent="0.2">
      <c r="A3213" t="s">
        <v>3505</v>
      </c>
      <c r="B3213" s="679">
        <v>30.55</v>
      </c>
    </row>
    <row r="3214" spans="1:2" x14ac:dyDescent="0.2">
      <c r="A3214" t="s">
        <v>3506</v>
      </c>
      <c r="B3214" s="679">
        <v>23.72</v>
      </c>
    </row>
    <row r="3215" spans="1:2" x14ac:dyDescent="0.2">
      <c r="A3215" t="s">
        <v>3507</v>
      </c>
      <c r="B3215" s="679">
        <v>23.07</v>
      </c>
    </row>
    <row r="3216" spans="1:2" x14ac:dyDescent="0.2">
      <c r="A3216" t="s">
        <v>3508</v>
      </c>
      <c r="B3216" s="679">
        <v>6.31</v>
      </c>
    </row>
    <row r="3217" spans="1:2" x14ac:dyDescent="0.2">
      <c r="A3217" t="s">
        <v>3509</v>
      </c>
      <c r="B3217" s="679">
        <v>6.31</v>
      </c>
    </row>
    <row r="3218" spans="1:2" x14ac:dyDescent="0.2">
      <c r="A3218" t="s">
        <v>3510</v>
      </c>
      <c r="B3218" s="679">
        <v>3.15</v>
      </c>
    </row>
    <row r="3219" spans="1:2" x14ac:dyDescent="0.2">
      <c r="A3219" t="s">
        <v>3511</v>
      </c>
      <c r="B3219" s="679">
        <v>3.15</v>
      </c>
    </row>
    <row r="3220" spans="1:2" x14ac:dyDescent="0.2">
      <c r="A3220" t="s">
        <v>3512</v>
      </c>
      <c r="B3220" s="679">
        <v>2.09</v>
      </c>
    </row>
    <row r="3221" spans="1:2" x14ac:dyDescent="0.2">
      <c r="A3221" t="s">
        <v>3513</v>
      </c>
      <c r="B3221" s="679">
        <v>2.09</v>
      </c>
    </row>
    <row r="3222" spans="1:2" x14ac:dyDescent="0.2">
      <c r="A3222" t="s">
        <v>3514</v>
      </c>
      <c r="B3222" s="679">
        <v>1.57</v>
      </c>
    </row>
    <row r="3223" spans="1:2" x14ac:dyDescent="0.2">
      <c r="A3223" t="s">
        <v>3515</v>
      </c>
      <c r="B3223" s="679">
        <v>1.57</v>
      </c>
    </row>
    <row r="3224" spans="1:2" x14ac:dyDescent="0.2">
      <c r="A3224" t="s">
        <v>3516</v>
      </c>
      <c r="B3224" s="679">
        <v>97.66</v>
      </c>
    </row>
    <row r="3225" spans="1:2" x14ac:dyDescent="0.2">
      <c r="A3225" t="s">
        <v>3517</v>
      </c>
      <c r="B3225" s="679">
        <v>90.08</v>
      </c>
    </row>
    <row r="3226" spans="1:2" x14ac:dyDescent="0.2">
      <c r="A3226" t="s">
        <v>3518</v>
      </c>
      <c r="B3226" s="679">
        <v>154.47</v>
      </c>
    </row>
    <row r="3227" spans="1:2" x14ac:dyDescent="0.2">
      <c r="A3227" t="s">
        <v>3519</v>
      </c>
      <c r="B3227" s="679">
        <v>139.29</v>
      </c>
    </row>
    <row r="3228" spans="1:2" x14ac:dyDescent="0.2">
      <c r="A3228" t="s">
        <v>3520</v>
      </c>
      <c r="B3228" s="679">
        <v>731.83</v>
      </c>
    </row>
    <row r="3229" spans="1:2" x14ac:dyDescent="0.2">
      <c r="A3229" t="s">
        <v>3521</v>
      </c>
      <c r="B3229" s="679">
        <v>685.85</v>
      </c>
    </row>
    <row r="3230" spans="1:2" x14ac:dyDescent="0.2">
      <c r="A3230" t="s">
        <v>3522</v>
      </c>
      <c r="B3230" s="679">
        <v>160.93</v>
      </c>
    </row>
    <row r="3231" spans="1:2" x14ac:dyDescent="0.2">
      <c r="A3231" t="s">
        <v>3523</v>
      </c>
      <c r="B3231" s="679">
        <v>156.15</v>
      </c>
    </row>
    <row r="3232" spans="1:2" x14ac:dyDescent="0.2">
      <c r="A3232" t="s">
        <v>3524</v>
      </c>
      <c r="B3232" s="679">
        <v>85.86</v>
      </c>
    </row>
    <row r="3233" spans="1:2" x14ac:dyDescent="0.2">
      <c r="A3233" t="s">
        <v>3525</v>
      </c>
      <c r="B3233" s="679">
        <v>81.08</v>
      </c>
    </row>
    <row r="3234" spans="1:2" x14ac:dyDescent="0.2">
      <c r="A3234" t="s">
        <v>3526</v>
      </c>
      <c r="B3234" s="679">
        <v>73.33</v>
      </c>
    </row>
    <row r="3235" spans="1:2" x14ac:dyDescent="0.2">
      <c r="A3235" t="s">
        <v>3527</v>
      </c>
      <c r="B3235" s="679">
        <v>68.55</v>
      </c>
    </row>
    <row r="3236" spans="1:2" x14ac:dyDescent="0.2">
      <c r="A3236" t="s">
        <v>3528</v>
      </c>
      <c r="B3236" s="679">
        <v>67.11</v>
      </c>
    </row>
    <row r="3237" spans="1:2" x14ac:dyDescent="0.2">
      <c r="A3237" t="s">
        <v>3529</v>
      </c>
      <c r="B3237" s="679">
        <v>62.33</v>
      </c>
    </row>
    <row r="3238" spans="1:2" x14ac:dyDescent="0.2">
      <c r="A3238" t="s">
        <v>3530</v>
      </c>
      <c r="B3238" s="679">
        <v>7.62</v>
      </c>
    </row>
    <row r="3239" spans="1:2" x14ac:dyDescent="0.2">
      <c r="A3239" t="s">
        <v>3531</v>
      </c>
      <c r="B3239" s="679">
        <v>7.14</v>
      </c>
    </row>
    <row r="3240" spans="1:2" x14ac:dyDescent="0.2">
      <c r="A3240" t="s">
        <v>3532</v>
      </c>
      <c r="B3240" s="679">
        <v>6.36</v>
      </c>
    </row>
    <row r="3241" spans="1:2" x14ac:dyDescent="0.2">
      <c r="A3241" t="s">
        <v>3533</v>
      </c>
      <c r="B3241" s="679">
        <v>5.88</v>
      </c>
    </row>
    <row r="3242" spans="1:2" x14ac:dyDescent="0.2">
      <c r="A3242" t="s">
        <v>3534</v>
      </c>
      <c r="B3242" s="679">
        <v>26.05</v>
      </c>
    </row>
    <row r="3243" spans="1:2" x14ac:dyDescent="0.2">
      <c r="A3243" t="s">
        <v>3535</v>
      </c>
      <c r="B3243" s="679">
        <v>24.25</v>
      </c>
    </row>
    <row r="3244" spans="1:2" x14ac:dyDescent="0.2">
      <c r="A3244" t="s">
        <v>3536</v>
      </c>
      <c r="B3244" s="679">
        <v>19.96</v>
      </c>
    </row>
    <row r="3245" spans="1:2" x14ac:dyDescent="0.2">
      <c r="A3245" t="s">
        <v>3537</v>
      </c>
      <c r="B3245" s="679">
        <v>18.16</v>
      </c>
    </row>
    <row r="3246" spans="1:2" x14ac:dyDescent="0.2">
      <c r="A3246" t="s">
        <v>3538</v>
      </c>
      <c r="B3246" s="679">
        <v>202.15</v>
      </c>
    </row>
    <row r="3247" spans="1:2" x14ac:dyDescent="0.2">
      <c r="A3247" t="s">
        <v>3539</v>
      </c>
      <c r="B3247" s="679">
        <v>194.82</v>
      </c>
    </row>
    <row r="3248" spans="1:2" x14ac:dyDescent="0.2">
      <c r="A3248" t="s">
        <v>3540</v>
      </c>
      <c r="B3248" s="679">
        <v>19.46</v>
      </c>
    </row>
    <row r="3249" spans="1:2" x14ac:dyDescent="0.2">
      <c r="A3249" t="s">
        <v>3541</v>
      </c>
      <c r="B3249" s="679">
        <v>18.98</v>
      </c>
    </row>
    <row r="3250" spans="1:2" x14ac:dyDescent="0.2">
      <c r="A3250" t="s">
        <v>3542</v>
      </c>
      <c r="B3250" s="679">
        <v>224.14</v>
      </c>
    </row>
    <row r="3251" spans="1:2" x14ac:dyDescent="0.2">
      <c r="A3251" t="s">
        <v>3543</v>
      </c>
      <c r="B3251" s="679">
        <v>208.9</v>
      </c>
    </row>
    <row r="3252" spans="1:2" x14ac:dyDescent="0.2">
      <c r="A3252" t="s">
        <v>3544</v>
      </c>
      <c r="B3252" s="679">
        <v>2.5099999999999998</v>
      </c>
    </row>
    <row r="3253" spans="1:2" x14ac:dyDescent="0.2">
      <c r="A3253" t="s">
        <v>3545</v>
      </c>
      <c r="B3253" s="679">
        <v>2.5099999999999998</v>
      </c>
    </row>
    <row r="3254" spans="1:2" x14ac:dyDescent="0.2">
      <c r="A3254" t="s">
        <v>3546</v>
      </c>
      <c r="B3254" s="679">
        <v>5.0999999999999996</v>
      </c>
    </row>
    <row r="3255" spans="1:2" x14ac:dyDescent="0.2">
      <c r="A3255" t="s">
        <v>3547</v>
      </c>
      <c r="B3255" s="679">
        <v>4.62</v>
      </c>
    </row>
    <row r="3256" spans="1:2" x14ac:dyDescent="0.2">
      <c r="A3256" t="s">
        <v>3548</v>
      </c>
      <c r="B3256" s="679">
        <v>18.7</v>
      </c>
    </row>
    <row r="3257" spans="1:2" x14ac:dyDescent="0.2">
      <c r="A3257" t="s">
        <v>3549</v>
      </c>
      <c r="B3257" s="679">
        <v>16.899999999999999</v>
      </c>
    </row>
    <row r="3258" spans="1:2" x14ac:dyDescent="0.2">
      <c r="A3258" t="s">
        <v>3550</v>
      </c>
      <c r="B3258" s="679">
        <v>12</v>
      </c>
    </row>
    <row r="3259" spans="1:2" x14ac:dyDescent="0.2">
      <c r="A3259" t="s">
        <v>3551</v>
      </c>
      <c r="B3259" s="679">
        <v>12</v>
      </c>
    </row>
    <row r="3260" spans="1:2" x14ac:dyDescent="0.2">
      <c r="A3260" t="s">
        <v>3552</v>
      </c>
      <c r="B3260" s="679">
        <v>17.5</v>
      </c>
    </row>
    <row r="3261" spans="1:2" x14ac:dyDescent="0.2">
      <c r="A3261" t="s">
        <v>3553</v>
      </c>
      <c r="B3261" s="679">
        <v>17.5</v>
      </c>
    </row>
    <row r="3262" spans="1:2" x14ac:dyDescent="0.2">
      <c r="A3262" t="s">
        <v>3554</v>
      </c>
      <c r="B3262" s="679">
        <v>11436.25</v>
      </c>
    </row>
    <row r="3263" spans="1:2" x14ac:dyDescent="0.2">
      <c r="A3263" t="s">
        <v>3555</v>
      </c>
      <c r="B3263" s="679">
        <v>10778.2</v>
      </c>
    </row>
    <row r="3264" spans="1:2" x14ac:dyDescent="0.2">
      <c r="A3264" t="s">
        <v>3556</v>
      </c>
      <c r="B3264" s="679">
        <v>25</v>
      </c>
    </row>
    <row r="3265" spans="1:2" x14ac:dyDescent="0.2">
      <c r="A3265" t="s">
        <v>3557</v>
      </c>
      <c r="B3265" s="679">
        <v>25</v>
      </c>
    </row>
    <row r="3266" spans="1:2" x14ac:dyDescent="0.2">
      <c r="A3266" t="s">
        <v>3558</v>
      </c>
      <c r="B3266" s="679">
        <v>54</v>
      </c>
    </row>
    <row r="3267" spans="1:2" x14ac:dyDescent="0.2">
      <c r="A3267" t="s">
        <v>3559</v>
      </c>
      <c r="B3267" s="679">
        <v>54</v>
      </c>
    </row>
    <row r="3268" spans="1:2" x14ac:dyDescent="0.2">
      <c r="A3268" t="s">
        <v>3560</v>
      </c>
      <c r="B3268" s="679">
        <v>463.05</v>
      </c>
    </row>
    <row r="3269" spans="1:2" x14ac:dyDescent="0.2">
      <c r="A3269" t="s">
        <v>3561</v>
      </c>
      <c r="B3269" s="679">
        <v>463.05</v>
      </c>
    </row>
    <row r="3270" spans="1:2" x14ac:dyDescent="0.2">
      <c r="A3270" t="s">
        <v>3562</v>
      </c>
      <c r="B3270" s="679">
        <v>1465.05</v>
      </c>
    </row>
    <row r="3271" spans="1:2" x14ac:dyDescent="0.2">
      <c r="A3271" t="s">
        <v>3563</v>
      </c>
      <c r="B3271" s="679">
        <v>1465.05</v>
      </c>
    </row>
    <row r="3272" spans="1:2" x14ac:dyDescent="0.2">
      <c r="A3272" t="s">
        <v>3564</v>
      </c>
      <c r="B3272" s="679">
        <v>60</v>
      </c>
    </row>
    <row r="3273" spans="1:2" x14ac:dyDescent="0.2">
      <c r="A3273" t="s">
        <v>3565</v>
      </c>
      <c r="B3273" s="679">
        <v>60</v>
      </c>
    </row>
    <row r="3274" spans="1:2" x14ac:dyDescent="0.2">
      <c r="A3274" t="s">
        <v>3566</v>
      </c>
      <c r="B3274" s="679">
        <v>410.08</v>
      </c>
    </row>
    <row r="3275" spans="1:2" x14ac:dyDescent="0.2">
      <c r="A3275" t="s">
        <v>3567</v>
      </c>
      <c r="B3275" s="679">
        <v>410.08</v>
      </c>
    </row>
    <row r="3276" spans="1:2" x14ac:dyDescent="0.2">
      <c r="A3276" t="s">
        <v>3568</v>
      </c>
      <c r="B3276" s="679">
        <v>7.22</v>
      </c>
    </row>
    <row r="3277" spans="1:2" x14ac:dyDescent="0.2">
      <c r="A3277" t="s">
        <v>3569</v>
      </c>
      <c r="B3277" s="679">
        <v>6.26</v>
      </c>
    </row>
    <row r="3278" spans="1:2" x14ac:dyDescent="0.2">
      <c r="A3278" t="s">
        <v>3570</v>
      </c>
      <c r="B3278" s="679">
        <v>34.369999999999997</v>
      </c>
    </row>
    <row r="3279" spans="1:2" x14ac:dyDescent="0.2">
      <c r="A3279" t="s">
        <v>3571</v>
      </c>
      <c r="B3279" s="679">
        <v>29.78</v>
      </c>
    </row>
    <row r="3280" spans="1:2" x14ac:dyDescent="0.2">
      <c r="A3280" t="s">
        <v>3572</v>
      </c>
      <c r="B3280" s="679">
        <v>3321.4</v>
      </c>
    </row>
    <row r="3281" spans="1:2" x14ac:dyDescent="0.2">
      <c r="A3281" t="s">
        <v>3573</v>
      </c>
      <c r="B3281" s="679">
        <v>2877.81</v>
      </c>
    </row>
    <row r="3282" spans="1:2" x14ac:dyDescent="0.2">
      <c r="A3282" t="s">
        <v>3574</v>
      </c>
      <c r="B3282" s="679">
        <v>103.12</v>
      </c>
    </row>
    <row r="3283" spans="1:2" x14ac:dyDescent="0.2">
      <c r="A3283" t="s">
        <v>3575</v>
      </c>
      <c r="B3283" s="679">
        <v>89.36</v>
      </c>
    </row>
    <row r="3284" spans="1:2" x14ac:dyDescent="0.2">
      <c r="A3284" t="s">
        <v>3576</v>
      </c>
      <c r="B3284" s="679">
        <v>893</v>
      </c>
    </row>
    <row r="3285" spans="1:2" x14ac:dyDescent="0.2">
      <c r="A3285" t="s">
        <v>3577</v>
      </c>
      <c r="B3285" s="679">
        <v>786.3</v>
      </c>
    </row>
    <row r="3286" spans="1:2" x14ac:dyDescent="0.2">
      <c r="A3286" t="s">
        <v>3578</v>
      </c>
      <c r="B3286" s="679">
        <v>2.9</v>
      </c>
    </row>
    <row r="3287" spans="1:2" x14ac:dyDescent="0.2">
      <c r="A3287" t="s">
        <v>3579</v>
      </c>
      <c r="B3287" s="679">
        <v>2.5099999999999998</v>
      </c>
    </row>
    <row r="3288" spans="1:2" x14ac:dyDescent="0.2">
      <c r="A3288" t="s">
        <v>3580</v>
      </c>
      <c r="B3288" s="679">
        <v>1.29</v>
      </c>
    </row>
    <row r="3289" spans="1:2" x14ac:dyDescent="0.2">
      <c r="A3289" t="s">
        <v>3581</v>
      </c>
      <c r="B3289" s="679">
        <v>1.1100000000000001</v>
      </c>
    </row>
    <row r="3290" spans="1:2" x14ac:dyDescent="0.2">
      <c r="A3290" t="s">
        <v>3582</v>
      </c>
      <c r="B3290" s="679">
        <v>0.59</v>
      </c>
    </row>
    <row r="3291" spans="1:2" x14ac:dyDescent="0.2">
      <c r="A3291" t="s">
        <v>3583</v>
      </c>
      <c r="B3291" s="679">
        <v>0.51</v>
      </c>
    </row>
    <row r="3292" spans="1:2" x14ac:dyDescent="0.2">
      <c r="A3292" t="s">
        <v>3584</v>
      </c>
      <c r="B3292" s="679">
        <v>0.18</v>
      </c>
    </row>
    <row r="3293" spans="1:2" x14ac:dyDescent="0.2">
      <c r="A3293" t="s">
        <v>3585</v>
      </c>
      <c r="B3293" s="679">
        <v>0.15</v>
      </c>
    </row>
    <row r="3294" spans="1:2" x14ac:dyDescent="0.2">
      <c r="A3294" t="s">
        <v>3586</v>
      </c>
      <c r="B3294" s="679">
        <v>56283.73</v>
      </c>
    </row>
    <row r="3295" spans="1:2" x14ac:dyDescent="0.2">
      <c r="A3295" t="s">
        <v>3587</v>
      </c>
      <c r="B3295" s="679">
        <v>51039.37</v>
      </c>
    </row>
    <row r="3296" spans="1:2" x14ac:dyDescent="0.2">
      <c r="A3296" t="s">
        <v>3588</v>
      </c>
      <c r="B3296" s="679">
        <v>284121.08</v>
      </c>
    </row>
    <row r="3297" spans="1:2" x14ac:dyDescent="0.2">
      <c r="A3297" t="s">
        <v>3589</v>
      </c>
      <c r="B3297" s="679">
        <v>259675.66</v>
      </c>
    </row>
    <row r="3298" spans="1:2" x14ac:dyDescent="0.2">
      <c r="A3298" t="s">
        <v>3590</v>
      </c>
      <c r="B3298" s="679">
        <v>4309.97</v>
      </c>
    </row>
    <row r="3299" spans="1:2" x14ac:dyDescent="0.2">
      <c r="A3299" t="s">
        <v>3591</v>
      </c>
      <c r="B3299" s="679">
        <v>3735.2</v>
      </c>
    </row>
    <row r="3300" spans="1:2" x14ac:dyDescent="0.2">
      <c r="A3300" t="s">
        <v>3592</v>
      </c>
      <c r="B3300" s="679">
        <v>59.34</v>
      </c>
    </row>
    <row r="3301" spans="1:2" x14ac:dyDescent="0.2">
      <c r="A3301" t="s">
        <v>3593</v>
      </c>
      <c r="B3301" s="679">
        <v>51.41</v>
      </c>
    </row>
    <row r="3302" spans="1:2" x14ac:dyDescent="0.2">
      <c r="A3302" t="s">
        <v>3594</v>
      </c>
      <c r="B3302" s="679">
        <v>68.39</v>
      </c>
    </row>
    <row r="3303" spans="1:2" x14ac:dyDescent="0.2">
      <c r="A3303" t="s">
        <v>3595</v>
      </c>
      <c r="B3303" s="679">
        <v>67.44</v>
      </c>
    </row>
    <row r="3304" spans="1:2" x14ac:dyDescent="0.2">
      <c r="A3304" t="s">
        <v>3596</v>
      </c>
      <c r="B3304" s="679">
        <v>84.15</v>
      </c>
    </row>
    <row r="3305" spans="1:2" x14ac:dyDescent="0.2">
      <c r="A3305" t="s">
        <v>3597</v>
      </c>
      <c r="B3305" s="679">
        <v>82.24</v>
      </c>
    </row>
    <row r="3306" spans="1:2" x14ac:dyDescent="0.2">
      <c r="A3306" t="s">
        <v>3598</v>
      </c>
      <c r="B3306" s="679">
        <v>225.97</v>
      </c>
    </row>
    <row r="3307" spans="1:2" x14ac:dyDescent="0.2">
      <c r="A3307" t="s">
        <v>3599</v>
      </c>
      <c r="B3307" s="679">
        <v>223.12</v>
      </c>
    </row>
    <row r="3308" spans="1:2" x14ac:dyDescent="0.2">
      <c r="A3308" t="s">
        <v>3600</v>
      </c>
      <c r="B3308" s="679">
        <v>412</v>
      </c>
    </row>
    <row r="3309" spans="1:2" x14ac:dyDescent="0.2">
      <c r="A3309" t="s">
        <v>3601</v>
      </c>
      <c r="B3309" s="679">
        <v>412</v>
      </c>
    </row>
    <row r="3310" spans="1:2" x14ac:dyDescent="0.2">
      <c r="A3310" t="s">
        <v>3602</v>
      </c>
      <c r="B3310" s="679">
        <v>412</v>
      </c>
    </row>
    <row r="3311" spans="1:2" x14ac:dyDescent="0.2">
      <c r="A3311" t="s">
        <v>3603</v>
      </c>
      <c r="B3311" s="679">
        <v>412</v>
      </c>
    </row>
    <row r="3312" spans="1:2" x14ac:dyDescent="0.2">
      <c r="A3312" t="s">
        <v>3604</v>
      </c>
      <c r="B3312" s="679">
        <v>1.02</v>
      </c>
    </row>
    <row r="3313" spans="1:2" x14ac:dyDescent="0.2">
      <c r="A3313" t="s">
        <v>3605</v>
      </c>
      <c r="B3313" s="679">
        <v>0.98</v>
      </c>
    </row>
    <row r="3314" spans="1:2" x14ac:dyDescent="0.2">
      <c r="A3314" t="s">
        <v>3606</v>
      </c>
      <c r="B3314" s="679">
        <v>6.58</v>
      </c>
    </row>
    <row r="3315" spans="1:2" x14ac:dyDescent="0.2">
      <c r="A3315" t="s">
        <v>167</v>
      </c>
      <c r="B3315" s="679">
        <v>6.03</v>
      </c>
    </row>
    <row r="3316" spans="1:2" x14ac:dyDescent="0.2">
      <c r="A3316" t="s">
        <v>3607</v>
      </c>
      <c r="B3316" s="679">
        <v>4.28</v>
      </c>
    </row>
    <row r="3317" spans="1:2" x14ac:dyDescent="0.2">
      <c r="A3317" t="s">
        <v>3608</v>
      </c>
      <c r="B3317" s="679">
        <v>3.73</v>
      </c>
    </row>
    <row r="3318" spans="1:2" x14ac:dyDescent="0.2">
      <c r="A3318" t="s">
        <v>3609</v>
      </c>
      <c r="B3318" s="679">
        <v>4.28</v>
      </c>
    </row>
    <row r="3319" spans="1:2" x14ac:dyDescent="0.2">
      <c r="A3319" t="s">
        <v>3610</v>
      </c>
      <c r="B3319" s="679">
        <v>4.28</v>
      </c>
    </row>
    <row r="3320" spans="1:2" x14ac:dyDescent="0.2">
      <c r="A3320" t="s">
        <v>3611</v>
      </c>
      <c r="B3320" s="679">
        <v>0.22</v>
      </c>
    </row>
    <row r="3321" spans="1:2" x14ac:dyDescent="0.2">
      <c r="A3321" t="s">
        <v>3612</v>
      </c>
      <c r="B3321" s="679">
        <v>0.22</v>
      </c>
    </row>
    <row r="3322" spans="1:2" x14ac:dyDescent="0.2">
      <c r="A3322" t="s">
        <v>3613</v>
      </c>
      <c r="B3322" s="679">
        <v>114.62</v>
      </c>
    </row>
    <row r="3323" spans="1:2" x14ac:dyDescent="0.2">
      <c r="A3323" t="s">
        <v>3614</v>
      </c>
      <c r="B3323" s="679">
        <v>109.35</v>
      </c>
    </row>
    <row r="3324" spans="1:2" x14ac:dyDescent="0.2">
      <c r="A3324" t="s">
        <v>3615</v>
      </c>
      <c r="B3324" s="679">
        <v>50.6</v>
      </c>
    </row>
    <row r="3325" spans="1:2" x14ac:dyDescent="0.2">
      <c r="A3325" t="s">
        <v>3616</v>
      </c>
      <c r="B3325" s="679">
        <v>47.97</v>
      </c>
    </row>
    <row r="3326" spans="1:2" x14ac:dyDescent="0.2">
      <c r="A3326" t="s">
        <v>3617</v>
      </c>
      <c r="B3326" s="679">
        <v>142.83000000000001</v>
      </c>
    </row>
    <row r="3327" spans="1:2" x14ac:dyDescent="0.2">
      <c r="A3327" t="s">
        <v>3618</v>
      </c>
      <c r="B3327" s="679">
        <v>135.72999999999999</v>
      </c>
    </row>
    <row r="3328" spans="1:2" x14ac:dyDescent="0.2">
      <c r="A3328" t="s">
        <v>3619</v>
      </c>
      <c r="B3328" s="679">
        <v>464.85</v>
      </c>
    </row>
    <row r="3329" spans="1:2" x14ac:dyDescent="0.2">
      <c r="A3329" t="s">
        <v>3620</v>
      </c>
      <c r="B3329" s="679">
        <v>464.85</v>
      </c>
    </row>
    <row r="3330" spans="1:2" x14ac:dyDescent="0.2">
      <c r="A3330" t="s">
        <v>3621</v>
      </c>
      <c r="B3330" s="679">
        <v>548.59</v>
      </c>
    </row>
    <row r="3331" spans="1:2" x14ac:dyDescent="0.2">
      <c r="A3331" t="s">
        <v>3622</v>
      </c>
      <c r="B3331" s="679">
        <v>548.59</v>
      </c>
    </row>
    <row r="3332" spans="1:2" x14ac:dyDescent="0.2">
      <c r="A3332" t="s">
        <v>3623</v>
      </c>
      <c r="B3332" s="679">
        <v>50.91</v>
      </c>
    </row>
    <row r="3333" spans="1:2" x14ac:dyDescent="0.2">
      <c r="A3333" t="s">
        <v>3624</v>
      </c>
      <c r="B3333" s="679">
        <v>47.3</v>
      </c>
    </row>
    <row r="3334" spans="1:2" x14ac:dyDescent="0.2">
      <c r="A3334" t="s">
        <v>3625</v>
      </c>
      <c r="B3334" s="679">
        <v>91.62</v>
      </c>
    </row>
    <row r="3335" spans="1:2" x14ac:dyDescent="0.2">
      <c r="A3335" t="s">
        <v>3626</v>
      </c>
      <c r="B3335" s="679">
        <v>84.93</v>
      </c>
    </row>
    <row r="3336" spans="1:2" x14ac:dyDescent="0.2">
      <c r="A3336" t="s">
        <v>3627</v>
      </c>
      <c r="B3336" s="679">
        <v>6.14</v>
      </c>
    </row>
    <row r="3337" spans="1:2" x14ac:dyDescent="0.2">
      <c r="A3337" t="s">
        <v>3628</v>
      </c>
      <c r="B3337" s="679">
        <v>5.32</v>
      </c>
    </row>
    <row r="3338" spans="1:2" x14ac:dyDescent="0.2">
      <c r="A3338" t="s">
        <v>3629</v>
      </c>
      <c r="B3338" s="679">
        <v>939.48</v>
      </c>
    </row>
    <row r="3339" spans="1:2" x14ac:dyDescent="0.2">
      <c r="A3339" t="s">
        <v>3630</v>
      </c>
      <c r="B3339" s="679">
        <v>939.48</v>
      </c>
    </row>
    <row r="3340" spans="1:2" x14ac:dyDescent="0.2">
      <c r="A3340" t="s">
        <v>3631</v>
      </c>
      <c r="B3340" s="679">
        <v>1049.3599999999999</v>
      </c>
    </row>
    <row r="3341" spans="1:2" x14ac:dyDescent="0.2">
      <c r="A3341" t="s">
        <v>3632</v>
      </c>
      <c r="B3341" s="679">
        <v>1049.3599999999999</v>
      </c>
    </row>
    <row r="3342" spans="1:2" x14ac:dyDescent="0.2">
      <c r="A3342" t="s">
        <v>3633</v>
      </c>
      <c r="B3342" s="679">
        <v>1357.03</v>
      </c>
    </row>
    <row r="3343" spans="1:2" x14ac:dyDescent="0.2">
      <c r="A3343" t="s">
        <v>3634</v>
      </c>
      <c r="B3343" s="679">
        <v>1357.03</v>
      </c>
    </row>
    <row r="3344" spans="1:2" x14ac:dyDescent="0.2">
      <c r="A3344" t="s">
        <v>3635</v>
      </c>
      <c r="B3344" s="679">
        <v>1676.78</v>
      </c>
    </row>
    <row r="3345" spans="1:2" x14ac:dyDescent="0.2">
      <c r="A3345" t="s">
        <v>3636</v>
      </c>
      <c r="B3345" s="679">
        <v>1676.78</v>
      </c>
    </row>
    <row r="3346" spans="1:2" x14ac:dyDescent="0.2">
      <c r="A3346" t="s">
        <v>3637</v>
      </c>
      <c r="B3346" s="679">
        <v>2114.8200000000002</v>
      </c>
    </row>
    <row r="3347" spans="1:2" x14ac:dyDescent="0.2">
      <c r="A3347" t="s">
        <v>3638</v>
      </c>
      <c r="B3347" s="679">
        <v>2114.8200000000002</v>
      </c>
    </row>
    <row r="3348" spans="1:2" x14ac:dyDescent="0.2">
      <c r="A3348" t="s">
        <v>3639</v>
      </c>
      <c r="B3348" s="679">
        <v>2965.68</v>
      </c>
    </row>
    <row r="3349" spans="1:2" x14ac:dyDescent="0.2">
      <c r="A3349" t="s">
        <v>3640</v>
      </c>
      <c r="B3349" s="679">
        <v>2965.68</v>
      </c>
    </row>
    <row r="3350" spans="1:2" x14ac:dyDescent="0.2">
      <c r="A3350" t="s">
        <v>3641</v>
      </c>
      <c r="B3350" s="679">
        <v>3239.86</v>
      </c>
    </row>
    <row r="3351" spans="1:2" x14ac:dyDescent="0.2">
      <c r="A3351" t="s">
        <v>3642</v>
      </c>
      <c r="B3351" s="679">
        <v>3239.86</v>
      </c>
    </row>
    <row r="3352" spans="1:2" x14ac:dyDescent="0.2">
      <c r="A3352" t="s">
        <v>3643</v>
      </c>
      <c r="B3352" s="679">
        <v>169300.04</v>
      </c>
    </row>
    <row r="3353" spans="1:2" x14ac:dyDescent="0.2">
      <c r="A3353" t="s">
        <v>3644</v>
      </c>
      <c r="B3353" s="679">
        <v>168670.63</v>
      </c>
    </row>
    <row r="3354" spans="1:2" x14ac:dyDescent="0.2">
      <c r="A3354" t="s">
        <v>3645</v>
      </c>
      <c r="B3354" s="679">
        <v>157471.22</v>
      </c>
    </row>
    <row r="3355" spans="1:2" x14ac:dyDescent="0.2">
      <c r="A3355" t="s">
        <v>3646</v>
      </c>
      <c r="B3355" s="679">
        <v>156844.62</v>
      </c>
    </row>
    <row r="3356" spans="1:2" x14ac:dyDescent="0.2">
      <c r="A3356" t="s">
        <v>3647</v>
      </c>
      <c r="B3356" s="679">
        <v>154344.9</v>
      </c>
    </row>
    <row r="3357" spans="1:2" x14ac:dyDescent="0.2">
      <c r="A3357" t="s">
        <v>3648</v>
      </c>
      <c r="B3357" s="679">
        <v>153719.51999999999</v>
      </c>
    </row>
    <row r="3358" spans="1:2" x14ac:dyDescent="0.2">
      <c r="A3358" t="s">
        <v>3649</v>
      </c>
      <c r="B3358" s="679">
        <v>133292.46</v>
      </c>
    </row>
    <row r="3359" spans="1:2" x14ac:dyDescent="0.2">
      <c r="A3359" t="s">
        <v>3650</v>
      </c>
      <c r="B3359" s="679">
        <v>132668.57999999999</v>
      </c>
    </row>
    <row r="3360" spans="1:2" x14ac:dyDescent="0.2">
      <c r="A3360" t="s">
        <v>3651</v>
      </c>
      <c r="B3360" s="679">
        <v>128406.03</v>
      </c>
    </row>
    <row r="3361" spans="1:2" x14ac:dyDescent="0.2">
      <c r="A3361" t="s">
        <v>3652</v>
      </c>
      <c r="B3361" s="679">
        <v>127783.64</v>
      </c>
    </row>
    <row r="3362" spans="1:2" x14ac:dyDescent="0.2">
      <c r="A3362" t="s">
        <v>3653</v>
      </c>
      <c r="B3362" s="679">
        <v>76954.679999999993</v>
      </c>
    </row>
    <row r="3363" spans="1:2" x14ac:dyDescent="0.2">
      <c r="A3363" t="s">
        <v>3654</v>
      </c>
      <c r="B3363" s="679">
        <v>76443.34</v>
      </c>
    </row>
    <row r="3364" spans="1:2" x14ac:dyDescent="0.2">
      <c r="A3364" t="s">
        <v>3655</v>
      </c>
      <c r="B3364" s="679">
        <v>66205.149999999994</v>
      </c>
    </row>
    <row r="3365" spans="1:2" x14ac:dyDescent="0.2">
      <c r="A3365" t="s">
        <v>3656</v>
      </c>
      <c r="B3365" s="679">
        <v>65793.78</v>
      </c>
    </row>
    <row r="3366" spans="1:2" x14ac:dyDescent="0.2">
      <c r="A3366" t="s">
        <v>3657</v>
      </c>
      <c r="B3366" s="679">
        <v>117620.68</v>
      </c>
    </row>
    <row r="3367" spans="1:2" x14ac:dyDescent="0.2">
      <c r="A3367" t="s">
        <v>3658</v>
      </c>
      <c r="B3367" s="679">
        <v>117109.34</v>
      </c>
    </row>
    <row r="3368" spans="1:2" x14ac:dyDescent="0.2">
      <c r="A3368" t="s">
        <v>3659</v>
      </c>
      <c r="B3368" s="679">
        <v>96881.15</v>
      </c>
    </row>
    <row r="3369" spans="1:2" x14ac:dyDescent="0.2">
      <c r="A3369" t="s">
        <v>3660</v>
      </c>
      <c r="B3369" s="679">
        <v>96469.78</v>
      </c>
    </row>
    <row r="3370" spans="1:2" x14ac:dyDescent="0.2">
      <c r="A3370" t="s">
        <v>3661</v>
      </c>
      <c r="B3370" s="679">
        <v>595.79</v>
      </c>
    </row>
    <row r="3371" spans="1:2" x14ac:dyDescent="0.2">
      <c r="A3371" t="s">
        <v>3662</v>
      </c>
      <c r="B3371" s="679">
        <v>584.37</v>
      </c>
    </row>
    <row r="3372" spans="1:2" x14ac:dyDescent="0.2">
      <c r="A3372" t="s">
        <v>3663</v>
      </c>
      <c r="B3372" s="679">
        <v>617.85</v>
      </c>
    </row>
    <row r="3373" spans="1:2" x14ac:dyDescent="0.2">
      <c r="A3373" t="s">
        <v>3664</v>
      </c>
      <c r="B3373" s="679">
        <v>606.42999999999995</v>
      </c>
    </row>
    <row r="3374" spans="1:2" x14ac:dyDescent="0.2">
      <c r="A3374" t="s">
        <v>3665</v>
      </c>
      <c r="B3374" s="679">
        <v>633.91</v>
      </c>
    </row>
    <row r="3375" spans="1:2" x14ac:dyDescent="0.2">
      <c r="A3375" t="s">
        <v>3666</v>
      </c>
      <c r="B3375" s="679">
        <v>622.5</v>
      </c>
    </row>
    <row r="3376" spans="1:2" x14ac:dyDescent="0.2">
      <c r="A3376" t="s">
        <v>3667</v>
      </c>
      <c r="B3376" s="679">
        <v>770.75</v>
      </c>
    </row>
    <row r="3377" spans="1:2" x14ac:dyDescent="0.2">
      <c r="A3377" t="s">
        <v>3668</v>
      </c>
      <c r="B3377" s="679">
        <v>756.41</v>
      </c>
    </row>
    <row r="3378" spans="1:2" x14ac:dyDescent="0.2">
      <c r="A3378" t="s">
        <v>3669</v>
      </c>
      <c r="B3378" s="679">
        <v>792.81</v>
      </c>
    </row>
    <row r="3379" spans="1:2" x14ac:dyDescent="0.2">
      <c r="A3379" t="s">
        <v>3670</v>
      </c>
      <c r="B3379" s="679">
        <v>778.47</v>
      </c>
    </row>
    <row r="3380" spans="1:2" x14ac:dyDescent="0.2">
      <c r="A3380" t="s">
        <v>3671</v>
      </c>
      <c r="B3380" s="679">
        <v>808.87</v>
      </c>
    </row>
    <row r="3381" spans="1:2" x14ac:dyDescent="0.2">
      <c r="A3381" t="s">
        <v>3672</v>
      </c>
      <c r="B3381" s="679">
        <v>794.53</v>
      </c>
    </row>
    <row r="3382" spans="1:2" x14ac:dyDescent="0.2">
      <c r="A3382" t="s">
        <v>3673</v>
      </c>
      <c r="B3382" s="679">
        <v>63.9</v>
      </c>
    </row>
    <row r="3383" spans="1:2" x14ac:dyDescent="0.2">
      <c r="A3383" t="s">
        <v>3674</v>
      </c>
      <c r="B3383" s="679">
        <v>62.82</v>
      </c>
    </row>
    <row r="3384" spans="1:2" x14ac:dyDescent="0.2">
      <c r="A3384" t="s">
        <v>3675</v>
      </c>
      <c r="B3384" s="679">
        <v>97.18</v>
      </c>
    </row>
    <row r="3385" spans="1:2" x14ac:dyDescent="0.2">
      <c r="A3385" t="s">
        <v>3676</v>
      </c>
      <c r="B3385" s="679">
        <v>95.02</v>
      </c>
    </row>
    <row r="3386" spans="1:2" x14ac:dyDescent="0.2">
      <c r="A3386" t="s">
        <v>3677</v>
      </c>
      <c r="B3386" s="679">
        <v>42.97</v>
      </c>
    </row>
    <row r="3387" spans="1:2" x14ac:dyDescent="0.2">
      <c r="A3387" t="s">
        <v>3678</v>
      </c>
      <c r="B3387" s="679">
        <v>41.88</v>
      </c>
    </row>
    <row r="3388" spans="1:2" x14ac:dyDescent="0.2">
      <c r="A3388" t="s">
        <v>3679</v>
      </c>
      <c r="B3388" s="679">
        <v>65.86</v>
      </c>
    </row>
    <row r="3389" spans="1:2" x14ac:dyDescent="0.2">
      <c r="A3389" t="s">
        <v>3680</v>
      </c>
      <c r="B3389" s="679">
        <v>63.69</v>
      </c>
    </row>
    <row r="3390" spans="1:2" x14ac:dyDescent="0.2">
      <c r="A3390" t="s">
        <v>3681</v>
      </c>
      <c r="B3390" s="679">
        <v>96.02</v>
      </c>
    </row>
    <row r="3391" spans="1:2" x14ac:dyDescent="0.2">
      <c r="A3391" t="s">
        <v>3682</v>
      </c>
      <c r="B3391" s="679">
        <v>93.31</v>
      </c>
    </row>
    <row r="3392" spans="1:2" x14ac:dyDescent="0.2">
      <c r="A3392" t="s">
        <v>3683</v>
      </c>
      <c r="B3392" s="679">
        <v>105.05</v>
      </c>
    </row>
    <row r="3393" spans="1:2" x14ac:dyDescent="0.2">
      <c r="A3393" t="s">
        <v>3684</v>
      </c>
      <c r="B3393" s="679">
        <v>101.79</v>
      </c>
    </row>
    <row r="3394" spans="1:2" x14ac:dyDescent="0.2">
      <c r="A3394" t="s">
        <v>3685</v>
      </c>
      <c r="B3394" s="679">
        <v>18.71</v>
      </c>
    </row>
    <row r="3395" spans="1:2" x14ac:dyDescent="0.2">
      <c r="A3395" t="s">
        <v>3686</v>
      </c>
      <c r="B3395" s="679">
        <v>18.54</v>
      </c>
    </row>
    <row r="3396" spans="1:2" x14ac:dyDescent="0.2">
      <c r="A3396" t="s">
        <v>3687</v>
      </c>
      <c r="B3396" s="679">
        <v>28.43</v>
      </c>
    </row>
    <row r="3397" spans="1:2" x14ac:dyDescent="0.2">
      <c r="A3397" t="s">
        <v>3688</v>
      </c>
      <c r="B3397" s="679">
        <v>27.78</v>
      </c>
    </row>
    <row r="3398" spans="1:2" x14ac:dyDescent="0.2">
      <c r="A3398" t="s">
        <v>3689</v>
      </c>
      <c r="B3398" s="679">
        <v>43.73</v>
      </c>
    </row>
    <row r="3399" spans="1:2" x14ac:dyDescent="0.2">
      <c r="A3399" t="s">
        <v>3690</v>
      </c>
      <c r="B3399" s="679">
        <v>42.37</v>
      </c>
    </row>
    <row r="3400" spans="1:2" x14ac:dyDescent="0.2">
      <c r="A3400" t="s">
        <v>3691</v>
      </c>
      <c r="B3400" s="679">
        <v>59.7</v>
      </c>
    </row>
    <row r="3401" spans="1:2" x14ac:dyDescent="0.2">
      <c r="A3401" t="s">
        <v>3692</v>
      </c>
      <c r="B3401" s="679">
        <v>57.54</v>
      </c>
    </row>
    <row r="3402" spans="1:2" x14ac:dyDescent="0.2">
      <c r="A3402" t="s">
        <v>3693</v>
      </c>
      <c r="B3402" s="679">
        <v>21.25</v>
      </c>
    </row>
    <row r="3403" spans="1:2" x14ac:dyDescent="0.2">
      <c r="A3403" t="s">
        <v>3694</v>
      </c>
      <c r="B3403" s="679">
        <v>20.99</v>
      </c>
    </row>
    <row r="3404" spans="1:2" x14ac:dyDescent="0.2">
      <c r="A3404" t="s">
        <v>3695</v>
      </c>
      <c r="B3404" s="679">
        <v>21.48</v>
      </c>
    </row>
    <row r="3405" spans="1:2" x14ac:dyDescent="0.2">
      <c r="A3405" t="s">
        <v>3696</v>
      </c>
      <c r="B3405" s="679">
        <v>21.2</v>
      </c>
    </row>
    <row r="3406" spans="1:2" x14ac:dyDescent="0.2">
      <c r="A3406" t="s">
        <v>3697</v>
      </c>
      <c r="B3406" s="679">
        <v>25.55</v>
      </c>
    </row>
    <row r="3407" spans="1:2" x14ac:dyDescent="0.2">
      <c r="A3407" t="s">
        <v>3698</v>
      </c>
      <c r="B3407" s="679">
        <v>25.27</v>
      </c>
    </row>
    <row r="3408" spans="1:2" x14ac:dyDescent="0.2">
      <c r="A3408" t="s">
        <v>3699</v>
      </c>
      <c r="B3408" s="679">
        <v>28.49</v>
      </c>
    </row>
    <row r="3409" spans="1:2" x14ac:dyDescent="0.2">
      <c r="A3409" t="s">
        <v>3700</v>
      </c>
      <c r="B3409" s="679">
        <v>28.21</v>
      </c>
    </row>
    <row r="3410" spans="1:2" x14ac:dyDescent="0.2">
      <c r="A3410" t="s">
        <v>3701</v>
      </c>
      <c r="B3410" s="679">
        <v>25.18</v>
      </c>
    </row>
    <row r="3411" spans="1:2" x14ac:dyDescent="0.2">
      <c r="A3411" t="s">
        <v>3702</v>
      </c>
      <c r="B3411" s="679">
        <v>24.9</v>
      </c>
    </row>
    <row r="3412" spans="1:2" x14ac:dyDescent="0.2">
      <c r="A3412" t="s">
        <v>3703</v>
      </c>
      <c r="B3412" s="679">
        <v>26.44</v>
      </c>
    </row>
    <row r="3413" spans="1:2" x14ac:dyDescent="0.2">
      <c r="A3413" t="s">
        <v>3704</v>
      </c>
      <c r="B3413" s="679">
        <v>26.16</v>
      </c>
    </row>
    <row r="3414" spans="1:2" x14ac:dyDescent="0.2">
      <c r="A3414" t="s">
        <v>3705</v>
      </c>
      <c r="B3414" s="679">
        <v>34.659999999999997</v>
      </c>
    </row>
    <row r="3415" spans="1:2" x14ac:dyDescent="0.2">
      <c r="A3415" t="s">
        <v>3706</v>
      </c>
      <c r="B3415" s="679">
        <v>34.380000000000003</v>
      </c>
    </row>
    <row r="3416" spans="1:2" x14ac:dyDescent="0.2">
      <c r="A3416" t="s">
        <v>3707</v>
      </c>
      <c r="B3416" s="679">
        <v>15.31</v>
      </c>
    </row>
    <row r="3417" spans="1:2" x14ac:dyDescent="0.2">
      <c r="A3417" t="s">
        <v>3708</v>
      </c>
      <c r="B3417" s="679">
        <v>15.03</v>
      </c>
    </row>
    <row r="3418" spans="1:2" x14ac:dyDescent="0.2">
      <c r="A3418" t="s">
        <v>3709</v>
      </c>
      <c r="B3418" s="679">
        <v>17.73</v>
      </c>
    </row>
    <row r="3419" spans="1:2" x14ac:dyDescent="0.2">
      <c r="A3419" t="s">
        <v>3710</v>
      </c>
      <c r="B3419" s="679">
        <v>17.45</v>
      </c>
    </row>
    <row r="3420" spans="1:2" x14ac:dyDescent="0.2">
      <c r="A3420" t="s">
        <v>3711</v>
      </c>
      <c r="B3420" s="679">
        <v>83.13</v>
      </c>
    </row>
    <row r="3421" spans="1:2" x14ac:dyDescent="0.2">
      <c r="A3421" t="s">
        <v>3712</v>
      </c>
      <c r="B3421" s="679">
        <v>82.53</v>
      </c>
    </row>
    <row r="3422" spans="1:2" x14ac:dyDescent="0.2">
      <c r="A3422" t="s">
        <v>3713</v>
      </c>
      <c r="B3422" s="679">
        <v>3.92</v>
      </c>
    </row>
    <row r="3423" spans="1:2" x14ac:dyDescent="0.2">
      <c r="A3423" t="s">
        <v>3714</v>
      </c>
      <c r="B3423" s="679">
        <v>3.73</v>
      </c>
    </row>
    <row r="3424" spans="1:2" x14ac:dyDescent="0.2">
      <c r="A3424" t="s">
        <v>3715</v>
      </c>
      <c r="B3424" s="679">
        <v>6.98</v>
      </c>
    </row>
    <row r="3425" spans="1:2" x14ac:dyDescent="0.2">
      <c r="A3425" t="s">
        <v>3716</v>
      </c>
      <c r="B3425" s="679">
        <v>6.79</v>
      </c>
    </row>
    <row r="3426" spans="1:2" x14ac:dyDescent="0.2">
      <c r="A3426" t="s">
        <v>3717</v>
      </c>
      <c r="B3426" s="679">
        <v>10.19</v>
      </c>
    </row>
    <row r="3427" spans="1:2" x14ac:dyDescent="0.2">
      <c r="A3427" t="s">
        <v>3718</v>
      </c>
      <c r="B3427" s="679">
        <v>10.029999999999999</v>
      </c>
    </row>
    <row r="3428" spans="1:2" x14ac:dyDescent="0.2">
      <c r="A3428" t="s">
        <v>3719</v>
      </c>
      <c r="B3428" s="679">
        <v>10.27</v>
      </c>
    </row>
    <row r="3429" spans="1:2" x14ac:dyDescent="0.2">
      <c r="A3429" t="s">
        <v>3720</v>
      </c>
      <c r="B3429" s="679">
        <v>10.09</v>
      </c>
    </row>
    <row r="3430" spans="1:2" x14ac:dyDescent="0.2">
      <c r="A3430" t="s">
        <v>3721</v>
      </c>
      <c r="B3430" s="679">
        <v>7.74</v>
      </c>
    </row>
    <row r="3431" spans="1:2" x14ac:dyDescent="0.2">
      <c r="A3431" t="s">
        <v>3722</v>
      </c>
      <c r="B3431" s="679">
        <v>7.62</v>
      </c>
    </row>
    <row r="3432" spans="1:2" x14ac:dyDescent="0.2">
      <c r="A3432" t="s">
        <v>3723</v>
      </c>
      <c r="B3432" s="679">
        <v>7.79</v>
      </c>
    </row>
    <row r="3433" spans="1:2" x14ac:dyDescent="0.2">
      <c r="A3433" t="s">
        <v>3724</v>
      </c>
      <c r="B3433" s="679">
        <v>7.66</v>
      </c>
    </row>
    <row r="3434" spans="1:2" x14ac:dyDescent="0.2">
      <c r="A3434" t="s">
        <v>3725</v>
      </c>
      <c r="B3434" s="679">
        <v>14.81</v>
      </c>
    </row>
    <row r="3435" spans="1:2" x14ac:dyDescent="0.2">
      <c r="A3435" t="s">
        <v>3726</v>
      </c>
      <c r="B3435" s="679">
        <v>14.63</v>
      </c>
    </row>
    <row r="3436" spans="1:2" x14ac:dyDescent="0.2">
      <c r="A3436" t="s">
        <v>3727</v>
      </c>
      <c r="B3436" s="679">
        <v>15.4</v>
      </c>
    </row>
    <row r="3437" spans="1:2" x14ac:dyDescent="0.2">
      <c r="A3437" t="s">
        <v>3728</v>
      </c>
      <c r="B3437" s="679">
        <v>15.14</v>
      </c>
    </row>
    <row r="3438" spans="1:2" x14ac:dyDescent="0.2">
      <c r="A3438" t="s">
        <v>3729</v>
      </c>
      <c r="B3438" s="679">
        <v>11.61</v>
      </c>
    </row>
    <row r="3439" spans="1:2" x14ac:dyDescent="0.2">
      <c r="A3439" t="s">
        <v>3730</v>
      </c>
      <c r="B3439" s="679">
        <v>11.43</v>
      </c>
    </row>
    <row r="3440" spans="1:2" x14ac:dyDescent="0.2">
      <c r="A3440" t="s">
        <v>3731</v>
      </c>
      <c r="B3440" s="679">
        <v>11.69</v>
      </c>
    </row>
    <row r="3441" spans="1:2" x14ac:dyDescent="0.2">
      <c r="A3441" t="s">
        <v>3732</v>
      </c>
      <c r="B3441" s="679">
        <v>11.5</v>
      </c>
    </row>
    <row r="3442" spans="1:2" x14ac:dyDescent="0.2">
      <c r="A3442" t="s">
        <v>3733</v>
      </c>
      <c r="B3442" s="679">
        <v>120.16</v>
      </c>
    </row>
    <row r="3443" spans="1:2" x14ac:dyDescent="0.2">
      <c r="A3443" t="s">
        <v>3734</v>
      </c>
      <c r="B3443" s="679">
        <v>112.16</v>
      </c>
    </row>
    <row r="3444" spans="1:2" x14ac:dyDescent="0.2">
      <c r="A3444" t="s">
        <v>3735</v>
      </c>
      <c r="B3444" s="679">
        <v>114.15</v>
      </c>
    </row>
    <row r="3445" spans="1:2" x14ac:dyDescent="0.2">
      <c r="A3445" t="s">
        <v>3736</v>
      </c>
      <c r="B3445" s="679">
        <v>106.55</v>
      </c>
    </row>
    <row r="3446" spans="1:2" x14ac:dyDescent="0.2">
      <c r="A3446" t="s">
        <v>3737</v>
      </c>
      <c r="B3446" s="679">
        <v>150.19999999999999</v>
      </c>
    </row>
    <row r="3447" spans="1:2" x14ac:dyDescent="0.2">
      <c r="A3447" t="s">
        <v>3738</v>
      </c>
      <c r="B3447" s="679">
        <v>140.19999999999999</v>
      </c>
    </row>
    <row r="3448" spans="1:2" x14ac:dyDescent="0.2">
      <c r="A3448" t="s">
        <v>3739</v>
      </c>
      <c r="B3448" s="679">
        <v>142.69</v>
      </c>
    </row>
    <row r="3449" spans="1:2" x14ac:dyDescent="0.2">
      <c r="A3449" t="s">
        <v>3740</v>
      </c>
      <c r="B3449" s="679">
        <v>133.19</v>
      </c>
    </row>
    <row r="3450" spans="1:2" x14ac:dyDescent="0.2">
      <c r="A3450" t="s">
        <v>3741</v>
      </c>
      <c r="B3450" s="679">
        <v>202.74</v>
      </c>
    </row>
    <row r="3451" spans="1:2" x14ac:dyDescent="0.2">
      <c r="A3451" t="s">
        <v>3742</v>
      </c>
      <c r="B3451" s="679">
        <v>189.41</v>
      </c>
    </row>
    <row r="3452" spans="1:2" x14ac:dyDescent="0.2">
      <c r="A3452" t="s">
        <v>3743</v>
      </c>
      <c r="B3452" s="679">
        <v>192.6</v>
      </c>
    </row>
    <row r="3453" spans="1:2" x14ac:dyDescent="0.2">
      <c r="A3453" t="s">
        <v>3744</v>
      </c>
      <c r="B3453" s="679">
        <v>179.94</v>
      </c>
    </row>
    <row r="3454" spans="1:2" x14ac:dyDescent="0.2">
      <c r="A3454" t="s">
        <v>3745</v>
      </c>
      <c r="B3454" s="679">
        <v>341.04</v>
      </c>
    </row>
    <row r="3455" spans="1:2" x14ac:dyDescent="0.2">
      <c r="A3455" t="s">
        <v>3746</v>
      </c>
      <c r="B3455" s="679">
        <v>317.72000000000003</v>
      </c>
    </row>
    <row r="3456" spans="1:2" x14ac:dyDescent="0.2">
      <c r="A3456" t="s">
        <v>3747</v>
      </c>
      <c r="B3456" s="679">
        <v>323.99</v>
      </c>
    </row>
    <row r="3457" spans="1:2" x14ac:dyDescent="0.2">
      <c r="A3457" t="s">
        <v>3748</v>
      </c>
      <c r="B3457" s="679">
        <v>301.83</v>
      </c>
    </row>
    <row r="3458" spans="1:2" x14ac:dyDescent="0.2">
      <c r="A3458" t="s">
        <v>3749</v>
      </c>
      <c r="B3458" s="679">
        <v>454.69</v>
      </c>
    </row>
    <row r="3459" spans="1:2" x14ac:dyDescent="0.2">
      <c r="A3459" t="s">
        <v>3750</v>
      </c>
      <c r="B3459" s="679">
        <v>423.6</v>
      </c>
    </row>
    <row r="3460" spans="1:2" x14ac:dyDescent="0.2">
      <c r="A3460" t="s">
        <v>3751</v>
      </c>
      <c r="B3460" s="679">
        <v>431.95</v>
      </c>
    </row>
    <row r="3461" spans="1:2" x14ac:dyDescent="0.2">
      <c r="A3461" t="s">
        <v>3752</v>
      </c>
      <c r="B3461" s="679">
        <v>402.42</v>
      </c>
    </row>
    <row r="3462" spans="1:2" x14ac:dyDescent="0.2">
      <c r="A3462" t="s">
        <v>3753</v>
      </c>
      <c r="B3462" s="679">
        <v>591.27</v>
      </c>
    </row>
    <row r="3463" spans="1:2" x14ac:dyDescent="0.2">
      <c r="A3463" t="s">
        <v>3754</v>
      </c>
      <c r="B3463" s="679">
        <v>550.85</v>
      </c>
    </row>
    <row r="3464" spans="1:2" x14ac:dyDescent="0.2">
      <c r="A3464" t="s">
        <v>3755</v>
      </c>
      <c r="B3464" s="679">
        <v>561.71</v>
      </c>
    </row>
    <row r="3465" spans="1:2" x14ac:dyDescent="0.2">
      <c r="A3465" t="s">
        <v>3756</v>
      </c>
      <c r="B3465" s="679">
        <v>523.30999999999995</v>
      </c>
    </row>
    <row r="3466" spans="1:2" x14ac:dyDescent="0.2">
      <c r="A3466" t="s">
        <v>3757</v>
      </c>
      <c r="B3466" s="679">
        <v>43.02</v>
      </c>
    </row>
    <row r="3467" spans="1:2" x14ac:dyDescent="0.2">
      <c r="A3467" t="s">
        <v>3758</v>
      </c>
      <c r="B3467" s="679">
        <v>40.96</v>
      </c>
    </row>
    <row r="3468" spans="1:2" x14ac:dyDescent="0.2">
      <c r="A3468" t="s">
        <v>3759</v>
      </c>
      <c r="B3468" s="679">
        <v>49.48</v>
      </c>
    </row>
    <row r="3469" spans="1:2" x14ac:dyDescent="0.2">
      <c r="A3469" t="s">
        <v>3760</v>
      </c>
      <c r="B3469" s="679">
        <v>47.1</v>
      </c>
    </row>
    <row r="3470" spans="1:2" x14ac:dyDescent="0.2">
      <c r="A3470" t="s">
        <v>3761</v>
      </c>
      <c r="B3470" s="679">
        <v>57.84</v>
      </c>
    </row>
    <row r="3471" spans="1:2" x14ac:dyDescent="0.2">
      <c r="A3471" t="s">
        <v>3762</v>
      </c>
      <c r="B3471" s="679">
        <v>55.19</v>
      </c>
    </row>
    <row r="3472" spans="1:2" x14ac:dyDescent="0.2">
      <c r="A3472" t="s">
        <v>3763</v>
      </c>
      <c r="B3472" s="679">
        <v>66.510000000000005</v>
      </c>
    </row>
    <row r="3473" spans="1:2" x14ac:dyDescent="0.2">
      <c r="A3473" t="s">
        <v>3764</v>
      </c>
      <c r="B3473" s="679">
        <v>63.47</v>
      </c>
    </row>
    <row r="3474" spans="1:2" x14ac:dyDescent="0.2">
      <c r="A3474" t="s">
        <v>3765</v>
      </c>
      <c r="B3474" s="679">
        <v>90.89</v>
      </c>
    </row>
    <row r="3475" spans="1:2" x14ac:dyDescent="0.2">
      <c r="A3475" t="s">
        <v>3766</v>
      </c>
      <c r="B3475" s="679">
        <v>85.78</v>
      </c>
    </row>
    <row r="3476" spans="1:2" x14ac:dyDescent="0.2">
      <c r="A3476" t="s">
        <v>3767</v>
      </c>
      <c r="B3476" s="679">
        <v>104.53</v>
      </c>
    </row>
    <row r="3477" spans="1:2" x14ac:dyDescent="0.2">
      <c r="A3477" t="s">
        <v>3768</v>
      </c>
      <c r="B3477" s="679">
        <v>98.65</v>
      </c>
    </row>
    <row r="3478" spans="1:2" x14ac:dyDescent="0.2">
      <c r="A3478" t="s">
        <v>3769</v>
      </c>
      <c r="B3478" s="679">
        <v>167.24</v>
      </c>
    </row>
    <row r="3479" spans="1:2" x14ac:dyDescent="0.2">
      <c r="A3479" t="s">
        <v>3770</v>
      </c>
      <c r="B3479" s="679">
        <v>156.53</v>
      </c>
    </row>
    <row r="3480" spans="1:2" x14ac:dyDescent="0.2">
      <c r="A3480" t="s">
        <v>3771</v>
      </c>
      <c r="B3480" s="679">
        <v>192.32</v>
      </c>
    </row>
    <row r="3481" spans="1:2" x14ac:dyDescent="0.2">
      <c r="A3481" t="s">
        <v>3772</v>
      </c>
      <c r="B3481" s="679">
        <v>180.01</v>
      </c>
    </row>
    <row r="3482" spans="1:2" x14ac:dyDescent="0.2">
      <c r="A3482" t="s">
        <v>3773</v>
      </c>
      <c r="B3482" s="679">
        <v>8.35</v>
      </c>
    </row>
    <row r="3483" spans="1:2" x14ac:dyDescent="0.2">
      <c r="A3483" t="s">
        <v>3774</v>
      </c>
      <c r="B3483" s="679">
        <v>7.95</v>
      </c>
    </row>
    <row r="3484" spans="1:2" x14ac:dyDescent="0.2">
      <c r="A3484" t="s">
        <v>3775</v>
      </c>
      <c r="B3484" s="679">
        <v>9.24</v>
      </c>
    </row>
    <row r="3485" spans="1:2" x14ac:dyDescent="0.2">
      <c r="A3485" t="s">
        <v>3776</v>
      </c>
      <c r="B3485" s="679">
        <v>8.81</v>
      </c>
    </row>
    <row r="3486" spans="1:2" x14ac:dyDescent="0.2">
      <c r="A3486" t="s">
        <v>3777</v>
      </c>
      <c r="B3486" s="679">
        <v>10.07</v>
      </c>
    </row>
    <row r="3487" spans="1:2" x14ac:dyDescent="0.2">
      <c r="A3487" t="s">
        <v>3778</v>
      </c>
      <c r="B3487" s="679">
        <v>9.61</v>
      </c>
    </row>
    <row r="3488" spans="1:2" x14ac:dyDescent="0.2">
      <c r="A3488" t="s">
        <v>3779</v>
      </c>
      <c r="B3488" s="679">
        <v>11.73</v>
      </c>
    </row>
    <row r="3489" spans="1:2" x14ac:dyDescent="0.2">
      <c r="A3489" t="s">
        <v>3780</v>
      </c>
      <c r="B3489" s="679">
        <v>11.21</v>
      </c>
    </row>
    <row r="3490" spans="1:2" x14ac:dyDescent="0.2">
      <c r="A3490" t="s">
        <v>3781</v>
      </c>
      <c r="B3490" s="679">
        <v>14.77</v>
      </c>
    </row>
    <row r="3491" spans="1:2" x14ac:dyDescent="0.2">
      <c r="A3491" t="s">
        <v>3782</v>
      </c>
      <c r="B3491" s="679">
        <v>14.15</v>
      </c>
    </row>
    <row r="3492" spans="1:2" x14ac:dyDescent="0.2">
      <c r="A3492" t="s">
        <v>3783</v>
      </c>
      <c r="B3492" s="679">
        <v>5.13</v>
      </c>
    </row>
    <row r="3493" spans="1:2" x14ac:dyDescent="0.2">
      <c r="A3493" t="s">
        <v>3784</v>
      </c>
      <c r="B3493" s="679">
        <v>4.6500000000000004</v>
      </c>
    </row>
    <row r="3494" spans="1:2" x14ac:dyDescent="0.2">
      <c r="A3494" t="s">
        <v>3785</v>
      </c>
      <c r="B3494" s="679">
        <v>6.3</v>
      </c>
    </row>
    <row r="3495" spans="1:2" x14ac:dyDescent="0.2">
      <c r="A3495" t="s">
        <v>3786</v>
      </c>
      <c r="B3495" s="679">
        <v>5.72</v>
      </c>
    </row>
    <row r="3496" spans="1:2" x14ac:dyDescent="0.2">
      <c r="A3496" t="s">
        <v>3787</v>
      </c>
      <c r="B3496" s="679">
        <v>8.17</v>
      </c>
    </row>
    <row r="3497" spans="1:2" x14ac:dyDescent="0.2">
      <c r="A3497" t="s">
        <v>3788</v>
      </c>
      <c r="B3497" s="679">
        <v>7.44</v>
      </c>
    </row>
    <row r="3498" spans="1:2" x14ac:dyDescent="0.2">
      <c r="A3498" t="s">
        <v>3789</v>
      </c>
      <c r="B3498" s="679">
        <v>10.199999999999999</v>
      </c>
    </row>
    <row r="3499" spans="1:2" x14ac:dyDescent="0.2">
      <c r="A3499" t="s">
        <v>3790</v>
      </c>
      <c r="B3499" s="679">
        <v>9.32</v>
      </c>
    </row>
    <row r="3500" spans="1:2" x14ac:dyDescent="0.2">
      <c r="A3500" t="s">
        <v>3791</v>
      </c>
      <c r="B3500" s="679">
        <v>7.58</v>
      </c>
    </row>
    <row r="3501" spans="1:2" x14ac:dyDescent="0.2">
      <c r="A3501" t="s">
        <v>3792</v>
      </c>
      <c r="B3501" s="679">
        <v>6.78</v>
      </c>
    </row>
    <row r="3502" spans="1:2" x14ac:dyDescent="0.2">
      <c r="A3502" t="s">
        <v>3793</v>
      </c>
      <c r="B3502" s="679">
        <v>9.81</v>
      </c>
    </row>
    <row r="3503" spans="1:2" x14ac:dyDescent="0.2">
      <c r="A3503" t="s">
        <v>3794</v>
      </c>
      <c r="B3503" s="679">
        <v>8.7799999999999994</v>
      </c>
    </row>
    <row r="3504" spans="1:2" x14ac:dyDescent="0.2">
      <c r="A3504" t="s">
        <v>3795</v>
      </c>
      <c r="B3504" s="679">
        <v>15.22</v>
      </c>
    </row>
    <row r="3505" spans="1:2" x14ac:dyDescent="0.2">
      <c r="A3505" t="s">
        <v>3796</v>
      </c>
      <c r="B3505" s="679">
        <v>13.61</v>
      </c>
    </row>
    <row r="3506" spans="1:2" x14ac:dyDescent="0.2">
      <c r="A3506" t="s">
        <v>3797</v>
      </c>
      <c r="B3506" s="679">
        <v>21.11</v>
      </c>
    </row>
    <row r="3507" spans="1:2" x14ac:dyDescent="0.2">
      <c r="A3507" t="s">
        <v>3798</v>
      </c>
      <c r="B3507" s="679">
        <v>18.86</v>
      </c>
    </row>
    <row r="3508" spans="1:2" x14ac:dyDescent="0.2">
      <c r="A3508" t="s">
        <v>3799</v>
      </c>
      <c r="B3508" s="679">
        <v>24.74</v>
      </c>
    </row>
    <row r="3509" spans="1:2" x14ac:dyDescent="0.2">
      <c r="A3509" t="s">
        <v>3800</v>
      </c>
      <c r="B3509" s="679">
        <v>22.17</v>
      </c>
    </row>
    <row r="3510" spans="1:2" x14ac:dyDescent="0.2">
      <c r="A3510" t="s">
        <v>3801</v>
      </c>
      <c r="B3510" s="679">
        <v>32.51</v>
      </c>
    </row>
    <row r="3511" spans="1:2" x14ac:dyDescent="0.2">
      <c r="A3511" t="s">
        <v>3802</v>
      </c>
      <c r="B3511" s="679">
        <v>29.3</v>
      </c>
    </row>
    <row r="3512" spans="1:2" x14ac:dyDescent="0.2">
      <c r="A3512" t="s">
        <v>3803</v>
      </c>
      <c r="B3512" s="679">
        <v>14.93</v>
      </c>
    </row>
    <row r="3513" spans="1:2" x14ac:dyDescent="0.2">
      <c r="A3513" t="s">
        <v>3804</v>
      </c>
      <c r="B3513" s="679">
        <v>14.93</v>
      </c>
    </row>
    <row r="3514" spans="1:2" x14ac:dyDescent="0.2">
      <c r="A3514" t="s">
        <v>3805</v>
      </c>
      <c r="B3514" s="679">
        <v>20.16</v>
      </c>
    </row>
    <row r="3515" spans="1:2" x14ac:dyDescent="0.2">
      <c r="A3515" t="s">
        <v>3806</v>
      </c>
      <c r="B3515" s="679">
        <v>20.16</v>
      </c>
    </row>
    <row r="3516" spans="1:2" x14ac:dyDescent="0.2">
      <c r="A3516" t="s">
        <v>3807</v>
      </c>
      <c r="B3516" s="679">
        <v>27.97</v>
      </c>
    </row>
    <row r="3517" spans="1:2" x14ac:dyDescent="0.2">
      <c r="A3517" t="s">
        <v>3808</v>
      </c>
      <c r="B3517" s="679">
        <v>27.97</v>
      </c>
    </row>
    <row r="3518" spans="1:2" x14ac:dyDescent="0.2">
      <c r="A3518" t="s">
        <v>3809</v>
      </c>
      <c r="B3518" s="679">
        <v>29.66</v>
      </c>
    </row>
    <row r="3519" spans="1:2" x14ac:dyDescent="0.2">
      <c r="A3519" t="s">
        <v>3810</v>
      </c>
      <c r="B3519" s="679">
        <v>29.66</v>
      </c>
    </row>
    <row r="3520" spans="1:2" x14ac:dyDescent="0.2">
      <c r="A3520" t="s">
        <v>3811</v>
      </c>
      <c r="B3520" s="679">
        <v>58.39</v>
      </c>
    </row>
    <row r="3521" spans="1:2" x14ac:dyDescent="0.2">
      <c r="A3521" t="s">
        <v>3812</v>
      </c>
      <c r="B3521" s="679">
        <v>58.39</v>
      </c>
    </row>
    <row r="3522" spans="1:2" x14ac:dyDescent="0.2">
      <c r="A3522" t="s">
        <v>3813</v>
      </c>
      <c r="B3522" s="679">
        <v>63.84</v>
      </c>
    </row>
    <row r="3523" spans="1:2" x14ac:dyDescent="0.2">
      <c r="A3523" t="s">
        <v>3814</v>
      </c>
      <c r="B3523" s="679">
        <v>63.84</v>
      </c>
    </row>
    <row r="3524" spans="1:2" x14ac:dyDescent="0.2">
      <c r="A3524" t="s">
        <v>3815</v>
      </c>
      <c r="B3524" s="679">
        <v>70.150000000000006</v>
      </c>
    </row>
    <row r="3525" spans="1:2" x14ac:dyDescent="0.2">
      <c r="A3525" t="s">
        <v>3816</v>
      </c>
      <c r="B3525" s="679">
        <v>70.150000000000006</v>
      </c>
    </row>
    <row r="3526" spans="1:2" x14ac:dyDescent="0.2">
      <c r="A3526" t="s">
        <v>3817</v>
      </c>
      <c r="B3526" s="679">
        <v>80.52</v>
      </c>
    </row>
    <row r="3527" spans="1:2" x14ac:dyDescent="0.2">
      <c r="A3527" t="s">
        <v>3818</v>
      </c>
      <c r="B3527" s="679">
        <v>80.52</v>
      </c>
    </row>
    <row r="3528" spans="1:2" x14ac:dyDescent="0.2">
      <c r="A3528" t="s">
        <v>3819</v>
      </c>
      <c r="B3528" s="679">
        <v>535.03</v>
      </c>
    </row>
    <row r="3529" spans="1:2" x14ac:dyDescent="0.2">
      <c r="A3529" t="s">
        <v>3820</v>
      </c>
      <c r="B3529" s="679">
        <v>513.34</v>
      </c>
    </row>
    <row r="3530" spans="1:2" x14ac:dyDescent="0.2">
      <c r="A3530" t="s">
        <v>3821</v>
      </c>
      <c r="B3530" s="679">
        <v>210.02</v>
      </c>
    </row>
    <row r="3531" spans="1:2" x14ac:dyDescent="0.2">
      <c r="A3531" t="s">
        <v>3822</v>
      </c>
      <c r="B3531" s="679">
        <v>200.38</v>
      </c>
    </row>
    <row r="3532" spans="1:2" x14ac:dyDescent="0.2">
      <c r="A3532" t="s">
        <v>3823</v>
      </c>
      <c r="B3532" s="679">
        <v>246.15</v>
      </c>
    </row>
    <row r="3533" spans="1:2" x14ac:dyDescent="0.2">
      <c r="A3533" t="s">
        <v>3824</v>
      </c>
      <c r="B3533" s="679">
        <v>231.69</v>
      </c>
    </row>
    <row r="3534" spans="1:2" x14ac:dyDescent="0.2">
      <c r="A3534" t="s">
        <v>3825</v>
      </c>
      <c r="B3534" s="679">
        <v>108.39</v>
      </c>
    </row>
    <row r="3535" spans="1:2" x14ac:dyDescent="0.2">
      <c r="A3535" t="s">
        <v>3826</v>
      </c>
      <c r="B3535" s="679">
        <v>93.93</v>
      </c>
    </row>
    <row r="3536" spans="1:2" x14ac:dyDescent="0.2">
      <c r="A3536" t="s">
        <v>3827</v>
      </c>
      <c r="B3536" s="679">
        <v>47.36</v>
      </c>
    </row>
    <row r="3537" spans="1:2" x14ac:dyDescent="0.2">
      <c r="A3537" t="s">
        <v>3828</v>
      </c>
      <c r="B3537" s="679">
        <v>45.68</v>
      </c>
    </row>
    <row r="3538" spans="1:2" x14ac:dyDescent="0.2">
      <c r="A3538" t="s">
        <v>3829</v>
      </c>
      <c r="B3538" s="679">
        <v>37.58</v>
      </c>
    </row>
    <row r="3539" spans="1:2" x14ac:dyDescent="0.2">
      <c r="A3539" t="s">
        <v>3830</v>
      </c>
      <c r="B3539" s="679">
        <v>36.119999999999997</v>
      </c>
    </row>
    <row r="3540" spans="1:2" x14ac:dyDescent="0.2">
      <c r="A3540" t="s">
        <v>3831</v>
      </c>
      <c r="B3540" s="679">
        <v>89.34</v>
      </c>
    </row>
    <row r="3541" spans="1:2" x14ac:dyDescent="0.2">
      <c r="A3541" t="s">
        <v>3832</v>
      </c>
      <c r="B3541" s="679">
        <v>86.9</v>
      </c>
    </row>
    <row r="3542" spans="1:2" x14ac:dyDescent="0.2">
      <c r="A3542" t="s">
        <v>3833</v>
      </c>
      <c r="B3542" s="679">
        <v>35.68</v>
      </c>
    </row>
    <row r="3543" spans="1:2" x14ac:dyDescent="0.2">
      <c r="A3543" t="s">
        <v>3834</v>
      </c>
      <c r="B3543" s="679">
        <v>33.590000000000003</v>
      </c>
    </row>
    <row r="3544" spans="1:2" x14ac:dyDescent="0.2">
      <c r="A3544" t="s">
        <v>3835</v>
      </c>
      <c r="B3544" s="679">
        <v>46.38</v>
      </c>
    </row>
    <row r="3545" spans="1:2" x14ac:dyDescent="0.2">
      <c r="A3545" t="s">
        <v>3836</v>
      </c>
      <c r="B3545" s="679">
        <v>43.6</v>
      </c>
    </row>
    <row r="3546" spans="1:2" x14ac:dyDescent="0.2">
      <c r="A3546" t="s">
        <v>3837</v>
      </c>
      <c r="B3546" s="679">
        <v>44.25</v>
      </c>
    </row>
    <row r="3547" spans="1:2" x14ac:dyDescent="0.2">
      <c r="A3547" t="s">
        <v>3838</v>
      </c>
      <c r="B3547" s="679">
        <v>40.78</v>
      </c>
    </row>
    <row r="3548" spans="1:2" x14ac:dyDescent="0.2">
      <c r="A3548" t="s">
        <v>3839</v>
      </c>
      <c r="B3548" s="679">
        <v>58.84</v>
      </c>
    </row>
    <row r="3549" spans="1:2" x14ac:dyDescent="0.2">
      <c r="A3549" t="s">
        <v>3840</v>
      </c>
      <c r="B3549" s="679">
        <v>56.63</v>
      </c>
    </row>
    <row r="3550" spans="1:2" x14ac:dyDescent="0.2">
      <c r="A3550" t="s">
        <v>3841</v>
      </c>
      <c r="B3550" s="679">
        <v>39.04</v>
      </c>
    </row>
    <row r="3551" spans="1:2" x14ac:dyDescent="0.2">
      <c r="A3551" t="s">
        <v>3842</v>
      </c>
      <c r="B3551" s="679">
        <v>37.57</v>
      </c>
    </row>
    <row r="3552" spans="1:2" x14ac:dyDescent="0.2">
      <c r="A3552" t="s">
        <v>3843</v>
      </c>
      <c r="B3552" s="679">
        <v>295.2</v>
      </c>
    </row>
    <row r="3553" spans="1:2" x14ac:dyDescent="0.2">
      <c r="A3553" t="s">
        <v>3844</v>
      </c>
      <c r="B3553" s="679">
        <v>286.74</v>
      </c>
    </row>
    <row r="3554" spans="1:2" x14ac:dyDescent="0.2">
      <c r="A3554" t="s">
        <v>3845</v>
      </c>
      <c r="B3554" s="679">
        <v>41.53</v>
      </c>
    </row>
    <row r="3555" spans="1:2" x14ac:dyDescent="0.2">
      <c r="A3555" t="s">
        <v>3846</v>
      </c>
      <c r="B3555" s="679">
        <v>40.14</v>
      </c>
    </row>
    <row r="3556" spans="1:2" x14ac:dyDescent="0.2">
      <c r="A3556" t="s">
        <v>3847</v>
      </c>
      <c r="B3556" s="679">
        <v>191.24</v>
      </c>
    </row>
    <row r="3557" spans="1:2" x14ac:dyDescent="0.2">
      <c r="A3557" t="s">
        <v>3848</v>
      </c>
      <c r="B3557" s="679">
        <v>187.54</v>
      </c>
    </row>
    <row r="3558" spans="1:2" x14ac:dyDescent="0.2">
      <c r="A3558" t="s">
        <v>3849</v>
      </c>
      <c r="B3558" s="679">
        <v>43.83</v>
      </c>
    </row>
    <row r="3559" spans="1:2" x14ac:dyDescent="0.2">
      <c r="A3559" t="s">
        <v>3850</v>
      </c>
      <c r="B3559" s="679">
        <v>42.28</v>
      </c>
    </row>
    <row r="3560" spans="1:2" x14ac:dyDescent="0.2">
      <c r="A3560" t="s">
        <v>3851</v>
      </c>
      <c r="B3560" s="679">
        <v>253.99</v>
      </c>
    </row>
    <row r="3561" spans="1:2" x14ac:dyDescent="0.2">
      <c r="A3561" t="s">
        <v>3852</v>
      </c>
      <c r="B3561" s="679">
        <v>238.98</v>
      </c>
    </row>
    <row r="3562" spans="1:2" x14ac:dyDescent="0.2">
      <c r="A3562" t="s">
        <v>3853</v>
      </c>
      <c r="B3562" s="679">
        <v>13.48</v>
      </c>
    </row>
    <row r="3563" spans="1:2" x14ac:dyDescent="0.2">
      <c r="A3563" t="s">
        <v>3854</v>
      </c>
      <c r="B3563" s="679">
        <v>12.46</v>
      </c>
    </row>
    <row r="3564" spans="1:2" x14ac:dyDescent="0.2">
      <c r="A3564" t="s">
        <v>3855</v>
      </c>
      <c r="B3564" s="679">
        <v>32.94</v>
      </c>
    </row>
    <row r="3565" spans="1:2" x14ac:dyDescent="0.2">
      <c r="A3565" t="s">
        <v>3856</v>
      </c>
      <c r="B3565" s="679">
        <v>30.66</v>
      </c>
    </row>
    <row r="3566" spans="1:2" x14ac:dyDescent="0.2">
      <c r="A3566" t="s">
        <v>3857</v>
      </c>
      <c r="B3566" s="679">
        <v>2095.48</v>
      </c>
    </row>
    <row r="3567" spans="1:2" x14ac:dyDescent="0.2">
      <c r="A3567" t="s">
        <v>3858</v>
      </c>
      <c r="B3567" s="679">
        <v>1981.49</v>
      </c>
    </row>
    <row r="3568" spans="1:2" x14ac:dyDescent="0.2">
      <c r="A3568" t="s">
        <v>3859</v>
      </c>
      <c r="B3568" s="679">
        <v>84.68</v>
      </c>
    </row>
    <row r="3569" spans="1:2" x14ac:dyDescent="0.2">
      <c r="A3569" t="s">
        <v>3860</v>
      </c>
      <c r="B3569" s="679">
        <v>80.06</v>
      </c>
    </row>
    <row r="3570" spans="1:2" x14ac:dyDescent="0.2">
      <c r="A3570" t="s">
        <v>3861</v>
      </c>
      <c r="B3570" s="679">
        <v>112.35</v>
      </c>
    </row>
    <row r="3571" spans="1:2" x14ac:dyDescent="0.2">
      <c r="A3571" t="s">
        <v>3862</v>
      </c>
      <c r="B3571" s="679">
        <v>106.88</v>
      </c>
    </row>
    <row r="3572" spans="1:2" x14ac:dyDescent="0.2">
      <c r="A3572" t="s">
        <v>3863</v>
      </c>
      <c r="B3572" s="679">
        <v>41.21</v>
      </c>
    </row>
    <row r="3573" spans="1:2" x14ac:dyDescent="0.2">
      <c r="A3573" t="s">
        <v>3864</v>
      </c>
      <c r="B3573" s="679">
        <v>38.049999999999997</v>
      </c>
    </row>
    <row r="3574" spans="1:2" x14ac:dyDescent="0.2">
      <c r="A3574" t="s">
        <v>3865</v>
      </c>
      <c r="B3574" s="679">
        <v>248.75</v>
      </c>
    </row>
    <row r="3575" spans="1:2" x14ac:dyDescent="0.2">
      <c r="A3575" t="s">
        <v>3866</v>
      </c>
      <c r="B3575" s="679">
        <v>239.11</v>
      </c>
    </row>
    <row r="3576" spans="1:2" x14ac:dyDescent="0.2">
      <c r="A3576" t="s">
        <v>3867</v>
      </c>
      <c r="B3576" s="679">
        <v>37.82</v>
      </c>
    </row>
    <row r="3577" spans="1:2" x14ac:dyDescent="0.2">
      <c r="A3577" t="s">
        <v>3868</v>
      </c>
      <c r="B3577" s="679">
        <v>34.659999999999997</v>
      </c>
    </row>
    <row r="3578" spans="1:2" x14ac:dyDescent="0.2">
      <c r="A3578" t="s">
        <v>3869</v>
      </c>
      <c r="B3578" s="679">
        <v>44.18</v>
      </c>
    </row>
    <row r="3579" spans="1:2" x14ac:dyDescent="0.2">
      <c r="A3579" t="s">
        <v>3870</v>
      </c>
      <c r="B3579" s="679">
        <v>40.57</v>
      </c>
    </row>
    <row r="3580" spans="1:2" x14ac:dyDescent="0.2">
      <c r="A3580" t="s">
        <v>3871</v>
      </c>
      <c r="B3580" s="679">
        <v>60.9</v>
      </c>
    </row>
    <row r="3581" spans="1:2" x14ac:dyDescent="0.2">
      <c r="A3581" t="s">
        <v>3872</v>
      </c>
      <c r="B3581" s="679">
        <v>56.69</v>
      </c>
    </row>
    <row r="3582" spans="1:2" x14ac:dyDescent="0.2">
      <c r="A3582" t="s">
        <v>3873</v>
      </c>
      <c r="B3582" s="679">
        <v>22.14</v>
      </c>
    </row>
    <row r="3583" spans="1:2" x14ac:dyDescent="0.2">
      <c r="A3583" t="s">
        <v>3874</v>
      </c>
      <c r="B3583" s="679">
        <v>19.809999999999999</v>
      </c>
    </row>
    <row r="3584" spans="1:2" x14ac:dyDescent="0.2">
      <c r="A3584" t="s">
        <v>3875</v>
      </c>
      <c r="B3584" s="679">
        <v>50</v>
      </c>
    </row>
    <row r="3585" spans="1:2" x14ac:dyDescent="0.2">
      <c r="A3585" t="s">
        <v>3876</v>
      </c>
      <c r="B3585" s="679">
        <v>50</v>
      </c>
    </row>
    <row r="3586" spans="1:2" x14ac:dyDescent="0.2">
      <c r="A3586" t="s">
        <v>3877</v>
      </c>
      <c r="B3586" s="679">
        <v>6.28</v>
      </c>
    </row>
    <row r="3587" spans="1:2" x14ac:dyDescent="0.2">
      <c r="A3587" t="s">
        <v>3878</v>
      </c>
      <c r="B3587" s="679">
        <v>5.77</v>
      </c>
    </row>
    <row r="3588" spans="1:2" x14ac:dyDescent="0.2">
      <c r="A3588" t="s">
        <v>3879</v>
      </c>
      <c r="B3588" s="679">
        <v>2.27</v>
      </c>
    </row>
    <row r="3589" spans="1:2" x14ac:dyDescent="0.2">
      <c r="A3589" t="s">
        <v>3880</v>
      </c>
      <c r="B3589" s="679">
        <v>2.0099999999999998</v>
      </c>
    </row>
    <row r="3590" spans="1:2" x14ac:dyDescent="0.2">
      <c r="A3590" t="s">
        <v>3881</v>
      </c>
      <c r="B3590" s="679">
        <v>2.92</v>
      </c>
    </row>
    <row r="3591" spans="1:2" x14ac:dyDescent="0.2">
      <c r="A3591" t="s">
        <v>3882</v>
      </c>
      <c r="B3591" s="679">
        <v>2.62</v>
      </c>
    </row>
    <row r="3592" spans="1:2" x14ac:dyDescent="0.2">
      <c r="A3592" t="s">
        <v>3883</v>
      </c>
      <c r="B3592" s="679">
        <v>531.85</v>
      </c>
    </row>
    <row r="3593" spans="1:2" x14ac:dyDescent="0.2">
      <c r="A3593" t="s">
        <v>3884</v>
      </c>
      <c r="B3593" s="679">
        <v>526.84</v>
      </c>
    </row>
    <row r="3594" spans="1:2" x14ac:dyDescent="0.2">
      <c r="A3594" t="s">
        <v>3885</v>
      </c>
      <c r="B3594" s="679">
        <v>5434.65</v>
      </c>
    </row>
    <row r="3595" spans="1:2" x14ac:dyDescent="0.2">
      <c r="A3595" t="s">
        <v>3886</v>
      </c>
      <c r="B3595" s="679">
        <v>5429.64</v>
      </c>
    </row>
    <row r="3596" spans="1:2" x14ac:dyDescent="0.2">
      <c r="A3596" t="s">
        <v>3887</v>
      </c>
      <c r="B3596" s="679">
        <v>2719.69</v>
      </c>
    </row>
    <row r="3597" spans="1:2" x14ac:dyDescent="0.2">
      <c r="A3597" t="s">
        <v>3888</v>
      </c>
      <c r="B3597" s="679">
        <v>2713.02</v>
      </c>
    </row>
    <row r="3598" spans="1:2" x14ac:dyDescent="0.2">
      <c r="A3598" t="s">
        <v>3889</v>
      </c>
      <c r="B3598" s="679">
        <v>1.26</v>
      </c>
    </row>
    <row r="3599" spans="1:2" x14ac:dyDescent="0.2">
      <c r="A3599" t="s">
        <v>3890</v>
      </c>
      <c r="B3599" s="679">
        <v>1.26</v>
      </c>
    </row>
    <row r="3600" spans="1:2" x14ac:dyDescent="0.2">
      <c r="A3600" t="s">
        <v>3891</v>
      </c>
      <c r="B3600" s="679">
        <v>51.34</v>
      </c>
    </row>
    <row r="3601" spans="1:2" x14ac:dyDescent="0.2">
      <c r="A3601" t="s">
        <v>3892</v>
      </c>
      <c r="B3601" s="679">
        <v>50.67</v>
      </c>
    </row>
    <row r="3602" spans="1:2" x14ac:dyDescent="0.2">
      <c r="A3602" t="s">
        <v>3893</v>
      </c>
      <c r="B3602" s="679">
        <v>82.99</v>
      </c>
    </row>
    <row r="3603" spans="1:2" x14ac:dyDescent="0.2">
      <c r="A3603" t="s">
        <v>3894</v>
      </c>
      <c r="B3603" s="679">
        <v>82.32</v>
      </c>
    </row>
    <row r="3604" spans="1:2" x14ac:dyDescent="0.2">
      <c r="A3604" t="s">
        <v>3895</v>
      </c>
      <c r="B3604" s="679">
        <v>2686.23</v>
      </c>
    </row>
    <row r="3605" spans="1:2" x14ac:dyDescent="0.2">
      <c r="A3605" t="s">
        <v>3896</v>
      </c>
      <c r="B3605" s="679">
        <v>2684.03</v>
      </c>
    </row>
    <row r="3606" spans="1:2" x14ac:dyDescent="0.2">
      <c r="A3606" t="s">
        <v>3897</v>
      </c>
      <c r="B3606" s="679">
        <v>3103.42</v>
      </c>
    </row>
    <row r="3607" spans="1:2" x14ac:dyDescent="0.2">
      <c r="A3607" t="s">
        <v>3898</v>
      </c>
      <c r="B3607" s="679">
        <v>3071.92</v>
      </c>
    </row>
    <row r="3608" spans="1:2" x14ac:dyDescent="0.2">
      <c r="A3608" t="s">
        <v>3899</v>
      </c>
      <c r="B3608" s="679">
        <v>218.15</v>
      </c>
    </row>
    <row r="3609" spans="1:2" x14ac:dyDescent="0.2">
      <c r="A3609" t="s">
        <v>3900</v>
      </c>
      <c r="B3609" s="679">
        <v>215.54</v>
      </c>
    </row>
    <row r="3610" spans="1:2" x14ac:dyDescent="0.2">
      <c r="A3610" t="s">
        <v>3901</v>
      </c>
      <c r="B3610" s="679">
        <v>10.52</v>
      </c>
    </row>
    <row r="3611" spans="1:2" x14ac:dyDescent="0.2">
      <c r="A3611" t="s">
        <v>3902</v>
      </c>
      <c r="B3611" s="679">
        <v>9.85</v>
      </c>
    </row>
    <row r="3612" spans="1:2" x14ac:dyDescent="0.2">
      <c r="A3612" t="s">
        <v>3903</v>
      </c>
      <c r="B3612" s="679">
        <v>35.89</v>
      </c>
    </row>
    <row r="3613" spans="1:2" x14ac:dyDescent="0.2">
      <c r="A3613" t="s">
        <v>3904</v>
      </c>
      <c r="B3613" s="679">
        <v>35.22</v>
      </c>
    </row>
    <row r="3614" spans="1:2" x14ac:dyDescent="0.2">
      <c r="A3614" t="s">
        <v>3905</v>
      </c>
      <c r="B3614" s="679">
        <v>13.23</v>
      </c>
    </row>
    <row r="3615" spans="1:2" x14ac:dyDescent="0.2">
      <c r="A3615" t="s">
        <v>3906</v>
      </c>
      <c r="B3615" s="679">
        <v>12.56</v>
      </c>
    </row>
    <row r="3616" spans="1:2" x14ac:dyDescent="0.2">
      <c r="A3616" t="s">
        <v>3907</v>
      </c>
      <c r="B3616" s="679">
        <v>11.17</v>
      </c>
    </row>
    <row r="3617" spans="1:2" x14ac:dyDescent="0.2">
      <c r="A3617" t="s">
        <v>3908</v>
      </c>
      <c r="B3617" s="679">
        <v>10.5</v>
      </c>
    </row>
    <row r="3618" spans="1:2" x14ac:dyDescent="0.2">
      <c r="A3618" t="s">
        <v>3909</v>
      </c>
      <c r="B3618" s="679">
        <v>12.14</v>
      </c>
    </row>
    <row r="3619" spans="1:2" x14ac:dyDescent="0.2">
      <c r="A3619" t="s">
        <v>3910</v>
      </c>
      <c r="B3619" s="679">
        <v>11.47</v>
      </c>
    </row>
    <row r="3620" spans="1:2" x14ac:dyDescent="0.2">
      <c r="A3620" t="s">
        <v>3911</v>
      </c>
      <c r="B3620" s="679">
        <v>51.24</v>
      </c>
    </row>
    <row r="3621" spans="1:2" x14ac:dyDescent="0.2">
      <c r="A3621" t="s">
        <v>3912</v>
      </c>
      <c r="B3621" s="679">
        <v>50.57</v>
      </c>
    </row>
    <row r="3622" spans="1:2" x14ac:dyDescent="0.2">
      <c r="A3622" t="s">
        <v>3913</v>
      </c>
      <c r="B3622" s="679">
        <v>11.17</v>
      </c>
    </row>
    <row r="3623" spans="1:2" x14ac:dyDescent="0.2">
      <c r="A3623" t="s">
        <v>3914</v>
      </c>
      <c r="B3623" s="679">
        <v>10.5</v>
      </c>
    </row>
    <row r="3624" spans="1:2" x14ac:dyDescent="0.2">
      <c r="A3624" t="s">
        <v>3915</v>
      </c>
      <c r="B3624" s="679">
        <v>16.32</v>
      </c>
    </row>
    <row r="3625" spans="1:2" x14ac:dyDescent="0.2">
      <c r="A3625" t="s">
        <v>3916</v>
      </c>
      <c r="B3625" s="679">
        <v>15.65</v>
      </c>
    </row>
    <row r="3626" spans="1:2" x14ac:dyDescent="0.2">
      <c r="A3626" t="s">
        <v>3917</v>
      </c>
      <c r="B3626" s="679">
        <v>13.23</v>
      </c>
    </row>
    <row r="3627" spans="1:2" x14ac:dyDescent="0.2">
      <c r="A3627" t="s">
        <v>3918</v>
      </c>
      <c r="B3627" s="679">
        <v>12.56</v>
      </c>
    </row>
    <row r="3628" spans="1:2" x14ac:dyDescent="0.2">
      <c r="A3628" t="s">
        <v>3919</v>
      </c>
      <c r="B3628" s="679">
        <v>100.06</v>
      </c>
    </row>
    <row r="3629" spans="1:2" x14ac:dyDescent="0.2">
      <c r="A3629" t="s">
        <v>3920</v>
      </c>
      <c r="B3629" s="679">
        <v>98.05</v>
      </c>
    </row>
    <row r="3630" spans="1:2" x14ac:dyDescent="0.2">
      <c r="A3630" t="s">
        <v>3921</v>
      </c>
      <c r="B3630" s="679">
        <v>179.86</v>
      </c>
    </row>
    <row r="3631" spans="1:2" x14ac:dyDescent="0.2">
      <c r="A3631" t="s">
        <v>3922</v>
      </c>
      <c r="B3631" s="679">
        <v>177.85</v>
      </c>
    </row>
    <row r="3632" spans="1:2" x14ac:dyDescent="0.2">
      <c r="A3632" t="s">
        <v>3923</v>
      </c>
      <c r="B3632" s="679">
        <v>235.06</v>
      </c>
    </row>
    <row r="3633" spans="1:2" x14ac:dyDescent="0.2">
      <c r="A3633" t="s">
        <v>3924</v>
      </c>
      <c r="B3633" s="679">
        <v>233.05</v>
      </c>
    </row>
    <row r="3634" spans="1:2" x14ac:dyDescent="0.2">
      <c r="A3634" t="s">
        <v>3925</v>
      </c>
      <c r="B3634" s="679">
        <v>245.06</v>
      </c>
    </row>
    <row r="3635" spans="1:2" x14ac:dyDescent="0.2">
      <c r="A3635" t="s">
        <v>3926</v>
      </c>
      <c r="B3635" s="679">
        <v>243.05</v>
      </c>
    </row>
    <row r="3636" spans="1:2" x14ac:dyDescent="0.2">
      <c r="A3636" t="s">
        <v>3927</v>
      </c>
      <c r="B3636" s="679">
        <v>102.61</v>
      </c>
    </row>
    <row r="3637" spans="1:2" x14ac:dyDescent="0.2">
      <c r="A3637" t="s">
        <v>3928</v>
      </c>
      <c r="B3637" s="679">
        <v>100.6</v>
      </c>
    </row>
    <row r="3638" spans="1:2" x14ac:dyDescent="0.2">
      <c r="A3638" t="s">
        <v>3929</v>
      </c>
      <c r="B3638" s="679">
        <v>128.36000000000001</v>
      </c>
    </row>
    <row r="3639" spans="1:2" x14ac:dyDescent="0.2">
      <c r="A3639" t="s">
        <v>3930</v>
      </c>
      <c r="B3639" s="679">
        <v>126.35</v>
      </c>
    </row>
    <row r="3640" spans="1:2" x14ac:dyDescent="0.2">
      <c r="A3640" t="s">
        <v>3931</v>
      </c>
      <c r="B3640" s="679">
        <v>68.34</v>
      </c>
    </row>
    <row r="3641" spans="1:2" x14ac:dyDescent="0.2">
      <c r="A3641" t="s">
        <v>3932</v>
      </c>
      <c r="B3641" s="679">
        <v>67.19</v>
      </c>
    </row>
    <row r="3642" spans="1:2" x14ac:dyDescent="0.2">
      <c r="A3642" t="s">
        <v>3933</v>
      </c>
      <c r="B3642" s="679">
        <v>15.45</v>
      </c>
    </row>
    <row r="3643" spans="1:2" x14ac:dyDescent="0.2">
      <c r="A3643" t="s">
        <v>3934</v>
      </c>
      <c r="B3643" s="679">
        <v>14.59</v>
      </c>
    </row>
    <row r="3644" spans="1:2" x14ac:dyDescent="0.2">
      <c r="A3644" t="s">
        <v>3935</v>
      </c>
      <c r="B3644" s="679">
        <v>84.58</v>
      </c>
    </row>
    <row r="3645" spans="1:2" x14ac:dyDescent="0.2">
      <c r="A3645" t="s">
        <v>3936</v>
      </c>
      <c r="B3645" s="679">
        <v>82.91</v>
      </c>
    </row>
    <row r="3646" spans="1:2" x14ac:dyDescent="0.2">
      <c r="A3646" t="s">
        <v>3937</v>
      </c>
      <c r="B3646" s="679">
        <v>931.99</v>
      </c>
    </row>
    <row r="3647" spans="1:2" x14ac:dyDescent="0.2">
      <c r="A3647" t="s">
        <v>3938</v>
      </c>
      <c r="B3647" s="679">
        <v>931.32</v>
      </c>
    </row>
    <row r="3648" spans="1:2" x14ac:dyDescent="0.2">
      <c r="A3648" t="s">
        <v>3939</v>
      </c>
      <c r="B3648" s="679">
        <v>35.14</v>
      </c>
    </row>
    <row r="3649" spans="1:2" x14ac:dyDescent="0.2">
      <c r="A3649" t="s">
        <v>3940</v>
      </c>
      <c r="B3649" s="679">
        <v>33.47</v>
      </c>
    </row>
    <row r="3650" spans="1:2" x14ac:dyDescent="0.2">
      <c r="A3650" t="s">
        <v>3941</v>
      </c>
      <c r="B3650" s="679">
        <v>1.34</v>
      </c>
    </row>
    <row r="3651" spans="1:2" x14ac:dyDescent="0.2">
      <c r="A3651" t="s">
        <v>3942</v>
      </c>
      <c r="B3651" s="679">
        <v>1.19</v>
      </c>
    </row>
    <row r="3652" spans="1:2" x14ac:dyDescent="0.2">
      <c r="A3652" t="s">
        <v>3943</v>
      </c>
      <c r="B3652" s="679">
        <v>1.35</v>
      </c>
    </row>
    <row r="3653" spans="1:2" x14ac:dyDescent="0.2">
      <c r="A3653" t="s">
        <v>3944</v>
      </c>
      <c r="B3653" s="679">
        <v>1.2</v>
      </c>
    </row>
    <row r="3654" spans="1:2" x14ac:dyDescent="0.2">
      <c r="A3654" t="s">
        <v>3945</v>
      </c>
      <c r="B3654" s="679">
        <v>2.0099999999999998</v>
      </c>
    </row>
    <row r="3655" spans="1:2" x14ac:dyDescent="0.2">
      <c r="A3655" t="s">
        <v>3946</v>
      </c>
      <c r="B3655" s="679">
        <v>1.97</v>
      </c>
    </row>
    <row r="3656" spans="1:2" x14ac:dyDescent="0.2">
      <c r="A3656" t="s">
        <v>3947</v>
      </c>
      <c r="B3656" s="679">
        <v>3.48</v>
      </c>
    </row>
    <row r="3657" spans="1:2" x14ac:dyDescent="0.2">
      <c r="A3657" t="s">
        <v>3948</v>
      </c>
      <c r="B3657" s="679">
        <v>3.24</v>
      </c>
    </row>
    <row r="3658" spans="1:2" x14ac:dyDescent="0.2">
      <c r="A3658" t="s">
        <v>3949</v>
      </c>
      <c r="B3658" s="679">
        <v>801.39</v>
      </c>
    </row>
    <row r="3659" spans="1:2" x14ac:dyDescent="0.2">
      <c r="A3659" t="s">
        <v>3950</v>
      </c>
      <c r="B3659" s="679">
        <v>801.39</v>
      </c>
    </row>
    <row r="3660" spans="1:2" x14ac:dyDescent="0.2">
      <c r="A3660" t="s">
        <v>3951</v>
      </c>
      <c r="B3660" s="679">
        <v>216.2</v>
      </c>
    </row>
    <row r="3661" spans="1:2" x14ac:dyDescent="0.2">
      <c r="A3661" t="s">
        <v>3952</v>
      </c>
      <c r="B3661" s="679">
        <v>205.17</v>
      </c>
    </row>
    <row r="3662" spans="1:2" x14ac:dyDescent="0.2">
      <c r="A3662" t="s">
        <v>3953</v>
      </c>
      <c r="B3662" s="679">
        <v>282.27</v>
      </c>
    </row>
    <row r="3663" spans="1:2" x14ac:dyDescent="0.2">
      <c r="A3663" t="s">
        <v>3954</v>
      </c>
      <c r="B3663" s="679">
        <v>268.61</v>
      </c>
    </row>
    <row r="3664" spans="1:2" x14ac:dyDescent="0.2">
      <c r="A3664" t="s">
        <v>3955</v>
      </c>
      <c r="B3664" s="679">
        <v>185.91</v>
      </c>
    </row>
    <row r="3665" spans="1:2" x14ac:dyDescent="0.2">
      <c r="A3665" t="s">
        <v>3956</v>
      </c>
      <c r="B3665" s="679">
        <v>178.74</v>
      </c>
    </row>
    <row r="3666" spans="1:2" x14ac:dyDescent="0.2">
      <c r="A3666" t="s">
        <v>3957</v>
      </c>
      <c r="B3666" s="679">
        <v>255.57</v>
      </c>
    </row>
    <row r="3667" spans="1:2" x14ac:dyDescent="0.2">
      <c r="A3667" t="s">
        <v>3958</v>
      </c>
      <c r="B3667" s="679">
        <v>247.73</v>
      </c>
    </row>
    <row r="3668" spans="1:2" x14ac:dyDescent="0.2">
      <c r="A3668" t="s">
        <v>3959</v>
      </c>
      <c r="B3668" s="679">
        <v>319.01</v>
      </c>
    </row>
    <row r="3669" spans="1:2" x14ac:dyDescent="0.2">
      <c r="A3669" t="s">
        <v>228</v>
      </c>
      <c r="B3669" s="679">
        <v>300.57</v>
      </c>
    </row>
    <row r="3670" spans="1:2" x14ac:dyDescent="0.2">
      <c r="A3670" t="s">
        <v>3960</v>
      </c>
      <c r="B3670" s="679">
        <v>588.54999999999995</v>
      </c>
    </row>
    <row r="3671" spans="1:2" x14ac:dyDescent="0.2">
      <c r="A3671" t="s">
        <v>3961</v>
      </c>
      <c r="B3671" s="679">
        <v>560.27</v>
      </c>
    </row>
    <row r="3672" spans="1:2" x14ac:dyDescent="0.2">
      <c r="A3672" t="s">
        <v>3962</v>
      </c>
      <c r="B3672" s="679">
        <v>95.54</v>
      </c>
    </row>
    <row r="3673" spans="1:2" x14ac:dyDescent="0.2">
      <c r="A3673" t="s">
        <v>3963</v>
      </c>
      <c r="B3673" s="679">
        <v>90.85</v>
      </c>
    </row>
    <row r="3674" spans="1:2" x14ac:dyDescent="0.2">
      <c r="A3674" t="s">
        <v>3964</v>
      </c>
      <c r="B3674" s="679">
        <v>107.99</v>
      </c>
    </row>
    <row r="3675" spans="1:2" x14ac:dyDescent="0.2">
      <c r="A3675" t="s">
        <v>3965</v>
      </c>
      <c r="B3675" s="679">
        <v>103.3</v>
      </c>
    </row>
    <row r="3676" spans="1:2" x14ac:dyDescent="0.2">
      <c r="A3676" t="s">
        <v>3966</v>
      </c>
      <c r="B3676" s="679">
        <v>170.18</v>
      </c>
    </row>
    <row r="3677" spans="1:2" x14ac:dyDescent="0.2">
      <c r="A3677" t="s">
        <v>3967</v>
      </c>
      <c r="B3677" s="679">
        <v>165.5</v>
      </c>
    </row>
    <row r="3678" spans="1:2" x14ac:dyDescent="0.2">
      <c r="A3678" t="s">
        <v>3968</v>
      </c>
      <c r="B3678" s="679">
        <v>125.05</v>
      </c>
    </row>
    <row r="3679" spans="1:2" x14ac:dyDescent="0.2">
      <c r="A3679" t="s">
        <v>3969</v>
      </c>
      <c r="B3679" s="679">
        <v>118.27</v>
      </c>
    </row>
    <row r="3680" spans="1:2" x14ac:dyDescent="0.2">
      <c r="A3680" t="s">
        <v>3970</v>
      </c>
      <c r="B3680" s="679">
        <v>137.55000000000001</v>
      </c>
    </row>
    <row r="3681" spans="1:2" x14ac:dyDescent="0.2">
      <c r="A3681" t="s">
        <v>3971</v>
      </c>
      <c r="B3681" s="679">
        <v>130.77000000000001</v>
      </c>
    </row>
    <row r="3682" spans="1:2" x14ac:dyDescent="0.2">
      <c r="A3682" t="s">
        <v>3972</v>
      </c>
      <c r="B3682" s="679">
        <v>200.14</v>
      </c>
    </row>
    <row r="3683" spans="1:2" x14ac:dyDescent="0.2">
      <c r="A3683" t="s">
        <v>3973</v>
      </c>
      <c r="B3683" s="679">
        <v>193.36</v>
      </c>
    </row>
    <row r="3684" spans="1:2" x14ac:dyDescent="0.2">
      <c r="A3684" t="s">
        <v>3974</v>
      </c>
      <c r="B3684" s="679">
        <v>144.53</v>
      </c>
    </row>
    <row r="3685" spans="1:2" x14ac:dyDescent="0.2">
      <c r="A3685" t="s">
        <v>3975</v>
      </c>
      <c r="B3685" s="679">
        <v>136.31</v>
      </c>
    </row>
    <row r="3686" spans="1:2" x14ac:dyDescent="0.2">
      <c r="A3686" t="s">
        <v>3976</v>
      </c>
      <c r="B3686" s="679">
        <v>156.85</v>
      </c>
    </row>
    <row r="3687" spans="1:2" x14ac:dyDescent="0.2">
      <c r="A3687" t="s">
        <v>3977</v>
      </c>
      <c r="B3687" s="679">
        <v>148.63</v>
      </c>
    </row>
    <row r="3688" spans="1:2" x14ac:dyDescent="0.2">
      <c r="A3688" t="s">
        <v>3978</v>
      </c>
      <c r="B3688" s="679">
        <v>218.42</v>
      </c>
    </row>
    <row r="3689" spans="1:2" x14ac:dyDescent="0.2">
      <c r="A3689" t="s">
        <v>3979</v>
      </c>
      <c r="B3689" s="679">
        <v>210.19</v>
      </c>
    </row>
    <row r="3690" spans="1:2" x14ac:dyDescent="0.2">
      <c r="A3690" t="s">
        <v>3980</v>
      </c>
      <c r="B3690" s="679">
        <v>105.39</v>
      </c>
    </row>
    <row r="3691" spans="1:2" x14ac:dyDescent="0.2">
      <c r="A3691" t="s">
        <v>3981</v>
      </c>
      <c r="B3691" s="679">
        <v>100.14</v>
      </c>
    </row>
    <row r="3692" spans="1:2" x14ac:dyDescent="0.2">
      <c r="A3692" t="s">
        <v>3982</v>
      </c>
      <c r="B3692" s="679">
        <v>117.84</v>
      </c>
    </row>
    <row r="3693" spans="1:2" x14ac:dyDescent="0.2">
      <c r="A3693" t="s">
        <v>3983</v>
      </c>
      <c r="B3693" s="679">
        <v>112.59</v>
      </c>
    </row>
    <row r="3694" spans="1:2" x14ac:dyDescent="0.2">
      <c r="A3694" t="s">
        <v>3984</v>
      </c>
      <c r="B3694" s="679">
        <v>180.04</v>
      </c>
    </row>
    <row r="3695" spans="1:2" x14ac:dyDescent="0.2">
      <c r="A3695" t="s">
        <v>3985</v>
      </c>
      <c r="B3695" s="679">
        <v>174.79</v>
      </c>
    </row>
    <row r="3696" spans="1:2" x14ac:dyDescent="0.2">
      <c r="A3696" t="s">
        <v>3986</v>
      </c>
      <c r="B3696" s="679">
        <v>142.69</v>
      </c>
    </row>
    <row r="3697" spans="1:2" x14ac:dyDescent="0.2">
      <c r="A3697" t="s">
        <v>3987</v>
      </c>
      <c r="B3697" s="679">
        <v>135.19</v>
      </c>
    </row>
    <row r="3698" spans="1:2" x14ac:dyDescent="0.2">
      <c r="A3698" t="s">
        <v>3988</v>
      </c>
      <c r="B3698" s="679">
        <v>155.19999999999999</v>
      </c>
    </row>
    <row r="3699" spans="1:2" x14ac:dyDescent="0.2">
      <c r="A3699" t="s">
        <v>3989</v>
      </c>
      <c r="B3699" s="679">
        <v>147.69999999999999</v>
      </c>
    </row>
    <row r="3700" spans="1:2" x14ac:dyDescent="0.2">
      <c r="A3700" t="s">
        <v>3990</v>
      </c>
      <c r="B3700" s="679">
        <v>217.79</v>
      </c>
    </row>
    <row r="3701" spans="1:2" x14ac:dyDescent="0.2">
      <c r="A3701" t="s">
        <v>3991</v>
      </c>
      <c r="B3701" s="679">
        <v>210.29</v>
      </c>
    </row>
    <row r="3702" spans="1:2" x14ac:dyDescent="0.2">
      <c r="A3702" t="s">
        <v>3992</v>
      </c>
      <c r="B3702" s="679">
        <v>163.87</v>
      </c>
    </row>
    <row r="3703" spans="1:2" x14ac:dyDescent="0.2">
      <c r="A3703" t="s">
        <v>3993</v>
      </c>
      <c r="B3703" s="679">
        <v>154.81</v>
      </c>
    </row>
    <row r="3704" spans="1:2" x14ac:dyDescent="0.2">
      <c r="A3704" t="s">
        <v>3994</v>
      </c>
      <c r="B3704" s="679">
        <v>176.2</v>
      </c>
    </row>
    <row r="3705" spans="1:2" x14ac:dyDescent="0.2">
      <c r="A3705" t="s">
        <v>3995</v>
      </c>
      <c r="B3705" s="679">
        <v>167.13</v>
      </c>
    </row>
    <row r="3706" spans="1:2" x14ac:dyDescent="0.2">
      <c r="A3706" t="s">
        <v>3996</v>
      </c>
      <c r="B3706" s="679">
        <v>237.76</v>
      </c>
    </row>
    <row r="3707" spans="1:2" x14ac:dyDescent="0.2">
      <c r="A3707" t="s">
        <v>3997</v>
      </c>
      <c r="B3707" s="679">
        <v>228.7</v>
      </c>
    </row>
    <row r="3708" spans="1:2" x14ac:dyDescent="0.2">
      <c r="A3708" t="s">
        <v>3998</v>
      </c>
      <c r="B3708" s="679">
        <v>30.85</v>
      </c>
    </row>
    <row r="3709" spans="1:2" x14ac:dyDescent="0.2">
      <c r="A3709" t="s">
        <v>3999</v>
      </c>
      <c r="B3709" s="679">
        <v>30.49</v>
      </c>
    </row>
    <row r="3710" spans="1:2" x14ac:dyDescent="0.2">
      <c r="A3710" t="s">
        <v>4000</v>
      </c>
      <c r="B3710" s="679">
        <v>49.53</v>
      </c>
    </row>
    <row r="3711" spans="1:2" x14ac:dyDescent="0.2">
      <c r="A3711" t="s">
        <v>230</v>
      </c>
      <c r="B3711" s="679">
        <v>48.98</v>
      </c>
    </row>
    <row r="3712" spans="1:2" x14ac:dyDescent="0.2">
      <c r="A3712" t="s">
        <v>4001</v>
      </c>
      <c r="B3712" s="679">
        <v>45.51</v>
      </c>
    </row>
    <row r="3713" spans="1:2" x14ac:dyDescent="0.2">
      <c r="A3713" t="s">
        <v>4002</v>
      </c>
      <c r="B3713" s="679">
        <v>44.83</v>
      </c>
    </row>
    <row r="3714" spans="1:2" x14ac:dyDescent="0.2">
      <c r="A3714" t="s">
        <v>4003</v>
      </c>
      <c r="B3714" s="679">
        <v>40.57</v>
      </c>
    </row>
    <row r="3715" spans="1:2" x14ac:dyDescent="0.2">
      <c r="A3715" t="s">
        <v>4004</v>
      </c>
      <c r="B3715" s="679">
        <v>40.049999999999997</v>
      </c>
    </row>
    <row r="3716" spans="1:2" x14ac:dyDescent="0.2">
      <c r="A3716" t="s">
        <v>4005</v>
      </c>
      <c r="B3716" s="679">
        <v>59.12</v>
      </c>
    </row>
    <row r="3717" spans="1:2" x14ac:dyDescent="0.2">
      <c r="A3717" t="s">
        <v>4006</v>
      </c>
      <c r="B3717" s="679">
        <v>58.5</v>
      </c>
    </row>
    <row r="3718" spans="1:2" x14ac:dyDescent="0.2">
      <c r="A3718" t="s">
        <v>4007</v>
      </c>
      <c r="B3718" s="679">
        <v>57.3</v>
      </c>
    </row>
    <row r="3719" spans="1:2" x14ac:dyDescent="0.2">
      <c r="A3719" t="s">
        <v>4008</v>
      </c>
      <c r="B3719" s="679">
        <v>56.48</v>
      </c>
    </row>
    <row r="3720" spans="1:2" x14ac:dyDescent="0.2">
      <c r="A3720" t="s">
        <v>4009</v>
      </c>
      <c r="B3720" s="679">
        <v>97.08</v>
      </c>
    </row>
    <row r="3721" spans="1:2" x14ac:dyDescent="0.2">
      <c r="A3721" t="s">
        <v>4010</v>
      </c>
      <c r="B3721" s="679">
        <v>89.52</v>
      </c>
    </row>
    <row r="3722" spans="1:2" x14ac:dyDescent="0.2">
      <c r="A3722" t="s">
        <v>4011</v>
      </c>
      <c r="B3722" s="679">
        <v>286.8</v>
      </c>
    </row>
    <row r="3723" spans="1:2" x14ac:dyDescent="0.2">
      <c r="A3723" t="s">
        <v>4012</v>
      </c>
      <c r="B3723" s="679">
        <v>267.07</v>
      </c>
    </row>
    <row r="3724" spans="1:2" x14ac:dyDescent="0.2">
      <c r="A3724" t="s">
        <v>4013</v>
      </c>
      <c r="B3724" s="679">
        <v>359.82</v>
      </c>
    </row>
    <row r="3725" spans="1:2" x14ac:dyDescent="0.2">
      <c r="A3725" t="s">
        <v>4014</v>
      </c>
      <c r="B3725" s="679">
        <v>335.89</v>
      </c>
    </row>
    <row r="3726" spans="1:2" x14ac:dyDescent="0.2">
      <c r="A3726" t="s">
        <v>4015</v>
      </c>
      <c r="B3726" s="679">
        <v>294.02</v>
      </c>
    </row>
    <row r="3727" spans="1:2" x14ac:dyDescent="0.2">
      <c r="A3727" t="s">
        <v>4016</v>
      </c>
      <c r="B3727" s="679">
        <v>273.17</v>
      </c>
    </row>
    <row r="3728" spans="1:2" x14ac:dyDescent="0.2">
      <c r="A3728" t="s">
        <v>4017</v>
      </c>
      <c r="B3728" s="679">
        <v>354.17</v>
      </c>
    </row>
    <row r="3729" spans="1:2" x14ac:dyDescent="0.2">
      <c r="A3729" t="s">
        <v>4018</v>
      </c>
      <c r="B3729" s="679">
        <v>329.37</v>
      </c>
    </row>
    <row r="3730" spans="1:2" x14ac:dyDescent="0.2">
      <c r="A3730" t="s">
        <v>4019</v>
      </c>
      <c r="B3730" s="679">
        <v>184.82</v>
      </c>
    </row>
    <row r="3731" spans="1:2" x14ac:dyDescent="0.2">
      <c r="A3731" t="s">
        <v>4020</v>
      </c>
      <c r="B3731" s="679">
        <v>168.51</v>
      </c>
    </row>
    <row r="3732" spans="1:2" x14ac:dyDescent="0.2">
      <c r="A3732" t="s">
        <v>4021</v>
      </c>
      <c r="B3732" s="679">
        <v>185.83</v>
      </c>
    </row>
    <row r="3733" spans="1:2" x14ac:dyDescent="0.2">
      <c r="A3733" t="s">
        <v>4022</v>
      </c>
      <c r="B3733" s="679">
        <v>168.93</v>
      </c>
    </row>
    <row r="3734" spans="1:2" x14ac:dyDescent="0.2">
      <c r="A3734" t="s">
        <v>4023</v>
      </c>
      <c r="B3734" s="679">
        <v>238.36</v>
      </c>
    </row>
    <row r="3735" spans="1:2" x14ac:dyDescent="0.2">
      <c r="A3735" t="s">
        <v>4024</v>
      </c>
      <c r="B3735" s="679">
        <v>221.78</v>
      </c>
    </row>
    <row r="3736" spans="1:2" x14ac:dyDescent="0.2">
      <c r="A3736" t="s">
        <v>4025</v>
      </c>
      <c r="B3736" s="679">
        <v>297.95</v>
      </c>
    </row>
    <row r="3737" spans="1:2" x14ac:dyDescent="0.2">
      <c r="A3737" t="s">
        <v>4026</v>
      </c>
      <c r="B3737" s="679">
        <v>277.22000000000003</v>
      </c>
    </row>
    <row r="3738" spans="1:2" x14ac:dyDescent="0.2">
      <c r="A3738" t="s">
        <v>4027</v>
      </c>
      <c r="B3738" s="679">
        <v>250.28</v>
      </c>
    </row>
    <row r="3739" spans="1:2" x14ac:dyDescent="0.2">
      <c r="A3739" t="s">
        <v>4028</v>
      </c>
      <c r="B3739" s="679">
        <v>232.86</v>
      </c>
    </row>
    <row r="3740" spans="1:2" x14ac:dyDescent="0.2">
      <c r="A3740" t="s">
        <v>4029</v>
      </c>
      <c r="B3740" s="679">
        <v>321.79000000000002</v>
      </c>
    </row>
    <row r="3741" spans="1:2" x14ac:dyDescent="0.2">
      <c r="A3741" t="s">
        <v>4030</v>
      </c>
      <c r="B3741" s="679">
        <v>299.39999999999998</v>
      </c>
    </row>
    <row r="3742" spans="1:2" x14ac:dyDescent="0.2">
      <c r="A3742" t="s">
        <v>4031</v>
      </c>
      <c r="B3742" s="679">
        <v>154.88</v>
      </c>
    </row>
    <row r="3743" spans="1:2" x14ac:dyDescent="0.2">
      <c r="A3743" t="s">
        <v>4032</v>
      </c>
      <c r="B3743" s="679">
        <v>141.29</v>
      </c>
    </row>
    <row r="3744" spans="1:2" x14ac:dyDescent="0.2">
      <c r="A3744" t="s">
        <v>4033</v>
      </c>
      <c r="B3744" s="679">
        <v>156.28</v>
      </c>
    </row>
    <row r="3745" spans="1:2" x14ac:dyDescent="0.2">
      <c r="A3745" t="s">
        <v>4034</v>
      </c>
      <c r="B3745" s="679">
        <v>142.21</v>
      </c>
    </row>
    <row r="3746" spans="1:2" x14ac:dyDescent="0.2">
      <c r="A3746" t="s">
        <v>4035</v>
      </c>
      <c r="B3746" s="679">
        <v>189.75</v>
      </c>
    </row>
    <row r="3747" spans="1:2" x14ac:dyDescent="0.2">
      <c r="A3747" t="s">
        <v>4036</v>
      </c>
      <c r="B3747" s="679">
        <v>174.77</v>
      </c>
    </row>
    <row r="3748" spans="1:2" x14ac:dyDescent="0.2">
      <c r="A3748" t="s">
        <v>4037</v>
      </c>
      <c r="B3748" s="679">
        <v>222.65</v>
      </c>
    </row>
    <row r="3749" spans="1:2" x14ac:dyDescent="0.2">
      <c r="A3749" t="s">
        <v>4038</v>
      </c>
      <c r="B3749" s="679">
        <v>207.67</v>
      </c>
    </row>
    <row r="3750" spans="1:2" x14ac:dyDescent="0.2">
      <c r="A3750" t="s">
        <v>4039</v>
      </c>
      <c r="B3750" s="679">
        <v>252.73</v>
      </c>
    </row>
    <row r="3751" spans="1:2" x14ac:dyDescent="0.2">
      <c r="A3751" t="s">
        <v>4040</v>
      </c>
      <c r="B3751" s="679">
        <v>238.05</v>
      </c>
    </row>
    <row r="3752" spans="1:2" x14ac:dyDescent="0.2">
      <c r="A3752" t="s">
        <v>4041</v>
      </c>
      <c r="B3752" s="679">
        <v>144.37</v>
      </c>
    </row>
    <row r="3753" spans="1:2" x14ac:dyDescent="0.2">
      <c r="A3753" t="s">
        <v>4042</v>
      </c>
      <c r="B3753" s="679">
        <v>132.91999999999999</v>
      </c>
    </row>
    <row r="3754" spans="1:2" x14ac:dyDescent="0.2">
      <c r="A3754" t="s">
        <v>4043</v>
      </c>
      <c r="B3754" s="679">
        <v>77.59</v>
      </c>
    </row>
    <row r="3755" spans="1:2" x14ac:dyDescent="0.2">
      <c r="A3755" t="s">
        <v>4044</v>
      </c>
      <c r="B3755" s="679">
        <v>70.36</v>
      </c>
    </row>
    <row r="3756" spans="1:2" x14ac:dyDescent="0.2">
      <c r="A3756" t="s">
        <v>4045</v>
      </c>
      <c r="B3756" s="679">
        <v>83.94</v>
      </c>
    </row>
    <row r="3757" spans="1:2" x14ac:dyDescent="0.2">
      <c r="A3757" t="s">
        <v>4046</v>
      </c>
      <c r="B3757" s="679">
        <v>83.14</v>
      </c>
    </row>
    <row r="3758" spans="1:2" x14ac:dyDescent="0.2">
      <c r="A3758" t="s">
        <v>4047</v>
      </c>
      <c r="B3758" s="679">
        <v>136.12</v>
      </c>
    </row>
    <row r="3759" spans="1:2" x14ac:dyDescent="0.2">
      <c r="A3759" t="s">
        <v>4048</v>
      </c>
      <c r="B3759" s="679">
        <v>127.29</v>
      </c>
    </row>
    <row r="3760" spans="1:2" x14ac:dyDescent="0.2">
      <c r="A3760" t="s">
        <v>4049</v>
      </c>
      <c r="B3760" s="679">
        <v>85.85</v>
      </c>
    </row>
    <row r="3761" spans="1:2" x14ac:dyDescent="0.2">
      <c r="A3761" t="s">
        <v>4050</v>
      </c>
      <c r="B3761" s="679">
        <v>83.75</v>
      </c>
    </row>
    <row r="3762" spans="1:2" x14ac:dyDescent="0.2">
      <c r="A3762" t="s">
        <v>4051</v>
      </c>
      <c r="B3762" s="679">
        <v>112.32</v>
      </c>
    </row>
    <row r="3763" spans="1:2" x14ac:dyDescent="0.2">
      <c r="A3763" t="s">
        <v>4052</v>
      </c>
      <c r="B3763" s="679">
        <v>109.62</v>
      </c>
    </row>
    <row r="3764" spans="1:2" x14ac:dyDescent="0.2">
      <c r="A3764" t="s">
        <v>4053</v>
      </c>
      <c r="B3764" s="679">
        <v>201.15</v>
      </c>
    </row>
    <row r="3765" spans="1:2" x14ac:dyDescent="0.2">
      <c r="A3765" t="s">
        <v>4054</v>
      </c>
      <c r="B3765" s="679">
        <v>192.87</v>
      </c>
    </row>
    <row r="3766" spans="1:2" x14ac:dyDescent="0.2">
      <c r="A3766" t="s">
        <v>4055</v>
      </c>
      <c r="B3766" s="679">
        <v>6.9</v>
      </c>
    </row>
    <row r="3767" spans="1:2" x14ac:dyDescent="0.2">
      <c r="A3767" t="s">
        <v>4056</v>
      </c>
      <c r="B3767" s="679">
        <v>6.9</v>
      </c>
    </row>
    <row r="3768" spans="1:2" x14ac:dyDescent="0.2">
      <c r="A3768" t="s">
        <v>4057</v>
      </c>
      <c r="B3768" s="679">
        <v>14</v>
      </c>
    </row>
    <row r="3769" spans="1:2" x14ac:dyDescent="0.2">
      <c r="A3769" t="s">
        <v>4058</v>
      </c>
      <c r="B3769" s="679">
        <v>14</v>
      </c>
    </row>
    <row r="3770" spans="1:2" x14ac:dyDescent="0.2">
      <c r="A3770" t="s">
        <v>4059</v>
      </c>
      <c r="B3770" s="679">
        <v>255</v>
      </c>
    </row>
    <row r="3771" spans="1:2" x14ac:dyDescent="0.2">
      <c r="A3771" t="s">
        <v>4060</v>
      </c>
      <c r="B3771" s="679">
        <v>255</v>
      </c>
    </row>
    <row r="3772" spans="1:2" x14ac:dyDescent="0.2">
      <c r="A3772" t="s">
        <v>4061</v>
      </c>
      <c r="B3772" s="679">
        <v>6.95</v>
      </c>
    </row>
    <row r="3773" spans="1:2" x14ac:dyDescent="0.2">
      <c r="A3773" t="s">
        <v>4062</v>
      </c>
      <c r="B3773" s="679">
        <v>6.95</v>
      </c>
    </row>
    <row r="3774" spans="1:2" x14ac:dyDescent="0.2">
      <c r="A3774" t="s">
        <v>4063</v>
      </c>
      <c r="B3774" s="679">
        <v>31.84</v>
      </c>
    </row>
    <row r="3775" spans="1:2" x14ac:dyDescent="0.2">
      <c r="A3775" t="s">
        <v>4064</v>
      </c>
      <c r="B3775" s="679">
        <v>31.84</v>
      </c>
    </row>
    <row r="3776" spans="1:2" x14ac:dyDescent="0.2">
      <c r="A3776" t="s">
        <v>4065</v>
      </c>
      <c r="B3776" s="679">
        <v>7062</v>
      </c>
    </row>
    <row r="3777" spans="1:2" x14ac:dyDescent="0.2">
      <c r="A3777" t="s">
        <v>4066</v>
      </c>
      <c r="B3777" s="679">
        <v>6416</v>
      </c>
    </row>
    <row r="3778" spans="1:2" x14ac:dyDescent="0.2">
      <c r="A3778" t="s">
        <v>4067</v>
      </c>
      <c r="B3778" s="679">
        <v>5382</v>
      </c>
    </row>
    <row r="3779" spans="1:2" x14ac:dyDescent="0.2">
      <c r="A3779" t="s">
        <v>4068</v>
      </c>
      <c r="B3779" s="679">
        <v>5382</v>
      </c>
    </row>
    <row r="3780" spans="1:2" x14ac:dyDescent="0.2">
      <c r="A3780" t="s">
        <v>4069</v>
      </c>
      <c r="B3780" s="679">
        <v>3252.48</v>
      </c>
    </row>
    <row r="3781" spans="1:2" x14ac:dyDescent="0.2">
      <c r="A3781" t="s">
        <v>4070</v>
      </c>
      <c r="B3781" s="679">
        <v>2817.76</v>
      </c>
    </row>
    <row r="3782" spans="1:2" x14ac:dyDescent="0.2">
      <c r="A3782" t="s">
        <v>4071</v>
      </c>
      <c r="B3782" s="679">
        <v>5897.76</v>
      </c>
    </row>
    <row r="3783" spans="1:2" x14ac:dyDescent="0.2">
      <c r="A3783" t="s">
        <v>4072</v>
      </c>
      <c r="B3783" s="679">
        <v>5111.04</v>
      </c>
    </row>
    <row r="3784" spans="1:2" x14ac:dyDescent="0.2">
      <c r="A3784" t="s">
        <v>4073</v>
      </c>
      <c r="B3784" s="679">
        <v>4591.84</v>
      </c>
    </row>
    <row r="3785" spans="1:2" x14ac:dyDescent="0.2">
      <c r="A3785" t="s">
        <v>4074</v>
      </c>
      <c r="B3785" s="679">
        <v>3977.6</v>
      </c>
    </row>
    <row r="3786" spans="1:2" x14ac:dyDescent="0.2">
      <c r="A3786" t="s">
        <v>4075</v>
      </c>
      <c r="B3786" s="679">
        <v>4266.24</v>
      </c>
    </row>
    <row r="3787" spans="1:2" x14ac:dyDescent="0.2">
      <c r="A3787" t="s">
        <v>4076</v>
      </c>
      <c r="B3787" s="679">
        <v>3696</v>
      </c>
    </row>
    <row r="3788" spans="1:2" x14ac:dyDescent="0.2">
      <c r="A3788" t="s">
        <v>4077</v>
      </c>
      <c r="B3788" s="679">
        <v>4266.24</v>
      </c>
    </row>
    <row r="3789" spans="1:2" x14ac:dyDescent="0.2">
      <c r="A3789" t="s">
        <v>4078</v>
      </c>
      <c r="B3789" s="679">
        <v>3696</v>
      </c>
    </row>
    <row r="3790" spans="1:2" x14ac:dyDescent="0.2">
      <c r="A3790" t="s">
        <v>4079</v>
      </c>
      <c r="B3790" s="679">
        <v>4591.84</v>
      </c>
    </row>
    <row r="3791" spans="1:2" x14ac:dyDescent="0.2">
      <c r="A3791" t="s">
        <v>4080</v>
      </c>
      <c r="B3791" s="679">
        <v>3977.6</v>
      </c>
    </row>
    <row r="3792" spans="1:2" x14ac:dyDescent="0.2">
      <c r="A3792" t="s">
        <v>4081</v>
      </c>
      <c r="B3792" s="679">
        <v>4266.24</v>
      </c>
    </row>
    <row r="3793" spans="1:2" x14ac:dyDescent="0.2">
      <c r="A3793" t="s">
        <v>4082</v>
      </c>
      <c r="B3793" s="679">
        <v>3696</v>
      </c>
    </row>
    <row r="3794" spans="1:2" x14ac:dyDescent="0.2">
      <c r="A3794" t="s">
        <v>4083</v>
      </c>
      <c r="B3794" s="679">
        <v>4266.24</v>
      </c>
    </row>
    <row r="3795" spans="1:2" x14ac:dyDescent="0.2">
      <c r="A3795" t="s">
        <v>4084</v>
      </c>
      <c r="B3795" s="679">
        <v>3696</v>
      </c>
    </row>
    <row r="3796" spans="1:2" x14ac:dyDescent="0.2">
      <c r="A3796" t="s">
        <v>4085</v>
      </c>
      <c r="B3796" s="679">
        <v>4266.24</v>
      </c>
    </row>
    <row r="3797" spans="1:2" x14ac:dyDescent="0.2">
      <c r="A3797" t="s">
        <v>4086</v>
      </c>
      <c r="B3797" s="679">
        <v>3696</v>
      </c>
    </row>
    <row r="3798" spans="1:2" x14ac:dyDescent="0.2">
      <c r="A3798" t="s">
        <v>4087</v>
      </c>
      <c r="B3798" s="679">
        <v>4266.24</v>
      </c>
    </row>
    <row r="3799" spans="1:2" x14ac:dyDescent="0.2">
      <c r="A3799" t="s">
        <v>4088</v>
      </c>
      <c r="B3799" s="679">
        <v>3696</v>
      </c>
    </row>
    <row r="3800" spans="1:2" x14ac:dyDescent="0.2">
      <c r="A3800" t="s">
        <v>4089</v>
      </c>
      <c r="B3800" s="679">
        <v>4266.24</v>
      </c>
    </row>
    <row r="3801" spans="1:2" x14ac:dyDescent="0.2">
      <c r="A3801" t="s">
        <v>4090</v>
      </c>
      <c r="B3801" s="679">
        <v>3696</v>
      </c>
    </row>
    <row r="3802" spans="1:2" x14ac:dyDescent="0.2">
      <c r="A3802" t="s">
        <v>4091</v>
      </c>
      <c r="B3802" s="679">
        <v>4591.84</v>
      </c>
    </row>
    <row r="3803" spans="1:2" x14ac:dyDescent="0.2">
      <c r="A3803" t="s">
        <v>4092</v>
      </c>
      <c r="B3803" s="679">
        <v>3977.6</v>
      </c>
    </row>
    <row r="3804" spans="1:2" x14ac:dyDescent="0.2">
      <c r="A3804" t="s">
        <v>4093</v>
      </c>
      <c r="B3804" s="679">
        <v>4266.24</v>
      </c>
    </row>
    <row r="3805" spans="1:2" x14ac:dyDescent="0.2">
      <c r="A3805" t="s">
        <v>4094</v>
      </c>
      <c r="B3805" s="679">
        <v>3696</v>
      </c>
    </row>
    <row r="3806" spans="1:2" x14ac:dyDescent="0.2">
      <c r="A3806" t="s">
        <v>4095</v>
      </c>
      <c r="B3806" s="679">
        <v>4266.24</v>
      </c>
    </row>
    <row r="3807" spans="1:2" x14ac:dyDescent="0.2">
      <c r="A3807" t="s">
        <v>4096</v>
      </c>
      <c r="B3807" s="679">
        <v>3696</v>
      </c>
    </row>
    <row r="3808" spans="1:2" x14ac:dyDescent="0.2">
      <c r="A3808" t="s">
        <v>4097</v>
      </c>
      <c r="B3808" s="679">
        <v>3087.04</v>
      </c>
    </row>
    <row r="3809" spans="1:2" x14ac:dyDescent="0.2">
      <c r="A3809" t="s">
        <v>4098</v>
      </c>
      <c r="B3809" s="679">
        <v>2675.2</v>
      </c>
    </row>
    <row r="3810" spans="1:2" x14ac:dyDescent="0.2">
      <c r="A3810" t="s">
        <v>4099</v>
      </c>
      <c r="B3810" s="679">
        <v>3087.04</v>
      </c>
    </row>
    <row r="3811" spans="1:2" x14ac:dyDescent="0.2">
      <c r="A3811" t="s">
        <v>4100</v>
      </c>
      <c r="B3811" s="679">
        <v>2675.2</v>
      </c>
    </row>
    <row r="3812" spans="1:2" x14ac:dyDescent="0.2">
      <c r="A3812" t="s">
        <v>4101</v>
      </c>
      <c r="B3812" s="679">
        <v>4591.84</v>
      </c>
    </row>
    <row r="3813" spans="1:2" x14ac:dyDescent="0.2">
      <c r="A3813" t="s">
        <v>4102</v>
      </c>
      <c r="B3813" s="679">
        <v>3977.6</v>
      </c>
    </row>
    <row r="3814" spans="1:2" x14ac:dyDescent="0.2">
      <c r="A3814" t="s">
        <v>4103</v>
      </c>
      <c r="B3814" s="679">
        <v>4266.24</v>
      </c>
    </row>
    <row r="3815" spans="1:2" x14ac:dyDescent="0.2">
      <c r="A3815" t="s">
        <v>4104</v>
      </c>
      <c r="B3815" s="679">
        <v>3696</v>
      </c>
    </row>
    <row r="3816" spans="1:2" x14ac:dyDescent="0.2">
      <c r="A3816" t="s">
        <v>4105</v>
      </c>
      <c r="B3816" s="679">
        <v>4266.24</v>
      </c>
    </row>
    <row r="3817" spans="1:2" x14ac:dyDescent="0.2">
      <c r="A3817" t="s">
        <v>4106</v>
      </c>
      <c r="B3817" s="679">
        <v>3696</v>
      </c>
    </row>
    <row r="3818" spans="1:2" x14ac:dyDescent="0.2">
      <c r="A3818" t="s">
        <v>4107</v>
      </c>
      <c r="B3818" s="679">
        <v>4143.04</v>
      </c>
    </row>
    <row r="3819" spans="1:2" x14ac:dyDescent="0.2">
      <c r="A3819" t="s">
        <v>4108</v>
      </c>
      <c r="B3819" s="679">
        <v>3590.4</v>
      </c>
    </row>
    <row r="3820" spans="1:2" x14ac:dyDescent="0.2">
      <c r="A3820" t="s">
        <v>4109</v>
      </c>
      <c r="B3820" s="679">
        <v>4792.4799999999996</v>
      </c>
    </row>
    <row r="3821" spans="1:2" x14ac:dyDescent="0.2">
      <c r="A3821" t="s">
        <v>4110</v>
      </c>
      <c r="B3821" s="679">
        <v>4153.6000000000004</v>
      </c>
    </row>
    <row r="3822" spans="1:2" x14ac:dyDescent="0.2">
      <c r="A3822" t="s">
        <v>4111</v>
      </c>
      <c r="B3822" s="679">
        <v>5049.4399999999996</v>
      </c>
    </row>
    <row r="3823" spans="1:2" x14ac:dyDescent="0.2">
      <c r="A3823" t="s">
        <v>4112</v>
      </c>
      <c r="B3823" s="679">
        <v>4375.3599999999997</v>
      </c>
    </row>
    <row r="3824" spans="1:2" x14ac:dyDescent="0.2">
      <c r="A3824" t="s">
        <v>4113</v>
      </c>
      <c r="B3824" s="679">
        <v>5049.4399999999996</v>
      </c>
    </row>
    <row r="3825" spans="1:2" x14ac:dyDescent="0.2">
      <c r="A3825" t="s">
        <v>4114</v>
      </c>
      <c r="B3825" s="679">
        <v>4375.3599999999997</v>
      </c>
    </row>
    <row r="3826" spans="1:2" x14ac:dyDescent="0.2">
      <c r="A3826" t="s">
        <v>4115</v>
      </c>
      <c r="B3826" s="679">
        <v>3252.48</v>
      </c>
    </row>
    <row r="3827" spans="1:2" x14ac:dyDescent="0.2">
      <c r="A3827" t="s">
        <v>4116</v>
      </c>
      <c r="B3827" s="679">
        <v>2817.76</v>
      </c>
    </row>
    <row r="3828" spans="1:2" x14ac:dyDescent="0.2">
      <c r="A3828" t="s">
        <v>4117</v>
      </c>
      <c r="B3828" s="679">
        <v>1460.4</v>
      </c>
    </row>
    <row r="3829" spans="1:2" x14ac:dyDescent="0.2">
      <c r="A3829" t="s">
        <v>4118</v>
      </c>
      <c r="B3829" s="679">
        <v>1266</v>
      </c>
    </row>
    <row r="3830" spans="1:2" x14ac:dyDescent="0.2">
      <c r="A3830" t="s">
        <v>4119</v>
      </c>
      <c r="B3830" s="679">
        <v>3252.48</v>
      </c>
    </row>
    <row r="3831" spans="1:2" x14ac:dyDescent="0.2">
      <c r="A3831" t="s">
        <v>4120</v>
      </c>
      <c r="B3831" s="679">
        <v>2817.76</v>
      </c>
    </row>
    <row r="3832" spans="1:2" x14ac:dyDescent="0.2">
      <c r="A3832" t="s">
        <v>4121</v>
      </c>
      <c r="B3832" s="679">
        <v>5897.76</v>
      </c>
    </row>
    <row r="3833" spans="1:2" x14ac:dyDescent="0.2">
      <c r="A3833" t="s">
        <v>4122</v>
      </c>
      <c r="B3833" s="679">
        <v>5111.04</v>
      </c>
    </row>
    <row r="3834" spans="1:2" x14ac:dyDescent="0.2">
      <c r="A3834" t="s">
        <v>4123</v>
      </c>
      <c r="B3834" s="679">
        <v>7096.32</v>
      </c>
    </row>
    <row r="3835" spans="1:2" x14ac:dyDescent="0.2">
      <c r="A3835" t="s">
        <v>4124</v>
      </c>
      <c r="B3835" s="679">
        <v>6149.44</v>
      </c>
    </row>
    <row r="3836" spans="1:2" x14ac:dyDescent="0.2">
      <c r="A3836" t="s">
        <v>4125</v>
      </c>
      <c r="B3836" s="679">
        <v>9750.4</v>
      </c>
    </row>
    <row r="3837" spans="1:2" x14ac:dyDescent="0.2">
      <c r="A3837" t="s">
        <v>4126</v>
      </c>
      <c r="B3837" s="679">
        <v>8449.76</v>
      </c>
    </row>
    <row r="3838" spans="1:2" x14ac:dyDescent="0.2">
      <c r="A3838" t="s">
        <v>4127</v>
      </c>
      <c r="B3838" s="679">
        <v>7096.32</v>
      </c>
    </row>
    <row r="3839" spans="1:2" x14ac:dyDescent="0.2">
      <c r="A3839" t="s">
        <v>4128</v>
      </c>
      <c r="B3839" s="679">
        <v>6149.44</v>
      </c>
    </row>
    <row r="3840" spans="1:2" x14ac:dyDescent="0.2">
      <c r="A3840" t="s">
        <v>4129</v>
      </c>
      <c r="B3840" s="679">
        <v>18207.2</v>
      </c>
    </row>
    <row r="3841" spans="1:2" x14ac:dyDescent="0.2">
      <c r="A3841" t="s">
        <v>4130</v>
      </c>
      <c r="B3841" s="679">
        <v>15776.64</v>
      </c>
    </row>
    <row r="3842" spans="1:2" x14ac:dyDescent="0.2">
      <c r="A3842" t="s">
        <v>4131</v>
      </c>
      <c r="B3842" s="679">
        <v>36412.639999999999</v>
      </c>
    </row>
    <row r="3843" spans="1:2" x14ac:dyDescent="0.2">
      <c r="A3843" t="s">
        <v>4132</v>
      </c>
      <c r="B3843" s="679">
        <v>31551.52</v>
      </c>
    </row>
    <row r="3844" spans="1:2" x14ac:dyDescent="0.2">
      <c r="A3844" t="s">
        <v>4133</v>
      </c>
      <c r="B3844" s="679">
        <v>41875.68</v>
      </c>
    </row>
    <row r="3845" spans="1:2" x14ac:dyDescent="0.2">
      <c r="A3845" t="s">
        <v>4134</v>
      </c>
      <c r="B3845" s="679">
        <v>36284.160000000003</v>
      </c>
    </row>
    <row r="3846" spans="1:2" x14ac:dyDescent="0.2">
      <c r="A3846" t="s">
        <v>4135</v>
      </c>
      <c r="B3846" s="679">
        <v>5897.76</v>
      </c>
    </row>
    <row r="3847" spans="1:2" x14ac:dyDescent="0.2">
      <c r="A3847" t="s">
        <v>4136</v>
      </c>
      <c r="B3847" s="679">
        <v>5111.04</v>
      </c>
    </row>
    <row r="3848" spans="1:2" x14ac:dyDescent="0.2">
      <c r="A3848" t="s">
        <v>4137</v>
      </c>
      <c r="B3848" s="679">
        <v>3907.2</v>
      </c>
    </row>
    <row r="3849" spans="1:2" x14ac:dyDescent="0.2">
      <c r="A3849" t="s">
        <v>4138</v>
      </c>
      <c r="B3849" s="679">
        <v>3384.48</v>
      </c>
    </row>
    <row r="3850" spans="1:2" x14ac:dyDescent="0.2">
      <c r="A3850" t="s">
        <v>4139</v>
      </c>
      <c r="B3850" s="679">
        <v>6812.96</v>
      </c>
    </row>
    <row r="3851" spans="1:2" x14ac:dyDescent="0.2">
      <c r="A3851" t="s">
        <v>4140</v>
      </c>
      <c r="B3851" s="679">
        <v>5903.04</v>
      </c>
    </row>
    <row r="3852" spans="1:2" x14ac:dyDescent="0.2">
      <c r="A3852" t="s">
        <v>4141</v>
      </c>
      <c r="B3852" s="679">
        <v>5049.4399999999996</v>
      </c>
    </row>
    <row r="3853" spans="1:2" x14ac:dyDescent="0.2">
      <c r="A3853" t="s">
        <v>4142</v>
      </c>
      <c r="B3853" s="679">
        <v>4375.3599999999997</v>
      </c>
    </row>
    <row r="3854" spans="1:2" x14ac:dyDescent="0.2">
      <c r="A3854" t="s">
        <v>4143</v>
      </c>
      <c r="B3854" s="679">
        <v>25703.040000000001</v>
      </c>
    </row>
    <row r="3855" spans="1:2" x14ac:dyDescent="0.2">
      <c r="A3855" t="s">
        <v>4144</v>
      </c>
      <c r="B3855" s="679">
        <v>22272.799999999999</v>
      </c>
    </row>
    <row r="3856" spans="1:2" x14ac:dyDescent="0.2">
      <c r="A3856" t="s">
        <v>4145</v>
      </c>
      <c r="B3856" s="679">
        <v>3907.2</v>
      </c>
    </row>
    <row r="3857" spans="1:2" x14ac:dyDescent="0.2">
      <c r="A3857" t="s">
        <v>4146</v>
      </c>
      <c r="B3857" s="679">
        <v>3384.48</v>
      </c>
    </row>
    <row r="3858" spans="1:2" x14ac:dyDescent="0.2">
      <c r="A3858" t="s">
        <v>4147</v>
      </c>
      <c r="B3858" s="679">
        <v>3907.2</v>
      </c>
    </row>
    <row r="3859" spans="1:2" x14ac:dyDescent="0.2">
      <c r="A3859" t="s">
        <v>4148</v>
      </c>
      <c r="B3859" s="679">
        <v>3384.48</v>
      </c>
    </row>
    <row r="3860" spans="1:2" x14ac:dyDescent="0.2">
      <c r="A3860" t="s">
        <v>4149</v>
      </c>
      <c r="B3860" s="679">
        <v>4266.24</v>
      </c>
    </row>
    <row r="3861" spans="1:2" x14ac:dyDescent="0.2">
      <c r="A3861" t="s">
        <v>4150</v>
      </c>
      <c r="B3861" s="679">
        <v>3696</v>
      </c>
    </row>
    <row r="3862" spans="1:2" x14ac:dyDescent="0.2">
      <c r="A3862" t="s">
        <v>4151</v>
      </c>
      <c r="B3862" s="679">
        <v>4266.24</v>
      </c>
    </row>
    <row r="3863" spans="1:2" x14ac:dyDescent="0.2">
      <c r="A3863" t="s">
        <v>4152</v>
      </c>
      <c r="B3863" s="679">
        <v>3696</v>
      </c>
    </row>
    <row r="3864" spans="1:2" x14ac:dyDescent="0.2">
      <c r="A3864" t="s">
        <v>4153</v>
      </c>
      <c r="B3864" s="679">
        <v>5897.76</v>
      </c>
    </row>
    <row r="3865" spans="1:2" x14ac:dyDescent="0.2">
      <c r="A3865" t="s">
        <v>4154</v>
      </c>
      <c r="B3865" s="679">
        <v>5111.04</v>
      </c>
    </row>
    <row r="3866" spans="1:2" x14ac:dyDescent="0.2">
      <c r="A3866" t="s">
        <v>4155</v>
      </c>
      <c r="B3866" s="679">
        <v>4266.24</v>
      </c>
    </row>
    <row r="3867" spans="1:2" x14ac:dyDescent="0.2">
      <c r="A3867" t="s">
        <v>4156</v>
      </c>
      <c r="B3867" s="679">
        <v>3696</v>
      </c>
    </row>
    <row r="3868" spans="1:2" x14ac:dyDescent="0.2">
      <c r="A3868" t="s">
        <v>4157</v>
      </c>
      <c r="B3868" s="679">
        <v>7096.32</v>
      </c>
    </row>
    <row r="3869" spans="1:2" x14ac:dyDescent="0.2">
      <c r="A3869" t="s">
        <v>4158</v>
      </c>
      <c r="B3869" s="679">
        <v>6149.44</v>
      </c>
    </row>
    <row r="3870" spans="1:2" x14ac:dyDescent="0.2">
      <c r="A3870" t="s">
        <v>4159</v>
      </c>
      <c r="B3870" s="679">
        <v>5897.76</v>
      </c>
    </row>
    <row r="3871" spans="1:2" x14ac:dyDescent="0.2">
      <c r="A3871" t="s">
        <v>4160</v>
      </c>
      <c r="B3871" s="679">
        <v>5111.04</v>
      </c>
    </row>
    <row r="3872" spans="1:2" x14ac:dyDescent="0.2">
      <c r="A3872" t="s">
        <v>4161</v>
      </c>
      <c r="B3872" s="679">
        <v>3252.48</v>
      </c>
    </row>
    <row r="3873" spans="1:2" x14ac:dyDescent="0.2">
      <c r="A3873" t="s">
        <v>4162</v>
      </c>
      <c r="B3873" s="679">
        <v>2817.76</v>
      </c>
    </row>
    <row r="3874" spans="1:2" x14ac:dyDescent="0.2">
      <c r="A3874" t="s">
        <v>4163</v>
      </c>
      <c r="B3874" s="679">
        <v>5897.76</v>
      </c>
    </row>
    <row r="3875" spans="1:2" x14ac:dyDescent="0.2">
      <c r="A3875" t="s">
        <v>4164</v>
      </c>
      <c r="B3875" s="679">
        <v>5111.04</v>
      </c>
    </row>
    <row r="3876" spans="1:2" x14ac:dyDescent="0.2">
      <c r="A3876" t="s">
        <v>4165</v>
      </c>
      <c r="B3876" s="679">
        <v>4266.24</v>
      </c>
    </row>
    <row r="3877" spans="1:2" x14ac:dyDescent="0.2">
      <c r="A3877" t="s">
        <v>4166</v>
      </c>
      <c r="B3877" s="679">
        <v>3696</v>
      </c>
    </row>
    <row r="3878" spans="1:2" x14ac:dyDescent="0.2">
      <c r="A3878" t="s">
        <v>4167</v>
      </c>
      <c r="B3878" s="679">
        <v>4591.84</v>
      </c>
    </row>
    <row r="3879" spans="1:2" x14ac:dyDescent="0.2">
      <c r="A3879" t="s">
        <v>4168</v>
      </c>
      <c r="B3879" s="679">
        <v>3977.6</v>
      </c>
    </row>
    <row r="3880" spans="1:2" x14ac:dyDescent="0.2">
      <c r="A3880" t="s">
        <v>4169</v>
      </c>
      <c r="B3880" s="679">
        <v>4591.84</v>
      </c>
    </row>
    <row r="3881" spans="1:2" x14ac:dyDescent="0.2">
      <c r="A3881" t="s">
        <v>4170</v>
      </c>
      <c r="B3881" s="679">
        <v>3977.6</v>
      </c>
    </row>
    <row r="3882" spans="1:2" x14ac:dyDescent="0.2">
      <c r="A3882" t="s">
        <v>4171</v>
      </c>
      <c r="B3882" s="679">
        <v>4792.4799999999996</v>
      </c>
    </row>
    <row r="3883" spans="1:2" x14ac:dyDescent="0.2">
      <c r="A3883" t="s">
        <v>4172</v>
      </c>
      <c r="B3883" s="679">
        <v>4153.6000000000004</v>
      </c>
    </row>
    <row r="3884" spans="1:2" x14ac:dyDescent="0.2">
      <c r="A3884" t="s">
        <v>4173</v>
      </c>
      <c r="B3884" s="679">
        <v>4266.24</v>
      </c>
    </row>
    <row r="3885" spans="1:2" x14ac:dyDescent="0.2">
      <c r="A3885" t="s">
        <v>4174</v>
      </c>
      <c r="B3885" s="679">
        <v>3696</v>
      </c>
    </row>
    <row r="3886" spans="1:2" x14ac:dyDescent="0.2">
      <c r="A3886" t="s">
        <v>4175</v>
      </c>
      <c r="B3886" s="679">
        <v>4048</v>
      </c>
    </row>
    <row r="3887" spans="1:2" x14ac:dyDescent="0.2">
      <c r="A3887" t="s">
        <v>4176</v>
      </c>
      <c r="B3887" s="679">
        <v>3507.68</v>
      </c>
    </row>
    <row r="3888" spans="1:2" x14ac:dyDescent="0.2">
      <c r="A3888" t="s">
        <v>4177</v>
      </c>
      <c r="B3888" s="679">
        <v>2493.92</v>
      </c>
    </row>
    <row r="3889" spans="1:2" x14ac:dyDescent="0.2">
      <c r="A3889" t="s">
        <v>4178</v>
      </c>
      <c r="B3889" s="679">
        <v>2161.2800000000002</v>
      </c>
    </row>
    <row r="3890" spans="1:2" x14ac:dyDescent="0.2">
      <c r="A3890" t="s">
        <v>4179</v>
      </c>
      <c r="B3890" s="679">
        <v>5049.4399999999996</v>
      </c>
    </row>
    <row r="3891" spans="1:2" x14ac:dyDescent="0.2">
      <c r="A3891" t="s">
        <v>4180</v>
      </c>
      <c r="B3891" s="679">
        <v>4375.3599999999997</v>
      </c>
    </row>
    <row r="3892" spans="1:2" x14ac:dyDescent="0.2">
      <c r="A3892" t="s">
        <v>4181</v>
      </c>
      <c r="B3892" s="679">
        <v>8340.64</v>
      </c>
    </row>
    <row r="3893" spans="1:2" x14ac:dyDescent="0.2">
      <c r="A3893" t="s">
        <v>4182</v>
      </c>
      <c r="B3893" s="679">
        <v>7226.56</v>
      </c>
    </row>
    <row r="3894" spans="1:2" x14ac:dyDescent="0.2">
      <c r="A3894" t="s">
        <v>4183</v>
      </c>
      <c r="B3894" s="679">
        <v>4591.84</v>
      </c>
    </row>
    <row r="3895" spans="1:2" x14ac:dyDescent="0.2">
      <c r="A3895" t="s">
        <v>4184</v>
      </c>
      <c r="B3895" s="679">
        <v>3977.6</v>
      </c>
    </row>
    <row r="3896" spans="1:2" x14ac:dyDescent="0.2">
      <c r="A3896" t="s">
        <v>4185</v>
      </c>
      <c r="B3896" s="679">
        <v>9750.4</v>
      </c>
    </row>
    <row r="3897" spans="1:2" x14ac:dyDescent="0.2">
      <c r="A3897" t="s">
        <v>4186</v>
      </c>
      <c r="B3897" s="679">
        <v>8449.76</v>
      </c>
    </row>
    <row r="3898" spans="1:2" x14ac:dyDescent="0.2">
      <c r="A3898" t="s">
        <v>4187</v>
      </c>
      <c r="B3898" s="679">
        <v>7096.32</v>
      </c>
    </row>
    <row r="3899" spans="1:2" x14ac:dyDescent="0.2">
      <c r="A3899" t="s">
        <v>4188</v>
      </c>
      <c r="B3899" s="679">
        <v>6149.44</v>
      </c>
    </row>
    <row r="3900" spans="1:2" x14ac:dyDescent="0.2">
      <c r="A3900" t="s">
        <v>4189</v>
      </c>
      <c r="B3900" s="679">
        <v>18207.2</v>
      </c>
    </row>
    <row r="3901" spans="1:2" x14ac:dyDescent="0.2">
      <c r="A3901" t="s">
        <v>4190</v>
      </c>
      <c r="B3901" s="679">
        <v>15776.64</v>
      </c>
    </row>
    <row r="3902" spans="1:2" x14ac:dyDescent="0.2">
      <c r="A3902" t="s">
        <v>4191</v>
      </c>
      <c r="B3902" s="679">
        <v>7096.32</v>
      </c>
    </row>
    <row r="3903" spans="1:2" x14ac:dyDescent="0.2">
      <c r="A3903" t="s">
        <v>4192</v>
      </c>
      <c r="B3903" s="679">
        <v>6149.44</v>
      </c>
    </row>
    <row r="3904" spans="1:2" x14ac:dyDescent="0.2">
      <c r="A3904" t="s">
        <v>4193</v>
      </c>
      <c r="B3904" s="679">
        <v>7096.32</v>
      </c>
    </row>
    <row r="3905" spans="1:2" x14ac:dyDescent="0.2">
      <c r="A3905" t="s">
        <v>4194</v>
      </c>
      <c r="B3905" s="679">
        <v>6149.44</v>
      </c>
    </row>
    <row r="3906" spans="1:2" x14ac:dyDescent="0.2">
      <c r="A3906" t="s">
        <v>4195</v>
      </c>
      <c r="B3906" s="679">
        <v>3907.2</v>
      </c>
    </row>
    <row r="3907" spans="1:2" x14ac:dyDescent="0.2">
      <c r="A3907" t="s">
        <v>4196</v>
      </c>
      <c r="B3907" s="679">
        <v>3384.48</v>
      </c>
    </row>
    <row r="3908" spans="1:2" x14ac:dyDescent="0.2">
      <c r="A3908" t="s">
        <v>4197</v>
      </c>
      <c r="B3908" s="679">
        <v>7096.32</v>
      </c>
    </row>
    <row r="3909" spans="1:2" x14ac:dyDescent="0.2">
      <c r="A3909" t="s">
        <v>4198</v>
      </c>
      <c r="B3909" s="679">
        <v>6149.44</v>
      </c>
    </row>
    <row r="3910" spans="1:2" x14ac:dyDescent="0.2">
      <c r="A3910" t="s">
        <v>4199</v>
      </c>
      <c r="B3910" s="679">
        <v>7096.32</v>
      </c>
    </row>
    <row r="3911" spans="1:2" x14ac:dyDescent="0.2">
      <c r="A3911" t="s">
        <v>4200</v>
      </c>
      <c r="B3911" s="679">
        <v>6149.44</v>
      </c>
    </row>
    <row r="3912" spans="1:2" x14ac:dyDescent="0.2">
      <c r="A3912" t="s">
        <v>4201</v>
      </c>
      <c r="B3912" s="679">
        <v>18207.2</v>
      </c>
    </row>
    <row r="3913" spans="1:2" x14ac:dyDescent="0.2">
      <c r="A3913" t="s">
        <v>4202</v>
      </c>
      <c r="B3913" s="679">
        <v>15776.64</v>
      </c>
    </row>
    <row r="3914" spans="1:2" x14ac:dyDescent="0.2">
      <c r="A3914" t="s">
        <v>4203</v>
      </c>
      <c r="B3914" s="679">
        <v>5049.4399999999996</v>
      </c>
    </row>
    <row r="3915" spans="1:2" x14ac:dyDescent="0.2">
      <c r="A3915" t="s">
        <v>4204</v>
      </c>
      <c r="B3915" s="679">
        <v>4375.3599999999997</v>
      </c>
    </row>
    <row r="3916" spans="1:2" x14ac:dyDescent="0.2">
      <c r="A3916" t="s">
        <v>4205</v>
      </c>
      <c r="B3916" s="679">
        <v>3907.2</v>
      </c>
    </row>
    <row r="3917" spans="1:2" x14ac:dyDescent="0.2">
      <c r="A3917" t="s">
        <v>4206</v>
      </c>
      <c r="B3917" s="679">
        <v>3384.48</v>
      </c>
    </row>
    <row r="3918" spans="1:2" x14ac:dyDescent="0.2">
      <c r="A3918" t="s">
        <v>4207</v>
      </c>
      <c r="B3918" s="679">
        <v>4591.84</v>
      </c>
    </row>
    <row r="3919" spans="1:2" x14ac:dyDescent="0.2">
      <c r="A3919" t="s">
        <v>4208</v>
      </c>
      <c r="B3919" s="679">
        <v>3977.6</v>
      </c>
    </row>
    <row r="3920" spans="1:2" x14ac:dyDescent="0.2">
      <c r="A3920" t="s">
        <v>4209</v>
      </c>
      <c r="B3920" s="679">
        <v>4591.84</v>
      </c>
    </row>
    <row r="3921" spans="1:2" x14ac:dyDescent="0.2">
      <c r="A3921" t="s">
        <v>4210</v>
      </c>
      <c r="B3921" s="679">
        <v>3977.6</v>
      </c>
    </row>
    <row r="3922" spans="1:2" x14ac:dyDescent="0.2">
      <c r="A3922" t="s">
        <v>4211</v>
      </c>
      <c r="B3922" s="679">
        <v>3087.04</v>
      </c>
    </row>
    <row r="3923" spans="1:2" x14ac:dyDescent="0.2">
      <c r="A3923" t="s">
        <v>4212</v>
      </c>
      <c r="B3923" s="679">
        <v>2675.2</v>
      </c>
    </row>
    <row r="3924" spans="1:2" x14ac:dyDescent="0.2">
      <c r="A3924" t="s">
        <v>4213</v>
      </c>
      <c r="B3924" s="679">
        <v>3087.04</v>
      </c>
    </row>
    <row r="3925" spans="1:2" x14ac:dyDescent="0.2">
      <c r="A3925" t="s">
        <v>4214</v>
      </c>
      <c r="B3925" s="679">
        <v>2675.2</v>
      </c>
    </row>
    <row r="3926" spans="1:2" x14ac:dyDescent="0.2">
      <c r="A3926" t="s">
        <v>4215</v>
      </c>
      <c r="B3926" s="679">
        <v>15249.51</v>
      </c>
    </row>
    <row r="3927" spans="1:2" x14ac:dyDescent="0.2">
      <c r="A3927" t="s">
        <v>4216</v>
      </c>
      <c r="B3927" s="679">
        <v>13211.29</v>
      </c>
    </row>
    <row r="3928" spans="1:2" x14ac:dyDescent="0.2">
      <c r="A3928" t="s">
        <v>4217</v>
      </c>
      <c r="B3928" s="679">
        <v>30499.02</v>
      </c>
    </row>
    <row r="3929" spans="1:2" x14ac:dyDescent="0.2">
      <c r="A3929" t="s">
        <v>4218</v>
      </c>
      <c r="B3929" s="679">
        <v>26422.58</v>
      </c>
    </row>
    <row r="3930" spans="1:2" x14ac:dyDescent="0.2">
      <c r="A3930" t="s">
        <v>4219</v>
      </c>
      <c r="B3930" s="679">
        <v>45748.53</v>
      </c>
    </row>
    <row r="3931" spans="1:2" x14ac:dyDescent="0.2">
      <c r="A3931" t="s">
        <v>4220</v>
      </c>
      <c r="B3931" s="679">
        <v>39633.870000000003</v>
      </c>
    </row>
    <row r="3932" spans="1:2" x14ac:dyDescent="0.2">
      <c r="A3932" t="s">
        <v>4221</v>
      </c>
      <c r="B3932" s="679">
        <v>60998.04</v>
      </c>
    </row>
    <row r="3933" spans="1:2" x14ac:dyDescent="0.2">
      <c r="A3933" t="s">
        <v>4222</v>
      </c>
      <c r="B3933" s="679">
        <v>52845.16</v>
      </c>
    </row>
    <row r="3934" spans="1:2" x14ac:dyDescent="0.2">
      <c r="A3934" t="s">
        <v>4223</v>
      </c>
      <c r="B3934" s="679">
        <v>11817.4</v>
      </c>
    </row>
    <row r="3935" spans="1:2" x14ac:dyDescent="0.2">
      <c r="A3935" t="s">
        <v>4224</v>
      </c>
      <c r="B3935" s="679">
        <v>10237.91</v>
      </c>
    </row>
    <row r="3936" spans="1:2" x14ac:dyDescent="0.2">
      <c r="A3936" t="s">
        <v>4225</v>
      </c>
      <c r="B3936" s="679">
        <v>23634.81</v>
      </c>
    </row>
    <row r="3937" spans="1:2" x14ac:dyDescent="0.2">
      <c r="A3937" t="s">
        <v>4226</v>
      </c>
      <c r="B3937" s="679">
        <v>20475.82</v>
      </c>
    </row>
    <row r="3938" spans="1:2" x14ac:dyDescent="0.2">
      <c r="A3938" t="s">
        <v>4227</v>
      </c>
      <c r="B3938" s="679">
        <v>35452.21</v>
      </c>
    </row>
    <row r="3939" spans="1:2" x14ac:dyDescent="0.2">
      <c r="A3939" t="s">
        <v>4228</v>
      </c>
      <c r="B3939" s="679">
        <v>30713.74</v>
      </c>
    </row>
    <row r="3940" spans="1:2" x14ac:dyDescent="0.2">
      <c r="A3940" t="s">
        <v>4229</v>
      </c>
      <c r="B3940" s="679">
        <v>47269.62</v>
      </c>
    </row>
    <row r="3941" spans="1:2" x14ac:dyDescent="0.2">
      <c r="A3941" t="s">
        <v>4230</v>
      </c>
      <c r="B3941" s="679">
        <v>40951.65</v>
      </c>
    </row>
    <row r="3942" spans="1:2" x14ac:dyDescent="0.2">
      <c r="A3942" t="s">
        <v>4231</v>
      </c>
      <c r="B3942" s="679">
        <v>9556</v>
      </c>
    </row>
    <row r="3943" spans="1:2" x14ac:dyDescent="0.2">
      <c r="A3943" t="s">
        <v>4232</v>
      </c>
      <c r="B3943" s="679">
        <v>8280</v>
      </c>
    </row>
    <row r="3944" spans="1:2" x14ac:dyDescent="0.2">
      <c r="A3944" t="s">
        <v>4233</v>
      </c>
      <c r="B3944" s="679">
        <v>17906.62</v>
      </c>
    </row>
    <row r="3945" spans="1:2" x14ac:dyDescent="0.2">
      <c r="A3945" t="s">
        <v>4234</v>
      </c>
      <c r="B3945" s="679">
        <v>15513.57</v>
      </c>
    </row>
    <row r="3946" spans="1:2" x14ac:dyDescent="0.2">
      <c r="A3946" t="s">
        <v>4235</v>
      </c>
      <c r="B3946" s="679">
        <v>35813.24</v>
      </c>
    </row>
    <row r="3947" spans="1:2" x14ac:dyDescent="0.2">
      <c r="A3947" t="s">
        <v>4236</v>
      </c>
      <c r="B3947" s="679">
        <v>31027.14</v>
      </c>
    </row>
    <row r="3948" spans="1:2" x14ac:dyDescent="0.2">
      <c r="A3948" t="s">
        <v>4237</v>
      </c>
      <c r="B3948" s="679">
        <v>53719.86</v>
      </c>
    </row>
    <row r="3949" spans="1:2" x14ac:dyDescent="0.2">
      <c r="A3949" t="s">
        <v>4238</v>
      </c>
      <c r="B3949" s="679">
        <v>46540.71</v>
      </c>
    </row>
    <row r="3950" spans="1:2" x14ac:dyDescent="0.2">
      <c r="A3950" t="s">
        <v>4239</v>
      </c>
      <c r="B3950" s="679">
        <v>71626.490000000005</v>
      </c>
    </row>
    <row r="3951" spans="1:2" x14ac:dyDescent="0.2">
      <c r="A3951" t="s">
        <v>4240</v>
      </c>
      <c r="B3951" s="679">
        <v>62054.28</v>
      </c>
    </row>
    <row r="3952" spans="1:2" x14ac:dyDescent="0.2">
      <c r="A3952" t="s">
        <v>4241</v>
      </c>
      <c r="B3952" s="679">
        <v>13876.49</v>
      </c>
    </row>
    <row r="3953" spans="1:2" x14ac:dyDescent="0.2">
      <c r="A3953" t="s">
        <v>4242</v>
      </c>
      <c r="B3953" s="679">
        <v>12022.03</v>
      </c>
    </row>
    <row r="3954" spans="1:2" x14ac:dyDescent="0.2">
      <c r="A3954" t="s">
        <v>4243</v>
      </c>
      <c r="B3954" s="679">
        <v>27752.99</v>
      </c>
    </row>
    <row r="3955" spans="1:2" x14ac:dyDescent="0.2">
      <c r="A3955" t="s">
        <v>4244</v>
      </c>
      <c r="B3955" s="679">
        <v>24044.07</v>
      </c>
    </row>
    <row r="3956" spans="1:2" x14ac:dyDescent="0.2">
      <c r="A3956" t="s">
        <v>4245</v>
      </c>
      <c r="B3956" s="679">
        <v>41629.49</v>
      </c>
    </row>
    <row r="3957" spans="1:2" x14ac:dyDescent="0.2">
      <c r="A3957" t="s">
        <v>4246</v>
      </c>
      <c r="B3957" s="679">
        <v>36066.1</v>
      </c>
    </row>
    <row r="3958" spans="1:2" x14ac:dyDescent="0.2">
      <c r="A3958" t="s">
        <v>4247</v>
      </c>
      <c r="B3958" s="679">
        <v>55505.99</v>
      </c>
    </row>
    <row r="3959" spans="1:2" x14ac:dyDescent="0.2">
      <c r="A3959" t="s">
        <v>4248</v>
      </c>
      <c r="B3959" s="679">
        <v>48088.14</v>
      </c>
    </row>
    <row r="3960" spans="1:2" x14ac:dyDescent="0.2">
      <c r="A3960" t="s">
        <v>4249</v>
      </c>
      <c r="B3960" s="679">
        <v>5080</v>
      </c>
    </row>
    <row r="3961" spans="1:2" x14ac:dyDescent="0.2">
      <c r="A3961" t="s">
        <v>4250</v>
      </c>
      <c r="B3961" s="679">
        <v>4542</v>
      </c>
    </row>
    <row r="3962" spans="1:2" x14ac:dyDescent="0.2">
      <c r="A3962" t="s">
        <v>4251</v>
      </c>
      <c r="B3962" s="679">
        <v>30.03</v>
      </c>
    </row>
    <row r="3963" spans="1:2" x14ac:dyDescent="0.2">
      <c r="A3963" t="s">
        <v>4252</v>
      </c>
      <c r="B3963" s="679">
        <v>26.07</v>
      </c>
    </row>
    <row r="3964" spans="1:2" x14ac:dyDescent="0.2">
      <c r="A3964" t="s">
        <v>4253</v>
      </c>
      <c r="B3964" s="679">
        <v>43.98</v>
      </c>
    </row>
    <row r="3965" spans="1:2" x14ac:dyDescent="0.2">
      <c r="A3965" t="s">
        <v>4254</v>
      </c>
      <c r="B3965" s="679">
        <v>38.21</v>
      </c>
    </row>
    <row r="3966" spans="1:2" x14ac:dyDescent="0.2">
      <c r="A3966" t="s">
        <v>4255</v>
      </c>
      <c r="B3966" s="679">
        <v>62.5</v>
      </c>
    </row>
    <row r="3967" spans="1:2" x14ac:dyDescent="0.2">
      <c r="A3967" t="s">
        <v>4256</v>
      </c>
      <c r="B3967" s="679">
        <v>54.85</v>
      </c>
    </row>
    <row r="3968" spans="1:2" x14ac:dyDescent="0.2">
      <c r="A3968" t="s">
        <v>4257</v>
      </c>
      <c r="B3968" s="679">
        <v>80.27</v>
      </c>
    </row>
    <row r="3969" spans="1:2" x14ac:dyDescent="0.2">
      <c r="A3969" t="s">
        <v>4258</v>
      </c>
      <c r="B3969" s="679">
        <v>70.66</v>
      </c>
    </row>
    <row r="3970" spans="1:2" x14ac:dyDescent="0.2">
      <c r="A3970" t="s">
        <v>4259</v>
      </c>
      <c r="B3970" s="679">
        <v>94.58</v>
      </c>
    </row>
    <row r="3971" spans="1:2" x14ac:dyDescent="0.2">
      <c r="A3971" t="s">
        <v>4260</v>
      </c>
      <c r="B3971" s="679">
        <v>83.29</v>
      </c>
    </row>
    <row r="3972" spans="1:2" x14ac:dyDescent="0.2">
      <c r="A3972" t="s">
        <v>4261</v>
      </c>
      <c r="B3972" s="679">
        <v>44.87</v>
      </c>
    </row>
    <row r="3973" spans="1:2" x14ac:dyDescent="0.2">
      <c r="A3973" t="s">
        <v>4262</v>
      </c>
      <c r="B3973" s="679">
        <v>39.39</v>
      </c>
    </row>
    <row r="3974" spans="1:2" x14ac:dyDescent="0.2">
      <c r="A3974" t="s">
        <v>4263</v>
      </c>
      <c r="B3974" s="679">
        <v>66.540000000000006</v>
      </c>
    </row>
    <row r="3975" spans="1:2" x14ac:dyDescent="0.2">
      <c r="A3975" t="s">
        <v>4264</v>
      </c>
      <c r="B3975" s="679">
        <v>58.4</v>
      </c>
    </row>
    <row r="3976" spans="1:2" x14ac:dyDescent="0.2">
      <c r="A3976" t="s">
        <v>4265</v>
      </c>
      <c r="B3976" s="679">
        <v>83.06</v>
      </c>
    </row>
    <row r="3977" spans="1:2" x14ac:dyDescent="0.2">
      <c r="A3977" t="s">
        <v>4266</v>
      </c>
      <c r="B3977" s="679">
        <v>73.13</v>
      </c>
    </row>
    <row r="3978" spans="1:2" x14ac:dyDescent="0.2">
      <c r="A3978" t="s">
        <v>4267</v>
      </c>
      <c r="B3978" s="679">
        <v>103.48</v>
      </c>
    </row>
    <row r="3979" spans="1:2" x14ac:dyDescent="0.2">
      <c r="A3979" t="s">
        <v>4268</v>
      </c>
      <c r="B3979" s="679">
        <v>91.05</v>
      </c>
    </row>
    <row r="3980" spans="1:2" x14ac:dyDescent="0.2">
      <c r="A3980" t="s">
        <v>4269</v>
      </c>
      <c r="B3980" s="679">
        <v>120.63</v>
      </c>
    </row>
    <row r="3981" spans="1:2" x14ac:dyDescent="0.2">
      <c r="A3981" t="s">
        <v>4270</v>
      </c>
      <c r="B3981" s="679">
        <v>106.31</v>
      </c>
    </row>
    <row r="3982" spans="1:2" x14ac:dyDescent="0.2">
      <c r="A3982" t="s">
        <v>4271</v>
      </c>
      <c r="B3982" s="679">
        <v>148.83000000000001</v>
      </c>
    </row>
    <row r="3983" spans="1:2" x14ac:dyDescent="0.2">
      <c r="A3983" t="s">
        <v>4272</v>
      </c>
      <c r="B3983" s="679">
        <v>131.19</v>
      </c>
    </row>
    <row r="3984" spans="1:2" x14ac:dyDescent="0.2">
      <c r="A3984" t="s">
        <v>4273</v>
      </c>
      <c r="B3984" s="679">
        <v>172.46</v>
      </c>
    </row>
    <row r="3985" spans="1:2" x14ac:dyDescent="0.2">
      <c r="A3985" t="s">
        <v>4274</v>
      </c>
      <c r="B3985" s="679">
        <v>152.15</v>
      </c>
    </row>
    <row r="3986" spans="1:2" x14ac:dyDescent="0.2">
      <c r="A3986" t="s">
        <v>4275</v>
      </c>
      <c r="B3986" s="679">
        <v>285.29000000000002</v>
      </c>
    </row>
    <row r="3987" spans="1:2" x14ac:dyDescent="0.2">
      <c r="A3987" t="s">
        <v>4276</v>
      </c>
      <c r="B3987" s="679">
        <v>262.08999999999997</v>
      </c>
    </row>
    <row r="3988" spans="1:2" x14ac:dyDescent="0.2">
      <c r="A3988" t="s">
        <v>4277</v>
      </c>
      <c r="B3988" s="679">
        <v>317.25</v>
      </c>
    </row>
    <row r="3989" spans="1:2" x14ac:dyDescent="0.2">
      <c r="A3989" t="s">
        <v>4278</v>
      </c>
      <c r="B3989" s="679">
        <v>291.92</v>
      </c>
    </row>
    <row r="3990" spans="1:2" x14ac:dyDescent="0.2">
      <c r="A3990" t="s">
        <v>4279</v>
      </c>
      <c r="B3990" s="679">
        <v>357.47</v>
      </c>
    </row>
    <row r="3991" spans="1:2" x14ac:dyDescent="0.2">
      <c r="A3991" t="s">
        <v>4280</v>
      </c>
      <c r="B3991" s="679">
        <v>328.92</v>
      </c>
    </row>
    <row r="3992" spans="1:2" x14ac:dyDescent="0.2">
      <c r="A3992" t="s">
        <v>4281</v>
      </c>
      <c r="B3992" s="679">
        <v>430.62</v>
      </c>
    </row>
    <row r="3993" spans="1:2" x14ac:dyDescent="0.2">
      <c r="A3993" t="s">
        <v>4282</v>
      </c>
      <c r="B3993" s="679">
        <v>394.82</v>
      </c>
    </row>
    <row r="3994" spans="1:2" x14ac:dyDescent="0.2">
      <c r="A3994" t="s">
        <v>4283</v>
      </c>
      <c r="B3994" s="679">
        <v>508.34</v>
      </c>
    </row>
    <row r="3995" spans="1:2" x14ac:dyDescent="0.2">
      <c r="A3995" t="s">
        <v>4284</v>
      </c>
      <c r="B3995" s="679">
        <v>464.98</v>
      </c>
    </row>
    <row r="3996" spans="1:2" x14ac:dyDescent="0.2">
      <c r="A3996" t="s">
        <v>4285</v>
      </c>
      <c r="B3996" s="679">
        <v>565.1</v>
      </c>
    </row>
    <row r="3997" spans="1:2" x14ac:dyDescent="0.2">
      <c r="A3997" t="s">
        <v>4286</v>
      </c>
      <c r="B3997" s="679">
        <v>516.16999999999996</v>
      </c>
    </row>
    <row r="3998" spans="1:2" x14ac:dyDescent="0.2">
      <c r="A3998" t="s">
        <v>4287</v>
      </c>
      <c r="B3998" s="679">
        <v>32.020000000000003</v>
      </c>
    </row>
    <row r="3999" spans="1:2" x14ac:dyDescent="0.2">
      <c r="A3999" t="s">
        <v>4288</v>
      </c>
      <c r="B3999" s="679">
        <v>28.36</v>
      </c>
    </row>
    <row r="4000" spans="1:2" x14ac:dyDescent="0.2">
      <c r="A4000" t="s">
        <v>4289</v>
      </c>
      <c r="B4000" s="679">
        <v>42.9</v>
      </c>
    </row>
    <row r="4001" spans="1:2" x14ac:dyDescent="0.2">
      <c r="A4001" t="s">
        <v>4290</v>
      </c>
      <c r="B4001" s="679">
        <v>37.79</v>
      </c>
    </row>
    <row r="4002" spans="1:2" x14ac:dyDescent="0.2">
      <c r="A4002" t="s">
        <v>4291</v>
      </c>
      <c r="B4002" s="679">
        <v>60.08</v>
      </c>
    </row>
    <row r="4003" spans="1:2" x14ac:dyDescent="0.2">
      <c r="A4003" t="s">
        <v>4292</v>
      </c>
      <c r="B4003" s="679">
        <v>53.05</v>
      </c>
    </row>
    <row r="4004" spans="1:2" x14ac:dyDescent="0.2">
      <c r="A4004" t="s">
        <v>4293</v>
      </c>
      <c r="B4004" s="679">
        <v>71.94</v>
      </c>
    </row>
    <row r="4005" spans="1:2" x14ac:dyDescent="0.2">
      <c r="A4005" t="s">
        <v>4294</v>
      </c>
      <c r="B4005" s="679">
        <v>63.52</v>
      </c>
    </row>
    <row r="4006" spans="1:2" x14ac:dyDescent="0.2">
      <c r="A4006" t="s">
        <v>4295</v>
      </c>
      <c r="B4006" s="679">
        <v>85.91</v>
      </c>
    </row>
    <row r="4007" spans="1:2" x14ac:dyDescent="0.2">
      <c r="A4007" t="s">
        <v>4296</v>
      </c>
      <c r="B4007" s="679">
        <v>75.900000000000006</v>
      </c>
    </row>
    <row r="4008" spans="1:2" x14ac:dyDescent="0.2">
      <c r="A4008" t="s">
        <v>4297</v>
      </c>
      <c r="B4008" s="679">
        <v>104.82</v>
      </c>
    </row>
    <row r="4009" spans="1:2" x14ac:dyDescent="0.2">
      <c r="A4009" t="s">
        <v>4298</v>
      </c>
      <c r="B4009" s="679">
        <v>92.62</v>
      </c>
    </row>
    <row r="4010" spans="1:2" x14ac:dyDescent="0.2">
      <c r="A4010" t="s">
        <v>4299</v>
      </c>
      <c r="B4010" s="679">
        <v>122.61</v>
      </c>
    </row>
    <row r="4011" spans="1:2" x14ac:dyDescent="0.2">
      <c r="A4011" t="s">
        <v>4300</v>
      </c>
      <c r="B4011" s="679">
        <v>108.41</v>
      </c>
    </row>
    <row r="4012" spans="1:2" x14ac:dyDescent="0.2">
      <c r="A4012" t="s">
        <v>4301</v>
      </c>
      <c r="B4012" s="679">
        <v>225.92</v>
      </c>
    </row>
    <row r="4013" spans="1:2" x14ac:dyDescent="0.2">
      <c r="A4013" t="s">
        <v>4302</v>
      </c>
      <c r="B4013" s="679">
        <v>210.09</v>
      </c>
    </row>
    <row r="4014" spans="1:2" x14ac:dyDescent="0.2">
      <c r="A4014" t="s">
        <v>4303</v>
      </c>
      <c r="B4014" s="679">
        <v>250.73</v>
      </c>
    </row>
    <row r="4015" spans="1:2" x14ac:dyDescent="0.2">
      <c r="A4015" t="s">
        <v>4304</v>
      </c>
      <c r="B4015" s="679">
        <v>233.64</v>
      </c>
    </row>
    <row r="4016" spans="1:2" x14ac:dyDescent="0.2">
      <c r="A4016" t="s">
        <v>4305</v>
      </c>
      <c r="B4016" s="679">
        <v>284.70999999999998</v>
      </c>
    </row>
    <row r="4017" spans="1:2" x14ac:dyDescent="0.2">
      <c r="A4017" t="s">
        <v>4306</v>
      </c>
      <c r="B4017" s="679">
        <v>265.13</v>
      </c>
    </row>
    <row r="4018" spans="1:2" x14ac:dyDescent="0.2">
      <c r="A4018" t="s">
        <v>4307</v>
      </c>
      <c r="B4018" s="679">
        <v>335.57</v>
      </c>
    </row>
    <row r="4019" spans="1:2" x14ac:dyDescent="0.2">
      <c r="A4019" t="s">
        <v>4308</v>
      </c>
      <c r="B4019" s="679">
        <v>311.26</v>
      </c>
    </row>
    <row r="4020" spans="1:2" x14ac:dyDescent="0.2">
      <c r="A4020" t="s">
        <v>4309</v>
      </c>
      <c r="B4020" s="679">
        <v>391.06</v>
      </c>
    </row>
    <row r="4021" spans="1:2" x14ac:dyDescent="0.2">
      <c r="A4021" t="s">
        <v>4310</v>
      </c>
      <c r="B4021" s="679">
        <v>362.62</v>
      </c>
    </row>
    <row r="4022" spans="1:2" x14ac:dyDescent="0.2">
      <c r="A4022" t="s">
        <v>4311</v>
      </c>
      <c r="B4022" s="679">
        <v>446.55</v>
      </c>
    </row>
    <row r="4023" spans="1:2" x14ac:dyDescent="0.2">
      <c r="A4023" t="s">
        <v>4312</v>
      </c>
      <c r="B4023" s="679">
        <v>413.98</v>
      </c>
    </row>
    <row r="4024" spans="1:2" x14ac:dyDescent="0.2">
      <c r="A4024" t="s">
        <v>4313</v>
      </c>
      <c r="B4024" s="679">
        <v>4.95</v>
      </c>
    </row>
    <row r="4025" spans="1:2" x14ac:dyDescent="0.2">
      <c r="A4025" t="s">
        <v>4314</v>
      </c>
      <c r="B4025" s="679">
        <v>4.29</v>
      </c>
    </row>
    <row r="4026" spans="1:2" x14ac:dyDescent="0.2">
      <c r="A4026" t="s">
        <v>4315</v>
      </c>
      <c r="B4026" s="679">
        <v>5.74</v>
      </c>
    </row>
    <row r="4027" spans="1:2" x14ac:dyDescent="0.2">
      <c r="A4027" t="s">
        <v>4316</v>
      </c>
      <c r="B4027" s="679">
        <v>4.97</v>
      </c>
    </row>
    <row r="4028" spans="1:2" x14ac:dyDescent="0.2">
      <c r="A4028" t="s">
        <v>4317</v>
      </c>
      <c r="B4028" s="679">
        <v>6.62</v>
      </c>
    </row>
    <row r="4029" spans="1:2" x14ac:dyDescent="0.2">
      <c r="A4029" t="s">
        <v>4318</v>
      </c>
      <c r="B4029" s="679">
        <v>5.74</v>
      </c>
    </row>
    <row r="4030" spans="1:2" x14ac:dyDescent="0.2">
      <c r="A4030" t="s">
        <v>4319</v>
      </c>
      <c r="B4030" s="679">
        <v>7.6</v>
      </c>
    </row>
    <row r="4031" spans="1:2" x14ac:dyDescent="0.2">
      <c r="A4031" t="s">
        <v>4320</v>
      </c>
      <c r="B4031" s="679">
        <v>6.58</v>
      </c>
    </row>
    <row r="4032" spans="1:2" x14ac:dyDescent="0.2">
      <c r="A4032" t="s">
        <v>4321</v>
      </c>
      <c r="B4032" s="679">
        <v>8.66</v>
      </c>
    </row>
    <row r="4033" spans="1:2" x14ac:dyDescent="0.2">
      <c r="A4033" t="s">
        <v>4322</v>
      </c>
      <c r="B4033" s="679">
        <v>7.5</v>
      </c>
    </row>
    <row r="4034" spans="1:2" x14ac:dyDescent="0.2">
      <c r="A4034" t="s">
        <v>4323</v>
      </c>
      <c r="B4034" s="679">
        <v>9.81</v>
      </c>
    </row>
    <row r="4035" spans="1:2" x14ac:dyDescent="0.2">
      <c r="A4035" t="s">
        <v>4324</v>
      </c>
      <c r="B4035" s="679">
        <v>8.5</v>
      </c>
    </row>
    <row r="4036" spans="1:2" x14ac:dyDescent="0.2">
      <c r="A4036" t="s">
        <v>4325</v>
      </c>
      <c r="B4036" s="679">
        <v>25.02</v>
      </c>
    </row>
    <row r="4037" spans="1:2" x14ac:dyDescent="0.2">
      <c r="A4037" t="s">
        <v>4326</v>
      </c>
      <c r="B4037" s="679">
        <v>21.77</v>
      </c>
    </row>
    <row r="4038" spans="1:2" x14ac:dyDescent="0.2">
      <c r="A4038" t="s">
        <v>4327</v>
      </c>
      <c r="B4038" s="679">
        <v>29.96</v>
      </c>
    </row>
    <row r="4039" spans="1:2" x14ac:dyDescent="0.2">
      <c r="A4039" t="s">
        <v>4328</v>
      </c>
      <c r="B4039" s="679">
        <v>26.05</v>
      </c>
    </row>
    <row r="4040" spans="1:2" x14ac:dyDescent="0.2">
      <c r="A4040" t="s">
        <v>4329</v>
      </c>
      <c r="B4040" s="679">
        <v>35.020000000000003</v>
      </c>
    </row>
    <row r="4041" spans="1:2" x14ac:dyDescent="0.2">
      <c r="A4041" t="s">
        <v>4330</v>
      </c>
      <c r="B4041" s="679">
        <v>30.47</v>
      </c>
    </row>
    <row r="4042" spans="1:2" x14ac:dyDescent="0.2">
      <c r="A4042" t="s">
        <v>4331</v>
      </c>
      <c r="B4042" s="679">
        <v>44.83</v>
      </c>
    </row>
    <row r="4043" spans="1:2" x14ac:dyDescent="0.2">
      <c r="A4043" t="s">
        <v>4332</v>
      </c>
      <c r="B4043" s="679">
        <v>39.04</v>
      </c>
    </row>
    <row r="4044" spans="1:2" x14ac:dyDescent="0.2">
      <c r="A4044" t="s">
        <v>4333</v>
      </c>
      <c r="B4044" s="679">
        <v>50.29</v>
      </c>
    </row>
    <row r="4045" spans="1:2" x14ac:dyDescent="0.2">
      <c r="A4045" t="s">
        <v>4334</v>
      </c>
      <c r="B4045" s="679">
        <v>43.82</v>
      </c>
    </row>
    <row r="4046" spans="1:2" x14ac:dyDescent="0.2">
      <c r="A4046" t="s">
        <v>4335</v>
      </c>
      <c r="B4046" s="679">
        <v>16.53</v>
      </c>
    </row>
    <row r="4047" spans="1:2" x14ac:dyDescent="0.2">
      <c r="A4047" t="s">
        <v>4336</v>
      </c>
      <c r="B4047" s="679">
        <v>14.32</v>
      </c>
    </row>
    <row r="4048" spans="1:2" x14ac:dyDescent="0.2">
      <c r="A4048" t="s">
        <v>4337</v>
      </c>
      <c r="B4048" s="679">
        <v>20.059999999999999</v>
      </c>
    </row>
    <row r="4049" spans="1:2" x14ac:dyDescent="0.2">
      <c r="A4049" t="s">
        <v>4338</v>
      </c>
      <c r="B4049" s="679">
        <v>17.38</v>
      </c>
    </row>
    <row r="4050" spans="1:2" x14ac:dyDescent="0.2">
      <c r="A4050" t="s">
        <v>4339</v>
      </c>
      <c r="B4050" s="679">
        <v>23.95</v>
      </c>
    </row>
    <row r="4051" spans="1:2" x14ac:dyDescent="0.2">
      <c r="A4051" t="s">
        <v>4340</v>
      </c>
      <c r="B4051" s="679">
        <v>20.75</v>
      </c>
    </row>
    <row r="4052" spans="1:2" x14ac:dyDescent="0.2">
      <c r="A4052" t="s">
        <v>4341</v>
      </c>
      <c r="B4052" s="679">
        <v>28.2</v>
      </c>
    </row>
    <row r="4053" spans="1:2" x14ac:dyDescent="0.2">
      <c r="A4053" t="s">
        <v>4342</v>
      </c>
      <c r="B4053" s="679">
        <v>24.43</v>
      </c>
    </row>
    <row r="4054" spans="1:2" x14ac:dyDescent="0.2">
      <c r="A4054" t="s">
        <v>4343</v>
      </c>
      <c r="B4054" s="679">
        <v>32.81</v>
      </c>
    </row>
    <row r="4055" spans="1:2" x14ac:dyDescent="0.2">
      <c r="A4055" t="s">
        <v>4344</v>
      </c>
      <c r="B4055" s="679">
        <v>28.43</v>
      </c>
    </row>
    <row r="4056" spans="1:2" x14ac:dyDescent="0.2">
      <c r="A4056" t="s">
        <v>4345</v>
      </c>
      <c r="B4056" s="679">
        <v>35.89</v>
      </c>
    </row>
    <row r="4057" spans="1:2" x14ac:dyDescent="0.2">
      <c r="A4057" t="s">
        <v>4346</v>
      </c>
      <c r="B4057" s="679">
        <v>31.18</v>
      </c>
    </row>
    <row r="4058" spans="1:2" x14ac:dyDescent="0.2">
      <c r="A4058" t="s">
        <v>4347</v>
      </c>
      <c r="B4058" s="679">
        <v>44.59</v>
      </c>
    </row>
    <row r="4059" spans="1:2" x14ac:dyDescent="0.2">
      <c r="A4059" t="s">
        <v>4348</v>
      </c>
      <c r="B4059" s="679">
        <v>38.72</v>
      </c>
    </row>
    <row r="4060" spans="1:2" x14ac:dyDescent="0.2">
      <c r="A4060" t="s">
        <v>4349</v>
      </c>
      <c r="B4060" s="679">
        <v>62.11</v>
      </c>
    </row>
    <row r="4061" spans="1:2" x14ac:dyDescent="0.2">
      <c r="A4061" t="s">
        <v>4350</v>
      </c>
      <c r="B4061" s="679">
        <v>53.93</v>
      </c>
    </row>
    <row r="4062" spans="1:2" x14ac:dyDescent="0.2">
      <c r="A4062" t="s">
        <v>4351</v>
      </c>
      <c r="B4062" s="679">
        <v>70.930000000000007</v>
      </c>
    </row>
    <row r="4063" spans="1:2" x14ac:dyDescent="0.2">
      <c r="A4063" t="s">
        <v>4352</v>
      </c>
      <c r="B4063" s="679">
        <v>61.61</v>
      </c>
    </row>
    <row r="4064" spans="1:2" x14ac:dyDescent="0.2">
      <c r="A4064" t="s">
        <v>4353</v>
      </c>
      <c r="B4064" s="679">
        <v>20.59</v>
      </c>
    </row>
    <row r="4065" spans="1:2" x14ac:dyDescent="0.2">
      <c r="A4065" t="s">
        <v>4354</v>
      </c>
      <c r="B4065" s="679">
        <v>17.88</v>
      </c>
    </row>
    <row r="4066" spans="1:2" x14ac:dyDescent="0.2">
      <c r="A4066" t="s">
        <v>4355</v>
      </c>
      <c r="B4066" s="679">
        <v>28.66</v>
      </c>
    </row>
    <row r="4067" spans="1:2" x14ac:dyDescent="0.2">
      <c r="A4067" t="s">
        <v>4356</v>
      </c>
      <c r="B4067" s="679">
        <v>24.91</v>
      </c>
    </row>
    <row r="4068" spans="1:2" x14ac:dyDescent="0.2">
      <c r="A4068" t="s">
        <v>4357</v>
      </c>
      <c r="B4068" s="679">
        <v>35.159999999999997</v>
      </c>
    </row>
    <row r="4069" spans="1:2" x14ac:dyDescent="0.2">
      <c r="A4069" t="s">
        <v>4358</v>
      </c>
      <c r="B4069" s="679">
        <v>30.55</v>
      </c>
    </row>
    <row r="4070" spans="1:2" x14ac:dyDescent="0.2">
      <c r="A4070" t="s">
        <v>4359</v>
      </c>
      <c r="B4070" s="679">
        <v>39.08</v>
      </c>
    </row>
    <row r="4071" spans="1:2" x14ac:dyDescent="0.2">
      <c r="A4071" t="s">
        <v>4360</v>
      </c>
      <c r="B4071" s="679">
        <v>33.950000000000003</v>
      </c>
    </row>
    <row r="4072" spans="1:2" x14ac:dyDescent="0.2">
      <c r="A4072" t="s">
        <v>4361</v>
      </c>
      <c r="B4072" s="679">
        <v>39.04</v>
      </c>
    </row>
    <row r="4073" spans="1:2" x14ac:dyDescent="0.2">
      <c r="A4073" t="s">
        <v>4362</v>
      </c>
      <c r="B4073" s="679">
        <v>33.909999999999997</v>
      </c>
    </row>
    <row r="4074" spans="1:2" x14ac:dyDescent="0.2">
      <c r="A4074" t="s">
        <v>4363</v>
      </c>
      <c r="B4074" s="679">
        <v>44.55</v>
      </c>
    </row>
    <row r="4075" spans="1:2" x14ac:dyDescent="0.2">
      <c r="A4075" t="s">
        <v>4364</v>
      </c>
      <c r="B4075" s="679">
        <v>38.72</v>
      </c>
    </row>
    <row r="4076" spans="1:2" x14ac:dyDescent="0.2">
      <c r="A4076" t="s">
        <v>4365</v>
      </c>
      <c r="B4076" s="679">
        <v>55.19</v>
      </c>
    </row>
    <row r="4077" spans="1:2" x14ac:dyDescent="0.2">
      <c r="A4077" t="s">
        <v>4366</v>
      </c>
      <c r="B4077" s="679">
        <v>47.97</v>
      </c>
    </row>
    <row r="4078" spans="1:2" x14ac:dyDescent="0.2">
      <c r="A4078" t="s">
        <v>4367</v>
      </c>
      <c r="B4078" s="679">
        <v>60.61</v>
      </c>
    </row>
    <row r="4079" spans="1:2" x14ac:dyDescent="0.2">
      <c r="A4079" t="s">
        <v>4368</v>
      </c>
      <c r="B4079" s="679">
        <v>52.7</v>
      </c>
    </row>
    <row r="4080" spans="1:2" x14ac:dyDescent="0.2">
      <c r="A4080" t="s">
        <v>4369</v>
      </c>
      <c r="B4080" s="679">
        <v>81.88</v>
      </c>
    </row>
    <row r="4081" spans="1:2" x14ac:dyDescent="0.2">
      <c r="A4081" t="s">
        <v>4370</v>
      </c>
      <c r="B4081" s="679">
        <v>71.2</v>
      </c>
    </row>
    <row r="4082" spans="1:2" x14ac:dyDescent="0.2">
      <c r="A4082" t="s">
        <v>4371</v>
      </c>
      <c r="B4082" s="679">
        <v>14.11</v>
      </c>
    </row>
    <row r="4083" spans="1:2" x14ac:dyDescent="0.2">
      <c r="A4083" t="s">
        <v>4372</v>
      </c>
      <c r="B4083" s="679">
        <v>12.22</v>
      </c>
    </row>
    <row r="4084" spans="1:2" x14ac:dyDescent="0.2">
      <c r="A4084" t="s">
        <v>4373</v>
      </c>
      <c r="B4084" s="679">
        <v>17.510000000000002</v>
      </c>
    </row>
    <row r="4085" spans="1:2" x14ac:dyDescent="0.2">
      <c r="A4085" t="s">
        <v>4374</v>
      </c>
      <c r="B4085" s="679">
        <v>15.17</v>
      </c>
    </row>
    <row r="4086" spans="1:2" x14ac:dyDescent="0.2">
      <c r="A4086" t="s">
        <v>4375</v>
      </c>
      <c r="B4086" s="679">
        <v>24.01</v>
      </c>
    </row>
    <row r="4087" spans="1:2" x14ac:dyDescent="0.2">
      <c r="A4087" t="s">
        <v>4376</v>
      </c>
      <c r="B4087" s="679">
        <v>20.81</v>
      </c>
    </row>
    <row r="4088" spans="1:2" x14ac:dyDescent="0.2">
      <c r="A4088" t="s">
        <v>4377</v>
      </c>
      <c r="B4088" s="679">
        <v>28.46</v>
      </c>
    </row>
    <row r="4089" spans="1:2" x14ac:dyDescent="0.2">
      <c r="A4089" t="s">
        <v>4378</v>
      </c>
      <c r="B4089" s="679">
        <v>24.66</v>
      </c>
    </row>
    <row r="4090" spans="1:2" x14ac:dyDescent="0.2">
      <c r="A4090" t="s">
        <v>4379</v>
      </c>
      <c r="B4090" s="679">
        <v>33.479999999999997</v>
      </c>
    </row>
    <row r="4091" spans="1:2" x14ac:dyDescent="0.2">
      <c r="A4091" t="s">
        <v>4380</v>
      </c>
      <c r="B4091" s="679">
        <v>29.01</v>
      </c>
    </row>
    <row r="4092" spans="1:2" x14ac:dyDescent="0.2">
      <c r="A4092" t="s">
        <v>4381</v>
      </c>
      <c r="B4092" s="679">
        <v>39.99</v>
      </c>
    </row>
    <row r="4093" spans="1:2" x14ac:dyDescent="0.2">
      <c r="A4093" t="s">
        <v>4382</v>
      </c>
      <c r="B4093" s="679">
        <v>34.64</v>
      </c>
    </row>
    <row r="4094" spans="1:2" x14ac:dyDescent="0.2">
      <c r="A4094" t="s">
        <v>4383</v>
      </c>
      <c r="B4094" s="679">
        <v>47.03</v>
      </c>
    </row>
    <row r="4095" spans="1:2" x14ac:dyDescent="0.2">
      <c r="A4095" t="s">
        <v>4384</v>
      </c>
      <c r="B4095" s="679">
        <v>40.74</v>
      </c>
    </row>
    <row r="4096" spans="1:2" x14ac:dyDescent="0.2">
      <c r="A4096" t="s">
        <v>4385</v>
      </c>
      <c r="B4096" s="679">
        <v>54.02</v>
      </c>
    </row>
    <row r="4097" spans="1:2" x14ac:dyDescent="0.2">
      <c r="A4097" t="s">
        <v>4386</v>
      </c>
      <c r="B4097" s="679">
        <v>46.8</v>
      </c>
    </row>
    <row r="4098" spans="1:2" x14ac:dyDescent="0.2">
      <c r="A4098" t="s">
        <v>4387</v>
      </c>
      <c r="B4098" s="679">
        <v>63.49</v>
      </c>
    </row>
    <row r="4099" spans="1:2" x14ac:dyDescent="0.2">
      <c r="A4099" t="s">
        <v>4388</v>
      </c>
      <c r="B4099" s="679">
        <v>55.01</v>
      </c>
    </row>
    <row r="4100" spans="1:2" x14ac:dyDescent="0.2">
      <c r="A4100" t="s">
        <v>4389</v>
      </c>
      <c r="B4100" s="679">
        <v>76.27</v>
      </c>
    </row>
    <row r="4101" spans="1:2" x14ac:dyDescent="0.2">
      <c r="A4101" t="s">
        <v>4390</v>
      </c>
      <c r="B4101" s="679">
        <v>66.08</v>
      </c>
    </row>
    <row r="4102" spans="1:2" x14ac:dyDescent="0.2">
      <c r="A4102" t="s">
        <v>4391</v>
      </c>
      <c r="B4102" s="679">
        <v>111.18</v>
      </c>
    </row>
    <row r="4103" spans="1:2" x14ac:dyDescent="0.2">
      <c r="A4103" t="s">
        <v>4392</v>
      </c>
      <c r="B4103" s="679">
        <v>96.33</v>
      </c>
    </row>
    <row r="4104" spans="1:2" x14ac:dyDescent="0.2">
      <c r="A4104" t="s">
        <v>4393</v>
      </c>
      <c r="B4104" s="679">
        <v>143.76</v>
      </c>
    </row>
    <row r="4105" spans="1:2" x14ac:dyDescent="0.2">
      <c r="A4105" t="s">
        <v>4394</v>
      </c>
      <c r="B4105" s="679">
        <v>124.55</v>
      </c>
    </row>
    <row r="4106" spans="1:2" x14ac:dyDescent="0.2">
      <c r="A4106" t="s">
        <v>4395</v>
      </c>
      <c r="B4106" s="679">
        <v>168.92</v>
      </c>
    </row>
    <row r="4107" spans="1:2" x14ac:dyDescent="0.2">
      <c r="A4107" t="s">
        <v>4396</v>
      </c>
      <c r="B4107" s="679">
        <v>146.35</v>
      </c>
    </row>
    <row r="4108" spans="1:2" x14ac:dyDescent="0.2">
      <c r="A4108" t="s">
        <v>4397</v>
      </c>
      <c r="B4108" s="679">
        <v>246.04</v>
      </c>
    </row>
    <row r="4109" spans="1:2" x14ac:dyDescent="0.2">
      <c r="A4109" t="s">
        <v>4398</v>
      </c>
      <c r="B4109" s="679">
        <v>213.18</v>
      </c>
    </row>
    <row r="4110" spans="1:2" x14ac:dyDescent="0.2">
      <c r="A4110" t="s">
        <v>4399</v>
      </c>
      <c r="B4110" s="679">
        <v>341.37</v>
      </c>
    </row>
    <row r="4111" spans="1:2" x14ac:dyDescent="0.2">
      <c r="A4111" t="s">
        <v>4400</v>
      </c>
      <c r="B4111" s="679">
        <v>295.77</v>
      </c>
    </row>
    <row r="4112" spans="1:2" x14ac:dyDescent="0.2">
      <c r="A4112" t="s">
        <v>4427</v>
      </c>
      <c r="B4112" s="679">
        <v>8.35</v>
      </c>
    </row>
    <row r="4113" spans="1:2" x14ac:dyDescent="0.2">
      <c r="A4113" t="s">
        <v>4428</v>
      </c>
      <c r="B4113" s="679">
        <v>7.23</v>
      </c>
    </row>
    <row r="4114" spans="1:2" x14ac:dyDescent="0.2">
      <c r="A4114" t="s">
        <v>4429</v>
      </c>
      <c r="B4114" s="679">
        <v>11.45</v>
      </c>
    </row>
    <row r="4115" spans="1:2" x14ac:dyDescent="0.2">
      <c r="A4115" t="s">
        <v>4430</v>
      </c>
      <c r="B4115" s="679">
        <v>9.92</v>
      </c>
    </row>
    <row r="4116" spans="1:2" x14ac:dyDescent="0.2">
      <c r="A4116" t="s">
        <v>4431</v>
      </c>
      <c r="B4116" s="679">
        <v>14.55</v>
      </c>
    </row>
    <row r="4117" spans="1:2" x14ac:dyDescent="0.2">
      <c r="A4117" t="s">
        <v>4432</v>
      </c>
      <c r="B4117" s="679">
        <v>12.6</v>
      </c>
    </row>
    <row r="4118" spans="1:2" x14ac:dyDescent="0.2">
      <c r="A4118" t="s">
        <v>4433</v>
      </c>
      <c r="B4118" s="679">
        <v>17.649999999999999</v>
      </c>
    </row>
    <row r="4119" spans="1:2" x14ac:dyDescent="0.2">
      <c r="A4119" t="s">
        <v>4434</v>
      </c>
      <c r="B4119" s="679">
        <v>15.29</v>
      </c>
    </row>
    <row r="4120" spans="1:2" x14ac:dyDescent="0.2">
      <c r="A4120" t="s">
        <v>4435</v>
      </c>
      <c r="B4120" s="679">
        <v>20.75</v>
      </c>
    </row>
    <row r="4121" spans="1:2" x14ac:dyDescent="0.2">
      <c r="A4121" t="s">
        <v>4436</v>
      </c>
      <c r="B4121" s="679">
        <v>17.97</v>
      </c>
    </row>
    <row r="4122" spans="1:2" x14ac:dyDescent="0.2">
      <c r="A4122" t="s">
        <v>4437</v>
      </c>
      <c r="B4122" s="679">
        <v>23.85</v>
      </c>
    </row>
    <row r="4123" spans="1:2" x14ac:dyDescent="0.2">
      <c r="A4123" t="s">
        <v>4438</v>
      </c>
      <c r="B4123" s="679">
        <v>20.66</v>
      </c>
    </row>
    <row r="4124" spans="1:2" x14ac:dyDescent="0.2">
      <c r="A4124" t="s">
        <v>4439</v>
      </c>
      <c r="B4124" s="679">
        <v>26.95</v>
      </c>
    </row>
    <row r="4125" spans="1:2" x14ac:dyDescent="0.2">
      <c r="A4125" t="s">
        <v>4440</v>
      </c>
      <c r="B4125" s="679">
        <v>23.35</v>
      </c>
    </row>
    <row r="4126" spans="1:2" x14ac:dyDescent="0.2">
      <c r="A4126" t="s">
        <v>4441</v>
      </c>
      <c r="B4126" s="679">
        <v>2.85</v>
      </c>
    </row>
    <row r="4127" spans="1:2" x14ac:dyDescent="0.2">
      <c r="A4127" t="s">
        <v>4442</v>
      </c>
      <c r="B4127" s="679">
        <v>2.4900000000000002</v>
      </c>
    </row>
    <row r="4128" spans="1:2" x14ac:dyDescent="0.2">
      <c r="A4128" t="s">
        <v>4443</v>
      </c>
      <c r="B4128" s="679">
        <v>4.9400000000000004</v>
      </c>
    </row>
    <row r="4129" spans="1:2" x14ac:dyDescent="0.2">
      <c r="A4129" t="s">
        <v>4444</v>
      </c>
      <c r="B4129" s="679">
        <v>4.3099999999999996</v>
      </c>
    </row>
    <row r="4130" spans="1:2" x14ac:dyDescent="0.2">
      <c r="A4130" t="s">
        <v>4445</v>
      </c>
      <c r="B4130" s="679">
        <v>6.67</v>
      </c>
    </row>
    <row r="4131" spans="1:2" x14ac:dyDescent="0.2">
      <c r="A4131" t="s">
        <v>4446</v>
      </c>
      <c r="B4131" s="679">
        <v>5.81</v>
      </c>
    </row>
    <row r="4132" spans="1:2" x14ac:dyDescent="0.2">
      <c r="A4132" t="s">
        <v>4447</v>
      </c>
      <c r="B4132" s="679">
        <v>10.119999999999999</v>
      </c>
    </row>
    <row r="4133" spans="1:2" x14ac:dyDescent="0.2">
      <c r="A4133" t="s">
        <v>4448</v>
      </c>
      <c r="B4133" s="679">
        <v>8.82</v>
      </c>
    </row>
    <row r="4134" spans="1:2" x14ac:dyDescent="0.2">
      <c r="A4134" t="s">
        <v>4449</v>
      </c>
      <c r="B4134" s="679">
        <v>14.17</v>
      </c>
    </row>
    <row r="4135" spans="1:2" x14ac:dyDescent="0.2">
      <c r="A4135" t="s">
        <v>4450</v>
      </c>
      <c r="B4135" s="679">
        <v>12.36</v>
      </c>
    </row>
    <row r="4136" spans="1:2" x14ac:dyDescent="0.2">
      <c r="A4136" t="s">
        <v>4451</v>
      </c>
      <c r="B4136" s="679">
        <v>18.27</v>
      </c>
    </row>
    <row r="4137" spans="1:2" x14ac:dyDescent="0.2">
      <c r="A4137" t="s">
        <v>4452</v>
      </c>
      <c r="B4137" s="679">
        <v>15.97</v>
      </c>
    </row>
    <row r="4138" spans="1:2" x14ac:dyDescent="0.2">
      <c r="A4138" t="s">
        <v>4453</v>
      </c>
      <c r="B4138" s="679">
        <v>22.61</v>
      </c>
    </row>
    <row r="4139" spans="1:2" x14ac:dyDescent="0.2">
      <c r="A4139" t="s">
        <v>4454</v>
      </c>
      <c r="B4139" s="679">
        <v>19.77</v>
      </c>
    </row>
    <row r="4140" spans="1:2" x14ac:dyDescent="0.2">
      <c r="A4140" t="s">
        <v>4455</v>
      </c>
      <c r="B4140" s="679">
        <v>30.1</v>
      </c>
    </row>
    <row r="4141" spans="1:2" x14ac:dyDescent="0.2">
      <c r="A4141" t="s">
        <v>4456</v>
      </c>
      <c r="B4141" s="679">
        <v>26.36</v>
      </c>
    </row>
    <row r="4142" spans="1:2" x14ac:dyDescent="0.2">
      <c r="A4142" t="s">
        <v>4457</v>
      </c>
      <c r="B4142" s="679">
        <v>37.58</v>
      </c>
    </row>
    <row r="4143" spans="1:2" x14ac:dyDescent="0.2">
      <c r="A4143" t="s">
        <v>4458</v>
      </c>
      <c r="B4143" s="679">
        <v>32.950000000000003</v>
      </c>
    </row>
    <row r="4144" spans="1:2" x14ac:dyDescent="0.2">
      <c r="A4144" t="s">
        <v>4459</v>
      </c>
      <c r="B4144" s="679">
        <v>6.88</v>
      </c>
    </row>
    <row r="4145" spans="1:2" x14ac:dyDescent="0.2">
      <c r="A4145" t="s">
        <v>4460</v>
      </c>
      <c r="B4145" s="679">
        <v>5.96</v>
      </c>
    </row>
    <row r="4146" spans="1:2" x14ac:dyDescent="0.2">
      <c r="A4146" t="s">
        <v>4461</v>
      </c>
      <c r="B4146" s="679">
        <v>10.32</v>
      </c>
    </row>
    <row r="4147" spans="1:2" x14ac:dyDescent="0.2">
      <c r="A4147" t="s">
        <v>4462</v>
      </c>
      <c r="B4147" s="679">
        <v>8.94</v>
      </c>
    </row>
    <row r="4148" spans="1:2" x14ac:dyDescent="0.2">
      <c r="A4148" t="s">
        <v>4463</v>
      </c>
      <c r="B4148" s="679">
        <v>13.77</v>
      </c>
    </row>
    <row r="4149" spans="1:2" x14ac:dyDescent="0.2">
      <c r="A4149" t="s">
        <v>4464</v>
      </c>
      <c r="B4149" s="679">
        <v>11.93</v>
      </c>
    </row>
    <row r="4150" spans="1:2" x14ac:dyDescent="0.2">
      <c r="A4150" t="s">
        <v>4465</v>
      </c>
      <c r="B4150" s="679">
        <v>17.21</v>
      </c>
    </row>
    <row r="4151" spans="1:2" x14ac:dyDescent="0.2">
      <c r="A4151" t="s">
        <v>4466</v>
      </c>
      <c r="B4151" s="679">
        <v>14.91</v>
      </c>
    </row>
    <row r="4152" spans="1:2" x14ac:dyDescent="0.2">
      <c r="A4152" t="s">
        <v>4467</v>
      </c>
      <c r="B4152" s="679">
        <v>20.65</v>
      </c>
    </row>
    <row r="4153" spans="1:2" x14ac:dyDescent="0.2">
      <c r="A4153" t="s">
        <v>4468</v>
      </c>
      <c r="B4153" s="679">
        <v>17.89</v>
      </c>
    </row>
    <row r="4154" spans="1:2" x14ac:dyDescent="0.2">
      <c r="A4154" t="s">
        <v>4469</v>
      </c>
      <c r="B4154" s="679">
        <v>24.09</v>
      </c>
    </row>
    <row r="4155" spans="1:2" x14ac:dyDescent="0.2">
      <c r="A4155" t="s">
        <v>4470</v>
      </c>
      <c r="B4155" s="679">
        <v>20.88</v>
      </c>
    </row>
    <row r="4156" spans="1:2" x14ac:dyDescent="0.2">
      <c r="A4156" t="s">
        <v>4471</v>
      </c>
      <c r="B4156" s="679">
        <v>27.54</v>
      </c>
    </row>
    <row r="4157" spans="1:2" x14ac:dyDescent="0.2">
      <c r="A4157" t="s">
        <v>4472</v>
      </c>
      <c r="B4157" s="679">
        <v>23.86</v>
      </c>
    </row>
    <row r="4158" spans="1:2" x14ac:dyDescent="0.2">
      <c r="A4158" t="s">
        <v>4473</v>
      </c>
      <c r="B4158" s="679">
        <v>30.98</v>
      </c>
    </row>
    <row r="4159" spans="1:2" x14ac:dyDescent="0.2">
      <c r="A4159" t="s">
        <v>4474</v>
      </c>
      <c r="B4159" s="679">
        <v>26.84</v>
      </c>
    </row>
    <row r="4160" spans="1:2" x14ac:dyDescent="0.2">
      <c r="A4160" t="s">
        <v>4475</v>
      </c>
      <c r="B4160" s="679">
        <v>34.42</v>
      </c>
    </row>
    <row r="4161" spans="1:2" x14ac:dyDescent="0.2">
      <c r="A4161" t="s">
        <v>4476</v>
      </c>
      <c r="B4161" s="679">
        <v>29.82</v>
      </c>
    </row>
    <row r="4162" spans="1:2" x14ac:dyDescent="0.2">
      <c r="A4162" t="s">
        <v>4477</v>
      </c>
      <c r="B4162" s="679">
        <v>41.31</v>
      </c>
    </row>
    <row r="4163" spans="1:2" x14ac:dyDescent="0.2">
      <c r="A4163" t="s">
        <v>4478</v>
      </c>
      <c r="B4163" s="679">
        <v>35.79</v>
      </c>
    </row>
    <row r="4164" spans="1:2" x14ac:dyDescent="0.2">
      <c r="A4164" t="s">
        <v>4479</v>
      </c>
      <c r="B4164" s="679">
        <v>1.63</v>
      </c>
    </row>
    <row r="4165" spans="1:2" x14ac:dyDescent="0.2">
      <c r="A4165" t="s">
        <v>4480</v>
      </c>
      <c r="B4165" s="679">
        <v>1.41</v>
      </c>
    </row>
    <row r="4166" spans="1:2" x14ac:dyDescent="0.2">
      <c r="A4166" t="s">
        <v>4481</v>
      </c>
      <c r="B4166" s="679">
        <v>1.8</v>
      </c>
    </row>
    <row r="4167" spans="1:2" x14ac:dyDescent="0.2">
      <c r="A4167" t="s">
        <v>4482</v>
      </c>
      <c r="B4167" s="679">
        <v>1.56</v>
      </c>
    </row>
    <row r="4168" spans="1:2" x14ac:dyDescent="0.2">
      <c r="A4168" t="s">
        <v>4483</v>
      </c>
      <c r="B4168" s="679">
        <v>2.15</v>
      </c>
    </row>
    <row r="4169" spans="1:2" x14ac:dyDescent="0.2">
      <c r="A4169" t="s">
        <v>4484</v>
      </c>
      <c r="B4169" s="679">
        <v>1.86</v>
      </c>
    </row>
    <row r="4170" spans="1:2" x14ac:dyDescent="0.2">
      <c r="A4170" t="s">
        <v>4485</v>
      </c>
      <c r="B4170" s="679">
        <v>2.58</v>
      </c>
    </row>
    <row r="4171" spans="1:2" x14ac:dyDescent="0.2">
      <c r="A4171" t="s">
        <v>4486</v>
      </c>
      <c r="B4171" s="679">
        <v>2.23</v>
      </c>
    </row>
    <row r="4172" spans="1:2" x14ac:dyDescent="0.2">
      <c r="A4172" t="s">
        <v>4487</v>
      </c>
      <c r="B4172" s="679">
        <v>2.84</v>
      </c>
    </row>
    <row r="4173" spans="1:2" x14ac:dyDescent="0.2">
      <c r="A4173" t="s">
        <v>4488</v>
      </c>
      <c r="B4173" s="679">
        <v>2.46</v>
      </c>
    </row>
    <row r="4174" spans="1:2" x14ac:dyDescent="0.2">
      <c r="A4174" t="s">
        <v>4489</v>
      </c>
      <c r="B4174" s="679">
        <v>3.65</v>
      </c>
    </row>
    <row r="4175" spans="1:2" x14ac:dyDescent="0.2">
      <c r="A4175" t="s">
        <v>4490</v>
      </c>
      <c r="B4175" s="679">
        <v>3.16</v>
      </c>
    </row>
    <row r="4176" spans="1:2" x14ac:dyDescent="0.2">
      <c r="A4176" t="s">
        <v>4491</v>
      </c>
      <c r="B4176" s="679">
        <v>4.6900000000000004</v>
      </c>
    </row>
    <row r="4177" spans="1:2" x14ac:dyDescent="0.2">
      <c r="A4177" t="s">
        <v>4492</v>
      </c>
      <c r="B4177" s="679">
        <v>4.0599999999999996</v>
      </c>
    </row>
    <row r="4178" spans="1:2" x14ac:dyDescent="0.2">
      <c r="A4178" t="s">
        <v>4493</v>
      </c>
      <c r="B4178" s="679">
        <v>1647.78</v>
      </c>
    </row>
    <row r="4179" spans="1:2" x14ac:dyDescent="0.2">
      <c r="A4179" t="s">
        <v>4494</v>
      </c>
      <c r="B4179" s="679">
        <v>1430.47</v>
      </c>
    </row>
    <row r="4180" spans="1:2" x14ac:dyDescent="0.2">
      <c r="A4180" t="s">
        <v>4495</v>
      </c>
      <c r="B4180" s="679">
        <v>814.04</v>
      </c>
    </row>
    <row r="4181" spans="1:2" x14ac:dyDescent="0.2">
      <c r="A4181" t="s">
        <v>4496</v>
      </c>
      <c r="B4181" s="679">
        <v>706.79</v>
      </c>
    </row>
    <row r="4182" spans="1:2" x14ac:dyDescent="0.2">
      <c r="A4182" t="s">
        <v>4497</v>
      </c>
      <c r="B4182" s="679">
        <v>424.04</v>
      </c>
    </row>
    <row r="4183" spans="1:2" x14ac:dyDescent="0.2">
      <c r="A4183" t="s">
        <v>4498</v>
      </c>
      <c r="B4183" s="679">
        <v>368.24</v>
      </c>
    </row>
    <row r="4184" spans="1:2" x14ac:dyDescent="0.2">
      <c r="A4184" t="s">
        <v>4499</v>
      </c>
      <c r="B4184" s="679">
        <v>42.43</v>
      </c>
    </row>
    <row r="4185" spans="1:2" x14ac:dyDescent="0.2">
      <c r="A4185" t="s">
        <v>4500</v>
      </c>
      <c r="B4185" s="679">
        <v>37.409999999999997</v>
      </c>
    </row>
    <row r="4186" spans="1:2" x14ac:dyDescent="0.2">
      <c r="A4186" t="s">
        <v>4501</v>
      </c>
      <c r="B4186" s="679">
        <v>52.75</v>
      </c>
    </row>
    <row r="4187" spans="1:2" x14ac:dyDescent="0.2">
      <c r="A4187" t="s">
        <v>4502</v>
      </c>
      <c r="B4187" s="679">
        <v>46.52</v>
      </c>
    </row>
    <row r="4188" spans="1:2" x14ac:dyDescent="0.2">
      <c r="A4188" t="s">
        <v>4503</v>
      </c>
      <c r="B4188" s="679">
        <v>183.07</v>
      </c>
    </row>
    <row r="4189" spans="1:2" x14ac:dyDescent="0.2">
      <c r="A4189" t="s">
        <v>4504</v>
      </c>
      <c r="B4189" s="679">
        <v>173.92</v>
      </c>
    </row>
    <row r="4190" spans="1:2" x14ac:dyDescent="0.2">
      <c r="A4190" t="s">
        <v>4505</v>
      </c>
      <c r="B4190" s="679">
        <v>197.76</v>
      </c>
    </row>
    <row r="4191" spans="1:2" x14ac:dyDescent="0.2">
      <c r="A4191" t="s">
        <v>4506</v>
      </c>
      <c r="B4191" s="679">
        <v>188.57</v>
      </c>
    </row>
    <row r="4192" spans="1:2" x14ac:dyDescent="0.2">
      <c r="A4192" t="s">
        <v>4507</v>
      </c>
      <c r="B4192" s="679">
        <v>230.28</v>
      </c>
    </row>
    <row r="4193" spans="1:2" x14ac:dyDescent="0.2">
      <c r="A4193" t="s">
        <v>4508</v>
      </c>
      <c r="B4193" s="679">
        <v>219.26</v>
      </c>
    </row>
    <row r="4194" spans="1:2" x14ac:dyDescent="0.2">
      <c r="A4194" t="s">
        <v>4509</v>
      </c>
      <c r="B4194" s="679">
        <v>246.36</v>
      </c>
    </row>
    <row r="4195" spans="1:2" x14ac:dyDescent="0.2">
      <c r="A4195" t="s">
        <v>4510</v>
      </c>
      <c r="B4195" s="679">
        <v>233.92</v>
      </c>
    </row>
    <row r="4196" spans="1:2" x14ac:dyDescent="0.2">
      <c r="A4196" t="s">
        <v>4511</v>
      </c>
      <c r="B4196" s="679">
        <v>262.39999999999998</v>
      </c>
    </row>
    <row r="4197" spans="1:2" x14ac:dyDescent="0.2">
      <c r="A4197" t="s">
        <v>4512</v>
      </c>
      <c r="B4197" s="679">
        <v>249.09</v>
      </c>
    </row>
    <row r="4198" spans="1:2" x14ac:dyDescent="0.2">
      <c r="A4198" t="s">
        <v>4513</v>
      </c>
      <c r="B4198" s="679">
        <v>51.5</v>
      </c>
    </row>
    <row r="4199" spans="1:2" x14ac:dyDescent="0.2">
      <c r="A4199" t="s">
        <v>4514</v>
      </c>
      <c r="B4199" s="679">
        <v>45.27</v>
      </c>
    </row>
    <row r="4200" spans="1:2" x14ac:dyDescent="0.2">
      <c r="A4200" t="s">
        <v>4515</v>
      </c>
      <c r="B4200" s="679">
        <v>52.87</v>
      </c>
    </row>
    <row r="4201" spans="1:2" x14ac:dyDescent="0.2">
      <c r="A4201" t="s">
        <v>4516</v>
      </c>
      <c r="B4201" s="679">
        <v>46.63</v>
      </c>
    </row>
    <row r="4202" spans="1:2" x14ac:dyDescent="0.2">
      <c r="A4202" t="s">
        <v>4517</v>
      </c>
      <c r="B4202" s="679">
        <v>181.97</v>
      </c>
    </row>
    <row r="4203" spans="1:2" x14ac:dyDescent="0.2">
      <c r="A4203" t="s">
        <v>4518</v>
      </c>
      <c r="B4203" s="679">
        <v>172.86</v>
      </c>
    </row>
    <row r="4204" spans="1:2" x14ac:dyDescent="0.2">
      <c r="A4204" t="s">
        <v>4519</v>
      </c>
      <c r="B4204" s="679">
        <v>196.85</v>
      </c>
    </row>
    <row r="4205" spans="1:2" x14ac:dyDescent="0.2">
      <c r="A4205" t="s">
        <v>4520</v>
      </c>
      <c r="B4205" s="679">
        <v>187.7</v>
      </c>
    </row>
    <row r="4206" spans="1:2" x14ac:dyDescent="0.2">
      <c r="A4206" t="s">
        <v>4521</v>
      </c>
      <c r="B4206" s="679">
        <v>231.76</v>
      </c>
    </row>
    <row r="4207" spans="1:2" x14ac:dyDescent="0.2">
      <c r="A4207" t="s">
        <v>4522</v>
      </c>
      <c r="B4207" s="679">
        <v>220.68</v>
      </c>
    </row>
    <row r="4208" spans="1:2" x14ac:dyDescent="0.2">
      <c r="A4208" t="s">
        <v>4523</v>
      </c>
      <c r="B4208" s="679">
        <v>11.65</v>
      </c>
    </row>
    <row r="4209" spans="1:2" x14ac:dyDescent="0.2">
      <c r="A4209" t="s">
        <v>4524</v>
      </c>
      <c r="B4209" s="679">
        <v>10.3</v>
      </c>
    </row>
    <row r="4210" spans="1:2" x14ac:dyDescent="0.2">
      <c r="A4210" t="s">
        <v>4525</v>
      </c>
      <c r="B4210" s="679">
        <v>44.34</v>
      </c>
    </row>
    <row r="4211" spans="1:2" x14ac:dyDescent="0.2">
      <c r="A4211" t="s">
        <v>4526</v>
      </c>
      <c r="B4211" s="679">
        <v>38.57</v>
      </c>
    </row>
    <row r="4212" spans="1:2" x14ac:dyDescent="0.2">
      <c r="A4212" t="s">
        <v>4527</v>
      </c>
      <c r="B4212" s="679">
        <v>176.5</v>
      </c>
    </row>
    <row r="4213" spans="1:2" x14ac:dyDescent="0.2">
      <c r="A4213" t="s">
        <v>4528</v>
      </c>
      <c r="B4213" s="679">
        <v>153.43</v>
      </c>
    </row>
    <row r="4214" spans="1:2" x14ac:dyDescent="0.2">
      <c r="A4214" t="s">
        <v>4529</v>
      </c>
      <c r="B4214" s="679">
        <v>243.64</v>
      </c>
    </row>
    <row r="4215" spans="1:2" x14ac:dyDescent="0.2">
      <c r="A4215" t="s">
        <v>4530</v>
      </c>
      <c r="B4215" s="679">
        <v>211.59</v>
      </c>
    </row>
    <row r="4216" spans="1:2" x14ac:dyDescent="0.2">
      <c r="A4216" t="s">
        <v>4531</v>
      </c>
      <c r="B4216" s="679">
        <v>88.25</v>
      </c>
    </row>
    <row r="4217" spans="1:2" x14ac:dyDescent="0.2">
      <c r="A4217" t="s">
        <v>4532</v>
      </c>
      <c r="B4217" s="679">
        <v>76.709999999999994</v>
      </c>
    </row>
    <row r="4218" spans="1:2" x14ac:dyDescent="0.2">
      <c r="A4218" t="s">
        <v>4533</v>
      </c>
      <c r="B4218" s="679">
        <v>88.25</v>
      </c>
    </row>
    <row r="4219" spans="1:2" x14ac:dyDescent="0.2">
      <c r="A4219" t="s">
        <v>4534</v>
      </c>
      <c r="B4219" s="679">
        <v>76.709999999999994</v>
      </c>
    </row>
    <row r="4220" spans="1:2" x14ac:dyDescent="0.2">
      <c r="A4220" t="s">
        <v>4535</v>
      </c>
      <c r="B4220" s="679">
        <v>176.5</v>
      </c>
    </row>
    <row r="4221" spans="1:2" x14ac:dyDescent="0.2">
      <c r="A4221" t="s">
        <v>4536</v>
      </c>
      <c r="B4221" s="679">
        <v>153.43</v>
      </c>
    </row>
    <row r="4222" spans="1:2" x14ac:dyDescent="0.2">
      <c r="A4222" t="s">
        <v>4537</v>
      </c>
      <c r="B4222" s="679">
        <v>264.76</v>
      </c>
    </row>
    <row r="4223" spans="1:2" x14ac:dyDescent="0.2">
      <c r="A4223" t="s">
        <v>4538</v>
      </c>
      <c r="B4223" s="679">
        <v>230.14</v>
      </c>
    </row>
    <row r="4224" spans="1:2" x14ac:dyDescent="0.2">
      <c r="A4224" t="s">
        <v>4539</v>
      </c>
      <c r="B4224" s="679">
        <v>447.83</v>
      </c>
    </row>
    <row r="4225" spans="1:2" x14ac:dyDescent="0.2">
      <c r="A4225" t="s">
        <v>4540</v>
      </c>
      <c r="B4225" s="679">
        <v>390.01</v>
      </c>
    </row>
    <row r="4226" spans="1:2" x14ac:dyDescent="0.2">
      <c r="A4226" t="s">
        <v>4541</v>
      </c>
      <c r="B4226" s="679">
        <v>115.38</v>
      </c>
    </row>
    <row r="4227" spans="1:2" x14ac:dyDescent="0.2">
      <c r="A4227" t="s">
        <v>4542</v>
      </c>
      <c r="B4227" s="679">
        <v>100.37</v>
      </c>
    </row>
    <row r="4228" spans="1:2" x14ac:dyDescent="0.2">
      <c r="A4228" t="s">
        <v>4543</v>
      </c>
      <c r="B4228" s="679">
        <v>66.73</v>
      </c>
    </row>
    <row r="4229" spans="1:2" x14ac:dyDescent="0.2">
      <c r="A4229" t="s">
        <v>4544</v>
      </c>
      <c r="B4229" s="679">
        <v>58.07</v>
      </c>
    </row>
    <row r="4230" spans="1:2" x14ac:dyDescent="0.2">
      <c r="A4230" t="s">
        <v>4545</v>
      </c>
      <c r="B4230" s="679">
        <v>4.5199999999999996</v>
      </c>
    </row>
    <row r="4231" spans="1:2" x14ac:dyDescent="0.2">
      <c r="A4231" t="s">
        <v>4546</v>
      </c>
      <c r="B4231" s="679">
        <v>3.96</v>
      </c>
    </row>
    <row r="4232" spans="1:2" x14ac:dyDescent="0.2">
      <c r="A4232" t="s">
        <v>4547</v>
      </c>
      <c r="B4232" s="679">
        <v>7.33</v>
      </c>
    </row>
    <row r="4233" spans="1:2" x14ac:dyDescent="0.2">
      <c r="A4233" t="s">
        <v>4548</v>
      </c>
      <c r="B4233" s="679">
        <v>6.41</v>
      </c>
    </row>
    <row r="4234" spans="1:2" x14ac:dyDescent="0.2">
      <c r="A4234" t="s">
        <v>4549</v>
      </c>
      <c r="B4234" s="679">
        <v>10.66</v>
      </c>
    </row>
    <row r="4235" spans="1:2" x14ac:dyDescent="0.2">
      <c r="A4235" t="s">
        <v>4550</v>
      </c>
      <c r="B4235" s="679">
        <v>9.31</v>
      </c>
    </row>
    <row r="4236" spans="1:2" x14ac:dyDescent="0.2">
      <c r="A4236" t="s">
        <v>4551</v>
      </c>
      <c r="B4236" s="679">
        <v>17.510000000000002</v>
      </c>
    </row>
    <row r="4237" spans="1:2" x14ac:dyDescent="0.2">
      <c r="A4237" t="s">
        <v>4552</v>
      </c>
      <c r="B4237" s="679">
        <v>15.29</v>
      </c>
    </row>
    <row r="4238" spans="1:2" x14ac:dyDescent="0.2">
      <c r="A4238" t="s">
        <v>4553</v>
      </c>
      <c r="B4238" s="679">
        <v>26.27</v>
      </c>
    </row>
    <row r="4239" spans="1:2" x14ac:dyDescent="0.2">
      <c r="A4239" t="s">
        <v>4554</v>
      </c>
      <c r="B4239" s="679">
        <v>22.93</v>
      </c>
    </row>
    <row r="4240" spans="1:2" x14ac:dyDescent="0.2">
      <c r="A4240" t="s">
        <v>4555</v>
      </c>
      <c r="B4240" s="679">
        <v>34.29</v>
      </c>
    </row>
    <row r="4241" spans="1:2" x14ac:dyDescent="0.2">
      <c r="A4241" t="s">
        <v>4556</v>
      </c>
      <c r="B4241" s="679">
        <v>29.93</v>
      </c>
    </row>
    <row r="4242" spans="1:2" x14ac:dyDescent="0.2">
      <c r="A4242" t="s">
        <v>4557</v>
      </c>
      <c r="B4242" s="679">
        <v>38.49</v>
      </c>
    </row>
    <row r="4243" spans="1:2" x14ac:dyDescent="0.2">
      <c r="A4243" t="s">
        <v>4558</v>
      </c>
      <c r="B4243" s="679">
        <v>34.200000000000003</v>
      </c>
    </row>
    <row r="4244" spans="1:2" x14ac:dyDescent="0.2">
      <c r="A4244" t="s">
        <v>4559</v>
      </c>
      <c r="B4244" s="679">
        <v>44.65</v>
      </c>
    </row>
    <row r="4245" spans="1:2" x14ac:dyDescent="0.2">
      <c r="A4245" t="s">
        <v>4560</v>
      </c>
      <c r="B4245" s="679">
        <v>39.68</v>
      </c>
    </row>
    <row r="4246" spans="1:2" x14ac:dyDescent="0.2">
      <c r="A4246" t="s">
        <v>4561</v>
      </c>
      <c r="B4246" s="679">
        <v>52.17</v>
      </c>
    </row>
    <row r="4247" spans="1:2" x14ac:dyDescent="0.2">
      <c r="A4247" t="s">
        <v>4562</v>
      </c>
      <c r="B4247" s="679">
        <v>46.37</v>
      </c>
    </row>
    <row r="4248" spans="1:2" x14ac:dyDescent="0.2">
      <c r="A4248" t="s">
        <v>4563</v>
      </c>
      <c r="B4248" s="679">
        <v>67.430000000000007</v>
      </c>
    </row>
    <row r="4249" spans="1:2" x14ac:dyDescent="0.2">
      <c r="A4249" t="s">
        <v>4564</v>
      </c>
      <c r="B4249" s="679">
        <v>60.67</v>
      </c>
    </row>
    <row r="4250" spans="1:2" x14ac:dyDescent="0.2">
      <c r="A4250" t="s">
        <v>4565</v>
      </c>
      <c r="B4250" s="679">
        <v>66.599999999999994</v>
      </c>
    </row>
    <row r="4251" spans="1:2" x14ac:dyDescent="0.2">
      <c r="A4251" t="s">
        <v>4566</v>
      </c>
      <c r="B4251" s="679">
        <v>59.23</v>
      </c>
    </row>
    <row r="4252" spans="1:2" x14ac:dyDescent="0.2">
      <c r="A4252" t="s">
        <v>4567</v>
      </c>
      <c r="B4252" s="679">
        <v>81.66</v>
      </c>
    </row>
    <row r="4253" spans="1:2" x14ac:dyDescent="0.2">
      <c r="A4253" t="s">
        <v>4568</v>
      </c>
      <c r="B4253" s="679">
        <v>72.66</v>
      </c>
    </row>
    <row r="4254" spans="1:2" x14ac:dyDescent="0.2">
      <c r="A4254" t="s">
        <v>4569</v>
      </c>
      <c r="B4254" s="679">
        <v>130.91999999999999</v>
      </c>
    </row>
    <row r="4255" spans="1:2" x14ac:dyDescent="0.2">
      <c r="A4255" t="s">
        <v>4570</v>
      </c>
      <c r="B4255" s="679">
        <v>120.58</v>
      </c>
    </row>
    <row r="4256" spans="1:2" x14ac:dyDescent="0.2">
      <c r="A4256" t="s">
        <v>4571</v>
      </c>
      <c r="B4256" s="679">
        <v>155.9</v>
      </c>
    </row>
    <row r="4257" spans="1:2" x14ac:dyDescent="0.2">
      <c r="A4257" t="s">
        <v>4572</v>
      </c>
      <c r="B4257" s="679">
        <v>143.65</v>
      </c>
    </row>
    <row r="4258" spans="1:2" x14ac:dyDescent="0.2">
      <c r="A4258" t="s">
        <v>4573</v>
      </c>
      <c r="B4258" s="679">
        <v>187.01</v>
      </c>
    </row>
    <row r="4259" spans="1:2" x14ac:dyDescent="0.2">
      <c r="A4259" t="s">
        <v>4574</v>
      </c>
      <c r="B4259" s="679">
        <v>172.54</v>
      </c>
    </row>
    <row r="4260" spans="1:2" x14ac:dyDescent="0.2">
      <c r="A4260" t="s">
        <v>4575</v>
      </c>
      <c r="B4260" s="679">
        <v>218.23</v>
      </c>
    </row>
    <row r="4261" spans="1:2" x14ac:dyDescent="0.2">
      <c r="A4261" t="s">
        <v>4576</v>
      </c>
      <c r="B4261" s="679">
        <v>201.49</v>
      </c>
    </row>
    <row r="4262" spans="1:2" x14ac:dyDescent="0.2">
      <c r="A4262" t="s">
        <v>4577</v>
      </c>
      <c r="B4262" s="679">
        <v>271.11</v>
      </c>
    </row>
    <row r="4263" spans="1:2" x14ac:dyDescent="0.2">
      <c r="A4263" t="s">
        <v>4578</v>
      </c>
      <c r="B4263" s="679">
        <v>250.32</v>
      </c>
    </row>
    <row r="4264" spans="1:2" x14ac:dyDescent="0.2">
      <c r="A4264" t="s">
        <v>4579</v>
      </c>
      <c r="B4264" s="679">
        <v>3.05</v>
      </c>
    </row>
    <row r="4265" spans="1:2" x14ac:dyDescent="0.2">
      <c r="A4265" t="s">
        <v>4580</v>
      </c>
      <c r="B4265" s="679">
        <v>2.69</v>
      </c>
    </row>
    <row r="4266" spans="1:2" x14ac:dyDescent="0.2">
      <c r="A4266" t="s">
        <v>4581</v>
      </c>
      <c r="B4266" s="679">
        <v>4.9800000000000004</v>
      </c>
    </row>
    <row r="4267" spans="1:2" x14ac:dyDescent="0.2">
      <c r="A4267" t="s">
        <v>4582</v>
      </c>
      <c r="B4267" s="679">
        <v>4.37</v>
      </c>
    </row>
    <row r="4268" spans="1:2" x14ac:dyDescent="0.2">
      <c r="A4268" t="s">
        <v>4583</v>
      </c>
      <c r="B4268" s="679">
        <v>7.36</v>
      </c>
    </row>
    <row r="4269" spans="1:2" x14ac:dyDescent="0.2">
      <c r="A4269" t="s">
        <v>4584</v>
      </c>
      <c r="B4269" s="679">
        <v>6.45</v>
      </c>
    </row>
    <row r="4270" spans="1:2" x14ac:dyDescent="0.2">
      <c r="A4270" t="s">
        <v>4585</v>
      </c>
      <c r="B4270" s="679">
        <v>12.29</v>
      </c>
    </row>
    <row r="4271" spans="1:2" x14ac:dyDescent="0.2">
      <c r="A4271" t="s">
        <v>4586</v>
      </c>
      <c r="B4271" s="679">
        <v>10.77</v>
      </c>
    </row>
    <row r="4272" spans="1:2" x14ac:dyDescent="0.2">
      <c r="A4272" t="s">
        <v>4587</v>
      </c>
      <c r="B4272" s="679">
        <v>18.77</v>
      </c>
    </row>
    <row r="4273" spans="1:2" x14ac:dyDescent="0.2">
      <c r="A4273" t="s">
        <v>4588</v>
      </c>
      <c r="B4273" s="679">
        <v>16.43</v>
      </c>
    </row>
    <row r="4274" spans="1:2" x14ac:dyDescent="0.2">
      <c r="A4274" t="s">
        <v>4589</v>
      </c>
      <c r="B4274" s="679">
        <v>24.68</v>
      </c>
    </row>
    <row r="4275" spans="1:2" x14ac:dyDescent="0.2">
      <c r="A4275" t="s">
        <v>4590</v>
      </c>
      <c r="B4275" s="679">
        <v>21.61</v>
      </c>
    </row>
    <row r="4276" spans="1:2" x14ac:dyDescent="0.2">
      <c r="A4276" t="s">
        <v>4591</v>
      </c>
      <c r="B4276" s="679">
        <v>29.14</v>
      </c>
    </row>
    <row r="4277" spans="1:2" x14ac:dyDescent="0.2">
      <c r="A4277" t="s">
        <v>4592</v>
      </c>
      <c r="B4277" s="679">
        <v>26.1</v>
      </c>
    </row>
    <row r="4278" spans="1:2" x14ac:dyDescent="0.2">
      <c r="A4278" t="s">
        <v>4593</v>
      </c>
      <c r="B4278" s="679">
        <v>34.42</v>
      </c>
    </row>
    <row r="4279" spans="1:2" x14ac:dyDescent="0.2">
      <c r="A4279" t="s">
        <v>4594</v>
      </c>
      <c r="B4279" s="679">
        <v>30.83</v>
      </c>
    </row>
    <row r="4280" spans="1:2" x14ac:dyDescent="0.2">
      <c r="A4280" t="s">
        <v>4595</v>
      </c>
      <c r="B4280" s="679">
        <v>39.69</v>
      </c>
    </row>
    <row r="4281" spans="1:2" x14ac:dyDescent="0.2">
      <c r="A4281" t="s">
        <v>4596</v>
      </c>
      <c r="B4281" s="679">
        <v>35.549999999999997</v>
      </c>
    </row>
    <row r="4282" spans="1:2" x14ac:dyDescent="0.2">
      <c r="A4282" t="s">
        <v>4597</v>
      </c>
      <c r="B4282" s="679">
        <v>45.35</v>
      </c>
    </row>
    <row r="4283" spans="1:2" x14ac:dyDescent="0.2">
      <c r="A4283" t="s">
        <v>4598</v>
      </c>
      <c r="B4283" s="679">
        <v>40.64</v>
      </c>
    </row>
    <row r="4284" spans="1:2" x14ac:dyDescent="0.2">
      <c r="A4284" t="s">
        <v>4599</v>
      </c>
      <c r="B4284" s="679">
        <v>51.01</v>
      </c>
    </row>
    <row r="4285" spans="1:2" x14ac:dyDescent="0.2">
      <c r="A4285" t="s">
        <v>4600</v>
      </c>
      <c r="B4285" s="679">
        <v>45.72</v>
      </c>
    </row>
    <row r="4286" spans="1:2" x14ac:dyDescent="0.2">
      <c r="A4286" t="s">
        <v>4601</v>
      </c>
      <c r="B4286" s="679">
        <v>62.94</v>
      </c>
    </row>
    <row r="4287" spans="1:2" x14ac:dyDescent="0.2">
      <c r="A4287" t="s">
        <v>4602</v>
      </c>
      <c r="B4287" s="679">
        <v>56.45</v>
      </c>
    </row>
    <row r="4288" spans="1:2" x14ac:dyDescent="0.2">
      <c r="A4288" t="s">
        <v>4603</v>
      </c>
      <c r="B4288" s="679">
        <v>108.53</v>
      </c>
    </row>
    <row r="4289" spans="1:2" x14ac:dyDescent="0.2">
      <c r="A4289" t="s">
        <v>4604</v>
      </c>
      <c r="B4289" s="679">
        <v>101.17</v>
      </c>
    </row>
    <row r="4290" spans="1:2" x14ac:dyDescent="0.2">
      <c r="A4290" t="s">
        <v>4605</v>
      </c>
      <c r="B4290" s="679">
        <v>130.22</v>
      </c>
    </row>
    <row r="4291" spans="1:2" x14ac:dyDescent="0.2">
      <c r="A4291" t="s">
        <v>4606</v>
      </c>
      <c r="B4291" s="679">
        <v>121.41</v>
      </c>
    </row>
    <row r="4292" spans="1:2" x14ac:dyDescent="0.2">
      <c r="A4292" t="s">
        <v>4607</v>
      </c>
      <c r="B4292" s="679">
        <v>157.5</v>
      </c>
    </row>
    <row r="4293" spans="1:2" x14ac:dyDescent="0.2">
      <c r="A4293" t="s">
        <v>4608</v>
      </c>
      <c r="B4293" s="679">
        <v>146.96</v>
      </c>
    </row>
    <row r="4294" spans="1:2" x14ac:dyDescent="0.2">
      <c r="A4294" t="s">
        <v>4609</v>
      </c>
      <c r="B4294" s="679">
        <v>184.87</v>
      </c>
    </row>
    <row r="4295" spans="1:2" x14ac:dyDescent="0.2">
      <c r="A4295" t="s">
        <v>4610</v>
      </c>
      <c r="B4295" s="679">
        <v>172.58</v>
      </c>
    </row>
    <row r="4296" spans="1:2" x14ac:dyDescent="0.2">
      <c r="A4296" t="s">
        <v>4611</v>
      </c>
      <c r="B4296" s="679">
        <v>230.8</v>
      </c>
    </row>
    <row r="4297" spans="1:2" x14ac:dyDescent="0.2">
      <c r="A4297" t="s">
        <v>4612</v>
      </c>
      <c r="B4297" s="679">
        <v>215.38</v>
      </c>
    </row>
    <row r="4298" spans="1:2" x14ac:dyDescent="0.2">
      <c r="A4298" t="s">
        <v>4613</v>
      </c>
      <c r="B4298" s="679">
        <v>10.48</v>
      </c>
    </row>
    <row r="4299" spans="1:2" x14ac:dyDescent="0.2">
      <c r="A4299" t="s">
        <v>4614</v>
      </c>
      <c r="B4299" s="679">
        <v>9.14</v>
      </c>
    </row>
    <row r="4300" spans="1:2" x14ac:dyDescent="0.2">
      <c r="A4300" t="s">
        <v>4615</v>
      </c>
      <c r="B4300" s="679">
        <v>17.27</v>
      </c>
    </row>
    <row r="4301" spans="1:2" x14ac:dyDescent="0.2">
      <c r="A4301" t="s">
        <v>4616</v>
      </c>
      <c r="B4301" s="679">
        <v>15.06</v>
      </c>
    </row>
    <row r="4302" spans="1:2" x14ac:dyDescent="0.2">
      <c r="A4302" t="s">
        <v>4617</v>
      </c>
      <c r="B4302" s="679">
        <v>25.97</v>
      </c>
    </row>
    <row r="4303" spans="1:2" x14ac:dyDescent="0.2">
      <c r="A4303" t="s">
        <v>4618</v>
      </c>
      <c r="B4303" s="679">
        <v>22.64</v>
      </c>
    </row>
    <row r="4304" spans="1:2" x14ac:dyDescent="0.2">
      <c r="A4304" t="s">
        <v>4619</v>
      </c>
      <c r="B4304" s="679">
        <v>33.869999999999997</v>
      </c>
    </row>
    <row r="4305" spans="1:2" x14ac:dyDescent="0.2">
      <c r="A4305" t="s">
        <v>4620</v>
      </c>
      <c r="B4305" s="679">
        <v>29.52</v>
      </c>
    </row>
    <row r="4306" spans="1:2" x14ac:dyDescent="0.2">
      <c r="A4306" t="s">
        <v>4621</v>
      </c>
      <c r="B4306" s="679">
        <v>37.93</v>
      </c>
    </row>
    <row r="4307" spans="1:2" x14ac:dyDescent="0.2">
      <c r="A4307" t="s">
        <v>4622</v>
      </c>
      <c r="B4307" s="679">
        <v>33.65</v>
      </c>
    </row>
    <row r="4308" spans="1:2" x14ac:dyDescent="0.2">
      <c r="A4308" t="s">
        <v>4623</v>
      </c>
      <c r="B4308" s="679">
        <v>8.6</v>
      </c>
    </row>
    <row r="4309" spans="1:2" x14ac:dyDescent="0.2">
      <c r="A4309" t="s">
        <v>4624</v>
      </c>
      <c r="B4309" s="679">
        <v>7.45</v>
      </c>
    </row>
    <row r="4310" spans="1:2" x14ac:dyDescent="0.2">
      <c r="A4310" t="s">
        <v>4625</v>
      </c>
      <c r="B4310" s="679">
        <v>12.9</v>
      </c>
    </row>
    <row r="4311" spans="1:2" x14ac:dyDescent="0.2">
      <c r="A4311" t="s">
        <v>4626</v>
      </c>
      <c r="B4311" s="679">
        <v>11.18</v>
      </c>
    </row>
    <row r="4312" spans="1:2" x14ac:dyDescent="0.2">
      <c r="A4312" t="s">
        <v>4627</v>
      </c>
      <c r="B4312" s="679">
        <v>17.21</v>
      </c>
    </row>
    <row r="4313" spans="1:2" x14ac:dyDescent="0.2">
      <c r="A4313" t="s">
        <v>4628</v>
      </c>
      <c r="B4313" s="679">
        <v>14.91</v>
      </c>
    </row>
    <row r="4314" spans="1:2" x14ac:dyDescent="0.2">
      <c r="A4314" t="s">
        <v>4629</v>
      </c>
      <c r="B4314" s="679">
        <v>21.51</v>
      </c>
    </row>
    <row r="4315" spans="1:2" x14ac:dyDescent="0.2">
      <c r="A4315" t="s">
        <v>4630</v>
      </c>
      <c r="B4315" s="679">
        <v>18.64</v>
      </c>
    </row>
    <row r="4316" spans="1:2" x14ac:dyDescent="0.2">
      <c r="A4316" t="s">
        <v>4631</v>
      </c>
      <c r="B4316" s="679">
        <v>25.82</v>
      </c>
    </row>
    <row r="4317" spans="1:2" x14ac:dyDescent="0.2">
      <c r="A4317" t="s">
        <v>4632</v>
      </c>
      <c r="B4317" s="679">
        <v>22.37</v>
      </c>
    </row>
    <row r="4318" spans="1:2" x14ac:dyDescent="0.2">
      <c r="A4318" t="s">
        <v>4633</v>
      </c>
      <c r="B4318" s="679">
        <v>30.12</v>
      </c>
    </row>
    <row r="4319" spans="1:2" x14ac:dyDescent="0.2">
      <c r="A4319" t="s">
        <v>4634</v>
      </c>
      <c r="B4319" s="679">
        <v>26.1</v>
      </c>
    </row>
    <row r="4320" spans="1:2" x14ac:dyDescent="0.2">
      <c r="A4320" t="s">
        <v>4635</v>
      </c>
      <c r="B4320" s="679">
        <v>34.42</v>
      </c>
    </row>
    <row r="4321" spans="1:2" x14ac:dyDescent="0.2">
      <c r="A4321" t="s">
        <v>4636</v>
      </c>
      <c r="B4321" s="679">
        <v>29.82</v>
      </c>
    </row>
    <row r="4322" spans="1:2" x14ac:dyDescent="0.2">
      <c r="A4322" t="s">
        <v>4637</v>
      </c>
      <c r="B4322" s="679">
        <v>38.72</v>
      </c>
    </row>
    <row r="4323" spans="1:2" x14ac:dyDescent="0.2">
      <c r="A4323" t="s">
        <v>4638</v>
      </c>
      <c r="B4323" s="679">
        <v>33.549999999999997</v>
      </c>
    </row>
    <row r="4324" spans="1:2" x14ac:dyDescent="0.2">
      <c r="A4324" t="s">
        <v>4639</v>
      </c>
      <c r="B4324" s="679">
        <v>43.03</v>
      </c>
    </row>
    <row r="4325" spans="1:2" x14ac:dyDescent="0.2">
      <c r="A4325" t="s">
        <v>4640</v>
      </c>
      <c r="B4325" s="679">
        <v>37.28</v>
      </c>
    </row>
    <row r="4326" spans="1:2" x14ac:dyDescent="0.2">
      <c r="A4326" t="s">
        <v>4641</v>
      </c>
      <c r="B4326" s="679">
        <v>47.33</v>
      </c>
    </row>
    <row r="4327" spans="1:2" x14ac:dyDescent="0.2">
      <c r="A4327" t="s">
        <v>4642</v>
      </c>
      <c r="B4327" s="679">
        <v>41.01</v>
      </c>
    </row>
    <row r="4328" spans="1:2" x14ac:dyDescent="0.2">
      <c r="A4328" t="s">
        <v>4643</v>
      </c>
      <c r="B4328" s="679">
        <v>51.64</v>
      </c>
    </row>
    <row r="4329" spans="1:2" x14ac:dyDescent="0.2">
      <c r="A4329" t="s">
        <v>4644</v>
      </c>
      <c r="B4329" s="679">
        <v>44.74</v>
      </c>
    </row>
    <row r="4330" spans="1:2" x14ac:dyDescent="0.2">
      <c r="A4330" t="s">
        <v>4645</v>
      </c>
      <c r="B4330" s="679">
        <v>55.94</v>
      </c>
    </row>
    <row r="4331" spans="1:2" x14ac:dyDescent="0.2">
      <c r="A4331" t="s">
        <v>4646</v>
      </c>
      <c r="B4331" s="679">
        <v>48.47</v>
      </c>
    </row>
    <row r="4332" spans="1:2" x14ac:dyDescent="0.2">
      <c r="A4332" t="s">
        <v>4647</v>
      </c>
      <c r="B4332" s="679">
        <v>60.24</v>
      </c>
    </row>
    <row r="4333" spans="1:2" x14ac:dyDescent="0.2">
      <c r="A4333" t="s">
        <v>4648</v>
      </c>
      <c r="B4333" s="679">
        <v>52.2</v>
      </c>
    </row>
    <row r="4334" spans="1:2" x14ac:dyDescent="0.2">
      <c r="A4334" t="s">
        <v>4649</v>
      </c>
      <c r="B4334" s="679">
        <v>64.55</v>
      </c>
    </row>
    <row r="4335" spans="1:2" x14ac:dyDescent="0.2">
      <c r="A4335" t="s">
        <v>4650</v>
      </c>
      <c r="B4335" s="679">
        <v>55.92</v>
      </c>
    </row>
    <row r="4336" spans="1:2" x14ac:dyDescent="0.2">
      <c r="A4336" t="s">
        <v>4651</v>
      </c>
      <c r="B4336" s="679">
        <v>68.849999999999994</v>
      </c>
    </row>
    <row r="4337" spans="1:2" x14ac:dyDescent="0.2">
      <c r="A4337" t="s">
        <v>4652</v>
      </c>
      <c r="B4337" s="679">
        <v>59.65</v>
      </c>
    </row>
    <row r="4338" spans="1:2" x14ac:dyDescent="0.2">
      <c r="A4338" t="s">
        <v>4653</v>
      </c>
      <c r="B4338" s="679">
        <v>73.150000000000006</v>
      </c>
    </row>
    <row r="4339" spans="1:2" x14ac:dyDescent="0.2">
      <c r="A4339" t="s">
        <v>4654</v>
      </c>
      <c r="B4339" s="679">
        <v>63.38</v>
      </c>
    </row>
    <row r="4340" spans="1:2" x14ac:dyDescent="0.2">
      <c r="A4340" t="s">
        <v>4655</v>
      </c>
      <c r="B4340" s="679">
        <v>81.760000000000005</v>
      </c>
    </row>
    <row r="4341" spans="1:2" x14ac:dyDescent="0.2">
      <c r="A4341" t="s">
        <v>4656</v>
      </c>
      <c r="B4341" s="679">
        <v>70.84</v>
      </c>
    </row>
    <row r="4342" spans="1:2" x14ac:dyDescent="0.2">
      <c r="A4342" t="s">
        <v>4657</v>
      </c>
      <c r="B4342" s="679">
        <v>21.51</v>
      </c>
    </row>
    <row r="4343" spans="1:2" x14ac:dyDescent="0.2">
      <c r="A4343" t="s">
        <v>4658</v>
      </c>
      <c r="B4343" s="679">
        <v>18.64</v>
      </c>
    </row>
    <row r="4344" spans="1:2" x14ac:dyDescent="0.2">
      <c r="A4344" t="s">
        <v>4659</v>
      </c>
      <c r="B4344" s="679">
        <v>31.84</v>
      </c>
    </row>
    <row r="4345" spans="1:2" x14ac:dyDescent="0.2">
      <c r="A4345" t="s">
        <v>4660</v>
      </c>
      <c r="B4345" s="679">
        <v>27.59</v>
      </c>
    </row>
    <row r="4346" spans="1:2" x14ac:dyDescent="0.2">
      <c r="A4346" t="s">
        <v>4661</v>
      </c>
      <c r="B4346" s="679">
        <v>41.74</v>
      </c>
    </row>
    <row r="4347" spans="1:2" x14ac:dyDescent="0.2">
      <c r="A4347" t="s">
        <v>4662</v>
      </c>
      <c r="B4347" s="679">
        <v>36.159999999999997</v>
      </c>
    </row>
    <row r="4348" spans="1:2" x14ac:dyDescent="0.2">
      <c r="A4348" t="s">
        <v>4663</v>
      </c>
      <c r="B4348" s="679">
        <v>61.96</v>
      </c>
    </row>
    <row r="4349" spans="1:2" x14ac:dyDescent="0.2">
      <c r="A4349" t="s">
        <v>4664</v>
      </c>
      <c r="B4349" s="679">
        <v>53.69</v>
      </c>
    </row>
    <row r="4350" spans="1:2" x14ac:dyDescent="0.2">
      <c r="A4350" t="s">
        <v>4665</v>
      </c>
      <c r="B4350" s="679">
        <v>80.47</v>
      </c>
    </row>
    <row r="4351" spans="1:2" x14ac:dyDescent="0.2">
      <c r="A4351" t="s">
        <v>4666</v>
      </c>
      <c r="B4351" s="679">
        <v>69.72</v>
      </c>
    </row>
    <row r="4352" spans="1:2" x14ac:dyDescent="0.2">
      <c r="A4352" t="s">
        <v>4667</v>
      </c>
      <c r="B4352" s="679">
        <v>98.54</v>
      </c>
    </row>
    <row r="4353" spans="1:2" x14ac:dyDescent="0.2">
      <c r="A4353" t="s">
        <v>4668</v>
      </c>
      <c r="B4353" s="679">
        <v>85.38</v>
      </c>
    </row>
    <row r="4354" spans="1:2" x14ac:dyDescent="0.2">
      <c r="A4354" t="s">
        <v>4669</v>
      </c>
      <c r="B4354" s="679">
        <v>115.75</v>
      </c>
    </row>
    <row r="4355" spans="1:2" x14ac:dyDescent="0.2">
      <c r="A4355" t="s">
        <v>4670</v>
      </c>
      <c r="B4355" s="679">
        <v>100.29</v>
      </c>
    </row>
    <row r="4356" spans="1:2" x14ac:dyDescent="0.2">
      <c r="A4356" t="s">
        <v>4671</v>
      </c>
      <c r="B4356" s="679">
        <v>131.68</v>
      </c>
    </row>
    <row r="4357" spans="1:2" x14ac:dyDescent="0.2">
      <c r="A4357" t="s">
        <v>4672</v>
      </c>
      <c r="B4357" s="679">
        <v>114.09</v>
      </c>
    </row>
    <row r="4358" spans="1:2" x14ac:dyDescent="0.2">
      <c r="A4358" t="s">
        <v>4673</v>
      </c>
      <c r="B4358" s="679">
        <v>146.74</v>
      </c>
    </row>
    <row r="4359" spans="1:2" x14ac:dyDescent="0.2">
      <c r="A4359" t="s">
        <v>4674</v>
      </c>
      <c r="B4359" s="679">
        <v>127.14</v>
      </c>
    </row>
    <row r="4360" spans="1:2" x14ac:dyDescent="0.2">
      <c r="A4360" t="s">
        <v>4675</v>
      </c>
      <c r="B4360" s="679">
        <v>161.37</v>
      </c>
    </row>
    <row r="4361" spans="1:2" x14ac:dyDescent="0.2">
      <c r="A4361" t="s">
        <v>4676</v>
      </c>
      <c r="B4361" s="679">
        <v>139.82</v>
      </c>
    </row>
    <row r="4362" spans="1:2" x14ac:dyDescent="0.2">
      <c r="A4362" t="s">
        <v>4677</v>
      </c>
      <c r="B4362" s="679">
        <v>174.71</v>
      </c>
    </row>
    <row r="4363" spans="1:2" x14ac:dyDescent="0.2">
      <c r="A4363" t="s">
        <v>4678</v>
      </c>
      <c r="B4363" s="679">
        <v>151.38</v>
      </c>
    </row>
    <row r="4364" spans="1:2" x14ac:dyDescent="0.2">
      <c r="A4364" t="s">
        <v>4679</v>
      </c>
      <c r="B4364" s="679">
        <v>199.24</v>
      </c>
    </row>
    <row r="4365" spans="1:2" x14ac:dyDescent="0.2">
      <c r="A4365" t="s">
        <v>4680</v>
      </c>
      <c r="B4365" s="679">
        <v>172.63</v>
      </c>
    </row>
    <row r="4366" spans="1:2" x14ac:dyDescent="0.2">
      <c r="A4366" t="s">
        <v>4681</v>
      </c>
      <c r="B4366" s="679">
        <v>219.9</v>
      </c>
    </row>
    <row r="4367" spans="1:2" x14ac:dyDescent="0.2">
      <c r="A4367" t="s">
        <v>4682</v>
      </c>
      <c r="B4367" s="679">
        <v>190.53</v>
      </c>
    </row>
    <row r="4368" spans="1:2" x14ac:dyDescent="0.2">
      <c r="A4368" t="s">
        <v>4683</v>
      </c>
      <c r="B4368" s="679">
        <v>229.79</v>
      </c>
    </row>
    <row r="4369" spans="1:2" x14ac:dyDescent="0.2">
      <c r="A4369" t="s">
        <v>4684</v>
      </c>
      <c r="B4369" s="679">
        <v>199.1</v>
      </c>
    </row>
    <row r="4370" spans="1:2" x14ac:dyDescent="0.2">
      <c r="A4370" t="s">
        <v>4685</v>
      </c>
      <c r="B4370" s="679">
        <v>237.11</v>
      </c>
    </row>
    <row r="4371" spans="1:2" x14ac:dyDescent="0.2">
      <c r="A4371" t="s">
        <v>4686</v>
      </c>
      <c r="B4371" s="679">
        <v>205.44</v>
      </c>
    </row>
    <row r="4372" spans="1:2" x14ac:dyDescent="0.2">
      <c r="A4372" t="s">
        <v>4687</v>
      </c>
      <c r="B4372" s="679">
        <v>260.35000000000002</v>
      </c>
    </row>
    <row r="4373" spans="1:2" x14ac:dyDescent="0.2">
      <c r="A4373" t="s">
        <v>4688</v>
      </c>
      <c r="B4373" s="679">
        <v>225.58</v>
      </c>
    </row>
    <row r="4374" spans="1:2" x14ac:dyDescent="0.2">
      <c r="A4374" t="s">
        <v>4689</v>
      </c>
      <c r="B4374" s="679">
        <v>269.81</v>
      </c>
    </row>
    <row r="4375" spans="1:2" x14ac:dyDescent="0.2">
      <c r="A4375" t="s">
        <v>4690</v>
      </c>
      <c r="B4375" s="679">
        <v>233.78</v>
      </c>
    </row>
    <row r="4376" spans="1:2" x14ac:dyDescent="0.2">
      <c r="A4376" t="s">
        <v>4691</v>
      </c>
      <c r="B4376" s="679">
        <v>26.91</v>
      </c>
    </row>
    <row r="4377" spans="1:2" x14ac:dyDescent="0.2">
      <c r="A4377" t="s">
        <v>4692</v>
      </c>
      <c r="B4377" s="679">
        <v>23.32</v>
      </c>
    </row>
    <row r="4378" spans="1:2" x14ac:dyDescent="0.2">
      <c r="A4378" t="s">
        <v>4693</v>
      </c>
      <c r="B4378" s="679">
        <v>38.89</v>
      </c>
    </row>
    <row r="4379" spans="1:2" x14ac:dyDescent="0.2">
      <c r="A4379" t="s">
        <v>4694</v>
      </c>
      <c r="B4379" s="679">
        <v>33.69</v>
      </c>
    </row>
    <row r="4380" spans="1:2" x14ac:dyDescent="0.2">
      <c r="A4380" t="s">
        <v>4695</v>
      </c>
      <c r="B4380" s="679">
        <v>162.38999999999999</v>
      </c>
    </row>
    <row r="4381" spans="1:2" x14ac:dyDescent="0.2">
      <c r="A4381" t="s">
        <v>4696</v>
      </c>
      <c r="B4381" s="679">
        <v>154.77000000000001</v>
      </c>
    </row>
    <row r="4382" spans="1:2" x14ac:dyDescent="0.2">
      <c r="A4382" t="s">
        <v>4697</v>
      </c>
      <c r="B4382" s="679">
        <v>20.49</v>
      </c>
    </row>
    <row r="4383" spans="1:2" x14ac:dyDescent="0.2">
      <c r="A4383" t="s">
        <v>4698</v>
      </c>
      <c r="B4383" s="679">
        <v>17.75</v>
      </c>
    </row>
    <row r="4384" spans="1:2" x14ac:dyDescent="0.2">
      <c r="A4384" t="s">
        <v>4699</v>
      </c>
      <c r="B4384" s="679">
        <v>25.34</v>
      </c>
    </row>
    <row r="4385" spans="1:2" x14ac:dyDescent="0.2">
      <c r="A4385" t="s">
        <v>4700</v>
      </c>
      <c r="B4385" s="679">
        <v>21.95</v>
      </c>
    </row>
    <row r="4386" spans="1:2" x14ac:dyDescent="0.2">
      <c r="A4386" t="s">
        <v>4701</v>
      </c>
      <c r="B4386" s="679">
        <v>28.49</v>
      </c>
    </row>
    <row r="4387" spans="1:2" x14ac:dyDescent="0.2">
      <c r="A4387" t="s">
        <v>4702</v>
      </c>
      <c r="B4387" s="679">
        <v>24.68</v>
      </c>
    </row>
    <row r="4388" spans="1:2" x14ac:dyDescent="0.2">
      <c r="A4388" t="s">
        <v>4703</v>
      </c>
      <c r="B4388" s="679">
        <v>33.15</v>
      </c>
    </row>
    <row r="4389" spans="1:2" x14ac:dyDescent="0.2">
      <c r="A4389" t="s">
        <v>4704</v>
      </c>
      <c r="B4389" s="679">
        <v>28.72</v>
      </c>
    </row>
    <row r="4390" spans="1:2" x14ac:dyDescent="0.2">
      <c r="A4390" t="s">
        <v>4705</v>
      </c>
      <c r="B4390" s="679">
        <v>36.22</v>
      </c>
    </row>
    <row r="4391" spans="1:2" x14ac:dyDescent="0.2">
      <c r="A4391" t="s">
        <v>4706</v>
      </c>
      <c r="B4391" s="679">
        <v>31.38</v>
      </c>
    </row>
    <row r="4392" spans="1:2" x14ac:dyDescent="0.2">
      <c r="A4392" t="s">
        <v>4707</v>
      </c>
      <c r="B4392" s="679">
        <v>68.13</v>
      </c>
    </row>
    <row r="4393" spans="1:2" x14ac:dyDescent="0.2">
      <c r="A4393" t="s">
        <v>4708</v>
      </c>
      <c r="B4393" s="679">
        <v>60.11</v>
      </c>
    </row>
    <row r="4394" spans="1:2" x14ac:dyDescent="0.2">
      <c r="A4394" t="s">
        <v>4709</v>
      </c>
      <c r="B4394" s="679">
        <v>86.9</v>
      </c>
    </row>
    <row r="4395" spans="1:2" x14ac:dyDescent="0.2">
      <c r="A4395" t="s">
        <v>4710</v>
      </c>
      <c r="B4395" s="679">
        <v>76.599999999999994</v>
      </c>
    </row>
    <row r="4396" spans="1:2" x14ac:dyDescent="0.2">
      <c r="A4396" t="s">
        <v>4711</v>
      </c>
      <c r="B4396" s="679">
        <v>89.53</v>
      </c>
    </row>
    <row r="4397" spans="1:2" x14ac:dyDescent="0.2">
      <c r="A4397" t="s">
        <v>4712</v>
      </c>
      <c r="B4397" s="679">
        <v>79.209999999999994</v>
      </c>
    </row>
    <row r="4398" spans="1:2" x14ac:dyDescent="0.2">
      <c r="A4398" t="s">
        <v>4713</v>
      </c>
      <c r="B4398" s="679">
        <v>236.37</v>
      </c>
    </row>
    <row r="4399" spans="1:2" x14ac:dyDescent="0.2">
      <c r="A4399" t="s">
        <v>4714</v>
      </c>
      <c r="B4399" s="679">
        <v>221.16</v>
      </c>
    </row>
    <row r="4400" spans="1:2" x14ac:dyDescent="0.2">
      <c r="A4400" t="s">
        <v>4715</v>
      </c>
      <c r="B4400" s="679">
        <v>264.98</v>
      </c>
    </row>
    <row r="4401" spans="1:2" x14ac:dyDescent="0.2">
      <c r="A4401" t="s">
        <v>4716</v>
      </c>
      <c r="B4401" s="679">
        <v>249.72</v>
      </c>
    </row>
    <row r="4402" spans="1:2" x14ac:dyDescent="0.2">
      <c r="A4402" t="s">
        <v>4717</v>
      </c>
      <c r="B4402" s="679">
        <v>316.51</v>
      </c>
    </row>
    <row r="4403" spans="1:2" x14ac:dyDescent="0.2">
      <c r="A4403" t="s">
        <v>4718</v>
      </c>
      <c r="B4403" s="679">
        <v>298.14999999999998</v>
      </c>
    </row>
    <row r="4404" spans="1:2" x14ac:dyDescent="0.2">
      <c r="A4404" t="s">
        <v>4719</v>
      </c>
      <c r="B4404" s="679">
        <v>341.09</v>
      </c>
    </row>
    <row r="4405" spans="1:2" x14ac:dyDescent="0.2">
      <c r="A4405" t="s">
        <v>4720</v>
      </c>
      <c r="B4405" s="679">
        <v>320.52</v>
      </c>
    </row>
    <row r="4406" spans="1:2" x14ac:dyDescent="0.2">
      <c r="A4406" t="s">
        <v>4721</v>
      </c>
      <c r="B4406" s="679">
        <v>343.68</v>
      </c>
    </row>
    <row r="4407" spans="1:2" x14ac:dyDescent="0.2">
      <c r="A4407" t="s">
        <v>4722</v>
      </c>
      <c r="B4407" s="679">
        <v>323.08</v>
      </c>
    </row>
    <row r="4408" spans="1:2" x14ac:dyDescent="0.2">
      <c r="A4408" t="s">
        <v>4723</v>
      </c>
      <c r="B4408" s="679">
        <v>373.3</v>
      </c>
    </row>
    <row r="4409" spans="1:2" x14ac:dyDescent="0.2">
      <c r="A4409" t="s">
        <v>4724</v>
      </c>
      <c r="B4409" s="679">
        <v>349.06</v>
      </c>
    </row>
    <row r="4410" spans="1:2" x14ac:dyDescent="0.2">
      <c r="A4410" t="s">
        <v>4725</v>
      </c>
      <c r="B4410" s="679">
        <v>402.89</v>
      </c>
    </row>
    <row r="4411" spans="1:2" x14ac:dyDescent="0.2">
      <c r="A4411" t="s">
        <v>4726</v>
      </c>
      <c r="B4411" s="679">
        <v>376.53</v>
      </c>
    </row>
    <row r="4412" spans="1:2" x14ac:dyDescent="0.2">
      <c r="A4412" t="s">
        <v>4727</v>
      </c>
      <c r="B4412" s="679">
        <v>437.59</v>
      </c>
    </row>
    <row r="4413" spans="1:2" x14ac:dyDescent="0.2">
      <c r="A4413" t="s">
        <v>4728</v>
      </c>
      <c r="B4413" s="679">
        <v>407.12</v>
      </c>
    </row>
    <row r="4414" spans="1:2" x14ac:dyDescent="0.2">
      <c r="A4414" t="s">
        <v>4729</v>
      </c>
      <c r="B4414" s="679">
        <v>479.96</v>
      </c>
    </row>
    <row r="4415" spans="1:2" x14ac:dyDescent="0.2">
      <c r="A4415" t="s">
        <v>4730</v>
      </c>
      <c r="B4415" s="679">
        <v>446.88</v>
      </c>
    </row>
    <row r="4416" spans="1:2" x14ac:dyDescent="0.2">
      <c r="A4416" t="s">
        <v>4731</v>
      </c>
      <c r="B4416" s="679">
        <v>526.27</v>
      </c>
    </row>
    <row r="4417" spans="1:2" x14ac:dyDescent="0.2">
      <c r="A4417" t="s">
        <v>4732</v>
      </c>
      <c r="B4417" s="679">
        <v>488.67</v>
      </c>
    </row>
    <row r="4418" spans="1:2" x14ac:dyDescent="0.2">
      <c r="A4418" t="s">
        <v>4733</v>
      </c>
      <c r="B4418" s="679">
        <v>574.1</v>
      </c>
    </row>
    <row r="4419" spans="1:2" x14ac:dyDescent="0.2">
      <c r="A4419" t="s">
        <v>4734</v>
      </c>
      <c r="B4419" s="679">
        <v>533.53</v>
      </c>
    </row>
    <row r="4420" spans="1:2" x14ac:dyDescent="0.2">
      <c r="A4420" t="s">
        <v>4735</v>
      </c>
      <c r="B4420" s="679">
        <v>663.59</v>
      </c>
    </row>
    <row r="4421" spans="1:2" x14ac:dyDescent="0.2">
      <c r="A4421" t="s">
        <v>4736</v>
      </c>
      <c r="B4421" s="679">
        <v>614.46</v>
      </c>
    </row>
    <row r="4422" spans="1:2" x14ac:dyDescent="0.2">
      <c r="A4422" t="s">
        <v>4737</v>
      </c>
      <c r="B4422" s="679">
        <v>750.15</v>
      </c>
    </row>
    <row r="4423" spans="1:2" x14ac:dyDescent="0.2">
      <c r="A4423" t="s">
        <v>4738</v>
      </c>
      <c r="B4423" s="679">
        <v>693.18</v>
      </c>
    </row>
    <row r="4424" spans="1:2" x14ac:dyDescent="0.2">
      <c r="A4424" t="s">
        <v>4739</v>
      </c>
      <c r="B4424" s="679">
        <v>797.54</v>
      </c>
    </row>
    <row r="4425" spans="1:2" x14ac:dyDescent="0.2">
      <c r="A4425" t="s">
        <v>4740</v>
      </c>
      <c r="B4425" s="679">
        <v>738.75</v>
      </c>
    </row>
    <row r="4426" spans="1:2" x14ac:dyDescent="0.2">
      <c r="A4426" t="s">
        <v>4741</v>
      </c>
      <c r="B4426" s="679">
        <v>31.59</v>
      </c>
    </row>
    <row r="4427" spans="1:2" x14ac:dyDescent="0.2">
      <c r="A4427" t="s">
        <v>4742</v>
      </c>
      <c r="B4427" s="679">
        <v>27.37</v>
      </c>
    </row>
    <row r="4428" spans="1:2" x14ac:dyDescent="0.2">
      <c r="A4428" t="s">
        <v>4743</v>
      </c>
      <c r="B4428" s="679">
        <v>31.63</v>
      </c>
    </row>
    <row r="4429" spans="1:2" x14ac:dyDescent="0.2">
      <c r="A4429" t="s">
        <v>4744</v>
      </c>
      <c r="B4429" s="679">
        <v>27.4</v>
      </c>
    </row>
    <row r="4430" spans="1:2" x14ac:dyDescent="0.2">
      <c r="A4430" t="s">
        <v>4745</v>
      </c>
      <c r="B4430" s="679">
        <v>34.78</v>
      </c>
    </row>
    <row r="4431" spans="1:2" x14ac:dyDescent="0.2">
      <c r="A4431" t="s">
        <v>4746</v>
      </c>
      <c r="B4431" s="679">
        <v>30.13</v>
      </c>
    </row>
    <row r="4432" spans="1:2" x14ac:dyDescent="0.2">
      <c r="A4432" t="s">
        <v>4747</v>
      </c>
      <c r="B4432" s="679">
        <v>34.82</v>
      </c>
    </row>
    <row r="4433" spans="1:2" x14ac:dyDescent="0.2">
      <c r="A4433" t="s">
        <v>4748</v>
      </c>
      <c r="B4433" s="679">
        <v>30.17</v>
      </c>
    </row>
    <row r="4434" spans="1:2" x14ac:dyDescent="0.2">
      <c r="A4434" t="s">
        <v>4749</v>
      </c>
      <c r="B4434" s="679">
        <v>34.82</v>
      </c>
    </row>
    <row r="4435" spans="1:2" x14ac:dyDescent="0.2">
      <c r="A4435" t="s">
        <v>4750</v>
      </c>
      <c r="B4435" s="679">
        <v>30.17</v>
      </c>
    </row>
    <row r="4436" spans="1:2" x14ac:dyDescent="0.2">
      <c r="A4436" t="s">
        <v>4751</v>
      </c>
      <c r="B4436" s="679">
        <v>46.97</v>
      </c>
    </row>
    <row r="4437" spans="1:2" x14ac:dyDescent="0.2">
      <c r="A4437" t="s">
        <v>4752</v>
      </c>
      <c r="B4437" s="679">
        <v>40.700000000000003</v>
      </c>
    </row>
    <row r="4438" spans="1:2" x14ac:dyDescent="0.2">
      <c r="A4438" t="s">
        <v>4753</v>
      </c>
      <c r="B4438" s="679">
        <v>46.97</v>
      </c>
    </row>
    <row r="4439" spans="1:2" x14ac:dyDescent="0.2">
      <c r="A4439" t="s">
        <v>4754</v>
      </c>
      <c r="B4439" s="679">
        <v>40.700000000000003</v>
      </c>
    </row>
    <row r="4440" spans="1:2" x14ac:dyDescent="0.2">
      <c r="A4440" t="s">
        <v>4755</v>
      </c>
      <c r="B4440" s="679">
        <v>50.18</v>
      </c>
    </row>
    <row r="4441" spans="1:2" x14ac:dyDescent="0.2">
      <c r="A4441" t="s">
        <v>4756</v>
      </c>
      <c r="B4441" s="679">
        <v>43.48</v>
      </c>
    </row>
    <row r="4442" spans="1:2" x14ac:dyDescent="0.2">
      <c r="A4442" t="s">
        <v>4757</v>
      </c>
      <c r="B4442" s="679">
        <v>53.39</v>
      </c>
    </row>
    <row r="4443" spans="1:2" x14ac:dyDescent="0.2">
      <c r="A4443" t="s">
        <v>4758</v>
      </c>
      <c r="B4443" s="679">
        <v>46.26</v>
      </c>
    </row>
    <row r="4444" spans="1:2" x14ac:dyDescent="0.2">
      <c r="A4444" t="s">
        <v>4759</v>
      </c>
      <c r="B4444" s="679">
        <v>53.45</v>
      </c>
    </row>
    <row r="4445" spans="1:2" x14ac:dyDescent="0.2">
      <c r="A4445" t="s">
        <v>4760</v>
      </c>
      <c r="B4445" s="679">
        <v>46.31</v>
      </c>
    </row>
    <row r="4446" spans="1:2" x14ac:dyDescent="0.2">
      <c r="A4446" t="s">
        <v>4761</v>
      </c>
      <c r="B4446" s="679">
        <v>174.34</v>
      </c>
    </row>
    <row r="4447" spans="1:2" x14ac:dyDescent="0.2">
      <c r="A4447" t="s">
        <v>4762</v>
      </c>
      <c r="B4447" s="679">
        <v>164.96</v>
      </c>
    </row>
    <row r="4448" spans="1:2" x14ac:dyDescent="0.2">
      <c r="A4448" t="s">
        <v>4763</v>
      </c>
      <c r="B4448" s="679">
        <v>177.75</v>
      </c>
    </row>
    <row r="4449" spans="1:2" x14ac:dyDescent="0.2">
      <c r="A4449" t="s">
        <v>4764</v>
      </c>
      <c r="B4449" s="679">
        <v>167.93</v>
      </c>
    </row>
    <row r="4450" spans="1:2" x14ac:dyDescent="0.2">
      <c r="A4450" t="s">
        <v>4765</v>
      </c>
      <c r="B4450" s="679">
        <v>180.73</v>
      </c>
    </row>
    <row r="4451" spans="1:2" x14ac:dyDescent="0.2">
      <c r="A4451" t="s">
        <v>4766</v>
      </c>
      <c r="B4451" s="679">
        <v>170.79</v>
      </c>
    </row>
    <row r="4452" spans="1:2" x14ac:dyDescent="0.2">
      <c r="A4452" t="s">
        <v>4767</v>
      </c>
      <c r="B4452" s="679">
        <v>187.67</v>
      </c>
    </row>
    <row r="4453" spans="1:2" x14ac:dyDescent="0.2">
      <c r="A4453" t="s">
        <v>4768</v>
      </c>
      <c r="B4453" s="679">
        <v>176.87</v>
      </c>
    </row>
    <row r="4454" spans="1:2" x14ac:dyDescent="0.2">
      <c r="A4454" t="s">
        <v>4769</v>
      </c>
      <c r="B4454" s="679">
        <v>191.73</v>
      </c>
    </row>
    <row r="4455" spans="1:2" x14ac:dyDescent="0.2">
      <c r="A4455" t="s">
        <v>4770</v>
      </c>
      <c r="B4455" s="679">
        <v>180.47</v>
      </c>
    </row>
    <row r="4456" spans="1:2" x14ac:dyDescent="0.2">
      <c r="A4456" t="s">
        <v>4771</v>
      </c>
      <c r="B4456" s="679">
        <v>196.69</v>
      </c>
    </row>
    <row r="4457" spans="1:2" x14ac:dyDescent="0.2">
      <c r="A4457" t="s">
        <v>4772</v>
      </c>
      <c r="B4457" s="679">
        <v>184.94</v>
      </c>
    </row>
    <row r="4458" spans="1:2" x14ac:dyDescent="0.2">
      <c r="A4458" t="s">
        <v>4773</v>
      </c>
      <c r="B4458" s="679">
        <v>212.26</v>
      </c>
    </row>
    <row r="4459" spans="1:2" x14ac:dyDescent="0.2">
      <c r="A4459" t="s">
        <v>4774</v>
      </c>
      <c r="B4459" s="679">
        <v>198.7</v>
      </c>
    </row>
    <row r="4460" spans="1:2" x14ac:dyDescent="0.2">
      <c r="A4460" t="s">
        <v>4775</v>
      </c>
      <c r="B4460" s="679">
        <v>218.39</v>
      </c>
    </row>
    <row r="4461" spans="1:2" x14ac:dyDescent="0.2">
      <c r="A4461" t="s">
        <v>4776</v>
      </c>
      <c r="B4461" s="679">
        <v>204.29</v>
      </c>
    </row>
    <row r="4462" spans="1:2" x14ac:dyDescent="0.2">
      <c r="A4462" t="s">
        <v>4777</v>
      </c>
      <c r="B4462" s="679">
        <v>28.89</v>
      </c>
    </row>
    <row r="4463" spans="1:2" x14ac:dyDescent="0.2">
      <c r="A4463" t="s">
        <v>4778</v>
      </c>
      <c r="B4463" s="679">
        <v>25.82</v>
      </c>
    </row>
    <row r="4464" spans="1:2" x14ac:dyDescent="0.2">
      <c r="A4464" t="s">
        <v>4779</v>
      </c>
      <c r="B4464" s="679">
        <v>29.5</v>
      </c>
    </row>
    <row r="4465" spans="1:2" x14ac:dyDescent="0.2">
      <c r="A4465" t="s">
        <v>4780</v>
      </c>
      <c r="B4465" s="679">
        <v>26.35</v>
      </c>
    </row>
    <row r="4466" spans="1:2" x14ac:dyDescent="0.2">
      <c r="A4466" t="s">
        <v>4781</v>
      </c>
      <c r="B4466" s="679">
        <v>30.4</v>
      </c>
    </row>
    <row r="4467" spans="1:2" x14ac:dyDescent="0.2">
      <c r="A4467" t="s">
        <v>4782</v>
      </c>
      <c r="B4467" s="679">
        <v>27.16</v>
      </c>
    </row>
    <row r="4468" spans="1:2" x14ac:dyDescent="0.2">
      <c r="A4468" t="s">
        <v>4783</v>
      </c>
      <c r="B4468" s="679">
        <v>31.29</v>
      </c>
    </row>
    <row r="4469" spans="1:2" x14ac:dyDescent="0.2">
      <c r="A4469" t="s">
        <v>4784</v>
      </c>
      <c r="B4469" s="679">
        <v>27.96</v>
      </c>
    </row>
    <row r="4470" spans="1:2" x14ac:dyDescent="0.2">
      <c r="A4470" t="s">
        <v>4785</v>
      </c>
      <c r="B4470" s="679">
        <v>32.19</v>
      </c>
    </row>
    <row r="4471" spans="1:2" x14ac:dyDescent="0.2">
      <c r="A4471" t="s">
        <v>4786</v>
      </c>
      <c r="B4471" s="679">
        <v>28.77</v>
      </c>
    </row>
    <row r="4472" spans="1:2" x14ac:dyDescent="0.2">
      <c r="A4472" t="s">
        <v>4787</v>
      </c>
      <c r="B4472" s="679">
        <v>33.090000000000003</v>
      </c>
    </row>
    <row r="4473" spans="1:2" x14ac:dyDescent="0.2">
      <c r="A4473" t="s">
        <v>4788</v>
      </c>
      <c r="B4473" s="679">
        <v>29.58</v>
      </c>
    </row>
    <row r="4474" spans="1:2" x14ac:dyDescent="0.2">
      <c r="A4474" t="s">
        <v>4789</v>
      </c>
      <c r="B4474" s="679">
        <v>33.979999999999997</v>
      </c>
    </row>
    <row r="4475" spans="1:2" x14ac:dyDescent="0.2">
      <c r="A4475" t="s">
        <v>4790</v>
      </c>
      <c r="B4475" s="679">
        <v>30.39</v>
      </c>
    </row>
    <row r="4476" spans="1:2" x14ac:dyDescent="0.2">
      <c r="A4476" t="s">
        <v>4791</v>
      </c>
      <c r="B4476" s="679">
        <v>34.880000000000003</v>
      </c>
    </row>
    <row r="4477" spans="1:2" x14ac:dyDescent="0.2">
      <c r="A4477" t="s">
        <v>4792</v>
      </c>
      <c r="B4477" s="679">
        <v>31.2</v>
      </c>
    </row>
    <row r="4478" spans="1:2" x14ac:dyDescent="0.2">
      <c r="A4478" t="s">
        <v>4793</v>
      </c>
      <c r="B4478" s="679">
        <v>42.7</v>
      </c>
    </row>
    <row r="4479" spans="1:2" x14ac:dyDescent="0.2">
      <c r="A4479" t="s">
        <v>4794</v>
      </c>
      <c r="B4479" s="679">
        <v>38.53</v>
      </c>
    </row>
    <row r="4480" spans="1:2" x14ac:dyDescent="0.2">
      <c r="A4480" t="s">
        <v>4795</v>
      </c>
      <c r="B4480" s="679">
        <v>57.23</v>
      </c>
    </row>
    <row r="4481" spans="1:2" x14ac:dyDescent="0.2">
      <c r="A4481" t="s">
        <v>4796</v>
      </c>
      <c r="B4481" s="679">
        <v>52.27</v>
      </c>
    </row>
    <row r="4482" spans="1:2" x14ac:dyDescent="0.2">
      <c r="A4482" t="s">
        <v>4797</v>
      </c>
      <c r="B4482" s="679">
        <v>68.31</v>
      </c>
    </row>
    <row r="4483" spans="1:2" x14ac:dyDescent="0.2">
      <c r="A4483" t="s">
        <v>4798</v>
      </c>
      <c r="B4483" s="679">
        <v>63.24</v>
      </c>
    </row>
    <row r="4484" spans="1:2" x14ac:dyDescent="0.2">
      <c r="A4484" t="s">
        <v>4799</v>
      </c>
      <c r="B4484" s="679">
        <v>94.84</v>
      </c>
    </row>
    <row r="4485" spans="1:2" x14ac:dyDescent="0.2">
      <c r="A4485" t="s">
        <v>4800</v>
      </c>
      <c r="B4485" s="679">
        <v>88.7</v>
      </c>
    </row>
    <row r="4486" spans="1:2" x14ac:dyDescent="0.2">
      <c r="A4486" t="s">
        <v>4801</v>
      </c>
      <c r="B4486" s="679">
        <v>237.24</v>
      </c>
    </row>
    <row r="4487" spans="1:2" x14ac:dyDescent="0.2">
      <c r="A4487" t="s">
        <v>4802</v>
      </c>
      <c r="B4487" s="679">
        <v>230.34</v>
      </c>
    </row>
    <row r="4488" spans="1:2" x14ac:dyDescent="0.2">
      <c r="A4488" t="s">
        <v>4803</v>
      </c>
      <c r="B4488" s="679">
        <v>332.13</v>
      </c>
    </row>
    <row r="4489" spans="1:2" x14ac:dyDescent="0.2">
      <c r="A4489" t="s">
        <v>4804</v>
      </c>
      <c r="B4489" s="679">
        <v>325.10000000000002</v>
      </c>
    </row>
    <row r="4490" spans="1:2" x14ac:dyDescent="0.2">
      <c r="A4490" t="s">
        <v>4805</v>
      </c>
      <c r="B4490" s="679">
        <v>405.76</v>
      </c>
    </row>
    <row r="4491" spans="1:2" x14ac:dyDescent="0.2">
      <c r="A4491" t="s">
        <v>4806</v>
      </c>
      <c r="B4491" s="679">
        <v>397.34</v>
      </c>
    </row>
    <row r="4492" spans="1:2" x14ac:dyDescent="0.2">
      <c r="A4492" t="s">
        <v>4807</v>
      </c>
      <c r="B4492" s="679">
        <v>521.92999999999995</v>
      </c>
    </row>
    <row r="4493" spans="1:2" x14ac:dyDescent="0.2">
      <c r="A4493" t="s">
        <v>4808</v>
      </c>
      <c r="B4493" s="679">
        <v>511.92</v>
      </c>
    </row>
    <row r="4494" spans="1:2" x14ac:dyDescent="0.2">
      <c r="A4494" t="s">
        <v>4809</v>
      </c>
      <c r="B4494" s="679">
        <v>618.82000000000005</v>
      </c>
    </row>
    <row r="4495" spans="1:2" x14ac:dyDescent="0.2">
      <c r="A4495" t="s">
        <v>4810</v>
      </c>
      <c r="B4495" s="679">
        <v>606.62</v>
      </c>
    </row>
    <row r="4496" spans="1:2" x14ac:dyDescent="0.2">
      <c r="A4496" t="s">
        <v>4811</v>
      </c>
      <c r="B4496" s="679">
        <v>798.34</v>
      </c>
    </row>
    <row r="4497" spans="1:2" x14ac:dyDescent="0.2">
      <c r="A4497" t="s">
        <v>4812</v>
      </c>
      <c r="B4497" s="679">
        <v>784.14</v>
      </c>
    </row>
    <row r="4498" spans="1:2" x14ac:dyDescent="0.2">
      <c r="A4498" t="s">
        <v>4813</v>
      </c>
      <c r="B4498" s="679">
        <v>944.56</v>
      </c>
    </row>
    <row r="4499" spans="1:2" x14ac:dyDescent="0.2">
      <c r="A4499" t="s">
        <v>4814</v>
      </c>
      <c r="B4499" s="679">
        <v>928.73</v>
      </c>
    </row>
    <row r="4500" spans="1:2" x14ac:dyDescent="0.2">
      <c r="A4500" t="s">
        <v>4815</v>
      </c>
      <c r="B4500" s="679">
        <v>1482.71</v>
      </c>
    </row>
    <row r="4501" spans="1:2" x14ac:dyDescent="0.2">
      <c r="A4501" t="s">
        <v>4816</v>
      </c>
      <c r="B4501" s="679">
        <v>1463.13</v>
      </c>
    </row>
    <row r="4502" spans="1:2" x14ac:dyDescent="0.2">
      <c r="A4502" t="s">
        <v>4817</v>
      </c>
      <c r="B4502" s="679">
        <v>2125.5700000000002</v>
      </c>
    </row>
    <row r="4503" spans="1:2" x14ac:dyDescent="0.2">
      <c r="A4503" t="s">
        <v>4818</v>
      </c>
      <c r="B4503" s="679">
        <v>2101.2600000000002</v>
      </c>
    </row>
    <row r="4504" spans="1:2" x14ac:dyDescent="0.2">
      <c r="A4504" t="s">
        <v>4819</v>
      </c>
      <c r="B4504" s="679">
        <v>2573.4299999999998</v>
      </c>
    </row>
    <row r="4505" spans="1:2" x14ac:dyDescent="0.2">
      <c r="A4505" t="s">
        <v>4820</v>
      </c>
      <c r="B4505" s="679">
        <v>2543.81</v>
      </c>
    </row>
    <row r="4506" spans="1:2" x14ac:dyDescent="0.2">
      <c r="A4506" t="s">
        <v>4821</v>
      </c>
      <c r="B4506" s="679">
        <v>3142.23</v>
      </c>
    </row>
    <row r="4507" spans="1:2" x14ac:dyDescent="0.2">
      <c r="A4507" t="s">
        <v>4822</v>
      </c>
      <c r="B4507" s="679">
        <v>3109.87</v>
      </c>
    </row>
    <row r="4508" spans="1:2" x14ac:dyDescent="0.2">
      <c r="A4508" t="s">
        <v>4823</v>
      </c>
      <c r="B4508" s="679">
        <v>241.16</v>
      </c>
    </row>
    <row r="4509" spans="1:2" x14ac:dyDescent="0.2">
      <c r="A4509" t="s">
        <v>4824</v>
      </c>
      <c r="B4509" s="679">
        <v>236.05</v>
      </c>
    </row>
    <row r="4510" spans="1:2" x14ac:dyDescent="0.2">
      <c r="A4510" t="s">
        <v>4825</v>
      </c>
      <c r="B4510" s="679">
        <v>381.08</v>
      </c>
    </row>
    <row r="4511" spans="1:2" x14ac:dyDescent="0.2">
      <c r="A4511" t="s">
        <v>4826</v>
      </c>
      <c r="B4511" s="679">
        <v>374.05</v>
      </c>
    </row>
    <row r="4512" spans="1:2" x14ac:dyDescent="0.2">
      <c r="A4512" t="s">
        <v>4827</v>
      </c>
      <c r="B4512" s="679">
        <v>455.02</v>
      </c>
    </row>
    <row r="4513" spans="1:2" x14ac:dyDescent="0.2">
      <c r="A4513" t="s">
        <v>4828</v>
      </c>
      <c r="B4513" s="679">
        <v>446.6</v>
      </c>
    </row>
    <row r="4514" spans="1:2" x14ac:dyDescent="0.2">
      <c r="A4514" t="s">
        <v>4829</v>
      </c>
      <c r="B4514" s="679">
        <v>585.91</v>
      </c>
    </row>
    <row r="4515" spans="1:2" x14ac:dyDescent="0.2">
      <c r="A4515" t="s">
        <v>4830</v>
      </c>
      <c r="B4515" s="679">
        <v>575.9</v>
      </c>
    </row>
    <row r="4516" spans="1:2" x14ac:dyDescent="0.2">
      <c r="A4516" t="s">
        <v>4831</v>
      </c>
      <c r="B4516" s="679">
        <v>725.53</v>
      </c>
    </row>
    <row r="4517" spans="1:2" x14ac:dyDescent="0.2">
      <c r="A4517" t="s">
        <v>4832</v>
      </c>
      <c r="B4517" s="679">
        <v>713.33</v>
      </c>
    </row>
    <row r="4518" spans="1:2" x14ac:dyDescent="0.2">
      <c r="A4518" t="s">
        <v>4833</v>
      </c>
      <c r="B4518" s="679">
        <v>898.34</v>
      </c>
    </row>
    <row r="4519" spans="1:2" x14ac:dyDescent="0.2">
      <c r="A4519" t="s">
        <v>4834</v>
      </c>
      <c r="B4519" s="679">
        <v>884.14</v>
      </c>
    </row>
    <row r="4520" spans="1:2" x14ac:dyDescent="0.2">
      <c r="A4520" t="s">
        <v>4835</v>
      </c>
      <c r="B4520" s="679">
        <v>1100.92</v>
      </c>
    </row>
    <row r="4521" spans="1:2" x14ac:dyDescent="0.2">
      <c r="A4521" t="s">
        <v>4836</v>
      </c>
      <c r="B4521" s="679">
        <v>1085.0899999999999</v>
      </c>
    </row>
    <row r="4522" spans="1:2" x14ac:dyDescent="0.2">
      <c r="A4522" t="s">
        <v>4837</v>
      </c>
      <c r="B4522" s="679">
        <v>1540.71</v>
      </c>
    </row>
    <row r="4523" spans="1:2" x14ac:dyDescent="0.2">
      <c r="A4523" t="s">
        <v>4838</v>
      </c>
      <c r="B4523" s="679">
        <v>1521.13</v>
      </c>
    </row>
    <row r="4524" spans="1:2" x14ac:dyDescent="0.2">
      <c r="A4524" t="s">
        <v>4839</v>
      </c>
      <c r="B4524" s="679">
        <v>2214.5700000000002</v>
      </c>
    </row>
    <row r="4525" spans="1:2" x14ac:dyDescent="0.2">
      <c r="A4525" t="s">
        <v>4840</v>
      </c>
      <c r="B4525" s="679">
        <v>2190.2600000000002</v>
      </c>
    </row>
    <row r="4526" spans="1:2" x14ac:dyDescent="0.2">
      <c r="A4526" t="s">
        <v>4841</v>
      </c>
      <c r="B4526" s="679">
        <v>287.89999999999998</v>
      </c>
    </row>
    <row r="4527" spans="1:2" x14ac:dyDescent="0.2">
      <c r="A4527" t="s">
        <v>4842</v>
      </c>
      <c r="B4527" s="679">
        <v>282.79000000000002</v>
      </c>
    </row>
    <row r="4528" spans="1:2" x14ac:dyDescent="0.2">
      <c r="A4528" t="s">
        <v>4843</v>
      </c>
      <c r="B4528" s="679">
        <v>398.08</v>
      </c>
    </row>
    <row r="4529" spans="1:2" x14ac:dyDescent="0.2">
      <c r="A4529" t="s">
        <v>4844</v>
      </c>
      <c r="B4529" s="679">
        <v>391.05</v>
      </c>
    </row>
    <row r="4530" spans="1:2" x14ac:dyDescent="0.2">
      <c r="A4530" t="s">
        <v>4845</v>
      </c>
      <c r="B4530" s="679">
        <v>520.94000000000005</v>
      </c>
    </row>
    <row r="4531" spans="1:2" x14ac:dyDescent="0.2">
      <c r="A4531" t="s">
        <v>4846</v>
      </c>
      <c r="B4531" s="679">
        <v>512.52</v>
      </c>
    </row>
    <row r="4532" spans="1:2" x14ac:dyDescent="0.2">
      <c r="A4532" t="s">
        <v>4847</v>
      </c>
      <c r="B4532" s="679">
        <v>648.91</v>
      </c>
    </row>
    <row r="4533" spans="1:2" x14ac:dyDescent="0.2">
      <c r="A4533" t="s">
        <v>4848</v>
      </c>
      <c r="B4533" s="679">
        <v>638.9</v>
      </c>
    </row>
    <row r="4534" spans="1:2" x14ac:dyDescent="0.2">
      <c r="A4534" t="s">
        <v>4849</v>
      </c>
      <c r="B4534" s="679">
        <v>792.75</v>
      </c>
    </row>
    <row r="4535" spans="1:2" x14ac:dyDescent="0.2">
      <c r="A4535" t="s">
        <v>4850</v>
      </c>
      <c r="B4535" s="679">
        <v>780.55</v>
      </c>
    </row>
    <row r="4536" spans="1:2" x14ac:dyDescent="0.2">
      <c r="A4536" t="s">
        <v>4851</v>
      </c>
      <c r="B4536" s="679">
        <v>982.61</v>
      </c>
    </row>
    <row r="4537" spans="1:2" x14ac:dyDescent="0.2">
      <c r="A4537" t="s">
        <v>4852</v>
      </c>
      <c r="B4537" s="679">
        <v>968.41</v>
      </c>
    </row>
    <row r="4538" spans="1:2" x14ac:dyDescent="0.2">
      <c r="A4538" t="s">
        <v>4853</v>
      </c>
      <c r="B4538" s="679">
        <v>1255.92</v>
      </c>
    </row>
    <row r="4539" spans="1:2" x14ac:dyDescent="0.2">
      <c r="A4539" t="s">
        <v>4854</v>
      </c>
      <c r="B4539" s="679">
        <v>1240.0899999999999</v>
      </c>
    </row>
    <row r="4540" spans="1:2" x14ac:dyDescent="0.2">
      <c r="A4540" t="s">
        <v>4855</v>
      </c>
      <c r="B4540" s="679">
        <v>1768.71</v>
      </c>
    </row>
    <row r="4541" spans="1:2" x14ac:dyDescent="0.2">
      <c r="A4541" t="s">
        <v>4856</v>
      </c>
      <c r="B4541" s="679">
        <v>1749.13</v>
      </c>
    </row>
    <row r="4542" spans="1:2" x14ac:dyDescent="0.2">
      <c r="A4542" t="s">
        <v>4857</v>
      </c>
      <c r="B4542" s="679">
        <v>2349.29</v>
      </c>
    </row>
    <row r="4543" spans="1:2" x14ac:dyDescent="0.2">
      <c r="A4543" t="s">
        <v>4858</v>
      </c>
      <c r="B4543" s="679">
        <v>2324.98</v>
      </c>
    </row>
    <row r="4544" spans="1:2" x14ac:dyDescent="0.2">
      <c r="A4544" t="s">
        <v>4859</v>
      </c>
      <c r="B4544" s="679">
        <v>54.33</v>
      </c>
    </row>
    <row r="4545" spans="1:2" x14ac:dyDescent="0.2">
      <c r="A4545" t="s">
        <v>4860</v>
      </c>
      <c r="B4545" s="679">
        <v>51.64</v>
      </c>
    </row>
    <row r="4546" spans="1:2" x14ac:dyDescent="0.2">
      <c r="A4546" t="s">
        <v>4861</v>
      </c>
      <c r="B4546" s="679">
        <v>78.33</v>
      </c>
    </row>
    <row r="4547" spans="1:2" x14ac:dyDescent="0.2">
      <c r="A4547" t="s">
        <v>4862</v>
      </c>
      <c r="B4547" s="679">
        <v>73.14</v>
      </c>
    </row>
    <row r="4548" spans="1:2" x14ac:dyDescent="0.2">
      <c r="A4548" t="s">
        <v>4863</v>
      </c>
      <c r="B4548" s="679">
        <v>131.55000000000001</v>
      </c>
    </row>
    <row r="4549" spans="1:2" x14ac:dyDescent="0.2">
      <c r="A4549" t="s">
        <v>4864</v>
      </c>
      <c r="B4549" s="679">
        <v>123.03</v>
      </c>
    </row>
    <row r="4550" spans="1:2" x14ac:dyDescent="0.2">
      <c r="A4550" t="s">
        <v>4865</v>
      </c>
      <c r="B4550" s="679">
        <v>163.46</v>
      </c>
    </row>
    <row r="4551" spans="1:2" x14ac:dyDescent="0.2">
      <c r="A4551" t="s">
        <v>4866</v>
      </c>
      <c r="B4551" s="679">
        <v>150.46</v>
      </c>
    </row>
    <row r="4552" spans="1:2" x14ac:dyDescent="0.2">
      <c r="A4552" t="s">
        <v>4867</v>
      </c>
      <c r="B4552" s="679">
        <v>522.76</v>
      </c>
    </row>
    <row r="4553" spans="1:2" x14ac:dyDescent="0.2">
      <c r="A4553" t="s">
        <v>4868</v>
      </c>
      <c r="B4553" s="679">
        <v>510.14</v>
      </c>
    </row>
    <row r="4554" spans="1:2" x14ac:dyDescent="0.2">
      <c r="A4554" t="s">
        <v>4869</v>
      </c>
      <c r="B4554" s="679">
        <v>750.46</v>
      </c>
    </row>
    <row r="4555" spans="1:2" x14ac:dyDescent="0.2">
      <c r="A4555" t="s">
        <v>4870</v>
      </c>
      <c r="B4555" s="679">
        <v>732.76</v>
      </c>
    </row>
    <row r="4556" spans="1:2" x14ac:dyDescent="0.2">
      <c r="A4556" t="s">
        <v>4871</v>
      </c>
      <c r="B4556" s="679">
        <v>80.709999999999994</v>
      </c>
    </row>
    <row r="4557" spans="1:2" x14ac:dyDescent="0.2">
      <c r="A4557" t="s">
        <v>4872</v>
      </c>
      <c r="B4557" s="679">
        <v>76.33</v>
      </c>
    </row>
    <row r="4558" spans="1:2" x14ac:dyDescent="0.2">
      <c r="A4558" t="s">
        <v>4873</v>
      </c>
      <c r="B4558" s="679">
        <v>103.98</v>
      </c>
    </row>
    <row r="4559" spans="1:2" x14ac:dyDescent="0.2">
      <c r="A4559" t="s">
        <v>4874</v>
      </c>
      <c r="B4559" s="679">
        <v>98.21</v>
      </c>
    </row>
    <row r="4560" spans="1:2" x14ac:dyDescent="0.2">
      <c r="A4560" t="s">
        <v>4875</v>
      </c>
      <c r="B4560" s="679">
        <v>136.58000000000001</v>
      </c>
    </row>
    <row r="4561" spans="1:2" x14ac:dyDescent="0.2">
      <c r="A4561" t="s">
        <v>4876</v>
      </c>
      <c r="B4561" s="679">
        <v>128.93</v>
      </c>
    </row>
    <row r="4562" spans="1:2" x14ac:dyDescent="0.2">
      <c r="A4562" t="s">
        <v>4877</v>
      </c>
      <c r="B4562" s="679">
        <v>224.73</v>
      </c>
    </row>
    <row r="4563" spans="1:2" x14ac:dyDescent="0.2">
      <c r="A4563" t="s">
        <v>4878</v>
      </c>
      <c r="B4563" s="679">
        <v>215.12</v>
      </c>
    </row>
    <row r="4564" spans="1:2" x14ac:dyDescent="0.2">
      <c r="A4564" t="s">
        <v>4879</v>
      </c>
      <c r="B4564" s="679">
        <v>274.58</v>
      </c>
    </row>
    <row r="4565" spans="1:2" x14ac:dyDescent="0.2">
      <c r="A4565" t="s">
        <v>4880</v>
      </c>
      <c r="B4565" s="679">
        <v>263.29000000000002</v>
      </c>
    </row>
    <row r="4566" spans="1:2" x14ac:dyDescent="0.2">
      <c r="A4566" t="s">
        <v>4881</v>
      </c>
      <c r="B4566" s="679">
        <v>121.03</v>
      </c>
    </row>
    <row r="4567" spans="1:2" x14ac:dyDescent="0.2">
      <c r="A4567" t="s">
        <v>4882</v>
      </c>
      <c r="B4567" s="679">
        <v>117.07</v>
      </c>
    </row>
    <row r="4568" spans="1:2" x14ac:dyDescent="0.2">
      <c r="A4568" t="s">
        <v>4883</v>
      </c>
      <c r="B4568" s="679">
        <v>157.97999999999999</v>
      </c>
    </row>
    <row r="4569" spans="1:2" x14ac:dyDescent="0.2">
      <c r="A4569" t="s">
        <v>4884</v>
      </c>
      <c r="B4569" s="679">
        <v>152.21</v>
      </c>
    </row>
    <row r="4570" spans="1:2" x14ac:dyDescent="0.2">
      <c r="A4570" t="s">
        <v>4885</v>
      </c>
      <c r="B4570" s="679">
        <v>202.67</v>
      </c>
    </row>
    <row r="4571" spans="1:2" x14ac:dyDescent="0.2">
      <c r="A4571" t="s">
        <v>4886</v>
      </c>
      <c r="B4571" s="679">
        <v>195.02</v>
      </c>
    </row>
    <row r="4572" spans="1:2" x14ac:dyDescent="0.2">
      <c r="A4572" t="s">
        <v>4887</v>
      </c>
      <c r="B4572" s="679">
        <v>247.11</v>
      </c>
    </row>
    <row r="4573" spans="1:2" x14ac:dyDescent="0.2">
      <c r="A4573" t="s">
        <v>4888</v>
      </c>
      <c r="B4573" s="679">
        <v>237.5</v>
      </c>
    </row>
    <row r="4574" spans="1:2" x14ac:dyDescent="0.2">
      <c r="A4574" t="s">
        <v>4889</v>
      </c>
      <c r="B4574" s="679">
        <v>305.74</v>
      </c>
    </row>
    <row r="4575" spans="1:2" x14ac:dyDescent="0.2">
      <c r="A4575" t="s">
        <v>4890</v>
      </c>
      <c r="B4575" s="679">
        <v>294.45</v>
      </c>
    </row>
    <row r="4576" spans="1:2" x14ac:dyDescent="0.2">
      <c r="A4576" t="s">
        <v>4891</v>
      </c>
      <c r="B4576" s="679">
        <v>188.56</v>
      </c>
    </row>
    <row r="4577" spans="1:2" x14ac:dyDescent="0.2">
      <c r="A4577" t="s">
        <v>4892</v>
      </c>
      <c r="B4577" s="679">
        <v>182.48</v>
      </c>
    </row>
    <row r="4578" spans="1:2" x14ac:dyDescent="0.2">
      <c r="A4578" t="s">
        <v>4893</v>
      </c>
      <c r="B4578" s="679">
        <v>202.5</v>
      </c>
    </row>
    <row r="4579" spans="1:2" x14ac:dyDescent="0.2">
      <c r="A4579" t="s">
        <v>178</v>
      </c>
      <c r="B4579" s="679">
        <v>194.85</v>
      </c>
    </row>
    <row r="4580" spans="1:2" x14ac:dyDescent="0.2">
      <c r="A4580" t="s">
        <v>4894</v>
      </c>
      <c r="B4580" s="679">
        <v>260.64</v>
      </c>
    </row>
    <row r="4581" spans="1:2" x14ac:dyDescent="0.2">
      <c r="A4581" t="s">
        <v>4895</v>
      </c>
      <c r="B4581" s="679">
        <v>251.03</v>
      </c>
    </row>
    <row r="4582" spans="1:2" x14ac:dyDescent="0.2">
      <c r="A4582" t="s">
        <v>4896</v>
      </c>
      <c r="B4582" s="679">
        <v>334.58</v>
      </c>
    </row>
    <row r="4583" spans="1:2" x14ac:dyDescent="0.2">
      <c r="A4583" t="s">
        <v>185</v>
      </c>
      <c r="B4583" s="679">
        <v>323.29000000000002</v>
      </c>
    </row>
    <row r="4584" spans="1:2" x14ac:dyDescent="0.2">
      <c r="A4584" t="s">
        <v>4897</v>
      </c>
      <c r="B4584" s="679">
        <v>420.82</v>
      </c>
    </row>
    <row r="4585" spans="1:2" x14ac:dyDescent="0.2">
      <c r="A4585" t="s">
        <v>4898</v>
      </c>
      <c r="B4585" s="679">
        <v>407.77</v>
      </c>
    </row>
    <row r="4586" spans="1:2" x14ac:dyDescent="0.2">
      <c r="A4586" t="s">
        <v>4899</v>
      </c>
      <c r="B4586" s="679">
        <v>497.07</v>
      </c>
    </row>
    <row r="4587" spans="1:2" x14ac:dyDescent="0.2">
      <c r="A4587" t="s">
        <v>188</v>
      </c>
      <c r="B4587" s="679">
        <v>482.24</v>
      </c>
    </row>
    <row r="4588" spans="1:2" x14ac:dyDescent="0.2">
      <c r="A4588" t="s">
        <v>4900</v>
      </c>
      <c r="B4588" s="679">
        <v>628.12</v>
      </c>
    </row>
    <row r="4589" spans="1:2" x14ac:dyDescent="0.2">
      <c r="A4589" t="s">
        <v>4901</v>
      </c>
      <c r="B4589" s="679">
        <v>608.30999999999995</v>
      </c>
    </row>
    <row r="4590" spans="1:2" x14ac:dyDescent="0.2">
      <c r="A4590" t="s">
        <v>4902</v>
      </c>
      <c r="B4590" s="679">
        <v>799.64</v>
      </c>
    </row>
    <row r="4591" spans="1:2" x14ac:dyDescent="0.2">
      <c r="A4591" t="s">
        <v>190</v>
      </c>
      <c r="B4591" s="679">
        <v>777.84</v>
      </c>
    </row>
    <row r="4592" spans="1:2" x14ac:dyDescent="0.2">
      <c r="A4592" t="s">
        <v>4903</v>
      </c>
      <c r="B4592" s="679">
        <v>954.2</v>
      </c>
    </row>
    <row r="4593" spans="1:2" x14ac:dyDescent="0.2">
      <c r="A4593" t="s">
        <v>4904</v>
      </c>
      <c r="B4593" s="679">
        <v>929.28</v>
      </c>
    </row>
    <row r="4594" spans="1:2" x14ac:dyDescent="0.2">
      <c r="A4594" t="s">
        <v>4905</v>
      </c>
      <c r="B4594" s="679">
        <v>1077.92</v>
      </c>
    </row>
    <row r="4595" spans="1:2" x14ac:dyDescent="0.2">
      <c r="A4595" t="s">
        <v>193</v>
      </c>
      <c r="B4595" s="679">
        <v>1049.96</v>
      </c>
    </row>
    <row r="4596" spans="1:2" x14ac:dyDescent="0.2">
      <c r="A4596" t="s">
        <v>4906</v>
      </c>
      <c r="B4596" s="679">
        <v>1627.56</v>
      </c>
    </row>
    <row r="4597" spans="1:2" x14ac:dyDescent="0.2">
      <c r="A4597" t="s">
        <v>196</v>
      </c>
      <c r="B4597" s="679">
        <v>1592.17</v>
      </c>
    </row>
    <row r="4598" spans="1:2" x14ac:dyDescent="0.2">
      <c r="A4598" t="s">
        <v>4907</v>
      </c>
      <c r="B4598" s="679">
        <v>3271.66</v>
      </c>
    </row>
    <row r="4599" spans="1:2" x14ac:dyDescent="0.2">
      <c r="A4599" t="s">
        <v>4908</v>
      </c>
      <c r="B4599" s="679">
        <v>3223.99</v>
      </c>
    </row>
    <row r="4600" spans="1:2" x14ac:dyDescent="0.2">
      <c r="A4600" t="s">
        <v>4909</v>
      </c>
      <c r="B4600" s="679">
        <v>169.56</v>
      </c>
    </row>
    <row r="4601" spans="1:2" x14ac:dyDescent="0.2">
      <c r="A4601" t="s">
        <v>4910</v>
      </c>
      <c r="B4601" s="679">
        <v>163.47999999999999</v>
      </c>
    </row>
    <row r="4602" spans="1:2" x14ac:dyDescent="0.2">
      <c r="A4602" t="s">
        <v>4911</v>
      </c>
      <c r="B4602" s="679">
        <v>202.83</v>
      </c>
    </row>
    <row r="4603" spans="1:2" x14ac:dyDescent="0.2">
      <c r="A4603" t="s">
        <v>4912</v>
      </c>
      <c r="B4603" s="679">
        <v>195.18</v>
      </c>
    </row>
    <row r="4604" spans="1:2" x14ac:dyDescent="0.2">
      <c r="A4604" t="s">
        <v>4913</v>
      </c>
      <c r="B4604" s="679">
        <v>293.27</v>
      </c>
    </row>
    <row r="4605" spans="1:2" x14ac:dyDescent="0.2">
      <c r="A4605" t="s">
        <v>4914</v>
      </c>
      <c r="B4605" s="679">
        <v>283.66000000000003</v>
      </c>
    </row>
    <row r="4606" spans="1:2" x14ac:dyDescent="0.2">
      <c r="A4606" t="s">
        <v>4915</v>
      </c>
      <c r="B4606" s="679">
        <v>351.6</v>
      </c>
    </row>
    <row r="4607" spans="1:2" x14ac:dyDescent="0.2">
      <c r="A4607" t="s">
        <v>4916</v>
      </c>
      <c r="B4607" s="679">
        <v>340.31</v>
      </c>
    </row>
    <row r="4608" spans="1:2" x14ac:dyDescent="0.2">
      <c r="A4608" t="s">
        <v>4917</v>
      </c>
      <c r="B4608" s="679">
        <v>471.82</v>
      </c>
    </row>
    <row r="4609" spans="1:2" x14ac:dyDescent="0.2">
      <c r="A4609" t="s">
        <v>4918</v>
      </c>
      <c r="B4609" s="679">
        <v>458.77</v>
      </c>
    </row>
    <row r="4610" spans="1:2" x14ac:dyDescent="0.2">
      <c r="A4610" t="s">
        <v>4919</v>
      </c>
      <c r="B4610" s="679">
        <v>513.07000000000005</v>
      </c>
    </row>
    <row r="4611" spans="1:2" x14ac:dyDescent="0.2">
      <c r="A4611" t="s">
        <v>4920</v>
      </c>
      <c r="B4611" s="679">
        <v>498.24</v>
      </c>
    </row>
    <row r="4612" spans="1:2" x14ac:dyDescent="0.2">
      <c r="A4612" t="s">
        <v>4921</v>
      </c>
      <c r="B4612" s="679">
        <v>700.12</v>
      </c>
    </row>
    <row r="4613" spans="1:2" x14ac:dyDescent="0.2">
      <c r="A4613" t="s">
        <v>4922</v>
      </c>
      <c r="B4613" s="679">
        <v>680.31</v>
      </c>
    </row>
    <row r="4614" spans="1:2" x14ac:dyDescent="0.2">
      <c r="A4614" t="s">
        <v>4923</v>
      </c>
      <c r="B4614" s="679">
        <v>888.13</v>
      </c>
    </row>
    <row r="4615" spans="1:2" x14ac:dyDescent="0.2">
      <c r="A4615" t="s">
        <v>4924</v>
      </c>
      <c r="B4615" s="679">
        <v>866.33</v>
      </c>
    </row>
    <row r="4616" spans="1:2" x14ac:dyDescent="0.2">
      <c r="A4616" t="s">
        <v>4925</v>
      </c>
      <c r="B4616" s="679">
        <v>1127.92</v>
      </c>
    </row>
    <row r="4617" spans="1:2" x14ac:dyDescent="0.2">
      <c r="A4617" t="s">
        <v>4926</v>
      </c>
      <c r="B4617" s="679">
        <v>1099.96</v>
      </c>
    </row>
    <row r="4618" spans="1:2" x14ac:dyDescent="0.2">
      <c r="A4618" t="s">
        <v>4927</v>
      </c>
      <c r="B4618" s="679">
        <v>1487.56</v>
      </c>
    </row>
    <row r="4619" spans="1:2" x14ac:dyDescent="0.2">
      <c r="A4619" t="s">
        <v>4928</v>
      </c>
      <c r="B4619" s="679">
        <v>1452.17</v>
      </c>
    </row>
    <row r="4620" spans="1:2" x14ac:dyDescent="0.2">
      <c r="A4620" t="s">
        <v>4929</v>
      </c>
      <c r="B4620" s="679">
        <v>3611.83</v>
      </c>
    </row>
    <row r="4621" spans="1:2" x14ac:dyDescent="0.2">
      <c r="A4621" t="s">
        <v>4930</v>
      </c>
      <c r="B4621" s="679">
        <v>3564.16</v>
      </c>
    </row>
    <row r="4622" spans="1:2" x14ac:dyDescent="0.2">
      <c r="A4622" t="s">
        <v>4931</v>
      </c>
      <c r="B4622" s="679">
        <v>246.56</v>
      </c>
    </row>
    <row r="4623" spans="1:2" x14ac:dyDescent="0.2">
      <c r="A4623" t="s">
        <v>4932</v>
      </c>
      <c r="B4623" s="679">
        <v>240.48</v>
      </c>
    </row>
    <row r="4624" spans="1:2" x14ac:dyDescent="0.2">
      <c r="A4624" t="s">
        <v>4933</v>
      </c>
      <c r="B4624" s="679">
        <v>268.06</v>
      </c>
    </row>
    <row r="4625" spans="1:2" x14ac:dyDescent="0.2">
      <c r="A4625" t="s">
        <v>4934</v>
      </c>
      <c r="B4625" s="679">
        <v>260.41000000000003</v>
      </c>
    </row>
    <row r="4626" spans="1:2" x14ac:dyDescent="0.2">
      <c r="A4626" t="s">
        <v>4935</v>
      </c>
      <c r="B4626" s="679">
        <v>358.14</v>
      </c>
    </row>
    <row r="4627" spans="1:2" x14ac:dyDescent="0.2">
      <c r="A4627" t="s">
        <v>4936</v>
      </c>
      <c r="B4627" s="679">
        <v>348.53</v>
      </c>
    </row>
    <row r="4628" spans="1:2" x14ac:dyDescent="0.2">
      <c r="A4628" t="s">
        <v>4937</v>
      </c>
      <c r="B4628" s="679">
        <v>432.58</v>
      </c>
    </row>
    <row r="4629" spans="1:2" x14ac:dyDescent="0.2">
      <c r="A4629" t="s">
        <v>4938</v>
      </c>
      <c r="B4629" s="679">
        <v>421.29</v>
      </c>
    </row>
    <row r="4630" spans="1:2" x14ac:dyDescent="0.2">
      <c r="A4630" t="s">
        <v>4939</v>
      </c>
      <c r="B4630" s="679">
        <v>529.82000000000005</v>
      </c>
    </row>
    <row r="4631" spans="1:2" x14ac:dyDescent="0.2">
      <c r="A4631" t="s">
        <v>4940</v>
      </c>
      <c r="B4631" s="679">
        <v>516.77</v>
      </c>
    </row>
    <row r="4632" spans="1:2" x14ac:dyDescent="0.2">
      <c r="A4632" t="s">
        <v>4941</v>
      </c>
      <c r="B4632" s="679">
        <v>617.07000000000005</v>
      </c>
    </row>
    <row r="4633" spans="1:2" x14ac:dyDescent="0.2">
      <c r="A4633" t="s">
        <v>4942</v>
      </c>
      <c r="B4633" s="679">
        <v>602.24</v>
      </c>
    </row>
    <row r="4634" spans="1:2" x14ac:dyDescent="0.2">
      <c r="A4634" t="s">
        <v>4943</v>
      </c>
      <c r="B4634" s="679">
        <v>1057.6400000000001</v>
      </c>
    </row>
    <row r="4635" spans="1:2" x14ac:dyDescent="0.2">
      <c r="A4635" t="s">
        <v>4944</v>
      </c>
      <c r="B4635" s="679">
        <v>1035.8399999999999</v>
      </c>
    </row>
    <row r="4636" spans="1:2" x14ac:dyDescent="0.2">
      <c r="A4636" t="s">
        <v>4945</v>
      </c>
      <c r="B4636" s="679">
        <v>1460.79</v>
      </c>
    </row>
    <row r="4637" spans="1:2" x14ac:dyDescent="0.2">
      <c r="A4637" t="s">
        <v>4946</v>
      </c>
      <c r="B4637" s="679">
        <v>1432.83</v>
      </c>
    </row>
    <row r="4638" spans="1:2" x14ac:dyDescent="0.2">
      <c r="A4638" t="s">
        <v>4947</v>
      </c>
      <c r="B4638" s="679">
        <v>1923.56</v>
      </c>
    </row>
    <row r="4639" spans="1:2" x14ac:dyDescent="0.2">
      <c r="A4639" t="s">
        <v>4948</v>
      </c>
      <c r="B4639" s="679">
        <v>1888.17</v>
      </c>
    </row>
    <row r="4640" spans="1:2" x14ac:dyDescent="0.2">
      <c r="A4640" t="s">
        <v>4949</v>
      </c>
      <c r="B4640" s="679">
        <v>276.56</v>
      </c>
    </row>
    <row r="4641" spans="1:2" x14ac:dyDescent="0.2">
      <c r="A4641" t="s">
        <v>4950</v>
      </c>
      <c r="B4641" s="679">
        <v>270.48</v>
      </c>
    </row>
    <row r="4642" spans="1:2" x14ac:dyDescent="0.2">
      <c r="A4642" t="s">
        <v>4951</v>
      </c>
      <c r="B4642" s="679">
        <v>310.54000000000002</v>
      </c>
    </row>
    <row r="4643" spans="1:2" x14ac:dyDescent="0.2">
      <c r="A4643" t="s">
        <v>4952</v>
      </c>
      <c r="B4643" s="679">
        <v>302.39999999999998</v>
      </c>
    </row>
    <row r="4644" spans="1:2" x14ac:dyDescent="0.2">
      <c r="A4644" t="s">
        <v>4953</v>
      </c>
      <c r="B4644" s="679">
        <v>373.06</v>
      </c>
    </row>
    <row r="4645" spans="1:2" x14ac:dyDescent="0.2">
      <c r="A4645" t="s">
        <v>4954</v>
      </c>
      <c r="B4645" s="679">
        <v>363.13</v>
      </c>
    </row>
    <row r="4646" spans="1:2" x14ac:dyDescent="0.2">
      <c r="A4646" t="s">
        <v>4955</v>
      </c>
      <c r="B4646" s="679">
        <v>501.48</v>
      </c>
    </row>
    <row r="4647" spans="1:2" x14ac:dyDescent="0.2">
      <c r="A4647" t="s">
        <v>4956</v>
      </c>
      <c r="B4647" s="679">
        <v>489.05</v>
      </c>
    </row>
    <row r="4648" spans="1:2" x14ac:dyDescent="0.2">
      <c r="A4648" t="s">
        <v>4957</v>
      </c>
      <c r="B4648" s="679">
        <v>610.63</v>
      </c>
    </row>
    <row r="4649" spans="1:2" x14ac:dyDescent="0.2">
      <c r="A4649" t="s">
        <v>4958</v>
      </c>
      <c r="B4649" s="679">
        <v>596.30999999999995</v>
      </c>
    </row>
    <row r="4650" spans="1:2" x14ac:dyDescent="0.2">
      <c r="A4650" t="s">
        <v>4959</v>
      </c>
      <c r="B4650" s="679">
        <v>719.83</v>
      </c>
    </row>
    <row r="4651" spans="1:2" x14ac:dyDescent="0.2">
      <c r="A4651" t="s">
        <v>4960</v>
      </c>
      <c r="B4651" s="679">
        <v>702.19</v>
      </c>
    </row>
    <row r="4652" spans="1:2" x14ac:dyDescent="0.2">
      <c r="A4652" t="s">
        <v>4961</v>
      </c>
      <c r="B4652" s="679">
        <v>890.46</v>
      </c>
    </row>
    <row r="4653" spans="1:2" x14ac:dyDescent="0.2">
      <c r="A4653" t="s">
        <v>4962</v>
      </c>
      <c r="B4653" s="679">
        <v>870.15</v>
      </c>
    </row>
    <row r="4654" spans="1:2" x14ac:dyDescent="0.2">
      <c r="A4654" t="s">
        <v>4963</v>
      </c>
      <c r="B4654" s="679">
        <v>1205.29</v>
      </c>
    </row>
    <row r="4655" spans="1:2" x14ac:dyDescent="0.2">
      <c r="A4655" t="s">
        <v>4964</v>
      </c>
      <c r="B4655" s="679">
        <v>1182.0899999999999</v>
      </c>
    </row>
    <row r="4656" spans="1:2" x14ac:dyDescent="0.2">
      <c r="A4656" t="s">
        <v>4965</v>
      </c>
      <c r="B4656" s="679">
        <v>1337.25</v>
      </c>
    </row>
    <row r="4657" spans="1:2" x14ac:dyDescent="0.2">
      <c r="A4657" t="s">
        <v>4966</v>
      </c>
      <c r="B4657" s="679">
        <v>1311.92</v>
      </c>
    </row>
    <row r="4658" spans="1:2" x14ac:dyDescent="0.2">
      <c r="A4658" t="s">
        <v>4967</v>
      </c>
      <c r="B4658" s="679">
        <v>1518.84</v>
      </c>
    </row>
    <row r="4659" spans="1:2" x14ac:dyDescent="0.2">
      <c r="A4659" t="s">
        <v>4968</v>
      </c>
      <c r="B4659" s="679">
        <v>1490.29</v>
      </c>
    </row>
    <row r="4660" spans="1:2" x14ac:dyDescent="0.2">
      <c r="A4660" t="s">
        <v>4969</v>
      </c>
      <c r="B4660" s="679">
        <v>2130.62</v>
      </c>
    </row>
    <row r="4661" spans="1:2" x14ac:dyDescent="0.2">
      <c r="A4661" t="s">
        <v>4970</v>
      </c>
      <c r="B4661" s="679">
        <v>2094.8200000000002</v>
      </c>
    </row>
    <row r="4662" spans="1:2" x14ac:dyDescent="0.2">
      <c r="A4662" t="s">
        <v>4971</v>
      </c>
      <c r="B4662" s="679">
        <v>932.14</v>
      </c>
    </row>
    <row r="4663" spans="1:2" x14ac:dyDescent="0.2">
      <c r="A4663" t="s">
        <v>4972</v>
      </c>
      <c r="B4663" s="679">
        <v>872.71</v>
      </c>
    </row>
    <row r="4664" spans="1:2" x14ac:dyDescent="0.2">
      <c r="A4664" t="s">
        <v>4973</v>
      </c>
      <c r="B4664" s="679">
        <v>1044.8499999999999</v>
      </c>
    </row>
    <row r="4665" spans="1:2" x14ac:dyDescent="0.2">
      <c r="A4665" t="s">
        <v>4974</v>
      </c>
      <c r="B4665" s="679">
        <v>982.24</v>
      </c>
    </row>
    <row r="4666" spans="1:2" x14ac:dyDescent="0.2">
      <c r="A4666" t="s">
        <v>4975</v>
      </c>
      <c r="B4666" s="679">
        <v>6846.92</v>
      </c>
    </row>
    <row r="4667" spans="1:2" x14ac:dyDescent="0.2">
      <c r="A4667" t="s">
        <v>4976</v>
      </c>
      <c r="B4667" s="679">
        <v>6636.03</v>
      </c>
    </row>
    <row r="4668" spans="1:2" x14ac:dyDescent="0.2">
      <c r="A4668" t="s">
        <v>4977</v>
      </c>
      <c r="B4668" s="679">
        <v>7118.89</v>
      </c>
    </row>
    <row r="4669" spans="1:2" x14ac:dyDescent="0.2">
      <c r="A4669" t="s">
        <v>4978</v>
      </c>
      <c r="B4669" s="679">
        <v>6889.46</v>
      </c>
    </row>
    <row r="4670" spans="1:2" x14ac:dyDescent="0.2">
      <c r="A4670" t="s">
        <v>4979</v>
      </c>
      <c r="B4670" s="679">
        <v>7963.86</v>
      </c>
    </row>
    <row r="4671" spans="1:2" x14ac:dyDescent="0.2">
      <c r="A4671" t="s">
        <v>4980</v>
      </c>
      <c r="B4671" s="679">
        <v>7709.8</v>
      </c>
    </row>
    <row r="4672" spans="1:2" x14ac:dyDescent="0.2">
      <c r="A4672" t="s">
        <v>4981</v>
      </c>
      <c r="B4672" s="679">
        <v>12237.54</v>
      </c>
    </row>
    <row r="4673" spans="1:2" x14ac:dyDescent="0.2">
      <c r="A4673" t="s">
        <v>4982</v>
      </c>
      <c r="B4673" s="679">
        <v>11763.11</v>
      </c>
    </row>
    <row r="4674" spans="1:2" x14ac:dyDescent="0.2">
      <c r="A4674" t="s">
        <v>4983</v>
      </c>
      <c r="B4674" s="679">
        <v>10360.540000000001</v>
      </c>
    </row>
    <row r="4675" spans="1:2" x14ac:dyDescent="0.2">
      <c r="A4675" t="s">
        <v>4984</v>
      </c>
      <c r="B4675" s="679">
        <v>10051.959999999999</v>
      </c>
    </row>
    <row r="4676" spans="1:2" x14ac:dyDescent="0.2">
      <c r="A4676" t="s">
        <v>4985</v>
      </c>
      <c r="B4676" s="679">
        <v>12922.1</v>
      </c>
    </row>
    <row r="4677" spans="1:2" x14ac:dyDescent="0.2">
      <c r="A4677" t="s">
        <v>4986</v>
      </c>
      <c r="B4677" s="679">
        <v>12522.52</v>
      </c>
    </row>
    <row r="4678" spans="1:2" x14ac:dyDescent="0.2">
      <c r="A4678" t="s">
        <v>4987</v>
      </c>
      <c r="B4678" s="679">
        <v>13015</v>
      </c>
    </row>
    <row r="4679" spans="1:2" x14ac:dyDescent="0.2">
      <c r="A4679" t="s">
        <v>4988</v>
      </c>
      <c r="B4679" s="679">
        <v>12614.2</v>
      </c>
    </row>
    <row r="4680" spans="1:2" x14ac:dyDescent="0.2">
      <c r="A4680" t="s">
        <v>4989</v>
      </c>
      <c r="B4680" s="679">
        <v>19552.13</v>
      </c>
    </row>
    <row r="4681" spans="1:2" x14ac:dyDescent="0.2">
      <c r="A4681" t="s">
        <v>4990</v>
      </c>
      <c r="B4681" s="679">
        <v>18798.740000000002</v>
      </c>
    </row>
    <row r="4682" spans="1:2" x14ac:dyDescent="0.2">
      <c r="A4682" t="s">
        <v>4991</v>
      </c>
      <c r="B4682" s="679">
        <v>14400.59</v>
      </c>
    </row>
    <row r="4683" spans="1:2" x14ac:dyDescent="0.2">
      <c r="A4683" t="s">
        <v>4992</v>
      </c>
      <c r="B4683" s="679">
        <v>13989.49</v>
      </c>
    </row>
    <row r="4684" spans="1:2" x14ac:dyDescent="0.2">
      <c r="A4684" t="s">
        <v>4993</v>
      </c>
      <c r="B4684" s="679">
        <v>16076.47</v>
      </c>
    </row>
    <row r="4685" spans="1:2" x14ac:dyDescent="0.2">
      <c r="A4685" t="s">
        <v>4994</v>
      </c>
      <c r="B4685" s="679">
        <v>15586.61</v>
      </c>
    </row>
    <row r="4686" spans="1:2" x14ac:dyDescent="0.2">
      <c r="A4686" t="s">
        <v>4995</v>
      </c>
      <c r="B4686" s="679">
        <v>17117.939999999999</v>
      </c>
    </row>
    <row r="4687" spans="1:2" x14ac:dyDescent="0.2">
      <c r="A4687" t="s">
        <v>4996</v>
      </c>
      <c r="B4687" s="679">
        <v>16598.21</v>
      </c>
    </row>
    <row r="4688" spans="1:2" x14ac:dyDescent="0.2">
      <c r="A4688" t="s">
        <v>4997</v>
      </c>
      <c r="B4688" s="679">
        <v>25777.95</v>
      </c>
    </row>
    <row r="4689" spans="1:2" x14ac:dyDescent="0.2">
      <c r="A4689" t="s">
        <v>4998</v>
      </c>
      <c r="B4689" s="679">
        <v>24788.63</v>
      </c>
    </row>
    <row r="4690" spans="1:2" x14ac:dyDescent="0.2">
      <c r="A4690" t="s">
        <v>4999</v>
      </c>
      <c r="B4690" s="679">
        <v>3841.28</v>
      </c>
    </row>
    <row r="4691" spans="1:2" x14ac:dyDescent="0.2">
      <c r="A4691" t="s">
        <v>5000</v>
      </c>
      <c r="B4691" s="679">
        <v>3600.38</v>
      </c>
    </row>
    <row r="4692" spans="1:2" x14ac:dyDescent="0.2">
      <c r="A4692" t="s">
        <v>5001</v>
      </c>
      <c r="B4692" s="679">
        <v>4829.7700000000004</v>
      </c>
    </row>
    <row r="4693" spans="1:2" x14ac:dyDescent="0.2">
      <c r="A4693" t="s">
        <v>5002</v>
      </c>
      <c r="B4693" s="679">
        <v>4527.8599999999997</v>
      </c>
    </row>
    <row r="4694" spans="1:2" x14ac:dyDescent="0.2">
      <c r="A4694" t="s">
        <v>5003</v>
      </c>
      <c r="B4694" s="679">
        <v>6191.13</v>
      </c>
    </row>
    <row r="4695" spans="1:2" x14ac:dyDescent="0.2">
      <c r="A4695" t="s">
        <v>199</v>
      </c>
      <c r="B4695" s="679">
        <v>5804.42</v>
      </c>
    </row>
    <row r="4696" spans="1:2" x14ac:dyDescent="0.2">
      <c r="A4696" t="s">
        <v>5004</v>
      </c>
      <c r="B4696" s="679">
        <v>6750.42</v>
      </c>
    </row>
    <row r="4697" spans="1:2" x14ac:dyDescent="0.2">
      <c r="A4697" t="s">
        <v>5005</v>
      </c>
      <c r="B4697" s="679">
        <v>6328.05</v>
      </c>
    </row>
    <row r="4698" spans="1:2" x14ac:dyDescent="0.2">
      <c r="A4698" t="s">
        <v>5006</v>
      </c>
      <c r="B4698" s="679">
        <v>7738.91</v>
      </c>
    </row>
    <row r="4699" spans="1:2" x14ac:dyDescent="0.2">
      <c r="A4699" t="s">
        <v>5007</v>
      </c>
      <c r="B4699" s="679">
        <v>7255.53</v>
      </c>
    </row>
    <row r="4700" spans="1:2" x14ac:dyDescent="0.2">
      <c r="A4700" t="s">
        <v>5008</v>
      </c>
      <c r="B4700" s="679">
        <v>8671.06</v>
      </c>
    </row>
    <row r="4701" spans="1:2" x14ac:dyDescent="0.2">
      <c r="A4701" t="s">
        <v>5009</v>
      </c>
      <c r="B4701" s="679">
        <v>8128.24</v>
      </c>
    </row>
    <row r="4702" spans="1:2" x14ac:dyDescent="0.2">
      <c r="A4702" t="s">
        <v>5010</v>
      </c>
      <c r="B4702" s="679">
        <v>9659.5499999999993</v>
      </c>
    </row>
    <row r="4703" spans="1:2" x14ac:dyDescent="0.2">
      <c r="A4703" t="s">
        <v>5011</v>
      </c>
      <c r="B4703" s="679">
        <v>9055.7199999999993</v>
      </c>
    </row>
    <row r="4704" spans="1:2" x14ac:dyDescent="0.2">
      <c r="A4704" t="s">
        <v>5012</v>
      </c>
      <c r="B4704" s="679">
        <v>10648.05</v>
      </c>
    </row>
    <row r="4705" spans="1:2" x14ac:dyDescent="0.2">
      <c r="A4705" t="s">
        <v>5013</v>
      </c>
      <c r="B4705" s="679">
        <v>9983.2000000000007</v>
      </c>
    </row>
    <row r="4706" spans="1:2" x14ac:dyDescent="0.2">
      <c r="A4706" t="s">
        <v>5014</v>
      </c>
      <c r="B4706" s="679">
        <v>43.92</v>
      </c>
    </row>
    <row r="4707" spans="1:2" x14ac:dyDescent="0.2">
      <c r="A4707" t="s">
        <v>5015</v>
      </c>
      <c r="B4707" s="679">
        <v>40.67</v>
      </c>
    </row>
    <row r="4708" spans="1:2" x14ac:dyDescent="0.2">
      <c r="A4708" t="s">
        <v>5016</v>
      </c>
      <c r="B4708" s="679">
        <v>59.36</v>
      </c>
    </row>
    <row r="4709" spans="1:2" x14ac:dyDescent="0.2">
      <c r="A4709" t="s">
        <v>5017</v>
      </c>
      <c r="B4709" s="679">
        <v>55.45</v>
      </c>
    </row>
    <row r="4710" spans="1:2" x14ac:dyDescent="0.2">
      <c r="A4710" t="s">
        <v>5018</v>
      </c>
      <c r="B4710" s="679">
        <v>81.22</v>
      </c>
    </row>
    <row r="4711" spans="1:2" x14ac:dyDescent="0.2">
      <c r="A4711" t="s">
        <v>5019</v>
      </c>
      <c r="B4711" s="679">
        <v>76.67</v>
      </c>
    </row>
    <row r="4712" spans="1:2" x14ac:dyDescent="0.2">
      <c r="A4712" t="s">
        <v>5020</v>
      </c>
      <c r="B4712" s="679">
        <v>130.93</v>
      </c>
    </row>
    <row r="4713" spans="1:2" x14ac:dyDescent="0.2">
      <c r="A4713" t="s">
        <v>5021</v>
      </c>
      <c r="B4713" s="679">
        <v>125.14</v>
      </c>
    </row>
    <row r="4714" spans="1:2" x14ac:dyDescent="0.2">
      <c r="A4714" t="s">
        <v>5022</v>
      </c>
      <c r="B4714" s="679">
        <v>165.79</v>
      </c>
    </row>
    <row r="4715" spans="1:2" x14ac:dyDescent="0.2">
      <c r="A4715" t="s">
        <v>5023</v>
      </c>
      <c r="B4715" s="679">
        <v>159.32</v>
      </c>
    </row>
    <row r="4716" spans="1:2" x14ac:dyDescent="0.2">
      <c r="A4716" t="s">
        <v>5024</v>
      </c>
      <c r="B4716" s="679">
        <v>306.77</v>
      </c>
    </row>
    <row r="4717" spans="1:2" x14ac:dyDescent="0.2">
      <c r="A4717" t="s">
        <v>5025</v>
      </c>
      <c r="B4717" s="679">
        <v>294.23</v>
      </c>
    </row>
    <row r="4718" spans="1:2" x14ac:dyDescent="0.2">
      <c r="A4718" t="s">
        <v>5026</v>
      </c>
      <c r="B4718" s="679">
        <v>50.93</v>
      </c>
    </row>
    <row r="4719" spans="1:2" x14ac:dyDescent="0.2">
      <c r="A4719" t="s">
        <v>5027</v>
      </c>
      <c r="B4719" s="679">
        <v>48.71</v>
      </c>
    </row>
    <row r="4720" spans="1:2" x14ac:dyDescent="0.2">
      <c r="A4720" t="s">
        <v>5028</v>
      </c>
      <c r="B4720" s="679">
        <v>186.91</v>
      </c>
    </row>
    <row r="4721" spans="1:2" x14ac:dyDescent="0.2">
      <c r="A4721" t="s">
        <v>5029</v>
      </c>
      <c r="B4721" s="679">
        <v>179.27</v>
      </c>
    </row>
    <row r="4722" spans="1:2" x14ac:dyDescent="0.2">
      <c r="A4722" t="s">
        <v>5030</v>
      </c>
      <c r="B4722" s="679">
        <v>33.14</v>
      </c>
    </row>
    <row r="4723" spans="1:2" x14ac:dyDescent="0.2">
      <c r="A4723" t="s">
        <v>5031</v>
      </c>
      <c r="B4723" s="679">
        <v>31.66</v>
      </c>
    </row>
    <row r="4724" spans="1:2" x14ac:dyDescent="0.2">
      <c r="A4724" t="s">
        <v>5032</v>
      </c>
      <c r="B4724" s="679">
        <v>126.81</v>
      </c>
    </row>
    <row r="4725" spans="1:2" x14ac:dyDescent="0.2">
      <c r="A4725" t="s">
        <v>5033</v>
      </c>
      <c r="B4725" s="679">
        <v>121.77</v>
      </c>
    </row>
    <row r="4726" spans="1:2" x14ac:dyDescent="0.2">
      <c r="A4726" t="s">
        <v>5034</v>
      </c>
      <c r="B4726" s="679">
        <v>192.97</v>
      </c>
    </row>
    <row r="4727" spans="1:2" x14ac:dyDescent="0.2">
      <c r="A4727" t="s">
        <v>5035</v>
      </c>
      <c r="B4727" s="679">
        <v>181.97</v>
      </c>
    </row>
    <row r="4728" spans="1:2" x14ac:dyDescent="0.2">
      <c r="A4728" t="s">
        <v>5036</v>
      </c>
      <c r="B4728" s="679">
        <v>122.09</v>
      </c>
    </row>
    <row r="4729" spans="1:2" x14ac:dyDescent="0.2">
      <c r="A4729" t="s">
        <v>5037</v>
      </c>
      <c r="B4729" s="679">
        <v>113.42</v>
      </c>
    </row>
    <row r="4730" spans="1:2" x14ac:dyDescent="0.2">
      <c r="A4730" t="s">
        <v>5038</v>
      </c>
      <c r="B4730" s="679">
        <v>268.52</v>
      </c>
    </row>
    <row r="4731" spans="1:2" x14ac:dyDescent="0.2">
      <c r="A4731" t="s">
        <v>5039</v>
      </c>
      <c r="B4731" s="679">
        <v>254.94</v>
      </c>
    </row>
    <row r="4732" spans="1:2" x14ac:dyDescent="0.2">
      <c r="A4732" t="s">
        <v>5040</v>
      </c>
      <c r="B4732" s="679">
        <v>157.13999999999999</v>
      </c>
    </row>
    <row r="4733" spans="1:2" x14ac:dyDescent="0.2">
      <c r="A4733" t="s">
        <v>5041</v>
      </c>
      <c r="B4733" s="679">
        <v>146.6</v>
      </c>
    </row>
    <row r="4734" spans="1:2" x14ac:dyDescent="0.2">
      <c r="A4734" t="s">
        <v>5042</v>
      </c>
      <c r="B4734" s="679">
        <v>427.46</v>
      </c>
    </row>
    <row r="4735" spans="1:2" x14ac:dyDescent="0.2">
      <c r="A4735" t="s">
        <v>5043</v>
      </c>
      <c r="B4735" s="679">
        <v>410.6</v>
      </c>
    </row>
    <row r="4736" spans="1:2" x14ac:dyDescent="0.2">
      <c r="A4736" t="s">
        <v>5044</v>
      </c>
      <c r="B4736" s="679">
        <v>198.06</v>
      </c>
    </row>
    <row r="4737" spans="1:2" x14ac:dyDescent="0.2">
      <c r="A4737" t="s">
        <v>5045</v>
      </c>
      <c r="B4737" s="679">
        <v>185.67</v>
      </c>
    </row>
    <row r="4738" spans="1:2" x14ac:dyDescent="0.2">
      <c r="A4738" t="s">
        <v>5046</v>
      </c>
      <c r="B4738" s="679">
        <v>1025.68</v>
      </c>
    </row>
    <row r="4739" spans="1:2" x14ac:dyDescent="0.2">
      <c r="A4739" t="s">
        <v>5047</v>
      </c>
      <c r="B4739" s="679">
        <v>1004.48</v>
      </c>
    </row>
    <row r="4740" spans="1:2" x14ac:dyDescent="0.2">
      <c r="A4740" t="s">
        <v>5048</v>
      </c>
      <c r="B4740" s="679">
        <v>266.81</v>
      </c>
    </row>
    <row r="4741" spans="1:2" x14ac:dyDescent="0.2">
      <c r="A4741" t="s">
        <v>5049</v>
      </c>
      <c r="B4741" s="679">
        <v>252</v>
      </c>
    </row>
    <row r="4742" spans="1:2" x14ac:dyDescent="0.2">
      <c r="A4742" t="s">
        <v>5050</v>
      </c>
      <c r="B4742" s="679">
        <v>1506.47</v>
      </c>
    </row>
    <row r="4743" spans="1:2" x14ac:dyDescent="0.2">
      <c r="A4743" t="s">
        <v>5051</v>
      </c>
      <c r="B4743" s="679">
        <v>1481.39</v>
      </c>
    </row>
    <row r="4744" spans="1:2" x14ac:dyDescent="0.2">
      <c r="A4744" t="s">
        <v>5052</v>
      </c>
      <c r="B4744" s="679">
        <v>328.07</v>
      </c>
    </row>
    <row r="4745" spans="1:2" x14ac:dyDescent="0.2">
      <c r="A4745" t="s">
        <v>5053</v>
      </c>
      <c r="B4745" s="679">
        <v>311.02999999999997</v>
      </c>
    </row>
    <row r="4746" spans="1:2" x14ac:dyDescent="0.2">
      <c r="A4746" t="s">
        <v>5054</v>
      </c>
      <c r="B4746" s="679">
        <v>85.28</v>
      </c>
    </row>
    <row r="4747" spans="1:2" x14ac:dyDescent="0.2">
      <c r="A4747" t="s">
        <v>5055</v>
      </c>
      <c r="B4747" s="679">
        <v>82.16</v>
      </c>
    </row>
    <row r="4748" spans="1:2" x14ac:dyDescent="0.2">
      <c r="A4748" t="s">
        <v>5056</v>
      </c>
      <c r="B4748" s="679">
        <v>116.62</v>
      </c>
    </row>
    <row r="4749" spans="1:2" x14ac:dyDescent="0.2">
      <c r="A4749" t="s">
        <v>5057</v>
      </c>
      <c r="B4749" s="679">
        <v>112.71</v>
      </c>
    </row>
    <row r="4750" spans="1:2" x14ac:dyDescent="0.2">
      <c r="A4750" t="s">
        <v>5058</v>
      </c>
      <c r="B4750" s="679">
        <v>38.44</v>
      </c>
    </row>
    <row r="4751" spans="1:2" x14ac:dyDescent="0.2">
      <c r="A4751" t="s">
        <v>5059</v>
      </c>
      <c r="B4751" s="679">
        <v>33.79</v>
      </c>
    </row>
    <row r="4752" spans="1:2" x14ac:dyDescent="0.2">
      <c r="A4752" t="s">
        <v>5060</v>
      </c>
      <c r="B4752" s="679">
        <v>48.41</v>
      </c>
    </row>
    <row r="4753" spans="1:2" x14ac:dyDescent="0.2">
      <c r="A4753" t="s">
        <v>5061</v>
      </c>
      <c r="B4753" s="679">
        <v>42.53</v>
      </c>
    </row>
    <row r="4754" spans="1:2" x14ac:dyDescent="0.2">
      <c r="A4754" t="s">
        <v>5062</v>
      </c>
      <c r="B4754" s="679">
        <v>65.81</v>
      </c>
    </row>
    <row r="4755" spans="1:2" x14ac:dyDescent="0.2">
      <c r="A4755" t="s">
        <v>5063</v>
      </c>
      <c r="B4755" s="679">
        <v>57.83</v>
      </c>
    </row>
    <row r="4756" spans="1:2" x14ac:dyDescent="0.2">
      <c r="A4756" t="s">
        <v>5064</v>
      </c>
      <c r="B4756" s="679">
        <v>81.12</v>
      </c>
    </row>
    <row r="4757" spans="1:2" x14ac:dyDescent="0.2">
      <c r="A4757" t="s">
        <v>5065</v>
      </c>
      <c r="B4757" s="679">
        <v>71.25</v>
      </c>
    </row>
    <row r="4758" spans="1:2" x14ac:dyDescent="0.2">
      <c r="A4758" t="s">
        <v>5066</v>
      </c>
      <c r="B4758" s="679">
        <v>87.03</v>
      </c>
    </row>
    <row r="4759" spans="1:2" x14ac:dyDescent="0.2">
      <c r="A4759" t="s">
        <v>5067</v>
      </c>
      <c r="B4759" s="679">
        <v>76.48</v>
      </c>
    </row>
    <row r="4760" spans="1:2" x14ac:dyDescent="0.2">
      <c r="A4760" t="s">
        <v>5068</v>
      </c>
      <c r="B4760" s="679">
        <v>99.14</v>
      </c>
    </row>
    <row r="4761" spans="1:2" x14ac:dyDescent="0.2">
      <c r="A4761" t="s">
        <v>5069</v>
      </c>
      <c r="B4761" s="679">
        <v>87.11</v>
      </c>
    </row>
    <row r="4762" spans="1:2" x14ac:dyDescent="0.2">
      <c r="A4762" t="s">
        <v>5070</v>
      </c>
      <c r="B4762" s="679">
        <v>117.67</v>
      </c>
    </row>
    <row r="4763" spans="1:2" x14ac:dyDescent="0.2">
      <c r="A4763" t="s">
        <v>5071</v>
      </c>
      <c r="B4763" s="679">
        <v>103.44</v>
      </c>
    </row>
    <row r="4764" spans="1:2" x14ac:dyDescent="0.2">
      <c r="A4764" t="s">
        <v>5072</v>
      </c>
      <c r="B4764" s="679">
        <v>57.81</v>
      </c>
    </row>
    <row r="4765" spans="1:2" x14ac:dyDescent="0.2">
      <c r="A4765" t="s">
        <v>5073</v>
      </c>
      <c r="B4765" s="679">
        <v>51.83</v>
      </c>
    </row>
    <row r="4766" spans="1:2" x14ac:dyDescent="0.2">
      <c r="A4766" t="s">
        <v>5074</v>
      </c>
      <c r="B4766" s="679">
        <v>77.319999999999993</v>
      </c>
    </row>
    <row r="4767" spans="1:2" x14ac:dyDescent="0.2">
      <c r="A4767" t="s">
        <v>5075</v>
      </c>
      <c r="B4767" s="679">
        <v>69.27</v>
      </c>
    </row>
    <row r="4768" spans="1:2" x14ac:dyDescent="0.2">
      <c r="A4768" t="s">
        <v>5076</v>
      </c>
      <c r="B4768" s="679">
        <v>118.49</v>
      </c>
    </row>
    <row r="4769" spans="1:2" x14ac:dyDescent="0.2">
      <c r="A4769" t="s">
        <v>5077</v>
      </c>
      <c r="B4769" s="679">
        <v>106.42</v>
      </c>
    </row>
    <row r="4770" spans="1:2" x14ac:dyDescent="0.2">
      <c r="A4770" t="s">
        <v>5078</v>
      </c>
      <c r="B4770" s="679">
        <v>185.72</v>
      </c>
    </row>
    <row r="4771" spans="1:2" x14ac:dyDescent="0.2">
      <c r="A4771" t="s">
        <v>5079</v>
      </c>
      <c r="B4771" s="679">
        <v>166.42</v>
      </c>
    </row>
    <row r="4772" spans="1:2" x14ac:dyDescent="0.2">
      <c r="A4772" t="s">
        <v>5080</v>
      </c>
      <c r="B4772" s="679">
        <v>240.67</v>
      </c>
    </row>
    <row r="4773" spans="1:2" x14ac:dyDescent="0.2">
      <c r="A4773" t="s">
        <v>5081</v>
      </c>
      <c r="B4773" s="679">
        <v>215.64</v>
      </c>
    </row>
    <row r="4774" spans="1:2" x14ac:dyDescent="0.2">
      <c r="A4774" t="s">
        <v>5082</v>
      </c>
      <c r="B4774" s="679">
        <v>295.38</v>
      </c>
    </row>
    <row r="4775" spans="1:2" x14ac:dyDescent="0.2">
      <c r="A4775" t="s">
        <v>5083</v>
      </c>
      <c r="B4775" s="679">
        <v>264.79000000000002</v>
      </c>
    </row>
    <row r="4776" spans="1:2" x14ac:dyDescent="0.2">
      <c r="A4776" t="s">
        <v>5084</v>
      </c>
      <c r="B4776" s="679">
        <v>116.48</v>
      </c>
    </row>
    <row r="4777" spans="1:2" x14ac:dyDescent="0.2">
      <c r="A4777" t="s">
        <v>5085</v>
      </c>
      <c r="B4777" s="679">
        <v>104.41</v>
      </c>
    </row>
    <row r="4778" spans="1:2" x14ac:dyDescent="0.2">
      <c r="A4778" t="s">
        <v>5086</v>
      </c>
      <c r="B4778" s="679">
        <v>151.34</v>
      </c>
    </row>
    <row r="4779" spans="1:2" x14ac:dyDescent="0.2">
      <c r="A4779" t="s">
        <v>5087</v>
      </c>
      <c r="B4779" s="679">
        <v>135.82</v>
      </c>
    </row>
    <row r="4780" spans="1:2" x14ac:dyDescent="0.2">
      <c r="A4780" t="s">
        <v>5088</v>
      </c>
      <c r="B4780" s="679">
        <v>235.84</v>
      </c>
    </row>
    <row r="4781" spans="1:2" x14ac:dyDescent="0.2">
      <c r="A4781" t="s">
        <v>5089</v>
      </c>
      <c r="B4781" s="679">
        <v>211.99</v>
      </c>
    </row>
    <row r="4782" spans="1:2" x14ac:dyDescent="0.2">
      <c r="A4782" t="s">
        <v>5090</v>
      </c>
      <c r="B4782" s="679">
        <v>371.44</v>
      </c>
    </row>
    <row r="4783" spans="1:2" x14ac:dyDescent="0.2">
      <c r="A4783" t="s">
        <v>5091</v>
      </c>
      <c r="B4783" s="679">
        <v>332.84</v>
      </c>
    </row>
    <row r="4784" spans="1:2" x14ac:dyDescent="0.2">
      <c r="A4784" t="s">
        <v>5092</v>
      </c>
      <c r="B4784" s="679">
        <v>482.36</v>
      </c>
    </row>
    <row r="4785" spans="1:2" x14ac:dyDescent="0.2">
      <c r="A4785" t="s">
        <v>5093</v>
      </c>
      <c r="B4785" s="679">
        <v>432.3</v>
      </c>
    </row>
    <row r="4786" spans="1:2" x14ac:dyDescent="0.2">
      <c r="A4786" t="s">
        <v>5094</v>
      </c>
      <c r="B4786" s="679">
        <v>589.77</v>
      </c>
    </row>
    <row r="4787" spans="1:2" x14ac:dyDescent="0.2">
      <c r="A4787" t="s">
        <v>5095</v>
      </c>
      <c r="B4787" s="679">
        <v>528.59</v>
      </c>
    </row>
    <row r="4788" spans="1:2" x14ac:dyDescent="0.2">
      <c r="A4788" t="s">
        <v>5096</v>
      </c>
      <c r="B4788" s="679">
        <v>116.48</v>
      </c>
    </row>
    <row r="4789" spans="1:2" x14ac:dyDescent="0.2">
      <c r="A4789" t="s">
        <v>5097</v>
      </c>
      <c r="B4789" s="679">
        <v>104.41</v>
      </c>
    </row>
    <row r="4790" spans="1:2" x14ac:dyDescent="0.2">
      <c r="A4790" t="s">
        <v>5098</v>
      </c>
      <c r="B4790" s="679">
        <v>152.35</v>
      </c>
    </row>
    <row r="4791" spans="1:2" x14ac:dyDescent="0.2">
      <c r="A4791" t="s">
        <v>5099</v>
      </c>
      <c r="B4791" s="679">
        <v>136.83000000000001</v>
      </c>
    </row>
    <row r="4792" spans="1:2" x14ac:dyDescent="0.2">
      <c r="A4792" t="s">
        <v>5100</v>
      </c>
      <c r="B4792" s="679">
        <v>233.69</v>
      </c>
    </row>
    <row r="4793" spans="1:2" x14ac:dyDescent="0.2">
      <c r="A4793" t="s">
        <v>5101</v>
      </c>
      <c r="B4793" s="679">
        <v>210.12</v>
      </c>
    </row>
    <row r="4794" spans="1:2" x14ac:dyDescent="0.2">
      <c r="A4794" t="s">
        <v>5102</v>
      </c>
      <c r="B4794" s="679">
        <v>158.09</v>
      </c>
    </row>
    <row r="4795" spans="1:2" x14ac:dyDescent="0.2">
      <c r="A4795" t="s">
        <v>5103</v>
      </c>
      <c r="B4795" s="679">
        <v>143.15</v>
      </c>
    </row>
    <row r="4796" spans="1:2" x14ac:dyDescent="0.2">
      <c r="A4796" t="s">
        <v>5104</v>
      </c>
      <c r="B4796" s="679">
        <v>205.14</v>
      </c>
    </row>
    <row r="4797" spans="1:2" x14ac:dyDescent="0.2">
      <c r="A4797" t="s">
        <v>5105</v>
      </c>
      <c r="B4797" s="679">
        <v>184.45</v>
      </c>
    </row>
    <row r="4798" spans="1:2" x14ac:dyDescent="0.2">
      <c r="A4798" t="s">
        <v>5106</v>
      </c>
      <c r="B4798" s="679">
        <v>338.85</v>
      </c>
    </row>
    <row r="4799" spans="1:2" x14ac:dyDescent="0.2">
      <c r="A4799" t="s">
        <v>5107</v>
      </c>
      <c r="B4799" s="679">
        <v>307.82</v>
      </c>
    </row>
    <row r="4800" spans="1:2" x14ac:dyDescent="0.2">
      <c r="A4800" t="s">
        <v>5108</v>
      </c>
      <c r="B4800" s="679">
        <v>555.67999999999995</v>
      </c>
    </row>
    <row r="4801" spans="1:2" x14ac:dyDescent="0.2">
      <c r="A4801" t="s">
        <v>5109</v>
      </c>
      <c r="B4801" s="679">
        <v>505.63</v>
      </c>
    </row>
    <row r="4802" spans="1:2" x14ac:dyDescent="0.2">
      <c r="A4802" t="s">
        <v>5110</v>
      </c>
      <c r="B4802" s="679">
        <v>760.84</v>
      </c>
    </row>
    <row r="4803" spans="1:2" x14ac:dyDescent="0.2">
      <c r="A4803" t="s">
        <v>5111</v>
      </c>
      <c r="B4803" s="679">
        <v>695.73</v>
      </c>
    </row>
    <row r="4804" spans="1:2" x14ac:dyDescent="0.2">
      <c r="A4804" t="s">
        <v>5112</v>
      </c>
      <c r="B4804" s="679">
        <v>913.27</v>
      </c>
    </row>
    <row r="4805" spans="1:2" x14ac:dyDescent="0.2">
      <c r="A4805" t="s">
        <v>5113</v>
      </c>
      <c r="B4805" s="679">
        <v>833.44</v>
      </c>
    </row>
    <row r="4806" spans="1:2" x14ac:dyDescent="0.2">
      <c r="A4806" t="s">
        <v>5114</v>
      </c>
      <c r="B4806" s="679">
        <v>191.27</v>
      </c>
    </row>
    <row r="4807" spans="1:2" x14ac:dyDescent="0.2">
      <c r="A4807" t="s">
        <v>5115</v>
      </c>
      <c r="B4807" s="679">
        <v>189.59</v>
      </c>
    </row>
    <row r="4808" spans="1:2" x14ac:dyDescent="0.2">
      <c r="A4808" t="s">
        <v>5116</v>
      </c>
      <c r="B4808" s="679">
        <v>232.61</v>
      </c>
    </row>
    <row r="4809" spans="1:2" x14ac:dyDescent="0.2">
      <c r="A4809" t="s">
        <v>5117</v>
      </c>
      <c r="B4809" s="679">
        <v>230.36</v>
      </c>
    </row>
    <row r="4810" spans="1:2" x14ac:dyDescent="0.2">
      <c r="A4810" t="s">
        <v>5118</v>
      </c>
      <c r="B4810" s="679">
        <v>265.73</v>
      </c>
    </row>
    <row r="4811" spans="1:2" x14ac:dyDescent="0.2">
      <c r="A4811" t="s">
        <v>5119</v>
      </c>
      <c r="B4811" s="679">
        <v>262.89999999999998</v>
      </c>
    </row>
    <row r="4812" spans="1:2" x14ac:dyDescent="0.2">
      <c r="A4812" t="s">
        <v>5120</v>
      </c>
      <c r="B4812" s="679">
        <v>357.91</v>
      </c>
    </row>
    <row r="4813" spans="1:2" x14ac:dyDescent="0.2">
      <c r="A4813" t="s">
        <v>5121</v>
      </c>
      <c r="B4813" s="679">
        <v>354.79</v>
      </c>
    </row>
    <row r="4814" spans="1:2" x14ac:dyDescent="0.2">
      <c r="A4814" t="s">
        <v>5122</v>
      </c>
      <c r="B4814" s="679">
        <v>386.24</v>
      </c>
    </row>
    <row r="4815" spans="1:2" x14ac:dyDescent="0.2">
      <c r="A4815" t="s">
        <v>5123</v>
      </c>
      <c r="B4815" s="679">
        <v>382.83</v>
      </c>
    </row>
    <row r="4816" spans="1:2" x14ac:dyDescent="0.2">
      <c r="A4816" t="s">
        <v>5124</v>
      </c>
      <c r="B4816" s="679">
        <v>693.32</v>
      </c>
    </row>
    <row r="4817" spans="1:2" x14ac:dyDescent="0.2">
      <c r="A4817" t="s">
        <v>5125</v>
      </c>
      <c r="B4817" s="679">
        <v>689.34</v>
      </c>
    </row>
    <row r="4818" spans="1:2" x14ac:dyDescent="0.2">
      <c r="A4818" t="s">
        <v>5126</v>
      </c>
      <c r="B4818" s="679">
        <v>1150.95</v>
      </c>
    </row>
    <row r="4819" spans="1:2" x14ac:dyDescent="0.2">
      <c r="A4819" t="s">
        <v>5127</v>
      </c>
      <c r="B4819" s="679">
        <v>1146.4000000000001</v>
      </c>
    </row>
    <row r="4820" spans="1:2" x14ac:dyDescent="0.2">
      <c r="A4820" t="s">
        <v>5128</v>
      </c>
      <c r="B4820" s="679">
        <v>1684.2</v>
      </c>
    </row>
    <row r="4821" spans="1:2" x14ac:dyDescent="0.2">
      <c r="A4821" t="s">
        <v>5129</v>
      </c>
      <c r="B4821" s="679">
        <v>1679.07</v>
      </c>
    </row>
    <row r="4822" spans="1:2" x14ac:dyDescent="0.2">
      <c r="A4822" t="s">
        <v>5130</v>
      </c>
      <c r="B4822" s="679">
        <v>5096.67</v>
      </c>
    </row>
    <row r="4823" spans="1:2" x14ac:dyDescent="0.2">
      <c r="A4823" t="s">
        <v>5131</v>
      </c>
      <c r="B4823" s="679">
        <v>5090.97</v>
      </c>
    </row>
    <row r="4824" spans="1:2" x14ac:dyDescent="0.2">
      <c r="A4824" t="s">
        <v>5132</v>
      </c>
      <c r="B4824" s="679">
        <v>6196</v>
      </c>
    </row>
    <row r="4825" spans="1:2" x14ac:dyDescent="0.2">
      <c r="A4825" t="s">
        <v>5133</v>
      </c>
      <c r="B4825" s="679">
        <v>6189.72</v>
      </c>
    </row>
    <row r="4826" spans="1:2" x14ac:dyDescent="0.2">
      <c r="A4826" t="s">
        <v>5134</v>
      </c>
      <c r="B4826" s="679">
        <v>8327.75</v>
      </c>
    </row>
    <row r="4827" spans="1:2" x14ac:dyDescent="0.2">
      <c r="A4827" t="s">
        <v>5135</v>
      </c>
      <c r="B4827" s="679">
        <v>8320.9</v>
      </c>
    </row>
    <row r="4828" spans="1:2" x14ac:dyDescent="0.2">
      <c r="A4828" t="s">
        <v>5136</v>
      </c>
      <c r="B4828" s="679">
        <v>290.19</v>
      </c>
    </row>
    <row r="4829" spans="1:2" x14ac:dyDescent="0.2">
      <c r="A4829" t="s">
        <v>5137</v>
      </c>
      <c r="B4829" s="679">
        <v>287.36</v>
      </c>
    </row>
    <row r="4830" spans="1:2" x14ac:dyDescent="0.2">
      <c r="A4830" t="s">
        <v>5138</v>
      </c>
      <c r="B4830" s="679">
        <v>449.39</v>
      </c>
    </row>
    <row r="4831" spans="1:2" x14ac:dyDescent="0.2">
      <c r="A4831" t="s">
        <v>5139</v>
      </c>
      <c r="B4831" s="679">
        <v>445.99</v>
      </c>
    </row>
    <row r="4832" spans="1:2" x14ac:dyDescent="0.2">
      <c r="A4832" t="s">
        <v>5140</v>
      </c>
      <c r="B4832" s="679">
        <v>197.52</v>
      </c>
    </row>
    <row r="4833" spans="1:2" x14ac:dyDescent="0.2">
      <c r="A4833" t="s">
        <v>5141</v>
      </c>
      <c r="B4833" s="679">
        <v>196.9</v>
      </c>
    </row>
    <row r="4834" spans="1:2" x14ac:dyDescent="0.2">
      <c r="A4834" t="s">
        <v>5142</v>
      </c>
      <c r="B4834" s="679">
        <v>278.68</v>
      </c>
    </row>
    <row r="4835" spans="1:2" x14ac:dyDescent="0.2">
      <c r="A4835" t="s">
        <v>5143</v>
      </c>
      <c r="B4835" s="679">
        <v>277.77999999999997</v>
      </c>
    </row>
    <row r="4836" spans="1:2" x14ac:dyDescent="0.2">
      <c r="A4836" t="s">
        <v>5144</v>
      </c>
      <c r="B4836" s="679">
        <v>383.33</v>
      </c>
    </row>
    <row r="4837" spans="1:2" x14ac:dyDescent="0.2">
      <c r="A4837" t="s">
        <v>5145</v>
      </c>
      <c r="B4837" s="679">
        <v>382.31</v>
      </c>
    </row>
    <row r="4838" spans="1:2" x14ac:dyDescent="0.2">
      <c r="A4838" t="s">
        <v>5146</v>
      </c>
      <c r="B4838" s="679">
        <v>465.02</v>
      </c>
    </row>
    <row r="4839" spans="1:2" x14ac:dyDescent="0.2">
      <c r="A4839" t="s">
        <v>5147</v>
      </c>
      <c r="B4839" s="679">
        <v>464.1</v>
      </c>
    </row>
    <row r="4840" spans="1:2" x14ac:dyDescent="0.2">
      <c r="A4840" t="s">
        <v>5148</v>
      </c>
      <c r="B4840" s="679">
        <v>458.07</v>
      </c>
    </row>
    <row r="4841" spans="1:2" x14ac:dyDescent="0.2">
      <c r="A4841" t="s">
        <v>5149</v>
      </c>
      <c r="B4841" s="679">
        <v>456.72</v>
      </c>
    </row>
    <row r="4842" spans="1:2" x14ac:dyDescent="0.2">
      <c r="A4842" t="s">
        <v>5150</v>
      </c>
      <c r="B4842" s="679">
        <v>549.33000000000004</v>
      </c>
    </row>
    <row r="4843" spans="1:2" x14ac:dyDescent="0.2">
      <c r="A4843" t="s">
        <v>5151</v>
      </c>
      <c r="B4843" s="679">
        <v>547.11</v>
      </c>
    </row>
    <row r="4844" spans="1:2" x14ac:dyDescent="0.2">
      <c r="A4844" t="s">
        <v>5152</v>
      </c>
      <c r="B4844" s="679">
        <v>673.61</v>
      </c>
    </row>
    <row r="4845" spans="1:2" x14ac:dyDescent="0.2">
      <c r="A4845" t="s">
        <v>5153</v>
      </c>
      <c r="B4845" s="679">
        <v>670.27</v>
      </c>
    </row>
    <row r="4846" spans="1:2" x14ac:dyDescent="0.2">
      <c r="A4846" t="s">
        <v>5154</v>
      </c>
      <c r="B4846" s="679">
        <v>828.13</v>
      </c>
    </row>
    <row r="4847" spans="1:2" x14ac:dyDescent="0.2">
      <c r="A4847" t="s">
        <v>5155</v>
      </c>
      <c r="B4847" s="679">
        <v>823.77</v>
      </c>
    </row>
    <row r="4848" spans="1:2" x14ac:dyDescent="0.2">
      <c r="A4848" t="s">
        <v>5156</v>
      </c>
      <c r="B4848" s="679">
        <v>975.39</v>
      </c>
    </row>
    <row r="4849" spans="1:2" x14ac:dyDescent="0.2">
      <c r="A4849" t="s">
        <v>5157</v>
      </c>
      <c r="B4849" s="679">
        <v>971.1</v>
      </c>
    </row>
    <row r="4850" spans="1:2" x14ac:dyDescent="0.2">
      <c r="A4850" t="s">
        <v>5158</v>
      </c>
      <c r="B4850" s="679">
        <v>1331.35</v>
      </c>
    </row>
    <row r="4851" spans="1:2" x14ac:dyDescent="0.2">
      <c r="A4851" t="s">
        <v>5159</v>
      </c>
      <c r="B4851" s="679">
        <v>1325.55</v>
      </c>
    </row>
    <row r="4852" spans="1:2" x14ac:dyDescent="0.2">
      <c r="A4852" t="s">
        <v>5160</v>
      </c>
      <c r="B4852" s="679">
        <v>1712.32</v>
      </c>
    </row>
    <row r="4853" spans="1:2" x14ac:dyDescent="0.2">
      <c r="A4853" t="s">
        <v>5161</v>
      </c>
      <c r="B4853" s="679">
        <v>1704.95</v>
      </c>
    </row>
    <row r="4854" spans="1:2" x14ac:dyDescent="0.2">
      <c r="A4854" t="s">
        <v>5162</v>
      </c>
      <c r="B4854" s="679">
        <v>2216.3200000000002</v>
      </c>
    </row>
    <row r="4855" spans="1:2" x14ac:dyDescent="0.2">
      <c r="A4855" t="s">
        <v>5163</v>
      </c>
      <c r="B4855" s="679">
        <v>2207.3200000000002</v>
      </c>
    </row>
    <row r="4856" spans="1:2" x14ac:dyDescent="0.2">
      <c r="A4856" t="s">
        <v>5164</v>
      </c>
      <c r="B4856" s="679">
        <v>3102.36</v>
      </c>
    </row>
    <row r="4857" spans="1:2" x14ac:dyDescent="0.2">
      <c r="A4857" t="s">
        <v>5165</v>
      </c>
      <c r="B4857" s="679">
        <v>3091.87</v>
      </c>
    </row>
    <row r="4858" spans="1:2" x14ac:dyDescent="0.2">
      <c r="A4858" t="s">
        <v>5166</v>
      </c>
      <c r="B4858" s="679">
        <v>3709.66</v>
      </c>
    </row>
    <row r="4859" spans="1:2" x14ac:dyDescent="0.2">
      <c r="A4859" t="s">
        <v>5167</v>
      </c>
      <c r="B4859" s="679">
        <v>3697.68</v>
      </c>
    </row>
    <row r="4860" spans="1:2" x14ac:dyDescent="0.2">
      <c r="A4860" t="s">
        <v>5168</v>
      </c>
      <c r="B4860" s="679">
        <v>4337.21</v>
      </c>
    </row>
    <row r="4861" spans="1:2" x14ac:dyDescent="0.2">
      <c r="A4861" t="s">
        <v>5169</v>
      </c>
      <c r="B4861" s="679">
        <v>4323.7299999999996</v>
      </c>
    </row>
    <row r="4862" spans="1:2" x14ac:dyDescent="0.2">
      <c r="A4862" t="s">
        <v>5170</v>
      </c>
      <c r="B4862" s="679">
        <v>5052.32</v>
      </c>
    </row>
    <row r="4863" spans="1:2" x14ac:dyDescent="0.2">
      <c r="A4863" t="s">
        <v>5171</v>
      </c>
      <c r="B4863" s="679">
        <v>5037.3500000000004</v>
      </c>
    </row>
    <row r="4864" spans="1:2" x14ac:dyDescent="0.2">
      <c r="A4864" t="s">
        <v>5172</v>
      </c>
      <c r="B4864" s="679">
        <v>6591.22</v>
      </c>
    </row>
    <row r="4865" spans="1:2" x14ac:dyDescent="0.2">
      <c r="A4865" t="s">
        <v>5173</v>
      </c>
      <c r="B4865" s="679">
        <v>6573.52</v>
      </c>
    </row>
    <row r="4866" spans="1:2" x14ac:dyDescent="0.2">
      <c r="A4866" t="s">
        <v>5174</v>
      </c>
      <c r="B4866" s="679">
        <v>513.33000000000004</v>
      </c>
    </row>
    <row r="4867" spans="1:2" x14ac:dyDescent="0.2">
      <c r="A4867" t="s">
        <v>5175</v>
      </c>
      <c r="B4867" s="679">
        <v>511.11</v>
      </c>
    </row>
    <row r="4868" spans="1:2" x14ac:dyDescent="0.2">
      <c r="A4868" t="s">
        <v>5176</v>
      </c>
      <c r="B4868" s="679">
        <v>619.01</v>
      </c>
    </row>
    <row r="4869" spans="1:2" x14ac:dyDescent="0.2">
      <c r="A4869" t="s">
        <v>5177</v>
      </c>
      <c r="B4869" s="679">
        <v>615.66999999999996</v>
      </c>
    </row>
    <row r="4870" spans="1:2" x14ac:dyDescent="0.2">
      <c r="A4870" t="s">
        <v>5178</v>
      </c>
      <c r="B4870" s="679">
        <v>759.14</v>
      </c>
    </row>
    <row r="4871" spans="1:2" x14ac:dyDescent="0.2">
      <c r="A4871" t="s">
        <v>5179</v>
      </c>
      <c r="B4871" s="679">
        <v>754.78</v>
      </c>
    </row>
    <row r="4872" spans="1:2" x14ac:dyDescent="0.2">
      <c r="A4872" t="s">
        <v>5180</v>
      </c>
      <c r="B4872" s="679">
        <v>865.4</v>
      </c>
    </row>
    <row r="4873" spans="1:2" x14ac:dyDescent="0.2">
      <c r="A4873" t="s">
        <v>5181</v>
      </c>
      <c r="B4873" s="679">
        <v>861.11</v>
      </c>
    </row>
    <row r="4874" spans="1:2" x14ac:dyDescent="0.2">
      <c r="A4874" t="s">
        <v>5182</v>
      </c>
      <c r="B4874" s="679">
        <v>1216.3399999999999</v>
      </c>
    </row>
    <row r="4875" spans="1:2" x14ac:dyDescent="0.2">
      <c r="A4875" t="s">
        <v>5183</v>
      </c>
      <c r="B4875" s="679">
        <v>1210.54</v>
      </c>
    </row>
    <row r="4876" spans="1:2" x14ac:dyDescent="0.2">
      <c r="A4876" t="s">
        <v>5184</v>
      </c>
      <c r="B4876" s="679">
        <v>1518.18</v>
      </c>
    </row>
    <row r="4877" spans="1:2" x14ac:dyDescent="0.2">
      <c r="A4877" t="s">
        <v>5185</v>
      </c>
      <c r="B4877" s="679">
        <v>1510.81</v>
      </c>
    </row>
    <row r="4878" spans="1:2" x14ac:dyDescent="0.2">
      <c r="A4878" t="s">
        <v>5186</v>
      </c>
      <c r="B4878" s="679">
        <v>1947.09</v>
      </c>
    </row>
    <row r="4879" spans="1:2" x14ac:dyDescent="0.2">
      <c r="A4879" t="s">
        <v>5187</v>
      </c>
      <c r="B4879" s="679">
        <v>1939.61</v>
      </c>
    </row>
    <row r="4880" spans="1:2" x14ac:dyDescent="0.2">
      <c r="A4880" t="s">
        <v>5188</v>
      </c>
      <c r="B4880" s="679">
        <v>2750.33</v>
      </c>
    </row>
    <row r="4881" spans="1:2" x14ac:dyDescent="0.2">
      <c r="A4881" t="s">
        <v>5189</v>
      </c>
      <c r="B4881" s="679">
        <v>2741.61</v>
      </c>
    </row>
    <row r="4882" spans="1:2" x14ac:dyDescent="0.2">
      <c r="A4882" t="s">
        <v>5190</v>
      </c>
      <c r="B4882" s="679">
        <v>3190.88</v>
      </c>
    </row>
    <row r="4883" spans="1:2" x14ac:dyDescent="0.2">
      <c r="A4883" t="s">
        <v>5191</v>
      </c>
      <c r="B4883" s="679">
        <v>3180.93</v>
      </c>
    </row>
    <row r="4884" spans="1:2" x14ac:dyDescent="0.2">
      <c r="A4884" t="s">
        <v>5192</v>
      </c>
      <c r="B4884" s="679">
        <v>3683.25</v>
      </c>
    </row>
    <row r="4885" spans="1:2" x14ac:dyDescent="0.2">
      <c r="A4885" t="s">
        <v>5193</v>
      </c>
      <c r="B4885" s="679">
        <v>3672.06</v>
      </c>
    </row>
    <row r="4886" spans="1:2" x14ac:dyDescent="0.2">
      <c r="A4886" t="s">
        <v>5194</v>
      </c>
      <c r="B4886" s="679">
        <v>4323.26</v>
      </c>
    </row>
    <row r="4887" spans="1:2" x14ac:dyDescent="0.2">
      <c r="A4887" t="s">
        <v>5195</v>
      </c>
      <c r="B4887" s="679">
        <v>4310.82</v>
      </c>
    </row>
    <row r="4888" spans="1:2" x14ac:dyDescent="0.2">
      <c r="A4888" t="s">
        <v>5196</v>
      </c>
      <c r="B4888" s="679">
        <v>5737.42</v>
      </c>
    </row>
    <row r="4889" spans="1:2" x14ac:dyDescent="0.2">
      <c r="A4889" t="s">
        <v>5197</v>
      </c>
      <c r="B4889" s="679">
        <v>5722.49</v>
      </c>
    </row>
    <row r="4890" spans="1:2" x14ac:dyDescent="0.2">
      <c r="A4890" t="s">
        <v>5198</v>
      </c>
      <c r="B4890" s="679">
        <v>322.92</v>
      </c>
    </row>
    <row r="4891" spans="1:2" x14ac:dyDescent="0.2">
      <c r="A4891" t="s">
        <v>5199</v>
      </c>
      <c r="B4891" s="679">
        <v>305.77</v>
      </c>
    </row>
    <row r="4892" spans="1:2" x14ac:dyDescent="0.2">
      <c r="A4892" t="s">
        <v>5200</v>
      </c>
      <c r="B4892" s="679">
        <v>161.63999999999999</v>
      </c>
    </row>
    <row r="4893" spans="1:2" x14ac:dyDescent="0.2">
      <c r="A4893" t="s">
        <v>5201</v>
      </c>
      <c r="B4893" s="679">
        <v>153.71</v>
      </c>
    </row>
    <row r="4894" spans="1:2" x14ac:dyDescent="0.2">
      <c r="A4894" t="s">
        <v>5202</v>
      </c>
      <c r="B4894" s="679">
        <v>706.46</v>
      </c>
    </row>
    <row r="4895" spans="1:2" x14ac:dyDescent="0.2">
      <c r="A4895" t="s">
        <v>5203</v>
      </c>
      <c r="B4895" s="679">
        <v>685.4</v>
      </c>
    </row>
    <row r="4896" spans="1:2" x14ac:dyDescent="0.2">
      <c r="A4896" t="s">
        <v>5204</v>
      </c>
      <c r="B4896" s="679">
        <v>230.67</v>
      </c>
    </row>
    <row r="4897" spans="1:2" x14ac:dyDescent="0.2">
      <c r="A4897" t="s">
        <v>5205</v>
      </c>
      <c r="B4897" s="679">
        <v>221.11</v>
      </c>
    </row>
    <row r="4898" spans="1:2" x14ac:dyDescent="0.2">
      <c r="A4898" t="s">
        <v>5206</v>
      </c>
      <c r="B4898" s="679">
        <v>1420.95</v>
      </c>
    </row>
    <row r="4899" spans="1:2" x14ac:dyDescent="0.2">
      <c r="A4899" t="s">
        <v>5207</v>
      </c>
      <c r="B4899" s="679">
        <v>1395.98</v>
      </c>
    </row>
    <row r="4900" spans="1:2" x14ac:dyDescent="0.2">
      <c r="A4900" t="s">
        <v>5208</v>
      </c>
      <c r="B4900" s="679">
        <v>319.63</v>
      </c>
    </row>
    <row r="4901" spans="1:2" x14ac:dyDescent="0.2">
      <c r="A4901" t="s">
        <v>5209</v>
      </c>
      <c r="B4901" s="679">
        <v>308.45</v>
      </c>
    </row>
    <row r="4902" spans="1:2" x14ac:dyDescent="0.2">
      <c r="A4902" t="s">
        <v>5210</v>
      </c>
      <c r="B4902" s="679">
        <v>2556.36</v>
      </c>
    </row>
    <row r="4903" spans="1:2" x14ac:dyDescent="0.2">
      <c r="A4903" t="s">
        <v>5211</v>
      </c>
      <c r="B4903" s="679">
        <v>2541.96</v>
      </c>
    </row>
    <row r="4904" spans="1:2" x14ac:dyDescent="0.2">
      <c r="A4904" t="s">
        <v>5212</v>
      </c>
      <c r="B4904" s="679">
        <v>435.37</v>
      </c>
    </row>
    <row r="4905" spans="1:2" x14ac:dyDescent="0.2">
      <c r="A4905" t="s">
        <v>5213</v>
      </c>
      <c r="B4905" s="679">
        <v>422.58</v>
      </c>
    </row>
    <row r="4906" spans="1:2" x14ac:dyDescent="0.2">
      <c r="A4906" t="s">
        <v>5214</v>
      </c>
      <c r="B4906" s="679">
        <v>5808.95</v>
      </c>
    </row>
    <row r="4907" spans="1:2" x14ac:dyDescent="0.2">
      <c r="A4907" t="s">
        <v>5215</v>
      </c>
      <c r="B4907" s="679">
        <v>5792.35</v>
      </c>
    </row>
    <row r="4908" spans="1:2" x14ac:dyDescent="0.2">
      <c r="A4908" t="s">
        <v>5216</v>
      </c>
      <c r="B4908" s="679">
        <v>609.65</v>
      </c>
    </row>
    <row r="4909" spans="1:2" x14ac:dyDescent="0.2">
      <c r="A4909" t="s">
        <v>5217</v>
      </c>
      <c r="B4909" s="679">
        <v>594.89</v>
      </c>
    </row>
    <row r="4910" spans="1:2" x14ac:dyDescent="0.2">
      <c r="A4910" t="s">
        <v>5218</v>
      </c>
      <c r="B4910" s="679">
        <v>38</v>
      </c>
    </row>
    <row r="4911" spans="1:2" x14ac:dyDescent="0.2">
      <c r="A4911" t="s">
        <v>5219</v>
      </c>
      <c r="B4911" s="679">
        <v>35.79</v>
      </c>
    </row>
    <row r="4912" spans="1:2" x14ac:dyDescent="0.2">
      <c r="A4912" t="s">
        <v>5220</v>
      </c>
      <c r="B4912" s="679">
        <v>38.76</v>
      </c>
    </row>
    <row r="4913" spans="1:2" x14ac:dyDescent="0.2">
      <c r="A4913" t="s">
        <v>5221</v>
      </c>
      <c r="B4913" s="679">
        <v>36.520000000000003</v>
      </c>
    </row>
    <row r="4914" spans="1:2" x14ac:dyDescent="0.2">
      <c r="A4914" t="s">
        <v>5222</v>
      </c>
      <c r="B4914" s="679">
        <v>86.38</v>
      </c>
    </row>
    <row r="4915" spans="1:2" x14ac:dyDescent="0.2">
      <c r="A4915" t="s">
        <v>5223</v>
      </c>
      <c r="B4915" s="679">
        <v>83.34</v>
      </c>
    </row>
    <row r="4916" spans="1:2" x14ac:dyDescent="0.2">
      <c r="A4916" t="s">
        <v>5224</v>
      </c>
      <c r="B4916" s="679">
        <v>94.94</v>
      </c>
    </row>
    <row r="4917" spans="1:2" x14ac:dyDescent="0.2">
      <c r="A4917" t="s">
        <v>5225</v>
      </c>
      <c r="B4917" s="679">
        <v>90.86</v>
      </c>
    </row>
    <row r="4918" spans="1:2" x14ac:dyDescent="0.2">
      <c r="A4918" t="s">
        <v>5226</v>
      </c>
      <c r="B4918" s="679">
        <v>97.05</v>
      </c>
    </row>
    <row r="4919" spans="1:2" x14ac:dyDescent="0.2">
      <c r="A4919" t="s">
        <v>5227</v>
      </c>
      <c r="B4919" s="679">
        <v>92.86</v>
      </c>
    </row>
    <row r="4920" spans="1:2" x14ac:dyDescent="0.2">
      <c r="A4920" t="s">
        <v>5228</v>
      </c>
      <c r="B4920" s="679">
        <v>187.44</v>
      </c>
    </row>
    <row r="4921" spans="1:2" x14ac:dyDescent="0.2">
      <c r="A4921" t="s">
        <v>5229</v>
      </c>
      <c r="B4921" s="679">
        <v>181.91</v>
      </c>
    </row>
    <row r="4922" spans="1:2" x14ac:dyDescent="0.2">
      <c r="A4922" t="s">
        <v>5230</v>
      </c>
      <c r="B4922" s="679">
        <v>201.48</v>
      </c>
    </row>
    <row r="4923" spans="1:2" x14ac:dyDescent="0.2">
      <c r="A4923" t="s">
        <v>5231</v>
      </c>
      <c r="B4923" s="679">
        <v>195.93</v>
      </c>
    </row>
    <row r="4924" spans="1:2" x14ac:dyDescent="0.2">
      <c r="A4924" t="s">
        <v>5232</v>
      </c>
      <c r="B4924" s="679">
        <v>252.93</v>
      </c>
    </row>
    <row r="4925" spans="1:2" x14ac:dyDescent="0.2">
      <c r="A4925" t="s">
        <v>5233</v>
      </c>
      <c r="B4925" s="679">
        <v>246.39</v>
      </c>
    </row>
    <row r="4926" spans="1:2" x14ac:dyDescent="0.2">
      <c r="A4926" t="s">
        <v>5234</v>
      </c>
      <c r="B4926" s="679">
        <v>336.62</v>
      </c>
    </row>
    <row r="4927" spans="1:2" x14ac:dyDescent="0.2">
      <c r="A4927" t="s">
        <v>5235</v>
      </c>
      <c r="B4927" s="679">
        <v>329.28</v>
      </c>
    </row>
    <row r="4928" spans="1:2" x14ac:dyDescent="0.2">
      <c r="A4928" t="s">
        <v>5236</v>
      </c>
      <c r="B4928" s="679">
        <v>390.7</v>
      </c>
    </row>
    <row r="4929" spans="1:2" x14ac:dyDescent="0.2">
      <c r="A4929" t="s">
        <v>5237</v>
      </c>
      <c r="B4929" s="679">
        <v>382.76</v>
      </c>
    </row>
    <row r="4930" spans="1:2" x14ac:dyDescent="0.2">
      <c r="A4930" t="s">
        <v>5238</v>
      </c>
      <c r="B4930" s="679">
        <v>396.21</v>
      </c>
    </row>
    <row r="4931" spans="1:2" x14ac:dyDescent="0.2">
      <c r="A4931" t="s">
        <v>5239</v>
      </c>
      <c r="B4931" s="679">
        <v>387.67</v>
      </c>
    </row>
    <row r="4932" spans="1:2" x14ac:dyDescent="0.2">
      <c r="A4932" t="s">
        <v>5240</v>
      </c>
      <c r="B4932" s="679">
        <v>495.28</v>
      </c>
    </row>
    <row r="4933" spans="1:2" x14ac:dyDescent="0.2">
      <c r="A4933" t="s">
        <v>5241</v>
      </c>
      <c r="B4933" s="679">
        <v>485.95</v>
      </c>
    </row>
    <row r="4934" spans="1:2" x14ac:dyDescent="0.2">
      <c r="A4934" t="s">
        <v>5242</v>
      </c>
      <c r="B4934" s="679">
        <v>572.74</v>
      </c>
    </row>
    <row r="4935" spans="1:2" x14ac:dyDescent="0.2">
      <c r="A4935" t="s">
        <v>5243</v>
      </c>
      <c r="B4935" s="679">
        <v>562.05999999999995</v>
      </c>
    </row>
    <row r="4936" spans="1:2" x14ac:dyDescent="0.2">
      <c r="A4936" t="s">
        <v>5244</v>
      </c>
      <c r="B4936" s="679">
        <v>1087.8800000000001</v>
      </c>
    </row>
    <row r="4937" spans="1:2" x14ac:dyDescent="0.2">
      <c r="A4937" t="s">
        <v>5245</v>
      </c>
      <c r="B4937" s="679">
        <v>1076.25</v>
      </c>
    </row>
    <row r="4938" spans="1:2" x14ac:dyDescent="0.2">
      <c r="A4938" t="s">
        <v>5246</v>
      </c>
      <c r="B4938" s="679">
        <v>1253.7</v>
      </c>
    </row>
    <row r="4939" spans="1:2" x14ac:dyDescent="0.2">
      <c r="A4939" t="s">
        <v>5247</v>
      </c>
      <c r="B4939" s="679">
        <v>1240.57</v>
      </c>
    </row>
    <row r="4940" spans="1:2" x14ac:dyDescent="0.2">
      <c r="A4940" t="s">
        <v>5248</v>
      </c>
      <c r="B4940" s="679">
        <v>1446.37</v>
      </c>
    </row>
    <row r="4941" spans="1:2" x14ac:dyDescent="0.2">
      <c r="A4941" t="s">
        <v>5249</v>
      </c>
      <c r="B4941" s="679">
        <v>1432.14</v>
      </c>
    </row>
    <row r="4942" spans="1:2" x14ac:dyDescent="0.2">
      <c r="A4942" t="s">
        <v>5250</v>
      </c>
      <c r="B4942" s="679">
        <v>2044.57</v>
      </c>
    </row>
    <row r="4943" spans="1:2" x14ac:dyDescent="0.2">
      <c r="A4943" t="s">
        <v>5251</v>
      </c>
      <c r="B4943" s="679">
        <v>2027.42</v>
      </c>
    </row>
    <row r="4944" spans="1:2" x14ac:dyDescent="0.2">
      <c r="A4944" t="s">
        <v>5252</v>
      </c>
      <c r="B4944" s="679">
        <v>38</v>
      </c>
    </row>
    <row r="4945" spans="1:2" x14ac:dyDescent="0.2">
      <c r="A4945" t="s">
        <v>5253</v>
      </c>
      <c r="B4945" s="679">
        <v>35.79</v>
      </c>
    </row>
    <row r="4946" spans="1:2" x14ac:dyDescent="0.2">
      <c r="A4946" t="s">
        <v>5254</v>
      </c>
      <c r="B4946" s="679">
        <v>38.76</v>
      </c>
    </row>
    <row r="4947" spans="1:2" x14ac:dyDescent="0.2">
      <c r="A4947" t="s">
        <v>5255</v>
      </c>
      <c r="B4947" s="679">
        <v>36.520000000000003</v>
      </c>
    </row>
    <row r="4948" spans="1:2" x14ac:dyDescent="0.2">
      <c r="A4948" t="s">
        <v>5256</v>
      </c>
      <c r="B4948" s="679">
        <v>65.180000000000007</v>
      </c>
    </row>
    <row r="4949" spans="1:2" x14ac:dyDescent="0.2">
      <c r="A4949" t="s">
        <v>5257</v>
      </c>
      <c r="B4949" s="679">
        <v>62.14</v>
      </c>
    </row>
    <row r="4950" spans="1:2" x14ac:dyDescent="0.2">
      <c r="A4950" t="s">
        <v>5258</v>
      </c>
      <c r="B4950" s="679">
        <v>94.94</v>
      </c>
    </row>
    <row r="4951" spans="1:2" x14ac:dyDescent="0.2">
      <c r="A4951" t="s">
        <v>5259</v>
      </c>
      <c r="B4951" s="679">
        <v>90.86</v>
      </c>
    </row>
    <row r="4952" spans="1:2" x14ac:dyDescent="0.2">
      <c r="A4952" t="s">
        <v>5260</v>
      </c>
      <c r="B4952" s="679">
        <v>134</v>
      </c>
    </row>
    <row r="4953" spans="1:2" x14ac:dyDescent="0.2">
      <c r="A4953" t="s">
        <v>5261</v>
      </c>
      <c r="B4953" s="679">
        <v>128.85</v>
      </c>
    </row>
    <row r="4954" spans="1:2" x14ac:dyDescent="0.2">
      <c r="A4954" t="s">
        <v>5262</v>
      </c>
      <c r="B4954" s="679">
        <v>247.25</v>
      </c>
    </row>
    <row r="4955" spans="1:2" x14ac:dyDescent="0.2">
      <c r="A4955" t="s">
        <v>5263</v>
      </c>
      <c r="B4955" s="679">
        <v>241.14</v>
      </c>
    </row>
    <row r="4956" spans="1:2" x14ac:dyDescent="0.2">
      <c r="A4956" t="s">
        <v>5264</v>
      </c>
      <c r="B4956" s="679">
        <v>261.29000000000002</v>
      </c>
    </row>
    <row r="4957" spans="1:2" x14ac:dyDescent="0.2">
      <c r="A4957" t="s">
        <v>5265</v>
      </c>
      <c r="B4957" s="679">
        <v>255.16</v>
      </c>
    </row>
    <row r="4958" spans="1:2" x14ac:dyDescent="0.2">
      <c r="A4958" t="s">
        <v>5266</v>
      </c>
      <c r="B4958" s="679">
        <v>410.12</v>
      </c>
    </row>
    <row r="4959" spans="1:2" x14ac:dyDescent="0.2">
      <c r="A4959" t="s">
        <v>5267</v>
      </c>
      <c r="B4959" s="679">
        <v>402.21</v>
      </c>
    </row>
    <row r="4960" spans="1:2" x14ac:dyDescent="0.2">
      <c r="A4960" t="s">
        <v>5268</v>
      </c>
      <c r="B4960" s="679">
        <v>484.25</v>
      </c>
    </row>
    <row r="4961" spans="1:2" x14ac:dyDescent="0.2">
      <c r="A4961" t="s">
        <v>5269</v>
      </c>
      <c r="B4961" s="679">
        <v>475.3</v>
      </c>
    </row>
    <row r="4962" spans="1:2" x14ac:dyDescent="0.2">
      <c r="A4962" t="s">
        <v>5270</v>
      </c>
      <c r="B4962" s="679">
        <v>907.93</v>
      </c>
    </row>
    <row r="4963" spans="1:2" x14ac:dyDescent="0.2">
      <c r="A4963" t="s">
        <v>5271</v>
      </c>
      <c r="B4963" s="679">
        <v>897.94</v>
      </c>
    </row>
    <row r="4964" spans="1:2" x14ac:dyDescent="0.2">
      <c r="A4964" t="s">
        <v>5272</v>
      </c>
      <c r="B4964" s="679">
        <v>921.07</v>
      </c>
    </row>
    <row r="4965" spans="1:2" x14ac:dyDescent="0.2">
      <c r="A4965" t="s">
        <v>5273</v>
      </c>
      <c r="B4965" s="679">
        <v>910.28</v>
      </c>
    </row>
    <row r="4966" spans="1:2" x14ac:dyDescent="0.2">
      <c r="A4966" t="s">
        <v>5274</v>
      </c>
      <c r="B4966" s="679">
        <v>1230.54</v>
      </c>
    </row>
    <row r="4967" spans="1:2" x14ac:dyDescent="0.2">
      <c r="A4967" t="s">
        <v>5275</v>
      </c>
      <c r="B4967" s="679">
        <v>1218.0999999999999</v>
      </c>
    </row>
    <row r="4968" spans="1:2" x14ac:dyDescent="0.2">
      <c r="A4968" t="s">
        <v>5276</v>
      </c>
      <c r="B4968" s="679">
        <v>1542.61</v>
      </c>
    </row>
    <row r="4969" spans="1:2" x14ac:dyDescent="0.2">
      <c r="A4969" t="s">
        <v>5277</v>
      </c>
      <c r="B4969" s="679">
        <v>1529.25</v>
      </c>
    </row>
    <row r="4970" spans="1:2" x14ac:dyDescent="0.2">
      <c r="A4970" t="s">
        <v>5278</v>
      </c>
      <c r="B4970" s="679">
        <v>1784.63</v>
      </c>
    </row>
    <row r="4971" spans="1:2" x14ac:dyDescent="0.2">
      <c r="A4971" t="s">
        <v>5279</v>
      </c>
      <c r="B4971" s="679">
        <v>1769.45</v>
      </c>
    </row>
    <row r="4972" spans="1:2" x14ac:dyDescent="0.2">
      <c r="A4972" t="s">
        <v>5280</v>
      </c>
      <c r="B4972" s="679">
        <v>2149.21</v>
      </c>
    </row>
    <row r="4973" spans="1:2" x14ac:dyDescent="0.2">
      <c r="A4973" t="s">
        <v>5281</v>
      </c>
      <c r="B4973" s="679">
        <v>2132.9299999999998</v>
      </c>
    </row>
    <row r="4974" spans="1:2" x14ac:dyDescent="0.2">
      <c r="A4974" t="s">
        <v>5282</v>
      </c>
      <c r="B4974" s="679">
        <v>4040.7</v>
      </c>
    </row>
    <row r="4975" spans="1:2" x14ac:dyDescent="0.2">
      <c r="A4975" t="s">
        <v>5283</v>
      </c>
      <c r="B4975" s="679">
        <v>4020.04</v>
      </c>
    </row>
    <row r="4976" spans="1:2" x14ac:dyDescent="0.2">
      <c r="A4976" t="s">
        <v>5284</v>
      </c>
      <c r="B4976" s="679">
        <v>2.97</v>
      </c>
    </row>
    <row r="4977" spans="1:2" x14ac:dyDescent="0.2">
      <c r="A4977" t="s">
        <v>5285</v>
      </c>
      <c r="B4977" s="679">
        <v>2.58</v>
      </c>
    </row>
    <row r="4978" spans="1:2" x14ac:dyDescent="0.2">
      <c r="A4978" t="s">
        <v>5286</v>
      </c>
      <c r="B4978" s="679">
        <v>13.11</v>
      </c>
    </row>
    <row r="4979" spans="1:2" x14ac:dyDescent="0.2">
      <c r="A4979" t="s">
        <v>5287</v>
      </c>
      <c r="B4979" s="679">
        <v>12.63</v>
      </c>
    </row>
    <row r="4980" spans="1:2" x14ac:dyDescent="0.2">
      <c r="A4980" t="s">
        <v>5288</v>
      </c>
      <c r="B4980" s="679">
        <v>13.11</v>
      </c>
    </row>
    <row r="4981" spans="1:2" x14ac:dyDescent="0.2">
      <c r="A4981" t="s">
        <v>5289</v>
      </c>
      <c r="B4981" s="679">
        <v>12.63</v>
      </c>
    </row>
    <row r="4982" spans="1:2" x14ac:dyDescent="0.2">
      <c r="A4982" t="s">
        <v>5290</v>
      </c>
      <c r="B4982" s="679">
        <v>13.33</v>
      </c>
    </row>
    <row r="4983" spans="1:2" x14ac:dyDescent="0.2">
      <c r="A4983" t="s">
        <v>5291</v>
      </c>
      <c r="B4983" s="679">
        <v>12.83</v>
      </c>
    </row>
    <row r="4984" spans="1:2" x14ac:dyDescent="0.2">
      <c r="A4984" t="s">
        <v>5292</v>
      </c>
      <c r="B4984" s="679">
        <v>13.33</v>
      </c>
    </row>
    <row r="4985" spans="1:2" x14ac:dyDescent="0.2">
      <c r="A4985" t="s">
        <v>5293</v>
      </c>
      <c r="B4985" s="679">
        <v>12.83</v>
      </c>
    </row>
    <row r="4986" spans="1:2" x14ac:dyDescent="0.2">
      <c r="A4986" t="s">
        <v>5294</v>
      </c>
      <c r="B4986" s="679">
        <v>13.87</v>
      </c>
    </row>
    <row r="4987" spans="1:2" x14ac:dyDescent="0.2">
      <c r="A4987" t="s">
        <v>5295</v>
      </c>
      <c r="B4987" s="679">
        <v>13.36</v>
      </c>
    </row>
    <row r="4988" spans="1:2" x14ac:dyDescent="0.2">
      <c r="A4988" t="s">
        <v>5296</v>
      </c>
      <c r="B4988" s="679">
        <v>13.91</v>
      </c>
    </row>
    <row r="4989" spans="1:2" x14ac:dyDescent="0.2">
      <c r="A4989" t="s">
        <v>5297</v>
      </c>
      <c r="B4989" s="679">
        <v>13.4</v>
      </c>
    </row>
    <row r="4990" spans="1:2" x14ac:dyDescent="0.2">
      <c r="A4990" t="s">
        <v>5298</v>
      </c>
      <c r="B4990" s="679">
        <v>14.13</v>
      </c>
    </row>
    <row r="4991" spans="1:2" x14ac:dyDescent="0.2">
      <c r="A4991" t="s">
        <v>5299</v>
      </c>
      <c r="B4991" s="679">
        <v>13.61</v>
      </c>
    </row>
    <row r="4992" spans="1:2" x14ac:dyDescent="0.2">
      <c r="A4992" t="s">
        <v>5300</v>
      </c>
      <c r="B4992" s="679">
        <v>14.17</v>
      </c>
    </row>
    <row r="4993" spans="1:2" x14ac:dyDescent="0.2">
      <c r="A4993" t="s">
        <v>5301</v>
      </c>
      <c r="B4993" s="679">
        <v>13.65</v>
      </c>
    </row>
    <row r="4994" spans="1:2" x14ac:dyDescent="0.2">
      <c r="A4994" t="s">
        <v>5302</v>
      </c>
      <c r="B4994" s="679">
        <v>14.39</v>
      </c>
    </row>
    <row r="4995" spans="1:2" x14ac:dyDescent="0.2">
      <c r="A4995" t="s">
        <v>5303</v>
      </c>
      <c r="B4995" s="679">
        <v>13.85</v>
      </c>
    </row>
    <row r="4996" spans="1:2" x14ac:dyDescent="0.2">
      <c r="A4996" t="s">
        <v>5304</v>
      </c>
      <c r="B4996" s="679">
        <v>14.93</v>
      </c>
    </row>
    <row r="4997" spans="1:2" x14ac:dyDescent="0.2">
      <c r="A4997" t="s">
        <v>5305</v>
      </c>
      <c r="B4997" s="679">
        <v>14.38</v>
      </c>
    </row>
    <row r="4998" spans="1:2" x14ac:dyDescent="0.2">
      <c r="A4998" t="s">
        <v>5306</v>
      </c>
      <c r="B4998" s="679">
        <v>15.52</v>
      </c>
    </row>
    <row r="4999" spans="1:2" x14ac:dyDescent="0.2">
      <c r="A4999" t="s">
        <v>5307</v>
      </c>
      <c r="B4999" s="679">
        <v>14.95</v>
      </c>
    </row>
    <row r="5000" spans="1:2" x14ac:dyDescent="0.2">
      <c r="A5000" t="s">
        <v>5308</v>
      </c>
      <c r="B5000" s="679">
        <v>16.32</v>
      </c>
    </row>
    <row r="5001" spans="1:2" x14ac:dyDescent="0.2">
      <c r="A5001" t="s">
        <v>5309</v>
      </c>
      <c r="B5001" s="679">
        <v>15.73</v>
      </c>
    </row>
    <row r="5002" spans="1:2" x14ac:dyDescent="0.2">
      <c r="A5002" t="s">
        <v>5310</v>
      </c>
      <c r="B5002" s="679">
        <v>16.8</v>
      </c>
    </row>
    <row r="5003" spans="1:2" x14ac:dyDescent="0.2">
      <c r="A5003" t="s">
        <v>5311</v>
      </c>
      <c r="B5003" s="679">
        <v>16.170000000000002</v>
      </c>
    </row>
    <row r="5004" spans="1:2" x14ac:dyDescent="0.2">
      <c r="A5004" t="s">
        <v>5312</v>
      </c>
      <c r="B5004" s="679">
        <v>17.77</v>
      </c>
    </row>
    <row r="5005" spans="1:2" x14ac:dyDescent="0.2">
      <c r="A5005" t="s">
        <v>5313</v>
      </c>
      <c r="B5005" s="679">
        <v>17.11</v>
      </c>
    </row>
    <row r="5006" spans="1:2" x14ac:dyDescent="0.2">
      <c r="A5006" t="s">
        <v>5314</v>
      </c>
      <c r="B5006" s="679">
        <v>18.57</v>
      </c>
    </row>
    <row r="5007" spans="1:2" x14ac:dyDescent="0.2">
      <c r="A5007" t="s">
        <v>5315</v>
      </c>
      <c r="B5007" s="679">
        <v>17.89</v>
      </c>
    </row>
    <row r="5008" spans="1:2" x14ac:dyDescent="0.2">
      <c r="A5008" t="s">
        <v>5316</v>
      </c>
      <c r="B5008" s="679">
        <v>20.94</v>
      </c>
    </row>
    <row r="5009" spans="1:2" x14ac:dyDescent="0.2">
      <c r="A5009" t="s">
        <v>5317</v>
      </c>
      <c r="B5009" s="679">
        <v>20.170000000000002</v>
      </c>
    </row>
    <row r="5010" spans="1:2" x14ac:dyDescent="0.2">
      <c r="A5010" t="s">
        <v>5318</v>
      </c>
      <c r="B5010" s="679">
        <v>37.950000000000003</v>
      </c>
    </row>
    <row r="5011" spans="1:2" x14ac:dyDescent="0.2">
      <c r="A5011" t="s">
        <v>5319</v>
      </c>
      <c r="B5011" s="679">
        <v>35.75</v>
      </c>
    </row>
    <row r="5012" spans="1:2" x14ac:dyDescent="0.2">
      <c r="A5012" t="s">
        <v>5320</v>
      </c>
      <c r="B5012" s="679">
        <v>38.9</v>
      </c>
    </row>
    <row r="5013" spans="1:2" x14ac:dyDescent="0.2">
      <c r="A5013" t="s">
        <v>5321</v>
      </c>
      <c r="B5013" s="679">
        <v>36.64</v>
      </c>
    </row>
    <row r="5014" spans="1:2" x14ac:dyDescent="0.2">
      <c r="A5014" t="s">
        <v>5322</v>
      </c>
      <c r="B5014" s="679">
        <v>69.47</v>
      </c>
    </row>
    <row r="5015" spans="1:2" x14ac:dyDescent="0.2">
      <c r="A5015" t="s">
        <v>5323</v>
      </c>
      <c r="B5015" s="679">
        <v>65.849999999999994</v>
      </c>
    </row>
    <row r="5016" spans="1:2" x14ac:dyDescent="0.2">
      <c r="A5016" t="s">
        <v>5324</v>
      </c>
      <c r="B5016" s="679">
        <v>95.49</v>
      </c>
    </row>
    <row r="5017" spans="1:2" x14ac:dyDescent="0.2">
      <c r="A5017" t="s">
        <v>5325</v>
      </c>
      <c r="B5017" s="679">
        <v>91.34</v>
      </c>
    </row>
    <row r="5018" spans="1:2" x14ac:dyDescent="0.2">
      <c r="A5018" t="s">
        <v>5326</v>
      </c>
      <c r="B5018" s="679">
        <v>147.52000000000001</v>
      </c>
    </row>
    <row r="5019" spans="1:2" x14ac:dyDescent="0.2">
      <c r="A5019" t="s">
        <v>5327</v>
      </c>
      <c r="B5019" s="679">
        <v>142.94999999999999</v>
      </c>
    </row>
    <row r="5020" spans="1:2" x14ac:dyDescent="0.2">
      <c r="A5020" t="s">
        <v>5328</v>
      </c>
      <c r="B5020" s="679">
        <v>187.87</v>
      </c>
    </row>
    <row r="5021" spans="1:2" x14ac:dyDescent="0.2">
      <c r="A5021" t="s">
        <v>5329</v>
      </c>
      <c r="B5021" s="679">
        <v>182.32</v>
      </c>
    </row>
    <row r="5022" spans="1:2" x14ac:dyDescent="0.2">
      <c r="A5022" t="s">
        <v>5330</v>
      </c>
      <c r="B5022" s="679">
        <v>202.83</v>
      </c>
    </row>
    <row r="5023" spans="1:2" x14ac:dyDescent="0.2">
      <c r="A5023" t="s">
        <v>5331</v>
      </c>
      <c r="B5023" s="679">
        <v>197.23</v>
      </c>
    </row>
    <row r="5024" spans="1:2" x14ac:dyDescent="0.2">
      <c r="A5024" t="s">
        <v>5332</v>
      </c>
      <c r="B5024" s="679">
        <v>255.79</v>
      </c>
    </row>
    <row r="5025" spans="1:2" x14ac:dyDescent="0.2">
      <c r="A5025" t="s">
        <v>5333</v>
      </c>
      <c r="B5025" s="679">
        <v>249.13</v>
      </c>
    </row>
    <row r="5026" spans="1:2" x14ac:dyDescent="0.2">
      <c r="A5026" t="s">
        <v>5334</v>
      </c>
      <c r="B5026" s="679">
        <v>340.06</v>
      </c>
    </row>
    <row r="5027" spans="1:2" x14ac:dyDescent="0.2">
      <c r="A5027" t="s">
        <v>5335</v>
      </c>
      <c r="B5027" s="679">
        <v>332.6</v>
      </c>
    </row>
    <row r="5028" spans="1:2" x14ac:dyDescent="0.2">
      <c r="A5028" t="s">
        <v>5336</v>
      </c>
      <c r="B5028" s="679">
        <v>395.98</v>
      </c>
    </row>
    <row r="5029" spans="1:2" x14ac:dyDescent="0.2">
      <c r="A5029" t="s">
        <v>5337</v>
      </c>
      <c r="B5029" s="679">
        <v>387.84</v>
      </c>
    </row>
    <row r="5030" spans="1:2" x14ac:dyDescent="0.2">
      <c r="A5030" t="s">
        <v>5338</v>
      </c>
      <c r="B5030" s="679">
        <v>403.85</v>
      </c>
    </row>
    <row r="5031" spans="1:2" x14ac:dyDescent="0.2">
      <c r="A5031" t="s">
        <v>5339</v>
      </c>
      <c r="B5031" s="679">
        <v>395.03</v>
      </c>
    </row>
    <row r="5032" spans="1:2" x14ac:dyDescent="0.2">
      <c r="A5032" t="s">
        <v>5340</v>
      </c>
      <c r="B5032" s="679">
        <v>506.81</v>
      </c>
    </row>
    <row r="5033" spans="1:2" x14ac:dyDescent="0.2">
      <c r="A5033" t="s">
        <v>5341</v>
      </c>
      <c r="B5033" s="679">
        <v>497.06</v>
      </c>
    </row>
    <row r="5034" spans="1:2" x14ac:dyDescent="0.2">
      <c r="A5034" t="s">
        <v>5342</v>
      </c>
      <c r="B5034" s="679">
        <v>591.91</v>
      </c>
    </row>
    <row r="5035" spans="1:2" x14ac:dyDescent="0.2">
      <c r="A5035" t="s">
        <v>5343</v>
      </c>
      <c r="B5035" s="679">
        <v>580.52</v>
      </c>
    </row>
    <row r="5036" spans="1:2" x14ac:dyDescent="0.2">
      <c r="A5036" t="s">
        <v>5344</v>
      </c>
      <c r="B5036" s="679">
        <v>1109.67</v>
      </c>
    </row>
    <row r="5037" spans="1:2" x14ac:dyDescent="0.2">
      <c r="A5037" t="s">
        <v>5345</v>
      </c>
      <c r="B5037" s="679">
        <v>1097.22</v>
      </c>
    </row>
    <row r="5038" spans="1:2" x14ac:dyDescent="0.2">
      <c r="A5038" t="s">
        <v>5346</v>
      </c>
      <c r="B5038" s="679">
        <v>1286.0899999999999</v>
      </c>
    </row>
    <row r="5039" spans="1:2" x14ac:dyDescent="0.2">
      <c r="A5039" t="s">
        <v>5347</v>
      </c>
      <c r="B5039" s="679">
        <v>1271.76</v>
      </c>
    </row>
    <row r="5040" spans="1:2" x14ac:dyDescent="0.2">
      <c r="A5040" t="s">
        <v>5348</v>
      </c>
      <c r="B5040" s="679">
        <v>1520.28</v>
      </c>
    </row>
    <row r="5041" spans="1:2" x14ac:dyDescent="0.2">
      <c r="A5041" t="s">
        <v>5349</v>
      </c>
      <c r="B5041" s="679">
        <v>1503.64</v>
      </c>
    </row>
    <row r="5042" spans="1:2" x14ac:dyDescent="0.2">
      <c r="A5042" t="s">
        <v>5350</v>
      </c>
      <c r="B5042" s="679">
        <v>2144.3200000000002</v>
      </c>
    </row>
    <row r="5043" spans="1:2" x14ac:dyDescent="0.2">
      <c r="A5043" t="s">
        <v>5351</v>
      </c>
      <c r="B5043" s="679">
        <v>2123.87</v>
      </c>
    </row>
    <row r="5044" spans="1:2" x14ac:dyDescent="0.2">
      <c r="A5044" t="s">
        <v>5352</v>
      </c>
      <c r="B5044" s="679">
        <v>37.950000000000003</v>
      </c>
    </row>
    <row r="5045" spans="1:2" x14ac:dyDescent="0.2">
      <c r="A5045" t="s">
        <v>5353</v>
      </c>
      <c r="B5045" s="679">
        <v>35.75</v>
      </c>
    </row>
    <row r="5046" spans="1:2" x14ac:dyDescent="0.2">
      <c r="A5046" t="s">
        <v>5354</v>
      </c>
      <c r="B5046" s="679">
        <v>38.9</v>
      </c>
    </row>
    <row r="5047" spans="1:2" x14ac:dyDescent="0.2">
      <c r="A5047" t="s">
        <v>5355</v>
      </c>
      <c r="B5047" s="679">
        <v>36.64</v>
      </c>
    </row>
    <row r="5048" spans="1:2" x14ac:dyDescent="0.2">
      <c r="A5048" t="s">
        <v>5356</v>
      </c>
      <c r="B5048" s="679">
        <v>69.47</v>
      </c>
    </row>
    <row r="5049" spans="1:2" x14ac:dyDescent="0.2">
      <c r="A5049" t="s">
        <v>5357</v>
      </c>
      <c r="B5049" s="679">
        <v>65.849999999999994</v>
      </c>
    </row>
    <row r="5050" spans="1:2" x14ac:dyDescent="0.2">
      <c r="A5050" t="s">
        <v>5358</v>
      </c>
      <c r="B5050" s="679">
        <v>95.49</v>
      </c>
    </row>
    <row r="5051" spans="1:2" x14ac:dyDescent="0.2">
      <c r="A5051" t="s">
        <v>5359</v>
      </c>
      <c r="B5051" s="679">
        <v>91.34</v>
      </c>
    </row>
    <row r="5052" spans="1:2" x14ac:dyDescent="0.2">
      <c r="A5052" t="s">
        <v>5360</v>
      </c>
      <c r="B5052" s="679">
        <v>184.36</v>
      </c>
    </row>
    <row r="5053" spans="1:2" x14ac:dyDescent="0.2">
      <c r="A5053" t="s">
        <v>5361</v>
      </c>
      <c r="B5053" s="679">
        <v>178.73</v>
      </c>
    </row>
    <row r="5054" spans="1:2" x14ac:dyDescent="0.2">
      <c r="A5054" t="s">
        <v>5362</v>
      </c>
      <c r="B5054" s="679">
        <v>248.01</v>
      </c>
    </row>
    <row r="5055" spans="1:2" x14ac:dyDescent="0.2">
      <c r="A5055" t="s">
        <v>5363</v>
      </c>
      <c r="B5055" s="679">
        <v>241.88</v>
      </c>
    </row>
    <row r="5056" spans="1:2" x14ac:dyDescent="0.2">
      <c r="A5056" t="s">
        <v>5364</v>
      </c>
      <c r="B5056" s="679">
        <v>258.37</v>
      </c>
    </row>
    <row r="5057" spans="1:2" x14ac:dyDescent="0.2">
      <c r="A5057" t="s">
        <v>5365</v>
      </c>
      <c r="B5057" s="679">
        <v>252.27</v>
      </c>
    </row>
    <row r="5058" spans="1:2" x14ac:dyDescent="0.2">
      <c r="A5058" t="s">
        <v>5366</v>
      </c>
      <c r="B5058" s="679">
        <v>330.87</v>
      </c>
    </row>
    <row r="5059" spans="1:2" x14ac:dyDescent="0.2">
      <c r="A5059" t="s">
        <v>5367</v>
      </c>
      <c r="B5059" s="679">
        <v>323.77999999999997</v>
      </c>
    </row>
    <row r="5060" spans="1:2" x14ac:dyDescent="0.2">
      <c r="A5060" t="s">
        <v>5368</v>
      </c>
      <c r="B5060" s="679">
        <v>414.57</v>
      </c>
    </row>
    <row r="5061" spans="1:2" x14ac:dyDescent="0.2">
      <c r="A5061" t="s">
        <v>5369</v>
      </c>
      <c r="B5061" s="679">
        <v>406.49</v>
      </c>
    </row>
    <row r="5062" spans="1:2" x14ac:dyDescent="0.2">
      <c r="A5062" t="s">
        <v>5370</v>
      </c>
      <c r="B5062" s="679">
        <v>490.44</v>
      </c>
    </row>
    <row r="5063" spans="1:2" x14ac:dyDescent="0.2">
      <c r="A5063" t="s">
        <v>5371</v>
      </c>
      <c r="B5063" s="679">
        <v>481.27</v>
      </c>
    </row>
    <row r="5064" spans="1:2" x14ac:dyDescent="0.2">
      <c r="A5064" t="s">
        <v>5372</v>
      </c>
      <c r="B5064" s="679">
        <v>915.56</v>
      </c>
    </row>
    <row r="5065" spans="1:2" x14ac:dyDescent="0.2">
      <c r="A5065" t="s">
        <v>5373</v>
      </c>
      <c r="B5065" s="679">
        <v>905.29</v>
      </c>
    </row>
    <row r="5066" spans="1:2" x14ac:dyDescent="0.2">
      <c r="A5066" t="s">
        <v>5374</v>
      </c>
      <c r="B5066" s="679">
        <v>1044.4000000000001</v>
      </c>
    </row>
    <row r="5067" spans="1:2" x14ac:dyDescent="0.2">
      <c r="A5067" t="s">
        <v>5375</v>
      </c>
      <c r="B5067" s="679">
        <v>1034.6300000000001</v>
      </c>
    </row>
    <row r="5068" spans="1:2" x14ac:dyDescent="0.2">
      <c r="A5068" t="s">
        <v>5376</v>
      </c>
      <c r="B5068" s="679">
        <v>1249.33</v>
      </c>
    </row>
    <row r="5069" spans="1:2" x14ac:dyDescent="0.2">
      <c r="A5069" t="s">
        <v>5377</v>
      </c>
      <c r="B5069" s="679">
        <v>1236.2</v>
      </c>
    </row>
    <row r="5070" spans="1:2" x14ac:dyDescent="0.2">
      <c r="A5070" t="s">
        <v>5378</v>
      </c>
      <c r="B5070" s="679">
        <v>1565.52</v>
      </c>
    </row>
    <row r="5071" spans="1:2" x14ac:dyDescent="0.2">
      <c r="A5071" t="s">
        <v>5379</v>
      </c>
      <c r="B5071" s="679">
        <v>1551.38</v>
      </c>
    </row>
    <row r="5072" spans="1:2" x14ac:dyDescent="0.2">
      <c r="A5072" t="s">
        <v>5380</v>
      </c>
      <c r="B5072" s="679">
        <v>1817.11</v>
      </c>
    </row>
    <row r="5073" spans="1:2" x14ac:dyDescent="0.2">
      <c r="A5073" t="s">
        <v>5381</v>
      </c>
      <c r="B5073" s="679">
        <v>1800.74</v>
      </c>
    </row>
    <row r="5074" spans="1:2" x14ac:dyDescent="0.2">
      <c r="A5074" t="s">
        <v>5382</v>
      </c>
      <c r="B5074" s="679">
        <v>2187.17</v>
      </c>
    </row>
    <row r="5075" spans="1:2" x14ac:dyDescent="0.2">
      <c r="A5075" t="s">
        <v>5383</v>
      </c>
      <c r="B5075" s="679">
        <v>2169.4899999999998</v>
      </c>
    </row>
    <row r="5076" spans="1:2" x14ac:dyDescent="0.2">
      <c r="A5076" t="s">
        <v>5384</v>
      </c>
      <c r="B5076" s="679">
        <v>4114.37</v>
      </c>
    </row>
    <row r="5077" spans="1:2" x14ac:dyDescent="0.2">
      <c r="A5077" t="s">
        <v>5385</v>
      </c>
      <c r="B5077" s="679">
        <v>4090.93</v>
      </c>
    </row>
    <row r="5078" spans="1:2" x14ac:dyDescent="0.2">
      <c r="A5078" t="s">
        <v>5386</v>
      </c>
      <c r="B5078" s="679">
        <v>39.17</v>
      </c>
    </row>
    <row r="5079" spans="1:2" x14ac:dyDescent="0.2">
      <c r="A5079" t="s">
        <v>5387</v>
      </c>
      <c r="B5079" s="679">
        <v>36.869999999999997</v>
      </c>
    </row>
    <row r="5080" spans="1:2" x14ac:dyDescent="0.2">
      <c r="A5080" t="s">
        <v>5388</v>
      </c>
      <c r="B5080" s="679">
        <v>69.709999999999994</v>
      </c>
    </row>
    <row r="5081" spans="1:2" x14ac:dyDescent="0.2">
      <c r="A5081" t="s">
        <v>5389</v>
      </c>
      <c r="B5081" s="679">
        <v>66.06</v>
      </c>
    </row>
    <row r="5082" spans="1:2" x14ac:dyDescent="0.2">
      <c r="A5082" t="s">
        <v>5390</v>
      </c>
      <c r="B5082" s="679">
        <v>95.25</v>
      </c>
    </row>
    <row r="5083" spans="1:2" x14ac:dyDescent="0.2">
      <c r="A5083" t="s">
        <v>5391</v>
      </c>
      <c r="B5083" s="679">
        <v>91.13</v>
      </c>
    </row>
    <row r="5084" spans="1:2" x14ac:dyDescent="0.2">
      <c r="A5084" t="s">
        <v>5392</v>
      </c>
      <c r="B5084" s="679">
        <v>147.30000000000001</v>
      </c>
    </row>
    <row r="5085" spans="1:2" x14ac:dyDescent="0.2">
      <c r="A5085" t="s">
        <v>5393</v>
      </c>
      <c r="B5085" s="679">
        <v>142.75</v>
      </c>
    </row>
    <row r="5086" spans="1:2" x14ac:dyDescent="0.2">
      <c r="A5086" t="s">
        <v>5394</v>
      </c>
      <c r="B5086" s="679">
        <v>187.61</v>
      </c>
    </row>
    <row r="5087" spans="1:2" x14ac:dyDescent="0.2">
      <c r="A5087" t="s">
        <v>5395</v>
      </c>
      <c r="B5087" s="679">
        <v>182.07</v>
      </c>
    </row>
    <row r="5088" spans="1:2" x14ac:dyDescent="0.2">
      <c r="A5088" t="s">
        <v>5396</v>
      </c>
      <c r="B5088" s="679">
        <v>202.02</v>
      </c>
    </row>
    <row r="5089" spans="1:2" x14ac:dyDescent="0.2">
      <c r="A5089" t="s">
        <v>5397</v>
      </c>
      <c r="B5089" s="679">
        <v>196.46</v>
      </c>
    </row>
    <row r="5090" spans="1:2" x14ac:dyDescent="0.2">
      <c r="A5090" t="s">
        <v>5398</v>
      </c>
      <c r="B5090" s="679">
        <v>253.14</v>
      </c>
    </row>
    <row r="5091" spans="1:2" x14ac:dyDescent="0.2">
      <c r="A5091" t="s">
        <v>5399</v>
      </c>
      <c r="B5091" s="679">
        <v>246.59</v>
      </c>
    </row>
    <row r="5092" spans="1:2" x14ac:dyDescent="0.2">
      <c r="A5092" t="s">
        <v>5400</v>
      </c>
      <c r="B5092" s="679">
        <v>337.16</v>
      </c>
    </row>
    <row r="5093" spans="1:2" x14ac:dyDescent="0.2">
      <c r="A5093" t="s">
        <v>5401</v>
      </c>
      <c r="B5093" s="679">
        <v>329.81</v>
      </c>
    </row>
    <row r="5094" spans="1:2" x14ac:dyDescent="0.2">
      <c r="A5094" t="s">
        <v>5402</v>
      </c>
      <c r="B5094" s="679">
        <v>390.95</v>
      </c>
    </row>
    <row r="5095" spans="1:2" x14ac:dyDescent="0.2">
      <c r="A5095" t="s">
        <v>5403</v>
      </c>
      <c r="B5095" s="679">
        <v>382.99</v>
      </c>
    </row>
    <row r="5096" spans="1:2" x14ac:dyDescent="0.2">
      <c r="A5096" t="s">
        <v>5404</v>
      </c>
      <c r="B5096" s="679">
        <v>397.04</v>
      </c>
    </row>
    <row r="5097" spans="1:2" x14ac:dyDescent="0.2">
      <c r="A5097" t="s">
        <v>5405</v>
      </c>
      <c r="B5097" s="679">
        <v>388.47</v>
      </c>
    </row>
    <row r="5098" spans="1:2" x14ac:dyDescent="0.2">
      <c r="A5098" t="s">
        <v>5406</v>
      </c>
      <c r="B5098" s="679">
        <v>497.07</v>
      </c>
    </row>
    <row r="5099" spans="1:2" x14ac:dyDescent="0.2">
      <c r="A5099" t="s">
        <v>5407</v>
      </c>
      <c r="B5099" s="679">
        <v>487.68</v>
      </c>
    </row>
    <row r="5100" spans="1:2" x14ac:dyDescent="0.2">
      <c r="A5100" t="s">
        <v>5408</v>
      </c>
      <c r="B5100" s="679">
        <v>574.61</v>
      </c>
    </row>
    <row r="5101" spans="1:2" x14ac:dyDescent="0.2">
      <c r="A5101" t="s">
        <v>5409</v>
      </c>
      <c r="B5101" s="679">
        <v>563.85</v>
      </c>
    </row>
    <row r="5102" spans="1:2" x14ac:dyDescent="0.2">
      <c r="A5102" t="s">
        <v>5410</v>
      </c>
      <c r="B5102" s="679">
        <v>1094.1199999999999</v>
      </c>
    </row>
    <row r="5103" spans="1:2" x14ac:dyDescent="0.2">
      <c r="A5103" t="s">
        <v>5411</v>
      </c>
      <c r="B5103" s="679">
        <v>1082.26</v>
      </c>
    </row>
    <row r="5104" spans="1:2" x14ac:dyDescent="0.2">
      <c r="A5104" t="s">
        <v>5412</v>
      </c>
      <c r="B5104" s="679">
        <v>1260.68</v>
      </c>
    </row>
    <row r="5105" spans="1:2" x14ac:dyDescent="0.2">
      <c r="A5105" t="s">
        <v>5413</v>
      </c>
      <c r="B5105" s="679">
        <v>1247.28</v>
      </c>
    </row>
    <row r="5106" spans="1:2" x14ac:dyDescent="0.2">
      <c r="A5106" t="s">
        <v>5414</v>
      </c>
      <c r="B5106" s="679">
        <v>1453.7</v>
      </c>
    </row>
    <row r="5107" spans="1:2" x14ac:dyDescent="0.2">
      <c r="A5107" t="s">
        <v>5415</v>
      </c>
      <c r="B5107" s="679">
        <v>1439.19</v>
      </c>
    </row>
    <row r="5108" spans="1:2" x14ac:dyDescent="0.2">
      <c r="A5108" t="s">
        <v>5416</v>
      </c>
      <c r="B5108" s="679">
        <v>2059.5300000000002</v>
      </c>
    </row>
    <row r="5109" spans="1:2" x14ac:dyDescent="0.2">
      <c r="A5109" t="s">
        <v>5417</v>
      </c>
      <c r="B5109" s="679">
        <v>2041.82</v>
      </c>
    </row>
    <row r="5110" spans="1:2" x14ac:dyDescent="0.2">
      <c r="A5110" t="s">
        <v>5418</v>
      </c>
      <c r="B5110" s="679">
        <v>43.34</v>
      </c>
    </row>
    <row r="5111" spans="1:2" x14ac:dyDescent="0.2">
      <c r="A5111" t="s">
        <v>5419</v>
      </c>
      <c r="B5111" s="679">
        <v>40.49</v>
      </c>
    </row>
    <row r="5112" spans="1:2" x14ac:dyDescent="0.2">
      <c r="A5112" t="s">
        <v>5420</v>
      </c>
      <c r="B5112" s="679">
        <v>69.83</v>
      </c>
    </row>
    <row r="5113" spans="1:2" x14ac:dyDescent="0.2">
      <c r="A5113" t="s">
        <v>5421</v>
      </c>
      <c r="B5113" s="679">
        <v>66.16</v>
      </c>
    </row>
    <row r="5114" spans="1:2" x14ac:dyDescent="0.2">
      <c r="A5114" t="s">
        <v>5422</v>
      </c>
      <c r="B5114" s="679">
        <v>95.06</v>
      </c>
    </row>
    <row r="5115" spans="1:2" x14ac:dyDescent="0.2">
      <c r="A5115" t="s">
        <v>5423</v>
      </c>
      <c r="B5115" s="679">
        <v>90.97</v>
      </c>
    </row>
    <row r="5116" spans="1:2" x14ac:dyDescent="0.2">
      <c r="A5116" t="s">
        <v>5424</v>
      </c>
      <c r="B5116" s="679">
        <v>184.47</v>
      </c>
    </row>
    <row r="5117" spans="1:2" x14ac:dyDescent="0.2">
      <c r="A5117" t="s">
        <v>5425</v>
      </c>
      <c r="B5117" s="679">
        <v>178.94</v>
      </c>
    </row>
    <row r="5118" spans="1:2" x14ac:dyDescent="0.2">
      <c r="A5118" t="s">
        <v>5426</v>
      </c>
      <c r="B5118" s="679">
        <v>247.99</v>
      </c>
    </row>
    <row r="5119" spans="1:2" x14ac:dyDescent="0.2">
      <c r="A5119" t="s">
        <v>5427</v>
      </c>
      <c r="B5119" s="679">
        <v>241.86</v>
      </c>
    </row>
    <row r="5120" spans="1:2" x14ac:dyDescent="0.2">
      <c r="A5120" t="s">
        <v>5428</v>
      </c>
      <c r="B5120" s="679">
        <v>261.54000000000002</v>
      </c>
    </row>
    <row r="5121" spans="1:2" x14ac:dyDescent="0.2">
      <c r="A5121" t="s">
        <v>5429</v>
      </c>
      <c r="B5121" s="679">
        <v>255.4</v>
      </c>
    </row>
    <row r="5122" spans="1:2" x14ac:dyDescent="0.2">
      <c r="A5122" t="s">
        <v>5430</v>
      </c>
      <c r="B5122" s="679">
        <v>330.61</v>
      </c>
    </row>
    <row r="5123" spans="1:2" x14ac:dyDescent="0.2">
      <c r="A5123" t="s">
        <v>5431</v>
      </c>
      <c r="B5123" s="679">
        <v>323.58</v>
      </c>
    </row>
    <row r="5124" spans="1:2" x14ac:dyDescent="0.2">
      <c r="A5124" t="s">
        <v>5432</v>
      </c>
      <c r="B5124" s="679">
        <v>410.7</v>
      </c>
    </row>
    <row r="5125" spans="1:2" x14ac:dyDescent="0.2">
      <c r="A5125" t="s">
        <v>5433</v>
      </c>
      <c r="B5125" s="679">
        <v>402.76</v>
      </c>
    </row>
    <row r="5126" spans="1:2" x14ac:dyDescent="0.2">
      <c r="A5126" t="s">
        <v>5434</v>
      </c>
      <c r="B5126" s="679">
        <v>485.55</v>
      </c>
    </row>
    <row r="5127" spans="1:2" x14ac:dyDescent="0.2">
      <c r="A5127" t="s">
        <v>5435</v>
      </c>
      <c r="B5127" s="679">
        <v>476.57</v>
      </c>
    </row>
    <row r="5128" spans="1:2" x14ac:dyDescent="0.2">
      <c r="A5128" t="s">
        <v>5436</v>
      </c>
      <c r="B5128" s="679">
        <v>909.3</v>
      </c>
    </row>
    <row r="5129" spans="1:2" x14ac:dyDescent="0.2">
      <c r="A5129" t="s">
        <v>5437</v>
      </c>
      <c r="B5129" s="679">
        <v>899.26</v>
      </c>
    </row>
    <row r="5130" spans="1:2" x14ac:dyDescent="0.2">
      <c r="A5130" t="s">
        <v>5438</v>
      </c>
      <c r="B5130" s="679">
        <v>1044.83</v>
      </c>
    </row>
    <row r="5131" spans="1:2" x14ac:dyDescent="0.2">
      <c r="A5131" t="s">
        <v>5439</v>
      </c>
      <c r="B5131" s="679">
        <v>1033.99</v>
      </c>
    </row>
    <row r="5132" spans="1:2" x14ac:dyDescent="0.2">
      <c r="A5132" t="s">
        <v>5440</v>
      </c>
      <c r="B5132" s="679">
        <v>1233.25</v>
      </c>
    </row>
    <row r="5133" spans="1:2" x14ac:dyDescent="0.2">
      <c r="A5133" t="s">
        <v>5441</v>
      </c>
      <c r="B5133" s="679">
        <v>1220.72</v>
      </c>
    </row>
    <row r="5134" spans="1:2" x14ac:dyDescent="0.2">
      <c r="A5134" t="s">
        <v>5442</v>
      </c>
      <c r="B5134" s="679">
        <v>1549.64</v>
      </c>
    </row>
    <row r="5135" spans="1:2" x14ac:dyDescent="0.2">
      <c r="A5135" t="s">
        <v>5443</v>
      </c>
      <c r="B5135" s="679">
        <v>1536.01</v>
      </c>
    </row>
    <row r="5136" spans="1:2" x14ac:dyDescent="0.2">
      <c r="A5136" t="s">
        <v>5444</v>
      </c>
      <c r="B5136" s="679">
        <v>1795</v>
      </c>
    </row>
    <row r="5137" spans="1:2" x14ac:dyDescent="0.2">
      <c r="A5137" t="s">
        <v>5445</v>
      </c>
      <c r="B5137" s="679">
        <v>1779.48</v>
      </c>
    </row>
    <row r="5138" spans="1:2" x14ac:dyDescent="0.2">
      <c r="A5138" t="s">
        <v>5446</v>
      </c>
      <c r="B5138" s="679">
        <v>2157.34</v>
      </c>
    </row>
    <row r="5139" spans="1:2" x14ac:dyDescent="0.2">
      <c r="A5139" t="s">
        <v>5447</v>
      </c>
      <c r="B5139" s="679">
        <v>2140.75</v>
      </c>
    </row>
    <row r="5140" spans="1:2" x14ac:dyDescent="0.2">
      <c r="A5140" t="s">
        <v>5448</v>
      </c>
      <c r="B5140" s="679">
        <v>4057.05</v>
      </c>
    </row>
    <row r="5141" spans="1:2" x14ac:dyDescent="0.2">
      <c r="A5141" t="s">
        <v>5449</v>
      </c>
      <c r="B5141" s="679">
        <v>4035.79</v>
      </c>
    </row>
    <row r="5142" spans="1:2" x14ac:dyDescent="0.2">
      <c r="A5142" t="s">
        <v>5450</v>
      </c>
      <c r="B5142" s="679">
        <v>109.68</v>
      </c>
    </row>
    <row r="5143" spans="1:2" x14ac:dyDescent="0.2">
      <c r="A5143" t="s">
        <v>5451</v>
      </c>
      <c r="B5143" s="679">
        <v>105.88</v>
      </c>
    </row>
    <row r="5144" spans="1:2" x14ac:dyDescent="0.2">
      <c r="A5144" t="s">
        <v>5452</v>
      </c>
      <c r="B5144" s="679">
        <v>199.67</v>
      </c>
    </row>
    <row r="5145" spans="1:2" x14ac:dyDescent="0.2">
      <c r="A5145" t="s">
        <v>5453</v>
      </c>
      <c r="B5145" s="679">
        <v>195.03</v>
      </c>
    </row>
    <row r="5146" spans="1:2" x14ac:dyDescent="0.2">
      <c r="A5146" t="s">
        <v>5454</v>
      </c>
      <c r="B5146" s="679">
        <v>306.48</v>
      </c>
    </row>
    <row r="5147" spans="1:2" x14ac:dyDescent="0.2">
      <c r="A5147" t="s">
        <v>5455</v>
      </c>
      <c r="B5147" s="679">
        <v>301.45999999999998</v>
      </c>
    </row>
    <row r="5148" spans="1:2" x14ac:dyDescent="0.2">
      <c r="A5148" t="s">
        <v>5456</v>
      </c>
      <c r="B5148" s="679">
        <v>412.87</v>
      </c>
    </row>
    <row r="5149" spans="1:2" x14ac:dyDescent="0.2">
      <c r="A5149" t="s">
        <v>5457</v>
      </c>
      <c r="B5149" s="679">
        <v>405.62</v>
      </c>
    </row>
    <row r="5150" spans="1:2" x14ac:dyDescent="0.2">
      <c r="A5150" t="s">
        <v>5458</v>
      </c>
      <c r="B5150" s="679">
        <v>742.63</v>
      </c>
    </row>
    <row r="5151" spans="1:2" x14ac:dyDescent="0.2">
      <c r="A5151" t="s">
        <v>5459</v>
      </c>
      <c r="B5151" s="679">
        <v>733.54</v>
      </c>
    </row>
    <row r="5152" spans="1:2" x14ac:dyDescent="0.2">
      <c r="A5152" t="s">
        <v>5460</v>
      </c>
      <c r="B5152" s="679">
        <v>956.7</v>
      </c>
    </row>
    <row r="5153" spans="1:2" x14ac:dyDescent="0.2">
      <c r="A5153" t="s">
        <v>5461</v>
      </c>
      <c r="B5153" s="679">
        <v>946.56</v>
      </c>
    </row>
    <row r="5154" spans="1:2" x14ac:dyDescent="0.2">
      <c r="A5154" t="s">
        <v>5462</v>
      </c>
      <c r="B5154" s="679">
        <v>1376.71</v>
      </c>
    </row>
    <row r="5155" spans="1:2" x14ac:dyDescent="0.2">
      <c r="A5155" t="s">
        <v>5463</v>
      </c>
      <c r="B5155" s="679">
        <v>1365.81</v>
      </c>
    </row>
    <row r="5156" spans="1:2" x14ac:dyDescent="0.2">
      <c r="A5156" t="s">
        <v>5464</v>
      </c>
      <c r="B5156" s="679">
        <v>1719.8</v>
      </c>
    </row>
    <row r="5157" spans="1:2" x14ac:dyDescent="0.2">
      <c r="A5157" t="s">
        <v>5465</v>
      </c>
      <c r="B5157" s="679">
        <v>1707.63</v>
      </c>
    </row>
    <row r="5158" spans="1:2" x14ac:dyDescent="0.2">
      <c r="A5158" t="s">
        <v>5466</v>
      </c>
      <c r="B5158" s="679">
        <v>2903.96</v>
      </c>
    </row>
    <row r="5159" spans="1:2" x14ac:dyDescent="0.2">
      <c r="A5159" t="s">
        <v>5467</v>
      </c>
      <c r="B5159" s="679">
        <v>2891.02</v>
      </c>
    </row>
    <row r="5160" spans="1:2" x14ac:dyDescent="0.2">
      <c r="A5160" t="s">
        <v>5468</v>
      </c>
      <c r="B5160" s="679">
        <v>3442.42</v>
      </c>
    </row>
    <row r="5161" spans="1:2" x14ac:dyDescent="0.2">
      <c r="A5161" t="s">
        <v>5469</v>
      </c>
      <c r="B5161" s="679">
        <v>3427.97</v>
      </c>
    </row>
    <row r="5162" spans="1:2" x14ac:dyDescent="0.2">
      <c r="A5162" t="s">
        <v>5470</v>
      </c>
      <c r="B5162" s="679">
        <v>4802.51</v>
      </c>
    </row>
    <row r="5163" spans="1:2" x14ac:dyDescent="0.2">
      <c r="A5163" t="s">
        <v>5471</v>
      </c>
      <c r="B5163" s="679">
        <v>4786.95</v>
      </c>
    </row>
    <row r="5164" spans="1:2" x14ac:dyDescent="0.2">
      <c r="A5164" t="s">
        <v>5472</v>
      </c>
      <c r="B5164" s="679">
        <v>6159.79</v>
      </c>
    </row>
    <row r="5165" spans="1:2" x14ac:dyDescent="0.2">
      <c r="A5165" t="s">
        <v>5473</v>
      </c>
      <c r="B5165" s="679">
        <v>6142.63</v>
      </c>
    </row>
    <row r="5166" spans="1:2" x14ac:dyDescent="0.2">
      <c r="A5166" t="s">
        <v>5474</v>
      </c>
      <c r="B5166" s="679">
        <v>11562</v>
      </c>
    </row>
    <row r="5167" spans="1:2" x14ac:dyDescent="0.2">
      <c r="A5167" t="s">
        <v>5475</v>
      </c>
      <c r="B5167" s="679">
        <v>11543.55</v>
      </c>
    </row>
    <row r="5168" spans="1:2" x14ac:dyDescent="0.2">
      <c r="A5168" t="s">
        <v>5476</v>
      </c>
      <c r="B5168" s="679">
        <v>15666.18</v>
      </c>
    </row>
    <row r="5169" spans="1:2" x14ac:dyDescent="0.2">
      <c r="A5169" t="s">
        <v>5477</v>
      </c>
      <c r="B5169" s="679">
        <v>15644.23</v>
      </c>
    </row>
    <row r="5170" spans="1:2" x14ac:dyDescent="0.2">
      <c r="A5170" t="s">
        <v>5478</v>
      </c>
      <c r="B5170" s="679">
        <v>109.68</v>
      </c>
    </row>
    <row r="5171" spans="1:2" x14ac:dyDescent="0.2">
      <c r="A5171" t="s">
        <v>5479</v>
      </c>
      <c r="B5171" s="679">
        <v>105.88</v>
      </c>
    </row>
    <row r="5172" spans="1:2" x14ac:dyDescent="0.2">
      <c r="A5172" t="s">
        <v>5480</v>
      </c>
      <c r="B5172" s="679">
        <v>195.6</v>
      </c>
    </row>
    <row r="5173" spans="1:2" x14ac:dyDescent="0.2">
      <c r="A5173" t="s">
        <v>5481</v>
      </c>
      <c r="B5173" s="679">
        <v>190.96</v>
      </c>
    </row>
    <row r="5174" spans="1:2" x14ac:dyDescent="0.2">
      <c r="A5174" t="s">
        <v>5482</v>
      </c>
      <c r="B5174" s="679">
        <v>305.18</v>
      </c>
    </row>
    <row r="5175" spans="1:2" x14ac:dyDescent="0.2">
      <c r="A5175" t="s">
        <v>5483</v>
      </c>
      <c r="B5175" s="679">
        <v>300.18</v>
      </c>
    </row>
    <row r="5176" spans="1:2" x14ac:dyDescent="0.2">
      <c r="A5176" t="s">
        <v>5484</v>
      </c>
      <c r="B5176" s="679">
        <v>445.52</v>
      </c>
    </row>
    <row r="5177" spans="1:2" x14ac:dyDescent="0.2">
      <c r="A5177" t="s">
        <v>5485</v>
      </c>
      <c r="B5177" s="679">
        <v>439.48</v>
      </c>
    </row>
    <row r="5178" spans="1:2" x14ac:dyDescent="0.2">
      <c r="A5178" t="s">
        <v>5486</v>
      </c>
      <c r="B5178" s="679">
        <v>729.77</v>
      </c>
    </row>
    <row r="5179" spans="1:2" x14ac:dyDescent="0.2">
      <c r="A5179" t="s">
        <v>5487</v>
      </c>
      <c r="B5179" s="679">
        <v>721.99</v>
      </c>
    </row>
    <row r="5180" spans="1:2" x14ac:dyDescent="0.2">
      <c r="A5180" t="s">
        <v>5488</v>
      </c>
      <c r="B5180" s="679">
        <v>1029.8499999999999</v>
      </c>
    </row>
    <row r="5181" spans="1:2" x14ac:dyDescent="0.2">
      <c r="A5181" t="s">
        <v>5489</v>
      </c>
      <c r="B5181" s="679">
        <v>1020.23</v>
      </c>
    </row>
    <row r="5182" spans="1:2" x14ac:dyDescent="0.2">
      <c r="A5182" t="s">
        <v>5490</v>
      </c>
      <c r="B5182" s="679">
        <v>1408.18</v>
      </c>
    </row>
    <row r="5183" spans="1:2" x14ac:dyDescent="0.2">
      <c r="A5183" t="s">
        <v>5491</v>
      </c>
      <c r="B5183" s="679">
        <v>1397.31</v>
      </c>
    </row>
    <row r="5184" spans="1:2" x14ac:dyDescent="0.2">
      <c r="A5184" t="s">
        <v>5492</v>
      </c>
      <c r="B5184" s="679">
        <v>2276.75</v>
      </c>
    </row>
    <row r="5185" spans="1:2" x14ac:dyDescent="0.2">
      <c r="A5185" t="s">
        <v>5493</v>
      </c>
      <c r="B5185" s="679">
        <v>2265.31</v>
      </c>
    </row>
    <row r="5186" spans="1:2" x14ac:dyDescent="0.2">
      <c r="A5186" t="s">
        <v>5494</v>
      </c>
      <c r="B5186" s="679">
        <v>3941.79</v>
      </c>
    </row>
    <row r="5187" spans="1:2" x14ac:dyDescent="0.2">
      <c r="A5187" t="s">
        <v>5495</v>
      </c>
      <c r="B5187" s="679">
        <v>3928.27</v>
      </c>
    </row>
    <row r="5188" spans="1:2" x14ac:dyDescent="0.2">
      <c r="A5188" t="s">
        <v>5496</v>
      </c>
      <c r="B5188" s="679">
        <v>4495.9799999999996</v>
      </c>
    </row>
    <row r="5189" spans="1:2" x14ac:dyDescent="0.2">
      <c r="A5189" t="s">
        <v>5497</v>
      </c>
      <c r="B5189" s="679">
        <v>4481.7</v>
      </c>
    </row>
    <row r="5190" spans="1:2" x14ac:dyDescent="0.2">
      <c r="A5190" t="s">
        <v>5498</v>
      </c>
      <c r="B5190" s="679">
        <v>5438.79</v>
      </c>
    </row>
    <row r="5191" spans="1:2" x14ac:dyDescent="0.2">
      <c r="A5191" t="s">
        <v>5499</v>
      </c>
      <c r="B5191" s="679">
        <v>5422.72</v>
      </c>
    </row>
    <row r="5192" spans="1:2" x14ac:dyDescent="0.2">
      <c r="A5192" t="s">
        <v>5500</v>
      </c>
      <c r="B5192" s="679">
        <v>11618.4</v>
      </c>
    </row>
    <row r="5193" spans="1:2" x14ac:dyDescent="0.2">
      <c r="A5193" t="s">
        <v>5501</v>
      </c>
      <c r="B5193" s="679">
        <v>11601.22</v>
      </c>
    </row>
    <row r="5194" spans="1:2" x14ac:dyDescent="0.2">
      <c r="A5194" t="s">
        <v>5502</v>
      </c>
      <c r="B5194" s="679">
        <v>13566.62</v>
      </c>
    </row>
    <row r="5195" spans="1:2" x14ac:dyDescent="0.2">
      <c r="A5195" t="s">
        <v>5503</v>
      </c>
      <c r="B5195" s="679">
        <v>13547.56</v>
      </c>
    </row>
    <row r="5196" spans="1:2" x14ac:dyDescent="0.2">
      <c r="A5196" t="s">
        <v>5504</v>
      </c>
      <c r="B5196" s="679">
        <v>16654.84</v>
      </c>
    </row>
    <row r="5197" spans="1:2" x14ac:dyDescent="0.2">
      <c r="A5197" t="s">
        <v>5505</v>
      </c>
      <c r="B5197" s="679">
        <v>16634.5</v>
      </c>
    </row>
    <row r="5198" spans="1:2" x14ac:dyDescent="0.2">
      <c r="A5198" t="s">
        <v>5506</v>
      </c>
      <c r="B5198" s="679">
        <v>28395.99</v>
      </c>
    </row>
    <row r="5199" spans="1:2" x14ac:dyDescent="0.2">
      <c r="A5199" t="s">
        <v>5507</v>
      </c>
      <c r="B5199" s="679">
        <v>28370.79</v>
      </c>
    </row>
    <row r="5200" spans="1:2" x14ac:dyDescent="0.2">
      <c r="A5200" t="s">
        <v>5508</v>
      </c>
      <c r="B5200" s="679">
        <v>104.34</v>
      </c>
    </row>
    <row r="5201" spans="1:2" x14ac:dyDescent="0.2">
      <c r="A5201" t="s">
        <v>5509</v>
      </c>
      <c r="B5201" s="679">
        <v>102.01</v>
      </c>
    </row>
    <row r="5202" spans="1:2" x14ac:dyDescent="0.2">
      <c r="A5202" t="s">
        <v>5510</v>
      </c>
      <c r="B5202" s="679">
        <v>104.2</v>
      </c>
    </row>
    <row r="5203" spans="1:2" x14ac:dyDescent="0.2">
      <c r="A5203" t="s">
        <v>5511</v>
      </c>
      <c r="B5203" s="679">
        <v>101.96</v>
      </c>
    </row>
    <row r="5204" spans="1:2" x14ac:dyDescent="0.2">
      <c r="A5204" t="s">
        <v>5512</v>
      </c>
      <c r="B5204" s="679">
        <v>324.45999999999998</v>
      </c>
    </row>
    <row r="5205" spans="1:2" x14ac:dyDescent="0.2">
      <c r="A5205" t="s">
        <v>5513</v>
      </c>
      <c r="B5205" s="679">
        <v>321.42</v>
      </c>
    </row>
    <row r="5206" spans="1:2" x14ac:dyDescent="0.2">
      <c r="A5206" t="s">
        <v>5514</v>
      </c>
      <c r="B5206" s="679">
        <v>333.02</v>
      </c>
    </row>
    <row r="5207" spans="1:2" x14ac:dyDescent="0.2">
      <c r="A5207" t="s">
        <v>5515</v>
      </c>
      <c r="B5207" s="679">
        <v>328.94</v>
      </c>
    </row>
    <row r="5208" spans="1:2" x14ac:dyDescent="0.2">
      <c r="A5208" t="s">
        <v>5516</v>
      </c>
      <c r="B5208" s="679">
        <v>335.13</v>
      </c>
    </row>
    <row r="5209" spans="1:2" x14ac:dyDescent="0.2">
      <c r="A5209" t="s">
        <v>5517</v>
      </c>
      <c r="B5209" s="679">
        <v>330.94</v>
      </c>
    </row>
    <row r="5210" spans="1:2" x14ac:dyDescent="0.2">
      <c r="A5210" t="s">
        <v>5518</v>
      </c>
      <c r="B5210" s="679">
        <v>544.55999999999995</v>
      </c>
    </row>
    <row r="5211" spans="1:2" x14ac:dyDescent="0.2">
      <c r="A5211" t="s">
        <v>5519</v>
      </c>
      <c r="B5211" s="679">
        <v>539.03</v>
      </c>
    </row>
    <row r="5212" spans="1:2" x14ac:dyDescent="0.2">
      <c r="A5212" t="s">
        <v>5520</v>
      </c>
      <c r="B5212" s="679">
        <v>558.6</v>
      </c>
    </row>
    <row r="5213" spans="1:2" x14ac:dyDescent="0.2">
      <c r="A5213" t="s">
        <v>5521</v>
      </c>
      <c r="B5213" s="679">
        <v>553.04999999999995</v>
      </c>
    </row>
    <row r="5214" spans="1:2" x14ac:dyDescent="0.2">
      <c r="A5214" t="s">
        <v>5522</v>
      </c>
      <c r="B5214" s="679">
        <v>729.09</v>
      </c>
    </row>
    <row r="5215" spans="1:2" x14ac:dyDescent="0.2">
      <c r="A5215" t="s">
        <v>5523</v>
      </c>
      <c r="B5215" s="679">
        <v>722.55</v>
      </c>
    </row>
    <row r="5216" spans="1:2" x14ac:dyDescent="0.2">
      <c r="A5216" t="s">
        <v>5524</v>
      </c>
      <c r="B5216" s="679">
        <v>1339.42</v>
      </c>
    </row>
    <row r="5217" spans="1:2" x14ac:dyDescent="0.2">
      <c r="A5217" t="s">
        <v>5525</v>
      </c>
      <c r="B5217" s="679">
        <v>1332.09</v>
      </c>
    </row>
    <row r="5218" spans="1:2" x14ac:dyDescent="0.2">
      <c r="A5218" t="s">
        <v>5526</v>
      </c>
      <c r="B5218" s="679">
        <v>1645.39</v>
      </c>
    </row>
    <row r="5219" spans="1:2" x14ac:dyDescent="0.2">
      <c r="A5219" t="s">
        <v>5527</v>
      </c>
      <c r="B5219" s="679">
        <v>1637.25</v>
      </c>
    </row>
    <row r="5220" spans="1:2" x14ac:dyDescent="0.2">
      <c r="A5220" t="s">
        <v>5528</v>
      </c>
      <c r="B5220" s="679">
        <v>1649.72</v>
      </c>
    </row>
    <row r="5221" spans="1:2" x14ac:dyDescent="0.2">
      <c r="A5221" t="s">
        <v>5529</v>
      </c>
      <c r="B5221" s="679">
        <v>1641.17</v>
      </c>
    </row>
    <row r="5222" spans="1:2" x14ac:dyDescent="0.2">
      <c r="A5222" t="s">
        <v>5530</v>
      </c>
      <c r="B5222" s="679">
        <v>3919.92</v>
      </c>
    </row>
    <row r="5223" spans="1:2" x14ac:dyDescent="0.2">
      <c r="A5223" t="s">
        <v>5531</v>
      </c>
      <c r="B5223" s="679">
        <v>3910.59</v>
      </c>
    </row>
    <row r="5224" spans="1:2" x14ac:dyDescent="0.2">
      <c r="A5224" t="s">
        <v>5532</v>
      </c>
      <c r="B5224" s="679">
        <v>4682.3100000000004</v>
      </c>
    </row>
    <row r="5225" spans="1:2" x14ac:dyDescent="0.2">
      <c r="A5225" t="s">
        <v>5533</v>
      </c>
      <c r="B5225" s="679">
        <v>4671.63</v>
      </c>
    </row>
    <row r="5226" spans="1:2" x14ac:dyDescent="0.2">
      <c r="A5226" t="s">
        <v>5534</v>
      </c>
      <c r="B5226" s="679">
        <v>5794.05</v>
      </c>
    </row>
    <row r="5227" spans="1:2" x14ac:dyDescent="0.2">
      <c r="A5227" t="s">
        <v>5535</v>
      </c>
      <c r="B5227" s="679">
        <v>5782.42</v>
      </c>
    </row>
    <row r="5228" spans="1:2" x14ac:dyDescent="0.2">
      <c r="A5228" t="s">
        <v>5536</v>
      </c>
      <c r="B5228" s="679">
        <v>6744.24</v>
      </c>
    </row>
    <row r="5229" spans="1:2" x14ac:dyDescent="0.2">
      <c r="A5229" t="s">
        <v>5537</v>
      </c>
      <c r="B5229" s="679">
        <v>6731.11</v>
      </c>
    </row>
    <row r="5230" spans="1:2" x14ac:dyDescent="0.2">
      <c r="A5230" t="s">
        <v>5538</v>
      </c>
      <c r="B5230" s="679">
        <v>9260.27</v>
      </c>
    </row>
    <row r="5231" spans="1:2" x14ac:dyDescent="0.2">
      <c r="A5231" t="s">
        <v>5539</v>
      </c>
      <c r="B5231" s="679">
        <v>9246.0400000000009</v>
      </c>
    </row>
    <row r="5232" spans="1:2" x14ac:dyDescent="0.2">
      <c r="A5232" t="s">
        <v>5540</v>
      </c>
      <c r="B5232" s="679">
        <v>12758.56</v>
      </c>
    </row>
    <row r="5233" spans="1:2" x14ac:dyDescent="0.2">
      <c r="A5233" t="s">
        <v>5541</v>
      </c>
      <c r="B5233" s="679">
        <v>12741.41</v>
      </c>
    </row>
    <row r="5234" spans="1:2" x14ac:dyDescent="0.2">
      <c r="A5234" t="s">
        <v>5542</v>
      </c>
      <c r="B5234" s="679">
        <v>103.39</v>
      </c>
    </row>
    <row r="5235" spans="1:2" x14ac:dyDescent="0.2">
      <c r="A5235" t="s">
        <v>5543</v>
      </c>
      <c r="B5235" s="679">
        <v>101.19</v>
      </c>
    </row>
    <row r="5236" spans="1:2" x14ac:dyDescent="0.2">
      <c r="A5236" t="s">
        <v>5544</v>
      </c>
      <c r="B5236" s="679">
        <v>104.34</v>
      </c>
    </row>
    <row r="5237" spans="1:2" x14ac:dyDescent="0.2">
      <c r="A5237" t="s">
        <v>5545</v>
      </c>
      <c r="B5237" s="679">
        <v>102.08</v>
      </c>
    </row>
    <row r="5238" spans="1:2" x14ac:dyDescent="0.2">
      <c r="A5238" t="s">
        <v>5546</v>
      </c>
      <c r="B5238" s="679">
        <v>200.35</v>
      </c>
    </row>
    <row r="5239" spans="1:2" x14ac:dyDescent="0.2">
      <c r="A5239" t="s">
        <v>5547</v>
      </c>
      <c r="B5239" s="679">
        <v>196.73</v>
      </c>
    </row>
    <row r="5240" spans="1:2" x14ac:dyDescent="0.2">
      <c r="A5240" t="s">
        <v>5548</v>
      </c>
      <c r="B5240" s="679">
        <v>333.57</v>
      </c>
    </row>
    <row r="5241" spans="1:2" x14ac:dyDescent="0.2">
      <c r="A5241" t="s">
        <v>5549</v>
      </c>
      <c r="B5241" s="679">
        <v>329.42</v>
      </c>
    </row>
    <row r="5242" spans="1:2" x14ac:dyDescent="0.2">
      <c r="A5242" t="s">
        <v>5550</v>
      </c>
      <c r="B5242" s="679">
        <v>385.6</v>
      </c>
    </row>
    <row r="5243" spans="1:2" x14ac:dyDescent="0.2">
      <c r="A5243" t="s">
        <v>5551</v>
      </c>
      <c r="B5243" s="679">
        <v>381.03</v>
      </c>
    </row>
    <row r="5244" spans="1:2" x14ac:dyDescent="0.2">
      <c r="A5244" t="s">
        <v>5552</v>
      </c>
      <c r="B5244" s="679">
        <v>544.99</v>
      </c>
    </row>
    <row r="5245" spans="1:2" x14ac:dyDescent="0.2">
      <c r="A5245" t="s">
        <v>5553</v>
      </c>
      <c r="B5245" s="679">
        <v>539.44000000000005</v>
      </c>
    </row>
    <row r="5246" spans="1:2" x14ac:dyDescent="0.2">
      <c r="A5246" t="s">
        <v>5554</v>
      </c>
      <c r="B5246" s="679">
        <v>559.95000000000005</v>
      </c>
    </row>
    <row r="5247" spans="1:2" x14ac:dyDescent="0.2">
      <c r="A5247" t="s">
        <v>5555</v>
      </c>
      <c r="B5247" s="679">
        <v>554.35</v>
      </c>
    </row>
    <row r="5248" spans="1:2" x14ac:dyDescent="0.2">
      <c r="A5248" t="s">
        <v>5556</v>
      </c>
      <c r="B5248" s="679">
        <v>731.95</v>
      </c>
    </row>
    <row r="5249" spans="1:2" x14ac:dyDescent="0.2">
      <c r="A5249" t="s">
        <v>5557</v>
      </c>
      <c r="B5249" s="679">
        <v>725.29</v>
      </c>
    </row>
    <row r="5250" spans="1:2" x14ac:dyDescent="0.2">
      <c r="A5250" t="s">
        <v>5558</v>
      </c>
      <c r="B5250" s="679">
        <v>1342.87</v>
      </c>
    </row>
    <row r="5251" spans="1:2" x14ac:dyDescent="0.2">
      <c r="A5251" t="s">
        <v>5559</v>
      </c>
      <c r="B5251" s="679">
        <v>1335.41</v>
      </c>
    </row>
    <row r="5252" spans="1:2" x14ac:dyDescent="0.2">
      <c r="A5252" t="s">
        <v>5560</v>
      </c>
      <c r="B5252" s="679">
        <v>1649.73</v>
      </c>
    </row>
    <row r="5253" spans="1:2" x14ac:dyDescent="0.2">
      <c r="A5253" t="s">
        <v>5561</v>
      </c>
      <c r="B5253" s="679">
        <v>1641.44</v>
      </c>
    </row>
    <row r="5254" spans="1:2" x14ac:dyDescent="0.2">
      <c r="A5254" t="s">
        <v>5562</v>
      </c>
      <c r="B5254" s="679">
        <v>1657.36</v>
      </c>
    </row>
    <row r="5255" spans="1:2" x14ac:dyDescent="0.2">
      <c r="A5255" t="s">
        <v>5563</v>
      </c>
      <c r="B5255" s="679">
        <v>1648.54</v>
      </c>
    </row>
    <row r="5256" spans="1:2" x14ac:dyDescent="0.2">
      <c r="A5256" t="s">
        <v>5564</v>
      </c>
      <c r="B5256" s="679">
        <v>3931.45</v>
      </c>
    </row>
    <row r="5257" spans="1:2" x14ac:dyDescent="0.2">
      <c r="A5257" t="s">
        <v>5565</v>
      </c>
      <c r="B5257" s="679">
        <v>3921.7</v>
      </c>
    </row>
    <row r="5258" spans="1:2" x14ac:dyDescent="0.2">
      <c r="A5258" t="s">
        <v>5566</v>
      </c>
      <c r="B5258" s="679">
        <v>4701.4799999999996</v>
      </c>
    </row>
    <row r="5259" spans="1:2" x14ac:dyDescent="0.2">
      <c r="A5259" t="s">
        <v>5567</v>
      </c>
      <c r="B5259" s="679">
        <v>4690.09</v>
      </c>
    </row>
    <row r="5260" spans="1:2" x14ac:dyDescent="0.2">
      <c r="A5260" t="s">
        <v>5568</v>
      </c>
      <c r="B5260" s="679">
        <v>5815.84</v>
      </c>
    </row>
    <row r="5261" spans="1:2" x14ac:dyDescent="0.2">
      <c r="A5261" t="s">
        <v>5569</v>
      </c>
      <c r="B5261" s="679">
        <v>5803.39</v>
      </c>
    </row>
    <row r="5262" spans="1:2" x14ac:dyDescent="0.2">
      <c r="A5262" t="s">
        <v>5570</v>
      </c>
      <c r="B5262" s="679">
        <v>6776.63</v>
      </c>
    </row>
    <row r="5263" spans="1:2" x14ac:dyDescent="0.2">
      <c r="A5263" t="s">
        <v>5571</v>
      </c>
      <c r="B5263" s="679">
        <v>6762.3</v>
      </c>
    </row>
    <row r="5264" spans="1:2" x14ac:dyDescent="0.2">
      <c r="A5264" t="s">
        <v>5572</v>
      </c>
      <c r="B5264" s="679">
        <v>9334.18</v>
      </c>
    </row>
    <row r="5265" spans="1:2" x14ac:dyDescent="0.2">
      <c r="A5265" t="s">
        <v>5573</v>
      </c>
      <c r="B5265" s="679">
        <v>9317.5400000000009</v>
      </c>
    </row>
    <row r="5266" spans="1:2" x14ac:dyDescent="0.2">
      <c r="A5266" t="s">
        <v>5574</v>
      </c>
      <c r="B5266" s="679">
        <v>12858.31</v>
      </c>
    </row>
    <row r="5267" spans="1:2" x14ac:dyDescent="0.2">
      <c r="A5267" t="s">
        <v>5575</v>
      </c>
      <c r="B5267" s="679">
        <v>12837.85</v>
      </c>
    </row>
    <row r="5268" spans="1:2" x14ac:dyDescent="0.2">
      <c r="A5268" t="s">
        <v>5576</v>
      </c>
      <c r="B5268" s="679">
        <v>3655.12</v>
      </c>
    </row>
    <row r="5269" spans="1:2" x14ac:dyDescent="0.2">
      <c r="A5269" t="s">
        <v>5577</v>
      </c>
      <c r="B5269" s="679">
        <v>3464.2</v>
      </c>
    </row>
    <row r="5270" spans="1:2" x14ac:dyDescent="0.2">
      <c r="A5270" t="s">
        <v>5578</v>
      </c>
      <c r="B5270" s="679">
        <v>3830.68</v>
      </c>
    </row>
    <row r="5271" spans="1:2" x14ac:dyDescent="0.2">
      <c r="A5271" t="s">
        <v>5579</v>
      </c>
      <c r="B5271" s="679">
        <v>3629.34</v>
      </c>
    </row>
    <row r="5272" spans="1:2" x14ac:dyDescent="0.2">
      <c r="A5272" t="s">
        <v>5580</v>
      </c>
      <c r="B5272" s="679">
        <v>4282.37</v>
      </c>
    </row>
    <row r="5273" spans="1:2" x14ac:dyDescent="0.2">
      <c r="A5273" t="s">
        <v>5581</v>
      </c>
      <c r="B5273" s="679">
        <v>4060.76</v>
      </c>
    </row>
    <row r="5274" spans="1:2" x14ac:dyDescent="0.2">
      <c r="A5274" t="s">
        <v>5582</v>
      </c>
      <c r="B5274" s="679">
        <v>4761.8500000000004</v>
      </c>
    </row>
    <row r="5275" spans="1:2" x14ac:dyDescent="0.2">
      <c r="A5275" t="s">
        <v>5583</v>
      </c>
      <c r="B5275" s="679">
        <v>4512.76</v>
      </c>
    </row>
    <row r="5276" spans="1:2" x14ac:dyDescent="0.2">
      <c r="A5276" t="s">
        <v>5584</v>
      </c>
      <c r="B5276" s="679">
        <v>5176.82</v>
      </c>
    </row>
    <row r="5277" spans="1:2" x14ac:dyDescent="0.2">
      <c r="A5277" t="s">
        <v>5585</v>
      </c>
      <c r="B5277" s="679">
        <v>4904.1000000000004</v>
      </c>
    </row>
    <row r="5278" spans="1:2" x14ac:dyDescent="0.2">
      <c r="A5278" t="s">
        <v>5586</v>
      </c>
      <c r="B5278" s="679">
        <v>5944.26</v>
      </c>
    </row>
    <row r="5279" spans="1:2" x14ac:dyDescent="0.2">
      <c r="A5279" t="s">
        <v>5587</v>
      </c>
      <c r="B5279" s="679">
        <v>5629.89</v>
      </c>
    </row>
    <row r="5280" spans="1:2" x14ac:dyDescent="0.2">
      <c r="A5280" t="s">
        <v>5588</v>
      </c>
      <c r="B5280" s="679">
        <v>6577.68</v>
      </c>
    </row>
    <row r="5281" spans="1:2" x14ac:dyDescent="0.2">
      <c r="A5281" t="s">
        <v>5589</v>
      </c>
      <c r="B5281" s="679">
        <v>6230.5</v>
      </c>
    </row>
    <row r="5282" spans="1:2" x14ac:dyDescent="0.2">
      <c r="A5282" t="s">
        <v>5590</v>
      </c>
      <c r="B5282" s="679">
        <v>7247.38</v>
      </c>
    </row>
    <row r="5283" spans="1:2" x14ac:dyDescent="0.2">
      <c r="A5283" t="s">
        <v>5591</v>
      </c>
      <c r="B5283" s="679">
        <v>6867.37</v>
      </c>
    </row>
    <row r="5284" spans="1:2" x14ac:dyDescent="0.2">
      <c r="A5284" t="s">
        <v>5592</v>
      </c>
      <c r="B5284" s="679">
        <v>8085.29</v>
      </c>
    </row>
    <row r="5285" spans="1:2" x14ac:dyDescent="0.2">
      <c r="A5285" t="s">
        <v>5593</v>
      </c>
      <c r="B5285" s="679">
        <v>7662.13</v>
      </c>
    </row>
    <row r="5286" spans="1:2" x14ac:dyDescent="0.2">
      <c r="A5286" t="s">
        <v>5594</v>
      </c>
      <c r="B5286" s="679">
        <v>2667.73</v>
      </c>
    </row>
    <row r="5287" spans="1:2" x14ac:dyDescent="0.2">
      <c r="A5287" t="s">
        <v>5595</v>
      </c>
      <c r="B5287" s="679">
        <v>2526.12</v>
      </c>
    </row>
    <row r="5288" spans="1:2" x14ac:dyDescent="0.2">
      <c r="A5288" t="s">
        <v>5596</v>
      </c>
      <c r="B5288" s="679">
        <v>3073.46</v>
      </c>
    </row>
    <row r="5289" spans="1:2" x14ac:dyDescent="0.2">
      <c r="A5289" t="s">
        <v>5597</v>
      </c>
      <c r="B5289" s="679">
        <v>2913.27</v>
      </c>
    </row>
    <row r="5290" spans="1:2" x14ac:dyDescent="0.2">
      <c r="A5290" t="s">
        <v>5598</v>
      </c>
      <c r="B5290" s="679">
        <v>3339.61</v>
      </c>
    </row>
    <row r="5291" spans="1:2" x14ac:dyDescent="0.2">
      <c r="A5291" t="s">
        <v>5599</v>
      </c>
      <c r="B5291" s="679">
        <v>3165.45</v>
      </c>
    </row>
    <row r="5292" spans="1:2" x14ac:dyDescent="0.2">
      <c r="A5292" t="s">
        <v>5600</v>
      </c>
      <c r="B5292" s="679">
        <v>3764.31</v>
      </c>
    </row>
    <row r="5293" spans="1:2" x14ac:dyDescent="0.2">
      <c r="A5293" t="s">
        <v>5601</v>
      </c>
      <c r="B5293" s="679">
        <v>3564.91</v>
      </c>
    </row>
    <row r="5294" spans="1:2" x14ac:dyDescent="0.2">
      <c r="A5294" t="s">
        <v>5602</v>
      </c>
      <c r="B5294" s="679">
        <v>4398.97</v>
      </c>
    </row>
    <row r="5295" spans="1:2" x14ac:dyDescent="0.2">
      <c r="A5295" t="s">
        <v>5603</v>
      </c>
      <c r="B5295" s="679">
        <v>4167.9399999999996</v>
      </c>
    </row>
    <row r="5296" spans="1:2" x14ac:dyDescent="0.2">
      <c r="A5296" t="s">
        <v>5604</v>
      </c>
      <c r="B5296" s="679">
        <v>4853.3100000000004</v>
      </c>
    </row>
    <row r="5297" spans="1:2" x14ac:dyDescent="0.2">
      <c r="A5297" t="s">
        <v>5605</v>
      </c>
      <c r="B5297" s="679">
        <v>4594.01</v>
      </c>
    </row>
    <row r="5298" spans="1:2" x14ac:dyDescent="0.2">
      <c r="A5298" t="s">
        <v>5606</v>
      </c>
      <c r="B5298" s="679">
        <v>5264.87</v>
      </c>
    </row>
    <row r="5299" spans="1:2" x14ac:dyDescent="0.2">
      <c r="A5299" t="s">
        <v>5607</v>
      </c>
      <c r="B5299" s="679">
        <v>4984.45</v>
      </c>
    </row>
    <row r="5300" spans="1:2" x14ac:dyDescent="0.2">
      <c r="A5300" t="s">
        <v>5608</v>
      </c>
      <c r="B5300" s="679">
        <v>5671.36</v>
      </c>
    </row>
    <row r="5301" spans="1:2" x14ac:dyDescent="0.2">
      <c r="A5301" t="s">
        <v>5609</v>
      </c>
      <c r="B5301" s="679">
        <v>5370.33</v>
      </c>
    </row>
    <row r="5302" spans="1:2" x14ac:dyDescent="0.2">
      <c r="A5302" t="s">
        <v>5610</v>
      </c>
      <c r="B5302" s="679">
        <v>2537.29</v>
      </c>
    </row>
    <row r="5303" spans="1:2" x14ac:dyDescent="0.2">
      <c r="A5303" t="s">
        <v>5611</v>
      </c>
      <c r="B5303" s="679">
        <v>2389.5100000000002</v>
      </c>
    </row>
    <row r="5304" spans="1:2" x14ac:dyDescent="0.2">
      <c r="A5304" t="s">
        <v>5612</v>
      </c>
      <c r="B5304" s="679">
        <v>2322.85</v>
      </c>
    </row>
    <row r="5305" spans="1:2" x14ac:dyDescent="0.2">
      <c r="A5305" t="s">
        <v>5613</v>
      </c>
      <c r="B5305" s="679">
        <v>2188.4499999999998</v>
      </c>
    </row>
    <row r="5306" spans="1:2" x14ac:dyDescent="0.2">
      <c r="A5306" t="s">
        <v>5614</v>
      </c>
      <c r="B5306" s="679">
        <v>2201.09</v>
      </c>
    </row>
    <row r="5307" spans="1:2" x14ac:dyDescent="0.2">
      <c r="A5307" t="s">
        <v>5615</v>
      </c>
      <c r="B5307" s="679">
        <v>2072.38</v>
      </c>
    </row>
    <row r="5308" spans="1:2" x14ac:dyDescent="0.2">
      <c r="A5308" t="s">
        <v>5616</v>
      </c>
      <c r="B5308" s="679">
        <v>1936.03</v>
      </c>
    </row>
    <row r="5309" spans="1:2" x14ac:dyDescent="0.2">
      <c r="A5309" t="s">
        <v>5617</v>
      </c>
      <c r="B5309" s="679">
        <v>1824.97</v>
      </c>
    </row>
    <row r="5310" spans="1:2" x14ac:dyDescent="0.2">
      <c r="A5310" t="s">
        <v>5618</v>
      </c>
      <c r="B5310" s="679">
        <v>1856.53</v>
      </c>
    </row>
    <row r="5311" spans="1:2" x14ac:dyDescent="0.2">
      <c r="A5311" t="s">
        <v>5619</v>
      </c>
      <c r="B5311" s="679">
        <v>1749.29</v>
      </c>
    </row>
    <row r="5312" spans="1:2" x14ac:dyDescent="0.2">
      <c r="A5312" t="s">
        <v>5620</v>
      </c>
      <c r="B5312" s="679">
        <v>5611.87</v>
      </c>
    </row>
    <row r="5313" spans="1:2" x14ac:dyDescent="0.2">
      <c r="A5313" t="s">
        <v>5621</v>
      </c>
      <c r="B5313" s="679">
        <v>5168.78</v>
      </c>
    </row>
    <row r="5314" spans="1:2" x14ac:dyDescent="0.2">
      <c r="A5314" t="s">
        <v>5622</v>
      </c>
      <c r="B5314" s="679">
        <v>6152.62</v>
      </c>
    </row>
    <row r="5315" spans="1:2" x14ac:dyDescent="0.2">
      <c r="A5315" t="s">
        <v>5623</v>
      </c>
      <c r="B5315" s="679">
        <v>5666.47</v>
      </c>
    </row>
    <row r="5316" spans="1:2" x14ac:dyDescent="0.2">
      <c r="A5316" t="s">
        <v>5624</v>
      </c>
      <c r="B5316" s="679">
        <v>6740.83</v>
      </c>
    </row>
    <row r="5317" spans="1:2" x14ac:dyDescent="0.2">
      <c r="A5317" t="s">
        <v>5625</v>
      </c>
      <c r="B5317" s="679">
        <v>6211.91</v>
      </c>
    </row>
    <row r="5318" spans="1:2" x14ac:dyDescent="0.2">
      <c r="A5318" t="s">
        <v>5626</v>
      </c>
      <c r="B5318" s="679">
        <v>7349.43</v>
      </c>
    </row>
    <row r="5319" spans="1:2" x14ac:dyDescent="0.2">
      <c r="A5319" t="s">
        <v>5627</v>
      </c>
      <c r="B5319" s="679">
        <v>6776.2</v>
      </c>
    </row>
    <row r="5320" spans="1:2" x14ac:dyDescent="0.2">
      <c r="A5320" t="s">
        <v>5628</v>
      </c>
      <c r="B5320" s="679">
        <v>8171.6</v>
      </c>
    </row>
    <row r="5321" spans="1:2" x14ac:dyDescent="0.2">
      <c r="A5321" t="s">
        <v>5629</v>
      </c>
      <c r="B5321" s="679">
        <v>7531.9</v>
      </c>
    </row>
    <row r="5322" spans="1:2" x14ac:dyDescent="0.2">
      <c r="A5322" t="s">
        <v>5630</v>
      </c>
      <c r="B5322" s="679">
        <v>8939.91</v>
      </c>
    </row>
    <row r="5323" spans="1:2" x14ac:dyDescent="0.2">
      <c r="A5323" t="s">
        <v>5631</v>
      </c>
      <c r="B5323" s="679">
        <v>8234.0499999999993</v>
      </c>
    </row>
    <row r="5324" spans="1:2" x14ac:dyDescent="0.2">
      <c r="A5324" t="s">
        <v>5632</v>
      </c>
      <c r="B5324" s="679">
        <v>9106.24</v>
      </c>
    </row>
    <row r="5325" spans="1:2" x14ac:dyDescent="0.2">
      <c r="A5325" t="s">
        <v>5633</v>
      </c>
      <c r="B5325" s="679">
        <v>8394.39</v>
      </c>
    </row>
    <row r="5326" spans="1:2" x14ac:dyDescent="0.2">
      <c r="A5326" t="s">
        <v>5634</v>
      </c>
      <c r="B5326" s="679">
        <v>9282.18</v>
      </c>
    </row>
    <row r="5327" spans="1:2" x14ac:dyDescent="0.2">
      <c r="A5327" t="s">
        <v>5635</v>
      </c>
      <c r="B5327" s="679">
        <v>8563.14</v>
      </c>
    </row>
    <row r="5328" spans="1:2" x14ac:dyDescent="0.2">
      <c r="A5328" t="s">
        <v>5636</v>
      </c>
      <c r="B5328" s="679">
        <v>9812.77</v>
      </c>
    </row>
    <row r="5329" spans="1:2" x14ac:dyDescent="0.2">
      <c r="A5329" t="s">
        <v>5637</v>
      </c>
      <c r="B5329" s="679">
        <v>9075.9</v>
      </c>
    </row>
    <row r="5330" spans="1:2" x14ac:dyDescent="0.2">
      <c r="A5330" t="s">
        <v>5638</v>
      </c>
      <c r="B5330" s="679">
        <v>10246.58</v>
      </c>
    </row>
    <row r="5331" spans="1:2" x14ac:dyDescent="0.2">
      <c r="A5331" t="s">
        <v>5639</v>
      </c>
      <c r="B5331" s="679">
        <v>9473.5400000000009</v>
      </c>
    </row>
    <row r="5332" spans="1:2" x14ac:dyDescent="0.2">
      <c r="A5332" t="s">
        <v>5640</v>
      </c>
      <c r="B5332" s="679">
        <v>10729.58</v>
      </c>
    </row>
    <row r="5333" spans="1:2" x14ac:dyDescent="0.2">
      <c r="A5333" t="s">
        <v>5641</v>
      </c>
      <c r="B5333" s="679">
        <v>9920.6</v>
      </c>
    </row>
    <row r="5334" spans="1:2" x14ac:dyDescent="0.2">
      <c r="A5334" t="s">
        <v>5642</v>
      </c>
      <c r="B5334" s="679">
        <v>11214.49</v>
      </c>
    </row>
    <row r="5335" spans="1:2" x14ac:dyDescent="0.2">
      <c r="A5335" t="s">
        <v>5643</v>
      </c>
      <c r="B5335" s="679">
        <v>10369.35</v>
      </c>
    </row>
    <row r="5336" spans="1:2" x14ac:dyDescent="0.2">
      <c r="A5336" t="s">
        <v>5644</v>
      </c>
      <c r="B5336" s="679">
        <v>11699.3</v>
      </c>
    </row>
    <row r="5337" spans="1:2" x14ac:dyDescent="0.2">
      <c r="A5337" t="s">
        <v>5645</v>
      </c>
      <c r="B5337" s="679">
        <v>10817.98</v>
      </c>
    </row>
    <row r="5338" spans="1:2" x14ac:dyDescent="0.2">
      <c r="A5338" t="s">
        <v>5646</v>
      </c>
      <c r="B5338" s="679">
        <v>12131.3</v>
      </c>
    </row>
    <row r="5339" spans="1:2" x14ac:dyDescent="0.2">
      <c r="A5339" t="s">
        <v>5647</v>
      </c>
      <c r="B5339" s="679">
        <v>11214.05</v>
      </c>
    </row>
    <row r="5340" spans="1:2" x14ac:dyDescent="0.2">
      <c r="A5340" t="s">
        <v>5648</v>
      </c>
      <c r="B5340" s="679">
        <v>12616.1</v>
      </c>
    </row>
    <row r="5341" spans="1:2" x14ac:dyDescent="0.2">
      <c r="A5341" t="s">
        <v>5649</v>
      </c>
      <c r="B5341" s="679">
        <v>11662.68</v>
      </c>
    </row>
    <row r="5342" spans="1:2" x14ac:dyDescent="0.2">
      <c r="A5342" t="s">
        <v>5650</v>
      </c>
      <c r="B5342" s="679">
        <v>13101.02</v>
      </c>
    </row>
    <row r="5343" spans="1:2" x14ac:dyDescent="0.2">
      <c r="A5343" t="s">
        <v>5651</v>
      </c>
      <c r="B5343" s="679">
        <v>12111.43</v>
      </c>
    </row>
    <row r="5344" spans="1:2" x14ac:dyDescent="0.2">
      <c r="A5344" t="s">
        <v>5652</v>
      </c>
      <c r="B5344" s="679">
        <v>13584.02</v>
      </c>
    </row>
    <row r="5345" spans="1:2" x14ac:dyDescent="0.2">
      <c r="A5345" t="s">
        <v>5653</v>
      </c>
      <c r="B5345" s="679">
        <v>12558.49</v>
      </c>
    </row>
    <row r="5346" spans="1:2" x14ac:dyDescent="0.2">
      <c r="A5346" t="s">
        <v>5654</v>
      </c>
      <c r="B5346" s="679">
        <v>6915.49</v>
      </c>
    </row>
    <row r="5347" spans="1:2" x14ac:dyDescent="0.2">
      <c r="A5347" t="s">
        <v>5655</v>
      </c>
      <c r="B5347" s="679">
        <v>6370.43</v>
      </c>
    </row>
    <row r="5348" spans="1:2" x14ac:dyDescent="0.2">
      <c r="A5348" t="s">
        <v>5656</v>
      </c>
      <c r="B5348" s="679">
        <v>7549.4</v>
      </c>
    </row>
    <row r="5349" spans="1:2" x14ac:dyDescent="0.2">
      <c r="A5349" t="s">
        <v>5657</v>
      </c>
      <c r="B5349" s="679">
        <v>6958.03</v>
      </c>
    </row>
    <row r="5350" spans="1:2" x14ac:dyDescent="0.2">
      <c r="A5350" t="s">
        <v>5658</v>
      </c>
      <c r="B5350" s="679">
        <v>8183.65</v>
      </c>
    </row>
    <row r="5351" spans="1:2" x14ac:dyDescent="0.2">
      <c r="A5351" t="s">
        <v>5659</v>
      </c>
      <c r="B5351" s="679">
        <v>7546.01</v>
      </c>
    </row>
    <row r="5352" spans="1:2" x14ac:dyDescent="0.2">
      <c r="A5352" t="s">
        <v>5660</v>
      </c>
      <c r="B5352" s="679">
        <v>9033.73</v>
      </c>
    </row>
    <row r="5353" spans="1:2" x14ac:dyDescent="0.2">
      <c r="A5353" t="s">
        <v>5661</v>
      </c>
      <c r="B5353" s="679">
        <v>8324.48</v>
      </c>
    </row>
    <row r="5354" spans="1:2" x14ac:dyDescent="0.2">
      <c r="A5354" t="s">
        <v>5662</v>
      </c>
      <c r="B5354" s="679">
        <v>9897.07</v>
      </c>
    </row>
    <row r="5355" spans="1:2" x14ac:dyDescent="0.2">
      <c r="A5355" t="s">
        <v>5663</v>
      </c>
      <c r="B5355" s="679">
        <v>9116.17</v>
      </c>
    </row>
    <row r="5356" spans="1:2" x14ac:dyDescent="0.2">
      <c r="A5356" t="s">
        <v>5664</v>
      </c>
      <c r="B5356" s="679">
        <v>10311.98</v>
      </c>
    </row>
    <row r="5357" spans="1:2" x14ac:dyDescent="0.2">
      <c r="A5357" t="s">
        <v>5665</v>
      </c>
      <c r="B5357" s="679">
        <v>9507.8700000000008</v>
      </c>
    </row>
    <row r="5358" spans="1:2" x14ac:dyDescent="0.2">
      <c r="A5358" t="s">
        <v>5666</v>
      </c>
      <c r="B5358" s="679">
        <v>10636.39</v>
      </c>
    </row>
    <row r="5359" spans="1:2" x14ac:dyDescent="0.2">
      <c r="A5359" t="s">
        <v>5667</v>
      </c>
      <c r="B5359" s="679">
        <v>9805.5</v>
      </c>
    </row>
    <row r="5360" spans="1:2" x14ac:dyDescent="0.2">
      <c r="A5360" t="s">
        <v>5668</v>
      </c>
      <c r="B5360" s="679">
        <v>11068.18</v>
      </c>
    </row>
    <row r="5361" spans="1:2" x14ac:dyDescent="0.2">
      <c r="A5361" t="s">
        <v>5669</v>
      </c>
      <c r="B5361" s="679">
        <v>10202.68</v>
      </c>
    </row>
    <row r="5362" spans="1:2" x14ac:dyDescent="0.2">
      <c r="A5362" t="s">
        <v>5670</v>
      </c>
      <c r="B5362" s="679">
        <v>11300.9</v>
      </c>
    </row>
    <row r="5363" spans="1:2" x14ac:dyDescent="0.2">
      <c r="A5363" t="s">
        <v>5671</v>
      </c>
      <c r="B5363" s="679">
        <v>10445.07</v>
      </c>
    </row>
    <row r="5364" spans="1:2" x14ac:dyDescent="0.2">
      <c r="A5364" t="s">
        <v>5672</v>
      </c>
      <c r="B5364" s="679">
        <v>11783.9</v>
      </c>
    </row>
    <row r="5365" spans="1:2" x14ac:dyDescent="0.2">
      <c r="A5365" t="s">
        <v>5673</v>
      </c>
      <c r="B5365" s="679">
        <v>10892.14</v>
      </c>
    </row>
    <row r="5366" spans="1:2" x14ac:dyDescent="0.2">
      <c r="A5366" t="s">
        <v>5674</v>
      </c>
      <c r="B5366" s="679">
        <v>12268.82</v>
      </c>
    </row>
    <row r="5367" spans="1:2" x14ac:dyDescent="0.2">
      <c r="A5367" t="s">
        <v>5675</v>
      </c>
      <c r="B5367" s="679">
        <v>11340.88</v>
      </c>
    </row>
    <row r="5368" spans="1:2" x14ac:dyDescent="0.2">
      <c r="A5368" t="s">
        <v>5676</v>
      </c>
      <c r="B5368" s="679">
        <v>12702.62</v>
      </c>
    </row>
    <row r="5369" spans="1:2" x14ac:dyDescent="0.2">
      <c r="A5369" t="s">
        <v>5677</v>
      </c>
      <c r="B5369" s="679">
        <v>11738.52</v>
      </c>
    </row>
    <row r="5370" spans="1:2" x14ac:dyDescent="0.2">
      <c r="A5370" t="s">
        <v>5678</v>
      </c>
      <c r="B5370" s="679">
        <v>13185.62</v>
      </c>
    </row>
    <row r="5371" spans="1:2" x14ac:dyDescent="0.2">
      <c r="A5371" t="s">
        <v>5679</v>
      </c>
      <c r="B5371" s="679">
        <v>12185.58</v>
      </c>
    </row>
    <row r="5372" spans="1:2" x14ac:dyDescent="0.2">
      <c r="A5372" t="s">
        <v>5680</v>
      </c>
      <c r="B5372" s="679">
        <v>13670.43</v>
      </c>
    </row>
    <row r="5373" spans="1:2" x14ac:dyDescent="0.2">
      <c r="A5373" t="s">
        <v>5681</v>
      </c>
      <c r="B5373" s="679">
        <v>12634.22</v>
      </c>
    </row>
    <row r="5374" spans="1:2" x14ac:dyDescent="0.2">
      <c r="A5374" t="s">
        <v>5682</v>
      </c>
      <c r="B5374" s="679">
        <v>14155.34</v>
      </c>
    </row>
    <row r="5375" spans="1:2" x14ac:dyDescent="0.2">
      <c r="A5375" t="s">
        <v>5683</v>
      </c>
      <c r="B5375" s="679">
        <v>13082.96</v>
      </c>
    </row>
    <row r="5376" spans="1:2" x14ac:dyDescent="0.2">
      <c r="A5376" t="s">
        <v>5684</v>
      </c>
      <c r="B5376" s="679">
        <v>14587.34</v>
      </c>
    </row>
    <row r="5377" spans="1:2" x14ac:dyDescent="0.2">
      <c r="A5377" t="s">
        <v>5685</v>
      </c>
      <c r="B5377" s="679">
        <v>13479.03</v>
      </c>
    </row>
    <row r="5378" spans="1:2" x14ac:dyDescent="0.2">
      <c r="A5378" t="s">
        <v>5686</v>
      </c>
      <c r="B5378" s="679">
        <v>7875.76</v>
      </c>
    </row>
    <row r="5379" spans="1:2" x14ac:dyDescent="0.2">
      <c r="A5379" t="s">
        <v>5687</v>
      </c>
      <c r="B5379" s="679">
        <v>7254.03</v>
      </c>
    </row>
    <row r="5380" spans="1:2" x14ac:dyDescent="0.2">
      <c r="A5380" t="s">
        <v>5688</v>
      </c>
      <c r="B5380" s="679">
        <v>8567.9</v>
      </c>
    </row>
    <row r="5381" spans="1:2" x14ac:dyDescent="0.2">
      <c r="A5381" t="s">
        <v>5689</v>
      </c>
      <c r="B5381" s="679">
        <v>7894.63</v>
      </c>
    </row>
    <row r="5382" spans="1:2" x14ac:dyDescent="0.2">
      <c r="A5382" t="s">
        <v>5690</v>
      </c>
      <c r="B5382" s="679">
        <v>9205.9699999999993</v>
      </c>
    </row>
    <row r="5383" spans="1:2" x14ac:dyDescent="0.2">
      <c r="A5383" t="s">
        <v>5691</v>
      </c>
      <c r="B5383" s="679">
        <v>8481.9599999999991</v>
      </c>
    </row>
    <row r="5384" spans="1:2" x14ac:dyDescent="0.2">
      <c r="A5384" t="s">
        <v>5692</v>
      </c>
      <c r="B5384" s="679">
        <v>9945.26</v>
      </c>
    </row>
    <row r="5385" spans="1:2" x14ac:dyDescent="0.2">
      <c r="A5385" t="s">
        <v>5693</v>
      </c>
      <c r="B5385" s="679">
        <v>9163.83</v>
      </c>
    </row>
    <row r="5386" spans="1:2" x14ac:dyDescent="0.2">
      <c r="A5386" t="s">
        <v>5694</v>
      </c>
      <c r="B5386" s="679">
        <v>10887.4</v>
      </c>
    </row>
    <row r="5387" spans="1:2" x14ac:dyDescent="0.2">
      <c r="A5387" t="s">
        <v>5695</v>
      </c>
      <c r="B5387" s="679">
        <v>10029.11</v>
      </c>
    </row>
    <row r="5388" spans="1:2" x14ac:dyDescent="0.2">
      <c r="A5388" t="s">
        <v>5696</v>
      </c>
      <c r="B5388" s="679">
        <v>11555.42</v>
      </c>
    </row>
    <row r="5389" spans="1:2" x14ac:dyDescent="0.2">
      <c r="A5389" t="s">
        <v>5697</v>
      </c>
      <c r="B5389" s="679">
        <v>10658.77</v>
      </c>
    </row>
    <row r="5390" spans="1:2" x14ac:dyDescent="0.2">
      <c r="A5390" t="s">
        <v>5698</v>
      </c>
      <c r="B5390" s="679">
        <v>11801.85</v>
      </c>
    </row>
    <row r="5391" spans="1:2" x14ac:dyDescent="0.2">
      <c r="A5391" t="s">
        <v>5699</v>
      </c>
      <c r="B5391" s="679">
        <v>10874.75</v>
      </c>
    </row>
    <row r="5392" spans="1:2" x14ac:dyDescent="0.2">
      <c r="A5392" t="s">
        <v>5700</v>
      </c>
      <c r="B5392" s="679">
        <v>12119.85</v>
      </c>
    </row>
    <row r="5393" spans="1:2" x14ac:dyDescent="0.2">
      <c r="A5393" t="s">
        <v>5701</v>
      </c>
      <c r="B5393" s="679">
        <v>11171.72</v>
      </c>
    </row>
    <row r="5394" spans="1:2" x14ac:dyDescent="0.2">
      <c r="A5394" t="s">
        <v>5702</v>
      </c>
      <c r="B5394" s="679">
        <v>12652.64</v>
      </c>
    </row>
    <row r="5395" spans="1:2" x14ac:dyDescent="0.2">
      <c r="A5395" t="s">
        <v>5703</v>
      </c>
      <c r="B5395" s="679">
        <v>11686.47</v>
      </c>
    </row>
    <row r="5396" spans="1:2" x14ac:dyDescent="0.2">
      <c r="A5396" t="s">
        <v>5704</v>
      </c>
      <c r="B5396" s="679">
        <v>13135.58</v>
      </c>
    </row>
    <row r="5397" spans="1:2" x14ac:dyDescent="0.2">
      <c r="A5397" t="s">
        <v>5705</v>
      </c>
      <c r="B5397" s="679">
        <v>12133.48</v>
      </c>
    </row>
    <row r="5398" spans="1:2" x14ac:dyDescent="0.2">
      <c r="A5398" t="s">
        <v>5706</v>
      </c>
      <c r="B5398" s="679">
        <v>13569.49</v>
      </c>
    </row>
    <row r="5399" spans="1:2" x14ac:dyDescent="0.2">
      <c r="A5399" t="s">
        <v>5707</v>
      </c>
      <c r="B5399" s="679">
        <v>12531.22</v>
      </c>
    </row>
    <row r="5400" spans="1:2" x14ac:dyDescent="0.2">
      <c r="A5400" t="s">
        <v>5708</v>
      </c>
      <c r="B5400" s="679">
        <v>14051.11</v>
      </c>
    </row>
    <row r="5401" spans="1:2" x14ac:dyDescent="0.2">
      <c r="A5401" t="s">
        <v>5709</v>
      </c>
      <c r="B5401" s="679">
        <v>12976.66</v>
      </c>
    </row>
    <row r="5402" spans="1:2" x14ac:dyDescent="0.2">
      <c r="A5402" t="s">
        <v>5710</v>
      </c>
      <c r="B5402" s="679">
        <v>14537.3</v>
      </c>
    </row>
    <row r="5403" spans="1:2" x14ac:dyDescent="0.2">
      <c r="A5403" t="s">
        <v>5711</v>
      </c>
      <c r="B5403" s="679">
        <v>13426.92</v>
      </c>
    </row>
    <row r="5404" spans="1:2" x14ac:dyDescent="0.2">
      <c r="A5404" t="s">
        <v>5712</v>
      </c>
      <c r="B5404" s="679">
        <v>15022.1</v>
      </c>
    </row>
    <row r="5405" spans="1:2" x14ac:dyDescent="0.2">
      <c r="A5405" t="s">
        <v>5713</v>
      </c>
      <c r="B5405" s="679">
        <v>13875.56</v>
      </c>
    </row>
    <row r="5406" spans="1:2" x14ac:dyDescent="0.2">
      <c r="A5406" t="s">
        <v>5714</v>
      </c>
      <c r="B5406" s="679">
        <v>15454.86</v>
      </c>
    </row>
    <row r="5407" spans="1:2" x14ac:dyDescent="0.2">
      <c r="A5407" t="s">
        <v>5715</v>
      </c>
      <c r="B5407" s="679">
        <v>14272.14</v>
      </c>
    </row>
    <row r="5408" spans="1:2" x14ac:dyDescent="0.2">
      <c r="A5408" t="s">
        <v>5716</v>
      </c>
      <c r="B5408" s="679">
        <v>15939.23</v>
      </c>
    </row>
    <row r="5409" spans="1:2" x14ac:dyDescent="0.2">
      <c r="A5409" t="s">
        <v>5717</v>
      </c>
      <c r="B5409" s="679">
        <v>14720.58</v>
      </c>
    </row>
    <row r="5410" spans="1:2" x14ac:dyDescent="0.2">
      <c r="A5410" t="s">
        <v>5718</v>
      </c>
      <c r="B5410" s="679">
        <v>9408.1</v>
      </c>
    </row>
    <row r="5411" spans="1:2" x14ac:dyDescent="0.2">
      <c r="A5411" t="s">
        <v>5719</v>
      </c>
      <c r="B5411" s="679">
        <v>8664.14</v>
      </c>
    </row>
    <row r="5412" spans="1:2" x14ac:dyDescent="0.2">
      <c r="A5412" t="s">
        <v>5720</v>
      </c>
      <c r="B5412" s="679">
        <v>10151.48</v>
      </c>
    </row>
    <row r="5413" spans="1:2" x14ac:dyDescent="0.2">
      <c r="A5413" t="s">
        <v>5721</v>
      </c>
      <c r="B5413" s="679">
        <v>9352.51</v>
      </c>
    </row>
    <row r="5414" spans="1:2" x14ac:dyDescent="0.2">
      <c r="A5414" t="s">
        <v>5722</v>
      </c>
      <c r="B5414" s="679">
        <v>10894.79</v>
      </c>
    </row>
    <row r="5415" spans="1:2" x14ac:dyDescent="0.2">
      <c r="A5415" t="s">
        <v>5723</v>
      </c>
      <c r="B5415" s="679">
        <v>10040.81</v>
      </c>
    </row>
    <row r="5416" spans="1:2" x14ac:dyDescent="0.2">
      <c r="A5416" t="s">
        <v>5724</v>
      </c>
      <c r="B5416" s="679">
        <v>11898.72</v>
      </c>
    </row>
    <row r="5417" spans="1:2" x14ac:dyDescent="0.2">
      <c r="A5417" t="s">
        <v>5725</v>
      </c>
      <c r="B5417" s="679">
        <v>10962.66</v>
      </c>
    </row>
    <row r="5418" spans="1:2" x14ac:dyDescent="0.2">
      <c r="A5418" t="s">
        <v>5726</v>
      </c>
      <c r="B5418" s="679">
        <v>12917.52</v>
      </c>
    </row>
    <row r="5419" spans="1:2" x14ac:dyDescent="0.2">
      <c r="A5419" t="s">
        <v>5727</v>
      </c>
      <c r="B5419" s="679">
        <v>11899.63</v>
      </c>
    </row>
    <row r="5420" spans="1:2" x14ac:dyDescent="0.2">
      <c r="A5420" t="s">
        <v>5728</v>
      </c>
      <c r="B5420" s="679">
        <v>13109.4</v>
      </c>
    </row>
    <row r="5421" spans="1:2" x14ac:dyDescent="0.2">
      <c r="A5421" t="s">
        <v>5729</v>
      </c>
      <c r="B5421" s="679">
        <v>12082.18</v>
      </c>
    </row>
    <row r="5422" spans="1:2" x14ac:dyDescent="0.2">
      <c r="A5422" t="s">
        <v>5730</v>
      </c>
      <c r="B5422" s="679">
        <v>13190.78</v>
      </c>
    </row>
    <row r="5423" spans="1:2" x14ac:dyDescent="0.2">
      <c r="A5423" t="s">
        <v>5731</v>
      </c>
      <c r="B5423" s="679">
        <v>12159.71</v>
      </c>
    </row>
    <row r="5424" spans="1:2" x14ac:dyDescent="0.2">
      <c r="A5424" t="s">
        <v>5732</v>
      </c>
      <c r="B5424" s="679">
        <v>13722.65</v>
      </c>
    </row>
    <row r="5425" spans="1:2" x14ac:dyDescent="0.2">
      <c r="A5425" t="s">
        <v>5733</v>
      </c>
      <c r="B5425" s="679">
        <v>12673.72</v>
      </c>
    </row>
    <row r="5426" spans="1:2" x14ac:dyDescent="0.2">
      <c r="A5426" t="s">
        <v>5734</v>
      </c>
      <c r="B5426" s="679">
        <v>14156.46</v>
      </c>
    </row>
    <row r="5427" spans="1:2" x14ac:dyDescent="0.2">
      <c r="A5427" t="s">
        <v>5735</v>
      </c>
      <c r="B5427" s="679">
        <v>13071.35</v>
      </c>
    </row>
    <row r="5428" spans="1:2" x14ac:dyDescent="0.2">
      <c r="A5428" t="s">
        <v>5736</v>
      </c>
      <c r="B5428" s="679">
        <v>14641.26</v>
      </c>
    </row>
    <row r="5429" spans="1:2" x14ac:dyDescent="0.2">
      <c r="A5429" t="s">
        <v>5737</v>
      </c>
      <c r="B5429" s="679">
        <v>13519.98</v>
      </c>
    </row>
    <row r="5430" spans="1:2" x14ac:dyDescent="0.2">
      <c r="A5430" t="s">
        <v>5738</v>
      </c>
      <c r="B5430" s="679">
        <v>15124.37</v>
      </c>
    </row>
    <row r="5431" spans="1:2" x14ac:dyDescent="0.2">
      <c r="A5431" t="s">
        <v>5739</v>
      </c>
      <c r="B5431" s="679">
        <v>13967.16</v>
      </c>
    </row>
    <row r="5432" spans="1:2" x14ac:dyDescent="0.2">
      <c r="A5432" t="s">
        <v>5740</v>
      </c>
      <c r="B5432" s="679">
        <v>15609.18</v>
      </c>
    </row>
    <row r="5433" spans="1:2" x14ac:dyDescent="0.2">
      <c r="A5433" t="s">
        <v>5741</v>
      </c>
      <c r="B5433" s="679">
        <v>14415.79</v>
      </c>
    </row>
    <row r="5434" spans="1:2" x14ac:dyDescent="0.2">
      <c r="A5434" t="s">
        <v>5742</v>
      </c>
      <c r="B5434" s="679">
        <v>16042.98</v>
      </c>
    </row>
    <row r="5435" spans="1:2" x14ac:dyDescent="0.2">
      <c r="A5435" t="s">
        <v>5743</v>
      </c>
      <c r="B5435" s="679">
        <v>14813.43</v>
      </c>
    </row>
    <row r="5436" spans="1:2" x14ac:dyDescent="0.2">
      <c r="A5436" t="s">
        <v>5744</v>
      </c>
      <c r="B5436" s="679">
        <v>16525.98</v>
      </c>
    </row>
    <row r="5437" spans="1:2" x14ac:dyDescent="0.2">
      <c r="A5437" t="s">
        <v>5745</v>
      </c>
      <c r="B5437" s="679">
        <v>15260.49</v>
      </c>
    </row>
    <row r="5438" spans="1:2" x14ac:dyDescent="0.2">
      <c r="A5438" t="s">
        <v>5746</v>
      </c>
      <c r="B5438" s="679">
        <v>17010.900000000001</v>
      </c>
    </row>
    <row r="5439" spans="1:2" x14ac:dyDescent="0.2">
      <c r="A5439" t="s">
        <v>5747</v>
      </c>
      <c r="B5439" s="679">
        <v>15709.24</v>
      </c>
    </row>
    <row r="5440" spans="1:2" x14ac:dyDescent="0.2">
      <c r="A5440" t="s">
        <v>5748</v>
      </c>
      <c r="B5440" s="679">
        <v>10580.1</v>
      </c>
    </row>
    <row r="5441" spans="1:2" x14ac:dyDescent="0.2">
      <c r="A5441" t="s">
        <v>5749</v>
      </c>
      <c r="B5441" s="679">
        <v>9739.7099999999991</v>
      </c>
    </row>
    <row r="5442" spans="1:2" x14ac:dyDescent="0.2">
      <c r="A5442" t="s">
        <v>5750</v>
      </c>
      <c r="B5442" s="679">
        <v>11363.24</v>
      </c>
    </row>
    <row r="5443" spans="1:2" x14ac:dyDescent="0.2">
      <c r="A5443" t="s">
        <v>5751</v>
      </c>
      <c r="B5443" s="679">
        <v>10464.120000000001</v>
      </c>
    </row>
    <row r="5444" spans="1:2" x14ac:dyDescent="0.2">
      <c r="A5444" t="s">
        <v>5752</v>
      </c>
      <c r="B5444" s="679">
        <v>12159.88</v>
      </c>
    </row>
    <row r="5445" spans="1:2" x14ac:dyDescent="0.2">
      <c r="A5445" t="s">
        <v>5753</v>
      </c>
      <c r="B5445" s="679">
        <v>11201.18</v>
      </c>
    </row>
    <row r="5446" spans="1:2" x14ac:dyDescent="0.2">
      <c r="A5446" t="s">
        <v>5754</v>
      </c>
      <c r="B5446" s="679">
        <v>12910.58</v>
      </c>
    </row>
    <row r="5447" spans="1:2" x14ac:dyDescent="0.2">
      <c r="A5447" t="s">
        <v>5755</v>
      </c>
      <c r="B5447" s="679">
        <v>11892.01</v>
      </c>
    </row>
    <row r="5448" spans="1:2" x14ac:dyDescent="0.2">
      <c r="A5448" t="s">
        <v>5756</v>
      </c>
      <c r="B5448" s="679">
        <v>14037.3</v>
      </c>
    </row>
    <row r="5449" spans="1:2" x14ac:dyDescent="0.2">
      <c r="A5449" t="s">
        <v>5757</v>
      </c>
      <c r="B5449" s="679">
        <v>12931.41</v>
      </c>
    </row>
    <row r="5450" spans="1:2" x14ac:dyDescent="0.2">
      <c r="A5450" t="s">
        <v>5758</v>
      </c>
      <c r="B5450" s="679">
        <v>14551.8</v>
      </c>
    </row>
    <row r="5451" spans="1:2" x14ac:dyDescent="0.2">
      <c r="A5451" t="s">
        <v>5759</v>
      </c>
      <c r="B5451" s="679">
        <v>13415.53</v>
      </c>
    </row>
    <row r="5452" spans="1:2" x14ac:dyDescent="0.2">
      <c r="A5452" t="s">
        <v>5760</v>
      </c>
      <c r="B5452" s="679">
        <v>14807.42</v>
      </c>
    </row>
    <row r="5453" spans="1:2" x14ac:dyDescent="0.2">
      <c r="A5453" t="s">
        <v>5761</v>
      </c>
      <c r="B5453" s="679">
        <v>13643.47</v>
      </c>
    </row>
    <row r="5454" spans="1:2" x14ac:dyDescent="0.2">
      <c r="A5454" t="s">
        <v>5762</v>
      </c>
      <c r="B5454" s="679">
        <v>15335.51</v>
      </c>
    </row>
    <row r="5455" spans="1:2" x14ac:dyDescent="0.2">
      <c r="A5455" t="s">
        <v>5763</v>
      </c>
      <c r="B5455" s="679">
        <v>14128.31</v>
      </c>
    </row>
    <row r="5456" spans="1:2" x14ac:dyDescent="0.2">
      <c r="A5456" t="s">
        <v>5764</v>
      </c>
      <c r="B5456" s="679">
        <v>15489.32</v>
      </c>
    </row>
    <row r="5457" spans="1:2" x14ac:dyDescent="0.2">
      <c r="A5457" t="s">
        <v>5765</v>
      </c>
      <c r="B5457" s="679">
        <v>14298.91</v>
      </c>
    </row>
    <row r="5458" spans="1:2" x14ac:dyDescent="0.2">
      <c r="A5458" t="s">
        <v>5766</v>
      </c>
      <c r="B5458" s="679">
        <v>15972.9</v>
      </c>
    </row>
    <row r="5459" spans="1:2" x14ac:dyDescent="0.2">
      <c r="A5459" t="s">
        <v>5767</v>
      </c>
      <c r="B5459" s="679">
        <v>14746.56</v>
      </c>
    </row>
    <row r="5460" spans="1:2" x14ac:dyDescent="0.2">
      <c r="A5460" t="s">
        <v>5768</v>
      </c>
      <c r="B5460" s="679">
        <v>16457.7</v>
      </c>
    </row>
    <row r="5461" spans="1:2" x14ac:dyDescent="0.2">
      <c r="A5461" t="s">
        <v>5769</v>
      </c>
      <c r="B5461" s="679">
        <v>15195.19</v>
      </c>
    </row>
    <row r="5462" spans="1:2" x14ac:dyDescent="0.2">
      <c r="A5462" t="s">
        <v>5770</v>
      </c>
      <c r="B5462" s="679">
        <v>16891.509999999998</v>
      </c>
    </row>
    <row r="5463" spans="1:2" x14ac:dyDescent="0.2">
      <c r="A5463" t="s">
        <v>5771</v>
      </c>
      <c r="B5463" s="679">
        <v>15592.83</v>
      </c>
    </row>
    <row r="5464" spans="1:2" x14ac:dyDescent="0.2">
      <c r="A5464" t="s">
        <v>5772</v>
      </c>
      <c r="B5464" s="679">
        <v>17374.62</v>
      </c>
    </row>
    <row r="5465" spans="1:2" x14ac:dyDescent="0.2">
      <c r="A5465" t="s">
        <v>5773</v>
      </c>
      <c r="B5465" s="679">
        <v>16040.01</v>
      </c>
    </row>
    <row r="5466" spans="1:2" x14ac:dyDescent="0.2">
      <c r="A5466" t="s">
        <v>5774</v>
      </c>
      <c r="B5466" s="679">
        <v>17859.419999999998</v>
      </c>
    </row>
    <row r="5467" spans="1:2" x14ac:dyDescent="0.2">
      <c r="A5467" t="s">
        <v>5775</v>
      </c>
      <c r="B5467" s="679">
        <v>16488.64</v>
      </c>
    </row>
    <row r="5468" spans="1:2" x14ac:dyDescent="0.2">
      <c r="A5468" t="s">
        <v>5776</v>
      </c>
      <c r="B5468" s="679">
        <v>18344.23</v>
      </c>
    </row>
    <row r="5469" spans="1:2" x14ac:dyDescent="0.2">
      <c r="A5469" t="s">
        <v>5777</v>
      </c>
      <c r="B5469" s="679">
        <v>16937.27</v>
      </c>
    </row>
    <row r="5470" spans="1:2" x14ac:dyDescent="0.2">
      <c r="A5470" t="s">
        <v>5778</v>
      </c>
      <c r="B5470" s="679">
        <v>12552.79</v>
      </c>
    </row>
    <row r="5471" spans="1:2" x14ac:dyDescent="0.2">
      <c r="A5471" t="s">
        <v>5779</v>
      </c>
      <c r="B5471" s="679">
        <v>11501.49</v>
      </c>
    </row>
    <row r="5472" spans="1:2" x14ac:dyDescent="0.2">
      <c r="A5472" t="s">
        <v>5780</v>
      </c>
      <c r="B5472" s="679">
        <v>12841.2</v>
      </c>
    </row>
    <row r="5473" spans="1:2" x14ac:dyDescent="0.2">
      <c r="A5473" t="s">
        <v>5781</v>
      </c>
      <c r="B5473" s="679">
        <v>11777.75</v>
      </c>
    </row>
    <row r="5474" spans="1:2" x14ac:dyDescent="0.2">
      <c r="A5474" t="s">
        <v>5782</v>
      </c>
      <c r="B5474" s="679">
        <v>13741.79</v>
      </c>
    </row>
    <row r="5475" spans="1:2" x14ac:dyDescent="0.2">
      <c r="A5475" t="s">
        <v>5783</v>
      </c>
      <c r="B5475" s="679">
        <v>12578.41</v>
      </c>
    </row>
    <row r="5476" spans="1:2" x14ac:dyDescent="0.2">
      <c r="A5476" t="s">
        <v>5784</v>
      </c>
      <c r="B5476" s="679">
        <v>14024.73</v>
      </c>
    </row>
    <row r="5477" spans="1:2" x14ac:dyDescent="0.2">
      <c r="A5477" t="s">
        <v>5785</v>
      </c>
      <c r="B5477" s="679">
        <v>12920.56</v>
      </c>
    </row>
    <row r="5478" spans="1:2" x14ac:dyDescent="0.2">
      <c r="A5478" t="s">
        <v>5786</v>
      </c>
      <c r="B5478" s="679">
        <v>15214.75</v>
      </c>
    </row>
    <row r="5479" spans="1:2" x14ac:dyDescent="0.2">
      <c r="A5479" t="s">
        <v>5787</v>
      </c>
      <c r="B5479" s="679">
        <v>14018.1</v>
      </c>
    </row>
    <row r="5480" spans="1:2" x14ac:dyDescent="0.2">
      <c r="A5480" t="s">
        <v>5788</v>
      </c>
      <c r="B5480" s="679">
        <v>16101.22</v>
      </c>
    </row>
    <row r="5481" spans="1:2" x14ac:dyDescent="0.2">
      <c r="A5481" t="s">
        <v>5789</v>
      </c>
      <c r="B5481" s="679">
        <v>14840.34</v>
      </c>
    </row>
    <row r="5482" spans="1:2" x14ac:dyDescent="0.2">
      <c r="A5482" t="s">
        <v>5790</v>
      </c>
      <c r="B5482" s="679">
        <v>16212.65</v>
      </c>
    </row>
    <row r="5483" spans="1:2" x14ac:dyDescent="0.2">
      <c r="A5483" t="s">
        <v>5791</v>
      </c>
      <c r="B5483" s="679">
        <v>14935.06</v>
      </c>
    </row>
    <row r="5484" spans="1:2" x14ac:dyDescent="0.2">
      <c r="A5484" t="s">
        <v>5792</v>
      </c>
      <c r="B5484" s="679">
        <v>16618.939999999999</v>
      </c>
    </row>
    <row r="5485" spans="1:2" x14ac:dyDescent="0.2">
      <c r="A5485" t="s">
        <v>5793</v>
      </c>
      <c r="B5485" s="679">
        <v>15316.12</v>
      </c>
    </row>
    <row r="5486" spans="1:2" x14ac:dyDescent="0.2">
      <c r="A5486" t="s">
        <v>5794</v>
      </c>
      <c r="B5486" s="679">
        <v>16922.86</v>
      </c>
    </row>
    <row r="5487" spans="1:2" x14ac:dyDescent="0.2">
      <c r="A5487" t="s">
        <v>5795</v>
      </c>
      <c r="B5487" s="679">
        <v>15619.52</v>
      </c>
    </row>
    <row r="5488" spans="1:2" x14ac:dyDescent="0.2">
      <c r="A5488" t="s">
        <v>5796</v>
      </c>
      <c r="B5488" s="679">
        <v>17247.04</v>
      </c>
    </row>
    <row r="5489" spans="1:2" x14ac:dyDescent="0.2">
      <c r="A5489" t="s">
        <v>5797</v>
      </c>
      <c r="B5489" s="679">
        <v>15907.65</v>
      </c>
    </row>
    <row r="5490" spans="1:2" x14ac:dyDescent="0.2">
      <c r="A5490" t="s">
        <v>5798</v>
      </c>
      <c r="B5490" s="679">
        <v>17807.14</v>
      </c>
    </row>
    <row r="5491" spans="1:2" x14ac:dyDescent="0.2">
      <c r="A5491" t="s">
        <v>5799</v>
      </c>
      <c r="B5491" s="679">
        <v>16436.080000000002</v>
      </c>
    </row>
    <row r="5492" spans="1:2" x14ac:dyDescent="0.2">
      <c r="A5492" t="s">
        <v>5800</v>
      </c>
      <c r="B5492" s="679">
        <v>18250.8</v>
      </c>
    </row>
    <row r="5493" spans="1:2" x14ac:dyDescent="0.2">
      <c r="A5493" t="s">
        <v>5801</v>
      </c>
      <c r="B5493" s="679">
        <v>16849.080000000002</v>
      </c>
    </row>
    <row r="5494" spans="1:2" x14ac:dyDescent="0.2">
      <c r="A5494" t="s">
        <v>5802</v>
      </c>
      <c r="B5494" s="679">
        <v>18808.759999999998</v>
      </c>
    </row>
    <row r="5495" spans="1:2" x14ac:dyDescent="0.2">
      <c r="A5495" t="s">
        <v>5803</v>
      </c>
      <c r="B5495" s="679">
        <v>17361.09</v>
      </c>
    </row>
    <row r="5496" spans="1:2" x14ac:dyDescent="0.2">
      <c r="A5496" t="s">
        <v>5804</v>
      </c>
      <c r="B5496" s="679">
        <v>19293.560000000001</v>
      </c>
    </row>
    <row r="5497" spans="1:2" x14ac:dyDescent="0.2">
      <c r="A5497" t="s">
        <v>5805</v>
      </c>
      <c r="B5497" s="679">
        <v>17809.73</v>
      </c>
    </row>
    <row r="5498" spans="1:2" x14ac:dyDescent="0.2">
      <c r="A5498" t="s">
        <v>5806</v>
      </c>
      <c r="B5498" s="679">
        <v>19743.099999999999</v>
      </c>
    </row>
    <row r="5499" spans="1:2" x14ac:dyDescent="0.2">
      <c r="A5499" t="s">
        <v>5807</v>
      </c>
      <c r="B5499" s="679">
        <v>18220.990000000002</v>
      </c>
    </row>
    <row r="5500" spans="1:2" x14ac:dyDescent="0.2">
      <c r="A5500" t="s">
        <v>5808</v>
      </c>
      <c r="B5500" s="679">
        <v>14021.82</v>
      </c>
    </row>
    <row r="5501" spans="1:2" x14ac:dyDescent="0.2">
      <c r="A5501" t="s">
        <v>5809</v>
      </c>
      <c r="B5501" s="679">
        <v>12826.43</v>
      </c>
    </row>
    <row r="5502" spans="1:2" x14ac:dyDescent="0.2">
      <c r="A5502" t="s">
        <v>5810</v>
      </c>
      <c r="B5502" s="679">
        <v>14270.1</v>
      </c>
    </row>
    <row r="5503" spans="1:2" x14ac:dyDescent="0.2">
      <c r="A5503" t="s">
        <v>5811</v>
      </c>
      <c r="B5503" s="679">
        <v>13042.31</v>
      </c>
    </row>
    <row r="5504" spans="1:2" x14ac:dyDescent="0.2">
      <c r="A5504" t="s">
        <v>5812</v>
      </c>
      <c r="B5504" s="679">
        <v>14457.89</v>
      </c>
    </row>
    <row r="5505" spans="1:2" x14ac:dyDescent="0.2">
      <c r="A5505" t="s">
        <v>5813</v>
      </c>
      <c r="B5505" s="679">
        <v>13212.17</v>
      </c>
    </row>
    <row r="5506" spans="1:2" x14ac:dyDescent="0.2">
      <c r="A5506" t="s">
        <v>5814</v>
      </c>
      <c r="B5506" s="679">
        <v>15384.57</v>
      </c>
    </row>
    <row r="5507" spans="1:2" x14ac:dyDescent="0.2">
      <c r="A5507" t="s">
        <v>5815</v>
      </c>
      <c r="B5507" s="679">
        <v>14162.04</v>
      </c>
    </row>
    <row r="5508" spans="1:2" x14ac:dyDescent="0.2">
      <c r="A5508" t="s">
        <v>5816</v>
      </c>
      <c r="B5508" s="679">
        <v>16392.189999999999</v>
      </c>
    </row>
    <row r="5509" spans="1:2" x14ac:dyDescent="0.2">
      <c r="A5509" t="s">
        <v>5817</v>
      </c>
      <c r="B5509" s="679">
        <v>15104.79</v>
      </c>
    </row>
    <row r="5510" spans="1:2" x14ac:dyDescent="0.2">
      <c r="A5510" t="s">
        <v>5818</v>
      </c>
      <c r="B5510" s="679">
        <v>17598.5</v>
      </c>
    </row>
    <row r="5511" spans="1:2" x14ac:dyDescent="0.2">
      <c r="A5511" t="s">
        <v>5819</v>
      </c>
      <c r="B5511" s="679">
        <v>16213</v>
      </c>
    </row>
    <row r="5512" spans="1:2" x14ac:dyDescent="0.2">
      <c r="A5512" t="s">
        <v>5820</v>
      </c>
      <c r="B5512" s="679">
        <v>17694.009999999998</v>
      </c>
    </row>
    <row r="5513" spans="1:2" x14ac:dyDescent="0.2">
      <c r="A5513" t="s">
        <v>5821</v>
      </c>
      <c r="B5513" s="679">
        <v>16302.77</v>
      </c>
    </row>
    <row r="5514" spans="1:2" x14ac:dyDescent="0.2">
      <c r="A5514" t="s">
        <v>5822</v>
      </c>
      <c r="B5514" s="679">
        <v>17800.36</v>
      </c>
    </row>
    <row r="5515" spans="1:2" x14ac:dyDescent="0.2">
      <c r="A5515" t="s">
        <v>5823</v>
      </c>
      <c r="B5515" s="679">
        <v>16401.93</v>
      </c>
    </row>
    <row r="5516" spans="1:2" x14ac:dyDescent="0.2">
      <c r="A5516" t="s">
        <v>5824</v>
      </c>
      <c r="B5516" s="679">
        <v>18331.27</v>
      </c>
    </row>
    <row r="5517" spans="1:2" x14ac:dyDescent="0.2">
      <c r="A5517" t="s">
        <v>5825</v>
      </c>
      <c r="B5517" s="679">
        <v>16915.009999999998</v>
      </c>
    </row>
    <row r="5518" spans="1:2" x14ac:dyDescent="0.2">
      <c r="A5518" t="s">
        <v>5826</v>
      </c>
      <c r="B5518" s="679">
        <v>18765.080000000002</v>
      </c>
    </row>
    <row r="5519" spans="1:2" x14ac:dyDescent="0.2">
      <c r="A5519" t="s">
        <v>5827</v>
      </c>
      <c r="B5519" s="679">
        <v>17312.64</v>
      </c>
    </row>
    <row r="5520" spans="1:2" x14ac:dyDescent="0.2">
      <c r="A5520" t="s">
        <v>5828</v>
      </c>
      <c r="B5520" s="679">
        <v>19182.47</v>
      </c>
    </row>
    <row r="5521" spans="1:2" x14ac:dyDescent="0.2">
      <c r="A5521" t="s">
        <v>5829</v>
      </c>
      <c r="B5521" s="679">
        <v>17702.87</v>
      </c>
    </row>
    <row r="5522" spans="1:2" x14ac:dyDescent="0.2">
      <c r="A5522" t="s">
        <v>5830</v>
      </c>
      <c r="B5522" s="679">
        <v>19734.8</v>
      </c>
    </row>
    <row r="5523" spans="1:2" x14ac:dyDescent="0.2">
      <c r="A5523" t="s">
        <v>5831</v>
      </c>
      <c r="B5523" s="679">
        <v>18210.02</v>
      </c>
    </row>
    <row r="5524" spans="1:2" x14ac:dyDescent="0.2">
      <c r="A5524" t="s">
        <v>5832</v>
      </c>
      <c r="B5524" s="679">
        <v>20217.8</v>
      </c>
    </row>
    <row r="5525" spans="1:2" x14ac:dyDescent="0.2">
      <c r="A5525" t="s">
        <v>5833</v>
      </c>
      <c r="B5525" s="679">
        <v>18657.080000000002</v>
      </c>
    </row>
    <row r="5526" spans="1:2" x14ac:dyDescent="0.2">
      <c r="A5526" t="s">
        <v>5834</v>
      </c>
      <c r="B5526" s="679">
        <v>20651.599999999999</v>
      </c>
    </row>
    <row r="5527" spans="1:2" x14ac:dyDescent="0.2">
      <c r="A5527" t="s">
        <v>5835</v>
      </c>
      <c r="B5527" s="679">
        <v>19054.72</v>
      </c>
    </row>
    <row r="5528" spans="1:2" x14ac:dyDescent="0.2">
      <c r="A5528" t="s">
        <v>5836</v>
      </c>
      <c r="B5528" s="679">
        <v>21135.91</v>
      </c>
    </row>
    <row r="5529" spans="1:2" x14ac:dyDescent="0.2">
      <c r="A5529" t="s">
        <v>5837</v>
      </c>
      <c r="B5529" s="679">
        <v>19502.919999999998</v>
      </c>
    </row>
    <row r="5530" spans="1:2" x14ac:dyDescent="0.2">
      <c r="A5530" t="s">
        <v>5838</v>
      </c>
      <c r="B5530" s="679">
        <v>18763.7</v>
      </c>
    </row>
    <row r="5531" spans="1:2" x14ac:dyDescent="0.2">
      <c r="A5531" t="s">
        <v>5839</v>
      </c>
      <c r="B5531" s="679">
        <v>17260.84</v>
      </c>
    </row>
    <row r="5532" spans="1:2" x14ac:dyDescent="0.2">
      <c r="A5532" t="s">
        <v>5840</v>
      </c>
      <c r="B5532" s="679">
        <v>20841.16</v>
      </c>
    </row>
    <row r="5533" spans="1:2" x14ac:dyDescent="0.2">
      <c r="A5533" t="s">
        <v>5841</v>
      </c>
      <c r="B5533" s="679">
        <v>19194.61</v>
      </c>
    </row>
    <row r="5534" spans="1:2" x14ac:dyDescent="0.2">
      <c r="A5534" t="s">
        <v>5842</v>
      </c>
      <c r="B5534" s="679">
        <v>22832.22</v>
      </c>
    </row>
    <row r="5535" spans="1:2" x14ac:dyDescent="0.2">
      <c r="A5535" t="s">
        <v>5843</v>
      </c>
      <c r="B5535" s="679">
        <v>21026.37</v>
      </c>
    </row>
    <row r="5536" spans="1:2" x14ac:dyDescent="0.2">
      <c r="A5536" t="s">
        <v>5844</v>
      </c>
      <c r="B5536" s="679">
        <v>25664.21</v>
      </c>
    </row>
    <row r="5537" spans="1:2" x14ac:dyDescent="0.2">
      <c r="A5537" t="s">
        <v>5845</v>
      </c>
      <c r="B5537" s="679">
        <v>23631.1</v>
      </c>
    </row>
    <row r="5538" spans="1:2" x14ac:dyDescent="0.2">
      <c r="A5538" t="s">
        <v>5846</v>
      </c>
      <c r="B5538" s="679">
        <v>26149.13</v>
      </c>
    </row>
    <row r="5539" spans="1:2" x14ac:dyDescent="0.2">
      <c r="A5539" t="s">
        <v>5847</v>
      </c>
      <c r="B5539" s="679">
        <v>24112.97</v>
      </c>
    </row>
    <row r="5540" spans="1:2" x14ac:dyDescent="0.2">
      <c r="A5540" t="s">
        <v>5848</v>
      </c>
      <c r="B5540" s="679">
        <v>26269.59</v>
      </c>
    </row>
    <row r="5541" spans="1:2" x14ac:dyDescent="0.2">
      <c r="A5541" t="s">
        <v>5849</v>
      </c>
      <c r="B5541" s="679">
        <v>24224.44</v>
      </c>
    </row>
    <row r="5542" spans="1:2" x14ac:dyDescent="0.2">
      <c r="A5542" t="s">
        <v>5850</v>
      </c>
      <c r="B5542" s="679">
        <v>26533.23</v>
      </c>
    </row>
    <row r="5543" spans="1:2" x14ac:dyDescent="0.2">
      <c r="A5543" t="s">
        <v>5851</v>
      </c>
      <c r="B5543" s="679">
        <v>24436.6</v>
      </c>
    </row>
    <row r="5544" spans="1:2" x14ac:dyDescent="0.2">
      <c r="A5544" t="s">
        <v>5852</v>
      </c>
      <c r="B5544" s="679">
        <v>27141.61</v>
      </c>
    </row>
    <row r="5545" spans="1:2" x14ac:dyDescent="0.2">
      <c r="A5545" t="s">
        <v>5853</v>
      </c>
      <c r="B5545" s="679">
        <v>24992.49</v>
      </c>
    </row>
    <row r="5546" spans="1:2" x14ac:dyDescent="0.2">
      <c r="A5546" t="s">
        <v>5854</v>
      </c>
      <c r="B5546" s="679">
        <v>27601.94</v>
      </c>
    </row>
    <row r="5547" spans="1:2" x14ac:dyDescent="0.2">
      <c r="A5547" t="s">
        <v>5855</v>
      </c>
      <c r="B5547" s="679">
        <v>25413.3</v>
      </c>
    </row>
    <row r="5548" spans="1:2" x14ac:dyDescent="0.2">
      <c r="A5548" t="s">
        <v>5856</v>
      </c>
      <c r="B5548" s="679">
        <v>28307.51</v>
      </c>
    </row>
    <row r="5549" spans="1:2" x14ac:dyDescent="0.2">
      <c r="A5549" t="s">
        <v>5857</v>
      </c>
      <c r="B5549" s="679">
        <v>26053.4</v>
      </c>
    </row>
    <row r="5550" spans="1:2" x14ac:dyDescent="0.2">
      <c r="A5550" t="s">
        <v>5858</v>
      </c>
      <c r="B5550" s="679">
        <v>28920.39</v>
      </c>
    </row>
    <row r="5551" spans="1:2" x14ac:dyDescent="0.2">
      <c r="A5551" t="s">
        <v>5859</v>
      </c>
      <c r="B5551" s="679">
        <v>26614.15</v>
      </c>
    </row>
    <row r="5552" spans="1:2" x14ac:dyDescent="0.2">
      <c r="A5552" t="s">
        <v>5860</v>
      </c>
      <c r="B5552" s="679">
        <v>29567.34</v>
      </c>
    </row>
    <row r="5553" spans="1:2" x14ac:dyDescent="0.2">
      <c r="A5553" t="s">
        <v>5861</v>
      </c>
      <c r="B5553" s="679">
        <v>27202.5</v>
      </c>
    </row>
    <row r="5554" spans="1:2" x14ac:dyDescent="0.2">
      <c r="A5554" t="s">
        <v>5862</v>
      </c>
      <c r="B5554" s="679">
        <v>30124.95</v>
      </c>
    </row>
    <row r="5555" spans="1:2" x14ac:dyDescent="0.2">
      <c r="A5555" t="s">
        <v>5863</v>
      </c>
      <c r="B5555" s="679">
        <v>27707.599999999999</v>
      </c>
    </row>
    <row r="5556" spans="1:2" x14ac:dyDescent="0.2">
      <c r="A5556" t="s">
        <v>5864</v>
      </c>
      <c r="B5556" s="679">
        <v>3551.18</v>
      </c>
    </row>
    <row r="5557" spans="1:2" x14ac:dyDescent="0.2">
      <c r="A5557" t="s">
        <v>5865</v>
      </c>
      <c r="B5557" s="679">
        <v>3383.83</v>
      </c>
    </row>
    <row r="5558" spans="1:2" x14ac:dyDescent="0.2">
      <c r="A5558" t="s">
        <v>5866</v>
      </c>
      <c r="B5558" s="679">
        <v>3733.33</v>
      </c>
    </row>
    <row r="5559" spans="1:2" x14ac:dyDescent="0.2">
      <c r="A5559" t="s">
        <v>5867</v>
      </c>
      <c r="B5559" s="679">
        <v>3551.75</v>
      </c>
    </row>
    <row r="5560" spans="1:2" x14ac:dyDescent="0.2">
      <c r="A5560" t="s">
        <v>5868</v>
      </c>
      <c r="B5560" s="679">
        <v>4091.06</v>
      </c>
    </row>
    <row r="5561" spans="1:2" x14ac:dyDescent="0.2">
      <c r="A5561" t="s">
        <v>5869</v>
      </c>
      <c r="B5561" s="679">
        <v>3898.4</v>
      </c>
    </row>
    <row r="5562" spans="1:2" x14ac:dyDescent="0.2">
      <c r="A5562" t="s">
        <v>5870</v>
      </c>
      <c r="B5562" s="679">
        <v>4570.9399999999996</v>
      </c>
    </row>
    <row r="5563" spans="1:2" x14ac:dyDescent="0.2">
      <c r="A5563" t="s">
        <v>5871</v>
      </c>
      <c r="B5563" s="679">
        <v>4350.08</v>
      </c>
    </row>
    <row r="5564" spans="1:2" x14ac:dyDescent="0.2">
      <c r="A5564" t="s">
        <v>5872</v>
      </c>
      <c r="B5564" s="679">
        <v>5110.4799999999996</v>
      </c>
    </row>
    <row r="5565" spans="1:2" x14ac:dyDescent="0.2">
      <c r="A5565" t="s">
        <v>5873</v>
      </c>
      <c r="B5565" s="679">
        <v>4857.26</v>
      </c>
    </row>
    <row r="5566" spans="1:2" x14ac:dyDescent="0.2">
      <c r="A5566" t="s">
        <v>5874</v>
      </c>
      <c r="B5566" s="679">
        <v>620.1</v>
      </c>
    </row>
    <row r="5567" spans="1:2" x14ac:dyDescent="0.2">
      <c r="A5567" t="s">
        <v>5875</v>
      </c>
      <c r="B5567" s="679">
        <v>584.02</v>
      </c>
    </row>
    <row r="5568" spans="1:2" x14ac:dyDescent="0.2">
      <c r="A5568" t="s">
        <v>5876</v>
      </c>
      <c r="B5568" s="679">
        <v>743.41</v>
      </c>
    </row>
    <row r="5569" spans="1:2" x14ac:dyDescent="0.2">
      <c r="A5569" t="s">
        <v>5877</v>
      </c>
      <c r="B5569" s="679">
        <v>698.92</v>
      </c>
    </row>
    <row r="5570" spans="1:2" x14ac:dyDescent="0.2">
      <c r="A5570" t="s">
        <v>5878</v>
      </c>
      <c r="B5570" s="679">
        <v>1088.8</v>
      </c>
    </row>
    <row r="5571" spans="1:2" x14ac:dyDescent="0.2">
      <c r="A5571" t="s">
        <v>5879</v>
      </c>
      <c r="B5571" s="679">
        <v>1025.06</v>
      </c>
    </row>
    <row r="5572" spans="1:2" x14ac:dyDescent="0.2">
      <c r="A5572" t="s">
        <v>5880</v>
      </c>
      <c r="B5572" s="679">
        <v>1426.57</v>
      </c>
    </row>
    <row r="5573" spans="1:2" x14ac:dyDescent="0.2">
      <c r="A5573" t="s">
        <v>5881</v>
      </c>
      <c r="B5573" s="679">
        <v>1341.32</v>
      </c>
    </row>
    <row r="5574" spans="1:2" x14ac:dyDescent="0.2">
      <c r="A5574" t="s">
        <v>5882</v>
      </c>
      <c r="B5574" s="679">
        <v>2240.9899999999998</v>
      </c>
    </row>
    <row r="5575" spans="1:2" x14ac:dyDescent="0.2">
      <c r="A5575" t="s">
        <v>5883</v>
      </c>
      <c r="B5575" s="679">
        <v>2103.41</v>
      </c>
    </row>
    <row r="5576" spans="1:2" x14ac:dyDescent="0.2">
      <c r="A5576" t="s">
        <v>5884</v>
      </c>
      <c r="B5576" s="679">
        <v>744.35</v>
      </c>
    </row>
    <row r="5577" spans="1:2" x14ac:dyDescent="0.2">
      <c r="A5577" t="s">
        <v>5885</v>
      </c>
      <c r="B5577" s="679">
        <v>703.19</v>
      </c>
    </row>
    <row r="5578" spans="1:2" x14ac:dyDescent="0.2">
      <c r="A5578" t="s">
        <v>5886</v>
      </c>
      <c r="B5578" s="679">
        <v>906.49</v>
      </c>
    </row>
    <row r="5579" spans="1:2" x14ac:dyDescent="0.2">
      <c r="A5579" t="s">
        <v>5887</v>
      </c>
      <c r="B5579" s="679">
        <v>854.28</v>
      </c>
    </row>
    <row r="5580" spans="1:2" x14ac:dyDescent="0.2">
      <c r="A5580" t="s">
        <v>5888</v>
      </c>
      <c r="B5580" s="679">
        <v>1268.48</v>
      </c>
    </row>
    <row r="5581" spans="1:2" x14ac:dyDescent="0.2">
      <c r="A5581" t="s">
        <v>5889</v>
      </c>
      <c r="B5581" s="679">
        <v>1197.27</v>
      </c>
    </row>
    <row r="5582" spans="1:2" x14ac:dyDescent="0.2">
      <c r="A5582" t="s">
        <v>5890</v>
      </c>
      <c r="B5582" s="679">
        <v>1606.26</v>
      </c>
    </row>
    <row r="5583" spans="1:2" x14ac:dyDescent="0.2">
      <c r="A5583" t="s">
        <v>5891</v>
      </c>
      <c r="B5583" s="679">
        <v>1513.53</v>
      </c>
    </row>
    <row r="5584" spans="1:2" x14ac:dyDescent="0.2">
      <c r="A5584" t="s">
        <v>5892</v>
      </c>
      <c r="B5584" s="679">
        <v>2584.1999999999998</v>
      </c>
    </row>
    <row r="5585" spans="1:2" x14ac:dyDescent="0.2">
      <c r="A5585" t="s">
        <v>5893</v>
      </c>
      <c r="B5585" s="679">
        <v>2434.2800000000002</v>
      </c>
    </row>
    <row r="5586" spans="1:2" x14ac:dyDescent="0.2">
      <c r="A5586" t="s">
        <v>5894</v>
      </c>
      <c r="B5586" s="679">
        <v>2609.4299999999998</v>
      </c>
    </row>
    <row r="5587" spans="1:2" x14ac:dyDescent="0.2">
      <c r="A5587" t="s">
        <v>5895</v>
      </c>
      <c r="B5587" s="679">
        <v>2493.9899999999998</v>
      </c>
    </row>
    <row r="5588" spans="1:2" x14ac:dyDescent="0.2">
      <c r="A5588" t="s">
        <v>5896</v>
      </c>
      <c r="B5588" s="679">
        <v>1759.78</v>
      </c>
    </row>
    <row r="5589" spans="1:2" x14ac:dyDescent="0.2">
      <c r="A5589" t="s">
        <v>5897</v>
      </c>
      <c r="B5589" s="679">
        <v>1683.72</v>
      </c>
    </row>
    <row r="5590" spans="1:2" x14ac:dyDescent="0.2">
      <c r="A5590" t="s">
        <v>5898</v>
      </c>
      <c r="B5590" s="679">
        <v>2162.8200000000002</v>
      </c>
    </row>
    <row r="5591" spans="1:2" x14ac:dyDescent="0.2">
      <c r="A5591" t="s">
        <v>5899</v>
      </c>
      <c r="B5591" s="679">
        <v>2081.0100000000002</v>
      </c>
    </row>
    <row r="5592" spans="1:2" x14ac:dyDescent="0.2">
      <c r="A5592" t="s">
        <v>5900</v>
      </c>
      <c r="B5592" s="679">
        <v>1841.08</v>
      </c>
    </row>
    <row r="5593" spans="1:2" x14ac:dyDescent="0.2">
      <c r="A5593" t="s">
        <v>5901</v>
      </c>
      <c r="B5593" s="679">
        <v>1754.17</v>
      </c>
    </row>
    <row r="5594" spans="1:2" x14ac:dyDescent="0.2">
      <c r="A5594" t="s">
        <v>5902</v>
      </c>
      <c r="B5594" s="679">
        <v>443.88</v>
      </c>
    </row>
    <row r="5595" spans="1:2" x14ac:dyDescent="0.2">
      <c r="A5595" t="s">
        <v>5903</v>
      </c>
      <c r="B5595" s="679">
        <v>418.48</v>
      </c>
    </row>
    <row r="5596" spans="1:2" x14ac:dyDescent="0.2">
      <c r="A5596" t="s">
        <v>5904</v>
      </c>
      <c r="B5596" s="679">
        <v>848.7</v>
      </c>
    </row>
    <row r="5597" spans="1:2" x14ac:dyDescent="0.2">
      <c r="A5597" t="s">
        <v>5905</v>
      </c>
      <c r="B5597" s="679">
        <v>804.31</v>
      </c>
    </row>
    <row r="5598" spans="1:2" x14ac:dyDescent="0.2">
      <c r="A5598" t="s">
        <v>5906</v>
      </c>
      <c r="B5598" s="679">
        <v>1007.93</v>
      </c>
    </row>
    <row r="5599" spans="1:2" x14ac:dyDescent="0.2">
      <c r="A5599" t="s">
        <v>5907</v>
      </c>
      <c r="B5599" s="679">
        <v>955.7</v>
      </c>
    </row>
    <row r="5600" spans="1:2" x14ac:dyDescent="0.2">
      <c r="A5600" t="s">
        <v>5908</v>
      </c>
      <c r="B5600" s="679">
        <v>424.51</v>
      </c>
    </row>
    <row r="5601" spans="1:2" x14ac:dyDescent="0.2">
      <c r="A5601" t="s">
        <v>5909</v>
      </c>
      <c r="B5601" s="679">
        <v>403.6</v>
      </c>
    </row>
    <row r="5602" spans="1:2" x14ac:dyDescent="0.2">
      <c r="A5602" t="s">
        <v>5910</v>
      </c>
      <c r="B5602" s="679">
        <v>583.74</v>
      </c>
    </row>
    <row r="5603" spans="1:2" x14ac:dyDescent="0.2">
      <c r="A5603" t="s">
        <v>5911</v>
      </c>
      <c r="B5603" s="679">
        <v>554.98</v>
      </c>
    </row>
    <row r="5604" spans="1:2" x14ac:dyDescent="0.2">
      <c r="A5604" t="s">
        <v>5912</v>
      </c>
      <c r="B5604" s="679">
        <v>742.66</v>
      </c>
    </row>
    <row r="5605" spans="1:2" x14ac:dyDescent="0.2">
      <c r="A5605" t="s">
        <v>5913</v>
      </c>
      <c r="B5605" s="679">
        <v>706.08</v>
      </c>
    </row>
    <row r="5606" spans="1:2" x14ac:dyDescent="0.2">
      <c r="A5606" t="s">
        <v>5914</v>
      </c>
      <c r="B5606" s="679">
        <v>282.62</v>
      </c>
    </row>
    <row r="5607" spans="1:2" x14ac:dyDescent="0.2">
      <c r="A5607" t="s">
        <v>5915</v>
      </c>
      <c r="B5607" s="679">
        <v>265.44</v>
      </c>
    </row>
    <row r="5608" spans="1:2" x14ac:dyDescent="0.2">
      <c r="A5608" t="s">
        <v>5916</v>
      </c>
      <c r="B5608" s="679">
        <v>396.95</v>
      </c>
    </row>
    <row r="5609" spans="1:2" x14ac:dyDescent="0.2">
      <c r="A5609" t="s">
        <v>5917</v>
      </c>
      <c r="B5609" s="679">
        <v>373.93</v>
      </c>
    </row>
    <row r="5610" spans="1:2" x14ac:dyDescent="0.2">
      <c r="A5610" t="s">
        <v>5918</v>
      </c>
      <c r="B5610" s="679">
        <v>505.96</v>
      </c>
    </row>
    <row r="5611" spans="1:2" x14ac:dyDescent="0.2">
      <c r="A5611" t="s">
        <v>5919</v>
      </c>
      <c r="B5611" s="679">
        <v>477.63</v>
      </c>
    </row>
    <row r="5612" spans="1:2" x14ac:dyDescent="0.2">
      <c r="A5612" t="s">
        <v>5920</v>
      </c>
      <c r="B5612" s="679">
        <v>197.4</v>
      </c>
    </row>
    <row r="5613" spans="1:2" x14ac:dyDescent="0.2">
      <c r="A5613" t="s">
        <v>5921</v>
      </c>
      <c r="B5613" s="679">
        <v>188.78</v>
      </c>
    </row>
    <row r="5614" spans="1:2" x14ac:dyDescent="0.2">
      <c r="A5614" t="s">
        <v>5922</v>
      </c>
      <c r="B5614" s="679">
        <v>327.36</v>
      </c>
    </row>
    <row r="5615" spans="1:2" x14ac:dyDescent="0.2">
      <c r="A5615" t="s">
        <v>5923</v>
      </c>
      <c r="B5615" s="679">
        <v>311.36</v>
      </c>
    </row>
    <row r="5616" spans="1:2" x14ac:dyDescent="0.2">
      <c r="A5616" t="s">
        <v>5924</v>
      </c>
      <c r="B5616" s="679">
        <v>436.68</v>
      </c>
    </row>
    <row r="5617" spans="1:2" x14ac:dyDescent="0.2">
      <c r="A5617" t="s">
        <v>5925</v>
      </c>
      <c r="B5617" s="679">
        <v>415.34</v>
      </c>
    </row>
    <row r="5618" spans="1:2" x14ac:dyDescent="0.2">
      <c r="A5618" t="s">
        <v>5926</v>
      </c>
      <c r="B5618" s="679">
        <v>2757.34</v>
      </c>
    </row>
    <row r="5619" spans="1:2" x14ac:dyDescent="0.2">
      <c r="A5619" t="s">
        <v>203</v>
      </c>
      <c r="B5619" s="679">
        <v>2640.88</v>
      </c>
    </row>
    <row r="5620" spans="1:2" x14ac:dyDescent="0.2">
      <c r="A5620" t="s">
        <v>5927</v>
      </c>
      <c r="B5620" s="679">
        <v>2900.31</v>
      </c>
    </row>
    <row r="5621" spans="1:2" x14ac:dyDescent="0.2">
      <c r="A5621" t="s">
        <v>206</v>
      </c>
      <c r="B5621" s="679">
        <v>2779.66</v>
      </c>
    </row>
    <row r="5622" spans="1:2" x14ac:dyDescent="0.2">
      <c r="A5622" t="s">
        <v>5928</v>
      </c>
      <c r="B5622" s="679">
        <v>3287.61</v>
      </c>
    </row>
    <row r="5623" spans="1:2" x14ac:dyDescent="0.2">
      <c r="A5623" t="s">
        <v>5929</v>
      </c>
      <c r="B5623" s="679">
        <v>3151.53</v>
      </c>
    </row>
    <row r="5624" spans="1:2" x14ac:dyDescent="0.2">
      <c r="A5624" t="s">
        <v>5930</v>
      </c>
      <c r="B5624" s="679">
        <v>3620.3</v>
      </c>
    </row>
    <row r="5625" spans="1:2" x14ac:dyDescent="0.2">
      <c r="A5625" t="s">
        <v>208</v>
      </c>
      <c r="B5625" s="679">
        <v>3469.04</v>
      </c>
    </row>
    <row r="5626" spans="1:2" x14ac:dyDescent="0.2">
      <c r="A5626" t="s">
        <v>5931</v>
      </c>
      <c r="B5626" s="679">
        <v>4069.74</v>
      </c>
    </row>
    <row r="5627" spans="1:2" x14ac:dyDescent="0.2">
      <c r="A5627" t="s">
        <v>5932</v>
      </c>
      <c r="B5627" s="679">
        <v>3890.02</v>
      </c>
    </row>
    <row r="5628" spans="1:2" x14ac:dyDescent="0.2">
      <c r="A5628" t="s">
        <v>5933</v>
      </c>
      <c r="B5628" s="679">
        <v>4457.3900000000003</v>
      </c>
    </row>
    <row r="5629" spans="1:2" x14ac:dyDescent="0.2">
      <c r="A5629" t="s">
        <v>211</v>
      </c>
      <c r="B5629" s="679">
        <v>4259</v>
      </c>
    </row>
    <row r="5630" spans="1:2" x14ac:dyDescent="0.2">
      <c r="A5630" t="s">
        <v>5934</v>
      </c>
      <c r="B5630" s="679">
        <v>5776.08</v>
      </c>
    </row>
    <row r="5631" spans="1:2" x14ac:dyDescent="0.2">
      <c r="A5631" t="s">
        <v>214</v>
      </c>
      <c r="B5631" s="679">
        <v>5516.38</v>
      </c>
    </row>
    <row r="5632" spans="1:2" x14ac:dyDescent="0.2">
      <c r="A5632" t="s">
        <v>5935</v>
      </c>
      <c r="B5632" s="679">
        <v>960.15</v>
      </c>
    </row>
    <row r="5633" spans="1:2" x14ac:dyDescent="0.2">
      <c r="A5633" t="s">
        <v>175</v>
      </c>
      <c r="B5633" s="679">
        <v>929.86</v>
      </c>
    </row>
    <row r="5634" spans="1:2" x14ac:dyDescent="0.2">
      <c r="A5634" t="s">
        <v>5936</v>
      </c>
      <c r="B5634" s="679">
        <v>3234.67</v>
      </c>
    </row>
    <row r="5635" spans="1:2" x14ac:dyDescent="0.2">
      <c r="A5635" t="s">
        <v>5937</v>
      </c>
      <c r="B5635" s="679">
        <v>3117.62</v>
      </c>
    </row>
    <row r="5636" spans="1:2" x14ac:dyDescent="0.2">
      <c r="A5636" t="s">
        <v>5938</v>
      </c>
      <c r="B5636" s="679">
        <v>586.05999999999995</v>
      </c>
    </row>
    <row r="5637" spans="1:2" x14ac:dyDescent="0.2">
      <c r="A5637" t="s">
        <v>5939</v>
      </c>
      <c r="B5637" s="679">
        <v>538.86</v>
      </c>
    </row>
    <row r="5638" spans="1:2" x14ac:dyDescent="0.2">
      <c r="A5638" t="s">
        <v>5940</v>
      </c>
      <c r="B5638" s="679">
        <v>445.48</v>
      </c>
    </row>
    <row r="5639" spans="1:2" x14ac:dyDescent="0.2">
      <c r="A5639" t="s">
        <v>5941</v>
      </c>
      <c r="B5639" s="679">
        <v>415.51</v>
      </c>
    </row>
    <row r="5640" spans="1:2" x14ac:dyDescent="0.2">
      <c r="A5640" t="s">
        <v>5942</v>
      </c>
      <c r="B5640" s="679">
        <v>447</v>
      </c>
    </row>
    <row r="5641" spans="1:2" x14ac:dyDescent="0.2">
      <c r="A5641" t="s">
        <v>5943</v>
      </c>
      <c r="B5641" s="679">
        <v>411.58</v>
      </c>
    </row>
    <row r="5642" spans="1:2" x14ac:dyDescent="0.2">
      <c r="A5642" t="s">
        <v>5952</v>
      </c>
      <c r="B5642" s="679">
        <v>368.25</v>
      </c>
    </row>
    <row r="5643" spans="1:2" x14ac:dyDescent="0.2">
      <c r="A5643" t="s">
        <v>5953</v>
      </c>
      <c r="B5643" s="679">
        <v>356.71</v>
      </c>
    </row>
    <row r="5644" spans="1:2" x14ac:dyDescent="0.2">
      <c r="A5644" t="s">
        <v>5954</v>
      </c>
      <c r="B5644" s="679">
        <v>478.25</v>
      </c>
    </row>
    <row r="5645" spans="1:2" x14ac:dyDescent="0.2">
      <c r="A5645" t="s">
        <v>5955</v>
      </c>
      <c r="B5645" s="679">
        <v>466.71</v>
      </c>
    </row>
    <row r="5646" spans="1:2" x14ac:dyDescent="0.2">
      <c r="A5646" t="s">
        <v>5956</v>
      </c>
      <c r="B5646" s="679">
        <v>76.34</v>
      </c>
    </row>
    <row r="5647" spans="1:2" x14ac:dyDescent="0.2">
      <c r="A5647" t="s">
        <v>5957</v>
      </c>
      <c r="B5647" s="679">
        <v>70.569999999999993</v>
      </c>
    </row>
    <row r="5648" spans="1:2" x14ac:dyDescent="0.2">
      <c r="A5648" t="s">
        <v>5958</v>
      </c>
      <c r="B5648" s="679">
        <v>223.56</v>
      </c>
    </row>
    <row r="5649" spans="1:2" x14ac:dyDescent="0.2">
      <c r="A5649" t="s">
        <v>5959</v>
      </c>
      <c r="B5649" s="679">
        <v>217.78</v>
      </c>
    </row>
    <row r="5650" spans="1:2" x14ac:dyDescent="0.2">
      <c r="A5650" t="s">
        <v>5960</v>
      </c>
      <c r="B5650" s="679">
        <v>520.38</v>
      </c>
    </row>
    <row r="5651" spans="1:2" x14ac:dyDescent="0.2">
      <c r="A5651" t="s">
        <v>5961</v>
      </c>
      <c r="B5651" s="679">
        <v>505.37</v>
      </c>
    </row>
    <row r="5652" spans="1:2" x14ac:dyDescent="0.2">
      <c r="A5652" t="s">
        <v>5962</v>
      </c>
      <c r="B5652" s="679">
        <v>454.25</v>
      </c>
    </row>
    <row r="5653" spans="1:2" x14ac:dyDescent="0.2">
      <c r="A5653" t="s">
        <v>5963</v>
      </c>
      <c r="B5653" s="679">
        <v>439.24</v>
      </c>
    </row>
    <row r="5654" spans="1:2" x14ac:dyDescent="0.2">
      <c r="A5654" t="s">
        <v>5966</v>
      </c>
      <c r="B5654" s="679">
        <v>3632.41</v>
      </c>
    </row>
    <row r="5655" spans="1:2" x14ac:dyDescent="0.2">
      <c r="A5655" t="s">
        <v>5967</v>
      </c>
      <c r="B5655" s="679">
        <v>3595.49</v>
      </c>
    </row>
    <row r="5656" spans="1:2" x14ac:dyDescent="0.2">
      <c r="A5656" t="s">
        <v>5968</v>
      </c>
      <c r="B5656" s="679">
        <v>265.73</v>
      </c>
    </row>
    <row r="5657" spans="1:2" x14ac:dyDescent="0.2">
      <c r="A5657" t="s">
        <v>5969</v>
      </c>
      <c r="B5657" s="679">
        <v>257.07</v>
      </c>
    </row>
    <row r="5658" spans="1:2" x14ac:dyDescent="0.2">
      <c r="A5658" t="s">
        <v>5970</v>
      </c>
      <c r="B5658" s="679">
        <v>538.21</v>
      </c>
    </row>
    <row r="5659" spans="1:2" x14ac:dyDescent="0.2">
      <c r="A5659" t="s">
        <v>5971</v>
      </c>
      <c r="B5659" s="679">
        <v>528.38</v>
      </c>
    </row>
    <row r="5660" spans="1:2" x14ac:dyDescent="0.2">
      <c r="A5660" t="s">
        <v>5972</v>
      </c>
      <c r="B5660" s="679">
        <v>572.6</v>
      </c>
    </row>
    <row r="5661" spans="1:2" x14ac:dyDescent="0.2">
      <c r="A5661" t="s">
        <v>5973</v>
      </c>
      <c r="B5661" s="679">
        <v>555.28</v>
      </c>
    </row>
    <row r="5662" spans="1:2" x14ac:dyDescent="0.2">
      <c r="A5662" t="s">
        <v>5974</v>
      </c>
      <c r="B5662" s="679">
        <v>98.89</v>
      </c>
    </row>
    <row r="5663" spans="1:2" x14ac:dyDescent="0.2">
      <c r="A5663" t="s">
        <v>5975</v>
      </c>
      <c r="B5663" s="679">
        <v>98.5</v>
      </c>
    </row>
    <row r="5664" spans="1:2" x14ac:dyDescent="0.2">
      <c r="A5664" t="s">
        <v>5976</v>
      </c>
      <c r="B5664" s="679">
        <v>116.89</v>
      </c>
    </row>
    <row r="5665" spans="1:2" x14ac:dyDescent="0.2">
      <c r="A5665" t="s">
        <v>5977</v>
      </c>
      <c r="B5665" s="679">
        <v>116.5</v>
      </c>
    </row>
    <row r="5666" spans="1:2" x14ac:dyDescent="0.2">
      <c r="A5666" t="s">
        <v>5978</v>
      </c>
      <c r="B5666" s="679">
        <v>127.89</v>
      </c>
    </row>
    <row r="5667" spans="1:2" x14ac:dyDescent="0.2">
      <c r="A5667" t="s">
        <v>5979</v>
      </c>
      <c r="B5667" s="679">
        <v>127.5</v>
      </c>
    </row>
    <row r="5668" spans="1:2" x14ac:dyDescent="0.2">
      <c r="A5668" t="s">
        <v>5980</v>
      </c>
      <c r="B5668" s="679">
        <v>228.99</v>
      </c>
    </row>
    <row r="5669" spans="1:2" x14ac:dyDescent="0.2">
      <c r="A5669" t="s">
        <v>5981</v>
      </c>
      <c r="B5669" s="679">
        <v>228.6</v>
      </c>
    </row>
    <row r="5670" spans="1:2" x14ac:dyDescent="0.2">
      <c r="A5670" t="s">
        <v>5982</v>
      </c>
      <c r="B5670" s="679">
        <v>336.73</v>
      </c>
    </row>
    <row r="5671" spans="1:2" x14ac:dyDescent="0.2">
      <c r="A5671" t="s">
        <v>5983</v>
      </c>
      <c r="B5671" s="679">
        <v>328.07</v>
      </c>
    </row>
    <row r="5672" spans="1:2" x14ac:dyDescent="0.2">
      <c r="A5672" t="s">
        <v>5984</v>
      </c>
      <c r="B5672" s="679">
        <v>809.45</v>
      </c>
    </row>
    <row r="5673" spans="1:2" x14ac:dyDescent="0.2">
      <c r="A5673" t="s">
        <v>5985</v>
      </c>
      <c r="B5673" s="679">
        <v>800.78</v>
      </c>
    </row>
    <row r="5674" spans="1:2" x14ac:dyDescent="0.2">
      <c r="A5674" t="s">
        <v>5986</v>
      </c>
      <c r="B5674" s="679">
        <v>111.61</v>
      </c>
    </row>
    <row r="5675" spans="1:2" x14ac:dyDescent="0.2">
      <c r="A5675" t="s">
        <v>5987</v>
      </c>
      <c r="B5675" s="679">
        <v>103.54</v>
      </c>
    </row>
    <row r="5676" spans="1:2" x14ac:dyDescent="0.2">
      <c r="A5676" t="s">
        <v>5988</v>
      </c>
      <c r="B5676" s="679">
        <v>441.33</v>
      </c>
    </row>
    <row r="5677" spans="1:2" x14ac:dyDescent="0.2">
      <c r="A5677" t="s">
        <v>225</v>
      </c>
      <c r="B5677" s="679">
        <v>429.79</v>
      </c>
    </row>
    <row r="5678" spans="1:2" x14ac:dyDescent="0.2">
      <c r="A5678" t="s">
        <v>5989</v>
      </c>
      <c r="B5678" s="679">
        <v>249.06</v>
      </c>
    </row>
    <row r="5679" spans="1:2" x14ac:dyDescent="0.2">
      <c r="A5679" t="s">
        <v>5990</v>
      </c>
      <c r="B5679" s="679">
        <v>240.41</v>
      </c>
    </row>
    <row r="5680" spans="1:2" x14ac:dyDescent="0.2">
      <c r="A5680" t="s">
        <v>5991</v>
      </c>
      <c r="B5680" s="679">
        <v>319.92</v>
      </c>
    </row>
    <row r="5681" spans="1:2" x14ac:dyDescent="0.2">
      <c r="A5681" t="s">
        <v>5992</v>
      </c>
      <c r="B5681" s="679">
        <v>310.87</v>
      </c>
    </row>
    <row r="5682" spans="1:2" x14ac:dyDescent="0.2">
      <c r="A5682" t="s">
        <v>5993</v>
      </c>
      <c r="B5682" s="679">
        <v>522.54</v>
      </c>
    </row>
    <row r="5683" spans="1:2" x14ac:dyDescent="0.2">
      <c r="A5683" t="s">
        <v>5994</v>
      </c>
      <c r="B5683" s="679">
        <v>511.13</v>
      </c>
    </row>
    <row r="5684" spans="1:2" x14ac:dyDescent="0.2">
      <c r="A5684" t="s">
        <v>5995</v>
      </c>
      <c r="B5684" s="679">
        <v>619.38</v>
      </c>
    </row>
    <row r="5685" spans="1:2" x14ac:dyDescent="0.2">
      <c r="A5685" t="s">
        <v>5996</v>
      </c>
      <c r="B5685" s="679">
        <v>606.35</v>
      </c>
    </row>
    <row r="5686" spans="1:2" x14ac:dyDescent="0.2">
      <c r="A5686" t="s">
        <v>5997</v>
      </c>
      <c r="B5686" s="679">
        <v>1366.23</v>
      </c>
    </row>
    <row r="5687" spans="1:2" x14ac:dyDescent="0.2">
      <c r="A5687" t="s">
        <v>5998</v>
      </c>
      <c r="B5687" s="679">
        <v>1350.78</v>
      </c>
    </row>
    <row r="5688" spans="1:2" x14ac:dyDescent="0.2">
      <c r="A5688" t="s">
        <v>5999</v>
      </c>
      <c r="B5688" s="679">
        <v>1421.83</v>
      </c>
    </row>
    <row r="5689" spans="1:2" x14ac:dyDescent="0.2">
      <c r="A5689" t="s">
        <v>6000</v>
      </c>
      <c r="B5689" s="679">
        <v>1404.9</v>
      </c>
    </row>
    <row r="5690" spans="1:2" x14ac:dyDescent="0.2">
      <c r="A5690" t="s">
        <v>6001</v>
      </c>
      <c r="B5690" s="679">
        <v>1612.99</v>
      </c>
    </row>
    <row r="5691" spans="1:2" x14ac:dyDescent="0.2">
      <c r="A5691" t="s">
        <v>6002</v>
      </c>
      <c r="B5691" s="679">
        <v>1593.74</v>
      </c>
    </row>
    <row r="5692" spans="1:2" x14ac:dyDescent="0.2">
      <c r="A5692" t="s">
        <v>6003</v>
      </c>
      <c r="B5692" s="679">
        <v>1656.92</v>
      </c>
    </row>
    <row r="5693" spans="1:2" x14ac:dyDescent="0.2">
      <c r="A5693" t="s">
        <v>6004</v>
      </c>
      <c r="B5693" s="679">
        <v>1636.88</v>
      </c>
    </row>
    <row r="5694" spans="1:2" x14ac:dyDescent="0.2">
      <c r="A5694" t="s">
        <v>6005</v>
      </c>
      <c r="B5694" s="679">
        <v>1649.55</v>
      </c>
    </row>
    <row r="5695" spans="1:2" x14ac:dyDescent="0.2">
      <c r="A5695" t="s">
        <v>6006</v>
      </c>
      <c r="B5695" s="679">
        <v>1628.77</v>
      </c>
    </row>
    <row r="5696" spans="1:2" x14ac:dyDescent="0.2">
      <c r="A5696" t="s">
        <v>6007</v>
      </c>
      <c r="B5696" s="679">
        <v>1851.15</v>
      </c>
    </row>
    <row r="5697" spans="1:2" x14ac:dyDescent="0.2">
      <c r="A5697" t="s">
        <v>6008</v>
      </c>
      <c r="B5697" s="679">
        <v>1828.77</v>
      </c>
    </row>
    <row r="5698" spans="1:2" x14ac:dyDescent="0.2">
      <c r="A5698" t="s">
        <v>6009</v>
      </c>
      <c r="B5698" s="679">
        <v>1994.2</v>
      </c>
    </row>
    <row r="5699" spans="1:2" x14ac:dyDescent="0.2">
      <c r="A5699" t="s">
        <v>6010</v>
      </c>
      <c r="B5699" s="679">
        <v>1968.74</v>
      </c>
    </row>
    <row r="5700" spans="1:2" x14ac:dyDescent="0.2">
      <c r="A5700" t="s">
        <v>6011</v>
      </c>
      <c r="B5700" s="679">
        <v>2114.21</v>
      </c>
    </row>
    <row r="5701" spans="1:2" x14ac:dyDescent="0.2">
      <c r="A5701" t="s">
        <v>6012</v>
      </c>
      <c r="B5701" s="679">
        <v>2088.75</v>
      </c>
    </row>
    <row r="5702" spans="1:2" x14ac:dyDescent="0.2">
      <c r="A5702" t="s">
        <v>6013</v>
      </c>
      <c r="B5702" s="679">
        <v>2284.42</v>
      </c>
    </row>
    <row r="5703" spans="1:2" x14ac:dyDescent="0.2">
      <c r="A5703" t="s">
        <v>6014</v>
      </c>
      <c r="B5703" s="679">
        <v>2252.7600000000002</v>
      </c>
    </row>
    <row r="5704" spans="1:2" x14ac:dyDescent="0.2">
      <c r="A5704" t="s">
        <v>6015</v>
      </c>
      <c r="B5704" s="679">
        <v>2518.21</v>
      </c>
    </row>
    <row r="5705" spans="1:2" x14ac:dyDescent="0.2">
      <c r="A5705" t="s">
        <v>6016</v>
      </c>
      <c r="B5705" s="679">
        <v>2483.5</v>
      </c>
    </row>
    <row r="5706" spans="1:2" x14ac:dyDescent="0.2">
      <c r="A5706" t="s">
        <v>6017</v>
      </c>
      <c r="B5706" s="679">
        <v>2756.62</v>
      </c>
    </row>
    <row r="5707" spans="1:2" x14ac:dyDescent="0.2">
      <c r="A5707" t="s">
        <v>6018</v>
      </c>
      <c r="B5707" s="679">
        <v>2718.75</v>
      </c>
    </row>
    <row r="5708" spans="1:2" x14ac:dyDescent="0.2">
      <c r="A5708" t="s">
        <v>6019</v>
      </c>
      <c r="B5708" s="679">
        <v>3010.64</v>
      </c>
    </row>
    <row r="5709" spans="1:2" x14ac:dyDescent="0.2">
      <c r="A5709" t="s">
        <v>6020</v>
      </c>
      <c r="B5709" s="679">
        <v>2967.03</v>
      </c>
    </row>
    <row r="5710" spans="1:2" x14ac:dyDescent="0.2">
      <c r="A5710" t="s">
        <v>6021</v>
      </c>
      <c r="B5710" s="679">
        <v>3228.82</v>
      </c>
    </row>
    <row r="5711" spans="1:2" x14ac:dyDescent="0.2">
      <c r="A5711" t="s">
        <v>6022</v>
      </c>
      <c r="B5711" s="679">
        <v>3184.75</v>
      </c>
    </row>
    <row r="5712" spans="1:2" x14ac:dyDescent="0.2">
      <c r="A5712" t="s">
        <v>6023</v>
      </c>
      <c r="B5712" s="679">
        <v>3462.61</v>
      </c>
    </row>
    <row r="5713" spans="1:2" x14ac:dyDescent="0.2">
      <c r="A5713" t="s">
        <v>6024</v>
      </c>
      <c r="B5713" s="679">
        <v>3415.49</v>
      </c>
    </row>
    <row r="5714" spans="1:2" x14ac:dyDescent="0.2">
      <c r="A5714" t="s">
        <v>6025</v>
      </c>
      <c r="B5714" s="679">
        <v>3701.02</v>
      </c>
    </row>
    <row r="5715" spans="1:2" x14ac:dyDescent="0.2">
      <c r="A5715" t="s">
        <v>6026</v>
      </c>
      <c r="B5715" s="679">
        <v>3650.74</v>
      </c>
    </row>
    <row r="5716" spans="1:2" x14ac:dyDescent="0.2">
      <c r="A5716" t="s">
        <v>6027</v>
      </c>
      <c r="B5716" s="679">
        <v>3727.78</v>
      </c>
    </row>
    <row r="5717" spans="1:2" x14ac:dyDescent="0.2">
      <c r="A5717" t="s">
        <v>6028</v>
      </c>
      <c r="B5717" s="679">
        <v>3674.46</v>
      </c>
    </row>
    <row r="5718" spans="1:2" x14ac:dyDescent="0.2">
      <c r="A5718" t="s">
        <v>6029</v>
      </c>
      <c r="B5718" s="679">
        <v>4173.04</v>
      </c>
    </row>
    <row r="5719" spans="1:2" x14ac:dyDescent="0.2">
      <c r="A5719" t="s">
        <v>6030</v>
      </c>
      <c r="B5719" s="679">
        <v>4116.58</v>
      </c>
    </row>
    <row r="5720" spans="1:2" x14ac:dyDescent="0.2">
      <c r="A5720" t="s">
        <v>6031</v>
      </c>
      <c r="B5720" s="679">
        <v>4407.01</v>
      </c>
    </row>
    <row r="5721" spans="1:2" x14ac:dyDescent="0.2">
      <c r="A5721" t="s">
        <v>6032</v>
      </c>
      <c r="B5721" s="679">
        <v>4347.4799999999996</v>
      </c>
    </row>
    <row r="5722" spans="1:2" x14ac:dyDescent="0.2">
      <c r="A5722" t="s">
        <v>6033</v>
      </c>
      <c r="B5722" s="679">
        <v>4647.67</v>
      </c>
    </row>
    <row r="5723" spans="1:2" x14ac:dyDescent="0.2">
      <c r="A5723" t="s">
        <v>6034</v>
      </c>
      <c r="B5723" s="679">
        <v>4584.68</v>
      </c>
    </row>
    <row r="5724" spans="1:2" x14ac:dyDescent="0.2">
      <c r="A5724" t="s">
        <v>6035</v>
      </c>
      <c r="B5724" s="679">
        <v>4879.21</v>
      </c>
    </row>
    <row r="5725" spans="1:2" x14ac:dyDescent="0.2">
      <c r="A5725" t="s">
        <v>6036</v>
      </c>
      <c r="B5725" s="679">
        <v>4813.47</v>
      </c>
    </row>
    <row r="5726" spans="1:2" x14ac:dyDescent="0.2">
      <c r="A5726" t="s">
        <v>6037</v>
      </c>
      <c r="B5726" s="679">
        <v>5117.12</v>
      </c>
    </row>
    <row r="5727" spans="1:2" x14ac:dyDescent="0.2">
      <c r="A5727" t="s">
        <v>6038</v>
      </c>
      <c r="B5727" s="679">
        <v>5048.29</v>
      </c>
    </row>
    <row r="5728" spans="1:2" x14ac:dyDescent="0.2">
      <c r="A5728" t="s">
        <v>6039</v>
      </c>
      <c r="B5728" s="679">
        <v>5351.41</v>
      </c>
    </row>
    <row r="5729" spans="1:2" x14ac:dyDescent="0.2">
      <c r="A5729" t="s">
        <v>6040</v>
      </c>
      <c r="B5729" s="679">
        <v>5279.47</v>
      </c>
    </row>
    <row r="5730" spans="1:2" x14ac:dyDescent="0.2">
      <c r="A5730" t="s">
        <v>6041</v>
      </c>
      <c r="B5730" s="679">
        <v>5589.82</v>
      </c>
    </row>
    <row r="5731" spans="1:2" x14ac:dyDescent="0.2">
      <c r="A5731" t="s">
        <v>6042</v>
      </c>
      <c r="B5731" s="679">
        <v>5514.72</v>
      </c>
    </row>
    <row r="5732" spans="1:2" x14ac:dyDescent="0.2">
      <c r="A5732" t="s">
        <v>6043</v>
      </c>
      <c r="B5732" s="679">
        <v>5823.61</v>
      </c>
    </row>
    <row r="5733" spans="1:2" x14ac:dyDescent="0.2">
      <c r="A5733" t="s">
        <v>6044</v>
      </c>
      <c r="B5733" s="679">
        <v>5745.46</v>
      </c>
    </row>
    <row r="5734" spans="1:2" x14ac:dyDescent="0.2">
      <c r="A5734" t="s">
        <v>6045</v>
      </c>
      <c r="B5734" s="679">
        <v>133.02000000000001</v>
      </c>
    </row>
    <row r="5735" spans="1:2" x14ac:dyDescent="0.2">
      <c r="A5735" t="s">
        <v>6046</v>
      </c>
      <c r="B5735" s="679">
        <v>130.13999999999999</v>
      </c>
    </row>
    <row r="5736" spans="1:2" x14ac:dyDescent="0.2">
      <c r="A5736" t="s">
        <v>6047</v>
      </c>
      <c r="B5736" s="679">
        <v>613.1</v>
      </c>
    </row>
    <row r="5737" spans="1:2" x14ac:dyDescent="0.2">
      <c r="A5737" t="s">
        <v>6048</v>
      </c>
      <c r="B5737" s="679">
        <v>607.80999999999995</v>
      </c>
    </row>
    <row r="5738" spans="1:2" x14ac:dyDescent="0.2">
      <c r="A5738" t="s">
        <v>6049</v>
      </c>
      <c r="B5738" s="679">
        <v>862.27</v>
      </c>
    </row>
    <row r="5739" spans="1:2" x14ac:dyDescent="0.2">
      <c r="A5739" t="s">
        <v>6050</v>
      </c>
      <c r="B5739" s="679">
        <v>852.21</v>
      </c>
    </row>
    <row r="5740" spans="1:2" x14ac:dyDescent="0.2">
      <c r="A5740" t="s">
        <v>6051</v>
      </c>
      <c r="B5740" s="679">
        <v>1317.54</v>
      </c>
    </row>
    <row r="5741" spans="1:2" x14ac:dyDescent="0.2">
      <c r="A5741" t="s">
        <v>6052</v>
      </c>
      <c r="B5741" s="679">
        <v>1304.6099999999999</v>
      </c>
    </row>
    <row r="5742" spans="1:2" x14ac:dyDescent="0.2">
      <c r="A5742" t="s">
        <v>6053</v>
      </c>
      <c r="B5742" s="679">
        <v>345.4</v>
      </c>
    </row>
    <row r="5743" spans="1:2" x14ac:dyDescent="0.2">
      <c r="A5743" t="s">
        <v>6054</v>
      </c>
      <c r="B5743" s="679">
        <v>335.1</v>
      </c>
    </row>
    <row r="5744" spans="1:2" x14ac:dyDescent="0.2">
      <c r="A5744" t="s">
        <v>6055</v>
      </c>
      <c r="B5744" s="679">
        <v>680.15</v>
      </c>
    </row>
    <row r="5745" spans="1:2" x14ac:dyDescent="0.2">
      <c r="A5745" t="s">
        <v>6056</v>
      </c>
      <c r="B5745" s="679">
        <v>661.32</v>
      </c>
    </row>
    <row r="5746" spans="1:2" x14ac:dyDescent="0.2">
      <c r="A5746" t="s">
        <v>6057</v>
      </c>
      <c r="B5746" s="679">
        <v>946</v>
      </c>
    </row>
    <row r="5747" spans="1:2" x14ac:dyDescent="0.2">
      <c r="A5747" t="s">
        <v>6058</v>
      </c>
      <c r="B5747" s="679">
        <v>919.92</v>
      </c>
    </row>
    <row r="5748" spans="1:2" x14ac:dyDescent="0.2">
      <c r="A5748" t="s">
        <v>6059</v>
      </c>
      <c r="B5748" s="679">
        <v>1382.52</v>
      </c>
    </row>
    <row r="5749" spans="1:2" x14ac:dyDescent="0.2">
      <c r="A5749" t="s">
        <v>6060</v>
      </c>
      <c r="B5749" s="679">
        <v>1348.09</v>
      </c>
    </row>
    <row r="5750" spans="1:2" x14ac:dyDescent="0.2">
      <c r="A5750" t="s">
        <v>6061</v>
      </c>
      <c r="B5750" s="679">
        <v>515.23</v>
      </c>
    </row>
    <row r="5751" spans="1:2" x14ac:dyDescent="0.2">
      <c r="A5751" t="s">
        <v>6062</v>
      </c>
      <c r="B5751" s="679">
        <v>504.93</v>
      </c>
    </row>
    <row r="5752" spans="1:2" x14ac:dyDescent="0.2">
      <c r="A5752" t="s">
        <v>6063</v>
      </c>
      <c r="B5752" s="679">
        <v>849.98</v>
      </c>
    </row>
    <row r="5753" spans="1:2" x14ac:dyDescent="0.2">
      <c r="A5753" t="s">
        <v>6064</v>
      </c>
      <c r="B5753" s="679">
        <v>831.15</v>
      </c>
    </row>
    <row r="5754" spans="1:2" x14ac:dyDescent="0.2">
      <c r="A5754" t="s">
        <v>6065</v>
      </c>
      <c r="B5754" s="679">
        <v>1115.83</v>
      </c>
    </row>
    <row r="5755" spans="1:2" x14ac:dyDescent="0.2">
      <c r="A5755" t="s">
        <v>6066</v>
      </c>
      <c r="B5755" s="679">
        <v>1089.75</v>
      </c>
    </row>
    <row r="5756" spans="1:2" x14ac:dyDescent="0.2">
      <c r="A5756" t="s">
        <v>6067</v>
      </c>
      <c r="B5756" s="679">
        <v>1552.35</v>
      </c>
    </row>
    <row r="5757" spans="1:2" x14ac:dyDescent="0.2">
      <c r="A5757" t="s">
        <v>6068</v>
      </c>
      <c r="B5757" s="679">
        <v>1517.92</v>
      </c>
    </row>
    <row r="5758" spans="1:2" x14ac:dyDescent="0.2">
      <c r="A5758" t="s">
        <v>6069</v>
      </c>
      <c r="B5758" s="679">
        <v>288.81</v>
      </c>
    </row>
    <row r="5759" spans="1:2" x14ac:dyDescent="0.2">
      <c r="A5759" t="s">
        <v>6070</v>
      </c>
      <c r="B5759" s="679">
        <v>278.67</v>
      </c>
    </row>
    <row r="5760" spans="1:2" x14ac:dyDescent="0.2">
      <c r="A5760" t="s">
        <v>6071</v>
      </c>
      <c r="B5760" s="679">
        <v>263.61</v>
      </c>
    </row>
    <row r="5761" spans="1:2" x14ac:dyDescent="0.2">
      <c r="A5761" t="s">
        <v>6072</v>
      </c>
      <c r="B5761" s="679">
        <v>257.75</v>
      </c>
    </row>
    <row r="5762" spans="1:2" x14ac:dyDescent="0.2">
      <c r="A5762" t="s">
        <v>6073</v>
      </c>
      <c r="B5762" s="679">
        <v>145.9</v>
      </c>
    </row>
    <row r="5763" spans="1:2" x14ac:dyDescent="0.2">
      <c r="A5763" t="s">
        <v>6074</v>
      </c>
      <c r="B5763" s="679">
        <v>142.94</v>
      </c>
    </row>
    <row r="5764" spans="1:2" x14ac:dyDescent="0.2">
      <c r="A5764" t="s">
        <v>6075</v>
      </c>
      <c r="B5764" s="679">
        <v>2317.1</v>
      </c>
    </row>
    <row r="5765" spans="1:2" x14ac:dyDescent="0.2">
      <c r="A5765" t="s">
        <v>6076</v>
      </c>
      <c r="B5765" s="679">
        <v>2151.4299999999998</v>
      </c>
    </row>
    <row r="5766" spans="1:2" x14ac:dyDescent="0.2">
      <c r="A5766" t="s">
        <v>6077</v>
      </c>
      <c r="B5766" s="679">
        <v>1252.69</v>
      </c>
    </row>
    <row r="5767" spans="1:2" x14ac:dyDescent="0.2">
      <c r="A5767" t="s">
        <v>6078</v>
      </c>
      <c r="B5767" s="679">
        <v>1160.8599999999999</v>
      </c>
    </row>
    <row r="5768" spans="1:2" x14ac:dyDescent="0.2">
      <c r="A5768" t="s">
        <v>6079</v>
      </c>
      <c r="B5768" s="679">
        <v>1642.06</v>
      </c>
    </row>
    <row r="5769" spans="1:2" x14ac:dyDescent="0.2">
      <c r="A5769" t="s">
        <v>6080</v>
      </c>
      <c r="B5769" s="679">
        <v>1522.91</v>
      </c>
    </row>
    <row r="5770" spans="1:2" x14ac:dyDescent="0.2">
      <c r="A5770" t="s">
        <v>6081</v>
      </c>
      <c r="B5770" s="679">
        <v>3142.42</v>
      </c>
    </row>
    <row r="5771" spans="1:2" x14ac:dyDescent="0.2">
      <c r="A5771" t="s">
        <v>6082</v>
      </c>
      <c r="B5771" s="679">
        <v>2922.67</v>
      </c>
    </row>
    <row r="5772" spans="1:2" x14ac:dyDescent="0.2">
      <c r="A5772" t="s">
        <v>6083</v>
      </c>
      <c r="B5772" s="679">
        <v>4036.55</v>
      </c>
    </row>
    <row r="5773" spans="1:2" x14ac:dyDescent="0.2">
      <c r="A5773" t="s">
        <v>6084</v>
      </c>
      <c r="B5773" s="679">
        <v>3757.79</v>
      </c>
    </row>
    <row r="5774" spans="1:2" x14ac:dyDescent="0.2">
      <c r="A5774" t="s">
        <v>6085</v>
      </c>
      <c r="B5774" s="679">
        <v>22.31</v>
      </c>
    </row>
    <row r="5775" spans="1:2" x14ac:dyDescent="0.2">
      <c r="A5775" t="s">
        <v>6086</v>
      </c>
      <c r="B5775" s="679">
        <v>19.45</v>
      </c>
    </row>
    <row r="5776" spans="1:2" x14ac:dyDescent="0.2">
      <c r="A5776" t="s">
        <v>6087</v>
      </c>
      <c r="B5776" s="679">
        <v>34.450000000000003</v>
      </c>
    </row>
    <row r="5777" spans="1:2" x14ac:dyDescent="0.2">
      <c r="A5777" t="s">
        <v>6088</v>
      </c>
      <c r="B5777" s="679">
        <v>30.09</v>
      </c>
    </row>
    <row r="5778" spans="1:2" x14ac:dyDescent="0.2">
      <c r="A5778" t="s">
        <v>6089</v>
      </c>
      <c r="B5778" s="679">
        <v>41.71</v>
      </c>
    </row>
    <row r="5779" spans="1:2" x14ac:dyDescent="0.2">
      <c r="A5779" t="s">
        <v>6090</v>
      </c>
      <c r="B5779" s="679">
        <v>36.51</v>
      </c>
    </row>
    <row r="5780" spans="1:2" x14ac:dyDescent="0.2">
      <c r="A5780" t="s">
        <v>6091</v>
      </c>
      <c r="B5780" s="679">
        <v>39.82</v>
      </c>
    </row>
    <row r="5781" spans="1:2" x14ac:dyDescent="0.2">
      <c r="A5781" t="s">
        <v>6092</v>
      </c>
      <c r="B5781" s="679">
        <v>37.64</v>
      </c>
    </row>
    <row r="5782" spans="1:2" x14ac:dyDescent="0.2">
      <c r="A5782" t="s">
        <v>6093</v>
      </c>
      <c r="B5782" s="679">
        <v>44.39</v>
      </c>
    </row>
    <row r="5783" spans="1:2" x14ac:dyDescent="0.2">
      <c r="A5783" t="s">
        <v>6094</v>
      </c>
      <c r="B5783" s="679">
        <v>41.93</v>
      </c>
    </row>
    <row r="5784" spans="1:2" x14ac:dyDescent="0.2">
      <c r="A5784" t="s">
        <v>6095</v>
      </c>
      <c r="B5784" s="679">
        <v>47.4</v>
      </c>
    </row>
    <row r="5785" spans="1:2" x14ac:dyDescent="0.2">
      <c r="A5785" t="s">
        <v>6096</v>
      </c>
      <c r="B5785" s="679">
        <v>44.74</v>
      </c>
    </row>
    <row r="5786" spans="1:2" x14ac:dyDescent="0.2">
      <c r="A5786" t="s">
        <v>6097</v>
      </c>
      <c r="B5786" s="679">
        <v>52.02</v>
      </c>
    </row>
    <row r="5787" spans="1:2" x14ac:dyDescent="0.2">
      <c r="A5787" t="s">
        <v>6098</v>
      </c>
      <c r="B5787" s="679">
        <v>49.09</v>
      </c>
    </row>
    <row r="5788" spans="1:2" x14ac:dyDescent="0.2">
      <c r="A5788" t="s">
        <v>6099</v>
      </c>
      <c r="B5788" s="679">
        <v>54.62</v>
      </c>
    </row>
    <row r="5789" spans="1:2" x14ac:dyDescent="0.2">
      <c r="A5789" t="s">
        <v>6100</v>
      </c>
      <c r="B5789" s="679">
        <v>51.56</v>
      </c>
    </row>
    <row r="5790" spans="1:2" x14ac:dyDescent="0.2">
      <c r="A5790" t="s">
        <v>6101</v>
      </c>
      <c r="B5790" s="679">
        <v>60.74</v>
      </c>
    </row>
    <row r="5791" spans="1:2" x14ac:dyDescent="0.2">
      <c r="A5791" t="s">
        <v>6102</v>
      </c>
      <c r="B5791" s="679">
        <v>57.24</v>
      </c>
    </row>
    <row r="5792" spans="1:2" x14ac:dyDescent="0.2">
      <c r="A5792" t="s">
        <v>6103</v>
      </c>
      <c r="B5792" s="679">
        <v>63.86</v>
      </c>
    </row>
    <row r="5793" spans="1:2" x14ac:dyDescent="0.2">
      <c r="A5793" t="s">
        <v>6104</v>
      </c>
      <c r="B5793" s="679">
        <v>60.16</v>
      </c>
    </row>
    <row r="5794" spans="1:2" x14ac:dyDescent="0.2">
      <c r="A5794" t="s">
        <v>6105</v>
      </c>
      <c r="B5794" s="679">
        <v>68.55</v>
      </c>
    </row>
    <row r="5795" spans="1:2" x14ac:dyDescent="0.2">
      <c r="A5795" t="s">
        <v>6106</v>
      </c>
      <c r="B5795" s="679">
        <v>64.569999999999993</v>
      </c>
    </row>
    <row r="5796" spans="1:2" x14ac:dyDescent="0.2">
      <c r="A5796" t="s">
        <v>6107</v>
      </c>
      <c r="B5796" s="679">
        <v>42.22</v>
      </c>
    </row>
    <row r="5797" spans="1:2" x14ac:dyDescent="0.2">
      <c r="A5797" t="s">
        <v>6108</v>
      </c>
      <c r="B5797" s="679">
        <v>39.880000000000003</v>
      </c>
    </row>
    <row r="5798" spans="1:2" x14ac:dyDescent="0.2">
      <c r="A5798" t="s">
        <v>6109</v>
      </c>
      <c r="B5798" s="679">
        <v>47.55</v>
      </c>
    </row>
    <row r="5799" spans="1:2" x14ac:dyDescent="0.2">
      <c r="A5799" t="s">
        <v>6110</v>
      </c>
      <c r="B5799" s="679">
        <v>44.88</v>
      </c>
    </row>
    <row r="5800" spans="1:2" x14ac:dyDescent="0.2">
      <c r="A5800" t="s">
        <v>6111</v>
      </c>
      <c r="B5800" s="679">
        <v>51.3</v>
      </c>
    </row>
    <row r="5801" spans="1:2" x14ac:dyDescent="0.2">
      <c r="A5801" t="s">
        <v>6112</v>
      </c>
      <c r="B5801" s="679">
        <v>48.38</v>
      </c>
    </row>
    <row r="5802" spans="1:2" x14ac:dyDescent="0.2">
      <c r="A5802" t="s">
        <v>6113</v>
      </c>
      <c r="B5802" s="679">
        <v>56.74</v>
      </c>
    </row>
    <row r="5803" spans="1:2" x14ac:dyDescent="0.2">
      <c r="A5803" t="s">
        <v>6114</v>
      </c>
      <c r="B5803" s="679">
        <v>53.5</v>
      </c>
    </row>
    <row r="5804" spans="1:2" x14ac:dyDescent="0.2">
      <c r="A5804" t="s">
        <v>6115</v>
      </c>
      <c r="B5804" s="679">
        <v>60.64</v>
      </c>
    </row>
    <row r="5805" spans="1:2" x14ac:dyDescent="0.2">
      <c r="A5805" t="s">
        <v>6116</v>
      </c>
      <c r="B5805" s="679">
        <v>57.14</v>
      </c>
    </row>
    <row r="5806" spans="1:2" x14ac:dyDescent="0.2">
      <c r="A5806" t="s">
        <v>6117</v>
      </c>
      <c r="B5806" s="679">
        <v>67.040000000000006</v>
      </c>
    </row>
    <row r="5807" spans="1:2" x14ac:dyDescent="0.2">
      <c r="A5807" t="s">
        <v>6118</v>
      </c>
      <c r="B5807" s="679">
        <v>63.13</v>
      </c>
    </row>
    <row r="5808" spans="1:2" x14ac:dyDescent="0.2">
      <c r="A5808" t="s">
        <v>6119</v>
      </c>
      <c r="B5808" s="679">
        <v>70.650000000000006</v>
      </c>
    </row>
    <row r="5809" spans="1:2" x14ac:dyDescent="0.2">
      <c r="A5809" t="s">
        <v>6120</v>
      </c>
      <c r="B5809" s="679">
        <v>66.5</v>
      </c>
    </row>
    <row r="5810" spans="1:2" x14ac:dyDescent="0.2">
      <c r="A5810" t="s">
        <v>6121</v>
      </c>
      <c r="B5810" s="679">
        <v>76.88</v>
      </c>
    </row>
    <row r="5811" spans="1:2" x14ac:dyDescent="0.2">
      <c r="A5811" t="s">
        <v>6122</v>
      </c>
      <c r="B5811" s="679">
        <v>72.33</v>
      </c>
    </row>
    <row r="5812" spans="1:2" x14ac:dyDescent="0.2">
      <c r="A5812" t="s">
        <v>6123</v>
      </c>
      <c r="B5812" s="679">
        <v>84.24</v>
      </c>
    </row>
    <row r="5813" spans="1:2" x14ac:dyDescent="0.2">
      <c r="A5813" t="s">
        <v>6124</v>
      </c>
      <c r="B5813" s="679">
        <v>79.2</v>
      </c>
    </row>
    <row r="5814" spans="1:2" x14ac:dyDescent="0.2">
      <c r="A5814" t="s">
        <v>6125</v>
      </c>
      <c r="B5814" s="679">
        <v>161.97999999999999</v>
      </c>
    </row>
    <row r="5815" spans="1:2" x14ac:dyDescent="0.2">
      <c r="A5815" t="s">
        <v>6126</v>
      </c>
      <c r="B5815" s="679">
        <v>148.32</v>
      </c>
    </row>
    <row r="5816" spans="1:2" x14ac:dyDescent="0.2">
      <c r="A5816" t="s">
        <v>6127</v>
      </c>
      <c r="B5816" s="679">
        <v>169.79</v>
      </c>
    </row>
    <row r="5817" spans="1:2" x14ac:dyDescent="0.2">
      <c r="A5817" t="s">
        <v>6128</v>
      </c>
      <c r="B5817" s="679">
        <v>155.61000000000001</v>
      </c>
    </row>
    <row r="5818" spans="1:2" x14ac:dyDescent="0.2">
      <c r="A5818" t="s">
        <v>6129</v>
      </c>
      <c r="B5818" s="679">
        <v>94.03</v>
      </c>
    </row>
    <row r="5819" spans="1:2" x14ac:dyDescent="0.2">
      <c r="A5819" t="s">
        <v>6130</v>
      </c>
      <c r="B5819" s="679">
        <v>86.91</v>
      </c>
    </row>
    <row r="5820" spans="1:2" x14ac:dyDescent="0.2">
      <c r="A5820" t="s">
        <v>6131</v>
      </c>
      <c r="B5820" s="679">
        <v>97.56</v>
      </c>
    </row>
    <row r="5821" spans="1:2" x14ac:dyDescent="0.2">
      <c r="A5821" t="s">
        <v>6132</v>
      </c>
      <c r="B5821" s="679">
        <v>90.15</v>
      </c>
    </row>
    <row r="5822" spans="1:2" x14ac:dyDescent="0.2">
      <c r="A5822" t="s">
        <v>6133</v>
      </c>
      <c r="B5822" s="679">
        <v>106.22</v>
      </c>
    </row>
    <row r="5823" spans="1:2" x14ac:dyDescent="0.2">
      <c r="A5823" t="s">
        <v>6134</v>
      </c>
      <c r="B5823" s="679">
        <v>98.2</v>
      </c>
    </row>
    <row r="5824" spans="1:2" x14ac:dyDescent="0.2">
      <c r="A5824" t="s">
        <v>6135</v>
      </c>
      <c r="B5824" s="679">
        <v>111.09</v>
      </c>
    </row>
    <row r="5825" spans="1:2" x14ac:dyDescent="0.2">
      <c r="A5825" t="s">
        <v>6136</v>
      </c>
      <c r="B5825" s="679">
        <v>102.74</v>
      </c>
    </row>
    <row r="5826" spans="1:2" x14ac:dyDescent="0.2">
      <c r="A5826" t="s">
        <v>6137</v>
      </c>
      <c r="B5826" s="679">
        <v>138.28</v>
      </c>
    </row>
    <row r="5827" spans="1:2" x14ac:dyDescent="0.2">
      <c r="A5827" t="s">
        <v>6138</v>
      </c>
      <c r="B5827" s="679">
        <v>127.23</v>
      </c>
    </row>
    <row r="5828" spans="1:2" x14ac:dyDescent="0.2">
      <c r="A5828" t="s">
        <v>6139</v>
      </c>
      <c r="B5828" s="679">
        <v>170.52</v>
      </c>
    </row>
    <row r="5829" spans="1:2" x14ac:dyDescent="0.2">
      <c r="A5829" t="s">
        <v>6140</v>
      </c>
      <c r="B5829" s="679">
        <v>156.34</v>
      </c>
    </row>
    <row r="5830" spans="1:2" x14ac:dyDescent="0.2">
      <c r="A5830" t="s">
        <v>6141</v>
      </c>
      <c r="B5830" s="679">
        <v>181.87</v>
      </c>
    </row>
    <row r="5831" spans="1:2" x14ac:dyDescent="0.2">
      <c r="A5831" t="s">
        <v>6142</v>
      </c>
      <c r="B5831" s="679">
        <v>166.95</v>
      </c>
    </row>
    <row r="5832" spans="1:2" x14ac:dyDescent="0.2">
      <c r="A5832" t="s">
        <v>6143</v>
      </c>
      <c r="B5832" s="679">
        <v>191.71</v>
      </c>
    </row>
    <row r="5833" spans="1:2" x14ac:dyDescent="0.2">
      <c r="A5833" t="s">
        <v>6144</v>
      </c>
      <c r="B5833" s="679">
        <v>176.13</v>
      </c>
    </row>
    <row r="5834" spans="1:2" x14ac:dyDescent="0.2">
      <c r="A5834" t="s">
        <v>6145</v>
      </c>
      <c r="B5834" s="679">
        <v>211.75</v>
      </c>
    </row>
    <row r="5835" spans="1:2" x14ac:dyDescent="0.2">
      <c r="A5835" t="s">
        <v>6146</v>
      </c>
      <c r="B5835" s="679">
        <v>194.59</v>
      </c>
    </row>
    <row r="5836" spans="1:2" x14ac:dyDescent="0.2">
      <c r="A5836" t="s">
        <v>6147</v>
      </c>
      <c r="B5836" s="679">
        <v>232</v>
      </c>
    </row>
    <row r="5837" spans="1:2" x14ac:dyDescent="0.2">
      <c r="A5837" t="s">
        <v>6148</v>
      </c>
      <c r="B5837" s="679">
        <v>213.24</v>
      </c>
    </row>
    <row r="5838" spans="1:2" x14ac:dyDescent="0.2">
      <c r="A5838" t="s">
        <v>6149</v>
      </c>
      <c r="B5838" s="679">
        <v>270.45</v>
      </c>
    </row>
    <row r="5839" spans="1:2" x14ac:dyDescent="0.2">
      <c r="A5839" t="s">
        <v>6150</v>
      </c>
      <c r="B5839" s="679">
        <v>248.74</v>
      </c>
    </row>
    <row r="5840" spans="1:2" x14ac:dyDescent="0.2">
      <c r="A5840" t="s">
        <v>6151</v>
      </c>
      <c r="B5840" s="679">
        <v>112.76</v>
      </c>
    </row>
    <row r="5841" spans="1:2" x14ac:dyDescent="0.2">
      <c r="A5841" t="s">
        <v>6152</v>
      </c>
      <c r="B5841" s="679">
        <v>104.22</v>
      </c>
    </row>
    <row r="5842" spans="1:2" x14ac:dyDescent="0.2">
      <c r="A5842" t="s">
        <v>6153</v>
      </c>
      <c r="B5842" s="679">
        <v>122.87</v>
      </c>
    </row>
    <row r="5843" spans="1:2" x14ac:dyDescent="0.2">
      <c r="A5843" t="s">
        <v>6154</v>
      </c>
      <c r="B5843" s="679">
        <v>113.63</v>
      </c>
    </row>
    <row r="5844" spans="1:2" x14ac:dyDescent="0.2">
      <c r="A5844" t="s">
        <v>6155</v>
      </c>
      <c r="B5844" s="679">
        <v>135.27000000000001</v>
      </c>
    </row>
    <row r="5845" spans="1:2" x14ac:dyDescent="0.2">
      <c r="A5845" t="s">
        <v>6156</v>
      </c>
      <c r="B5845" s="679">
        <v>125.14</v>
      </c>
    </row>
    <row r="5846" spans="1:2" x14ac:dyDescent="0.2">
      <c r="A5846" t="s">
        <v>6157</v>
      </c>
      <c r="B5846" s="679">
        <v>148.19</v>
      </c>
    </row>
    <row r="5847" spans="1:2" x14ac:dyDescent="0.2">
      <c r="A5847" t="s">
        <v>6158</v>
      </c>
      <c r="B5847" s="679">
        <v>137.15</v>
      </c>
    </row>
    <row r="5848" spans="1:2" x14ac:dyDescent="0.2">
      <c r="A5848" t="s">
        <v>6159</v>
      </c>
      <c r="B5848" s="679">
        <v>174.93</v>
      </c>
    </row>
    <row r="5849" spans="1:2" x14ac:dyDescent="0.2">
      <c r="A5849" t="s">
        <v>6160</v>
      </c>
      <c r="B5849" s="679">
        <v>161.24</v>
      </c>
    </row>
    <row r="5850" spans="1:2" x14ac:dyDescent="0.2">
      <c r="A5850" t="s">
        <v>6161</v>
      </c>
      <c r="B5850" s="679">
        <v>213.95</v>
      </c>
    </row>
    <row r="5851" spans="1:2" x14ac:dyDescent="0.2">
      <c r="A5851" t="s">
        <v>6162</v>
      </c>
      <c r="B5851" s="679">
        <v>196.63</v>
      </c>
    </row>
    <row r="5852" spans="1:2" x14ac:dyDescent="0.2">
      <c r="A5852" t="s">
        <v>6163</v>
      </c>
      <c r="B5852" s="679">
        <v>233.04</v>
      </c>
    </row>
    <row r="5853" spans="1:2" x14ac:dyDescent="0.2">
      <c r="A5853" t="s">
        <v>6164</v>
      </c>
      <c r="B5853" s="679">
        <v>214.42</v>
      </c>
    </row>
    <row r="5854" spans="1:2" x14ac:dyDescent="0.2">
      <c r="A5854" t="s">
        <v>6165</v>
      </c>
      <c r="B5854" s="679">
        <v>276.41000000000003</v>
      </c>
    </row>
    <row r="5855" spans="1:2" x14ac:dyDescent="0.2">
      <c r="A5855" t="s">
        <v>6166</v>
      </c>
      <c r="B5855" s="679">
        <v>254.28</v>
      </c>
    </row>
    <row r="5856" spans="1:2" x14ac:dyDescent="0.2">
      <c r="A5856" t="s">
        <v>6167</v>
      </c>
      <c r="B5856" s="679">
        <v>293.45999999999998</v>
      </c>
    </row>
    <row r="5857" spans="1:2" x14ac:dyDescent="0.2">
      <c r="A5857" t="s">
        <v>6168</v>
      </c>
      <c r="B5857" s="679">
        <v>270.16000000000003</v>
      </c>
    </row>
    <row r="5858" spans="1:2" x14ac:dyDescent="0.2">
      <c r="A5858" t="s">
        <v>6169</v>
      </c>
      <c r="B5858" s="679">
        <v>338.8</v>
      </c>
    </row>
    <row r="5859" spans="1:2" x14ac:dyDescent="0.2">
      <c r="A5859" t="s">
        <v>6170</v>
      </c>
      <c r="B5859" s="679">
        <v>311.49</v>
      </c>
    </row>
    <row r="5860" spans="1:2" x14ac:dyDescent="0.2">
      <c r="A5860" t="s">
        <v>6171</v>
      </c>
      <c r="B5860" s="679">
        <v>372.91</v>
      </c>
    </row>
    <row r="5861" spans="1:2" x14ac:dyDescent="0.2">
      <c r="A5861" t="s">
        <v>6172</v>
      </c>
      <c r="B5861" s="679">
        <v>343.26</v>
      </c>
    </row>
    <row r="5862" spans="1:2" x14ac:dyDescent="0.2">
      <c r="A5862" t="s">
        <v>6173</v>
      </c>
      <c r="B5862" s="679">
        <v>426.18</v>
      </c>
    </row>
    <row r="5863" spans="1:2" x14ac:dyDescent="0.2">
      <c r="A5863" t="s">
        <v>6174</v>
      </c>
      <c r="B5863" s="679">
        <v>391.41</v>
      </c>
    </row>
    <row r="5864" spans="1:2" x14ac:dyDescent="0.2">
      <c r="A5864" t="s">
        <v>6175</v>
      </c>
      <c r="B5864" s="679">
        <v>460.29</v>
      </c>
    </row>
    <row r="5865" spans="1:2" x14ac:dyDescent="0.2">
      <c r="A5865" t="s">
        <v>6176</v>
      </c>
      <c r="B5865" s="679">
        <v>423.18</v>
      </c>
    </row>
    <row r="5866" spans="1:2" x14ac:dyDescent="0.2">
      <c r="A5866" t="s">
        <v>6177</v>
      </c>
      <c r="B5866" s="679">
        <v>608.69000000000005</v>
      </c>
    </row>
    <row r="5867" spans="1:2" x14ac:dyDescent="0.2">
      <c r="A5867" t="s">
        <v>6178</v>
      </c>
      <c r="B5867" s="679">
        <v>559.65</v>
      </c>
    </row>
    <row r="5868" spans="1:2" x14ac:dyDescent="0.2">
      <c r="A5868" t="s">
        <v>6179</v>
      </c>
      <c r="B5868" s="679">
        <v>754.34</v>
      </c>
    </row>
    <row r="5869" spans="1:2" x14ac:dyDescent="0.2">
      <c r="A5869" t="s">
        <v>6180</v>
      </c>
      <c r="B5869" s="679">
        <v>693.62</v>
      </c>
    </row>
    <row r="5870" spans="1:2" x14ac:dyDescent="0.2">
      <c r="A5870" t="s">
        <v>6181</v>
      </c>
      <c r="B5870" s="679">
        <v>169.53</v>
      </c>
    </row>
    <row r="5871" spans="1:2" x14ac:dyDescent="0.2">
      <c r="A5871" t="s">
        <v>6182</v>
      </c>
      <c r="B5871" s="679">
        <v>159.26</v>
      </c>
    </row>
    <row r="5872" spans="1:2" x14ac:dyDescent="0.2">
      <c r="A5872" t="s">
        <v>6183</v>
      </c>
      <c r="B5872" s="679">
        <v>271.98</v>
      </c>
    </row>
    <row r="5873" spans="1:2" x14ac:dyDescent="0.2">
      <c r="A5873" t="s">
        <v>6184</v>
      </c>
      <c r="B5873" s="679">
        <v>250.14</v>
      </c>
    </row>
    <row r="5874" spans="1:2" x14ac:dyDescent="0.2">
      <c r="A5874" t="s">
        <v>6185</v>
      </c>
      <c r="B5874" s="679">
        <v>295.82</v>
      </c>
    </row>
    <row r="5875" spans="1:2" x14ac:dyDescent="0.2">
      <c r="A5875" t="s">
        <v>6186</v>
      </c>
      <c r="B5875" s="679">
        <v>272.45</v>
      </c>
    </row>
    <row r="5876" spans="1:2" x14ac:dyDescent="0.2">
      <c r="A5876" t="s">
        <v>6187</v>
      </c>
      <c r="B5876" s="679">
        <v>337.45</v>
      </c>
    </row>
    <row r="5877" spans="1:2" x14ac:dyDescent="0.2">
      <c r="A5877" t="s">
        <v>6188</v>
      </c>
      <c r="B5877" s="679">
        <v>310.81</v>
      </c>
    </row>
    <row r="5878" spans="1:2" x14ac:dyDescent="0.2">
      <c r="A5878" t="s">
        <v>6189</v>
      </c>
      <c r="B5878" s="679">
        <v>360.18</v>
      </c>
    </row>
    <row r="5879" spans="1:2" x14ac:dyDescent="0.2">
      <c r="A5879" t="s">
        <v>6190</v>
      </c>
      <c r="B5879" s="679">
        <v>331.99</v>
      </c>
    </row>
    <row r="5880" spans="1:2" x14ac:dyDescent="0.2">
      <c r="A5880" t="s">
        <v>6191</v>
      </c>
      <c r="B5880" s="679">
        <v>410.21</v>
      </c>
    </row>
    <row r="5881" spans="1:2" x14ac:dyDescent="0.2">
      <c r="A5881" t="s">
        <v>6192</v>
      </c>
      <c r="B5881" s="679">
        <v>377.6</v>
      </c>
    </row>
    <row r="5882" spans="1:2" x14ac:dyDescent="0.2">
      <c r="A5882" t="s">
        <v>6193</v>
      </c>
      <c r="B5882" s="679">
        <v>460.23</v>
      </c>
    </row>
    <row r="5883" spans="1:2" x14ac:dyDescent="0.2">
      <c r="A5883" t="s">
        <v>6194</v>
      </c>
      <c r="B5883" s="679">
        <v>424.19</v>
      </c>
    </row>
    <row r="5884" spans="1:2" x14ac:dyDescent="0.2">
      <c r="A5884" t="s">
        <v>6195</v>
      </c>
      <c r="B5884" s="679">
        <v>568.21</v>
      </c>
    </row>
    <row r="5885" spans="1:2" x14ac:dyDescent="0.2">
      <c r="A5885" t="s">
        <v>6196</v>
      </c>
      <c r="B5885" s="679">
        <v>523.16999999999996</v>
      </c>
    </row>
    <row r="5886" spans="1:2" x14ac:dyDescent="0.2">
      <c r="A5886" t="s">
        <v>6197</v>
      </c>
      <c r="B5886" s="679">
        <v>663.69</v>
      </c>
    </row>
    <row r="5887" spans="1:2" x14ac:dyDescent="0.2">
      <c r="A5887" t="s">
        <v>6198</v>
      </c>
      <c r="B5887" s="679">
        <v>611.19000000000005</v>
      </c>
    </row>
    <row r="5888" spans="1:2" x14ac:dyDescent="0.2">
      <c r="A5888" t="s">
        <v>6199</v>
      </c>
      <c r="B5888" s="679">
        <v>672.79</v>
      </c>
    </row>
    <row r="5889" spans="1:2" x14ac:dyDescent="0.2">
      <c r="A5889" t="s">
        <v>6200</v>
      </c>
      <c r="B5889" s="679">
        <v>619.66</v>
      </c>
    </row>
    <row r="5890" spans="1:2" x14ac:dyDescent="0.2">
      <c r="A5890" t="s">
        <v>6201</v>
      </c>
      <c r="B5890" s="679">
        <v>739.59</v>
      </c>
    </row>
    <row r="5891" spans="1:2" x14ac:dyDescent="0.2">
      <c r="A5891" t="s">
        <v>6202</v>
      </c>
      <c r="B5891" s="679">
        <v>681.4</v>
      </c>
    </row>
    <row r="5892" spans="1:2" x14ac:dyDescent="0.2">
      <c r="A5892" t="s">
        <v>6203</v>
      </c>
      <c r="B5892" s="679">
        <v>910.34</v>
      </c>
    </row>
    <row r="5893" spans="1:2" x14ac:dyDescent="0.2">
      <c r="A5893" t="s">
        <v>6204</v>
      </c>
      <c r="B5893" s="679">
        <v>838.95</v>
      </c>
    </row>
    <row r="5894" spans="1:2" x14ac:dyDescent="0.2">
      <c r="A5894" t="s">
        <v>6205</v>
      </c>
      <c r="B5894" s="679">
        <v>801.17</v>
      </c>
    </row>
    <row r="5895" spans="1:2" x14ac:dyDescent="0.2">
      <c r="A5895" t="s">
        <v>6206</v>
      </c>
      <c r="B5895" s="679">
        <v>739.27</v>
      </c>
    </row>
    <row r="5896" spans="1:2" x14ac:dyDescent="0.2">
      <c r="A5896" t="s">
        <v>6207</v>
      </c>
      <c r="B5896" s="679">
        <v>883</v>
      </c>
    </row>
    <row r="5897" spans="1:2" x14ac:dyDescent="0.2">
      <c r="A5897" t="s">
        <v>6208</v>
      </c>
      <c r="B5897" s="679">
        <v>815.01</v>
      </c>
    </row>
    <row r="5898" spans="1:2" x14ac:dyDescent="0.2">
      <c r="A5898" t="s">
        <v>6209</v>
      </c>
      <c r="B5898" s="679">
        <v>1089.26</v>
      </c>
    </row>
    <row r="5899" spans="1:2" x14ac:dyDescent="0.2">
      <c r="A5899" t="s">
        <v>6210</v>
      </c>
      <c r="B5899" s="679">
        <v>1005.65</v>
      </c>
    </row>
    <row r="5900" spans="1:2" x14ac:dyDescent="0.2">
      <c r="A5900" t="s">
        <v>6211</v>
      </c>
      <c r="B5900" s="679">
        <v>23.62</v>
      </c>
    </row>
    <row r="5901" spans="1:2" x14ac:dyDescent="0.2">
      <c r="A5901" t="s">
        <v>6212</v>
      </c>
      <c r="B5901" s="679">
        <v>22.34</v>
      </c>
    </row>
    <row r="5902" spans="1:2" x14ac:dyDescent="0.2">
      <c r="A5902" t="s">
        <v>6213</v>
      </c>
      <c r="B5902" s="679">
        <v>25.86</v>
      </c>
    </row>
    <row r="5903" spans="1:2" x14ac:dyDescent="0.2">
      <c r="A5903" t="s">
        <v>6214</v>
      </c>
      <c r="B5903" s="679">
        <v>24.44</v>
      </c>
    </row>
    <row r="5904" spans="1:2" x14ac:dyDescent="0.2">
      <c r="A5904" t="s">
        <v>6215</v>
      </c>
      <c r="B5904" s="679">
        <v>27.42</v>
      </c>
    </row>
    <row r="5905" spans="1:2" x14ac:dyDescent="0.2">
      <c r="A5905" t="s">
        <v>6216</v>
      </c>
      <c r="B5905" s="679">
        <v>25.9</v>
      </c>
    </row>
    <row r="5906" spans="1:2" x14ac:dyDescent="0.2">
      <c r="A5906" t="s">
        <v>6217</v>
      </c>
      <c r="B5906" s="679">
        <v>28.45</v>
      </c>
    </row>
    <row r="5907" spans="1:2" x14ac:dyDescent="0.2">
      <c r="A5907" t="s">
        <v>6218</v>
      </c>
      <c r="B5907" s="679">
        <v>26.89</v>
      </c>
    </row>
    <row r="5908" spans="1:2" x14ac:dyDescent="0.2">
      <c r="A5908" t="s">
        <v>6219</v>
      </c>
      <c r="B5908" s="679">
        <v>31.69</v>
      </c>
    </row>
    <row r="5909" spans="1:2" x14ac:dyDescent="0.2">
      <c r="A5909" t="s">
        <v>6220</v>
      </c>
      <c r="B5909" s="679">
        <v>29.92</v>
      </c>
    </row>
    <row r="5910" spans="1:2" x14ac:dyDescent="0.2">
      <c r="A5910" t="s">
        <v>6221</v>
      </c>
      <c r="B5910" s="679">
        <v>34.54</v>
      </c>
    </row>
    <row r="5911" spans="1:2" x14ac:dyDescent="0.2">
      <c r="A5911" t="s">
        <v>6222</v>
      </c>
      <c r="B5911" s="679">
        <v>32.58</v>
      </c>
    </row>
    <row r="5912" spans="1:2" x14ac:dyDescent="0.2">
      <c r="A5912" t="s">
        <v>6223</v>
      </c>
      <c r="B5912" s="679">
        <v>35.36</v>
      </c>
    </row>
    <row r="5913" spans="1:2" x14ac:dyDescent="0.2">
      <c r="A5913" t="s">
        <v>6224</v>
      </c>
      <c r="B5913" s="679">
        <v>33.299999999999997</v>
      </c>
    </row>
    <row r="5914" spans="1:2" x14ac:dyDescent="0.2">
      <c r="A5914" t="s">
        <v>6225</v>
      </c>
      <c r="B5914" s="679">
        <v>38.630000000000003</v>
      </c>
    </row>
    <row r="5915" spans="1:2" x14ac:dyDescent="0.2">
      <c r="A5915" t="s">
        <v>6226</v>
      </c>
      <c r="B5915" s="679">
        <v>36.4</v>
      </c>
    </row>
    <row r="5916" spans="1:2" x14ac:dyDescent="0.2">
      <c r="A5916" t="s">
        <v>6227</v>
      </c>
      <c r="B5916" s="679">
        <v>24.82</v>
      </c>
    </row>
    <row r="5917" spans="1:2" x14ac:dyDescent="0.2">
      <c r="A5917" t="s">
        <v>6228</v>
      </c>
      <c r="B5917" s="679">
        <v>23.46</v>
      </c>
    </row>
    <row r="5918" spans="1:2" x14ac:dyDescent="0.2">
      <c r="A5918" t="s">
        <v>6229</v>
      </c>
      <c r="B5918" s="679">
        <v>27.42</v>
      </c>
    </row>
    <row r="5919" spans="1:2" x14ac:dyDescent="0.2">
      <c r="A5919" t="s">
        <v>6230</v>
      </c>
      <c r="B5919" s="679">
        <v>25.9</v>
      </c>
    </row>
    <row r="5920" spans="1:2" x14ac:dyDescent="0.2">
      <c r="A5920" t="s">
        <v>6231</v>
      </c>
      <c r="B5920" s="679">
        <v>29.38</v>
      </c>
    </row>
    <row r="5921" spans="1:2" x14ac:dyDescent="0.2">
      <c r="A5921" t="s">
        <v>6232</v>
      </c>
      <c r="B5921" s="679">
        <v>27.72</v>
      </c>
    </row>
    <row r="5922" spans="1:2" x14ac:dyDescent="0.2">
      <c r="A5922" t="s">
        <v>6233</v>
      </c>
      <c r="B5922" s="679">
        <v>30.4</v>
      </c>
    </row>
    <row r="5923" spans="1:2" x14ac:dyDescent="0.2">
      <c r="A5923" t="s">
        <v>6234</v>
      </c>
      <c r="B5923" s="679">
        <v>28.71</v>
      </c>
    </row>
    <row r="5924" spans="1:2" x14ac:dyDescent="0.2">
      <c r="A5924" t="s">
        <v>6235</v>
      </c>
      <c r="B5924" s="679">
        <v>34.46</v>
      </c>
    </row>
    <row r="5925" spans="1:2" x14ac:dyDescent="0.2">
      <c r="A5925" t="s">
        <v>6236</v>
      </c>
      <c r="B5925" s="679">
        <v>32.5</v>
      </c>
    </row>
    <row r="5926" spans="1:2" x14ac:dyDescent="0.2">
      <c r="A5926" t="s">
        <v>6237</v>
      </c>
      <c r="B5926" s="679">
        <v>37.659999999999997</v>
      </c>
    </row>
    <row r="5927" spans="1:2" x14ac:dyDescent="0.2">
      <c r="A5927" t="s">
        <v>6238</v>
      </c>
      <c r="B5927" s="679">
        <v>35.5</v>
      </c>
    </row>
    <row r="5928" spans="1:2" x14ac:dyDescent="0.2">
      <c r="A5928" t="s">
        <v>6239</v>
      </c>
      <c r="B5928" s="679">
        <v>39.92</v>
      </c>
    </row>
    <row r="5929" spans="1:2" x14ac:dyDescent="0.2">
      <c r="A5929" t="s">
        <v>6240</v>
      </c>
      <c r="B5929" s="679">
        <v>37.6</v>
      </c>
    </row>
    <row r="5930" spans="1:2" x14ac:dyDescent="0.2">
      <c r="A5930" t="s">
        <v>6241</v>
      </c>
      <c r="B5930" s="679">
        <v>42.61</v>
      </c>
    </row>
    <row r="5931" spans="1:2" x14ac:dyDescent="0.2">
      <c r="A5931" t="s">
        <v>6242</v>
      </c>
      <c r="B5931" s="679">
        <v>40.119999999999997</v>
      </c>
    </row>
    <row r="5932" spans="1:2" x14ac:dyDescent="0.2">
      <c r="A5932" t="s">
        <v>6243</v>
      </c>
      <c r="B5932" s="679">
        <v>46.52</v>
      </c>
    </row>
    <row r="5933" spans="1:2" x14ac:dyDescent="0.2">
      <c r="A5933" t="s">
        <v>6244</v>
      </c>
      <c r="B5933" s="679">
        <v>43.78</v>
      </c>
    </row>
    <row r="5934" spans="1:2" x14ac:dyDescent="0.2">
      <c r="A5934" t="s">
        <v>6245</v>
      </c>
      <c r="B5934" s="679">
        <v>94.06</v>
      </c>
    </row>
    <row r="5935" spans="1:2" x14ac:dyDescent="0.2">
      <c r="A5935" t="s">
        <v>6246</v>
      </c>
      <c r="B5935" s="679">
        <v>86</v>
      </c>
    </row>
    <row r="5936" spans="1:2" x14ac:dyDescent="0.2">
      <c r="A5936" t="s">
        <v>6247</v>
      </c>
      <c r="B5936" s="679">
        <v>97.97</v>
      </c>
    </row>
    <row r="5937" spans="1:2" x14ac:dyDescent="0.2">
      <c r="A5937" t="s">
        <v>6248</v>
      </c>
      <c r="B5937" s="679">
        <v>89.65</v>
      </c>
    </row>
    <row r="5938" spans="1:2" x14ac:dyDescent="0.2">
      <c r="A5938" t="s">
        <v>6249</v>
      </c>
      <c r="B5938" s="679">
        <v>50.77</v>
      </c>
    </row>
    <row r="5939" spans="1:2" x14ac:dyDescent="0.2">
      <c r="A5939" t="s">
        <v>6250</v>
      </c>
      <c r="B5939" s="679">
        <v>46.8</v>
      </c>
    </row>
    <row r="5940" spans="1:2" x14ac:dyDescent="0.2">
      <c r="A5940" t="s">
        <v>6251</v>
      </c>
      <c r="B5940" s="679">
        <v>56.24</v>
      </c>
    </row>
    <row r="5941" spans="1:2" x14ac:dyDescent="0.2">
      <c r="A5941" t="s">
        <v>6252</v>
      </c>
      <c r="B5941" s="679">
        <v>51.92</v>
      </c>
    </row>
    <row r="5942" spans="1:2" x14ac:dyDescent="0.2">
      <c r="A5942" t="s">
        <v>6253</v>
      </c>
      <c r="B5942" s="679">
        <v>60.43</v>
      </c>
    </row>
    <row r="5943" spans="1:2" x14ac:dyDescent="0.2">
      <c r="A5943" t="s">
        <v>6254</v>
      </c>
      <c r="B5943" s="679">
        <v>55.81</v>
      </c>
    </row>
    <row r="5944" spans="1:2" x14ac:dyDescent="0.2">
      <c r="A5944" t="s">
        <v>6255</v>
      </c>
      <c r="B5944" s="679">
        <v>63.47</v>
      </c>
    </row>
    <row r="5945" spans="1:2" x14ac:dyDescent="0.2">
      <c r="A5945" t="s">
        <v>6256</v>
      </c>
      <c r="B5945" s="679">
        <v>58.65</v>
      </c>
    </row>
    <row r="5946" spans="1:2" x14ac:dyDescent="0.2">
      <c r="A5946" t="s">
        <v>6257</v>
      </c>
      <c r="B5946" s="679">
        <v>86.02</v>
      </c>
    </row>
    <row r="5947" spans="1:2" x14ac:dyDescent="0.2">
      <c r="A5947" t="s">
        <v>6258</v>
      </c>
      <c r="B5947" s="679">
        <v>78.7</v>
      </c>
    </row>
    <row r="5948" spans="1:2" x14ac:dyDescent="0.2">
      <c r="A5948" t="s">
        <v>6259</v>
      </c>
      <c r="B5948" s="679">
        <v>98.41</v>
      </c>
    </row>
    <row r="5949" spans="1:2" x14ac:dyDescent="0.2">
      <c r="A5949" t="s">
        <v>6260</v>
      </c>
      <c r="B5949" s="679">
        <v>90.09</v>
      </c>
    </row>
    <row r="5950" spans="1:2" x14ac:dyDescent="0.2">
      <c r="A5950" t="s">
        <v>6261</v>
      </c>
      <c r="B5950" s="679">
        <v>103.68</v>
      </c>
    </row>
    <row r="5951" spans="1:2" x14ac:dyDescent="0.2">
      <c r="A5951" t="s">
        <v>6262</v>
      </c>
      <c r="B5951" s="679">
        <v>95.01</v>
      </c>
    </row>
    <row r="5952" spans="1:2" x14ac:dyDescent="0.2">
      <c r="A5952" t="s">
        <v>6263</v>
      </c>
      <c r="B5952" s="679">
        <v>108.95</v>
      </c>
    </row>
    <row r="5953" spans="1:2" x14ac:dyDescent="0.2">
      <c r="A5953" t="s">
        <v>6264</v>
      </c>
      <c r="B5953" s="679">
        <v>99.93</v>
      </c>
    </row>
    <row r="5954" spans="1:2" x14ac:dyDescent="0.2">
      <c r="A5954" t="s">
        <v>6265</v>
      </c>
      <c r="B5954" s="679">
        <v>120.27</v>
      </c>
    </row>
    <row r="5955" spans="1:2" x14ac:dyDescent="0.2">
      <c r="A5955" t="s">
        <v>6266</v>
      </c>
      <c r="B5955" s="679">
        <v>110.35</v>
      </c>
    </row>
    <row r="5956" spans="1:2" x14ac:dyDescent="0.2">
      <c r="A5956" t="s">
        <v>6267</v>
      </c>
      <c r="B5956" s="679">
        <v>131.56</v>
      </c>
    </row>
    <row r="5957" spans="1:2" x14ac:dyDescent="0.2">
      <c r="A5957" t="s">
        <v>6268</v>
      </c>
      <c r="B5957" s="679">
        <v>120.72</v>
      </c>
    </row>
    <row r="5958" spans="1:2" x14ac:dyDescent="0.2">
      <c r="A5958" t="s">
        <v>6269</v>
      </c>
      <c r="B5958" s="679">
        <v>152.76</v>
      </c>
    </row>
    <row r="5959" spans="1:2" x14ac:dyDescent="0.2">
      <c r="A5959" t="s">
        <v>6270</v>
      </c>
      <c r="B5959" s="679">
        <v>140.28</v>
      </c>
    </row>
    <row r="5960" spans="1:2" x14ac:dyDescent="0.2">
      <c r="A5960" t="s">
        <v>6271</v>
      </c>
      <c r="B5960" s="679">
        <v>63.76</v>
      </c>
    </row>
    <row r="5961" spans="1:2" x14ac:dyDescent="0.2">
      <c r="A5961" t="s">
        <v>6272</v>
      </c>
      <c r="B5961" s="679">
        <v>58.89</v>
      </c>
    </row>
    <row r="5962" spans="1:2" x14ac:dyDescent="0.2">
      <c r="A5962" t="s">
        <v>6273</v>
      </c>
      <c r="B5962" s="679">
        <v>68.97</v>
      </c>
    </row>
    <row r="5963" spans="1:2" x14ac:dyDescent="0.2">
      <c r="A5963" t="s">
        <v>6274</v>
      </c>
      <c r="B5963" s="679">
        <v>63.72</v>
      </c>
    </row>
    <row r="5964" spans="1:2" x14ac:dyDescent="0.2">
      <c r="A5964" t="s">
        <v>6275</v>
      </c>
      <c r="B5964" s="679">
        <v>74.81</v>
      </c>
    </row>
    <row r="5965" spans="1:2" x14ac:dyDescent="0.2">
      <c r="A5965" t="s">
        <v>6276</v>
      </c>
      <c r="B5965" s="679">
        <v>69.150000000000006</v>
      </c>
    </row>
    <row r="5966" spans="1:2" x14ac:dyDescent="0.2">
      <c r="A5966" t="s">
        <v>6277</v>
      </c>
      <c r="B5966" s="679">
        <v>85.29</v>
      </c>
    </row>
    <row r="5967" spans="1:2" x14ac:dyDescent="0.2">
      <c r="A5967" t="s">
        <v>6278</v>
      </c>
      <c r="B5967" s="679">
        <v>78.8</v>
      </c>
    </row>
    <row r="5968" spans="1:2" x14ac:dyDescent="0.2">
      <c r="A5968" t="s">
        <v>6279</v>
      </c>
      <c r="B5968" s="679">
        <v>104.14</v>
      </c>
    </row>
    <row r="5969" spans="1:2" x14ac:dyDescent="0.2">
      <c r="A5969" t="s">
        <v>6280</v>
      </c>
      <c r="B5969" s="679">
        <v>95.5</v>
      </c>
    </row>
    <row r="5970" spans="1:2" x14ac:dyDescent="0.2">
      <c r="A5970" t="s">
        <v>6281</v>
      </c>
      <c r="B5970" s="679">
        <v>120.12</v>
      </c>
    </row>
    <row r="5971" spans="1:2" x14ac:dyDescent="0.2">
      <c r="A5971" t="s">
        <v>6282</v>
      </c>
      <c r="B5971" s="679">
        <v>110.23</v>
      </c>
    </row>
    <row r="5972" spans="1:2" x14ac:dyDescent="0.2">
      <c r="A5972" t="s">
        <v>6283</v>
      </c>
      <c r="B5972" s="679">
        <v>128.99</v>
      </c>
    </row>
    <row r="5973" spans="1:2" x14ac:dyDescent="0.2">
      <c r="A5973" t="s">
        <v>6284</v>
      </c>
      <c r="B5973" s="679">
        <v>118.49</v>
      </c>
    </row>
    <row r="5974" spans="1:2" x14ac:dyDescent="0.2">
      <c r="A5974" t="s">
        <v>6285</v>
      </c>
      <c r="B5974" s="679">
        <v>154.52000000000001</v>
      </c>
    </row>
    <row r="5975" spans="1:2" x14ac:dyDescent="0.2">
      <c r="A5975" t="s">
        <v>6286</v>
      </c>
      <c r="B5975" s="679">
        <v>141.94</v>
      </c>
    </row>
    <row r="5976" spans="1:2" x14ac:dyDescent="0.2">
      <c r="A5976" t="s">
        <v>6287</v>
      </c>
      <c r="B5976" s="679">
        <v>161.34</v>
      </c>
    </row>
    <row r="5977" spans="1:2" x14ac:dyDescent="0.2">
      <c r="A5977" t="s">
        <v>6288</v>
      </c>
      <c r="B5977" s="679">
        <v>148.29</v>
      </c>
    </row>
    <row r="5978" spans="1:2" x14ac:dyDescent="0.2">
      <c r="A5978" t="s">
        <v>6289</v>
      </c>
      <c r="B5978" s="679">
        <v>187.73</v>
      </c>
    </row>
    <row r="5979" spans="1:2" x14ac:dyDescent="0.2">
      <c r="A5979" t="s">
        <v>6290</v>
      </c>
      <c r="B5979" s="679">
        <v>172.32</v>
      </c>
    </row>
    <row r="5980" spans="1:2" x14ac:dyDescent="0.2">
      <c r="A5980" t="s">
        <v>6291</v>
      </c>
      <c r="B5980" s="679">
        <v>204.1</v>
      </c>
    </row>
    <row r="5981" spans="1:2" x14ac:dyDescent="0.2">
      <c r="A5981" t="s">
        <v>6292</v>
      </c>
      <c r="B5981" s="679">
        <v>187.57</v>
      </c>
    </row>
    <row r="5982" spans="1:2" x14ac:dyDescent="0.2">
      <c r="A5982" t="s">
        <v>6293</v>
      </c>
      <c r="B5982" s="679">
        <v>236.81</v>
      </c>
    </row>
    <row r="5983" spans="1:2" x14ac:dyDescent="0.2">
      <c r="A5983" t="s">
        <v>6294</v>
      </c>
      <c r="B5983" s="679">
        <v>217.12</v>
      </c>
    </row>
    <row r="5984" spans="1:2" x14ac:dyDescent="0.2">
      <c r="A5984" t="s">
        <v>6295</v>
      </c>
      <c r="B5984" s="679">
        <v>253.86</v>
      </c>
    </row>
    <row r="5985" spans="1:2" x14ac:dyDescent="0.2">
      <c r="A5985" t="s">
        <v>6296</v>
      </c>
      <c r="B5985" s="679">
        <v>233.01</v>
      </c>
    </row>
    <row r="5986" spans="1:2" x14ac:dyDescent="0.2">
      <c r="A5986" t="s">
        <v>6297</v>
      </c>
      <c r="B5986" s="679">
        <v>335.27</v>
      </c>
    </row>
    <row r="5987" spans="1:2" x14ac:dyDescent="0.2">
      <c r="A5987" t="s">
        <v>6298</v>
      </c>
      <c r="B5987" s="679">
        <v>307.73</v>
      </c>
    </row>
    <row r="5988" spans="1:2" x14ac:dyDescent="0.2">
      <c r="A5988" t="s">
        <v>6299</v>
      </c>
      <c r="B5988" s="679">
        <v>415.16</v>
      </c>
    </row>
    <row r="5989" spans="1:2" x14ac:dyDescent="0.2">
      <c r="A5989" t="s">
        <v>6300</v>
      </c>
      <c r="B5989" s="679">
        <v>381.1</v>
      </c>
    </row>
    <row r="5990" spans="1:2" x14ac:dyDescent="0.2">
      <c r="A5990" t="s">
        <v>6301</v>
      </c>
      <c r="B5990" s="679">
        <v>90.8</v>
      </c>
    </row>
    <row r="5991" spans="1:2" x14ac:dyDescent="0.2">
      <c r="A5991" t="s">
        <v>6302</v>
      </c>
      <c r="B5991" s="679">
        <v>85.41</v>
      </c>
    </row>
    <row r="5992" spans="1:2" x14ac:dyDescent="0.2">
      <c r="A5992" t="s">
        <v>6303</v>
      </c>
      <c r="B5992" s="679">
        <v>151.79</v>
      </c>
    </row>
    <row r="5993" spans="1:2" x14ac:dyDescent="0.2">
      <c r="A5993" t="s">
        <v>6304</v>
      </c>
      <c r="B5993" s="679">
        <v>139.4</v>
      </c>
    </row>
    <row r="5994" spans="1:2" x14ac:dyDescent="0.2">
      <c r="A5994" t="s">
        <v>6305</v>
      </c>
      <c r="B5994" s="679">
        <v>163.61000000000001</v>
      </c>
    </row>
    <row r="5995" spans="1:2" x14ac:dyDescent="0.2">
      <c r="A5995" t="s">
        <v>6306</v>
      </c>
      <c r="B5995" s="679">
        <v>150.41</v>
      </c>
    </row>
    <row r="5996" spans="1:2" x14ac:dyDescent="0.2">
      <c r="A5996" t="s">
        <v>6307</v>
      </c>
      <c r="B5996" s="679">
        <v>186.78</v>
      </c>
    </row>
    <row r="5997" spans="1:2" x14ac:dyDescent="0.2">
      <c r="A5997" t="s">
        <v>6308</v>
      </c>
      <c r="B5997" s="679">
        <v>171.79</v>
      </c>
    </row>
    <row r="5998" spans="1:2" x14ac:dyDescent="0.2">
      <c r="A5998" t="s">
        <v>6309</v>
      </c>
      <c r="B5998" s="679">
        <v>195.87</v>
      </c>
    </row>
    <row r="5999" spans="1:2" x14ac:dyDescent="0.2">
      <c r="A5999" t="s">
        <v>6310</v>
      </c>
      <c r="B5999" s="679">
        <v>180.26</v>
      </c>
    </row>
    <row r="6000" spans="1:2" x14ac:dyDescent="0.2">
      <c r="A6000" t="s">
        <v>6311</v>
      </c>
      <c r="B6000" s="679">
        <v>227.19</v>
      </c>
    </row>
    <row r="6001" spans="1:2" x14ac:dyDescent="0.2">
      <c r="A6001" t="s">
        <v>6312</v>
      </c>
      <c r="B6001" s="679">
        <v>208.82</v>
      </c>
    </row>
    <row r="6002" spans="1:2" x14ac:dyDescent="0.2">
      <c r="A6002" t="s">
        <v>6313</v>
      </c>
      <c r="B6002" s="679">
        <v>249.02</v>
      </c>
    </row>
    <row r="6003" spans="1:2" x14ac:dyDescent="0.2">
      <c r="A6003" t="s">
        <v>6314</v>
      </c>
      <c r="B6003" s="679">
        <v>229.16</v>
      </c>
    </row>
    <row r="6004" spans="1:2" x14ac:dyDescent="0.2">
      <c r="A6004" t="s">
        <v>6315</v>
      </c>
      <c r="B6004" s="679">
        <v>310.27</v>
      </c>
    </row>
    <row r="6005" spans="1:2" x14ac:dyDescent="0.2">
      <c r="A6005" t="s">
        <v>6316</v>
      </c>
      <c r="B6005" s="679">
        <v>285.20999999999998</v>
      </c>
    </row>
    <row r="6006" spans="1:2" x14ac:dyDescent="0.2">
      <c r="A6006" t="s">
        <v>6317</v>
      </c>
      <c r="B6006" s="679">
        <v>361.33</v>
      </c>
    </row>
    <row r="6007" spans="1:2" x14ac:dyDescent="0.2">
      <c r="A6007" t="s">
        <v>6318</v>
      </c>
      <c r="B6007" s="679">
        <v>332.17</v>
      </c>
    </row>
    <row r="6008" spans="1:2" x14ac:dyDescent="0.2">
      <c r="A6008" t="s">
        <v>6319</v>
      </c>
      <c r="B6008" s="679">
        <v>365.88</v>
      </c>
    </row>
    <row r="6009" spans="1:2" x14ac:dyDescent="0.2">
      <c r="A6009" t="s">
        <v>6320</v>
      </c>
      <c r="B6009" s="679">
        <v>336.41</v>
      </c>
    </row>
    <row r="6010" spans="1:2" x14ac:dyDescent="0.2">
      <c r="A6010" t="s">
        <v>6321</v>
      </c>
      <c r="B6010" s="679">
        <v>399.51</v>
      </c>
    </row>
    <row r="6011" spans="1:2" x14ac:dyDescent="0.2">
      <c r="A6011" t="s">
        <v>6322</v>
      </c>
      <c r="B6011" s="679">
        <v>367.44</v>
      </c>
    </row>
    <row r="6012" spans="1:2" x14ac:dyDescent="0.2">
      <c r="A6012" t="s">
        <v>6323</v>
      </c>
      <c r="B6012" s="679">
        <v>491.41</v>
      </c>
    </row>
    <row r="6013" spans="1:2" x14ac:dyDescent="0.2">
      <c r="A6013" t="s">
        <v>6324</v>
      </c>
      <c r="B6013" s="679">
        <v>452.14</v>
      </c>
    </row>
    <row r="6014" spans="1:2" x14ac:dyDescent="0.2">
      <c r="A6014" t="s">
        <v>6325</v>
      </c>
      <c r="B6014" s="679">
        <v>430.07</v>
      </c>
    </row>
    <row r="6015" spans="1:2" x14ac:dyDescent="0.2">
      <c r="A6015" t="s">
        <v>6326</v>
      </c>
      <c r="B6015" s="679">
        <v>396.21</v>
      </c>
    </row>
    <row r="6016" spans="1:2" x14ac:dyDescent="0.2">
      <c r="A6016" t="s">
        <v>6327</v>
      </c>
      <c r="B6016" s="679">
        <v>470.53</v>
      </c>
    </row>
    <row r="6017" spans="1:2" x14ac:dyDescent="0.2">
      <c r="A6017" t="s">
        <v>6328</v>
      </c>
      <c r="B6017" s="679">
        <v>433.61</v>
      </c>
    </row>
    <row r="6018" spans="1:2" x14ac:dyDescent="0.2">
      <c r="A6018" t="s">
        <v>6329</v>
      </c>
      <c r="B6018" s="679">
        <v>580.19000000000005</v>
      </c>
    </row>
    <row r="6019" spans="1:2" x14ac:dyDescent="0.2">
      <c r="A6019" t="s">
        <v>6330</v>
      </c>
      <c r="B6019" s="679">
        <v>534.85</v>
      </c>
    </row>
    <row r="6020" spans="1:2" x14ac:dyDescent="0.2">
      <c r="A6020" t="s">
        <v>6331</v>
      </c>
      <c r="B6020" s="679">
        <v>11.55</v>
      </c>
    </row>
    <row r="6021" spans="1:2" x14ac:dyDescent="0.2">
      <c r="A6021" t="s">
        <v>6332</v>
      </c>
      <c r="B6021" s="679">
        <v>10.130000000000001</v>
      </c>
    </row>
    <row r="6022" spans="1:2" x14ac:dyDescent="0.2">
      <c r="A6022" t="s">
        <v>6333</v>
      </c>
      <c r="B6022" s="679">
        <v>21.54</v>
      </c>
    </row>
    <row r="6023" spans="1:2" x14ac:dyDescent="0.2">
      <c r="A6023" t="s">
        <v>6334</v>
      </c>
      <c r="B6023" s="679">
        <v>18.91</v>
      </c>
    </row>
    <row r="6024" spans="1:2" x14ac:dyDescent="0.2">
      <c r="A6024" t="s">
        <v>6335</v>
      </c>
      <c r="B6024" s="679">
        <v>26.65</v>
      </c>
    </row>
    <row r="6025" spans="1:2" x14ac:dyDescent="0.2">
      <c r="A6025" t="s">
        <v>6336</v>
      </c>
      <c r="B6025" s="679">
        <v>23.46</v>
      </c>
    </row>
    <row r="6026" spans="1:2" x14ac:dyDescent="0.2">
      <c r="A6026" t="s">
        <v>6337</v>
      </c>
      <c r="B6026" s="679">
        <v>167.9</v>
      </c>
    </row>
    <row r="6027" spans="1:2" x14ac:dyDescent="0.2">
      <c r="A6027" t="s">
        <v>6338</v>
      </c>
      <c r="B6027" s="679">
        <v>153.19</v>
      </c>
    </row>
    <row r="6028" spans="1:2" x14ac:dyDescent="0.2">
      <c r="A6028" t="s">
        <v>6339</v>
      </c>
      <c r="B6028" s="679">
        <v>208</v>
      </c>
    </row>
    <row r="6029" spans="1:2" x14ac:dyDescent="0.2">
      <c r="A6029" t="s">
        <v>6340</v>
      </c>
      <c r="B6029" s="679">
        <v>190.55</v>
      </c>
    </row>
    <row r="6030" spans="1:2" x14ac:dyDescent="0.2">
      <c r="A6030" t="s">
        <v>6341</v>
      </c>
      <c r="B6030" s="679">
        <v>245.61</v>
      </c>
    </row>
    <row r="6031" spans="1:2" x14ac:dyDescent="0.2">
      <c r="A6031" t="s">
        <v>6342</v>
      </c>
      <c r="B6031" s="679">
        <v>225.68</v>
      </c>
    </row>
    <row r="6032" spans="1:2" x14ac:dyDescent="0.2">
      <c r="A6032" t="s">
        <v>6343</v>
      </c>
      <c r="B6032" s="679">
        <v>288.24</v>
      </c>
    </row>
    <row r="6033" spans="1:2" x14ac:dyDescent="0.2">
      <c r="A6033" t="s">
        <v>6344</v>
      </c>
      <c r="B6033" s="679">
        <v>265.16000000000003</v>
      </c>
    </row>
    <row r="6034" spans="1:2" x14ac:dyDescent="0.2">
      <c r="A6034" t="s">
        <v>6345</v>
      </c>
      <c r="B6034" s="679">
        <v>326.91000000000003</v>
      </c>
    </row>
    <row r="6035" spans="1:2" x14ac:dyDescent="0.2">
      <c r="A6035" t="s">
        <v>6346</v>
      </c>
      <c r="B6035" s="679">
        <v>301.27999999999997</v>
      </c>
    </row>
    <row r="6036" spans="1:2" x14ac:dyDescent="0.2">
      <c r="A6036" t="s">
        <v>6347</v>
      </c>
      <c r="B6036" s="679">
        <v>370.62</v>
      </c>
    </row>
    <row r="6037" spans="1:2" x14ac:dyDescent="0.2">
      <c r="A6037" t="s">
        <v>6348</v>
      </c>
      <c r="B6037" s="679">
        <v>341.69</v>
      </c>
    </row>
    <row r="6038" spans="1:2" x14ac:dyDescent="0.2">
      <c r="A6038" t="s">
        <v>6349</v>
      </c>
      <c r="B6038" s="679">
        <v>409.4</v>
      </c>
    </row>
    <row r="6039" spans="1:2" x14ac:dyDescent="0.2">
      <c r="A6039" t="s">
        <v>6350</v>
      </c>
      <c r="B6039" s="679">
        <v>377.91</v>
      </c>
    </row>
    <row r="6040" spans="1:2" x14ac:dyDescent="0.2">
      <c r="A6040" t="s">
        <v>6351</v>
      </c>
      <c r="B6040" s="679">
        <v>449.75</v>
      </c>
    </row>
    <row r="6041" spans="1:2" x14ac:dyDescent="0.2">
      <c r="A6041" t="s">
        <v>6352</v>
      </c>
      <c r="B6041" s="679">
        <v>415.41</v>
      </c>
    </row>
    <row r="6042" spans="1:2" x14ac:dyDescent="0.2">
      <c r="A6042" t="s">
        <v>6353</v>
      </c>
      <c r="B6042" s="679">
        <v>196.51</v>
      </c>
    </row>
    <row r="6043" spans="1:2" x14ac:dyDescent="0.2">
      <c r="A6043" t="s">
        <v>6354</v>
      </c>
      <c r="B6043" s="679">
        <v>179.91</v>
      </c>
    </row>
    <row r="6044" spans="1:2" x14ac:dyDescent="0.2">
      <c r="A6044" t="s">
        <v>6355</v>
      </c>
      <c r="B6044" s="679">
        <v>246.32</v>
      </c>
    </row>
    <row r="6045" spans="1:2" x14ac:dyDescent="0.2">
      <c r="A6045" t="s">
        <v>6356</v>
      </c>
      <c r="B6045" s="679">
        <v>226.36</v>
      </c>
    </row>
    <row r="6046" spans="1:2" x14ac:dyDescent="0.2">
      <c r="A6046" t="s">
        <v>6357</v>
      </c>
      <c r="B6046" s="679">
        <v>293.35000000000002</v>
      </c>
    </row>
    <row r="6047" spans="1:2" x14ac:dyDescent="0.2">
      <c r="A6047" t="s">
        <v>6358</v>
      </c>
      <c r="B6047" s="679">
        <v>270.29000000000002</v>
      </c>
    </row>
    <row r="6048" spans="1:2" x14ac:dyDescent="0.2">
      <c r="A6048" t="s">
        <v>6359</v>
      </c>
      <c r="B6048" s="679">
        <v>345.4</v>
      </c>
    </row>
    <row r="6049" spans="1:2" x14ac:dyDescent="0.2">
      <c r="A6049" t="s">
        <v>6360</v>
      </c>
      <c r="B6049" s="679">
        <v>318.56</v>
      </c>
    </row>
    <row r="6050" spans="1:2" x14ac:dyDescent="0.2">
      <c r="A6050" t="s">
        <v>6361</v>
      </c>
      <c r="B6050" s="679">
        <v>393.93</v>
      </c>
    </row>
    <row r="6051" spans="1:2" x14ac:dyDescent="0.2">
      <c r="A6051" t="s">
        <v>6362</v>
      </c>
      <c r="B6051" s="679">
        <v>363.9</v>
      </c>
    </row>
    <row r="6052" spans="1:2" x14ac:dyDescent="0.2">
      <c r="A6052" t="s">
        <v>6363</v>
      </c>
      <c r="B6052" s="679">
        <v>447.07</v>
      </c>
    </row>
    <row r="6053" spans="1:2" x14ac:dyDescent="0.2">
      <c r="A6053" t="s">
        <v>6364</v>
      </c>
      <c r="B6053" s="679">
        <v>413.13</v>
      </c>
    </row>
    <row r="6054" spans="1:2" x14ac:dyDescent="0.2">
      <c r="A6054" t="s">
        <v>6365</v>
      </c>
      <c r="B6054" s="679">
        <v>495.62</v>
      </c>
    </row>
    <row r="6055" spans="1:2" x14ac:dyDescent="0.2">
      <c r="A6055" t="s">
        <v>6366</v>
      </c>
      <c r="B6055" s="679">
        <v>458.47</v>
      </c>
    </row>
    <row r="6056" spans="1:2" x14ac:dyDescent="0.2">
      <c r="A6056" t="s">
        <v>6367</v>
      </c>
      <c r="B6056" s="679">
        <v>545.5</v>
      </c>
    </row>
    <row r="6057" spans="1:2" x14ac:dyDescent="0.2">
      <c r="A6057" t="s">
        <v>6368</v>
      </c>
      <c r="B6057" s="679">
        <v>504.87</v>
      </c>
    </row>
    <row r="6058" spans="1:2" x14ac:dyDescent="0.2">
      <c r="A6058" t="s">
        <v>6369</v>
      </c>
      <c r="B6058" s="679">
        <v>654.29</v>
      </c>
    </row>
    <row r="6059" spans="1:2" x14ac:dyDescent="0.2">
      <c r="A6059" t="s">
        <v>6370</v>
      </c>
      <c r="B6059" s="679">
        <v>607.15</v>
      </c>
    </row>
    <row r="6060" spans="1:2" x14ac:dyDescent="0.2">
      <c r="A6060" t="s">
        <v>6371</v>
      </c>
      <c r="B6060" s="679">
        <v>785.22</v>
      </c>
    </row>
    <row r="6061" spans="1:2" x14ac:dyDescent="0.2">
      <c r="A6061" t="s">
        <v>6372</v>
      </c>
      <c r="B6061" s="679">
        <v>727.5</v>
      </c>
    </row>
    <row r="6062" spans="1:2" x14ac:dyDescent="0.2">
      <c r="A6062" t="s">
        <v>6373</v>
      </c>
      <c r="B6062" s="679">
        <v>902.44</v>
      </c>
    </row>
    <row r="6063" spans="1:2" x14ac:dyDescent="0.2">
      <c r="A6063" t="s">
        <v>6374</v>
      </c>
      <c r="B6063" s="679">
        <v>836</v>
      </c>
    </row>
    <row r="6064" spans="1:2" x14ac:dyDescent="0.2">
      <c r="A6064" t="s">
        <v>6375</v>
      </c>
      <c r="B6064" s="679">
        <v>477.16</v>
      </c>
    </row>
    <row r="6065" spans="1:2" x14ac:dyDescent="0.2">
      <c r="A6065" t="s">
        <v>6376</v>
      </c>
      <c r="B6065" s="679">
        <v>439.76</v>
      </c>
    </row>
    <row r="6066" spans="1:2" x14ac:dyDescent="0.2">
      <c r="A6066" t="s">
        <v>6377</v>
      </c>
      <c r="B6066" s="679">
        <v>542.66999999999996</v>
      </c>
    </row>
    <row r="6067" spans="1:2" x14ac:dyDescent="0.2">
      <c r="A6067" t="s">
        <v>6378</v>
      </c>
      <c r="B6067" s="679">
        <v>501.01</v>
      </c>
    </row>
    <row r="6068" spans="1:2" x14ac:dyDescent="0.2">
      <c r="A6068" t="s">
        <v>6379</v>
      </c>
      <c r="B6068" s="679">
        <v>614.34</v>
      </c>
    </row>
    <row r="6069" spans="1:2" x14ac:dyDescent="0.2">
      <c r="A6069" t="s">
        <v>6380</v>
      </c>
      <c r="B6069" s="679">
        <v>567.45000000000005</v>
      </c>
    </row>
    <row r="6070" spans="1:2" x14ac:dyDescent="0.2">
      <c r="A6070" t="s">
        <v>6381</v>
      </c>
      <c r="B6070" s="679">
        <v>679.85</v>
      </c>
    </row>
    <row r="6071" spans="1:2" x14ac:dyDescent="0.2">
      <c r="A6071" t="s">
        <v>6382</v>
      </c>
      <c r="B6071" s="679">
        <v>628.69000000000005</v>
      </c>
    </row>
    <row r="6072" spans="1:2" x14ac:dyDescent="0.2">
      <c r="A6072" t="s">
        <v>6383</v>
      </c>
      <c r="B6072" s="679">
        <v>751.81</v>
      </c>
    </row>
    <row r="6073" spans="1:2" x14ac:dyDescent="0.2">
      <c r="A6073" t="s">
        <v>6384</v>
      </c>
      <c r="B6073" s="679">
        <v>695.38</v>
      </c>
    </row>
    <row r="6074" spans="1:2" x14ac:dyDescent="0.2">
      <c r="A6074" t="s">
        <v>6385</v>
      </c>
      <c r="B6074" s="679">
        <v>923.12</v>
      </c>
    </row>
    <row r="6075" spans="1:2" x14ac:dyDescent="0.2">
      <c r="A6075" t="s">
        <v>6386</v>
      </c>
      <c r="B6075" s="679">
        <v>854.82</v>
      </c>
    </row>
    <row r="6076" spans="1:2" x14ac:dyDescent="0.2">
      <c r="A6076" t="s">
        <v>6387</v>
      </c>
      <c r="B6076" s="679">
        <v>1054.03</v>
      </c>
    </row>
    <row r="6077" spans="1:2" x14ac:dyDescent="0.2">
      <c r="A6077" t="s">
        <v>6388</v>
      </c>
      <c r="B6077" s="679">
        <v>977.31</v>
      </c>
    </row>
    <row r="6078" spans="1:2" x14ac:dyDescent="0.2">
      <c r="A6078" t="s">
        <v>6389</v>
      </c>
      <c r="B6078" s="679">
        <v>1198.54</v>
      </c>
    </row>
    <row r="6079" spans="1:2" x14ac:dyDescent="0.2">
      <c r="A6079" t="s">
        <v>6390</v>
      </c>
      <c r="B6079" s="679">
        <v>1111.83</v>
      </c>
    </row>
    <row r="6080" spans="1:2" x14ac:dyDescent="0.2">
      <c r="A6080" t="s">
        <v>6391</v>
      </c>
      <c r="B6080" s="679">
        <v>1334.06</v>
      </c>
    </row>
    <row r="6081" spans="1:2" x14ac:dyDescent="0.2">
      <c r="A6081" t="s">
        <v>6392</v>
      </c>
      <c r="B6081" s="679">
        <v>1238.2</v>
      </c>
    </row>
    <row r="6082" spans="1:2" x14ac:dyDescent="0.2">
      <c r="A6082" t="s">
        <v>6393</v>
      </c>
      <c r="B6082" s="679">
        <v>1490.95</v>
      </c>
    </row>
    <row r="6083" spans="1:2" x14ac:dyDescent="0.2">
      <c r="A6083" t="s">
        <v>6394</v>
      </c>
      <c r="B6083" s="679">
        <v>1383.67</v>
      </c>
    </row>
    <row r="6084" spans="1:2" x14ac:dyDescent="0.2">
      <c r="A6084" t="s">
        <v>6395</v>
      </c>
      <c r="B6084" s="679">
        <v>1757.54</v>
      </c>
    </row>
    <row r="6085" spans="1:2" x14ac:dyDescent="0.2">
      <c r="A6085" t="s">
        <v>6396</v>
      </c>
      <c r="B6085" s="679">
        <v>1632.56</v>
      </c>
    </row>
    <row r="6086" spans="1:2" x14ac:dyDescent="0.2">
      <c r="A6086" t="s">
        <v>6397</v>
      </c>
      <c r="B6086" s="679">
        <v>730.48</v>
      </c>
    </row>
    <row r="6087" spans="1:2" x14ac:dyDescent="0.2">
      <c r="A6087" t="s">
        <v>6398</v>
      </c>
      <c r="B6087" s="679">
        <v>675.39</v>
      </c>
    </row>
    <row r="6088" spans="1:2" x14ac:dyDescent="0.2">
      <c r="A6088" t="s">
        <v>6399</v>
      </c>
      <c r="B6088" s="679">
        <v>848.65</v>
      </c>
    </row>
    <row r="6089" spans="1:2" x14ac:dyDescent="0.2">
      <c r="A6089" t="s">
        <v>6400</v>
      </c>
      <c r="B6089" s="679">
        <v>785</v>
      </c>
    </row>
    <row r="6090" spans="1:2" x14ac:dyDescent="0.2">
      <c r="A6090" t="s">
        <v>6401</v>
      </c>
      <c r="B6090" s="679">
        <v>963.45</v>
      </c>
    </row>
    <row r="6091" spans="1:2" x14ac:dyDescent="0.2">
      <c r="A6091" t="s">
        <v>6402</v>
      </c>
      <c r="B6091" s="679">
        <v>891.46</v>
      </c>
    </row>
    <row r="6092" spans="1:2" x14ac:dyDescent="0.2">
      <c r="A6092" t="s">
        <v>6403</v>
      </c>
      <c r="B6092" s="679">
        <v>1077.8</v>
      </c>
    </row>
    <row r="6093" spans="1:2" x14ac:dyDescent="0.2">
      <c r="A6093" t="s">
        <v>6404</v>
      </c>
      <c r="B6093" s="679">
        <v>997.78</v>
      </c>
    </row>
    <row r="6094" spans="1:2" x14ac:dyDescent="0.2">
      <c r="A6094" t="s">
        <v>6405</v>
      </c>
      <c r="B6094" s="679">
        <v>1188.55</v>
      </c>
    </row>
    <row r="6095" spans="1:2" x14ac:dyDescent="0.2">
      <c r="A6095" t="s">
        <v>6406</v>
      </c>
      <c r="B6095" s="679">
        <v>1100.74</v>
      </c>
    </row>
    <row r="6096" spans="1:2" x14ac:dyDescent="0.2">
      <c r="A6096" t="s">
        <v>6407</v>
      </c>
      <c r="B6096" s="679">
        <v>1446.73</v>
      </c>
    </row>
    <row r="6097" spans="1:2" x14ac:dyDescent="0.2">
      <c r="A6097" t="s">
        <v>6408</v>
      </c>
      <c r="B6097" s="679">
        <v>1340.84</v>
      </c>
    </row>
    <row r="6098" spans="1:2" x14ac:dyDescent="0.2">
      <c r="A6098" t="s">
        <v>6409</v>
      </c>
      <c r="B6098" s="679">
        <v>1663.29</v>
      </c>
    </row>
    <row r="6099" spans="1:2" x14ac:dyDescent="0.2">
      <c r="A6099" t="s">
        <v>6410</v>
      </c>
      <c r="B6099" s="679">
        <v>1542.71</v>
      </c>
    </row>
    <row r="6100" spans="1:2" x14ac:dyDescent="0.2">
      <c r="A6100" t="s">
        <v>6411</v>
      </c>
      <c r="B6100" s="679">
        <v>1914.92</v>
      </c>
    </row>
    <row r="6101" spans="1:2" x14ac:dyDescent="0.2">
      <c r="A6101" t="s">
        <v>6412</v>
      </c>
      <c r="B6101" s="679">
        <v>1776.18</v>
      </c>
    </row>
    <row r="6102" spans="1:2" x14ac:dyDescent="0.2">
      <c r="A6102" t="s">
        <v>6413</v>
      </c>
      <c r="B6102" s="679">
        <v>2128.04</v>
      </c>
    </row>
    <row r="6103" spans="1:2" x14ac:dyDescent="0.2">
      <c r="A6103" t="s">
        <v>6414</v>
      </c>
      <c r="B6103" s="679">
        <v>1974.83</v>
      </c>
    </row>
    <row r="6104" spans="1:2" x14ac:dyDescent="0.2">
      <c r="A6104" t="s">
        <v>6415</v>
      </c>
      <c r="B6104" s="679">
        <v>2391.21</v>
      </c>
    </row>
    <row r="6105" spans="1:2" x14ac:dyDescent="0.2">
      <c r="A6105" t="s">
        <v>6416</v>
      </c>
      <c r="B6105" s="679">
        <v>2218.31</v>
      </c>
    </row>
    <row r="6106" spans="1:2" x14ac:dyDescent="0.2">
      <c r="A6106" t="s">
        <v>6417</v>
      </c>
      <c r="B6106" s="679">
        <v>2824.35</v>
      </c>
    </row>
    <row r="6107" spans="1:2" x14ac:dyDescent="0.2">
      <c r="A6107" t="s">
        <v>6418</v>
      </c>
      <c r="B6107" s="679">
        <v>2622.06</v>
      </c>
    </row>
    <row r="6108" spans="1:2" x14ac:dyDescent="0.2">
      <c r="A6108" t="s">
        <v>6419</v>
      </c>
      <c r="B6108" s="679">
        <v>3072.05</v>
      </c>
    </row>
    <row r="6109" spans="1:2" x14ac:dyDescent="0.2">
      <c r="A6109" t="s">
        <v>6420</v>
      </c>
      <c r="B6109" s="679">
        <v>2851.55</v>
      </c>
    </row>
    <row r="6110" spans="1:2" x14ac:dyDescent="0.2">
      <c r="A6110" t="s">
        <v>6421</v>
      </c>
      <c r="B6110" s="679">
        <v>3501.78</v>
      </c>
    </row>
    <row r="6111" spans="1:2" x14ac:dyDescent="0.2">
      <c r="A6111" t="s">
        <v>6422</v>
      </c>
      <c r="B6111" s="679">
        <v>3252.12</v>
      </c>
    </row>
    <row r="6112" spans="1:2" x14ac:dyDescent="0.2">
      <c r="A6112" t="s">
        <v>6423</v>
      </c>
      <c r="B6112" s="679">
        <v>4626.79</v>
      </c>
    </row>
    <row r="6113" spans="1:2" x14ac:dyDescent="0.2">
      <c r="A6113" t="s">
        <v>6424</v>
      </c>
      <c r="B6113" s="679">
        <v>4298.6400000000003</v>
      </c>
    </row>
    <row r="6114" spans="1:2" x14ac:dyDescent="0.2">
      <c r="A6114" t="s">
        <v>6425</v>
      </c>
      <c r="B6114" s="679">
        <v>5748.37</v>
      </c>
    </row>
    <row r="6115" spans="1:2" x14ac:dyDescent="0.2">
      <c r="A6115" t="s">
        <v>6426</v>
      </c>
      <c r="B6115" s="679">
        <v>5341.99</v>
      </c>
    </row>
    <row r="6116" spans="1:2" x14ac:dyDescent="0.2">
      <c r="A6116" t="s">
        <v>6427</v>
      </c>
      <c r="B6116" s="679">
        <v>1669.12</v>
      </c>
    </row>
    <row r="6117" spans="1:2" x14ac:dyDescent="0.2">
      <c r="A6117" t="s">
        <v>6428</v>
      </c>
      <c r="B6117" s="679">
        <v>1540.79</v>
      </c>
    </row>
    <row r="6118" spans="1:2" x14ac:dyDescent="0.2">
      <c r="A6118" t="s">
        <v>6429</v>
      </c>
      <c r="B6118" s="679">
        <v>2028.83</v>
      </c>
    </row>
    <row r="6119" spans="1:2" x14ac:dyDescent="0.2">
      <c r="A6119" t="s">
        <v>6430</v>
      </c>
      <c r="B6119" s="679">
        <v>1874.1</v>
      </c>
    </row>
    <row r="6120" spans="1:2" x14ac:dyDescent="0.2">
      <c r="A6120" t="s">
        <v>6431</v>
      </c>
      <c r="B6120" s="679">
        <v>2317.58</v>
      </c>
    </row>
    <row r="6121" spans="1:2" x14ac:dyDescent="0.2">
      <c r="A6121" t="s">
        <v>6432</v>
      </c>
      <c r="B6121" s="679">
        <v>2143.2600000000002</v>
      </c>
    </row>
    <row r="6122" spans="1:2" x14ac:dyDescent="0.2">
      <c r="A6122" t="s">
        <v>6433</v>
      </c>
      <c r="B6122" s="679">
        <v>2654.78</v>
      </c>
    </row>
    <row r="6123" spans="1:2" x14ac:dyDescent="0.2">
      <c r="A6123" t="s">
        <v>6434</v>
      </c>
      <c r="B6123" s="679">
        <v>2455.4899999999998</v>
      </c>
    </row>
    <row r="6124" spans="1:2" x14ac:dyDescent="0.2">
      <c r="A6124" t="s">
        <v>6435</v>
      </c>
      <c r="B6124" s="679">
        <v>2938.96</v>
      </c>
    </row>
    <row r="6125" spans="1:2" x14ac:dyDescent="0.2">
      <c r="A6125" t="s">
        <v>6436</v>
      </c>
      <c r="B6125" s="679">
        <v>2720.39</v>
      </c>
    </row>
    <row r="6126" spans="1:2" x14ac:dyDescent="0.2">
      <c r="A6126" t="s">
        <v>6437</v>
      </c>
      <c r="B6126" s="679">
        <v>3281.41</v>
      </c>
    </row>
    <row r="6127" spans="1:2" x14ac:dyDescent="0.2">
      <c r="A6127" t="s">
        <v>6438</v>
      </c>
      <c r="B6127" s="679">
        <v>3037.39</v>
      </c>
    </row>
    <row r="6128" spans="1:2" x14ac:dyDescent="0.2">
      <c r="A6128" t="s">
        <v>6439</v>
      </c>
      <c r="B6128" s="679">
        <v>3858.91</v>
      </c>
    </row>
    <row r="6129" spans="1:2" x14ac:dyDescent="0.2">
      <c r="A6129" t="s">
        <v>6440</v>
      </c>
      <c r="B6129" s="679">
        <v>3575.72</v>
      </c>
    </row>
    <row r="6130" spans="1:2" x14ac:dyDescent="0.2">
      <c r="A6130" t="s">
        <v>6441</v>
      </c>
      <c r="B6130" s="679">
        <v>4813.1400000000003</v>
      </c>
    </row>
    <row r="6131" spans="1:2" x14ac:dyDescent="0.2">
      <c r="A6131" t="s">
        <v>6442</v>
      </c>
      <c r="B6131" s="679">
        <v>4460.38</v>
      </c>
    </row>
    <row r="6132" spans="1:2" x14ac:dyDescent="0.2">
      <c r="A6132" t="s">
        <v>6443</v>
      </c>
      <c r="B6132" s="679">
        <v>5615.98</v>
      </c>
    </row>
    <row r="6133" spans="1:2" x14ac:dyDescent="0.2">
      <c r="A6133" t="s">
        <v>6444</v>
      </c>
      <c r="B6133" s="679">
        <v>5204.34</v>
      </c>
    </row>
    <row r="6134" spans="1:2" x14ac:dyDescent="0.2">
      <c r="A6134" t="s">
        <v>6445</v>
      </c>
      <c r="B6134" s="679">
        <v>5762.64</v>
      </c>
    </row>
    <row r="6135" spans="1:2" x14ac:dyDescent="0.2">
      <c r="A6135" t="s">
        <v>6446</v>
      </c>
      <c r="B6135" s="679">
        <v>5341.05</v>
      </c>
    </row>
    <row r="6136" spans="1:2" x14ac:dyDescent="0.2">
      <c r="A6136" t="s">
        <v>6447</v>
      </c>
      <c r="B6136" s="679">
        <v>6393.95</v>
      </c>
    </row>
    <row r="6137" spans="1:2" x14ac:dyDescent="0.2">
      <c r="A6137" t="s">
        <v>6448</v>
      </c>
      <c r="B6137" s="679">
        <v>5926.5</v>
      </c>
    </row>
    <row r="6138" spans="1:2" x14ac:dyDescent="0.2">
      <c r="A6138" t="s">
        <v>6449</v>
      </c>
      <c r="B6138" s="679">
        <v>7986.64</v>
      </c>
    </row>
    <row r="6139" spans="1:2" x14ac:dyDescent="0.2">
      <c r="A6139" t="s">
        <v>6450</v>
      </c>
      <c r="B6139" s="679">
        <v>7403.42</v>
      </c>
    </row>
    <row r="6140" spans="1:2" x14ac:dyDescent="0.2">
      <c r="A6140" t="s">
        <v>6451</v>
      </c>
      <c r="B6140" s="679">
        <v>7317.02</v>
      </c>
    </row>
    <row r="6141" spans="1:2" x14ac:dyDescent="0.2">
      <c r="A6141" t="s">
        <v>6452</v>
      </c>
      <c r="B6141" s="679">
        <v>6789.91</v>
      </c>
    </row>
    <row r="6142" spans="1:2" x14ac:dyDescent="0.2">
      <c r="A6142" t="s">
        <v>6453</v>
      </c>
      <c r="B6142" s="679">
        <v>8120.12</v>
      </c>
    </row>
    <row r="6143" spans="1:2" x14ac:dyDescent="0.2">
      <c r="A6143" t="s">
        <v>6454</v>
      </c>
      <c r="B6143" s="679">
        <v>7535.49</v>
      </c>
    </row>
    <row r="6144" spans="1:2" x14ac:dyDescent="0.2">
      <c r="A6144" t="s">
        <v>6455</v>
      </c>
      <c r="B6144" s="679">
        <v>10146.32</v>
      </c>
    </row>
    <row r="6145" spans="1:2" x14ac:dyDescent="0.2">
      <c r="A6145" t="s">
        <v>6456</v>
      </c>
      <c r="B6145" s="679">
        <v>9416.5300000000007</v>
      </c>
    </row>
    <row r="6146" spans="1:2" x14ac:dyDescent="0.2">
      <c r="A6146" t="s">
        <v>6457</v>
      </c>
      <c r="B6146" s="679">
        <v>89.72</v>
      </c>
    </row>
    <row r="6147" spans="1:2" x14ac:dyDescent="0.2">
      <c r="A6147" t="s">
        <v>6458</v>
      </c>
      <c r="B6147" s="679">
        <v>82.66</v>
      </c>
    </row>
    <row r="6148" spans="1:2" x14ac:dyDescent="0.2">
      <c r="A6148" t="s">
        <v>6459</v>
      </c>
      <c r="B6148" s="679">
        <v>119.61</v>
      </c>
    </row>
    <row r="6149" spans="1:2" x14ac:dyDescent="0.2">
      <c r="A6149" t="s">
        <v>6460</v>
      </c>
      <c r="B6149" s="679">
        <v>110.2</v>
      </c>
    </row>
    <row r="6150" spans="1:2" x14ac:dyDescent="0.2">
      <c r="A6150" t="s">
        <v>6461</v>
      </c>
      <c r="B6150" s="679">
        <v>149.53</v>
      </c>
    </row>
    <row r="6151" spans="1:2" x14ac:dyDescent="0.2">
      <c r="A6151" t="s">
        <v>6462</v>
      </c>
      <c r="B6151" s="679">
        <v>137.77000000000001</v>
      </c>
    </row>
    <row r="6152" spans="1:2" x14ac:dyDescent="0.2">
      <c r="A6152" t="s">
        <v>6463</v>
      </c>
      <c r="B6152" s="679">
        <v>179.38</v>
      </c>
    </row>
    <row r="6153" spans="1:2" x14ac:dyDescent="0.2">
      <c r="A6153" t="s">
        <v>6464</v>
      </c>
      <c r="B6153" s="679">
        <v>165.27</v>
      </c>
    </row>
    <row r="6154" spans="1:2" x14ac:dyDescent="0.2">
      <c r="A6154" t="s">
        <v>6465</v>
      </c>
      <c r="B6154" s="679">
        <v>239.37</v>
      </c>
    </row>
    <row r="6155" spans="1:2" x14ac:dyDescent="0.2">
      <c r="A6155" t="s">
        <v>6466</v>
      </c>
      <c r="B6155" s="679">
        <v>220.54</v>
      </c>
    </row>
    <row r="6156" spans="1:2" x14ac:dyDescent="0.2">
      <c r="A6156" t="s">
        <v>6467</v>
      </c>
      <c r="B6156" s="679">
        <v>269.32</v>
      </c>
    </row>
    <row r="6157" spans="1:2" x14ac:dyDescent="0.2">
      <c r="A6157" t="s">
        <v>6468</v>
      </c>
      <c r="B6157" s="679">
        <v>248.14</v>
      </c>
    </row>
    <row r="6158" spans="1:2" x14ac:dyDescent="0.2">
      <c r="A6158" t="s">
        <v>6469</v>
      </c>
      <c r="B6158" s="679">
        <v>298.81</v>
      </c>
    </row>
    <row r="6159" spans="1:2" x14ac:dyDescent="0.2">
      <c r="A6159" t="s">
        <v>6470</v>
      </c>
      <c r="B6159" s="679">
        <v>275.33</v>
      </c>
    </row>
    <row r="6160" spans="1:2" x14ac:dyDescent="0.2">
      <c r="A6160" t="s">
        <v>6471</v>
      </c>
      <c r="B6160" s="679">
        <v>358.33</v>
      </c>
    </row>
    <row r="6161" spans="1:2" x14ac:dyDescent="0.2">
      <c r="A6161" t="s">
        <v>6472</v>
      </c>
      <c r="B6161" s="679">
        <v>330.14</v>
      </c>
    </row>
    <row r="6162" spans="1:2" x14ac:dyDescent="0.2">
      <c r="A6162" t="s">
        <v>6473</v>
      </c>
      <c r="B6162" s="679">
        <v>418.8</v>
      </c>
    </row>
    <row r="6163" spans="1:2" x14ac:dyDescent="0.2">
      <c r="A6163" t="s">
        <v>6474</v>
      </c>
      <c r="B6163" s="679">
        <v>385.86</v>
      </c>
    </row>
    <row r="6164" spans="1:2" x14ac:dyDescent="0.2">
      <c r="A6164" t="s">
        <v>6475</v>
      </c>
      <c r="B6164" s="679">
        <v>104.36</v>
      </c>
    </row>
    <row r="6165" spans="1:2" x14ac:dyDescent="0.2">
      <c r="A6165" t="s">
        <v>6476</v>
      </c>
      <c r="B6165" s="679">
        <v>96.32</v>
      </c>
    </row>
    <row r="6166" spans="1:2" x14ac:dyDescent="0.2">
      <c r="A6166" t="s">
        <v>6477</v>
      </c>
      <c r="B6166" s="679">
        <v>139.1</v>
      </c>
    </row>
    <row r="6167" spans="1:2" x14ac:dyDescent="0.2">
      <c r="A6167" t="s">
        <v>6478</v>
      </c>
      <c r="B6167" s="679">
        <v>128.38999999999999</v>
      </c>
    </row>
    <row r="6168" spans="1:2" x14ac:dyDescent="0.2">
      <c r="A6168" t="s">
        <v>6479</v>
      </c>
      <c r="B6168" s="679">
        <v>173.91</v>
      </c>
    </row>
    <row r="6169" spans="1:2" x14ac:dyDescent="0.2">
      <c r="A6169" t="s">
        <v>6480</v>
      </c>
      <c r="B6169" s="679">
        <v>160.52000000000001</v>
      </c>
    </row>
    <row r="6170" spans="1:2" x14ac:dyDescent="0.2">
      <c r="A6170" t="s">
        <v>6481</v>
      </c>
      <c r="B6170" s="679">
        <v>208.63</v>
      </c>
    </row>
    <row r="6171" spans="1:2" x14ac:dyDescent="0.2">
      <c r="A6171" t="s">
        <v>6482</v>
      </c>
      <c r="B6171" s="679">
        <v>192.57</v>
      </c>
    </row>
    <row r="6172" spans="1:2" x14ac:dyDescent="0.2">
      <c r="A6172" t="s">
        <v>6483</v>
      </c>
      <c r="B6172" s="679">
        <v>243.64</v>
      </c>
    </row>
    <row r="6173" spans="1:2" x14ac:dyDescent="0.2">
      <c r="A6173" t="s">
        <v>6484</v>
      </c>
      <c r="B6173" s="679">
        <v>224.88</v>
      </c>
    </row>
    <row r="6174" spans="1:2" x14ac:dyDescent="0.2">
      <c r="A6174" t="s">
        <v>6485</v>
      </c>
      <c r="B6174" s="679">
        <v>278.36</v>
      </c>
    </row>
    <row r="6175" spans="1:2" x14ac:dyDescent="0.2">
      <c r="A6175" t="s">
        <v>6486</v>
      </c>
      <c r="B6175" s="679">
        <v>256.93</v>
      </c>
    </row>
    <row r="6176" spans="1:2" x14ac:dyDescent="0.2">
      <c r="A6176" t="s">
        <v>6487</v>
      </c>
      <c r="B6176" s="679">
        <v>313.17</v>
      </c>
    </row>
    <row r="6177" spans="1:2" x14ac:dyDescent="0.2">
      <c r="A6177" t="s">
        <v>6488</v>
      </c>
      <c r="B6177" s="679">
        <v>289.06</v>
      </c>
    </row>
    <row r="6178" spans="1:2" x14ac:dyDescent="0.2">
      <c r="A6178" t="s">
        <v>6489</v>
      </c>
      <c r="B6178" s="679">
        <v>347.56</v>
      </c>
    </row>
    <row r="6179" spans="1:2" x14ac:dyDescent="0.2">
      <c r="A6179" t="s">
        <v>6490</v>
      </c>
      <c r="B6179" s="679">
        <v>320.83</v>
      </c>
    </row>
    <row r="6180" spans="1:2" x14ac:dyDescent="0.2">
      <c r="A6180" t="s">
        <v>6491</v>
      </c>
      <c r="B6180" s="679">
        <v>417.49</v>
      </c>
    </row>
    <row r="6181" spans="1:2" x14ac:dyDescent="0.2">
      <c r="A6181" t="s">
        <v>6492</v>
      </c>
      <c r="B6181" s="679">
        <v>385.35</v>
      </c>
    </row>
    <row r="6182" spans="1:2" x14ac:dyDescent="0.2">
      <c r="A6182" t="s">
        <v>6493</v>
      </c>
      <c r="B6182" s="679">
        <v>487.03</v>
      </c>
    </row>
    <row r="6183" spans="1:2" x14ac:dyDescent="0.2">
      <c r="A6183" t="s">
        <v>6494</v>
      </c>
      <c r="B6183" s="679">
        <v>449.53</v>
      </c>
    </row>
    <row r="6184" spans="1:2" x14ac:dyDescent="0.2">
      <c r="A6184" t="s">
        <v>6495</v>
      </c>
      <c r="B6184" s="679">
        <v>556.6</v>
      </c>
    </row>
    <row r="6185" spans="1:2" x14ac:dyDescent="0.2">
      <c r="A6185" t="s">
        <v>6496</v>
      </c>
      <c r="B6185" s="679">
        <v>513.74</v>
      </c>
    </row>
    <row r="6186" spans="1:2" x14ac:dyDescent="0.2">
      <c r="A6186" t="s">
        <v>6497</v>
      </c>
      <c r="B6186" s="679">
        <v>259.08</v>
      </c>
    </row>
    <row r="6187" spans="1:2" x14ac:dyDescent="0.2">
      <c r="A6187" t="s">
        <v>6498</v>
      </c>
      <c r="B6187" s="679">
        <v>239.81</v>
      </c>
    </row>
    <row r="6188" spans="1:2" x14ac:dyDescent="0.2">
      <c r="A6188" t="s">
        <v>6499</v>
      </c>
      <c r="B6188" s="679">
        <v>302.47000000000003</v>
      </c>
    </row>
    <row r="6189" spans="1:2" x14ac:dyDescent="0.2">
      <c r="A6189" t="s">
        <v>6500</v>
      </c>
      <c r="B6189" s="679">
        <v>279.97000000000003</v>
      </c>
    </row>
    <row r="6190" spans="1:2" x14ac:dyDescent="0.2">
      <c r="A6190" t="s">
        <v>6501</v>
      </c>
      <c r="B6190" s="679">
        <v>345.63</v>
      </c>
    </row>
    <row r="6191" spans="1:2" x14ac:dyDescent="0.2">
      <c r="A6191" t="s">
        <v>6502</v>
      </c>
      <c r="B6191" s="679">
        <v>319.92</v>
      </c>
    </row>
    <row r="6192" spans="1:2" x14ac:dyDescent="0.2">
      <c r="A6192" t="s">
        <v>6503</v>
      </c>
      <c r="B6192" s="679">
        <v>388.88</v>
      </c>
    </row>
    <row r="6193" spans="1:2" x14ac:dyDescent="0.2">
      <c r="A6193" t="s">
        <v>6504</v>
      </c>
      <c r="B6193" s="679">
        <v>359.95</v>
      </c>
    </row>
    <row r="6194" spans="1:2" x14ac:dyDescent="0.2">
      <c r="A6194" t="s">
        <v>6505</v>
      </c>
      <c r="B6194" s="679">
        <v>432.04</v>
      </c>
    </row>
    <row r="6195" spans="1:2" x14ac:dyDescent="0.2">
      <c r="A6195" t="s">
        <v>6506</v>
      </c>
      <c r="B6195" s="679">
        <v>399.9</v>
      </c>
    </row>
    <row r="6196" spans="1:2" x14ac:dyDescent="0.2">
      <c r="A6196" t="s">
        <v>6507</v>
      </c>
      <c r="B6196" s="679">
        <v>518.41999999999996</v>
      </c>
    </row>
    <row r="6197" spans="1:2" x14ac:dyDescent="0.2">
      <c r="A6197" t="s">
        <v>6508</v>
      </c>
      <c r="B6197" s="679">
        <v>479.86</v>
      </c>
    </row>
    <row r="6198" spans="1:2" x14ac:dyDescent="0.2">
      <c r="A6198" t="s">
        <v>6509</v>
      </c>
      <c r="B6198" s="679">
        <v>604.41</v>
      </c>
    </row>
    <row r="6199" spans="1:2" x14ac:dyDescent="0.2">
      <c r="A6199" t="s">
        <v>6510</v>
      </c>
      <c r="B6199" s="679">
        <v>559.47</v>
      </c>
    </row>
    <row r="6200" spans="1:2" x14ac:dyDescent="0.2">
      <c r="A6200" t="s">
        <v>6511</v>
      </c>
      <c r="B6200" s="679">
        <v>691.15</v>
      </c>
    </row>
    <row r="6201" spans="1:2" x14ac:dyDescent="0.2">
      <c r="A6201" t="s">
        <v>6512</v>
      </c>
      <c r="B6201" s="679">
        <v>639.74</v>
      </c>
    </row>
    <row r="6202" spans="1:2" x14ac:dyDescent="0.2">
      <c r="A6202" t="s">
        <v>6513</v>
      </c>
      <c r="B6202" s="679">
        <v>777.45</v>
      </c>
    </row>
    <row r="6203" spans="1:2" x14ac:dyDescent="0.2">
      <c r="A6203" t="s">
        <v>6514</v>
      </c>
      <c r="B6203" s="679">
        <v>719.62</v>
      </c>
    </row>
    <row r="6204" spans="1:2" x14ac:dyDescent="0.2">
      <c r="A6204" t="s">
        <v>6515</v>
      </c>
      <c r="B6204" s="679">
        <v>864.88</v>
      </c>
    </row>
    <row r="6205" spans="1:2" x14ac:dyDescent="0.2">
      <c r="A6205" t="s">
        <v>6516</v>
      </c>
      <c r="B6205" s="679">
        <v>800.61</v>
      </c>
    </row>
    <row r="6206" spans="1:2" x14ac:dyDescent="0.2">
      <c r="A6206" t="s">
        <v>6517</v>
      </c>
      <c r="B6206" s="679">
        <v>1036.78</v>
      </c>
    </row>
    <row r="6207" spans="1:2" x14ac:dyDescent="0.2">
      <c r="A6207" t="s">
        <v>6518</v>
      </c>
      <c r="B6207" s="679">
        <v>959.66</v>
      </c>
    </row>
    <row r="6208" spans="1:2" x14ac:dyDescent="0.2">
      <c r="A6208" t="s">
        <v>6519</v>
      </c>
      <c r="B6208" s="679">
        <v>390.58</v>
      </c>
    </row>
    <row r="6209" spans="1:2" x14ac:dyDescent="0.2">
      <c r="A6209" t="s">
        <v>6520</v>
      </c>
      <c r="B6209" s="679">
        <v>361.83</v>
      </c>
    </row>
    <row r="6210" spans="1:2" x14ac:dyDescent="0.2">
      <c r="A6210" t="s">
        <v>6521</v>
      </c>
      <c r="B6210" s="679">
        <v>456.12</v>
      </c>
    </row>
    <row r="6211" spans="1:2" x14ac:dyDescent="0.2">
      <c r="A6211" t="s">
        <v>6522</v>
      </c>
      <c r="B6211" s="679">
        <v>422.54</v>
      </c>
    </row>
    <row r="6212" spans="1:2" x14ac:dyDescent="0.2">
      <c r="A6212" t="s">
        <v>6523</v>
      </c>
      <c r="B6212" s="679">
        <v>521.17999999999995</v>
      </c>
    </row>
    <row r="6213" spans="1:2" x14ac:dyDescent="0.2">
      <c r="A6213" t="s">
        <v>6524</v>
      </c>
      <c r="B6213" s="679">
        <v>482.81</v>
      </c>
    </row>
    <row r="6214" spans="1:2" x14ac:dyDescent="0.2">
      <c r="A6214" t="s">
        <v>6525</v>
      </c>
      <c r="B6214" s="679">
        <v>586.29</v>
      </c>
    </row>
    <row r="6215" spans="1:2" x14ac:dyDescent="0.2">
      <c r="A6215" t="s">
        <v>6526</v>
      </c>
      <c r="B6215" s="679">
        <v>543.13</v>
      </c>
    </row>
    <row r="6216" spans="1:2" x14ac:dyDescent="0.2">
      <c r="A6216" t="s">
        <v>6527</v>
      </c>
      <c r="B6216" s="679">
        <v>651.41</v>
      </c>
    </row>
    <row r="6217" spans="1:2" x14ac:dyDescent="0.2">
      <c r="A6217" t="s">
        <v>6528</v>
      </c>
      <c r="B6217" s="679">
        <v>603.45000000000005</v>
      </c>
    </row>
    <row r="6218" spans="1:2" x14ac:dyDescent="0.2">
      <c r="A6218" t="s">
        <v>6529</v>
      </c>
      <c r="B6218" s="679">
        <v>781.64</v>
      </c>
    </row>
    <row r="6219" spans="1:2" x14ac:dyDescent="0.2">
      <c r="A6219" t="s">
        <v>6530</v>
      </c>
      <c r="B6219" s="679">
        <v>724.09</v>
      </c>
    </row>
    <row r="6220" spans="1:2" x14ac:dyDescent="0.2">
      <c r="A6220" t="s">
        <v>6531</v>
      </c>
      <c r="B6220" s="679">
        <v>911.81</v>
      </c>
    </row>
    <row r="6221" spans="1:2" x14ac:dyDescent="0.2">
      <c r="A6221" t="s">
        <v>6532</v>
      </c>
      <c r="B6221" s="679">
        <v>844.68</v>
      </c>
    </row>
    <row r="6222" spans="1:2" x14ac:dyDescent="0.2">
      <c r="A6222" t="s">
        <v>6533</v>
      </c>
      <c r="B6222" s="679">
        <v>1042.04</v>
      </c>
    </row>
    <row r="6223" spans="1:2" x14ac:dyDescent="0.2">
      <c r="A6223" t="s">
        <v>6534</v>
      </c>
      <c r="B6223" s="679">
        <v>965.32</v>
      </c>
    </row>
    <row r="6224" spans="1:2" x14ac:dyDescent="0.2">
      <c r="A6224" t="s">
        <v>6535</v>
      </c>
      <c r="B6224" s="679">
        <v>1172.23</v>
      </c>
    </row>
    <row r="6225" spans="1:2" x14ac:dyDescent="0.2">
      <c r="A6225" t="s">
        <v>6536</v>
      </c>
      <c r="B6225" s="679">
        <v>1085.93</v>
      </c>
    </row>
    <row r="6226" spans="1:2" x14ac:dyDescent="0.2">
      <c r="A6226" t="s">
        <v>6537</v>
      </c>
      <c r="B6226" s="679">
        <v>1302.82</v>
      </c>
    </row>
    <row r="6227" spans="1:2" x14ac:dyDescent="0.2">
      <c r="A6227" t="s">
        <v>6538</v>
      </c>
      <c r="B6227" s="679">
        <v>1206.9100000000001</v>
      </c>
    </row>
    <row r="6228" spans="1:2" x14ac:dyDescent="0.2">
      <c r="A6228" t="s">
        <v>6539</v>
      </c>
      <c r="B6228" s="679">
        <v>1563.24</v>
      </c>
    </row>
    <row r="6229" spans="1:2" x14ac:dyDescent="0.2">
      <c r="A6229" t="s">
        <v>6540</v>
      </c>
      <c r="B6229" s="679">
        <v>1448.15</v>
      </c>
    </row>
    <row r="6230" spans="1:2" x14ac:dyDescent="0.2">
      <c r="A6230" t="s">
        <v>6541</v>
      </c>
      <c r="B6230" s="679">
        <v>1693.45</v>
      </c>
    </row>
    <row r="6231" spans="1:2" x14ac:dyDescent="0.2">
      <c r="A6231" t="s">
        <v>6542</v>
      </c>
      <c r="B6231" s="679">
        <v>1568.78</v>
      </c>
    </row>
    <row r="6232" spans="1:2" x14ac:dyDescent="0.2">
      <c r="A6232" t="s">
        <v>6543</v>
      </c>
      <c r="B6232" s="679">
        <v>1953.87</v>
      </c>
    </row>
    <row r="6233" spans="1:2" x14ac:dyDescent="0.2">
      <c r="A6233" t="s">
        <v>6544</v>
      </c>
      <c r="B6233" s="679">
        <v>1810.02</v>
      </c>
    </row>
    <row r="6234" spans="1:2" x14ac:dyDescent="0.2">
      <c r="A6234" t="s">
        <v>6545</v>
      </c>
      <c r="B6234" s="679">
        <v>2605.2800000000002</v>
      </c>
    </row>
    <row r="6235" spans="1:2" x14ac:dyDescent="0.2">
      <c r="A6235" t="s">
        <v>6546</v>
      </c>
      <c r="B6235" s="679">
        <v>2413.48</v>
      </c>
    </row>
    <row r="6236" spans="1:2" x14ac:dyDescent="0.2">
      <c r="A6236" t="s">
        <v>6547</v>
      </c>
      <c r="B6236" s="679">
        <v>3256.7</v>
      </c>
    </row>
    <row r="6237" spans="1:2" x14ac:dyDescent="0.2">
      <c r="A6237" t="s">
        <v>6548</v>
      </c>
      <c r="B6237" s="679">
        <v>3016.94</v>
      </c>
    </row>
    <row r="6238" spans="1:2" x14ac:dyDescent="0.2">
      <c r="A6238" t="s">
        <v>6549</v>
      </c>
      <c r="B6238" s="679">
        <v>833.14</v>
      </c>
    </row>
    <row r="6239" spans="1:2" x14ac:dyDescent="0.2">
      <c r="A6239" t="s">
        <v>6550</v>
      </c>
      <c r="B6239" s="679">
        <v>772.75</v>
      </c>
    </row>
    <row r="6240" spans="1:2" x14ac:dyDescent="0.2">
      <c r="A6240" t="s">
        <v>6551</v>
      </c>
      <c r="B6240" s="679">
        <v>999.69</v>
      </c>
    </row>
    <row r="6241" spans="1:2" x14ac:dyDescent="0.2">
      <c r="A6241" t="s">
        <v>6552</v>
      </c>
      <c r="B6241" s="679">
        <v>927.22</v>
      </c>
    </row>
    <row r="6242" spans="1:2" x14ac:dyDescent="0.2">
      <c r="A6242" t="s">
        <v>6553</v>
      </c>
      <c r="B6242" s="679">
        <v>1166.19</v>
      </c>
    </row>
    <row r="6243" spans="1:2" x14ac:dyDescent="0.2">
      <c r="A6243" t="s">
        <v>6554</v>
      </c>
      <c r="B6243" s="679">
        <v>1081.6600000000001</v>
      </c>
    </row>
    <row r="6244" spans="1:2" x14ac:dyDescent="0.2">
      <c r="A6244" t="s">
        <v>6555</v>
      </c>
      <c r="B6244" s="679">
        <v>1332.73</v>
      </c>
    </row>
    <row r="6245" spans="1:2" x14ac:dyDescent="0.2">
      <c r="A6245" t="s">
        <v>6556</v>
      </c>
      <c r="B6245" s="679">
        <v>1236.1300000000001</v>
      </c>
    </row>
    <row r="6246" spans="1:2" x14ac:dyDescent="0.2">
      <c r="A6246" t="s">
        <v>6557</v>
      </c>
      <c r="B6246" s="679">
        <v>1499.25</v>
      </c>
    </row>
    <row r="6247" spans="1:2" x14ac:dyDescent="0.2">
      <c r="A6247" t="s">
        <v>6558</v>
      </c>
      <c r="B6247" s="679">
        <v>1390.58</v>
      </c>
    </row>
    <row r="6248" spans="1:2" x14ac:dyDescent="0.2">
      <c r="A6248" t="s">
        <v>6559</v>
      </c>
      <c r="B6248" s="679">
        <v>1666.33</v>
      </c>
    </row>
    <row r="6249" spans="1:2" x14ac:dyDescent="0.2">
      <c r="A6249" t="s">
        <v>6560</v>
      </c>
      <c r="B6249" s="679">
        <v>1545.55</v>
      </c>
    </row>
    <row r="6250" spans="1:2" x14ac:dyDescent="0.2">
      <c r="A6250" t="s">
        <v>6561</v>
      </c>
      <c r="B6250" s="679">
        <v>1999.39</v>
      </c>
    </row>
    <row r="6251" spans="1:2" x14ac:dyDescent="0.2">
      <c r="A6251" t="s">
        <v>6562</v>
      </c>
      <c r="B6251" s="679">
        <v>1854.47</v>
      </c>
    </row>
    <row r="6252" spans="1:2" x14ac:dyDescent="0.2">
      <c r="A6252" t="s">
        <v>6563</v>
      </c>
      <c r="B6252" s="679">
        <v>2499</v>
      </c>
    </row>
    <row r="6253" spans="1:2" x14ac:dyDescent="0.2">
      <c r="A6253" t="s">
        <v>6564</v>
      </c>
      <c r="B6253" s="679">
        <v>2317.86</v>
      </c>
    </row>
    <row r="6254" spans="1:2" x14ac:dyDescent="0.2">
      <c r="A6254" t="s">
        <v>6565</v>
      </c>
      <c r="B6254" s="679">
        <v>2915.8</v>
      </c>
    </row>
    <row r="6255" spans="1:2" x14ac:dyDescent="0.2">
      <c r="A6255" t="s">
        <v>6566</v>
      </c>
      <c r="B6255" s="679">
        <v>2704.46</v>
      </c>
    </row>
    <row r="6256" spans="1:2" x14ac:dyDescent="0.2">
      <c r="A6256" t="s">
        <v>6567</v>
      </c>
      <c r="B6256" s="679">
        <v>2999.08</v>
      </c>
    </row>
    <row r="6257" spans="1:2" x14ac:dyDescent="0.2">
      <c r="A6257" t="s">
        <v>6568</v>
      </c>
      <c r="B6257" s="679">
        <v>2781.7</v>
      </c>
    </row>
    <row r="6258" spans="1:2" x14ac:dyDescent="0.2">
      <c r="A6258" t="s">
        <v>6569</v>
      </c>
      <c r="B6258" s="679">
        <v>3332.12</v>
      </c>
    </row>
    <row r="6259" spans="1:2" x14ac:dyDescent="0.2">
      <c r="A6259" t="s">
        <v>6570</v>
      </c>
      <c r="B6259" s="679">
        <v>3090.6</v>
      </c>
    </row>
    <row r="6260" spans="1:2" x14ac:dyDescent="0.2">
      <c r="A6260" t="s">
        <v>6571</v>
      </c>
      <c r="B6260" s="679">
        <v>4165.2700000000004</v>
      </c>
    </row>
    <row r="6261" spans="1:2" x14ac:dyDescent="0.2">
      <c r="A6261" t="s">
        <v>6572</v>
      </c>
      <c r="B6261" s="679">
        <v>3863.36</v>
      </c>
    </row>
    <row r="6262" spans="1:2" x14ac:dyDescent="0.2">
      <c r="A6262" t="s">
        <v>6573</v>
      </c>
      <c r="B6262" s="679">
        <v>3782.92</v>
      </c>
    </row>
    <row r="6263" spans="1:2" x14ac:dyDescent="0.2">
      <c r="A6263" t="s">
        <v>6574</v>
      </c>
      <c r="B6263" s="679">
        <v>3511.95</v>
      </c>
    </row>
    <row r="6264" spans="1:2" x14ac:dyDescent="0.2">
      <c r="A6264" t="s">
        <v>6575</v>
      </c>
      <c r="B6264" s="679">
        <v>4203.03</v>
      </c>
    </row>
    <row r="6265" spans="1:2" x14ac:dyDescent="0.2">
      <c r="A6265" t="s">
        <v>6576</v>
      </c>
      <c r="B6265" s="679">
        <v>3901.96</v>
      </c>
    </row>
    <row r="6266" spans="1:2" x14ac:dyDescent="0.2">
      <c r="A6266" t="s">
        <v>6577</v>
      </c>
      <c r="B6266" s="679">
        <v>5254.02</v>
      </c>
    </row>
    <row r="6267" spans="1:2" x14ac:dyDescent="0.2">
      <c r="A6267" t="s">
        <v>6578</v>
      </c>
      <c r="B6267" s="679">
        <v>4877.68</v>
      </c>
    </row>
    <row r="6268" spans="1:2" x14ac:dyDescent="0.2">
      <c r="A6268" t="s">
        <v>6579</v>
      </c>
      <c r="B6268" s="679">
        <v>260.19</v>
      </c>
    </row>
    <row r="6269" spans="1:2" x14ac:dyDescent="0.2">
      <c r="A6269" t="s">
        <v>6580</v>
      </c>
      <c r="B6269" s="679">
        <v>246.37</v>
      </c>
    </row>
    <row r="6270" spans="1:2" x14ac:dyDescent="0.2">
      <c r="A6270" t="s">
        <v>6581</v>
      </c>
      <c r="B6270" s="679">
        <v>273.72000000000003</v>
      </c>
    </row>
    <row r="6271" spans="1:2" x14ac:dyDescent="0.2">
      <c r="A6271" t="s">
        <v>6582</v>
      </c>
      <c r="B6271" s="679">
        <v>259.24</v>
      </c>
    </row>
    <row r="6272" spans="1:2" x14ac:dyDescent="0.2">
      <c r="A6272" t="s">
        <v>6583</v>
      </c>
      <c r="B6272" s="679">
        <v>210.15</v>
      </c>
    </row>
    <row r="6273" spans="1:2" x14ac:dyDescent="0.2">
      <c r="A6273" t="s">
        <v>6584</v>
      </c>
      <c r="B6273" s="679">
        <v>197.75</v>
      </c>
    </row>
    <row r="6274" spans="1:2" x14ac:dyDescent="0.2">
      <c r="A6274" t="s">
        <v>6585</v>
      </c>
      <c r="B6274" s="679">
        <v>185.22</v>
      </c>
    </row>
    <row r="6275" spans="1:2" x14ac:dyDescent="0.2">
      <c r="A6275" t="s">
        <v>6586</v>
      </c>
      <c r="B6275" s="679">
        <v>173.56</v>
      </c>
    </row>
    <row r="6276" spans="1:2" x14ac:dyDescent="0.2">
      <c r="A6276" t="s">
        <v>6587</v>
      </c>
      <c r="B6276" s="679">
        <v>175.97</v>
      </c>
    </row>
    <row r="6277" spans="1:2" x14ac:dyDescent="0.2">
      <c r="A6277" t="s">
        <v>6588</v>
      </c>
      <c r="B6277" s="679">
        <v>161.16</v>
      </c>
    </row>
    <row r="6278" spans="1:2" x14ac:dyDescent="0.2">
      <c r="A6278" t="s">
        <v>6589</v>
      </c>
      <c r="B6278" s="679">
        <v>220.47</v>
      </c>
    </row>
    <row r="6279" spans="1:2" x14ac:dyDescent="0.2">
      <c r="A6279" t="s">
        <v>6590</v>
      </c>
      <c r="B6279" s="679">
        <v>202.7</v>
      </c>
    </row>
    <row r="6280" spans="1:2" x14ac:dyDescent="0.2">
      <c r="A6280" t="s">
        <v>6591</v>
      </c>
      <c r="B6280" s="679">
        <v>274.2</v>
      </c>
    </row>
    <row r="6281" spans="1:2" x14ac:dyDescent="0.2">
      <c r="A6281" t="s">
        <v>6592</v>
      </c>
      <c r="B6281" s="679">
        <v>252.15</v>
      </c>
    </row>
    <row r="6282" spans="1:2" x14ac:dyDescent="0.2">
      <c r="A6282" t="s">
        <v>6593</v>
      </c>
      <c r="B6282" s="679">
        <v>382.69</v>
      </c>
    </row>
    <row r="6283" spans="1:2" x14ac:dyDescent="0.2">
      <c r="A6283" t="s">
        <v>6594</v>
      </c>
      <c r="B6283" s="679">
        <v>353.42</v>
      </c>
    </row>
    <row r="6284" spans="1:2" x14ac:dyDescent="0.2">
      <c r="A6284" t="s">
        <v>6595</v>
      </c>
      <c r="B6284" s="679">
        <v>444.04</v>
      </c>
    </row>
    <row r="6285" spans="1:2" x14ac:dyDescent="0.2">
      <c r="A6285" t="s">
        <v>6596</v>
      </c>
      <c r="B6285" s="679">
        <v>410.2</v>
      </c>
    </row>
    <row r="6286" spans="1:2" x14ac:dyDescent="0.2">
      <c r="A6286" t="s">
        <v>6597</v>
      </c>
      <c r="B6286" s="679">
        <v>514.30999999999995</v>
      </c>
    </row>
    <row r="6287" spans="1:2" x14ac:dyDescent="0.2">
      <c r="A6287" t="s">
        <v>6598</v>
      </c>
      <c r="B6287" s="679">
        <v>474.7</v>
      </c>
    </row>
    <row r="6288" spans="1:2" x14ac:dyDescent="0.2">
      <c r="A6288" t="s">
        <v>6599</v>
      </c>
      <c r="B6288" s="679">
        <v>747.45</v>
      </c>
    </row>
    <row r="6289" spans="1:2" x14ac:dyDescent="0.2">
      <c r="A6289" t="s">
        <v>6600</v>
      </c>
      <c r="B6289" s="679">
        <v>692.3</v>
      </c>
    </row>
    <row r="6290" spans="1:2" x14ac:dyDescent="0.2">
      <c r="A6290" t="s">
        <v>6601</v>
      </c>
      <c r="B6290" s="679">
        <v>823.65</v>
      </c>
    </row>
    <row r="6291" spans="1:2" x14ac:dyDescent="0.2">
      <c r="A6291" t="s">
        <v>6602</v>
      </c>
      <c r="B6291" s="679">
        <v>763.27</v>
      </c>
    </row>
    <row r="6292" spans="1:2" x14ac:dyDescent="0.2">
      <c r="A6292" t="s">
        <v>6603</v>
      </c>
      <c r="B6292" s="679">
        <v>979.93</v>
      </c>
    </row>
    <row r="6293" spans="1:2" x14ac:dyDescent="0.2">
      <c r="A6293" t="s">
        <v>6604</v>
      </c>
      <c r="B6293" s="679">
        <v>908.72</v>
      </c>
    </row>
    <row r="6294" spans="1:2" x14ac:dyDescent="0.2">
      <c r="A6294" t="s">
        <v>6605</v>
      </c>
      <c r="B6294" s="679">
        <v>1835.09</v>
      </c>
    </row>
    <row r="6295" spans="1:2" x14ac:dyDescent="0.2">
      <c r="A6295" t="s">
        <v>6606</v>
      </c>
      <c r="B6295" s="679">
        <v>1702.45</v>
      </c>
    </row>
    <row r="6296" spans="1:2" x14ac:dyDescent="0.2">
      <c r="A6296" t="s">
        <v>6607</v>
      </c>
      <c r="B6296" s="679">
        <v>2207.6</v>
      </c>
    </row>
    <row r="6297" spans="1:2" x14ac:dyDescent="0.2">
      <c r="A6297" t="s">
        <v>6608</v>
      </c>
      <c r="B6297" s="679">
        <v>2055.11</v>
      </c>
    </row>
    <row r="6298" spans="1:2" x14ac:dyDescent="0.2">
      <c r="A6298" t="s">
        <v>6609</v>
      </c>
      <c r="B6298" s="679">
        <v>2466.89</v>
      </c>
    </row>
    <row r="6299" spans="1:2" x14ac:dyDescent="0.2">
      <c r="A6299" t="s">
        <v>6610</v>
      </c>
      <c r="B6299" s="679">
        <v>2295.8000000000002</v>
      </c>
    </row>
    <row r="6300" spans="1:2" x14ac:dyDescent="0.2">
      <c r="A6300" t="s">
        <v>6611</v>
      </c>
      <c r="B6300" s="679">
        <v>3549.96</v>
      </c>
    </row>
    <row r="6301" spans="1:2" x14ac:dyDescent="0.2">
      <c r="A6301" t="s">
        <v>6612</v>
      </c>
      <c r="B6301" s="679">
        <v>3304.31</v>
      </c>
    </row>
    <row r="6302" spans="1:2" x14ac:dyDescent="0.2">
      <c r="A6302" t="s">
        <v>6613</v>
      </c>
      <c r="B6302" s="679">
        <v>4231.4399999999996</v>
      </c>
    </row>
    <row r="6303" spans="1:2" x14ac:dyDescent="0.2">
      <c r="A6303" t="s">
        <v>6614</v>
      </c>
      <c r="B6303" s="679">
        <v>3937.51</v>
      </c>
    </row>
    <row r="6304" spans="1:2" x14ac:dyDescent="0.2">
      <c r="A6304" t="s">
        <v>6615</v>
      </c>
      <c r="B6304" s="679">
        <v>4584.67</v>
      </c>
    </row>
    <row r="6305" spans="1:2" x14ac:dyDescent="0.2">
      <c r="A6305" t="s">
        <v>6616</v>
      </c>
      <c r="B6305" s="679">
        <v>4264.9799999999996</v>
      </c>
    </row>
    <row r="6306" spans="1:2" x14ac:dyDescent="0.2">
      <c r="A6306" t="s">
        <v>6617</v>
      </c>
      <c r="B6306" s="679">
        <v>6743.16</v>
      </c>
    </row>
    <row r="6307" spans="1:2" x14ac:dyDescent="0.2">
      <c r="A6307" t="s">
        <v>6618</v>
      </c>
      <c r="B6307" s="679">
        <v>6274.94</v>
      </c>
    </row>
    <row r="6308" spans="1:2" x14ac:dyDescent="0.2">
      <c r="A6308" t="s">
        <v>6619</v>
      </c>
      <c r="B6308" s="679">
        <v>8944.91</v>
      </c>
    </row>
    <row r="6309" spans="1:2" x14ac:dyDescent="0.2">
      <c r="A6309" t="s">
        <v>6620</v>
      </c>
      <c r="B6309" s="679">
        <v>8322.06</v>
      </c>
    </row>
    <row r="6310" spans="1:2" x14ac:dyDescent="0.2">
      <c r="A6310" t="s">
        <v>6621</v>
      </c>
      <c r="B6310" s="679">
        <v>11168.97</v>
      </c>
    </row>
    <row r="6311" spans="1:2" x14ac:dyDescent="0.2">
      <c r="A6311" t="s">
        <v>6622</v>
      </c>
      <c r="B6311" s="679">
        <v>10388.9</v>
      </c>
    </row>
    <row r="6312" spans="1:2" x14ac:dyDescent="0.2">
      <c r="A6312" t="s">
        <v>6623</v>
      </c>
      <c r="B6312" s="679">
        <v>271.38</v>
      </c>
    </row>
    <row r="6313" spans="1:2" x14ac:dyDescent="0.2">
      <c r="A6313" t="s">
        <v>6624</v>
      </c>
      <c r="B6313" s="679">
        <v>249.7</v>
      </c>
    </row>
    <row r="6314" spans="1:2" x14ac:dyDescent="0.2">
      <c r="A6314" t="s">
        <v>6625</v>
      </c>
      <c r="B6314" s="679">
        <v>349.05</v>
      </c>
    </row>
    <row r="6315" spans="1:2" x14ac:dyDescent="0.2">
      <c r="A6315" t="s">
        <v>6626</v>
      </c>
      <c r="B6315" s="679">
        <v>321.20999999999998</v>
      </c>
    </row>
    <row r="6316" spans="1:2" x14ac:dyDescent="0.2">
      <c r="A6316" t="s">
        <v>6627</v>
      </c>
      <c r="B6316" s="679">
        <v>404.3</v>
      </c>
    </row>
    <row r="6317" spans="1:2" x14ac:dyDescent="0.2">
      <c r="A6317" t="s">
        <v>6628</v>
      </c>
      <c r="B6317" s="679">
        <v>371.84</v>
      </c>
    </row>
    <row r="6318" spans="1:2" x14ac:dyDescent="0.2">
      <c r="A6318" t="s">
        <v>6629</v>
      </c>
      <c r="B6318" s="679">
        <v>491.71</v>
      </c>
    </row>
    <row r="6319" spans="1:2" x14ac:dyDescent="0.2">
      <c r="A6319" t="s">
        <v>6630</v>
      </c>
      <c r="B6319" s="679">
        <v>452.22</v>
      </c>
    </row>
    <row r="6320" spans="1:2" x14ac:dyDescent="0.2">
      <c r="A6320" t="s">
        <v>6631</v>
      </c>
      <c r="B6320" s="679">
        <v>654.04999999999995</v>
      </c>
    </row>
    <row r="6321" spans="1:2" x14ac:dyDescent="0.2">
      <c r="A6321" t="s">
        <v>6632</v>
      </c>
      <c r="B6321" s="679">
        <v>602.04999999999995</v>
      </c>
    </row>
    <row r="6322" spans="1:2" x14ac:dyDescent="0.2">
      <c r="A6322" t="s">
        <v>6633</v>
      </c>
      <c r="B6322" s="679">
        <v>765.29</v>
      </c>
    </row>
    <row r="6323" spans="1:2" x14ac:dyDescent="0.2">
      <c r="A6323" t="s">
        <v>6634</v>
      </c>
      <c r="B6323" s="679">
        <v>704.39</v>
      </c>
    </row>
    <row r="6324" spans="1:2" x14ac:dyDescent="0.2">
      <c r="A6324" t="s">
        <v>6635</v>
      </c>
      <c r="B6324" s="679">
        <v>934.89</v>
      </c>
    </row>
    <row r="6325" spans="1:2" x14ac:dyDescent="0.2">
      <c r="A6325" t="s">
        <v>6636</v>
      </c>
      <c r="B6325" s="679">
        <v>861.47</v>
      </c>
    </row>
    <row r="6326" spans="1:2" x14ac:dyDescent="0.2">
      <c r="A6326" t="s">
        <v>6637</v>
      </c>
      <c r="B6326" s="679">
        <v>888.35</v>
      </c>
    </row>
    <row r="6327" spans="1:2" x14ac:dyDescent="0.2">
      <c r="A6327" t="s">
        <v>6638</v>
      </c>
      <c r="B6327" s="679">
        <v>817.75</v>
      </c>
    </row>
    <row r="6328" spans="1:2" x14ac:dyDescent="0.2">
      <c r="A6328" t="s">
        <v>6639</v>
      </c>
      <c r="B6328" s="679">
        <v>1185.93</v>
      </c>
    </row>
    <row r="6329" spans="1:2" x14ac:dyDescent="0.2">
      <c r="A6329" t="s">
        <v>6640</v>
      </c>
      <c r="B6329" s="679">
        <v>1093.32</v>
      </c>
    </row>
    <row r="6330" spans="1:2" x14ac:dyDescent="0.2">
      <c r="A6330" t="s">
        <v>6641</v>
      </c>
      <c r="B6330" s="679">
        <v>1388.39</v>
      </c>
    </row>
    <row r="6331" spans="1:2" x14ac:dyDescent="0.2">
      <c r="A6331" t="s">
        <v>6642</v>
      </c>
      <c r="B6331" s="679">
        <v>1279.53</v>
      </c>
    </row>
    <row r="6332" spans="1:2" x14ac:dyDescent="0.2">
      <c r="A6332" t="s">
        <v>6643</v>
      </c>
      <c r="B6332" s="679">
        <v>1808.38</v>
      </c>
    </row>
    <row r="6333" spans="1:2" x14ac:dyDescent="0.2">
      <c r="A6333" t="s">
        <v>6644</v>
      </c>
      <c r="B6333" s="679">
        <v>1669</v>
      </c>
    </row>
    <row r="6334" spans="1:2" x14ac:dyDescent="0.2">
      <c r="A6334" t="s">
        <v>6645</v>
      </c>
      <c r="B6334" s="679">
        <v>2037.12</v>
      </c>
    </row>
    <row r="6335" spans="1:2" x14ac:dyDescent="0.2">
      <c r="A6335" t="s">
        <v>6646</v>
      </c>
      <c r="B6335" s="679">
        <v>1880.37</v>
      </c>
    </row>
    <row r="6336" spans="1:2" x14ac:dyDescent="0.2">
      <c r="A6336" t="s">
        <v>6647</v>
      </c>
      <c r="B6336" s="679">
        <v>619.37</v>
      </c>
    </row>
    <row r="6337" spans="1:2" x14ac:dyDescent="0.2">
      <c r="A6337" t="s">
        <v>6648</v>
      </c>
      <c r="B6337" s="679">
        <v>568.55999999999995</v>
      </c>
    </row>
    <row r="6338" spans="1:2" x14ac:dyDescent="0.2">
      <c r="A6338" t="s">
        <v>6649</v>
      </c>
      <c r="B6338" s="679">
        <v>797.18</v>
      </c>
    </row>
    <row r="6339" spans="1:2" x14ac:dyDescent="0.2">
      <c r="A6339" t="s">
        <v>6650</v>
      </c>
      <c r="B6339" s="679">
        <v>731.89</v>
      </c>
    </row>
    <row r="6340" spans="1:2" x14ac:dyDescent="0.2">
      <c r="A6340" t="s">
        <v>6651</v>
      </c>
      <c r="B6340" s="679">
        <v>1076.6600000000001</v>
      </c>
    </row>
    <row r="6341" spans="1:2" x14ac:dyDescent="0.2">
      <c r="A6341" t="s">
        <v>6652</v>
      </c>
      <c r="B6341" s="679">
        <v>989.91</v>
      </c>
    </row>
    <row r="6342" spans="1:2" x14ac:dyDescent="0.2">
      <c r="A6342" t="s">
        <v>6653</v>
      </c>
      <c r="B6342" s="679">
        <v>1306.94</v>
      </c>
    </row>
    <row r="6343" spans="1:2" x14ac:dyDescent="0.2">
      <c r="A6343" t="s">
        <v>6654</v>
      </c>
      <c r="B6343" s="679">
        <v>1201.53</v>
      </c>
    </row>
    <row r="6344" spans="1:2" x14ac:dyDescent="0.2">
      <c r="A6344" t="s">
        <v>6655</v>
      </c>
      <c r="B6344" s="679">
        <v>1827.19</v>
      </c>
    </row>
    <row r="6345" spans="1:2" x14ac:dyDescent="0.2">
      <c r="A6345" t="s">
        <v>6656</v>
      </c>
      <c r="B6345" s="679">
        <v>1682.37</v>
      </c>
    </row>
    <row r="6346" spans="1:2" x14ac:dyDescent="0.2">
      <c r="A6346" t="s">
        <v>6657</v>
      </c>
      <c r="B6346" s="679">
        <v>2129.4</v>
      </c>
    </row>
    <row r="6347" spans="1:2" x14ac:dyDescent="0.2">
      <c r="A6347" t="s">
        <v>6658</v>
      </c>
      <c r="B6347" s="679">
        <v>1960.29</v>
      </c>
    </row>
    <row r="6348" spans="1:2" x14ac:dyDescent="0.2">
      <c r="A6348" t="s">
        <v>6659</v>
      </c>
      <c r="B6348" s="679">
        <v>2783.44</v>
      </c>
    </row>
    <row r="6349" spans="1:2" x14ac:dyDescent="0.2">
      <c r="A6349" t="s">
        <v>6660</v>
      </c>
      <c r="B6349" s="679">
        <v>2566.67</v>
      </c>
    </row>
    <row r="6350" spans="1:2" x14ac:dyDescent="0.2">
      <c r="A6350" t="s">
        <v>6661</v>
      </c>
      <c r="B6350" s="679">
        <v>3049.32</v>
      </c>
    </row>
    <row r="6351" spans="1:2" x14ac:dyDescent="0.2">
      <c r="A6351" t="s">
        <v>6662</v>
      </c>
      <c r="B6351" s="679">
        <v>2812.25</v>
      </c>
    </row>
    <row r="6352" spans="1:2" x14ac:dyDescent="0.2">
      <c r="A6352" t="s">
        <v>6663</v>
      </c>
      <c r="B6352" s="679">
        <v>3580.76</v>
      </c>
    </row>
    <row r="6353" spans="1:2" x14ac:dyDescent="0.2">
      <c r="A6353" t="s">
        <v>6664</v>
      </c>
      <c r="B6353" s="679">
        <v>3302.52</v>
      </c>
    </row>
    <row r="6354" spans="1:2" x14ac:dyDescent="0.2">
      <c r="A6354" t="s">
        <v>6665</v>
      </c>
      <c r="B6354" s="679">
        <v>4668.4399999999996</v>
      </c>
    </row>
    <row r="6355" spans="1:2" x14ac:dyDescent="0.2">
      <c r="A6355" t="s">
        <v>6666</v>
      </c>
      <c r="B6355" s="679">
        <v>4310.82</v>
      </c>
    </row>
    <row r="6356" spans="1:2" x14ac:dyDescent="0.2">
      <c r="A6356" t="s">
        <v>6667</v>
      </c>
      <c r="B6356" s="679">
        <v>6265.44</v>
      </c>
    </row>
    <row r="6357" spans="1:2" x14ac:dyDescent="0.2">
      <c r="A6357" t="s">
        <v>6668</v>
      </c>
      <c r="B6357" s="679">
        <v>5793.67</v>
      </c>
    </row>
    <row r="6358" spans="1:2" x14ac:dyDescent="0.2">
      <c r="A6358" t="s">
        <v>6669</v>
      </c>
      <c r="B6358" s="679">
        <v>7085.39</v>
      </c>
    </row>
    <row r="6359" spans="1:2" x14ac:dyDescent="0.2">
      <c r="A6359" t="s">
        <v>6670</v>
      </c>
      <c r="B6359" s="679">
        <v>6552.79</v>
      </c>
    </row>
    <row r="6360" spans="1:2" x14ac:dyDescent="0.2">
      <c r="A6360" t="s">
        <v>6671</v>
      </c>
      <c r="B6360" s="679">
        <v>5888.56</v>
      </c>
    </row>
    <row r="6361" spans="1:2" x14ac:dyDescent="0.2">
      <c r="A6361" t="s">
        <v>6672</v>
      </c>
      <c r="B6361" s="679">
        <v>5415.25</v>
      </c>
    </row>
    <row r="6362" spans="1:2" x14ac:dyDescent="0.2">
      <c r="A6362" t="s">
        <v>6673</v>
      </c>
      <c r="B6362" s="679">
        <v>16059.65</v>
      </c>
    </row>
    <row r="6363" spans="1:2" x14ac:dyDescent="0.2">
      <c r="A6363" t="s">
        <v>6674</v>
      </c>
      <c r="B6363" s="679">
        <v>15027.53</v>
      </c>
    </row>
    <row r="6364" spans="1:2" x14ac:dyDescent="0.2">
      <c r="A6364" t="s">
        <v>6675</v>
      </c>
      <c r="B6364" s="679">
        <v>86.79</v>
      </c>
    </row>
    <row r="6365" spans="1:2" x14ac:dyDescent="0.2">
      <c r="A6365" t="s">
        <v>6676</v>
      </c>
      <c r="B6365" s="679">
        <v>85.05</v>
      </c>
    </row>
    <row r="6366" spans="1:2" x14ac:dyDescent="0.2">
      <c r="A6366" t="s">
        <v>6677</v>
      </c>
      <c r="B6366" s="679">
        <v>50.61</v>
      </c>
    </row>
    <row r="6367" spans="1:2" x14ac:dyDescent="0.2">
      <c r="A6367" t="s">
        <v>6678</v>
      </c>
      <c r="B6367" s="679">
        <v>47.84</v>
      </c>
    </row>
    <row r="6368" spans="1:2" x14ac:dyDescent="0.2">
      <c r="A6368" t="s">
        <v>6679</v>
      </c>
      <c r="B6368" s="679">
        <v>80.22</v>
      </c>
    </row>
    <row r="6369" spans="1:2" x14ac:dyDescent="0.2">
      <c r="A6369" t="s">
        <v>6680</v>
      </c>
      <c r="B6369" s="679">
        <v>76.739999999999995</v>
      </c>
    </row>
    <row r="6370" spans="1:2" x14ac:dyDescent="0.2">
      <c r="A6370" t="s">
        <v>6681</v>
      </c>
      <c r="B6370" s="679">
        <v>150.06</v>
      </c>
    </row>
    <row r="6371" spans="1:2" x14ac:dyDescent="0.2">
      <c r="A6371" t="s">
        <v>6682</v>
      </c>
      <c r="B6371" s="679">
        <v>146.22999999999999</v>
      </c>
    </row>
    <row r="6372" spans="1:2" x14ac:dyDescent="0.2">
      <c r="A6372" t="s">
        <v>6683</v>
      </c>
      <c r="B6372" s="679">
        <v>339</v>
      </c>
    </row>
    <row r="6373" spans="1:2" x14ac:dyDescent="0.2">
      <c r="A6373" t="s">
        <v>6684</v>
      </c>
      <c r="B6373" s="679">
        <v>333.78</v>
      </c>
    </row>
    <row r="6374" spans="1:2" x14ac:dyDescent="0.2">
      <c r="A6374" t="s">
        <v>6685</v>
      </c>
      <c r="B6374" s="679">
        <v>31.8</v>
      </c>
    </row>
    <row r="6375" spans="1:2" x14ac:dyDescent="0.2">
      <c r="A6375" t="s">
        <v>6686</v>
      </c>
      <c r="B6375" s="679">
        <v>30.42</v>
      </c>
    </row>
    <row r="6376" spans="1:2" x14ac:dyDescent="0.2">
      <c r="A6376" t="s">
        <v>6687</v>
      </c>
      <c r="B6376" s="679">
        <v>45.61</v>
      </c>
    </row>
    <row r="6377" spans="1:2" x14ac:dyDescent="0.2">
      <c r="A6377" t="s">
        <v>6688</v>
      </c>
      <c r="B6377" s="679">
        <v>43.87</v>
      </c>
    </row>
    <row r="6378" spans="1:2" x14ac:dyDescent="0.2">
      <c r="A6378" t="s">
        <v>6689</v>
      </c>
      <c r="B6378" s="679">
        <v>80.28</v>
      </c>
    </row>
    <row r="6379" spans="1:2" x14ac:dyDescent="0.2">
      <c r="A6379" t="s">
        <v>6690</v>
      </c>
      <c r="B6379" s="679">
        <v>77.67</v>
      </c>
    </row>
    <row r="6380" spans="1:2" x14ac:dyDescent="0.2">
      <c r="A6380" t="s">
        <v>6691</v>
      </c>
      <c r="B6380" s="679">
        <v>275.39</v>
      </c>
    </row>
    <row r="6381" spans="1:2" x14ac:dyDescent="0.2">
      <c r="A6381" t="s">
        <v>6692</v>
      </c>
      <c r="B6381" s="679">
        <v>271.91000000000003</v>
      </c>
    </row>
    <row r="6382" spans="1:2" x14ac:dyDescent="0.2">
      <c r="A6382" t="s">
        <v>6693</v>
      </c>
      <c r="B6382" s="679">
        <v>64.41</v>
      </c>
    </row>
    <row r="6383" spans="1:2" x14ac:dyDescent="0.2">
      <c r="A6383" t="s">
        <v>6694</v>
      </c>
      <c r="B6383" s="679">
        <v>61.29</v>
      </c>
    </row>
    <row r="6384" spans="1:2" x14ac:dyDescent="0.2">
      <c r="A6384" t="s">
        <v>6695</v>
      </c>
      <c r="B6384" s="679">
        <v>82.09</v>
      </c>
    </row>
    <row r="6385" spans="1:2" x14ac:dyDescent="0.2">
      <c r="A6385" t="s">
        <v>6696</v>
      </c>
      <c r="B6385" s="679">
        <v>78.09</v>
      </c>
    </row>
    <row r="6386" spans="1:2" x14ac:dyDescent="0.2">
      <c r="A6386" t="s">
        <v>6697</v>
      </c>
      <c r="B6386" s="679">
        <v>87.89</v>
      </c>
    </row>
    <row r="6387" spans="1:2" x14ac:dyDescent="0.2">
      <c r="A6387" t="s">
        <v>6698</v>
      </c>
      <c r="B6387" s="679">
        <v>83.55</v>
      </c>
    </row>
    <row r="6388" spans="1:2" x14ac:dyDescent="0.2">
      <c r="A6388" t="s">
        <v>6699</v>
      </c>
      <c r="B6388" s="679">
        <v>93.76</v>
      </c>
    </row>
    <row r="6389" spans="1:2" x14ac:dyDescent="0.2">
      <c r="A6389" t="s">
        <v>6700</v>
      </c>
      <c r="B6389" s="679">
        <v>88.9</v>
      </c>
    </row>
    <row r="6390" spans="1:2" x14ac:dyDescent="0.2">
      <c r="A6390" t="s">
        <v>6701</v>
      </c>
      <c r="B6390" s="679">
        <v>101.56</v>
      </c>
    </row>
    <row r="6391" spans="1:2" x14ac:dyDescent="0.2">
      <c r="A6391" t="s">
        <v>6702</v>
      </c>
      <c r="B6391" s="679">
        <v>96.35</v>
      </c>
    </row>
    <row r="6392" spans="1:2" x14ac:dyDescent="0.2">
      <c r="A6392" t="s">
        <v>6703</v>
      </c>
      <c r="B6392" s="679">
        <v>102.44</v>
      </c>
    </row>
    <row r="6393" spans="1:2" x14ac:dyDescent="0.2">
      <c r="A6393" t="s">
        <v>6704</v>
      </c>
      <c r="B6393" s="679">
        <v>96.71</v>
      </c>
    </row>
    <row r="6394" spans="1:2" x14ac:dyDescent="0.2">
      <c r="A6394" t="s">
        <v>6705</v>
      </c>
      <c r="B6394" s="679">
        <v>108.84</v>
      </c>
    </row>
    <row r="6395" spans="1:2" x14ac:dyDescent="0.2">
      <c r="A6395" t="s">
        <v>6706</v>
      </c>
      <c r="B6395" s="679">
        <v>102.76</v>
      </c>
    </row>
    <row r="6396" spans="1:2" x14ac:dyDescent="0.2">
      <c r="A6396" t="s">
        <v>6707</v>
      </c>
      <c r="B6396" s="679">
        <v>33276.769999999997</v>
      </c>
    </row>
    <row r="6397" spans="1:2" x14ac:dyDescent="0.2">
      <c r="A6397" t="s">
        <v>6708</v>
      </c>
      <c r="B6397" s="679">
        <v>30839.89</v>
      </c>
    </row>
    <row r="6398" spans="1:2" x14ac:dyDescent="0.2">
      <c r="A6398" t="s">
        <v>6709</v>
      </c>
      <c r="B6398" s="679">
        <v>54906.68</v>
      </c>
    </row>
    <row r="6399" spans="1:2" x14ac:dyDescent="0.2">
      <c r="A6399" t="s">
        <v>6710</v>
      </c>
      <c r="B6399" s="679">
        <v>50885.83</v>
      </c>
    </row>
    <row r="6400" spans="1:2" x14ac:dyDescent="0.2">
      <c r="A6400" t="s">
        <v>6711</v>
      </c>
      <c r="B6400" s="679">
        <v>530</v>
      </c>
    </row>
    <row r="6401" spans="1:2" x14ac:dyDescent="0.2">
      <c r="A6401" t="s">
        <v>6712</v>
      </c>
      <c r="B6401" s="679">
        <v>530</v>
      </c>
    </row>
    <row r="6402" spans="1:2" x14ac:dyDescent="0.2">
      <c r="A6402" t="s">
        <v>6713</v>
      </c>
      <c r="B6402" s="679">
        <v>702</v>
      </c>
    </row>
    <row r="6403" spans="1:2" x14ac:dyDescent="0.2">
      <c r="A6403" t="s">
        <v>6714</v>
      </c>
      <c r="B6403" s="679">
        <v>702</v>
      </c>
    </row>
    <row r="6404" spans="1:2" x14ac:dyDescent="0.2">
      <c r="A6404" t="s">
        <v>6715</v>
      </c>
      <c r="B6404" s="679">
        <v>974</v>
      </c>
    </row>
    <row r="6405" spans="1:2" x14ac:dyDescent="0.2">
      <c r="A6405" t="s">
        <v>6716</v>
      </c>
      <c r="B6405" s="679">
        <v>974</v>
      </c>
    </row>
    <row r="6406" spans="1:2" x14ac:dyDescent="0.2">
      <c r="A6406" t="s">
        <v>6717</v>
      </c>
      <c r="B6406" s="679">
        <v>1189</v>
      </c>
    </row>
    <row r="6407" spans="1:2" x14ac:dyDescent="0.2">
      <c r="A6407" t="s">
        <v>6718</v>
      </c>
      <c r="B6407" s="679">
        <v>1189</v>
      </c>
    </row>
    <row r="6408" spans="1:2" x14ac:dyDescent="0.2">
      <c r="A6408" t="s">
        <v>6719</v>
      </c>
      <c r="B6408" s="679">
        <v>1421</v>
      </c>
    </row>
    <row r="6409" spans="1:2" x14ac:dyDescent="0.2">
      <c r="A6409" t="s">
        <v>6720</v>
      </c>
      <c r="B6409" s="679">
        <v>1421</v>
      </c>
    </row>
    <row r="6410" spans="1:2" x14ac:dyDescent="0.2">
      <c r="A6410" t="s">
        <v>6721</v>
      </c>
      <c r="B6410" s="679">
        <v>1792</v>
      </c>
    </row>
    <row r="6411" spans="1:2" x14ac:dyDescent="0.2">
      <c r="A6411" t="s">
        <v>6722</v>
      </c>
      <c r="B6411" s="679">
        <v>1792</v>
      </c>
    </row>
    <row r="6412" spans="1:2" x14ac:dyDescent="0.2">
      <c r="A6412" t="s">
        <v>6723</v>
      </c>
      <c r="B6412" s="679">
        <v>2165</v>
      </c>
    </row>
    <row r="6413" spans="1:2" x14ac:dyDescent="0.2">
      <c r="A6413" t="s">
        <v>6724</v>
      </c>
      <c r="B6413" s="679">
        <v>2165</v>
      </c>
    </row>
    <row r="6414" spans="1:2" x14ac:dyDescent="0.2">
      <c r="A6414" t="s">
        <v>6725</v>
      </c>
      <c r="B6414" s="679">
        <v>3199</v>
      </c>
    </row>
    <row r="6415" spans="1:2" x14ac:dyDescent="0.2">
      <c r="A6415" t="s">
        <v>6726</v>
      </c>
      <c r="B6415" s="679">
        <v>3199</v>
      </c>
    </row>
    <row r="6416" spans="1:2" x14ac:dyDescent="0.2">
      <c r="A6416" t="s">
        <v>6727</v>
      </c>
      <c r="B6416" s="679">
        <v>4531</v>
      </c>
    </row>
    <row r="6417" spans="1:2" x14ac:dyDescent="0.2">
      <c r="A6417" t="s">
        <v>6728</v>
      </c>
      <c r="B6417" s="679">
        <v>4531</v>
      </c>
    </row>
    <row r="6418" spans="1:2" x14ac:dyDescent="0.2">
      <c r="A6418" t="s">
        <v>6729</v>
      </c>
      <c r="B6418" s="679">
        <v>7033</v>
      </c>
    </row>
    <row r="6419" spans="1:2" x14ac:dyDescent="0.2">
      <c r="A6419" t="s">
        <v>6730</v>
      </c>
      <c r="B6419" s="679">
        <v>7033</v>
      </c>
    </row>
    <row r="6420" spans="1:2" x14ac:dyDescent="0.2">
      <c r="A6420" t="s">
        <v>6731</v>
      </c>
      <c r="B6420" s="679">
        <v>16.600000000000001</v>
      </c>
    </row>
    <row r="6421" spans="1:2" x14ac:dyDescent="0.2">
      <c r="A6421" t="s">
        <v>6732</v>
      </c>
      <c r="B6421" s="679">
        <v>15.52</v>
      </c>
    </row>
    <row r="6422" spans="1:2" x14ac:dyDescent="0.2">
      <c r="A6422" t="s">
        <v>6733</v>
      </c>
      <c r="B6422" s="679">
        <v>27.43</v>
      </c>
    </row>
    <row r="6423" spans="1:2" x14ac:dyDescent="0.2">
      <c r="A6423" t="s">
        <v>6734</v>
      </c>
      <c r="B6423" s="679">
        <v>26.03</v>
      </c>
    </row>
    <row r="6424" spans="1:2" x14ac:dyDescent="0.2">
      <c r="A6424" t="s">
        <v>6735</v>
      </c>
      <c r="B6424" s="679">
        <v>17.2</v>
      </c>
    </row>
    <row r="6425" spans="1:2" x14ac:dyDescent="0.2">
      <c r="A6425" t="s">
        <v>6736</v>
      </c>
      <c r="B6425" s="679">
        <v>16.11</v>
      </c>
    </row>
    <row r="6426" spans="1:2" x14ac:dyDescent="0.2">
      <c r="A6426" t="s">
        <v>6737</v>
      </c>
      <c r="B6426" s="679">
        <v>28.62</v>
      </c>
    </row>
    <row r="6427" spans="1:2" x14ac:dyDescent="0.2">
      <c r="A6427" t="s">
        <v>6738</v>
      </c>
      <c r="B6427" s="679">
        <v>27.22</v>
      </c>
    </row>
    <row r="6428" spans="1:2" x14ac:dyDescent="0.2">
      <c r="A6428" t="s">
        <v>6739</v>
      </c>
      <c r="B6428" s="679">
        <v>18.420000000000002</v>
      </c>
    </row>
    <row r="6429" spans="1:2" x14ac:dyDescent="0.2">
      <c r="A6429" t="s">
        <v>6740</v>
      </c>
      <c r="B6429" s="679">
        <v>17.34</v>
      </c>
    </row>
    <row r="6430" spans="1:2" x14ac:dyDescent="0.2">
      <c r="A6430" t="s">
        <v>6741</v>
      </c>
      <c r="B6430" s="679">
        <v>31.07</v>
      </c>
    </row>
    <row r="6431" spans="1:2" x14ac:dyDescent="0.2">
      <c r="A6431" t="s">
        <v>6742</v>
      </c>
      <c r="B6431" s="679">
        <v>29.67</v>
      </c>
    </row>
    <row r="6432" spans="1:2" x14ac:dyDescent="0.2">
      <c r="A6432" t="s">
        <v>6743</v>
      </c>
      <c r="B6432" s="679">
        <v>22.92</v>
      </c>
    </row>
    <row r="6433" spans="1:2" x14ac:dyDescent="0.2">
      <c r="A6433" t="s">
        <v>6744</v>
      </c>
      <c r="B6433" s="679">
        <v>21.84</v>
      </c>
    </row>
    <row r="6434" spans="1:2" x14ac:dyDescent="0.2">
      <c r="A6434" t="s">
        <v>6745</v>
      </c>
      <c r="B6434" s="679">
        <v>40.07</v>
      </c>
    </row>
    <row r="6435" spans="1:2" x14ac:dyDescent="0.2">
      <c r="A6435" t="s">
        <v>6746</v>
      </c>
      <c r="B6435" s="679">
        <v>38.67</v>
      </c>
    </row>
    <row r="6436" spans="1:2" x14ac:dyDescent="0.2">
      <c r="A6436" t="s">
        <v>6747</v>
      </c>
      <c r="B6436" s="679">
        <v>26.76</v>
      </c>
    </row>
    <row r="6437" spans="1:2" x14ac:dyDescent="0.2">
      <c r="A6437" t="s">
        <v>6748</v>
      </c>
      <c r="B6437" s="679">
        <v>25.67</v>
      </c>
    </row>
    <row r="6438" spans="1:2" x14ac:dyDescent="0.2">
      <c r="A6438" t="s">
        <v>6749</v>
      </c>
      <c r="B6438" s="679">
        <v>47.74</v>
      </c>
    </row>
    <row r="6439" spans="1:2" x14ac:dyDescent="0.2">
      <c r="A6439" t="s">
        <v>6750</v>
      </c>
      <c r="B6439" s="679">
        <v>46.34</v>
      </c>
    </row>
    <row r="6440" spans="1:2" x14ac:dyDescent="0.2">
      <c r="A6440" t="s">
        <v>6751</v>
      </c>
      <c r="B6440" s="679">
        <v>32.369999999999997</v>
      </c>
    </row>
    <row r="6441" spans="1:2" x14ac:dyDescent="0.2">
      <c r="A6441" t="s">
        <v>6752</v>
      </c>
      <c r="B6441" s="679">
        <v>31.28</v>
      </c>
    </row>
    <row r="6442" spans="1:2" x14ac:dyDescent="0.2">
      <c r="A6442" t="s">
        <v>6753</v>
      </c>
      <c r="B6442" s="679">
        <v>58.96</v>
      </c>
    </row>
    <row r="6443" spans="1:2" x14ac:dyDescent="0.2">
      <c r="A6443" t="s">
        <v>6754</v>
      </c>
      <c r="B6443" s="679">
        <v>57.56</v>
      </c>
    </row>
    <row r="6444" spans="1:2" x14ac:dyDescent="0.2">
      <c r="A6444" t="s">
        <v>6755</v>
      </c>
      <c r="B6444" s="679">
        <v>35.909999999999997</v>
      </c>
    </row>
    <row r="6445" spans="1:2" x14ac:dyDescent="0.2">
      <c r="A6445" t="s">
        <v>6756</v>
      </c>
      <c r="B6445" s="679">
        <v>34.82</v>
      </c>
    </row>
    <row r="6446" spans="1:2" x14ac:dyDescent="0.2">
      <c r="A6446" t="s">
        <v>6757</v>
      </c>
      <c r="B6446" s="679">
        <v>66.040000000000006</v>
      </c>
    </row>
    <row r="6447" spans="1:2" x14ac:dyDescent="0.2">
      <c r="A6447" t="s">
        <v>6758</v>
      </c>
      <c r="B6447" s="679">
        <v>64.64</v>
      </c>
    </row>
    <row r="6448" spans="1:2" x14ac:dyDescent="0.2">
      <c r="A6448" t="s">
        <v>6759</v>
      </c>
      <c r="B6448" s="679">
        <v>19.16</v>
      </c>
    </row>
    <row r="6449" spans="1:2" x14ac:dyDescent="0.2">
      <c r="A6449" t="s">
        <v>6760</v>
      </c>
      <c r="B6449" s="679">
        <v>18.079999999999998</v>
      </c>
    </row>
    <row r="6450" spans="1:2" x14ac:dyDescent="0.2">
      <c r="A6450" t="s">
        <v>6761</v>
      </c>
      <c r="B6450" s="679">
        <v>32.549999999999997</v>
      </c>
    </row>
    <row r="6451" spans="1:2" x14ac:dyDescent="0.2">
      <c r="A6451" t="s">
        <v>6762</v>
      </c>
      <c r="B6451" s="679">
        <v>31.15</v>
      </c>
    </row>
    <row r="6452" spans="1:2" x14ac:dyDescent="0.2">
      <c r="A6452" t="s">
        <v>6763</v>
      </c>
      <c r="B6452" s="679">
        <v>20.78</v>
      </c>
    </row>
    <row r="6453" spans="1:2" x14ac:dyDescent="0.2">
      <c r="A6453" t="s">
        <v>6764</v>
      </c>
      <c r="B6453" s="679">
        <v>19.690000000000001</v>
      </c>
    </row>
    <row r="6454" spans="1:2" x14ac:dyDescent="0.2">
      <c r="A6454" t="s">
        <v>6765</v>
      </c>
      <c r="B6454" s="679">
        <v>35.770000000000003</v>
      </c>
    </row>
    <row r="6455" spans="1:2" x14ac:dyDescent="0.2">
      <c r="A6455" t="s">
        <v>6766</v>
      </c>
      <c r="B6455" s="679">
        <v>34.380000000000003</v>
      </c>
    </row>
    <row r="6456" spans="1:2" x14ac:dyDescent="0.2">
      <c r="A6456" t="s">
        <v>6767</v>
      </c>
      <c r="B6456" s="679">
        <v>29.99</v>
      </c>
    </row>
    <row r="6457" spans="1:2" x14ac:dyDescent="0.2">
      <c r="A6457" t="s">
        <v>6768</v>
      </c>
      <c r="B6457" s="679">
        <v>28.91</v>
      </c>
    </row>
    <row r="6458" spans="1:2" x14ac:dyDescent="0.2">
      <c r="A6458" t="s">
        <v>6769</v>
      </c>
      <c r="B6458" s="679">
        <v>54.21</v>
      </c>
    </row>
    <row r="6459" spans="1:2" x14ac:dyDescent="0.2">
      <c r="A6459" t="s">
        <v>6770</v>
      </c>
      <c r="B6459" s="679">
        <v>52.81</v>
      </c>
    </row>
    <row r="6460" spans="1:2" x14ac:dyDescent="0.2">
      <c r="A6460" t="s">
        <v>6771</v>
      </c>
      <c r="B6460" s="679">
        <v>36.17</v>
      </c>
    </row>
    <row r="6461" spans="1:2" x14ac:dyDescent="0.2">
      <c r="A6461" t="s">
        <v>6772</v>
      </c>
      <c r="B6461" s="679">
        <v>35.090000000000003</v>
      </c>
    </row>
    <row r="6462" spans="1:2" x14ac:dyDescent="0.2">
      <c r="A6462" t="s">
        <v>6773</v>
      </c>
      <c r="B6462" s="679">
        <v>66.569999999999993</v>
      </c>
    </row>
    <row r="6463" spans="1:2" x14ac:dyDescent="0.2">
      <c r="A6463" t="s">
        <v>6774</v>
      </c>
      <c r="B6463" s="679">
        <v>65.17</v>
      </c>
    </row>
    <row r="6464" spans="1:2" x14ac:dyDescent="0.2">
      <c r="A6464" t="s">
        <v>6775</v>
      </c>
      <c r="B6464" s="679">
        <v>45.83</v>
      </c>
    </row>
    <row r="6465" spans="1:2" x14ac:dyDescent="0.2">
      <c r="A6465" t="s">
        <v>6776</v>
      </c>
      <c r="B6465" s="679">
        <v>44.74</v>
      </c>
    </row>
    <row r="6466" spans="1:2" x14ac:dyDescent="0.2">
      <c r="A6466" t="s">
        <v>6777</v>
      </c>
      <c r="B6466" s="679">
        <v>85.88</v>
      </c>
    </row>
    <row r="6467" spans="1:2" x14ac:dyDescent="0.2">
      <c r="A6467" t="s">
        <v>6778</v>
      </c>
      <c r="B6467" s="679">
        <v>84.48</v>
      </c>
    </row>
    <row r="6468" spans="1:2" x14ac:dyDescent="0.2">
      <c r="A6468" t="s">
        <v>6779</v>
      </c>
      <c r="B6468" s="679">
        <v>70.459999999999994</v>
      </c>
    </row>
    <row r="6469" spans="1:2" x14ac:dyDescent="0.2">
      <c r="A6469" t="s">
        <v>6780</v>
      </c>
      <c r="B6469" s="679">
        <v>69.37</v>
      </c>
    </row>
    <row r="6470" spans="1:2" x14ac:dyDescent="0.2">
      <c r="A6470" t="s">
        <v>6781</v>
      </c>
      <c r="B6470" s="679">
        <v>135.13999999999999</v>
      </c>
    </row>
    <row r="6471" spans="1:2" x14ac:dyDescent="0.2">
      <c r="A6471" t="s">
        <v>6782</v>
      </c>
      <c r="B6471" s="679">
        <v>133.74</v>
      </c>
    </row>
    <row r="6472" spans="1:2" x14ac:dyDescent="0.2">
      <c r="A6472" t="s">
        <v>6783</v>
      </c>
      <c r="B6472" s="679">
        <v>94.04</v>
      </c>
    </row>
    <row r="6473" spans="1:2" x14ac:dyDescent="0.2">
      <c r="A6473" t="s">
        <v>6784</v>
      </c>
      <c r="B6473" s="679">
        <v>92.95</v>
      </c>
    </row>
    <row r="6474" spans="1:2" x14ac:dyDescent="0.2">
      <c r="A6474" t="s">
        <v>6785</v>
      </c>
      <c r="B6474" s="679">
        <v>182.3</v>
      </c>
    </row>
    <row r="6475" spans="1:2" x14ac:dyDescent="0.2">
      <c r="A6475" t="s">
        <v>6786</v>
      </c>
      <c r="B6475" s="679">
        <v>180.9</v>
      </c>
    </row>
    <row r="6476" spans="1:2" x14ac:dyDescent="0.2">
      <c r="A6476" t="s">
        <v>6787</v>
      </c>
      <c r="B6476" s="679">
        <v>152.49</v>
      </c>
    </row>
    <row r="6477" spans="1:2" x14ac:dyDescent="0.2">
      <c r="A6477" t="s">
        <v>6788</v>
      </c>
      <c r="B6477" s="679">
        <v>151.41</v>
      </c>
    </row>
    <row r="6478" spans="1:2" x14ac:dyDescent="0.2">
      <c r="A6478" t="s">
        <v>6789</v>
      </c>
      <c r="B6478" s="679">
        <v>299.20999999999998</v>
      </c>
    </row>
    <row r="6479" spans="1:2" x14ac:dyDescent="0.2">
      <c r="A6479" t="s">
        <v>6790</v>
      </c>
      <c r="B6479" s="679">
        <v>297.82</v>
      </c>
    </row>
    <row r="6480" spans="1:2" x14ac:dyDescent="0.2">
      <c r="A6480" t="s">
        <v>6791</v>
      </c>
      <c r="B6480" s="679">
        <v>690.97</v>
      </c>
    </row>
    <row r="6481" spans="1:2" x14ac:dyDescent="0.2">
      <c r="A6481" t="s">
        <v>6792</v>
      </c>
      <c r="B6481" s="679">
        <v>661.97</v>
      </c>
    </row>
    <row r="6482" spans="1:2" x14ac:dyDescent="0.2">
      <c r="A6482" t="s">
        <v>6793</v>
      </c>
      <c r="B6482" s="679">
        <v>861.98</v>
      </c>
    </row>
    <row r="6483" spans="1:2" x14ac:dyDescent="0.2">
      <c r="A6483" t="s">
        <v>6794</v>
      </c>
      <c r="B6483" s="679">
        <v>831.98</v>
      </c>
    </row>
    <row r="6484" spans="1:2" x14ac:dyDescent="0.2">
      <c r="A6484" t="s">
        <v>6795</v>
      </c>
      <c r="B6484" s="679">
        <v>877.48</v>
      </c>
    </row>
    <row r="6485" spans="1:2" x14ac:dyDescent="0.2">
      <c r="A6485" t="s">
        <v>6796</v>
      </c>
      <c r="B6485" s="679">
        <v>848.31</v>
      </c>
    </row>
    <row r="6486" spans="1:2" x14ac:dyDescent="0.2">
      <c r="A6486" t="s">
        <v>6797</v>
      </c>
      <c r="B6486" s="679">
        <v>1034.18</v>
      </c>
    </row>
    <row r="6487" spans="1:2" x14ac:dyDescent="0.2">
      <c r="A6487" t="s">
        <v>6798</v>
      </c>
      <c r="B6487" s="679">
        <v>1004.18</v>
      </c>
    </row>
    <row r="6488" spans="1:2" x14ac:dyDescent="0.2">
      <c r="A6488" t="s">
        <v>6799</v>
      </c>
      <c r="B6488" s="679">
        <v>789.23</v>
      </c>
    </row>
    <row r="6489" spans="1:2" x14ac:dyDescent="0.2">
      <c r="A6489" t="s">
        <v>6800</v>
      </c>
      <c r="B6489" s="679">
        <v>760.24</v>
      </c>
    </row>
    <row r="6490" spans="1:2" x14ac:dyDescent="0.2">
      <c r="A6490" t="s">
        <v>6801</v>
      </c>
      <c r="B6490" s="679">
        <v>1033.3699999999999</v>
      </c>
    </row>
    <row r="6491" spans="1:2" x14ac:dyDescent="0.2">
      <c r="A6491" t="s">
        <v>6802</v>
      </c>
      <c r="B6491" s="679">
        <v>1003.37</v>
      </c>
    </row>
    <row r="6492" spans="1:2" x14ac:dyDescent="0.2">
      <c r="A6492" t="s">
        <v>6803</v>
      </c>
      <c r="B6492" s="679">
        <v>800.86</v>
      </c>
    </row>
    <row r="6493" spans="1:2" x14ac:dyDescent="0.2">
      <c r="A6493" t="s">
        <v>6804</v>
      </c>
      <c r="B6493" s="679">
        <v>775.87</v>
      </c>
    </row>
    <row r="6494" spans="1:2" x14ac:dyDescent="0.2">
      <c r="A6494" t="s">
        <v>6805</v>
      </c>
      <c r="B6494" s="679">
        <v>333.52</v>
      </c>
    </row>
    <row r="6495" spans="1:2" x14ac:dyDescent="0.2">
      <c r="A6495" t="s">
        <v>6806</v>
      </c>
      <c r="B6495" s="679">
        <v>323.7</v>
      </c>
    </row>
    <row r="6496" spans="1:2" x14ac:dyDescent="0.2">
      <c r="A6496" t="s">
        <v>6807</v>
      </c>
      <c r="B6496" s="679">
        <v>292.31</v>
      </c>
    </row>
    <row r="6497" spans="1:2" x14ac:dyDescent="0.2">
      <c r="A6497" t="s">
        <v>6808</v>
      </c>
      <c r="B6497" s="679">
        <v>284.75</v>
      </c>
    </row>
    <row r="6498" spans="1:2" x14ac:dyDescent="0.2">
      <c r="A6498" t="s">
        <v>6809</v>
      </c>
      <c r="B6498" s="679">
        <v>961.43</v>
      </c>
    </row>
    <row r="6499" spans="1:2" x14ac:dyDescent="0.2">
      <c r="A6499" t="s">
        <v>6810</v>
      </c>
      <c r="B6499" s="679">
        <v>932.44</v>
      </c>
    </row>
    <row r="6500" spans="1:2" x14ac:dyDescent="0.2">
      <c r="A6500" t="s">
        <v>6811</v>
      </c>
      <c r="B6500" s="679">
        <v>1205.57</v>
      </c>
    </row>
    <row r="6501" spans="1:2" x14ac:dyDescent="0.2">
      <c r="A6501" t="s">
        <v>6812</v>
      </c>
      <c r="B6501" s="679">
        <v>1175.57</v>
      </c>
    </row>
    <row r="6502" spans="1:2" x14ac:dyDescent="0.2">
      <c r="A6502" t="s">
        <v>6813</v>
      </c>
      <c r="B6502" s="679">
        <v>973.06</v>
      </c>
    </row>
    <row r="6503" spans="1:2" x14ac:dyDescent="0.2">
      <c r="A6503" t="s">
        <v>6814</v>
      </c>
      <c r="B6503" s="679">
        <v>948.07</v>
      </c>
    </row>
    <row r="6504" spans="1:2" x14ac:dyDescent="0.2">
      <c r="A6504" t="s">
        <v>6815</v>
      </c>
      <c r="B6504" s="679">
        <v>385.18</v>
      </c>
    </row>
    <row r="6505" spans="1:2" x14ac:dyDescent="0.2">
      <c r="A6505" t="s">
        <v>6816</v>
      </c>
      <c r="B6505" s="679">
        <v>375.36</v>
      </c>
    </row>
    <row r="6506" spans="1:2" x14ac:dyDescent="0.2">
      <c r="A6506" t="s">
        <v>6817</v>
      </c>
      <c r="B6506" s="679">
        <v>331.92</v>
      </c>
    </row>
    <row r="6507" spans="1:2" x14ac:dyDescent="0.2">
      <c r="A6507" t="s">
        <v>6818</v>
      </c>
      <c r="B6507" s="679">
        <v>324.36</v>
      </c>
    </row>
    <row r="6508" spans="1:2" x14ac:dyDescent="0.2">
      <c r="A6508" t="s">
        <v>6819</v>
      </c>
      <c r="B6508" s="679">
        <v>127.4</v>
      </c>
    </row>
    <row r="6509" spans="1:2" x14ac:dyDescent="0.2">
      <c r="A6509" t="s">
        <v>6820</v>
      </c>
      <c r="B6509" s="679">
        <v>121.17</v>
      </c>
    </row>
    <row r="6510" spans="1:2" x14ac:dyDescent="0.2">
      <c r="A6510" t="s">
        <v>6821</v>
      </c>
      <c r="B6510" s="679">
        <v>29.11</v>
      </c>
    </row>
    <row r="6511" spans="1:2" x14ac:dyDescent="0.2">
      <c r="A6511" t="s">
        <v>6822</v>
      </c>
      <c r="B6511" s="679">
        <v>26.58</v>
      </c>
    </row>
    <row r="6512" spans="1:2" x14ac:dyDescent="0.2">
      <c r="A6512" t="s">
        <v>6823</v>
      </c>
      <c r="B6512" s="679">
        <v>40.82</v>
      </c>
    </row>
    <row r="6513" spans="1:2" x14ac:dyDescent="0.2">
      <c r="A6513" t="s">
        <v>6824</v>
      </c>
      <c r="B6513" s="679">
        <v>37.65</v>
      </c>
    </row>
    <row r="6514" spans="1:2" x14ac:dyDescent="0.2">
      <c r="A6514" t="s">
        <v>6825</v>
      </c>
      <c r="B6514" s="679">
        <v>46.98</v>
      </c>
    </row>
    <row r="6515" spans="1:2" x14ac:dyDescent="0.2">
      <c r="A6515" t="s">
        <v>6826</v>
      </c>
      <c r="B6515" s="679">
        <v>43.2</v>
      </c>
    </row>
    <row r="6516" spans="1:2" x14ac:dyDescent="0.2">
      <c r="A6516" t="s">
        <v>6827</v>
      </c>
      <c r="B6516" s="679">
        <v>19.489999999999998</v>
      </c>
    </row>
    <row r="6517" spans="1:2" x14ac:dyDescent="0.2">
      <c r="A6517" t="s">
        <v>6828</v>
      </c>
      <c r="B6517" s="679">
        <v>18.29</v>
      </c>
    </row>
    <row r="6518" spans="1:2" x14ac:dyDescent="0.2">
      <c r="A6518" t="s">
        <v>6829</v>
      </c>
      <c r="B6518" s="679">
        <v>25.54</v>
      </c>
    </row>
    <row r="6519" spans="1:2" x14ac:dyDescent="0.2">
      <c r="A6519" t="s">
        <v>6830</v>
      </c>
      <c r="B6519" s="679">
        <v>24.34</v>
      </c>
    </row>
    <row r="6520" spans="1:2" x14ac:dyDescent="0.2">
      <c r="A6520" t="s">
        <v>6831</v>
      </c>
      <c r="B6520" s="679">
        <v>27.07</v>
      </c>
    </row>
    <row r="6521" spans="1:2" x14ac:dyDescent="0.2">
      <c r="A6521" t="s">
        <v>6832</v>
      </c>
      <c r="B6521" s="679">
        <v>25.87</v>
      </c>
    </row>
    <row r="6522" spans="1:2" x14ac:dyDescent="0.2">
      <c r="A6522" t="s">
        <v>6833</v>
      </c>
      <c r="B6522" s="679">
        <v>23.47</v>
      </c>
    </row>
    <row r="6523" spans="1:2" x14ac:dyDescent="0.2">
      <c r="A6523" t="s">
        <v>6834</v>
      </c>
      <c r="B6523" s="679">
        <v>22.51</v>
      </c>
    </row>
    <row r="6524" spans="1:2" x14ac:dyDescent="0.2">
      <c r="A6524" t="s">
        <v>6835</v>
      </c>
      <c r="B6524" s="679">
        <v>24.79</v>
      </c>
    </row>
    <row r="6525" spans="1:2" x14ac:dyDescent="0.2">
      <c r="A6525" t="s">
        <v>6836</v>
      </c>
      <c r="B6525" s="679">
        <v>23.83</v>
      </c>
    </row>
    <row r="6526" spans="1:2" x14ac:dyDescent="0.2">
      <c r="A6526" t="s">
        <v>6837</v>
      </c>
      <c r="B6526" s="679">
        <v>175.97</v>
      </c>
    </row>
    <row r="6527" spans="1:2" x14ac:dyDescent="0.2">
      <c r="A6527" t="s">
        <v>6838</v>
      </c>
      <c r="B6527" s="679">
        <v>169.95</v>
      </c>
    </row>
    <row r="6528" spans="1:2" x14ac:dyDescent="0.2">
      <c r="A6528" t="s">
        <v>6839</v>
      </c>
      <c r="B6528" s="679">
        <v>12.12</v>
      </c>
    </row>
    <row r="6529" spans="1:2" x14ac:dyDescent="0.2">
      <c r="A6529" t="s">
        <v>6840</v>
      </c>
      <c r="B6529" s="679">
        <v>10.91</v>
      </c>
    </row>
    <row r="6530" spans="1:2" x14ac:dyDescent="0.2">
      <c r="A6530" t="s">
        <v>6841</v>
      </c>
      <c r="B6530" s="679">
        <v>97.01</v>
      </c>
    </row>
    <row r="6531" spans="1:2" x14ac:dyDescent="0.2">
      <c r="A6531" t="s">
        <v>6842</v>
      </c>
      <c r="B6531" s="679">
        <v>89.78</v>
      </c>
    </row>
    <row r="6532" spans="1:2" x14ac:dyDescent="0.2">
      <c r="A6532" t="s">
        <v>6843</v>
      </c>
      <c r="B6532" s="679">
        <v>187.88</v>
      </c>
    </row>
    <row r="6533" spans="1:2" x14ac:dyDescent="0.2">
      <c r="A6533" t="s">
        <v>6844</v>
      </c>
      <c r="B6533" s="679">
        <v>181.86</v>
      </c>
    </row>
    <row r="6534" spans="1:2" x14ac:dyDescent="0.2">
      <c r="A6534" t="s">
        <v>6845</v>
      </c>
      <c r="B6534" s="679">
        <v>202.1</v>
      </c>
    </row>
    <row r="6535" spans="1:2" x14ac:dyDescent="0.2">
      <c r="A6535" t="s">
        <v>6846</v>
      </c>
      <c r="B6535" s="679">
        <v>194.87</v>
      </c>
    </row>
    <row r="6536" spans="1:2" x14ac:dyDescent="0.2">
      <c r="A6536" t="s">
        <v>6847</v>
      </c>
      <c r="B6536" s="679">
        <v>181.61</v>
      </c>
    </row>
    <row r="6537" spans="1:2" x14ac:dyDescent="0.2">
      <c r="A6537" t="s">
        <v>6848</v>
      </c>
      <c r="B6537" s="679">
        <v>175.58</v>
      </c>
    </row>
    <row r="6538" spans="1:2" x14ac:dyDescent="0.2">
      <c r="A6538" t="s">
        <v>6849</v>
      </c>
      <c r="B6538" s="679">
        <v>477.76</v>
      </c>
    </row>
    <row r="6539" spans="1:2" x14ac:dyDescent="0.2">
      <c r="A6539" t="s">
        <v>6850</v>
      </c>
      <c r="B6539" s="679">
        <v>471.74</v>
      </c>
    </row>
    <row r="6540" spans="1:2" x14ac:dyDescent="0.2">
      <c r="A6540" t="s">
        <v>6851</v>
      </c>
      <c r="B6540" s="679">
        <v>187.66</v>
      </c>
    </row>
    <row r="6541" spans="1:2" x14ac:dyDescent="0.2">
      <c r="A6541" t="s">
        <v>6852</v>
      </c>
      <c r="B6541" s="679">
        <v>182.84</v>
      </c>
    </row>
    <row r="6542" spans="1:2" x14ac:dyDescent="0.2">
      <c r="A6542" t="s">
        <v>6853</v>
      </c>
      <c r="B6542" s="679">
        <v>223.8</v>
      </c>
    </row>
    <row r="6543" spans="1:2" x14ac:dyDescent="0.2">
      <c r="A6543" t="s">
        <v>6854</v>
      </c>
      <c r="B6543" s="679">
        <v>214.16</v>
      </c>
    </row>
    <row r="6544" spans="1:2" x14ac:dyDescent="0.2">
      <c r="A6544" t="s">
        <v>6855</v>
      </c>
      <c r="B6544" s="679">
        <v>357.76</v>
      </c>
    </row>
    <row r="6545" spans="1:2" x14ac:dyDescent="0.2">
      <c r="A6545" t="s">
        <v>6856</v>
      </c>
      <c r="B6545" s="679">
        <v>351.32</v>
      </c>
    </row>
    <row r="6546" spans="1:2" x14ac:dyDescent="0.2">
      <c r="A6546" t="s">
        <v>6857</v>
      </c>
      <c r="B6546" s="679">
        <v>210.02</v>
      </c>
    </row>
    <row r="6547" spans="1:2" x14ac:dyDescent="0.2">
      <c r="A6547" t="s">
        <v>6858</v>
      </c>
      <c r="B6547" s="679">
        <v>200.38</v>
      </c>
    </row>
    <row r="6548" spans="1:2" x14ac:dyDescent="0.2">
      <c r="A6548" t="s">
        <v>6859</v>
      </c>
      <c r="B6548" s="679">
        <v>419.24</v>
      </c>
    </row>
    <row r="6549" spans="1:2" x14ac:dyDescent="0.2">
      <c r="A6549" t="s">
        <v>6860</v>
      </c>
      <c r="B6549" s="679">
        <v>378.49</v>
      </c>
    </row>
    <row r="6550" spans="1:2" x14ac:dyDescent="0.2">
      <c r="A6550" t="s">
        <v>6861</v>
      </c>
      <c r="B6550" s="679">
        <v>173.09</v>
      </c>
    </row>
    <row r="6551" spans="1:2" x14ac:dyDescent="0.2">
      <c r="A6551" t="s">
        <v>6862</v>
      </c>
      <c r="B6551" s="679">
        <v>165.86</v>
      </c>
    </row>
    <row r="6552" spans="1:2" x14ac:dyDescent="0.2">
      <c r="A6552" t="s">
        <v>6863</v>
      </c>
      <c r="B6552" s="679">
        <v>170.87</v>
      </c>
    </row>
    <row r="6553" spans="1:2" x14ac:dyDescent="0.2">
      <c r="A6553" t="s">
        <v>6864</v>
      </c>
      <c r="B6553" s="679">
        <v>164.85</v>
      </c>
    </row>
    <row r="6554" spans="1:2" x14ac:dyDescent="0.2">
      <c r="A6554" t="s">
        <v>6865</v>
      </c>
      <c r="B6554" s="679">
        <v>211.5</v>
      </c>
    </row>
    <row r="6555" spans="1:2" x14ac:dyDescent="0.2">
      <c r="A6555" t="s">
        <v>6866</v>
      </c>
      <c r="B6555" s="679">
        <v>201.86</v>
      </c>
    </row>
    <row r="6556" spans="1:2" x14ac:dyDescent="0.2">
      <c r="A6556" t="s">
        <v>6867</v>
      </c>
      <c r="B6556" s="679">
        <v>214.76</v>
      </c>
    </row>
    <row r="6557" spans="1:2" x14ac:dyDescent="0.2">
      <c r="A6557" t="s">
        <v>6868</v>
      </c>
      <c r="B6557" s="679">
        <v>205.12</v>
      </c>
    </row>
    <row r="6558" spans="1:2" x14ac:dyDescent="0.2">
      <c r="A6558" t="s">
        <v>6869</v>
      </c>
      <c r="B6558" s="679">
        <v>215.2</v>
      </c>
    </row>
    <row r="6559" spans="1:2" x14ac:dyDescent="0.2">
      <c r="A6559" t="s">
        <v>6870</v>
      </c>
      <c r="B6559" s="679">
        <v>205.56</v>
      </c>
    </row>
    <row r="6560" spans="1:2" x14ac:dyDescent="0.2">
      <c r="A6560" t="s">
        <v>6871</v>
      </c>
      <c r="B6560" s="679">
        <v>485.77</v>
      </c>
    </row>
    <row r="6561" spans="1:2" x14ac:dyDescent="0.2">
      <c r="A6561" t="s">
        <v>6872</v>
      </c>
      <c r="B6561" s="679">
        <v>467.56</v>
      </c>
    </row>
    <row r="6562" spans="1:2" x14ac:dyDescent="0.2">
      <c r="A6562" t="s">
        <v>6873</v>
      </c>
      <c r="B6562" s="679">
        <v>1367.82</v>
      </c>
    </row>
    <row r="6563" spans="1:2" x14ac:dyDescent="0.2">
      <c r="A6563" t="s">
        <v>6874</v>
      </c>
      <c r="B6563" s="679">
        <v>1310.03</v>
      </c>
    </row>
    <row r="6564" spans="1:2" x14ac:dyDescent="0.2">
      <c r="A6564" t="s">
        <v>6875</v>
      </c>
      <c r="B6564" s="679">
        <v>154.06</v>
      </c>
    </row>
    <row r="6565" spans="1:2" x14ac:dyDescent="0.2">
      <c r="A6565" t="s">
        <v>6876</v>
      </c>
      <c r="B6565" s="679">
        <v>149.24</v>
      </c>
    </row>
    <row r="6566" spans="1:2" x14ac:dyDescent="0.2">
      <c r="A6566" t="s">
        <v>6877</v>
      </c>
      <c r="B6566" s="679">
        <v>5.96</v>
      </c>
    </row>
    <row r="6567" spans="1:2" x14ac:dyDescent="0.2">
      <c r="A6567" t="s">
        <v>6878</v>
      </c>
      <c r="B6567" s="679">
        <v>5.16</v>
      </c>
    </row>
    <row r="6568" spans="1:2" x14ac:dyDescent="0.2">
      <c r="A6568" t="s">
        <v>6881</v>
      </c>
      <c r="B6568" s="679">
        <v>29.81</v>
      </c>
    </row>
    <row r="6569" spans="1:2" x14ac:dyDescent="0.2">
      <c r="A6569" t="s">
        <v>6882</v>
      </c>
      <c r="B6569" s="679">
        <v>28.46</v>
      </c>
    </row>
    <row r="6570" spans="1:2" x14ac:dyDescent="0.2">
      <c r="A6570" t="s">
        <v>6883</v>
      </c>
      <c r="B6570" s="679">
        <v>35.11</v>
      </c>
    </row>
    <row r="6571" spans="1:2" x14ac:dyDescent="0.2">
      <c r="A6571" t="s">
        <v>6884</v>
      </c>
      <c r="B6571" s="679">
        <v>33.68</v>
      </c>
    </row>
    <row r="6572" spans="1:2" x14ac:dyDescent="0.2">
      <c r="A6572" t="s">
        <v>6885</v>
      </c>
      <c r="B6572" s="679">
        <v>48.91</v>
      </c>
    </row>
    <row r="6573" spans="1:2" x14ac:dyDescent="0.2">
      <c r="A6573" t="s">
        <v>6886</v>
      </c>
      <c r="B6573" s="679">
        <v>47.32</v>
      </c>
    </row>
    <row r="6574" spans="1:2" x14ac:dyDescent="0.2">
      <c r="A6574" t="s">
        <v>6887</v>
      </c>
      <c r="B6574" s="679">
        <v>61.75</v>
      </c>
    </row>
    <row r="6575" spans="1:2" x14ac:dyDescent="0.2">
      <c r="A6575" t="s">
        <v>6888</v>
      </c>
      <c r="B6575" s="679">
        <v>60</v>
      </c>
    </row>
    <row r="6576" spans="1:2" x14ac:dyDescent="0.2">
      <c r="A6576" t="s">
        <v>6889</v>
      </c>
      <c r="B6576" s="679">
        <v>75.55</v>
      </c>
    </row>
    <row r="6577" spans="1:2" x14ac:dyDescent="0.2">
      <c r="A6577" t="s">
        <v>6890</v>
      </c>
      <c r="B6577" s="679">
        <v>73.64</v>
      </c>
    </row>
    <row r="6578" spans="1:2" x14ac:dyDescent="0.2">
      <c r="A6578" t="s">
        <v>6891</v>
      </c>
      <c r="B6578" s="679">
        <v>39.979999999999997</v>
      </c>
    </row>
    <row r="6579" spans="1:2" x14ac:dyDescent="0.2">
      <c r="A6579" t="s">
        <v>6892</v>
      </c>
      <c r="B6579" s="679">
        <v>38.549999999999997</v>
      </c>
    </row>
    <row r="6580" spans="1:2" x14ac:dyDescent="0.2">
      <c r="A6580" t="s">
        <v>6893</v>
      </c>
      <c r="B6580" s="679">
        <v>53.01</v>
      </c>
    </row>
    <row r="6581" spans="1:2" x14ac:dyDescent="0.2">
      <c r="A6581" t="s">
        <v>6894</v>
      </c>
      <c r="B6581" s="679">
        <v>51.42</v>
      </c>
    </row>
    <row r="6582" spans="1:2" x14ac:dyDescent="0.2">
      <c r="A6582" t="s">
        <v>6895</v>
      </c>
      <c r="B6582" s="679">
        <v>66.930000000000007</v>
      </c>
    </row>
    <row r="6583" spans="1:2" x14ac:dyDescent="0.2">
      <c r="A6583" t="s">
        <v>6896</v>
      </c>
      <c r="B6583" s="679">
        <v>65.180000000000007</v>
      </c>
    </row>
    <row r="6584" spans="1:2" x14ac:dyDescent="0.2">
      <c r="A6584" t="s">
        <v>6897</v>
      </c>
      <c r="B6584" s="679">
        <v>6.95</v>
      </c>
    </row>
    <row r="6585" spans="1:2" x14ac:dyDescent="0.2">
      <c r="A6585" t="s">
        <v>6898</v>
      </c>
      <c r="B6585" s="679">
        <v>6.78</v>
      </c>
    </row>
    <row r="6586" spans="1:2" x14ac:dyDescent="0.2">
      <c r="A6586" t="s">
        <v>6899</v>
      </c>
      <c r="B6586" s="679">
        <v>9.7799999999999994</v>
      </c>
    </row>
    <row r="6587" spans="1:2" x14ac:dyDescent="0.2">
      <c r="A6587" t="s">
        <v>6900</v>
      </c>
      <c r="B6587" s="679">
        <v>9.61</v>
      </c>
    </row>
    <row r="6588" spans="1:2" x14ac:dyDescent="0.2">
      <c r="A6588" t="s">
        <v>6901</v>
      </c>
      <c r="B6588" s="679">
        <v>12.19</v>
      </c>
    </row>
    <row r="6589" spans="1:2" x14ac:dyDescent="0.2">
      <c r="A6589" t="s">
        <v>6902</v>
      </c>
      <c r="B6589" s="679">
        <v>12.07</v>
      </c>
    </row>
    <row r="6590" spans="1:2" x14ac:dyDescent="0.2">
      <c r="A6590" t="s">
        <v>6903</v>
      </c>
      <c r="B6590" s="679">
        <v>10.64</v>
      </c>
    </row>
    <row r="6591" spans="1:2" x14ac:dyDescent="0.2">
      <c r="A6591" t="s">
        <v>6904</v>
      </c>
      <c r="B6591" s="679">
        <v>10.36</v>
      </c>
    </row>
    <row r="6592" spans="1:2" x14ac:dyDescent="0.2">
      <c r="A6592" t="s">
        <v>6905</v>
      </c>
      <c r="B6592" s="679">
        <v>17.78</v>
      </c>
    </row>
    <row r="6593" spans="1:2" x14ac:dyDescent="0.2">
      <c r="A6593" t="s">
        <v>6906</v>
      </c>
      <c r="B6593" s="679">
        <v>16.920000000000002</v>
      </c>
    </row>
    <row r="6594" spans="1:2" x14ac:dyDescent="0.2">
      <c r="A6594" t="s">
        <v>6907</v>
      </c>
      <c r="B6594" s="679">
        <v>17.100000000000001</v>
      </c>
    </row>
    <row r="6595" spans="1:2" x14ac:dyDescent="0.2">
      <c r="A6595" t="s">
        <v>6908</v>
      </c>
      <c r="B6595" s="679">
        <v>15.95</v>
      </c>
    </row>
    <row r="6596" spans="1:2" x14ac:dyDescent="0.2">
      <c r="A6596" t="s">
        <v>6909</v>
      </c>
      <c r="B6596" s="679">
        <v>17.100000000000001</v>
      </c>
    </row>
    <row r="6597" spans="1:2" x14ac:dyDescent="0.2">
      <c r="A6597" t="s">
        <v>6910</v>
      </c>
      <c r="B6597" s="679">
        <v>15.95</v>
      </c>
    </row>
    <row r="6598" spans="1:2" x14ac:dyDescent="0.2">
      <c r="A6598" t="s">
        <v>6911</v>
      </c>
      <c r="B6598" s="679">
        <v>5.95</v>
      </c>
    </row>
    <row r="6599" spans="1:2" x14ac:dyDescent="0.2">
      <c r="A6599" t="s">
        <v>6912</v>
      </c>
      <c r="B6599" s="679">
        <v>5.66</v>
      </c>
    </row>
    <row r="6600" spans="1:2" x14ac:dyDescent="0.2">
      <c r="A6600" t="s">
        <v>6913</v>
      </c>
      <c r="B6600" s="679">
        <v>7.34</v>
      </c>
    </row>
    <row r="6601" spans="1:2" x14ac:dyDescent="0.2">
      <c r="A6601" t="s">
        <v>6914</v>
      </c>
      <c r="B6601" s="679">
        <v>6.99</v>
      </c>
    </row>
    <row r="6602" spans="1:2" x14ac:dyDescent="0.2">
      <c r="A6602" t="s">
        <v>6915</v>
      </c>
      <c r="B6602" s="679">
        <v>9.66</v>
      </c>
    </row>
    <row r="6603" spans="1:2" x14ac:dyDescent="0.2">
      <c r="A6603" t="s">
        <v>6916</v>
      </c>
      <c r="B6603" s="679">
        <v>9.2899999999999991</v>
      </c>
    </row>
    <row r="6604" spans="1:2" x14ac:dyDescent="0.2">
      <c r="A6604" t="s">
        <v>6917</v>
      </c>
      <c r="B6604" s="679">
        <v>13.31</v>
      </c>
    </row>
    <row r="6605" spans="1:2" x14ac:dyDescent="0.2">
      <c r="A6605" t="s">
        <v>6918</v>
      </c>
      <c r="B6605" s="679">
        <v>12.91</v>
      </c>
    </row>
    <row r="6606" spans="1:2" x14ac:dyDescent="0.2">
      <c r="A6606" t="s">
        <v>6919</v>
      </c>
      <c r="B6606" s="679">
        <v>18.62</v>
      </c>
    </row>
    <row r="6607" spans="1:2" x14ac:dyDescent="0.2">
      <c r="A6607" t="s">
        <v>6920</v>
      </c>
      <c r="B6607" s="679">
        <v>18.190000000000001</v>
      </c>
    </row>
    <row r="6608" spans="1:2" x14ac:dyDescent="0.2">
      <c r="A6608" t="s">
        <v>6921</v>
      </c>
      <c r="B6608" s="679">
        <v>5.36</v>
      </c>
    </row>
    <row r="6609" spans="1:2" x14ac:dyDescent="0.2">
      <c r="A6609" t="s">
        <v>6922</v>
      </c>
      <c r="B6609" s="679">
        <v>5.1100000000000003</v>
      </c>
    </row>
    <row r="6610" spans="1:2" x14ac:dyDescent="0.2">
      <c r="A6610" t="s">
        <v>6923</v>
      </c>
      <c r="B6610" s="679">
        <v>26.38</v>
      </c>
    </row>
    <row r="6611" spans="1:2" x14ac:dyDescent="0.2">
      <c r="A6611" t="s">
        <v>6924</v>
      </c>
      <c r="B6611" s="679">
        <v>25.78</v>
      </c>
    </row>
    <row r="6612" spans="1:2" x14ac:dyDescent="0.2">
      <c r="A6612" t="s">
        <v>6925</v>
      </c>
      <c r="B6612" s="679">
        <v>28.73</v>
      </c>
    </row>
    <row r="6613" spans="1:2" x14ac:dyDescent="0.2">
      <c r="A6613" t="s">
        <v>6926</v>
      </c>
      <c r="B6613" s="679">
        <v>27.82</v>
      </c>
    </row>
    <row r="6614" spans="1:2" x14ac:dyDescent="0.2">
      <c r="A6614" t="s">
        <v>6927</v>
      </c>
      <c r="B6614" s="679">
        <v>35.17</v>
      </c>
    </row>
    <row r="6615" spans="1:2" x14ac:dyDescent="0.2">
      <c r="A6615" t="s">
        <v>6928</v>
      </c>
      <c r="B6615" s="679">
        <v>34.229999999999997</v>
      </c>
    </row>
    <row r="6616" spans="1:2" x14ac:dyDescent="0.2">
      <c r="A6616" t="s">
        <v>6929</v>
      </c>
      <c r="B6616" s="679">
        <v>35.35</v>
      </c>
    </row>
    <row r="6617" spans="1:2" x14ac:dyDescent="0.2">
      <c r="A6617" t="s">
        <v>6930</v>
      </c>
      <c r="B6617" s="679">
        <v>34.39</v>
      </c>
    </row>
    <row r="6618" spans="1:2" x14ac:dyDescent="0.2">
      <c r="A6618" t="s">
        <v>6931</v>
      </c>
      <c r="B6618" s="679">
        <v>46.08</v>
      </c>
    </row>
    <row r="6619" spans="1:2" x14ac:dyDescent="0.2">
      <c r="A6619" t="s">
        <v>6932</v>
      </c>
      <c r="B6619" s="679">
        <v>45.1</v>
      </c>
    </row>
    <row r="6620" spans="1:2" x14ac:dyDescent="0.2">
      <c r="A6620" t="s">
        <v>6933</v>
      </c>
      <c r="B6620" s="679">
        <v>46.26</v>
      </c>
    </row>
    <row r="6621" spans="1:2" x14ac:dyDescent="0.2">
      <c r="A6621" t="s">
        <v>6934</v>
      </c>
      <c r="B6621" s="679">
        <v>45.25</v>
      </c>
    </row>
    <row r="6622" spans="1:2" x14ac:dyDescent="0.2">
      <c r="A6622" t="s">
        <v>6935</v>
      </c>
      <c r="B6622" s="679">
        <v>54.65</v>
      </c>
    </row>
    <row r="6623" spans="1:2" x14ac:dyDescent="0.2">
      <c r="A6623" t="s">
        <v>6936</v>
      </c>
      <c r="B6623" s="679">
        <v>53.61</v>
      </c>
    </row>
    <row r="6624" spans="1:2" x14ac:dyDescent="0.2">
      <c r="A6624" t="s">
        <v>6937</v>
      </c>
      <c r="B6624" s="679">
        <v>55.19</v>
      </c>
    </row>
    <row r="6625" spans="1:2" x14ac:dyDescent="0.2">
      <c r="A6625" t="s">
        <v>6938</v>
      </c>
      <c r="B6625" s="679">
        <v>54.08</v>
      </c>
    </row>
    <row r="6626" spans="1:2" x14ac:dyDescent="0.2">
      <c r="A6626" t="s">
        <v>6939</v>
      </c>
      <c r="B6626" s="679">
        <v>65.03</v>
      </c>
    </row>
    <row r="6627" spans="1:2" x14ac:dyDescent="0.2">
      <c r="A6627" t="s">
        <v>6940</v>
      </c>
      <c r="B6627" s="679">
        <v>63.85</v>
      </c>
    </row>
    <row r="6628" spans="1:2" x14ac:dyDescent="0.2">
      <c r="A6628" t="s">
        <v>6941</v>
      </c>
      <c r="B6628" s="679">
        <v>81.09</v>
      </c>
    </row>
    <row r="6629" spans="1:2" x14ac:dyDescent="0.2">
      <c r="A6629" t="s">
        <v>6942</v>
      </c>
      <c r="B6629" s="679">
        <v>79.86</v>
      </c>
    </row>
    <row r="6630" spans="1:2" x14ac:dyDescent="0.2">
      <c r="A6630" t="s">
        <v>6943</v>
      </c>
      <c r="B6630" s="679">
        <v>112.71</v>
      </c>
    </row>
    <row r="6631" spans="1:2" x14ac:dyDescent="0.2">
      <c r="A6631" t="s">
        <v>6944</v>
      </c>
      <c r="B6631" s="679">
        <v>111.43</v>
      </c>
    </row>
    <row r="6632" spans="1:2" x14ac:dyDescent="0.2">
      <c r="A6632" t="s">
        <v>6945</v>
      </c>
      <c r="B6632" s="679">
        <v>144.51</v>
      </c>
    </row>
    <row r="6633" spans="1:2" x14ac:dyDescent="0.2">
      <c r="A6633" t="s">
        <v>6946</v>
      </c>
      <c r="B6633" s="679">
        <v>143.16</v>
      </c>
    </row>
    <row r="6634" spans="1:2" x14ac:dyDescent="0.2">
      <c r="A6634" t="s">
        <v>6947</v>
      </c>
      <c r="B6634" s="679">
        <v>52.68</v>
      </c>
    </row>
    <row r="6635" spans="1:2" x14ac:dyDescent="0.2">
      <c r="A6635" t="s">
        <v>6948</v>
      </c>
      <c r="B6635" s="679">
        <v>51.29</v>
      </c>
    </row>
    <row r="6636" spans="1:2" x14ac:dyDescent="0.2">
      <c r="A6636" t="s">
        <v>6949</v>
      </c>
      <c r="B6636" s="679">
        <v>70.55</v>
      </c>
    </row>
    <row r="6637" spans="1:2" x14ac:dyDescent="0.2">
      <c r="A6637" t="s">
        <v>6950</v>
      </c>
      <c r="B6637" s="679">
        <v>69.11</v>
      </c>
    </row>
    <row r="6638" spans="1:2" x14ac:dyDescent="0.2">
      <c r="A6638" t="s">
        <v>6951</v>
      </c>
      <c r="B6638" s="679">
        <v>84.16</v>
      </c>
    </row>
    <row r="6639" spans="1:2" x14ac:dyDescent="0.2">
      <c r="A6639" t="s">
        <v>6952</v>
      </c>
      <c r="B6639" s="679">
        <v>82.59</v>
      </c>
    </row>
    <row r="6640" spans="1:2" x14ac:dyDescent="0.2">
      <c r="A6640" t="s">
        <v>6953</v>
      </c>
      <c r="B6640" s="679">
        <v>98.6</v>
      </c>
    </row>
    <row r="6641" spans="1:2" x14ac:dyDescent="0.2">
      <c r="A6641" t="s">
        <v>6954</v>
      </c>
      <c r="B6641" s="679">
        <v>96.98</v>
      </c>
    </row>
    <row r="6642" spans="1:2" x14ac:dyDescent="0.2">
      <c r="A6642" t="s">
        <v>6955</v>
      </c>
      <c r="B6642" s="679">
        <v>121.56</v>
      </c>
    </row>
    <row r="6643" spans="1:2" x14ac:dyDescent="0.2">
      <c r="A6643" t="s">
        <v>6956</v>
      </c>
      <c r="B6643" s="679">
        <v>119.9</v>
      </c>
    </row>
    <row r="6644" spans="1:2" x14ac:dyDescent="0.2">
      <c r="A6644" t="s">
        <v>6957</v>
      </c>
      <c r="B6644" s="679">
        <v>139.68</v>
      </c>
    </row>
    <row r="6645" spans="1:2" x14ac:dyDescent="0.2">
      <c r="A6645" t="s">
        <v>6958</v>
      </c>
      <c r="B6645" s="679">
        <v>137.94999999999999</v>
      </c>
    </row>
    <row r="6646" spans="1:2" x14ac:dyDescent="0.2">
      <c r="A6646" t="s">
        <v>6959</v>
      </c>
      <c r="B6646" s="679">
        <v>203.57</v>
      </c>
    </row>
    <row r="6647" spans="1:2" x14ac:dyDescent="0.2">
      <c r="A6647" t="s">
        <v>6960</v>
      </c>
      <c r="B6647" s="679">
        <v>201.77</v>
      </c>
    </row>
    <row r="6648" spans="1:2" x14ac:dyDescent="0.2">
      <c r="A6648" t="s">
        <v>6961</v>
      </c>
      <c r="B6648" s="679">
        <v>267.27999999999997</v>
      </c>
    </row>
    <row r="6649" spans="1:2" x14ac:dyDescent="0.2">
      <c r="A6649" t="s">
        <v>6962</v>
      </c>
      <c r="B6649" s="679">
        <v>265.42</v>
      </c>
    </row>
    <row r="6650" spans="1:2" x14ac:dyDescent="0.2">
      <c r="A6650" t="s">
        <v>6963</v>
      </c>
      <c r="B6650" s="679">
        <v>25.94</v>
      </c>
    </row>
    <row r="6651" spans="1:2" x14ac:dyDescent="0.2">
      <c r="A6651" t="s">
        <v>6964</v>
      </c>
      <c r="B6651" s="679">
        <v>25</v>
      </c>
    </row>
    <row r="6652" spans="1:2" x14ac:dyDescent="0.2">
      <c r="A6652" t="s">
        <v>6965</v>
      </c>
      <c r="B6652" s="679">
        <v>46.22</v>
      </c>
    </row>
    <row r="6653" spans="1:2" x14ac:dyDescent="0.2">
      <c r="A6653" t="s">
        <v>6966</v>
      </c>
      <c r="B6653" s="679">
        <v>44.77</v>
      </c>
    </row>
    <row r="6654" spans="1:2" x14ac:dyDescent="0.2">
      <c r="A6654" t="s">
        <v>6967</v>
      </c>
      <c r="B6654" s="679">
        <v>45.06</v>
      </c>
    </row>
    <row r="6655" spans="1:2" x14ac:dyDescent="0.2">
      <c r="A6655" t="s">
        <v>6968</v>
      </c>
      <c r="B6655" s="679">
        <v>43.62</v>
      </c>
    </row>
    <row r="6656" spans="1:2" x14ac:dyDescent="0.2">
      <c r="A6656" t="s">
        <v>6969</v>
      </c>
      <c r="B6656" s="679">
        <v>48</v>
      </c>
    </row>
    <row r="6657" spans="1:2" x14ac:dyDescent="0.2">
      <c r="A6657" t="s">
        <v>6970</v>
      </c>
      <c r="B6657" s="679">
        <v>46.56</v>
      </c>
    </row>
    <row r="6658" spans="1:2" x14ac:dyDescent="0.2">
      <c r="A6658" t="s">
        <v>6971</v>
      </c>
      <c r="B6658" s="679">
        <v>68.69</v>
      </c>
    </row>
    <row r="6659" spans="1:2" x14ac:dyDescent="0.2">
      <c r="A6659" t="s">
        <v>6972</v>
      </c>
      <c r="B6659" s="679">
        <v>65.8</v>
      </c>
    </row>
    <row r="6660" spans="1:2" x14ac:dyDescent="0.2">
      <c r="A6660" t="s">
        <v>6973</v>
      </c>
      <c r="B6660" s="679">
        <v>69.45</v>
      </c>
    </row>
    <row r="6661" spans="1:2" x14ac:dyDescent="0.2">
      <c r="A6661" t="s">
        <v>6974</v>
      </c>
      <c r="B6661" s="679">
        <v>66.55</v>
      </c>
    </row>
    <row r="6662" spans="1:2" x14ac:dyDescent="0.2">
      <c r="A6662" t="s">
        <v>6975</v>
      </c>
      <c r="B6662" s="679">
        <v>48.74</v>
      </c>
    </row>
    <row r="6663" spans="1:2" x14ac:dyDescent="0.2">
      <c r="A6663" t="s">
        <v>6976</v>
      </c>
      <c r="B6663" s="679">
        <v>47.29</v>
      </c>
    </row>
    <row r="6664" spans="1:2" x14ac:dyDescent="0.2">
      <c r="A6664" t="s">
        <v>6977</v>
      </c>
      <c r="B6664" s="679">
        <v>74.040000000000006</v>
      </c>
    </row>
    <row r="6665" spans="1:2" x14ac:dyDescent="0.2">
      <c r="A6665" t="s">
        <v>6978</v>
      </c>
      <c r="B6665" s="679">
        <v>71.14</v>
      </c>
    </row>
    <row r="6666" spans="1:2" x14ac:dyDescent="0.2">
      <c r="A6666" t="s">
        <v>6979</v>
      </c>
      <c r="B6666" s="679">
        <v>81.7</v>
      </c>
    </row>
    <row r="6667" spans="1:2" x14ac:dyDescent="0.2">
      <c r="A6667" t="s">
        <v>6980</v>
      </c>
      <c r="B6667" s="679">
        <v>77.849999999999994</v>
      </c>
    </row>
    <row r="6668" spans="1:2" x14ac:dyDescent="0.2">
      <c r="A6668" t="s">
        <v>6981</v>
      </c>
      <c r="B6668" s="679">
        <v>91.44</v>
      </c>
    </row>
    <row r="6669" spans="1:2" x14ac:dyDescent="0.2">
      <c r="A6669" t="s">
        <v>6982</v>
      </c>
      <c r="B6669" s="679">
        <v>89.87</v>
      </c>
    </row>
    <row r="6670" spans="1:2" x14ac:dyDescent="0.2">
      <c r="A6670" t="s">
        <v>6983</v>
      </c>
      <c r="B6670" s="679">
        <v>72.040000000000006</v>
      </c>
    </row>
    <row r="6671" spans="1:2" x14ac:dyDescent="0.2">
      <c r="A6671" t="s">
        <v>6984</v>
      </c>
      <c r="B6671" s="679">
        <v>68.319999999999993</v>
      </c>
    </row>
    <row r="6672" spans="1:2" x14ac:dyDescent="0.2">
      <c r="A6672" t="s">
        <v>6985</v>
      </c>
      <c r="B6672" s="679">
        <v>55.11</v>
      </c>
    </row>
    <row r="6673" spans="1:2" x14ac:dyDescent="0.2">
      <c r="A6673" t="s">
        <v>6986</v>
      </c>
      <c r="B6673" s="679">
        <v>54.75</v>
      </c>
    </row>
    <row r="6674" spans="1:2" x14ac:dyDescent="0.2">
      <c r="A6674" t="s">
        <v>6987</v>
      </c>
      <c r="B6674" s="679">
        <v>239.23</v>
      </c>
    </row>
    <row r="6675" spans="1:2" x14ac:dyDescent="0.2">
      <c r="A6675" t="s">
        <v>6988</v>
      </c>
      <c r="B6675" s="679">
        <v>223.76</v>
      </c>
    </row>
    <row r="6676" spans="1:2" x14ac:dyDescent="0.2">
      <c r="A6676" t="s">
        <v>6989</v>
      </c>
      <c r="B6676" s="679">
        <v>666.54</v>
      </c>
    </row>
    <row r="6677" spans="1:2" x14ac:dyDescent="0.2">
      <c r="A6677" t="s">
        <v>6990</v>
      </c>
      <c r="B6677" s="679">
        <v>666.54</v>
      </c>
    </row>
    <row r="6678" spans="1:2" x14ac:dyDescent="0.2">
      <c r="A6678" t="s">
        <v>6991</v>
      </c>
      <c r="B6678" s="679">
        <v>783.3</v>
      </c>
    </row>
    <row r="6679" spans="1:2" x14ac:dyDescent="0.2">
      <c r="A6679" t="s">
        <v>6992</v>
      </c>
      <c r="B6679" s="679">
        <v>783.3</v>
      </c>
    </row>
    <row r="6680" spans="1:2" x14ac:dyDescent="0.2">
      <c r="A6680" t="s">
        <v>6993</v>
      </c>
      <c r="B6680" s="679">
        <v>867.51</v>
      </c>
    </row>
    <row r="6681" spans="1:2" x14ac:dyDescent="0.2">
      <c r="A6681" t="s">
        <v>6994</v>
      </c>
      <c r="B6681" s="679">
        <v>867.51</v>
      </c>
    </row>
    <row r="6682" spans="1:2" x14ac:dyDescent="0.2">
      <c r="A6682" t="s">
        <v>6995</v>
      </c>
      <c r="B6682" s="679">
        <v>964.32</v>
      </c>
    </row>
    <row r="6683" spans="1:2" x14ac:dyDescent="0.2">
      <c r="A6683" t="s">
        <v>6996</v>
      </c>
      <c r="B6683" s="679">
        <v>964.32</v>
      </c>
    </row>
    <row r="6684" spans="1:2" x14ac:dyDescent="0.2">
      <c r="A6684" t="s">
        <v>6997</v>
      </c>
      <c r="B6684" s="679">
        <v>1055.04</v>
      </c>
    </row>
    <row r="6685" spans="1:2" x14ac:dyDescent="0.2">
      <c r="A6685" t="s">
        <v>6998</v>
      </c>
      <c r="B6685" s="679">
        <v>1055.04</v>
      </c>
    </row>
    <row r="6686" spans="1:2" x14ac:dyDescent="0.2">
      <c r="A6686" t="s">
        <v>6999</v>
      </c>
      <c r="B6686" s="679">
        <v>1148.49</v>
      </c>
    </row>
    <row r="6687" spans="1:2" x14ac:dyDescent="0.2">
      <c r="A6687" t="s">
        <v>7000</v>
      </c>
      <c r="B6687" s="679">
        <v>1148.49</v>
      </c>
    </row>
    <row r="6688" spans="1:2" x14ac:dyDescent="0.2">
      <c r="A6688" t="s">
        <v>7001</v>
      </c>
      <c r="B6688" s="679">
        <v>1255.5899999999999</v>
      </c>
    </row>
    <row r="6689" spans="1:2" x14ac:dyDescent="0.2">
      <c r="A6689" t="s">
        <v>7002</v>
      </c>
      <c r="B6689" s="679">
        <v>1255.5899999999999</v>
      </c>
    </row>
    <row r="6690" spans="1:2" x14ac:dyDescent="0.2">
      <c r="A6690" t="s">
        <v>7003</v>
      </c>
      <c r="B6690" s="679">
        <v>1352.61</v>
      </c>
    </row>
    <row r="6691" spans="1:2" x14ac:dyDescent="0.2">
      <c r="A6691" t="s">
        <v>7004</v>
      </c>
      <c r="B6691" s="679">
        <v>1352.61</v>
      </c>
    </row>
    <row r="6692" spans="1:2" x14ac:dyDescent="0.2">
      <c r="A6692" t="s">
        <v>7005</v>
      </c>
      <c r="B6692" s="679">
        <v>1446.48</v>
      </c>
    </row>
    <row r="6693" spans="1:2" x14ac:dyDescent="0.2">
      <c r="A6693" t="s">
        <v>7006</v>
      </c>
      <c r="B6693" s="679">
        <v>1446.48</v>
      </c>
    </row>
    <row r="6694" spans="1:2" x14ac:dyDescent="0.2">
      <c r="A6694" t="s">
        <v>7007</v>
      </c>
      <c r="B6694" s="679">
        <v>1540.56</v>
      </c>
    </row>
    <row r="6695" spans="1:2" x14ac:dyDescent="0.2">
      <c r="A6695" t="s">
        <v>7008</v>
      </c>
      <c r="B6695" s="679">
        <v>1540.56</v>
      </c>
    </row>
    <row r="6696" spans="1:2" x14ac:dyDescent="0.2">
      <c r="A6696" t="s">
        <v>7009</v>
      </c>
      <c r="B6696" s="679">
        <v>857.64</v>
      </c>
    </row>
    <row r="6697" spans="1:2" x14ac:dyDescent="0.2">
      <c r="A6697" t="s">
        <v>7010</v>
      </c>
      <c r="B6697" s="679">
        <v>857.64</v>
      </c>
    </row>
    <row r="6698" spans="1:2" x14ac:dyDescent="0.2">
      <c r="A6698" t="s">
        <v>7011</v>
      </c>
      <c r="B6698" s="679">
        <v>945</v>
      </c>
    </row>
    <row r="6699" spans="1:2" x14ac:dyDescent="0.2">
      <c r="A6699" t="s">
        <v>7012</v>
      </c>
      <c r="B6699" s="679">
        <v>945</v>
      </c>
    </row>
    <row r="6700" spans="1:2" x14ac:dyDescent="0.2">
      <c r="A6700" t="s">
        <v>7013</v>
      </c>
      <c r="B6700" s="679">
        <v>1045.17</v>
      </c>
    </row>
    <row r="6701" spans="1:2" x14ac:dyDescent="0.2">
      <c r="A6701" t="s">
        <v>7014</v>
      </c>
      <c r="B6701" s="679">
        <v>1045.17</v>
      </c>
    </row>
    <row r="6702" spans="1:2" x14ac:dyDescent="0.2">
      <c r="A6702" t="s">
        <v>7015</v>
      </c>
      <c r="B6702" s="679">
        <v>1139.25</v>
      </c>
    </row>
    <row r="6703" spans="1:2" x14ac:dyDescent="0.2">
      <c r="A6703" t="s">
        <v>7016</v>
      </c>
      <c r="B6703" s="679">
        <v>1139.25</v>
      </c>
    </row>
    <row r="6704" spans="1:2" x14ac:dyDescent="0.2">
      <c r="A6704" t="s">
        <v>7017</v>
      </c>
      <c r="B6704" s="679">
        <v>1229.8699999999999</v>
      </c>
    </row>
    <row r="6705" spans="1:2" x14ac:dyDescent="0.2">
      <c r="A6705" t="s">
        <v>7018</v>
      </c>
      <c r="B6705" s="679">
        <v>1229.8699999999999</v>
      </c>
    </row>
    <row r="6706" spans="1:2" x14ac:dyDescent="0.2">
      <c r="A6706" t="s">
        <v>7019</v>
      </c>
      <c r="B6706" s="679">
        <v>1236.23</v>
      </c>
    </row>
    <row r="6707" spans="1:2" x14ac:dyDescent="0.2">
      <c r="A6707" t="s">
        <v>7020</v>
      </c>
      <c r="B6707" s="679">
        <v>1236.23</v>
      </c>
    </row>
    <row r="6708" spans="1:2" x14ac:dyDescent="0.2">
      <c r="A6708" t="s">
        <v>7021</v>
      </c>
      <c r="B6708" s="679">
        <v>1439.97</v>
      </c>
    </row>
    <row r="6709" spans="1:2" x14ac:dyDescent="0.2">
      <c r="A6709" t="s">
        <v>7022</v>
      </c>
      <c r="B6709" s="679">
        <v>1439.97</v>
      </c>
    </row>
    <row r="6710" spans="1:2" x14ac:dyDescent="0.2">
      <c r="A6710" t="s">
        <v>7023</v>
      </c>
      <c r="B6710" s="679">
        <v>1540.56</v>
      </c>
    </row>
    <row r="6711" spans="1:2" x14ac:dyDescent="0.2">
      <c r="A6711" t="s">
        <v>7024</v>
      </c>
      <c r="B6711" s="679">
        <v>1540.56</v>
      </c>
    </row>
    <row r="6712" spans="1:2" x14ac:dyDescent="0.2">
      <c r="A6712" t="s">
        <v>7025</v>
      </c>
      <c r="B6712" s="679">
        <v>1634.22</v>
      </c>
    </row>
    <row r="6713" spans="1:2" x14ac:dyDescent="0.2">
      <c r="A6713" t="s">
        <v>7026</v>
      </c>
      <c r="B6713" s="679">
        <v>1634.22</v>
      </c>
    </row>
    <row r="6714" spans="1:2" x14ac:dyDescent="0.2">
      <c r="A6714" t="s">
        <v>7027</v>
      </c>
      <c r="B6714" s="679">
        <v>1740.9</v>
      </c>
    </row>
    <row r="6715" spans="1:2" x14ac:dyDescent="0.2">
      <c r="A6715" t="s">
        <v>7028</v>
      </c>
      <c r="B6715" s="679">
        <v>1740.9</v>
      </c>
    </row>
    <row r="6716" spans="1:2" x14ac:dyDescent="0.2">
      <c r="A6716" t="s">
        <v>7029</v>
      </c>
      <c r="B6716" s="679">
        <v>88.55</v>
      </c>
    </row>
    <row r="6717" spans="1:2" x14ac:dyDescent="0.2">
      <c r="A6717" t="s">
        <v>7030</v>
      </c>
      <c r="B6717" s="679">
        <v>88.55</v>
      </c>
    </row>
    <row r="6718" spans="1:2" x14ac:dyDescent="0.2">
      <c r="A6718" t="s">
        <v>7031</v>
      </c>
      <c r="B6718" s="679">
        <v>1877.19</v>
      </c>
    </row>
    <row r="6719" spans="1:2" x14ac:dyDescent="0.2">
      <c r="A6719" t="s">
        <v>7032</v>
      </c>
      <c r="B6719" s="679">
        <v>1738.22</v>
      </c>
    </row>
    <row r="6720" spans="1:2" x14ac:dyDescent="0.2">
      <c r="A6720" t="s">
        <v>7033</v>
      </c>
      <c r="B6720" s="679">
        <v>2130.0500000000002</v>
      </c>
    </row>
    <row r="6721" spans="1:2" x14ac:dyDescent="0.2">
      <c r="A6721" t="s">
        <v>7034</v>
      </c>
      <c r="B6721" s="679">
        <v>1976.48</v>
      </c>
    </row>
    <row r="6722" spans="1:2" x14ac:dyDescent="0.2">
      <c r="A6722" t="s">
        <v>7035</v>
      </c>
      <c r="B6722" s="679">
        <v>2574.0700000000002</v>
      </c>
    </row>
    <row r="6723" spans="1:2" x14ac:dyDescent="0.2">
      <c r="A6723" t="s">
        <v>7036</v>
      </c>
      <c r="B6723" s="679">
        <v>2391.61</v>
      </c>
    </row>
    <row r="6724" spans="1:2" x14ac:dyDescent="0.2">
      <c r="A6724" t="s">
        <v>7037</v>
      </c>
      <c r="B6724" s="679">
        <v>2020.76</v>
      </c>
    </row>
    <row r="6725" spans="1:2" x14ac:dyDescent="0.2">
      <c r="A6725" t="s">
        <v>7038</v>
      </c>
      <c r="B6725" s="679">
        <v>1876.1</v>
      </c>
    </row>
    <row r="6726" spans="1:2" x14ac:dyDescent="0.2">
      <c r="A6726" t="s">
        <v>7039</v>
      </c>
      <c r="B6726" s="679">
        <v>2424.88</v>
      </c>
    </row>
    <row r="6727" spans="1:2" x14ac:dyDescent="0.2">
      <c r="A6727" t="s">
        <v>7040</v>
      </c>
      <c r="B6727" s="679">
        <v>2251.3000000000002</v>
      </c>
    </row>
    <row r="6728" spans="1:2" x14ac:dyDescent="0.2">
      <c r="A6728" t="s">
        <v>7041</v>
      </c>
      <c r="B6728" s="679">
        <v>3031.14</v>
      </c>
    </row>
    <row r="6729" spans="1:2" x14ac:dyDescent="0.2">
      <c r="A6729" t="s">
        <v>7042</v>
      </c>
      <c r="B6729" s="679">
        <v>2814.16</v>
      </c>
    </row>
    <row r="6730" spans="1:2" x14ac:dyDescent="0.2">
      <c r="A6730" t="s">
        <v>7043</v>
      </c>
      <c r="B6730" s="679">
        <v>4041.52</v>
      </c>
    </row>
    <row r="6731" spans="1:2" x14ac:dyDescent="0.2">
      <c r="A6731" t="s">
        <v>7044</v>
      </c>
      <c r="B6731" s="679">
        <v>3752.21</v>
      </c>
    </row>
    <row r="6732" spans="1:2" x14ac:dyDescent="0.2">
      <c r="A6732" t="s">
        <v>7045</v>
      </c>
      <c r="B6732" s="679">
        <v>5051.8999999999996</v>
      </c>
    </row>
    <row r="6733" spans="1:2" x14ac:dyDescent="0.2">
      <c r="A6733" t="s">
        <v>7046</v>
      </c>
      <c r="B6733" s="679">
        <v>4690.2700000000004</v>
      </c>
    </row>
    <row r="6734" spans="1:2" x14ac:dyDescent="0.2">
      <c r="A6734" t="s">
        <v>7047</v>
      </c>
      <c r="B6734" s="679">
        <v>1490.83</v>
      </c>
    </row>
    <row r="6735" spans="1:2" x14ac:dyDescent="0.2">
      <c r="A6735" t="s">
        <v>7048</v>
      </c>
      <c r="B6735" s="679">
        <v>1334.17</v>
      </c>
    </row>
    <row r="6736" spans="1:2" x14ac:dyDescent="0.2">
      <c r="A6736" t="s">
        <v>7049</v>
      </c>
      <c r="B6736" s="679">
        <v>402.9</v>
      </c>
    </row>
    <row r="6737" spans="1:2" x14ac:dyDescent="0.2">
      <c r="A6737" t="s">
        <v>7050</v>
      </c>
      <c r="B6737" s="679">
        <v>361.88</v>
      </c>
    </row>
    <row r="6738" spans="1:2" x14ac:dyDescent="0.2">
      <c r="A6738" t="s">
        <v>7051</v>
      </c>
      <c r="B6738" s="679">
        <v>192.54</v>
      </c>
    </row>
    <row r="6739" spans="1:2" x14ac:dyDescent="0.2">
      <c r="A6739" t="s">
        <v>7052</v>
      </c>
      <c r="B6739" s="679">
        <v>192.54</v>
      </c>
    </row>
    <row r="6740" spans="1:2" x14ac:dyDescent="0.2">
      <c r="A6740" t="s">
        <v>7053</v>
      </c>
      <c r="B6740" s="679">
        <v>271.60000000000002</v>
      </c>
    </row>
    <row r="6741" spans="1:2" x14ac:dyDescent="0.2">
      <c r="A6741" t="s">
        <v>7054</v>
      </c>
      <c r="B6741" s="679">
        <v>271.60000000000002</v>
      </c>
    </row>
    <row r="6742" spans="1:2" x14ac:dyDescent="0.2">
      <c r="A6742" t="s">
        <v>7055</v>
      </c>
      <c r="B6742" s="679">
        <v>375.29</v>
      </c>
    </row>
    <row r="6743" spans="1:2" x14ac:dyDescent="0.2">
      <c r="A6743" t="s">
        <v>7056</v>
      </c>
      <c r="B6743" s="679">
        <v>375.29</v>
      </c>
    </row>
    <row r="6744" spans="1:2" x14ac:dyDescent="0.2">
      <c r="A6744" t="s">
        <v>7057</v>
      </c>
      <c r="B6744" s="679">
        <v>457.69</v>
      </c>
    </row>
    <row r="6745" spans="1:2" x14ac:dyDescent="0.2">
      <c r="A6745" t="s">
        <v>7058</v>
      </c>
      <c r="B6745" s="679">
        <v>457.69</v>
      </c>
    </row>
    <row r="6746" spans="1:2" x14ac:dyDescent="0.2">
      <c r="A6746" t="s">
        <v>7059</v>
      </c>
      <c r="B6746" s="679">
        <v>447.41</v>
      </c>
    </row>
    <row r="6747" spans="1:2" x14ac:dyDescent="0.2">
      <c r="A6747" t="s">
        <v>7060</v>
      </c>
      <c r="B6747" s="679">
        <v>447.41</v>
      </c>
    </row>
    <row r="6748" spans="1:2" x14ac:dyDescent="0.2">
      <c r="A6748" t="s">
        <v>7061</v>
      </c>
      <c r="B6748" s="679">
        <v>531.82000000000005</v>
      </c>
    </row>
    <row r="6749" spans="1:2" x14ac:dyDescent="0.2">
      <c r="A6749" t="s">
        <v>7062</v>
      </c>
      <c r="B6749" s="679">
        <v>531.82000000000005</v>
      </c>
    </row>
    <row r="6750" spans="1:2" x14ac:dyDescent="0.2">
      <c r="A6750" t="s">
        <v>7063</v>
      </c>
      <c r="B6750" s="679">
        <v>647.34</v>
      </c>
    </row>
    <row r="6751" spans="1:2" x14ac:dyDescent="0.2">
      <c r="A6751" t="s">
        <v>7064</v>
      </c>
      <c r="B6751" s="679">
        <v>647.34</v>
      </c>
    </row>
    <row r="6752" spans="1:2" x14ac:dyDescent="0.2">
      <c r="A6752" t="s">
        <v>7065</v>
      </c>
      <c r="B6752" s="679">
        <v>793.84</v>
      </c>
    </row>
    <row r="6753" spans="1:2" x14ac:dyDescent="0.2">
      <c r="A6753" t="s">
        <v>7066</v>
      </c>
      <c r="B6753" s="679">
        <v>793.84</v>
      </c>
    </row>
    <row r="6754" spans="1:2" x14ac:dyDescent="0.2">
      <c r="A6754" t="s">
        <v>7067</v>
      </c>
      <c r="B6754" s="679">
        <v>936.9</v>
      </c>
    </row>
    <row r="6755" spans="1:2" x14ac:dyDescent="0.2">
      <c r="A6755" t="s">
        <v>7068</v>
      </c>
      <c r="B6755" s="679">
        <v>936.9</v>
      </c>
    </row>
    <row r="6756" spans="1:2" x14ac:dyDescent="0.2">
      <c r="A6756" t="s">
        <v>7069</v>
      </c>
      <c r="B6756" s="679">
        <v>1223.23</v>
      </c>
    </row>
    <row r="6757" spans="1:2" x14ac:dyDescent="0.2">
      <c r="A6757" t="s">
        <v>7070</v>
      </c>
      <c r="B6757" s="679">
        <v>1223.23</v>
      </c>
    </row>
    <row r="6758" spans="1:2" x14ac:dyDescent="0.2">
      <c r="A6758" t="s">
        <v>7071</v>
      </c>
      <c r="B6758" s="679">
        <v>1279.18</v>
      </c>
    </row>
    <row r="6759" spans="1:2" x14ac:dyDescent="0.2">
      <c r="A6759" t="s">
        <v>7072</v>
      </c>
      <c r="B6759" s="679">
        <v>1279.18</v>
      </c>
    </row>
    <row r="6760" spans="1:2" x14ac:dyDescent="0.2">
      <c r="A6760" t="s">
        <v>7073</v>
      </c>
      <c r="B6760" s="679">
        <v>1497.14</v>
      </c>
    </row>
    <row r="6761" spans="1:2" x14ac:dyDescent="0.2">
      <c r="A6761" t="s">
        <v>7074</v>
      </c>
      <c r="B6761" s="679">
        <v>1497.14</v>
      </c>
    </row>
    <row r="6762" spans="1:2" x14ac:dyDescent="0.2">
      <c r="A6762" t="s">
        <v>7075</v>
      </c>
      <c r="B6762" s="679">
        <v>1645.72</v>
      </c>
    </row>
    <row r="6763" spans="1:2" x14ac:dyDescent="0.2">
      <c r="A6763" t="s">
        <v>7076</v>
      </c>
      <c r="B6763" s="679">
        <v>1645.72</v>
      </c>
    </row>
    <row r="6764" spans="1:2" x14ac:dyDescent="0.2">
      <c r="A6764" t="s">
        <v>7077</v>
      </c>
      <c r="B6764" s="679">
        <v>2134.66</v>
      </c>
    </row>
    <row r="6765" spans="1:2" x14ac:dyDescent="0.2">
      <c r="A6765" t="s">
        <v>7078</v>
      </c>
      <c r="B6765" s="679">
        <v>2134.66</v>
      </c>
    </row>
    <row r="6766" spans="1:2" x14ac:dyDescent="0.2">
      <c r="A6766" t="s">
        <v>7079</v>
      </c>
      <c r="B6766" s="679">
        <v>3007.15</v>
      </c>
    </row>
    <row r="6767" spans="1:2" x14ac:dyDescent="0.2">
      <c r="A6767" t="s">
        <v>7080</v>
      </c>
      <c r="B6767" s="679">
        <v>3007.15</v>
      </c>
    </row>
    <row r="6768" spans="1:2" x14ac:dyDescent="0.2">
      <c r="A6768" t="s">
        <v>7081</v>
      </c>
      <c r="B6768" s="679">
        <v>3600.89</v>
      </c>
    </row>
    <row r="6769" spans="1:2" x14ac:dyDescent="0.2">
      <c r="A6769" t="s">
        <v>7082</v>
      </c>
      <c r="B6769" s="679">
        <v>3600.89</v>
      </c>
    </row>
    <row r="6770" spans="1:2" x14ac:dyDescent="0.2">
      <c r="A6770" t="s">
        <v>7083</v>
      </c>
      <c r="B6770" s="679">
        <v>4214.88</v>
      </c>
    </row>
    <row r="6771" spans="1:2" x14ac:dyDescent="0.2">
      <c r="A6771" t="s">
        <v>7084</v>
      </c>
      <c r="B6771" s="679">
        <v>4214.88</v>
      </c>
    </row>
    <row r="6772" spans="1:2" x14ac:dyDescent="0.2">
      <c r="A6772" t="s">
        <v>7085</v>
      </c>
      <c r="B6772" s="679">
        <v>4916.87</v>
      </c>
    </row>
    <row r="6773" spans="1:2" x14ac:dyDescent="0.2">
      <c r="A6773" t="s">
        <v>7086</v>
      </c>
      <c r="B6773" s="679">
        <v>4916.87</v>
      </c>
    </row>
    <row r="6774" spans="1:2" x14ac:dyDescent="0.2">
      <c r="A6774" t="s">
        <v>7087</v>
      </c>
      <c r="B6774" s="679">
        <v>6445.03</v>
      </c>
    </row>
    <row r="6775" spans="1:2" x14ac:dyDescent="0.2">
      <c r="A6775" t="s">
        <v>7088</v>
      </c>
      <c r="B6775" s="679">
        <v>6445.03</v>
      </c>
    </row>
    <row r="6776" spans="1:2" x14ac:dyDescent="0.2">
      <c r="A6776" t="s">
        <v>7089</v>
      </c>
      <c r="B6776" s="679">
        <v>495.82</v>
      </c>
    </row>
    <row r="6777" spans="1:2" x14ac:dyDescent="0.2">
      <c r="A6777" t="s">
        <v>7090</v>
      </c>
      <c r="B6777" s="679">
        <v>495.82</v>
      </c>
    </row>
    <row r="6778" spans="1:2" x14ac:dyDescent="0.2">
      <c r="A6778" t="s">
        <v>7091</v>
      </c>
      <c r="B6778" s="679">
        <v>592.74</v>
      </c>
    </row>
    <row r="6779" spans="1:2" x14ac:dyDescent="0.2">
      <c r="A6779" t="s">
        <v>7092</v>
      </c>
      <c r="B6779" s="679">
        <v>592.74</v>
      </c>
    </row>
    <row r="6780" spans="1:2" x14ac:dyDescent="0.2">
      <c r="A6780" t="s">
        <v>7093</v>
      </c>
      <c r="B6780" s="679">
        <v>724.85</v>
      </c>
    </row>
    <row r="6781" spans="1:2" x14ac:dyDescent="0.2">
      <c r="A6781" t="s">
        <v>7094</v>
      </c>
      <c r="B6781" s="679">
        <v>724.85</v>
      </c>
    </row>
    <row r="6782" spans="1:2" x14ac:dyDescent="0.2">
      <c r="A6782" t="s">
        <v>7095</v>
      </c>
      <c r="B6782" s="679">
        <v>826.91</v>
      </c>
    </row>
    <row r="6783" spans="1:2" x14ac:dyDescent="0.2">
      <c r="A6783" t="s">
        <v>7096</v>
      </c>
      <c r="B6783" s="679">
        <v>826.91</v>
      </c>
    </row>
    <row r="6784" spans="1:2" x14ac:dyDescent="0.2">
      <c r="A6784" t="s">
        <v>7097</v>
      </c>
      <c r="B6784" s="679">
        <v>1091</v>
      </c>
    </row>
    <row r="6785" spans="1:2" x14ac:dyDescent="0.2">
      <c r="A6785" t="s">
        <v>7098</v>
      </c>
      <c r="B6785" s="679">
        <v>1091</v>
      </c>
    </row>
    <row r="6786" spans="1:2" x14ac:dyDescent="0.2">
      <c r="A6786" t="s">
        <v>7099</v>
      </c>
      <c r="B6786" s="679">
        <v>1164.17</v>
      </c>
    </row>
    <row r="6787" spans="1:2" x14ac:dyDescent="0.2">
      <c r="A6787" t="s">
        <v>7100</v>
      </c>
      <c r="B6787" s="679">
        <v>1164.17</v>
      </c>
    </row>
    <row r="6788" spans="1:2" x14ac:dyDescent="0.2">
      <c r="A6788" t="s">
        <v>7101</v>
      </c>
      <c r="B6788" s="679">
        <v>1363.01</v>
      </c>
    </row>
    <row r="6789" spans="1:2" x14ac:dyDescent="0.2">
      <c r="A6789" t="s">
        <v>7102</v>
      </c>
      <c r="B6789" s="679">
        <v>1363.01</v>
      </c>
    </row>
    <row r="6790" spans="1:2" x14ac:dyDescent="0.2">
      <c r="A6790" t="s">
        <v>7103</v>
      </c>
      <c r="B6790" s="679">
        <v>1451.58</v>
      </c>
    </row>
    <row r="6791" spans="1:2" x14ac:dyDescent="0.2">
      <c r="A6791" t="s">
        <v>7104</v>
      </c>
      <c r="B6791" s="679">
        <v>1451.58</v>
      </c>
    </row>
    <row r="6792" spans="1:2" x14ac:dyDescent="0.2">
      <c r="A6792" t="s">
        <v>7105</v>
      </c>
      <c r="B6792" s="679">
        <v>1876.81</v>
      </c>
    </row>
    <row r="6793" spans="1:2" x14ac:dyDescent="0.2">
      <c r="A6793" t="s">
        <v>7106</v>
      </c>
      <c r="B6793" s="679">
        <v>1876.81</v>
      </c>
    </row>
    <row r="6794" spans="1:2" x14ac:dyDescent="0.2">
      <c r="A6794" t="s">
        <v>7107</v>
      </c>
      <c r="B6794" s="679">
        <v>2668.39</v>
      </c>
    </row>
    <row r="6795" spans="1:2" x14ac:dyDescent="0.2">
      <c r="A6795" t="s">
        <v>7108</v>
      </c>
      <c r="B6795" s="679">
        <v>2668.39</v>
      </c>
    </row>
    <row r="6796" spans="1:2" x14ac:dyDescent="0.2">
      <c r="A6796" t="s">
        <v>7109</v>
      </c>
      <c r="B6796" s="679">
        <v>3097.29</v>
      </c>
    </row>
    <row r="6797" spans="1:2" x14ac:dyDescent="0.2">
      <c r="A6797" t="s">
        <v>7110</v>
      </c>
      <c r="B6797" s="679">
        <v>3097.29</v>
      </c>
    </row>
    <row r="6798" spans="1:2" x14ac:dyDescent="0.2">
      <c r="A6798" t="s">
        <v>7111</v>
      </c>
      <c r="B6798" s="679">
        <v>3578.06</v>
      </c>
    </row>
    <row r="6799" spans="1:2" x14ac:dyDescent="0.2">
      <c r="A6799" t="s">
        <v>7112</v>
      </c>
      <c r="B6799" s="679">
        <v>3578.06</v>
      </c>
    </row>
    <row r="6800" spans="1:2" x14ac:dyDescent="0.2">
      <c r="A6800" t="s">
        <v>7113</v>
      </c>
      <c r="B6800" s="679">
        <v>4206.38</v>
      </c>
    </row>
    <row r="6801" spans="1:2" x14ac:dyDescent="0.2">
      <c r="A6801" t="s">
        <v>7114</v>
      </c>
      <c r="B6801" s="679">
        <v>4206.38</v>
      </c>
    </row>
    <row r="6802" spans="1:2" x14ac:dyDescent="0.2">
      <c r="A6802" t="s">
        <v>7115</v>
      </c>
      <c r="B6802" s="679">
        <v>5597.12</v>
      </c>
    </row>
    <row r="6803" spans="1:2" x14ac:dyDescent="0.2">
      <c r="A6803" t="s">
        <v>7116</v>
      </c>
      <c r="B6803" s="679">
        <v>5597.12</v>
      </c>
    </row>
    <row r="6804" spans="1:2" x14ac:dyDescent="0.2">
      <c r="A6804" t="s">
        <v>7117</v>
      </c>
      <c r="B6804" s="679">
        <v>491.85</v>
      </c>
    </row>
    <row r="6805" spans="1:2" x14ac:dyDescent="0.2">
      <c r="A6805" t="s">
        <v>7118</v>
      </c>
      <c r="B6805" s="679">
        <v>491.85</v>
      </c>
    </row>
    <row r="6806" spans="1:2" x14ac:dyDescent="0.2">
      <c r="A6806" t="s">
        <v>7119</v>
      </c>
      <c r="B6806" s="679">
        <v>492.02</v>
      </c>
    </row>
    <row r="6807" spans="1:2" x14ac:dyDescent="0.2">
      <c r="A6807" t="s">
        <v>7120</v>
      </c>
      <c r="B6807" s="679">
        <v>492.02</v>
      </c>
    </row>
    <row r="6808" spans="1:2" x14ac:dyDescent="0.2">
      <c r="A6808" t="s">
        <v>7121</v>
      </c>
      <c r="B6808" s="679">
        <v>567.92999999999995</v>
      </c>
    </row>
    <row r="6809" spans="1:2" x14ac:dyDescent="0.2">
      <c r="A6809" t="s">
        <v>7122</v>
      </c>
      <c r="B6809" s="679">
        <v>567.92999999999995</v>
      </c>
    </row>
    <row r="6810" spans="1:2" x14ac:dyDescent="0.2">
      <c r="A6810" t="s">
        <v>7123</v>
      </c>
      <c r="B6810" s="679">
        <v>664.25</v>
      </c>
    </row>
    <row r="6811" spans="1:2" x14ac:dyDescent="0.2">
      <c r="A6811" t="s">
        <v>7124</v>
      </c>
      <c r="B6811" s="679">
        <v>664.25</v>
      </c>
    </row>
    <row r="6812" spans="1:2" x14ac:dyDescent="0.2">
      <c r="A6812" t="s">
        <v>7125</v>
      </c>
      <c r="B6812" s="679">
        <v>824.32</v>
      </c>
    </row>
    <row r="6813" spans="1:2" x14ac:dyDescent="0.2">
      <c r="A6813" t="s">
        <v>7126</v>
      </c>
      <c r="B6813" s="679">
        <v>824.32</v>
      </c>
    </row>
    <row r="6814" spans="1:2" x14ac:dyDescent="0.2">
      <c r="A6814" t="s">
        <v>7127</v>
      </c>
      <c r="B6814" s="679">
        <v>930.59</v>
      </c>
    </row>
    <row r="6815" spans="1:2" x14ac:dyDescent="0.2">
      <c r="A6815" t="s">
        <v>7128</v>
      </c>
      <c r="B6815" s="679">
        <v>930.59</v>
      </c>
    </row>
    <row r="6816" spans="1:2" x14ac:dyDescent="0.2">
      <c r="A6816" t="s">
        <v>7129</v>
      </c>
      <c r="B6816" s="679">
        <v>1244.05</v>
      </c>
    </row>
    <row r="6817" spans="1:2" x14ac:dyDescent="0.2">
      <c r="A6817" t="s">
        <v>7130</v>
      </c>
      <c r="B6817" s="679">
        <v>1244.05</v>
      </c>
    </row>
    <row r="6818" spans="1:2" x14ac:dyDescent="0.2">
      <c r="A6818" t="s">
        <v>7131</v>
      </c>
      <c r="B6818" s="679">
        <v>1360.58</v>
      </c>
    </row>
    <row r="6819" spans="1:2" x14ac:dyDescent="0.2">
      <c r="A6819" t="s">
        <v>7132</v>
      </c>
      <c r="B6819" s="679">
        <v>1360.58</v>
      </c>
    </row>
    <row r="6820" spans="1:2" x14ac:dyDescent="0.2">
      <c r="A6820" t="s">
        <v>7133</v>
      </c>
      <c r="B6820" s="679">
        <v>1557.33</v>
      </c>
    </row>
    <row r="6821" spans="1:2" x14ac:dyDescent="0.2">
      <c r="A6821" t="s">
        <v>7134</v>
      </c>
      <c r="B6821" s="679">
        <v>1557.33</v>
      </c>
    </row>
    <row r="6822" spans="1:2" x14ac:dyDescent="0.2">
      <c r="A6822" t="s">
        <v>7135</v>
      </c>
      <c r="B6822" s="679">
        <v>1672.69</v>
      </c>
    </row>
    <row r="6823" spans="1:2" x14ac:dyDescent="0.2">
      <c r="A6823" t="s">
        <v>7136</v>
      </c>
      <c r="B6823" s="679">
        <v>1672.69</v>
      </c>
    </row>
    <row r="6824" spans="1:2" x14ac:dyDescent="0.2">
      <c r="A6824" t="s">
        <v>7137</v>
      </c>
      <c r="B6824" s="679">
        <v>2220.41</v>
      </c>
    </row>
    <row r="6825" spans="1:2" x14ac:dyDescent="0.2">
      <c r="A6825" t="s">
        <v>7138</v>
      </c>
      <c r="B6825" s="679">
        <v>2220.41</v>
      </c>
    </row>
    <row r="6826" spans="1:2" x14ac:dyDescent="0.2">
      <c r="A6826" t="s">
        <v>7139</v>
      </c>
      <c r="B6826" s="679">
        <v>3241.95</v>
      </c>
    </row>
    <row r="6827" spans="1:2" x14ac:dyDescent="0.2">
      <c r="A6827" t="s">
        <v>7140</v>
      </c>
      <c r="B6827" s="679">
        <v>3241.95</v>
      </c>
    </row>
    <row r="6828" spans="1:2" x14ac:dyDescent="0.2">
      <c r="A6828" t="s">
        <v>7141</v>
      </c>
      <c r="B6828" s="679">
        <v>3797.18</v>
      </c>
    </row>
    <row r="6829" spans="1:2" x14ac:dyDescent="0.2">
      <c r="A6829" t="s">
        <v>7142</v>
      </c>
      <c r="B6829" s="679">
        <v>3797.18</v>
      </c>
    </row>
    <row r="6830" spans="1:2" x14ac:dyDescent="0.2">
      <c r="A6830" t="s">
        <v>7143</v>
      </c>
      <c r="B6830" s="679">
        <v>4515.1099999999997</v>
      </c>
    </row>
    <row r="6831" spans="1:2" x14ac:dyDescent="0.2">
      <c r="A6831" t="s">
        <v>7144</v>
      </c>
      <c r="B6831" s="679">
        <v>4515.1099999999997</v>
      </c>
    </row>
    <row r="6832" spans="1:2" x14ac:dyDescent="0.2">
      <c r="A6832" t="s">
        <v>7145</v>
      </c>
      <c r="B6832" s="679">
        <v>5292.8</v>
      </c>
    </row>
    <row r="6833" spans="1:2" x14ac:dyDescent="0.2">
      <c r="A6833" t="s">
        <v>7146</v>
      </c>
      <c r="B6833" s="679">
        <v>5292.8</v>
      </c>
    </row>
    <row r="6834" spans="1:2" x14ac:dyDescent="0.2">
      <c r="A6834" t="s">
        <v>7147</v>
      </c>
      <c r="B6834" s="679">
        <v>7410.13</v>
      </c>
    </row>
    <row r="6835" spans="1:2" x14ac:dyDescent="0.2">
      <c r="A6835" t="s">
        <v>7148</v>
      </c>
      <c r="B6835" s="679">
        <v>7410.13</v>
      </c>
    </row>
    <row r="6836" spans="1:2" x14ac:dyDescent="0.2">
      <c r="A6836" t="s">
        <v>7149</v>
      </c>
      <c r="B6836" s="679">
        <v>1632.26</v>
      </c>
    </row>
    <row r="6837" spans="1:2" x14ac:dyDescent="0.2">
      <c r="A6837" t="s">
        <v>7150</v>
      </c>
      <c r="B6837" s="679">
        <v>1632.26</v>
      </c>
    </row>
    <row r="6838" spans="1:2" x14ac:dyDescent="0.2">
      <c r="A6838" t="s">
        <v>7151</v>
      </c>
      <c r="B6838" s="679">
        <v>1816.78</v>
      </c>
    </row>
    <row r="6839" spans="1:2" x14ac:dyDescent="0.2">
      <c r="A6839" t="s">
        <v>7152</v>
      </c>
      <c r="B6839" s="679">
        <v>1816.78</v>
      </c>
    </row>
    <row r="6840" spans="1:2" x14ac:dyDescent="0.2">
      <c r="A6840" t="s">
        <v>7153</v>
      </c>
      <c r="B6840" s="679">
        <v>2241.9899999999998</v>
      </c>
    </row>
    <row r="6841" spans="1:2" x14ac:dyDescent="0.2">
      <c r="A6841" t="s">
        <v>7154</v>
      </c>
      <c r="B6841" s="679">
        <v>2241.9899999999998</v>
      </c>
    </row>
    <row r="6842" spans="1:2" x14ac:dyDescent="0.2">
      <c r="A6842" t="s">
        <v>7155</v>
      </c>
      <c r="B6842" s="679">
        <v>2708.53</v>
      </c>
    </row>
    <row r="6843" spans="1:2" x14ac:dyDescent="0.2">
      <c r="A6843" t="s">
        <v>7156</v>
      </c>
      <c r="B6843" s="679">
        <v>2708.53</v>
      </c>
    </row>
    <row r="6844" spans="1:2" x14ac:dyDescent="0.2">
      <c r="A6844" t="s">
        <v>7157</v>
      </c>
      <c r="B6844" s="679">
        <v>3202.61</v>
      </c>
    </row>
    <row r="6845" spans="1:2" x14ac:dyDescent="0.2">
      <c r="A6845" t="s">
        <v>7158</v>
      </c>
      <c r="B6845" s="679">
        <v>3202.61</v>
      </c>
    </row>
    <row r="6846" spans="1:2" x14ac:dyDescent="0.2">
      <c r="A6846" t="s">
        <v>7159</v>
      </c>
      <c r="B6846" s="679">
        <v>3922.35</v>
      </c>
    </row>
    <row r="6847" spans="1:2" x14ac:dyDescent="0.2">
      <c r="A6847" t="s">
        <v>7160</v>
      </c>
      <c r="B6847" s="679">
        <v>3922.35</v>
      </c>
    </row>
    <row r="6848" spans="1:2" x14ac:dyDescent="0.2">
      <c r="A6848" t="s">
        <v>7161</v>
      </c>
      <c r="B6848" s="679">
        <v>4558.6899999999996</v>
      </c>
    </row>
    <row r="6849" spans="1:2" x14ac:dyDescent="0.2">
      <c r="A6849" t="s">
        <v>7162</v>
      </c>
      <c r="B6849" s="679">
        <v>4558.6899999999996</v>
      </c>
    </row>
    <row r="6850" spans="1:2" x14ac:dyDescent="0.2">
      <c r="A6850" t="s">
        <v>7163</v>
      </c>
      <c r="B6850" s="679">
        <v>5129.57</v>
      </c>
    </row>
    <row r="6851" spans="1:2" x14ac:dyDescent="0.2">
      <c r="A6851" t="s">
        <v>7164</v>
      </c>
      <c r="B6851" s="679">
        <v>5129.57</v>
      </c>
    </row>
    <row r="6852" spans="1:2" x14ac:dyDescent="0.2">
      <c r="A6852" t="s">
        <v>7165</v>
      </c>
      <c r="B6852" s="679">
        <v>6284.02</v>
      </c>
    </row>
    <row r="6853" spans="1:2" x14ac:dyDescent="0.2">
      <c r="A6853" t="s">
        <v>7166</v>
      </c>
      <c r="B6853" s="679">
        <v>6284.02</v>
      </c>
    </row>
    <row r="6854" spans="1:2" x14ac:dyDescent="0.2">
      <c r="A6854" t="s">
        <v>7167</v>
      </c>
      <c r="B6854" s="679">
        <v>6697.07</v>
      </c>
    </row>
    <row r="6855" spans="1:2" x14ac:dyDescent="0.2">
      <c r="A6855" t="s">
        <v>7168</v>
      </c>
      <c r="B6855" s="679">
        <v>6697.07</v>
      </c>
    </row>
    <row r="6856" spans="1:2" x14ac:dyDescent="0.2">
      <c r="A6856" t="s">
        <v>7169</v>
      </c>
      <c r="B6856" s="679">
        <v>8111.59</v>
      </c>
    </row>
    <row r="6857" spans="1:2" x14ac:dyDescent="0.2">
      <c r="A6857" t="s">
        <v>7170</v>
      </c>
      <c r="B6857" s="679">
        <v>8111.59</v>
      </c>
    </row>
    <row r="6858" spans="1:2" x14ac:dyDescent="0.2">
      <c r="A6858" t="s">
        <v>7171</v>
      </c>
      <c r="B6858" s="679">
        <v>18033.419999999998</v>
      </c>
    </row>
    <row r="6859" spans="1:2" x14ac:dyDescent="0.2">
      <c r="A6859" t="s">
        <v>7172</v>
      </c>
      <c r="B6859" s="679">
        <v>18033.419999999998</v>
      </c>
    </row>
    <row r="6860" spans="1:2" x14ac:dyDescent="0.2">
      <c r="A6860" t="s">
        <v>7173</v>
      </c>
      <c r="B6860" s="679">
        <v>22898.59</v>
      </c>
    </row>
    <row r="6861" spans="1:2" x14ac:dyDescent="0.2">
      <c r="A6861" t="s">
        <v>7174</v>
      </c>
      <c r="B6861" s="679">
        <v>22898.59</v>
      </c>
    </row>
    <row r="6862" spans="1:2" x14ac:dyDescent="0.2">
      <c r="A6862" t="s">
        <v>7175</v>
      </c>
      <c r="B6862" s="679">
        <v>33263.760000000002</v>
      </c>
    </row>
    <row r="6863" spans="1:2" x14ac:dyDescent="0.2">
      <c r="A6863" t="s">
        <v>7176</v>
      </c>
      <c r="B6863" s="679">
        <v>33263.760000000002</v>
      </c>
    </row>
    <row r="6864" spans="1:2" x14ac:dyDescent="0.2">
      <c r="A6864" t="s">
        <v>7177</v>
      </c>
      <c r="B6864" s="679">
        <v>34509.550000000003</v>
      </c>
    </row>
    <row r="6865" spans="1:2" x14ac:dyDescent="0.2">
      <c r="A6865" t="s">
        <v>7178</v>
      </c>
      <c r="B6865" s="679">
        <v>34509.550000000003</v>
      </c>
    </row>
    <row r="6866" spans="1:2" x14ac:dyDescent="0.2">
      <c r="A6866" t="s">
        <v>7179</v>
      </c>
      <c r="B6866" s="679">
        <v>49494.99</v>
      </c>
    </row>
    <row r="6867" spans="1:2" x14ac:dyDescent="0.2">
      <c r="A6867" t="s">
        <v>7180</v>
      </c>
      <c r="B6867" s="679">
        <v>49494.99</v>
      </c>
    </row>
    <row r="6868" spans="1:2" x14ac:dyDescent="0.2">
      <c r="A6868" t="s">
        <v>7181</v>
      </c>
      <c r="B6868" s="679">
        <v>1632.25</v>
      </c>
    </row>
    <row r="6869" spans="1:2" x14ac:dyDescent="0.2">
      <c r="A6869" t="s">
        <v>7182</v>
      </c>
      <c r="B6869" s="679">
        <v>1632.25</v>
      </c>
    </row>
    <row r="6870" spans="1:2" x14ac:dyDescent="0.2">
      <c r="A6870" t="s">
        <v>7183</v>
      </c>
      <c r="B6870" s="679">
        <v>1816.78</v>
      </c>
    </row>
    <row r="6871" spans="1:2" x14ac:dyDescent="0.2">
      <c r="A6871" t="s">
        <v>7184</v>
      </c>
      <c r="B6871" s="679">
        <v>1816.78</v>
      </c>
    </row>
    <row r="6872" spans="1:2" x14ac:dyDescent="0.2">
      <c r="A6872" t="s">
        <v>7185</v>
      </c>
      <c r="B6872" s="679">
        <v>2242</v>
      </c>
    </row>
    <row r="6873" spans="1:2" x14ac:dyDescent="0.2">
      <c r="A6873" t="s">
        <v>7186</v>
      </c>
      <c r="B6873" s="679">
        <v>2242</v>
      </c>
    </row>
    <row r="6874" spans="1:2" x14ac:dyDescent="0.2">
      <c r="A6874" t="s">
        <v>7187</v>
      </c>
      <c r="B6874" s="679">
        <v>2709.63</v>
      </c>
    </row>
    <row r="6875" spans="1:2" x14ac:dyDescent="0.2">
      <c r="A6875" t="s">
        <v>7188</v>
      </c>
      <c r="B6875" s="679">
        <v>2709.63</v>
      </c>
    </row>
    <row r="6876" spans="1:2" x14ac:dyDescent="0.2">
      <c r="A6876" t="s">
        <v>7189</v>
      </c>
      <c r="B6876" s="679">
        <v>3276.24</v>
      </c>
    </row>
    <row r="6877" spans="1:2" x14ac:dyDescent="0.2">
      <c r="A6877" t="s">
        <v>7190</v>
      </c>
      <c r="B6877" s="679">
        <v>3276.24</v>
      </c>
    </row>
    <row r="6878" spans="1:2" x14ac:dyDescent="0.2">
      <c r="A6878" t="s">
        <v>7191</v>
      </c>
      <c r="B6878" s="679">
        <v>3982.8</v>
      </c>
    </row>
    <row r="6879" spans="1:2" x14ac:dyDescent="0.2">
      <c r="A6879" t="s">
        <v>7192</v>
      </c>
      <c r="B6879" s="679">
        <v>3982.8</v>
      </c>
    </row>
    <row r="6880" spans="1:2" x14ac:dyDescent="0.2">
      <c r="A6880" t="s">
        <v>7193</v>
      </c>
      <c r="B6880" s="679">
        <v>4623.76</v>
      </c>
    </row>
    <row r="6881" spans="1:2" x14ac:dyDescent="0.2">
      <c r="A6881" t="s">
        <v>7194</v>
      </c>
      <c r="B6881" s="679">
        <v>4623.76</v>
      </c>
    </row>
    <row r="6882" spans="1:2" x14ac:dyDescent="0.2">
      <c r="A6882" t="s">
        <v>7195</v>
      </c>
      <c r="B6882" s="679">
        <v>5439.29</v>
      </c>
    </row>
    <row r="6883" spans="1:2" x14ac:dyDescent="0.2">
      <c r="A6883" t="s">
        <v>7196</v>
      </c>
      <c r="B6883" s="679">
        <v>5439.29</v>
      </c>
    </row>
    <row r="6884" spans="1:2" x14ac:dyDescent="0.2">
      <c r="A6884" t="s">
        <v>7197</v>
      </c>
      <c r="B6884" s="679">
        <v>6664.4</v>
      </c>
    </row>
    <row r="6885" spans="1:2" x14ac:dyDescent="0.2">
      <c r="A6885" t="s">
        <v>7198</v>
      </c>
      <c r="B6885" s="679">
        <v>6664.4</v>
      </c>
    </row>
    <row r="6886" spans="1:2" x14ac:dyDescent="0.2">
      <c r="A6886" t="s">
        <v>7199</v>
      </c>
      <c r="B6886" s="679">
        <v>7731.02</v>
      </c>
    </row>
    <row r="6887" spans="1:2" x14ac:dyDescent="0.2">
      <c r="A6887" t="s">
        <v>7200</v>
      </c>
      <c r="B6887" s="679">
        <v>7731.02</v>
      </c>
    </row>
    <row r="6888" spans="1:2" x14ac:dyDescent="0.2">
      <c r="A6888" t="s">
        <v>7201</v>
      </c>
      <c r="B6888" s="679">
        <v>10617.78</v>
      </c>
    </row>
    <row r="6889" spans="1:2" x14ac:dyDescent="0.2">
      <c r="A6889" t="s">
        <v>7202</v>
      </c>
      <c r="B6889" s="679">
        <v>10617.78</v>
      </c>
    </row>
    <row r="6890" spans="1:2" x14ac:dyDescent="0.2">
      <c r="A6890" t="s">
        <v>7203</v>
      </c>
      <c r="B6890" s="679">
        <v>18521.07</v>
      </c>
    </row>
    <row r="6891" spans="1:2" x14ac:dyDescent="0.2">
      <c r="A6891" t="s">
        <v>7204</v>
      </c>
      <c r="B6891" s="679">
        <v>18521.07</v>
      </c>
    </row>
    <row r="6892" spans="1:2" x14ac:dyDescent="0.2">
      <c r="A6892" t="s">
        <v>7205</v>
      </c>
      <c r="B6892" s="679">
        <v>33292.629999999997</v>
      </c>
    </row>
    <row r="6893" spans="1:2" x14ac:dyDescent="0.2">
      <c r="A6893" t="s">
        <v>7206</v>
      </c>
      <c r="B6893" s="679">
        <v>33292.629999999997</v>
      </c>
    </row>
    <row r="6894" spans="1:2" x14ac:dyDescent="0.2">
      <c r="A6894" t="s">
        <v>7207</v>
      </c>
      <c r="B6894" s="679">
        <v>44112.85</v>
      </c>
    </row>
    <row r="6895" spans="1:2" x14ac:dyDescent="0.2">
      <c r="A6895" t="s">
        <v>7208</v>
      </c>
      <c r="B6895" s="679">
        <v>44112.85</v>
      </c>
    </row>
    <row r="6896" spans="1:2" x14ac:dyDescent="0.2">
      <c r="A6896" t="s">
        <v>7209</v>
      </c>
      <c r="B6896" s="679">
        <v>60579.48</v>
      </c>
    </row>
    <row r="6897" spans="1:2" x14ac:dyDescent="0.2">
      <c r="A6897" t="s">
        <v>7210</v>
      </c>
      <c r="B6897" s="679">
        <v>60579.48</v>
      </c>
    </row>
    <row r="6898" spans="1:2" x14ac:dyDescent="0.2">
      <c r="A6898" t="s">
        <v>7211</v>
      </c>
      <c r="B6898" s="679">
        <v>35968.370000000003</v>
      </c>
    </row>
    <row r="6899" spans="1:2" x14ac:dyDescent="0.2">
      <c r="A6899" t="s">
        <v>7212</v>
      </c>
      <c r="B6899" s="679">
        <v>35968.370000000003</v>
      </c>
    </row>
    <row r="6900" spans="1:2" x14ac:dyDescent="0.2">
      <c r="A6900" t="s">
        <v>7213</v>
      </c>
      <c r="B6900" s="679">
        <v>44112.85</v>
      </c>
    </row>
    <row r="6901" spans="1:2" x14ac:dyDescent="0.2">
      <c r="A6901" t="s">
        <v>7214</v>
      </c>
      <c r="B6901" s="679">
        <v>44112.85</v>
      </c>
    </row>
    <row r="6902" spans="1:2" x14ac:dyDescent="0.2">
      <c r="A6902" t="s">
        <v>7215</v>
      </c>
      <c r="B6902" s="679">
        <v>65480.81</v>
      </c>
    </row>
    <row r="6903" spans="1:2" x14ac:dyDescent="0.2">
      <c r="A6903" t="s">
        <v>7216</v>
      </c>
      <c r="B6903" s="679">
        <v>65480.81</v>
      </c>
    </row>
    <row r="6904" spans="1:2" x14ac:dyDescent="0.2">
      <c r="A6904" t="s">
        <v>7217</v>
      </c>
      <c r="B6904" s="679">
        <v>45854.37</v>
      </c>
    </row>
    <row r="6905" spans="1:2" x14ac:dyDescent="0.2">
      <c r="A6905" t="s">
        <v>7218</v>
      </c>
      <c r="B6905" s="679">
        <v>45854.37</v>
      </c>
    </row>
    <row r="6906" spans="1:2" x14ac:dyDescent="0.2">
      <c r="A6906" t="s">
        <v>7219</v>
      </c>
      <c r="B6906" s="679">
        <v>57929.86</v>
      </c>
    </row>
    <row r="6907" spans="1:2" x14ac:dyDescent="0.2">
      <c r="A6907" t="s">
        <v>7220</v>
      </c>
      <c r="B6907" s="679">
        <v>57929.86</v>
      </c>
    </row>
    <row r="6908" spans="1:2" x14ac:dyDescent="0.2">
      <c r="A6908" t="s">
        <v>7221</v>
      </c>
      <c r="B6908" s="679">
        <v>71000.08</v>
      </c>
    </row>
    <row r="6909" spans="1:2" x14ac:dyDescent="0.2">
      <c r="A6909" t="s">
        <v>7222</v>
      </c>
      <c r="B6909" s="679">
        <v>71000.08</v>
      </c>
    </row>
    <row r="6910" spans="1:2" x14ac:dyDescent="0.2">
      <c r="A6910" t="s">
        <v>7223</v>
      </c>
      <c r="B6910" s="679">
        <v>66831.78</v>
      </c>
    </row>
    <row r="6911" spans="1:2" x14ac:dyDescent="0.2">
      <c r="A6911" t="s">
        <v>7224</v>
      </c>
      <c r="B6911" s="679">
        <v>66831.78</v>
      </c>
    </row>
    <row r="6912" spans="1:2" x14ac:dyDescent="0.2">
      <c r="A6912" t="s">
        <v>7225</v>
      </c>
      <c r="B6912" s="679">
        <v>77959.509999999995</v>
      </c>
    </row>
    <row r="6913" spans="1:2" x14ac:dyDescent="0.2">
      <c r="A6913" t="s">
        <v>7226</v>
      </c>
      <c r="B6913" s="679">
        <v>77959.509999999995</v>
      </c>
    </row>
    <row r="6914" spans="1:2" x14ac:dyDescent="0.2">
      <c r="A6914" t="s">
        <v>7227</v>
      </c>
      <c r="B6914" s="679">
        <v>97641.02</v>
      </c>
    </row>
    <row r="6915" spans="1:2" x14ac:dyDescent="0.2">
      <c r="A6915" t="s">
        <v>7228</v>
      </c>
      <c r="B6915" s="679">
        <v>97641.02</v>
      </c>
    </row>
    <row r="6916" spans="1:2" x14ac:dyDescent="0.2">
      <c r="A6916" t="s">
        <v>7229</v>
      </c>
      <c r="B6916" s="679">
        <v>1177.1400000000001</v>
      </c>
    </row>
    <row r="6917" spans="1:2" x14ac:dyDescent="0.2">
      <c r="A6917" t="s">
        <v>7230</v>
      </c>
      <c r="B6917" s="679">
        <v>1177.1400000000001</v>
      </c>
    </row>
    <row r="6918" spans="1:2" x14ac:dyDescent="0.2">
      <c r="A6918" t="s">
        <v>7231</v>
      </c>
      <c r="B6918" s="679">
        <v>1287.0999999999999</v>
      </c>
    </row>
    <row r="6919" spans="1:2" x14ac:dyDescent="0.2">
      <c r="A6919" t="s">
        <v>7232</v>
      </c>
      <c r="B6919" s="679">
        <v>1287.0999999999999</v>
      </c>
    </row>
    <row r="6920" spans="1:2" x14ac:dyDescent="0.2">
      <c r="A6920" t="s">
        <v>7233</v>
      </c>
      <c r="B6920" s="679">
        <v>1566.31</v>
      </c>
    </row>
    <row r="6921" spans="1:2" x14ac:dyDescent="0.2">
      <c r="A6921" t="s">
        <v>7234</v>
      </c>
      <c r="B6921" s="679">
        <v>1566.31</v>
      </c>
    </row>
    <row r="6922" spans="1:2" x14ac:dyDescent="0.2">
      <c r="A6922" t="s">
        <v>7235</v>
      </c>
      <c r="B6922" s="679">
        <v>1901.44</v>
      </c>
    </row>
    <row r="6923" spans="1:2" x14ac:dyDescent="0.2">
      <c r="A6923" t="s">
        <v>7236</v>
      </c>
      <c r="B6923" s="679">
        <v>1901.44</v>
      </c>
    </row>
    <row r="6924" spans="1:2" x14ac:dyDescent="0.2">
      <c r="A6924" t="s">
        <v>7237</v>
      </c>
      <c r="B6924" s="679">
        <v>2251.9499999999998</v>
      </c>
    </row>
    <row r="6925" spans="1:2" x14ac:dyDescent="0.2">
      <c r="A6925" t="s">
        <v>7238</v>
      </c>
      <c r="B6925" s="679">
        <v>2251.9499999999998</v>
      </c>
    </row>
    <row r="6926" spans="1:2" x14ac:dyDescent="0.2">
      <c r="A6926" t="s">
        <v>7239</v>
      </c>
      <c r="B6926" s="679">
        <v>2705.15</v>
      </c>
    </row>
    <row r="6927" spans="1:2" x14ac:dyDescent="0.2">
      <c r="A6927" t="s">
        <v>7240</v>
      </c>
      <c r="B6927" s="679">
        <v>2705.15</v>
      </c>
    </row>
    <row r="6928" spans="1:2" x14ac:dyDescent="0.2">
      <c r="A6928" t="s">
        <v>7241</v>
      </c>
      <c r="B6928" s="679">
        <v>3119.65</v>
      </c>
    </row>
    <row r="6929" spans="1:2" x14ac:dyDescent="0.2">
      <c r="A6929" t="s">
        <v>7242</v>
      </c>
      <c r="B6929" s="679">
        <v>3119.65</v>
      </c>
    </row>
    <row r="6930" spans="1:2" x14ac:dyDescent="0.2">
      <c r="A6930" t="s">
        <v>7243</v>
      </c>
      <c r="B6930" s="679">
        <v>3547</v>
      </c>
    </row>
    <row r="6931" spans="1:2" x14ac:dyDescent="0.2">
      <c r="A6931" t="s">
        <v>7244</v>
      </c>
      <c r="B6931" s="679">
        <v>3547</v>
      </c>
    </row>
    <row r="6932" spans="1:2" x14ac:dyDescent="0.2">
      <c r="A6932" t="s">
        <v>7245</v>
      </c>
      <c r="B6932" s="679">
        <v>4245.05</v>
      </c>
    </row>
    <row r="6933" spans="1:2" x14ac:dyDescent="0.2">
      <c r="A6933" t="s">
        <v>7246</v>
      </c>
      <c r="B6933" s="679">
        <v>4245.05</v>
      </c>
    </row>
    <row r="6934" spans="1:2" x14ac:dyDescent="0.2">
      <c r="A6934" t="s">
        <v>7247</v>
      </c>
      <c r="B6934" s="679">
        <v>4573.24</v>
      </c>
    </row>
    <row r="6935" spans="1:2" x14ac:dyDescent="0.2">
      <c r="A6935" t="s">
        <v>7248</v>
      </c>
      <c r="B6935" s="679">
        <v>4573.24</v>
      </c>
    </row>
    <row r="6936" spans="1:2" x14ac:dyDescent="0.2">
      <c r="A6936" t="s">
        <v>7249</v>
      </c>
      <c r="B6936" s="679">
        <v>5603.71</v>
      </c>
    </row>
    <row r="6937" spans="1:2" x14ac:dyDescent="0.2">
      <c r="A6937" t="s">
        <v>7250</v>
      </c>
      <c r="B6937" s="679">
        <v>5603.71</v>
      </c>
    </row>
    <row r="6938" spans="1:2" x14ac:dyDescent="0.2">
      <c r="A6938" t="s">
        <v>7251</v>
      </c>
      <c r="B6938" s="679">
        <v>11221.52</v>
      </c>
    </row>
    <row r="6939" spans="1:2" x14ac:dyDescent="0.2">
      <c r="A6939" t="s">
        <v>7252</v>
      </c>
      <c r="B6939" s="679">
        <v>11221.52</v>
      </c>
    </row>
    <row r="6940" spans="1:2" x14ac:dyDescent="0.2">
      <c r="A6940" t="s">
        <v>7253</v>
      </c>
      <c r="B6940" s="679">
        <v>14208.37</v>
      </c>
    </row>
    <row r="6941" spans="1:2" x14ac:dyDescent="0.2">
      <c r="A6941" t="s">
        <v>7254</v>
      </c>
      <c r="B6941" s="679">
        <v>14208.37</v>
      </c>
    </row>
    <row r="6942" spans="1:2" x14ac:dyDescent="0.2">
      <c r="A6942" t="s">
        <v>7255</v>
      </c>
      <c r="B6942" s="679">
        <v>21882.97</v>
      </c>
    </row>
    <row r="6943" spans="1:2" x14ac:dyDescent="0.2">
      <c r="A6943" t="s">
        <v>7256</v>
      </c>
      <c r="B6943" s="679">
        <v>21882.97</v>
      </c>
    </row>
    <row r="6944" spans="1:2" x14ac:dyDescent="0.2">
      <c r="A6944" t="s">
        <v>7257</v>
      </c>
      <c r="B6944" s="679">
        <v>23034.05</v>
      </c>
    </row>
    <row r="6945" spans="1:2" x14ac:dyDescent="0.2">
      <c r="A6945" t="s">
        <v>7258</v>
      </c>
      <c r="B6945" s="679">
        <v>23034.05</v>
      </c>
    </row>
    <row r="6946" spans="1:2" x14ac:dyDescent="0.2">
      <c r="A6946" t="s">
        <v>7259</v>
      </c>
      <c r="B6946" s="679">
        <v>31680.92</v>
      </c>
    </row>
    <row r="6947" spans="1:2" x14ac:dyDescent="0.2">
      <c r="A6947" t="s">
        <v>7260</v>
      </c>
      <c r="B6947" s="679">
        <v>31680.92</v>
      </c>
    </row>
    <row r="6948" spans="1:2" x14ac:dyDescent="0.2">
      <c r="A6948" t="s">
        <v>7261</v>
      </c>
      <c r="B6948" s="679">
        <v>1177.1400000000001</v>
      </c>
    </row>
    <row r="6949" spans="1:2" x14ac:dyDescent="0.2">
      <c r="A6949" t="s">
        <v>7262</v>
      </c>
      <c r="B6949" s="679">
        <v>1177.1400000000001</v>
      </c>
    </row>
    <row r="6950" spans="1:2" x14ac:dyDescent="0.2">
      <c r="A6950" t="s">
        <v>7263</v>
      </c>
      <c r="B6950" s="679">
        <v>1287.0999999999999</v>
      </c>
    </row>
    <row r="6951" spans="1:2" x14ac:dyDescent="0.2">
      <c r="A6951" t="s">
        <v>7264</v>
      </c>
      <c r="B6951" s="679">
        <v>1287.0999999999999</v>
      </c>
    </row>
    <row r="6952" spans="1:2" x14ac:dyDescent="0.2">
      <c r="A6952" t="s">
        <v>7265</v>
      </c>
      <c r="B6952" s="679">
        <v>1566.31</v>
      </c>
    </row>
    <row r="6953" spans="1:2" x14ac:dyDescent="0.2">
      <c r="A6953" t="s">
        <v>7266</v>
      </c>
      <c r="B6953" s="679">
        <v>1566.31</v>
      </c>
    </row>
    <row r="6954" spans="1:2" x14ac:dyDescent="0.2">
      <c r="A6954" t="s">
        <v>7267</v>
      </c>
      <c r="B6954" s="679">
        <v>1902.02</v>
      </c>
    </row>
    <row r="6955" spans="1:2" x14ac:dyDescent="0.2">
      <c r="A6955" t="s">
        <v>7268</v>
      </c>
      <c r="B6955" s="679">
        <v>1902.02</v>
      </c>
    </row>
    <row r="6956" spans="1:2" x14ac:dyDescent="0.2">
      <c r="A6956" t="s">
        <v>7269</v>
      </c>
      <c r="B6956" s="679">
        <v>2288.83</v>
      </c>
    </row>
    <row r="6957" spans="1:2" x14ac:dyDescent="0.2">
      <c r="A6957" t="s">
        <v>7270</v>
      </c>
      <c r="B6957" s="679">
        <v>2288.83</v>
      </c>
    </row>
    <row r="6958" spans="1:2" x14ac:dyDescent="0.2">
      <c r="A6958" t="s">
        <v>7271</v>
      </c>
      <c r="B6958" s="679">
        <v>2735.34</v>
      </c>
    </row>
    <row r="6959" spans="1:2" x14ac:dyDescent="0.2">
      <c r="A6959" t="s">
        <v>7272</v>
      </c>
      <c r="B6959" s="679">
        <v>2735.34</v>
      </c>
    </row>
    <row r="6960" spans="1:2" x14ac:dyDescent="0.2">
      <c r="A6960" t="s">
        <v>7273</v>
      </c>
      <c r="B6960" s="679">
        <v>3152.18</v>
      </c>
    </row>
    <row r="6961" spans="1:2" x14ac:dyDescent="0.2">
      <c r="A6961" t="s">
        <v>7274</v>
      </c>
      <c r="B6961" s="679">
        <v>3152.18</v>
      </c>
    </row>
    <row r="6962" spans="1:2" x14ac:dyDescent="0.2">
      <c r="A6962" t="s">
        <v>7275</v>
      </c>
      <c r="B6962" s="679">
        <v>3701.84</v>
      </c>
    </row>
    <row r="6963" spans="1:2" x14ac:dyDescent="0.2">
      <c r="A6963" t="s">
        <v>7276</v>
      </c>
      <c r="B6963" s="679">
        <v>3701.84</v>
      </c>
    </row>
    <row r="6964" spans="1:2" x14ac:dyDescent="0.2">
      <c r="A6964" t="s">
        <v>7277</v>
      </c>
      <c r="B6964" s="679">
        <v>4438.63</v>
      </c>
    </row>
    <row r="6965" spans="1:2" x14ac:dyDescent="0.2">
      <c r="A6965" t="s">
        <v>7278</v>
      </c>
      <c r="B6965" s="679">
        <v>4438.63</v>
      </c>
    </row>
    <row r="6966" spans="1:2" x14ac:dyDescent="0.2">
      <c r="A6966" t="s">
        <v>7279</v>
      </c>
      <c r="B6966" s="679">
        <v>5086.78</v>
      </c>
    </row>
    <row r="6967" spans="1:2" x14ac:dyDescent="0.2">
      <c r="A6967" t="s">
        <v>7280</v>
      </c>
      <c r="B6967" s="679">
        <v>5086.78</v>
      </c>
    </row>
    <row r="6968" spans="1:2" x14ac:dyDescent="0.2">
      <c r="A6968" t="s">
        <v>7281</v>
      </c>
      <c r="B6968" s="679">
        <v>6975.76</v>
      </c>
    </row>
    <row r="6969" spans="1:2" x14ac:dyDescent="0.2">
      <c r="A6969" t="s">
        <v>7282</v>
      </c>
      <c r="B6969" s="679">
        <v>6975.76</v>
      </c>
    </row>
    <row r="6970" spans="1:2" x14ac:dyDescent="0.2">
      <c r="A6970" t="s">
        <v>7283</v>
      </c>
      <c r="B6970" s="679">
        <v>12047.31</v>
      </c>
    </row>
    <row r="6971" spans="1:2" x14ac:dyDescent="0.2">
      <c r="A6971" t="s">
        <v>7284</v>
      </c>
      <c r="B6971" s="679">
        <v>12047.31</v>
      </c>
    </row>
    <row r="6972" spans="1:2" x14ac:dyDescent="0.2">
      <c r="A6972" t="s">
        <v>7285</v>
      </c>
      <c r="B6972" s="679">
        <v>1213.78</v>
      </c>
    </row>
    <row r="6973" spans="1:2" x14ac:dyDescent="0.2">
      <c r="A6973" t="s">
        <v>7286</v>
      </c>
      <c r="B6973" s="679">
        <v>1213.78</v>
      </c>
    </row>
    <row r="6974" spans="1:2" x14ac:dyDescent="0.2">
      <c r="A6974" t="s">
        <v>7287</v>
      </c>
      <c r="B6974" s="679">
        <v>1335.49</v>
      </c>
    </row>
    <row r="6975" spans="1:2" x14ac:dyDescent="0.2">
      <c r="A6975" t="s">
        <v>7288</v>
      </c>
      <c r="B6975" s="679">
        <v>1335.49</v>
      </c>
    </row>
    <row r="6976" spans="1:2" x14ac:dyDescent="0.2">
      <c r="A6976" t="s">
        <v>7289</v>
      </c>
      <c r="B6976" s="679">
        <v>1629.5</v>
      </c>
    </row>
    <row r="6977" spans="1:2" x14ac:dyDescent="0.2">
      <c r="A6977" t="s">
        <v>7290</v>
      </c>
      <c r="B6977" s="679">
        <v>1629.5</v>
      </c>
    </row>
    <row r="6978" spans="1:2" x14ac:dyDescent="0.2">
      <c r="A6978" t="s">
        <v>7291</v>
      </c>
      <c r="B6978" s="679">
        <v>1989.46</v>
      </c>
    </row>
    <row r="6979" spans="1:2" x14ac:dyDescent="0.2">
      <c r="A6979" t="s">
        <v>7292</v>
      </c>
      <c r="B6979" s="679">
        <v>1989.46</v>
      </c>
    </row>
    <row r="6980" spans="1:2" x14ac:dyDescent="0.2">
      <c r="A6980" t="s">
        <v>7293</v>
      </c>
      <c r="B6980" s="679">
        <v>2372.89</v>
      </c>
    </row>
    <row r="6981" spans="1:2" x14ac:dyDescent="0.2">
      <c r="A6981" t="s">
        <v>7294</v>
      </c>
      <c r="B6981" s="679">
        <v>2372.89</v>
      </c>
    </row>
    <row r="6982" spans="1:2" x14ac:dyDescent="0.2">
      <c r="A6982" t="s">
        <v>7295</v>
      </c>
      <c r="B6982" s="679">
        <v>2870.93</v>
      </c>
    </row>
    <row r="6983" spans="1:2" x14ac:dyDescent="0.2">
      <c r="A6983" t="s">
        <v>7296</v>
      </c>
      <c r="B6983" s="679">
        <v>2870.93</v>
      </c>
    </row>
    <row r="6984" spans="1:2" x14ac:dyDescent="0.2">
      <c r="A6984" t="s">
        <v>7297</v>
      </c>
      <c r="B6984" s="679">
        <v>3344.97</v>
      </c>
    </row>
    <row r="6985" spans="1:2" x14ac:dyDescent="0.2">
      <c r="A6985" t="s">
        <v>7298</v>
      </c>
      <c r="B6985" s="679">
        <v>3344.97</v>
      </c>
    </row>
    <row r="6986" spans="1:2" x14ac:dyDescent="0.2">
      <c r="A6986" t="s">
        <v>7299</v>
      </c>
      <c r="B6986" s="679">
        <v>3794.62</v>
      </c>
    </row>
    <row r="6987" spans="1:2" x14ac:dyDescent="0.2">
      <c r="A6987" t="s">
        <v>7300</v>
      </c>
      <c r="B6987" s="679">
        <v>3794.62</v>
      </c>
    </row>
    <row r="6988" spans="1:2" x14ac:dyDescent="0.2">
      <c r="A6988" t="s">
        <v>7301</v>
      </c>
      <c r="B6988" s="679">
        <v>4572.12</v>
      </c>
    </row>
    <row r="6989" spans="1:2" x14ac:dyDescent="0.2">
      <c r="A6989" t="s">
        <v>7302</v>
      </c>
      <c r="B6989" s="679">
        <v>4572.12</v>
      </c>
    </row>
    <row r="6990" spans="1:2" x14ac:dyDescent="0.2">
      <c r="A6990" t="s">
        <v>7303</v>
      </c>
      <c r="B6990" s="679">
        <v>4940.5200000000004</v>
      </c>
    </row>
    <row r="6991" spans="1:2" x14ac:dyDescent="0.2">
      <c r="A6991" t="s">
        <v>7304</v>
      </c>
      <c r="B6991" s="679">
        <v>4940.5200000000004</v>
      </c>
    </row>
    <row r="6992" spans="1:2" x14ac:dyDescent="0.2">
      <c r="A6992" t="s">
        <v>7305</v>
      </c>
      <c r="B6992" s="679">
        <v>6110.12</v>
      </c>
    </row>
    <row r="6993" spans="1:2" x14ac:dyDescent="0.2">
      <c r="A6993" t="s">
        <v>7306</v>
      </c>
      <c r="B6993" s="679">
        <v>6110.12</v>
      </c>
    </row>
    <row r="6994" spans="1:2" x14ac:dyDescent="0.2">
      <c r="A6994" t="s">
        <v>7307</v>
      </c>
      <c r="B6994" s="679">
        <v>11989.77</v>
      </c>
    </row>
    <row r="6995" spans="1:2" x14ac:dyDescent="0.2">
      <c r="A6995" t="s">
        <v>7308</v>
      </c>
      <c r="B6995" s="679">
        <v>11989.77</v>
      </c>
    </row>
    <row r="6996" spans="1:2" x14ac:dyDescent="0.2">
      <c r="A6996" t="s">
        <v>7309</v>
      </c>
      <c r="B6996" s="679">
        <v>15168.5</v>
      </c>
    </row>
    <row r="6997" spans="1:2" x14ac:dyDescent="0.2">
      <c r="A6997" t="s">
        <v>7310</v>
      </c>
      <c r="B6997" s="679">
        <v>15168.5</v>
      </c>
    </row>
    <row r="6998" spans="1:2" x14ac:dyDescent="0.2">
      <c r="A6998" t="s">
        <v>7311</v>
      </c>
      <c r="B6998" s="679">
        <v>23072.26</v>
      </c>
    </row>
    <row r="6999" spans="1:2" x14ac:dyDescent="0.2">
      <c r="A6999" t="s">
        <v>7312</v>
      </c>
      <c r="B6999" s="679">
        <v>23072.26</v>
      </c>
    </row>
    <row r="7000" spans="1:2" x14ac:dyDescent="0.2">
      <c r="A7000" t="s">
        <v>7313</v>
      </c>
      <c r="B7000" s="679">
        <v>24509.25</v>
      </c>
    </row>
    <row r="7001" spans="1:2" x14ac:dyDescent="0.2">
      <c r="A7001" t="s">
        <v>7314</v>
      </c>
      <c r="B7001" s="679">
        <v>24509.25</v>
      </c>
    </row>
    <row r="7002" spans="1:2" x14ac:dyDescent="0.2">
      <c r="A7002" t="s">
        <v>7315</v>
      </c>
      <c r="B7002" s="679">
        <v>33858.32</v>
      </c>
    </row>
    <row r="7003" spans="1:2" x14ac:dyDescent="0.2">
      <c r="A7003" t="s">
        <v>7316</v>
      </c>
      <c r="B7003" s="679">
        <v>33858.32</v>
      </c>
    </row>
    <row r="7004" spans="1:2" x14ac:dyDescent="0.2">
      <c r="A7004" t="s">
        <v>7317</v>
      </c>
      <c r="B7004" s="679">
        <v>1213.78</v>
      </c>
    </row>
    <row r="7005" spans="1:2" x14ac:dyDescent="0.2">
      <c r="A7005" t="s">
        <v>7318</v>
      </c>
      <c r="B7005" s="679">
        <v>1213.78</v>
      </c>
    </row>
    <row r="7006" spans="1:2" x14ac:dyDescent="0.2">
      <c r="A7006" t="s">
        <v>7319</v>
      </c>
      <c r="B7006" s="679">
        <v>1335.49</v>
      </c>
    </row>
    <row r="7007" spans="1:2" x14ac:dyDescent="0.2">
      <c r="A7007" t="s">
        <v>7320</v>
      </c>
      <c r="B7007" s="679">
        <v>1335.49</v>
      </c>
    </row>
    <row r="7008" spans="1:2" x14ac:dyDescent="0.2">
      <c r="A7008" t="s">
        <v>7321</v>
      </c>
      <c r="B7008" s="679">
        <v>1629.5</v>
      </c>
    </row>
    <row r="7009" spans="1:2" x14ac:dyDescent="0.2">
      <c r="A7009" t="s">
        <v>7322</v>
      </c>
      <c r="B7009" s="679">
        <v>1629.5</v>
      </c>
    </row>
    <row r="7010" spans="1:2" x14ac:dyDescent="0.2">
      <c r="A7010" t="s">
        <v>7323</v>
      </c>
      <c r="B7010" s="679">
        <v>1990.01</v>
      </c>
    </row>
    <row r="7011" spans="1:2" x14ac:dyDescent="0.2">
      <c r="A7011" t="s">
        <v>7324</v>
      </c>
      <c r="B7011" s="679">
        <v>1990.01</v>
      </c>
    </row>
    <row r="7012" spans="1:2" x14ac:dyDescent="0.2">
      <c r="A7012" t="s">
        <v>7325</v>
      </c>
      <c r="B7012" s="679">
        <v>2409.7600000000002</v>
      </c>
    </row>
    <row r="7013" spans="1:2" x14ac:dyDescent="0.2">
      <c r="A7013" t="s">
        <v>7326</v>
      </c>
      <c r="B7013" s="679">
        <v>2409.7600000000002</v>
      </c>
    </row>
    <row r="7014" spans="1:2" x14ac:dyDescent="0.2">
      <c r="A7014" t="s">
        <v>7327</v>
      </c>
      <c r="B7014" s="679">
        <v>2901.17</v>
      </c>
    </row>
    <row r="7015" spans="1:2" x14ac:dyDescent="0.2">
      <c r="A7015" t="s">
        <v>7328</v>
      </c>
      <c r="B7015" s="679">
        <v>2901.17</v>
      </c>
    </row>
    <row r="7016" spans="1:2" x14ac:dyDescent="0.2">
      <c r="A7016" t="s">
        <v>7329</v>
      </c>
      <c r="B7016" s="679">
        <v>3377.5</v>
      </c>
    </row>
    <row r="7017" spans="1:2" x14ac:dyDescent="0.2">
      <c r="A7017" t="s">
        <v>7330</v>
      </c>
      <c r="B7017" s="679">
        <v>3377.5</v>
      </c>
    </row>
    <row r="7018" spans="1:2" x14ac:dyDescent="0.2">
      <c r="A7018" t="s">
        <v>7331</v>
      </c>
      <c r="B7018" s="679">
        <v>3949.46</v>
      </c>
    </row>
    <row r="7019" spans="1:2" x14ac:dyDescent="0.2">
      <c r="A7019" t="s">
        <v>7332</v>
      </c>
      <c r="B7019" s="679">
        <v>3949.46</v>
      </c>
    </row>
    <row r="7020" spans="1:2" x14ac:dyDescent="0.2">
      <c r="A7020" t="s">
        <v>7333</v>
      </c>
      <c r="B7020" s="679">
        <v>4765.6899999999996</v>
      </c>
    </row>
    <row r="7021" spans="1:2" x14ac:dyDescent="0.2">
      <c r="A7021" t="s">
        <v>7334</v>
      </c>
      <c r="B7021" s="679">
        <v>4765.6899999999996</v>
      </c>
    </row>
    <row r="7022" spans="1:2" x14ac:dyDescent="0.2">
      <c r="A7022" t="s">
        <v>7335</v>
      </c>
      <c r="B7022" s="679">
        <v>5454.05</v>
      </c>
    </row>
    <row r="7023" spans="1:2" x14ac:dyDescent="0.2">
      <c r="A7023" t="s">
        <v>7336</v>
      </c>
      <c r="B7023" s="679">
        <v>5454.05</v>
      </c>
    </row>
    <row r="7024" spans="1:2" x14ac:dyDescent="0.2">
      <c r="A7024" t="s">
        <v>7337</v>
      </c>
      <c r="B7024" s="679">
        <v>7475.39</v>
      </c>
    </row>
    <row r="7025" spans="1:2" x14ac:dyDescent="0.2">
      <c r="A7025" t="s">
        <v>7338</v>
      </c>
      <c r="B7025" s="679">
        <v>7475.39</v>
      </c>
    </row>
    <row r="7026" spans="1:2" x14ac:dyDescent="0.2">
      <c r="A7026" t="s">
        <v>7339</v>
      </c>
      <c r="B7026" s="679">
        <v>12808.75</v>
      </c>
    </row>
    <row r="7027" spans="1:2" x14ac:dyDescent="0.2">
      <c r="A7027" t="s">
        <v>7340</v>
      </c>
      <c r="B7027" s="679">
        <v>12808.75</v>
      </c>
    </row>
    <row r="7028" spans="1:2" x14ac:dyDescent="0.2">
      <c r="A7028" t="s">
        <v>7341</v>
      </c>
      <c r="B7028" s="679">
        <v>402.41</v>
      </c>
    </row>
    <row r="7029" spans="1:2" x14ac:dyDescent="0.2">
      <c r="A7029" t="s">
        <v>7342</v>
      </c>
      <c r="B7029" s="679">
        <v>402.41</v>
      </c>
    </row>
    <row r="7030" spans="1:2" x14ac:dyDescent="0.2">
      <c r="A7030" t="s">
        <v>7343</v>
      </c>
      <c r="B7030" s="679">
        <v>425.21</v>
      </c>
    </row>
    <row r="7031" spans="1:2" x14ac:dyDescent="0.2">
      <c r="A7031" t="s">
        <v>7344</v>
      </c>
      <c r="B7031" s="679">
        <v>425.21</v>
      </c>
    </row>
    <row r="7032" spans="1:2" x14ac:dyDescent="0.2">
      <c r="A7032" t="s">
        <v>7345</v>
      </c>
      <c r="B7032" s="679">
        <v>542.04</v>
      </c>
    </row>
    <row r="7033" spans="1:2" x14ac:dyDescent="0.2">
      <c r="A7033" t="s">
        <v>7346</v>
      </c>
      <c r="B7033" s="679">
        <v>542.04</v>
      </c>
    </row>
    <row r="7034" spans="1:2" x14ac:dyDescent="0.2">
      <c r="A7034" t="s">
        <v>7347</v>
      </c>
      <c r="B7034" s="679">
        <v>703.65</v>
      </c>
    </row>
    <row r="7035" spans="1:2" x14ac:dyDescent="0.2">
      <c r="A7035" t="s">
        <v>7348</v>
      </c>
      <c r="B7035" s="679">
        <v>703.65</v>
      </c>
    </row>
    <row r="7036" spans="1:2" x14ac:dyDescent="0.2">
      <c r="A7036" t="s">
        <v>7349</v>
      </c>
      <c r="B7036" s="679">
        <v>901.39</v>
      </c>
    </row>
    <row r="7037" spans="1:2" x14ac:dyDescent="0.2">
      <c r="A7037" t="s">
        <v>7350</v>
      </c>
      <c r="B7037" s="679">
        <v>901.39</v>
      </c>
    </row>
    <row r="7038" spans="1:2" x14ac:dyDescent="0.2">
      <c r="A7038" t="s">
        <v>7351</v>
      </c>
      <c r="B7038" s="679">
        <v>1080.94</v>
      </c>
    </row>
    <row r="7039" spans="1:2" x14ac:dyDescent="0.2">
      <c r="A7039" t="s">
        <v>7352</v>
      </c>
      <c r="B7039" s="679">
        <v>1080.94</v>
      </c>
    </row>
    <row r="7040" spans="1:2" x14ac:dyDescent="0.2">
      <c r="A7040" t="s">
        <v>7353</v>
      </c>
      <c r="B7040" s="679">
        <v>1269.31</v>
      </c>
    </row>
    <row r="7041" spans="1:2" x14ac:dyDescent="0.2">
      <c r="A7041" t="s">
        <v>7354</v>
      </c>
      <c r="B7041" s="679">
        <v>1269.31</v>
      </c>
    </row>
    <row r="7042" spans="1:2" x14ac:dyDescent="0.2">
      <c r="A7042" t="s">
        <v>7355</v>
      </c>
      <c r="B7042" s="679">
        <v>1398.29</v>
      </c>
    </row>
    <row r="7043" spans="1:2" x14ac:dyDescent="0.2">
      <c r="A7043" t="s">
        <v>7356</v>
      </c>
      <c r="B7043" s="679">
        <v>1398.29</v>
      </c>
    </row>
    <row r="7044" spans="1:2" x14ac:dyDescent="0.2">
      <c r="A7044" t="s">
        <v>7357</v>
      </c>
      <c r="B7044" s="679">
        <v>1633.19</v>
      </c>
    </row>
    <row r="7045" spans="1:2" x14ac:dyDescent="0.2">
      <c r="A7045" t="s">
        <v>7358</v>
      </c>
      <c r="B7045" s="679">
        <v>1633.19</v>
      </c>
    </row>
    <row r="7046" spans="1:2" x14ac:dyDescent="0.2">
      <c r="A7046" t="s">
        <v>7359</v>
      </c>
      <c r="B7046" s="679">
        <v>1832.01</v>
      </c>
    </row>
    <row r="7047" spans="1:2" x14ac:dyDescent="0.2">
      <c r="A7047" t="s">
        <v>7360</v>
      </c>
      <c r="B7047" s="679">
        <v>1832.01</v>
      </c>
    </row>
    <row r="7048" spans="1:2" x14ac:dyDescent="0.2">
      <c r="A7048" t="s">
        <v>7361</v>
      </c>
      <c r="B7048" s="679">
        <v>2369.83</v>
      </c>
    </row>
    <row r="7049" spans="1:2" x14ac:dyDescent="0.2">
      <c r="A7049" t="s">
        <v>7362</v>
      </c>
      <c r="B7049" s="679">
        <v>2369.83</v>
      </c>
    </row>
    <row r="7050" spans="1:2" x14ac:dyDescent="0.2">
      <c r="A7050" t="s">
        <v>7363</v>
      </c>
      <c r="B7050" s="679">
        <v>3212.35</v>
      </c>
    </row>
    <row r="7051" spans="1:2" x14ac:dyDescent="0.2">
      <c r="A7051" t="s">
        <v>7364</v>
      </c>
      <c r="B7051" s="679">
        <v>3212.35</v>
      </c>
    </row>
    <row r="7052" spans="1:2" x14ac:dyDescent="0.2">
      <c r="A7052" t="s">
        <v>7365</v>
      </c>
      <c r="B7052" s="679">
        <v>3839.5</v>
      </c>
    </row>
    <row r="7053" spans="1:2" x14ac:dyDescent="0.2">
      <c r="A7053" t="s">
        <v>7366</v>
      </c>
      <c r="B7053" s="679">
        <v>3839.5</v>
      </c>
    </row>
    <row r="7054" spans="1:2" x14ac:dyDescent="0.2">
      <c r="A7054" t="s">
        <v>7367</v>
      </c>
      <c r="B7054" s="679">
        <v>5919.71</v>
      </c>
    </row>
    <row r="7055" spans="1:2" x14ac:dyDescent="0.2">
      <c r="A7055" t="s">
        <v>7368</v>
      </c>
      <c r="B7055" s="679">
        <v>5919.71</v>
      </c>
    </row>
    <row r="7056" spans="1:2" x14ac:dyDescent="0.2">
      <c r="A7056" t="s">
        <v>7369</v>
      </c>
      <c r="B7056" s="679">
        <v>6976.16</v>
      </c>
    </row>
    <row r="7057" spans="1:2" x14ac:dyDescent="0.2">
      <c r="A7057" t="s">
        <v>7370</v>
      </c>
      <c r="B7057" s="679">
        <v>6976.16</v>
      </c>
    </row>
    <row r="7058" spans="1:2" x14ac:dyDescent="0.2">
      <c r="A7058" t="s">
        <v>7371</v>
      </c>
      <c r="B7058" s="679">
        <v>9277.7099999999991</v>
      </c>
    </row>
    <row r="7059" spans="1:2" x14ac:dyDescent="0.2">
      <c r="A7059" t="s">
        <v>7372</v>
      </c>
      <c r="B7059" s="679">
        <v>9277.7099999999991</v>
      </c>
    </row>
    <row r="7060" spans="1:2" x14ac:dyDescent="0.2">
      <c r="A7060" t="s">
        <v>7373</v>
      </c>
      <c r="B7060" s="679">
        <v>404.09</v>
      </c>
    </row>
    <row r="7061" spans="1:2" x14ac:dyDescent="0.2">
      <c r="A7061" t="s">
        <v>7374</v>
      </c>
      <c r="B7061" s="679">
        <v>404.09</v>
      </c>
    </row>
    <row r="7062" spans="1:2" x14ac:dyDescent="0.2">
      <c r="A7062" t="s">
        <v>7375</v>
      </c>
      <c r="B7062" s="679">
        <v>426.97</v>
      </c>
    </row>
    <row r="7063" spans="1:2" x14ac:dyDescent="0.2">
      <c r="A7063" t="s">
        <v>7376</v>
      </c>
      <c r="B7063" s="679">
        <v>426.97</v>
      </c>
    </row>
    <row r="7064" spans="1:2" x14ac:dyDescent="0.2">
      <c r="A7064" t="s">
        <v>7377</v>
      </c>
      <c r="B7064" s="679">
        <v>544.28</v>
      </c>
    </row>
    <row r="7065" spans="1:2" x14ac:dyDescent="0.2">
      <c r="A7065" t="s">
        <v>7378</v>
      </c>
      <c r="B7065" s="679">
        <v>544.28</v>
      </c>
    </row>
    <row r="7066" spans="1:2" x14ac:dyDescent="0.2">
      <c r="A7066" t="s">
        <v>7379</v>
      </c>
      <c r="B7066" s="679">
        <v>703.65</v>
      </c>
    </row>
    <row r="7067" spans="1:2" x14ac:dyDescent="0.2">
      <c r="A7067" t="s">
        <v>7380</v>
      </c>
      <c r="B7067" s="679">
        <v>703.65</v>
      </c>
    </row>
    <row r="7068" spans="1:2" x14ac:dyDescent="0.2">
      <c r="A7068" t="s">
        <v>7381</v>
      </c>
      <c r="B7068" s="679">
        <v>901.47</v>
      </c>
    </row>
    <row r="7069" spans="1:2" x14ac:dyDescent="0.2">
      <c r="A7069" t="s">
        <v>7382</v>
      </c>
      <c r="B7069" s="679">
        <v>901.47</v>
      </c>
    </row>
    <row r="7070" spans="1:2" x14ac:dyDescent="0.2">
      <c r="A7070" t="s">
        <v>7383</v>
      </c>
      <c r="B7070" s="679">
        <v>1080.96</v>
      </c>
    </row>
    <row r="7071" spans="1:2" x14ac:dyDescent="0.2">
      <c r="A7071" t="s">
        <v>7384</v>
      </c>
      <c r="B7071" s="679">
        <v>1080.96</v>
      </c>
    </row>
    <row r="7072" spans="1:2" x14ac:dyDescent="0.2">
      <c r="A7072" t="s">
        <v>7385</v>
      </c>
      <c r="B7072" s="679">
        <v>1269.3</v>
      </c>
    </row>
    <row r="7073" spans="1:2" x14ac:dyDescent="0.2">
      <c r="A7073" t="s">
        <v>7386</v>
      </c>
      <c r="B7073" s="679">
        <v>1269.3</v>
      </c>
    </row>
    <row r="7074" spans="1:2" x14ac:dyDescent="0.2">
      <c r="A7074" t="s">
        <v>7387</v>
      </c>
      <c r="B7074" s="679">
        <v>1398.31</v>
      </c>
    </row>
    <row r="7075" spans="1:2" x14ac:dyDescent="0.2">
      <c r="A7075" t="s">
        <v>7388</v>
      </c>
      <c r="B7075" s="679">
        <v>1398.31</v>
      </c>
    </row>
    <row r="7076" spans="1:2" x14ac:dyDescent="0.2">
      <c r="A7076" t="s">
        <v>7389</v>
      </c>
      <c r="B7076" s="679">
        <v>1633.2</v>
      </c>
    </row>
    <row r="7077" spans="1:2" x14ac:dyDescent="0.2">
      <c r="A7077" t="s">
        <v>7390</v>
      </c>
      <c r="B7077" s="679">
        <v>1633.2</v>
      </c>
    </row>
    <row r="7078" spans="1:2" x14ac:dyDescent="0.2">
      <c r="A7078" t="s">
        <v>7391</v>
      </c>
      <c r="B7078" s="679">
        <v>1832.04</v>
      </c>
    </row>
    <row r="7079" spans="1:2" x14ac:dyDescent="0.2">
      <c r="A7079" t="s">
        <v>7392</v>
      </c>
      <c r="B7079" s="679">
        <v>1832.04</v>
      </c>
    </row>
    <row r="7080" spans="1:2" x14ac:dyDescent="0.2">
      <c r="A7080" t="s">
        <v>7393</v>
      </c>
      <c r="B7080" s="679">
        <v>2600.96</v>
      </c>
    </row>
    <row r="7081" spans="1:2" x14ac:dyDescent="0.2">
      <c r="A7081" t="s">
        <v>7394</v>
      </c>
      <c r="B7081" s="679">
        <v>2600.96</v>
      </c>
    </row>
    <row r="7082" spans="1:2" x14ac:dyDescent="0.2">
      <c r="A7082" t="s">
        <v>7395</v>
      </c>
      <c r="B7082" s="679">
        <v>4160.66</v>
      </c>
    </row>
    <row r="7083" spans="1:2" x14ac:dyDescent="0.2">
      <c r="A7083" t="s">
        <v>7396</v>
      </c>
      <c r="B7083" s="679">
        <v>4160.66</v>
      </c>
    </row>
    <row r="7084" spans="1:2" x14ac:dyDescent="0.2">
      <c r="A7084" t="s">
        <v>7397</v>
      </c>
      <c r="B7084" s="679">
        <v>27286.85</v>
      </c>
    </row>
    <row r="7085" spans="1:2" x14ac:dyDescent="0.2">
      <c r="A7085" t="s">
        <v>7398</v>
      </c>
      <c r="B7085" s="679">
        <v>27286.85</v>
      </c>
    </row>
    <row r="7086" spans="1:2" x14ac:dyDescent="0.2">
      <c r="A7086" t="s">
        <v>7399</v>
      </c>
      <c r="B7086" s="679">
        <v>29512.44</v>
      </c>
    </row>
    <row r="7087" spans="1:2" x14ac:dyDescent="0.2">
      <c r="A7087" t="s">
        <v>7400</v>
      </c>
      <c r="B7087" s="679">
        <v>29512.44</v>
      </c>
    </row>
    <row r="7088" spans="1:2" x14ac:dyDescent="0.2">
      <c r="A7088" t="s">
        <v>7401</v>
      </c>
      <c r="B7088" s="679">
        <v>25145.71</v>
      </c>
    </row>
    <row r="7089" spans="1:2" x14ac:dyDescent="0.2">
      <c r="A7089" t="s">
        <v>7402</v>
      </c>
      <c r="B7089" s="679">
        <v>25145.71</v>
      </c>
    </row>
    <row r="7090" spans="1:2" x14ac:dyDescent="0.2">
      <c r="A7090" t="s">
        <v>7403</v>
      </c>
      <c r="B7090" s="679">
        <v>30809.24</v>
      </c>
    </row>
    <row r="7091" spans="1:2" x14ac:dyDescent="0.2">
      <c r="A7091" t="s">
        <v>7404</v>
      </c>
      <c r="B7091" s="679">
        <v>30809.24</v>
      </c>
    </row>
    <row r="7092" spans="1:2" x14ac:dyDescent="0.2">
      <c r="A7092" t="s">
        <v>7405</v>
      </c>
      <c r="B7092" s="679">
        <v>1657.01</v>
      </c>
    </row>
    <row r="7093" spans="1:2" x14ac:dyDescent="0.2">
      <c r="A7093" t="s">
        <v>7406</v>
      </c>
      <c r="B7093" s="679">
        <v>1657.01</v>
      </c>
    </row>
    <row r="7094" spans="1:2" x14ac:dyDescent="0.2">
      <c r="A7094" t="s">
        <v>7407</v>
      </c>
      <c r="B7094" s="679">
        <v>1843.84</v>
      </c>
    </row>
    <row r="7095" spans="1:2" x14ac:dyDescent="0.2">
      <c r="A7095" t="s">
        <v>7408</v>
      </c>
      <c r="B7095" s="679">
        <v>1843.84</v>
      </c>
    </row>
    <row r="7096" spans="1:2" x14ac:dyDescent="0.2">
      <c r="A7096" t="s">
        <v>7409</v>
      </c>
      <c r="B7096" s="679">
        <v>2279.41</v>
      </c>
    </row>
    <row r="7097" spans="1:2" x14ac:dyDescent="0.2">
      <c r="A7097" t="s">
        <v>7410</v>
      </c>
      <c r="B7097" s="679">
        <v>2279.41</v>
      </c>
    </row>
    <row r="7098" spans="1:2" x14ac:dyDescent="0.2">
      <c r="A7098" t="s">
        <v>7411</v>
      </c>
      <c r="B7098" s="679">
        <v>2743.53</v>
      </c>
    </row>
    <row r="7099" spans="1:2" x14ac:dyDescent="0.2">
      <c r="A7099" t="s">
        <v>7412</v>
      </c>
      <c r="B7099" s="679">
        <v>2743.53</v>
      </c>
    </row>
    <row r="7100" spans="1:2" x14ac:dyDescent="0.2">
      <c r="A7100" t="s">
        <v>7413</v>
      </c>
      <c r="B7100" s="679">
        <v>3261.96</v>
      </c>
    </row>
    <row r="7101" spans="1:2" x14ac:dyDescent="0.2">
      <c r="A7101" t="s">
        <v>7414</v>
      </c>
      <c r="B7101" s="679">
        <v>3261.96</v>
      </c>
    </row>
    <row r="7102" spans="1:2" x14ac:dyDescent="0.2">
      <c r="A7102" t="s">
        <v>7415</v>
      </c>
      <c r="B7102" s="679">
        <v>3986.34</v>
      </c>
    </row>
    <row r="7103" spans="1:2" x14ac:dyDescent="0.2">
      <c r="A7103" t="s">
        <v>7416</v>
      </c>
      <c r="B7103" s="679">
        <v>3986.34</v>
      </c>
    </row>
    <row r="7104" spans="1:2" x14ac:dyDescent="0.2">
      <c r="A7104" t="s">
        <v>7417</v>
      </c>
      <c r="B7104" s="679">
        <v>4657.92</v>
      </c>
    </row>
    <row r="7105" spans="1:2" x14ac:dyDescent="0.2">
      <c r="A7105" t="s">
        <v>7418</v>
      </c>
      <c r="B7105" s="679">
        <v>4657.92</v>
      </c>
    </row>
    <row r="7106" spans="1:2" x14ac:dyDescent="0.2">
      <c r="A7106" t="s">
        <v>7419</v>
      </c>
      <c r="B7106" s="679">
        <v>5257.35</v>
      </c>
    </row>
    <row r="7107" spans="1:2" x14ac:dyDescent="0.2">
      <c r="A7107" t="s">
        <v>7420</v>
      </c>
      <c r="B7107" s="679">
        <v>5257.35</v>
      </c>
    </row>
    <row r="7108" spans="1:2" x14ac:dyDescent="0.2">
      <c r="A7108" t="s">
        <v>7421</v>
      </c>
      <c r="B7108" s="679">
        <v>6410.46</v>
      </c>
    </row>
    <row r="7109" spans="1:2" x14ac:dyDescent="0.2">
      <c r="A7109" t="s">
        <v>7422</v>
      </c>
      <c r="B7109" s="679">
        <v>6410.46</v>
      </c>
    </row>
    <row r="7110" spans="1:2" x14ac:dyDescent="0.2">
      <c r="A7110" t="s">
        <v>7423</v>
      </c>
      <c r="B7110" s="679">
        <v>6841.2</v>
      </c>
    </row>
    <row r="7111" spans="1:2" x14ac:dyDescent="0.2">
      <c r="A7111" t="s">
        <v>7424</v>
      </c>
      <c r="B7111" s="679">
        <v>6841.2</v>
      </c>
    </row>
    <row r="7112" spans="1:2" x14ac:dyDescent="0.2">
      <c r="A7112" t="s">
        <v>7425</v>
      </c>
      <c r="B7112" s="679">
        <v>8327.84</v>
      </c>
    </row>
    <row r="7113" spans="1:2" x14ac:dyDescent="0.2">
      <c r="A7113" t="s">
        <v>7426</v>
      </c>
      <c r="B7113" s="679">
        <v>8327.84</v>
      </c>
    </row>
    <row r="7114" spans="1:2" x14ac:dyDescent="0.2">
      <c r="A7114" t="s">
        <v>7427</v>
      </c>
      <c r="B7114" s="679">
        <v>18290.650000000001</v>
      </c>
    </row>
    <row r="7115" spans="1:2" x14ac:dyDescent="0.2">
      <c r="A7115" t="s">
        <v>7428</v>
      </c>
      <c r="B7115" s="679">
        <v>18290.650000000001</v>
      </c>
    </row>
    <row r="7116" spans="1:2" x14ac:dyDescent="0.2">
      <c r="A7116" t="s">
        <v>7429</v>
      </c>
      <c r="B7116" s="679">
        <v>23215.24</v>
      </c>
    </row>
    <row r="7117" spans="1:2" x14ac:dyDescent="0.2">
      <c r="A7117" t="s">
        <v>7430</v>
      </c>
      <c r="B7117" s="679">
        <v>23215.24</v>
      </c>
    </row>
    <row r="7118" spans="1:2" x14ac:dyDescent="0.2">
      <c r="A7118" t="s">
        <v>7431</v>
      </c>
      <c r="B7118" s="679">
        <v>33645.32</v>
      </c>
    </row>
    <row r="7119" spans="1:2" x14ac:dyDescent="0.2">
      <c r="A7119" t="s">
        <v>7432</v>
      </c>
      <c r="B7119" s="679">
        <v>33645.32</v>
      </c>
    </row>
    <row r="7120" spans="1:2" x14ac:dyDescent="0.2">
      <c r="A7120" t="s">
        <v>7433</v>
      </c>
      <c r="B7120" s="679">
        <v>34968.11</v>
      </c>
    </row>
    <row r="7121" spans="1:2" x14ac:dyDescent="0.2">
      <c r="A7121" t="s">
        <v>7434</v>
      </c>
      <c r="B7121" s="679">
        <v>34968.11</v>
      </c>
    </row>
    <row r="7122" spans="1:2" x14ac:dyDescent="0.2">
      <c r="A7122" t="s">
        <v>7435</v>
      </c>
      <c r="B7122" s="679">
        <v>50115.4</v>
      </c>
    </row>
    <row r="7123" spans="1:2" x14ac:dyDescent="0.2">
      <c r="A7123" t="s">
        <v>7436</v>
      </c>
      <c r="B7123" s="679">
        <v>50115.4</v>
      </c>
    </row>
    <row r="7124" spans="1:2" x14ac:dyDescent="0.2">
      <c r="A7124" t="s">
        <v>7437</v>
      </c>
      <c r="B7124" s="679">
        <v>1657.01</v>
      </c>
    </row>
    <row r="7125" spans="1:2" x14ac:dyDescent="0.2">
      <c r="A7125" t="s">
        <v>7438</v>
      </c>
      <c r="B7125" s="679">
        <v>1657.01</v>
      </c>
    </row>
    <row r="7126" spans="1:2" x14ac:dyDescent="0.2">
      <c r="A7126" t="s">
        <v>7439</v>
      </c>
      <c r="B7126" s="679">
        <v>1843.84</v>
      </c>
    </row>
    <row r="7127" spans="1:2" x14ac:dyDescent="0.2">
      <c r="A7127" t="s">
        <v>7440</v>
      </c>
      <c r="B7127" s="679">
        <v>1843.84</v>
      </c>
    </row>
    <row r="7128" spans="1:2" x14ac:dyDescent="0.2">
      <c r="A7128" t="s">
        <v>7441</v>
      </c>
      <c r="B7128" s="679">
        <v>2279.41</v>
      </c>
    </row>
    <row r="7129" spans="1:2" x14ac:dyDescent="0.2">
      <c r="A7129" t="s">
        <v>7442</v>
      </c>
      <c r="B7129" s="679">
        <v>2279.41</v>
      </c>
    </row>
    <row r="7130" spans="1:2" x14ac:dyDescent="0.2">
      <c r="A7130" t="s">
        <v>7443</v>
      </c>
      <c r="B7130" s="679">
        <v>2744.61</v>
      </c>
    </row>
    <row r="7131" spans="1:2" x14ac:dyDescent="0.2">
      <c r="A7131" t="s">
        <v>7444</v>
      </c>
      <c r="B7131" s="679">
        <v>2744.61</v>
      </c>
    </row>
    <row r="7132" spans="1:2" x14ac:dyDescent="0.2">
      <c r="A7132" t="s">
        <v>7445</v>
      </c>
      <c r="B7132" s="679">
        <v>3335.67</v>
      </c>
    </row>
    <row r="7133" spans="1:2" x14ac:dyDescent="0.2">
      <c r="A7133" t="s">
        <v>7446</v>
      </c>
      <c r="B7133" s="679">
        <v>3335.67</v>
      </c>
    </row>
    <row r="7134" spans="1:2" x14ac:dyDescent="0.2">
      <c r="A7134" t="s">
        <v>7447</v>
      </c>
      <c r="B7134" s="679">
        <v>4046.79</v>
      </c>
    </row>
    <row r="7135" spans="1:2" x14ac:dyDescent="0.2">
      <c r="A7135" t="s">
        <v>7448</v>
      </c>
      <c r="B7135" s="679">
        <v>4046.79</v>
      </c>
    </row>
    <row r="7136" spans="1:2" x14ac:dyDescent="0.2">
      <c r="A7136" t="s">
        <v>7449</v>
      </c>
      <c r="B7136" s="679">
        <v>4723.01</v>
      </c>
    </row>
    <row r="7137" spans="1:2" x14ac:dyDescent="0.2">
      <c r="A7137" t="s">
        <v>7450</v>
      </c>
      <c r="B7137" s="679">
        <v>4723.01</v>
      </c>
    </row>
    <row r="7138" spans="1:2" x14ac:dyDescent="0.2">
      <c r="A7138" t="s">
        <v>7451</v>
      </c>
      <c r="B7138" s="679">
        <v>5567.09</v>
      </c>
    </row>
    <row r="7139" spans="1:2" x14ac:dyDescent="0.2">
      <c r="A7139" t="s">
        <v>7452</v>
      </c>
      <c r="B7139" s="679">
        <v>5567.09</v>
      </c>
    </row>
    <row r="7140" spans="1:2" x14ac:dyDescent="0.2">
      <c r="A7140" t="s">
        <v>7453</v>
      </c>
      <c r="B7140" s="679">
        <v>6790.89</v>
      </c>
    </row>
    <row r="7141" spans="1:2" x14ac:dyDescent="0.2">
      <c r="A7141" t="s">
        <v>7454</v>
      </c>
      <c r="B7141" s="679">
        <v>6790.89</v>
      </c>
    </row>
    <row r="7142" spans="1:2" x14ac:dyDescent="0.2">
      <c r="A7142" t="s">
        <v>7455</v>
      </c>
      <c r="B7142" s="679">
        <v>7875.19</v>
      </c>
    </row>
    <row r="7143" spans="1:2" x14ac:dyDescent="0.2">
      <c r="A7143" t="s">
        <v>7456</v>
      </c>
      <c r="B7143" s="679">
        <v>7875.19</v>
      </c>
    </row>
    <row r="7144" spans="1:2" x14ac:dyDescent="0.2">
      <c r="A7144" t="s">
        <v>7457</v>
      </c>
      <c r="B7144" s="679">
        <v>10745.62</v>
      </c>
    </row>
    <row r="7145" spans="1:2" x14ac:dyDescent="0.2">
      <c r="A7145" t="s">
        <v>7458</v>
      </c>
      <c r="B7145" s="679">
        <v>10745.62</v>
      </c>
    </row>
    <row r="7146" spans="1:2" x14ac:dyDescent="0.2">
      <c r="A7146" t="s">
        <v>7459</v>
      </c>
      <c r="B7146" s="679">
        <v>18780.29</v>
      </c>
    </row>
    <row r="7147" spans="1:2" x14ac:dyDescent="0.2">
      <c r="A7147" t="s">
        <v>7460</v>
      </c>
      <c r="B7147" s="679">
        <v>18780.29</v>
      </c>
    </row>
    <row r="7148" spans="1:2" x14ac:dyDescent="0.2">
      <c r="A7148" t="s">
        <v>7461</v>
      </c>
      <c r="B7148" s="679">
        <v>26093.27</v>
      </c>
    </row>
    <row r="7149" spans="1:2" x14ac:dyDescent="0.2">
      <c r="A7149" t="s">
        <v>7462</v>
      </c>
      <c r="B7149" s="679">
        <v>26093.27</v>
      </c>
    </row>
    <row r="7150" spans="1:2" x14ac:dyDescent="0.2">
      <c r="A7150" t="s">
        <v>7463</v>
      </c>
      <c r="B7150" s="679">
        <v>33493.58</v>
      </c>
    </row>
    <row r="7151" spans="1:2" x14ac:dyDescent="0.2">
      <c r="A7151" t="s">
        <v>7464</v>
      </c>
      <c r="B7151" s="679">
        <v>33493.58</v>
      </c>
    </row>
    <row r="7152" spans="1:2" x14ac:dyDescent="0.2">
      <c r="A7152" t="s">
        <v>7465</v>
      </c>
      <c r="B7152" s="679">
        <v>49579.48</v>
      </c>
    </row>
    <row r="7153" spans="1:2" x14ac:dyDescent="0.2">
      <c r="A7153" t="s">
        <v>7466</v>
      </c>
      <c r="B7153" s="679">
        <v>49579.48</v>
      </c>
    </row>
    <row r="7154" spans="1:2" x14ac:dyDescent="0.2">
      <c r="A7154" t="s">
        <v>7467</v>
      </c>
      <c r="B7154" s="679">
        <v>36855.43</v>
      </c>
    </row>
    <row r="7155" spans="1:2" x14ac:dyDescent="0.2">
      <c r="A7155" t="s">
        <v>7468</v>
      </c>
      <c r="B7155" s="679">
        <v>36855.43</v>
      </c>
    </row>
    <row r="7156" spans="1:2" x14ac:dyDescent="0.2">
      <c r="A7156" t="s">
        <v>7469</v>
      </c>
      <c r="B7156" s="679">
        <v>37053.14</v>
      </c>
    </row>
    <row r="7157" spans="1:2" x14ac:dyDescent="0.2">
      <c r="A7157" t="s">
        <v>7470</v>
      </c>
      <c r="B7157" s="679">
        <v>37053.14</v>
      </c>
    </row>
    <row r="7158" spans="1:2" x14ac:dyDescent="0.2">
      <c r="A7158" t="s">
        <v>7471</v>
      </c>
      <c r="B7158" s="679">
        <v>53642.95</v>
      </c>
    </row>
    <row r="7159" spans="1:2" x14ac:dyDescent="0.2">
      <c r="A7159" t="s">
        <v>7472</v>
      </c>
      <c r="B7159" s="679">
        <v>53642.95</v>
      </c>
    </row>
    <row r="7160" spans="1:2" x14ac:dyDescent="0.2">
      <c r="A7160" t="s">
        <v>7473</v>
      </c>
      <c r="B7160" s="679">
        <v>37603.21</v>
      </c>
    </row>
    <row r="7161" spans="1:2" x14ac:dyDescent="0.2">
      <c r="A7161" t="s">
        <v>7474</v>
      </c>
      <c r="B7161" s="679">
        <v>37603.21</v>
      </c>
    </row>
    <row r="7162" spans="1:2" x14ac:dyDescent="0.2">
      <c r="A7162" t="s">
        <v>7475</v>
      </c>
      <c r="B7162" s="679">
        <v>47615</v>
      </c>
    </row>
    <row r="7163" spans="1:2" x14ac:dyDescent="0.2">
      <c r="A7163" t="s">
        <v>7476</v>
      </c>
      <c r="B7163" s="679">
        <v>47615</v>
      </c>
    </row>
    <row r="7164" spans="1:2" x14ac:dyDescent="0.2">
      <c r="A7164" t="s">
        <v>7477</v>
      </c>
      <c r="B7164" s="679">
        <v>63524.65</v>
      </c>
    </row>
    <row r="7165" spans="1:2" x14ac:dyDescent="0.2">
      <c r="A7165" t="s">
        <v>7478</v>
      </c>
      <c r="B7165" s="679">
        <v>63524.65</v>
      </c>
    </row>
    <row r="7166" spans="1:2" x14ac:dyDescent="0.2">
      <c r="A7166" t="s">
        <v>7479</v>
      </c>
      <c r="B7166" s="679">
        <v>56357.97</v>
      </c>
    </row>
    <row r="7167" spans="1:2" x14ac:dyDescent="0.2">
      <c r="A7167" t="s">
        <v>7480</v>
      </c>
      <c r="B7167" s="679">
        <v>56357.97</v>
      </c>
    </row>
    <row r="7168" spans="1:2" x14ac:dyDescent="0.2">
      <c r="A7168" t="s">
        <v>7481</v>
      </c>
      <c r="B7168" s="679">
        <v>65175.25</v>
      </c>
    </row>
    <row r="7169" spans="1:2" x14ac:dyDescent="0.2">
      <c r="A7169" t="s">
        <v>7482</v>
      </c>
      <c r="B7169" s="679">
        <v>65175.25</v>
      </c>
    </row>
    <row r="7170" spans="1:2" x14ac:dyDescent="0.2">
      <c r="A7170" t="s">
        <v>7483</v>
      </c>
      <c r="B7170" s="679">
        <v>81775.64</v>
      </c>
    </row>
    <row r="7171" spans="1:2" x14ac:dyDescent="0.2">
      <c r="A7171" t="s">
        <v>7484</v>
      </c>
      <c r="B7171" s="679">
        <v>81775.64</v>
      </c>
    </row>
    <row r="7172" spans="1:2" x14ac:dyDescent="0.2">
      <c r="A7172" t="s">
        <v>7485</v>
      </c>
      <c r="B7172" s="679">
        <v>1201.8599999999999</v>
      </c>
    </row>
    <row r="7173" spans="1:2" x14ac:dyDescent="0.2">
      <c r="A7173" t="s">
        <v>7486</v>
      </c>
      <c r="B7173" s="679">
        <v>1201.8599999999999</v>
      </c>
    </row>
    <row r="7174" spans="1:2" x14ac:dyDescent="0.2">
      <c r="A7174" t="s">
        <v>7487</v>
      </c>
      <c r="B7174" s="679">
        <v>1314.23</v>
      </c>
    </row>
    <row r="7175" spans="1:2" x14ac:dyDescent="0.2">
      <c r="A7175" t="s">
        <v>7488</v>
      </c>
      <c r="B7175" s="679">
        <v>1314.23</v>
      </c>
    </row>
    <row r="7176" spans="1:2" x14ac:dyDescent="0.2">
      <c r="A7176" t="s">
        <v>7489</v>
      </c>
      <c r="B7176" s="679">
        <v>1610.52</v>
      </c>
    </row>
    <row r="7177" spans="1:2" x14ac:dyDescent="0.2">
      <c r="A7177" t="s">
        <v>7490</v>
      </c>
      <c r="B7177" s="679">
        <v>1610.52</v>
      </c>
    </row>
    <row r="7178" spans="1:2" x14ac:dyDescent="0.2">
      <c r="A7178" t="s">
        <v>7491</v>
      </c>
      <c r="B7178" s="679">
        <v>1943.23</v>
      </c>
    </row>
    <row r="7179" spans="1:2" x14ac:dyDescent="0.2">
      <c r="A7179" t="s">
        <v>7492</v>
      </c>
      <c r="B7179" s="679">
        <v>1943.23</v>
      </c>
    </row>
    <row r="7180" spans="1:2" x14ac:dyDescent="0.2">
      <c r="A7180" t="s">
        <v>7493</v>
      </c>
      <c r="B7180" s="679">
        <v>2311.27</v>
      </c>
    </row>
    <row r="7181" spans="1:2" x14ac:dyDescent="0.2">
      <c r="A7181" t="s">
        <v>7494</v>
      </c>
      <c r="B7181" s="679">
        <v>2311.27</v>
      </c>
    </row>
    <row r="7182" spans="1:2" x14ac:dyDescent="0.2">
      <c r="A7182" t="s">
        <v>7495</v>
      </c>
      <c r="B7182" s="679">
        <v>2775.88</v>
      </c>
    </row>
    <row r="7183" spans="1:2" x14ac:dyDescent="0.2">
      <c r="A7183" t="s">
        <v>7496</v>
      </c>
      <c r="B7183" s="679">
        <v>2775.88</v>
      </c>
    </row>
    <row r="7184" spans="1:2" x14ac:dyDescent="0.2">
      <c r="A7184" t="s">
        <v>7497</v>
      </c>
      <c r="B7184" s="679">
        <v>3225.68</v>
      </c>
    </row>
    <row r="7185" spans="1:2" x14ac:dyDescent="0.2">
      <c r="A7185" t="s">
        <v>7498</v>
      </c>
      <c r="B7185" s="679">
        <v>3225.68</v>
      </c>
    </row>
    <row r="7186" spans="1:2" x14ac:dyDescent="0.2">
      <c r="A7186" t="s">
        <v>7499</v>
      </c>
      <c r="B7186" s="679">
        <v>3674.75</v>
      </c>
    </row>
    <row r="7187" spans="1:2" x14ac:dyDescent="0.2">
      <c r="A7187" t="s">
        <v>7500</v>
      </c>
      <c r="B7187" s="679">
        <v>3674.75</v>
      </c>
    </row>
    <row r="7188" spans="1:2" x14ac:dyDescent="0.2">
      <c r="A7188" t="s">
        <v>7501</v>
      </c>
      <c r="B7188" s="679">
        <v>4378.3500000000004</v>
      </c>
    </row>
    <row r="7189" spans="1:2" x14ac:dyDescent="0.2">
      <c r="A7189" t="s">
        <v>7502</v>
      </c>
      <c r="B7189" s="679">
        <v>4378.3500000000004</v>
      </c>
    </row>
    <row r="7190" spans="1:2" x14ac:dyDescent="0.2">
      <c r="A7190" t="s">
        <v>7503</v>
      </c>
      <c r="B7190" s="679">
        <v>4717.3599999999997</v>
      </c>
    </row>
    <row r="7191" spans="1:2" x14ac:dyDescent="0.2">
      <c r="A7191" t="s">
        <v>7504</v>
      </c>
      <c r="B7191" s="679">
        <v>4717.3599999999997</v>
      </c>
    </row>
    <row r="7192" spans="1:2" x14ac:dyDescent="0.2">
      <c r="A7192" t="s">
        <v>7505</v>
      </c>
      <c r="B7192" s="679">
        <v>5826.75</v>
      </c>
    </row>
    <row r="7193" spans="1:2" x14ac:dyDescent="0.2">
      <c r="A7193" t="s">
        <v>7506</v>
      </c>
      <c r="B7193" s="679">
        <v>5826.75</v>
      </c>
    </row>
    <row r="7194" spans="1:2" x14ac:dyDescent="0.2">
      <c r="A7194" t="s">
        <v>7507</v>
      </c>
      <c r="B7194" s="679">
        <v>11485.59</v>
      </c>
    </row>
    <row r="7195" spans="1:2" x14ac:dyDescent="0.2">
      <c r="A7195" t="s">
        <v>7508</v>
      </c>
      <c r="B7195" s="679">
        <v>11485.59</v>
      </c>
    </row>
    <row r="7196" spans="1:2" x14ac:dyDescent="0.2">
      <c r="A7196" t="s">
        <v>7509</v>
      </c>
      <c r="B7196" s="679">
        <v>14524.95</v>
      </c>
    </row>
    <row r="7197" spans="1:2" x14ac:dyDescent="0.2">
      <c r="A7197" t="s">
        <v>7510</v>
      </c>
      <c r="B7197" s="679">
        <v>14524.95</v>
      </c>
    </row>
    <row r="7198" spans="1:2" x14ac:dyDescent="0.2">
      <c r="A7198" t="s">
        <v>7511</v>
      </c>
      <c r="B7198" s="679">
        <v>22271.33</v>
      </c>
    </row>
    <row r="7199" spans="1:2" x14ac:dyDescent="0.2">
      <c r="A7199" t="s">
        <v>7512</v>
      </c>
      <c r="B7199" s="679">
        <v>22271.33</v>
      </c>
    </row>
    <row r="7200" spans="1:2" x14ac:dyDescent="0.2">
      <c r="A7200" t="s">
        <v>7513</v>
      </c>
      <c r="B7200" s="679">
        <v>23492.639999999999</v>
      </c>
    </row>
    <row r="7201" spans="1:2" x14ac:dyDescent="0.2">
      <c r="A7201" t="s">
        <v>7514</v>
      </c>
      <c r="B7201" s="679">
        <v>23492.639999999999</v>
      </c>
    </row>
    <row r="7202" spans="1:2" x14ac:dyDescent="0.2">
      <c r="A7202" t="s">
        <v>7515</v>
      </c>
      <c r="B7202" s="679">
        <v>32301.37</v>
      </c>
    </row>
    <row r="7203" spans="1:2" x14ac:dyDescent="0.2">
      <c r="A7203" t="s">
        <v>7516</v>
      </c>
      <c r="B7203" s="679">
        <v>32301.37</v>
      </c>
    </row>
    <row r="7204" spans="1:2" x14ac:dyDescent="0.2">
      <c r="A7204" t="s">
        <v>7517</v>
      </c>
      <c r="B7204" s="679">
        <v>1201.8599999999999</v>
      </c>
    </row>
    <row r="7205" spans="1:2" x14ac:dyDescent="0.2">
      <c r="A7205" t="s">
        <v>7518</v>
      </c>
      <c r="B7205" s="679">
        <v>1201.8599999999999</v>
      </c>
    </row>
    <row r="7206" spans="1:2" x14ac:dyDescent="0.2">
      <c r="A7206" t="s">
        <v>7519</v>
      </c>
      <c r="B7206" s="679">
        <v>1314.23</v>
      </c>
    </row>
    <row r="7207" spans="1:2" x14ac:dyDescent="0.2">
      <c r="A7207" t="s">
        <v>7520</v>
      </c>
      <c r="B7207" s="679">
        <v>1314.23</v>
      </c>
    </row>
    <row r="7208" spans="1:2" x14ac:dyDescent="0.2">
      <c r="A7208" t="s">
        <v>7521</v>
      </c>
      <c r="B7208" s="679">
        <v>1610.52</v>
      </c>
    </row>
    <row r="7209" spans="1:2" x14ac:dyDescent="0.2">
      <c r="A7209" t="s">
        <v>7522</v>
      </c>
      <c r="B7209" s="679">
        <v>1610.52</v>
      </c>
    </row>
    <row r="7210" spans="1:2" x14ac:dyDescent="0.2">
      <c r="A7210" t="s">
        <v>7523</v>
      </c>
      <c r="B7210" s="679">
        <v>1943.78</v>
      </c>
    </row>
    <row r="7211" spans="1:2" x14ac:dyDescent="0.2">
      <c r="A7211" t="s">
        <v>7524</v>
      </c>
      <c r="B7211" s="679">
        <v>1943.78</v>
      </c>
    </row>
    <row r="7212" spans="1:2" x14ac:dyDescent="0.2">
      <c r="A7212" t="s">
        <v>7525</v>
      </c>
      <c r="B7212" s="679">
        <v>2348.12</v>
      </c>
    </row>
    <row r="7213" spans="1:2" x14ac:dyDescent="0.2">
      <c r="A7213" t="s">
        <v>7526</v>
      </c>
      <c r="B7213" s="679">
        <v>2348.12</v>
      </c>
    </row>
    <row r="7214" spans="1:2" x14ac:dyDescent="0.2">
      <c r="A7214" t="s">
        <v>7527</v>
      </c>
      <c r="B7214" s="679">
        <v>2806.1</v>
      </c>
    </row>
    <row r="7215" spans="1:2" x14ac:dyDescent="0.2">
      <c r="A7215" t="s">
        <v>7528</v>
      </c>
      <c r="B7215" s="679">
        <v>2806.1</v>
      </c>
    </row>
    <row r="7216" spans="1:2" x14ac:dyDescent="0.2">
      <c r="A7216" t="s">
        <v>7529</v>
      </c>
      <c r="B7216" s="679">
        <v>3258.23</v>
      </c>
    </row>
    <row r="7217" spans="1:2" x14ac:dyDescent="0.2">
      <c r="A7217" t="s">
        <v>7530</v>
      </c>
      <c r="B7217" s="679">
        <v>3258.23</v>
      </c>
    </row>
    <row r="7218" spans="1:2" x14ac:dyDescent="0.2">
      <c r="A7218" t="s">
        <v>7531</v>
      </c>
      <c r="B7218" s="679">
        <v>3829.55</v>
      </c>
    </row>
    <row r="7219" spans="1:2" x14ac:dyDescent="0.2">
      <c r="A7219" t="s">
        <v>7532</v>
      </c>
      <c r="B7219" s="679">
        <v>3829.55</v>
      </c>
    </row>
    <row r="7220" spans="1:2" x14ac:dyDescent="0.2">
      <c r="A7220" t="s">
        <v>7533</v>
      </c>
      <c r="B7220" s="679">
        <v>4565.1000000000004</v>
      </c>
    </row>
    <row r="7221" spans="1:2" x14ac:dyDescent="0.2">
      <c r="A7221" t="s">
        <v>7534</v>
      </c>
      <c r="B7221" s="679">
        <v>4565.1000000000004</v>
      </c>
    </row>
    <row r="7222" spans="1:2" x14ac:dyDescent="0.2">
      <c r="A7222" t="s">
        <v>7535</v>
      </c>
      <c r="B7222" s="679">
        <v>5237.7299999999996</v>
      </c>
    </row>
    <row r="7223" spans="1:2" x14ac:dyDescent="0.2">
      <c r="A7223" t="s">
        <v>7536</v>
      </c>
      <c r="B7223" s="679">
        <v>5237.7299999999996</v>
      </c>
    </row>
    <row r="7224" spans="1:2" x14ac:dyDescent="0.2">
      <c r="A7224" t="s">
        <v>7537</v>
      </c>
      <c r="B7224" s="679">
        <v>7028.86</v>
      </c>
    </row>
    <row r="7225" spans="1:2" x14ac:dyDescent="0.2">
      <c r="A7225" t="s">
        <v>7538</v>
      </c>
      <c r="B7225" s="679">
        <v>7028.86</v>
      </c>
    </row>
    <row r="7226" spans="1:2" x14ac:dyDescent="0.2">
      <c r="A7226" t="s">
        <v>7539</v>
      </c>
      <c r="B7226" s="679">
        <v>12306.55</v>
      </c>
    </row>
    <row r="7227" spans="1:2" x14ac:dyDescent="0.2">
      <c r="A7227" t="s">
        <v>7540</v>
      </c>
      <c r="B7227" s="679">
        <v>12306.55</v>
      </c>
    </row>
    <row r="7228" spans="1:2" x14ac:dyDescent="0.2">
      <c r="A7228" t="s">
        <v>7541</v>
      </c>
      <c r="B7228" s="679">
        <v>1234.0999999999999</v>
      </c>
    </row>
    <row r="7229" spans="1:2" x14ac:dyDescent="0.2">
      <c r="A7229" t="s">
        <v>7542</v>
      </c>
      <c r="B7229" s="679">
        <v>1234.0999999999999</v>
      </c>
    </row>
    <row r="7230" spans="1:2" x14ac:dyDescent="0.2">
      <c r="A7230" t="s">
        <v>7543</v>
      </c>
      <c r="B7230" s="679">
        <v>1357.84</v>
      </c>
    </row>
    <row r="7231" spans="1:2" x14ac:dyDescent="0.2">
      <c r="A7231" t="s">
        <v>7544</v>
      </c>
      <c r="B7231" s="679">
        <v>1357.84</v>
      </c>
    </row>
    <row r="7232" spans="1:2" x14ac:dyDescent="0.2">
      <c r="A7232" t="s">
        <v>7545</v>
      </c>
      <c r="B7232" s="679">
        <v>1681.35</v>
      </c>
    </row>
    <row r="7233" spans="1:2" x14ac:dyDescent="0.2">
      <c r="A7233" t="s">
        <v>7546</v>
      </c>
      <c r="B7233" s="679">
        <v>1681.35</v>
      </c>
    </row>
    <row r="7234" spans="1:2" x14ac:dyDescent="0.2">
      <c r="A7234" t="s">
        <v>7547</v>
      </c>
      <c r="B7234" s="679">
        <v>2040.26</v>
      </c>
    </row>
    <row r="7235" spans="1:2" x14ac:dyDescent="0.2">
      <c r="A7235" t="s">
        <v>7548</v>
      </c>
      <c r="B7235" s="679">
        <v>2040.26</v>
      </c>
    </row>
    <row r="7236" spans="1:2" x14ac:dyDescent="0.2">
      <c r="A7236" t="s">
        <v>7549</v>
      </c>
      <c r="B7236" s="679">
        <v>2467.0300000000002</v>
      </c>
    </row>
    <row r="7237" spans="1:2" x14ac:dyDescent="0.2">
      <c r="A7237" t="s">
        <v>7550</v>
      </c>
      <c r="B7237" s="679">
        <v>2467.0300000000002</v>
      </c>
    </row>
    <row r="7238" spans="1:2" x14ac:dyDescent="0.2">
      <c r="A7238" t="s">
        <v>7551</v>
      </c>
      <c r="B7238" s="679">
        <v>2950.29</v>
      </c>
    </row>
    <row r="7239" spans="1:2" x14ac:dyDescent="0.2">
      <c r="A7239" t="s">
        <v>7552</v>
      </c>
      <c r="B7239" s="679">
        <v>2950.29</v>
      </c>
    </row>
    <row r="7240" spans="1:2" x14ac:dyDescent="0.2">
      <c r="A7240" t="s">
        <v>7553</v>
      </c>
      <c r="B7240" s="679">
        <v>3462.48</v>
      </c>
    </row>
    <row r="7241" spans="1:2" x14ac:dyDescent="0.2">
      <c r="A7241" t="s">
        <v>7554</v>
      </c>
      <c r="B7241" s="679">
        <v>3462.48</v>
      </c>
    </row>
    <row r="7242" spans="1:2" x14ac:dyDescent="0.2">
      <c r="A7242" t="s">
        <v>7555</v>
      </c>
      <c r="B7242" s="679">
        <v>3940.99</v>
      </c>
    </row>
    <row r="7243" spans="1:2" x14ac:dyDescent="0.2">
      <c r="A7243" t="s">
        <v>7556</v>
      </c>
      <c r="B7243" s="679">
        <v>3940.99</v>
      </c>
    </row>
    <row r="7244" spans="1:2" x14ac:dyDescent="0.2">
      <c r="A7244" t="s">
        <v>7557</v>
      </c>
      <c r="B7244" s="679">
        <v>4719.6099999999997</v>
      </c>
    </row>
    <row r="7245" spans="1:2" x14ac:dyDescent="0.2">
      <c r="A7245" t="s">
        <v>7558</v>
      </c>
      <c r="B7245" s="679">
        <v>4719.6099999999997</v>
      </c>
    </row>
    <row r="7246" spans="1:2" x14ac:dyDescent="0.2">
      <c r="A7246" t="s">
        <v>7559</v>
      </c>
      <c r="B7246" s="679">
        <v>5106.82</v>
      </c>
    </row>
    <row r="7247" spans="1:2" x14ac:dyDescent="0.2">
      <c r="A7247" t="s">
        <v>7560</v>
      </c>
      <c r="B7247" s="679">
        <v>5106.82</v>
      </c>
    </row>
    <row r="7248" spans="1:2" x14ac:dyDescent="0.2">
      <c r="A7248" t="s">
        <v>7561</v>
      </c>
      <c r="B7248" s="679">
        <v>6390.37</v>
      </c>
    </row>
    <row r="7249" spans="1:2" x14ac:dyDescent="0.2">
      <c r="A7249" t="s">
        <v>7562</v>
      </c>
      <c r="B7249" s="679">
        <v>6390.37</v>
      </c>
    </row>
    <row r="7250" spans="1:2" x14ac:dyDescent="0.2">
      <c r="A7250" t="s">
        <v>7563</v>
      </c>
      <c r="B7250" s="679">
        <v>12282.8</v>
      </c>
    </row>
    <row r="7251" spans="1:2" x14ac:dyDescent="0.2">
      <c r="A7251" t="s">
        <v>7564</v>
      </c>
      <c r="B7251" s="679">
        <v>12282.8</v>
      </c>
    </row>
    <row r="7252" spans="1:2" x14ac:dyDescent="0.2">
      <c r="A7252" t="s">
        <v>7565</v>
      </c>
      <c r="B7252" s="679">
        <v>15566.33</v>
      </c>
    </row>
    <row r="7253" spans="1:2" x14ac:dyDescent="0.2">
      <c r="A7253" t="s">
        <v>7566</v>
      </c>
      <c r="B7253" s="679">
        <v>15566.33</v>
      </c>
    </row>
    <row r="7254" spans="1:2" x14ac:dyDescent="0.2">
      <c r="A7254" t="s">
        <v>7567</v>
      </c>
      <c r="B7254" s="679">
        <v>23603.14</v>
      </c>
    </row>
    <row r="7255" spans="1:2" x14ac:dyDescent="0.2">
      <c r="A7255" t="s">
        <v>7568</v>
      </c>
      <c r="B7255" s="679">
        <v>23603.14</v>
      </c>
    </row>
    <row r="7256" spans="1:2" x14ac:dyDescent="0.2">
      <c r="A7256" t="s">
        <v>7569</v>
      </c>
      <c r="B7256" s="679">
        <v>25938.73</v>
      </c>
    </row>
    <row r="7257" spans="1:2" x14ac:dyDescent="0.2">
      <c r="A7257" t="s">
        <v>7570</v>
      </c>
      <c r="B7257" s="679">
        <v>25938.73</v>
      </c>
    </row>
    <row r="7258" spans="1:2" x14ac:dyDescent="0.2">
      <c r="A7258" t="s">
        <v>7571</v>
      </c>
      <c r="B7258" s="679">
        <v>34611.300000000003</v>
      </c>
    </row>
    <row r="7259" spans="1:2" x14ac:dyDescent="0.2">
      <c r="A7259" t="s">
        <v>7572</v>
      </c>
      <c r="B7259" s="679">
        <v>34611.300000000003</v>
      </c>
    </row>
    <row r="7260" spans="1:2" x14ac:dyDescent="0.2">
      <c r="A7260" t="s">
        <v>7573</v>
      </c>
      <c r="B7260" s="679">
        <v>1234.0999999999999</v>
      </c>
    </row>
    <row r="7261" spans="1:2" x14ac:dyDescent="0.2">
      <c r="A7261" t="s">
        <v>7574</v>
      </c>
      <c r="B7261" s="679">
        <v>1234.0999999999999</v>
      </c>
    </row>
    <row r="7262" spans="1:2" x14ac:dyDescent="0.2">
      <c r="A7262" t="s">
        <v>7575</v>
      </c>
      <c r="B7262" s="679">
        <v>1357.84</v>
      </c>
    </row>
    <row r="7263" spans="1:2" x14ac:dyDescent="0.2">
      <c r="A7263" t="s">
        <v>7576</v>
      </c>
      <c r="B7263" s="679">
        <v>1357.84</v>
      </c>
    </row>
    <row r="7264" spans="1:2" x14ac:dyDescent="0.2">
      <c r="A7264" t="s">
        <v>7577</v>
      </c>
      <c r="B7264" s="679">
        <v>1681.35</v>
      </c>
    </row>
    <row r="7265" spans="1:2" x14ac:dyDescent="0.2">
      <c r="A7265" t="s">
        <v>7578</v>
      </c>
      <c r="B7265" s="679">
        <v>1681.35</v>
      </c>
    </row>
    <row r="7266" spans="1:2" x14ac:dyDescent="0.2">
      <c r="A7266" t="s">
        <v>7579</v>
      </c>
      <c r="B7266" s="679">
        <v>2040.82</v>
      </c>
    </row>
    <row r="7267" spans="1:2" x14ac:dyDescent="0.2">
      <c r="A7267" t="s">
        <v>7580</v>
      </c>
      <c r="B7267" s="679">
        <v>2040.82</v>
      </c>
    </row>
    <row r="7268" spans="1:2" x14ac:dyDescent="0.2">
      <c r="A7268" t="s">
        <v>7581</v>
      </c>
      <c r="B7268" s="679">
        <v>2492.6</v>
      </c>
    </row>
    <row r="7269" spans="1:2" x14ac:dyDescent="0.2">
      <c r="A7269" t="s">
        <v>7582</v>
      </c>
      <c r="B7269" s="679">
        <v>2492.6</v>
      </c>
    </row>
    <row r="7270" spans="1:2" x14ac:dyDescent="0.2">
      <c r="A7270" t="s">
        <v>7583</v>
      </c>
      <c r="B7270" s="679">
        <v>2979.95</v>
      </c>
    </row>
    <row r="7271" spans="1:2" x14ac:dyDescent="0.2">
      <c r="A7271" t="s">
        <v>7584</v>
      </c>
      <c r="B7271" s="679">
        <v>2979.95</v>
      </c>
    </row>
    <row r="7272" spans="1:2" x14ac:dyDescent="0.2">
      <c r="A7272" t="s">
        <v>7585</v>
      </c>
      <c r="B7272" s="679">
        <v>3495.01</v>
      </c>
    </row>
    <row r="7273" spans="1:2" x14ac:dyDescent="0.2">
      <c r="A7273" t="s">
        <v>7586</v>
      </c>
      <c r="B7273" s="679">
        <v>3495.01</v>
      </c>
    </row>
    <row r="7274" spans="1:2" x14ac:dyDescent="0.2">
      <c r="A7274" t="s">
        <v>7587</v>
      </c>
      <c r="B7274" s="679">
        <v>4094.74</v>
      </c>
    </row>
    <row r="7275" spans="1:2" x14ac:dyDescent="0.2">
      <c r="A7275" t="s">
        <v>7588</v>
      </c>
      <c r="B7275" s="679">
        <v>4094.74</v>
      </c>
    </row>
    <row r="7276" spans="1:2" x14ac:dyDescent="0.2">
      <c r="A7276" t="s">
        <v>7589</v>
      </c>
      <c r="B7276" s="679">
        <v>4912.91</v>
      </c>
    </row>
    <row r="7277" spans="1:2" x14ac:dyDescent="0.2">
      <c r="A7277" t="s">
        <v>7590</v>
      </c>
      <c r="B7277" s="679">
        <v>4912.91</v>
      </c>
    </row>
    <row r="7278" spans="1:2" x14ac:dyDescent="0.2">
      <c r="A7278" t="s">
        <v>7591</v>
      </c>
      <c r="B7278" s="679">
        <v>5620.09</v>
      </c>
    </row>
    <row r="7279" spans="1:2" x14ac:dyDescent="0.2">
      <c r="A7279" t="s">
        <v>7592</v>
      </c>
      <c r="B7279" s="679">
        <v>5620.09</v>
      </c>
    </row>
    <row r="7280" spans="1:2" x14ac:dyDescent="0.2">
      <c r="A7280" t="s">
        <v>7593</v>
      </c>
      <c r="B7280" s="679">
        <v>7598.97</v>
      </c>
    </row>
    <row r="7281" spans="1:2" x14ac:dyDescent="0.2">
      <c r="A7281" t="s">
        <v>7594</v>
      </c>
      <c r="B7281" s="679">
        <v>7598.97</v>
      </c>
    </row>
    <row r="7282" spans="1:2" x14ac:dyDescent="0.2">
      <c r="A7282" t="s">
        <v>7595</v>
      </c>
      <c r="B7282" s="679">
        <v>13103.76</v>
      </c>
    </row>
    <row r="7283" spans="1:2" x14ac:dyDescent="0.2">
      <c r="A7283" t="s">
        <v>7596</v>
      </c>
      <c r="B7283" s="679">
        <v>13103.76</v>
      </c>
    </row>
    <row r="7284" spans="1:2" x14ac:dyDescent="0.2">
      <c r="A7284" t="s">
        <v>7597</v>
      </c>
      <c r="B7284" s="679">
        <v>413.49</v>
      </c>
    </row>
    <row r="7285" spans="1:2" x14ac:dyDescent="0.2">
      <c r="A7285" t="s">
        <v>7598</v>
      </c>
      <c r="B7285" s="679">
        <v>413.49</v>
      </c>
    </row>
    <row r="7286" spans="1:2" x14ac:dyDescent="0.2">
      <c r="A7286" t="s">
        <v>7599</v>
      </c>
      <c r="B7286" s="679">
        <v>445.52</v>
      </c>
    </row>
    <row r="7287" spans="1:2" x14ac:dyDescent="0.2">
      <c r="A7287" t="s">
        <v>7600</v>
      </c>
      <c r="B7287" s="679">
        <v>445.52</v>
      </c>
    </row>
    <row r="7288" spans="1:2" x14ac:dyDescent="0.2">
      <c r="A7288" t="s">
        <v>7601</v>
      </c>
      <c r="B7288" s="679">
        <v>586.28</v>
      </c>
    </row>
    <row r="7289" spans="1:2" x14ac:dyDescent="0.2">
      <c r="A7289" t="s">
        <v>7602</v>
      </c>
      <c r="B7289" s="679">
        <v>586.28</v>
      </c>
    </row>
    <row r="7290" spans="1:2" x14ac:dyDescent="0.2">
      <c r="A7290" t="s">
        <v>7603</v>
      </c>
      <c r="B7290" s="679">
        <v>752.27</v>
      </c>
    </row>
    <row r="7291" spans="1:2" x14ac:dyDescent="0.2">
      <c r="A7291" t="s">
        <v>7604</v>
      </c>
      <c r="B7291" s="679">
        <v>752.27</v>
      </c>
    </row>
    <row r="7292" spans="1:2" x14ac:dyDescent="0.2">
      <c r="A7292" t="s">
        <v>7605</v>
      </c>
      <c r="B7292" s="679">
        <v>960.76</v>
      </c>
    </row>
    <row r="7293" spans="1:2" x14ac:dyDescent="0.2">
      <c r="A7293" t="s">
        <v>7606</v>
      </c>
      <c r="B7293" s="679">
        <v>960.76</v>
      </c>
    </row>
    <row r="7294" spans="1:2" x14ac:dyDescent="0.2">
      <c r="A7294" t="s">
        <v>7607</v>
      </c>
      <c r="B7294" s="679">
        <v>1144.9000000000001</v>
      </c>
    </row>
    <row r="7295" spans="1:2" x14ac:dyDescent="0.2">
      <c r="A7295" t="s">
        <v>7608</v>
      </c>
      <c r="B7295" s="679">
        <v>1144.9000000000001</v>
      </c>
    </row>
    <row r="7296" spans="1:2" x14ac:dyDescent="0.2">
      <c r="A7296" t="s">
        <v>7609</v>
      </c>
      <c r="B7296" s="679">
        <v>1371.57</v>
      </c>
    </row>
    <row r="7297" spans="1:2" x14ac:dyDescent="0.2">
      <c r="A7297" t="s">
        <v>7610</v>
      </c>
      <c r="B7297" s="679">
        <v>1371.57</v>
      </c>
    </row>
    <row r="7298" spans="1:2" x14ac:dyDescent="0.2">
      <c r="A7298" t="s">
        <v>7611</v>
      </c>
      <c r="B7298" s="679">
        <v>1525.9</v>
      </c>
    </row>
    <row r="7299" spans="1:2" x14ac:dyDescent="0.2">
      <c r="A7299" t="s">
        <v>7612</v>
      </c>
      <c r="B7299" s="679">
        <v>1525.9</v>
      </c>
    </row>
    <row r="7300" spans="1:2" x14ac:dyDescent="0.2">
      <c r="A7300" t="s">
        <v>7613</v>
      </c>
      <c r="B7300" s="679">
        <v>1759.78</v>
      </c>
    </row>
    <row r="7301" spans="1:2" x14ac:dyDescent="0.2">
      <c r="A7301" t="s">
        <v>7614</v>
      </c>
      <c r="B7301" s="679">
        <v>1759.78</v>
      </c>
    </row>
    <row r="7302" spans="1:2" x14ac:dyDescent="0.2">
      <c r="A7302" t="s">
        <v>7615</v>
      </c>
      <c r="B7302" s="679">
        <v>1976.25</v>
      </c>
    </row>
    <row r="7303" spans="1:2" x14ac:dyDescent="0.2">
      <c r="A7303" t="s">
        <v>7616</v>
      </c>
      <c r="B7303" s="679">
        <v>1976.25</v>
      </c>
    </row>
    <row r="7304" spans="1:2" x14ac:dyDescent="0.2">
      <c r="A7304" t="s">
        <v>7617</v>
      </c>
      <c r="B7304" s="679">
        <v>2586.11</v>
      </c>
    </row>
    <row r="7305" spans="1:2" x14ac:dyDescent="0.2">
      <c r="A7305" t="s">
        <v>7618</v>
      </c>
      <c r="B7305" s="679">
        <v>2586.11</v>
      </c>
    </row>
    <row r="7306" spans="1:2" x14ac:dyDescent="0.2">
      <c r="A7306" t="s">
        <v>7619</v>
      </c>
      <c r="B7306" s="679">
        <v>3476.38</v>
      </c>
    </row>
    <row r="7307" spans="1:2" x14ac:dyDescent="0.2">
      <c r="A7307" t="s">
        <v>7620</v>
      </c>
      <c r="B7307" s="679">
        <v>3476.38</v>
      </c>
    </row>
    <row r="7308" spans="1:2" x14ac:dyDescent="0.2">
      <c r="A7308" t="s">
        <v>7621</v>
      </c>
      <c r="B7308" s="679">
        <v>4149.41</v>
      </c>
    </row>
    <row r="7309" spans="1:2" x14ac:dyDescent="0.2">
      <c r="A7309" t="s">
        <v>7622</v>
      </c>
      <c r="B7309" s="679">
        <v>4149.41</v>
      </c>
    </row>
    <row r="7310" spans="1:2" x14ac:dyDescent="0.2">
      <c r="A7310" t="s">
        <v>7623</v>
      </c>
      <c r="B7310" s="679">
        <v>6308</v>
      </c>
    </row>
    <row r="7311" spans="1:2" x14ac:dyDescent="0.2">
      <c r="A7311" t="s">
        <v>7624</v>
      </c>
      <c r="B7311" s="679">
        <v>6308</v>
      </c>
    </row>
    <row r="7312" spans="1:2" x14ac:dyDescent="0.2">
      <c r="A7312" t="s">
        <v>7625</v>
      </c>
      <c r="B7312" s="679">
        <v>7428.04</v>
      </c>
    </row>
    <row r="7313" spans="1:2" x14ac:dyDescent="0.2">
      <c r="A7313" t="s">
        <v>7626</v>
      </c>
      <c r="B7313" s="679">
        <v>7428.04</v>
      </c>
    </row>
    <row r="7314" spans="1:2" x14ac:dyDescent="0.2">
      <c r="A7314" t="s">
        <v>7627</v>
      </c>
      <c r="B7314" s="679">
        <v>9891.39</v>
      </c>
    </row>
    <row r="7315" spans="1:2" x14ac:dyDescent="0.2">
      <c r="A7315" t="s">
        <v>7628</v>
      </c>
      <c r="B7315" s="679">
        <v>9891.39</v>
      </c>
    </row>
    <row r="7316" spans="1:2" x14ac:dyDescent="0.2">
      <c r="A7316" t="s">
        <v>7629</v>
      </c>
      <c r="B7316" s="679">
        <v>413.49</v>
      </c>
    </row>
    <row r="7317" spans="1:2" x14ac:dyDescent="0.2">
      <c r="A7317" t="s">
        <v>7630</v>
      </c>
      <c r="B7317" s="679">
        <v>413.49</v>
      </c>
    </row>
    <row r="7318" spans="1:2" x14ac:dyDescent="0.2">
      <c r="A7318" t="s">
        <v>7631</v>
      </c>
      <c r="B7318" s="679">
        <v>445.52</v>
      </c>
    </row>
    <row r="7319" spans="1:2" x14ac:dyDescent="0.2">
      <c r="A7319" t="s">
        <v>7632</v>
      </c>
      <c r="B7319" s="679">
        <v>445.52</v>
      </c>
    </row>
    <row r="7320" spans="1:2" x14ac:dyDescent="0.2">
      <c r="A7320" t="s">
        <v>7633</v>
      </c>
      <c r="B7320" s="679">
        <v>586.28</v>
      </c>
    </row>
    <row r="7321" spans="1:2" x14ac:dyDescent="0.2">
      <c r="A7321" t="s">
        <v>7634</v>
      </c>
      <c r="B7321" s="679">
        <v>586.28</v>
      </c>
    </row>
    <row r="7322" spans="1:2" x14ac:dyDescent="0.2">
      <c r="A7322" t="s">
        <v>7635</v>
      </c>
      <c r="B7322" s="679">
        <v>752.28</v>
      </c>
    </row>
    <row r="7323" spans="1:2" x14ac:dyDescent="0.2">
      <c r="A7323" t="s">
        <v>7636</v>
      </c>
      <c r="B7323" s="679">
        <v>752.28</v>
      </c>
    </row>
    <row r="7324" spans="1:2" x14ac:dyDescent="0.2">
      <c r="A7324" t="s">
        <v>7637</v>
      </c>
      <c r="B7324" s="679">
        <v>960.76</v>
      </c>
    </row>
    <row r="7325" spans="1:2" x14ac:dyDescent="0.2">
      <c r="A7325" t="s">
        <v>7638</v>
      </c>
      <c r="B7325" s="679">
        <v>960.76</v>
      </c>
    </row>
    <row r="7326" spans="1:2" x14ac:dyDescent="0.2">
      <c r="A7326" t="s">
        <v>7639</v>
      </c>
      <c r="B7326" s="679">
        <v>1144.8900000000001</v>
      </c>
    </row>
    <row r="7327" spans="1:2" x14ac:dyDescent="0.2">
      <c r="A7327" t="s">
        <v>7640</v>
      </c>
      <c r="B7327" s="679">
        <v>1144.8900000000001</v>
      </c>
    </row>
    <row r="7328" spans="1:2" x14ac:dyDescent="0.2">
      <c r="A7328" t="s">
        <v>7641</v>
      </c>
      <c r="B7328" s="679">
        <v>1368.52</v>
      </c>
    </row>
    <row r="7329" spans="1:2" x14ac:dyDescent="0.2">
      <c r="A7329" t="s">
        <v>7642</v>
      </c>
      <c r="B7329" s="679">
        <v>1368.52</v>
      </c>
    </row>
    <row r="7330" spans="1:2" x14ac:dyDescent="0.2">
      <c r="A7330" t="s">
        <v>7643</v>
      </c>
      <c r="B7330" s="679">
        <v>1525.89</v>
      </c>
    </row>
    <row r="7331" spans="1:2" x14ac:dyDescent="0.2">
      <c r="A7331" t="s">
        <v>7644</v>
      </c>
      <c r="B7331" s="679">
        <v>1525.89</v>
      </c>
    </row>
    <row r="7332" spans="1:2" x14ac:dyDescent="0.2">
      <c r="A7332" t="s">
        <v>7645</v>
      </c>
      <c r="B7332" s="679">
        <v>1759.73</v>
      </c>
    </row>
    <row r="7333" spans="1:2" x14ac:dyDescent="0.2">
      <c r="A7333" t="s">
        <v>7646</v>
      </c>
      <c r="B7333" s="679">
        <v>1759.73</v>
      </c>
    </row>
    <row r="7334" spans="1:2" x14ac:dyDescent="0.2">
      <c r="A7334" t="s">
        <v>7647</v>
      </c>
      <c r="B7334" s="679">
        <v>1977.25</v>
      </c>
    </row>
    <row r="7335" spans="1:2" x14ac:dyDescent="0.2">
      <c r="A7335" t="s">
        <v>7648</v>
      </c>
      <c r="B7335" s="679">
        <v>1977.25</v>
      </c>
    </row>
    <row r="7336" spans="1:2" x14ac:dyDescent="0.2">
      <c r="A7336" t="s">
        <v>7649</v>
      </c>
      <c r="B7336" s="679">
        <v>2586.12</v>
      </c>
    </row>
    <row r="7337" spans="1:2" x14ac:dyDescent="0.2">
      <c r="A7337" t="s">
        <v>7650</v>
      </c>
      <c r="B7337" s="679">
        <v>2586.12</v>
      </c>
    </row>
    <row r="7338" spans="1:2" x14ac:dyDescent="0.2">
      <c r="A7338" t="s">
        <v>7651</v>
      </c>
      <c r="B7338" s="679">
        <v>4426.63</v>
      </c>
    </row>
    <row r="7339" spans="1:2" x14ac:dyDescent="0.2">
      <c r="A7339" t="s">
        <v>7652</v>
      </c>
      <c r="B7339" s="679">
        <v>4426.63</v>
      </c>
    </row>
    <row r="7340" spans="1:2" x14ac:dyDescent="0.2">
      <c r="A7340" t="s">
        <v>7653</v>
      </c>
      <c r="B7340" s="679">
        <v>23486.21</v>
      </c>
    </row>
    <row r="7341" spans="1:2" x14ac:dyDescent="0.2">
      <c r="A7341" t="s">
        <v>7654</v>
      </c>
      <c r="B7341" s="679">
        <v>23486.21</v>
      </c>
    </row>
    <row r="7342" spans="1:2" x14ac:dyDescent="0.2">
      <c r="A7342" t="s">
        <v>7655</v>
      </c>
      <c r="B7342" s="679">
        <v>16787.52</v>
      </c>
    </row>
    <row r="7343" spans="1:2" x14ac:dyDescent="0.2">
      <c r="A7343" t="s">
        <v>7656</v>
      </c>
      <c r="B7343" s="679">
        <v>16787.52</v>
      </c>
    </row>
    <row r="7344" spans="1:2" x14ac:dyDescent="0.2">
      <c r="A7344" t="s">
        <v>7657</v>
      </c>
      <c r="B7344" s="679">
        <v>25921.43</v>
      </c>
    </row>
    <row r="7345" spans="1:2" x14ac:dyDescent="0.2">
      <c r="A7345" t="s">
        <v>7658</v>
      </c>
      <c r="B7345" s="679">
        <v>25921.43</v>
      </c>
    </row>
    <row r="7346" spans="1:2" x14ac:dyDescent="0.2">
      <c r="A7346" t="s">
        <v>7659</v>
      </c>
      <c r="B7346" s="679">
        <v>25417.67</v>
      </c>
    </row>
    <row r="7347" spans="1:2" x14ac:dyDescent="0.2">
      <c r="A7347" t="s">
        <v>7660</v>
      </c>
      <c r="B7347" s="679">
        <v>25417.67</v>
      </c>
    </row>
    <row r="7348" spans="1:2" x14ac:dyDescent="0.2">
      <c r="A7348" t="s">
        <v>7673</v>
      </c>
      <c r="B7348" s="679">
        <v>70</v>
      </c>
    </row>
    <row r="7349" spans="1:2" x14ac:dyDescent="0.2">
      <c r="A7349" t="s">
        <v>7674</v>
      </c>
      <c r="B7349" s="679">
        <v>70</v>
      </c>
    </row>
    <row r="7350" spans="1:2" x14ac:dyDescent="0.2">
      <c r="A7350" t="s">
        <v>7677</v>
      </c>
      <c r="B7350" s="679">
        <v>107.8</v>
      </c>
    </row>
    <row r="7351" spans="1:2" x14ac:dyDescent="0.2">
      <c r="A7351" t="s">
        <v>7678</v>
      </c>
      <c r="B7351" s="679">
        <v>107.8</v>
      </c>
    </row>
    <row r="7352" spans="1:2" x14ac:dyDescent="0.2">
      <c r="A7352" t="s">
        <v>7681</v>
      </c>
      <c r="B7352" s="679">
        <v>170.52</v>
      </c>
    </row>
    <row r="7353" spans="1:2" x14ac:dyDescent="0.2">
      <c r="A7353" t="s">
        <v>7682</v>
      </c>
      <c r="B7353" s="679">
        <v>170.52</v>
      </c>
    </row>
    <row r="7354" spans="1:2" x14ac:dyDescent="0.2">
      <c r="A7354" t="s">
        <v>7683</v>
      </c>
      <c r="B7354" s="679">
        <v>211.4</v>
      </c>
    </row>
    <row r="7355" spans="1:2" x14ac:dyDescent="0.2">
      <c r="A7355" t="s">
        <v>7684</v>
      </c>
      <c r="B7355" s="679">
        <v>211.4</v>
      </c>
    </row>
    <row r="7356" spans="1:2" x14ac:dyDescent="0.2">
      <c r="A7356" t="s">
        <v>7689</v>
      </c>
      <c r="B7356" s="679">
        <v>514.32000000000005</v>
      </c>
    </row>
    <row r="7357" spans="1:2" x14ac:dyDescent="0.2">
      <c r="A7357" t="s">
        <v>7690</v>
      </c>
      <c r="B7357" s="679">
        <v>514.32000000000005</v>
      </c>
    </row>
    <row r="7358" spans="1:2" x14ac:dyDescent="0.2">
      <c r="A7358" t="s">
        <v>7691</v>
      </c>
      <c r="B7358" s="679">
        <v>557.20000000000005</v>
      </c>
    </row>
    <row r="7359" spans="1:2" x14ac:dyDescent="0.2">
      <c r="A7359" t="s">
        <v>7692</v>
      </c>
      <c r="B7359" s="679">
        <v>557.20000000000005</v>
      </c>
    </row>
    <row r="7360" spans="1:2" x14ac:dyDescent="0.2">
      <c r="A7360" t="s">
        <v>7693</v>
      </c>
      <c r="B7360" s="679">
        <v>683.2</v>
      </c>
    </row>
    <row r="7361" spans="1:2" x14ac:dyDescent="0.2">
      <c r="A7361" t="s">
        <v>7694</v>
      </c>
      <c r="B7361" s="679">
        <v>683.2</v>
      </c>
    </row>
    <row r="7362" spans="1:2" x14ac:dyDescent="0.2">
      <c r="A7362" t="s">
        <v>7697</v>
      </c>
      <c r="B7362" s="679">
        <v>1083.5999999999999</v>
      </c>
    </row>
    <row r="7363" spans="1:2" x14ac:dyDescent="0.2">
      <c r="A7363" t="s">
        <v>7698</v>
      </c>
      <c r="B7363" s="679">
        <v>1083.5999999999999</v>
      </c>
    </row>
    <row r="7364" spans="1:2" x14ac:dyDescent="0.2">
      <c r="A7364" t="s">
        <v>7699</v>
      </c>
      <c r="B7364" s="679">
        <v>1694.2</v>
      </c>
    </row>
    <row r="7365" spans="1:2" x14ac:dyDescent="0.2">
      <c r="A7365" t="s">
        <v>7700</v>
      </c>
      <c r="B7365" s="679">
        <v>1694.2</v>
      </c>
    </row>
    <row r="7366" spans="1:2" x14ac:dyDescent="0.2">
      <c r="A7366" t="s">
        <v>7701</v>
      </c>
      <c r="B7366" s="679">
        <v>2142.4499999999998</v>
      </c>
    </row>
    <row r="7367" spans="1:2" x14ac:dyDescent="0.2">
      <c r="A7367" t="s">
        <v>7702</v>
      </c>
      <c r="B7367" s="679">
        <v>2142.4499999999998</v>
      </c>
    </row>
    <row r="7368" spans="1:2" x14ac:dyDescent="0.2">
      <c r="A7368" t="s">
        <v>7703</v>
      </c>
      <c r="B7368" s="679">
        <v>2647.18</v>
      </c>
    </row>
    <row r="7369" spans="1:2" x14ac:dyDescent="0.2">
      <c r="A7369" t="s">
        <v>7704</v>
      </c>
      <c r="B7369" s="679">
        <v>2647.18</v>
      </c>
    </row>
    <row r="7370" spans="1:2" x14ac:dyDescent="0.2">
      <c r="A7370" t="s">
        <v>7705</v>
      </c>
      <c r="B7370" s="679">
        <v>3807.25</v>
      </c>
    </row>
    <row r="7371" spans="1:2" x14ac:dyDescent="0.2">
      <c r="A7371" t="s">
        <v>7706</v>
      </c>
      <c r="B7371" s="679">
        <v>3807.25</v>
      </c>
    </row>
    <row r="7372" spans="1:2" x14ac:dyDescent="0.2">
      <c r="A7372" t="s">
        <v>7717</v>
      </c>
      <c r="B7372" s="679">
        <v>73.92</v>
      </c>
    </row>
    <row r="7373" spans="1:2" x14ac:dyDescent="0.2">
      <c r="A7373" t="s">
        <v>7718</v>
      </c>
      <c r="B7373" s="679">
        <v>73.92</v>
      </c>
    </row>
    <row r="7374" spans="1:2" x14ac:dyDescent="0.2">
      <c r="A7374" t="s">
        <v>7723</v>
      </c>
      <c r="B7374" s="679">
        <v>155.68</v>
      </c>
    </row>
    <row r="7375" spans="1:2" x14ac:dyDescent="0.2">
      <c r="A7375" t="s">
        <v>7724</v>
      </c>
      <c r="B7375" s="679">
        <v>155.68</v>
      </c>
    </row>
    <row r="7376" spans="1:2" x14ac:dyDescent="0.2">
      <c r="A7376" t="s">
        <v>7727</v>
      </c>
      <c r="B7376" s="679">
        <v>242.2</v>
      </c>
    </row>
    <row r="7377" spans="1:2" x14ac:dyDescent="0.2">
      <c r="A7377" t="s">
        <v>7728</v>
      </c>
      <c r="B7377" s="679">
        <v>242.2</v>
      </c>
    </row>
    <row r="7378" spans="1:2" x14ac:dyDescent="0.2">
      <c r="A7378" t="s">
        <v>7731</v>
      </c>
      <c r="B7378" s="679">
        <v>378</v>
      </c>
    </row>
    <row r="7379" spans="1:2" x14ac:dyDescent="0.2">
      <c r="A7379" t="s">
        <v>7732</v>
      </c>
      <c r="B7379" s="679">
        <v>378</v>
      </c>
    </row>
    <row r="7380" spans="1:2" x14ac:dyDescent="0.2">
      <c r="A7380" t="s">
        <v>7735</v>
      </c>
      <c r="B7380" s="679">
        <v>604.79999999999995</v>
      </c>
    </row>
    <row r="7381" spans="1:2" x14ac:dyDescent="0.2">
      <c r="A7381" t="s">
        <v>7736</v>
      </c>
      <c r="B7381" s="679">
        <v>604.79999999999995</v>
      </c>
    </row>
    <row r="7382" spans="1:2" x14ac:dyDescent="0.2">
      <c r="A7382" t="s">
        <v>7739</v>
      </c>
      <c r="B7382" s="679">
        <v>985.6</v>
      </c>
    </row>
    <row r="7383" spans="1:2" x14ac:dyDescent="0.2">
      <c r="A7383" t="s">
        <v>7740</v>
      </c>
      <c r="B7383" s="679">
        <v>985.6</v>
      </c>
    </row>
    <row r="7384" spans="1:2" x14ac:dyDescent="0.2">
      <c r="A7384" t="s">
        <v>7743</v>
      </c>
      <c r="B7384" s="679">
        <v>1540</v>
      </c>
    </row>
    <row r="7385" spans="1:2" x14ac:dyDescent="0.2">
      <c r="A7385" t="s">
        <v>7744</v>
      </c>
      <c r="B7385" s="679">
        <v>1540</v>
      </c>
    </row>
    <row r="7386" spans="1:2" x14ac:dyDescent="0.2">
      <c r="A7386" t="s">
        <v>7747</v>
      </c>
      <c r="B7386" s="679">
        <v>2445</v>
      </c>
    </row>
    <row r="7387" spans="1:2" x14ac:dyDescent="0.2">
      <c r="A7387" t="s">
        <v>7748</v>
      </c>
      <c r="B7387" s="679">
        <v>2445</v>
      </c>
    </row>
    <row r="7388" spans="1:2" x14ac:dyDescent="0.2">
      <c r="A7388" t="s">
        <v>7749</v>
      </c>
      <c r="B7388" s="679">
        <v>3843.42</v>
      </c>
    </row>
    <row r="7389" spans="1:2" x14ac:dyDescent="0.2">
      <c r="A7389" t="s">
        <v>7750</v>
      </c>
      <c r="B7389" s="679">
        <v>3843.42</v>
      </c>
    </row>
    <row r="7390" spans="1:2" x14ac:dyDescent="0.2">
      <c r="A7390" t="s">
        <v>7807</v>
      </c>
      <c r="B7390" s="679">
        <v>116.76</v>
      </c>
    </row>
    <row r="7391" spans="1:2" x14ac:dyDescent="0.2">
      <c r="A7391" t="s">
        <v>7808</v>
      </c>
      <c r="B7391" s="679">
        <v>116.76</v>
      </c>
    </row>
    <row r="7392" spans="1:2" x14ac:dyDescent="0.2">
      <c r="A7392" t="s">
        <v>7811</v>
      </c>
      <c r="B7392" s="679">
        <v>214.37</v>
      </c>
    </row>
    <row r="7393" spans="1:2" x14ac:dyDescent="0.2">
      <c r="A7393" t="s">
        <v>7812</v>
      </c>
      <c r="B7393" s="679">
        <v>214.37</v>
      </c>
    </row>
    <row r="7394" spans="1:2" x14ac:dyDescent="0.2">
      <c r="A7394" t="s">
        <v>7815</v>
      </c>
      <c r="B7394" s="679">
        <v>320.85000000000002</v>
      </c>
    </row>
    <row r="7395" spans="1:2" x14ac:dyDescent="0.2">
      <c r="A7395" t="s">
        <v>7816</v>
      </c>
      <c r="B7395" s="679">
        <v>320.85000000000002</v>
      </c>
    </row>
    <row r="7396" spans="1:2" x14ac:dyDescent="0.2">
      <c r="A7396" t="s">
        <v>7817</v>
      </c>
      <c r="B7396" s="679">
        <v>271.8</v>
      </c>
    </row>
    <row r="7397" spans="1:2" x14ac:dyDescent="0.2">
      <c r="A7397" t="s">
        <v>7818</v>
      </c>
      <c r="B7397" s="679">
        <v>271.8</v>
      </c>
    </row>
    <row r="7398" spans="1:2" x14ac:dyDescent="0.2">
      <c r="A7398" t="s">
        <v>7823</v>
      </c>
      <c r="B7398" s="679">
        <v>657.43</v>
      </c>
    </row>
    <row r="7399" spans="1:2" x14ac:dyDescent="0.2">
      <c r="A7399" t="s">
        <v>7824</v>
      </c>
      <c r="B7399" s="679">
        <v>657.43</v>
      </c>
    </row>
    <row r="7400" spans="1:2" x14ac:dyDescent="0.2">
      <c r="A7400" t="s">
        <v>7825</v>
      </c>
      <c r="B7400" s="679">
        <v>2356.75</v>
      </c>
    </row>
    <row r="7401" spans="1:2" x14ac:dyDescent="0.2">
      <c r="A7401" t="s">
        <v>7826</v>
      </c>
      <c r="B7401" s="679">
        <v>2356.75</v>
      </c>
    </row>
    <row r="7402" spans="1:2" x14ac:dyDescent="0.2">
      <c r="A7402" t="s">
        <v>7827</v>
      </c>
      <c r="B7402" s="679">
        <v>2447.33</v>
      </c>
    </row>
    <row r="7403" spans="1:2" x14ac:dyDescent="0.2">
      <c r="A7403" t="s">
        <v>7828</v>
      </c>
      <c r="B7403" s="679">
        <v>2447.33</v>
      </c>
    </row>
    <row r="7404" spans="1:2" x14ac:dyDescent="0.2">
      <c r="A7404" t="s">
        <v>7831</v>
      </c>
      <c r="B7404" s="679">
        <v>3489.76</v>
      </c>
    </row>
    <row r="7405" spans="1:2" x14ac:dyDescent="0.2">
      <c r="A7405" t="s">
        <v>7832</v>
      </c>
      <c r="B7405" s="679">
        <v>3489.76</v>
      </c>
    </row>
    <row r="7406" spans="1:2" x14ac:dyDescent="0.2">
      <c r="A7406" t="s">
        <v>7833</v>
      </c>
      <c r="B7406" s="679">
        <v>8662.4599999999991</v>
      </c>
    </row>
    <row r="7407" spans="1:2" x14ac:dyDescent="0.2">
      <c r="A7407" t="s">
        <v>7834</v>
      </c>
      <c r="B7407" s="679">
        <v>8662.4599999999991</v>
      </c>
    </row>
    <row r="7408" spans="1:2" x14ac:dyDescent="0.2">
      <c r="A7408" t="s">
        <v>7835</v>
      </c>
      <c r="B7408" s="679">
        <v>8120.03</v>
      </c>
    </row>
    <row r="7409" spans="1:2" x14ac:dyDescent="0.2">
      <c r="A7409" t="s">
        <v>7836</v>
      </c>
      <c r="B7409" s="679">
        <v>8120.03</v>
      </c>
    </row>
    <row r="7410" spans="1:2" x14ac:dyDescent="0.2">
      <c r="A7410" t="s">
        <v>7837</v>
      </c>
      <c r="B7410" s="679">
        <v>10701.85</v>
      </c>
    </row>
    <row r="7411" spans="1:2" x14ac:dyDescent="0.2">
      <c r="A7411" t="s">
        <v>7838</v>
      </c>
      <c r="B7411" s="679">
        <v>10701.85</v>
      </c>
    </row>
    <row r="7412" spans="1:2" x14ac:dyDescent="0.2">
      <c r="A7412" t="s">
        <v>7839</v>
      </c>
      <c r="B7412" s="679">
        <v>15859.64</v>
      </c>
    </row>
    <row r="7413" spans="1:2" x14ac:dyDescent="0.2">
      <c r="A7413" t="s">
        <v>7840</v>
      </c>
      <c r="B7413" s="679">
        <v>15859.64</v>
      </c>
    </row>
    <row r="7414" spans="1:2" x14ac:dyDescent="0.2">
      <c r="A7414" t="s">
        <v>7847</v>
      </c>
      <c r="B7414" s="679">
        <v>93.13</v>
      </c>
    </row>
    <row r="7415" spans="1:2" x14ac:dyDescent="0.2">
      <c r="A7415" t="s">
        <v>7848</v>
      </c>
      <c r="B7415" s="679">
        <v>93.13</v>
      </c>
    </row>
    <row r="7416" spans="1:2" x14ac:dyDescent="0.2">
      <c r="A7416" t="s">
        <v>7853</v>
      </c>
      <c r="B7416" s="679">
        <v>125.72</v>
      </c>
    </row>
    <row r="7417" spans="1:2" x14ac:dyDescent="0.2">
      <c r="A7417" t="s">
        <v>7854</v>
      </c>
      <c r="B7417" s="679">
        <v>125.72</v>
      </c>
    </row>
    <row r="7418" spans="1:2" x14ac:dyDescent="0.2">
      <c r="A7418" t="s">
        <v>7857</v>
      </c>
      <c r="B7418" s="679">
        <v>232.5</v>
      </c>
    </row>
    <row r="7419" spans="1:2" x14ac:dyDescent="0.2">
      <c r="A7419" t="s">
        <v>7858</v>
      </c>
      <c r="B7419" s="679">
        <v>232.5</v>
      </c>
    </row>
    <row r="7420" spans="1:2" x14ac:dyDescent="0.2">
      <c r="A7420" t="s">
        <v>7861</v>
      </c>
      <c r="B7420" s="679">
        <v>369.62</v>
      </c>
    </row>
    <row r="7421" spans="1:2" x14ac:dyDescent="0.2">
      <c r="A7421" t="s">
        <v>7862</v>
      </c>
      <c r="B7421" s="679">
        <v>369.62</v>
      </c>
    </row>
    <row r="7422" spans="1:2" x14ac:dyDescent="0.2">
      <c r="A7422" t="s">
        <v>7865</v>
      </c>
      <c r="B7422" s="679">
        <v>409.74</v>
      </c>
    </row>
    <row r="7423" spans="1:2" x14ac:dyDescent="0.2">
      <c r="A7423" t="s">
        <v>7866</v>
      </c>
      <c r="B7423" s="679">
        <v>409.74</v>
      </c>
    </row>
    <row r="7424" spans="1:2" x14ac:dyDescent="0.2">
      <c r="A7424" t="s">
        <v>7869</v>
      </c>
      <c r="B7424" s="679">
        <v>755.08</v>
      </c>
    </row>
    <row r="7425" spans="1:2" x14ac:dyDescent="0.2">
      <c r="A7425" t="s">
        <v>7870</v>
      </c>
      <c r="B7425" s="679">
        <v>755.08</v>
      </c>
    </row>
    <row r="7426" spans="1:2" x14ac:dyDescent="0.2">
      <c r="A7426" t="s">
        <v>7873</v>
      </c>
      <c r="B7426" s="679">
        <v>2219.14</v>
      </c>
    </row>
    <row r="7427" spans="1:2" x14ac:dyDescent="0.2">
      <c r="A7427" t="s">
        <v>7874</v>
      </c>
      <c r="B7427" s="679">
        <v>2219.14</v>
      </c>
    </row>
    <row r="7428" spans="1:2" x14ac:dyDescent="0.2">
      <c r="A7428" t="s">
        <v>7877</v>
      </c>
      <c r="B7428" s="679">
        <v>3938.65</v>
      </c>
    </row>
    <row r="7429" spans="1:2" x14ac:dyDescent="0.2">
      <c r="A7429" t="s">
        <v>7878</v>
      </c>
      <c r="B7429" s="679">
        <v>3938.65</v>
      </c>
    </row>
    <row r="7430" spans="1:2" x14ac:dyDescent="0.2">
      <c r="A7430" t="s">
        <v>7879</v>
      </c>
      <c r="B7430" s="679">
        <v>8866.07</v>
      </c>
    </row>
    <row r="7431" spans="1:2" x14ac:dyDescent="0.2">
      <c r="A7431" t="s">
        <v>7880</v>
      </c>
      <c r="B7431" s="679">
        <v>8866.07</v>
      </c>
    </row>
    <row r="7432" spans="1:2" x14ac:dyDescent="0.2">
      <c r="A7432" t="s">
        <v>7931</v>
      </c>
      <c r="B7432" s="679">
        <v>131.88999999999999</v>
      </c>
    </row>
    <row r="7433" spans="1:2" x14ac:dyDescent="0.2">
      <c r="A7433" t="s">
        <v>7932</v>
      </c>
      <c r="B7433" s="679">
        <v>131.88999999999999</v>
      </c>
    </row>
    <row r="7434" spans="1:2" x14ac:dyDescent="0.2">
      <c r="A7434" t="s">
        <v>7937</v>
      </c>
      <c r="B7434" s="679">
        <v>131.33000000000001</v>
      </c>
    </row>
    <row r="7435" spans="1:2" x14ac:dyDescent="0.2">
      <c r="A7435" t="s">
        <v>7938</v>
      </c>
      <c r="B7435" s="679">
        <v>131.33000000000001</v>
      </c>
    </row>
    <row r="7436" spans="1:2" x14ac:dyDescent="0.2">
      <c r="A7436" t="s">
        <v>7941</v>
      </c>
      <c r="B7436" s="679">
        <v>224.31</v>
      </c>
    </row>
    <row r="7437" spans="1:2" x14ac:dyDescent="0.2">
      <c r="A7437" t="s">
        <v>7942</v>
      </c>
      <c r="B7437" s="679">
        <v>224.31</v>
      </c>
    </row>
    <row r="7438" spans="1:2" x14ac:dyDescent="0.2">
      <c r="A7438" t="s">
        <v>7945</v>
      </c>
      <c r="B7438" s="679">
        <v>401.65</v>
      </c>
    </row>
    <row r="7439" spans="1:2" x14ac:dyDescent="0.2">
      <c r="A7439" t="s">
        <v>7946</v>
      </c>
      <c r="B7439" s="679">
        <v>401.65</v>
      </c>
    </row>
    <row r="7440" spans="1:2" x14ac:dyDescent="0.2">
      <c r="A7440" t="s">
        <v>7949</v>
      </c>
      <c r="B7440" s="679">
        <v>649.83000000000004</v>
      </c>
    </row>
    <row r="7441" spans="1:2" x14ac:dyDescent="0.2">
      <c r="A7441" t="s">
        <v>7950</v>
      </c>
      <c r="B7441" s="679">
        <v>649.83000000000004</v>
      </c>
    </row>
    <row r="7442" spans="1:2" x14ac:dyDescent="0.2">
      <c r="A7442" t="s">
        <v>7953</v>
      </c>
      <c r="B7442" s="679">
        <v>2024.27</v>
      </c>
    </row>
    <row r="7443" spans="1:2" x14ac:dyDescent="0.2">
      <c r="A7443" t="s">
        <v>7954</v>
      </c>
      <c r="B7443" s="679">
        <v>2024.27</v>
      </c>
    </row>
    <row r="7444" spans="1:2" x14ac:dyDescent="0.2">
      <c r="A7444" t="s">
        <v>8171</v>
      </c>
      <c r="B7444" s="679">
        <v>180.24</v>
      </c>
    </row>
    <row r="7445" spans="1:2" x14ac:dyDescent="0.2">
      <c r="A7445" t="s">
        <v>8172</v>
      </c>
      <c r="B7445" s="679">
        <v>180.24</v>
      </c>
    </row>
    <row r="7446" spans="1:2" x14ac:dyDescent="0.2">
      <c r="A7446" t="s">
        <v>8173</v>
      </c>
      <c r="B7446" s="679">
        <v>272.05</v>
      </c>
    </row>
    <row r="7447" spans="1:2" x14ac:dyDescent="0.2">
      <c r="A7447" t="s">
        <v>8174</v>
      </c>
      <c r="B7447" s="679">
        <v>272.05</v>
      </c>
    </row>
    <row r="7448" spans="1:2" x14ac:dyDescent="0.2">
      <c r="A7448" t="s">
        <v>8175</v>
      </c>
      <c r="B7448" s="679">
        <v>333.82</v>
      </c>
    </row>
    <row r="7449" spans="1:2" x14ac:dyDescent="0.2">
      <c r="A7449" t="s">
        <v>8176</v>
      </c>
      <c r="B7449" s="679">
        <v>333.82</v>
      </c>
    </row>
    <row r="7450" spans="1:2" x14ac:dyDescent="0.2">
      <c r="A7450" t="s">
        <v>8177</v>
      </c>
      <c r="B7450" s="679">
        <v>436.02</v>
      </c>
    </row>
    <row r="7451" spans="1:2" x14ac:dyDescent="0.2">
      <c r="A7451" t="s">
        <v>8178</v>
      </c>
      <c r="B7451" s="679">
        <v>436.02</v>
      </c>
    </row>
    <row r="7452" spans="1:2" x14ac:dyDescent="0.2">
      <c r="A7452" t="s">
        <v>8179</v>
      </c>
      <c r="B7452" s="679">
        <v>514</v>
      </c>
    </row>
    <row r="7453" spans="1:2" x14ac:dyDescent="0.2">
      <c r="A7453" t="s">
        <v>8180</v>
      </c>
      <c r="B7453" s="679">
        <v>514</v>
      </c>
    </row>
    <row r="7454" spans="1:2" x14ac:dyDescent="0.2">
      <c r="A7454" t="s">
        <v>8181</v>
      </c>
      <c r="B7454" s="679">
        <v>675.73</v>
      </c>
    </row>
    <row r="7455" spans="1:2" x14ac:dyDescent="0.2">
      <c r="A7455" t="s">
        <v>8182</v>
      </c>
      <c r="B7455" s="679">
        <v>675.73</v>
      </c>
    </row>
    <row r="7456" spans="1:2" x14ac:dyDescent="0.2">
      <c r="A7456" t="s">
        <v>8183</v>
      </c>
      <c r="B7456" s="679">
        <v>718.64</v>
      </c>
    </row>
    <row r="7457" spans="1:2" x14ac:dyDescent="0.2">
      <c r="A7457" t="s">
        <v>8184</v>
      </c>
      <c r="B7457" s="679">
        <v>718.64</v>
      </c>
    </row>
    <row r="7458" spans="1:2" x14ac:dyDescent="0.2">
      <c r="A7458" t="s">
        <v>8185</v>
      </c>
      <c r="B7458" s="679">
        <v>1198</v>
      </c>
    </row>
    <row r="7459" spans="1:2" x14ac:dyDescent="0.2">
      <c r="A7459" t="s">
        <v>8186</v>
      </c>
      <c r="B7459" s="679">
        <v>1198</v>
      </c>
    </row>
    <row r="7460" spans="1:2" x14ac:dyDescent="0.2">
      <c r="A7460" t="s">
        <v>8187</v>
      </c>
      <c r="B7460" s="679">
        <v>1790</v>
      </c>
    </row>
    <row r="7461" spans="1:2" x14ac:dyDescent="0.2">
      <c r="A7461" t="s">
        <v>8188</v>
      </c>
      <c r="B7461" s="679">
        <v>1790</v>
      </c>
    </row>
    <row r="7462" spans="1:2" x14ac:dyDescent="0.2">
      <c r="A7462" t="s">
        <v>8189</v>
      </c>
      <c r="B7462" s="679">
        <v>2173.48</v>
      </c>
    </row>
    <row r="7463" spans="1:2" x14ac:dyDescent="0.2">
      <c r="A7463" t="s">
        <v>8190</v>
      </c>
      <c r="B7463" s="679">
        <v>2173.48</v>
      </c>
    </row>
    <row r="7464" spans="1:2" x14ac:dyDescent="0.2">
      <c r="A7464" t="s">
        <v>8191</v>
      </c>
      <c r="B7464" s="679">
        <v>2697.24</v>
      </c>
    </row>
    <row r="7465" spans="1:2" x14ac:dyDescent="0.2">
      <c r="A7465" t="s">
        <v>8192</v>
      </c>
      <c r="B7465" s="679">
        <v>2697.24</v>
      </c>
    </row>
    <row r="7466" spans="1:2" x14ac:dyDescent="0.2">
      <c r="A7466" t="s">
        <v>8193</v>
      </c>
      <c r="B7466" s="679">
        <v>198.26</v>
      </c>
    </row>
    <row r="7467" spans="1:2" x14ac:dyDescent="0.2">
      <c r="A7467" t="s">
        <v>8194</v>
      </c>
      <c r="B7467" s="679">
        <v>198.26</v>
      </c>
    </row>
    <row r="7468" spans="1:2" x14ac:dyDescent="0.2">
      <c r="A7468" t="s">
        <v>8195</v>
      </c>
      <c r="B7468" s="679">
        <v>321</v>
      </c>
    </row>
    <row r="7469" spans="1:2" x14ac:dyDescent="0.2">
      <c r="A7469" t="s">
        <v>8196</v>
      </c>
      <c r="B7469" s="679">
        <v>321</v>
      </c>
    </row>
    <row r="7470" spans="1:2" x14ac:dyDescent="0.2">
      <c r="A7470" t="s">
        <v>8197</v>
      </c>
      <c r="B7470" s="679">
        <v>383.08</v>
      </c>
    </row>
    <row r="7471" spans="1:2" x14ac:dyDescent="0.2">
      <c r="A7471" t="s">
        <v>8198</v>
      </c>
      <c r="B7471" s="679">
        <v>383.08</v>
      </c>
    </row>
    <row r="7472" spans="1:2" x14ac:dyDescent="0.2">
      <c r="A7472" t="s">
        <v>8199</v>
      </c>
      <c r="B7472" s="679">
        <v>500</v>
      </c>
    </row>
    <row r="7473" spans="1:2" x14ac:dyDescent="0.2">
      <c r="A7473" t="s">
        <v>8200</v>
      </c>
      <c r="B7473" s="679">
        <v>500</v>
      </c>
    </row>
    <row r="7474" spans="1:2" x14ac:dyDescent="0.2">
      <c r="A7474" t="s">
        <v>8201</v>
      </c>
      <c r="B7474" s="679">
        <v>620.71</v>
      </c>
    </row>
    <row r="7475" spans="1:2" x14ac:dyDescent="0.2">
      <c r="A7475" t="s">
        <v>8202</v>
      </c>
      <c r="B7475" s="679">
        <v>620.71</v>
      </c>
    </row>
    <row r="7476" spans="1:2" x14ac:dyDescent="0.2">
      <c r="A7476" t="s">
        <v>8203</v>
      </c>
      <c r="B7476" s="679">
        <v>775.73</v>
      </c>
    </row>
    <row r="7477" spans="1:2" x14ac:dyDescent="0.2">
      <c r="A7477" t="s">
        <v>8204</v>
      </c>
      <c r="B7477" s="679">
        <v>775.73</v>
      </c>
    </row>
    <row r="7478" spans="1:2" x14ac:dyDescent="0.2">
      <c r="A7478" t="s">
        <v>8205</v>
      </c>
      <c r="B7478" s="679">
        <v>875</v>
      </c>
    </row>
    <row r="7479" spans="1:2" x14ac:dyDescent="0.2">
      <c r="A7479" t="s">
        <v>8206</v>
      </c>
      <c r="B7479" s="679">
        <v>875</v>
      </c>
    </row>
    <row r="7480" spans="1:2" x14ac:dyDescent="0.2">
      <c r="A7480" t="s">
        <v>8207</v>
      </c>
      <c r="B7480" s="679">
        <v>1256</v>
      </c>
    </row>
    <row r="7481" spans="1:2" x14ac:dyDescent="0.2">
      <c r="A7481" t="s">
        <v>8208</v>
      </c>
      <c r="B7481" s="679">
        <v>1256</v>
      </c>
    </row>
    <row r="7482" spans="1:2" x14ac:dyDescent="0.2">
      <c r="A7482" t="s">
        <v>8209</v>
      </c>
      <c r="B7482" s="679">
        <v>1879</v>
      </c>
    </row>
    <row r="7483" spans="1:2" x14ac:dyDescent="0.2">
      <c r="A7483" t="s">
        <v>8210</v>
      </c>
      <c r="B7483" s="679">
        <v>1879</v>
      </c>
    </row>
    <row r="7484" spans="1:2" x14ac:dyDescent="0.2">
      <c r="A7484" t="s">
        <v>8211</v>
      </c>
      <c r="B7484" s="679">
        <v>245</v>
      </c>
    </row>
    <row r="7485" spans="1:2" x14ac:dyDescent="0.2">
      <c r="A7485" t="s">
        <v>8212</v>
      </c>
      <c r="B7485" s="679">
        <v>245</v>
      </c>
    </row>
    <row r="7486" spans="1:2" x14ac:dyDescent="0.2">
      <c r="A7486" t="s">
        <v>8213</v>
      </c>
      <c r="B7486" s="679">
        <v>338</v>
      </c>
    </row>
    <row r="7487" spans="1:2" x14ac:dyDescent="0.2">
      <c r="A7487" t="s">
        <v>8214</v>
      </c>
      <c r="B7487" s="679">
        <v>338</v>
      </c>
    </row>
    <row r="7488" spans="1:2" x14ac:dyDescent="0.2">
      <c r="A7488" t="s">
        <v>8215</v>
      </c>
      <c r="B7488" s="679">
        <v>449</v>
      </c>
    </row>
    <row r="7489" spans="1:2" x14ac:dyDescent="0.2">
      <c r="A7489" t="s">
        <v>8216</v>
      </c>
      <c r="B7489" s="679">
        <v>449</v>
      </c>
    </row>
    <row r="7490" spans="1:2" x14ac:dyDescent="0.2">
      <c r="A7490" t="s">
        <v>8217</v>
      </c>
      <c r="B7490" s="679">
        <v>563</v>
      </c>
    </row>
    <row r="7491" spans="1:2" x14ac:dyDescent="0.2">
      <c r="A7491" t="s">
        <v>8218</v>
      </c>
      <c r="B7491" s="679">
        <v>563</v>
      </c>
    </row>
    <row r="7492" spans="1:2" x14ac:dyDescent="0.2">
      <c r="A7492" t="s">
        <v>8219</v>
      </c>
      <c r="B7492" s="679">
        <v>687.93</v>
      </c>
    </row>
    <row r="7493" spans="1:2" x14ac:dyDescent="0.2">
      <c r="A7493" t="s">
        <v>8220</v>
      </c>
      <c r="B7493" s="679">
        <v>687.93</v>
      </c>
    </row>
    <row r="7494" spans="1:2" x14ac:dyDescent="0.2">
      <c r="A7494" t="s">
        <v>8221</v>
      </c>
      <c r="B7494" s="679">
        <v>860</v>
      </c>
    </row>
    <row r="7495" spans="1:2" x14ac:dyDescent="0.2">
      <c r="A7495" t="s">
        <v>8222</v>
      </c>
      <c r="B7495" s="679">
        <v>860</v>
      </c>
    </row>
    <row r="7496" spans="1:2" x14ac:dyDescent="0.2">
      <c r="A7496" t="s">
        <v>8223</v>
      </c>
      <c r="B7496" s="679">
        <v>1030</v>
      </c>
    </row>
    <row r="7497" spans="1:2" x14ac:dyDescent="0.2">
      <c r="A7497" t="s">
        <v>8224</v>
      </c>
      <c r="B7497" s="679">
        <v>1030</v>
      </c>
    </row>
    <row r="7498" spans="1:2" x14ac:dyDescent="0.2">
      <c r="A7498" t="s">
        <v>8225</v>
      </c>
      <c r="B7498" s="679">
        <v>1484</v>
      </c>
    </row>
    <row r="7499" spans="1:2" x14ac:dyDescent="0.2">
      <c r="A7499" t="s">
        <v>8226</v>
      </c>
      <c r="B7499" s="679">
        <v>1484</v>
      </c>
    </row>
    <row r="7500" spans="1:2" x14ac:dyDescent="0.2">
      <c r="A7500" t="s">
        <v>8227</v>
      </c>
      <c r="B7500" s="679">
        <v>2013.72</v>
      </c>
    </row>
    <row r="7501" spans="1:2" x14ac:dyDescent="0.2">
      <c r="A7501" t="s">
        <v>8228</v>
      </c>
      <c r="B7501" s="679">
        <v>2013.72</v>
      </c>
    </row>
    <row r="7502" spans="1:2" x14ac:dyDescent="0.2">
      <c r="A7502" t="s">
        <v>8229</v>
      </c>
      <c r="B7502" s="679">
        <v>139</v>
      </c>
    </row>
    <row r="7503" spans="1:2" x14ac:dyDescent="0.2">
      <c r="A7503" t="s">
        <v>8230</v>
      </c>
      <c r="B7503" s="679">
        <v>139</v>
      </c>
    </row>
    <row r="7504" spans="1:2" x14ac:dyDescent="0.2">
      <c r="A7504" t="s">
        <v>8231</v>
      </c>
      <c r="B7504" s="679">
        <v>140</v>
      </c>
    </row>
    <row r="7505" spans="1:2" x14ac:dyDescent="0.2">
      <c r="A7505" t="s">
        <v>8232</v>
      </c>
      <c r="B7505" s="679">
        <v>140</v>
      </c>
    </row>
    <row r="7506" spans="1:2" x14ac:dyDescent="0.2">
      <c r="A7506" t="s">
        <v>8233</v>
      </c>
      <c r="B7506" s="679">
        <v>180.37</v>
      </c>
    </row>
    <row r="7507" spans="1:2" x14ac:dyDescent="0.2">
      <c r="A7507" t="s">
        <v>8234</v>
      </c>
      <c r="B7507" s="679">
        <v>180.37</v>
      </c>
    </row>
    <row r="7508" spans="1:2" x14ac:dyDescent="0.2">
      <c r="A7508" t="s">
        <v>8235</v>
      </c>
      <c r="B7508" s="679">
        <v>240</v>
      </c>
    </row>
    <row r="7509" spans="1:2" x14ac:dyDescent="0.2">
      <c r="A7509" t="s">
        <v>8236</v>
      </c>
      <c r="B7509" s="679">
        <v>240</v>
      </c>
    </row>
    <row r="7510" spans="1:2" x14ac:dyDescent="0.2">
      <c r="A7510" t="s">
        <v>8237</v>
      </c>
      <c r="B7510" s="679">
        <v>310</v>
      </c>
    </row>
    <row r="7511" spans="1:2" x14ac:dyDescent="0.2">
      <c r="A7511" t="s">
        <v>8238</v>
      </c>
      <c r="B7511" s="679">
        <v>310</v>
      </c>
    </row>
    <row r="7512" spans="1:2" x14ac:dyDescent="0.2">
      <c r="A7512" t="s">
        <v>8239</v>
      </c>
      <c r="B7512" s="679">
        <v>370</v>
      </c>
    </row>
    <row r="7513" spans="1:2" x14ac:dyDescent="0.2">
      <c r="A7513" t="s">
        <v>8240</v>
      </c>
      <c r="B7513" s="679">
        <v>370</v>
      </c>
    </row>
    <row r="7514" spans="1:2" x14ac:dyDescent="0.2">
      <c r="A7514" t="s">
        <v>8241</v>
      </c>
      <c r="B7514" s="679">
        <v>460</v>
      </c>
    </row>
    <row r="7515" spans="1:2" x14ac:dyDescent="0.2">
      <c r="A7515" t="s">
        <v>8242</v>
      </c>
      <c r="B7515" s="679">
        <v>460</v>
      </c>
    </row>
    <row r="7516" spans="1:2" x14ac:dyDescent="0.2">
      <c r="A7516" t="s">
        <v>8243</v>
      </c>
      <c r="B7516" s="679">
        <v>540</v>
      </c>
    </row>
    <row r="7517" spans="1:2" x14ac:dyDescent="0.2">
      <c r="A7517" t="s">
        <v>8244</v>
      </c>
      <c r="B7517" s="679">
        <v>540</v>
      </c>
    </row>
    <row r="7518" spans="1:2" x14ac:dyDescent="0.2">
      <c r="A7518" t="s">
        <v>8245</v>
      </c>
      <c r="B7518" s="679">
        <v>740</v>
      </c>
    </row>
    <row r="7519" spans="1:2" x14ac:dyDescent="0.2">
      <c r="A7519" t="s">
        <v>8246</v>
      </c>
      <c r="B7519" s="679">
        <v>740</v>
      </c>
    </row>
    <row r="7520" spans="1:2" x14ac:dyDescent="0.2">
      <c r="A7520" t="s">
        <v>8247</v>
      </c>
      <c r="B7520" s="679">
        <v>1200</v>
      </c>
    </row>
    <row r="7521" spans="1:2" x14ac:dyDescent="0.2">
      <c r="A7521" t="s">
        <v>8248</v>
      </c>
      <c r="B7521" s="679">
        <v>1200</v>
      </c>
    </row>
    <row r="7522" spans="1:2" x14ac:dyDescent="0.2">
      <c r="A7522" t="s">
        <v>8249</v>
      </c>
      <c r="B7522" s="679">
        <v>120</v>
      </c>
    </row>
    <row r="7523" spans="1:2" x14ac:dyDescent="0.2">
      <c r="A7523" t="s">
        <v>8250</v>
      </c>
      <c r="B7523" s="679">
        <v>120</v>
      </c>
    </row>
    <row r="7524" spans="1:2" x14ac:dyDescent="0.2">
      <c r="A7524" t="s">
        <v>8251</v>
      </c>
      <c r="B7524" s="679">
        <v>140.33000000000001</v>
      </c>
    </row>
    <row r="7525" spans="1:2" x14ac:dyDescent="0.2">
      <c r="A7525" t="s">
        <v>8252</v>
      </c>
      <c r="B7525" s="679">
        <v>140.33000000000001</v>
      </c>
    </row>
    <row r="7526" spans="1:2" x14ac:dyDescent="0.2">
      <c r="A7526" t="s">
        <v>8253</v>
      </c>
      <c r="B7526" s="679">
        <v>213</v>
      </c>
    </row>
    <row r="7527" spans="1:2" x14ac:dyDescent="0.2">
      <c r="A7527" t="s">
        <v>8254</v>
      </c>
      <c r="B7527" s="679">
        <v>213</v>
      </c>
    </row>
    <row r="7528" spans="1:2" x14ac:dyDescent="0.2">
      <c r="A7528" t="s">
        <v>8255</v>
      </c>
      <c r="B7528" s="679">
        <v>257.02</v>
      </c>
    </row>
    <row r="7529" spans="1:2" x14ac:dyDescent="0.2">
      <c r="A7529" t="s">
        <v>8256</v>
      </c>
      <c r="B7529" s="679">
        <v>257.02</v>
      </c>
    </row>
    <row r="7530" spans="1:2" x14ac:dyDescent="0.2">
      <c r="A7530" t="s">
        <v>8257</v>
      </c>
      <c r="B7530" s="679">
        <v>361</v>
      </c>
    </row>
    <row r="7531" spans="1:2" x14ac:dyDescent="0.2">
      <c r="A7531" t="s">
        <v>8258</v>
      </c>
      <c r="B7531" s="679">
        <v>361</v>
      </c>
    </row>
    <row r="7532" spans="1:2" x14ac:dyDescent="0.2">
      <c r="A7532" t="s">
        <v>8259</v>
      </c>
      <c r="B7532" s="679">
        <v>386</v>
      </c>
    </row>
    <row r="7533" spans="1:2" x14ac:dyDescent="0.2">
      <c r="A7533" t="s">
        <v>8260</v>
      </c>
      <c r="B7533" s="679">
        <v>386</v>
      </c>
    </row>
    <row r="7534" spans="1:2" x14ac:dyDescent="0.2">
      <c r="A7534" t="s">
        <v>8261</v>
      </c>
      <c r="B7534" s="679">
        <v>532</v>
      </c>
    </row>
    <row r="7535" spans="1:2" x14ac:dyDescent="0.2">
      <c r="A7535" t="s">
        <v>8262</v>
      </c>
      <c r="B7535" s="679">
        <v>532</v>
      </c>
    </row>
    <row r="7536" spans="1:2" x14ac:dyDescent="0.2">
      <c r="A7536" t="s">
        <v>8263</v>
      </c>
      <c r="B7536" s="679">
        <v>628.49</v>
      </c>
    </row>
    <row r="7537" spans="1:2" x14ac:dyDescent="0.2">
      <c r="A7537" t="s">
        <v>8264</v>
      </c>
      <c r="B7537" s="679">
        <v>628.49</v>
      </c>
    </row>
    <row r="7538" spans="1:2" x14ac:dyDescent="0.2">
      <c r="A7538" t="s">
        <v>8265</v>
      </c>
      <c r="B7538" s="679">
        <v>790</v>
      </c>
    </row>
    <row r="7539" spans="1:2" x14ac:dyDescent="0.2">
      <c r="A7539" t="s">
        <v>8266</v>
      </c>
      <c r="B7539" s="679">
        <v>790</v>
      </c>
    </row>
    <row r="7540" spans="1:2" x14ac:dyDescent="0.2">
      <c r="A7540" t="s">
        <v>8267</v>
      </c>
      <c r="B7540" s="679">
        <v>1060</v>
      </c>
    </row>
    <row r="7541" spans="1:2" x14ac:dyDescent="0.2">
      <c r="A7541" t="s">
        <v>8268</v>
      </c>
      <c r="B7541" s="679">
        <v>1060</v>
      </c>
    </row>
    <row r="7542" spans="1:2" x14ac:dyDescent="0.2">
      <c r="A7542" t="s">
        <v>8269</v>
      </c>
      <c r="B7542" s="679">
        <v>197</v>
      </c>
    </row>
    <row r="7543" spans="1:2" x14ac:dyDescent="0.2">
      <c r="A7543" t="s">
        <v>8270</v>
      </c>
      <c r="B7543" s="679">
        <v>197</v>
      </c>
    </row>
    <row r="7544" spans="1:2" x14ac:dyDescent="0.2">
      <c r="A7544" t="s">
        <v>8271</v>
      </c>
      <c r="B7544" s="679">
        <v>205.56</v>
      </c>
    </row>
    <row r="7545" spans="1:2" x14ac:dyDescent="0.2">
      <c r="A7545" t="s">
        <v>8272</v>
      </c>
      <c r="B7545" s="679">
        <v>205.56</v>
      </c>
    </row>
    <row r="7546" spans="1:2" x14ac:dyDescent="0.2">
      <c r="A7546" t="s">
        <v>8273</v>
      </c>
      <c r="B7546" s="679">
        <v>277.87</v>
      </c>
    </row>
    <row r="7547" spans="1:2" x14ac:dyDescent="0.2">
      <c r="A7547" t="s">
        <v>8274</v>
      </c>
      <c r="B7547" s="679">
        <v>277.87</v>
      </c>
    </row>
    <row r="7548" spans="1:2" x14ac:dyDescent="0.2">
      <c r="A7548" t="s">
        <v>8275</v>
      </c>
      <c r="B7548" s="679">
        <v>338</v>
      </c>
    </row>
    <row r="7549" spans="1:2" x14ac:dyDescent="0.2">
      <c r="A7549" t="s">
        <v>8276</v>
      </c>
      <c r="B7549" s="679">
        <v>338</v>
      </c>
    </row>
    <row r="7550" spans="1:2" x14ac:dyDescent="0.2">
      <c r="A7550" t="s">
        <v>8277</v>
      </c>
      <c r="B7550" s="679">
        <v>419</v>
      </c>
    </row>
    <row r="7551" spans="1:2" x14ac:dyDescent="0.2">
      <c r="A7551" t="s">
        <v>8278</v>
      </c>
      <c r="B7551" s="679">
        <v>419</v>
      </c>
    </row>
    <row r="7552" spans="1:2" x14ac:dyDescent="0.2">
      <c r="A7552" t="s">
        <v>8279</v>
      </c>
      <c r="B7552" s="679">
        <v>490</v>
      </c>
    </row>
    <row r="7553" spans="1:2" x14ac:dyDescent="0.2">
      <c r="A7553" t="s">
        <v>8280</v>
      </c>
      <c r="B7553" s="679">
        <v>490</v>
      </c>
    </row>
    <row r="7554" spans="1:2" x14ac:dyDescent="0.2">
      <c r="A7554" t="s">
        <v>8281</v>
      </c>
      <c r="B7554" s="679">
        <v>798</v>
      </c>
    </row>
    <row r="7555" spans="1:2" x14ac:dyDescent="0.2">
      <c r="A7555" t="s">
        <v>8282</v>
      </c>
      <c r="B7555" s="679">
        <v>798</v>
      </c>
    </row>
    <row r="7556" spans="1:2" x14ac:dyDescent="0.2">
      <c r="A7556" t="s">
        <v>8283</v>
      </c>
      <c r="B7556" s="679">
        <v>1122.8699999999999</v>
      </c>
    </row>
    <row r="7557" spans="1:2" x14ac:dyDescent="0.2">
      <c r="A7557" t="s">
        <v>8284</v>
      </c>
      <c r="B7557" s="679">
        <v>1122.8699999999999</v>
      </c>
    </row>
    <row r="7558" spans="1:2" x14ac:dyDescent="0.2">
      <c r="A7558" t="s">
        <v>8285</v>
      </c>
      <c r="B7558" s="679">
        <v>1496</v>
      </c>
    </row>
    <row r="7559" spans="1:2" x14ac:dyDescent="0.2">
      <c r="A7559" t="s">
        <v>8286</v>
      </c>
      <c r="B7559" s="679">
        <v>1496</v>
      </c>
    </row>
    <row r="7560" spans="1:2" x14ac:dyDescent="0.2">
      <c r="A7560" t="s">
        <v>8287</v>
      </c>
      <c r="B7560" s="679">
        <v>227</v>
      </c>
    </row>
    <row r="7561" spans="1:2" x14ac:dyDescent="0.2">
      <c r="A7561" t="s">
        <v>8288</v>
      </c>
      <c r="B7561" s="679">
        <v>227</v>
      </c>
    </row>
    <row r="7562" spans="1:2" x14ac:dyDescent="0.2">
      <c r="A7562" t="s">
        <v>8289</v>
      </c>
      <c r="B7562" s="679">
        <v>244</v>
      </c>
    </row>
    <row r="7563" spans="1:2" x14ac:dyDescent="0.2">
      <c r="A7563" t="s">
        <v>8290</v>
      </c>
      <c r="B7563" s="679">
        <v>244</v>
      </c>
    </row>
    <row r="7564" spans="1:2" x14ac:dyDescent="0.2">
      <c r="A7564" t="s">
        <v>8291</v>
      </c>
      <c r="B7564" s="679">
        <v>290</v>
      </c>
    </row>
    <row r="7565" spans="1:2" x14ac:dyDescent="0.2">
      <c r="A7565" t="s">
        <v>8292</v>
      </c>
      <c r="B7565" s="679">
        <v>290</v>
      </c>
    </row>
    <row r="7566" spans="1:2" x14ac:dyDescent="0.2">
      <c r="A7566" t="s">
        <v>8293</v>
      </c>
      <c r="B7566" s="679">
        <v>398</v>
      </c>
    </row>
    <row r="7567" spans="1:2" x14ac:dyDescent="0.2">
      <c r="A7567" t="s">
        <v>8294</v>
      </c>
      <c r="B7567" s="679">
        <v>398</v>
      </c>
    </row>
    <row r="7568" spans="1:2" x14ac:dyDescent="0.2">
      <c r="A7568" t="s">
        <v>8295</v>
      </c>
      <c r="B7568" s="679">
        <v>490</v>
      </c>
    </row>
    <row r="7569" spans="1:2" x14ac:dyDescent="0.2">
      <c r="A7569" t="s">
        <v>8296</v>
      </c>
      <c r="B7569" s="679">
        <v>490</v>
      </c>
    </row>
    <row r="7570" spans="1:2" x14ac:dyDescent="0.2">
      <c r="A7570" t="s">
        <v>8297</v>
      </c>
      <c r="B7570" s="679">
        <v>571</v>
      </c>
    </row>
    <row r="7571" spans="1:2" x14ac:dyDescent="0.2">
      <c r="A7571" t="s">
        <v>8298</v>
      </c>
      <c r="B7571" s="679">
        <v>571</v>
      </c>
    </row>
    <row r="7572" spans="1:2" x14ac:dyDescent="0.2">
      <c r="A7572" t="s">
        <v>8299</v>
      </c>
      <c r="B7572" s="679">
        <v>718</v>
      </c>
    </row>
    <row r="7573" spans="1:2" x14ac:dyDescent="0.2">
      <c r="A7573" t="s">
        <v>8300</v>
      </c>
      <c r="B7573" s="679">
        <v>718</v>
      </c>
    </row>
    <row r="7574" spans="1:2" x14ac:dyDescent="0.2">
      <c r="A7574" t="s">
        <v>8301</v>
      </c>
      <c r="B7574" s="679">
        <v>920</v>
      </c>
    </row>
    <row r="7575" spans="1:2" x14ac:dyDescent="0.2">
      <c r="A7575" t="s">
        <v>8302</v>
      </c>
      <c r="B7575" s="679">
        <v>920</v>
      </c>
    </row>
    <row r="7576" spans="1:2" x14ac:dyDescent="0.2">
      <c r="A7576" t="s">
        <v>8303</v>
      </c>
      <c r="B7576" s="679">
        <v>1161.3699999999999</v>
      </c>
    </row>
    <row r="7577" spans="1:2" x14ac:dyDescent="0.2">
      <c r="A7577" t="s">
        <v>8304</v>
      </c>
      <c r="B7577" s="679">
        <v>1161.3699999999999</v>
      </c>
    </row>
    <row r="7578" spans="1:2" x14ac:dyDescent="0.2">
      <c r="A7578" t="s">
        <v>8305</v>
      </c>
      <c r="B7578" s="679">
        <v>1700</v>
      </c>
    </row>
    <row r="7579" spans="1:2" x14ac:dyDescent="0.2">
      <c r="A7579" t="s">
        <v>8306</v>
      </c>
      <c r="B7579" s="679">
        <v>1700</v>
      </c>
    </row>
    <row r="7580" spans="1:2" x14ac:dyDescent="0.2">
      <c r="A7580" t="s">
        <v>8307</v>
      </c>
      <c r="B7580" s="679">
        <v>29.32</v>
      </c>
    </row>
    <row r="7581" spans="1:2" x14ac:dyDescent="0.2">
      <c r="A7581" t="s">
        <v>8308</v>
      </c>
      <c r="B7581" s="679">
        <v>29.32</v>
      </c>
    </row>
    <row r="7582" spans="1:2" x14ac:dyDescent="0.2">
      <c r="A7582" t="s">
        <v>8309</v>
      </c>
      <c r="B7582" s="679">
        <v>53.11</v>
      </c>
    </row>
    <row r="7583" spans="1:2" x14ac:dyDescent="0.2">
      <c r="A7583" t="s">
        <v>8310</v>
      </c>
      <c r="B7583" s="679">
        <v>53.11</v>
      </c>
    </row>
    <row r="7584" spans="1:2" x14ac:dyDescent="0.2">
      <c r="A7584" t="s">
        <v>8311</v>
      </c>
      <c r="B7584" s="679">
        <v>99.37</v>
      </c>
    </row>
    <row r="7585" spans="1:2" x14ac:dyDescent="0.2">
      <c r="A7585" t="s">
        <v>8312</v>
      </c>
      <c r="B7585" s="679">
        <v>99.37</v>
      </c>
    </row>
    <row r="7586" spans="1:2" x14ac:dyDescent="0.2">
      <c r="A7586" t="s">
        <v>8313</v>
      </c>
      <c r="B7586" s="679">
        <v>41.41</v>
      </c>
    </row>
    <row r="7587" spans="1:2" x14ac:dyDescent="0.2">
      <c r="A7587" t="s">
        <v>8314</v>
      </c>
      <c r="B7587" s="679">
        <v>41.41</v>
      </c>
    </row>
    <row r="7588" spans="1:2" x14ac:dyDescent="0.2">
      <c r="A7588" t="s">
        <v>8315</v>
      </c>
      <c r="B7588" s="679">
        <v>58.93</v>
      </c>
    </row>
    <row r="7589" spans="1:2" x14ac:dyDescent="0.2">
      <c r="A7589" t="s">
        <v>8316</v>
      </c>
      <c r="B7589" s="679">
        <v>58.93</v>
      </c>
    </row>
    <row r="7590" spans="1:2" x14ac:dyDescent="0.2">
      <c r="A7590" t="s">
        <v>8317</v>
      </c>
      <c r="B7590" s="679">
        <v>124.52</v>
      </c>
    </row>
    <row r="7591" spans="1:2" x14ac:dyDescent="0.2">
      <c r="A7591" t="s">
        <v>8318</v>
      </c>
      <c r="B7591" s="679">
        <v>124.52</v>
      </c>
    </row>
    <row r="7592" spans="1:2" x14ac:dyDescent="0.2">
      <c r="A7592" t="s">
        <v>8319</v>
      </c>
      <c r="B7592" s="679">
        <v>28.24</v>
      </c>
    </row>
    <row r="7593" spans="1:2" x14ac:dyDescent="0.2">
      <c r="A7593" t="s">
        <v>8320</v>
      </c>
      <c r="B7593" s="679">
        <v>28.24</v>
      </c>
    </row>
    <row r="7594" spans="1:2" x14ac:dyDescent="0.2">
      <c r="A7594" t="s">
        <v>8321</v>
      </c>
      <c r="B7594" s="679">
        <v>72.13</v>
      </c>
    </row>
    <row r="7595" spans="1:2" x14ac:dyDescent="0.2">
      <c r="A7595" t="s">
        <v>8322</v>
      </c>
      <c r="B7595" s="679">
        <v>72.13</v>
      </c>
    </row>
    <row r="7596" spans="1:2" x14ac:dyDescent="0.2">
      <c r="A7596" t="s">
        <v>8323</v>
      </c>
      <c r="B7596" s="679">
        <v>118.75</v>
      </c>
    </row>
    <row r="7597" spans="1:2" x14ac:dyDescent="0.2">
      <c r="A7597" t="s">
        <v>8324</v>
      </c>
      <c r="B7597" s="679">
        <v>118.75</v>
      </c>
    </row>
    <row r="7598" spans="1:2" x14ac:dyDescent="0.2">
      <c r="A7598" t="s">
        <v>8325</v>
      </c>
      <c r="B7598" s="679">
        <v>19.23</v>
      </c>
    </row>
    <row r="7599" spans="1:2" x14ac:dyDescent="0.2">
      <c r="A7599" t="s">
        <v>8326</v>
      </c>
      <c r="B7599" s="679">
        <v>19.23</v>
      </c>
    </row>
    <row r="7600" spans="1:2" x14ac:dyDescent="0.2">
      <c r="A7600" t="s">
        <v>8327</v>
      </c>
      <c r="B7600" s="679">
        <v>11.38</v>
      </c>
    </row>
    <row r="7601" spans="1:2" x14ac:dyDescent="0.2">
      <c r="A7601" t="s">
        <v>8328</v>
      </c>
      <c r="B7601" s="679">
        <v>11.38</v>
      </c>
    </row>
    <row r="7602" spans="1:2" x14ac:dyDescent="0.2">
      <c r="A7602" t="s">
        <v>8329</v>
      </c>
      <c r="B7602" s="679">
        <v>25.96</v>
      </c>
    </row>
    <row r="7603" spans="1:2" x14ac:dyDescent="0.2">
      <c r="A7603" t="s">
        <v>8330</v>
      </c>
      <c r="B7603" s="679">
        <v>25.96</v>
      </c>
    </row>
    <row r="7604" spans="1:2" x14ac:dyDescent="0.2">
      <c r="A7604" t="s">
        <v>8331</v>
      </c>
      <c r="B7604" s="679">
        <v>57.45</v>
      </c>
    </row>
    <row r="7605" spans="1:2" x14ac:dyDescent="0.2">
      <c r="A7605" t="s">
        <v>8332</v>
      </c>
      <c r="B7605" s="679">
        <v>57.45</v>
      </c>
    </row>
    <row r="7606" spans="1:2" x14ac:dyDescent="0.2">
      <c r="A7606" t="s">
        <v>8333</v>
      </c>
      <c r="B7606" s="679">
        <v>55.62</v>
      </c>
    </row>
    <row r="7607" spans="1:2" x14ac:dyDescent="0.2">
      <c r="A7607" t="s">
        <v>8334</v>
      </c>
      <c r="B7607" s="679">
        <v>55.62</v>
      </c>
    </row>
    <row r="7608" spans="1:2" x14ac:dyDescent="0.2">
      <c r="A7608" t="s">
        <v>8335</v>
      </c>
      <c r="B7608" s="679">
        <v>94.76</v>
      </c>
    </row>
    <row r="7609" spans="1:2" x14ac:dyDescent="0.2">
      <c r="A7609" t="s">
        <v>8336</v>
      </c>
      <c r="B7609" s="679">
        <v>94.76</v>
      </c>
    </row>
    <row r="7610" spans="1:2" x14ac:dyDescent="0.2">
      <c r="A7610" t="s">
        <v>8337</v>
      </c>
      <c r="B7610" s="679">
        <v>90.18</v>
      </c>
    </row>
    <row r="7611" spans="1:2" x14ac:dyDescent="0.2">
      <c r="A7611" t="s">
        <v>8338</v>
      </c>
      <c r="B7611" s="679">
        <v>90.18</v>
      </c>
    </row>
    <row r="7612" spans="1:2" x14ac:dyDescent="0.2">
      <c r="A7612" t="s">
        <v>8339</v>
      </c>
      <c r="B7612" s="679">
        <v>169.89</v>
      </c>
    </row>
    <row r="7613" spans="1:2" x14ac:dyDescent="0.2">
      <c r="A7613" t="s">
        <v>8340</v>
      </c>
      <c r="B7613" s="679">
        <v>169.89</v>
      </c>
    </row>
    <row r="7614" spans="1:2" x14ac:dyDescent="0.2">
      <c r="A7614" t="s">
        <v>8341</v>
      </c>
      <c r="B7614" s="679">
        <v>20.98</v>
      </c>
    </row>
    <row r="7615" spans="1:2" x14ac:dyDescent="0.2">
      <c r="A7615" t="s">
        <v>8342</v>
      </c>
      <c r="B7615" s="679">
        <v>20.98</v>
      </c>
    </row>
    <row r="7616" spans="1:2" x14ac:dyDescent="0.2">
      <c r="A7616" t="s">
        <v>8343</v>
      </c>
      <c r="B7616" s="679">
        <v>55.44</v>
      </c>
    </row>
    <row r="7617" spans="1:2" x14ac:dyDescent="0.2">
      <c r="A7617" t="s">
        <v>8344</v>
      </c>
      <c r="B7617" s="679">
        <v>55.44</v>
      </c>
    </row>
    <row r="7618" spans="1:2" x14ac:dyDescent="0.2">
      <c r="A7618" t="s">
        <v>8345</v>
      </c>
      <c r="B7618" s="679">
        <v>107.4</v>
      </c>
    </row>
    <row r="7619" spans="1:2" x14ac:dyDescent="0.2">
      <c r="A7619" t="s">
        <v>8346</v>
      </c>
      <c r="B7619" s="679">
        <v>107.4</v>
      </c>
    </row>
    <row r="7620" spans="1:2" x14ac:dyDescent="0.2">
      <c r="A7620" t="s">
        <v>8347</v>
      </c>
      <c r="B7620" s="679">
        <v>23.71</v>
      </c>
    </row>
    <row r="7621" spans="1:2" x14ac:dyDescent="0.2">
      <c r="A7621" t="s">
        <v>8348</v>
      </c>
      <c r="B7621" s="679">
        <v>23.71</v>
      </c>
    </row>
    <row r="7622" spans="1:2" x14ac:dyDescent="0.2">
      <c r="A7622" t="s">
        <v>8349</v>
      </c>
      <c r="B7622" s="679">
        <v>57.88</v>
      </c>
    </row>
    <row r="7623" spans="1:2" x14ac:dyDescent="0.2">
      <c r="A7623" t="s">
        <v>8350</v>
      </c>
      <c r="B7623" s="679">
        <v>57.88</v>
      </c>
    </row>
    <row r="7624" spans="1:2" x14ac:dyDescent="0.2">
      <c r="A7624" t="s">
        <v>8351</v>
      </c>
      <c r="B7624" s="679">
        <v>97.2</v>
      </c>
    </row>
    <row r="7625" spans="1:2" x14ac:dyDescent="0.2">
      <c r="A7625" t="s">
        <v>8352</v>
      </c>
      <c r="B7625" s="679">
        <v>97.2</v>
      </c>
    </row>
    <row r="7626" spans="1:2" x14ac:dyDescent="0.2">
      <c r="A7626" t="s">
        <v>8353</v>
      </c>
      <c r="B7626" s="679">
        <v>45.38</v>
      </c>
    </row>
    <row r="7627" spans="1:2" x14ac:dyDescent="0.2">
      <c r="A7627" t="s">
        <v>8354</v>
      </c>
      <c r="B7627" s="679">
        <v>45.38</v>
      </c>
    </row>
    <row r="7628" spans="1:2" x14ac:dyDescent="0.2">
      <c r="A7628" t="s">
        <v>8355</v>
      </c>
      <c r="B7628" s="679">
        <v>44.68</v>
      </c>
    </row>
    <row r="7629" spans="1:2" x14ac:dyDescent="0.2">
      <c r="A7629" t="s">
        <v>8356</v>
      </c>
      <c r="B7629" s="679">
        <v>44.68</v>
      </c>
    </row>
    <row r="7630" spans="1:2" x14ac:dyDescent="0.2">
      <c r="A7630" t="s">
        <v>8357</v>
      </c>
      <c r="B7630" s="679">
        <v>202.45</v>
      </c>
    </row>
    <row r="7631" spans="1:2" x14ac:dyDescent="0.2">
      <c r="A7631" t="s">
        <v>8358</v>
      </c>
      <c r="B7631" s="679">
        <v>202.45</v>
      </c>
    </row>
    <row r="7632" spans="1:2" x14ac:dyDescent="0.2">
      <c r="A7632" t="s">
        <v>8359</v>
      </c>
      <c r="B7632" s="679">
        <v>48.78</v>
      </c>
    </row>
    <row r="7633" spans="1:2" x14ac:dyDescent="0.2">
      <c r="A7633" t="s">
        <v>8360</v>
      </c>
      <c r="B7633" s="679">
        <v>48.78</v>
      </c>
    </row>
    <row r="7634" spans="1:2" x14ac:dyDescent="0.2">
      <c r="A7634" t="s">
        <v>8361</v>
      </c>
      <c r="B7634" s="679">
        <v>154.04</v>
      </c>
    </row>
    <row r="7635" spans="1:2" x14ac:dyDescent="0.2">
      <c r="A7635" t="s">
        <v>8362</v>
      </c>
      <c r="B7635" s="679">
        <v>154.04</v>
      </c>
    </row>
    <row r="7636" spans="1:2" x14ac:dyDescent="0.2">
      <c r="A7636" t="s">
        <v>8363</v>
      </c>
      <c r="B7636" s="679">
        <v>244</v>
      </c>
    </row>
    <row r="7637" spans="1:2" x14ac:dyDescent="0.2">
      <c r="A7637" t="s">
        <v>8364</v>
      </c>
      <c r="B7637" s="679">
        <v>244</v>
      </c>
    </row>
    <row r="7638" spans="1:2" x14ac:dyDescent="0.2">
      <c r="A7638" t="s">
        <v>8365</v>
      </c>
      <c r="B7638" s="679">
        <v>100.95</v>
      </c>
    </row>
    <row r="7639" spans="1:2" x14ac:dyDescent="0.2">
      <c r="A7639" t="s">
        <v>8366</v>
      </c>
      <c r="B7639" s="679">
        <v>100.95</v>
      </c>
    </row>
    <row r="7640" spans="1:2" x14ac:dyDescent="0.2">
      <c r="A7640" t="s">
        <v>8367</v>
      </c>
      <c r="B7640" s="679">
        <v>153.18</v>
      </c>
    </row>
    <row r="7641" spans="1:2" x14ac:dyDescent="0.2">
      <c r="A7641" t="s">
        <v>8368</v>
      </c>
      <c r="B7641" s="679">
        <v>153.18</v>
      </c>
    </row>
    <row r="7642" spans="1:2" x14ac:dyDescent="0.2">
      <c r="A7642" t="s">
        <v>8369</v>
      </c>
      <c r="B7642" s="679">
        <v>200.6</v>
      </c>
    </row>
    <row r="7643" spans="1:2" x14ac:dyDescent="0.2">
      <c r="A7643" t="s">
        <v>8370</v>
      </c>
      <c r="B7643" s="679">
        <v>200.6</v>
      </c>
    </row>
    <row r="7644" spans="1:2" x14ac:dyDescent="0.2">
      <c r="A7644" t="s">
        <v>8371</v>
      </c>
      <c r="B7644" s="679">
        <v>13.3</v>
      </c>
    </row>
    <row r="7645" spans="1:2" x14ac:dyDescent="0.2">
      <c r="A7645" t="s">
        <v>8372</v>
      </c>
      <c r="B7645" s="679">
        <v>13.3</v>
      </c>
    </row>
    <row r="7646" spans="1:2" x14ac:dyDescent="0.2">
      <c r="A7646" t="s">
        <v>8373</v>
      </c>
      <c r="B7646" s="679">
        <v>49.1</v>
      </c>
    </row>
    <row r="7647" spans="1:2" x14ac:dyDescent="0.2">
      <c r="A7647" t="s">
        <v>8374</v>
      </c>
      <c r="B7647" s="679">
        <v>49.1</v>
      </c>
    </row>
    <row r="7648" spans="1:2" x14ac:dyDescent="0.2">
      <c r="A7648" t="s">
        <v>8375</v>
      </c>
      <c r="B7648" s="679">
        <v>36.76</v>
      </c>
    </row>
    <row r="7649" spans="1:2" x14ac:dyDescent="0.2">
      <c r="A7649" t="s">
        <v>8376</v>
      </c>
      <c r="B7649" s="679">
        <v>36.76</v>
      </c>
    </row>
    <row r="7650" spans="1:2" x14ac:dyDescent="0.2">
      <c r="A7650" t="s">
        <v>8377</v>
      </c>
      <c r="B7650" s="679">
        <v>38.68</v>
      </c>
    </row>
    <row r="7651" spans="1:2" x14ac:dyDescent="0.2">
      <c r="A7651" t="s">
        <v>8378</v>
      </c>
      <c r="B7651" s="679">
        <v>38.68</v>
      </c>
    </row>
    <row r="7652" spans="1:2" x14ac:dyDescent="0.2">
      <c r="A7652" t="s">
        <v>8379</v>
      </c>
      <c r="B7652" s="679">
        <v>58.11</v>
      </c>
    </row>
    <row r="7653" spans="1:2" x14ac:dyDescent="0.2">
      <c r="A7653" t="s">
        <v>8380</v>
      </c>
      <c r="B7653" s="679">
        <v>58.11</v>
      </c>
    </row>
    <row r="7654" spans="1:2" x14ac:dyDescent="0.2">
      <c r="A7654" t="s">
        <v>8381</v>
      </c>
      <c r="B7654" s="679">
        <v>93.99</v>
      </c>
    </row>
    <row r="7655" spans="1:2" x14ac:dyDescent="0.2">
      <c r="A7655" t="s">
        <v>8382</v>
      </c>
      <c r="B7655" s="679">
        <v>93.99</v>
      </c>
    </row>
    <row r="7656" spans="1:2" x14ac:dyDescent="0.2">
      <c r="A7656" t="s">
        <v>8383</v>
      </c>
      <c r="B7656" s="679">
        <v>16.18</v>
      </c>
    </row>
    <row r="7657" spans="1:2" x14ac:dyDescent="0.2">
      <c r="A7657" t="s">
        <v>8384</v>
      </c>
      <c r="B7657" s="679">
        <v>16.18</v>
      </c>
    </row>
    <row r="7658" spans="1:2" x14ac:dyDescent="0.2">
      <c r="A7658" t="s">
        <v>8385</v>
      </c>
      <c r="B7658" s="679">
        <v>21.64</v>
      </c>
    </row>
    <row r="7659" spans="1:2" x14ac:dyDescent="0.2">
      <c r="A7659" t="s">
        <v>8386</v>
      </c>
      <c r="B7659" s="679">
        <v>21.64</v>
      </c>
    </row>
    <row r="7660" spans="1:2" x14ac:dyDescent="0.2">
      <c r="A7660" t="s">
        <v>8387</v>
      </c>
      <c r="B7660" s="679">
        <v>38.9</v>
      </c>
    </row>
    <row r="7661" spans="1:2" x14ac:dyDescent="0.2">
      <c r="A7661" t="s">
        <v>8388</v>
      </c>
      <c r="B7661" s="679">
        <v>38.9</v>
      </c>
    </row>
    <row r="7662" spans="1:2" x14ac:dyDescent="0.2">
      <c r="A7662" t="s">
        <v>8389</v>
      </c>
      <c r="B7662" s="679">
        <v>31.21</v>
      </c>
    </row>
    <row r="7663" spans="1:2" x14ac:dyDescent="0.2">
      <c r="A7663" t="s">
        <v>8390</v>
      </c>
      <c r="B7663" s="679">
        <v>31.21</v>
      </c>
    </row>
    <row r="7664" spans="1:2" x14ac:dyDescent="0.2">
      <c r="A7664" t="s">
        <v>8391</v>
      </c>
      <c r="B7664" s="679">
        <v>72.540000000000006</v>
      </c>
    </row>
    <row r="7665" spans="1:2" x14ac:dyDescent="0.2">
      <c r="A7665" t="s">
        <v>8392</v>
      </c>
      <c r="B7665" s="679">
        <v>72.540000000000006</v>
      </c>
    </row>
    <row r="7666" spans="1:2" x14ac:dyDescent="0.2">
      <c r="A7666" t="s">
        <v>8393</v>
      </c>
      <c r="B7666" s="679">
        <v>78.239999999999995</v>
      </c>
    </row>
    <row r="7667" spans="1:2" x14ac:dyDescent="0.2">
      <c r="A7667" t="s">
        <v>8394</v>
      </c>
      <c r="B7667" s="679">
        <v>78.239999999999995</v>
      </c>
    </row>
    <row r="7668" spans="1:2" x14ac:dyDescent="0.2">
      <c r="A7668" t="s">
        <v>8395</v>
      </c>
      <c r="B7668" s="679">
        <v>124.12</v>
      </c>
    </row>
    <row r="7669" spans="1:2" x14ac:dyDescent="0.2">
      <c r="A7669" t="s">
        <v>8396</v>
      </c>
      <c r="B7669" s="679">
        <v>124.12</v>
      </c>
    </row>
    <row r="7670" spans="1:2" x14ac:dyDescent="0.2">
      <c r="A7670" t="s">
        <v>8397</v>
      </c>
      <c r="B7670" s="679">
        <v>128.85</v>
      </c>
    </row>
    <row r="7671" spans="1:2" x14ac:dyDescent="0.2">
      <c r="A7671" t="s">
        <v>8398</v>
      </c>
      <c r="B7671" s="679">
        <v>128.85</v>
      </c>
    </row>
    <row r="7672" spans="1:2" x14ac:dyDescent="0.2">
      <c r="A7672" t="s">
        <v>8399</v>
      </c>
      <c r="B7672" s="679">
        <v>141.25</v>
      </c>
    </row>
    <row r="7673" spans="1:2" x14ac:dyDescent="0.2">
      <c r="A7673" t="s">
        <v>8400</v>
      </c>
      <c r="B7673" s="679">
        <v>141.25</v>
      </c>
    </row>
    <row r="7674" spans="1:2" x14ac:dyDescent="0.2">
      <c r="A7674" t="s">
        <v>8401</v>
      </c>
      <c r="B7674" s="679">
        <v>12.89</v>
      </c>
    </row>
    <row r="7675" spans="1:2" x14ac:dyDescent="0.2">
      <c r="A7675" t="s">
        <v>8402</v>
      </c>
      <c r="B7675" s="679">
        <v>12.89</v>
      </c>
    </row>
    <row r="7676" spans="1:2" x14ac:dyDescent="0.2">
      <c r="A7676" t="s">
        <v>8403</v>
      </c>
      <c r="B7676" s="679">
        <v>24.17</v>
      </c>
    </row>
    <row r="7677" spans="1:2" x14ac:dyDescent="0.2">
      <c r="A7677" t="s">
        <v>8404</v>
      </c>
      <c r="B7677" s="679">
        <v>24.17</v>
      </c>
    </row>
    <row r="7678" spans="1:2" x14ac:dyDescent="0.2">
      <c r="A7678" t="s">
        <v>8405</v>
      </c>
      <c r="B7678" s="679">
        <v>63.98</v>
      </c>
    </row>
    <row r="7679" spans="1:2" x14ac:dyDescent="0.2">
      <c r="A7679" t="s">
        <v>8406</v>
      </c>
      <c r="B7679" s="679">
        <v>63.98</v>
      </c>
    </row>
    <row r="7680" spans="1:2" x14ac:dyDescent="0.2">
      <c r="A7680" t="s">
        <v>8407</v>
      </c>
      <c r="B7680" s="679">
        <v>133.44999999999999</v>
      </c>
    </row>
    <row r="7681" spans="1:2" x14ac:dyDescent="0.2">
      <c r="A7681" t="s">
        <v>8408</v>
      </c>
      <c r="B7681" s="679">
        <v>133.44999999999999</v>
      </c>
    </row>
    <row r="7682" spans="1:2" x14ac:dyDescent="0.2">
      <c r="A7682" t="s">
        <v>8409</v>
      </c>
      <c r="B7682" s="679">
        <v>261.27</v>
      </c>
    </row>
    <row r="7683" spans="1:2" x14ac:dyDescent="0.2">
      <c r="A7683" t="s">
        <v>8410</v>
      </c>
      <c r="B7683" s="679">
        <v>261.27</v>
      </c>
    </row>
    <row r="7684" spans="1:2" x14ac:dyDescent="0.2">
      <c r="A7684" t="s">
        <v>8411</v>
      </c>
      <c r="B7684" s="679">
        <v>397.74</v>
      </c>
    </row>
    <row r="7685" spans="1:2" x14ac:dyDescent="0.2">
      <c r="A7685" t="s">
        <v>8412</v>
      </c>
      <c r="B7685" s="679">
        <v>397.74</v>
      </c>
    </row>
    <row r="7686" spans="1:2" x14ac:dyDescent="0.2">
      <c r="A7686" t="s">
        <v>8413</v>
      </c>
      <c r="B7686" s="679">
        <v>564.79</v>
      </c>
    </row>
    <row r="7687" spans="1:2" x14ac:dyDescent="0.2">
      <c r="A7687" t="s">
        <v>8414</v>
      </c>
      <c r="B7687" s="679">
        <v>564.79</v>
      </c>
    </row>
    <row r="7688" spans="1:2" x14ac:dyDescent="0.2">
      <c r="A7688" t="s">
        <v>8415</v>
      </c>
      <c r="B7688" s="679">
        <v>1304.6400000000001</v>
      </c>
    </row>
    <row r="7689" spans="1:2" x14ac:dyDescent="0.2">
      <c r="A7689" t="s">
        <v>8416</v>
      </c>
      <c r="B7689" s="679">
        <v>1304.6400000000001</v>
      </c>
    </row>
    <row r="7690" spans="1:2" x14ac:dyDescent="0.2">
      <c r="A7690" t="s">
        <v>8417</v>
      </c>
      <c r="B7690" s="679">
        <v>2019.57</v>
      </c>
    </row>
    <row r="7691" spans="1:2" x14ac:dyDescent="0.2">
      <c r="A7691" t="s">
        <v>8418</v>
      </c>
      <c r="B7691" s="679">
        <v>2019.57</v>
      </c>
    </row>
    <row r="7692" spans="1:2" x14ac:dyDescent="0.2">
      <c r="A7692" t="s">
        <v>8419</v>
      </c>
      <c r="B7692" s="679">
        <v>64.14</v>
      </c>
    </row>
    <row r="7693" spans="1:2" x14ac:dyDescent="0.2">
      <c r="A7693" t="s">
        <v>8420</v>
      </c>
      <c r="B7693" s="679">
        <v>64.14</v>
      </c>
    </row>
    <row r="7694" spans="1:2" x14ac:dyDescent="0.2">
      <c r="A7694" t="s">
        <v>8421</v>
      </c>
      <c r="B7694" s="679">
        <v>141.57</v>
      </c>
    </row>
    <row r="7695" spans="1:2" x14ac:dyDescent="0.2">
      <c r="A7695" t="s">
        <v>8422</v>
      </c>
      <c r="B7695" s="679">
        <v>141.57</v>
      </c>
    </row>
    <row r="7696" spans="1:2" x14ac:dyDescent="0.2">
      <c r="A7696" t="s">
        <v>8423</v>
      </c>
      <c r="B7696" s="679">
        <v>252.52</v>
      </c>
    </row>
    <row r="7697" spans="1:2" x14ac:dyDescent="0.2">
      <c r="A7697" t="s">
        <v>8424</v>
      </c>
      <c r="B7697" s="679">
        <v>252.52</v>
      </c>
    </row>
    <row r="7698" spans="1:2" x14ac:dyDescent="0.2">
      <c r="A7698" t="s">
        <v>8425</v>
      </c>
      <c r="B7698" s="679">
        <v>459.95</v>
      </c>
    </row>
    <row r="7699" spans="1:2" x14ac:dyDescent="0.2">
      <c r="A7699" t="s">
        <v>8426</v>
      </c>
      <c r="B7699" s="679">
        <v>459.95</v>
      </c>
    </row>
    <row r="7700" spans="1:2" x14ac:dyDescent="0.2">
      <c r="A7700" t="s">
        <v>8427</v>
      </c>
      <c r="B7700" s="679">
        <v>631.29</v>
      </c>
    </row>
    <row r="7701" spans="1:2" x14ac:dyDescent="0.2">
      <c r="A7701" t="s">
        <v>8428</v>
      </c>
      <c r="B7701" s="679">
        <v>631.29</v>
      </c>
    </row>
    <row r="7702" spans="1:2" x14ac:dyDescent="0.2">
      <c r="A7702" t="s">
        <v>8429</v>
      </c>
      <c r="B7702" s="679">
        <v>8.41</v>
      </c>
    </row>
    <row r="7703" spans="1:2" x14ac:dyDescent="0.2">
      <c r="A7703" t="s">
        <v>8430</v>
      </c>
      <c r="B7703" s="679">
        <v>8.41</v>
      </c>
    </row>
    <row r="7704" spans="1:2" x14ac:dyDescent="0.2">
      <c r="A7704" t="s">
        <v>8431</v>
      </c>
      <c r="B7704" s="679">
        <v>11.92</v>
      </c>
    </row>
    <row r="7705" spans="1:2" x14ac:dyDescent="0.2">
      <c r="A7705" t="s">
        <v>8432</v>
      </c>
      <c r="B7705" s="679">
        <v>11.92</v>
      </c>
    </row>
    <row r="7706" spans="1:2" x14ac:dyDescent="0.2">
      <c r="A7706" t="s">
        <v>8433</v>
      </c>
      <c r="B7706" s="679">
        <v>23.77</v>
      </c>
    </row>
    <row r="7707" spans="1:2" x14ac:dyDescent="0.2">
      <c r="A7707" t="s">
        <v>8434</v>
      </c>
      <c r="B7707" s="679">
        <v>23.77</v>
      </c>
    </row>
    <row r="7708" spans="1:2" x14ac:dyDescent="0.2">
      <c r="A7708" t="s">
        <v>8435</v>
      </c>
      <c r="B7708" s="679">
        <v>38.75</v>
      </c>
    </row>
    <row r="7709" spans="1:2" x14ac:dyDescent="0.2">
      <c r="A7709" t="s">
        <v>8436</v>
      </c>
      <c r="B7709" s="679">
        <v>38.75</v>
      </c>
    </row>
    <row r="7710" spans="1:2" x14ac:dyDescent="0.2">
      <c r="A7710" t="s">
        <v>8437</v>
      </c>
      <c r="B7710" s="679">
        <v>40.06</v>
      </c>
    </row>
    <row r="7711" spans="1:2" x14ac:dyDescent="0.2">
      <c r="A7711" t="s">
        <v>8438</v>
      </c>
      <c r="B7711" s="679">
        <v>40.06</v>
      </c>
    </row>
    <row r="7712" spans="1:2" x14ac:dyDescent="0.2">
      <c r="A7712" t="s">
        <v>8439</v>
      </c>
      <c r="B7712" s="679">
        <v>89.5</v>
      </c>
    </row>
    <row r="7713" spans="1:2" x14ac:dyDescent="0.2">
      <c r="A7713" t="s">
        <v>8440</v>
      </c>
      <c r="B7713" s="679">
        <v>89.5</v>
      </c>
    </row>
    <row r="7714" spans="1:2" x14ac:dyDescent="0.2">
      <c r="A7714" t="s">
        <v>8441</v>
      </c>
      <c r="B7714" s="679">
        <v>110.25</v>
      </c>
    </row>
    <row r="7715" spans="1:2" x14ac:dyDescent="0.2">
      <c r="A7715" t="s">
        <v>8442</v>
      </c>
      <c r="B7715" s="679">
        <v>110.25</v>
      </c>
    </row>
    <row r="7716" spans="1:2" x14ac:dyDescent="0.2">
      <c r="A7716" t="s">
        <v>8443</v>
      </c>
      <c r="B7716" s="679">
        <v>3.49</v>
      </c>
    </row>
    <row r="7717" spans="1:2" x14ac:dyDescent="0.2">
      <c r="A7717" t="s">
        <v>8444</v>
      </c>
      <c r="B7717" s="679">
        <v>3.49</v>
      </c>
    </row>
    <row r="7718" spans="1:2" x14ac:dyDescent="0.2">
      <c r="A7718" t="s">
        <v>8445</v>
      </c>
      <c r="B7718" s="679">
        <v>4.13</v>
      </c>
    </row>
    <row r="7719" spans="1:2" x14ac:dyDescent="0.2">
      <c r="A7719" t="s">
        <v>8446</v>
      </c>
      <c r="B7719" s="679">
        <v>4.13</v>
      </c>
    </row>
    <row r="7720" spans="1:2" x14ac:dyDescent="0.2">
      <c r="A7720" t="s">
        <v>8447</v>
      </c>
      <c r="B7720" s="679">
        <v>9.49</v>
      </c>
    </row>
    <row r="7721" spans="1:2" x14ac:dyDescent="0.2">
      <c r="A7721" t="s">
        <v>8448</v>
      </c>
      <c r="B7721" s="679">
        <v>9.49</v>
      </c>
    </row>
    <row r="7722" spans="1:2" x14ac:dyDescent="0.2">
      <c r="A7722" t="s">
        <v>8449</v>
      </c>
      <c r="B7722" s="679">
        <v>14.66</v>
      </c>
    </row>
    <row r="7723" spans="1:2" x14ac:dyDescent="0.2">
      <c r="A7723" t="s">
        <v>8450</v>
      </c>
      <c r="B7723" s="679">
        <v>14.66</v>
      </c>
    </row>
    <row r="7724" spans="1:2" x14ac:dyDescent="0.2">
      <c r="A7724" t="s">
        <v>8451</v>
      </c>
      <c r="B7724" s="679">
        <v>15.35</v>
      </c>
    </row>
    <row r="7725" spans="1:2" x14ac:dyDescent="0.2">
      <c r="A7725" t="s">
        <v>8452</v>
      </c>
      <c r="B7725" s="679">
        <v>15.35</v>
      </c>
    </row>
    <row r="7726" spans="1:2" x14ac:dyDescent="0.2">
      <c r="A7726" t="s">
        <v>8453</v>
      </c>
      <c r="B7726" s="679">
        <v>25.98</v>
      </c>
    </row>
    <row r="7727" spans="1:2" x14ac:dyDescent="0.2">
      <c r="A7727" t="s">
        <v>8454</v>
      </c>
      <c r="B7727" s="679">
        <v>25.98</v>
      </c>
    </row>
    <row r="7728" spans="1:2" x14ac:dyDescent="0.2">
      <c r="A7728" t="s">
        <v>8455</v>
      </c>
      <c r="B7728" s="679">
        <v>45.51</v>
      </c>
    </row>
    <row r="7729" spans="1:2" x14ac:dyDescent="0.2">
      <c r="A7729" t="s">
        <v>8456</v>
      </c>
      <c r="B7729" s="679">
        <v>45.51</v>
      </c>
    </row>
    <row r="7730" spans="1:2" x14ac:dyDescent="0.2">
      <c r="A7730" t="s">
        <v>8457</v>
      </c>
      <c r="B7730" s="679">
        <v>58.57</v>
      </c>
    </row>
    <row r="7731" spans="1:2" x14ac:dyDescent="0.2">
      <c r="A7731" t="s">
        <v>8458</v>
      </c>
      <c r="B7731" s="679">
        <v>58.57</v>
      </c>
    </row>
    <row r="7732" spans="1:2" x14ac:dyDescent="0.2">
      <c r="A7732" t="s">
        <v>8459</v>
      </c>
      <c r="B7732" s="679">
        <v>98</v>
      </c>
    </row>
    <row r="7733" spans="1:2" x14ac:dyDescent="0.2">
      <c r="A7733" t="s">
        <v>8460</v>
      </c>
      <c r="B7733" s="679">
        <v>98</v>
      </c>
    </row>
    <row r="7734" spans="1:2" x14ac:dyDescent="0.2">
      <c r="A7734" t="s">
        <v>8461</v>
      </c>
      <c r="B7734" s="679">
        <v>46.37</v>
      </c>
    </row>
    <row r="7735" spans="1:2" x14ac:dyDescent="0.2">
      <c r="A7735" t="s">
        <v>8462</v>
      </c>
      <c r="B7735" s="679">
        <v>46.37</v>
      </c>
    </row>
    <row r="7736" spans="1:2" x14ac:dyDescent="0.2">
      <c r="A7736" t="s">
        <v>8463</v>
      </c>
      <c r="B7736" s="679">
        <v>89.61</v>
      </c>
    </row>
    <row r="7737" spans="1:2" x14ac:dyDescent="0.2">
      <c r="A7737" t="s">
        <v>8464</v>
      </c>
      <c r="B7737" s="679">
        <v>89.61</v>
      </c>
    </row>
    <row r="7738" spans="1:2" x14ac:dyDescent="0.2">
      <c r="A7738" t="s">
        <v>8465</v>
      </c>
      <c r="B7738" s="679">
        <v>153.33000000000001</v>
      </c>
    </row>
    <row r="7739" spans="1:2" x14ac:dyDescent="0.2">
      <c r="A7739" t="s">
        <v>8466</v>
      </c>
      <c r="B7739" s="679">
        <v>153.33000000000001</v>
      </c>
    </row>
    <row r="7740" spans="1:2" x14ac:dyDescent="0.2">
      <c r="A7740" t="s">
        <v>8467</v>
      </c>
      <c r="B7740" s="679">
        <v>243.84</v>
      </c>
    </row>
    <row r="7741" spans="1:2" x14ac:dyDescent="0.2">
      <c r="A7741" t="s">
        <v>8468</v>
      </c>
      <c r="B7741" s="679">
        <v>243.84</v>
      </c>
    </row>
    <row r="7742" spans="1:2" x14ac:dyDescent="0.2">
      <c r="A7742" t="s">
        <v>8469</v>
      </c>
      <c r="B7742" s="679">
        <v>385.54</v>
      </c>
    </row>
    <row r="7743" spans="1:2" x14ac:dyDescent="0.2">
      <c r="A7743" t="s">
        <v>8470</v>
      </c>
      <c r="B7743" s="679">
        <v>385.54</v>
      </c>
    </row>
    <row r="7744" spans="1:2" x14ac:dyDescent="0.2">
      <c r="A7744" t="s">
        <v>8471</v>
      </c>
      <c r="B7744" s="679">
        <v>466.87</v>
      </c>
    </row>
    <row r="7745" spans="1:2" x14ac:dyDescent="0.2">
      <c r="A7745" t="s">
        <v>8472</v>
      </c>
      <c r="B7745" s="679">
        <v>466.87</v>
      </c>
    </row>
    <row r="7746" spans="1:2" x14ac:dyDescent="0.2">
      <c r="A7746" t="s">
        <v>8473</v>
      </c>
      <c r="B7746" s="679">
        <v>604.71</v>
      </c>
    </row>
    <row r="7747" spans="1:2" x14ac:dyDescent="0.2">
      <c r="A7747" t="s">
        <v>8474</v>
      </c>
      <c r="B7747" s="679">
        <v>604.71</v>
      </c>
    </row>
    <row r="7748" spans="1:2" x14ac:dyDescent="0.2">
      <c r="A7748" t="s">
        <v>8475</v>
      </c>
      <c r="B7748" s="679">
        <v>47.45</v>
      </c>
    </row>
    <row r="7749" spans="1:2" x14ac:dyDescent="0.2">
      <c r="A7749" t="s">
        <v>8476</v>
      </c>
      <c r="B7749" s="679">
        <v>47.45</v>
      </c>
    </row>
    <row r="7750" spans="1:2" x14ac:dyDescent="0.2">
      <c r="A7750" t="s">
        <v>8477</v>
      </c>
      <c r="B7750" s="679">
        <v>174.93</v>
      </c>
    </row>
    <row r="7751" spans="1:2" x14ac:dyDescent="0.2">
      <c r="A7751" t="s">
        <v>8478</v>
      </c>
      <c r="B7751" s="679">
        <v>174.93</v>
      </c>
    </row>
    <row r="7752" spans="1:2" x14ac:dyDescent="0.2">
      <c r="A7752" t="s">
        <v>8479</v>
      </c>
      <c r="B7752" s="679">
        <v>32.299999999999997</v>
      </c>
    </row>
    <row r="7753" spans="1:2" x14ac:dyDescent="0.2">
      <c r="A7753" t="s">
        <v>8480</v>
      </c>
      <c r="B7753" s="679">
        <v>32.299999999999997</v>
      </c>
    </row>
    <row r="7754" spans="1:2" x14ac:dyDescent="0.2">
      <c r="A7754" t="s">
        <v>8481</v>
      </c>
      <c r="B7754" s="679">
        <v>94.11</v>
      </c>
    </row>
    <row r="7755" spans="1:2" x14ac:dyDescent="0.2">
      <c r="A7755" t="s">
        <v>8482</v>
      </c>
      <c r="B7755" s="679">
        <v>94.11</v>
      </c>
    </row>
    <row r="7756" spans="1:2" x14ac:dyDescent="0.2">
      <c r="A7756" t="s">
        <v>8483</v>
      </c>
      <c r="B7756" s="679">
        <v>37.74</v>
      </c>
    </row>
    <row r="7757" spans="1:2" x14ac:dyDescent="0.2">
      <c r="A7757" t="s">
        <v>8484</v>
      </c>
      <c r="B7757" s="679">
        <v>37.74</v>
      </c>
    </row>
    <row r="7758" spans="1:2" x14ac:dyDescent="0.2">
      <c r="A7758" t="s">
        <v>8485</v>
      </c>
      <c r="B7758" s="679">
        <v>144.94</v>
      </c>
    </row>
    <row r="7759" spans="1:2" x14ac:dyDescent="0.2">
      <c r="A7759" t="s">
        <v>8486</v>
      </c>
      <c r="B7759" s="679">
        <v>144.94</v>
      </c>
    </row>
    <row r="7760" spans="1:2" x14ac:dyDescent="0.2">
      <c r="A7760" t="s">
        <v>8487</v>
      </c>
      <c r="B7760" s="679">
        <v>4.45</v>
      </c>
    </row>
    <row r="7761" spans="1:2" x14ac:dyDescent="0.2">
      <c r="A7761" t="s">
        <v>8488</v>
      </c>
      <c r="B7761" s="679">
        <v>4.45</v>
      </c>
    </row>
    <row r="7762" spans="1:2" x14ac:dyDescent="0.2">
      <c r="A7762" t="s">
        <v>8489</v>
      </c>
      <c r="B7762" s="679">
        <v>48.47</v>
      </c>
    </row>
    <row r="7763" spans="1:2" x14ac:dyDescent="0.2">
      <c r="A7763" t="s">
        <v>8490</v>
      </c>
      <c r="B7763" s="679">
        <v>48.47</v>
      </c>
    </row>
    <row r="7764" spans="1:2" x14ac:dyDescent="0.2">
      <c r="A7764" t="s">
        <v>8491</v>
      </c>
      <c r="B7764" s="679">
        <v>89.14</v>
      </c>
    </row>
    <row r="7765" spans="1:2" x14ac:dyDescent="0.2">
      <c r="A7765" t="s">
        <v>8492</v>
      </c>
      <c r="B7765" s="679">
        <v>89.14</v>
      </c>
    </row>
    <row r="7766" spans="1:2" x14ac:dyDescent="0.2">
      <c r="A7766" t="s">
        <v>8493</v>
      </c>
      <c r="B7766" s="679">
        <v>72.22</v>
      </c>
    </row>
    <row r="7767" spans="1:2" x14ac:dyDescent="0.2">
      <c r="A7767" t="s">
        <v>8494</v>
      </c>
      <c r="B7767" s="679">
        <v>72.22</v>
      </c>
    </row>
    <row r="7768" spans="1:2" x14ac:dyDescent="0.2">
      <c r="A7768" t="s">
        <v>8495</v>
      </c>
      <c r="B7768" s="679">
        <v>116.44</v>
      </c>
    </row>
    <row r="7769" spans="1:2" x14ac:dyDescent="0.2">
      <c r="A7769" t="s">
        <v>8496</v>
      </c>
      <c r="B7769" s="679">
        <v>116.44</v>
      </c>
    </row>
    <row r="7770" spans="1:2" x14ac:dyDescent="0.2">
      <c r="A7770" t="s">
        <v>8497</v>
      </c>
      <c r="B7770" s="679">
        <v>170.85</v>
      </c>
    </row>
    <row r="7771" spans="1:2" x14ac:dyDescent="0.2">
      <c r="A7771" t="s">
        <v>8498</v>
      </c>
      <c r="B7771" s="679">
        <v>170.85</v>
      </c>
    </row>
    <row r="7772" spans="1:2" x14ac:dyDescent="0.2">
      <c r="A7772" t="s">
        <v>8499</v>
      </c>
      <c r="B7772" s="679">
        <v>226.78</v>
      </c>
    </row>
    <row r="7773" spans="1:2" x14ac:dyDescent="0.2">
      <c r="A7773" t="s">
        <v>8500</v>
      </c>
      <c r="B7773" s="679">
        <v>226.78</v>
      </c>
    </row>
    <row r="7774" spans="1:2" x14ac:dyDescent="0.2">
      <c r="A7774" t="s">
        <v>8501</v>
      </c>
      <c r="B7774" s="679">
        <v>352.28</v>
      </c>
    </row>
    <row r="7775" spans="1:2" x14ac:dyDescent="0.2">
      <c r="A7775" t="s">
        <v>8502</v>
      </c>
      <c r="B7775" s="679">
        <v>352.28</v>
      </c>
    </row>
    <row r="7776" spans="1:2" x14ac:dyDescent="0.2">
      <c r="A7776" t="s">
        <v>8503</v>
      </c>
      <c r="B7776" s="679">
        <v>423.33</v>
      </c>
    </row>
    <row r="7777" spans="1:2" x14ac:dyDescent="0.2">
      <c r="A7777" t="s">
        <v>8504</v>
      </c>
      <c r="B7777" s="679">
        <v>423.33</v>
      </c>
    </row>
    <row r="7778" spans="1:2" x14ac:dyDescent="0.2">
      <c r="A7778" t="s">
        <v>8505</v>
      </c>
      <c r="B7778" s="679">
        <v>644.08000000000004</v>
      </c>
    </row>
    <row r="7779" spans="1:2" x14ac:dyDescent="0.2">
      <c r="A7779" t="s">
        <v>8506</v>
      </c>
      <c r="B7779" s="679">
        <v>644.08000000000004</v>
      </c>
    </row>
    <row r="7780" spans="1:2" x14ac:dyDescent="0.2">
      <c r="A7780" t="s">
        <v>8507</v>
      </c>
      <c r="B7780" s="679">
        <v>736.31</v>
      </c>
    </row>
    <row r="7781" spans="1:2" x14ac:dyDescent="0.2">
      <c r="A7781" t="s">
        <v>8508</v>
      </c>
      <c r="B7781" s="679">
        <v>736.31</v>
      </c>
    </row>
    <row r="7782" spans="1:2" x14ac:dyDescent="0.2">
      <c r="A7782" t="s">
        <v>8509</v>
      </c>
      <c r="B7782" s="679">
        <v>850.11</v>
      </c>
    </row>
    <row r="7783" spans="1:2" x14ac:dyDescent="0.2">
      <c r="A7783" t="s">
        <v>8510</v>
      </c>
      <c r="B7783" s="679">
        <v>850.11</v>
      </c>
    </row>
    <row r="7784" spans="1:2" x14ac:dyDescent="0.2">
      <c r="A7784" t="s">
        <v>8511</v>
      </c>
      <c r="B7784" s="679">
        <v>1202</v>
      </c>
    </row>
    <row r="7785" spans="1:2" x14ac:dyDescent="0.2">
      <c r="A7785" t="s">
        <v>8512</v>
      </c>
      <c r="B7785" s="679">
        <v>1202</v>
      </c>
    </row>
    <row r="7786" spans="1:2" x14ac:dyDescent="0.2">
      <c r="A7786" t="s">
        <v>8513</v>
      </c>
      <c r="B7786" s="679">
        <v>1369.83</v>
      </c>
    </row>
    <row r="7787" spans="1:2" x14ac:dyDescent="0.2">
      <c r="A7787" t="s">
        <v>8514</v>
      </c>
      <c r="B7787" s="679">
        <v>1369.83</v>
      </c>
    </row>
    <row r="7788" spans="1:2" x14ac:dyDescent="0.2">
      <c r="A7788" t="s">
        <v>8515</v>
      </c>
      <c r="B7788" s="679">
        <v>1490</v>
      </c>
    </row>
    <row r="7789" spans="1:2" x14ac:dyDescent="0.2">
      <c r="A7789" t="s">
        <v>8516</v>
      </c>
      <c r="B7789" s="679">
        <v>1490</v>
      </c>
    </row>
    <row r="7790" spans="1:2" x14ac:dyDescent="0.2">
      <c r="A7790" t="s">
        <v>8517</v>
      </c>
      <c r="B7790" s="679">
        <v>2320.85</v>
      </c>
    </row>
    <row r="7791" spans="1:2" x14ac:dyDescent="0.2">
      <c r="A7791" t="s">
        <v>8518</v>
      </c>
      <c r="B7791" s="679">
        <v>2320.85</v>
      </c>
    </row>
    <row r="7792" spans="1:2" x14ac:dyDescent="0.2">
      <c r="A7792" t="s">
        <v>8519</v>
      </c>
      <c r="B7792" s="679">
        <v>2969.48</v>
      </c>
    </row>
    <row r="7793" spans="1:2" x14ac:dyDescent="0.2">
      <c r="A7793" t="s">
        <v>8520</v>
      </c>
      <c r="B7793" s="679">
        <v>2969.48</v>
      </c>
    </row>
    <row r="7794" spans="1:2" x14ac:dyDescent="0.2">
      <c r="A7794" t="s">
        <v>8521</v>
      </c>
      <c r="B7794" s="679">
        <v>3299.09</v>
      </c>
    </row>
    <row r="7795" spans="1:2" x14ac:dyDescent="0.2">
      <c r="A7795" t="s">
        <v>8522</v>
      </c>
      <c r="B7795" s="679">
        <v>3299.09</v>
      </c>
    </row>
    <row r="7796" spans="1:2" x14ac:dyDescent="0.2">
      <c r="A7796" t="s">
        <v>8523</v>
      </c>
      <c r="B7796" s="679">
        <v>5179.9799999999996</v>
      </c>
    </row>
    <row r="7797" spans="1:2" x14ac:dyDescent="0.2">
      <c r="A7797" t="s">
        <v>8524</v>
      </c>
      <c r="B7797" s="679">
        <v>5179.9799999999996</v>
      </c>
    </row>
    <row r="7798" spans="1:2" x14ac:dyDescent="0.2">
      <c r="A7798" t="s">
        <v>8525</v>
      </c>
      <c r="B7798" s="679">
        <v>7810.8</v>
      </c>
    </row>
    <row r="7799" spans="1:2" x14ac:dyDescent="0.2">
      <c r="A7799" t="s">
        <v>8526</v>
      </c>
      <c r="B7799" s="679">
        <v>7810.8</v>
      </c>
    </row>
    <row r="7800" spans="1:2" x14ac:dyDescent="0.2">
      <c r="A7800" t="s">
        <v>8527</v>
      </c>
      <c r="B7800" s="679">
        <v>23.71</v>
      </c>
    </row>
    <row r="7801" spans="1:2" x14ac:dyDescent="0.2">
      <c r="A7801" t="s">
        <v>8528</v>
      </c>
      <c r="B7801" s="679">
        <v>23.71</v>
      </c>
    </row>
    <row r="7802" spans="1:2" x14ac:dyDescent="0.2">
      <c r="A7802" t="s">
        <v>8529</v>
      </c>
      <c r="B7802" s="679">
        <v>57.88</v>
      </c>
    </row>
    <row r="7803" spans="1:2" x14ac:dyDescent="0.2">
      <c r="A7803" t="s">
        <v>8530</v>
      </c>
      <c r="B7803" s="679">
        <v>57.88</v>
      </c>
    </row>
    <row r="7804" spans="1:2" x14ac:dyDescent="0.2">
      <c r="A7804" t="s">
        <v>8531</v>
      </c>
      <c r="B7804" s="679">
        <v>97.2</v>
      </c>
    </row>
    <row r="7805" spans="1:2" x14ac:dyDescent="0.2">
      <c r="A7805" t="s">
        <v>8532</v>
      </c>
      <c r="B7805" s="679">
        <v>97.2</v>
      </c>
    </row>
    <row r="7806" spans="1:2" x14ac:dyDescent="0.2">
      <c r="A7806" t="s">
        <v>8533</v>
      </c>
      <c r="B7806" s="679">
        <v>31.21</v>
      </c>
    </row>
    <row r="7807" spans="1:2" x14ac:dyDescent="0.2">
      <c r="A7807" t="s">
        <v>8534</v>
      </c>
      <c r="B7807" s="679">
        <v>31.21</v>
      </c>
    </row>
    <row r="7808" spans="1:2" x14ac:dyDescent="0.2">
      <c r="A7808" t="s">
        <v>8535</v>
      </c>
      <c r="B7808" s="679">
        <v>78.239999999999995</v>
      </c>
    </row>
    <row r="7809" spans="1:2" x14ac:dyDescent="0.2">
      <c r="A7809" t="s">
        <v>8536</v>
      </c>
      <c r="B7809" s="679">
        <v>78.239999999999995</v>
      </c>
    </row>
    <row r="7810" spans="1:2" x14ac:dyDescent="0.2">
      <c r="A7810" t="s">
        <v>8537</v>
      </c>
      <c r="B7810" s="679">
        <v>141.25</v>
      </c>
    </row>
    <row r="7811" spans="1:2" x14ac:dyDescent="0.2">
      <c r="A7811" t="s">
        <v>8538</v>
      </c>
      <c r="B7811" s="679">
        <v>141.25</v>
      </c>
    </row>
    <row r="7812" spans="1:2" x14ac:dyDescent="0.2">
      <c r="A7812" t="s">
        <v>8539</v>
      </c>
      <c r="B7812" s="679">
        <v>18</v>
      </c>
    </row>
    <row r="7813" spans="1:2" x14ac:dyDescent="0.2">
      <c r="A7813" t="s">
        <v>8540</v>
      </c>
      <c r="B7813" s="679">
        <v>18</v>
      </c>
    </row>
    <row r="7814" spans="1:2" x14ac:dyDescent="0.2">
      <c r="A7814" t="s">
        <v>8541</v>
      </c>
      <c r="B7814" s="679">
        <v>28</v>
      </c>
    </row>
    <row r="7815" spans="1:2" x14ac:dyDescent="0.2">
      <c r="A7815" t="s">
        <v>8542</v>
      </c>
      <c r="B7815" s="679">
        <v>28</v>
      </c>
    </row>
    <row r="7816" spans="1:2" x14ac:dyDescent="0.2">
      <c r="A7816" t="s">
        <v>8543</v>
      </c>
      <c r="B7816" s="679">
        <v>44</v>
      </c>
    </row>
    <row r="7817" spans="1:2" x14ac:dyDescent="0.2">
      <c r="A7817" t="s">
        <v>8544</v>
      </c>
      <c r="B7817" s="679">
        <v>44</v>
      </c>
    </row>
    <row r="7818" spans="1:2" x14ac:dyDescent="0.2">
      <c r="A7818" t="s">
        <v>8545</v>
      </c>
      <c r="B7818" s="679">
        <v>82</v>
      </c>
    </row>
    <row r="7819" spans="1:2" x14ac:dyDescent="0.2">
      <c r="A7819" t="s">
        <v>8546</v>
      </c>
      <c r="B7819" s="679">
        <v>82</v>
      </c>
    </row>
    <row r="7820" spans="1:2" x14ac:dyDescent="0.2">
      <c r="A7820" t="s">
        <v>8547</v>
      </c>
      <c r="B7820" s="679">
        <v>110</v>
      </c>
    </row>
    <row r="7821" spans="1:2" x14ac:dyDescent="0.2">
      <c r="A7821" t="s">
        <v>8548</v>
      </c>
      <c r="B7821" s="679">
        <v>110</v>
      </c>
    </row>
    <row r="7822" spans="1:2" x14ac:dyDescent="0.2">
      <c r="A7822" t="s">
        <v>8549</v>
      </c>
      <c r="B7822" s="679">
        <v>394.12</v>
      </c>
    </row>
    <row r="7823" spans="1:2" x14ac:dyDescent="0.2">
      <c r="A7823" t="s">
        <v>8550</v>
      </c>
      <c r="B7823" s="679">
        <v>358.2</v>
      </c>
    </row>
    <row r="7824" spans="1:2" x14ac:dyDescent="0.2">
      <c r="A7824" t="s">
        <v>8551</v>
      </c>
      <c r="B7824" s="679">
        <v>441.99</v>
      </c>
    </row>
    <row r="7825" spans="1:2" x14ac:dyDescent="0.2">
      <c r="A7825" t="s">
        <v>8552</v>
      </c>
      <c r="B7825" s="679">
        <v>399.69</v>
      </c>
    </row>
    <row r="7826" spans="1:2" x14ac:dyDescent="0.2">
      <c r="A7826" t="s">
        <v>8553</v>
      </c>
      <c r="B7826" s="679">
        <v>1811.33</v>
      </c>
    </row>
    <row r="7827" spans="1:2" x14ac:dyDescent="0.2">
      <c r="A7827" t="s">
        <v>8554</v>
      </c>
      <c r="B7827" s="679">
        <v>1586.26</v>
      </c>
    </row>
    <row r="7828" spans="1:2" x14ac:dyDescent="0.2">
      <c r="A7828" t="s">
        <v>8555</v>
      </c>
      <c r="B7828" s="679">
        <v>2154.9</v>
      </c>
    </row>
    <row r="7829" spans="1:2" x14ac:dyDescent="0.2">
      <c r="A7829" t="s">
        <v>8556</v>
      </c>
      <c r="B7829" s="679">
        <v>1883.98</v>
      </c>
    </row>
    <row r="7830" spans="1:2" x14ac:dyDescent="0.2">
      <c r="A7830" t="s">
        <v>8557</v>
      </c>
      <c r="B7830" s="679">
        <v>2304.4499999999998</v>
      </c>
    </row>
    <row r="7831" spans="1:2" x14ac:dyDescent="0.2">
      <c r="A7831" t="s">
        <v>8558</v>
      </c>
      <c r="B7831" s="679">
        <v>2013.57</v>
      </c>
    </row>
    <row r="7832" spans="1:2" x14ac:dyDescent="0.2">
      <c r="A7832" t="s">
        <v>8559</v>
      </c>
      <c r="B7832" s="679">
        <v>2377.21</v>
      </c>
    </row>
    <row r="7833" spans="1:2" x14ac:dyDescent="0.2">
      <c r="A7833" t="s">
        <v>8560</v>
      </c>
      <c r="B7833" s="679">
        <v>2076.62</v>
      </c>
    </row>
    <row r="7834" spans="1:2" x14ac:dyDescent="0.2">
      <c r="A7834" t="s">
        <v>8561</v>
      </c>
      <c r="B7834" s="679">
        <v>147.82</v>
      </c>
    </row>
    <row r="7835" spans="1:2" x14ac:dyDescent="0.2">
      <c r="A7835" t="s">
        <v>8562</v>
      </c>
      <c r="B7835" s="679">
        <v>128.09</v>
      </c>
    </row>
    <row r="7836" spans="1:2" x14ac:dyDescent="0.2">
      <c r="A7836" t="s">
        <v>8563</v>
      </c>
      <c r="B7836" s="679">
        <v>177.17</v>
      </c>
    </row>
    <row r="7837" spans="1:2" x14ac:dyDescent="0.2">
      <c r="A7837" t="s">
        <v>8564</v>
      </c>
      <c r="B7837" s="679">
        <v>153.53</v>
      </c>
    </row>
    <row r="7838" spans="1:2" x14ac:dyDescent="0.2">
      <c r="A7838" t="s">
        <v>8565</v>
      </c>
      <c r="B7838" s="679">
        <v>605.30999999999995</v>
      </c>
    </row>
    <row r="7839" spans="1:2" x14ac:dyDescent="0.2">
      <c r="A7839" t="s">
        <v>8566</v>
      </c>
      <c r="B7839" s="679">
        <v>524.53</v>
      </c>
    </row>
    <row r="7840" spans="1:2" x14ac:dyDescent="0.2">
      <c r="A7840" t="s">
        <v>8567</v>
      </c>
      <c r="B7840" s="679">
        <v>730.9</v>
      </c>
    </row>
    <row r="7841" spans="1:2" x14ac:dyDescent="0.2">
      <c r="A7841" t="s">
        <v>8568</v>
      </c>
      <c r="B7841" s="679">
        <v>633.37</v>
      </c>
    </row>
    <row r="7842" spans="1:2" x14ac:dyDescent="0.2">
      <c r="A7842" t="s">
        <v>8569</v>
      </c>
      <c r="B7842" s="679">
        <v>785.39</v>
      </c>
    </row>
    <row r="7843" spans="1:2" x14ac:dyDescent="0.2">
      <c r="A7843" t="s">
        <v>8570</v>
      </c>
      <c r="B7843" s="679">
        <v>680.58</v>
      </c>
    </row>
    <row r="7844" spans="1:2" x14ac:dyDescent="0.2">
      <c r="A7844" t="s">
        <v>8571</v>
      </c>
      <c r="B7844" s="679">
        <v>811.95</v>
      </c>
    </row>
    <row r="7845" spans="1:2" x14ac:dyDescent="0.2">
      <c r="A7845" t="s">
        <v>8572</v>
      </c>
      <c r="B7845" s="679">
        <v>703.6</v>
      </c>
    </row>
    <row r="7846" spans="1:2" x14ac:dyDescent="0.2">
      <c r="A7846" t="s">
        <v>8573</v>
      </c>
      <c r="B7846" s="679">
        <v>1221.48</v>
      </c>
    </row>
    <row r="7847" spans="1:2" x14ac:dyDescent="0.2">
      <c r="A7847" t="s">
        <v>8574</v>
      </c>
      <c r="B7847" s="679">
        <v>1077.31</v>
      </c>
    </row>
    <row r="7848" spans="1:2" x14ac:dyDescent="0.2">
      <c r="A7848" t="s">
        <v>8575</v>
      </c>
      <c r="B7848" s="679">
        <v>2419.9299999999998</v>
      </c>
    </row>
    <row r="7849" spans="1:2" x14ac:dyDescent="0.2">
      <c r="A7849" t="s">
        <v>8576</v>
      </c>
      <c r="B7849" s="679">
        <v>2419.9299999999998</v>
      </c>
    </row>
    <row r="7850" spans="1:2" x14ac:dyDescent="0.2">
      <c r="A7850" t="s">
        <v>8577</v>
      </c>
      <c r="B7850" s="679">
        <v>1996</v>
      </c>
    </row>
    <row r="7851" spans="1:2" x14ac:dyDescent="0.2">
      <c r="A7851" t="s">
        <v>8578</v>
      </c>
      <c r="B7851" s="679">
        <v>1996</v>
      </c>
    </row>
    <row r="7852" spans="1:2" x14ac:dyDescent="0.2">
      <c r="A7852" t="s">
        <v>8579</v>
      </c>
      <c r="B7852" s="679">
        <v>2502.9</v>
      </c>
    </row>
    <row r="7853" spans="1:2" x14ac:dyDescent="0.2">
      <c r="A7853" t="s">
        <v>8580</v>
      </c>
      <c r="B7853" s="679">
        <v>2502.9</v>
      </c>
    </row>
    <row r="7854" spans="1:2" x14ac:dyDescent="0.2">
      <c r="A7854" t="s">
        <v>8581</v>
      </c>
      <c r="B7854" s="679">
        <v>2502.9</v>
      </c>
    </row>
    <row r="7855" spans="1:2" x14ac:dyDescent="0.2">
      <c r="A7855" t="s">
        <v>8582</v>
      </c>
      <c r="B7855" s="679">
        <v>2502.9</v>
      </c>
    </row>
    <row r="7856" spans="1:2" x14ac:dyDescent="0.2">
      <c r="A7856" t="s">
        <v>8583</v>
      </c>
      <c r="B7856" s="679">
        <v>2336.04</v>
      </c>
    </row>
    <row r="7857" spans="1:2" x14ac:dyDescent="0.2">
      <c r="A7857" t="s">
        <v>8584</v>
      </c>
      <c r="B7857" s="679">
        <v>2336.04</v>
      </c>
    </row>
    <row r="7858" spans="1:2" x14ac:dyDescent="0.2">
      <c r="A7858" t="s">
        <v>8585</v>
      </c>
      <c r="B7858" s="679">
        <v>2336.04</v>
      </c>
    </row>
    <row r="7859" spans="1:2" x14ac:dyDescent="0.2">
      <c r="A7859" t="s">
        <v>8586</v>
      </c>
      <c r="B7859" s="679">
        <v>2336.04</v>
      </c>
    </row>
    <row r="7860" spans="1:2" x14ac:dyDescent="0.2">
      <c r="A7860" t="s">
        <v>8587</v>
      </c>
      <c r="B7860" s="679">
        <v>887.59</v>
      </c>
    </row>
    <row r="7861" spans="1:2" x14ac:dyDescent="0.2">
      <c r="A7861" t="s">
        <v>8588</v>
      </c>
      <c r="B7861" s="679">
        <v>865.9</v>
      </c>
    </row>
    <row r="7862" spans="1:2" x14ac:dyDescent="0.2">
      <c r="A7862" t="s">
        <v>8589</v>
      </c>
      <c r="B7862" s="679">
        <v>2437.59</v>
      </c>
    </row>
    <row r="7863" spans="1:2" x14ac:dyDescent="0.2">
      <c r="A7863" t="s">
        <v>8590</v>
      </c>
      <c r="B7863" s="679">
        <v>2415.9</v>
      </c>
    </row>
    <row r="7864" spans="1:2" x14ac:dyDescent="0.2">
      <c r="A7864" t="s">
        <v>8591</v>
      </c>
      <c r="B7864" s="679">
        <v>838.99</v>
      </c>
    </row>
    <row r="7865" spans="1:2" x14ac:dyDescent="0.2">
      <c r="A7865" t="s">
        <v>8592</v>
      </c>
      <c r="B7865" s="679">
        <v>817.3</v>
      </c>
    </row>
    <row r="7866" spans="1:2" x14ac:dyDescent="0.2">
      <c r="A7866" t="s">
        <v>8593</v>
      </c>
      <c r="B7866" s="679">
        <v>1386.19</v>
      </c>
    </row>
    <row r="7867" spans="1:2" x14ac:dyDescent="0.2">
      <c r="A7867" t="s">
        <v>8594</v>
      </c>
      <c r="B7867" s="679">
        <v>1364.5</v>
      </c>
    </row>
    <row r="7868" spans="1:2" x14ac:dyDescent="0.2">
      <c r="A7868" t="s">
        <v>8595</v>
      </c>
      <c r="B7868" s="679">
        <v>1638.29</v>
      </c>
    </row>
    <row r="7869" spans="1:2" x14ac:dyDescent="0.2">
      <c r="A7869" t="s">
        <v>8596</v>
      </c>
      <c r="B7869" s="679">
        <v>1616.6</v>
      </c>
    </row>
    <row r="7870" spans="1:2" x14ac:dyDescent="0.2">
      <c r="A7870" t="s">
        <v>8597</v>
      </c>
      <c r="B7870" s="679">
        <v>745.38</v>
      </c>
    </row>
    <row r="7871" spans="1:2" x14ac:dyDescent="0.2">
      <c r="A7871" t="s">
        <v>8598</v>
      </c>
      <c r="B7871" s="679">
        <v>718.87</v>
      </c>
    </row>
    <row r="7872" spans="1:2" x14ac:dyDescent="0.2">
      <c r="A7872" t="s">
        <v>8599</v>
      </c>
      <c r="B7872" s="679">
        <v>699.63</v>
      </c>
    </row>
    <row r="7873" spans="1:2" x14ac:dyDescent="0.2">
      <c r="A7873" t="s">
        <v>8600</v>
      </c>
      <c r="B7873" s="679">
        <v>673.11</v>
      </c>
    </row>
    <row r="7874" spans="1:2" x14ac:dyDescent="0.2">
      <c r="A7874" t="s">
        <v>8601</v>
      </c>
      <c r="B7874" s="679">
        <v>658.73</v>
      </c>
    </row>
    <row r="7875" spans="1:2" x14ac:dyDescent="0.2">
      <c r="A7875" t="s">
        <v>8602</v>
      </c>
      <c r="B7875" s="679">
        <v>632.22</v>
      </c>
    </row>
    <row r="7876" spans="1:2" x14ac:dyDescent="0.2">
      <c r="A7876" t="s">
        <v>8603</v>
      </c>
      <c r="B7876" s="679">
        <v>594.02</v>
      </c>
    </row>
    <row r="7877" spans="1:2" x14ac:dyDescent="0.2">
      <c r="A7877" t="s">
        <v>8604</v>
      </c>
      <c r="B7877" s="679">
        <v>567.5</v>
      </c>
    </row>
    <row r="7878" spans="1:2" x14ac:dyDescent="0.2">
      <c r="A7878" t="s">
        <v>8605</v>
      </c>
      <c r="B7878" s="679">
        <v>561.85</v>
      </c>
    </row>
    <row r="7879" spans="1:2" x14ac:dyDescent="0.2">
      <c r="A7879" t="s">
        <v>8606</v>
      </c>
      <c r="B7879" s="679">
        <v>535.33000000000004</v>
      </c>
    </row>
    <row r="7880" spans="1:2" x14ac:dyDescent="0.2">
      <c r="A7880" t="s">
        <v>8607</v>
      </c>
      <c r="B7880" s="679">
        <v>532.76</v>
      </c>
    </row>
    <row r="7881" spans="1:2" x14ac:dyDescent="0.2">
      <c r="A7881" t="s">
        <v>8608</v>
      </c>
      <c r="B7881" s="679">
        <v>506.24</v>
      </c>
    </row>
    <row r="7882" spans="1:2" x14ac:dyDescent="0.2">
      <c r="A7882" t="s">
        <v>8609</v>
      </c>
      <c r="B7882" s="679">
        <v>512.95000000000005</v>
      </c>
    </row>
    <row r="7883" spans="1:2" x14ac:dyDescent="0.2">
      <c r="A7883" t="s">
        <v>8610</v>
      </c>
      <c r="B7883" s="679">
        <v>486.43</v>
      </c>
    </row>
    <row r="7884" spans="1:2" x14ac:dyDescent="0.2">
      <c r="A7884" t="s">
        <v>8611</v>
      </c>
      <c r="B7884" s="679">
        <v>486.15</v>
      </c>
    </row>
    <row r="7885" spans="1:2" x14ac:dyDescent="0.2">
      <c r="A7885" t="s">
        <v>8612</v>
      </c>
      <c r="B7885" s="679">
        <v>459.64</v>
      </c>
    </row>
    <row r="7886" spans="1:2" x14ac:dyDescent="0.2">
      <c r="A7886" t="s">
        <v>8613</v>
      </c>
      <c r="B7886" s="679">
        <v>558.44000000000005</v>
      </c>
    </row>
    <row r="7887" spans="1:2" x14ac:dyDescent="0.2">
      <c r="A7887" t="s">
        <v>8614</v>
      </c>
      <c r="B7887" s="679">
        <v>531.92999999999995</v>
      </c>
    </row>
    <row r="7888" spans="1:2" x14ac:dyDescent="0.2">
      <c r="A7888" t="s">
        <v>8615</v>
      </c>
      <c r="B7888" s="679">
        <v>521.38</v>
      </c>
    </row>
    <row r="7889" spans="1:2" x14ac:dyDescent="0.2">
      <c r="A7889" t="s">
        <v>8616</v>
      </c>
      <c r="B7889" s="679">
        <v>494.86</v>
      </c>
    </row>
    <row r="7890" spans="1:2" x14ac:dyDescent="0.2">
      <c r="A7890" t="s">
        <v>8617</v>
      </c>
      <c r="B7890" s="679">
        <v>656.27</v>
      </c>
    </row>
    <row r="7891" spans="1:2" x14ac:dyDescent="0.2">
      <c r="A7891" t="s">
        <v>8618</v>
      </c>
      <c r="B7891" s="679">
        <v>629.76</v>
      </c>
    </row>
    <row r="7892" spans="1:2" x14ac:dyDescent="0.2">
      <c r="A7892" t="s">
        <v>8619</v>
      </c>
      <c r="B7892" s="679">
        <v>606.96</v>
      </c>
    </row>
    <row r="7893" spans="1:2" x14ac:dyDescent="0.2">
      <c r="A7893" t="s">
        <v>8620</v>
      </c>
      <c r="B7893" s="679">
        <v>580.45000000000005</v>
      </c>
    </row>
    <row r="7894" spans="1:2" x14ac:dyDescent="0.2">
      <c r="A7894" t="s">
        <v>8621</v>
      </c>
      <c r="B7894" s="679">
        <v>1053.53</v>
      </c>
    </row>
    <row r="7895" spans="1:2" x14ac:dyDescent="0.2">
      <c r="A7895" t="s">
        <v>8622</v>
      </c>
      <c r="B7895" s="679">
        <v>1027.01</v>
      </c>
    </row>
    <row r="7896" spans="1:2" x14ac:dyDescent="0.2">
      <c r="A7896" t="s">
        <v>8623</v>
      </c>
      <c r="B7896" s="679">
        <v>576.04999999999995</v>
      </c>
    </row>
    <row r="7897" spans="1:2" x14ac:dyDescent="0.2">
      <c r="A7897" t="s">
        <v>8624</v>
      </c>
      <c r="B7897" s="679">
        <v>549.54</v>
      </c>
    </row>
    <row r="7898" spans="1:2" x14ac:dyDescent="0.2">
      <c r="A7898" t="s">
        <v>8625</v>
      </c>
      <c r="B7898" s="679">
        <v>470.75</v>
      </c>
    </row>
    <row r="7899" spans="1:2" x14ac:dyDescent="0.2">
      <c r="A7899" t="s">
        <v>8626</v>
      </c>
      <c r="B7899" s="679">
        <v>444.24</v>
      </c>
    </row>
    <row r="7900" spans="1:2" x14ac:dyDescent="0.2">
      <c r="A7900" t="s">
        <v>8627</v>
      </c>
      <c r="B7900" s="679">
        <v>422.02</v>
      </c>
    </row>
    <row r="7901" spans="1:2" x14ac:dyDescent="0.2">
      <c r="A7901" t="s">
        <v>8628</v>
      </c>
      <c r="B7901" s="679">
        <v>395.51</v>
      </c>
    </row>
    <row r="7902" spans="1:2" x14ac:dyDescent="0.2">
      <c r="A7902" t="s">
        <v>8629</v>
      </c>
      <c r="B7902" s="679">
        <v>395.72</v>
      </c>
    </row>
    <row r="7903" spans="1:2" x14ac:dyDescent="0.2">
      <c r="A7903" t="s">
        <v>8630</v>
      </c>
      <c r="B7903" s="679">
        <v>369.21</v>
      </c>
    </row>
    <row r="7904" spans="1:2" x14ac:dyDescent="0.2">
      <c r="A7904" t="s">
        <v>8631</v>
      </c>
      <c r="B7904" s="679">
        <v>466.39</v>
      </c>
    </row>
    <row r="7905" spans="1:2" x14ac:dyDescent="0.2">
      <c r="A7905" t="s">
        <v>8632</v>
      </c>
      <c r="B7905" s="679">
        <v>439.88</v>
      </c>
    </row>
    <row r="7906" spans="1:2" x14ac:dyDescent="0.2">
      <c r="A7906" t="s">
        <v>8633</v>
      </c>
      <c r="B7906" s="679">
        <v>504.55</v>
      </c>
    </row>
    <row r="7907" spans="1:2" x14ac:dyDescent="0.2">
      <c r="A7907" t="s">
        <v>8634</v>
      </c>
      <c r="B7907" s="679">
        <v>478.04</v>
      </c>
    </row>
    <row r="7908" spans="1:2" x14ac:dyDescent="0.2">
      <c r="A7908" t="s">
        <v>8635</v>
      </c>
      <c r="B7908" s="679">
        <v>483</v>
      </c>
    </row>
    <row r="7909" spans="1:2" x14ac:dyDescent="0.2">
      <c r="A7909" t="s">
        <v>8636</v>
      </c>
      <c r="B7909" s="679">
        <v>456.48</v>
      </c>
    </row>
    <row r="7910" spans="1:2" x14ac:dyDescent="0.2">
      <c r="A7910" t="s">
        <v>8637</v>
      </c>
      <c r="B7910" s="679">
        <v>498.99</v>
      </c>
    </row>
    <row r="7911" spans="1:2" x14ac:dyDescent="0.2">
      <c r="A7911" t="s">
        <v>8638</v>
      </c>
      <c r="B7911" s="679">
        <v>472.48</v>
      </c>
    </row>
    <row r="7912" spans="1:2" x14ac:dyDescent="0.2">
      <c r="A7912" t="s">
        <v>8639</v>
      </c>
      <c r="B7912" s="679">
        <v>522.37</v>
      </c>
    </row>
    <row r="7913" spans="1:2" x14ac:dyDescent="0.2">
      <c r="A7913" t="s">
        <v>8640</v>
      </c>
      <c r="B7913" s="679">
        <v>495.86</v>
      </c>
    </row>
    <row r="7914" spans="1:2" x14ac:dyDescent="0.2">
      <c r="A7914" t="s">
        <v>8641</v>
      </c>
      <c r="B7914" s="679">
        <v>626.86</v>
      </c>
    </row>
    <row r="7915" spans="1:2" x14ac:dyDescent="0.2">
      <c r="A7915" t="s">
        <v>8642</v>
      </c>
      <c r="B7915" s="679">
        <v>600.35</v>
      </c>
    </row>
    <row r="7916" spans="1:2" x14ac:dyDescent="0.2">
      <c r="A7916" t="s">
        <v>8643</v>
      </c>
      <c r="B7916" s="679">
        <v>505.06</v>
      </c>
    </row>
    <row r="7917" spans="1:2" x14ac:dyDescent="0.2">
      <c r="A7917" t="s">
        <v>8644</v>
      </c>
      <c r="B7917" s="679">
        <v>478.55</v>
      </c>
    </row>
    <row r="7918" spans="1:2" x14ac:dyDescent="0.2">
      <c r="A7918" t="s">
        <v>8645</v>
      </c>
      <c r="B7918" s="679">
        <v>457.6</v>
      </c>
    </row>
    <row r="7919" spans="1:2" x14ac:dyDescent="0.2">
      <c r="A7919" t="s">
        <v>8646</v>
      </c>
      <c r="B7919" s="679">
        <v>431.09</v>
      </c>
    </row>
    <row r="7920" spans="1:2" x14ac:dyDescent="0.2">
      <c r="A7920" t="s">
        <v>8647</v>
      </c>
      <c r="B7920" s="679">
        <v>807.61</v>
      </c>
    </row>
    <row r="7921" spans="1:2" x14ac:dyDescent="0.2">
      <c r="A7921" t="s">
        <v>8648</v>
      </c>
      <c r="B7921" s="679">
        <v>781.1</v>
      </c>
    </row>
    <row r="7922" spans="1:2" x14ac:dyDescent="0.2">
      <c r="A7922" t="s">
        <v>8649</v>
      </c>
      <c r="B7922" s="679">
        <v>591.32000000000005</v>
      </c>
    </row>
    <row r="7923" spans="1:2" x14ac:dyDescent="0.2">
      <c r="A7923" t="s">
        <v>8650</v>
      </c>
      <c r="B7923" s="679">
        <v>586.5</v>
      </c>
    </row>
    <row r="7924" spans="1:2" x14ac:dyDescent="0.2">
      <c r="A7924" t="s">
        <v>8651</v>
      </c>
      <c r="B7924" s="679">
        <v>550.62</v>
      </c>
    </row>
    <row r="7925" spans="1:2" x14ac:dyDescent="0.2">
      <c r="A7925" t="s">
        <v>8652</v>
      </c>
      <c r="B7925" s="679">
        <v>545.13</v>
      </c>
    </row>
    <row r="7926" spans="1:2" x14ac:dyDescent="0.2">
      <c r="A7926" t="s">
        <v>8653</v>
      </c>
      <c r="B7926" s="679">
        <v>514.61</v>
      </c>
    </row>
    <row r="7927" spans="1:2" x14ac:dyDescent="0.2">
      <c r="A7927" t="s">
        <v>8654</v>
      </c>
      <c r="B7927" s="679">
        <v>508.46</v>
      </c>
    </row>
    <row r="7928" spans="1:2" x14ac:dyDescent="0.2">
      <c r="A7928" t="s">
        <v>8655</v>
      </c>
      <c r="B7928" s="679">
        <v>459.83</v>
      </c>
    </row>
    <row r="7929" spans="1:2" x14ac:dyDescent="0.2">
      <c r="A7929" t="s">
        <v>8656</v>
      </c>
      <c r="B7929" s="679">
        <v>452.36</v>
      </c>
    </row>
    <row r="7930" spans="1:2" x14ac:dyDescent="0.2">
      <c r="A7930" t="s">
        <v>8657</v>
      </c>
      <c r="B7930" s="679">
        <v>437.59</v>
      </c>
    </row>
    <row r="7931" spans="1:2" x14ac:dyDescent="0.2">
      <c r="A7931" t="s">
        <v>8658</v>
      </c>
      <c r="B7931" s="679">
        <v>428.8</v>
      </c>
    </row>
    <row r="7932" spans="1:2" x14ac:dyDescent="0.2">
      <c r="A7932" t="s">
        <v>8659</v>
      </c>
      <c r="B7932" s="679">
        <v>418.44</v>
      </c>
    </row>
    <row r="7933" spans="1:2" x14ac:dyDescent="0.2">
      <c r="A7933" t="s">
        <v>8660</v>
      </c>
      <c r="B7933" s="679">
        <v>408.32</v>
      </c>
    </row>
    <row r="7934" spans="1:2" x14ac:dyDescent="0.2">
      <c r="A7934" t="s">
        <v>8661</v>
      </c>
      <c r="B7934" s="679">
        <v>407.66</v>
      </c>
    </row>
    <row r="7935" spans="1:2" x14ac:dyDescent="0.2">
      <c r="A7935" t="s">
        <v>8662</v>
      </c>
      <c r="B7935" s="679">
        <v>396.33</v>
      </c>
    </row>
    <row r="7936" spans="1:2" x14ac:dyDescent="0.2">
      <c r="A7936" t="s">
        <v>8663</v>
      </c>
      <c r="B7936" s="679">
        <v>400.74</v>
      </c>
    </row>
    <row r="7937" spans="1:2" x14ac:dyDescent="0.2">
      <c r="A7937" t="s">
        <v>8664</v>
      </c>
      <c r="B7937" s="679">
        <v>386.76</v>
      </c>
    </row>
    <row r="7938" spans="1:2" x14ac:dyDescent="0.2">
      <c r="A7938" t="s">
        <v>8665</v>
      </c>
      <c r="B7938" s="679">
        <v>424.25</v>
      </c>
    </row>
    <row r="7939" spans="1:2" x14ac:dyDescent="0.2">
      <c r="A7939" t="s">
        <v>8666</v>
      </c>
      <c r="B7939" s="679">
        <v>416.78</v>
      </c>
    </row>
    <row r="7940" spans="1:2" x14ac:dyDescent="0.2">
      <c r="A7940" t="s">
        <v>8667</v>
      </c>
      <c r="B7940" s="679">
        <v>397.12</v>
      </c>
    </row>
    <row r="7941" spans="1:2" x14ac:dyDescent="0.2">
      <c r="A7941" t="s">
        <v>8668</v>
      </c>
      <c r="B7941" s="679">
        <v>388.33</v>
      </c>
    </row>
    <row r="7942" spans="1:2" x14ac:dyDescent="0.2">
      <c r="A7942" t="s">
        <v>8669</v>
      </c>
      <c r="B7942" s="679">
        <v>571.77</v>
      </c>
    </row>
    <row r="7943" spans="1:2" x14ac:dyDescent="0.2">
      <c r="A7943" t="s">
        <v>8670</v>
      </c>
      <c r="B7943" s="679">
        <v>557.66999999999996</v>
      </c>
    </row>
    <row r="7944" spans="1:2" x14ac:dyDescent="0.2">
      <c r="A7944" t="s">
        <v>8671</v>
      </c>
      <c r="B7944" s="679">
        <v>552.26</v>
      </c>
    </row>
    <row r="7945" spans="1:2" x14ac:dyDescent="0.2">
      <c r="A7945" t="s">
        <v>8672</v>
      </c>
      <c r="B7945" s="679">
        <v>534.17999999999995</v>
      </c>
    </row>
    <row r="7946" spans="1:2" x14ac:dyDescent="0.2">
      <c r="A7946" t="s">
        <v>8673</v>
      </c>
      <c r="B7946" s="679">
        <v>929.27</v>
      </c>
    </row>
    <row r="7947" spans="1:2" x14ac:dyDescent="0.2">
      <c r="A7947" t="s">
        <v>8674</v>
      </c>
      <c r="B7947" s="679">
        <v>920.48</v>
      </c>
    </row>
    <row r="7948" spans="1:2" x14ac:dyDescent="0.2">
      <c r="A7948" t="s">
        <v>8675</v>
      </c>
      <c r="B7948" s="679">
        <v>428.92</v>
      </c>
    </row>
    <row r="7949" spans="1:2" x14ac:dyDescent="0.2">
      <c r="A7949" t="s">
        <v>8676</v>
      </c>
      <c r="B7949" s="679">
        <v>417.6</v>
      </c>
    </row>
    <row r="7950" spans="1:2" x14ac:dyDescent="0.2">
      <c r="A7950" t="s">
        <v>8677</v>
      </c>
      <c r="B7950" s="679">
        <v>476.1</v>
      </c>
    </row>
    <row r="7951" spans="1:2" x14ac:dyDescent="0.2">
      <c r="A7951" t="s">
        <v>8678</v>
      </c>
      <c r="B7951" s="679">
        <v>465.49</v>
      </c>
    </row>
    <row r="7952" spans="1:2" x14ac:dyDescent="0.2">
      <c r="A7952" t="s">
        <v>8679</v>
      </c>
      <c r="B7952" s="679">
        <v>388.98</v>
      </c>
    </row>
    <row r="7953" spans="1:2" x14ac:dyDescent="0.2">
      <c r="A7953" t="s">
        <v>8680</v>
      </c>
      <c r="B7953" s="679">
        <v>375.97</v>
      </c>
    </row>
    <row r="7954" spans="1:2" x14ac:dyDescent="0.2">
      <c r="A7954" t="s">
        <v>8681</v>
      </c>
      <c r="B7954" s="679">
        <v>431.92</v>
      </c>
    </row>
    <row r="7955" spans="1:2" x14ac:dyDescent="0.2">
      <c r="A7955" t="s">
        <v>8682</v>
      </c>
      <c r="B7955" s="679">
        <v>425.78</v>
      </c>
    </row>
    <row r="7956" spans="1:2" x14ac:dyDescent="0.2">
      <c r="A7956" t="s">
        <v>8683</v>
      </c>
      <c r="B7956" s="679">
        <v>346.5</v>
      </c>
    </row>
    <row r="7957" spans="1:2" x14ac:dyDescent="0.2">
      <c r="A7957" t="s">
        <v>8684</v>
      </c>
      <c r="B7957" s="679">
        <v>337.7</v>
      </c>
    </row>
    <row r="7958" spans="1:2" x14ac:dyDescent="0.2">
      <c r="A7958" t="s">
        <v>8685</v>
      </c>
      <c r="B7958" s="679">
        <v>316.06</v>
      </c>
    </row>
    <row r="7959" spans="1:2" x14ac:dyDescent="0.2">
      <c r="A7959" t="s">
        <v>8686</v>
      </c>
      <c r="B7959" s="679">
        <v>304.74</v>
      </c>
    </row>
    <row r="7960" spans="1:2" x14ac:dyDescent="0.2">
      <c r="A7960" t="s">
        <v>8687</v>
      </c>
      <c r="B7960" s="679">
        <v>310.31</v>
      </c>
    </row>
    <row r="7961" spans="1:2" x14ac:dyDescent="0.2">
      <c r="A7961" t="s">
        <v>8688</v>
      </c>
      <c r="B7961" s="679">
        <v>296.33</v>
      </c>
    </row>
    <row r="7962" spans="1:2" x14ac:dyDescent="0.2">
      <c r="A7962" t="s">
        <v>8689</v>
      </c>
      <c r="B7962" s="679">
        <v>400.14</v>
      </c>
    </row>
    <row r="7963" spans="1:2" x14ac:dyDescent="0.2">
      <c r="A7963" t="s">
        <v>8690</v>
      </c>
      <c r="B7963" s="679">
        <v>391.34</v>
      </c>
    </row>
    <row r="7964" spans="1:2" x14ac:dyDescent="0.2">
      <c r="A7964" t="s">
        <v>8691</v>
      </c>
      <c r="B7964" s="679">
        <v>390.24</v>
      </c>
    </row>
    <row r="7965" spans="1:2" x14ac:dyDescent="0.2">
      <c r="A7965" t="s">
        <v>8692</v>
      </c>
      <c r="B7965" s="679">
        <v>380.11</v>
      </c>
    </row>
    <row r="7966" spans="1:2" x14ac:dyDescent="0.2">
      <c r="A7966" t="s">
        <v>8693</v>
      </c>
      <c r="B7966" s="679">
        <v>377.71</v>
      </c>
    </row>
    <row r="7967" spans="1:2" x14ac:dyDescent="0.2">
      <c r="A7967" t="s">
        <v>8694</v>
      </c>
      <c r="B7967" s="679">
        <v>366.38</v>
      </c>
    </row>
    <row r="7968" spans="1:2" x14ac:dyDescent="0.2">
      <c r="A7968" t="s">
        <v>8695</v>
      </c>
      <c r="B7968" s="679">
        <v>384.58</v>
      </c>
    </row>
    <row r="7969" spans="1:2" x14ac:dyDescent="0.2">
      <c r="A7969" t="s">
        <v>8696</v>
      </c>
      <c r="B7969" s="679">
        <v>370.6</v>
      </c>
    </row>
    <row r="7970" spans="1:2" x14ac:dyDescent="0.2">
      <c r="A7970" t="s">
        <v>8697</v>
      </c>
      <c r="B7970" s="679">
        <v>456.83</v>
      </c>
    </row>
    <row r="7971" spans="1:2" x14ac:dyDescent="0.2">
      <c r="A7971" t="s">
        <v>8698</v>
      </c>
      <c r="B7971" s="679">
        <v>440.2</v>
      </c>
    </row>
    <row r="7972" spans="1:2" x14ac:dyDescent="0.2">
      <c r="A7972" t="s">
        <v>8699</v>
      </c>
      <c r="B7972" s="679">
        <v>482.73</v>
      </c>
    </row>
    <row r="7973" spans="1:2" x14ac:dyDescent="0.2">
      <c r="A7973" t="s">
        <v>8700</v>
      </c>
      <c r="B7973" s="679">
        <v>476.59</v>
      </c>
    </row>
    <row r="7974" spans="1:2" x14ac:dyDescent="0.2">
      <c r="A7974" t="s">
        <v>8701</v>
      </c>
      <c r="B7974" s="679">
        <v>380.81</v>
      </c>
    </row>
    <row r="7975" spans="1:2" x14ac:dyDescent="0.2">
      <c r="A7975" t="s">
        <v>8702</v>
      </c>
      <c r="B7975" s="679">
        <v>372.01</v>
      </c>
    </row>
    <row r="7976" spans="1:2" x14ac:dyDescent="0.2">
      <c r="A7976" t="s">
        <v>8703</v>
      </c>
      <c r="B7976" s="679">
        <v>352.32</v>
      </c>
    </row>
    <row r="7977" spans="1:2" x14ac:dyDescent="0.2">
      <c r="A7977" t="s">
        <v>8704</v>
      </c>
      <c r="B7977" s="679">
        <v>340.99</v>
      </c>
    </row>
    <row r="7978" spans="1:2" x14ac:dyDescent="0.2">
      <c r="A7978" t="s">
        <v>8705</v>
      </c>
      <c r="B7978" s="679">
        <v>210.73</v>
      </c>
    </row>
    <row r="7979" spans="1:2" x14ac:dyDescent="0.2">
      <c r="A7979" t="s">
        <v>8706</v>
      </c>
      <c r="B7979" s="679">
        <v>205.24</v>
      </c>
    </row>
    <row r="7980" spans="1:2" x14ac:dyDescent="0.2">
      <c r="A7980" t="s">
        <v>8707</v>
      </c>
      <c r="B7980" s="679">
        <v>1111.32</v>
      </c>
    </row>
    <row r="7981" spans="1:2" x14ac:dyDescent="0.2">
      <c r="A7981" t="s">
        <v>8708</v>
      </c>
      <c r="B7981" s="679">
        <v>1081.0999999999999</v>
      </c>
    </row>
    <row r="7982" spans="1:2" x14ac:dyDescent="0.2">
      <c r="A7982" t="s">
        <v>8709</v>
      </c>
      <c r="B7982" s="679">
        <v>729.02</v>
      </c>
    </row>
    <row r="7983" spans="1:2" x14ac:dyDescent="0.2">
      <c r="A7983" t="s">
        <v>8710</v>
      </c>
      <c r="B7983" s="679">
        <v>701.9</v>
      </c>
    </row>
    <row r="7984" spans="1:2" x14ac:dyDescent="0.2">
      <c r="A7984" t="s">
        <v>8711</v>
      </c>
      <c r="B7984" s="679">
        <v>701.81</v>
      </c>
    </row>
    <row r="7985" spans="1:2" x14ac:dyDescent="0.2">
      <c r="A7985" t="s">
        <v>8712</v>
      </c>
      <c r="B7985" s="679">
        <v>666.33</v>
      </c>
    </row>
    <row r="7986" spans="1:2" x14ac:dyDescent="0.2">
      <c r="A7986" t="s">
        <v>8713</v>
      </c>
      <c r="B7986" s="679">
        <v>62.93</v>
      </c>
    </row>
    <row r="7987" spans="1:2" x14ac:dyDescent="0.2">
      <c r="A7987" t="s">
        <v>8714</v>
      </c>
      <c r="B7987" s="679">
        <v>58.34</v>
      </c>
    </row>
    <row r="7988" spans="1:2" x14ac:dyDescent="0.2">
      <c r="A7988" t="s">
        <v>8715</v>
      </c>
      <c r="B7988" s="679">
        <v>18.649999999999999</v>
      </c>
    </row>
    <row r="7989" spans="1:2" x14ac:dyDescent="0.2">
      <c r="A7989" t="s">
        <v>8716</v>
      </c>
      <c r="B7989" s="679">
        <v>16.149999999999999</v>
      </c>
    </row>
    <row r="7990" spans="1:2" x14ac:dyDescent="0.2">
      <c r="A7990" t="s">
        <v>8717</v>
      </c>
      <c r="B7990" s="679">
        <v>175.27</v>
      </c>
    </row>
    <row r="7991" spans="1:2" x14ac:dyDescent="0.2">
      <c r="A7991" t="s">
        <v>8718</v>
      </c>
      <c r="B7991" s="679">
        <v>172.18</v>
      </c>
    </row>
    <row r="7992" spans="1:2" x14ac:dyDescent="0.2">
      <c r="A7992" t="s">
        <v>8719</v>
      </c>
      <c r="B7992" s="679">
        <v>73.16</v>
      </c>
    </row>
    <row r="7993" spans="1:2" x14ac:dyDescent="0.2">
      <c r="A7993" t="s">
        <v>8720</v>
      </c>
      <c r="B7993" s="679">
        <v>70.66</v>
      </c>
    </row>
    <row r="7994" spans="1:2" x14ac:dyDescent="0.2">
      <c r="A7994" t="s">
        <v>8721</v>
      </c>
      <c r="B7994" s="679">
        <v>687.36</v>
      </c>
    </row>
    <row r="7995" spans="1:2" x14ac:dyDescent="0.2">
      <c r="A7995" t="s">
        <v>8722</v>
      </c>
      <c r="B7995" s="679">
        <v>660.85</v>
      </c>
    </row>
    <row r="7996" spans="1:2" x14ac:dyDescent="0.2">
      <c r="A7996" t="s">
        <v>8723</v>
      </c>
      <c r="B7996" s="679">
        <v>1720.18</v>
      </c>
    </row>
    <row r="7997" spans="1:2" x14ac:dyDescent="0.2">
      <c r="A7997" t="s">
        <v>8724</v>
      </c>
      <c r="B7997" s="679">
        <v>1693.67</v>
      </c>
    </row>
    <row r="7998" spans="1:2" x14ac:dyDescent="0.2">
      <c r="A7998" t="s">
        <v>8725</v>
      </c>
      <c r="B7998" s="679">
        <v>174.05</v>
      </c>
    </row>
    <row r="7999" spans="1:2" x14ac:dyDescent="0.2">
      <c r="A7999" t="s">
        <v>8726</v>
      </c>
      <c r="B7999" s="679">
        <v>173.68</v>
      </c>
    </row>
    <row r="8000" spans="1:2" x14ac:dyDescent="0.2">
      <c r="A8000" t="s">
        <v>8727</v>
      </c>
      <c r="B8000" s="679">
        <v>185.98</v>
      </c>
    </row>
    <row r="8001" spans="1:2" x14ac:dyDescent="0.2">
      <c r="A8001" t="s">
        <v>260</v>
      </c>
      <c r="B8001" s="679">
        <v>185.36</v>
      </c>
    </row>
    <row r="8002" spans="1:2" x14ac:dyDescent="0.2">
      <c r="A8002" t="s">
        <v>8728</v>
      </c>
      <c r="B8002" s="679">
        <v>223.57</v>
      </c>
    </row>
    <row r="8003" spans="1:2" x14ac:dyDescent="0.2">
      <c r="A8003" t="s">
        <v>8729</v>
      </c>
      <c r="B8003" s="679">
        <v>222.94</v>
      </c>
    </row>
    <row r="8004" spans="1:2" x14ac:dyDescent="0.2">
      <c r="A8004" t="s">
        <v>8730</v>
      </c>
      <c r="B8004" s="679">
        <v>142.4</v>
      </c>
    </row>
    <row r="8005" spans="1:2" x14ac:dyDescent="0.2">
      <c r="A8005" t="s">
        <v>8731</v>
      </c>
      <c r="B8005" s="679">
        <v>141.77000000000001</v>
      </c>
    </row>
    <row r="8006" spans="1:2" x14ac:dyDescent="0.2">
      <c r="A8006" t="s">
        <v>8732</v>
      </c>
      <c r="B8006" s="679">
        <v>138.06</v>
      </c>
    </row>
    <row r="8007" spans="1:2" x14ac:dyDescent="0.2">
      <c r="A8007" t="s">
        <v>8733</v>
      </c>
      <c r="B8007" s="679">
        <v>137.6</v>
      </c>
    </row>
    <row r="8008" spans="1:2" x14ac:dyDescent="0.2">
      <c r="A8008" t="s">
        <v>8734</v>
      </c>
      <c r="B8008" s="679">
        <v>138.06</v>
      </c>
    </row>
    <row r="8009" spans="1:2" x14ac:dyDescent="0.2">
      <c r="A8009" t="s">
        <v>8735</v>
      </c>
      <c r="B8009" s="679">
        <v>137.6</v>
      </c>
    </row>
    <row r="8010" spans="1:2" x14ac:dyDescent="0.2">
      <c r="A8010" t="s">
        <v>297</v>
      </c>
      <c r="B8010" s="679">
        <v>248.82</v>
      </c>
    </row>
    <row r="8011" spans="1:2" x14ac:dyDescent="0.2">
      <c r="A8011" t="s">
        <v>8736</v>
      </c>
      <c r="B8011" s="679">
        <v>246.15</v>
      </c>
    </row>
    <row r="8012" spans="1:2" x14ac:dyDescent="0.2">
      <c r="A8012" t="s">
        <v>8737</v>
      </c>
      <c r="B8012" s="679">
        <v>17.309999999999999</v>
      </c>
    </row>
    <row r="8013" spans="1:2" x14ac:dyDescent="0.2">
      <c r="A8013" t="s">
        <v>8738</v>
      </c>
      <c r="B8013" s="679">
        <v>16.82</v>
      </c>
    </row>
    <row r="8014" spans="1:2" x14ac:dyDescent="0.2">
      <c r="A8014" t="s">
        <v>8739</v>
      </c>
      <c r="B8014" s="679">
        <v>14.89</v>
      </c>
    </row>
    <row r="8015" spans="1:2" x14ac:dyDescent="0.2">
      <c r="A8015" t="s">
        <v>8740</v>
      </c>
      <c r="B8015" s="679">
        <v>14.46</v>
      </c>
    </row>
    <row r="8016" spans="1:2" x14ac:dyDescent="0.2">
      <c r="A8016" t="s">
        <v>34778</v>
      </c>
      <c r="B8016" s="679">
        <v>67.75</v>
      </c>
    </row>
    <row r="8017" spans="1:2" x14ac:dyDescent="0.2">
      <c r="A8017" t="s">
        <v>34779</v>
      </c>
      <c r="B8017" s="679">
        <v>67.33</v>
      </c>
    </row>
    <row r="8018" spans="1:2" x14ac:dyDescent="0.2">
      <c r="A8018" t="s">
        <v>8743</v>
      </c>
      <c r="B8018" s="679">
        <v>125.19</v>
      </c>
    </row>
    <row r="8019" spans="1:2" x14ac:dyDescent="0.2">
      <c r="A8019" t="s">
        <v>8744</v>
      </c>
      <c r="B8019" s="679">
        <v>123.46</v>
      </c>
    </row>
    <row r="8020" spans="1:2" x14ac:dyDescent="0.2">
      <c r="A8020" t="s">
        <v>8745</v>
      </c>
      <c r="B8020" s="679">
        <v>146.4</v>
      </c>
    </row>
    <row r="8021" spans="1:2" x14ac:dyDescent="0.2">
      <c r="A8021" t="s">
        <v>8746</v>
      </c>
      <c r="B8021" s="679">
        <v>144.31</v>
      </c>
    </row>
    <row r="8022" spans="1:2" x14ac:dyDescent="0.2">
      <c r="A8022" t="s">
        <v>8747</v>
      </c>
      <c r="B8022" s="679">
        <v>92.91</v>
      </c>
    </row>
    <row r="8023" spans="1:2" x14ac:dyDescent="0.2">
      <c r="A8023" t="s">
        <v>8748</v>
      </c>
      <c r="B8023" s="679">
        <v>92.46</v>
      </c>
    </row>
    <row r="8024" spans="1:2" x14ac:dyDescent="0.2">
      <c r="A8024" t="s">
        <v>8749</v>
      </c>
      <c r="B8024" s="679">
        <v>74.180000000000007</v>
      </c>
    </row>
    <row r="8025" spans="1:2" x14ac:dyDescent="0.2">
      <c r="A8025" t="s">
        <v>8750</v>
      </c>
      <c r="B8025" s="679">
        <v>73.73</v>
      </c>
    </row>
    <row r="8026" spans="1:2" x14ac:dyDescent="0.2">
      <c r="A8026" t="s">
        <v>8751</v>
      </c>
      <c r="B8026" s="679">
        <v>12.8</v>
      </c>
    </row>
    <row r="8027" spans="1:2" x14ac:dyDescent="0.2">
      <c r="A8027" t="s">
        <v>8752</v>
      </c>
      <c r="B8027" s="679">
        <v>12.28</v>
      </c>
    </row>
    <row r="8028" spans="1:2" x14ac:dyDescent="0.2">
      <c r="A8028" t="s">
        <v>8753</v>
      </c>
      <c r="B8028" s="679">
        <v>19.04</v>
      </c>
    </row>
    <row r="8029" spans="1:2" x14ac:dyDescent="0.2">
      <c r="A8029" t="s">
        <v>8754</v>
      </c>
      <c r="B8029" s="679">
        <v>18.5</v>
      </c>
    </row>
    <row r="8030" spans="1:2" x14ac:dyDescent="0.2">
      <c r="A8030" t="s">
        <v>8755</v>
      </c>
      <c r="B8030" s="679">
        <v>25.28</v>
      </c>
    </row>
    <row r="8031" spans="1:2" x14ac:dyDescent="0.2">
      <c r="A8031" t="s">
        <v>8756</v>
      </c>
      <c r="B8031" s="679">
        <v>24.61</v>
      </c>
    </row>
    <row r="8032" spans="1:2" x14ac:dyDescent="0.2">
      <c r="A8032" t="s">
        <v>8757</v>
      </c>
      <c r="B8032" s="679">
        <v>450.72</v>
      </c>
    </row>
    <row r="8033" spans="1:2" x14ac:dyDescent="0.2">
      <c r="A8033" t="s">
        <v>8758</v>
      </c>
      <c r="B8033" s="679">
        <v>450.18</v>
      </c>
    </row>
    <row r="8034" spans="1:2" x14ac:dyDescent="0.2">
      <c r="A8034" t="s">
        <v>8759</v>
      </c>
      <c r="B8034" s="679">
        <v>717.36</v>
      </c>
    </row>
    <row r="8035" spans="1:2" x14ac:dyDescent="0.2">
      <c r="A8035" t="s">
        <v>8760</v>
      </c>
      <c r="B8035" s="679">
        <v>688.36</v>
      </c>
    </row>
    <row r="8036" spans="1:2" x14ac:dyDescent="0.2">
      <c r="A8036" t="s">
        <v>8761</v>
      </c>
      <c r="B8036" s="679">
        <v>693.14</v>
      </c>
    </row>
    <row r="8037" spans="1:2" x14ac:dyDescent="0.2">
      <c r="A8037" t="s">
        <v>8762</v>
      </c>
      <c r="B8037" s="679">
        <v>664.21</v>
      </c>
    </row>
    <row r="8038" spans="1:2" x14ac:dyDescent="0.2">
      <c r="A8038" t="s">
        <v>8763</v>
      </c>
      <c r="B8038" s="679">
        <v>675.33</v>
      </c>
    </row>
    <row r="8039" spans="1:2" x14ac:dyDescent="0.2">
      <c r="A8039" t="s">
        <v>8764</v>
      </c>
      <c r="B8039" s="679">
        <v>646.51</v>
      </c>
    </row>
    <row r="8040" spans="1:2" x14ac:dyDescent="0.2">
      <c r="A8040" t="s">
        <v>8765</v>
      </c>
      <c r="B8040" s="679">
        <v>99.56</v>
      </c>
    </row>
    <row r="8041" spans="1:2" x14ac:dyDescent="0.2">
      <c r="A8041" t="s">
        <v>8766</v>
      </c>
      <c r="B8041" s="679">
        <v>91.96</v>
      </c>
    </row>
    <row r="8042" spans="1:2" x14ac:dyDescent="0.2">
      <c r="A8042" t="s">
        <v>8767</v>
      </c>
      <c r="B8042" s="679">
        <v>98.01</v>
      </c>
    </row>
    <row r="8043" spans="1:2" x14ac:dyDescent="0.2">
      <c r="A8043" t="s">
        <v>8768</v>
      </c>
      <c r="B8043" s="679">
        <v>90.41</v>
      </c>
    </row>
    <row r="8044" spans="1:2" x14ac:dyDescent="0.2">
      <c r="A8044" t="s">
        <v>8769</v>
      </c>
      <c r="B8044" s="679">
        <v>74.52</v>
      </c>
    </row>
    <row r="8045" spans="1:2" x14ac:dyDescent="0.2">
      <c r="A8045" t="s">
        <v>8770</v>
      </c>
      <c r="B8045" s="679">
        <v>70.06</v>
      </c>
    </row>
    <row r="8046" spans="1:2" x14ac:dyDescent="0.2">
      <c r="A8046" t="s">
        <v>8771</v>
      </c>
      <c r="B8046" s="679">
        <v>76.069999999999993</v>
      </c>
    </row>
    <row r="8047" spans="1:2" x14ac:dyDescent="0.2">
      <c r="A8047" t="s">
        <v>8772</v>
      </c>
      <c r="B8047" s="679">
        <v>71.599999999999994</v>
      </c>
    </row>
    <row r="8048" spans="1:2" x14ac:dyDescent="0.2">
      <c r="A8048" t="s">
        <v>8773</v>
      </c>
      <c r="B8048" s="679">
        <v>10.17</v>
      </c>
    </row>
    <row r="8049" spans="1:2" x14ac:dyDescent="0.2">
      <c r="A8049" t="s">
        <v>8774</v>
      </c>
      <c r="B8049" s="679">
        <v>8.9600000000000009</v>
      </c>
    </row>
    <row r="8050" spans="1:2" x14ac:dyDescent="0.2">
      <c r="A8050" t="s">
        <v>8775</v>
      </c>
      <c r="B8050" s="679">
        <v>10.93</v>
      </c>
    </row>
    <row r="8051" spans="1:2" x14ac:dyDescent="0.2">
      <c r="A8051" t="s">
        <v>8776</v>
      </c>
      <c r="B8051" s="679">
        <v>9.7200000000000006</v>
      </c>
    </row>
    <row r="8052" spans="1:2" x14ac:dyDescent="0.2">
      <c r="A8052" t="s">
        <v>8777</v>
      </c>
      <c r="B8052" s="679">
        <v>40.26</v>
      </c>
    </row>
    <row r="8053" spans="1:2" x14ac:dyDescent="0.2">
      <c r="A8053" t="s">
        <v>8778</v>
      </c>
      <c r="B8053" s="679">
        <v>39.049999999999997</v>
      </c>
    </row>
    <row r="8054" spans="1:2" x14ac:dyDescent="0.2">
      <c r="A8054" t="s">
        <v>8779</v>
      </c>
      <c r="B8054" s="679">
        <v>26.87</v>
      </c>
    </row>
    <row r="8055" spans="1:2" x14ac:dyDescent="0.2">
      <c r="A8055" t="s">
        <v>8780</v>
      </c>
      <c r="B8055" s="679">
        <v>24.71</v>
      </c>
    </row>
    <row r="8056" spans="1:2" x14ac:dyDescent="0.2">
      <c r="A8056" t="s">
        <v>8781</v>
      </c>
      <c r="B8056" s="679">
        <v>75.98</v>
      </c>
    </row>
    <row r="8057" spans="1:2" x14ac:dyDescent="0.2">
      <c r="A8057" t="s">
        <v>8782</v>
      </c>
      <c r="B8057" s="679">
        <v>68.23</v>
      </c>
    </row>
    <row r="8058" spans="1:2" x14ac:dyDescent="0.2">
      <c r="A8058" t="s">
        <v>8783</v>
      </c>
      <c r="B8058" s="679">
        <v>52.49</v>
      </c>
    </row>
    <row r="8059" spans="1:2" x14ac:dyDescent="0.2">
      <c r="A8059" t="s">
        <v>8784</v>
      </c>
      <c r="B8059" s="679">
        <v>47.88</v>
      </c>
    </row>
    <row r="8060" spans="1:2" x14ac:dyDescent="0.2">
      <c r="A8060" t="s">
        <v>8785</v>
      </c>
      <c r="B8060" s="679">
        <v>57.75</v>
      </c>
    </row>
    <row r="8061" spans="1:2" x14ac:dyDescent="0.2">
      <c r="A8061" t="s">
        <v>8786</v>
      </c>
      <c r="B8061" s="679">
        <v>51.35</v>
      </c>
    </row>
    <row r="8062" spans="1:2" x14ac:dyDescent="0.2">
      <c r="A8062" t="s">
        <v>8787</v>
      </c>
      <c r="B8062" s="679">
        <v>41.49</v>
      </c>
    </row>
    <row r="8063" spans="1:2" x14ac:dyDescent="0.2">
      <c r="A8063" t="s">
        <v>8788</v>
      </c>
      <c r="B8063" s="679">
        <v>37.26</v>
      </c>
    </row>
    <row r="8064" spans="1:2" x14ac:dyDescent="0.2">
      <c r="A8064" t="s">
        <v>8789</v>
      </c>
      <c r="B8064" s="679">
        <v>99.35</v>
      </c>
    </row>
    <row r="8065" spans="1:2" x14ac:dyDescent="0.2">
      <c r="A8065" t="s">
        <v>8790</v>
      </c>
      <c r="B8065" s="679">
        <v>94.47</v>
      </c>
    </row>
    <row r="8066" spans="1:2" x14ac:dyDescent="0.2">
      <c r="A8066" t="s">
        <v>8791</v>
      </c>
      <c r="B8066" s="679">
        <v>121.38</v>
      </c>
    </row>
    <row r="8067" spans="1:2" x14ac:dyDescent="0.2">
      <c r="A8067" t="s">
        <v>8792</v>
      </c>
      <c r="B8067" s="679">
        <v>116.65</v>
      </c>
    </row>
    <row r="8068" spans="1:2" x14ac:dyDescent="0.2">
      <c r="A8068" t="s">
        <v>8793</v>
      </c>
      <c r="B8068" s="679">
        <v>90.87</v>
      </c>
    </row>
    <row r="8069" spans="1:2" x14ac:dyDescent="0.2">
      <c r="A8069" t="s">
        <v>8794</v>
      </c>
      <c r="B8069" s="679">
        <v>86.14</v>
      </c>
    </row>
    <row r="8070" spans="1:2" x14ac:dyDescent="0.2">
      <c r="A8070" t="s">
        <v>8795</v>
      </c>
      <c r="B8070" s="679">
        <v>167.21</v>
      </c>
    </row>
    <row r="8071" spans="1:2" x14ac:dyDescent="0.2">
      <c r="A8071" t="s">
        <v>8796</v>
      </c>
      <c r="B8071" s="679">
        <v>161.12</v>
      </c>
    </row>
    <row r="8072" spans="1:2" x14ac:dyDescent="0.2">
      <c r="A8072" t="s">
        <v>8797</v>
      </c>
      <c r="B8072" s="679">
        <v>30.35</v>
      </c>
    </row>
    <row r="8073" spans="1:2" x14ac:dyDescent="0.2">
      <c r="A8073" t="s">
        <v>8798</v>
      </c>
      <c r="B8073" s="679">
        <v>27.85</v>
      </c>
    </row>
    <row r="8074" spans="1:2" x14ac:dyDescent="0.2">
      <c r="A8074" t="s">
        <v>8799</v>
      </c>
      <c r="B8074" s="679">
        <v>71.239999999999995</v>
      </c>
    </row>
    <row r="8075" spans="1:2" x14ac:dyDescent="0.2">
      <c r="A8075" t="s">
        <v>8800</v>
      </c>
      <c r="B8075" s="679">
        <v>68.41</v>
      </c>
    </row>
    <row r="8076" spans="1:2" x14ac:dyDescent="0.2">
      <c r="A8076" t="s">
        <v>8801</v>
      </c>
      <c r="B8076" s="679">
        <v>60.39</v>
      </c>
    </row>
    <row r="8077" spans="1:2" x14ac:dyDescent="0.2">
      <c r="A8077" t="s">
        <v>8802</v>
      </c>
      <c r="B8077" s="679">
        <v>52.38</v>
      </c>
    </row>
    <row r="8078" spans="1:2" x14ac:dyDescent="0.2">
      <c r="A8078" t="s">
        <v>8803</v>
      </c>
      <c r="B8078" s="679">
        <v>51.35</v>
      </c>
    </row>
    <row r="8079" spans="1:2" x14ac:dyDescent="0.2">
      <c r="A8079" t="s">
        <v>8804</v>
      </c>
      <c r="B8079" s="679">
        <v>44.55</v>
      </c>
    </row>
    <row r="8080" spans="1:2" x14ac:dyDescent="0.2">
      <c r="A8080" t="s">
        <v>8805</v>
      </c>
      <c r="B8080" s="679">
        <v>47.74</v>
      </c>
    </row>
    <row r="8081" spans="1:2" x14ac:dyDescent="0.2">
      <c r="A8081" t="s">
        <v>8806</v>
      </c>
      <c r="B8081" s="679">
        <v>41.42</v>
      </c>
    </row>
    <row r="8082" spans="1:2" x14ac:dyDescent="0.2">
      <c r="A8082" t="s">
        <v>8807</v>
      </c>
      <c r="B8082" s="679">
        <v>42.32</v>
      </c>
    </row>
    <row r="8083" spans="1:2" x14ac:dyDescent="0.2">
      <c r="A8083" t="s">
        <v>8808</v>
      </c>
      <c r="B8083" s="679">
        <v>36.72</v>
      </c>
    </row>
    <row r="8084" spans="1:2" x14ac:dyDescent="0.2">
      <c r="A8084" t="s">
        <v>8809</v>
      </c>
      <c r="B8084" s="679">
        <v>46.23</v>
      </c>
    </row>
    <row r="8085" spans="1:2" x14ac:dyDescent="0.2">
      <c r="A8085" t="s">
        <v>8810</v>
      </c>
      <c r="B8085" s="679">
        <v>43.11</v>
      </c>
    </row>
    <row r="8086" spans="1:2" x14ac:dyDescent="0.2">
      <c r="A8086" t="s">
        <v>8811</v>
      </c>
      <c r="B8086" s="679">
        <v>90.99</v>
      </c>
    </row>
    <row r="8087" spans="1:2" x14ac:dyDescent="0.2">
      <c r="A8087" t="s">
        <v>8812</v>
      </c>
      <c r="B8087" s="679">
        <v>87.3</v>
      </c>
    </row>
    <row r="8088" spans="1:2" x14ac:dyDescent="0.2">
      <c r="A8088" t="s">
        <v>8813</v>
      </c>
      <c r="B8088" s="679">
        <v>90.99</v>
      </c>
    </row>
    <row r="8089" spans="1:2" x14ac:dyDescent="0.2">
      <c r="A8089" t="s">
        <v>8814</v>
      </c>
      <c r="B8089" s="679">
        <v>87.3</v>
      </c>
    </row>
    <row r="8090" spans="1:2" x14ac:dyDescent="0.2">
      <c r="A8090" t="s">
        <v>8815</v>
      </c>
      <c r="B8090" s="679">
        <v>8</v>
      </c>
    </row>
    <row r="8091" spans="1:2" x14ac:dyDescent="0.2">
      <c r="A8091" t="s">
        <v>8816</v>
      </c>
      <c r="B8091" s="679">
        <v>7.9</v>
      </c>
    </row>
    <row r="8092" spans="1:2" x14ac:dyDescent="0.2">
      <c r="A8092" t="s">
        <v>8817</v>
      </c>
      <c r="B8092" s="679">
        <v>18.8</v>
      </c>
    </row>
    <row r="8093" spans="1:2" x14ac:dyDescent="0.2">
      <c r="A8093" t="s">
        <v>8818</v>
      </c>
      <c r="B8093" s="679">
        <v>18.649999999999999</v>
      </c>
    </row>
    <row r="8094" spans="1:2" x14ac:dyDescent="0.2">
      <c r="A8094" t="s">
        <v>8819</v>
      </c>
      <c r="B8094" s="679">
        <v>25.31</v>
      </c>
    </row>
    <row r="8095" spans="1:2" x14ac:dyDescent="0.2">
      <c r="A8095" t="s">
        <v>8820</v>
      </c>
      <c r="B8095" s="679">
        <v>25.07</v>
      </c>
    </row>
    <row r="8096" spans="1:2" x14ac:dyDescent="0.2">
      <c r="A8096" t="s">
        <v>8821</v>
      </c>
      <c r="B8096" s="679">
        <v>643.04999999999995</v>
      </c>
    </row>
    <row r="8097" spans="1:2" x14ac:dyDescent="0.2">
      <c r="A8097" t="s">
        <v>8822</v>
      </c>
      <c r="B8097" s="679">
        <v>641.05999999999995</v>
      </c>
    </row>
    <row r="8098" spans="1:2" x14ac:dyDescent="0.2">
      <c r="A8098" t="s">
        <v>8823</v>
      </c>
      <c r="B8098" s="679">
        <v>817.38</v>
      </c>
    </row>
    <row r="8099" spans="1:2" x14ac:dyDescent="0.2">
      <c r="A8099" t="s">
        <v>8824</v>
      </c>
      <c r="B8099" s="679">
        <v>812.96</v>
      </c>
    </row>
    <row r="8100" spans="1:2" x14ac:dyDescent="0.2">
      <c r="A8100" t="s">
        <v>8825</v>
      </c>
      <c r="B8100" s="679">
        <v>7.33</v>
      </c>
    </row>
    <row r="8101" spans="1:2" x14ac:dyDescent="0.2">
      <c r="A8101" t="s">
        <v>8826</v>
      </c>
      <c r="B8101" s="679">
        <v>7.31</v>
      </c>
    </row>
    <row r="8102" spans="1:2" x14ac:dyDescent="0.2">
      <c r="A8102" t="s">
        <v>8827</v>
      </c>
      <c r="B8102" s="679">
        <v>673.68</v>
      </c>
    </row>
    <row r="8103" spans="1:2" x14ac:dyDescent="0.2">
      <c r="A8103" t="s">
        <v>8828</v>
      </c>
      <c r="B8103" s="679">
        <v>659.73</v>
      </c>
    </row>
    <row r="8104" spans="1:2" x14ac:dyDescent="0.2">
      <c r="A8104" t="s">
        <v>8829</v>
      </c>
      <c r="B8104" s="679">
        <v>14.9</v>
      </c>
    </row>
    <row r="8105" spans="1:2" x14ac:dyDescent="0.2">
      <c r="A8105" t="s">
        <v>8830</v>
      </c>
      <c r="B8105" s="679">
        <v>14.82</v>
      </c>
    </row>
    <row r="8106" spans="1:2" x14ac:dyDescent="0.2">
      <c r="A8106" t="s">
        <v>8831</v>
      </c>
      <c r="B8106" s="679">
        <v>14.87</v>
      </c>
    </row>
    <row r="8107" spans="1:2" x14ac:dyDescent="0.2">
      <c r="A8107" t="s">
        <v>8832</v>
      </c>
      <c r="B8107" s="679">
        <v>14.48</v>
      </c>
    </row>
    <row r="8108" spans="1:2" x14ac:dyDescent="0.2">
      <c r="A8108" t="s">
        <v>8833</v>
      </c>
      <c r="B8108" s="679">
        <v>39.700000000000003</v>
      </c>
    </row>
    <row r="8109" spans="1:2" x14ac:dyDescent="0.2">
      <c r="A8109" t="s">
        <v>8834</v>
      </c>
      <c r="B8109" s="679">
        <v>39.64</v>
      </c>
    </row>
    <row r="8110" spans="1:2" x14ac:dyDescent="0.2">
      <c r="A8110" t="s">
        <v>8835</v>
      </c>
      <c r="B8110" s="679">
        <v>101.99</v>
      </c>
    </row>
    <row r="8111" spans="1:2" x14ac:dyDescent="0.2">
      <c r="A8111" t="s">
        <v>8836</v>
      </c>
      <c r="B8111" s="679">
        <v>101.37</v>
      </c>
    </row>
    <row r="8112" spans="1:2" x14ac:dyDescent="0.2">
      <c r="A8112" t="s">
        <v>8837</v>
      </c>
      <c r="B8112" s="679">
        <v>124.95</v>
      </c>
    </row>
    <row r="8113" spans="1:2" x14ac:dyDescent="0.2">
      <c r="A8113" t="s">
        <v>8838</v>
      </c>
      <c r="B8113" s="679">
        <v>124.13</v>
      </c>
    </row>
    <row r="8114" spans="1:2" x14ac:dyDescent="0.2">
      <c r="A8114" t="s">
        <v>8839</v>
      </c>
      <c r="B8114" s="679">
        <v>108.9</v>
      </c>
    </row>
    <row r="8115" spans="1:2" x14ac:dyDescent="0.2">
      <c r="A8115" t="s">
        <v>8840</v>
      </c>
      <c r="B8115" s="679">
        <v>107.98</v>
      </c>
    </row>
    <row r="8116" spans="1:2" x14ac:dyDescent="0.2">
      <c r="A8116" t="s">
        <v>8841</v>
      </c>
      <c r="B8116" s="679">
        <v>531.96</v>
      </c>
    </row>
    <row r="8117" spans="1:2" x14ac:dyDescent="0.2">
      <c r="A8117" t="s">
        <v>8842</v>
      </c>
      <c r="B8117" s="679">
        <v>528.15</v>
      </c>
    </row>
    <row r="8118" spans="1:2" x14ac:dyDescent="0.2">
      <c r="A8118" t="s">
        <v>8843</v>
      </c>
      <c r="B8118" s="679">
        <v>134.59</v>
      </c>
    </row>
    <row r="8119" spans="1:2" x14ac:dyDescent="0.2">
      <c r="A8119" t="s">
        <v>8844</v>
      </c>
      <c r="B8119" s="679">
        <v>130.78</v>
      </c>
    </row>
    <row r="8120" spans="1:2" x14ac:dyDescent="0.2">
      <c r="A8120" t="s">
        <v>8845</v>
      </c>
      <c r="B8120" s="679">
        <v>510.03</v>
      </c>
    </row>
    <row r="8121" spans="1:2" x14ac:dyDescent="0.2">
      <c r="A8121" t="s">
        <v>8846</v>
      </c>
      <c r="B8121" s="679">
        <v>507.58</v>
      </c>
    </row>
    <row r="8122" spans="1:2" x14ac:dyDescent="0.2">
      <c r="A8122" t="s">
        <v>8847</v>
      </c>
      <c r="B8122" s="679">
        <v>112.66</v>
      </c>
    </row>
    <row r="8123" spans="1:2" x14ac:dyDescent="0.2">
      <c r="A8123" t="s">
        <v>8848</v>
      </c>
      <c r="B8123" s="679">
        <v>110.21</v>
      </c>
    </row>
    <row r="8124" spans="1:2" x14ac:dyDescent="0.2">
      <c r="A8124" t="s">
        <v>8849</v>
      </c>
      <c r="B8124" s="679">
        <v>649.27</v>
      </c>
    </row>
    <row r="8125" spans="1:2" x14ac:dyDescent="0.2">
      <c r="A8125" t="s">
        <v>270</v>
      </c>
      <c r="B8125" s="679">
        <v>644.89</v>
      </c>
    </row>
    <row r="8126" spans="1:2" x14ac:dyDescent="0.2">
      <c r="A8126" t="s">
        <v>8850</v>
      </c>
      <c r="B8126" s="679">
        <v>627.34</v>
      </c>
    </row>
    <row r="8127" spans="1:2" x14ac:dyDescent="0.2">
      <c r="A8127" t="s">
        <v>8851</v>
      </c>
      <c r="B8127" s="679">
        <v>624.32000000000005</v>
      </c>
    </row>
    <row r="8128" spans="1:2" x14ac:dyDescent="0.2">
      <c r="A8128" t="s">
        <v>8852</v>
      </c>
      <c r="B8128" s="679">
        <v>96.97</v>
      </c>
    </row>
    <row r="8129" spans="1:2" x14ac:dyDescent="0.2">
      <c r="A8129" t="s">
        <v>8853</v>
      </c>
      <c r="B8129" s="679">
        <v>96.62</v>
      </c>
    </row>
    <row r="8130" spans="1:2" x14ac:dyDescent="0.2">
      <c r="A8130" t="s">
        <v>8854</v>
      </c>
      <c r="B8130" s="679">
        <v>111.23</v>
      </c>
    </row>
    <row r="8131" spans="1:2" x14ac:dyDescent="0.2">
      <c r="A8131" t="s">
        <v>8855</v>
      </c>
      <c r="B8131" s="679">
        <v>110.87</v>
      </c>
    </row>
    <row r="8132" spans="1:2" x14ac:dyDescent="0.2">
      <c r="A8132" t="s">
        <v>8856</v>
      </c>
      <c r="B8132" s="679">
        <v>602.91</v>
      </c>
    </row>
    <row r="8133" spans="1:2" x14ac:dyDescent="0.2">
      <c r="A8133" t="s">
        <v>8857</v>
      </c>
      <c r="B8133" s="679">
        <v>599.47</v>
      </c>
    </row>
    <row r="8134" spans="1:2" x14ac:dyDescent="0.2">
      <c r="A8134" t="s">
        <v>8858</v>
      </c>
      <c r="B8134" s="679">
        <v>23.92</v>
      </c>
    </row>
    <row r="8135" spans="1:2" x14ac:dyDescent="0.2">
      <c r="A8135" t="s">
        <v>8859</v>
      </c>
      <c r="B8135" s="679">
        <v>23.83</v>
      </c>
    </row>
    <row r="8136" spans="1:2" x14ac:dyDescent="0.2">
      <c r="A8136" t="s">
        <v>8860</v>
      </c>
      <c r="B8136" s="679">
        <v>4.0999999999999996</v>
      </c>
    </row>
    <row r="8137" spans="1:2" x14ac:dyDescent="0.2">
      <c r="A8137" t="s">
        <v>8861</v>
      </c>
      <c r="B8137" s="679">
        <v>4.03</v>
      </c>
    </row>
    <row r="8138" spans="1:2" x14ac:dyDescent="0.2">
      <c r="A8138" t="s">
        <v>8862</v>
      </c>
      <c r="B8138" s="679">
        <v>17.09</v>
      </c>
    </row>
    <row r="8139" spans="1:2" x14ac:dyDescent="0.2">
      <c r="A8139" t="s">
        <v>8863</v>
      </c>
      <c r="B8139" s="679">
        <v>17.04</v>
      </c>
    </row>
    <row r="8140" spans="1:2" x14ac:dyDescent="0.2">
      <c r="A8140" t="s">
        <v>8864</v>
      </c>
      <c r="B8140" s="679">
        <v>73.459999999999994</v>
      </c>
    </row>
    <row r="8141" spans="1:2" x14ac:dyDescent="0.2">
      <c r="A8141" t="s">
        <v>8865</v>
      </c>
      <c r="B8141" s="679">
        <v>73.099999999999994</v>
      </c>
    </row>
    <row r="8142" spans="1:2" x14ac:dyDescent="0.2">
      <c r="A8142" t="s">
        <v>8866</v>
      </c>
      <c r="B8142" s="679">
        <v>100.88</v>
      </c>
    </row>
    <row r="8143" spans="1:2" x14ac:dyDescent="0.2">
      <c r="A8143" t="s">
        <v>8867</v>
      </c>
      <c r="B8143" s="679">
        <v>100.46</v>
      </c>
    </row>
    <row r="8144" spans="1:2" x14ac:dyDescent="0.2">
      <c r="A8144" t="s">
        <v>8868</v>
      </c>
      <c r="B8144" s="679">
        <v>7.75</v>
      </c>
    </row>
    <row r="8145" spans="1:2" x14ac:dyDescent="0.2">
      <c r="A8145" t="s">
        <v>8869</v>
      </c>
      <c r="B8145" s="679">
        <v>7.39</v>
      </c>
    </row>
    <row r="8146" spans="1:2" x14ac:dyDescent="0.2">
      <c r="A8146" t="s">
        <v>8870</v>
      </c>
      <c r="B8146" s="679">
        <v>10.93</v>
      </c>
    </row>
    <row r="8147" spans="1:2" x14ac:dyDescent="0.2">
      <c r="A8147" t="s">
        <v>8871</v>
      </c>
      <c r="B8147" s="679">
        <v>10.44</v>
      </c>
    </row>
    <row r="8148" spans="1:2" x14ac:dyDescent="0.2">
      <c r="A8148" t="s">
        <v>8872</v>
      </c>
      <c r="B8148" s="679">
        <v>495.58</v>
      </c>
    </row>
    <row r="8149" spans="1:2" x14ac:dyDescent="0.2">
      <c r="A8149" t="s">
        <v>8873</v>
      </c>
      <c r="B8149" s="679">
        <v>492.97</v>
      </c>
    </row>
    <row r="8150" spans="1:2" x14ac:dyDescent="0.2">
      <c r="A8150" t="s">
        <v>8874</v>
      </c>
      <c r="B8150" s="679">
        <v>19.850000000000001</v>
      </c>
    </row>
    <row r="8151" spans="1:2" x14ac:dyDescent="0.2">
      <c r="A8151" t="s">
        <v>8875</v>
      </c>
      <c r="B8151" s="679">
        <v>19.32</v>
      </c>
    </row>
    <row r="8152" spans="1:2" x14ac:dyDescent="0.2">
      <c r="A8152" t="s">
        <v>8876</v>
      </c>
      <c r="B8152" s="679">
        <v>21.38</v>
      </c>
    </row>
    <row r="8153" spans="1:2" x14ac:dyDescent="0.2">
      <c r="A8153" t="s">
        <v>8877</v>
      </c>
      <c r="B8153" s="679">
        <v>20.86</v>
      </c>
    </row>
    <row r="8154" spans="1:2" x14ac:dyDescent="0.2">
      <c r="A8154" t="s">
        <v>8878</v>
      </c>
      <c r="B8154" s="679">
        <v>99.26</v>
      </c>
    </row>
    <row r="8155" spans="1:2" x14ac:dyDescent="0.2">
      <c r="A8155" t="s">
        <v>8879</v>
      </c>
      <c r="B8155" s="679">
        <v>98.73</v>
      </c>
    </row>
    <row r="8156" spans="1:2" x14ac:dyDescent="0.2">
      <c r="A8156" t="s">
        <v>8880</v>
      </c>
      <c r="B8156" s="679">
        <v>100.02</v>
      </c>
    </row>
    <row r="8157" spans="1:2" x14ac:dyDescent="0.2">
      <c r="A8157" t="s">
        <v>8881</v>
      </c>
      <c r="B8157" s="679">
        <v>99.49</v>
      </c>
    </row>
    <row r="8158" spans="1:2" x14ac:dyDescent="0.2">
      <c r="A8158" t="s">
        <v>8882</v>
      </c>
      <c r="B8158" s="679">
        <v>119.53</v>
      </c>
    </row>
    <row r="8159" spans="1:2" x14ac:dyDescent="0.2">
      <c r="A8159" t="s">
        <v>8883</v>
      </c>
      <c r="B8159" s="679">
        <v>117.11</v>
      </c>
    </row>
    <row r="8160" spans="1:2" x14ac:dyDescent="0.2">
      <c r="A8160" t="s">
        <v>8884</v>
      </c>
      <c r="B8160" s="679">
        <v>5181.7</v>
      </c>
    </row>
    <row r="8161" spans="1:2" x14ac:dyDescent="0.2">
      <c r="A8161" t="s">
        <v>8885</v>
      </c>
      <c r="B8161" s="679">
        <v>5180.46</v>
      </c>
    </row>
    <row r="8162" spans="1:2" x14ac:dyDescent="0.2">
      <c r="A8162" t="s">
        <v>8886</v>
      </c>
      <c r="B8162" s="679">
        <v>6373.49</v>
      </c>
    </row>
    <row r="8163" spans="1:2" x14ac:dyDescent="0.2">
      <c r="A8163" t="s">
        <v>8887</v>
      </c>
      <c r="B8163" s="679">
        <v>6371.96</v>
      </c>
    </row>
    <row r="8164" spans="1:2" x14ac:dyDescent="0.2">
      <c r="A8164" t="s">
        <v>8888</v>
      </c>
      <c r="B8164" s="679">
        <v>597.70000000000005</v>
      </c>
    </row>
    <row r="8165" spans="1:2" x14ac:dyDescent="0.2">
      <c r="A8165" t="s">
        <v>8889</v>
      </c>
      <c r="B8165" s="679">
        <v>595.96</v>
      </c>
    </row>
    <row r="8166" spans="1:2" x14ac:dyDescent="0.2">
      <c r="A8166" t="s">
        <v>8890</v>
      </c>
      <c r="B8166" s="679">
        <v>12346.94</v>
      </c>
    </row>
    <row r="8167" spans="1:2" x14ac:dyDescent="0.2">
      <c r="A8167" t="s">
        <v>8891</v>
      </c>
      <c r="B8167" s="679">
        <v>11588.33</v>
      </c>
    </row>
    <row r="8168" spans="1:2" x14ac:dyDescent="0.2">
      <c r="A8168" t="s">
        <v>8892</v>
      </c>
      <c r="B8168" s="679">
        <v>1403.61</v>
      </c>
    </row>
    <row r="8169" spans="1:2" x14ac:dyDescent="0.2">
      <c r="A8169" t="s">
        <v>8893</v>
      </c>
      <c r="B8169" s="679">
        <v>1393.72</v>
      </c>
    </row>
    <row r="8170" spans="1:2" x14ac:dyDescent="0.2">
      <c r="A8170" t="s">
        <v>8894</v>
      </c>
      <c r="B8170" s="679">
        <v>1099.17</v>
      </c>
    </row>
    <row r="8171" spans="1:2" x14ac:dyDescent="0.2">
      <c r="A8171" t="s">
        <v>8895</v>
      </c>
      <c r="B8171" s="679">
        <v>1093.52</v>
      </c>
    </row>
    <row r="8172" spans="1:2" x14ac:dyDescent="0.2">
      <c r="A8172" t="s">
        <v>8896</v>
      </c>
      <c r="B8172" s="679">
        <v>516.74</v>
      </c>
    </row>
    <row r="8173" spans="1:2" x14ac:dyDescent="0.2">
      <c r="A8173" t="s">
        <v>8897</v>
      </c>
      <c r="B8173" s="679">
        <v>513.34</v>
      </c>
    </row>
    <row r="8174" spans="1:2" x14ac:dyDescent="0.2">
      <c r="A8174" t="s">
        <v>8898</v>
      </c>
      <c r="B8174" s="679">
        <v>516.15</v>
      </c>
    </row>
    <row r="8175" spans="1:2" x14ac:dyDescent="0.2">
      <c r="A8175" t="s">
        <v>8899</v>
      </c>
      <c r="B8175" s="679">
        <v>513.92999999999995</v>
      </c>
    </row>
    <row r="8176" spans="1:2" x14ac:dyDescent="0.2">
      <c r="A8176" t="s">
        <v>8900</v>
      </c>
      <c r="B8176" s="679">
        <v>294.69</v>
      </c>
    </row>
    <row r="8177" spans="1:2" x14ac:dyDescent="0.2">
      <c r="A8177" t="s">
        <v>8901</v>
      </c>
      <c r="B8177" s="679">
        <v>271.81</v>
      </c>
    </row>
    <row r="8178" spans="1:2" x14ac:dyDescent="0.2">
      <c r="A8178" t="s">
        <v>8902</v>
      </c>
      <c r="B8178" s="679">
        <v>15.6</v>
      </c>
    </row>
    <row r="8179" spans="1:2" x14ac:dyDescent="0.2">
      <c r="A8179" t="s">
        <v>8903</v>
      </c>
      <c r="B8179" s="679">
        <v>14.85</v>
      </c>
    </row>
    <row r="8180" spans="1:2" x14ac:dyDescent="0.2">
      <c r="A8180" t="s">
        <v>8904</v>
      </c>
      <c r="B8180" s="679">
        <v>102</v>
      </c>
    </row>
    <row r="8181" spans="1:2" x14ac:dyDescent="0.2">
      <c r="A8181" t="s">
        <v>8905</v>
      </c>
      <c r="B8181" s="679">
        <v>101.25</v>
      </c>
    </row>
    <row r="8182" spans="1:2" x14ac:dyDescent="0.2">
      <c r="A8182" t="s">
        <v>8906</v>
      </c>
      <c r="B8182" s="679">
        <v>103.32</v>
      </c>
    </row>
    <row r="8183" spans="1:2" x14ac:dyDescent="0.2">
      <c r="A8183" t="s">
        <v>8907</v>
      </c>
      <c r="B8183" s="679">
        <v>102.57</v>
      </c>
    </row>
    <row r="8184" spans="1:2" x14ac:dyDescent="0.2">
      <c r="A8184" t="s">
        <v>8908</v>
      </c>
      <c r="B8184" s="679">
        <v>49.81</v>
      </c>
    </row>
    <row r="8185" spans="1:2" x14ac:dyDescent="0.2">
      <c r="A8185" t="s">
        <v>8909</v>
      </c>
      <c r="B8185" s="679">
        <v>43.66</v>
      </c>
    </row>
    <row r="8186" spans="1:2" x14ac:dyDescent="0.2">
      <c r="A8186" t="s">
        <v>8910</v>
      </c>
      <c r="B8186" s="679">
        <v>136.21</v>
      </c>
    </row>
    <row r="8187" spans="1:2" x14ac:dyDescent="0.2">
      <c r="A8187" t="s">
        <v>8911</v>
      </c>
      <c r="B8187" s="679">
        <v>130.06</v>
      </c>
    </row>
    <row r="8188" spans="1:2" x14ac:dyDescent="0.2">
      <c r="A8188" t="s">
        <v>34780</v>
      </c>
      <c r="B8188" s="679">
        <v>10.84</v>
      </c>
    </row>
    <row r="8189" spans="1:2" x14ac:dyDescent="0.2">
      <c r="A8189" t="s">
        <v>34781</v>
      </c>
      <c r="B8189" s="679">
        <v>10.77</v>
      </c>
    </row>
    <row r="8190" spans="1:2" x14ac:dyDescent="0.2">
      <c r="A8190" t="s">
        <v>8914</v>
      </c>
      <c r="B8190" s="679">
        <v>24.14</v>
      </c>
    </row>
    <row r="8191" spans="1:2" x14ac:dyDescent="0.2">
      <c r="A8191" t="s">
        <v>8915</v>
      </c>
      <c r="B8191" s="679">
        <v>21.12</v>
      </c>
    </row>
    <row r="8192" spans="1:2" x14ac:dyDescent="0.2">
      <c r="A8192" t="s">
        <v>8916</v>
      </c>
      <c r="B8192" s="679">
        <v>8.1300000000000008</v>
      </c>
    </row>
    <row r="8193" spans="1:2" x14ac:dyDescent="0.2">
      <c r="A8193" t="s">
        <v>8917</v>
      </c>
      <c r="B8193" s="679">
        <v>7.17</v>
      </c>
    </row>
    <row r="8194" spans="1:2" x14ac:dyDescent="0.2">
      <c r="A8194" t="s">
        <v>8918</v>
      </c>
      <c r="B8194" s="679">
        <v>43.58</v>
      </c>
    </row>
    <row r="8195" spans="1:2" x14ac:dyDescent="0.2">
      <c r="A8195" t="s">
        <v>8919</v>
      </c>
      <c r="B8195" s="679">
        <v>38.69</v>
      </c>
    </row>
    <row r="8196" spans="1:2" x14ac:dyDescent="0.2">
      <c r="A8196" t="s">
        <v>8920</v>
      </c>
      <c r="B8196" s="679">
        <v>63.09</v>
      </c>
    </row>
    <row r="8197" spans="1:2" x14ac:dyDescent="0.2">
      <c r="A8197" t="s">
        <v>8921</v>
      </c>
      <c r="B8197" s="679">
        <v>61.88</v>
      </c>
    </row>
    <row r="8198" spans="1:2" x14ac:dyDescent="0.2">
      <c r="A8198" t="s">
        <v>8922</v>
      </c>
      <c r="B8198" s="679">
        <v>17.2</v>
      </c>
    </row>
    <row r="8199" spans="1:2" x14ac:dyDescent="0.2">
      <c r="A8199" t="s">
        <v>8923</v>
      </c>
      <c r="B8199" s="679">
        <v>15.58</v>
      </c>
    </row>
    <row r="8200" spans="1:2" x14ac:dyDescent="0.2">
      <c r="A8200" t="s">
        <v>8924</v>
      </c>
      <c r="B8200" s="679">
        <v>5.33</v>
      </c>
    </row>
    <row r="8201" spans="1:2" x14ac:dyDescent="0.2">
      <c r="A8201" t="s">
        <v>8925</v>
      </c>
      <c r="B8201" s="679">
        <v>4.8499999999999996</v>
      </c>
    </row>
    <row r="8202" spans="1:2" x14ac:dyDescent="0.2">
      <c r="A8202" t="s">
        <v>8926</v>
      </c>
      <c r="B8202" s="679">
        <v>106.72</v>
      </c>
    </row>
    <row r="8203" spans="1:2" x14ac:dyDescent="0.2">
      <c r="A8203" t="s">
        <v>8927</v>
      </c>
      <c r="B8203" s="679">
        <v>103.41</v>
      </c>
    </row>
    <row r="8204" spans="1:2" x14ac:dyDescent="0.2">
      <c r="A8204" t="s">
        <v>8928</v>
      </c>
      <c r="B8204" s="679">
        <v>116.35</v>
      </c>
    </row>
    <row r="8205" spans="1:2" x14ac:dyDescent="0.2">
      <c r="A8205" t="s">
        <v>8929</v>
      </c>
      <c r="B8205" s="679">
        <v>112.99</v>
      </c>
    </row>
    <row r="8206" spans="1:2" x14ac:dyDescent="0.2">
      <c r="A8206" t="s">
        <v>8930</v>
      </c>
      <c r="B8206" s="679">
        <v>138.25</v>
      </c>
    </row>
    <row r="8207" spans="1:2" x14ac:dyDescent="0.2">
      <c r="A8207" t="s">
        <v>8931</v>
      </c>
      <c r="B8207" s="679">
        <v>134.72</v>
      </c>
    </row>
    <row r="8208" spans="1:2" x14ac:dyDescent="0.2">
      <c r="A8208" t="s">
        <v>8932</v>
      </c>
      <c r="B8208" s="679">
        <v>156.79</v>
      </c>
    </row>
    <row r="8209" spans="1:2" x14ac:dyDescent="0.2">
      <c r="A8209" t="s">
        <v>8933</v>
      </c>
      <c r="B8209" s="679">
        <v>153.26</v>
      </c>
    </row>
    <row r="8210" spans="1:2" x14ac:dyDescent="0.2">
      <c r="A8210" t="s">
        <v>8934</v>
      </c>
      <c r="B8210" s="679">
        <v>114.29</v>
      </c>
    </row>
    <row r="8211" spans="1:2" x14ac:dyDescent="0.2">
      <c r="A8211" t="s">
        <v>8935</v>
      </c>
      <c r="B8211" s="679">
        <v>110.98</v>
      </c>
    </row>
    <row r="8212" spans="1:2" x14ac:dyDescent="0.2">
      <c r="A8212" t="s">
        <v>8936</v>
      </c>
      <c r="B8212" s="679">
        <v>129.58000000000001</v>
      </c>
    </row>
    <row r="8213" spans="1:2" x14ac:dyDescent="0.2">
      <c r="A8213" t="s">
        <v>8937</v>
      </c>
      <c r="B8213" s="679">
        <v>126.23</v>
      </c>
    </row>
    <row r="8214" spans="1:2" x14ac:dyDescent="0.2">
      <c r="A8214" t="s">
        <v>8938</v>
      </c>
      <c r="B8214" s="679">
        <v>149.93</v>
      </c>
    </row>
    <row r="8215" spans="1:2" x14ac:dyDescent="0.2">
      <c r="A8215" t="s">
        <v>8939</v>
      </c>
      <c r="B8215" s="679">
        <v>146.4</v>
      </c>
    </row>
    <row r="8216" spans="1:2" x14ac:dyDescent="0.2">
      <c r="A8216" t="s">
        <v>8940</v>
      </c>
      <c r="B8216" s="679">
        <v>74.349999999999994</v>
      </c>
    </row>
    <row r="8217" spans="1:2" x14ac:dyDescent="0.2">
      <c r="A8217" t="s">
        <v>8941</v>
      </c>
      <c r="B8217" s="679">
        <v>71.2</v>
      </c>
    </row>
    <row r="8218" spans="1:2" x14ac:dyDescent="0.2">
      <c r="A8218" t="s">
        <v>8942</v>
      </c>
      <c r="B8218" s="679">
        <v>83.38</v>
      </c>
    </row>
    <row r="8219" spans="1:2" x14ac:dyDescent="0.2">
      <c r="A8219" t="s">
        <v>8943</v>
      </c>
      <c r="B8219" s="679">
        <v>79.03</v>
      </c>
    </row>
    <row r="8220" spans="1:2" x14ac:dyDescent="0.2">
      <c r="A8220" t="s">
        <v>8944</v>
      </c>
      <c r="B8220" s="679">
        <v>58.14</v>
      </c>
    </row>
    <row r="8221" spans="1:2" x14ac:dyDescent="0.2">
      <c r="A8221" t="s">
        <v>8945</v>
      </c>
      <c r="B8221" s="679">
        <v>54.18</v>
      </c>
    </row>
    <row r="8222" spans="1:2" x14ac:dyDescent="0.2">
      <c r="A8222" t="s">
        <v>8946</v>
      </c>
      <c r="B8222" s="679">
        <v>1.74</v>
      </c>
    </row>
    <row r="8223" spans="1:2" x14ac:dyDescent="0.2">
      <c r="A8223" t="s">
        <v>274</v>
      </c>
      <c r="B8223" s="679">
        <v>1.69</v>
      </c>
    </row>
    <row r="8224" spans="1:2" x14ac:dyDescent="0.2">
      <c r="A8224" t="s">
        <v>8947</v>
      </c>
      <c r="B8224" s="679">
        <v>7.34</v>
      </c>
    </row>
    <row r="8225" spans="1:2" x14ac:dyDescent="0.2">
      <c r="A8225" t="s">
        <v>8948</v>
      </c>
      <c r="B8225" s="679">
        <v>7.11</v>
      </c>
    </row>
    <row r="8226" spans="1:2" x14ac:dyDescent="0.2">
      <c r="A8226" t="s">
        <v>8949</v>
      </c>
      <c r="B8226" s="679">
        <v>3.77</v>
      </c>
    </row>
    <row r="8227" spans="1:2" x14ac:dyDescent="0.2">
      <c r="A8227" t="s">
        <v>8950</v>
      </c>
      <c r="B8227" s="679">
        <v>3.69</v>
      </c>
    </row>
    <row r="8228" spans="1:2" x14ac:dyDescent="0.2">
      <c r="A8228" t="s">
        <v>8951</v>
      </c>
      <c r="B8228" s="679">
        <v>1248.8599999999999</v>
      </c>
    </row>
    <row r="8229" spans="1:2" x14ac:dyDescent="0.2">
      <c r="A8229" t="s">
        <v>8952</v>
      </c>
      <c r="B8229" s="679">
        <v>1240.1199999999999</v>
      </c>
    </row>
    <row r="8230" spans="1:2" x14ac:dyDescent="0.2">
      <c r="A8230" t="s">
        <v>8953</v>
      </c>
      <c r="B8230" s="679">
        <v>45.73</v>
      </c>
    </row>
    <row r="8231" spans="1:2" x14ac:dyDescent="0.2">
      <c r="A8231" t="s">
        <v>8954</v>
      </c>
      <c r="B8231" s="679">
        <v>39.630000000000003</v>
      </c>
    </row>
    <row r="8232" spans="1:2" x14ac:dyDescent="0.2">
      <c r="A8232" t="s">
        <v>8955</v>
      </c>
      <c r="B8232" s="679">
        <v>11.79</v>
      </c>
    </row>
    <row r="8233" spans="1:2" x14ac:dyDescent="0.2">
      <c r="A8233" t="s">
        <v>277</v>
      </c>
      <c r="B8233" s="679">
        <v>11.77</v>
      </c>
    </row>
    <row r="8234" spans="1:2" x14ac:dyDescent="0.2">
      <c r="A8234" t="s">
        <v>8956</v>
      </c>
      <c r="B8234" s="679">
        <v>2.61</v>
      </c>
    </row>
    <row r="8235" spans="1:2" x14ac:dyDescent="0.2">
      <c r="A8235" t="s">
        <v>311</v>
      </c>
      <c r="B8235" s="679">
        <v>2.6</v>
      </c>
    </row>
    <row r="8236" spans="1:2" x14ac:dyDescent="0.2">
      <c r="A8236" t="s">
        <v>8957</v>
      </c>
      <c r="B8236" s="679">
        <v>2.63</v>
      </c>
    </row>
    <row r="8237" spans="1:2" x14ac:dyDescent="0.2">
      <c r="A8237" t="s">
        <v>8958</v>
      </c>
      <c r="B8237" s="679">
        <v>2.62</v>
      </c>
    </row>
    <row r="8238" spans="1:2" x14ac:dyDescent="0.2">
      <c r="A8238" t="s">
        <v>8959</v>
      </c>
      <c r="B8238" s="679">
        <v>114.86</v>
      </c>
    </row>
    <row r="8239" spans="1:2" x14ac:dyDescent="0.2">
      <c r="A8239" t="s">
        <v>8960</v>
      </c>
      <c r="B8239" s="679">
        <v>106.51</v>
      </c>
    </row>
    <row r="8240" spans="1:2" x14ac:dyDescent="0.2">
      <c r="A8240" t="s">
        <v>8961</v>
      </c>
      <c r="B8240" s="679">
        <v>126.35</v>
      </c>
    </row>
    <row r="8241" spans="1:2" x14ac:dyDescent="0.2">
      <c r="A8241" t="s">
        <v>8962</v>
      </c>
      <c r="B8241" s="679">
        <v>117.16</v>
      </c>
    </row>
    <row r="8242" spans="1:2" x14ac:dyDescent="0.2">
      <c r="A8242" t="s">
        <v>8963</v>
      </c>
      <c r="B8242" s="679">
        <v>108.85</v>
      </c>
    </row>
    <row r="8243" spans="1:2" x14ac:dyDescent="0.2">
      <c r="A8243" t="s">
        <v>8964</v>
      </c>
      <c r="B8243" s="679">
        <v>98.8</v>
      </c>
    </row>
    <row r="8244" spans="1:2" x14ac:dyDescent="0.2">
      <c r="A8244" t="s">
        <v>8965</v>
      </c>
      <c r="B8244" s="679">
        <v>78.349999999999994</v>
      </c>
    </row>
    <row r="8245" spans="1:2" x14ac:dyDescent="0.2">
      <c r="A8245" t="s">
        <v>8966</v>
      </c>
      <c r="B8245" s="679">
        <v>72.62</v>
      </c>
    </row>
    <row r="8246" spans="1:2" x14ac:dyDescent="0.2">
      <c r="A8246" t="s">
        <v>8967</v>
      </c>
      <c r="B8246" s="679">
        <v>86.19</v>
      </c>
    </row>
    <row r="8247" spans="1:2" x14ac:dyDescent="0.2">
      <c r="A8247" t="s">
        <v>8968</v>
      </c>
      <c r="B8247" s="679">
        <v>79.88</v>
      </c>
    </row>
    <row r="8248" spans="1:2" x14ac:dyDescent="0.2">
      <c r="A8248" t="s">
        <v>8969</v>
      </c>
      <c r="B8248" s="679">
        <v>73.98</v>
      </c>
    </row>
    <row r="8249" spans="1:2" x14ac:dyDescent="0.2">
      <c r="A8249" t="s">
        <v>8970</v>
      </c>
      <c r="B8249" s="679">
        <v>67.17</v>
      </c>
    </row>
    <row r="8250" spans="1:2" x14ac:dyDescent="0.2">
      <c r="A8250" t="s">
        <v>8971</v>
      </c>
      <c r="B8250" s="679">
        <v>156.63999999999999</v>
      </c>
    </row>
    <row r="8251" spans="1:2" x14ac:dyDescent="0.2">
      <c r="A8251" t="s">
        <v>8972</v>
      </c>
      <c r="B8251" s="679">
        <v>146.38999999999999</v>
      </c>
    </row>
    <row r="8252" spans="1:2" x14ac:dyDescent="0.2">
      <c r="A8252" t="s">
        <v>8973</v>
      </c>
      <c r="B8252" s="679">
        <v>142.29</v>
      </c>
    </row>
    <row r="8253" spans="1:2" x14ac:dyDescent="0.2">
      <c r="A8253" t="s">
        <v>8974</v>
      </c>
      <c r="B8253" s="679">
        <v>132.97999999999999</v>
      </c>
    </row>
    <row r="8254" spans="1:2" x14ac:dyDescent="0.2">
      <c r="A8254" t="s">
        <v>8975</v>
      </c>
      <c r="B8254" s="679">
        <v>137.16</v>
      </c>
    </row>
    <row r="8255" spans="1:2" x14ac:dyDescent="0.2">
      <c r="A8255" t="s">
        <v>8976</v>
      </c>
      <c r="B8255" s="679">
        <v>127.08</v>
      </c>
    </row>
    <row r="8256" spans="1:2" x14ac:dyDescent="0.2">
      <c r="A8256" t="s">
        <v>8977</v>
      </c>
      <c r="B8256" s="679">
        <v>150.88</v>
      </c>
    </row>
    <row r="8257" spans="1:2" x14ac:dyDescent="0.2">
      <c r="A8257" t="s">
        <v>8978</v>
      </c>
      <c r="B8257" s="679">
        <v>139.79</v>
      </c>
    </row>
    <row r="8258" spans="1:2" x14ac:dyDescent="0.2">
      <c r="A8258" t="s">
        <v>8979</v>
      </c>
      <c r="B8258" s="679">
        <v>176.22</v>
      </c>
    </row>
    <row r="8259" spans="1:2" x14ac:dyDescent="0.2">
      <c r="A8259" t="s">
        <v>8980</v>
      </c>
      <c r="B8259" s="679">
        <v>165.98</v>
      </c>
    </row>
    <row r="8260" spans="1:2" x14ac:dyDescent="0.2">
      <c r="A8260" t="s">
        <v>8981</v>
      </c>
      <c r="B8260" s="679">
        <v>160.19999999999999</v>
      </c>
    </row>
    <row r="8261" spans="1:2" x14ac:dyDescent="0.2">
      <c r="A8261" t="s">
        <v>8982</v>
      </c>
      <c r="B8261" s="679">
        <v>150.88999999999999</v>
      </c>
    </row>
    <row r="8262" spans="1:2" x14ac:dyDescent="0.2">
      <c r="A8262" t="s">
        <v>8983</v>
      </c>
      <c r="B8262" s="679">
        <v>155.08000000000001</v>
      </c>
    </row>
    <row r="8263" spans="1:2" x14ac:dyDescent="0.2">
      <c r="A8263" t="s">
        <v>8984</v>
      </c>
      <c r="B8263" s="679">
        <v>145</v>
      </c>
    </row>
    <row r="8264" spans="1:2" x14ac:dyDescent="0.2">
      <c r="A8264" t="s">
        <v>8985</v>
      </c>
      <c r="B8264" s="679">
        <v>170.59</v>
      </c>
    </row>
    <row r="8265" spans="1:2" x14ac:dyDescent="0.2">
      <c r="A8265" t="s">
        <v>8986</v>
      </c>
      <c r="B8265" s="679">
        <v>159.5</v>
      </c>
    </row>
    <row r="8266" spans="1:2" x14ac:dyDescent="0.2">
      <c r="A8266" t="s">
        <v>8987</v>
      </c>
      <c r="B8266" s="679">
        <v>194.03</v>
      </c>
    </row>
    <row r="8267" spans="1:2" x14ac:dyDescent="0.2">
      <c r="A8267" t="s">
        <v>8988</v>
      </c>
      <c r="B8267" s="679">
        <v>183.79</v>
      </c>
    </row>
    <row r="8268" spans="1:2" x14ac:dyDescent="0.2">
      <c r="A8268" t="s">
        <v>8989</v>
      </c>
      <c r="B8268" s="679">
        <v>176.39</v>
      </c>
    </row>
    <row r="8269" spans="1:2" x14ac:dyDescent="0.2">
      <c r="A8269" t="s">
        <v>8990</v>
      </c>
      <c r="B8269" s="679">
        <v>167.08</v>
      </c>
    </row>
    <row r="8270" spans="1:2" x14ac:dyDescent="0.2">
      <c r="A8270" t="s">
        <v>8991</v>
      </c>
      <c r="B8270" s="679">
        <v>176.26</v>
      </c>
    </row>
    <row r="8271" spans="1:2" x14ac:dyDescent="0.2">
      <c r="A8271" t="s">
        <v>8992</v>
      </c>
      <c r="B8271" s="679">
        <v>165.51</v>
      </c>
    </row>
    <row r="8272" spans="1:2" x14ac:dyDescent="0.2">
      <c r="A8272" t="s">
        <v>8993</v>
      </c>
      <c r="B8272" s="679">
        <v>188.39</v>
      </c>
    </row>
    <row r="8273" spans="1:2" x14ac:dyDescent="0.2">
      <c r="A8273" t="s">
        <v>8994</v>
      </c>
      <c r="B8273" s="679">
        <v>177.3</v>
      </c>
    </row>
    <row r="8274" spans="1:2" x14ac:dyDescent="0.2">
      <c r="A8274" t="s">
        <v>8995</v>
      </c>
      <c r="B8274" s="679">
        <v>123.47</v>
      </c>
    </row>
    <row r="8275" spans="1:2" x14ac:dyDescent="0.2">
      <c r="A8275" t="s">
        <v>8996</v>
      </c>
      <c r="B8275" s="679">
        <v>115.2</v>
      </c>
    </row>
    <row r="8276" spans="1:2" x14ac:dyDescent="0.2">
      <c r="A8276" t="s">
        <v>8997</v>
      </c>
      <c r="B8276" s="679">
        <v>112.25</v>
      </c>
    </row>
    <row r="8277" spans="1:2" x14ac:dyDescent="0.2">
      <c r="A8277" t="s">
        <v>8998</v>
      </c>
      <c r="B8277" s="679">
        <v>104.73</v>
      </c>
    </row>
    <row r="8278" spans="1:2" x14ac:dyDescent="0.2">
      <c r="A8278" t="s">
        <v>8999</v>
      </c>
      <c r="B8278" s="679">
        <v>110.69</v>
      </c>
    </row>
    <row r="8279" spans="1:2" x14ac:dyDescent="0.2">
      <c r="A8279" t="s">
        <v>9000</v>
      </c>
      <c r="B8279" s="679">
        <v>102.48</v>
      </c>
    </row>
    <row r="8280" spans="1:2" x14ac:dyDescent="0.2">
      <c r="A8280" t="s">
        <v>9001</v>
      </c>
      <c r="B8280" s="679">
        <v>100.62</v>
      </c>
    </row>
    <row r="8281" spans="1:2" x14ac:dyDescent="0.2">
      <c r="A8281" t="s">
        <v>9002</v>
      </c>
      <c r="B8281" s="679">
        <v>93.16</v>
      </c>
    </row>
    <row r="8282" spans="1:2" x14ac:dyDescent="0.2">
      <c r="A8282" t="s">
        <v>9003</v>
      </c>
      <c r="B8282" s="679">
        <v>131.52000000000001</v>
      </c>
    </row>
    <row r="8283" spans="1:2" x14ac:dyDescent="0.2">
      <c r="A8283" t="s">
        <v>9004</v>
      </c>
      <c r="B8283" s="679">
        <v>123.25</v>
      </c>
    </row>
    <row r="8284" spans="1:2" x14ac:dyDescent="0.2">
      <c r="A8284" t="s">
        <v>9005</v>
      </c>
      <c r="B8284" s="679">
        <v>119.57</v>
      </c>
    </row>
    <row r="8285" spans="1:2" x14ac:dyDescent="0.2">
      <c r="A8285" t="s">
        <v>9006</v>
      </c>
      <c r="B8285" s="679">
        <v>112.04</v>
      </c>
    </row>
    <row r="8286" spans="1:2" x14ac:dyDescent="0.2">
      <c r="A8286" t="s">
        <v>9007</v>
      </c>
      <c r="B8286" s="679">
        <v>118.73</v>
      </c>
    </row>
    <row r="8287" spans="1:2" x14ac:dyDescent="0.2">
      <c r="A8287" t="s">
        <v>9008</v>
      </c>
      <c r="B8287" s="679">
        <v>110.52</v>
      </c>
    </row>
    <row r="8288" spans="1:2" x14ac:dyDescent="0.2">
      <c r="A8288" t="s">
        <v>9009</v>
      </c>
      <c r="B8288" s="679">
        <v>107.94</v>
      </c>
    </row>
    <row r="8289" spans="1:2" x14ac:dyDescent="0.2">
      <c r="A8289" t="s">
        <v>9010</v>
      </c>
      <c r="B8289" s="679">
        <v>100.48</v>
      </c>
    </row>
    <row r="8290" spans="1:2" x14ac:dyDescent="0.2">
      <c r="A8290" t="s">
        <v>9011</v>
      </c>
      <c r="B8290" s="679">
        <v>144.21</v>
      </c>
    </row>
    <row r="8291" spans="1:2" x14ac:dyDescent="0.2">
      <c r="A8291" t="s">
        <v>9012</v>
      </c>
      <c r="B8291" s="679">
        <v>135.94</v>
      </c>
    </row>
    <row r="8292" spans="1:2" x14ac:dyDescent="0.2">
      <c r="A8292" t="s">
        <v>9013</v>
      </c>
      <c r="B8292" s="679">
        <v>131.1</v>
      </c>
    </row>
    <row r="8293" spans="1:2" x14ac:dyDescent="0.2">
      <c r="A8293" t="s">
        <v>9014</v>
      </c>
      <c r="B8293" s="679">
        <v>123.58</v>
      </c>
    </row>
    <row r="8294" spans="1:2" x14ac:dyDescent="0.2">
      <c r="A8294" t="s">
        <v>9015</v>
      </c>
      <c r="B8294" s="679">
        <v>131.41999999999999</v>
      </c>
    </row>
    <row r="8295" spans="1:2" x14ac:dyDescent="0.2">
      <c r="A8295" t="s">
        <v>9016</v>
      </c>
      <c r="B8295" s="679">
        <v>123.21</v>
      </c>
    </row>
    <row r="8296" spans="1:2" x14ac:dyDescent="0.2">
      <c r="A8296" t="s">
        <v>9017</v>
      </c>
      <c r="B8296" s="679">
        <v>119.48</v>
      </c>
    </row>
    <row r="8297" spans="1:2" x14ac:dyDescent="0.2">
      <c r="A8297" t="s">
        <v>9018</v>
      </c>
      <c r="B8297" s="679">
        <v>112.01</v>
      </c>
    </row>
    <row r="8298" spans="1:2" x14ac:dyDescent="0.2">
      <c r="A8298" t="s">
        <v>9019</v>
      </c>
      <c r="B8298" s="679">
        <v>255.42</v>
      </c>
    </row>
    <row r="8299" spans="1:2" x14ac:dyDescent="0.2">
      <c r="A8299" t="s">
        <v>9020</v>
      </c>
      <c r="B8299" s="679">
        <v>240.63</v>
      </c>
    </row>
    <row r="8300" spans="1:2" x14ac:dyDescent="0.2">
      <c r="A8300" t="s">
        <v>9021</v>
      </c>
      <c r="B8300" s="679">
        <v>31.23</v>
      </c>
    </row>
    <row r="8301" spans="1:2" x14ac:dyDescent="0.2">
      <c r="A8301" t="s">
        <v>9022</v>
      </c>
      <c r="B8301" s="679">
        <v>28.67</v>
      </c>
    </row>
    <row r="8302" spans="1:2" x14ac:dyDescent="0.2">
      <c r="A8302" t="s">
        <v>9023</v>
      </c>
      <c r="B8302" s="679">
        <v>1811.23</v>
      </c>
    </row>
    <row r="8303" spans="1:2" x14ac:dyDescent="0.2">
      <c r="A8303" t="s">
        <v>9024</v>
      </c>
      <c r="B8303" s="679">
        <v>1767.46</v>
      </c>
    </row>
    <row r="8304" spans="1:2" x14ac:dyDescent="0.2">
      <c r="A8304" t="s">
        <v>9025</v>
      </c>
      <c r="B8304" s="679">
        <v>2114.79</v>
      </c>
    </row>
    <row r="8305" spans="1:2" x14ac:dyDescent="0.2">
      <c r="A8305" t="s">
        <v>9026</v>
      </c>
      <c r="B8305" s="679">
        <v>2032</v>
      </c>
    </row>
    <row r="8306" spans="1:2" x14ac:dyDescent="0.2">
      <c r="A8306" t="s">
        <v>9027</v>
      </c>
      <c r="B8306" s="679">
        <v>1990.49</v>
      </c>
    </row>
    <row r="8307" spans="1:2" x14ac:dyDescent="0.2">
      <c r="A8307" t="s">
        <v>9028</v>
      </c>
      <c r="B8307" s="679">
        <v>1908.13</v>
      </c>
    </row>
    <row r="8308" spans="1:2" x14ac:dyDescent="0.2">
      <c r="A8308" t="s">
        <v>9029</v>
      </c>
      <c r="B8308" s="679">
        <v>7.47</v>
      </c>
    </row>
    <row r="8309" spans="1:2" x14ac:dyDescent="0.2">
      <c r="A8309" t="s">
        <v>9030</v>
      </c>
      <c r="B8309" s="679">
        <v>7.23</v>
      </c>
    </row>
    <row r="8310" spans="1:2" x14ac:dyDescent="0.2">
      <c r="A8310" t="s">
        <v>9031</v>
      </c>
      <c r="B8310" s="679">
        <v>74.13</v>
      </c>
    </row>
    <row r="8311" spans="1:2" x14ac:dyDescent="0.2">
      <c r="A8311" t="s">
        <v>9032</v>
      </c>
      <c r="B8311" s="679">
        <v>70.709999999999994</v>
      </c>
    </row>
    <row r="8312" spans="1:2" x14ac:dyDescent="0.2">
      <c r="A8312" t="s">
        <v>9033</v>
      </c>
      <c r="B8312" s="679">
        <v>220.52</v>
      </c>
    </row>
    <row r="8313" spans="1:2" x14ac:dyDescent="0.2">
      <c r="A8313" t="s">
        <v>9034</v>
      </c>
      <c r="B8313" s="679">
        <v>205.46</v>
      </c>
    </row>
    <row r="8314" spans="1:2" x14ac:dyDescent="0.2">
      <c r="A8314" t="s">
        <v>9035</v>
      </c>
      <c r="B8314" s="679">
        <v>339.26</v>
      </c>
    </row>
    <row r="8315" spans="1:2" x14ac:dyDescent="0.2">
      <c r="A8315" t="s">
        <v>9036</v>
      </c>
      <c r="B8315" s="679">
        <v>321.02999999999997</v>
      </c>
    </row>
    <row r="8316" spans="1:2" x14ac:dyDescent="0.2">
      <c r="A8316" t="s">
        <v>9037</v>
      </c>
      <c r="B8316" s="679">
        <v>339.26</v>
      </c>
    </row>
    <row r="8317" spans="1:2" x14ac:dyDescent="0.2">
      <c r="A8317" t="s">
        <v>9038</v>
      </c>
      <c r="B8317" s="679">
        <v>321.02999999999997</v>
      </c>
    </row>
    <row r="8318" spans="1:2" x14ac:dyDescent="0.2">
      <c r="A8318" t="s">
        <v>9039</v>
      </c>
      <c r="B8318" s="679">
        <v>784.95</v>
      </c>
    </row>
    <row r="8319" spans="1:2" x14ac:dyDescent="0.2">
      <c r="A8319" t="s">
        <v>9040</v>
      </c>
      <c r="B8319" s="679">
        <v>725.37</v>
      </c>
    </row>
    <row r="8320" spans="1:2" x14ac:dyDescent="0.2">
      <c r="A8320" t="s">
        <v>9041</v>
      </c>
      <c r="B8320" s="679">
        <v>742.11</v>
      </c>
    </row>
    <row r="8321" spans="1:2" x14ac:dyDescent="0.2">
      <c r="A8321" t="s">
        <v>9042</v>
      </c>
      <c r="B8321" s="679">
        <v>684.24</v>
      </c>
    </row>
    <row r="8322" spans="1:2" x14ac:dyDescent="0.2">
      <c r="A8322" t="s">
        <v>9043</v>
      </c>
      <c r="B8322" s="679">
        <v>135.22999999999999</v>
      </c>
    </row>
    <row r="8323" spans="1:2" x14ac:dyDescent="0.2">
      <c r="A8323" t="s">
        <v>9044</v>
      </c>
      <c r="B8323" s="679">
        <v>134.94999999999999</v>
      </c>
    </row>
    <row r="8324" spans="1:2" x14ac:dyDescent="0.2">
      <c r="A8324" t="s">
        <v>9045</v>
      </c>
      <c r="B8324" s="679">
        <v>172.92</v>
      </c>
    </row>
    <row r="8325" spans="1:2" x14ac:dyDescent="0.2">
      <c r="A8325" t="s">
        <v>258</v>
      </c>
      <c r="B8325" s="679">
        <v>166.9</v>
      </c>
    </row>
    <row r="8326" spans="1:2" x14ac:dyDescent="0.2">
      <c r="A8326" t="s">
        <v>9046</v>
      </c>
      <c r="B8326" s="679">
        <v>155.34</v>
      </c>
    </row>
    <row r="8327" spans="1:2" x14ac:dyDescent="0.2">
      <c r="A8327" t="s">
        <v>9047</v>
      </c>
      <c r="B8327" s="679">
        <v>155.06</v>
      </c>
    </row>
    <row r="8328" spans="1:2" x14ac:dyDescent="0.2">
      <c r="A8328" t="s">
        <v>9048</v>
      </c>
      <c r="B8328" s="679">
        <v>193.04</v>
      </c>
    </row>
    <row r="8329" spans="1:2" x14ac:dyDescent="0.2">
      <c r="A8329" t="s">
        <v>9049</v>
      </c>
      <c r="B8329" s="679">
        <v>187.01</v>
      </c>
    </row>
    <row r="8330" spans="1:2" x14ac:dyDescent="0.2">
      <c r="A8330" t="s">
        <v>9050</v>
      </c>
      <c r="B8330" s="679">
        <v>21.92</v>
      </c>
    </row>
    <row r="8331" spans="1:2" x14ac:dyDescent="0.2">
      <c r="A8331" t="s">
        <v>9051</v>
      </c>
      <c r="B8331" s="679">
        <v>20.57</v>
      </c>
    </row>
    <row r="8332" spans="1:2" x14ac:dyDescent="0.2">
      <c r="A8332" t="s">
        <v>9052</v>
      </c>
      <c r="B8332" s="679">
        <v>20.8</v>
      </c>
    </row>
    <row r="8333" spans="1:2" x14ac:dyDescent="0.2">
      <c r="A8333" t="s">
        <v>9053</v>
      </c>
      <c r="B8333" s="679">
        <v>19.52</v>
      </c>
    </row>
    <row r="8334" spans="1:2" x14ac:dyDescent="0.2">
      <c r="A8334" t="s">
        <v>9054</v>
      </c>
      <c r="B8334" s="679">
        <v>22.08</v>
      </c>
    </row>
    <row r="8335" spans="1:2" x14ac:dyDescent="0.2">
      <c r="A8335" t="s">
        <v>9055</v>
      </c>
      <c r="B8335" s="679">
        <v>20.72</v>
      </c>
    </row>
    <row r="8336" spans="1:2" x14ac:dyDescent="0.2">
      <c r="A8336" t="s">
        <v>9056</v>
      </c>
      <c r="B8336" s="679">
        <v>16.52</v>
      </c>
    </row>
    <row r="8337" spans="1:2" x14ac:dyDescent="0.2">
      <c r="A8337" t="s">
        <v>9057</v>
      </c>
      <c r="B8337" s="679">
        <v>15.36</v>
      </c>
    </row>
    <row r="8338" spans="1:2" x14ac:dyDescent="0.2">
      <c r="A8338" t="s">
        <v>9058</v>
      </c>
      <c r="B8338" s="679">
        <v>175.36</v>
      </c>
    </row>
    <row r="8339" spans="1:2" x14ac:dyDescent="0.2">
      <c r="A8339" t="s">
        <v>9059</v>
      </c>
      <c r="B8339" s="679">
        <v>166.27</v>
      </c>
    </row>
    <row r="8340" spans="1:2" x14ac:dyDescent="0.2">
      <c r="A8340" t="s">
        <v>9060</v>
      </c>
      <c r="B8340" s="679">
        <v>49.17</v>
      </c>
    </row>
    <row r="8341" spans="1:2" x14ac:dyDescent="0.2">
      <c r="A8341" t="s">
        <v>9061</v>
      </c>
      <c r="B8341" s="679">
        <v>47.63</v>
      </c>
    </row>
    <row r="8342" spans="1:2" x14ac:dyDescent="0.2">
      <c r="A8342" t="s">
        <v>9062</v>
      </c>
      <c r="B8342" s="679">
        <v>41.22</v>
      </c>
    </row>
    <row r="8343" spans="1:2" x14ac:dyDescent="0.2">
      <c r="A8343" t="s">
        <v>9063</v>
      </c>
      <c r="B8343" s="679">
        <v>39.93</v>
      </c>
    </row>
    <row r="8344" spans="1:2" x14ac:dyDescent="0.2">
      <c r="A8344" t="s">
        <v>9064</v>
      </c>
      <c r="B8344" s="679">
        <v>30.09</v>
      </c>
    </row>
    <row r="8345" spans="1:2" x14ac:dyDescent="0.2">
      <c r="A8345" t="s">
        <v>9065</v>
      </c>
      <c r="B8345" s="679">
        <v>29.14</v>
      </c>
    </row>
    <row r="8346" spans="1:2" x14ac:dyDescent="0.2">
      <c r="A8346" t="s">
        <v>9066</v>
      </c>
      <c r="B8346" s="679">
        <v>24.64</v>
      </c>
    </row>
    <row r="8347" spans="1:2" x14ac:dyDescent="0.2">
      <c r="A8347" t="s">
        <v>9067</v>
      </c>
      <c r="B8347" s="679">
        <v>23.87</v>
      </c>
    </row>
    <row r="8348" spans="1:2" x14ac:dyDescent="0.2">
      <c r="A8348" t="s">
        <v>9068</v>
      </c>
      <c r="B8348" s="679">
        <v>24.1</v>
      </c>
    </row>
    <row r="8349" spans="1:2" x14ac:dyDescent="0.2">
      <c r="A8349" t="s">
        <v>9069</v>
      </c>
      <c r="B8349" s="679">
        <v>23.35</v>
      </c>
    </row>
    <row r="8350" spans="1:2" x14ac:dyDescent="0.2">
      <c r="A8350" t="s">
        <v>9070</v>
      </c>
      <c r="B8350" s="679">
        <v>10.75</v>
      </c>
    </row>
    <row r="8351" spans="1:2" x14ac:dyDescent="0.2">
      <c r="A8351" t="s">
        <v>9071</v>
      </c>
      <c r="B8351" s="679">
        <v>10.41</v>
      </c>
    </row>
    <row r="8352" spans="1:2" x14ac:dyDescent="0.2">
      <c r="A8352" t="s">
        <v>9072</v>
      </c>
      <c r="B8352" s="679">
        <v>101</v>
      </c>
    </row>
    <row r="8353" spans="1:2" x14ac:dyDescent="0.2">
      <c r="A8353" t="s">
        <v>9073</v>
      </c>
      <c r="B8353" s="679">
        <v>99.26</v>
      </c>
    </row>
    <row r="8354" spans="1:2" x14ac:dyDescent="0.2">
      <c r="A8354" t="s">
        <v>9074</v>
      </c>
      <c r="B8354" s="679">
        <v>90.92</v>
      </c>
    </row>
    <row r="8355" spans="1:2" x14ac:dyDescent="0.2">
      <c r="A8355" t="s">
        <v>9075</v>
      </c>
      <c r="B8355" s="679">
        <v>89.18</v>
      </c>
    </row>
    <row r="8356" spans="1:2" x14ac:dyDescent="0.2">
      <c r="A8356" t="s">
        <v>9076</v>
      </c>
      <c r="B8356" s="679">
        <v>16.059999999999999</v>
      </c>
    </row>
    <row r="8357" spans="1:2" x14ac:dyDescent="0.2">
      <c r="A8357" t="s">
        <v>9077</v>
      </c>
      <c r="B8357" s="679">
        <v>15.07</v>
      </c>
    </row>
    <row r="8358" spans="1:2" x14ac:dyDescent="0.2">
      <c r="A8358" t="s">
        <v>9078</v>
      </c>
      <c r="B8358" s="679">
        <v>19.760000000000002</v>
      </c>
    </row>
    <row r="8359" spans="1:2" x14ac:dyDescent="0.2">
      <c r="A8359" t="s">
        <v>9079</v>
      </c>
      <c r="B8359" s="679">
        <v>18.27</v>
      </c>
    </row>
    <row r="8360" spans="1:2" x14ac:dyDescent="0.2">
      <c r="A8360" t="s">
        <v>9080</v>
      </c>
      <c r="B8360" s="679">
        <v>14.63</v>
      </c>
    </row>
    <row r="8361" spans="1:2" x14ac:dyDescent="0.2">
      <c r="A8361" t="s">
        <v>9081</v>
      </c>
      <c r="B8361" s="679">
        <v>13.64</v>
      </c>
    </row>
    <row r="8362" spans="1:2" x14ac:dyDescent="0.2">
      <c r="A8362" t="s">
        <v>9082</v>
      </c>
      <c r="B8362" s="679">
        <v>18.13</v>
      </c>
    </row>
    <row r="8363" spans="1:2" x14ac:dyDescent="0.2">
      <c r="A8363" t="s">
        <v>9083</v>
      </c>
      <c r="B8363" s="679">
        <v>16.87</v>
      </c>
    </row>
    <row r="8364" spans="1:2" x14ac:dyDescent="0.2">
      <c r="A8364" t="s">
        <v>9084</v>
      </c>
      <c r="B8364" s="679">
        <v>15.36</v>
      </c>
    </row>
    <row r="8365" spans="1:2" x14ac:dyDescent="0.2">
      <c r="A8365" t="s">
        <v>9085</v>
      </c>
      <c r="B8365" s="679">
        <v>14.67</v>
      </c>
    </row>
    <row r="8366" spans="1:2" x14ac:dyDescent="0.2">
      <c r="A8366" t="s">
        <v>9086</v>
      </c>
      <c r="B8366" s="679">
        <v>20.54</v>
      </c>
    </row>
    <row r="8367" spans="1:2" x14ac:dyDescent="0.2">
      <c r="A8367" t="s">
        <v>9087</v>
      </c>
      <c r="B8367" s="679">
        <v>19.149999999999999</v>
      </c>
    </row>
    <row r="8368" spans="1:2" x14ac:dyDescent="0.2">
      <c r="A8368" t="s">
        <v>9088</v>
      </c>
      <c r="B8368" s="679">
        <v>16.399999999999999</v>
      </c>
    </row>
    <row r="8369" spans="1:2" x14ac:dyDescent="0.2">
      <c r="A8369" t="s">
        <v>9089</v>
      </c>
      <c r="B8369" s="679">
        <v>15.57</v>
      </c>
    </row>
    <row r="8370" spans="1:2" x14ac:dyDescent="0.2">
      <c r="A8370" t="s">
        <v>9090</v>
      </c>
      <c r="B8370" s="679">
        <v>13.84</v>
      </c>
    </row>
    <row r="8371" spans="1:2" x14ac:dyDescent="0.2">
      <c r="A8371" t="s">
        <v>9091</v>
      </c>
      <c r="B8371" s="679">
        <v>13.15</v>
      </c>
    </row>
    <row r="8372" spans="1:2" x14ac:dyDescent="0.2">
      <c r="A8372" t="s">
        <v>9092</v>
      </c>
      <c r="B8372" s="679">
        <v>9.8800000000000008</v>
      </c>
    </row>
    <row r="8373" spans="1:2" x14ac:dyDescent="0.2">
      <c r="A8373" t="s">
        <v>9093</v>
      </c>
      <c r="B8373" s="679">
        <v>9.7799999999999994</v>
      </c>
    </row>
    <row r="8374" spans="1:2" x14ac:dyDescent="0.2">
      <c r="A8374" t="s">
        <v>9094</v>
      </c>
      <c r="B8374" s="679">
        <v>12.86</v>
      </c>
    </row>
    <row r="8375" spans="1:2" x14ac:dyDescent="0.2">
      <c r="A8375" t="s">
        <v>9095</v>
      </c>
      <c r="B8375" s="679">
        <v>11.9</v>
      </c>
    </row>
    <row r="8376" spans="1:2" x14ac:dyDescent="0.2">
      <c r="A8376" t="s">
        <v>9096</v>
      </c>
      <c r="B8376" s="679">
        <v>29.31</v>
      </c>
    </row>
    <row r="8377" spans="1:2" x14ac:dyDescent="0.2">
      <c r="A8377" t="s">
        <v>9097</v>
      </c>
      <c r="B8377" s="679">
        <v>28.45</v>
      </c>
    </row>
    <row r="8378" spans="1:2" x14ac:dyDescent="0.2">
      <c r="A8378" t="s">
        <v>9098</v>
      </c>
      <c r="B8378" s="679">
        <v>14.77</v>
      </c>
    </row>
    <row r="8379" spans="1:2" x14ac:dyDescent="0.2">
      <c r="A8379" t="s">
        <v>9099</v>
      </c>
      <c r="B8379" s="679">
        <v>13.7</v>
      </c>
    </row>
    <row r="8380" spans="1:2" x14ac:dyDescent="0.2">
      <c r="A8380" t="s">
        <v>9100</v>
      </c>
      <c r="B8380" s="679">
        <v>30.77</v>
      </c>
    </row>
    <row r="8381" spans="1:2" x14ac:dyDescent="0.2">
      <c r="A8381" t="s">
        <v>9101</v>
      </c>
      <c r="B8381" s="679">
        <v>28.74</v>
      </c>
    </row>
    <row r="8382" spans="1:2" x14ac:dyDescent="0.2">
      <c r="A8382" t="s">
        <v>9102</v>
      </c>
      <c r="B8382" s="679">
        <v>56.43</v>
      </c>
    </row>
    <row r="8383" spans="1:2" x14ac:dyDescent="0.2">
      <c r="A8383" t="s">
        <v>9103</v>
      </c>
      <c r="B8383" s="679">
        <v>54.41</v>
      </c>
    </row>
    <row r="8384" spans="1:2" x14ac:dyDescent="0.2">
      <c r="A8384" t="s">
        <v>9104</v>
      </c>
      <c r="B8384" s="679">
        <v>6.11</v>
      </c>
    </row>
    <row r="8385" spans="1:2" x14ac:dyDescent="0.2">
      <c r="A8385" t="s">
        <v>9105</v>
      </c>
      <c r="B8385" s="679">
        <v>5.31</v>
      </c>
    </row>
    <row r="8386" spans="1:2" x14ac:dyDescent="0.2">
      <c r="A8386" t="s">
        <v>9106</v>
      </c>
      <c r="B8386" s="679">
        <v>6.11</v>
      </c>
    </row>
    <row r="8387" spans="1:2" x14ac:dyDescent="0.2">
      <c r="A8387" t="s">
        <v>9107</v>
      </c>
      <c r="B8387" s="679">
        <v>5.31</v>
      </c>
    </row>
    <row r="8388" spans="1:2" x14ac:dyDescent="0.2">
      <c r="A8388" t="s">
        <v>9108</v>
      </c>
      <c r="B8388" s="679">
        <v>21.69</v>
      </c>
    </row>
    <row r="8389" spans="1:2" x14ac:dyDescent="0.2">
      <c r="A8389" t="s">
        <v>9109</v>
      </c>
      <c r="B8389" s="679">
        <v>21.2</v>
      </c>
    </row>
    <row r="8390" spans="1:2" x14ac:dyDescent="0.2">
      <c r="A8390" t="s">
        <v>9110</v>
      </c>
      <c r="B8390" s="679">
        <v>102.27</v>
      </c>
    </row>
    <row r="8391" spans="1:2" x14ac:dyDescent="0.2">
      <c r="A8391" t="s">
        <v>9111</v>
      </c>
      <c r="B8391" s="679">
        <v>102.23</v>
      </c>
    </row>
    <row r="8392" spans="1:2" x14ac:dyDescent="0.2">
      <c r="A8392" t="s">
        <v>9112</v>
      </c>
      <c r="B8392" s="679">
        <v>59.7</v>
      </c>
    </row>
    <row r="8393" spans="1:2" x14ac:dyDescent="0.2">
      <c r="A8393" t="s">
        <v>9113</v>
      </c>
      <c r="B8393" s="679">
        <v>55.59</v>
      </c>
    </row>
    <row r="8394" spans="1:2" x14ac:dyDescent="0.2">
      <c r="A8394" t="s">
        <v>9114</v>
      </c>
      <c r="B8394" s="679">
        <v>7.39</v>
      </c>
    </row>
    <row r="8395" spans="1:2" x14ac:dyDescent="0.2">
      <c r="A8395" t="s">
        <v>9115</v>
      </c>
      <c r="B8395" s="679">
        <v>6.4</v>
      </c>
    </row>
    <row r="8396" spans="1:2" x14ac:dyDescent="0.2">
      <c r="A8396" t="s">
        <v>9116</v>
      </c>
      <c r="B8396" s="679">
        <v>6.65</v>
      </c>
    </row>
    <row r="8397" spans="1:2" x14ac:dyDescent="0.2">
      <c r="A8397" t="s">
        <v>9117</v>
      </c>
      <c r="B8397" s="679">
        <v>5.76</v>
      </c>
    </row>
    <row r="8398" spans="1:2" x14ac:dyDescent="0.2">
      <c r="A8398" t="s">
        <v>9118</v>
      </c>
      <c r="B8398" s="679">
        <v>5.17</v>
      </c>
    </row>
    <row r="8399" spans="1:2" x14ac:dyDescent="0.2">
      <c r="A8399" t="s">
        <v>9119</v>
      </c>
      <c r="B8399" s="679">
        <v>4.4800000000000004</v>
      </c>
    </row>
    <row r="8400" spans="1:2" x14ac:dyDescent="0.2">
      <c r="A8400" t="s">
        <v>9120</v>
      </c>
      <c r="B8400" s="679">
        <v>2.36</v>
      </c>
    </row>
    <row r="8401" spans="1:2" x14ac:dyDescent="0.2">
      <c r="A8401" t="s">
        <v>9121</v>
      </c>
      <c r="B8401" s="679">
        <v>2.0499999999999998</v>
      </c>
    </row>
    <row r="8402" spans="1:2" x14ac:dyDescent="0.2">
      <c r="A8402" t="s">
        <v>9122</v>
      </c>
      <c r="B8402" s="679">
        <v>3.6</v>
      </c>
    </row>
    <row r="8403" spans="1:2" x14ac:dyDescent="0.2">
      <c r="A8403" t="s">
        <v>9123</v>
      </c>
      <c r="B8403" s="679">
        <v>3.6</v>
      </c>
    </row>
    <row r="8404" spans="1:2" x14ac:dyDescent="0.2">
      <c r="A8404" t="s">
        <v>9124</v>
      </c>
      <c r="B8404" s="679">
        <v>7.2</v>
      </c>
    </row>
    <row r="8405" spans="1:2" x14ac:dyDescent="0.2">
      <c r="A8405" t="s">
        <v>9125</v>
      </c>
      <c r="B8405" s="679">
        <v>7.2</v>
      </c>
    </row>
    <row r="8406" spans="1:2" x14ac:dyDescent="0.2">
      <c r="A8406" t="s">
        <v>9126</v>
      </c>
      <c r="B8406" s="679">
        <v>10.8</v>
      </c>
    </row>
    <row r="8407" spans="1:2" x14ac:dyDescent="0.2">
      <c r="A8407" t="s">
        <v>9127</v>
      </c>
      <c r="B8407" s="679">
        <v>10.8</v>
      </c>
    </row>
    <row r="8408" spans="1:2" x14ac:dyDescent="0.2">
      <c r="A8408" t="s">
        <v>9128</v>
      </c>
      <c r="B8408" s="679">
        <v>14.4</v>
      </c>
    </row>
    <row r="8409" spans="1:2" x14ac:dyDescent="0.2">
      <c r="A8409" t="s">
        <v>9129</v>
      </c>
      <c r="B8409" s="679">
        <v>14.4</v>
      </c>
    </row>
    <row r="8410" spans="1:2" x14ac:dyDescent="0.2">
      <c r="A8410" t="s">
        <v>9130</v>
      </c>
      <c r="B8410" s="679">
        <v>22.5</v>
      </c>
    </row>
    <row r="8411" spans="1:2" x14ac:dyDescent="0.2">
      <c r="A8411" t="s">
        <v>9131</v>
      </c>
      <c r="B8411" s="679">
        <v>22.5</v>
      </c>
    </row>
    <row r="8412" spans="1:2" x14ac:dyDescent="0.2">
      <c r="A8412" t="s">
        <v>9132</v>
      </c>
      <c r="B8412" s="679">
        <v>27.38</v>
      </c>
    </row>
    <row r="8413" spans="1:2" x14ac:dyDescent="0.2">
      <c r="A8413" t="s">
        <v>9133</v>
      </c>
      <c r="B8413" s="679">
        <v>26.04</v>
      </c>
    </row>
    <row r="8414" spans="1:2" x14ac:dyDescent="0.2">
      <c r="A8414" t="s">
        <v>9134</v>
      </c>
      <c r="B8414" s="679">
        <v>7.39</v>
      </c>
    </row>
    <row r="8415" spans="1:2" x14ac:dyDescent="0.2">
      <c r="A8415" t="s">
        <v>9135</v>
      </c>
      <c r="B8415" s="679">
        <v>6.4</v>
      </c>
    </row>
    <row r="8416" spans="1:2" x14ac:dyDescent="0.2">
      <c r="A8416" t="s">
        <v>9136</v>
      </c>
      <c r="B8416" s="679">
        <v>0.73</v>
      </c>
    </row>
    <row r="8417" spans="1:2" x14ac:dyDescent="0.2">
      <c r="A8417" t="s">
        <v>9137</v>
      </c>
      <c r="B8417" s="679">
        <v>0.64</v>
      </c>
    </row>
    <row r="8418" spans="1:2" x14ac:dyDescent="0.2">
      <c r="A8418" t="s">
        <v>9138</v>
      </c>
      <c r="B8418" s="679">
        <v>15.45</v>
      </c>
    </row>
    <row r="8419" spans="1:2" x14ac:dyDescent="0.2">
      <c r="A8419" t="s">
        <v>9139</v>
      </c>
      <c r="B8419" s="679">
        <v>15.45</v>
      </c>
    </row>
    <row r="8420" spans="1:2" x14ac:dyDescent="0.2">
      <c r="A8420" t="s">
        <v>9140</v>
      </c>
      <c r="B8420" s="679">
        <v>40</v>
      </c>
    </row>
    <row r="8421" spans="1:2" x14ac:dyDescent="0.2">
      <c r="A8421" t="s">
        <v>9141</v>
      </c>
      <c r="B8421" s="679">
        <v>40</v>
      </c>
    </row>
    <row r="8422" spans="1:2" x14ac:dyDescent="0.2">
      <c r="A8422" t="s">
        <v>9142</v>
      </c>
      <c r="B8422" s="679">
        <v>3</v>
      </c>
    </row>
    <row r="8423" spans="1:2" x14ac:dyDescent="0.2">
      <c r="A8423" t="s">
        <v>9143</v>
      </c>
      <c r="B8423" s="679">
        <v>3</v>
      </c>
    </row>
    <row r="8424" spans="1:2" x14ac:dyDescent="0.2">
      <c r="A8424" t="s">
        <v>9144</v>
      </c>
      <c r="B8424" s="679">
        <v>3</v>
      </c>
    </row>
    <row r="8425" spans="1:2" x14ac:dyDescent="0.2">
      <c r="A8425" t="s">
        <v>9145</v>
      </c>
      <c r="B8425" s="679">
        <v>3</v>
      </c>
    </row>
    <row r="8426" spans="1:2" x14ac:dyDescent="0.2">
      <c r="A8426" t="s">
        <v>9146</v>
      </c>
      <c r="B8426" s="679">
        <v>4.5</v>
      </c>
    </row>
    <row r="8427" spans="1:2" x14ac:dyDescent="0.2">
      <c r="A8427" t="s">
        <v>9147</v>
      </c>
      <c r="B8427" s="679">
        <v>4.5</v>
      </c>
    </row>
    <row r="8428" spans="1:2" x14ac:dyDescent="0.2">
      <c r="A8428" t="s">
        <v>9148</v>
      </c>
      <c r="B8428" s="679">
        <v>4.5</v>
      </c>
    </row>
    <row r="8429" spans="1:2" x14ac:dyDescent="0.2">
      <c r="A8429" t="s">
        <v>9149</v>
      </c>
      <c r="B8429" s="679">
        <v>4.5</v>
      </c>
    </row>
    <row r="8430" spans="1:2" x14ac:dyDescent="0.2">
      <c r="A8430" t="s">
        <v>9150</v>
      </c>
      <c r="B8430" s="679">
        <v>14</v>
      </c>
    </row>
    <row r="8431" spans="1:2" x14ac:dyDescent="0.2">
      <c r="A8431" t="s">
        <v>9151</v>
      </c>
      <c r="B8431" s="679">
        <v>14</v>
      </c>
    </row>
    <row r="8432" spans="1:2" x14ac:dyDescent="0.2">
      <c r="A8432" t="s">
        <v>9152</v>
      </c>
      <c r="B8432" s="679">
        <v>12</v>
      </c>
    </row>
    <row r="8433" spans="1:2" x14ac:dyDescent="0.2">
      <c r="A8433" t="s">
        <v>9153</v>
      </c>
      <c r="B8433" s="679">
        <v>12</v>
      </c>
    </row>
    <row r="8434" spans="1:2" x14ac:dyDescent="0.2">
      <c r="A8434" t="s">
        <v>9154</v>
      </c>
      <c r="B8434" s="679">
        <v>24</v>
      </c>
    </row>
    <row r="8435" spans="1:2" x14ac:dyDescent="0.2">
      <c r="A8435" t="s">
        <v>9155</v>
      </c>
      <c r="B8435" s="679">
        <v>24</v>
      </c>
    </row>
    <row r="8436" spans="1:2" x14ac:dyDescent="0.2">
      <c r="A8436" t="s">
        <v>9156</v>
      </c>
      <c r="B8436" s="679">
        <v>28</v>
      </c>
    </row>
    <row r="8437" spans="1:2" x14ac:dyDescent="0.2">
      <c r="A8437" t="s">
        <v>9157</v>
      </c>
      <c r="B8437" s="679">
        <v>28</v>
      </c>
    </row>
    <row r="8438" spans="1:2" x14ac:dyDescent="0.2">
      <c r="A8438" t="s">
        <v>9158</v>
      </c>
      <c r="B8438" s="679">
        <v>13.2</v>
      </c>
    </row>
    <row r="8439" spans="1:2" x14ac:dyDescent="0.2">
      <c r="A8439" t="s">
        <v>9159</v>
      </c>
      <c r="B8439" s="679">
        <v>13.2</v>
      </c>
    </row>
    <row r="8440" spans="1:2" x14ac:dyDescent="0.2">
      <c r="A8440" t="s">
        <v>9160</v>
      </c>
      <c r="B8440" s="679">
        <v>42</v>
      </c>
    </row>
    <row r="8441" spans="1:2" x14ac:dyDescent="0.2">
      <c r="A8441" t="s">
        <v>9161</v>
      </c>
      <c r="B8441" s="679">
        <v>42</v>
      </c>
    </row>
    <row r="8442" spans="1:2" x14ac:dyDescent="0.2">
      <c r="A8442" t="s">
        <v>9162</v>
      </c>
      <c r="B8442" s="679">
        <v>8</v>
      </c>
    </row>
    <row r="8443" spans="1:2" x14ac:dyDescent="0.2">
      <c r="A8443" t="s">
        <v>9163</v>
      </c>
      <c r="B8443" s="679">
        <v>8</v>
      </c>
    </row>
    <row r="8444" spans="1:2" x14ac:dyDescent="0.2">
      <c r="A8444" t="s">
        <v>9164</v>
      </c>
      <c r="B8444" s="679">
        <v>17.600000000000001</v>
      </c>
    </row>
    <row r="8445" spans="1:2" x14ac:dyDescent="0.2">
      <c r="A8445" t="s">
        <v>9165</v>
      </c>
      <c r="B8445" s="679">
        <v>17.600000000000001</v>
      </c>
    </row>
    <row r="8446" spans="1:2" x14ac:dyDescent="0.2">
      <c r="A8446" t="s">
        <v>9166</v>
      </c>
      <c r="B8446" s="679">
        <v>27.5</v>
      </c>
    </row>
    <row r="8447" spans="1:2" x14ac:dyDescent="0.2">
      <c r="A8447" t="s">
        <v>9167</v>
      </c>
      <c r="B8447" s="679">
        <v>27.5</v>
      </c>
    </row>
    <row r="8448" spans="1:2" x14ac:dyDescent="0.2">
      <c r="A8448" t="s">
        <v>9168</v>
      </c>
      <c r="B8448" s="679">
        <v>27.5</v>
      </c>
    </row>
    <row r="8449" spans="1:2" x14ac:dyDescent="0.2">
      <c r="A8449" t="s">
        <v>9169</v>
      </c>
      <c r="B8449" s="679">
        <v>27.5</v>
      </c>
    </row>
    <row r="8450" spans="1:2" x14ac:dyDescent="0.2">
      <c r="A8450" t="s">
        <v>9170</v>
      </c>
      <c r="B8450" s="679">
        <v>27.5</v>
      </c>
    </row>
    <row r="8451" spans="1:2" x14ac:dyDescent="0.2">
      <c r="A8451" t="s">
        <v>9171</v>
      </c>
      <c r="B8451" s="679">
        <v>27.5</v>
      </c>
    </row>
    <row r="8452" spans="1:2" x14ac:dyDescent="0.2">
      <c r="A8452" t="s">
        <v>9172</v>
      </c>
      <c r="B8452" s="679">
        <v>27.5</v>
      </c>
    </row>
    <row r="8453" spans="1:2" x14ac:dyDescent="0.2">
      <c r="A8453" t="s">
        <v>9173</v>
      </c>
      <c r="B8453" s="679">
        <v>27.5</v>
      </c>
    </row>
    <row r="8454" spans="1:2" x14ac:dyDescent="0.2">
      <c r="A8454" t="s">
        <v>9174</v>
      </c>
      <c r="B8454" s="679">
        <v>199.09</v>
      </c>
    </row>
    <row r="8455" spans="1:2" x14ac:dyDescent="0.2">
      <c r="A8455" t="s">
        <v>9175</v>
      </c>
      <c r="B8455" s="679">
        <v>191.26</v>
      </c>
    </row>
    <row r="8456" spans="1:2" x14ac:dyDescent="0.2">
      <c r="A8456" t="s">
        <v>9176</v>
      </c>
      <c r="B8456" s="679">
        <v>402.75</v>
      </c>
    </row>
    <row r="8457" spans="1:2" x14ac:dyDescent="0.2">
      <c r="A8457" t="s">
        <v>9177</v>
      </c>
      <c r="B8457" s="679">
        <v>387.79</v>
      </c>
    </row>
    <row r="8458" spans="1:2" x14ac:dyDescent="0.2">
      <c r="A8458" t="s">
        <v>9178</v>
      </c>
      <c r="B8458" s="679">
        <v>609</v>
      </c>
    </row>
    <row r="8459" spans="1:2" x14ac:dyDescent="0.2">
      <c r="A8459" t="s">
        <v>9179</v>
      </c>
      <c r="B8459" s="679">
        <v>609</v>
      </c>
    </row>
    <row r="8460" spans="1:2" x14ac:dyDescent="0.2">
      <c r="A8460" t="s">
        <v>9180</v>
      </c>
      <c r="B8460" s="679">
        <v>1358</v>
      </c>
    </row>
    <row r="8461" spans="1:2" x14ac:dyDescent="0.2">
      <c r="A8461" t="s">
        <v>9181</v>
      </c>
      <c r="B8461" s="679">
        <v>1358</v>
      </c>
    </row>
    <row r="8462" spans="1:2" x14ac:dyDescent="0.2">
      <c r="A8462" t="s">
        <v>9182</v>
      </c>
      <c r="B8462" s="679">
        <v>835.08</v>
      </c>
    </row>
    <row r="8463" spans="1:2" x14ac:dyDescent="0.2">
      <c r="A8463" t="s">
        <v>9183</v>
      </c>
      <c r="B8463" s="679">
        <v>809.53</v>
      </c>
    </row>
    <row r="8464" spans="1:2" x14ac:dyDescent="0.2">
      <c r="A8464" t="s">
        <v>9184</v>
      </c>
      <c r="B8464" s="679">
        <v>61.51</v>
      </c>
    </row>
    <row r="8465" spans="1:2" x14ac:dyDescent="0.2">
      <c r="A8465" t="s">
        <v>9185</v>
      </c>
      <c r="B8465" s="679">
        <v>58.82</v>
      </c>
    </row>
    <row r="8466" spans="1:2" x14ac:dyDescent="0.2">
      <c r="A8466" t="s">
        <v>9186</v>
      </c>
      <c r="B8466" s="679">
        <v>114.11</v>
      </c>
    </row>
    <row r="8467" spans="1:2" x14ac:dyDescent="0.2">
      <c r="A8467" t="s">
        <v>9187</v>
      </c>
      <c r="B8467" s="679">
        <v>108.46</v>
      </c>
    </row>
    <row r="8468" spans="1:2" x14ac:dyDescent="0.2">
      <c r="A8468" t="s">
        <v>9188</v>
      </c>
      <c r="B8468" s="679">
        <v>501.13</v>
      </c>
    </row>
    <row r="8469" spans="1:2" x14ac:dyDescent="0.2">
      <c r="A8469" t="s">
        <v>9189</v>
      </c>
      <c r="B8469" s="679">
        <v>477.85</v>
      </c>
    </row>
    <row r="8470" spans="1:2" x14ac:dyDescent="0.2">
      <c r="A8470" t="s">
        <v>9190</v>
      </c>
      <c r="B8470" s="679">
        <v>74.78</v>
      </c>
    </row>
    <row r="8471" spans="1:2" x14ac:dyDescent="0.2">
      <c r="A8471" t="s">
        <v>9191</v>
      </c>
      <c r="B8471" s="679">
        <v>66.47</v>
      </c>
    </row>
    <row r="8472" spans="1:2" x14ac:dyDescent="0.2">
      <c r="A8472" t="s">
        <v>9192</v>
      </c>
      <c r="B8472" s="679">
        <v>105</v>
      </c>
    </row>
    <row r="8473" spans="1:2" x14ac:dyDescent="0.2">
      <c r="A8473" t="s">
        <v>9193</v>
      </c>
      <c r="B8473" s="679">
        <v>99.93</v>
      </c>
    </row>
    <row r="8474" spans="1:2" x14ac:dyDescent="0.2">
      <c r="A8474" t="s">
        <v>9194</v>
      </c>
      <c r="B8474" s="679">
        <v>152.15</v>
      </c>
    </row>
    <row r="8475" spans="1:2" x14ac:dyDescent="0.2">
      <c r="A8475" t="s">
        <v>9195</v>
      </c>
      <c r="B8475" s="679">
        <v>142.35</v>
      </c>
    </row>
    <row r="8476" spans="1:2" x14ac:dyDescent="0.2">
      <c r="A8476" t="s">
        <v>9196</v>
      </c>
      <c r="B8476" s="679">
        <v>123.54</v>
      </c>
    </row>
    <row r="8477" spans="1:2" x14ac:dyDescent="0.2">
      <c r="A8477" t="s">
        <v>9197</v>
      </c>
      <c r="B8477" s="679">
        <v>117.2</v>
      </c>
    </row>
    <row r="8478" spans="1:2" x14ac:dyDescent="0.2">
      <c r="A8478" t="s">
        <v>9198</v>
      </c>
      <c r="B8478" s="679">
        <v>6.27</v>
      </c>
    </row>
    <row r="8479" spans="1:2" x14ac:dyDescent="0.2">
      <c r="A8479" t="s">
        <v>9199</v>
      </c>
      <c r="B8479" s="679">
        <v>5.73</v>
      </c>
    </row>
    <row r="8480" spans="1:2" x14ac:dyDescent="0.2">
      <c r="A8480" t="s">
        <v>9200</v>
      </c>
      <c r="B8480" s="679">
        <v>6.57</v>
      </c>
    </row>
    <row r="8481" spans="1:2" x14ac:dyDescent="0.2">
      <c r="A8481" t="s">
        <v>9201</v>
      </c>
      <c r="B8481" s="679">
        <v>6.03</v>
      </c>
    </row>
    <row r="8482" spans="1:2" x14ac:dyDescent="0.2">
      <c r="A8482" t="s">
        <v>9202</v>
      </c>
      <c r="B8482" s="679">
        <v>130.04</v>
      </c>
    </row>
    <row r="8483" spans="1:2" x14ac:dyDescent="0.2">
      <c r="A8483" t="s">
        <v>9203</v>
      </c>
      <c r="B8483" s="679">
        <v>127.88</v>
      </c>
    </row>
    <row r="8484" spans="1:2" x14ac:dyDescent="0.2">
      <c r="A8484" t="s">
        <v>9204</v>
      </c>
      <c r="B8484" s="679">
        <v>226.58</v>
      </c>
    </row>
    <row r="8485" spans="1:2" x14ac:dyDescent="0.2">
      <c r="A8485" t="s">
        <v>9205</v>
      </c>
      <c r="B8485" s="679">
        <v>202.02</v>
      </c>
    </row>
    <row r="8486" spans="1:2" x14ac:dyDescent="0.2">
      <c r="A8486" t="s">
        <v>9206</v>
      </c>
      <c r="B8486" s="679">
        <v>266.16000000000003</v>
      </c>
    </row>
    <row r="8487" spans="1:2" x14ac:dyDescent="0.2">
      <c r="A8487" t="s">
        <v>9207</v>
      </c>
      <c r="B8487" s="679">
        <v>237.03</v>
      </c>
    </row>
    <row r="8488" spans="1:2" x14ac:dyDescent="0.2">
      <c r="A8488" t="s">
        <v>9208</v>
      </c>
      <c r="B8488" s="679">
        <v>217.34</v>
      </c>
    </row>
    <row r="8489" spans="1:2" x14ac:dyDescent="0.2">
      <c r="A8489" t="s">
        <v>9209</v>
      </c>
      <c r="B8489" s="679">
        <v>194.01</v>
      </c>
    </row>
    <row r="8490" spans="1:2" x14ac:dyDescent="0.2">
      <c r="A8490" t="s">
        <v>9210</v>
      </c>
      <c r="B8490" s="679">
        <v>242.99</v>
      </c>
    </row>
    <row r="8491" spans="1:2" x14ac:dyDescent="0.2">
      <c r="A8491" t="s">
        <v>9211</v>
      </c>
      <c r="B8491" s="679">
        <v>216.59</v>
      </c>
    </row>
    <row r="8492" spans="1:2" x14ac:dyDescent="0.2">
      <c r="A8492" t="s">
        <v>9212</v>
      </c>
      <c r="B8492" s="679">
        <v>418.4</v>
      </c>
    </row>
    <row r="8493" spans="1:2" x14ac:dyDescent="0.2">
      <c r="A8493" t="s">
        <v>9213</v>
      </c>
      <c r="B8493" s="679">
        <v>414.6</v>
      </c>
    </row>
    <row r="8494" spans="1:2" x14ac:dyDescent="0.2">
      <c r="A8494" t="s">
        <v>9214</v>
      </c>
      <c r="B8494" s="679">
        <v>2.36</v>
      </c>
    </row>
    <row r="8495" spans="1:2" x14ac:dyDescent="0.2">
      <c r="A8495" t="s">
        <v>9215</v>
      </c>
      <c r="B8495" s="679">
        <v>2.0499999999999998</v>
      </c>
    </row>
    <row r="8496" spans="1:2" x14ac:dyDescent="0.2">
      <c r="A8496" t="s">
        <v>9216</v>
      </c>
      <c r="B8496" s="679">
        <v>1.47</v>
      </c>
    </row>
    <row r="8497" spans="1:2" x14ac:dyDescent="0.2">
      <c r="A8497" t="s">
        <v>9217</v>
      </c>
      <c r="B8497" s="679">
        <v>1.28</v>
      </c>
    </row>
    <row r="8498" spans="1:2" x14ac:dyDescent="0.2">
      <c r="A8498" t="s">
        <v>9218</v>
      </c>
      <c r="B8498" s="679">
        <v>2.21</v>
      </c>
    </row>
    <row r="8499" spans="1:2" x14ac:dyDescent="0.2">
      <c r="A8499" t="s">
        <v>9219</v>
      </c>
      <c r="B8499" s="679">
        <v>1.92</v>
      </c>
    </row>
    <row r="8500" spans="1:2" x14ac:dyDescent="0.2">
      <c r="A8500" t="s">
        <v>9220</v>
      </c>
      <c r="B8500" s="679">
        <v>32.24</v>
      </c>
    </row>
    <row r="8501" spans="1:2" x14ac:dyDescent="0.2">
      <c r="A8501" t="s">
        <v>9221</v>
      </c>
      <c r="B8501" s="679">
        <v>31.75</v>
      </c>
    </row>
    <row r="8502" spans="1:2" x14ac:dyDescent="0.2">
      <c r="A8502" t="s">
        <v>9222</v>
      </c>
      <c r="B8502" s="679">
        <v>35.840000000000003</v>
      </c>
    </row>
    <row r="8503" spans="1:2" x14ac:dyDescent="0.2">
      <c r="A8503" t="s">
        <v>9223</v>
      </c>
      <c r="B8503" s="679">
        <v>35.35</v>
      </c>
    </row>
    <row r="8504" spans="1:2" x14ac:dyDescent="0.2">
      <c r="A8504" t="s">
        <v>9224</v>
      </c>
      <c r="B8504" s="679">
        <v>69.16</v>
      </c>
    </row>
    <row r="8505" spans="1:2" x14ac:dyDescent="0.2">
      <c r="A8505" t="s">
        <v>9225</v>
      </c>
      <c r="B8505" s="679">
        <v>68.67</v>
      </c>
    </row>
    <row r="8506" spans="1:2" x14ac:dyDescent="0.2">
      <c r="A8506" t="s">
        <v>9226</v>
      </c>
      <c r="B8506" s="679">
        <v>2.95</v>
      </c>
    </row>
    <row r="8507" spans="1:2" x14ac:dyDescent="0.2">
      <c r="A8507" t="s">
        <v>9227</v>
      </c>
      <c r="B8507" s="679">
        <v>2.56</v>
      </c>
    </row>
    <row r="8508" spans="1:2" x14ac:dyDescent="0.2">
      <c r="A8508" t="s">
        <v>9228</v>
      </c>
      <c r="B8508" s="679">
        <v>5953.58</v>
      </c>
    </row>
    <row r="8509" spans="1:2" x14ac:dyDescent="0.2">
      <c r="A8509" t="s">
        <v>9229</v>
      </c>
      <c r="B8509" s="679">
        <v>5160.92</v>
      </c>
    </row>
    <row r="8510" spans="1:2" x14ac:dyDescent="0.2">
      <c r="A8510" t="s">
        <v>9230</v>
      </c>
      <c r="B8510" s="679">
        <v>3.69</v>
      </c>
    </row>
    <row r="8511" spans="1:2" x14ac:dyDescent="0.2">
      <c r="A8511" t="s">
        <v>9231</v>
      </c>
      <c r="B8511" s="679">
        <v>3.2</v>
      </c>
    </row>
    <row r="8512" spans="1:2" x14ac:dyDescent="0.2">
      <c r="A8512" t="s">
        <v>9232</v>
      </c>
      <c r="B8512" s="679">
        <v>186.45</v>
      </c>
    </row>
    <row r="8513" spans="1:2" x14ac:dyDescent="0.2">
      <c r="A8513" t="s">
        <v>9233</v>
      </c>
      <c r="B8513" s="679">
        <v>180.06</v>
      </c>
    </row>
    <row r="8514" spans="1:2" x14ac:dyDescent="0.2">
      <c r="A8514" t="s">
        <v>9234</v>
      </c>
      <c r="B8514" s="679">
        <v>4856.12</v>
      </c>
    </row>
    <row r="8515" spans="1:2" x14ac:dyDescent="0.2">
      <c r="A8515" t="s">
        <v>9235</v>
      </c>
      <c r="B8515" s="679">
        <v>4625.3100000000004</v>
      </c>
    </row>
    <row r="8516" spans="1:2" x14ac:dyDescent="0.2">
      <c r="A8516" t="s">
        <v>9236</v>
      </c>
      <c r="B8516" s="679">
        <v>23.66</v>
      </c>
    </row>
    <row r="8517" spans="1:2" x14ac:dyDescent="0.2">
      <c r="A8517" t="s">
        <v>9237</v>
      </c>
      <c r="B8517" s="679">
        <v>20.5</v>
      </c>
    </row>
    <row r="8518" spans="1:2" x14ac:dyDescent="0.2">
      <c r="A8518" t="s">
        <v>9238</v>
      </c>
      <c r="B8518" s="679">
        <v>23.66</v>
      </c>
    </row>
    <row r="8519" spans="1:2" x14ac:dyDescent="0.2">
      <c r="A8519" t="s">
        <v>9239</v>
      </c>
      <c r="B8519" s="679">
        <v>20.5</v>
      </c>
    </row>
    <row r="8520" spans="1:2" x14ac:dyDescent="0.2">
      <c r="A8520" t="s">
        <v>9240</v>
      </c>
      <c r="B8520" s="679">
        <v>23.66</v>
      </c>
    </row>
    <row r="8521" spans="1:2" x14ac:dyDescent="0.2">
      <c r="A8521" t="s">
        <v>9241</v>
      </c>
      <c r="B8521" s="679">
        <v>20.5</v>
      </c>
    </row>
    <row r="8522" spans="1:2" x14ac:dyDescent="0.2">
      <c r="A8522" t="s">
        <v>9242</v>
      </c>
      <c r="B8522" s="679">
        <v>23.66</v>
      </c>
    </row>
    <row r="8523" spans="1:2" x14ac:dyDescent="0.2">
      <c r="A8523" t="s">
        <v>9243</v>
      </c>
      <c r="B8523" s="679">
        <v>20.5</v>
      </c>
    </row>
    <row r="8524" spans="1:2" x14ac:dyDescent="0.2">
      <c r="A8524" t="s">
        <v>9244</v>
      </c>
      <c r="B8524" s="679">
        <v>388.4</v>
      </c>
    </row>
    <row r="8525" spans="1:2" x14ac:dyDescent="0.2">
      <c r="A8525" t="s">
        <v>9245</v>
      </c>
      <c r="B8525" s="679">
        <v>338.15</v>
      </c>
    </row>
    <row r="8526" spans="1:2" x14ac:dyDescent="0.2">
      <c r="A8526" t="s">
        <v>9246</v>
      </c>
      <c r="B8526" s="679">
        <v>308.48</v>
      </c>
    </row>
    <row r="8527" spans="1:2" x14ac:dyDescent="0.2">
      <c r="A8527" t="s">
        <v>9247</v>
      </c>
      <c r="B8527" s="679">
        <v>268.38</v>
      </c>
    </row>
    <row r="8528" spans="1:2" x14ac:dyDescent="0.2">
      <c r="A8528" t="s">
        <v>9248</v>
      </c>
      <c r="B8528" s="679">
        <v>334.71</v>
      </c>
    </row>
    <row r="8529" spans="1:2" x14ac:dyDescent="0.2">
      <c r="A8529" t="s">
        <v>9249</v>
      </c>
      <c r="B8529" s="679">
        <v>290.8</v>
      </c>
    </row>
    <row r="8530" spans="1:2" x14ac:dyDescent="0.2">
      <c r="A8530" t="s">
        <v>9250</v>
      </c>
      <c r="B8530" s="679">
        <v>308.48</v>
      </c>
    </row>
    <row r="8531" spans="1:2" x14ac:dyDescent="0.2">
      <c r="A8531" t="s">
        <v>9251</v>
      </c>
      <c r="B8531" s="679">
        <v>268.38</v>
      </c>
    </row>
    <row r="8532" spans="1:2" x14ac:dyDescent="0.2">
      <c r="A8532" t="s">
        <v>9252</v>
      </c>
      <c r="B8532" s="679">
        <v>1923.95</v>
      </c>
    </row>
    <row r="8533" spans="1:2" x14ac:dyDescent="0.2">
      <c r="A8533" t="s">
        <v>9253</v>
      </c>
      <c r="B8533" s="679">
        <v>1680.16</v>
      </c>
    </row>
    <row r="8534" spans="1:2" x14ac:dyDescent="0.2">
      <c r="A8534" t="s">
        <v>9254</v>
      </c>
      <c r="B8534" s="679">
        <v>4.43</v>
      </c>
    </row>
    <row r="8535" spans="1:2" x14ac:dyDescent="0.2">
      <c r="A8535" t="s">
        <v>9255</v>
      </c>
      <c r="B8535" s="679">
        <v>3.84</v>
      </c>
    </row>
    <row r="8536" spans="1:2" x14ac:dyDescent="0.2">
      <c r="A8536" t="s">
        <v>9256</v>
      </c>
      <c r="B8536" s="679">
        <v>147.9</v>
      </c>
    </row>
    <row r="8537" spans="1:2" x14ac:dyDescent="0.2">
      <c r="A8537" t="s">
        <v>9257</v>
      </c>
      <c r="B8537" s="679">
        <v>128.13</v>
      </c>
    </row>
    <row r="8538" spans="1:2" x14ac:dyDescent="0.2">
      <c r="A8538" t="s">
        <v>9258</v>
      </c>
      <c r="B8538" s="679">
        <v>85.84</v>
      </c>
    </row>
    <row r="8539" spans="1:2" x14ac:dyDescent="0.2">
      <c r="A8539" t="s">
        <v>9259</v>
      </c>
      <c r="B8539" s="679">
        <v>75.03</v>
      </c>
    </row>
    <row r="8540" spans="1:2" x14ac:dyDescent="0.2">
      <c r="A8540" t="s">
        <v>9260</v>
      </c>
      <c r="B8540" s="679">
        <v>13.75</v>
      </c>
    </row>
    <row r="8541" spans="1:2" x14ac:dyDescent="0.2">
      <c r="A8541" t="s">
        <v>9261</v>
      </c>
      <c r="B8541" s="679">
        <v>11.95</v>
      </c>
    </row>
    <row r="8542" spans="1:2" x14ac:dyDescent="0.2">
      <c r="A8542" t="s">
        <v>9262</v>
      </c>
      <c r="B8542" s="679">
        <v>31.07</v>
      </c>
    </row>
    <row r="8543" spans="1:2" x14ac:dyDescent="0.2">
      <c r="A8543" t="s">
        <v>9263</v>
      </c>
      <c r="B8543" s="679">
        <v>27.05</v>
      </c>
    </row>
    <row r="8544" spans="1:2" x14ac:dyDescent="0.2">
      <c r="A8544" t="s">
        <v>9264</v>
      </c>
      <c r="B8544" s="679">
        <v>4.68</v>
      </c>
    </row>
    <row r="8545" spans="1:2" x14ac:dyDescent="0.2">
      <c r="A8545" t="s">
        <v>9265</v>
      </c>
      <c r="B8545" s="679">
        <v>4.07</v>
      </c>
    </row>
    <row r="8546" spans="1:2" x14ac:dyDescent="0.2">
      <c r="A8546" t="s">
        <v>9266</v>
      </c>
      <c r="B8546" s="679">
        <v>41.64</v>
      </c>
    </row>
    <row r="8547" spans="1:2" x14ac:dyDescent="0.2">
      <c r="A8547" t="s">
        <v>9267</v>
      </c>
      <c r="B8547" s="679">
        <v>40.54</v>
      </c>
    </row>
    <row r="8548" spans="1:2" x14ac:dyDescent="0.2">
      <c r="A8548" t="s">
        <v>9268</v>
      </c>
      <c r="B8548" s="679">
        <v>1</v>
      </c>
    </row>
    <row r="8549" spans="1:2" x14ac:dyDescent="0.2">
      <c r="A8549" t="s">
        <v>9269</v>
      </c>
      <c r="B8549" s="679">
        <v>0.97</v>
      </c>
    </row>
    <row r="8550" spans="1:2" x14ac:dyDescent="0.2">
      <c r="A8550" t="s">
        <v>9270</v>
      </c>
      <c r="B8550" s="679">
        <v>0.74</v>
      </c>
    </row>
    <row r="8551" spans="1:2" x14ac:dyDescent="0.2">
      <c r="A8551" t="s">
        <v>9271</v>
      </c>
      <c r="B8551" s="679">
        <v>0.71</v>
      </c>
    </row>
    <row r="8552" spans="1:2" x14ac:dyDescent="0.2">
      <c r="A8552" t="s">
        <v>9272</v>
      </c>
      <c r="B8552" s="679">
        <v>0.11</v>
      </c>
    </row>
    <row r="8553" spans="1:2" x14ac:dyDescent="0.2">
      <c r="A8553" t="s">
        <v>9273</v>
      </c>
      <c r="B8553" s="679">
        <v>0.1</v>
      </c>
    </row>
    <row r="8554" spans="1:2" x14ac:dyDescent="0.2">
      <c r="A8554" t="s">
        <v>9274</v>
      </c>
      <c r="B8554" s="679">
        <v>35.39</v>
      </c>
    </row>
    <row r="8555" spans="1:2" x14ac:dyDescent="0.2">
      <c r="A8555" t="s">
        <v>9275</v>
      </c>
      <c r="B8555" s="679">
        <v>34.630000000000003</v>
      </c>
    </row>
    <row r="8556" spans="1:2" x14ac:dyDescent="0.2">
      <c r="A8556" t="s">
        <v>9276</v>
      </c>
      <c r="B8556" s="679">
        <v>251.34</v>
      </c>
    </row>
    <row r="8557" spans="1:2" x14ac:dyDescent="0.2">
      <c r="A8557" t="s">
        <v>9277</v>
      </c>
      <c r="B8557" s="679">
        <v>234.17</v>
      </c>
    </row>
    <row r="8558" spans="1:2" x14ac:dyDescent="0.2">
      <c r="A8558" t="s">
        <v>9278</v>
      </c>
      <c r="B8558" s="679">
        <v>359.49</v>
      </c>
    </row>
    <row r="8559" spans="1:2" x14ac:dyDescent="0.2">
      <c r="A8559" t="s">
        <v>9279</v>
      </c>
      <c r="B8559" s="679">
        <v>334.89</v>
      </c>
    </row>
    <row r="8560" spans="1:2" x14ac:dyDescent="0.2">
      <c r="A8560" t="s">
        <v>9280</v>
      </c>
      <c r="B8560" s="679">
        <v>565.85</v>
      </c>
    </row>
    <row r="8561" spans="1:2" x14ac:dyDescent="0.2">
      <c r="A8561" t="s">
        <v>9281</v>
      </c>
      <c r="B8561" s="679">
        <v>525.41</v>
      </c>
    </row>
    <row r="8562" spans="1:2" x14ac:dyDescent="0.2">
      <c r="A8562" t="s">
        <v>9282</v>
      </c>
      <c r="B8562" s="679">
        <v>0.88</v>
      </c>
    </row>
    <row r="8563" spans="1:2" x14ac:dyDescent="0.2">
      <c r="A8563" t="s">
        <v>9283</v>
      </c>
      <c r="B8563" s="679">
        <v>0.76</v>
      </c>
    </row>
    <row r="8564" spans="1:2" x14ac:dyDescent="0.2">
      <c r="A8564" t="s">
        <v>9284</v>
      </c>
      <c r="B8564" s="679">
        <v>2.2200000000000002</v>
      </c>
    </row>
    <row r="8565" spans="1:2" x14ac:dyDescent="0.2">
      <c r="A8565" t="s">
        <v>9285</v>
      </c>
      <c r="B8565" s="679">
        <v>1.93</v>
      </c>
    </row>
    <row r="8566" spans="1:2" x14ac:dyDescent="0.2">
      <c r="A8566" t="s">
        <v>9286</v>
      </c>
      <c r="B8566" s="679">
        <v>29.9</v>
      </c>
    </row>
    <row r="8567" spans="1:2" x14ac:dyDescent="0.2">
      <c r="A8567" t="s">
        <v>9287</v>
      </c>
      <c r="B8567" s="679">
        <v>25.94</v>
      </c>
    </row>
    <row r="8568" spans="1:2" x14ac:dyDescent="0.2">
      <c r="A8568" t="s">
        <v>9288</v>
      </c>
      <c r="B8568" s="679">
        <v>3040.14</v>
      </c>
    </row>
    <row r="8569" spans="1:2" x14ac:dyDescent="0.2">
      <c r="A8569" t="s">
        <v>9289</v>
      </c>
      <c r="B8569" s="679">
        <v>2641.05</v>
      </c>
    </row>
    <row r="8570" spans="1:2" x14ac:dyDescent="0.2">
      <c r="A8570" t="s">
        <v>9290</v>
      </c>
      <c r="B8570" s="679">
        <v>1235.6600000000001</v>
      </c>
    </row>
    <row r="8571" spans="1:2" x14ac:dyDescent="0.2">
      <c r="A8571" t="s">
        <v>9291</v>
      </c>
      <c r="B8571" s="679">
        <v>1077.8399999999999</v>
      </c>
    </row>
    <row r="8572" spans="1:2" x14ac:dyDescent="0.2">
      <c r="A8572" t="s">
        <v>9292</v>
      </c>
      <c r="B8572" s="679">
        <v>3.69</v>
      </c>
    </row>
    <row r="8573" spans="1:2" x14ac:dyDescent="0.2">
      <c r="A8573" t="s">
        <v>9293</v>
      </c>
      <c r="B8573" s="679">
        <v>3.2</v>
      </c>
    </row>
    <row r="8574" spans="1:2" x14ac:dyDescent="0.2">
      <c r="A8574" t="s">
        <v>9294</v>
      </c>
      <c r="B8574" s="679">
        <v>76.260000000000005</v>
      </c>
    </row>
    <row r="8575" spans="1:2" x14ac:dyDescent="0.2">
      <c r="A8575" t="s">
        <v>9295</v>
      </c>
      <c r="B8575" s="679">
        <v>66.27</v>
      </c>
    </row>
    <row r="8576" spans="1:2" x14ac:dyDescent="0.2">
      <c r="A8576" t="s">
        <v>9296</v>
      </c>
      <c r="B8576" s="679">
        <v>1211.24</v>
      </c>
    </row>
    <row r="8577" spans="1:2" x14ac:dyDescent="0.2">
      <c r="A8577" t="s">
        <v>9297</v>
      </c>
      <c r="B8577" s="679">
        <v>1053.03</v>
      </c>
    </row>
    <row r="8578" spans="1:2" x14ac:dyDescent="0.2">
      <c r="A8578" t="s">
        <v>9298</v>
      </c>
      <c r="B8578" s="679">
        <v>308.48</v>
      </c>
    </row>
    <row r="8579" spans="1:2" x14ac:dyDescent="0.2">
      <c r="A8579" t="s">
        <v>9299</v>
      </c>
      <c r="B8579" s="679">
        <v>268.38</v>
      </c>
    </row>
    <row r="8580" spans="1:2" x14ac:dyDescent="0.2">
      <c r="A8580" t="s">
        <v>9300</v>
      </c>
      <c r="B8580" s="679">
        <v>0.28999999999999998</v>
      </c>
    </row>
    <row r="8581" spans="1:2" x14ac:dyDescent="0.2">
      <c r="A8581" t="s">
        <v>9301</v>
      </c>
      <c r="B8581" s="679">
        <v>0.25</v>
      </c>
    </row>
    <row r="8582" spans="1:2" x14ac:dyDescent="0.2">
      <c r="A8582" t="s">
        <v>9302</v>
      </c>
      <c r="B8582" s="679">
        <v>1.47</v>
      </c>
    </row>
    <row r="8583" spans="1:2" x14ac:dyDescent="0.2">
      <c r="A8583" t="s">
        <v>9303</v>
      </c>
      <c r="B8583" s="679">
        <v>1.28</v>
      </c>
    </row>
    <row r="8584" spans="1:2" x14ac:dyDescent="0.2">
      <c r="A8584" t="s">
        <v>9304</v>
      </c>
      <c r="B8584" s="679">
        <v>1.18</v>
      </c>
    </row>
    <row r="8585" spans="1:2" x14ac:dyDescent="0.2">
      <c r="A8585" t="s">
        <v>9305</v>
      </c>
      <c r="B8585" s="679">
        <v>1.02</v>
      </c>
    </row>
    <row r="8586" spans="1:2" x14ac:dyDescent="0.2">
      <c r="A8586" t="s">
        <v>290</v>
      </c>
      <c r="B8586" s="679">
        <v>3.69</v>
      </c>
    </row>
    <row r="8587" spans="1:2" x14ac:dyDescent="0.2">
      <c r="A8587" t="s">
        <v>9306</v>
      </c>
      <c r="B8587" s="679">
        <v>3.2</v>
      </c>
    </row>
    <row r="8588" spans="1:2" x14ac:dyDescent="0.2">
      <c r="A8588" t="s">
        <v>9307</v>
      </c>
      <c r="B8588" s="679">
        <v>0.17</v>
      </c>
    </row>
    <row r="8589" spans="1:2" x14ac:dyDescent="0.2">
      <c r="A8589" t="s">
        <v>9308</v>
      </c>
      <c r="B8589" s="679">
        <v>0.15</v>
      </c>
    </row>
    <row r="8590" spans="1:2" x14ac:dyDescent="0.2">
      <c r="A8590" t="s">
        <v>9309</v>
      </c>
      <c r="B8590" s="679">
        <v>2.95</v>
      </c>
    </row>
    <row r="8591" spans="1:2" x14ac:dyDescent="0.2">
      <c r="A8591" t="s">
        <v>9310</v>
      </c>
      <c r="B8591" s="679">
        <v>2.56</v>
      </c>
    </row>
    <row r="8592" spans="1:2" x14ac:dyDescent="0.2">
      <c r="A8592" t="s">
        <v>9311</v>
      </c>
      <c r="B8592" s="679">
        <v>85.09</v>
      </c>
    </row>
    <row r="8593" spans="1:2" x14ac:dyDescent="0.2">
      <c r="A8593" t="s">
        <v>9312</v>
      </c>
      <c r="B8593" s="679">
        <v>84.1</v>
      </c>
    </row>
    <row r="8594" spans="1:2" x14ac:dyDescent="0.2">
      <c r="A8594" t="s">
        <v>9313</v>
      </c>
      <c r="B8594" s="679">
        <v>976.79</v>
      </c>
    </row>
    <row r="8595" spans="1:2" x14ac:dyDescent="0.2">
      <c r="A8595" t="s">
        <v>9314</v>
      </c>
      <c r="B8595" s="679">
        <v>900.54</v>
      </c>
    </row>
    <row r="8596" spans="1:2" x14ac:dyDescent="0.2">
      <c r="A8596" t="s">
        <v>9315</v>
      </c>
      <c r="B8596" s="679">
        <v>579.05999999999995</v>
      </c>
    </row>
    <row r="8597" spans="1:2" x14ac:dyDescent="0.2">
      <c r="A8597" t="s">
        <v>9316</v>
      </c>
      <c r="B8597" s="679">
        <v>539.51</v>
      </c>
    </row>
    <row r="8598" spans="1:2" x14ac:dyDescent="0.2">
      <c r="A8598" t="s">
        <v>9317</v>
      </c>
      <c r="B8598" s="679">
        <v>813.45</v>
      </c>
    </row>
    <row r="8599" spans="1:2" x14ac:dyDescent="0.2">
      <c r="A8599" t="s">
        <v>9318</v>
      </c>
      <c r="B8599" s="679">
        <v>781.81</v>
      </c>
    </row>
    <row r="8600" spans="1:2" x14ac:dyDescent="0.2">
      <c r="A8600" t="s">
        <v>9319</v>
      </c>
      <c r="B8600" s="679">
        <v>59.16</v>
      </c>
    </row>
    <row r="8601" spans="1:2" x14ac:dyDescent="0.2">
      <c r="A8601" t="s">
        <v>9320</v>
      </c>
      <c r="B8601" s="679">
        <v>51.25</v>
      </c>
    </row>
    <row r="8602" spans="1:2" x14ac:dyDescent="0.2">
      <c r="A8602" t="s">
        <v>9321</v>
      </c>
      <c r="B8602" s="679">
        <v>2903.39</v>
      </c>
    </row>
    <row r="8603" spans="1:2" x14ac:dyDescent="0.2">
      <c r="A8603" t="s">
        <v>9322</v>
      </c>
      <c r="B8603" s="679">
        <v>2827.14</v>
      </c>
    </row>
    <row r="8604" spans="1:2" x14ac:dyDescent="0.2">
      <c r="A8604" t="s">
        <v>9323</v>
      </c>
      <c r="B8604" s="679">
        <v>1662.59</v>
      </c>
    </row>
    <row r="8605" spans="1:2" x14ac:dyDescent="0.2">
      <c r="A8605" t="s">
        <v>9324</v>
      </c>
      <c r="B8605" s="679">
        <v>1586.34</v>
      </c>
    </row>
    <row r="8606" spans="1:2" x14ac:dyDescent="0.2">
      <c r="A8606" t="s">
        <v>9325</v>
      </c>
      <c r="B8606" s="679">
        <v>379.04</v>
      </c>
    </row>
    <row r="8607" spans="1:2" x14ac:dyDescent="0.2">
      <c r="A8607" t="s">
        <v>9326</v>
      </c>
      <c r="B8607" s="679">
        <v>379.04</v>
      </c>
    </row>
    <row r="8608" spans="1:2" x14ac:dyDescent="0.2">
      <c r="A8608" t="s">
        <v>9327</v>
      </c>
      <c r="B8608" s="679">
        <v>281</v>
      </c>
    </row>
    <row r="8609" spans="1:2" x14ac:dyDescent="0.2">
      <c r="A8609" t="s">
        <v>9328</v>
      </c>
      <c r="B8609" s="679">
        <v>275.86</v>
      </c>
    </row>
    <row r="8610" spans="1:2" x14ac:dyDescent="0.2">
      <c r="A8610" t="s">
        <v>9329</v>
      </c>
      <c r="B8610" s="679">
        <v>210</v>
      </c>
    </row>
    <row r="8611" spans="1:2" x14ac:dyDescent="0.2">
      <c r="A8611" t="s">
        <v>9330</v>
      </c>
      <c r="B8611" s="679">
        <v>210</v>
      </c>
    </row>
    <row r="8612" spans="1:2" x14ac:dyDescent="0.2">
      <c r="A8612" t="s">
        <v>9331</v>
      </c>
      <c r="B8612" s="679">
        <v>118.32</v>
      </c>
    </row>
    <row r="8613" spans="1:2" x14ac:dyDescent="0.2">
      <c r="A8613" t="s">
        <v>9332</v>
      </c>
      <c r="B8613" s="679">
        <v>102.5</v>
      </c>
    </row>
    <row r="8614" spans="1:2" x14ac:dyDescent="0.2">
      <c r="A8614" t="s">
        <v>9333</v>
      </c>
      <c r="B8614" s="679">
        <v>155.30000000000001</v>
      </c>
    </row>
    <row r="8615" spans="1:2" x14ac:dyDescent="0.2">
      <c r="A8615" t="s">
        <v>9334</v>
      </c>
      <c r="B8615" s="679">
        <v>134.53</v>
      </c>
    </row>
    <row r="8616" spans="1:2" x14ac:dyDescent="0.2">
      <c r="A8616" t="s">
        <v>9335</v>
      </c>
      <c r="B8616" s="679">
        <v>179.7</v>
      </c>
    </row>
    <row r="8617" spans="1:2" x14ac:dyDescent="0.2">
      <c r="A8617" t="s">
        <v>9336</v>
      </c>
      <c r="B8617" s="679">
        <v>155.68</v>
      </c>
    </row>
    <row r="8618" spans="1:2" x14ac:dyDescent="0.2">
      <c r="A8618" t="s">
        <v>9337</v>
      </c>
      <c r="B8618" s="679">
        <v>1.62</v>
      </c>
    </row>
    <row r="8619" spans="1:2" x14ac:dyDescent="0.2">
      <c r="A8619" t="s">
        <v>9338</v>
      </c>
      <c r="B8619" s="679">
        <v>1.43</v>
      </c>
    </row>
    <row r="8620" spans="1:2" x14ac:dyDescent="0.2">
      <c r="A8620" t="s">
        <v>9339</v>
      </c>
      <c r="B8620" s="679">
        <v>22.18</v>
      </c>
    </row>
    <row r="8621" spans="1:2" x14ac:dyDescent="0.2">
      <c r="A8621" t="s">
        <v>9340</v>
      </c>
      <c r="B8621" s="679">
        <v>19.21</v>
      </c>
    </row>
    <row r="8622" spans="1:2" x14ac:dyDescent="0.2">
      <c r="A8622" t="s">
        <v>9341</v>
      </c>
      <c r="B8622" s="679">
        <v>11.09</v>
      </c>
    </row>
    <row r="8623" spans="1:2" x14ac:dyDescent="0.2">
      <c r="A8623" t="s">
        <v>9342</v>
      </c>
      <c r="B8623" s="679">
        <v>9.6</v>
      </c>
    </row>
    <row r="8624" spans="1:2" x14ac:dyDescent="0.2">
      <c r="A8624" t="s">
        <v>9343</v>
      </c>
      <c r="B8624" s="679">
        <v>73.95</v>
      </c>
    </row>
    <row r="8625" spans="1:2" x14ac:dyDescent="0.2">
      <c r="A8625" t="s">
        <v>9344</v>
      </c>
      <c r="B8625" s="679">
        <v>64.06</v>
      </c>
    </row>
    <row r="8626" spans="1:2" x14ac:dyDescent="0.2">
      <c r="A8626" t="s">
        <v>9345</v>
      </c>
      <c r="B8626" s="679">
        <v>162.1</v>
      </c>
    </row>
    <row r="8627" spans="1:2" x14ac:dyDescent="0.2">
      <c r="A8627" t="s">
        <v>9346</v>
      </c>
      <c r="B8627" s="679">
        <v>157.15</v>
      </c>
    </row>
    <row r="8628" spans="1:2" x14ac:dyDescent="0.2">
      <c r="A8628" t="s">
        <v>9347</v>
      </c>
      <c r="B8628" s="679">
        <v>17.59</v>
      </c>
    </row>
    <row r="8629" spans="1:2" x14ac:dyDescent="0.2">
      <c r="A8629" t="s">
        <v>9348</v>
      </c>
      <c r="B8629" s="679">
        <v>16.57</v>
      </c>
    </row>
    <row r="8630" spans="1:2" x14ac:dyDescent="0.2">
      <c r="A8630" t="s">
        <v>9349</v>
      </c>
      <c r="B8630" s="679">
        <v>25.82</v>
      </c>
    </row>
    <row r="8631" spans="1:2" x14ac:dyDescent="0.2">
      <c r="A8631" t="s">
        <v>9350</v>
      </c>
      <c r="B8631" s="679">
        <v>24.44</v>
      </c>
    </row>
    <row r="8632" spans="1:2" x14ac:dyDescent="0.2">
      <c r="A8632" t="s">
        <v>9351</v>
      </c>
      <c r="B8632" s="679">
        <v>14.35</v>
      </c>
    </row>
    <row r="8633" spans="1:2" x14ac:dyDescent="0.2">
      <c r="A8633" t="s">
        <v>9352</v>
      </c>
      <c r="B8633" s="679">
        <v>13.56</v>
      </c>
    </row>
    <row r="8634" spans="1:2" x14ac:dyDescent="0.2">
      <c r="A8634" t="s">
        <v>9353</v>
      </c>
      <c r="B8634" s="679">
        <v>145.08000000000001</v>
      </c>
    </row>
    <row r="8635" spans="1:2" x14ac:dyDescent="0.2">
      <c r="A8635" t="s">
        <v>9354</v>
      </c>
      <c r="B8635" s="679">
        <v>140.13999999999999</v>
      </c>
    </row>
    <row r="8636" spans="1:2" x14ac:dyDescent="0.2">
      <c r="A8636" t="s">
        <v>9355</v>
      </c>
      <c r="B8636" s="679">
        <v>4856.12</v>
      </c>
    </row>
    <row r="8637" spans="1:2" x14ac:dyDescent="0.2">
      <c r="A8637" t="s">
        <v>9356</v>
      </c>
      <c r="B8637" s="679">
        <v>4625.3100000000004</v>
      </c>
    </row>
    <row r="8638" spans="1:2" x14ac:dyDescent="0.2">
      <c r="A8638" t="s">
        <v>9357</v>
      </c>
      <c r="B8638" s="679">
        <v>54.44</v>
      </c>
    </row>
    <row r="8639" spans="1:2" x14ac:dyDescent="0.2">
      <c r="A8639" t="s">
        <v>9358</v>
      </c>
      <c r="B8639" s="679">
        <v>50.46</v>
      </c>
    </row>
    <row r="8640" spans="1:2" x14ac:dyDescent="0.2">
      <c r="A8640" t="s">
        <v>9359</v>
      </c>
      <c r="B8640" s="679">
        <v>32.06</v>
      </c>
    </row>
    <row r="8641" spans="1:2" x14ac:dyDescent="0.2">
      <c r="A8641" t="s">
        <v>9360</v>
      </c>
      <c r="B8641" s="679">
        <v>29.34</v>
      </c>
    </row>
    <row r="8642" spans="1:2" x14ac:dyDescent="0.2">
      <c r="A8642" t="s">
        <v>9361</v>
      </c>
      <c r="B8642" s="679">
        <v>35</v>
      </c>
    </row>
    <row r="8643" spans="1:2" x14ac:dyDescent="0.2">
      <c r="A8643" t="s">
        <v>9362</v>
      </c>
      <c r="B8643" s="679">
        <v>33.520000000000003</v>
      </c>
    </row>
    <row r="8644" spans="1:2" x14ac:dyDescent="0.2">
      <c r="A8644" t="s">
        <v>9363</v>
      </c>
      <c r="B8644" s="679">
        <v>363.24</v>
      </c>
    </row>
    <row r="8645" spans="1:2" x14ac:dyDescent="0.2">
      <c r="A8645" t="s">
        <v>9364</v>
      </c>
      <c r="B8645" s="679">
        <v>332.51</v>
      </c>
    </row>
    <row r="8646" spans="1:2" x14ac:dyDescent="0.2">
      <c r="A8646" t="s">
        <v>9365</v>
      </c>
      <c r="B8646" s="679">
        <v>260.45</v>
      </c>
    </row>
    <row r="8647" spans="1:2" x14ac:dyDescent="0.2">
      <c r="A8647" t="s">
        <v>9366</v>
      </c>
      <c r="B8647" s="679">
        <v>238.23</v>
      </c>
    </row>
    <row r="8648" spans="1:2" x14ac:dyDescent="0.2">
      <c r="A8648" t="s">
        <v>9367</v>
      </c>
      <c r="B8648" s="679">
        <v>700.29</v>
      </c>
    </row>
    <row r="8649" spans="1:2" x14ac:dyDescent="0.2">
      <c r="A8649" t="s">
        <v>9368</v>
      </c>
      <c r="B8649" s="679">
        <v>648.55999999999995</v>
      </c>
    </row>
    <row r="8650" spans="1:2" x14ac:dyDescent="0.2">
      <c r="A8650" t="s">
        <v>9369</v>
      </c>
      <c r="B8650" s="679">
        <v>1215.5</v>
      </c>
    </row>
    <row r="8651" spans="1:2" x14ac:dyDescent="0.2">
      <c r="A8651" t="s">
        <v>9370</v>
      </c>
      <c r="B8651" s="679">
        <v>1122.08</v>
      </c>
    </row>
    <row r="8652" spans="1:2" x14ac:dyDescent="0.2">
      <c r="A8652" t="s">
        <v>9371</v>
      </c>
      <c r="B8652" s="679">
        <v>422.3</v>
      </c>
    </row>
    <row r="8653" spans="1:2" x14ac:dyDescent="0.2">
      <c r="A8653" t="s">
        <v>9372</v>
      </c>
      <c r="B8653" s="679">
        <v>422.3</v>
      </c>
    </row>
    <row r="8654" spans="1:2" x14ac:dyDescent="0.2">
      <c r="A8654" t="s">
        <v>9373</v>
      </c>
      <c r="B8654" s="679">
        <v>225.14</v>
      </c>
    </row>
    <row r="8655" spans="1:2" x14ac:dyDescent="0.2">
      <c r="A8655" t="s">
        <v>9374</v>
      </c>
      <c r="B8655" s="679">
        <v>214.68</v>
      </c>
    </row>
    <row r="8656" spans="1:2" x14ac:dyDescent="0.2">
      <c r="A8656" t="s">
        <v>9375</v>
      </c>
      <c r="B8656" s="679">
        <v>584.22</v>
      </c>
    </row>
    <row r="8657" spans="1:2" x14ac:dyDescent="0.2">
      <c r="A8657" t="s">
        <v>9376</v>
      </c>
      <c r="B8657" s="679">
        <v>562.45000000000005</v>
      </c>
    </row>
    <row r="8658" spans="1:2" x14ac:dyDescent="0.2">
      <c r="A8658" t="s">
        <v>9377</v>
      </c>
      <c r="B8658" s="679">
        <v>1919.93</v>
      </c>
    </row>
    <row r="8659" spans="1:2" x14ac:dyDescent="0.2">
      <c r="A8659" t="s">
        <v>9378</v>
      </c>
      <c r="B8659" s="679">
        <v>1763.78</v>
      </c>
    </row>
    <row r="8660" spans="1:2" x14ac:dyDescent="0.2">
      <c r="A8660" t="s">
        <v>9379</v>
      </c>
      <c r="B8660" s="679">
        <v>790.92</v>
      </c>
    </row>
    <row r="8661" spans="1:2" x14ac:dyDescent="0.2">
      <c r="A8661" t="s">
        <v>9380</v>
      </c>
      <c r="B8661" s="679">
        <v>709.22</v>
      </c>
    </row>
    <row r="8662" spans="1:2" x14ac:dyDescent="0.2">
      <c r="A8662" t="s">
        <v>9381</v>
      </c>
      <c r="B8662" s="679">
        <v>1464.44</v>
      </c>
    </row>
    <row r="8663" spans="1:2" x14ac:dyDescent="0.2">
      <c r="A8663" t="s">
        <v>9382</v>
      </c>
      <c r="B8663" s="679">
        <v>1407.01</v>
      </c>
    </row>
    <row r="8664" spans="1:2" x14ac:dyDescent="0.2">
      <c r="A8664" t="s">
        <v>9383</v>
      </c>
      <c r="B8664" s="679">
        <v>599.69000000000005</v>
      </c>
    </row>
    <row r="8665" spans="1:2" x14ac:dyDescent="0.2">
      <c r="A8665" t="s">
        <v>9384</v>
      </c>
      <c r="B8665" s="679">
        <v>574.52</v>
      </c>
    </row>
    <row r="8666" spans="1:2" x14ac:dyDescent="0.2">
      <c r="A8666" t="s">
        <v>9385</v>
      </c>
      <c r="B8666" s="679">
        <v>785.8</v>
      </c>
    </row>
    <row r="8667" spans="1:2" x14ac:dyDescent="0.2">
      <c r="A8667" t="s">
        <v>9386</v>
      </c>
      <c r="B8667" s="679">
        <v>765.47</v>
      </c>
    </row>
    <row r="8668" spans="1:2" x14ac:dyDescent="0.2">
      <c r="A8668" t="s">
        <v>9387</v>
      </c>
      <c r="B8668" s="679">
        <v>268.81</v>
      </c>
    </row>
    <row r="8669" spans="1:2" x14ac:dyDescent="0.2">
      <c r="A8669" t="s">
        <v>9388</v>
      </c>
      <c r="B8669" s="679">
        <v>259.91000000000003</v>
      </c>
    </row>
    <row r="8670" spans="1:2" x14ac:dyDescent="0.2">
      <c r="A8670" t="s">
        <v>9389</v>
      </c>
      <c r="B8670" s="679">
        <v>81.400000000000006</v>
      </c>
    </row>
    <row r="8671" spans="1:2" x14ac:dyDescent="0.2">
      <c r="A8671" t="s">
        <v>9390</v>
      </c>
      <c r="B8671" s="679">
        <v>74.56</v>
      </c>
    </row>
    <row r="8672" spans="1:2" x14ac:dyDescent="0.2">
      <c r="A8672" t="s">
        <v>9391</v>
      </c>
      <c r="B8672" s="679">
        <v>110.16</v>
      </c>
    </row>
    <row r="8673" spans="1:2" x14ac:dyDescent="0.2">
      <c r="A8673" t="s">
        <v>9392</v>
      </c>
      <c r="B8673" s="679">
        <v>96.88</v>
      </c>
    </row>
    <row r="8674" spans="1:2" x14ac:dyDescent="0.2">
      <c r="A8674" t="s">
        <v>9393</v>
      </c>
      <c r="B8674" s="679">
        <v>1917.68</v>
      </c>
    </row>
    <row r="8675" spans="1:2" x14ac:dyDescent="0.2">
      <c r="A8675" t="s">
        <v>9394</v>
      </c>
      <c r="B8675" s="679">
        <v>1812.77</v>
      </c>
    </row>
    <row r="8676" spans="1:2" x14ac:dyDescent="0.2">
      <c r="A8676" t="s">
        <v>9395</v>
      </c>
      <c r="B8676" s="679">
        <v>253.74</v>
      </c>
    </row>
    <row r="8677" spans="1:2" x14ac:dyDescent="0.2">
      <c r="A8677" t="s">
        <v>9396</v>
      </c>
      <c r="B8677" s="679">
        <v>244.76</v>
      </c>
    </row>
    <row r="8678" spans="1:2" x14ac:dyDescent="0.2">
      <c r="A8678" t="s">
        <v>9397</v>
      </c>
      <c r="B8678" s="679">
        <v>229.38</v>
      </c>
    </row>
    <row r="8679" spans="1:2" x14ac:dyDescent="0.2">
      <c r="A8679" t="s">
        <v>9398</v>
      </c>
      <c r="B8679" s="679">
        <v>218.96</v>
      </c>
    </row>
    <row r="8680" spans="1:2" x14ac:dyDescent="0.2">
      <c r="A8680" t="s">
        <v>9399</v>
      </c>
      <c r="B8680" s="679">
        <v>277.75</v>
      </c>
    </row>
    <row r="8681" spans="1:2" x14ac:dyDescent="0.2">
      <c r="A8681" t="s">
        <v>9400</v>
      </c>
      <c r="B8681" s="679">
        <v>260.75</v>
      </c>
    </row>
    <row r="8682" spans="1:2" x14ac:dyDescent="0.2">
      <c r="A8682" t="s">
        <v>9401</v>
      </c>
      <c r="B8682" s="679">
        <v>318.3</v>
      </c>
    </row>
    <row r="8683" spans="1:2" x14ac:dyDescent="0.2">
      <c r="A8683" t="s">
        <v>9402</v>
      </c>
      <c r="B8683" s="679">
        <v>305.14</v>
      </c>
    </row>
    <row r="8684" spans="1:2" x14ac:dyDescent="0.2">
      <c r="A8684" t="s">
        <v>9403</v>
      </c>
      <c r="B8684" s="679">
        <v>283.20999999999998</v>
      </c>
    </row>
    <row r="8685" spans="1:2" x14ac:dyDescent="0.2">
      <c r="A8685" t="s">
        <v>9404</v>
      </c>
      <c r="B8685" s="679">
        <v>272.57</v>
      </c>
    </row>
    <row r="8686" spans="1:2" x14ac:dyDescent="0.2">
      <c r="A8686" t="s">
        <v>9405</v>
      </c>
      <c r="B8686" s="679">
        <v>249.14</v>
      </c>
    </row>
    <row r="8687" spans="1:2" x14ac:dyDescent="0.2">
      <c r="A8687" t="s">
        <v>9406</v>
      </c>
      <c r="B8687" s="679">
        <v>240.14</v>
      </c>
    </row>
    <row r="8688" spans="1:2" x14ac:dyDescent="0.2">
      <c r="A8688" t="s">
        <v>9407</v>
      </c>
      <c r="B8688" s="679">
        <v>210.28</v>
      </c>
    </row>
    <row r="8689" spans="1:2" x14ac:dyDescent="0.2">
      <c r="A8689" t="s">
        <v>9408</v>
      </c>
      <c r="B8689" s="679">
        <v>206.67</v>
      </c>
    </row>
    <row r="8690" spans="1:2" x14ac:dyDescent="0.2">
      <c r="A8690" t="s">
        <v>9409</v>
      </c>
      <c r="B8690" s="679">
        <v>353.4</v>
      </c>
    </row>
    <row r="8691" spans="1:2" x14ac:dyDescent="0.2">
      <c r="A8691" t="s">
        <v>9410</v>
      </c>
      <c r="B8691" s="679">
        <v>338.04</v>
      </c>
    </row>
    <row r="8692" spans="1:2" x14ac:dyDescent="0.2">
      <c r="A8692" t="s">
        <v>9411</v>
      </c>
      <c r="B8692" s="679">
        <v>190.54</v>
      </c>
    </row>
    <row r="8693" spans="1:2" x14ac:dyDescent="0.2">
      <c r="A8693" t="s">
        <v>9412</v>
      </c>
      <c r="B8693" s="679">
        <v>179.24</v>
      </c>
    </row>
    <row r="8694" spans="1:2" x14ac:dyDescent="0.2">
      <c r="A8694" t="s">
        <v>9413</v>
      </c>
      <c r="B8694" s="679">
        <v>254.26</v>
      </c>
    </row>
    <row r="8695" spans="1:2" x14ac:dyDescent="0.2">
      <c r="A8695" t="s">
        <v>9414</v>
      </c>
      <c r="B8695" s="679">
        <v>243.64</v>
      </c>
    </row>
    <row r="8696" spans="1:2" x14ac:dyDescent="0.2">
      <c r="A8696" t="s">
        <v>9415</v>
      </c>
      <c r="B8696" s="679">
        <v>228.26</v>
      </c>
    </row>
    <row r="8697" spans="1:2" x14ac:dyDescent="0.2">
      <c r="A8697" t="s">
        <v>9416</v>
      </c>
      <c r="B8697" s="679">
        <v>218.3</v>
      </c>
    </row>
    <row r="8698" spans="1:2" x14ac:dyDescent="0.2">
      <c r="A8698" t="s">
        <v>9417</v>
      </c>
      <c r="B8698" s="679">
        <v>210.82</v>
      </c>
    </row>
    <row r="8699" spans="1:2" x14ac:dyDescent="0.2">
      <c r="A8699" t="s">
        <v>9418</v>
      </c>
      <c r="B8699" s="679">
        <v>201.6</v>
      </c>
    </row>
    <row r="8700" spans="1:2" x14ac:dyDescent="0.2">
      <c r="A8700" t="s">
        <v>9419</v>
      </c>
      <c r="B8700" s="679">
        <v>195.62</v>
      </c>
    </row>
    <row r="8701" spans="1:2" x14ac:dyDescent="0.2">
      <c r="A8701" t="s">
        <v>9420</v>
      </c>
      <c r="B8701" s="679">
        <v>187.67</v>
      </c>
    </row>
    <row r="8702" spans="1:2" x14ac:dyDescent="0.2">
      <c r="A8702" t="s">
        <v>9421</v>
      </c>
      <c r="B8702" s="679">
        <v>314.49</v>
      </c>
    </row>
    <row r="8703" spans="1:2" x14ac:dyDescent="0.2">
      <c r="A8703" t="s">
        <v>9422</v>
      </c>
      <c r="B8703" s="679">
        <v>304.99</v>
      </c>
    </row>
    <row r="8704" spans="1:2" x14ac:dyDescent="0.2">
      <c r="A8704" t="s">
        <v>9423</v>
      </c>
      <c r="B8704" s="679">
        <v>306.58</v>
      </c>
    </row>
    <row r="8705" spans="1:2" x14ac:dyDescent="0.2">
      <c r="A8705" t="s">
        <v>9424</v>
      </c>
      <c r="B8705" s="679">
        <v>297.7</v>
      </c>
    </row>
    <row r="8706" spans="1:2" x14ac:dyDescent="0.2">
      <c r="A8706" t="s">
        <v>9425</v>
      </c>
      <c r="B8706" s="679">
        <v>381.37</v>
      </c>
    </row>
    <row r="8707" spans="1:2" x14ac:dyDescent="0.2">
      <c r="A8707" t="s">
        <v>9426</v>
      </c>
      <c r="B8707" s="679">
        <v>372.31</v>
      </c>
    </row>
    <row r="8708" spans="1:2" x14ac:dyDescent="0.2">
      <c r="A8708" t="s">
        <v>9427</v>
      </c>
      <c r="B8708" s="679">
        <v>400.69</v>
      </c>
    </row>
    <row r="8709" spans="1:2" x14ac:dyDescent="0.2">
      <c r="A8709" t="s">
        <v>9428</v>
      </c>
      <c r="B8709" s="679">
        <v>392.5</v>
      </c>
    </row>
    <row r="8710" spans="1:2" x14ac:dyDescent="0.2">
      <c r="A8710" t="s">
        <v>9429</v>
      </c>
      <c r="B8710" s="679">
        <v>319.64999999999998</v>
      </c>
    </row>
    <row r="8711" spans="1:2" x14ac:dyDescent="0.2">
      <c r="A8711" t="s">
        <v>9430</v>
      </c>
      <c r="B8711" s="679">
        <v>313.04000000000002</v>
      </c>
    </row>
    <row r="8712" spans="1:2" x14ac:dyDescent="0.2">
      <c r="A8712" t="s">
        <v>9431</v>
      </c>
      <c r="B8712" s="679">
        <v>313.27999999999997</v>
      </c>
    </row>
    <row r="8713" spans="1:2" x14ac:dyDescent="0.2">
      <c r="A8713" t="s">
        <v>9432</v>
      </c>
      <c r="B8713" s="679">
        <v>304.64</v>
      </c>
    </row>
    <row r="8714" spans="1:2" x14ac:dyDescent="0.2">
      <c r="A8714" t="s">
        <v>9433</v>
      </c>
      <c r="B8714" s="679">
        <v>379.36</v>
      </c>
    </row>
    <row r="8715" spans="1:2" x14ac:dyDescent="0.2">
      <c r="A8715" t="s">
        <v>9434</v>
      </c>
      <c r="B8715" s="679">
        <v>370.72</v>
      </c>
    </row>
    <row r="8716" spans="1:2" x14ac:dyDescent="0.2">
      <c r="A8716" t="s">
        <v>9435</v>
      </c>
      <c r="B8716" s="679">
        <v>409.77</v>
      </c>
    </row>
    <row r="8717" spans="1:2" x14ac:dyDescent="0.2">
      <c r="A8717" t="s">
        <v>9436</v>
      </c>
      <c r="B8717" s="679">
        <v>401.08</v>
      </c>
    </row>
    <row r="8718" spans="1:2" x14ac:dyDescent="0.2">
      <c r="A8718" t="s">
        <v>9437</v>
      </c>
      <c r="B8718" s="679">
        <v>364.81</v>
      </c>
    </row>
    <row r="8719" spans="1:2" x14ac:dyDescent="0.2">
      <c r="A8719" t="s">
        <v>9438</v>
      </c>
      <c r="B8719" s="679">
        <v>356.15</v>
      </c>
    </row>
    <row r="8720" spans="1:2" x14ac:dyDescent="0.2">
      <c r="A8720" t="s">
        <v>9439</v>
      </c>
      <c r="B8720" s="679">
        <v>455.21</v>
      </c>
    </row>
    <row r="8721" spans="1:2" x14ac:dyDescent="0.2">
      <c r="A8721" t="s">
        <v>9440</v>
      </c>
      <c r="B8721" s="679">
        <v>446.23</v>
      </c>
    </row>
    <row r="8722" spans="1:2" x14ac:dyDescent="0.2">
      <c r="A8722" t="s">
        <v>9441</v>
      </c>
      <c r="B8722" s="679">
        <v>511.77</v>
      </c>
    </row>
    <row r="8723" spans="1:2" x14ac:dyDescent="0.2">
      <c r="A8723" t="s">
        <v>9442</v>
      </c>
      <c r="B8723" s="679">
        <v>501.91</v>
      </c>
    </row>
    <row r="8724" spans="1:2" x14ac:dyDescent="0.2">
      <c r="A8724" t="s">
        <v>9443</v>
      </c>
      <c r="B8724" s="679">
        <v>229.38</v>
      </c>
    </row>
    <row r="8725" spans="1:2" x14ac:dyDescent="0.2">
      <c r="A8725" t="s">
        <v>9444</v>
      </c>
      <c r="B8725" s="679">
        <v>218.96</v>
      </c>
    </row>
    <row r="8726" spans="1:2" x14ac:dyDescent="0.2">
      <c r="A8726" t="s">
        <v>9445</v>
      </c>
      <c r="B8726" s="679">
        <v>345.61</v>
      </c>
    </row>
    <row r="8727" spans="1:2" x14ac:dyDescent="0.2">
      <c r="A8727" t="s">
        <v>9446</v>
      </c>
      <c r="B8727" s="679">
        <v>339.98</v>
      </c>
    </row>
    <row r="8728" spans="1:2" x14ac:dyDescent="0.2">
      <c r="A8728" t="s">
        <v>9447</v>
      </c>
      <c r="B8728" s="679">
        <v>272.60000000000002</v>
      </c>
    </row>
    <row r="8729" spans="1:2" x14ac:dyDescent="0.2">
      <c r="A8729" t="s">
        <v>9448</v>
      </c>
      <c r="B8729" s="679">
        <v>258.89999999999998</v>
      </c>
    </row>
    <row r="8730" spans="1:2" x14ac:dyDescent="0.2">
      <c r="A8730" t="s">
        <v>9449</v>
      </c>
      <c r="B8730" s="679">
        <v>251.23</v>
      </c>
    </row>
    <row r="8731" spans="1:2" x14ac:dyDescent="0.2">
      <c r="A8731" t="s">
        <v>9450</v>
      </c>
      <c r="B8731" s="679">
        <v>237.53</v>
      </c>
    </row>
    <row r="8732" spans="1:2" x14ac:dyDescent="0.2">
      <c r="A8732" t="s">
        <v>9451</v>
      </c>
      <c r="B8732" s="679">
        <v>354.11</v>
      </c>
    </row>
    <row r="8733" spans="1:2" x14ac:dyDescent="0.2">
      <c r="A8733" t="s">
        <v>9452</v>
      </c>
      <c r="B8733" s="679">
        <v>338.69</v>
      </c>
    </row>
    <row r="8734" spans="1:2" x14ac:dyDescent="0.2">
      <c r="A8734" t="s">
        <v>9453</v>
      </c>
      <c r="B8734" s="679">
        <v>137.69</v>
      </c>
    </row>
    <row r="8735" spans="1:2" x14ac:dyDescent="0.2">
      <c r="A8735" t="s">
        <v>9454</v>
      </c>
      <c r="B8735" s="679">
        <v>134.69</v>
      </c>
    </row>
    <row r="8736" spans="1:2" x14ac:dyDescent="0.2">
      <c r="A8736" t="s">
        <v>9455</v>
      </c>
      <c r="B8736" s="679">
        <v>183.7</v>
      </c>
    </row>
    <row r="8737" spans="1:2" x14ac:dyDescent="0.2">
      <c r="A8737" t="s">
        <v>9456</v>
      </c>
      <c r="B8737" s="679">
        <v>180.7</v>
      </c>
    </row>
    <row r="8738" spans="1:2" x14ac:dyDescent="0.2">
      <c r="A8738" t="s">
        <v>9457</v>
      </c>
      <c r="B8738" s="679">
        <v>208.94</v>
      </c>
    </row>
    <row r="8739" spans="1:2" x14ac:dyDescent="0.2">
      <c r="A8739" t="s">
        <v>9458</v>
      </c>
      <c r="B8739" s="679">
        <v>205.33</v>
      </c>
    </row>
    <row r="8740" spans="1:2" x14ac:dyDescent="0.2">
      <c r="A8740" t="s">
        <v>34782</v>
      </c>
      <c r="B8740" s="679">
        <v>77.930000000000007</v>
      </c>
    </row>
    <row r="8741" spans="1:2" x14ac:dyDescent="0.2">
      <c r="A8741" t="s">
        <v>34783</v>
      </c>
      <c r="B8741" s="679">
        <v>75.95</v>
      </c>
    </row>
    <row r="8742" spans="1:2" x14ac:dyDescent="0.2">
      <c r="A8742" t="s">
        <v>9459</v>
      </c>
      <c r="B8742" s="679">
        <v>612.91</v>
      </c>
    </row>
    <row r="8743" spans="1:2" x14ac:dyDescent="0.2">
      <c r="A8743" t="s">
        <v>9460</v>
      </c>
      <c r="B8743" s="679">
        <v>577.57000000000005</v>
      </c>
    </row>
    <row r="8744" spans="1:2" x14ac:dyDescent="0.2">
      <c r="A8744" t="s">
        <v>9461</v>
      </c>
      <c r="B8744" s="679">
        <v>2240.33</v>
      </c>
    </row>
    <row r="8745" spans="1:2" x14ac:dyDescent="0.2">
      <c r="A8745" t="s">
        <v>9462</v>
      </c>
      <c r="B8745" s="679">
        <v>2204.92</v>
      </c>
    </row>
    <row r="8746" spans="1:2" x14ac:dyDescent="0.2">
      <c r="A8746" t="s">
        <v>9463</v>
      </c>
      <c r="B8746" s="679">
        <v>1608.78</v>
      </c>
    </row>
    <row r="8747" spans="1:2" x14ac:dyDescent="0.2">
      <c r="A8747" t="s">
        <v>9464</v>
      </c>
      <c r="B8747" s="679">
        <v>1570.86</v>
      </c>
    </row>
    <row r="8748" spans="1:2" x14ac:dyDescent="0.2">
      <c r="A8748" t="s">
        <v>9465</v>
      </c>
      <c r="B8748" s="679">
        <v>2149.88</v>
      </c>
    </row>
    <row r="8749" spans="1:2" x14ac:dyDescent="0.2">
      <c r="A8749" t="s">
        <v>9466</v>
      </c>
      <c r="B8749" s="679">
        <v>2124.12</v>
      </c>
    </row>
    <row r="8750" spans="1:2" x14ac:dyDescent="0.2">
      <c r="A8750" t="s">
        <v>9467</v>
      </c>
      <c r="B8750" s="679">
        <v>1580.74</v>
      </c>
    </row>
    <row r="8751" spans="1:2" x14ac:dyDescent="0.2">
      <c r="A8751" t="s">
        <v>9468</v>
      </c>
      <c r="B8751" s="679">
        <v>1557.41</v>
      </c>
    </row>
    <row r="8752" spans="1:2" x14ac:dyDescent="0.2">
      <c r="A8752" t="s">
        <v>9469</v>
      </c>
      <c r="B8752" s="679">
        <v>11488.27</v>
      </c>
    </row>
    <row r="8753" spans="1:2" x14ac:dyDescent="0.2">
      <c r="A8753" t="s">
        <v>9470</v>
      </c>
      <c r="B8753" s="679">
        <v>10950.58</v>
      </c>
    </row>
    <row r="8754" spans="1:2" x14ac:dyDescent="0.2">
      <c r="A8754" t="s">
        <v>9471</v>
      </c>
      <c r="B8754" s="679">
        <v>3204.14</v>
      </c>
    </row>
    <row r="8755" spans="1:2" x14ac:dyDescent="0.2">
      <c r="A8755" t="s">
        <v>9472</v>
      </c>
      <c r="B8755" s="679">
        <v>3031.9</v>
      </c>
    </row>
    <row r="8756" spans="1:2" x14ac:dyDescent="0.2">
      <c r="A8756" t="s">
        <v>9473</v>
      </c>
      <c r="B8756" s="679">
        <v>3601.8</v>
      </c>
    </row>
    <row r="8757" spans="1:2" x14ac:dyDescent="0.2">
      <c r="A8757" t="s">
        <v>9474</v>
      </c>
      <c r="B8757" s="679">
        <v>3428.84</v>
      </c>
    </row>
    <row r="8758" spans="1:2" x14ac:dyDescent="0.2">
      <c r="A8758" t="s">
        <v>9475</v>
      </c>
      <c r="B8758" s="679">
        <v>466.9</v>
      </c>
    </row>
    <row r="8759" spans="1:2" x14ac:dyDescent="0.2">
      <c r="A8759" t="s">
        <v>9476</v>
      </c>
      <c r="B8759" s="679">
        <v>435.3</v>
      </c>
    </row>
    <row r="8760" spans="1:2" x14ac:dyDescent="0.2">
      <c r="A8760" t="s">
        <v>9477</v>
      </c>
      <c r="B8760" s="679">
        <v>1161.98</v>
      </c>
    </row>
    <row r="8761" spans="1:2" x14ac:dyDescent="0.2">
      <c r="A8761" t="s">
        <v>9478</v>
      </c>
      <c r="B8761" s="679">
        <v>1108.8599999999999</v>
      </c>
    </row>
    <row r="8762" spans="1:2" x14ac:dyDescent="0.2">
      <c r="A8762" t="s">
        <v>9479</v>
      </c>
      <c r="B8762" s="679">
        <v>1298.83</v>
      </c>
    </row>
    <row r="8763" spans="1:2" x14ac:dyDescent="0.2">
      <c r="A8763" t="s">
        <v>9480</v>
      </c>
      <c r="B8763" s="679">
        <v>1278.5</v>
      </c>
    </row>
    <row r="8764" spans="1:2" x14ac:dyDescent="0.2">
      <c r="A8764" t="s">
        <v>9481</v>
      </c>
      <c r="B8764" s="679">
        <v>3195.92</v>
      </c>
    </row>
    <row r="8765" spans="1:2" x14ac:dyDescent="0.2">
      <c r="A8765" t="s">
        <v>9482</v>
      </c>
      <c r="B8765" s="679">
        <v>3025.8</v>
      </c>
    </row>
    <row r="8766" spans="1:2" x14ac:dyDescent="0.2">
      <c r="A8766" t="s">
        <v>9483</v>
      </c>
      <c r="B8766" s="679">
        <v>4298.7299999999996</v>
      </c>
    </row>
    <row r="8767" spans="1:2" x14ac:dyDescent="0.2">
      <c r="A8767" t="s">
        <v>9484</v>
      </c>
      <c r="B8767" s="679">
        <v>4126.5200000000004</v>
      </c>
    </row>
    <row r="8768" spans="1:2" x14ac:dyDescent="0.2">
      <c r="A8768" t="s">
        <v>9485</v>
      </c>
      <c r="B8768" s="679">
        <v>1135.93</v>
      </c>
    </row>
    <row r="8769" spans="1:2" x14ac:dyDescent="0.2">
      <c r="A8769" t="s">
        <v>9486</v>
      </c>
      <c r="B8769" s="679">
        <v>1097.18</v>
      </c>
    </row>
    <row r="8770" spans="1:2" x14ac:dyDescent="0.2">
      <c r="A8770" t="s">
        <v>9487</v>
      </c>
      <c r="B8770" s="679">
        <v>2313.36</v>
      </c>
    </row>
    <row r="8771" spans="1:2" x14ac:dyDescent="0.2">
      <c r="A8771" t="s">
        <v>9488</v>
      </c>
      <c r="B8771" s="679">
        <v>2140.19</v>
      </c>
    </row>
    <row r="8772" spans="1:2" x14ac:dyDescent="0.2">
      <c r="A8772" t="s">
        <v>9489</v>
      </c>
      <c r="B8772" s="679">
        <v>3029.24</v>
      </c>
    </row>
    <row r="8773" spans="1:2" x14ac:dyDescent="0.2">
      <c r="A8773" t="s">
        <v>9490</v>
      </c>
      <c r="B8773" s="679">
        <v>2849.34</v>
      </c>
    </row>
    <row r="8774" spans="1:2" x14ac:dyDescent="0.2">
      <c r="A8774" t="s">
        <v>9491</v>
      </c>
      <c r="B8774" s="679">
        <v>7986.04</v>
      </c>
    </row>
    <row r="8775" spans="1:2" x14ac:dyDescent="0.2">
      <c r="A8775" t="s">
        <v>9492</v>
      </c>
      <c r="B8775" s="679">
        <v>7680.69</v>
      </c>
    </row>
    <row r="8776" spans="1:2" x14ac:dyDescent="0.2">
      <c r="A8776" t="s">
        <v>9493</v>
      </c>
      <c r="B8776" s="679">
        <v>654.29999999999995</v>
      </c>
    </row>
    <row r="8777" spans="1:2" x14ac:dyDescent="0.2">
      <c r="A8777" t="s">
        <v>9494</v>
      </c>
      <c r="B8777" s="679">
        <v>627.66</v>
      </c>
    </row>
    <row r="8778" spans="1:2" x14ac:dyDescent="0.2">
      <c r="A8778" t="s">
        <v>9495</v>
      </c>
      <c r="B8778" s="679">
        <v>724.67</v>
      </c>
    </row>
    <row r="8779" spans="1:2" x14ac:dyDescent="0.2">
      <c r="A8779" t="s">
        <v>9496</v>
      </c>
      <c r="B8779" s="679">
        <v>679.67</v>
      </c>
    </row>
    <row r="8780" spans="1:2" x14ac:dyDescent="0.2">
      <c r="A8780" t="s">
        <v>9497</v>
      </c>
      <c r="B8780" s="679">
        <v>773.04</v>
      </c>
    </row>
    <row r="8781" spans="1:2" x14ac:dyDescent="0.2">
      <c r="A8781" t="s">
        <v>9498</v>
      </c>
      <c r="B8781" s="679">
        <v>736.23</v>
      </c>
    </row>
    <row r="8782" spans="1:2" x14ac:dyDescent="0.2">
      <c r="A8782" t="s">
        <v>9499</v>
      </c>
      <c r="B8782" s="679">
        <v>950.28</v>
      </c>
    </row>
    <row r="8783" spans="1:2" x14ac:dyDescent="0.2">
      <c r="A8783" t="s">
        <v>9500</v>
      </c>
      <c r="B8783" s="679">
        <v>906.39</v>
      </c>
    </row>
    <row r="8784" spans="1:2" x14ac:dyDescent="0.2">
      <c r="A8784" t="s">
        <v>9501</v>
      </c>
      <c r="B8784" s="679">
        <v>1195.1300000000001</v>
      </c>
    </row>
    <row r="8785" spans="1:2" x14ac:dyDescent="0.2">
      <c r="A8785" t="s">
        <v>9502</v>
      </c>
      <c r="B8785" s="679">
        <v>1130.4100000000001</v>
      </c>
    </row>
    <row r="8786" spans="1:2" x14ac:dyDescent="0.2">
      <c r="A8786" t="s">
        <v>9503</v>
      </c>
      <c r="B8786" s="679">
        <v>1384.3</v>
      </c>
    </row>
    <row r="8787" spans="1:2" x14ac:dyDescent="0.2">
      <c r="A8787" t="s">
        <v>9504</v>
      </c>
      <c r="B8787" s="679">
        <v>1384.3</v>
      </c>
    </row>
    <row r="8788" spans="1:2" x14ac:dyDescent="0.2">
      <c r="A8788" t="s">
        <v>9505</v>
      </c>
      <c r="B8788" s="679">
        <v>417.9</v>
      </c>
    </row>
    <row r="8789" spans="1:2" x14ac:dyDescent="0.2">
      <c r="A8789" t="s">
        <v>9506</v>
      </c>
      <c r="B8789" s="679">
        <v>417.9</v>
      </c>
    </row>
    <row r="8790" spans="1:2" x14ac:dyDescent="0.2">
      <c r="A8790" t="s">
        <v>9507</v>
      </c>
      <c r="B8790" s="679">
        <v>316</v>
      </c>
    </row>
    <row r="8791" spans="1:2" x14ac:dyDescent="0.2">
      <c r="A8791" t="s">
        <v>9508</v>
      </c>
      <c r="B8791" s="679">
        <v>316</v>
      </c>
    </row>
    <row r="8792" spans="1:2" x14ac:dyDescent="0.2">
      <c r="A8792" t="s">
        <v>9509</v>
      </c>
      <c r="B8792" s="679">
        <v>97.8</v>
      </c>
    </row>
    <row r="8793" spans="1:2" x14ac:dyDescent="0.2">
      <c r="A8793" t="s">
        <v>9510</v>
      </c>
      <c r="B8793" s="679">
        <v>97.8</v>
      </c>
    </row>
    <row r="8794" spans="1:2" x14ac:dyDescent="0.2">
      <c r="A8794" t="s">
        <v>9511</v>
      </c>
      <c r="B8794" s="679">
        <v>211.03</v>
      </c>
    </row>
    <row r="8795" spans="1:2" x14ac:dyDescent="0.2">
      <c r="A8795" t="s">
        <v>9512</v>
      </c>
      <c r="B8795" s="679">
        <v>210.62</v>
      </c>
    </row>
    <row r="8796" spans="1:2" x14ac:dyDescent="0.2">
      <c r="A8796" t="s">
        <v>9513</v>
      </c>
      <c r="B8796" s="679">
        <v>60.67</v>
      </c>
    </row>
    <row r="8797" spans="1:2" x14ac:dyDescent="0.2">
      <c r="A8797" t="s">
        <v>9514</v>
      </c>
      <c r="B8797" s="679">
        <v>60.67</v>
      </c>
    </row>
    <row r="8798" spans="1:2" x14ac:dyDescent="0.2">
      <c r="A8798" t="s">
        <v>9515</v>
      </c>
      <c r="B8798" s="679">
        <v>106.08</v>
      </c>
    </row>
    <row r="8799" spans="1:2" x14ac:dyDescent="0.2">
      <c r="A8799" t="s">
        <v>9516</v>
      </c>
      <c r="B8799" s="679">
        <v>106.08</v>
      </c>
    </row>
    <row r="8800" spans="1:2" x14ac:dyDescent="0.2">
      <c r="A8800" t="s">
        <v>9517</v>
      </c>
      <c r="B8800" s="679">
        <v>97.75</v>
      </c>
    </row>
    <row r="8801" spans="1:2" x14ac:dyDescent="0.2">
      <c r="A8801" t="s">
        <v>9518</v>
      </c>
      <c r="B8801" s="679">
        <v>97.75</v>
      </c>
    </row>
    <row r="8802" spans="1:2" x14ac:dyDescent="0.2">
      <c r="A8802" t="s">
        <v>9519</v>
      </c>
      <c r="B8802" s="679">
        <v>53.69</v>
      </c>
    </row>
    <row r="8803" spans="1:2" x14ac:dyDescent="0.2">
      <c r="A8803" t="s">
        <v>9520</v>
      </c>
      <c r="B8803" s="679">
        <v>51.28</v>
      </c>
    </row>
    <row r="8804" spans="1:2" x14ac:dyDescent="0.2">
      <c r="A8804" t="s">
        <v>9521</v>
      </c>
      <c r="B8804" s="679">
        <v>190.57</v>
      </c>
    </row>
    <row r="8805" spans="1:2" x14ac:dyDescent="0.2">
      <c r="A8805" t="s">
        <v>9522</v>
      </c>
      <c r="B8805" s="679">
        <v>185.21</v>
      </c>
    </row>
    <row r="8806" spans="1:2" x14ac:dyDescent="0.2">
      <c r="A8806" t="s">
        <v>9523</v>
      </c>
      <c r="B8806" s="679">
        <v>481.64</v>
      </c>
    </row>
    <row r="8807" spans="1:2" x14ac:dyDescent="0.2">
      <c r="A8807" t="s">
        <v>9524</v>
      </c>
      <c r="B8807" s="679">
        <v>437.03</v>
      </c>
    </row>
    <row r="8808" spans="1:2" x14ac:dyDescent="0.2">
      <c r="A8808" t="s">
        <v>9525</v>
      </c>
      <c r="B8808" s="679">
        <v>592.92999999999995</v>
      </c>
    </row>
    <row r="8809" spans="1:2" x14ac:dyDescent="0.2">
      <c r="A8809" t="s">
        <v>9526</v>
      </c>
      <c r="B8809" s="679">
        <v>535.51</v>
      </c>
    </row>
    <row r="8810" spans="1:2" x14ac:dyDescent="0.2">
      <c r="A8810" t="s">
        <v>9527</v>
      </c>
      <c r="B8810" s="679">
        <v>517.89</v>
      </c>
    </row>
    <row r="8811" spans="1:2" x14ac:dyDescent="0.2">
      <c r="A8811" t="s">
        <v>9528</v>
      </c>
      <c r="B8811" s="679">
        <v>513.08000000000004</v>
      </c>
    </row>
    <row r="8812" spans="1:2" x14ac:dyDescent="0.2">
      <c r="A8812" t="s">
        <v>9529</v>
      </c>
      <c r="B8812" s="679">
        <v>107.65</v>
      </c>
    </row>
    <row r="8813" spans="1:2" x14ac:dyDescent="0.2">
      <c r="A8813" t="s">
        <v>9530</v>
      </c>
      <c r="B8813" s="679">
        <v>104.82</v>
      </c>
    </row>
    <row r="8814" spans="1:2" x14ac:dyDescent="0.2">
      <c r="A8814" t="s">
        <v>9531</v>
      </c>
      <c r="B8814" s="679">
        <v>293.89</v>
      </c>
    </row>
    <row r="8815" spans="1:2" x14ac:dyDescent="0.2">
      <c r="A8815" t="s">
        <v>9532</v>
      </c>
      <c r="B8815" s="679">
        <v>285.74</v>
      </c>
    </row>
    <row r="8816" spans="1:2" x14ac:dyDescent="0.2">
      <c r="A8816" t="s">
        <v>9533</v>
      </c>
      <c r="B8816" s="679">
        <v>417.23</v>
      </c>
    </row>
    <row r="8817" spans="1:2" x14ac:dyDescent="0.2">
      <c r="A8817" t="s">
        <v>9534</v>
      </c>
      <c r="B8817" s="679">
        <v>405.79</v>
      </c>
    </row>
    <row r="8818" spans="1:2" x14ac:dyDescent="0.2">
      <c r="A8818" t="s">
        <v>9535</v>
      </c>
      <c r="B8818" s="679">
        <v>137.41</v>
      </c>
    </row>
    <row r="8819" spans="1:2" x14ac:dyDescent="0.2">
      <c r="A8819" t="s">
        <v>9536</v>
      </c>
      <c r="B8819" s="679">
        <v>133.74</v>
      </c>
    </row>
    <row r="8820" spans="1:2" x14ac:dyDescent="0.2">
      <c r="A8820" t="s">
        <v>9537</v>
      </c>
      <c r="B8820" s="679">
        <v>355.02</v>
      </c>
    </row>
    <row r="8821" spans="1:2" x14ac:dyDescent="0.2">
      <c r="A8821" t="s">
        <v>9538</v>
      </c>
      <c r="B8821" s="679">
        <v>345.79</v>
      </c>
    </row>
    <row r="8822" spans="1:2" x14ac:dyDescent="0.2">
      <c r="A8822" t="s">
        <v>9539</v>
      </c>
      <c r="B8822" s="679">
        <v>501.01</v>
      </c>
    </row>
    <row r="8823" spans="1:2" x14ac:dyDescent="0.2">
      <c r="A8823" t="s">
        <v>9540</v>
      </c>
      <c r="B8823" s="679">
        <v>488.34</v>
      </c>
    </row>
    <row r="8824" spans="1:2" x14ac:dyDescent="0.2">
      <c r="A8824" t="s">
        <v>9541</v>
      </c>
      <c r="B8824" s="679">
        <v>160.63</v>
      </c>
    </row>
    <row r="8825" spans="1:2" x14ac:dyDescent="0.2">
      <c r="A8825" t="s">
        <v>9542</v>
      </c>
      <c r="B8825" s="679">
        <v>156.29</v>
      </c>
    </row>
    <row r="8826" spans="1:2" x14ac:dyDescent="0.2">
      <c r="A8826" t="s">
        <v>9543</v>
      </c>
      <c r="B8826" s="679">
        <v>391.19</v>
      </c>
    </row>
    <row r="8827" spans="1:2" x14ac:dyDescent="0.2">
      <c r="A8827" t="s">
        <v>9544</v>
      </c>
      <c r="B8827" s="679">
        <v>381.54</v>
      </c>
    </row>
    <row r="8828" spans="1:2" x14ac:dyDescent="0.2">
      <c r="A8828" t="s">
        <v>9545</v>
      </c>
      <c r="B8828" s="679">
        <v>556.36</v>
      </c>
    </row>
    <row r="8829" spans="1:2" x14ac:dyDescent="0.2">
      <c r="A8829" t="s">
        <v>9546</v>
      </c>
      <c r="B8829" s="679">
        <v>542.97</v>
      </c>
    </row>
    <row r="8830" spans="1:2" x14ac:dyDescent="0.2">
      <c r="A8830" t="s">
        <v>9547</v>
      </c>
      <c r="B8830" s="679">
        <v>193.54</v>
      </c>
    </row>
    <row r="8831" spans="1:2" x14ac:dyDescent="0.2">
      <c r="A8831" t="s">
        <v>9548</v>
      </c>
      <c r="B8831" s="679">
        <v>188.35</v>
      </c>
    </row>
    <row r="8832" spans="1:2" x14ac:dyDescent="0.2">
      <c r="A8832" t="s">
        <v>9549</v>
      </c>
      <c r="B8832" s="679">
        <v>458.67</v>
      </c>
    </row>
    <row r="8833" spans="1:2" x14ac:dyDescent="0.2">
      <c r="A8833" t="s">
        <v>9550</v>
      </c>
      <c r="B8833" s="679">
        <v>447.94</v>
      </c>
    </row>
    <row r="8834" spans="1:2" x14ac:dyDescent="0.2">
      <c r="A8834" t="s">
        <v>9551</v>
      </c>
      <c r="B8834" s="679">
        <v>646.67999999999995</v>
      </c>
    </row>
    <row r="8835" spans="1:2" x14ac:dyDescent="0.2">
      <c r="A8835" t="s">
        <v>9552</v>
      </c>
      <c r="B8835" s="679">
        <v>632.09</v>
      </c>
    </row>
    <row r="8836" spans="1:2" x14ac:dyDescent="0.2">
      <c r="A8836" t="s">
        <v>9553</v>
      </c>
      <c r="B8836" s="679">
        <v>216.31</v>
      </c>
    </row>
    <row r="8837" spans="1:2" x14ac:dyDescent="0.2">
      <c r="A8837" t="s">
        <v>9554</v>
      </c>
      <c r="B8837" s="679">
        <v>210.47</v>
      </c>
    </row>
    <row r="8838" spans="1:2" x14ac:dyDescent="0.2">
      <c r="A8838" t="s">
        <v>9555</v>
      </c>
      <c r="B8838" s="679">
        <v>503.13</v>
      </c>
    </row>
    <row r="8839" spans="1:2" x14ac:dyDescent="0.2">
      <c r="A8839" t="s">
        <v>9556</v>
      </c>
      <c r="B8839" s="679">
        <v>491.54</v>
      </c>
    </row>
    <row r="8840" spans="1:2" x14ac:dyDescent="0.2">
      <c r="A8840" t="s">
        <v>9557</v>
      </c>
      <c r="B8840" s="679">
        <v>703</v>
      </c>
    </row>
    <row r="8841" spans="1:2" x14ac:dyDescent="0.2">
      <c r="A8841" t="s">
        <v>9558</v>
      </c>
      <c r="B8841" s="679">
        <v>687.68</v>
      </c>
    </row>
    <row r="8842" spans="1:2" x14ac:dyDescent="0.2">
      <c r="A8842" t="s">
        <v>9559</v>
      </c>
      <c r="B8842" s="679">
        <v>245.52</v>
      </c>
    </row>
    <row r="8843" spans="1:2" x14ac:dyDescent="0.2">
      <c r="A8843" t="s">
        <v>9560</v>
      </c>
      <c r="B8843" s="679">
        <v>239</v>
      </c>
    </row>
    <row r="8844" spans="1:2" x14ac:dyDescent="0.2">
      <c r="A8844" t="s">
        <v>9561</v>
      </c>
      <c r="B8844" s="679">
        <v>552.92999999999995</v>
      </c>
    </row>
    <row r="8845" spans="1:2" x14ac:dyDescent="0.2">
      <c r="A8845" t="s">
        <v>9562</v>
      </c>
      <c r="B8845" s="679">
        <v>540.89</v>
      </c>
    </row>
    <row r="8846" spans="1:2" x14ac:dyDescent="0.2">
      <c r="A8846" t="s">
        <v>9563</v>
      </c>
      <c r="B8846" s="679">
        <v>792.58</v>
      </c>
    </row>
    <row r="8847" spans="1:2" x14ac:dyDescent="0.2">
      <c r="A8847" t="s">
        <v>9564</v>
      </c>
      <c r="B8847" s="679">
        <v>775.58</v>
      </c>
    </row>
    <row r="8848" spans="1:2" x14ac:dyDescent="0.2">
      <c r="A8848" t="s">
        <v>9565</v>
      </c>
      <c r="B8848" s="679">
        <v>32.340000000000003</v>
      </c>
    </row>
    <row r="8849" spans="1:2" x14ac:dyDescent="0.2">
      <c r="A8849" t="s">
        <v>9566</v>
      </c>
      <c r="B8849" s="679">
        <v>31.12</v>
      </c>
    </row>
    <row r="8850" spans="1:2" x14ac:dyDescent="0.2">
      <c r="A8850" t="s">
        <v>9567</v>
      </c>
      <c r="B8850" s="679">
        <v>21.03</v>
      </c>
    </row>
    <row r="8851" spans="1:2" x14ac:dyDescent="0.2">
      <c r="A8851" t="s">
        <v>9568</v>
      </c>
      <c r="B8851" s="679">
        <v>18.309999999999999</v>
      </c>
    </row>
    <row r="8852" spans="1:2" x14ac:dyDescent="0.2">
      <c r="A8852" t="s">
        <v>9569</v>
      </c>
      <c r="B8852" s="679">
        <v>45.5</v>
      </c>
    </row>
    <row r="8853" spans="1:2" x14ac:dyDescent="0.2">
      <c r="A8853" t="s">
        <v>9570</v>
      </c>
      <c r="B8853" s="679">
        <v>43.75</v>
      </c>
    </row>
    <row r="8854" spans="1:2" x14ac:dyDescent="0.2">
      <c r="A8854" t="s">
        <v>9571</v>
      </c>
      <c r="B8854" s="679">
        <v>22.06</v>
      </c>
    </row>
    <row r="8855" spans="1:2" x14ac:dyDescent="0.2">
      <c r="A8855" t="s">
        <v>9572</v>
      </c>
      <c r="B8855" s="679">
        <v>19.21</v>
      </c>
    </row>
    <row r="8856" spans="1:2" x14ac:dyDescent="0.2">
      <c r="A8856" t="s">
        <v>9573</v>
      </c>
      <c r="B8856" s="679">
        <v>65.69</v>
      </c>
    </row>
    <row r="8857" spans="1:2" x14ac:dyDescent="0.2">
      <c r="A8857" t="s">
        <v>9574</v>
      </c>
      <c r="B8857" s="679">
        <v>63.11</v>
      </c>
    </row>
    <row r="8858" spans="1:2" x14ac:dyDescent="0.2">
      <c r="A8858" t="s">
        <v>9575</v>
      </c>
      <c r="B8858" s="679">
        <v>23.1</v>
      </c>
    </row>
    <row r="8859" spans="1:2" x14ac:dyDescent="0.2">
      <c r="A8859" t="s">
        <v>9576</v>
      </c>
      <c r="B8859" s="679">
        <v>20.11</v>
      </c>
    </row>
    <row r="8860" spans="1:2" x14ac:dyDescent="0.2">
      <c r="A8860" t="s">
        <v>9577</v>
      </c>
      <c r="B8860" s="679">
        <v>83.46</v>
      </c>
    </row>
    <row r="8861" spans="1:2" x14ac:dyDescent="0.2">
      <c r="A8861" t="s">
        <v>9578</v>
      </c>
      <c r="B8861" s="679">
        <v>80.2</v>
      </c>
    </row>
    <row r="8862" spans="1:2" x14ac:dyDescent="0.2">
      <c r="A8862" t="s">
        <v>9579</v>
      </c>
      <c r="B8862" s="679">
        <v>25.23</v>
      </c>
    </row>
    <row r="8863" spans="1:2" x14ac:dyDescent="0.2">
      <c r="A8863" t="s">
        <v>9580</v>
      </c>
      <c r="B8863" s="679">
        <v>22.01</v>
      </c>
    </row>
    <row r="8864" spans="1:2" x14ac:dyDescent="0.2">
      <c r="A8864" t="s">
        <v>9581</v>
      </c>
      <c r="B8864" s="679">
        <v>128.05000000000001</v>
      </c>
    </row>
    <row r="8865" spans="1:2" x14ac:dyDescent="0.2">
      <c r="A8865" t="s">
        <v>9582</v>
      </c>
      <c r="B8865" s="679">
        <v>123.01</v>
      </c>
    </row>
    <row r="8866" spans="1:2" x14ac:dyDescent="0.2">
      <c r="A8866" t="s">
        <v>9583</v>
      </c>
      <c r="B8866" s="679">
        <v>32.32</v>
      </c>
    </row>
    <row r="8867" spans="1:2" x14ac:dyDescent="0.2">
      <c r="A8867" t="s">
        <v>9584</v>
      </c>
      <c r="B8867" s="679">
        <v>28.21</v>
      </c>
    </row>
    <row r="8868" spans="1:2" x14ac:dyDescent="0.2">
      <c r="A8868" t="s">
        <v>9585</v>
      </c>
      <c r="B8868" s="679">
        <v>160.01</v>
      </c>
    </row>
    <row r="8869" spans="1:2" x14ac:dyDescent="0.2">
      <c r="A8869" t="s">
        <v>9586</v>
      </c>
      <c r="B8869" s="679">
        <v>153.58000000000001</v>
      </c>
    </row>
    <row r="8870" spans="1:2" x14ac:dyDescent="0.2">
      <c r="A8870" t="s">
        <v>9587</v>
      </c>
      <c r="B8870" s="679">
        <v>42.39</v>
      </c>
    </row>
    <row r="8871" spans="1:2" x14ac:dyDescent="0.2">
      <c r="A8871" t="s">
        <v>9588</v>
      </c>
      <c r="B8871" s="679">
        <v>37.090000000000003</v>
      </c>
    </row>
    <row r="8872" spans="1:2" x14ac:dyDescent="0.2">
      <c r="A8872" t="s">
        <v>9589</v>
      </c>
      <c r="B8872" s="679">
        <v>207.41</v>
      </c>
    </row>
    <row r="8873" spans="1:2" x14ac:dyDescent="0.2">
      <c r="A8873" t="s">
        <v>9590</v>
      </c>
      <c r="B8873" s="679">
        <v>199.11</v>
      </c>
    </row>
    <row r="8874" spans="1:2" x14ac:dyDescent="0.2">
      <c r="A8874" t="s">
        <v>9591</v>
      </c>
      <c r="B8874" s="679">
        <v>43.43</v>
      </c>
    </row>
    <row r="8875" spans="1:2" x14ac:dyDescent="0.2">
      <c r="A8875" t="s">
        <v>9592</v>
      </c>
      <c r="B8875" s="679">
        <v>38</v>
      </c>
    </row>
    <row r="8876" spans="1:2" x14ac:dyDescent="0.2">
      <c r="A8876" t="s">
        <v>9593</v>
      </c>
      <c r="B8876" s="679">
        <v>262.97000000000003</v>
      </c>
    </row>
    <row r="8877" spans="1:2" x14ac:dyDescent="0.2">
      <c r="A8877" t="s">
        <v>9594</v>
      </c>
      <c r="B8877" s="679">
        <v>252.43</v>
      </c>
    </row>
    <row r="8878" spans="1:2" x14ac:dyDescent="0.2">
      <c r="A8878" t="s">
        <v>9595</v>
      </c>
      <c r="B8878" s="679">
        <v>44.98</v>
      </c>
    </row>
    <row r="8879" spans="1:2" x14ac:dyDescent="0.2">
      <c r="A8879" t="s">
        <v>9596</v>
      </c>
      <c r="B8879" s="679">
        <v>39.35</v>
      </c>
    </row>
    <row r="8880" spans="1:2" x14ac:dyDescent="0.2">
      <c r="A8880" t="s">
        <v>9597</v>
      </c>
      <c r="B8880" s="679">
        <v>282.91000000000003</v>
      </c>
    </row>
    <row r="8881" spans="1:2" x14ac:dyDescent="0.2">
      <c r="A8881" t="s">
        <v>9598</v>
      </c>
      <c r="B8881" s="679">
        <v>271.58</v>
      </c>
    </row>
    <row r="8882" spans="1:2" x14ac:dyDescent="0.2">
      <c r="A8882" t="s">
        <v>9599</v>
      </c>
      <c r="B8882" s="679">
        <v>56.48</v>
      </c>
    </row>
    <row r="8883" spans="1:2" x14ac:dyDescent="0.2">
      <c r="A8883" t="s">
        <v>9600</v>
      </c>
      <c r="B8883" s="679">
        <v>49.52</v>
      </c>
    </row>
    <row r="8884" spans="1:2" x14ac:dyDescent="0.2">
      <c r="A8884" t="s">
        <v>9601</v>
      </c>
      <c r="B8884" s="679">
        <v>310.7</v>
      </c>
    </row>
    <row r="8885" spans="1:2" x14ac:dyDescent="0.2">
      <c r="A8885" t="s">
        <v>9602</v>
      </c>
      <c r="B8885" s="679">
        <v>298.3</v>
      </c>
    </row>
    <row r="8886" spans="1:2" x14ac:dyDescent="0.2">
      <c r="A8886" t="s">
        <v>9603</v>
      </c>
      <c r="B8886" s="679">
        <v>84.48</v>
      </c>
    </row>
    <row r="8887" spans="1:2" x14ac:dyDescent="0.2">
      <c r="A8887" t="s">
        <v>9604</v>
      </c>
      <c r="B8887" s="679">
        <v>74.06</v>
      </c>
    </row>
    <row r="8888" spans="1:2" x14ac:dyDescent="0.2">
      <c r="A8888" t="s">
        <v>9605</v>
      </c>
      <c r="B8888" s="679">
        <v>313.75</v>
      </c>
    </row>
    <row r="8889" spans="1:2" x14ac:dyDescent="0.2">
      <c r="A8889" t="s">
        <v>9606</v>
      </c>
      <c r="B8889" s="679">
        <v>301.27</v>
      </c>
    </row>
    <row r="8890" spans="1:2" x14ac:dyDescent="0.2">
      <c r="A8890" t="s">
        <v>9607</v>
      </c>
      <c r="B8890" s="679">
        <v>148.35</v>
      </c>
    </row>
    <row r="8891" spans="1:2" x14ac:dyDescent="0.2">
      <c r="A8891" t="s">
        <v>9608</v>
      </c>
      <c r="B8891" s="679">
        <v>130.06</v>
      </c>
    </row>
    <row r="8892" spans="1:2" x14ac:dyDescent="0.2">
      <c r="A8892" t="s">
        <v>9609</v>
      </c>
      <c r="B8892" s="679">
        <v>434.64</v>
      </c>
    </row>
    <row r="8893" spans="1:2" x14ac:dyDescent="0.2">
      <c r="A8893" t="s">
        <v>9610</v>
      </c>
      <c r="B8893" s="679">
        <v>421.29</v>
      </c>
    </row>
    <row r="8894" spans="1:2" x14ac:dyDescent="0.2">
      <c r="A8894" t="s">
        <v>9611</v>
      </c>
      <c r="B8894" s="679">
        <v>513.16</v>
      </c>
    </row>
    <row r="8895" spans="1:2" x14ac:dyDescent="0.2">
      <c r="A8895" t="s">
        <v>9612</v>
      </c>
      <c r="B8895" s="679">
        <v>498.92</v>
      </c>
    </row>
    <row r="8896" spans="1:2" x14ac:dyDescent="0.2">
      <c r="A8896" t="s">
        <v>9613</v>
      </c>
      <c r="B8896" s="679">
        <v>756.01</v>
      </c>
    </row>
    <row r="8897" spans="1:2" x14ac:dyDescent="0.2">
      <c r="A8897" t="s">
        <v>9614</v>
      </c>
      <c r="B8897" s="679">
        <v>736.49</v>
      </c>
    </row>
    <row r="8898" spans="1:2" x14ac:dyDescent="0.2">
      <c r="A8898" t="s">
        <v>9615</v>
      </c>
      <c r="B8898" s="679">
        <v>66.849999999999994</v>
      </c>
    </row>
    <row r="8899" spans="1:2" x14ac:dyDescent="0.2">
      <c r="A8899" t="s">
        <v>9616</v>
      </c>
      <c r="B8899" s="679">
        <v>66.849999999999994</v>
      </c>
    </row>
    <row r="8900" spans="1:2" x14ac:dyDescent="0.2">
      <c r="A8900" t="s">
        <v>9617</v>
      </c>
      <c r="B8900" s="679">
        <v>78.180000000000007</v>
      </c>
    </row>
    <row r="8901" spans="1:2" x14ac:dyDescent="0.2">
      <c r="A8901" t="s">
        <v>9618</v>
      </c>
      <c r="B8901" s="679">
        <v>78.180000000000007</v>
      </c>
    </row>
    <row r="8902" spans="1:2" x14ac:dyDescent="0.2">
      <c r="A8902" t="s">
        <v>9619</v>
      </c>
      <c r="B8902" s="679">
        <v>90.29</v>
      </c>
    </row>
    <row r="8903" spans="1:2" x14ac:dyDescent="0.2">
      <c r="A8903" t="s">
        <v>9620</v>
      </c>
      <c r="B8903" s="679">
        <v>90.29</v>
      </c>
    </row>
    <row r="8904" spans="1:2" x14ac:dyDescent="0.2">
      <c r="A8904" t="s">
        <v>9621</v>
      </c>
      <c r="B8904" s="679">
        <v>110.57</v>
      </c>
    </row>
    <row r="8905" spans="1:2" x14ac:dyDescent="0.2">
      <c r="A8905" t="s">
        <v>9622</v>
      </c>
      <c r="B8905" s="679">
        <v>110.57</v>
      </c>
    </row>
    <row r="8906" spans="1:2" x14ac:dyDescent="0.2">
      <c r="A8906" t="s">
        <v>9623</v>
      </c>
      <c r="B8906" s="679">
        <v>133.49</v>
      </c>
    </row>
    <row r="8907" spans="1:2" x14ac:dyDescent="0.2">
      <c r="A8907" t="s">
        <v>9624</v>
      </c>
      <c r="B8907" s="679">
        <v>133.49</v>
      </c>
    </row>
    <row r="8908" spans="1:2" x14ac:dyDescent="0.2">
      <c r="A8908" t="s">
        <v>9625</v>
      </c>
      <c r="B8908" s="679">
        <v>195</v>
      </c>
    </row>
    <row r="8909" spans="1:2" x14ac:dyDescent="0.2">
      <c r="A8909" t="s">
        <v>9626</v>
      </c>
      <c r="B8909" s="679">
        <v>195</v>
      </c>
    </row>
    <row r="8910" spans="1:2" x14ac:dyDescent="0.2">
      <c r="A8910" t="s">
        <v>9627</v>
      </c>
      <c r="B8910" s="679">
        <v>207.34</v>
      </c>
    </row>
    <row r="8911" spans="1:2" x14ac:dyDescent="0.2">
      <c r="A8911" t="s">
        <v>9628</v>
      </c>
      <c r="B8911" s="679">
        <v>207.34</v>
      </c>
    </row>
    <row r="8912" spans="1:2" x14ac:dyDescent="0.2">
      <c r="A8912" t="s">
        <v>9629</v>
      </c>
      <c r="B8912" s="679">
        <v>414.13</v>
      </c>
    </row>
    <row r="8913" spans="1:2" x14ac:dyDescent="0.2">
      <c r="A8913" t="s">
        <v>9630</v>
      </c>
      <c r="B8913" s="679">
        <v>414.13</v>
      </c>
    </row>
    <row r="8914" spans="1:2" x14ac:dyDescent="0.2">
      <c r="A8914" t="s">
        <v>9631</v>
      </c>
      <c r="B8914" s="679">
        <v>189.32</v>
      </c>
    </row>
    <row r="8915" spans="1:2" x14ac:dyDescent="0.2">
      <c r="A8915" t="s">
        <v>9632</v>
      </c>
      <c r="B8915" s="679">
        <v>189.32</v>
      </c>
    </row>
    <row r="8916" spans="1:2" x14ac:dyDescent="0.2">
      <c r="A8916" t="s">
        <v>9633</v>
      </c>
      <c r="B8916" s="679">
        <v>212.98</v>
      </c>
    </row>
    <row r="8917" spans="1:2" x14ac:dyDescent="0.2">
      <c r="A8917" t="s">
        <v>9634</v>
      </c>
      <c r="B8917" s="679">
        <v>212.98</v>
      </c>
    </row>
    <row r="8918" spans="1:2" x14ac:dyDescent="0.2">
      <c r="A8918" t="s">
        <v>9635</v>
      </c>
      <c r="B8918" s="679">
        <v>260.31</v>
      </c>
    </row>
    <row r="8919" spans="1:2" x14ac:dyDescent="0.2">
      <c r="A8919" t="s">
        <v>9636</v>
      </c>
      <c r="B8919" s="679">
        <v>260.31</v>
      </c>
    </row>
    <row r="8920" spans="1:2" x14ac:dyDescent="0.2">
      <c r="A8920" t="s">
        <v>9637</v>
      </c>
      <c r="B8920" s="679">
        <v>319.47000000000003</v>
      </c>
    </row>
    <row r="8921" spans="1:2" x14ac:dyDescent="0.2">
      <c r="A8921" t="s">
        <v>9638</v>
      </c>
      <c r="B8921" s="679">
        <v>319.47000000000003</v>
      </c>
    </row>
    <row r="8922" spans="1:2" x14ac:dyDescent="0.2">
      <c r="A8922" t="s">
        <v>9639</v>
      </c>
      <c r="B8922" s="679">
        <v>449.63</v>
      </c>
    </row>
    <row r="8923" spans="1:2" x14ac:dyDescent="0.2">
      <c r="A8923" t="s">
        <v>9640</v>
      </c>
      <c r="B8923" s="679">
        <v>449.63</v>
      </c>
    </row>
    <row r="8924" spans="1:2" x14ac:dyDescent="0.2">
      <c r="A8924" t="s">
        <v>9641</v>
      </c>
      <c r="B8924" s="679">
        <v>650.78</v>
      </c>
    </row>
    <row r="8925" spans="1:2" x14ac:dyDescent="0.2">
      <c r="A8925" t="s">
        <v>9642</v>
      </c>
      <c r="B8925" s="679">
        <v>650.78</v>
      </c>
    </row>
    <row r="8926" spans="1:2" x14ac:dyDescent="0.2">
      <c r="A8926" t="s">
        <v>9643</v>
      </c>
      <c r="B8926" s="679">
        <v>1007.17</v>
      </c>
    </row>
    <row r="8927" spans="1:2" x14ac:dyDescent="0.2">
      <c r="A8927" t="s">
        <v>9644</v>
      </c>
      <c r="B8927" s="679">
        <v>1007.17</v>
      </c>
    </row>
    <row r="8928" spans="1:2" x14ac:dyDescent="0.2">
      <c r="A8928" t="s">
        <v>9645</v>
      </c>
      <c r="B8928" s="679">
        <v>50</v>
      </c>
    </row>
    <row r="8929" spans="1:2" x14ac:dyDescent="0.2">
      <c r="A8929" t="s">
        <v>9646</v>
      </c>
      <c r="B8929" s="679">
        <v>50</v>
      </c>
    </row>
    <row r="8930" spans="1:2" x14ac:dyDescent="0.2">
      <c r="A8930" t="s">
        <v>9647</v>
      </c>
      <c r="B8930" s="679">
        <v>55</v>
      </c>
    </row>
    <row r="8931" spans="1:2" x14ac:dyDescent="0.2">
      <c r="A8931" t="s">
        <v>9648</v>
      </c>
      <c r="B8931" s="679">
        <v>55</v>
      </c>
    </row>
    <row r="8932" spans="1:2" x14ac:dyDescent="0.2">
      <c r="A8932" t="s">
        <v>9649</v>
      </c>
      <c r="B8932" s="679">
        <v>60</v>
      </c>
    </row>
    <row r="8933" spans="1:2" x14ac:dyDescent="0.2">
      <c r="A8933" t="s">
        <v>9650</v>
      </c>
      <c r="B8933" s="679">
        <v>60</v>
      </c>
    </row>
    <row r="8934" spans="1:2" x14ac:dyDescent="0.2">
      <c r="A8934" t="s">
        <v>9651</v>
      </c>
      <c r="B8934" s="679">
        <v>75</v>
      </c>
    </row>
    <row r="8935" spans="1:2" x14ac:dyDescent="0.2">
      <c r="A8935" t="s">
        <v>9652</v>
      </c>
      <c r="B8935" s="679">
        <v>75</v>
      </c>
    </row>
    <row r="8936" spans="1:2" x14ac:dyDescent="0.2">
      <c r="A8936" t="s">
        <v>9653</v>
      </c>
      <c r="B8936" s="679">
        <v>80</v>
      </c>
    </row>
    <row r="8937" spans="1:2" x14ac:dyDescent="0.2">
      <c r="A8937" t="s">
        <v>9654</v>
      </c>
      <c r="B8937" s="679">
        <v>80</v>
      </c>
    </row>
    <row r="8938" spans="1:2" x14ac:dyDescent="0.2">
      <c r="A8938" t="s">
        <v>9655</v>
      </c>
      <c r="B8938" s="679">
        <v>90</v>
      </c>
    </row>
    <row r="8939" spans="1:2" x14ac:dyDescent="0.2">
      <c r="A8939" t="s">
        <v>9656</v>
      </c>
      <c r="B8939" s="679">
        <v>90</v>
      </c>
    </row>
    <row r="8940" spans="1:2" x14ac:dyDescent="0.2">
      <c r="A8940" t="s">
        <v>9657</v>
      </c>
      <c r="B8940" s="679">
        <v>119</v>
      </c>
    </row>
    <row r="8941" spans="1:2" x14ac:dyDescent="0.2">
      <c r="A8941" t="s">
        <v>9658</v>
      </c>
      <c r="B8941" s="679">
        <v>119</v>
      </c>
    </row>
    <row r="8942" spans="1:2" x14ac:dyDescent="0.2">
      <c r="A8942" t="s">
        <v>9659</v>
      </c>
      <c r="B8942" s="679">
        <v>121</v>
      </c>
    </row>
    <row r="8943" spans="1:2" x14ac:dyDescent="0.2">
      <c r="A8943" t="s">
        <v>9660</v>
      </c>
      <c r="B8943" s="679">
        <v>121</v>
      </c>
    </row>
    <row r="8944" spans="1:2" x14ac:dyDescent="0.2">
      <c r="A8944" t="s">
        <v>9661</v>
      </c>
      <c r="B8944" s="679">
        <v>80</v>
      </c>
    </row>
    <row r="8945" spans="1:2" x14ac:dyDescent="0.2">
      <c r="A8945" t="s">
        <v>9662</v>
      </c>
      <c r="B8945" s="679">
        <v>80</v>
      </c>
    </row>
    <row r="8946" spans="1:2" x14ac:dyDescent="0.2">
      <c r="A8946" t="s">
        <v>9663</v>
      </c>
      <c r="B8946" s="679">
        <v>83</v>
      </c>
    </row>
    <row r="8947" spans="1:2" x14ac:dyDescent="0.2">
      <c r="A8947" t="s">
        <v>9664</v>
      </c>
      <c r="B8947" s="679">
        <v>83</v>
      </c>
    </row>
    <row r="8948" spans="1:2" x14ac:dyDescent="0.2">
      <c r="A8948" t="s">
        <v>9665</v>
      </c>
      <c r="B8948" s="679">
        <v>90</v>
      </c>
    </row>
    <row r="8949" spans="1:2" x14ac:dyDescent="0.2">
      <c r="A8949" t="s">
        <v>9666</v>
      </c>
      <c r="B8949" s="679">
        <v>90</v>
      </c>
    </row>
    <row r="8950" spans="1:2" x14ac:dyDescent="0.2">
      <c r="A8950" t="s">
        <v>9667</v>
      </c>
      <c r="B8950" s="679">
        <v>113</v>
      </c>
    </row>
    <row r="8951" spans="1:2" x14ac:dyDescent="0.2">
      <c r="A8951" t="s">
        <v>9668</v>
      </c>
      <c r="B8951" s="679">
        <v>113</v>
      </c>
    </row>
    <row r="8952" spans="1:2" x14ac:dyDescent="0.2">
      <c r="A8952" t="s">
        <v>9669</v>
      </c>
      <c r="B8952" s="679">
        <v>120</v>
      </c>
    </row>
    <row r="8953" spans="1:2" x14ac:dyDescent="0.2">
      <c r="A8953" t="s">
        <v>9670</v>
      </c>
      <c r="B8953" s="679">
        <v>120</v>
      </c>
    </row>
    <row r="8954" spans="1:2" x14ac:dyDescent="0.2">
      <c r="A8954" t="s">
        <v>9671</v>
      </c>
      <c r="B8954" s="679">
        <v>125</v>
      </c>
    </row>
    <row r="8955" spans="1:2" x14ac:dyDescent="0.2">
      <c r="A8955" t="s">
        <v>9672</v>
      </c>
      <c r="B8955" s="679">
        <v>125</v>
      </c>
    </row>
    <row r="8956" spans="1:2" x14ac:dyDescent="0.2">
      <c r="A8956" t="s">
        <v>9673</v>
      </c>
      <c r="B8956" s="679">
        <v>191</v>
      </c>
    </row>
    <row r="8957" spans="1:2" x14ac:dyDescent="0.2">
      <c r="A8957" t="s">
        <v>9674</v>
      </c>
      <c r="B8957" s="679">
        <v>191</v>
      </c>
    </row>
    <row r="8958" spans="1:2" x14ac:dyDescent="0.2">
      <c r="A8958" t="s">
        <v>9675</v>
      </c>
      <c r="B8958" s="679">
        <v>207</v>
      </c>
    </row>
    <row r="8959" spans="1:2" x14ac:dyDescent="0.2">
      <c r="A8959" t="s">
        <v>9676</v>
      </c>
      <c r="B8959" s="679">
        <v>207</v>
      </c>
    </row>
    <row r="8960" spans="1:2" x14ac:dyDescent="0.2">
      <c r="A8960" t="s">
        <v>9677</v>
      </c>
      <c r="B8960" s="679">
        <v>366.65</v>
      </c>
    </row>
    <row r="8961" spans="1:2" x14ac:dyDescent="0.2">
      <c r="A8961" t="s">
        <v>9678</v>
      </c>
      <c r="B8961" s="679">
        <v>358.56</v>
      </c>
    </row>
    <row r="8962" spans="1:2" x14ac:dyDescent="0.2">
      <c r="A8962" t="s">
        <v>9679</v>
      </c>
      <c r="B8962" s="679">
        <v>396.02</v>
      </c>
    </row>
    <row r="8963" spans="1:2" x14ac:dyDescent="0.2">
      <c r="A8963" t="s">
        <v>9680</v>
      </c>
      <c r="B8963" s="679">
        <v>387.6</v>
      </c>
    </row>
    <row r="8964" spans="1:2" x14ac:dyDescent="0.2">
      <c r="A8964" t="s">
        <v>9681</v>
      </c>
      <c r="B8964" s="679">
        <v>482.21</v>
      </c>
    </row>
    <row r="8965" spans="1:2" x14ac:dyDescent="0.2">
      <c r="A8965" t="s">
        <v>9682</v>
      </c>
      <c r="B8965" s="679">
        <v>473.1</v>
      </c>
    </row>
    <row r="8966" spans="1:2" x14ac:dyDescent="0.2">
      <c r="A8966" t="s">
        <v>9683</v>
      </c>
      <c r="B8966" s="679">
        <v>570.91999999999996</v>
      </c>
    </row>
    <row r="8967" spans="1:2" x14ac:dyDescent="0.2">
      <c r="A8967" t="s">
        <v>9684</v>
      </c>
      <c r="B8967" s="679">
        <v>561.23</v>
      </c>
    </row>
    <row r="8968" spans="1:2" x14ac:dyDescent="0.2">
      <c r="A8968" t="s">
        <v>9685</v>
      </c>
      <c r="B8968" s="679">
        <v>645.16</v>
      </c>
    </row>
    <row r="8969" spans="1:2" x14ac:dyDescent="0.2">
      <c r="A8969" t="s">
        <v>9686</v>
      </c>
      <c r="B8969" s="679">
        <v>633.84</v>
      </c>
    </row>
    <row r="8970" spans="1:2" x14ac:dyDescent="0.2">
      <c r="A8970" t="s">
        <v>9687</v>
      </c>
      <c r="B8970" s="679">
        <v>371.83</v>
      </c>
    </row>
    <row r="8971" spans="1:2" x14ac:dyDescent="0.2">
      <c r="A8971" t="s">
        <v>9688</v>
      </c>
      <c r="B8971" s="679">
        <v>363.08</v>
      </c>
    </row>
    <row r="8972" spans="1:2" x14ac:dyDescent="0.2">
      <c r="A8972" t="s">
        <v>9689</v>
      </c>
      <c r="B8972" s="679">
        <v>400.71</v>
      </c>
    </row>
    <row r="8973" spans="1:2" x14ac:dyDescent="0.2">
      <c r="A8973" t="s">
        <v>9690</v>
      </c>
      <c r="B8973" s="679">
        <v>391.67</v>
      </c>
    </row>
    <row r="8974" spans="1:2" x14ac:dyDescent="0.2">
      <c r="A8974" t="s">
        <v>9691</v>
      </c>
      <c r="B8974" s="679">
        <v>487.26</v>
      </c>
    </row>
    <row r="8975" spans="1:2" x14ac:dyDescent="0.2">
      <c r="A8975" t="s">
        <v>9692</v>
      </c>
      <c r="B8975" s="679">
        <v>477.48</v>
      </c>
    </row>
    <row r="8976" spans="1:2" x14ac:dyDescent="0.2">
      <c r="A8976" t="s">
        <v>9693</v>
      </c>
      <c r="B8976" s="679">
        <v>576.34</v>
      </c>
    </row>
    <row r="8977" spans="1:2" x14ac:dyDescent="0.2">
      <c r="A8977" t="s">
        <v>9694</v>
      </c>
      <c r="B8977" s="679">
        <v>565.92999999999995</v>
      </c>
    </row>
    <row r="8978" spans="1:2" x14ac:dyDescent="0.2">
      <c r="A8978" t="s">
        <v>9695</v>
      </c>
      <c r="B8978" s="679">
        <v>644.27</v>
      </c>
    </row>
    <row r="8979" spans="1:2" x14ac:dyDescent="0.2">
      <c r="A8979" t="s">
        <v>9696</v>
      </c>
      <c r="B8979" s="679">
        <v>632.79999999999995</v>
      </c>
    </row>
    <row r="8980" spans="1:2" x14ac:dyDescent="0.2">
      <c r="A8980" t="s">
        <v>9697</v>
      </c>
      <c r="B8980" s="679">
        <v>202.31</v>
      </c>
    </row>
    <row r="8981" spans="1:2" x14ac:dyDescent="0.2">
      <c r="A8981" t="s">
        <v>9698</v>
      </c>
      <c r="B8981" s="679">
        <v>198.28</v>
      </c>
    </row>
    <row r="8982" spans="1:2" x14ac:dyDescent="0.2">
      <c r="A8982" t="s">
        <v>9699</v>
      </c>
      <c r="B8982" s="679">
        <v>220.14</v>
      </c>
    </row>
    <row r="8983" spans="1:2" x14ac:dyDescent="0.2">
      <c r="A8983" t="s">
        <v>9700</v>
      </c>
      <c r="B8983" s="679">
        <v>215.92</v>
      </c>
    </row>
    <row r="8984" spans="1:2" x14ac:dyDescent="0.2">
      <c r="A8984" t="s">
        <v>9701</v>
      </c>
      <c r="B8984" s="679">
        <v>274.23</v>
      </c>
    </row>
    <row r="8985" spans="1:2" x14ac:dyDescent="0.2">
      <c r="A8985" t="s">
        <v>9702</v>
      </c>
      <c r="B8985" s="679">
        <v>269.67</v>
      </c>
    </row>
    <row r="8986" spans="1:2" x14ac:dyDescent="0.2">
      <c r="A8986" t="s">
        <v>9703</v>
      </c>
      <c r="B8986" s="679">
        <v>320.10000000000002</v>
      </c>
    </row>
    <row r="8987" spans="1:2" x14ac:dyDescent="0.2">
      <c r="A8987" t="s">
        <v>9704</v>
      </c>
      <c r="B8987" s="679">
        <v>315.26</v>
      </c>
    </row>
    <row r="8988" spans="1:2" x14ac:dyDescent="0.2">
      <c r="A8988" t="s">
        <v>9705</v>
      </c>
      <c r="B8988" s="679">
        <v>338.82</v>
      </c>
    </row>
    <row r="8989" spans="1:2" x14ac:dyDescent="0.2">
      <c r="A8989" t="s">
        <v>9706</v>
      </c>
      <c r="B8989" s="679">
        <v>333.51</v>
      </c>
    </row>
    <row r="8990" spans="1:2" x14ac:dyDescent="0.2">
      <c r="A8990" t="s">
        <v>9707</v>
      </c>
      <c r="B8990" s="679">
        <v>366.65</v>
      </c>
    </row>
    <row r="8991" spans="1:2" x14ac:dyDescent="0.2">
      <c r="A8991" t="s">
        <v>9708</v>
      </c>
      <c r="B8991" s="679">
        <v>358.56</v>
      </c>
    </row>
    <row r="8992" spans="1:2" x14ac:dyDescent="0.2">
      <c r="A8992" t="s">
        <v>9709</v>
      </c>
      <c r="B8992" s="679">
        <v>415.45</v>
      </c>
    </row>
    <row r="8993" spans="1:2" x14ac:dyDescent="0.2">
      <c r="A8993" t="s">
        <v>9710</v>
      </c>
      <c r="B8993" s="679">
        <v>406.29</v>
      </c>
    </row>
    <row r="8994" spans="1:2" x14ac:dyDescent="0.2">
      <c r="A8994" t="s">
        <v>9711</v>
      </c>
      <c r="B8994" s="679">
        <v>511.1</v>
      </c>
    </row>
    <row r="8995" spans="1:2" x14ac:dyDescent="0.2">
      <c r="A8995" t="s">
        <v>9712</v>
      </c>
      <c r="B8995" s="679">
        <v>499.82</v>
      </c>
    </row>
    <row r="8996" spans="1:2" x14ac:dyDescent="0.2">
      <c r="A8996" t="s">
        <v>9713</v>
      </c>
      <c r="B8996" s="679">
        <v>616.08000000000004</v>
      </c>
    </row>
    <row r="8997" spans="1:2" x14ac:dyDescent="0.2">
      <c r="A8997" t="s">
        <v>9714</v>
      </c>
      <c r="B8997" s="679">
        <v>602.49</v>
      </c>
    </row>
    <row r="8998" spans="1:2" x14ac:dyDescent="0.2">
      <c r="A8998" t="s">
        <v>9715</v>
      </c>
      <c r="B8998" s="679">
        <v>734.65</v>
      </c>
    </row>
    <row r="8999" spans="1:2" x14ac:dyDescent="0.2">
      <c r="A8999" t="s">
        <v>9716</v>
      </c>
      <c r="B8999" s="679">
        <v>718.44</v>
      </c>
    </row>
    <row r="9000" spans="1:2" x14ac:dyDescent="0.2">
      <c r="A9000" t="s">
        <v>9717</v>
      </c>
      <c r="B9000" s="679">
        <v>223.89</v>
      </c>
    </row>
    <row r="9001" spans="1:2" x14ac:dyDescent="0.2">
      <c r="A9001" t="s">
        <v>9718</v>
      </c>
      <c r="B9001" s="679">
        <v>194.02</v>
      </c>
    </row>
    <row r="9002" spans="1:2" x14ac:dyDescent="0.2">
      <c r="A9002" t="s">
        <v>9719</v>
      </c>
      <c r="B9002" s="679">
        <v>344.55</v>
      </c>
    </row>
    <row r="9003" spans="1:2" x14ac:dyDescent="0.2">
      <c r="A9003" t="s">
        <v>9720</v>
      </c>
      <c r="B9003" s="679">
        <v>298.58999999999997</v>
      </c>
    </row>
    <row r="9004" spans="1:2" x14ac:dyDescent="0.2">
      <c r="A9004" t="s">
        <v>9721</v>
      </c>
      <c r="B9004" s="679">
        <v>258.13</v>
      </c>
    </row>
    <row r="9005" spans="1:2" x14ac:dyDescent="0.2">
      <c r="A9005" t="s">
        <v>9722</v>
      </c>
      <c r="B9005" s="679">
        <v>223.69</v>
      </c>
    </row>
    <row r="9006" spans="1:2" x14ac:dyDescent="0.2">
      <c r="A9006" t="s">
        <v>9723</v>
      </c>
      <c r="B9006" s="679">
        <v>394.97</v>
      </c>
    </row>
    <row r="9007" spans="1:2" x14ac:dyDescent="0.2">
      <c r="A9007" t="s">
        <v>9724</v>
      </c>
      <c r="B9007" s="679">
        <v>342.27</v>
      </c>
    </row>
    <row r="9008" spans="1:2" x14ac:dyDescent="0.2">
      <c r="A9008" t="s">
        <v>9725</v>
      </c>
      <c r="B9008" s="679">
        <v>293.69</v>
      </c>
    </row>
    <row r="9009" spans="1:2" x14ac:dyDescent="0.2">
      <c r="A9009" t="s">
        <v>9726</v>
      </c>
      <c r="B9009" s="679">
        <v>254.51</v>
      </c>
    </row>
    <row r="9010" spans="1:2" x14ac:dyDescent="0.2">
      <c r="A9010" t="s">
        <v>9727</v>
      </c>
      <c r="B9010" s="679">
        <v>449.72</v>
      </c>
    </row>
    <row r="9011" spans="1:2" x14ac:dyDescent="0.2">
      <c r="A9011" t="s">
        <v>9728</v>
      </c>
      <c r="B9011" s="679">
        <v>389.73</v>
      </c>
    </row>
    <row r="9012" spans="1:2" x14ac:dyDescent="0.2">
      <c r="A9012" t="s">
        <v>9729</v>
      </c>
      <c r="B9012" s="679">
        <v>372.27</v>
      </c>
    </row>
    <row r="9013" spans="1:2" x14ac:dyDescent="0.2">
      <c r="A9013" t="s">
        <v>9730</v>
      </c>
      <c r="B9013" s="679">
        <v>322.61</v>
      </c>
    </row>
    <row r="9014" spans="1:2" x14ac:dyDescent="0.2">
      <c r="A9014" t="s">
        <v>9731</v>
      </c>
      <c r="B9014" s="679">
        <v>569.26</v>
      </c>
    </row>
    <row r="9015" spans="1:2" x14ac:dyDescent="0.2">
      <c r="A9015" t="s">
        <v>9732</v>
      </c>
      <c r="B9015" s="679">
        <v>493.32</v>
      </c>
    </row>
    <row r="9016" spans="1:2" x14ac:dyDescent="0.2">
      <c r="A9016" t="s">
        <v>9733</v>
      </c>
      <c r="B9016" s="679">
        <v>459.2</v>
      </c>
    </row>
    <row r="9017" spans="1:2" x14ac:dyDescent="0.2">
      <c r="A9017" t="s">
        <v>9734</v>
      </c>
      <c r="B9017" s="679">
        <v>397.94</v>
      </c>
    </row>
    <row r="9018" spans="1:2" x14ac:dyDescent="0.2">
      <c r="A9018" t="s">
        <v>9735</v>
      </c>
      <c r="B9018" s="679">
        <v>702.47</v>
      </c>
    </row>
    <row r="9019" spans="1:2" x14ac:dyDescent="0.2">
      <c r="A9019" t="s">
        <v>9736</v>
      </c>
      <c r="B9019" s="679">
        <v>608.76</v>
      </c>
    </row>
    <row r="9020" spans="1:2" x14ac:dyDescent="0.2">
      <c r="A9020" t="s">
        <v>9737</v>
      </c>
      <c r="B9020" s="679">
        <v>313.45</v>
      </c>
    </row>
    <row r="9021" spans="1:2" x14ac:dyDescent="0.2">
      <c r="A9021" t="s">
        <v>9738</v>
      </c>
      <c r="B9021" s="679">
        <v>271.63</v>
      </c>
    </row>
    <row r="9022" spans="1:2" x14ac:dyDescent="0.2">
      <c r="A9022" t="s">
        <v>9739</v>
      </c>
      <c r="B9022" s="679">
        <v>627.09</v>
      </c>
    </row>
    <row r="9023" spans="1:2" x14ac:dyDescent="0.2">
      <c r="A9023" t="s">
        <v>9740</v>
      </c>
      <c r="B9023" s="679">
        <v>543.42999999999995</v>
      </c>
    </row>
    <row r="9024" spans="1:2" x14ac:dyDescent="0.2">
      <c r="A9024" t="s">
        <v>9741</v>
      </c>
      <c r="B9024" s="679">
        <v>361.39</v>
      </c>
    </row>
    <row r="9025" spans="1:2" x14ac:dyDescent="0.2">
      <c r="A9025" t="s">
        <v>9742</v>
      </c>
      <c r="B9025" s="679">
        <v>313.17</v>
      </c>
    </row>
    <row r="9026" spans="1:2" x14ac:dyDescent="0.2">
      <c r="A9026" t="s">
        <v>9743</v>
      </c>
      <c r="B9026" s="679">
        <v>718.84</v>
      </c>
    </row>
    <row r="9027" spans="1:2" x14ac:dyDescent="0.2">
      <c r="A9027" t="s">
        <v>9744</v>
      </c>
      <c r="B9027" s="679">
        <v>622.94000000000005</v>
      </c>
    </row>
    <row r="9028" spans="1:2" x14ac:dyDescent="0.2">
      <c r="A9028" t="s">
        <v>9745</v>
      </c>
      <c r="B9028" s="679">
        <v>411.17</v>
      </c>
    </row>
    <row r="9029" spans="1:2" x14ac:dyDescent="0.2">
      <c r="A9029" t="s">
        <v>9746</v>
      </c>
      <c r="B9029" s="679">
        <v>356.32</v>
      </c>
    </row>
    <row r="9030" spans="1:2" x14ac:dyDescent="0.2">
      <c r="A9030" t="s">
        <v>9747</v>
      </c>
      <c r="B9030" s="679">
        <v>818.5</v>
      </c>
    </row>
    <row r="9031" spans="1:2" x14ac:dyDescent="0.2">
      <c r="A9031" t="s">
        <v>9748</v>
      </c>
      <c r="B9031" s="679">
        <v>709.31</v>
      </c>
    </row>
    <row r="9032" spans="1:2" x14ac:dyDescent="0.2">
      <c r="A9032" t="s">
        <v>9749</v>
      </c>
      <c r="B9032" s="679">
        <v>521.19000000000005</v>
      </c>
    </row>
    <row r="9033" spans="1:2" x14ac:dyDescent="0.2">
      <c r="A9033" t="s">
        <v>9750</v>
      </c>
      <c r="B9033" s="679">
        <v>451.65</v>
      </c>
    </row>
    <row r="9034" spans="1:2" x14ac:dyDescent="0.2">
      <c r="A9034" t="s">
        <v>9751</v>
      </c>
      <c r="B9034" s="679">
        <v>1036.06</v>
      </c>
    </row>
    <row r="9035" spans="1:2" x14ac:dyDescent="0.2">
      <c r="A9035" t="s">
        <v>9752</v>
      </c>
      <c r="B9035" s="679">
        <v>897.84</v>
      </c>
    </row>
    <row r="9036" spans="1:2" x14ac:dyDescent="0.2">
      <c r="A9036" t="s">
        <v>9753</v>
      </c>
      <c r="B9036" s="679">
        <v>642.88</v>
      </c>
    </row>
    <row r="9037" spans="1:2" x14ac:dyDescent="0.2">
      <c r="A9037" t="s">
        <v>9754</v>
      </c>
      <c r="B9037" s="679">
        <v>557.11</v>
      </c>
    </row>
    <row r="9038" spans="1:2" x14ac:dyDescent="0.2">
      <c r="A9038" t="s">
        <v>9755</v>
      </c>
      <c r="B9038" s="679">
        <v>1278.51</v>
      </c>
    </row>
    <row r="9039" spans="1:2" x14ac:dyDescent="0.2">
      <c r="A9039" t="s">
        <v>9756</v>
      </c>
      <c r="B9039" s="679">
        <v>1107.94</v>
      </c>
    </row>
    <row r="9040" spans="1:2" x14ac:dyDescent="0.2">
      <c r="A9040" t="s">
        <v>9757</v>
      </c>
      <c r="B9040" s="679">
        <v>347.03</v>
      </c>
    </row>
    <row r="9041" spans="1:2" x14ac:dyDescent="0.2">
      <c r="A9041" t="s">
        <v>9758</v>
      </c>
      <c r="B9041" s="679">
        <v>300.73</v>
      </c>
    </row>
    <row r="9042" spans="1:2" x14ac:dyDescent="0.2">
      <c r="A9042" t="s">
        <v>9759</v>
      </c>
      <c r="B9042" s="679">
        <v>694.28</v>
      </c>
    </row>
    <row r="9043" spans="1:2" x14ac:dyDescent="0.2">
      <c r="A9043" t="s">
        <v>9760</v>
      </c>
      <c r="B9043" s="679">
        <v>601.66</v>
      </c>
    </row>
    <row r="9044" spans="1:2" x14ac:dyDescent="0.2">
      <c r="A9044" t="s">
        <v>9761</v>
      </c>
      <c r="B9044" s="679">
        <v>400.11</v>
      </c>
    </row>
    <row r="9045" spans="1:2" x14ac:dyDescent="0.2">
      <c r="A9045" t="s">
        <v>9762</v>
      </c>
      <c r="B9045" s="679">
        <v>346.73</v>
      </c>
    </row>
    <row r="9046" spans="1:2" x14ac:dyDescent="0.2">
      <c r="A9046" t="s">
        <v>9763</v>
      </c>
      <c r="B9046" s="679">
        <v>795.86</v>
      </c>
    </row>
    <row r="9047" spans="1:2" x14ac:dyDescent="0.2">
      <c r="A9047" t="s">
        <v>9764</v>
      </c>
      <c r="B9047" s="679">
        <v>689.69</v>
      </c>
    </row>
    <row r="9048" spans="1:2" x14ac:dyDescent="0.2">
      <c r="A9048" t="s">
        <v>9765</v>
      </c>
      <c r="B9048" s="679">
        <v>455.22</v>
      </c>
    </row>
    <row r="9049" spans="1:2" x14ac:dyDescent="0.2">
      <c r="A9049" t="s">
        <v>9766</v>
      </c>
      <c r="B9049" s="679">
        <v>394.49</v>
      </c>
    </row>
    <row r="9050" spans="1:2" x14ac:dyDescent="0.2">
      <c r="A9050" t="s">
        <v>9767</v>
      </c>
      <c r="B9050" s="679">
        <v>906.2</v>
      </c>
    </row>
    <row r="9051" spans="1:2" x14ac:dyDescent="0.2">
      <c r="A9051" t="s">
        <v>9768</v>
      </c>
      <c r="B9051" s="679">
        <v>785.3</v>
      </c>
    </row>
    <row r="9052" spans="1:2" x14ac:dyDescent="0.2">
      <c r="A9052" t="s">
        <v>9769</v>
      </c>
      <c r="B9052" s="679">
        <v>577.03</v>
      </c>
    </row>
    <row r="9053" spans="1:2" x14ac:dyDescent="0.2">
      <c r="A9053" t="s">
        <v>9770</v>
      </c>
      <c r="B9053" s="679">
        <v>500.05</v>
      </c>
    </row>
    <row r="9054" spans="1:2" x14ac:dyDescent="0.2">
      <c r="A9054" t="s">
        <v>9771</v>
      </c>
      <c r="B9054" s="679">
        <v>1147.07</v>
      </c>
    </row>
    <row r="9055" spans="1:2" x14ac:dyDescent="0.2">
      <c r="A9055" t="s">
        <v>9772</v>
      </c>
      <c r="B9055" s="679">
        <v>994.04</v>
      </c>
    </row>
    <row r="9056" spans="1:2" x14ac:dyDescent="0.2">
      <c r="A9056" t="s">
        <v>9773</v>
      </c>
      <c r="B9056" s="679">
        <v>711.76</v>
      </c>
    </row>
    <row r="9057" spans="1:2" x14ac:dyDescent="0.2">
      <c r="A9057" t="s">
        <v>9774</v>
      </c>
      <c r="B9057" s="679">
        <v>616.79999999999995</v>
      </c>
    </row>
    <row r="9058" spans="1:2" x14ac:dyDescent="0.2">
      <c r="A9058" t="s">
        <v>9775</v>
      </c>
      <c r="B9058" s="679">
        <v>1415.49</v>
      </c>
    </row>
    <row r="9059" spans="1:2" x14ac:dyDescent="0.2">
      <c r="A9059" t="s">
        <v>9776</v>
      </c>
      <c r="B9059" s="679">
        <v>1226.6500000000001</v>
      </c>
    </row>
    <row r="9060" spans="1:2" x14ac:dyDescent="0.2">
      <c r="A9060" t="s">
        <v>9777</v>
      </c>
      <c r="B9060" s="679">
        <v>146.75</v>
      </c>
    </row>
    <row r="9061" spans="1:2" x14ac:dyDescent="0.2">
      <c r="A9061" t="s">
        <v>9778</v>
      </c>
      <c r="B9061" s="679">
        <v>127.17</v>
      </c>
    </row>
    <row r="9062" spans="1:2" x14ac:dyDescent="0.2">
      <c r="A9062" t="s">
        <v>9779</v>
      </c>
      <c r="B9062" s="679">
        <v>284.54000000000002</v>
      </c>
    </row>
    <row r="9063" spans="1:2" x14ac:dyDescent="0.2">
      <c r="A9063" t="s">
        <v>9780</v>
      </c>
      <c r="B9063" s="679">
        <v>246.58</v>
      </c>
    </row>
    <row r="9064" spans="1:2" x14ac:dyDescent="0.2">
      <c r="A9064" t="s">
        <v>9781</v>
      </c>
      <c r="B9064" s="679">
        <v>205.46</v>
      </c>
    </row>
    <row r="9065" spans="1:2" x14ac:dyDescent="0.2">
      <c r="A9065" t="s">
        <v>9782</v>
      </c>
      <c r="B9065" s="679">
        <v>178.05</v>
      </c>
    </row>
    <row r="9066" spans="1:2" x14ac:dyDescent="0.2">
      <c r="A9066" t="s">
        <v>9783</v>
      </c>
      <c r="B9066" s="679">
        <v>517.86</v>
      </c>
    </row>
    <row r="9067" spans="1:2" x14ac:dyDescent="0.2">
      <c r="A9067" t="s">
        <v>9784</v>
      </c>
      <c r="B9067" s="679">
        <v>448.77</v>
      </c>
    </row>
    <row r="9068" spans="1:2" x14ac:dyDescent="0.2">
      <c r="A9068" t="s">
        <v>9785</v>
      </c>
      <c r="B9068" s="679">
        <v>227.47</v>
      </c>
    </row>
    <row r="9069" spans="1:2" x14ac:dyDescent="0.2">
      <c r="A9069" t="s">
        <v>9786</v>
      </c>
      <c r="B9069" s="679">
        <v>197.12</v>
      </c>
    </row>
    <row r="9070" spans="1:2" x14ac:dyDescent="0.2">
      <c r="A9070" t="s">
        <v>9787</v>
      </c>
      <c r="B9070" s="679">
        <v>573.35</v>
      </c>
    </row>
    <row r="9071" spans="1:2" x14ac:dyDescent="0.2">
      <c r="A9071" t="s">
        <v>9788</v>
      </c>
      <c r="B9071" s="679">
        <v>496.86</v>
      </c>
    </row>
    <row r="9072" spans="1:2" x14ac:dyDescent="0.2">
      <c r="A9072" t="s">
        <v>9789</v>
      </c>
      <c r="B9072" s="679">
        <v>336.89</v>
      </c>
    </row>
    <row r="9073" spans="1:2" x14ac:dyDescent="0.2">
      <c r="A9073" t="s">
        <v>9790</v>
      </c>
      <c r="B9073" s="679">
        <v>324.05</v>
      </c>
    </row>
    <row r="9074" spans="1:2" x14ac:dyDescent="0.2">
      <c r="A9074" t="s">
        <v>9791</v>
      </c>
      <c r="B9074" s="679">
        <v>324.33</v>
      </c>
    </row>
    <row r="9075" spans="1:2" x14ac:dyDescent="0.2">
      <c r="A9075" t="s">
        <v>9792</v>
      </c>
      <c r="B9075" s="679">
        <v>312.38</v>
      </c>
    </row>
    <row r="9076" spans="1:2" x14ac:dyDescent="0.2">
      <c r="A9076" t="s">
        <v>9793</v>
      </c>
      <c r="B9076" s="679">
        <v>368.5</v>
      </c>
    </row>
    <row r="9077" spans="1:2" x14ac:dyDescent="0.2">
      <c r="A9077" t="s">
        <v>9794</v>
      </c>
      <c r="B9077" s="679">
        <v>354.64</v>
      </c>
    </row>
    <row r="9078" spans="1:2" x14ac:dyDescent="0.2">
      <c r="A9078" t="s">
        <v>9795</v>
      </c>
      <c r="B9078" s="679">
        <v>715.61</v>
      </c>
    </row>
    <row r="9079" spans="1:2" x14ac:dyDescent="0.2">
      <c r="A9079" t="s">
        <v>9796</v>
      </c>
      <c r="B9079" s="679">
        <v>684.44</v>
      </c>
    </row>
    <row r="9080" spans="1:2" x14ac:dyDescent="0.2">
      <c r="A9080" t="s">
        <v>9797</v>
      </c>
      <c r="B9080" s="679">
        <v>822.75</v>
      </c>
    </row>
    <row r="9081" spans="1:2" x14ac:dyDescent="0.2">
      <c r="A9081" t="s">
        <v>9798</v>
      </c>
      <c r="B9081" s="679">
        <v>787.12</v>
      </c>
    </row>
    <row r="9082" spans="1:2" x14ac:dyDescent="0.2">
      <c r="A9082" t="s">
        <v>9799</v>
      </c>
      <c r="B9082" s="679">
        <v>387.58</v>
      </c>
    </row>
    <row r="9083" spans="1:2" x14ac:dyDescent="0.2">
      <c r="A9083" t="s">
        <v>9800</v>
      </c>
      <c r="B9083" s="679">
        <v>370.45</v>
      </c>
    </row>
    <row r="9084" spans="1:2" x14ac:dyDescent="0.2">
      <c r="A9084" t="s">
        <v>9801</v>
      </c>
      <c r="B9084" s="679">
        <v>576.32000000000005</v>
      </c>
    </row>
    <row r="9085" spans="1:2" x14ac:dyDescent="0.2">
      <c r="A9085" t="s">
        <v>9802</v>
      </c>
      <c r="B9085" s="679">
        <v>554.54</v>
      </c>
    </row>
    <row r="9086" spans="1:2" x14ac:dyDescent="0.2">
      <c r="A9086" t="s">
        <v>9803</v>
      </c>
      <c r="B9086" s="679">
        <v>965.02</v>
      </c>
    </row>
    <row r="9087" spans="1:2" x14ac:dyDescent="0.2">
      <c r="A9087" t="s">
        <v>9804</v>
      </c>
      <c r="B9087" s="679">
        <v>923.07</v>
      </c>
    </row>
    <row r="9088" spans="1:2" x14ac:dyDescent="0.2">
      <c r="A9088" t="s">
        <v>9805</v>
      </c>
      <c r="B9088" s="679">
        <v>1818.81</v>
      </c>
    </row>
    <row r="9089" spans="1:2" x14ac:dyDescent="0.2">
      <c r="A9089" t="s">
        <v>9806</v>
      </c>
      <c r="B9089" s="679">
        <v>1728.7</v>
      </c>
    </row>
    <row r="9090" spans="1:2" x14ac:dyDescent="0.2">
      <c r="A9090" t="s">
        <v>9807</v>
      </c>
      <c r="B9090" s="679">
        <v>208.47</v>
      </c>
    </row>
    <row r="9091" spans="1:2" x14ac:dyDescent="0.2">
      <c r="A9091" t="s">
        <v>9808</v>
      </c>
      <c r="B9091" s="679">
        <v>199.53</v>
      </c>
    </row>
    <row r="9092" spans="1:2" x14ac:dyDescent="0.2">
      <c r="A9092" t="s">
        <v>9809</v>
      </c>
      <c r="B9092" s="679">
        <v>379.71</v>
      </c>
    </row>
    <row r="9093" spans="1:2" x14ac:dyDescent="0.2">
      <c r="A9093" t="s">
        <v>9810</v>
      </c>
      <c r="B9093" s="679">
        <v>363.99</v>
      </c>
    </row>
    <row r="9094" spans="1:2" x14ac:dyDescent="0.2">
      <c r="A9094" t="s">
        <v>9811</v>
      </c>
      <c r="B9094" s="679">
        <v>481.04</v>
      </c>
    </row>
    <row r="9095" spans="1:2" x14ac:dyDescent="0.2">
      <c r="A9095" t="s">
        <v>9812</v>
      </c>
      <c r="B9095" s="679">
        <v>457.94</v>
      </c>
    </row>
    <row r="9096" spans="1:2" x14ac:dyDescent="0.2">
      <c r="A9096" t="s">
        <v>9813</v>
      </c>
      <c r="B9096" s="679">
        <v>212.97</v>
      </c>
    </row>
    <row r="9097" spans="1:2" x14ac:dyDescent="0.2">
      <c r="A9097" t="s">
        <v>9814</v>
      </c>
      <c r="B9097" s="679">
        <v>203.42</v>
      </c>
    </row>
    <row r="9098" spans="1:2" x14ac:dyDescent="0.2">
      <c r="A9098" t="s">
        <v>9815</v>
      </c>
      <c r="B9098" s="679">
        <v>387.8</v>
      </c>
    </row>
    <row r="9099" spans="1:2" x14ac:dyDescent="0.2">
      <c r="A9099" t="s">
        <v>9816</v>
      </c>
      <c r="B9099" s="679">
        <v>370.99</v>
      </c>
    </row>
    <row r="9100" spans="1:2" x14ac:dyDescent="0.2">
      <c r="A9100" t="s">
        <v>9817</v>
      </c>
      <c r="B9100" s="679">
        <v>492.72</v>
      </c>
    </row>
    <row r="9101" spans="1:2" x14ac:dyDescent="0.2">
      <c r="A9101" t="s">
        <v>9818</v>
      </c>
      <c r="B9101" s="679">
        <v>468.06</v>
      </c>
    </row>
    <row r="9102" spans="1:2" x14ac:dyDescent="0.2">
      <c r="A9102" t="s">
        <v>9819</v>
      </c>
      <c r="B9102" s="679">
        <v>220.16</v>
      </c>
    </row>
    <row r="9103" spans="1:2" x14ac:dyDescent="0.2">
      <c r="A9103" t="s">
        <v>9820</v>
      </c>
      <c r="B9103" s="679">
        <v>209.65</v>
      </c>
    </row>
    <row r="9104" spans="1:2" x14ac:dyDescent="0.2">
      <c r="A9104" t="s">
        <v>9821</v>
      </c>
      <c r="B9104" s="679">
        <v>391.85</v>
      </c>
    </row>
    <row r="9105" spans="1:2" x14ac:dyDescent="0.2">
      <c r="A9105" t="s">
        <v>9822</v>
      </c>
      <c r="B9105" s="679">
        <v>374.5</v>
      </c>
    </row>
    <row r="9106" spans="1:2" x14ac:dyDescent="0.2">
      <c r="A9106" t="s">
        <v>9823</v>
      </c>
      <c r="B9106" s="679">
        <v>499.46</v>
      </c>
    </row>
    <row r="9107" spans="1:2" x14ac:dyDescent="0.2">
      <c r="A9107" t="s">
        <v>9824</v>
      </c>
      <c r="B9107" s="679">
        <v>473.9</v>
      </c>
    </row>
    <row r="9108" spans="1:2" x14ac:dyDescent="0.2">
      <c r="A9108" t="s">
        <v>9825</v>
      </c>
      <c r="B9108" s="679">
        <v>318.89</v>
      </c>
    </row>
    <row r="9109" spans="1:2" x14ac:dyDescent="0.2">
      <c r="A9109" t="s">
        <v>9826</v>
      </c>
      <c r="B9109" s="679">
        <v>302.11</v>
      </c>
    </row>
    <row r="9110" spans="1:2" x14ac:dyDescent="0.2">
      <c r="A9110" t="s">
        <v>9827</v>
      </c>
      <c r="B9110" s="679">
        <v>576.96</v>
      </c>
    </row>
    <row r="9111" spans="1:2" x14ac:dyDescent="0.2">
      <c r="A9111" t="s">
        <v>9828</v>
      </c>
      <c r="B9111" s="679">
        <v>547.54</v>
      </c>
    </row>
    <row r="9112" spans="1:2" x14ac:dyDescent="0.2">
      <c r="A9112" t="s">
        <v>9829</v>
      </c>
      <c r="B9112" s="679">
        <v>735.15</v>
      </c>
    </row>
    <row r="9113" spans="1:2" x14ac:dyDescent="0.2">
      <c r="A9113" t="s">
        <v>9830</v>
      </c>
      <c r="B9113" s="679">
        <v>693.3</v>
      </c>
    </row>
    <row r="9114" spans="1:2" x14ac:dyDescent="0.2">
      <c r="A9114" t="s">
        <v>9831</v>
      </c>
      <c r="B9114" s="679">
        <v>331.02</v>
      </c>
    </row>
    <row r="9115" spans="1:2" x14ac:dyDescent="0.2">
      <c r="A9115" t="s">
        <v>9832</v>
      </c>
      <c r="B9115" s="679">
        <v>312.62</v>
      </c>
    </row>
    <row r="9116" spans="1:2" x14ac:dyDescent="0.2">
      <c r="A9116" t="s">
        <v>9833</v>
      </c>
      <c r="B9116" s="679">
        <v>591.34</v>
      </c>
    </row>
    <row r="9117" spans="1:2" x14ac:dyDescent="0.2">
      <c r="A9117" t="s">
        <v>9834</v>
      </c>
      <c r="B9117" s="679">
        <v>560</v>
      </c>
    </row>
    <row r="9118" spans="1:2" x14ac:dyDescent="0.2">
      <c r="A9118" t="s">
        <v>9835</v>
      </c>
      <c r="B9118" s="679">
        <v>755.82</v>
      </c>
    </row>
    <row r="9119" spans="1:2" x14ac:dyDescent="0.2">
      <c r="A9119" t="s">
        <v>9836</v>
      </c>
      <c r="B9119" s="679">
        <v>711.21</v>
      </c>
    </row>
    <row r="9120" spans="1:2" x14ac:dyDescent="0.2">
      <c r="A9120" t="s">
        <v>9837</v>
      </c>
      <c r="B9120" s="679">
        <v>340.01</v>
      </c>
    </row>
    <row r="9121" spans="1:2" x14ac:dyDescent="0.2">
      <c r="A9121" t="s">
        <v>9838</v>
      </c>
      <c r="B9121" s="679">
        <v>320.41000000000003</v>
      </c>
    </row>
    <row r="9122" spans="1:2" x14ac:dyDescent="0.2">
      <c r="A9122" t="s">
        <v>9839</v>
      </c>
      <c r="B9122" s="679">
        <v>609.30999999999995</v>
      </c>
    </row>
    <row r="9123" spans="1:2" x14ac:dyDescent="0.2">
      <c r="A9123" t="s">
        <v>9840</v>
      </c>
      <c r="B9123" s="679">
        <v>575.58000000000004</v>
      </c>
    </row>
    <row r="9124" spans="1:2" x14ac:dyDescent="0.2">
      <c r="A9124" t="s">
        <v>9841</v>
      </c>
      <c r="B9124" s="679">
        <v>794.47</v>
      </c>
    </row>
    <row r="9125" spans="1:2" x14ac:dyDescent="0.2">
      <c r="A9125" t="s">
        <v>9842</v>
      </c>
      <c r="B9125" s="679">
        <v>744.7</v>
      </c>
    </row>
    <row r="9126" spans="1:2" x14ac:dyDescent="0.2">
      <c r="A9126" t="s">
        <v>9843</v>
      </c>
      <c r="B9126" s="679">
        <v>143.28</v>
      </c>
    </row>
    <row r="9127" spans="1:2" x14ac:dyDescent="0.2">
      <c r="A9127" t="s">
        <v>9844</v>
      </c>
      <c r="B9127" s="679">
        <v>136.09</v>
      </c>
    </row>
    <row r="9128" spans="1:2" x14ac:dyDescent="0.2">
      <c r="A9128" t="s">
        <v>9845</v>
      </c>
      <c r="B9128" s="679">
        <v>193.44</v>
      </c>
    </row>
    <row r="9129" spans="1:2" x14ac:dyDescent="0.2">
      <c r="A9129" t="s">
        <v>9846</v>
      </c>
      <c r="B9129" s="679">
        <v>183.73</v>
      </c>
    </row>
    <row r="9130" spans="1:2" x14ac:dyDescent="0.2">
      <c r="A9130" t="s">
        <v>9847</v>
      </c>
      <c r="B9130" s="679">
        <v>229.26</v>
      </c>
    </row>
    <row r="9131" spans="1:2" x14ac:dyDescent="0.2">
      <c r="A9131" t="s">
        <v>9848</v>
      </c>
      <c r="B9131" s="679">
        <v>217.75</v>
      </c>
    </row>
    <row r="9132" spans="1:2" x14ac:dyDescent="0.2">
      <c r="A9132" t="s">
        <v>9849</v>
      </c>
      <c r="B9132" s="679">
        <v>243.59</v>
      </c>
    </row>
    <row r="9133" spans="1:2" x14ac:dyDescent="0.2">
      <c r="A9133" t="s">
        <v>9850</v>
      </c>
      <c r="B9133" s="679">
        <v>231.36</v>
      </c>
    </row>
    <row r="9134" spans="1:2" x14ac:dyDescent="0.2">
      <c r="A9134" t="s">
        <v>9851</v>
      </c>
      <c r="B9134" s="679">
        <v>328.84</v>
      </c>
    </row>
    <row r="9135" spans="1:2" x14ac:dyDescent="0.2">
      <c r="A9135" t="s">
        <v>9852</v>
      </c>
      <c r="B9135" s="679">
        <v>312.33999999999997</v>
      </c>
    </row>
    <row r="9136" spans="1:2" x14ac:dyDescent="0.2">
      <c r="A9136" t="s">
        <v>9853</v>
      </c>
      <c r="B9136" s="679">
        <v>389.74</v>
      </c>
    </row>
    <row r="9137" spans="1:2" x14ac:dyDescent="0.2">
      <c r="A9137" t="s">
        <v>9854</v>
      </c>
      <c r="B9137" s="679">
        <v>370.19</v>
      </c>
    </row>
    <row r="9138" spans="1:2" x14ac:dyDescent="0.2">
      <c r="A9138" t="s">
        <v>9855</v>
      </c>
      <c r="B9138" s="679">
        <v>20.49</v>
      </c>
    </row>
    <row r="9139" spans="1:2" x14ac:dyDescent="0.2">
      <c r="A9139" t="s">
        <v>9856</v>
      </c>
      <c r="B9139" s="679">
        <v>19.46</v>
      </c>
    </row>
    <row r="9140" spans="1:2" x14ac:dyDescent="0.2">
      <c r="A9140" t="s">
        <v>9857</v>
      </c>
      <c r="B9140" s="679">
        <v>149.80000000000001</v>
      </c>
    </row>
    <row r="9141" spans="1:2" x14ac:dyDescent="0.2">
      <c r="A9141" t="s">
        <v>9858</v>
      </c>
      <c r="B9141" s="679">
        <v>129.78</v>
      </c>
    </row>
    <row r="9142" spans="1:2" x14ac:dyDescent="0.2">
      <c r="A9142" t="s">
        <v>9859</v>
      </c>
      <c r="B9142" s="679">
        <v>194.74</v>
      </c>
    </row>
    <row r="9143" spans="1:2" x14ac:dyDescent="0.2">
      <c r="A9143" t="s">
        <v>9860</v>
      </c>
      <c r="B9143" s="679">
        <v>168.71</v>
      </c>
    </row>
    <row r="9144" spans="1:2" x14ac:dyDescent="0.2">
      <c r="A9144" t="s">
        <v>9861</v>
      </c>
      <c r="B9144" s="679">
        <v>344.54</v>
      </c>
    </row>
    <row r="9145" spans="1:2" x14ac:dyDescent="0.2">
      <c r="A9145" t="s">
        <v>9862</v>
      </c>
      <c r="B9145" s="679">
        <v>298.49</v>
      </c>
    </row>
    <row r="9146" spans="1:2" x14ac:dyDescent="0.2">
      <c r="A9146" t="s">
        <v>9863</v>
      </c>
      <c r="B9146" s="679">
        <v>404.46</v>
      </c>
    </row>
    <row r="9147" spans="1:2" x14ac:dyDescent="0.2">
      <c r="A9147" t="s">
        <v>9864</v>
      </c>
      <c r="B9147" s="679">
        <v>350.4</v>
      </c>
    </row>
    <row r="9148" spans="1:2" x14ac:dyDescent="0.2">
      <c r="A9148" t="s">
        <v>9865</v>
      </c>
      <c r="B9148" s="679">
        <v>501.22</v>
      </c>
    </row>
    <row r="9149" spans="1:2" x14ac:dyDescent="0.2">
      <c r="A9149" t="s">
        <v>9866</v>
      </c>
      <c r="B9149" s="679">
        <v>483.97</v>
      </c>
    </row>
    <row r="9150" spans="1:2" x14ac:dyDescent="0.2">
      <c r="A9150" t="s">
        <v>9867</v>
      </c>
      <c r="B9150" s="679">
        <v>751.83</v>
      </c>
    </row>
    <row r="9151" spans="1:2" x14ac:dyDescent="0.2">
      <c r="A9151" t="s">
        <v>9868</v>
      </c>
      <c r="B9151" s="679">
        <v>725.96</v>
      </c>
    </row>
    <row r="9152" spans="1:2" x14ac:dyDescent="0.2">
      <c r="A9152" t="s">
        <v>9869</v>
      </c>
      <c r="B9152" s="679">
        <v>868.78</v>
      </c>
    </row>
    <row r="9153" spans="1:2" x14ac:dyDescent="0.2">
      <c r="A9153" t="s">
        <v>9870</v>
      </c>
      <c r="B9153" s="679">
        <v>838.89</v>
      </c>
    </row>
    <row r="9154" spans="1:2" x14ac:dyDescent="0.2">
      <c r="A9154" t="s">
        <v>9871</v>
      </c>
      <c r="B9154" s="679">
        <v>1002.44</v>
      </c>
    </row>
    <row r="9155" spans="1:2" x14ac:dyDescent="0.2">
      <c r="A9155" t="s">
        <v>9872</v>
      </c>
      <c r="B9155" s="679">
        <v>967.95</v>
      </c>
    </row>
    <row r="9156" spans="1:2" x14ac:dyDescent="0.2">
      <c r="A9156" t="s">
        <v>9873</v>
      </c>
      <c r="B9156" s="679">
        <v>1253.05</v>
      </c>
    </row>
    <row r="9157" spans="1:2" x14ac:dyDescent="0.2">
      <c r="A9157" t="s">
        <v>9874</v>
      </c>
      <c r="B9157" s="679">
        <v>1209.94</v>
      </c>
    </row>
    <row r="9158" spans="1:2" x14ac:dyDescent="0.2">
      <c r="A9158" t="s">
        <v>9875</v>
      </c>
      <c r="B9158" s="679">
        <v>1553.78</v>
      </c>
    </row>
    <row r="9159" spans="1:2" x14ac:dyDescent="0.2">
      <c r="A9159" t="s">
        <v>9876</v>
      </c>
      <c r="B9159" s="679">
        <v>1500.33</v>
      </c>
    </row>
    <row r="9160" spans="1:2" x14ac:dyDescent="0.2">
      <c r="A9160" t="s">
        <v>9877</v>
      </c>
      <c r="B9160" s="679">
        <v>158.44999999999999</v>
      </c>
    </row>
    <row r="9161" spans="1:2" x14ac:dyDescent="0.2">
      <c r="A9161" t="s">
        <v>9878</v>
      </c>
      <c r="B9161" s="679">
        <v>138.27000000000001</v>
      </c>
    </row>
    <row r="9162" spans="1:2" x14ac:dyDescent="0.2">
      <c r="A9162" t="s">
        <v>9879</v>
      </c>
      <c r="B9162" s="679">
        <v>249.21</v>
      </c>
    </row>
    <row r="9163" spans="1:2" x14ac:dyDescent="0.2">
      <c r="A9163" t="s">
        <v>9880</v>
      </c>
      <c r="B9163" s="679">
        <v>217.25</v>
      </c>
    </row>
    <row r="9164" spans="1:2" x14ac:dyDescent="0.2">
      <c r="A9164" t="s">
        <v>9881</v>
      </c>
      <c r="B9164" s="679">
        <v>271.39999999999998</v>
      </c>
    </row>
    <row r="9165" spans="1:2" x14ac:dyDescent="0.2">
      <c r="A9165" t="s">
        <v>9882</v>
      </c>
      <c r="B9165" s="679">
        <v>236.91</v>
      </c>
    </row>
    <row r="9166" spans="1:2" x14ac:dyDescent="0.2">
      <c r="A9166" t="s">
        <v>9883</v>
      </c>
      <c r="B9166" s="679">
        <v>316.43</v>
      </c>
    </row>
    <row r="9167" spans="1:2" x14ac:dyDescent="0.2">
      <c r="A9167" t="s">
        <v>9884</v>
      </c>
      <c r="B9167" s="679">
        <v>276.23</v>
      </c>
    </row>
    <row r="9168" spans="1:2" x14ac:dyDescent="0.2">
      <c r="A9168" t="s">
        <v>9885</v>
      </c>
      <c r="B9168" s="679">
        <v>339.41</v>
      </c>
    </row>
    <row r="9169" spans="1:2" x14ac:dyDescent="0.2">
      <c r="A9169" t="s">
        <v>9886</v>
      </c>
      <c r="B9169" s="679">
        <v>296.52</v>
      </c>
    </row>
    <row r="9170" spans="1:2" x14ac:dyDescent="0.2">
      <c r="A9170" t="s">
        <v>9887</v>
      </c>
      <c r="B9170" s="679">
        <v>366.81</v>
      </c>
    </row>
    <row r="9171" spans="1:2" x14ac:dyDescent="0.2">
      <c r="A9171" t="s">
        <v>9888</v>
      </c>
      <c r="B9171" s="679">
        <v>320.91000000000003</v>
      </c>
    </row>
    <row r="9172" spans="1:2" x14ac:dyDescent="0.2">
      <c r="A9172" t="s">
        <v>9889</v>
      </c>
      <c r="B9172" s="679">
        <v>190.01</v>
      </c>
    </row>
    <row r="9173" spans="1:2" x14ac:dyDescent="0.2">
      <c r="A9173" t="s">
        <v>9890</v>
      </c>
      <c r="B9173" s="679">
        <v>165.88</v>
      </c>
    </row>
    <row r="9174" spans="1:2" x14ac:dyDescent="0.2">
      <c r="A9174" t="s">
        <v>9891</v>
      </c>
      <c r="B9174" s="679">
        <v>280.69</v>
      </c>
    </row>
    <row r="9175" spans="1:2" x14ac:dyDescent="0.2">
      <c r="A9175" t="s">
        <v>9892</v>
      </c>
      <c r="B9175" s="679">
        <v>245.21</v>
      </c>
    </row>
    <row r="9176" spans="1:2" x14ac:dyDescent="0.2">
      <c r="A9176" t="s">
        <v>9893</v>
      </c>
      <c r="B9176" s="679">
        <v>159.69</v>
      </c>
    </row>
    <row r="9177" spans="1:2" x14ac:dyDescent="0.2">
      <c r="A9177" t="s">
        <v>9894</v>
      </c>
      <c r="B9177" s="679">
        <v>139.47</v>
      </c>
    </row>
    <row r="9178" spans="1:2" x14ac:dyDescent="0.2">
      <c r="A9178" t="s">
        <v>9895</v>
      </c>
      <c r="B9178" s="679">
        <v>238.58</v>
      </c>
    </row>
    <row r="9179" spans="1:2" x14ac:dyDescent="0.2">
      <c r="A9179" t="s">
        <v>9896</v>
      </c>
      <c r="B9179" s="679">
        <v>208.12</v>
      </c>
    </row>
    <row r="9180" spans="1:2" x14ac:dyDescent="0.2">
      <c r="A9180" t="s">
        <v>9897</v>
      </c>
      <c r="B9180" s="679">
        <v>348.54</v>
      </c>
    </row>
    <row r="9181" spans="1:2" x14ac:dyDescent="0.2">
      <c r="A9181" t="s">
        <v>9898</v>
      </c>
      <c r="B9181" s="679">
        <v>311.77999999999997</v>
      </c>
    </row>
    <row r="9182" spans="1:2" x14ac:dyDescent="0.2">
      <c r="A9182" t="s">
        <v>9899</v>
      </c>
      <c r="B9182" s="679">
        <v>42.3</v>
      </c>
    </row>
    <row r="9183" spans="1:2" x14ac:dyDescent="0.2">
      <c r="A9183" t="s">
        <v>9900</v>
      </c>
      <c r="B9183" s="679">
        <v>39.74</v>
      </c>
    </row>
    <row r="9184" spans="1:2" x14ac:dyDescent="0.2">
      <c r="A9184" t="s">
        <v>9901</v>
      </c>
      <c r="B9184" s="679">
        <v>37.270000000000003</v>
      </c>
    </row>
    <row r="9185" spans="1:2" x14ac:dyDescent="0.2">
      <c r="A9185" t="s">
        <v>9902</v>
      </c>
      <c r="B9185" s="679">
        <v>34.590000000000003</v>
      </c>
    </row>
    <row r="9186" spans="1:2" x14ac:dyDescent="0.2">
      <c r="A9186" t="s">
        <v>9903</v>
      </c>
      <c r="B9186" s="679">
        <v>12.02</v>
      </c>
    </row>
    <row r="9187" spans="1:2" x14ac:dyDescent="0.2">
      <c r="A9187" t="s">
        <v>9904</v>
      </c>
      <c r="B9187" s="679">
        <v>12.02</v>
      </c>
    </row>
    <row r="9188" spans="1:2" x14ac:dyDescent="0.2">
      <c r="A9188" t="s">
        <v>9905</v>
      </c>
      <c r="B9188" s="679">
        <v>13.31</v>
      </c>
    </row>
    <row r="9189" spans="1:2" x14ac:dyDescent="0.2">
      <c r="A9189" t="s">
        <v>9906</v>
      </c>
      <c r="B9189" s="679">
        <v>13.31</v>
      </c>
    </row>
    <row r="9190" spans="1:2" x14ac:dyDescent="0.2">
      <c r="A9190" t="s">
        <v>9907</v>
      </c>
      <c r="B9190" s="679">
        <v>30.5</v>
      </c>
    </row>
    <row r="9191" spans="1:2" x14ac:dyDescent="0.2">
      <c r="A9191" t="s">
        <v>9908</v>
      </c>
      <c r="B9191" s="679">
        <v>30.26</v>
      </c>
    </row>
    <row r="9192" spans="1:2" x14ac:dyDescent="0.2">
      <c r="A9192" t="s">
        <v>9909</v>
      </c>
      <c r="B9192" s="679">
        <v>30.8</v>
      </c>
    </row>
    <row r="9193" spans="1:2" x14ac:dyDescent="0.2">
      <c r="A9193" t="s">
        <v>9910</v>
      </c>
      <c r="B9193" s="679">
        <v>30.72</v>
      </c>
    </row>
    <row r="9194" spans="1:2" x14ac:dyDescent="0.2">
      <c r="A9194" t="s">
        <v>9911</v>
      </c>
      <c r="B9194" s="679">
        <v>11.9</v>
      </c>
    </row>
    <row r="9195" spans="1:2" x14ac:dyDescent="0.2">
      <c r="A9195" t="s">
        <v>9912</v>
      </c>
      <c r="B9195" s="679">
        <v>11.9</v>
      </c>
    </row>
    <row r="9196" spans="1:2" x14ac:dyDescent="0.2">
      <c r="A9196" t="s">
        <v>9913</v>
      </c>
      <c r="B9196" s="679">
        <v>12.75</v>
      </c>
    </row>
    <row r="9197" spans="1:2" x14ac:dyDescent="0.2">
      <c r="A9197" t="s">
        <v>9914</v>
      </c>
      <c r="B9197" s="679">
        <v>12.75</v>
      </c>
    </row>
    <row r="9198" spans="1:2" x14ac:dyDescent="0.2">
      <c r="A9198" t="s">
        <v>9915</v>
      </c>
      <c r="B9198" s="679">
        <v>11.91</v>
      </c>
    </row>
    <row r="9199" spans="1:2" x14ac:dyDescent="0.2">
      <c r="A9199" t="s">
        <v>9916</v>
      </c>
      <c r="B9199" s="679">
        <v>11.91</v>
      </c>
    </row>
    <row r="9200" spans="1:2" x14ac:dyDescent="0.2">
      <c r="A9200" t="s">
        <v>9917</v>
      </c>
      <c r="B9200" s="679">
        <v>2.7</v>
      </c>
    </row>
    <row r="9201" spans="1:2" x14ac:dyDescent="0.2">
      <c r="A9201" t="s">
        <v>9918</v>
      </c>
      <c r="B9201" s="679">
        <v>2.7</v>
      </c>
    </row>
    <row r="9202" spans="1:2" x14ac:dyDescent="0.2">
      <c r="A9202" t="s">
        <v>9919</v>
      </c>
      <c r="B9202" s="679">
        <v>9.35</v>
      </c>
    </row>
    <row r="9203" spans="1:2" x14ac:dyDescent="0.2">
      <c r="A9203" t="s">
        <v>9920</v>
      </c>
      <c r="B9203" s="679">
        <v>9.1300000000000008</v>
      </c>
    </row>
    <row r="9204" spans="1:2" x14ac:dyDescent="0.2">
      <c r="A9204" t="s">
        <v>9921</v>
      </c>
      <c r="B9204" s="679">
        <v>13.05</v>
      </c>
    </row>
    <row r="9205" spans="1:2" x14ac:dyDescent="0.2">
      <c r="A9205" t="s">
        <v>9922</v>
      </c>
      <c r="B9205" s="679">
        <v>12.78</v>
      </c>
    </row>
    <row r="9206" spans="1:2" x14ac:dyDescent="0.2">
      <c r="A9206" t="s">
        <v>9923</v>
      </c>
      <c r="B9206" s="679">
        <v>16.91</v>
      </c>
    </row>
    <row r="9207" spans="1:2" x14ac:dyDescent="0.2">
      <c r="A9207" t="s">
        <v>9924</v>
      </c>
      <c r="B9207" s="679">
        <v>16.59</v>
      </c>
    </row>
    <row r="9208" spans="1:2" x14ac:dyDescent="0.2">
      <c r="A9208" t="s">
        <v>9925</v>
      </c>
      <c r="B9208" s="679">
        <v>340.53</v>
      </c>
    </row>
    <row r="9209" spans="1:2" x14ac:dyDescent="0.2">
      <c r="A9209" t="s">
        <v>9926</v>
      </c>
      <c r="B9209" s="679">
        <v>324.27999999999997</v>
      </c>
    </row>
    <row r="9210" spans="1:2" x14ac:dyDescent="0.2">
      <c r="A9210" t="s">
        <v>9927</v>
      </c>
      <c r="B9210" s="679">
        <v>83.11</v>
      </c>
    </row>
    <row r="9211" spans="1:2" x14ac:dyDescent="0.2">
      <c r="A9211" t="s">
        <v>9928</v>
      </c>
      <c r="B9211" s="679">
        <v>78.16</v>
      </c>
    </row>
    <row r="9212" spans="1:2" x14ac:dyDescent="0.2">
      <c r="A9212" t="s">
        <v>9929</v>
      </c>
      <c r="B9212" s="679">
        <v>85.42</v>
      </c>
    </row>
    <row r="9213" spans="1:2" x14ac:dyDescent="0.2">
      <c r="A9213" t="s">
        <v>9930</v>
      </c>
      <c r="B9213" s="679">
        <v>80.28</v>
      </c>
    </row>
    <row r="9214" spans="1:2" x14ac:dyDescent="0.2">
      <c r="A9214" t="s">
        <v>9931</v>
      </c>
      <c r="B9214" s="679">
        <v>157.97999999999999</v>
      </c>
    </row>
    <row r="9215" spans="1:2" x14ac:dyDescent="0.2">
      <c r="A9215" t="s">
        <v>9932</v>
      </c>
      <c r="B9215" s="679">
        <v>150.72999999999999</v>
      </c>
    </row>
    <row r="9216" spans="1:2" x14ac:dyDescent="0.2">
      <c r="A9216" t="s">
        <v>9933</v>
      </c>
      <c r="B9216" s="679">
        <v>88.39</v>
      </c>
    </row>
    <row r="9217" spans="1:2" x14ac:dyDescent="0.2">
      <c r="A9217" t="s">
        <v>9934</v>
      </c>
      <c r="B9217" s="679">
        <v>82.5</v>
      </c>
    </row>
    <row r="9218" spans="1:2" x14ac:dyDescent="0.2">
      <c r="A9218" t="s">
        <v>9935</v>
      </c>
      <c r="B9218" s="679">
        <v>137.57</v>
      </c>
    </row>
    <row r="9219" spans="1:2" x14ac:dyDescent="0.2">
      <c r="A9219" t="s">
        <v>9936</v>
      </c>
      <c r="B9219" s="679">
        <v>131.4</v>
      </c>
    </row>
    <row r="9220" spans="1:2" x14ac:dyDescent="0.2">
      <c r="A9220" t="s">
        <v>9937</v>
      </c>
      <c r="B9220" s="679">
        <v>160.07</v>
      </c>
    </row>
    <row r="9221" spans="1:2" x14ac:dyDescent="0.2">
      <c r="A9221" t="s">
        <v>9938</v>
      </c>
      <c r="B9221" s="679">
        <v>152.86000000000001</v>
      </c>
    </row>
    <row r="9222" spans="1:2" x14ac:dyDescent="0.2">
      <c r="A9222" t="s">
        <v>9939</v>
      </c>
      <c r="B9222" s="679">
        <v>70.510000000000005</v>
      </c>
    </row>
    <row r="9223" spans="1:2" x14ac:dyDescent="0.2">
      <c r="A9223" t="s">
        <v>9940</v>
      </c>
      <c r="B9223" s="679">
        <v>66.400000000000006</v>
      </c>
    </row>
    <row r="9224" spans="1:2" x14ac:dyDescent="0.2">
      <c r="A9224" t="s">
        <v>9941</v>
      </c>
      <c r="B9224" s="679">
        <v>96.15</v>
      </c>
    </row>
    <row r="9225" spans="1:2" x14ac:dyDescent="0.2">
      <c r="A9225" t="s">
        <v>9942</v>
      </c>
      <c r="B9225" s="679">
        <v>90.75</v>
      </c>
    </row>
    <row r="9226" spans="1:2" x14ac:dyDescent="0.2">
      <c r="A9226" t="s">
        <v>9943</v>
      </c>
      <c r="B9226" s="679">
        <v>122.22</v>
      </c>
    </row>
    <row r="9227" spans="1:2" x14ac:dyDescent="0.2">
      <c r="A9227" t="s">
        <v>9944</v>
      </c>
      <c r="B9227" s="679">
        <v>115.3</v>
      </c>
    </row>
    <row r="9228" spans="1:2" x14ac:dyDescent="0.2">
      <c r="A9228" t="s">
        <v>9945</v>
      </c>
      <c r="B9228" s="679">
        <v>94.23</v>
      </c>
    </row>
    <row r="9229" spans="1:2" x14ac:dyDescent="0.2">
      <c r="A9229" t="s">
        <v>9946</v>
      </c>
      <c r="B9229" s="679">
        <v>88.91</v>
      </c>
    </row>
    <row r="9230" spans="1:2" x14ac:dyDescent="0.2">
      <c r="A9230" t="s">
        <v>9947</v>
      </c>
      <c r="B9230" s="679">
        <v>128.05000000000001</v>
      </c>
    </row>
    <row r="9231" spans="1:2" x14ac:dyDescent="0.2">
      <c r="A9231" t="s">
        <v>9948</v>
      </c>
      <c r="B9231" s="679">
        <v>121.86</v>
      </c>
    </row>
    <row r="9232" spans="1:2" x14ac:dyDescent="0.2">
      <c r="A9232" t="s">
        <v>9949</v>
      </c>
      <c r="B9232" s="679">
        <v>171.52</v>
      </c>
    </row>
    <row r="9233" spans="1:2" x14ac:dyDescent="0.2">
      <c r="A9233" t="s">
        <v>9950</v>
      </c>
      <c r="B9233" s="679">
        <v>163.86</v>
      </c>
    </row>
    <row r="9234" spans="1:2" x14ac:dyDescent="0.2">
      <c r="A9234" t="s">
        <v>9951</v>
      </c>
      <c r="B9234" s="679">
        <v>218.98</v>
      </c>
    </row>
    <row r="9235" spans="1:2" x14ac:dyDescent="0.2">
      <c r="A9235" t="s">
        <v>9952</v>
      </c>
      <c r="B9235" s="679">
        <v>213.76</v>
      </c>
    </row>
    <row r="9236" spans="1:2" x14ac:dyDescent="0.2">
      <c r="A9236" t="s">
        <v>9953</v>
      </c>
      <c r="B9236" s="679">
        <v>403.37</v>
      </c>
    </row>
    <row r="9237" spans="1:2" x14ac:dyDescent="0.2">
      <c r="A9237" t="s">
        <v>9954</v>
      </c>
      <c r="B9237" s="679">
        <v>395.64</v>
      </c>
    </row>
    <row r="9238" spans="1:2" x14ac:dyDescent="0.2">
      <c r="A9238" t="s">
        <v>9955</v>
      </c>
      <c r="B9238" s="679">
        <v>575.09</v>
      </c>
    </row>
    <row r="9239" spans="1:2" x14ac:dyDescent="0.2">
      <c r="A9239" t="s">
        <v>9956</v>
      </c>
      <c r="B9239" s="679">
        <v>565.6</v>
      </c>
    </row>
    <row r="9240" spans="1:2" x14ac:dyDescent="0.2">
      <c r="A9240" t="s">
        <v>9957</v>
      </c>
      <c r="B9240" s="679">
        <v>156.68</v>
      </c>
    </row>
    <row r="9241" spans="1:2" x14ac:dyDescent="0.2">
      <c r="A9241" t="s">
        <v>9958</v>
      </c>
      <c r="B9241" s="679">
        <v>144.87</v>
      </c>
    </row>
    <row r="9242" spans="1:2" x14ac:dyDescent="0.2">
      <c r="A9242" t="s">
        <v>9959</v>
      </c>
      <c r="B9242" s="679">
        <v>1057.6300000000001</v>
      </c>
    </row>
    <row r="9243" spans="1:2" x14ac:dyDescent="0.2">
      <c r="A9243" t="s">
        <v>9960</v>
      </c>
      <c r="B9243" s="679">
        <v>991.4</v>
      </c>
    </row>
    <row r="9244" spans="1:2" x14ac:dyDescent="0.2">
      <c r="A9244" t="s">
        <v>9961</v>
      </c>
      <c r="B9244" s="679">
        <v>1291.21</v>
      </c>
    </row>
    <row r="9245" spans="1:2" x14ac:dyDescent="0.2">
      <c r="A9245" t="s">
        <v>9962</v>
      </c>
      <c r="B9245" s="679">
        <v>1210.53</v>
      </c>
    </row>
    <row r="9246" spans="1:2" x14ac:dyDescent="0.2">
      <c r="A9246" t="s">
        <v>9963</v>
      </c>
      <c r="B9246" s="679">
        <v>2115.27</v>
      </c>
    </row>
    <row r="9247" spans="1:2" x14ac:dyDescent="0.2">
      <c r="A9247" t="s">
        <v>9964</v>
      </c>
      <c r="B9247" s="679">
        <v>1982.8</v>
      </c>
    </row>
    <row r="9248" spans="1:2" x14ac:dyDescent="0.2">
      <c r="A9248" t="s">
        <v>9965</v>
      </c>
      <c r="B9248" s="679">
        <v>2853.14</v>
      </c>
    </row>
    <row r="9249" spans="1:2" x14ac:dyDescent="0.2">
      <c r="A9249" t="s">
        <v>9966</v>
      </c>
      <c r="B9249" s="679">
        <v>2674.31</v>
      </c>
    </row>
    <row r="9250" spans="1:2" x14ac:dyDescent="0.2">
      <c r="A9250" t="s">
        <v>9967</v>
      </c>
      <c r="B9250" s="679">
        <v>16.8</v>
      </c>
    </row>
    <row r="9251" spans="1:2" x14ac:dyDescent="0.2">
      <c r="A9251" t="s">
        <v>9968</v>
      </c>
      <c r="B9251" s="679">
        <v>16.309999999999999</v>
      </c>
    </row>
    <row r="9252" spans="1:2" x14ac:dyDescent="0.2">
      <c r="A9252" t="s">
        <v>9969</v>
      </c>
      <c r="B9252" s="679">
        <v>90.33</v>
      </c>
    </row>
    <row r="9253" spans="1:2" x14ac:dyDescent="0.2">
      <c r="A9253" t="s">
        <v>9970</v>
      </c>
      <c r="B9253" s="679">
        <v>78.28</v>
      </c>
    </row>
    <row r="9254" spans="1:2" x14ac:dyDescent="0.2">
      <c r="A9254" t="s">
        <v>9971</v>
      </c>
      <c r="B9254" s="679">
        <v>349.32</v>
      </c>
    </row>
    <row r="9255" spans="1:2" x14ac:dyDescent="0.2">
      <c r="A9255" t="s">
        <v>9972</v>
      </c>
      <c r="B9255" s="679">
        <v>349.32</v>
      </c>
    </row>
    <row r="9256" spans="1:2" x14ac:dyDescent="0.2">
      <c r="A9256" t="s">
        <v>9973</v>
      </c>
      <c r="B9256" s="679">
        <v>371.56</v>
      </c>
    </row>
    <row r="9257" spans="1:2" x14ac:dyDescent="0.2">
      <c r="A9257" t="s">
        <v>9974</v>
      </c>
      <c r="B9257" s="679">
        <v>371.56</v>
      </c>
    </row>
    <row r="9258" spans="1:2" x14ac:dyDescent="0.2">
      <c r="A9258" t="s">
        <v>9975</v>
      </c>
      <c r="B9258" s="679">
        <v>396.04</v>
      </c>
    </row>
    <row r="9259" spans="1:2" x14ac:dyDescent="0.2">
      <c r="A9259" t="s">
        <v>9976</v>
      </c>
      <c r="B9259" s="679">
        <v>396.04</v>
      </c>
    </row>
    <row r="9260" spans="1:2" x14ac:dyDescent="0.2">
      <c r="A9260" t="s">
        <v>9977</v>
      </c>
      <c r="B9260" s="679">
        <v>416.14</v>
      </c>
    </row>
    <row r="9261" spans="1:2" x14ac:dyDescent="0.2">
      <c r="A9261" t="s">
        <v>9978</v>
      </c>
      <c r="B9261" s="679">
        <v>416.14</v>
      </c>
    </row>
    <row r="9262" spans="1:2" x14ac:dyDescent="0.2">
      <c r="A9262" t="s">
        <v>9979</v>
      </c>
      <c r="B9262" s="679">
        <v>445.6</v>
      </c>
    </row>
    <row r="9263" spans="1:2" x14ac:dyDescent="0.2">
      <c r="A9263" t="s">
        <v>9980</v>
      </c>
      <c r="B9263" s="679">
        <v>445.6</v>
      </c>
    </row>
    <row r="9264" spans="1:2" x14ac:dyDescent="0.2">
      <c r="A9264" t="s">
        <v>9981</v>
      </c>
      <c r="B9264" s="679">
        <v>451.02</v>
      </c>
    </row>
    <row r="9265" spans="1:2" x14ac:dyDescent="0.2">
      <c r="A9265" t="s">
        <v>9982</v>
      </c>
      <c r="B9265" s="679">
        <v>451.02</v>
      </c>
    </row>
    <row r="9266" spans="1:2" x14ac:dyDescent="0.2">
      <c r="A9266" t="s">
        <v>9983</v>
      </c>
      <c r="B9266" s="679">
        <v>452.16</v>
      </c>
    </row>
    <row r="9267" spans="1:2" x14ac:dyDescent="0.2">
      <c r="A9267" t="s">
        <v>9984</v>
      </c>
      <c r="B9267" s="679">
        <v>452.16</v>
      </c>
    </row>
    <row r="9268" spans="1:2" x14ac:dyDescent="0.2">
      <c r="A9268" t="s">
        <v>9985</v>
      </c>
      <c r="B9268" s="679">
        <v>413.78</v>
      </c>
    </row>
    <row r="9269" spans="1:2" x14ac:dyDescent="0.2">
      <c r="A9269" t="s">
        <v>9986</v>
      </c>
      <c r="B9269" s="679">
        <v>413.78</v>
      </c>
    </row>
    <row r="9270" spans="1:2" x14ac:dyDescent="0.2">
      <c r="A9270" t="s">
        <v>9987</v>
      </c>
      <c r="B9270" s="679">
        <v>1127.93</v>
      </c>
    </row>
    <row r="9271" spans="1:2" x14ac:dyDescent="0.2">
      <c r="A9271" t="s">
        <v>9988</v>
      </c>
      <c r="B9271" s="679">
        <v>1127.93</v>
      </c>
    </row>
    <row r="9272" spans="1:2" x14ac:dyDescent="0.2">
      <c r="A9272" t="s">
        <v>9989</v>
      </c>
      <c r="B9272" s="679">
        <v>415.09</v>
      </c>
    </row>
    <row r="9273" spans="1:2" x14ac:dyDescent="0.2">
      <c r="A9273" t="s">
        <v>9990</v>
      </c>
      <c r="B9273" s="679">
        <v>415.09</v>
      </c>
    </row>
    <row r="9274" spans="1:2" x14ac:dyDescent="0.2">
      <c r="A9274" t="s">
        <v>9991</v>
      </c>
      <c r="B9274" s="679">
        <v>305.25</v>
      </c>
    </row>
    <row r="9275" spans="1:2" x14ac:dyDescent="0.2">
      <c r="A9275" t="s">
        <v>9992</v>
      </c>
      <c r="B9275" s="679">
        <v>305.25</v>
      </c>
    </row>
    <row r="9276" spans="1:2" x14ac:dyDescent="0.2">
      <c r="A9276" t="s">
        <v>9993</v>
      </c>
      <c r="B9276" s="679">
        <v>464.16</v>
      </c>
    </row>
    <row r="9277" spans="1:2" x14ac:dyDescent="0.2">
      <c r="A9277" t="s">
        <v>9994</v>
      </c>
      <c r="B9277" s="679">
        <v>464.16</v>
      </c>
    </row>
    <row r="9278" spans="1:2" x14ac:dyDescent="0.2">
      <c r="A9278" t="s">
        <v>9995</v>
      </c>
      <c r="B9278" s="679">
        <v>576.65</v>
      </c>
    </row>
    <row r="9279" spans="1:2" x14ac:dyDescent="0.2">
      <c r="A9279" t="s">
        <v>9996</v>
      </c>
      <c r="B9279" s="679">
        <v>576.65</v>
      </c>
    </row>
    <row r="9280" spans="1:2" x14ac:dyDescent="0.2">
      <c r="A9280" t="s">
        <v>9997</v>
      </c>
      <c r="B9280" s="679">
        <v>461.7</v>
      </c>
    </row>
    <row r="9281" spans="1:2" x14ac:dyDescent="0.2">
      <c r="A9281" t="s">
        <v>9998</v>
      </c>
      <c r="B9281" s="679">
        <v>461.7</v>
      </c>
    </row>
    <row r="9282" spans="1:2" x14ac:dyDescent="0.2">
      <c r="A9282" t="s">
        <v>9999</v>
      </c>
      <c r="B9282" s="679">
        <v>497.62</v>
      </c>
    </row>
    <row r="9283" spans="1:2" x14ac:dyDescent="0.2">
      <c r="A9283" t="s">
        <v>10000</v>
      </c>
      <c r="B9283" s="679">
        <v>497.62</v>
      </c>
    </row>
    <row r="9284" spans="1:2" x14ac:dyDescent="0.2">
      <c r="A9284" t="s">
        <v>10001</v>
      </c>
      <c r="B9284" s="679">
        <v>529.32000000000005</v>
      </c>
    </row>
    <row r="9285" spans="1:2" x14ac:dyDescent="0.2">
      <c r="A9285" t="s">
        <v>10002</v>
      </c>
      <c r="B9285" s="679">
        <v>529.32000000000005</v>
      </c>
    </row>
    <row r="9286" spans="1:2" x14ac:dyDescent="0.2">
      <c r="A9286" t="s">
        <v>10003</v>
      </c>
      <c r="B9286" s="679">
        <v>144.52000000000001</v>
      </c>
    </row>
    <row r="9287" spans="1:2" x14ac:dyDescent="0.2">
      <c r="A9287" t="s">
        <v>10004</v>
      </c>
      <c r="B9287" s="679">
        <v>125.24</v>
      </c>
    </row>
    <row r="9288" spans="1:2" x14ac:dyDescent="0.2">
      <c r="A9288" t="s">
        <v>10005</v>
      </c>
      <c r="B9288" s="679">
        <v>60.55</v>
      </c>
    </row>
    <row r="9289" spans="1:2" x14ac:dyDescent="0.2">
      <c r="A9289" t="s">
        <v>10006</v>
      </c>
      <c r="B9289" s="679">
        <v>55.01</v>
      </c>
    </row>
    <row r="9290" spans="1:2" x14ac:dyDescent="0.2">
      <c r="A9290" t="s">
        <v>10007</v>
      </c>
      <c r="B9290" s="679">
        <v>70.92</v>
      </c>
    </row>
    <row r="9291" spans="1:2" x14ac:dyDescent="0.2">
      <c r="A9291" t="s">
        <v>10008</v>
      </c>
      <c r="B9291" s="679">
        <v>62.73</v>
      </c>
    </row>
    <row r="9292" spans="1:2" x14ac:dyDescent="0.2">
      <c r="A9292" t="s">
        <v>10009</v>
      </c>
      <c r="B9292" s="679">
        <v>87.63</v>
      </c>
    </row>
    <row r="9293" spans="1:2" x14ac:dyDescent="0.2">
      <c r="A9293" t="s">
        <v>10010</v>
      </c>
      <c r="B9293" s="679">
        <v>76.78</v>
      </c>
    </row>
    <row r="9294" spans="1:2" x14ac:dyDescent="0.2">
      <c r="A9294" t="s">
        <v>10011</v>
      </c>
      <c r="B9294" s="679">
        <v>105.16</v>
      </c>
    </row>
    <row r="9295" spans="1:2" x14ac:dyDescent="0.2">
      <c r="A9295" t="s">
        <v>10012</v>
      </c>
      <c r="B9295" s="679">
        <v>92.31</v>
      </c>
    </row>
    <row r="9296" spans="1:2" x14ac:dyDescent="0.2">
      <c r="A9296" t="s">
        <v>10013</v>
      </c>
      <c r="B9296" s="679">
        <v>121.07</v>
      </c>
    </row>
    <row r="9297" spans="1:2" x14ac:dyDescent="0.2">
      <c r="A9297" t="s">
        <v>10014</v>
      </c>
      <c r="B9297" s="679">
        <v>106.61</v>
      </c>
    </row>
    <row r="9298" spans="1:2" x14ac:dyDescent="0.2">
      <c r="A9298" t="s">
        <v>10015</v>
      </c>
      <c r="B9298" s="679">
        <v>50.88</v>
      </c>
    </row>
    <row r="9299" spans="1:2" x14ac:dyDescent="0.2">
      <c r="A9299" t="s">
        <v>10016</v>
      </c>
      <c r="B9299" s="679">
        <v>47.57</v>
      </c>
    </row>
    <row r="9300" spans="1:2" x14ac:dyDescent="0.2">
      <c r="A9300" t="s">
        <v>10017</v>
      </c>
      <c r="B9300" s="679">
        <v>57.57</v>
      </c>
    </row>
    <row r="9301" spans="1:2" x14ac:dyDescent="0.2">
      <c r="A9301" t="s">
        <v>10018</v>
      </c>
      <c r="B9301" s="679">
        <v>52.93</v>
      </c>
    </row>
    <row r="9302" spans="1:2" x14ac:dyDescent="0.2">
      <c r="A9302" t="s">
        <v>10019</v>
      </c>
      <c r="B9302" s="679">
        <v>102.03</v>
      </c>
    </row>
    <row r="9303" spans="1:2" x14ac:dyDescent="0.2">
      <c r="A9303" t="s">
        <v>10020</v>
      </c>
      <c r="B9303" s="679">
        <v>88.77</v>
      </c>
    </row>
    <row r="9304" spans="1:2" x14ac:dyDescent="0.2">
      <c r="A9304" t="s">
        <v>10021</v>
      </c>
      <c r="B9304" s="679">
        <v>106.3</v>
      </c>
    </row>
    <row r="9305" spans="1:2" x14ac:dyDescent="0.2">
      <c r="A9305" t="s">
        <v>10022</v>
      </c>
      <c r="B9305" s="679">
        <v>92.55</v>
      </c>
    </row>
    <row r="9306" spans="1:2" x14ac:dyDescent="0.2">
      <c r="A9306" t="s">
        <v>10023</v>
      </c>
      <c r="B9306" s="679">
        <v>127.67</v>
      </c>
    </row>
    <row r="9307" spans="1:2" x14ac:dyDescent="0.2">
      <c r="A9307" t="s">
        <v>10024</v>
      </c>
      <c r="B9307" s="679">
        <v>111.36</v>
      </c>
    </row>
    <row r="9308" spans="1:2" x14ac:dyDescent="0.2">
      <c r="A9308" t="s">
        <v>10025</v>
      </c>
      <c r="B9308" s="679">
        <v>141</v>
      </c>
    </row>
    <row r="9309" spans="1:2" x14ac:dyDescent="0.2">
      <c r="A9309" t="s">
        <v>10026</v>
      </c>
      <c r="B9309" s="679">
        <v>122.97</v>
      </c>
    </row>
    <row r="9310" spans="1:2" x14ac:dyDescent="0.2">
      <c r="A9310" t="s">
        <v>10027</v>
      </c>
      <c r="B9310" s="679">
        <v>188.45</v>
      </c>
    </row>
    <row r="9311" spans="1:2" x14ac:dyDescent="0.2">
      <c r="A9311" t="s">
        <v>10028</v>
      </c>
      <c r="B9311" s="679">
        <v>163.98</v>
      </c>
    </row>
    <row r="9312" spans="1:2" x14ac:dyDescent="0.2">
      <c r="A9312" t="s">
        <v>10029</v>
      </c>
      <c r="B9312" s="679">
        <v>89.39</v>
      </c>
    </row>
    <row r="9313" spans="1:2" x14ac:dyDescent="0.2">
      <c r="A9313" t="s">
        <v>10030</v>
      </c>
      <c r="B9313" s="679">
        <v>77.790000000000006</v>
      </c>
    </row>
    <row r="9314" spans="1:2" x14ac:dyDescent="0.2">
      <c r="A9314" t="s">
        <v>10031</v>
      </c>
      <c r="B9314" s="679">
        <v>103.97</v>
      </c>
    </row>
    <row r="9315" spans="1:2" x14ac:dyDescent="0.2">
      <c r="A9315" t="s">
        <v>10032</v>
      </c>
      <c r="B9315" s="679">
        <v>90.43</v>
      </c>
    </row>
    <row r="9316" spans="1:2" x14ac:dyDescent="0.2">
      <c r="A9316" t="s">
        <v>10033</v>
      </c>
      <c r="B9316" s="679">
        <v>115.07</v>
      </c>
    </row>
    <row r="9317" spans="1:2" x14ac:dyDescent="0.2">
      <c r="A9317" t="s">
        <v>10034</v>
      </c>
      <c r="B9317" s="679">
        <v>100.43</v>
      </c>
    </row>
    <row r="9318" spans="1:2" x14ac:dyDescent="0.2">
      <c r="A9318" t="s">
        <v>10035</v>
      </c>
      <c r="B9318" s="679">
        <v>128.24</v>
      </c>
    </row>
    <row r="9319" spans="1:2" x14ac:dyDescent="0.2">
      <c r="A9319" t="s">
        <v>10036</v>
      </c>
      <c r="B9319" s="679">
        <v>111.89</v>
      </c>
    </row>
    <row r="9320" spans="1:2" x14ac:dyDescent="0.2">
      <c r="A9320" t="s">
        <v>10037</v>
      </c>
      <c r="B9320" s="679">
        <v>170.33</v>
      </c>
    </row>
    <row r="9321" spans="1:2" x14ac:dyDescent="0.2">
      <c r="A9321" t="s">
        <v>10038</v>
      </c>
      <c r="B9321" s="679">
        <v>148.26</v>
      </c>
    </row>
    <row r="9322" spans="1:2" x14ac:dyDescent="0.2">
      <c r="A9322" t="s">
        <v>10039</v>
      </c>
      <c r="B9322" s="679">
        <v>78.63</v>
      </c>
    </row>
    <row r="9323" spans="1:2" x14ac:dyDescent="0.2">
      <c r="A9323" t="s">
        <v>10040</v>
      </c>
      <c r="B9323" s="679">
        <v>68.260000000000005</v>
      </c>
    </row>
    <row r="9324" spans="1:2" x14ac:dyDescent="0.2">
      <c r="A9324" t="s">
        <v>10041</v>
      </c>
      <c r="B9324" s="679">
        <v>79.11</v>
      </c>
    </row>
    <row r="9325" spans="1:2" x14ac:dyDescent="0.2">
      <c r="A9325" t="s">
        <v>10042</v>
      </c>
      <c r="B9325" s="679">
        <v>68.66</v>
      </c>
    </row>
    <row r="9326" spans="1:2" x14ac:dyDescent="0.2">
      <c r="A9326" t="s">
        <v>10043</v>
      </c>
      <c r="B9326" s="679">
        <v>79.84</v>
      </c>
    </row>
    <row r="9327" spans="1:2" x14ac:dyDescent="0.2">
      <c r="A9327" t="s">
        <v>10044</v>
      </c>
      <c r="B9327" s="679">
        <v>69.27</v>
      </c>
    </row>
    <row r="9328" spans="1:2" x14ac:dyDescent="0.2">
      <c r="A9328" t="s">
        <v>10045</v>
      </c>
      <c r="B9328" s="679">
        <v>82.79</v>
      </c>
    </row>
    <row r="9329" spans="1:2" x14ac:dyDescent="0.2">
      <c r="A9329" t="s">
        <v>10046</v>
      </c>
      <c r="B9329" s="679">
        <v>71.81</v>
      </c>
    </row>
    <row r="9330" spans="1:2" x14ac:dyDescent="0.2">
      <c r="A9330" t="s">
        <v>10047</v>
      </c>
      <c r="B9330" s="679">
        <v>95.54</v>
      </c>
    </row>
    <row r="9331" spans="1:2" x14ac:dyDescent="0.2">
      <c r="A9331" t="s">
        <v>10048</v>
      </c>
      <c r="B9331" s="679">
        <v>82.84</v>
      </c>
    </row>
    <row r="9332" spans="1:2" x14ac:dyDescent="0.2">
      <c r="A9332" t="s">
        <v>10049</v>
      </c>
      <c r="B9332" s="679">
        <v>7.43</v>
      </c>
    </row>
    <row r="9333" spans="1:2" x14ac:dyDescent="0.2">
      <c r="A9333" t="s">
        <v>10050</v>
      </c>
      <c r="B9333" s="679">
        <v>6.44</v>
      </c>
    </row>
    <row r="9334" spans="1:2" x14ac:dyDescent="0.2">
      <c r="A9334" t="s">
        <v>10051</v>
      </c>
      <c r="B9334" s="679">
        <v>4.29</v>
      </c>
    </row>
    <row r="9335" spans="1:2" x14ac:dyDescent="0.2">
      <c r="A9335" t="s">
        <v>10052</v>
      </c>
      <c r="B9335" s="679">
        <v>3.79</v>
      </c>
    </row>
    <row r="9336" spans="1:2" x14ac:dyDescent="0.2">
      <c r="A9336" t="s">
        <v>10053</v>
      </c>
      <c r="B9336" s="679">
        <v>90.32</v>
      </c>
    </row>
    <row r="9337" spans="1:2" x14ac:dyDescent="0.2">
      <c r="A9337" t="s">
        <v>10054</v>
      </c>
      <c r="B9337" s="679">
        <v>78.41</v>
      </c>
    </row>
    <row r="9338" spans="1:2" x14ac:dyDescent="0.2">
      <c r="A9338" t="s">
        <v>10055</v>
      </c>
      <c r="B9338" s="679">
        <v>90.86</v>
      </c>
    </row>
    <row r="9339" spans="1:2" x14ac:dyDescent="0.2">
      <c r="A9339" t="s">
        <v>10056</v>
      </c>
      <c r="B9339" s="679">
        <v>78.849999999999994</v>
      </c>
    </row>
    <row r="9340" spans="1:2" x14ac:dyDescent="0.2">
      <c r="A9340" t="s">
        <v>10057</v>
      </c>
      <c r="B9340" s="679">
        <v>91.82</v>
      </c>
    </row>
    <row r="9341" spans="1:2" x14ac:dyDescent="0.2">
      <c r="A9341" t="s">
        <v>10058</v>
      </c>
      <c r="B9341" s="679">
        <v>79.66</v>
      </c>
    </row>
    <row r="9342" spans="1:2" x14ac:dyDescent="0.2">
      <c r="A9342" t="s">
        <v>10059</v>
      </c>
      <c r="B9342" s="679">
        <v>95.1</v>
      </c>
    </row>
    <row r="9343" spans="1:2" x14ac:dyDescent="0.2">
      <c r="A9343" t="s">
        <v>10060</v>
      </c>
      <c r="B9343" s="679">
        <v>82.49</v>
      </c>
    </row>
    <row r="9344" spans="1:2" x14ac:dyDescent="0.2">
      <c r="A9344" t="s">
        <v>10061</v>
      </c>
      <c r="B9344" s="679">
        <v>109.78</v>
      </c>
    </row>
    <row r="9345" spans="1:2" x14ac:dyDescent="0.2">
      <c r="A9345" t="s">
        <v>10062</v>
      </c>
      <c r="B9345" s="679">
        <v>95.19</v>
      </c>
    </row>
    <row r="9346" spans="1:2" x14ac:dyDescent="0.2">
      <c r="A9346" t="s">
        <v>10063</v>
      </c>
      <c r="B9346" s="679">
        <v>156.83000000000001</v>
      </c>
    </row>
    <row r="9347" spans="1:2" x14ac:dyDescent="0.2">
      <c r="A9347" t="s">
        <v>10064</v>
      </c>
      <c r="B9347" s="679">
        <v>137.58000000000001</v>
      </c>
    </row>
    <row r="9348" spans="1:2" x14ac:dyDescent="0.2">
      <c r="A9348" t="s">
        <v>10065</v>
      </c>
      <c r="B9348" s="679">
        <v>564.63</v>
      </c>
    </row>
    <row r="9349" spans="1:2" x14ac:dyDescent="0.2">
      <c r="A9349" t="s">
        <v>10066</v>
      </c>
      <c r="B9349" s="679">
        <v>537.47</v>
      </c>
    </row>
    <row r="9350" spans="1:2" x14ac:dyDescent="0.2">
      <c r="A9350" t="s">
        <v>10067</v>
      </c>
      <c r="B9350" s="679">
        <v>586.88</v>
      </c>
    </row>
    <row r="9351" spans="1:2" x14ac:dyDescent="0.2">
      <c r="A9351" t="s">
        <v>10068</v>
      </c>
      <c r="B9351" s="679">
        <v>559.71</v>
      </c>
    </row>
    <row r="9352" spans="1:2" x14ac:dyDescent="0.2">
      <c r="A9352" t="s">
        <v>10069</v>
      </c>
      <c r="B9352" s="679">
        <v>611.35</v>
      </c>
    </row>
    <row r="9353" spans="1:2" x14ac:dyDescent="0.2">
      <c r="A9353" t="s">
        <v>10070</v>
      </c>
      <c r="B9353" s="679">
        <v>584.19000000000005</v>
      </c>
    </row>
    <row r="9354" spans="1:2" x14ac:dyDescent="0.2">
      <c r="A9354" t="s">
        <v>10071</v>
      </c>
      <c r="B9354" s="679">
        <v>631.46</v>
      </c>
    </row>
    <row r="9355" spans="1:2" x14ac:dyDescent="0.2">
      <c r="A9355" t="s">
        <v>10072</v>
      </c>
      <c r="B9355" s="679">
        <v>604.29</v>
      </c>
    </row>
    <row r="9356" spans="1:2" x14ac:dyDescent="0.2">
      <c r="A9356" t="s">
        <v>10073</v>
      </c>
      <c r="B9356" s="679">
        <v>660.91</v>
      </c>
    </row>
    <row r="9357" spans="1:2" x14ac:dyDescent="0.2">
      <c r="A9357" t="s">
        <v>10074</v>
      </c>
      <c r="B9357" s="679">
        <v>633.75</v>
      </c>
    </row>
    <row r="9358" spans="1:2" x14ac:dyDescent="0.2">
      <c r="A9358" t="s">
        <v>10075</v>
      </c>
      <c r="B9358" s="679">
        <v>666.33</v>
      </c>
    </row>
    <row r="9359" spans="1:2" x14ac:dyDescent="0.2">
      <c r="A9359" t="s">
        <v>10076</v>
      </c>
      <c r="B9359" s="679">
        <v>639.16999999999996</v>
      </c>
    </row>
    <row r="9360" spans="1:2" x14ac:dyDescent="0.2">
      <c r="A9360" t="s">
        <v>10077</v>
      </c>
      <c r="B9360" s="679">
        <v>667.47</v>
      </c>
    </row>
    <row r="9361" spans="1:2" x14ac:dyDescent="0.2">
      <c r="A9361" t="s">
        <v>10078</v>
      </c>
      <c r="B9361" s="679">
        <v>640.30999999999995</v>
      </c>
    </row>
    <row r="9362" spans="1:2" x14ac:dyDescent="0.2">
      <c r="A9362" t="s">
        <v>10079</v>
      </c>
      <c r="B9362" s="679">
        <v>624.29999999999995</v>
      </c>
    </row>
    <row r="9363" spans="1:2" x14ac:dyDescent="0.2">
      <c r="A9363" t="s">
        <v>10080</v>
      </c>
      <c r="B9363" s="679">
        <v>597.14</v>
      </c>
    </row>
    <row r="9364" spans="1:2" x14ac:dyDescent="0.2">
      <c r="A9364" t="s">
        <v>10081</v>
      </c>
      <c r="B9364" s="679">
        <v>501.07</v>
      </c>
    </row>
    <row r="9365" spans="1:2" x14ac:dyDescent="0.2">
      <c r="A9365" t="s">
        <v>10082</v>
      </c>
      <c r="B9365" s="679">
        <v>477.64</v>
      </c>
    </row>
    <row r="9366" spans="1:2" x14ac:dyDescent="0.2">
      <c r="A9366" t="s">
        <v>10083</v>
      </c>
      <c r="B9366" s="679">
        <v>426.68</v>
      </c>
    </row>
    <row r="9367" spans="1:2" x14ac:dyDescent="0.2">
      <c r="A9367" t="s">
        <v>10084</v>
      </c>
      <c r="B9367" s="679">
        <v>403.25</v>
      </c>
    </row>
    <row r="9368" spans="1:2" x14ac:dyDescent="0.2">
      <c r="A9368" t="s">
        <v>10085</v>
      </c>
      <c r="B9368" s="679">
        <v>493.21</v>
      </c>
    </row>
    <row r="9369" spans="1:2" x14ac:dyDescent="0.2">
      <c r="A9369" t="s">
        <v>10086</v>
      </c>
      <c r="B9369" s="679">
        <v>469.39</v>
      </c>
    </row>
    <row r="9370" spans="1:2" x14ac:dyDescent="0.2">
      <c r="A9370" t="s">
        <v>10087</v>
      </c>
      <c r="B9370" s="679">
        <v>54.86</v>
      </c>
    </row>
    <row r="9371" spans="1:2" x14ac:dyDescent="0.2">
      <c r="A9371" t="s">
        <v>10088</v>
      </c>
      <c r="B9371" s="679">
        <v>50.26</v>
      </c>
    </row>
    <row r="9372" spans="1:2" x14ac:dyDescent="0.2">
      <c r="A9372" t="s">
        <v>10089</v>
      </c>
      <c r="B9372" s="679">
        <v>56.2</v>
      </c>
    </row>
    <row r="9373" spans="1:2" x14ac:dyDescent="0.2">
      <c r="A9373" t="s">
        <v>10090</v>
      </c>
      <c r="B9373" s="679">
        <v>51.61</v>
      </c>
    </row>
    <row r="9374" spans="1:2" x14ac:dyDescent="0.2">
      <c r="A9374" t="s">
        <v>10091</v>
      </c>
      <c r="B9374" s="679">
        <v>57.31</v>
      </c>
    </row>
    <row r="9375" spans="1:2" x14ac:dyDescent="0.2">
      <c r="A9375" t="s">
        <v>10092</v>
      </c>
      <c r="B9375" s="679">
        <v>52.71</v>
      </c>
    </row>
    <row r="9376" spans="1:2" x14ac:dyDescent="0.2">
      <c r="A9376" t="s">
        <v>10093</v>
      </c>
      <c r="B9376" s="679">
        <v>58.93</v>
      </c>
    </row>
    <row r="9377" spans="1:2" x14ac:dyDescent="0.2">
      <c r="A9377" t="s">
        <v>10094</v>
      </c>
      <c r="B9377" s="679">
        <v>54.33</v>
      </c>
    </row>
    <row r="9378" spans="1:2" x14ac:dyDescent="0.2">
      <c r="A9378" t="s">
        <v>10095</v>
      </c>
      <c r="B9378" s="679">
        <v>64.150000000000006</v>
      </c>
    </row>
    <row r="9379" spans="1:2" x14ac:dyDescent="0.2">
      <c r="A9379" t="s">
        <v>10096</v>
      </c>
      <c r="B9379" s="679">
        <v>59.55</v>
      </c>
    </row>
    <row r="9380" spans="1:2" x14ac:dyDescent="0.2">
      <c r="A9380" t="s">
        <v>10097</v>
      </c>
      <c r="B9380" s="679">
        <v>66.11</v>
      </c>
    </row>
    <row r="9381" spans="1:2" x14ac:dyDescent="0.2">
      <c r="A9381" t="s">
        <v>10098</v>
      </c>
      <c r="B9381" s="679">
        <v>61.51</v>
      </c>
    </row>
    <row r="9382" spans="1:2" x14ac:dyDescent="0.2">
      <c r="A9382" t="s">
        <v>10099</v>
      </c>
      <c r="B9382" s="679">
        <v>67.709999999999994</v>
      </c>
    </row>
    <row r="9383" spans="1:2" x14ac:dyDescent="0.2">
      <c r="A9383" t="s">
        <v>10100</v>
      </c>
      <c r="B9383" s="679">
        <v>63.12</v>
      </c>
    </row>
    <row r="9384" spans="1:2" x14ac:dyDescent="0.2">
      <c r="A9384" t="s">
        <v>10101</v>
      </c>
      <c r="B9384" s="679">
        <v>70.069999999999993</v>
      </c>
    </row>
    <row r="9385" spans="1:2" x14ac:dyDescent="0.2">
      <c r="A9385" t="s">
        <v>10102</v>
      </c>
      <c r="B9385" s="679">
        <v>65.47</v>
      </c>
    </row>
    <row r="9386" spans="1:2" x14ac:dyDescent="0.2">
      <c r="A9386" t="s">
        <v>10103</v>
      </c>
      <c r="B9386" s="679">
        <v>75.290000000000006</v>
      </c>
    </row>
    <row r="9387" spans="1:2" x14ac:dyDescent="0.2">
      <c r="A9387" t="s">
        <v>10104</v>
      </c>
      <c r="B9387" s="679">
        <v>70.7</v>
      </c>
    </row>
    <row r="9388" spans="1:2" x14ac:dyDescent="0.2">
      <c r="A9388" t="s">
        <v>10105</v>
      </c>
      <c r="B9388" s="679">
        <v>77.989999999999995</v>
      </c>
    </row>
    <row r="9389" spans="1:2" x14ac:dyDescent="0.2">
      <c r="A9389" t="s">
        <v>10106</v>
      </c>
      <c r="B9389" s="679">
        <v>73.39</v>
      </c>
    </row>
    <row r="9390" spans="1:2" x14ac:dyDescent="0.2">
      <c r="A9390" t="s">
        <v>10107</v>
      </c>
      <c r="B9390" s="679">
        <v>80.2</v>
      </c>
    </row>
    <row r="9391" spans="1:2" x14ac:dyDescent="0.2">
      <c r="A9391" t="s">
        <v>10108</v>
      </c>
      <c r="B9391" s="679">
        <v>75.599999999999994</v>
      </c>
    </row>
    <row r="9392" spans="1:2" x14ac:dyDescent="0.2">
      <c r="A9392" t="s">
        <v>10109</v>
      </c>
      <c r="B9392" s="679">
        <v>83.44</v>
      </c>
    </row>
    <row r="9393" spans="1:2" x14ac:dyDescent="0.2">
      <c r="A9393" t="s">
        <v>10110</v>
      </c>
      <c r="B9393" s="679">
        <v>78.84</v>
      </c>
    </row>
    <row r="9394" spans="1:2" x14ac:dyDescent="0.2">
      <c r="A9394" t="s">
        <v>10111</v>
      </c>
      <c r="B9394" s="679">
        <v>36.659999999999997</v>
      </c>
    </row>
    <row r="9395" spans="1:2" x14ac:dyDescent="0.2">
      <c r="A9395" t="s">
        <v>10112</v>
      </c>
      <c r="B9395" s="679">
        <v>33.049999999999997</v>
      </c>
    </row>
    <row r="9396" spans="1:2" x14ac:dyDescent="0.2">
      <c r="A9396" t="s">
        <v>10113</v>
      </c>
      <c r="B9396" s="679">
        <v>298.19</v>
      </c>
    </row>
    <row r="9397" spans="1:2" x14ac:dyDescent="0.2">
      <c r="A9397" t="s">
        <v>10114</v>
      </c>
      <c r="B9397" s="679">
        <v>268.17</v>
      </c>
    </row>
    <row r="9398" spans="1:2" x14ac:dyDescent="0.2">
      <c r="A9398" t="s">
        <v>10115</v>
      </c>
      <c r="B9398" s="679">
        <v>413.15</v>
      </c>
    </row>
    <row r="9399" spans="1:2" x14ac:dyDescent="0.2">
      <c r="A9399" t="s">
        <v>10116</v>
      </c>
      <c r="B9399" s="679">
        <v>383.12</v>
      </c>
    </row>
    <row r="9400" spans="1:2" x14ac:dyDescent="0.2">
      <c r="A9400" t="s">
        <v>10117</v>
      </c>
      <c r="B9400" s="679">
        <v>69</v>
      </c>
    </row>
    <row r="9401" spans="1:2" x14ac:dyDescent="0.2">
      <c r="A9401" t="s">
        <v>10118</v>
      </c>
      <c r="B9401" s="679">
        <v>62.6</v>
      </c>
    </row>
    <row r="9402" spans="1:2" x14ac:dyDescent="0.2">
      <c r="A9402" t="s">
        <v>10119</v>
      </c>
      <c r="B9402" s="679">
        <v>77.88</v>
      </c>
    </row>
    <row r="9403" spans="1:2" x14ac:dyDescent="0.2">
      <c r="A9403" t="s">
        <v>10120</v>
      </c>
      <c r="B9403" s="679">
        <v>71.489999999999995</v>
      </c>
    </row>
    <row r="9404" spans="1:2" x14ac:dyDescent="0.2">
      <c r="A9404" t="s">
        <v>10121</v>
      </c>
      <c r="B9404" s="679">
        <v>89.68</v>
      </c>
    </row>
    <row r="9405" spans="1:2" x14ac:dyDescent="0.2">
      <c r="A9405" t="s">
        <v>10122</v>
      </c>
      <c r="B9405" s="679">
        <v>83.29</v>
      </c>
    </row>
    <row r="9406" spans="1:2" x14ac:dyDescent="0.2">
      <c r="A9406" t="s">
        <v>10123</v>
      </c>
      <c r="B9406" s="679">
        <v>105.18</v>
      </c>
    </row>
    <row r="9407" spans="1:2" x14ac:dyDescent="0.2">
      <c r="A9407" t="s">
        <v>10124</v>
      </c>
      <c r="B9407" s="679">
        <v>98.78</v>
      </c>
    </row>
    <row r="9408" spans="1:2" x14ac:dyDescent="0.2">
      <c r="A9408" t="s">
        <v>10125</v>
      </c>
      <c r="B9408" s="679">
        <v>128.72999999999999</v>
      </c>
    </row>
    <row r="9409" spans="1:2" x14ac:dyDescent="0.2">
      <c r="A9409" t="s">
        <v>10126</v>
      </c>
      <c r="B9409" s="679">
        <v>118.02</v>
      </c>
    </row>
    <row r="9410" spans="1:2" x14ac:dyDescent="0.2">
      <c r="A9410" t="s">
        <v>10127</v>
      </c>
      <c r="B9410" s="679">
        <v>114.37</v>
      </c>
    </row>
    <row r="9411" spans="1:2" x14ac:dyDescent="0.2">
      <c r="A9411" t="s">
        <v>10128</v>
      </c>
      <c r="B9411" s="679">
        <v>103.66</v>
      </c>
    </row>
    <row r="9412" spans="1:2" x14ac:dyDescent="0.2">
      <c r="A9412" t="s">
        <v>10129</v>
      </c>
      <c r="B9412" s="679">
        <v>75.260000000000005</v>
      </c>
    </row>
    <row r="9413" spans="1:2" x14ac:dyDescent="0.2">
      <c r="A9413" t="s">
        <v>10130</v>
      </c>
      <c r="B9413" s="679">
        <v>69.16</v>
      </c>
    </row>
    <row r="9414" spans="1:2" x14ac:dyDescent="0.2">
      <c r="A9414" t="s">
        <v>10131</v>
      </c>
      <c r="B9414" s="679">
        <v>213.12</v>
      </c>
    </row>
    <row r="9415" spans="1:2" x14ac:dyDescent="0.2">
      <c r="A9415" t="s">
        <v>10132</v>
      </c>
      <c r="B9415" s="679">
        <v>203.79</v>
      </c>
    </row>
    <row r="9416" spans="1:2" x14ac:dyDescent="0.2">
      <c r="A9416" t="s">
        <v>10133</v>
      </c>
      <c r="B9416" s="679">
        <v>155.79</v>
      </c>
    </row>
    <row r="9417" spans="1:2" x14ac:dyDescent="0.2">
      <c r="A9417" t="s">
        <v>10134</v>
      </c>
      <c r="B9417" s="679">
        <v>145.06</v>
      </c>
    </row>
    <row r="9418" spans="1:2" x14ac:dyDescent="0.2">
      <c r="A9418" t="s">
        <v>10135</v>
      </c>
      <c r="B9418" s="679">
        <v>36.64</v>
      </c>
    </row>
    <row r="9419" spans="1:2" x14ac:dyDescent="0.2">
      <c r="A9419" t="s">
        <v>10136</v>
      </c>
      <c r="B9419" s="679">
        <v>33.74</v>
      </c>
    </row>
    <row r="9420" spans="1:2" x14ac:dyDescent="0.2">
      <c r="A9420" t="s">
        <v>10137</v>
      </c>
      <c r="B9420" s="679">
        <v>70.069999999999993</v>
      </c>
    </row>
    <row r="9421" spans="1:2" x14ac:dyDescent="0.2">
      <c r="A9421" t="s">
        <v>10138</v>
      </c>
      <c r="B9421" s="679">
        <v>66.22</v>
      </c>
    </row>
    <row r="9422" spans="1:2" x14ac:dyDescent="0.2">
      <c r="A9422" t="s">
        <v>10139</v>
      </c>
      <c r="B9422" s="679">
        <v>12.73</v>
      </c>
    </row>
    <row r="9423" spans="1:2" x14ac:dyDescent="0.2">
      <c r="A9423" t="s">
        <v>10140</v>
      </c>
      <c r="B9423" s="679">
        <v>11.75</v>
      </c>
    </row>
    <row r="9424" spans="1:2" x14ac:dyDescent="0.2">
      <c r="A9424" t="s">
        <v>10141</v>
      </c>
      <c r="B9424" s="679">
        <v>16.45</v>
      </c>
    </row>
    <row r="9425" spans="1:2" x14ac:dyDescent="0.2">
      <c r="A9425" t="s">
        <v>10142</v>
      </c>
      <c r="B9425" s="679">
        <v>15.39</v>
      </c>
    </row>
    <row r="9426" spans="1:2" x14ac:dyDescent="0.2">
      <c r="A9426" t="s">
        <v>10143</v>
      </c>
      <c r="B9426" s="679">
        <v>19</v>
      </c>
    </row>
    <row r="9427" spans="1:2" x14ac:dyDescent="0.2">
      <c r="A9427" t="s">
        <v>10144</v>
      </c>
      <c r="B9427" s="679">
        <v>17.77</v>
      </c>
    </row>
    <row r="9428" spans="1:2" x14ac:dyDescent="0.2">
      <c r="A9428" t="s">
        <v>10145</v>
      </c>
      <c r="B9428" s="679">
        <v>25.33</v>
      </c>
    </row>
    <row r="9429" spans="1:2" x14ac:dyDescent="0.2">
      <c r="A9429" t="s">
        <v>10146</v>
      </c>
      <c r="B9429" s="679">
        <v>23.69</v>
      </c>
    </row>
    <row r="9430" spans="1:2" x14ac:dyDescent="0.2">
      <c r="A9430" t="s">
        <v>10147</v>
      </c>
      <c r="B9430" s="679">
        <v>100.45</v>
      </c>
    </row>
    <row r="9431" spans="1:2" x14ac:dyDescent="0.2">
      <c r="A9431" t="s">
        <v>10148</v>
      </c>
      <c r="B9431" s="679">
        <v>93.32</v>
      </c>
    </row>
    <row r="9432" spans="1:2" x14ac:dyDescent="0.2">
      <c r="A9432" t="s">
        <v>10149</v>
      </c>
      <c r="B9432" s="679">
        <v>4071.61</v>
      </c>
    </row>
    <row r="9433" spans="1:2" x14ac:dyDescent="0.2">
      <c r="A9433" t="s">
        <v>10150</v>
      </c>
      <c r="B9433" s="679">
        <v>4014.14</v>
      </c>
    </row>
    <row r="9434" spans="1:2" x14ac:dyDescent="0.2">
      <c r="A9434" t="s">
        <v>10151</v>
      </c>
      <c r="B9434" s="679">
        <v>178.99</v>
      </c>
    </row>
    <row r="9435" spans="1:2" x14ac:dyDescent="0.2">
      <c r="A9435" t="s">
        <v>10152</v>
      </c>
      <c r="B9435" s="679">
        <v>169.64</v>
      </c>
    </row>
    <row r="9436" spans="1:2" x14ac:dyDescent="0.2">
      <c r="A9436" t="s">
        <v>10153</v>
      </c>
      <c r="B9436" s="679">
        <v>17.57</v>
      </c>
    </row>
    <row r="9437" spans="1:2" x14ac:dyDescent="0.2">
      <c r="A9437" t="s">
        <v>10154</v>
      </c>
      <c r="B9437" s="679">
        <v>16.71</v>
      </c>
    </row>
    <row r="9438" spans="1:2" x14ac:dyDescent="0.2">
      <c r="A9438" t="s">
        <v>10155</v>
      </c>
      <c r="B9438" s="679">
        <v>15.99</v>
      </c>
    </row>
    <row r="9439" spans="1:2" x14ac:dyDescent="0.2">
      <c r="A9439" t="s">
        <v>10156</v>
      </c>
      <c r="B9439" s="679">
        <v>15.13</v>
      </c>
    </row>
    <row r="9440" spans="1:2" x14ac:dyDescent="0.2">
      <c r="A9440" t="s">
        <v>10157</v>
      </c>
      <c r="B9440" s="679">
        <v>41.84</v>
      </c>
    </row>
    <row r="9441" spans="1:2" x14ac:dyDescent="0.2">
      <c r="A9441" t="s">
        <v>10158</v>
      </c>
      <c r="B9441" s="679">
        <v>38.97</v>
      </c>
    </row>
    <row r="9442" spans="1:2" x14ac:dyDescent="0.2">
      <c r="A9442" t="s">
        <v>10159</v>
      </c>
      <c r="B9442" s="679">
        <v>35.89</v>
      </c>
    </row>
    <row r="9443" spans="1:2" x14ac:dyDescent="0.2">
      <c r="A9443" t="s">
        <v>10160</v>
      </c>
      <c r="B9443" s="679">
        <v>33.020000000000003</v>
      </c>
    </row>
    <row r="9444" spans="1:2" x14ac:dyDescent="0.2">
      <c r="A9444" t="s">
        <v>10161</v>
      </c>
      <c r="B9444" s="679">
        <v>54.31</v>
      </c>
    </row>
    <row r="9445" spans="1:2" x14ac:dyDescent="0.2">
      <c r="A9445" t="s">
        <v>10162</v>
      </c>
      <c r="B9445" s="679">
        <v>50.29</v>
      </c>
    </row>
    <row r="9446" spans="1:2" x14ac:dyDescent="0.2">
      <c r="A9446" t="s">
        <v>10163</v>
      </c>
      <c r="B9446" s="679">
        <v>47.57</v>
      </c>
    </row>
    <row r="9447" spans="1:2" x14ac:dyDescent="0.2">
      <c r="A9447" t="s">
        <v>10164</v>
      </c>
      <c r="B9447" s="679">
        <v>43.55</v>
      </c>
    </row>
    <row r="9448" spans="1:2" x14ac:dyDescent="0.2">
      <c r="A9448" t="s">
        <v>10165</v>
      </c>
      <c r="B9448" s="679">
        <v>84.03</v>
      </c>
    </row>
    <row r="9449" spans="1:2" x14ac:dyDescent="0.2">
      <c r="A9449" t="s">
        <v>10166</v>
      </c>
      <c r="B9449" s="679">
        <v>77.709999999999994</v>
      </c>
    </row>
    <row r="9450" spans="1:2" x14ac:dyDescent="0.2">
      <c r="A9450" t="s">
        <v>10167</v>
      </c>
      <c r="B9450" s="679">
        <v>73.95</v>
      </c>
    </row>
    <row r="9451" spans="1:2" x14ac:dyDescent="0.2">
      <c r="A9451" t="s">
        <v>10168</v>
      </c>
      <c r="B9451" s="679">
        <v>67.63</v>
      </c>
    </row>
    <row r="9452" spans="1:2" x14ac:dyDescent="0.2">
      <c r="A9452" t="s">
        <v>10169</v>
      </c>
      <c r="B9452" s="679">
        <v>96.02</v>
      </c>
    </row>
    <row r="9453" spans="1:2" x14ac:dyDescent="0.2">
      <c r="A9453" t="s">
        <v>10170</v>
      </c>
      <c r="B9453" s="679">
        <v>88.55</v>
      </c>
    </row>
    <row r="9454" spans="1:2" x14ac:dyDescent="0.2">
      <c r="A9454" t="s">
        <v>10171</v>
      </c>
      <c r="B9454" s="679">
        <v>84.49</v>
      </c>
    </row>
    <row r="9455" spans="1:2" x14ac:dyDescent="0.2">
      <c r="A9455" t="s">
        <v>10172</v>
      </c>
      <c r="B9455" s="679">
        <v>77.02</v>
      </c>
    </row>
    <row r="9456" spans="1:2" x14ac:dyDescent="0.2">
      <c r="A9456" t="s">
        <v>10173</v>
      </c>
      <c r="B9456" s="679">
        <v>4.58</v>
      </c>
    </row>
    <row r="9457" spans="1:2" x14ac:dyDescent="0.2">
      <c r="A9457" t="s">
        <v>10174</v>
      </c>
      <c r="B9457" s="679">
        <v>4.22</v>
      </c>
    </row>
    <row r="9458" spans="1:2" x14ac:dyDescent="0.2">
      <c r="A9458" t="s">
        <v>10175</v>
      </c>
      <c r="B9458" s="679">
        <v>118.96</v>
      </c>
    </row>
    <row r="9459" spans="1:2" x14ac:dyDescent="0.2">
      <c r="A9459" t="s">
        <v>10176</v>
      </c>
      <c r="B9459" s="679">
        <v>115.41</v>
      </c>
    </row>
    <row r="9460" spans="1:2" x14ac:dyDescent="0.2">
      <c r="A9460" t="s">
        <v>10177</v>
      </c>
      <c r="B9460" s="679">
        <v>1079.3800000000001</v>
      </c>
    </row>
    <row r="9461" spans="1:2" x14ac:dyDescent="0.2">
      <c r="A9461" t="s">
        <v>10178</v>
      </c>
      <c r="B9461" s="679">
        <v>1027.5999999999999</v>
      </c>
    </row>
    <row r="9462" spans="1:2" x14ac:dyDescent="0.2">
      <c r="A9462" t="s">
        <v>10179</v>
      </c>
      <c r="B9462" s="679">
        <v>94.34</v>
      </c>
    </row>
    <row r="9463" spans="1:2" x14ac:dyDescent="0.2">
      <c r="A9463" t="s">
        <v>10180</v>
      </c>
      <c r="B9463" s="679">
        <v>84.89</v>
      </c>
    </row>
    <row r="9464" spans="1:2" x14ac:dyDescent="0.2">
      <c r="A9464" t="s">
        <v>10181</v>
      </c>
      <c r="B9464" s="679">
        <v>145.65</v>
      </c>
    </row>
    <row r="9465" spans="1:2" x14ac:dyDescent="0.2">
      <c r="A9465" t="s">
        <v>10182</v>
      </c>
      <c r="B9465" s="679">
        <v>136.21</v>
      </c>
    </row>
    <row r="9466" spans="1:2" x14ac:dyDescent="0.2">
      <c r="A9466" t="s">
        <v>10183</v>
      </c>
      <c r="B9466" s="679">
        <v>253.16</v>
      </c>
    </row>
    <row r="9467" spans="1:2" x14ac:dyDescent="0.2">
      <c r="A9467" t="s">
        <v>10184</v>
      </c>
      <c r="B9467" s="679">
        <v>240.16</v>
      </c>
    </row>
    <row r="9468" spans="1:2" x14ac:dyDescent="0.2">
      <c r="A9468" t="s">
        <v>10185</v>
      </c>
      <c r="B9468" s="679">
        <v>184.74</v>
      </c>
    </row>
    <row r="9469" spans="1:2" x14ac:dyDescent="0.2">
      <c r="A9469" t="s">
        <v>10186</v>
      </c>
      <c r="B9469" s="679">
        <v>170.87</v>
      </c>
    </row>
    <row r="9470" spans="1:2" x14ac:dyDescent="0.2">
      <c r="A9470" t="s">
        <v>10187</v>
      </c>
      <c r="B9470" s="679">
        <v>74.849999999999994</v>
      </c>
    </row>
    <row r="9471" spans="1:2" x14ac:dyDescent="0.2">
      <c r="A9471" t="s">
        <v>10188</v>
      </c>
      <c r="B9471" s="679">
        <v>67.59</v>
      </c>
    </row>
    <row r="9472" spans="1:2" x14ac:dyDescent="0.2">
      <c r="A9472" t="s">
        <v>10189</v>
      </c>
      <c r="B9472" s="679">
        <v>98.75</v>
      </c>
    </row>
    <row r="9473" spans="1:2" x14ac:dyDescent="0.2">
      <c r="A9473" t="s">
        <v>10190</v>
      </c>
      <c r="B9473" s="679">
        <v>91.49</v>
      </c>
    </row>
    <row r="9474" spans="1:2" x14ac:dyDescent="0.2">
      <c r="A9474" t="s">
        <v>10191</v>
      </c>
      <c r="B9474" s="679">
        <v>131.81</v>
      </c>
    </row>
    <row r="9475" spans="1:2" x14ac:dyDescent="0.2">
      <c r="A9475" t="s">
        <v>10192</v>
      </c>
      <c r="B9475" s="679">
        <v>122.37</v>
      </c>
    </row>
    <row r="9476" spans="1:2" x14ac:dyDescent="0.2">
      <c r="A9476" t="s">
        <v>10193</v>
      </c>
      <c r="B9476" s="679">
        <v>50.9</v>
      </c>
    </row>
    <row r="9477" spans="1:2" x14ac:dyDescent="0.2">
      <c r="A9477" t="s">
        <v>10194</v>
      </c>
      <c r="B9477" s="679">
        <v>48.02</v>
      </c>
    </row>
    <row r="9478" spans="1:2" x14ac:dyDescent="0.2">
      <c r="A9478" t="s">
        <v>10195</v>
      </c>
      <c r="B9478" s="679">
        <v>319.64</v>
      </c>
    </row>
    <row r="9479" spans="1:2" x14ac:dyDescent="0.2">
      <c r="A9479" t="s">
        <v>10196</v>
      </c>
      <c r="B9479" s="679">
        <v>292.77</v>
      </c>
    </row>
    <row r="9480" spans="1:2" x14ac:dyDescent="0.2">
      <c r="A9480" t="s">
        <v>10197</v>
      </c>
      <c r="B9480" s="679">
        <v>257.27</v>
      </c>
    </row>
    <row r="9481" spans="1:2" x14ac:dyDescent="0.2">
      <c r="A9481" t="s">
        <v>10198</v>
      </c>
      <c r="B9481" s="679">
        <v>232.43</v>
      </c>
    </row>
    <row r="9482" spans="1:2" x14ac:dyDescent="0.2">
      <c r="A9482" t="s">
        <v>10199</v>
      </c>
      <c r="B9482" s="679">
        <v>10.76</v>
      </c>
    </row>
    <row r="9483" spans="1:2" x14ac:dyDescent="0.2">
      <c r="A9483" t="s">
        <v>10200</v>
      </c>
      <c r="B9483" s="679">
        <v>10.76</v>
      </c>
    </row>
    <row r="9484" spans="1:2" x14ac:dyDescent="0.2">
      <c r="A9484" t="s">
        <v>10201</v>
      </c>
      <c r="B9484" s="679">
        <v>9.2899999999999991</v>
      </c>
    </row>
    <row r="9485" spans="1:2" x14ac:dyDescent="0.2">
      <c r="A9485" t="s">
        <v>10202</v>
      </c>
      <c r="B9485" s="679">
        <v>9.2899999999999991</v>
      </c>
    </row>
    <row r="9486" spans="1:2" x14ac:dyDescent="0.2">
      <c r="A9486" t="s">
        <v>10203</v>
      </c>
      <c r="B9486" s="679">
        <v>9.23</v>
      </c>
    </row>
    <row r="9487" spans="1:2" x14ac:dyDescent="0.2">
      <c r="A9487" t="s">
        <v>10204</v>
      </c>
      <c r="B9487" s="679">
        <v>9.23</v>
      </c>
    </row>
    <row r="9488" spans="1:2" x14ac:dyDescent="0.2">
      <c r="A9488" t="s">
        <v>10205</v>
      </c>
      <c r="B9488" s="679">
        <v>10.130000000000001</v>
      </c>
    </row>
    <row r="9489" spans="1:2" x14ac:dyDescent="0.2">
      <c r="A9489" t="s">
        <v>10206</v>
      </c>
      <c r="B9489" s="679">
        <v>10.130000000000001</v>
      </c>
    </row>
    <row r="9490" spans="1:2" x14ac:dyDescent="0.2">
      <c r="A9490" t="s">
        <v>10207</v>
      </c>
      <c r="B9490" s="679">
        <v>10.44</v>
      </c>
    </row>
    <row r="9491" spans="1:2" x14ac:dyDescent="0.2">
      <c r="A9491" t="s">
        <v>10208</v>
      </c>
      <c r="B9491" s="679">
        <v>10.44</v>
      </c>
    </row>
    <row r="9492" spans="1:2" x14ac:dyDescent="0.2">
      <c r="A9492" t="s">
        <v>10209</v>
      </c>
      <c r="B9492" s="679">
        <v>8.9499999999999993</v>
      </c>
    </row>
    <row r="9493" spans="1:2" x14ac:dyDescent="0.2">
      <c r="A9493" t="s">
        <v>10210</v>
      </c>
      <c r="B9493" s="679">
        <v>8.9499999999999993</v>
      </c>
    </row>
    <row r="9494" spans="1:2" x14ac:dyDescent="0.2">
      <c r="A9494" t="s">
        <v>10211</v>
      </c>
      <c r="B9494" s="679">
        <v>8.6300000000000008</v>
      </c>
    </row>
    <row r="9495" spans="1:2" x14ac:dyDescent="0.2">
      <c r="A9495" t="s">
        <v>10212</v>
      </c>
      <c r="B9495" s="679">
        <v>8.6300000000000008</v>
      </c>
    </row>
    <row r="9496" spans="1:2" x14ac:dyDescent="0.2">
      <c r="A9496" t="s">
        <v>10213</v>
      </c>
      <c r="B9496" s="679">
        <v>7.45</v>
      </c>
    </row>
    <row r="9497" spans="1:2" x14ac:dyDescent="0.2">
      <c r="A9497" t="s">
        <v>10214</v>
      </c>
      <c r="B9497" s="679">
        <v>7.45</v>
      </c>
    </row>
    <row r="9498" spans="1:2" x14ac:dyDescent="0.2">
      <c r="A9498" t="s">
        <v>10215</v>
      </c>
      <c r="B9498" s="679">
        <v>15.92</v>
      </c>
    </row>
    <row r="9499" spans="1:2" x14ac:dyDescent="0.2">
      <c r="A9499" t="s">
        <v>10216</v>
      </c>
      <c r="B9499" s="679">
        <v>15.23</v>
      </c>
    </row>
    <row r="9500" spans="1:2" x14ac:dyDescent="0.2">
      <c r="A9500" t="s">
        <v>10217</v>
      </c>
      <c r="B9500" s="679">
        <v>13.59</v>
      </c>
    </row>
    <row r="9501" spans="1:2" x14ac:dyDescent="0.2">
      <c r="A9501" t="s">
        <v>10218</v>
      </c>
      <c r="B9501" s="679">
        <v>13.02</v>
      </c>
    </row>
    <row r="9502" spans="1:2" x14ac:dyDescent="0.2">
      <c r="A9502" t="s">
        <v>10219</v>
      </c>
      <c r="B9502" s="679">
        <v>12.67</v>
      </c>
    </row>
    <row r="9503" spans="1:2" x14ac:dyDescent="0.2">
      <c r="A9503" t="s">
        <v>10220</v>
      </c>
      <c r="B9503" s="679">
        <v>12.21</v>
      </c>
    </row>
    <row r="9504" spans="1:2" x14ac:dyDescent="0.2">
      <c r="A9504" t="s">
        <v>10221</v>
      </c>
      <c r="B9504" s="679">
        <v>14.87</v>
      </c>
    </row>
    <row r="9505" spans="1:2" x14ac:dyDescent="0.2">
      <c r="A9505" t="s">
        <v>10222</v>
      </c>
      <c r="B9505" s="679">
        <v>14.23</v>
      </c>
    </row>
    <row r="9506" spans="1:2" x14ac:dyDescent="0.2">
      <c r="A9506" t="s">
        <v>10223</v>
      </c>
      <c r="B9506" s="679">
        <v>14.74</v>
      </c>
    </row>
    <row r="9507" spans="1:2" x14ac:dyDescent="0.2">
      <c r="A9507" t="s">
        <v>10224</v>
      </c>
      <c r="B9507" s="679">
        <v>14.17</v>
      </c>
    </row>
    <row r="9508" spans="1:2" x14ac:dyDescent="0.2">
      <c r="A9508" t="s">
        <v>10225</v>
      </c>
      <c r="B9508" s="679">
        <v>14.11</v>
      </c>
    </row>
    <row r="9509" spans="1:2" x14ac:dyDescent="0.2">
      <c r="A9509" t="s">
        <v>10226</v>
      </c>
      <c r="B9509" s="679">
        <v>13.42</v>
      </c>
    </row>
    <row r="9510" spans="1:2" x14ac:dyDescent="0.2">
      <c r="A9510" t="s">
        <v>10227</v>
      </c>
      <c r="B9510" s="679">
        <v>13.15</v>
      </c>
    </row>
    <row r="9511" spans="1:2" x14ac:dyDescent="0.2">
      <c r="A9511" t="s">
        <v>10228</v>
      </c>
      <c r="B9511" s="679">
        <v>12.54</v>
      </c>
    </row>
    <row r="9512" spans="1:2" x14ac:dyDescent="0.2">
      <c r="A9512" t="s">
        <v>10229</v>
      </c>
      <c r="B9512" s="679">
        <v>11.32</v>
      </c>
    </row>
    <row r="9513" spans="1:2" x14ac:dyDescent="0.2">
      <c r="A9513" t="s">
        <v>10230</v>
      </c>
      <c r="B9513" s="679">
        <v>10.81</v>
      </c>
    </row>
    <row r="9514" spans="1:2" x14ac:dyDescent="0.2">
      <c r="A9514" t="s">
        <v>10231</v>
      </c>
      <c r="B9514" s="679">
        <v>16.68</v>
      </c>
    </row>
    <row r="9515" spans="1:2" x14ac:dyDescent="0.2">
      <c r="A9515" t="s">
        <v>10232</v>
      </c>
      <c r="B9515" s="679">
        <v>15.98</v>
      </c>
    </row>
    <row r="9516" spans="1:2" x14ac:dyDescent="0.2">
      <c r="A9516" t="s">
        <v>10233</v>
      </c>
      <c r="B9516" s="679">
        <v>14.56</v>
      </c>
    </row>
    <row r="9517" spans="1:2" x14ac:dyDescent="0.2">
      <c r="A9517" t="s">
        <v>10234</v>
      </c>
      <c r="B9517" s="679">
        <v>13.95</v>
      </c>
    </row>
    <row r="9518" spans="1:2" x14ac:dyDescent="0.2">
      <c r="A9518" t="s">
        <v>10235</v>
      </c>
      <c r="B9518" s="679">
        <v>13.85</v>
      </c>
    </row>
    <row r="9519" spans="1:2" x14ac:dyDescent="0.2">
      <c r="A9519" t="s">
        <v>10236</v>
      </c>
      <c r="B9519" s="679">
        <v>13.32</v>
      </c>
    </row>
    <row r="9520" spans="1:2" x14ac:dyDescent="0.2">
      <c r="A9520" t="s">
        <v>10237</v>
      </c>
      <c r="B9520" s="679">
        <v>16.05</v>
      </c>
    </row>
    <row r="9521" spans="1:2" x14ac:dyDescent="0.2">
      <c r="A9521" t="s">
        <v>10238</v>
      </c>
      <c r="B9521" s="679">
        <v>15.35</v>
      </c>
    </row>
    <row r="9522" spans="1:2" x14ac:dyDescent="0.2">
      <c r="A9522" t="s">
        <v>10239</v>
      </c>
      <c r="B9522" s="679">
        <v>15.71</v>
      </c>
    </row>
    <row r="9523" spans="1:2" x14ac:dyDescent="0.2">
      <c r="A9523" t="s">
        <v>10240</v>
      </c>
      <c r="B9523" s="679">
        <v>15.1</v>
      </c>
    </row>
    <row r="9524" spans="1:2" x14ac:dyDescent="0.2">
      <c r="A9524" t="s">
        <v>10241</v>
      </c>
      <c r="B9524" s="679">
        <v>14.86</v>
      </c>
    </row>
    <row r="9525" spans="1:2" x14ac:dyDescent="0.2">
      <c r="A9525" t="s">
        <v>10242</v>
      </c>
      <c r="B9525" s="679">
        <v>14.16</v>
      </c>
    </row>
    <row r="9526" spans="1:2" x14ac:dyDescent="0.2">
      <c r="A9526" t="s">
        <v>10243</v>
      </c>
      <c r="B9526" s="679">
        <v>13.9</v>
      </c>
    </row>
    <row r="9527" spans="1:2" x14ac:dyDescent="0.2">
      <c r="A9527" t="s">
        <v>10244</v>
      </c>
      <c r="B9527" s="679">
        <v>13.28</v>
      </c>
    </row>
    <row r="9528" spans="1:2" x14ac:dyDescent="0.2">
      <c r="A9528" t="s">
        <v>10245</v>
      </c>
      <c r="B9528" s="679">
        <v>12.08</v>
      </c>
    </row>
    <row r="9529" spans="1:2" x14ac:dyDescent="0.2">
      <c r="A9529" t="s">
        <v>10246</v>
      </c>
      <c r="B9529" s="679">
        <v>11.55</v>
      </c>
    </row>
    <row r="9530" spans="1:2" x14ac:dyDescent="0.2">
      <c r="A9530" t="s">
        <v>10247</v>
      </c>
      <c r="B9530" s="679">
        <v>16.79</v>
      </c>
    </row>
    <row r="9531" spans="1:2" x14ac:dyDescent="0.2">
      <c r="A9531" t="s">
        <v>10248</v>
      </c>
      <c r="B9531" s="679">
        <v>16.79</v>
      </c>
    </row>
    <row r="9532" spans="1:2" x14ac:dyDescent="0.2">
      <c r="A9532" t="s">
        <v>10249</v>
      </c>
      <c r="B9532" s="679">
        <v>24.61</v>
      </c>
    </row>
    <row r="9533" spans="1:2" x14ac:dyDescent="0.2">
      <c r="A9533" t="s">
        <v>10250</v>
      </c>
      <c r="B9533" s="679">
        <v>24.61</v>
      </c>
    </row>
    <row r="9534" spans="1:2" x14ac:dyDescent="0.2">
      <c r="A9534" t="s">
        <v>10251</v>
      </c>
      <c r="B9534" s="679">
        <v>22</v>
      </c>
    </row>
    <row r="9535" spans="1:2" x14ac:dyDescent="0.2">
      <c r="A9535" t="s">
        <v>10252</v>
      </c>
      <c r="B9535" s="679">
        <v>22</v>
      </c>
    </row>
    <row r="9536" spans="1:2" x14ac:dyDescent="0.2">
      <c r="A9536" t="s">
        <v>10253</v>
      </c>
      <c r="B9536" s="679">
        <v>21.14</v>
      </c>
    </row>
    <row r="9537" spans="1:2" x14ac:dyDescent="0.2">
      <c r="A9537" t="s">
        <v>10254</v>
      </c>
      <c r="B9537" s="679">
        <v>21.14</v>
      </c>
    </row>
    <row r="9538" spans="1:2" x14ac:dyDescent="0.2">
      <c r="A9538" t="s">
        <v>10255</v>
      </c>
      <c r="B9538" s="679">
        <v>20.74</v>
      </c>
    </row>
    <row r="9539" spans="1:2" x14ac:dyDescent="0.2">
      <c r="A9539" t="s">
        <v>10256</v>
      </c>
      <c r="B9539" s="679">
        <v>20.74</v>
      </c>
    </row>
    <row r="9540" spans="1:2" x14ac:dyDescent="0.2">
      <c r="A9540" t="s">
        <v>10257</v>
      </c>
      <c r="B9540" s="679">
        <v>20.39</v>
      </c>
    </row>
    <row r="9541" spans="1:2" x14ac:dyDescent="0.2">
      <c r="A9541" t="s">
        <v>10258</v>
      </c>
      <c r="B9541" s="679">
        <v>20.39</v>
      </c>
    </row>
    <row r="9542" spans="1:2" x14ac:dyDescent="0.2">
      <c r="A9542" t="s">
        <v>10259</v>
      </c>
      <c r="B9542" s="679">
        <v>20.11</v>
      </c>
    </row>
    <row r="9543" spans="1:2" x14ac:dyDescent="0.2">
      <c r="A9543" t="s">
        <v>10260</v>
      </c>
      <c r="B9543" s="679">
        <v>20.11</v>
      </c>
    </row>
    <row r="9544" spans="1:2" x14ac:dyDescent="0.2">
      <c r="A9544" t="s">
        <v>10261</v>
      </c>
      <c r="B9544" s="679">
        <v>19.36</v>
      </c>
    </row>
    <row r="9545" spans="1:2" x14ac:dyDescent="0.2">
      <c r="A9545" t="s">
        <v>10262</v>
      </c>
      <c r="B9545" s="679">
        <v>19.36</v>
      </c>
    </row>
    <row r="9546" spans="1:2" x14ac:dyDescent="0.2">
      <c r="A9546" t="s">
        <v>10263</v>
      </c>
      <c r="B9546" s="679">
        <v>18.940000000000001</v>
      </c>
    </row>
    <row r="9547" spans="1:2" x14ac:dyDescent="0.2">
      <c r="A9547" t="s">
        <v>10264</v>
      </c>
      <c r="B9547" s="679">
        <v>18.940000000000001</v>
      </c>
    </row>
    <row r="9548" spans="1:2" x14ac:dyDescent="0.2">
      <c r="A9548" t="s">
        <v>10265</v>
      </c>
      <c r="B9548" s="679">
        <v>18.739999999999998</v>
      </c>
    </row>
    <row r="9549" spans="1:2" x14ac:dyDescent="0.2">
      <c r="A9549" t="s">
        <v>10266</v>
      </c>
      <c r="B9549" s="679">
        <v>18.739999999999998</v>
      </c>
    </row>
    <row r="9550" spans="1:2" x14ac:dyDescent="0.2">
      <c r="A9550" t="s">
        <v>10267</v>
      </c>
      <c r="B9550" s="679">
        <v>18.54</v>
      </c>
    </row>
    <row r="9551" spans="1:2" x14ac:dyDescent="0.2">
      <c r="A9551" t="s">
        <v>10268</v>
      </c>
      <c r="B9551" s="679">
        <v>18.54</v>
      </c>
    </row>
    <row r="9552" spans="1:2" x14ac:dyDescent="0.2">
      <c r="A9552" t="s">
        <v>10269</v>
      </c>
      <c r="B9552" s="679">
        <v>18.32</v>
      </c>
    </row>
    <row r="9553" spans="1:2" x14ac:dyDescent="0.2">
      <c r="A9553" t="s">
        <v>10270</v>
      </c>
      <c r="B9553" s="679">
        <v>18.32</v>
      </c>
    </row>
    <row r="9554" spans="1:2" x14ac:dyDescent="0.2">
      <c r="A9554" t="s">
        <v>10271</v>
      </c>
      <c r="B9554" s="679">
        <v>18.149999999999999</v>
      </c>
    </row>
    <row r="9555" spans="1:2" x14ac:dyDescent="0.2">
      <c r="A9555" t="s">
        <v>10272</v>
      </c>
      <c r="B9555" s="679">
        <v>18.149999999999999</v>
      </c>
    </row>
    <row r="9556" spans="1:2" x14ac:dyDescent="0.2">
      <c r="A9556" t="s">
        <v>10273</v>
      </c>
      <c r="B9556" s="679">
        <v>16.79</v>
      </c>
    </row>
    <row r="9557" spans="1:2" x14ac:dyDescent="0.2">
      <c r="A9557" t="s">
        <v>10274</v>
      </c>
      <c r="B9557" s="679">
        <v>16.79</v>
      </c>
    </row>
    <row r="9558" spans="1:2" x14ac:dyDescent="0.2">
      <c r="A9558" t="s">
        <v>10275</v>
      </c>
      <c r="B9558" s="679">
        <v>23.1</v>
      </c>
    </row>
    <row r="9559" spans="1:2" x14ac:dyDescent="0.2">
      <c r="A9559" t="s">
        <v>10276</v>
      </c>
      <c r="B9559" s="679">
        <v>23.1</v>
      </c>
    </row>
    <row r="9560" spans="1:2" x14ac:dyDescent="0.2">
      <c r="A9560" t="s">
        <v>10277</v>
      </c>
      <c r="B9560" s="679">
        <v>21.47</v>
      </c>
    </row>
    <row r="9561" spans="1:2" x14ac:dyDescent="0.2">
      <c r="A9561" t="s">
        <v>10278</v>
      </c>
      <c r="B9561" s="679">
        <v>21.47</v>
      </c>
    </row>
    <row r="9562" spans="1:2" x14ac:dyDescent="0.2">
      <c r="A9562" t="s">
        <v>10279</v>
      </c>
      <c r="B9562" s="679">
        <v>20.56</v>
      </c>
    </row>
    <row r="9563" spans="1:2" x14ac:dyDescent="0.2">
      <c r="A9563" t="s">
        <v>10280</v>
      </c>
      <c r="B9563" s="679">
        <v>20.56</v>
      </c>
    </row>
    <row r="9564" spans="1:2" x14ac:dyDescent="0.2">
      <c r="A9564" t="s">
        <v>10281</v>
      </c>
      <c r="B9564" s="679">
        <v>19.87</v>
      </c>
    </row>
    <row r="9565" spans="1:2" x14ac:dyDescent="0.2">
      <c r="A9565" t="s">
        <v>10282</v>
      </c>
      <c r="B9565" s="679">
        <v>19.87</v>
      </c>
    </row>
    <row r="9566" spans="1:2" x14ac:dyDescent="0.2">
      <c r="A9566" t="s">
        <v>10283</v>
      </c>
      <c r="B9566" s="679">
        <v>20.29</v>
      </c>
    </row>
    <row r="9567" spans="1:2" x14ac:dyDescent="0.2">
      <c r="A9567" t="s">
        <v>10284</v>
      </c>
      <c r="B9567" s="679">
        <v>20.29</v>
      </c>
    </row>
    <row r="9568" spans="1:2" x14ac:dyDescent="0.2">
      <c r="A9568" t="s">
        <v>10285</v>
      </c>
      <c r="B9568" s="679">
        <v>19.82</v>
      </c>
    </row>
    <row r="9569" spans="1:2" x14ac:dyDescent="0.2">
      <c r="A9569" t="s">
        <v>10286</v>
      </c>
      <c r="B9569" s="679">
        <v>19.82</v>
      </c>
    </row>
    <row r="9570" spans="1:2" x14ac:dyDescent="0.2">
      <c r="A9570" t="s">
        <v>10287</v>
      </c>
      <c r="B9570" s="679">
        <v>19.059999999999999</v>
      </c>
    </row>
    <row r="9571" spans="1:2" x14ac:dyDescent="0.2">
      <c r="A9571" t="s">
        <v>10288</v>
      </c>
      <c r="B9571" s="679">
        <v>19.059999999999999</v>
      </c>
    </row>
    <row r="9572" spans="1:2" x14ac:dyDescent="0.2">
      <c r="A9572" t="s">
        <v>10289</v>
      </c>
      <c r="B9572" s="679">
        <v>18.32</v>
      </c>
    </row>
    <row r="9573" spans="1:2" x14ac:dyDescent="0.2">
      <c r="A9573" t="s">
        <v>10290</v>
      </c>
      <c r="B9573" s="679">
        <v>18.32</v>
      </c>
    </row>
    <row r="9574" spans="1:2" x14ac:dyDescent="0.2">
      <c r="A9574" t="s">
        <v>10291</v>
      </c>
      <c r="B9574" s="679">
        <v>18.190000000000001</v>
      </c>
    </row>
    <row r="9575" spans="1:2" x14ac:dyDescent="0.2">
      <c r="A9575" t="s">
        <v>10292</v>
      </c>
      <c r="B9575" s="679">
        <v>18.190000000000001</v>
      </c>
    </row>
    <row r="9576" spans="1:2" x14ac:dyDescent="0.2">
      <c r="A9576" t="s">
        <v>10293</v>
      </c>
      <c r="B9576" s="679">
        <v>18.22</v>
      </c>
    </row>
    <row r="9577" spans="1:2" x14ac:dyDescent="0.2">
      <c r="A9577" t="s">
        <v>10294</v>
      </c>
      <c r="B9577" s="679">
        <v>18.22</v>
      </c>
    </row>
    <row r="9578" spans="1:2" x14ac:dyDescent="0.2">
      <c r="A9578" t="s">
        <v>10295</v>
      </c>
      <c r="B9578" s="679">
        <v>18.05</v>
      </c>
    </row>
    <row r="9579" spans="1:2" x14ac:dyDescent="0.2">
      <c r="A9579" t="s">
        <v>10296</v>
      </c>
      <c r="B9579" s="679">
        <v>18.05</v>
      </c>
    </row>
    <row r="9580" spans="1:2" x14ac:dyDescent="0.2">
      <c r="A9580" t="s">
        <v>10297</v>
      </c>
      <c r="B9580" s="679">
        <v>17.829999999999998</v>
      </c>
    </row>
    <row r="9581" spans="1:2" x14ac:dyDescent="0.2">
      <c r="A9581" t="s">
        <v>10298</v>
      </c>
      <c r="B9581" s="679">
        <v>17.829999999999998</v>
      </c>
    </row>
    <row r="9582" spans="1:2" x14ac:dyDescent="0.2">
      <c r="A9582" t="s">
        <v>10299</v>
      </c>
      <c r="B9582" s="679">
        <v>3.59</v>
      </c>
    </row>
    <row r="9583" spans="1:2" x14ac:dyDescent="0.2">
      <c r="A9583" t="s">
        <v>10300</v>
      </c>
      <c r="B9583" s="679">
        <v>3.34</v>
      </c>
    </row>
    <row r="9584" spans="1:2" x14ac:dyDescent="0.2">
      <c r="A9584" t="s">
        <v>10301</v>
      </c>
      <c r="B9584" s="679">
        <v>3.76</v>
      </c>
    </row>
    <row r="9585" spans="1:2" x14ac:dyDescent="0.2">
      <c r="A9585" t="s">
        <v>10302</v>
      </c>
      <c r="B9585" s="679">
        <v>3.48</v>
      </c>
    </row>
    <row r="9586" spans="1:2" x14ac:dyDescent="0.2">
      <c r="A9586" t="s">
        <v>10303</v>
      </c>
      <c r="B9586" s="679">
        <v>3.97</v>
      </c>
    </row>
    <row r="9587" spans="1:2" x14ac:dyDescent="0.2">
      <c r="A9587" t="s">
        <v>10304</v>
      </c>
      <c r="B9587" s="679">
        <v>3.66</v>
      </c>
    </row>
    <row r="9588" spans="1:2" x14ac:dyDescent="0.2">
      <c r="A9588" t="s">
        <v>10305</v>
      </c>
      <c r="B9588" s="679">
        <v>4.13</v>
      </c>
    </row>
    <row r="9589" spans="1:2" x14ac:dyDescent="0.2">
      <c r="A9589" t="s">
        <v>10306</v>
      </c>
      <c r="B9589" s="679">
        <v>3.8</v>
      </c>
    </row>
    <row r="9590" spans="1:2" x14ac:dyDescent="0.2">
      <c r="A9590" t="s">
        <v>10307</v>
      </c>
      <c r="B9590" s="679">
        <v>4.2300000000000004</v>
      </c>
    </row>
    <row r="9591" spans="1:2" x14ac:dyDescent="0.2">
      <c r="A9591" t="s">
        <v>10308</v>
      </c>
      <c r="B9591" s="679">
        <v>3.88</v>
      </c>
    </row>
    <row r="9592" spans="1:2" x14ac:dyDescent="0.2">
      <c r="A9592" t="s">
        <v>10309</v>
      </c>
      <c r="B9592" s="679">
        <v>4.32</v>
      </c>
    </row>
    <row r="9593" spans="1:2" x14ac:dyDescent="0.2">
      <c r="A9593" t="s">
        <v>10310</v>
      </c>
      <c r="B9593" s="679">
        <v>3.96</v>
      </c>
    </row>
    <row r="9594" spans="1:2" x14ac:dyDescent="0.2">
      <c r="A9594" t="s">
        <v>10311</v>
      </c>
      <c r="B9594" s="679">
        <v>4.38</v>
      </c>
    </row>
    <row r="9595" spans="1:2" x14ac:dyDescent="0.2">
      <c r="A9595" t="s">
        <v>10312</v>
      </c>
      <c r="B9595" s="679">
        <v>4.01</v>
      </c>
    </row>
    <row r="9596" spans="1:2" x14ac:dyDescent="0.2">
      <c r="A9596" t="s">
        <v>10313</v>
      </c>
      <c r="B9596" s="679">
        <v>4.88</v>
      </c>
    </row>
    <row r="9597" spans="1:2" x14ac:dyDescent="0.2">
      <c r="A9597" t="s">
        <v>10314</v>
      </c>
      <c r="B9597" s="679">
        <v>4.47</v>
      </c>
    </row>
    <row r="9598" spans="1:2" x14ac:dyDescent="0.2">
      <c r="A9598" t="s">
        <v>10315</v>
      </c>
      <c r="B9598" s="679">
        <v>5.2</v>
      </c>
    </row>
    <row r="9599" spans="1:2" x14ac:dyDescent="0.2">
      <c r="A9599" t="s">
        <v>10316</v>
      </c>
      <c r="B9599" s="679">
        <v>4.74</v>
      </c>
    </row>
    <row r="9600" spans="1:2" x14ac:dyDescent="0.2">
      <c r="A9600" t="s">
        <v>10317</v>
      </c>
      <c r="B9600" s="679">
        <v>5.36</v>
      </c>
    </row>
    <row r="9601" spans="1:2" x14ac:dyDescent="0.2">
      <c r="A9601" t="s">
        <v>10318</v>
      </c>
      <c r="B9601" s="679">
        <v>4.87</v>
      </c>
    </row>
    <row r="9602" spans="1:2" x14ac:dyDescent="0.2">
      <c r="A9602" t="s">
        <v>10319</v>
      </c>
      <c r="B9602" s="679">
        <v>5.67</v>
      </c>
    </row>
    <row r="9603" spans="1:2" x14ac:dyDescent="0.2">
      <c r="A9603" t="s">
        <v>10320</v>
      </c>
      <c r="B9603" s="679">
        <v>5.14</v>
      </c>
    </row>
    <row r="9604" spans="1:2" x14ac:dyDescent="0.2">
      <c r="A9604" t="s">
        <v>10321</v>
      </c>
      <c r="B9604" s="679">
        <v>5.8</v>
      </c>
    </row>
    <row r="9605" spans="1:2" x14ac:dyDescent="0.2">
      <c r="A9605" t="s">
        <v>10322</v>
      </c>
      <c r="B9605" s="679">
        <v>5.24</v>
      </c>
    </row>
    <row r="9606" spans="1:2" x14ac:dyDescent="0.2">
      <c r="A9606" t="s">
        <v>10323</v>
      </c>
      <c r="B9606" s="679">
        <v>6.16</v>
      </c>
    </row>
    <row r="9607" spans="1:2" x14ac:dyDescent="0.2">
      <c r="A9607" t="s">
        <v>10324</v>
      </c>
      <c r="B9607" s="679">
        <v>5.55</v>
      </c>
    </row>
    <row r="9608" spans="1:2" x14ac:dyDescent="0.2">
      <c r="A9608" t="s">
        <v>10325</v>
      </c>
      <c r="B9608" s="679">
        <v>5.16</v>
      </c>
    </row>
    <row r="9609" spans="1:2" x14ac:dyDescent="0.2">
      <c r="A9609" t="s">
        <v>10326</v>
      </c>
      <c r="B9609" s="679">
        <v>4.47</v>
      </c>
    </row>
    <row r="9610" spans="1:2" x14ac:dyDescent="0.2">
      <c r="A9610" t="s">
        <v>10327</v>
      </c>
      <c r="B9610" s="679">
        <v>4.3</v>
      </c>
    </row>
    <row r="9611" spans="1:2" x14ac:dyDescent="0.2">
      <c r="A9611" t="s">
        <v>10328</v>
      </c>
      <c r="B9611" s="679">
        <v>3.72</v>
      </c>
    </row>
    <row r="9612" spans="1:2" x14ac:dyDescent="0.2">
      <c r="A9612" t="s">
        <v>10329</v>
      </c>
      <c r="B9612" s="679">
        <v>3.44</v>
      </c>
    </row>
    <row r="9613" spans="1:2" x14ac:dyDescent="0.2">
      <c r="A9613" t="s">
        <v>10330</v>
      </c>
      <c r="B9613" s="679">
        <v>2.98</v>
      </c>
    </row>
    <row r="9614" spans="1:2" x14ac:dyDescent="0.2">
      <c r="A9614" t="s">
        <v>10331</v>
      </c>
      <c r="B9614" s="679">
        <v>4.7300000000000004</v>
      </c>
    </row>
    <row r="9615" spans="1:2" x14ac:dyDescent="0.2">
      <c r="A9615" t="s">
        <v>10332</v>
      </c>
      <c r="B9615" s="679">
        <v>4.0999999999999996</v>
      </c>
    </row>
    <row r="9616" spans="1:2" x14ac:dyDescent="0.2">
      <c r="A9616" t="s">
        <v>10333</v>
      </c>
      <c r="B9616" s="679">
        <v>4.3</v>
      </c>
    </row>
    <row r="9617" spans="1:2" x14ac:dyDescent="0.2">
      <c r="A9617" t="s">
        <v>10334</v>
      </c>
      <c r="B9617" s="679">
        <v>3.72</v>
      </c>
    </row>
    <row r="9618" spans="1:2" x14ac:dyDescent="0.2">
      <c r="A9618" t="s">
        <v>10335</v>
      </c>
      <c r="B9618" s="679">
        <v>5.16</v>
      </c>
    </row>
    <row r="9619" spans="1:2" x14ac:dyDescent="0.2">
      <c r="A9619" t="s">
        <v>10336</v>
      </c>
      <c r="B9619" s="679">
        <v>4.47</v>
      </c>
    </row>
    <row r="9620" spans="1:2" x14ac:dyDescent="0.2">
      <c r="A9620" t="s">
        <v>10337</v>
      </c>
      <c r="B9620" s="679">
        <v>4.51</v>
      </c>
    </row>
    <row r="9621" spans="1:2" x14ac:dyDescent="0.2">
      <c r="A9621" t="s">
        <v>10338</v>
      </c>
      <c r="B9621" s="679">
        <v>3.91</v>
      </c>
    </row>
    <row r="9622" spans="1:2" x14ac:dyDescent="0.2">
      <c r="A9622" t="s">
        <v>10339</v>
      </c>
      <c r="B9622" s="679">
        <v>3.87</v>
      </c>
    </row>
    <row r="9623" spans="1:2" x14ac:dyDescent="0.2">
      <c r="A9623" t="s">
        <v>10340</v>
      </c>
      <c r="B9623" s="679">
        <v>3.35</v>
      </c>
    </row>
    <row r="9624" spans="1:2" x14ac:dyDescent="0.2">
      <c r="A9624" t="s">
        <v>10341</v>
      </c>
      <c r="B9624" s="679">
        <v>5.91</v>
      </c>
    </row>
    <row r="9625" spans="1:2" x14ac:dyDescent="0.2">
      <c r="A9625" t="s">
        <v>10342</v>
      </c>
      <c r="B9625" s="679">
        <v>5.21</v>
      </c>
    </row>
    <row r="9626" spans="1:2" x14ac:dyDescent="0.2">
      <c r="A9626" t="s">
        <v>10343</v>
      </c>
      <c r="B9626" s="679">
        <v>5.27</v>
      </c>
    </row>
    <row r="9627" spans="1:2" x14ac:dyDescent="0.2">
      <c r="A9627" t="s">
        <v>10344</v>
      </c>
      <c r="B9627" s="679">
        <v>4.6500000000000004</v>
      </c>
    </row>
    <row r="9628" spans="1:2" x14ac:dyDescent="0.2">
      <c r="A9628" t="s">
        <v>10345</v>
      </c>
      <c r="B9628" s="679">
        <v>4.62</v>
      </c>
    </row>
    <row r="9629" spans="1:2" x14ac:dyDescent="0.2">
      <c r="A9629" t="s">
        <v>10346</v>
      </c>
      <c r="B9629" s="679">
        <v>4.09</v>
      </c>
    </row>
    <row r="9630" spans="1:2" x14ac:dyDescent="0.2">
      <c r="A9630" t="s">
        <v>10347</v>
      </c>
      <c r="B9630" s="679">
        <v>2.15</v>
      </c>
    </row>
    <row r="9631" spans="1:2" x14ac:dyDescent="0.2">
      <c r="A9631" t="s">
        <v>10348</v>
      </c>
      <c r="B9631" s="679">
        <v>1.86</v>
      </c>
    </row>
    <row r="9632" spans="1:2" x14ac:dyDescent="0.2">
      <c r="A9632" t="s">
        <v>10349</v>
      </c>
      <c r="B9632" s="679">
        <v>323.49</v>
      </c>
    </row>
    <row r="9633" spans="1:2" x14ac:dyDescent="0.2">
      <c r="A9633" t="s">
        <v>10350</v>
      </c>
      <c r="B9633" s="679">
        <v>316.8</v>
      </c>
    </row>
    <row r="9634" spans="1:2" x14ac:dyDescent="0.2">
      <c r="A9634" t="s">
        <v>10351</v>
      </c>
      <c r="B9634" s="679">
        <v>453.86</v>
      </c>
    </row>
    <row r="9635" spans="1:2" x14ac:dyDescent="0.2">
      <c r="A9635" t="s">
        <v>10352</v>
      </c>
      <c r="B9635" s="679">
        <v>440.24</v>
      </c>
    </row>
    <row r="9636" spans="1:2" x14ac:dyDescent="0.2">
      <c r="A9636" t="s">
        <v>10353</v>
      </c>
      <c r="B9636" s="679">
        <v>558.73</v>
      </c>
    </row>
    <row r="9637" spans="1:2" x14ac:dyDescent="0.2">
      <c r="A9637" t="s">
        <v>10354</v>
      </c>
      <c r="B9637" s="679">
        <v>538.41</v>
      </c>
    </row>
    <row r="9638" spans="1:2" x14ac:dyDescent="0.2">
      <c r="A9638" t="s">
        <v>10355</v>
      </c>
      <c r="B9638" s="679">
        <v>725.61</v>
      </c>
    </row>
    <row r="9639" spans="1:2" x14ac:dyDescent="0.2">
      <c r="A9639" t="s">
        <v>10356</v>
      </c>
      <c r="B9639" s="679">
        <v>698.86</v>
      </c>
    </row>
    <row r="9640" spans="1:2" x14ac:dyDescent="0.2">
      <c r="A9640" t="s">
        <v>10357</v>
      </c>
      <c r="B9640" s="679">
        <v>855.54</v>
      </c>
    </row>
    <row r="9641" spans="1:2" x14ac:dyDescent="0.2">
      <c r="A9641" t="s">
        <v>10358</v>
      </c>
      <c r="B9641" s="679">
        <v>827.55</v>
      </c>
    </row>
    <row r="9642" spans="1:2" x14ac:dyDescent="0.2">
      <c r="A9642" t="s">
        <v>10359</v>
      </c>
      <c r="B9642" s="679">
        <v>864.11</v>
      </c>
    </row>
    <row r="9643" spans="1:2" x14ac:dyDescent="0.2">
      <c r="A9643" t="s">
        <v>10360</v>
      </c>
      <c r="B9643" s="679">
        <v>835.04</v>
      </c>
    </row>
    <row r="9644" spans="1:2" x14ac:dyDescent="0.2">
      <c r="A9644" t="s">
        <v>10361</v>
      </c>
      <c r="B9644" s="679">
        <v>875.2</v>
      </c>
    </row>
    <row r="9645" spans="1:2" x14ac:dyDescent="0.2">
      <c r="A9645" t="s">
        <v>10362</v>
      </c>
      <c r="B9645" s="679">
        <v>845.17</v>
      </c>
    </row>
    <row r="9646" spans="1:2" x14ac:dyDescent="0.2">
      <c r="A9646" t="s">
        <v>10363</v>
      </c>
      <c r="B9646" s="679">
        <v>1070.3499999999999</v>
      </c>
    </row>
    <row r="9647" spans="1:2" x14ac:dyDescent="0.2">
      <c r="A9647" t="s">
        <v>10364</v>
      </c>
      <c r="B9647" s="679">
        <v>1037.17</v>
      </c>
    </row>
    <row r="9648" spans="1:2" x14ac:dyDescent="0.2">
      <c r="A9648" t="s">
        <v>10365</v>
      </c>
      <c r="B9648" s="679">
        <v>1751.35</v>
      </c>
    </row>
    <row r="9649" spans="1:2" x14ac:dyDescent="0.2">
      <c r="A9649" t="s">
        <v>10366</v>
      </c>
      <c r="B9649" s="679">
        <v>1711.92</v>
      </c>
    </row>
    <row r="9650" spans="1:2" x14ac:dyDescent="0.2">
      <c r="A9650" t="s">
        <v>10367</v>
      </c>
      <c r="B9650" s="679">
        <v>3457.81</v>
      </c>
    </row>
    <row r="9651" spans="1:2" x14ac:dyDescent="0.2">
      <c r="A9651" t="s">
        <v>10368</v>
      </c>
      <c r="B9651" s="679">
        <v>3414.07</v>
      </c>
    </row>
    <row r="9652" spans="1:2" x14ac:dyDescent="0.2">
      <c r="A9652" t="s">
        <v>10369</v>
      </c>
      <c r="B9652" s="679">
        <v>4510.7</v>
      </c>
    </row>
    <row r="9653" spans="1:2" x14ac:dyDescent="0.2">
      <c r="A9653" t="s">
        <v>10370</v>
      </c>
      <c r="B9653" s="679">
        <v>4463.72</v>
      </c>
    </row>
    <row r="9654" spans="1:2" x14ac:dyDescent="0.2">
      <c r="A9654" t="s">
        <v>10371</v>
      </c>
      <c r="B9654" s="679">
        <v>5871.07</v>
      </c>
    </row>
    <row r="9655" spans="1:2" x14ac:dyDescent="0.2">
      <c r="A9655" t="s">
        <v>10372</v>
      </c>
      <c r="B9655" s="679">
        <v>5821.18</v>
      </c>
    </row>
    <row r="9656" spans="1:2" x14ac:dyDescent="0.2">
      <c r="A9656" t="s">
        <v>10373</v>
      </c>
      <c r="B9656" s="679">
        <v>7424.02</v>
      </c>
    </row>
    <row r="9657" spans="1:2" x14ac:dyDescent="0.2">
      <c r="A9657" t="s">
        <v>10374</v>
      </c>
      <c r="B9657" s="679">
        <v>7367.59</v>
      </c>
    </row>
    <row r="9658" spans="1:2" x14ac:dyDescent="0.2">
      <c r="A9658" t="s">
        <v>10375</v>
      </c>
      <c r="B9658" s="679">
        <v>328.85</v>
      </c>
    </row>
    <row r="9659" spans="1:2" x14ac:dyDescent="0.2">
      <c r="A9659" t="s">
        <v>10376</v>
      </c>
      <c r="B9659" s="679">
        <v>322.16000000000003</v>
      </c>
    </row>
    <row r="9660" spans="1:2" x14ac:dyDescent="0.2">
      <c r="A9660" t="s">
        <v>10377</v>
      </c>
      <c r="B9660" s="679">
        <v>440.13</v>
      </c>
    </row>
    <row r="9661" spans="1:2" x14ac:dyDescent="0.2">
      <c r="A9661" t="s">
        <v>10378</v>
      </c>
      <c r="B9661" s="679">
        <v>426.51</v>
      </c>
    </row>
    <row r="9662" spans="1:2" x14ac:dyDescent="0.2">
      <c r="A9662" t="s">
        <v>10379</v>
      </c>
      <c r="B9662" s="679">
        <v>562.04</v>
      </c>
    </row>
    <row r="9663" spans="1:2" x14ac:dyDescent="0.2">
      <c r="A9663" t="s">
        <v>10380</v>
      </c>
      <c r="B9663" s="679">
        <v>541.72</v>
      </c>
    </row>
    <row r="9664" spans="1:2" x14ac:dyDescent="0.2">
      <c r="A9664" t="s">
        <v>10381</v>
      </c>
      <c r="B9664" s="679">
        <v>706.08</v>
      </c>
    </row>
    <row r="9665" spans="1:2" x14ac:dyDescent="0.2">
      <c r="A9665" t="s">
        <v>10382</v>
      </c>
      <c r="B9665" s="679">
        <v>679.33</v>
      </c>
    </row>
    <row r="9666" spans="1:2" x14ac:dyDescent="0.2">
      <c r="A9666" t="s">
        <v>10383</v>
      </c>
      <c r="B9666" s="679">
        <v>903.72</v>
      </c>
    </row>
    <row r="9667" spans="1:2" x14ac:dyDescent="0.2">
      <c r="A9667" t="s">
        <v>10384</v>
      </c>
      <c r="B9667" s="679">
        <v>875.73</v>
      </c>
    </row>
    <row r="9668" spans="1:2" x14ac:dyDescent="0.2">
      <c r="A9668" t="s">
        <v>10385</v>
      </c>
      <c r="B9668" s="679">
        <v>914.45</v>
      </c>
    </row>
    <row r="9669" spans="1:2" x14ac:dyDescent="0.2">
      <c r="A9669" t="s">
        <v>10386</v>
      </c>
      <c r="B9669" s="679">
        <v>885.38</v>
      </c>
    </row>
    <row r="9670" spans="1:2" x14ac:dyDescent="0.2">
      <c r="A9670" t="s">
        <v>10387</v>
      </c>
      <c r="B9670" s="679">
        <v>923.38</v>
      </c>
    </row>
    <row r="9671" spans="1:2" x14ac:dyDescent="0.2">
      <c r="A9671" t="s">
        <v>10388</v>
      </c>
      <c r="B9671" s="679">
        <v>893.35</v>
      </c>
    </row>
    <row r="9672" spans="1:2" x14ac:dyDescent="0.2">
      <c r="A9672" t="s">
        <v>10389</v>
      </c>
      <c r="B9672" s="679">
        <v>1334.47</v>
      </c>
    </row>
    <row r="9673" spans="1:2" x14ac:dyDescent="0.2">
      <c r="A9673" t="s">
        <v>10390</v>
      </c>
      <c r="B9673" s="679">
        <v>1301.29</v>
      </c>
    </row>
    <row r="9674" spans="1:2" x14ac:dyDescent="0.2">
      <c r="A9674" t="s">
        <v>10391</v>
      </c>
      <c r="B9674" s="679">
        <v>2158.4299999999998</v>
      </c>
    </row>
    <row r="9675" spans="1:2" x14ac:dyDescent="0.2">
      <c r="A9675" t="s">
        <v>10392</v>
      </c>
      <c r="B9675" s="679">
        <v>2119</v>
      </c>
    </row>
    <row r="9676" spans="1:2" x14ac:dyDescent="0.2">
      <c r="A9676" t="s">
        <v>10393</v>
      </c>
      <c r="B9676" s="679">
        <v>3212.03</v>
      </c>
    </row>
    <row r="9677" spans="1:2" x14ac:dyDescent="0.2">
      <c r="A9677" t="s">
        <v>10394</v>
      </c>
      <c r="B9677" s="679">
        <v>3168.29</v>
      </c>
    </row>
    <row r="9678" spans="1:2" x14ac:dyDescent="0.2">
      <c r="A9678" t="s">
        <v>10395</v>
      </c>
      <c r="B9678" s="679">
        <v>4620.62</v>
      </c>
    </row>
    <row r="9679" spans="1:2" x14ac:dyDescent="0.2">
      <c r="A9679" t="s">
        <v>10396</v>
      </c>
      <c r="B9679" s="679">
        <v>4573.6400000000003</v>
      </c>
    </row>
    <row r="9680" spans="1:2" x14ac:dyDescent="0.2">
      <c r="A9680" t="s">
        <v>10397</v>
      </c>
      <c r="B9680" s="679">
        <v>4937.49</v>
      </c>
    </row>
    <row r="9681" spans="1:2" x14ac:dyDescent="0.2">
      <c r="A9681" t="s">
        <v>10398</v>
      </c>
      <c r="B9681" s="679">
        <v>4887.6000000000004</v>
      </c>
    </row>
    <row r="9682" spans="1:2" x14ac:dyDescent="0.2">
      <c r="A9682" t="s">
        <v>10399</v>
      </c>
      <c r="B9682" s="679">
        <v>9816.6299999999992</v>
      </c>
    </row>
    <row r="9683" spans="1:2" x14ac:dyDescent="0.2">
      <c r="A9683" t="s">
        <v>10400</v>
      </c>
      <c r="B9683" s="679">
        <v>9760.2000000000007</v>
      </c>
    </row>
    <row r="9684" spans="1:2" x14ac:dyDescent="0.2">
      <c r="A9684" t="s">
        <v>10401</v>
      </c>
      <c r="B9684" s="679">
        <v>2411.98</v>
      </c>
    </row>
    <row r="9685" spans="1:2" x14ac:dyDescent="0.2">
      <c r="A9685" t="s">
        <v>10402</v>
      </c>
      <c r="B9685" s="679">
        <v>2256.2399999999998</v>
      </c>
    </row>
    <row r="9686" spans="1:2" x14ac:dyDescent="0.2">
      <c r="A9686" t="s">
        <v>10403</v>
      </c>
      <c r="B9686" s="679">
        <v>384.3</v>
      </c>
    </row>
    <row r="9687" spans="1:2" x14ac:dyDescent="0.2">
      <c r="A9687" t="s">
        <v>10404</v>
      </c>
      <c r="B9687" s="679">
        <v>361.31</v>
      </c>
    </row>
    <row r="9688" spans="1:2" x14ac:dyDescent="0.2">
      <c r="A9688" t="s">
        <v>10405</v>
      </c>
      <c r="B9688" s="679">
        <v>66.680000000000007</v>
      </c>
    </row>
    <row r="9689" spans="1:2" x14ac:dyDescent="0.2">
      <c r="A9689" t="s">
        <v>10406</v>
      </c>
      <c r="B9689" s="679">
        <v>63.22</v>
      </c>
    </row>
    <row r="9690" spans="1:2" x14ac:dyDescent="0.2">
      <c r="A9690" t="s">
        <v>10407</v>
      </c>
      <c r="B9690" s="679">
        <v>48.74</v>
      </c>
    </row>
    <row r="9691" spans="1:2" x14ac:dyDescent="0.2">
      <c r="A9691" t="s">
        <v>10408</v>
      </c>
      <c r="B9691" s="679">
        <v>46</v>
      </c>
    </row>
    <row r="9692" spans="1:2" x14ac:dyDescent="0.2">
      <c r="A9692" t="s">
        <v>10409</v>
      </c>
      <c r="B9692" s="679">
        <v>2827.42</v>
      </c>
    </row>
    <row r="9693" spans="1:2" x14ac:dyDescent="0.2">
      <c r="A9693" t="s">
        <v>10410</v>
      </c>
      <c r="B9693" s="679">
        <v>2672.43</v>
      </c>
    </row>
    <row r="9694" spans="1:2" x14ac:dyDescent="0.2">
      <c r="A9694" t="s">
        <v>10411</v>
      </c>
      <c r="B9694" s="679">
        <v>2837.42</v>
      </c>
    </row>
    <row r="9695" spans="1:2" x14ac:dyDescent="0.2">
      <c r="A9695" t="s">
        <v>10412</v>
      </c>
      <c r="B9695" s="679">
        <v>2682.43</v>
      </c>
    </row>
    <row r="9696" spans="1:2" x14ac:dyDescent="0.2">
      <c r="A9696" t="s">
        <v>10413</v>
      </c>
      <c r="B9696" s="679">
        <v>2862.42</v>
      </c>
    </row>
    <row r="9697" spans="1:2" x14ac:dyDescent="0.2">
      <c r="A9697" t="s">
        <v>10414</v>
      </c>
      <c r="B9697" s="679">
        <v>2707.43</v>
      </c>
    </row>
    <row r="9698" spans="1:2" x14ac:dyDescent="0.2">
      <c r="A9698" t="s">
        <v>10415</v>
      </c>
      <c r="B9698" s="679">
        <v>205.91</v>
      </c>
    </row>
    <row r="9699" spans="1:2" x14ac:dyDescent="0.2">
      <c r="A9699" t="s">
        <v>10416</v>
      </c>
      <c r="B9699" s="679">
        <v>191.4</v>
      </c>
    </row>
    <row r="9700" spans="1:2" x14ac:dyDescent="0.2">
      <c r="A9700" t="s">
        <v>10417</v>
      </c>
      <c r="B9700" s="679">
        <v>246.83</v>
      </c>
    </row>
    <row r="9701" spans="1:2" x14ac:dyDescent="0.2">
      <c r="A9701" t="s">
        <v>10418</v>
      </c>
      <c r="B9701" s="679">
        <v>233.41</v>
      </c>
    </row>
    <row r="9702" spans="1:2" x14ac:dyDescent="0.2">
      <c r="A9702" t="s">
        <v>10419</v>
      </c>
      <c r="B9702" s="679">
        <v>238.04</v>
      </c>
    </row>
    <row r="9703" spans="1:2" x14ac:dyDescent="0.2">
      <c r="A9703" t="s">
        <v>10420</v>
      </c>
      <c r="B9703" s="679">
        <v>222.06</v>
      </c>
    </row>
    <row r="9704" spans="1:2" x14ac:dyDescent="0.2">
      <c r="A9704" t="s">
        <v>10421</v>
      </c>
      <c r="B9704" s="679">
        <v>291.86</v>
      </c>
    </row>
    <row r="9705" spans="1:2" x14ac:dyDescent="0.2">
      <c r="A9705" t="s">
        <v>10422</v>
      </c>
      <c r="B9705" s="679">
        <v>276.29000000000002</v>
      </c>
    </row>
    <row r="9706" spans="1:2" x14ac:dyDescent="0.2">
      <c r="A9706" t="s">
        <v>10423</v>
      </c>
      <c r="B9706" s="679">
        <v>281.52</v>
      </c>
    </row>
    <row r="9707" spans="1:2" x14ac:dyDescent="0.2">
      <c r="A9707" t="s">
        <v>10424</v>
      </c>
      <c r="B9707" s="679">
        <v>262.92</v>
      </c>
    </row>
    <row r="9708" spans="1:2" x14ac:dyDescent="0.2">
      <c r="A9708" t="s">
        <v>10425</v>
      </c>
      <c r="B9708" s="679">
        <v>326.94</v>
      </c>
    </row>
    <row r="9709" spans="1:2" x14ac:dyDescent="0.2">
      <c r="A9709" t="s">
        <v>10426</v>
      </c>
      <c r="B9709" s="679">
        <v>309.55</v>
      </c>
    </row>
    <row r="9710" spans="1:2" x14ac:dyDescent="0.2">
      <c r="A9710" t="s">
        <v>10427</v>
      </c>
      <c r="B9710" s="679">
        <v>763.74</v>
      </c>
    </row>
    <row r="9711" spans="1:2" x14ac:dyDescent="0.2">
      <c r="A9711" t="s">
        <v>10428</v>
      </c>
      <c r="B9711" s="679">
        <v>695.19</v>
      </c>
    </row>
    <row r="9712" spans="1:2" x14ac:dyDescent="0.2">
      <c r="A9712" t="s">
        <v>10429</v>
      </c>
      <c r="B9712" s="679">
        <v>326.11</v>
      </c>
    </row>
    <row r="9713" spans="1:2" x14ac:dyDescent="0.2">
      <c r="A9713" t="s">
        <v>10430</v>
      </c>
      <c r="B9713" s="679">
        <v>308.33</v>
      </c>
    </row>
    <row r="9714" spans="1:2" x14ac:dyDescent="0.2">
      <c r="A9714" t="s">
        <v>10431</v>
      </c>
      <c r="B9714" s="679">
        <v>771.5</v>
      </c>
    </row>
    <row r="9715" spans="1:2" x14ac:dyDescent="0.2">
      <c r="A9715" t="s">
        <v>10432</v>
      </c>
      <c r="B9715" s="679">
        <v>702.57</v>
      </c>
    </row>
    <row r="9716" spans="1:2" x14ac:dyDescent="0.2">
      <c r="A9716" t="s">
        <v>10433</v>
      </c>
      <c r="B9716" s="679">
        <v>376.39</v>
      </c>
    </row>
    <row r="9717" spans="1:2" x14ac:dyDescent="0.2">
      <c r="A9717" t="s">
        <v>10434</v>
      </c>
      <c r="B9717" s="679">
        <v>356.07</v>
      </c>
    </row>
    <row r="9718" spans="1:2" x14ac:dyDescent="0.2">
      <c r="A9718" t="s">
        <v>10435</v>
      </c>
      <c r="B9718" s="679">
        <v>834.54</v>
      </c>
    </row>
    <row r="9719" spans="1:2" x14ac:dyDescent="0.2">
      <c r="A9719" t="s">
        <v>10436</v>
      </c>
      <c r="B9719" s="679">
        <v>763.06</v>
      </c>
    </row>
    <row r="9720" spans="1:2" x14ac:dyDescent="0.2">
      <c r="A9720" t="s">
        <v>10437</v>
      </c>
      <c r="B9720" s="679">
        <v>2913.64</v>
      </c>
    </row>
    <row r="9721" spans="1:2" x14ac:dyDescent="0.2">
      <c r="A9721" t="s">
        <v>10438</v>
      </c>
      <c r="B9721" s="679">
        <v>2753.55</v>
      </c>
    </row>
    <row r="9722" spans="1:2" x14ac:dyDescent="0.2">
      <c r="A9722" t="s">
        <v>10439</v>
      </c>
      <c r="B9722" s="679">
        <v>2923.64</v>
      </c>
    </row>
    <row r="9723" spans="1:2" x14ac:dyDescent="0.2">
      <c r="A9723" t="s">
        <v>10440</v>
      </c>
      <c r="B9723" s="679">
        <v>2763.55</v>
      </c>
    </row>
    <row r="9724" spans="1:2" x14ac:dyDescent="0.2">
      <c r="A9724" t="s">
        <v>10441</v>
      </c>
      <c r="B9724" s="679">
        <v>2948.64</v>
      </c>
    </row>
    <row r="9725" spans="1:2" x14ac:dyDescent="0.2">
      <c r="A9725" t="s">
        <v>10442</v>
      </c>
      <c r="B9725" s="679">
        <v>2788.55</v>
      </c>
    </row>
    <row r="9726" spans="1:2" x14ac:dyDescent="0.2">
      <c r="A9726" t="s">
        <v>10443</v>
      </c>
      <c r="B9726" s="679">
        <v>3013.51</v>
      </c>
    </row>
    <row r="9727" spans="1:2" x14ac:dyDescent="0.2">
      <c r="A9727" t="s">
        <v>10444</v>
      </c>
      <c r="B9727" s="679">
        <v>2851.51</v>
      </c>
    </row>
    <row r="9728" spans="1:2" x14ac:dyDescent="0.2">
      <c r="A9728" t="s">
        <v>10445</v>
      </c>
      <c r="B9728" s="679">
        <v>2967.88</v>
      </c>
    </row>
    <row r="9729" spans="1:2" x14ac:dyDescent="0.2">
      <c r="A9729" t="s">
        <v>10446</v>
      </c>
      <c r="B9729" s="679">
        <v>2813.3</v>
      </c>
    </row>
    <row r="9730" spans="1:2" x14ac:dyDescent="0.2">
      <c r="A9730" t="s">
        <v>10447</v>
      </c>
      <c r="B9730" s="679">
        <v>2997.38</v>
      </c>
    </row>
    <row r="9731" spans="1:2" x14ac:dyDescent="0.2">
      <c r="A9731" t="s">
        <v>10448</v>
      </c>
      <c r="B9731" s="679">
        <v>2842.81</v>
      </c>
    </row>
    <row r="9732" spans="1:2" x14ac:dyDescent="0.2">
      <c r="A9732" t="s">
        <v>10449</v>
      </c>
      <c r="B9732" s="679">
        <v>2413.3200000000002</v>
      </c>
    </row>
    <row r="9733" spans="1:2" x14ac:dyDescent="0.2">
      <c r="A9733" t="s">
        <v>10450</v>
      </c>
      <c r="B9733" s="679">
        <v>2290.65</v>
      </c>
    </row>
    <row r="9734" spans="1:2" x14ac:dyDescent="0.2">
      <c r="A9734" t="s">
        <v>10451</v>
      </c>
      <c r="B9734" s="679">
        <v>2423.3200000000002</v>
      </c>
    </row>
    <row r="9735" spans="1:2" x14ac:dyDescent="0.2">
      <c r="A9735" t="s">
        <v>10452</v>
      </c>
      <c r="B9735" s="679">
        <v>2300.65</v>
      </c>
    </row>
    <row r="9736" spans="1:2" x14ac:dyDescent="0.2">
      <c r="A9736" t="s">
        <v>10453</v>
      </c>
      <c r="B9736" s="679">
        <v>2448.3200000000002</v>
      </c>
    </row>
    <row r="9737" spans="1:2" x14ac:dyDescent="0.2">
      <c r="A9737" t="s">
        <v>10454</v>
      </c>
      <c r="B9737" s="679">
        <v>2325.65</v>
      </c>
    </row>
    <row r="9738" spans="1:2" x14ac:dyDescent="0.2">
      <c r="A9738" t="s">
        <v>10455</v>
      </c>
      <c r="B9738" s="679">
        <v>5.88</v>
      </c>
    </row>
    <row r="9739" spans="1:2" x14ac:dyDescent="0.2">
      <c r="A9739" t="s">
        <v>10456</v>
      </c>
      <c r="B9739" s="679">
        <v>5.88</v>
      </c>
    </row>
    <row r="9740" spans="1:2" x14ac:dyDescent="0.2">
      <c r="A9740" t="s">
        <v>10457</v>
      </c>
      <c r="B9740" s="679">
        <v>6.41</v>
      </c>
    </row>
    <row r="9741" spans="1:2" x14ac:dyDescent="0.2">
      <c r="A9741" t="s">
        <v>10458</v>
      </c>
      <c r="B9741" s="679">
        <v>6.41</v>
      </c>
    </row>
    <row r="9742" spans="1:2" x14ac:dyDescent="0.2">
      <c r="A9742" t="s">
        <v>10459</v>
      </c>
      <c r="B9742" s="679">
        <v>6.23</v>
      </c>
    </row>
    <row r="9743" spans="1:2" x14ac:dyDescent="0.2">
      <c r="A9743" t="s">
        <v>10460</v>
      </c>
      <c r="B9743" s="679">
        <v>6.23</v>
      </c>
    </row>
    <row r="9744" spans="1:2" x14ac:dyDescent="0.2">
      <c r="A9744" t="s">
        <v>10461</v>
      </c>
      <c r="B9744" s="679">
        <v>3500.58</v>
      </c>
    </row>
    <row r="9745" spans="1:2" x14ac:dyDescent="0.2">
      <c r="A9745" t="s">
        <v>10462</v>
      </c>
      <c r="B9745" s="679">
        <v>3464.05</v>
      </c>
    </row>
    <row r="9746" spans="1:2" x14ac:dyDescent="0.2">
      <c r="A9746" t="s">
        <v>10463</v>
      </c>
      <c r="B9746" s="679">
        <v>3163.97</v>
      </c>
    </row>
    <row r="9747" spans="1:2" x14ac:dyDescent="0.2">
      <c r="A9747" t="s">
        <v>10464</v>
      </c>
      <c r="B9747" s="679">
        <v>3127.45</v>
      </c>
    </row>
    <row r="9748" spans="1:2" x14ac:dyDescent="0.2">
      <c r="A9748" t="s">
        <v>10465</v>
      </c>
      <c r="B9748" s="679">
        <v>14.98</v>
      </c>
    </row>
    <row r="9749" spans="1:2" x14ac:dyDescent="0.2">
      <c r="A9749" t="s">
        <v>10466</v>
      </c>
      <c r="B9749" s="679">
        <v>13.31</v>
      </c>
    </row>
    <row r="9750" spans="1:2" x14ac:dyDescent="0.2">
      <c r="A9750" t="s">
        <v>10467</v>
      </c>
      <c r="B9750" s="679">
        <v>28.37</v>
      </c>
    </row>
    <row r="9751" spans="1:2" x14ac:dyDescent="0.2">
      <c r="A9751" t="s">
        <v>10468</v>
      </c>
      <c r="B9751" s="679">
        <v>25.04</v>
      </c>
    </row>
    <row r="9752" spans="1:2" x14ac:dyDescent="0.2">
      <c r="A9752" t="s">
        <v>10469</v>
      </c>
      <c r="B9752" s="679">
        <v>68.36</v>
      </c>
    </row>
    <row r="9753" spans="1:2" x14ac:dyDescent="0.2">
      <c r="A9753" t="s">
        <v>10470</v>
      </c>
      <c r="B9753" s="679">
        <v>67.150000000000006</v>
      </c>
    </row>
    <row r="9754" spans="1:2" x14ac:dyDescent="0.2">
      <c r="A9754" t="s">
        <v>10471</v>
      </c>
      <c r="B9754" s="679">
        <v>22.08</v>
      </c>
    </row>
    <row r="9755" spans="1:2" x14ac:dyDescent="0.2">
      <c r="A9755" t="s">
        <v>10472</v>
      </c>
      <c r="B9755" s="679">
        <v>21.28</v>
      </c>
    </row>
    <row r="9756" spans="1:2" x14ac:dyDescent="0.2">
      <c r="A9756" t="s">
        <v>10473</v>
      </c>
      <c r="B9756" s="679">
        <v>26930.03</v>
      </c>
    </row>
    <row r="9757" spans="1:2" x14ac:dyDescent="0.2">
      <c r="A9757" t="s">
        <v>10474</v>
      </c>
      <c r="B9757" s="679">
        <v>25297.81</v>
      </c>
    </row>
    <row r="9758" spans="1:2" x14ac:dyDescent="0.2">
      <c r="A9758" t="s">
        <v>10475</v>
      </c>
      <c r="B9758" s="679">
        <v>276.02999999999997</v>
      </c>
    </row>
    <row r="9759" spans="1:2" x14ac:dyDescent="0.2">
      <c r="A9759" t="s">
        <v>10476</v>
      </c>
      <c r="B9759" s="679">
        <v>266.02999999999997</v>
      </c>
    </row>
    <row r="9760" spans="1:2" x14ac:dyDescent="0.2">
      <c r="A9760" t="s">
        <v>10477</v>
      </c>
      <c r="B9760" s="679">
        <v>299.07</v>
      </c>
    </row>
    <row r="9761" spans="1:2" x14ac:dyDescent="0.2">
      <c r="A9761" t="s">
        <v>10478</v>
      </c>
      <c r="B9761" s="679">
        <v>288.24</v>
      </c>
    </row>
    <row r="9762" spans="1:2" x14ac:dyDescent="0.2">
      <c r="A9762" t="s">
        <v>10479</v>
      </c>
      <c r="B9762" s="679">
        <v>378.76</v>
      </c>
    </row>
    <row r="9763" spans="1:2" x14ac:dyDescent="0.2">
      <c r="A9763" t="s">
        <v>10480</v>
      </c>
      <c r="B9763" s="679">
        <v>365.04</v>
      </c>
    </row>
    <row r="9764" spans="1:2" x14ac:dyDescent="0.2">
      <c r="A9764" t="s">
        <v>10481</v>
      </c>
      <c r="B9764" s="679">
        <v>485.85</v>
      </c>
    </row>
    <row r="9765" spans="1:2" x14ac:dyDescent="0.2">
      <c r="A9765" t="s">
        <v>10482</v>
      </c>
      <c r="B9765" s="679">
        <v>468.25</v>
      </c>
    </row>
    <row r="9766" spans="1:2" x14ac:dyDescent="0.2">
      <c r="A9766" t="s">
        <v>10483</v>
      </c>
      <c r="B9766" s="679">
        <v>21.18</v>
      </c>
    </row>
    <row r="9767" spans="1:2" x14ac:dyDescent="0.2">
      <c r="A9767" t="s">
        <v>10484</v>
      </c>
      <c r="B9767" s="679">
        <v>20.5</v>
      </c>
    </row>
    <row r="9768" spans="1:2" x14ac:dyDescent="0.2">
      <c r="A9768" t="s">
        <v>10485</v>
      </c>
      <c r="B9768" s="679">
        <v>14.07</v>
      </c>
    </row>
    <row r="9769" spans="1:2" x14ac:dyDescent="0.2">
      <c r="A9769" t="s">
        <v>10486</v>
      </c>
      <c r="B9769" s="679">
        <v>13.82</v>
      </c>
    </row>
    <row r="9770" spans="1:2" x14ac:dyDescent="0.2">
      <c r="A9770" t="s">
        <v>10487</v>
      </c>
      <c r="B9770" s="679">
        <v>18.96</v>
      </c>
    </row>
    <row r="9771" spans="1:2" x14ac:dyDescent="0.2">
      <c r="A9771" t="s">
        <v>10488</v>
      </c>
      <c r="B9771" s="679">
        <v>18.23</v>
      </c>
    </row>
    <row r="9772" spans="1:2" x14ac:dyDescent="0.2">
      <c r="A9772" t="s">
        <v>10489</v>
      </c>
      <c r="B9772" s="679">
        <v>27.61</v>
      </c>
    </row>
    <row r="9773" spans="1:2" x14ac:dyDescent="0.2">
      <c r="A9773" t="s">
        <v>10490</v>
      </c>
      <c r="B9773" s="679">
        <v>26.09</v>
      </c>
    </row>
    <row r="9774" spans="1:2" x14ac:dyDescent="0.2">
      <c r="A9774" t="s">
        <v>10491</v>
      </c>
      <c r="B9774" s="679">
        <v>1011.86</v>
      </c>
    </row>
    <row r="9775" spans="1:2" x14ac:dyDescent="0.2">
      <c r="A9775" t="s">
        <v>10492</v>
      </c>
      <c r="B9775" s="679">
        <v>978.75</v>
      </c>
    </row>
    <row r="9776" spans="1:2" x14ac:dyDescent="0.2">
      <c r="A9776" t="s">
        <v>10493</v>
      </c>
      <c r="B9776" s="679">
        <v>660.89</v>
      </c>
    </row>
    <row r="9777" spans="1:2" x14ac:dyDescent="0.2">
      <c r="A9777" t="s">
        <v>10494</v>
      </c>
      <c r="B9777" s="679">
        <v>660.42</v>
      </c>
    </row>
    <row r="9778" spans="1:2" x14ac:dyDescent="0.2">
      <c r="A9778" t="s">
        <v>10495</v>
      </c>
      <c r="B9778" s="679">
        <v>353.57</v>
      </c>
    </row>
    <row r="9779" spans="1:2" x14ac:dyDescent="0.2">
      <c r="A9779" t="s">
        <v>10496</v>
      </c>
      <c r="B9779" s="679">
        <v>320.83999999999997</v>
      </c>
    </row>
    <row r="9780" spans="1:2" x14ac:dyDescent="0.2">
      <c r="A9780" t="s">
        <v>10497</v>
      </c>
      <c r="B9780" s="679">
        <v>34.200000000000003</v>
      </c>
    </row>
    <row r="9781" spans="1:2" x14ac:dyDescent="0.2">
      <c r="A9781" t="s">
        <v>10498</v>
      </c>
      <c r="B9781" s="679">
        <v>32.619999999999997</v>
      </c>
    </row>
    <row r="9782" spans="1:2" x14ac:dyDescent="0.2">
      <c r="A9782" t="s">
        <v>10499</v>
      </c>
      <c r="B9782" s="679">
        <v>14.85</v>
      </c>
    </row>
    <row r="9783" spans="1:2" x14ac:dyDescent="0.2">
      <c r="A9783" t="s">
        <v>10500</v>
      </c>
      <c r="B9783" s="679">
        <v>13.27</v>
      </c>
    </row>
    <row r="9784" spans="1:2" x14ac:dyDescent="0.2">
      <c r="A9784" t="s">
        <v>10501</v>
      </c>
      <c r="B9784" s="679">
        <v>19.350000000000001</v>
      </c>
    </row>
    <row r="9785" spans="1:2" x14ac:dyDescent="0.2">
      <c r="A9785" t="s">
        <v>10502</v>
      </c>
      <c r="B9785" s="679">
        <v>19.350000000000001</v>
      </c>
    </row>
    <row r="9786" spans="1:2" x14ac:dyDescent="0.2">
      <c r="A9786" t="s">
        <v>10503</v>
      </c>
      <c r="B9786" s="679">
        <v>14.99</v>
      </c>
    </row>
    <row r="9787" spans="1:2" x14ac:dyDescent="0.2">
      <c r="A9787" t="s">
        <v>10504</v>
      </c>
      <c r="B9787" s="679">
        <v>14.99</v>
      </c>
    </row>
    <row r="9788" spans="1:2" x14ac:dyDescent="0.2">
      <c r="A9788" t="s">
        <v>10505</v>
      </c>
      <c r="B9788" s="679">
        <v>17.03</v>
      </c>
    </row>
    <row r="9789" spans="1:2" x14ac:dyDescent="0.2">
      <c r="A9789" t="s">
        <v>10506</v>
      </c>
      <c r="B9789" s="679">
        <v>14.88</v>
      </c>
    </row>
    <row r="9790" spans="1:2" x14ac:dyDescent="0.2">
      <c r="A9790" t="s">
        <v>10507</v>
      </c>
      <c r="B9790" s="679">
        <v>21.45</v>
      </c>
    </row>
    <row r="9791" spans="1:2" x14ac:dyDescent="0.2">
      <c r="A9791" t="s">
        <v>10508</v>
      </c>
      <c r="B9791" s="679">
        <v>20.83</v>
      </c>
    </row>
    <row r="9792" spans="1:2" x14ac:dyDescent="0.2">
      <c r="A9792" t="s">
        <v>10509</v>
      </c>
      <c r="B9792" s="679">
        <v>122.22</v>
      </c>
    </row>
    <row r="9793" spans="1:2" x14ac:dyDescent="0.2">
      <c r="A9793" t="s">
        <v>10510</v>
      </c>
      <c r="B9793" s="679">
        <v>122.22</v>
      </c>
    </row>
    <row r="9794" spans="1:2" x14ac:dyDescent="0.2">
      <c r="A9794" t="s">
        <v>10511</v>
      </c>
      <c r="B9794" s="679">
        <v>545.92999999999995</v>
      </c>
    </row>
    <row r="9795" spans="1:2" x14ac:dyDescent="0.2">
      <c r="A9795" t="s">
        <v>10512</v>
      </c>
      <c r="B9795" s="679">
        <v>528.45000000000005</v>
      </c>
    </row>
    <row r="9796" spans="1:2" x14ac:dyDescent="0.2">
      <c r="A9796" t="s">
        <v>10513</v>
      </c>
      <c r="B9796" s="679">
        <v>130.47999999999999</v>
      </c>
    </row>
    <row r="9797" spans="1:2" x14ac:dyDescent="0.2">
      <c r="A9797" t="s">
        <v>10514</v>
      </c>
      <c r="B9797" s="679">
        <v>130.47999999999999</v>
      </c>
    </row>
    <row r="9798" spans="1:2" x14ac:dyDescent="0.2">
      <c r="A9798" t="s">
        <v>10515</v>
      </c>
      <c r="B9798" s="679">
        <v>554.19000000000005</v>
      </c>
    </row>
    <row r="9799" spans="1:2" x14ac:dyDescent="0.2">
      <c r="A9799" t="s">
        <v>10516</v>
      </c>
      <c r="B9799" s="679">
        <v>536.71</v>
      </c>
    </row>
    <row r="9800" spans="1:2" x14ac:dyDescent="0.2">
      <c r="A9800" t="s">
        <v>10517</v>
      </c>
      <c r="B9800" s="679">
        <v>147</v>
      </c>
    </row>
    <row r="9801" spans="1:2" x14ac:dyDescent="0.2">
      <c r="A9801" t="s">
        <v>10518</v>
      </c>
      <c r="B9801" s="679">
        <v>147</v>
      </c>
    </row>
    <row r="9802" spans="1:2" x14ac:dyDescent="0.2">
      <c r="A9802" t="s">
        <v>10519</v>
      </c>
      <c r="B9802" s="679">
        <v>570.71</v>
      </c>
    </row>
    <row r="9803" spans="1:2" x14ac:dyDescent="0.2">
      <c r="A9803" t="s">
        <v>10520</v>
      </c>
      <c r="B9803" s="679">
        <v>553.23</v>
      </c>
    </row>
    <row r="9804" spans="1:2" x14ac:dyDescent="0.2">
      <c r="A9804" t="s">
        <v>10521</v>
      </c>
      <c r="B9804" s="679">
        <v>171.76</v>
      </c>
    </row>
    <row r="9805" spans="1:2" x14ac:dyDescent="0.2">
      <c r="A9805" t="s">
        <v>10522</v>
      </c>
      <c r="B9805" s="679">
        <v>171.76</v>
      </c>
    </row>
    <row r="9806" spans="1:2" x14ac:dyDescent="0.2">
      <c r="A9806" t="s">
        <v>10523</v>
      </c>
      <c r="B9806" s="679">
        <v>218.02</v>
      </c>
    </row>
    <row r="9807" spans="1:2" x14ac:dyDescent="0.2">
      <c r="A9807" t="s">
        <v>10524</v>
      </c>
      <c r="B9807" s="679">
        <v>218.02</v>
      </c>
    </row>
    <row r="9808" spans="1:2" x14ac:dyDescent="0.2">
      <c r="A9808" t="s">
        <v>10525</v>
      </c>
      <c r="B9808" s="679">
        <v>107.36</v>
      </c>
    </row>
    <row r="9809" spans="1:2" x14ac:dyDescent="0.2">
      <c r="A9809" t="s">
        <v>10526</v>
      </c>
      <c r="B9809" s="679">
        <v>107.36</v>
      </c>
    </row>
    <row r="9810" spans="1:2" x14ac:dyDescent="0.2">
      <c r="A9810" t="s">
        <v>10527</v>
      </c>
      <c r="B9810" s="679">
        <v>244.44</v>
      </c>
    </row>
    <row r="9811" spans="1:2" x14ac:dyDescent="0.2">
      <c r="A9811" t="s">
        <v>10528</v>
      </c>
      <c r="B9811" s="679">
        <v>244.44</v>
      </c>
    </row>
    <row r="9812" spans="1:2" x14ac:dyDescent="0.2">
      <c r="A9812" t="s">
        <v>10529</v>
      </c>
      <c r="B9812" s="679">
        <v>229.58</v>
      </c>
    </row>
    <row r="9813" spans="1:2" x14ac:dyDescent="0.2">
      <c r="A9813" t="s">
        <v>10530</v>
      </c>
      <c r="B9813" s="679">
        <v>229.58</v>
      </c>
    </row>
    <row r="9814" spans="1:2" x14ac:dyDescent="0.2">
      <c r="A9814" t="s">
        <v>10531</v>
      </c>
      <c r="B9814" s="679">
        <v>178.02</v>
      </c>
    </row>
    <row r="9815" spans="1:2" x14ac:dyDescent="0.2">
      <c r="A9815" t="s">
        <v>10532</v>
      </c>
      <c r="B9815" s="679">
        <v>178.02</v>
      </c>
    </row>
    <row r="9816" spans="1:2" x14ac:dyDescent="0.2">
      <c r="A9816" t="s">
        <v>10533</v>
      </c>
      <c r="B9816" s="679">
        <v>31.32</v>
      </c>
    </row>
    <row r="9817" spans="1:2" x14ac:dyDescent="0.2">
      <c r="A9817" t="s">
        <v>10534</v>
      </c>
      <c r="B9817" s="679">
        <v>28.45</v>
      </c>
    </row>
    <row r="9818" spans="1:2" x14ac:dyDescent="0.2">
      <c r="A9818" t="s">
        <v>10535</v>
      </c>
      <c r="B9818" s="679">
        <v>35.56</v>
      </c>
    </row>
    <row r="9819" spans="1:2" x14ac:dyDescent="0.2">
      <c r="A9819" t="s">
        <v>10536</v>
      </c>
      <c r="B9819" s="679">
        <v>32.68</v>
      </c>
    </row>
    <row r="9820" spans="1:2" x14ac:dyDescent="0.2">
      <c r="A9820" t="s">
        <v>10537</v>
      </c>
      <c r="B9820" s="679">
        <v>39.369999999999997</v>
      </c>
    </row>
    <row r="9821" spans="1:2" x14ac:dyDescent="0.2">
      <c r="A9821" t="s">
        <v>10538</v>
      </c>
      <c r="B9821" s="679">
        <v>36.49</v>
      </c>
    </row>
    <row r="9822" spans="1:2" x14ac:dyDescent="0.2">
      <c r="A9822" t="s">
        <v>10539</v>
      </c>
      <c r="B9822" s="679">
        <v>46.79</v>
      </c>
    </row>
    <row r="9823" spans="1:2" x14ac:dyDescent="0.2">
      <c r="A9823" t="s">
        <v>10540</v>
      </c>
      <c r="B9823" s="679">
        <v>43.92</v>
      </c>
    </row>
    <row r="9824" spans="1:2" x14ac:dyDescent="0.2">
      <c r="A9824" t="s">
        <v>10541</v>
      </c>
      <c r="B9824" s="679">
        <v>60.94</v>
      </c>
    </row>
    <row r="9825" spans="1:2" x14ac:dyDescent="0.2">
      <c r="A9825" t="s">
        <v>10542</v>
      </c>
      <c r="B9825" s="679">
        <v>58.02</v>
      </c>
    </row>
    <row r="9826" spans="1:2" x14ac:dyDescent="0.2">
      <c r="A9826" t="s">
        <v>10543</v>
      </c>
      <c r="B9826" s="679">
        <v>627.41999999999996</v>
      </c>
    </row>
    <row r="9827" spans="1:2" x14ac:dyDescent="0.2">
      <c r="A9827" t="s">
        <v>10544</v>
      </c>
      <c r="B9827" s="679">
        <v>599.82000000000005</v>
      </c>
    </row>
    <row r="9828" spans="1:2" x14ac:dyDescent="0.2">
      <c r="A9828" t="s">
        <v>10545</v>
      </c>
      <c r="B9828" s="679">
        <v>612.76</v>
      </c>
    </row>
    <row r="9829" spans="1:2" x14ac:dyDescent="0.2">
      <c r="A9829" t="s">
        <v>10546</v>
      </c>
      <c r="B9829" s="679">
        <v>585.15</v>
      </c>
    </row>
    <row r="9830" spans="1:2" x14ac:dyDescent="0.2">
      <c r="A9830" t="s">
        <v>10547</v>
      </c>
      <c r="B9830" s="679">
        <v>611.45000000000005</v>
      </c>
    </row>
    <row r="9831" spans="1:2" x14ac:dyDescent="0.2">
      <c r="A9831" t="s">
        <v>10548</v>
      </c>
      <c r="B9831" s="679">
        <v>583.85</v>
      </c>
    </row>
    <row r="9832" spans="1:2" x14ac:dyDescent="0.2">
      <c r="A9832" t="s">
        <v>10549</v>
      </c>
      <c r="B9832" s="679">
        <v>51.53</v>
      </c>
    </row>
    <row r="9833" spans="1:2" x14ac:dyDescent="0.2">
      <c r="A9833" t="s">
        <v>10550</v>
      </c>
      <c r="B9833" s="679">
        <v>47.47</v>
      </c>
    </row>
    <row r="9834" spans="1:2" x14ac:dyDescent="0.2">
      <c r="A9834" t="s">
        <v>10551</v>
      </c>
      <c r="B9834" s="679">
        <v>29.83</v>
      </c>
    </row>
    <row r="9835" spans="1:2" x14ac:dyDescent="0.2">
      <c r="A9835" t="s">
        <v>10552</v>
      </c>
      <c r="B9835" s="679">
        <v>27.7</v>
      </c>
    </row>
    <row r="9836" spans="1:2" x14ac:dyDescent="0.2">
      <c r="A9836" t="s">
        <v>10553</v>
      </c>
      <c r="B9836" s="679">
        <v>125.69</v>
      </c>
    </row>
    <row r="9837" spans="1:2" x14ac:dyDescent="0.2">
      <c r="A9837" t="s">
        <v>10554</v>
      </c>
      <c r="B9837" s="679">
        <v>119.01</v>
      </c>
    </row>
    <row r="9838" spans="1:2" x14ac:dyDescent="0.2">
      <c r="A9838" t="s">
        <v>10555</v>
      </c>
      <c r="B9838" s="679">
        <v>216.43</v>
      </c>
    </row>
    <row r="9839" spans="1:2" x14ac:dyDescent="0.2">
      <c r="A9839" t="s">
        <v>10556</v>
      </c>
      <c r="B9839" s="679">
        <v>205.78</v>
      </c>
    </row>
    <row r="9840" spans="1:2" x14ac:dyDescent="0.2">
      <c r="A9840" t="s">
        <v>10557</v>
      </c>
      <c r="B9840" s="679">
        <v>96.69</v>
      </c>
    </row>
    <row r="9841" spans="1:2" x14ac:dyDescent="0.2">
      <c r="A9841" t="s">
        <v>10558</v>
      </c>
      <c r="B9841" s="679">
        <v>91.55</v>
      </c>
    </row>
    <row r="9842" spans="1:2" x14ac:dyDescent="0.2">
      <c r="A9842" t="s">
        <v>10559</v>
      </c>
      <c r="B9842" s="679">
        <v>166.48</v>
      </c>
    </row>
    <row r="9843" spans="1:2" x14ac:dyDescent="0.2">
      <c r="A9843" t="s">
        <v>10560</v>
      </c>
      <c r="B9843" s="679">
        <v>158.29</v>
      </c>
    </row>
    <row r="9844" spans="1:2" x14ac:dyDescent="0.2">
      <c r="A9844" t="s">
        <v>10561</v>
      </c>
      <c r="B9844" s="679">
        <v>82.18</v>
      </c>
    </row>
    <row r="9845" spans="1:2" x14ac:dyDescent="0.2">
      <c r="A9845" t="s">
        <v>10562</v>
      </c>
      <c r="B9845" s="679">
        <v>77.81</v>
      </c>
    </row>
    <row r="9846" spans="1:2" x14ac:dyDescent="0.2">
      <c r="A9846" t="s">
        <v>10563</v>
      </c>
      <c r="B9846" s="679">
        <v>141.51</v>
      </c>
    </row>
    <row r="9847" spans="1:2" x14ac:dyDescent="0.2">
      <c r="A9847" t="s">
        <v>10564</v>
      </c>
      <c r="B9847" s="679">
        <v>134.55000000000001</v>
      </c>
    </row>
    <row r="9848" spans="1:2" x14ac:dyDescent="0.2">
      <c r="A9848" t="s">
        <v>10565</v>
      </c>
      <c r="B9848" s="679">
        <v>26.55</v>
      </c>
    </row>
    <row r="9849" spans="1:2" x14ac:dyDescent="0.2">
      <c r="A9849" t="s">
        <v>10566</v>
      </c>
      <c r="B9849" s="679">
        <v>23.01</v>
      </c>
    </row>
    <row r="9850" spans="1:2" x14ac:dyDescent="0.2">
      <c r="A9850" t="s">
        <v>10567</v>
      </c>
      <c r="B9850" s="679">
        <v>51.7</v>
      </c>
    </row>
    <row r="9851" spans="1:2" x14ac:dyDescent="0.2">
      <c r="A9851" t="s">
        <v>10568</v>
      </c>
      <c r="B9851" s="679">
        <v>50.5</v>
      </c>
    </row>
    <row r="9852" spans="1:2" x14ac:dyDescent="0.2">
      <c r="A9852" t="s">
        <v>10569</v>
      </c>
      <c r="B9852" s="679">
        <v>9.6300000000000008</v>
      </c>
    </row>
    <row r="9853" spans="1:2" x14ac:dyDescent="0.2">
      <c r="A9853" t="s">
        <v>10570</v>
      </c>
      <c r="B9853" s="679">
        <v>9.6300000000000008</v>
      </c>
    </row>
    <row r="9854" spans="1:2" x14ac:dyDescent="0.2">
      <c r="A9854" t="s">
        <v>10571</v>
      </c>
      <c r="B9854" s="679">
        <v>10.3</v>
      </c>
    </row>
    <row r="9855" spans="1:2" x14ac:dyDescent="0.2">
      <c r="A9855" t="s">
        <v>10572</v>
      </c>
      <c r="B9855" s="679">
        <v>10.3</v>
      </c>
    </row>
    <row r="9856" spans="1:2" x14ac:dyDescent="0.2">
      <c r="A9856" t="s">
        <v>10573</v>
      </c>
      <c r="B9856" s="679">
        <v>11.37</v>
      </c>
    </row>
    <row r="9857" spans="1:2" x14ac:dyDescent="0.2">
      <c r="A9857" t="s">
        <v>10574</v>
      </c>
      <c r="B9857" s="679">
        <v>11.37</v>
      </c>
    </row>
    <row r="9858" spans="1:2" x14ac:dyDescent="0.2">
      <c r="A9858" t="s">
        <v>10575</v>
      </c>
      <c r="B9858" s="679">
        <v>10</v>
      </c>
    </row>
    <row r="9859" spans="1:2" x14ac:dyDescent="0.2">
      <c r="A9859" t="s">
        <v>10576</v>
      </c>
      <c r="B9859" s="679">
        <v>10</v>
      </c>
    </row>
    <row r="9860" spans="1:2" x14ac:dyDescent="0.2">
      <c r="A9860" t="s">
        <v>10577</v>
      </c>
      <c r="B9860" s="679">
        <v>10.6</v>
      </c>
    </row>
    <row r="9861" spans="1:2" x14ac:dyDescent="0.2">
      <c r="A9861" t="s">
        <v>10578</v>
      </c>
      <c r="B9861" s="679">
        <v>10.6</v>
      </c>
    </row>
    <row r="9862" spans="1:2" x14ac:dyDescent="0.2">
      <c r="A9862" t="s">
        <v>10579</v>
      </c>
      <c r="B9862" s="679">
        <v>1832.22</v>
      </c>
    </row>
    <row r="9863" spans="1:2" x14ac:dyDescent="0.2">
      <c r="A9863" t="s">
        <v>10580</v>
      </c>
      <c r="B9863" s="679">
        <v>1789.95</v>
      </c>
    </row>
    <row r="9864" spans="1:2" x14ac:dyDescent="0.2">
      <c r="A9864" t="s">
        <v>10581</v>
      </c>
      <c r="B9864" s="679">
        <v>1465.78</v>
      </c>
    </row>
    <row r="9865" spans="1:2" x14ac:dyDescent="0.2">
      <c r="A9865" t="s">
        <v>10582</v>
      </c>
      <c r="B9865" s="679">
        <v>1431.96</v>
      </c>
    </row>
    <row r="9866" spans="1:2" x14ac:dyDescent="0.2">
      <c r="A9866" t="s">
        <v>10583</v>
      </c>
      <c r="B9866" s="679">
        <v>1282.55</v>
      </c>
    </row>
    <row r="9867" spans="1:2" x14ac:dyDescent="0.2">
      <c r="A9867" t="s">
        <v>10584</v>
      </c>
      <c r="B9867" s="679">
        <v>1252.96</v>
      </c>
    </row>
    <row r="9868" spans="1:2" x14ac:dyDescent="0.2">
      <c r="A9868" t="s">
        <v>10585</v>
      </c>
      <c r="B9868" s="679">
        <v>1026.04</v>
      </c>
    </row>
    <row r="9869" spans="1:2" x14ac:dyDescent="0.2">
      <c r="A9869" t="s">
        <v>10586</v>
      </c>
      <c r="B9869" s="679">
        <v>1002.37</v>
      </c>
    </row>
    <row r="9870" spans="1:2" x14ac:dyDescent="0.2">
      <c r="A9870" t="s">
        <v>10587</v>
      </c>
      <c r="B9870" s="679">
        <v>2440.36</v>
      </c>
    </row>
    <row r="9871" spans="1:2" x14ac:dyDescent="0.2">
      <c r="A9871" t="s">
        <v>10588</v>
      </c>
      <c r="B9871" s="679">
        <v>2398.08</v>
      </c>
    </row>
    <row r="9872" spans="1:2" x14ac:dyDescent="0.2">
      <c r="A9872" t="s">
        <v>10589</v>
      </c>
      <c r="B9872" s="679">
        <v>1952.28</v>
      </c>
    </row>
    <row r="9873" spans="1:2" x14ac:dyDescent="0.2">
      <c r="A9873" t="s">
        <v>10590</v>
      </c>
      <c r="B9873" s="679">
        <v>1918.47</v>
      </c>
    </row>
    <row r="9874" spans="1:2" x14ac:dyDescent="0.2">
      <c r="A9874" t="s">
        <v>10591</v>
      </c>
      <c r="B9874" s="679">
        <v>1708.25</v>
      </c>
    </row>
    <row r="9875" spans="1:2" x14ac:dyDescent="0.2">
      <c r="A9875" t="s">
        <v>10592</v>
      </c>
      <c r="B9875" s="679">
        <v>1678.66</v>
      </c>
    </row>
    <row r="9876" spans="1:2" x14ac:dyDescent="0.2">
      <c r="A9876" t="s">
        <v>10593</v>
      </c>
      <c r="B9876" s="679">
        <v>1366.6</v>
      </c>
    </row>
    <row r="9877" spans="1:2" x14ac:dyDescent="0.2">
      <c r="A9877" t="s">
        <v>10594</v>
      </c>
      <c r="B9877" s="679">
        <v>1342.92</v>
      </c>
    </row>
    <row r="9878" spans="1:2" x14ac:dyDescent="0.2">
      <c r="A9878" t="s">
        <v>10595</v>
      </c>
      <c r="B9878" s="679">
        <v>555.80999999999995</v>
      </c>
    </row>
    <row r="9879" spans="1:2" x14ac:dyDescent="0.2">
      <c r="A9879" t="s">
        <v>10596</v>
      </c>
      <c r="B9879" s="679">
        <v>545.85</v>
      </c>
    </row>
    <row r="9880" spans="1:2" x14ac:dyDescent="0.2">
      <c r="A9880" t="s">
        <v>10597</v>
      </c>
      <c r="B9880" s="679">
        <v>561.05999999999995</v>
      </c>
    </row>
    <row r="9881" spans="1:2" x14ac:dyDescent="0.2">
      <c r="A9881" t="s">
        <v>10598</v>
      </c>
      <c r="B9881" s="679">
        <v>551.1</v>
      </c>
    </row>
    <row r="9882" spans="1:2" x14ac:dyDescent="0.2">
      <c r="A9882" t="s">
        <v>10599</v>
      </c>
      <c r="B9882" s="679">
        <v>571.55999999999995</v>
      </c>
    </row>
    <row r="9883" spans="1:2" x14ac:dyDescent="0.2">
      <c r="A9883" t="s">
        <v>10600</v>
      </c>
      <c r="B9883" s="679">
        <v>561.6</v>
      </c>
    </row>
    <row r="9884" spans="1:2" x14ac:dyDescent="0.2">
      <c r="A9884" t="s">
        <v>10601</v>
      </c>
      <c r="B9884" s="679">
        <v>597.80999999999995</v>
      </c>
    </row>
    <row r="9885" spans="1:2" x14ac:dyDescent="0.2">
      <c r="A9885" t="s">
        <v>10602</v>
      </c>
      <c r="B9885" s="679">
        <v>587.85</v>
      </c>
    </row>
    <row r="9886" spans="1:2" x14ac:dyDescent="0.2">
      <c r="A9886" t="s">
        <v>10603</v>
      </c>
      <c r="B9886" s="679">
        <v>624.05999999999995</v>
      </c>
    </row>
    <row r="9887" spans="1:2" x14ac:dyDescent="0.2">
      <c r="A9887" t="s">
        <v>10604</v>
      </c>
      <c r="B9887" s="679">
        <v>614.1</v>
      </c>
    </row>
    <row r="9888" spans="1:2" x14ac:dyDescent="0.2">
      <c r="A9888" t="s">
        <v>10605</v>
      </c>
      <c r="B9888" s="679">
        <v>666.06</v>
      </c>
    </row>
    <row r="9889" spans="1:2" x14ac:dyDescent="0.2">
      <c r="A9889" t="s">
        <v>10606</v>
      </c>
      <c r="B9889" s="679">
        <v>656.1</v>
      </c>
    </row>
    <row r="9890" spans="1:2" x14ac:dyDescent="0.2">
      <c r="A9890" t="s">
        <v>10607</v>
      </c>
      <c r="B9890" s="679">
        <v>80.98</v>
      </c>
    </row>
    <row r="9891" spans="1:2" x14ac:dyDescent="0.2">
      <c r="A9891" t="s">
        <v>10608</v>
      </c>
      <c r="B9891" s="679">
        <v>76.47</v>
      </c>
    </row>
    <row r="9892" spans="1:2" x14ac:dyDescent="0.2">
      <c r="A9892" t="s">
        <v>10609</v>
      </c>
      <c r="B9892" s="679">
        <v>3.07</v>
      </c>
    </row>
    <row r="9893" spans="1:2" x14ac:dyDescent="0.2">
      <c r="A9893" t="s">
        <v>10610</v>
      </c>
      <c r="B9893" s="679">
        <v>2.66</v>
      </c>
    </row>
    <row r="9894" spans="1:2" x14ac:dyDescent="0.2">
      <c r="A9894" t="s">
        <v>10611</v>
      </c>
      <c r="B9894" s="679">
        <v>13.09</v>
      </c>
    </row>
    <row r="9895" spans="1:2" x14ac:dyDescent="0.2">
      <c r="A9895" t="s">
        <v>10612</v>
      </c>
      <c r="B9895" s="679">
        <v>11.37</v>
      </c>
    </row>
    <row r="9896" spans="1:2" x14ac:dyDescent="0.2">
      <c r="A9896" t="s">
        <v>10613</v>
      </c>
      <c r="B9896" s="679">
        <v>154.59</v>
      </c>
    </row>
    <row r="9897" spans="1:2" x14ac:dyDescent="0.2">
      <c r="A9897" t="s">
        <v>10614</v>
      </c>
      <c r="B9897" s="679">
        <v>139.29</v>
      </c>
    </row>
    <row r="9898" spans="1:2" x14ac:dyDescent="0.2">
      <c r="A9898" t="s">
        <v>10615</v>
      </c>
      <c r="B9898" s="679">
        <v>153.12</v>
      </c>
    </row>
    <row r="9899" spans="1:2" x14ac:dyDescent="0.2">
      <c r="A9899" t="s">
        <v>10616</v>
      </c>
      <c r="B9899" s="679">
        <v>138.13999999999999</v>
      </c>
    </row>
    <row r="9900" spans="1:2" x14ac:dyDescent="0.2">
      <c r="A9900" t="s">
        <v>10617</v>
      </c>
      <c r="B9900" s="679">
        <v>299.89</v>
      </c>
    </row>
    <row r="9901" spans="1:2" x14ac:dyDescent="0.2">
      <c r="A9901" t="s">
        <v>10618</v>
      </c>
      <c r="B9901" s="679">
        <v>291.39999999999998</v>
      </c>
    </row>
    <row r="9902" spans="1:2" x14ac:dyDescent="0.2">
      <c r="A9902" t="s">
        <v>10619</v>
      </c>
      <c r="B9902" s="679">
        <v>655.83</v>
      </c>
    </row>
    <row r="9903" spans="1:2" x14ac:dyDescent="0.2">
      <c r="A9903" t="s">
        <v>10620</v>
      </c>
      <c r="B9903" s="679">
        <v>643.59</v>
      </c>
    </row>
    <row r="9904" spans="1:2" x14ac:dyDescent="0.2">
      <c r="A9904" t="s">
        <v>10621</v>
      </c>
      <c r="B9904" s="679">
        <v>621.99</v>
      </c>
    </row>
    <row r="9905" spans="1:2" x14ac:dyDescent="0.2">
      <c r="A9905" t="s">
        <v>10622</v>
      </c>
      <c r="B9905" s="679">
        <v>609.75</v>
      </c>
    </row>
    <row r="9906" spans="1:2" x14ac:dyDescent="0.2">
      <c r="A9906" t="s">
        <v>10623</v>
      </c>
      <c r="B9906" s="679">
        <v>61.3</v>
      </c>
    </row>
    <row r="9907" spans="1:2" x14ac:dyDescent="0.2">
      <c r="A9907" t="s">
        <v>10624</v>
      </c>
      <c r="B9907" s="679">
        <v>58.25</v>
      </c>
    </row>
    <row r="9908" spans="1:2" x14ac:dyDescent="0.2">
      <c r="A9908" t="s">
        <v>10625</v>
      </c>
      <c r="B9908" s="679">
        <v>191.57</v>
      </c>
    </row>
    <row r="9909" spans="1:2" x14ac:dyDescent="0.2">
      <c r="A9909" t="s">
        <v>10626</v>
      </c>
      <c r="B9909" s="679">
        <v>186.53</v>
      </c>
    </row>
    <row r="9910" spans="1:2" x14ac:dyDescent="0.2">
      <c r="A9910" t="s">
        <v>10627</v>
      </c>
      <c r="B9910" s="679">
        <v>191.92</v>
      </c>
    </row>
    <row r="9911" spans="1:2" x14ac:dyDescent="0.2">
      <c r="A9911" t="s">
        <v>10628</v>
      </c>
      <c r="B9911" s="679">
        <v>186.88</v>
      </c>
    </row>
    <row r="9912" spans="1:2" x14ac:dyDescent="0.2">
      <c r="A9912" t="s">
        <v>10629</v>
      </c>
      <c r="B9912" s="679">
        <v>192.8</v>
      </c>
    </row>
    <row r="9913" spans="1:2" x14ac:dyDescent="0.2">
      <c r="A9913" t="s">
        <v>10630</v>
      </c>
      <c r="B9913" s="679">
        <v>187.76</v>
      </c>
    </row>
    <row r="9914" spans="1:2" x14ac:dyDescent="0.2">
      <c r="A9914" t="s">
        <v>10631</v>
      </c>
      <c r="B9914" s="679">
        <v>197.22</v>
      </c>
    </row>
    <row r="9915" spans="1:2" x14ac:dyDescent="0.2">
      <c r="A9915" t="s">
        <v>10632</v>
      </c>
      <c r="B9915" s="679">
        <v>191.69</v>
      </c>
    </row>
    <row r="9916" spans="1:2" x14ac:dyDescent="0.2">
      <c r="A9916" t="s">
        <v>10633</v>
      </c>
      <c r="B9916" s="679">
        <v>197.67</v>
      </c>
    </row>
    <row r="9917" spans="1:2" x14ac:dyDescent="0.2">
      <c r="A9917" t="s">
        <v>10634</v>
      </c>
      <c r="B9917" s="679">
        <v>192.14</v>
      </c>
    </row>
    <row r="9918" spans="1:2" x14ac:dyDescent="0.2">
      <c r="A9918" t="s">
        <v>10635</v>
      </c>
      <c r="B9918" s="679">
        <v>198.8</v>
      </c>
    </row>
    <row r="9919" spans="1:2" x14ac:dyDescent="0.2">
      <c r="A9919" t="s">
        <v>10636</v>
      </c>
      <c r="B9919" s="679">
        <v>193.26</v>
      </c>
    </row>
    <row r="9920" spans="1:2" x14ac:dyDescent="0.2">
      <c r="A9920" t="s">
        <v>10637</v>
      </c>
      <c r="B9920" s="679">
        <v>208.58</v>
      </c>
    </row>
    <row r="9921" spans="1:2" x14ac:dyDescent="0.2">
      <c r="A9921" t="s">
        <v>10638</v>
      </c>
      <c r="B9921" s="679">
        <v>202.56</v>
      </c>
    </row>
    <row r="9922" spans="1:2" x14ac:dyDescent="0.2">
      <c r="A9922" t="s">
        <v>10639</v>
      </c>
      <c r="B9922" s="679">
        <v>209.03</v>
      </c>
    </row>
    <row r="9923" spans="1:2" x14ac:dyDescent="0.2">
      <c r="A9923" t="s">
        <v>10640</v>
      </c>
      <c r="B9923" s="679">
        <v>203.01</v>
      </c>
    </row>
    <row r="9924" spans="1:2" x14ac:dyDescent="0.2">
      <c r="A9924" t="s">
        <v>10641</v>
      </c>
      <c r="B9924" s="679">
        <v>210.16</v>
      </c>
    </row>
    <row r="9925" spans="1:2" x14ac:dyDescent="0.2">
      <c r="A9925" t="s">
        <v>10642</v>
      </c>
      <c r="B9925" s="679">
        <v>204.14</v>
      </c>
    </row>
    <row r="9926" spans="1:2" x14ac:dyDescent="0.2">
      <c r="A9926" t="s">
        <v>10643</v>
      </c>
      <c r="B9926" s="679">
        <v>257.85000000000002</v>
      </c>
    </row>
    <row r="9927" spans="1:2" x14ac:dyDescent="0.2">
      <c r="A9927" t="s">
        <v>10644</v>
      </c>
      <c r="B9927" s="679">
        <v>251.66</v>
      </c>
    </row>
    <row r="9928" spans="1:2" x14ac:dyDescent="0.2">
      <c r="A9928" t="s">
        <v>10645</v>
      </c>
      <c r="B9928" s="679">
        <v>258.3</v>
      </c>
    </row>
    <row r="9929" spans="1:2" x14ac:dyDescent="0.2">
      <c r="A9929" t="s">
        <v>10646</v>
      </c>
      <c r="B9929" s="679">
        <v>252.11</v>
      </c>
    </row>
    <row r="9930" spans="1:2" x14ac:dyDescent="0.2">
      <c r="A9930" t="s">
        <v>10647</v>
      </c>
      <c r="B9930" s="679">
        <v>259.43</v>
      </c>
    </row>
    <row r="9931" spans="1:2" x14ac:dyDescent="0.2">
      <c r="A9931" t="s">
        <v>10648</v>
      </c>
      <c r="B9931" s="679">
        <v>253.24</v>
      </c>
    </row>
    <row r="9932" spans="1:2" x14ac:dyDescent="0.2">
      <c r="A9932" t="s">
        <v>10649</v>
      </c>
      <c r="B9932" s="679">
        <v>431.67</v>
      </c>
    </row>
    <row r="9933" spans="1:2" x14ac:dyDescent="0.2">
      <c r="A9933" t="s">
        <v>10650</v>
      </c>
      <c r="B9933" s="679">
        <v>424.11</v>
      </c>
    </row>
    <row r="9934" spans="1:2" x14ac:dyDescent="0.2">
      <c r="A9934" t="s">
        <v>10651</v>
      </c>
      <c r="B9934" s="679">
        <v>264.22000000000003</v>
      </c>
    </row>
    <row r="9935" spans="1:2" x14ac:dyDescent="0.2">
      <c r="A9935" t="s">
        <v>10652</v>
      </c>
      <c r="B9935" s="679">
        <v>259.45</v>
      </c>
    </row>
    <row r="9936" spans="1:2" x14ac:dyDescent="0.2">
      <c r="A9936" t="s">
        <v>10653</v>
      </c>
      <c r="B9936" s="679">
        <v>399.44</v>
      </c>
    </row>
    <row r="9937" spans="1:2" x14ac:dyDescent="0.2">
      <c r="A9937" t="s">
        <v>10654</v>
      </c>
      <c r="B9937" s="679">
        <v>391.87</v>
      </c>
    </row>
    <row r="9938" spans="1:2" x14ac:dyDescent="0.2">
      <c r="A9938" t="s">
        <v>10655</v>
      </c>
      <c r="B9938" s="679">
        <v>231.98</v>
      </c>
    </row>
    <row r="9939" spans="1:2" x14ac:dyDescent="0.2">
      <c r="A9939" t="s">
        <v>10656</v>
      </c>
      <c r="B9939" s="679">
        <v>227.21</v>
      </c>
    </row>
    <row r="9940" spans="1:2" x14ac:dyDescent="0.2">
      <c r="A9940" t="s">
        <v>10657</v>
      </c>
      <c r="B9940" s="679">
        <v>234.09</v>
      </c>
    </row>
    <row r="9941" spans="1:2" x14ac:dyDescent="0.2">
      <c r="A9941" t="s">
        <v>10658</v>
      </c>
      <c r="B9941" s="679">
        <v>229.68</v>
      </c>
    </row>
    <row r="9942" spans="1:2" x14ac:dyDescent="0.2">
      <c r="A9942" t="s">
        <v>10659</v>
      </c>
      <c r="B9942" s="679">
        <v>171.24</v>
      </c>
    </row>
    <row r="9943" spans="1:2" x14ac:dyDescent="0.2">
      <c r="A9943" t="s">
        <v>10660</v>
      </c>
      <c r="B9943" s="679">
        <v>168.02</v>
      </c>
    </row>
    <row r="9944" spans="1:2" x14ac:dyDescent="0.2">
      <c r="A9944" t="s">
        <v>10661</v>
      </c>
      <c r="B9944" s="679">
        <v>438.17</v>
      </c>
    </row>
    <row r="9945" spans="1:2" x14ac:dyDescent="0.2">
      <c r="A9945" t="s">
        <v>10662</v>
      </c>
      <c r="B9945" s="679">
        <v>432.08</v>
      </c>
    </row>
    <row r="9946" spans="1:2" x14ac:dyDescent="0.2">
      <c r="A9946" t="s">
        <v>10663</v>
      </c>
      <c r="B9946" s="679">
        <v>194.22</v>
      </c>
    </row>
    <row r="9947" spans="1:2" x14ac:dyDescent="0.2">
      <c r="A9947" t="s">
        <v>10664</v>
      </c>
      <c r="B9947" s="679">
        <v>190.67</v>
      </c>
    </row>
    <row r="9948" spans="1:2" x14ac:dyDescent="0.2">
      <c r="A9948" t="s">
        <v>10665</v>
      </c>
      <c r="B9948" s="679">
        <v>238.17</v>
      </c>
    </row>
    <row r="9949" spans="1:2" x14ac:dyDescent="0.2">
      <c r="A9949" t="s">
        <v>10666</v>
      </c>
      <c r="B9949" s="679">
        <v>234.2</v>
      </c>
    </row>
    <row r="9950" spans="1:2" x14ac:dyDescent="0.2">
      <c r="A9950" t="s">
        <v>10667</v>
      </c>
      <c r="B9950" s="679">
        <v>19.03</v>
      </c>
    </row>
    <row r="9951" spans="1:2" x14ac:dyDescent="0.2">
      <c r="A9951" t="s">
        <v>10668</v>
      </c>
      <c r="B9951" s="679">
        <v>17.559999999999999</v>
      </c>
    </row>
    <row r="9952" spans="1:2" x14ac:dyDescent="0.2">
      <c r="A9952" t="s">
        <v>10669</v>
      </c>
      <c r="B9952" s="679">
        <v>15.43</v>
      </c>
    </row>
    <row r="9953" spans="1:2" x14ac:dyDescent="0.2">
      <c r="A9953" t="s">
        <v>10670</v>
      </c>
      <c r="B9953" s="679">
        <v>13.96</v>
      </c>
    </row>
    <row r="9954" spans="1:2" x14ac:dyDescent="0.2">
      <c r="A9954" t="s">
        <v>10671</v>
      </c>
      <c r="B9954" s="679">
        <v>101.56</v>
      </c>
    </row>
    <row r="9955" spans="1:2" x14ac:dyDescent="0.2">
      <c r="A9955" t="s">
        <v>10672</v>
      </c>
      <c r="B9955" s="679">
        <v>100.38</v>
      </c>
    </row>
    <row r="9956" spans="1:2" x14ac:dyDescent="0.2">
      <c r="A9956" t="s">
        <v>10673</v>
      </c>
      <c r="B9956" s="679">
        <v>152.71</v>
      </c>
    </row>
    <row r="9957" spans="1:2" x14ac:dyDescent="0.2">
      <c r="A9957" t="s">
        <v>10674</v>
      </c>
      <c r="B9957" s="679">
        <v>151.19999999999999</v>
      </c>
    </row>
    <row r="9958" spans="1:2" x14ac:dyDescent="0.2">
      <c r="A9958" t="s">
        <v>10675</v>
      </c>
      <c r="B9958" s="679">
        <v>198.73</v>
      </c>
    </row>
    <row r="9959" spans="1:2" x14ac:dyDescent="0.2">
      <c r="A9959" t="s">
        <v>10676</v>
      </c>
      <c r="B9959" s="679">
        <v>196.9</v>
      </c>
    </row>
    <row r="9960" spans="1:2" x14ac:dyDescent="0.2">
      <c r="A9960" t="s">
        <v>10677</v>
      </c>
      <c r="B9960" s="679">
        <v>233.88</v>
      </c>
    </row>
    <row r="9961" spans="1:2" x14ac:dyDescent="0.2">
      <c r="A9961" t="s">
        <v>10678</v>
      </c>
      <c r="B9961" s="679">
        <v>231.71</v>
      </c>
    </row>
    <row r="9962" spans="1:2" x14ac:dyDescent="0.2">
      <c r="A9962" t="s">
        <v>10679</v>
      </c>
      <c r="B9962" s="679">
        <v>77.760000000000005</v>
      </c>
    </row>
    <row r="9963" spans="1:2" x14ac:dyDescent="0.2">
      <c r="A9963" t="s">
        <v>10680</v>
      </c>
      <c r="B9963" s="679">
        <v>77.39</v>
      </c>
    </row>
    <row r="9964" spans="1:2" x14ac:dyDescent="0.2">
      <c r="A9964" t="s">
        <v>10681</v>
      </c>
      <c r="B9964" s="679">
        <v>101.96</v>
      </c>
    </row>
    <row r="9965" spans="1:2" x14ac:dyDescent="0.2">
      <c r="A9965" t="s">
        <v>10682</v>
      </c>
      <c r="B9965" s="679">
        <v>101.59</v>
      </c>
    </row>
    <row r="9966" spans="1:2" x14ac:dyDescent="0.2">
      <c r="A9966" t="s">
        <v>10683</v>
      </c>
      <c r="B9966" s="679">
        <v>94.56</v>
      </c>
    </row>
    <row r="9967" spans="1:2" x14ac:dyDescent="0.2">
      <c r="A9967" t="s">
        <v>10684</v>
      </c>
      <c r="B9967" s="679">
        <v>90.4</v>
      </c>
    </row>
    <row r="9968" spans="1:2" x14ac:dyDescent="0.2">
      <c r="A9968" t="s">
        <v>10685</v>
      </c>
      <c r="B9968" s="679">
        <v>13.23</v>
      </c>
    </row>
    <row r="9969" spans="1:2" x14ac:dyDescent="0.2">
      <c r="A9969" t="s">
        <v>10686</v>
      </c>
      <c r="B9969" s="679">
        <v>11.67</v>
      </c>
    </row>
    <row r="9970" spans="1:2" x14ac:dyDescent="0.2">
      <c r="A9970" t="s">
        <v>10687</v>
      </c>
      <c r="B9970" s="679">
        <v>221023.74</v>
      </c>
    </row>
    <row r="9971" spans="1:2" x14ac:dyDescent="0.2">
      <c r="A9971" t="s">
        <v>10688</v>
      </c>
      <c r="B9971" s="679">
        <v>212844.13</v>
      </c>
    </row>
    <row r="9972" spans="1:2" x14ac:dyDescent="0.2">
      <c r="A9972" t="s">
        <v>10689</v>
      </c>
      <c r="B9972" s="679">
        <v>5747.06</v>
      </c>
    </row>
    <row r="9973" spans="1:2" x14ac:dyDescent="0.2">
      <c r="A9973" t="s">
        <v>10690</v>
      </c>
      <c r="B9973" s="679">
        <v>5680.83</v>
      </c>
    </row>
    <row r="9974" spans="1:2" x14ac:dyDescent="0.2">
      <c r="A9974" t="s">
        <v>10691</v>
      </c>
      <c r="B9974" s="679">
        <v>8454.06</v>
      </c>
    </row>
    <row r="9975" spans="1:2" x14ac:dyDescent="0.2">
      <c r="A9975" t="s">
        <v>10692</v>
      </c>
      <c r="B9975" s="679">
        <v>8387.83</v>
      </c>
    </row>
    <row r="9976" spans="1:2" x14ac:dyDescent="0.2">
      <c r="A9976" t="s">
        <v>10693</v>
      </c>
      <c r="B9976" s="679">
        <v>985.74</v>
      </c>
    </row>
    <row r="9977" spans="1:2" x14ac:dyDescent="0.2">
      <c r="A9977" t="s">
        <v>10694</v>
      </c>
      <c r="B9977" s="679">
        <v>921.2</v>
      </c>
    </row>
    <row r="9978" spans="1:2" x14ac:dyDescent="0.2">
      <c r="A9978" t="s">
        <v>10695</v>
      </c>
      <c r="B9978" s="679">
        <v>1280.74</v>
      </c>
    </row>
    <row r="9979" spans="1:2" x14ac:dyDescent="0.2">
      <c r="A9979" t="s">
        <v>10696</v>
      </c>
      <c r="B9979" s="679">
        <v>1216.2</v>
      </c>
    </row>
    <row r="9980" spans="1:2" x14ac:dyDescent="0.2">
      <c r="A9980" t="s">
        <v>10697</v>
      </c>
      <c r="B9980" s="679">
        <v>97.45</v>
      </c>
    </row>
    <row r="9981" spans="1:2" x14ac:dyDescent="0.2">
      <c r="A9981" t="s">
        <v>10698</v>
      </c>
      <c r="B9981" s="679">
        <v>93.49</v>
      </c>
    </row>
    <row r="9982" spans="1:2" x14ac:dyDescent="0.2">
      <c r="A9982" t="s">
        <v>10699</v>
      </c>
      <c r="B9982" s="679">
        <v>120.06</v>
      </c>
    </row>
    <row r="9983" spans="1:2" x14ac:dyDescent="0.2">
      <c r="A9983" t="s">
        <v>10700</v>
      </c>
      <c r="B9983" s="679">
        <v>116.09</v>
      </c>
    </row>
    <row r="9984" spans="1:2" x14ac:dyDescent="0.2">
      <c r="A9984" t="s">
        <v>10701</v>
      </c>
      <c r="B9984" s="679">
        <v>142.66</v>
      </c>
    </row>
    <row r="9985" spans="1:2" x14ac:dyDescent="0.2">
      <c r="A9985" t="s">
        <v>10702</v>
      </c>
      <c r="B9985" s="679">
        <v>138.69999999999999</v>
      </c>
    </row>
    <row r="9986" spans="1:2" x14ac:dyDescent="0.2">
      <c r="A9986" t="s">
        <v>10703</v>
      </c>
      <c r="B9986" s="679">
        <v>165.26</v>
      </c>
    </row>
    <row r="9987" spans="1:2" x14ac:dyDescent="0.2">
      <c r="A9987" t="s">
        <v>10704</v>
      </c>
      <c r="B9987" s="679">
        <v>161.30000000000001</v>
      </c>
    </row>
    <row r="9988" spans="1:2" x14ac:dyDescent="0.2">
      <c r="A9988" t="s">
        <v>10705</v>
      </c>
      <c r="B9988" s="679">
        <v>113.45</v>
      </c>
    </row>
    <row r="9989" spans="1:2" x14ac:dyDescent="0.2">
      <c r="A9989" t="s">
        <v>10706</v>
      </c>
      <c r="B9989" s="679">
        <v>108.23</v>
      </c>
    </row>
    <row r="9990" spans="1:2" x14ac:dyDescent="0.2">
      <c r="A9990" t="s">
        <v>10707</v>
      </c>
      <c r="B9990" s="679">
        <v>150.66999999999999</v>
      </c>
    </row>
    <row r="9991" spans="1:2" x14ac:dyDescent="0.2">
      <c r="A9991" t="s">
        <v>10708</v>
      </c>
      <c r="B9991" s="679">
        <v>145.44999999999999</v>
      </c>
    </row>
    <row r="9992" spans="1:2" x14ac:dyDescent="0.2">
      <c r="A9992" t="s">
        <v>10709</v>
      </c>
      <c r="B9992" s="679">
        <v>187.89</v>
      </c>
    </row>
    <row r="9993" spans="1:2" x14ac:dyDescent="0.2">
      <c r="A9993" t="s">
        <v>10710</v>
      </c>
      <c r="B9993" s="679">
        <v>182.67</v>
      </c>
    </row>
    <row r="9994" spans="1:2" x14ac:dyDescent="0.2">
      <c r="A9994" t="s">
        <v>10711</v>
      </c>
      <c r="B9994" s="679">
        <v>225.11</v>
      </c>
    </row>
    <row r="9995" spans="1:2" x14ac:dyDescent="0.2">
      <c r="A9995" t="s">
        <v>10712</v>
      </c>
      <c r="B9995" s="679">
        <v>219.89</v>
      </c>
    </row>
    <row r="9996" spans="1:2" x14ac:dyDescent="0.2">
      <c r="A9996" t="s">
        <v>10713</v>
      </c>
      <c r="B9996" s="679">
        <v>262.33</v>
      </c>
    </row>
    <row r="9997" spans="1:2" x14ac:dyDescent="0.2">
      <c r="A9997" t="s">
        <v>10714</v>
      </c>
      <c r="B9997" s="679">
        <v>257.12</v>
      </c>
    </row>
    <row r="9998" spans="1:2" x14ac:dyDescent="0.2">
      <c r="A9998" t="s">
        <v>10715</v>
      </c>
      <c r="B9998" s="679">
        <v>111.65</v>
      </c>
    </row>
    <row r="9999" spans="1:2" x14ac:dyDescent="0.2">
      <c r="A9999" t="s">
        <v>10716</v>
      </c>
      <c r="B9999" s="679">
        <v>106.64</v>
      </c>
    </row>
    <row r="10000" spans="1:2" x14ac:dyDescent="0.2">
      <c r="A10000" t="s">
        <v>10717</v>
      </c>
      <c r="B10000" s="679">
        <v>134.25</v>
      </c>
    </row>
    <row r="10001" spans="1:2" x14ac:dyDescent="0.2">
      <c r="A10001" t="s">
        <v>10718</v>
      </c>
      <c r="B10001" s="679">
        <v>129.24</v>
      </c>
    </row>
    <row r="10002" spans="1:2" x14ac:dyDescent="0.2">
      <c r="A10002" t="s">
        <v>10719</v>
      </c>
      <c r="B10002" s="679">
        <v>156.85</v>
      </c>
    </row>
    <row r="10003" spans="1:2" x14ac:dyDescent="0.2">
      <c r="A10003" t="s">
        <v>10720</v>
      </c>
      <c r="B10003" s="679">
        <v>151.85</v>
      </c>
    </row>
    <row r="10004" spans="1:2" x14ac:dyDescent="0.2">
      <c r="A10004" t="s">
        <v>10721</v>
      </c>
      <c r="B10004" s="679">
        <v>179.46</v>
      </c>
    </row>
    <row r="10005" spans="1:2" x14ac:dyDescent="0.2">
      <c r="A10005" t="s">
        <v>10722</v>
      </c>
      <c r="B10005" s="679">
        <v>174.45</v>
      </c>
    </row>
    <row r="10006" spans="1:2" x14ac:dyDescent="0.2">
      <c r="A10006" t="s">
        <v>10723</v>
      </c>
      <c r="B10006" s="679">
        <v>227.49</v>
      </c>
    </row>
    <row r="10007" spans="1:2" x14ac:dyDescent="0.2">
      <c r="A10007" t="s">
        <v>10724</v>
      </c>
      <c r="B10007" s="679">
        <v>222.48</v>
      </c>
    </row>
    <row r="10008" spans="1:2" x14ac:dyDescent="0.2">
      <c r="A10008" t="s">
        <v>10725</v>
      </c>
      <c r="B10008" s="679">
        <v>121.4</v>
      </c>
    </row>
    <row r="10009" spans="1:2" x14ac:dyDescent="0.2">
      <c r="A10009" t="s">
        <v>10726</v>
      </c>
      <c r="B10009" s="679">
        <v>115.98</v>
      </c>
    </row>
    <row r="10010" spans="1:2" x14ac:dyDescent="0.2">
      <c r="A10010" t="s">
        <v>10727</v>
      </c>
      <c r="B10010" s="679">
        <v>158.62</v>
      </c>
    </row>
    <row r="10011" spans="1:2" x14ac:dyDescent="0.2">
      <c r="A10011" t="s">
        <v>10728</v>
      </c>
      <c r="B10011" s="679">
        <v>153.19999999999999</v>
      </c>
    </row>
    <row r="10012" spans="1:2" x14ac:dyDescent="0.2">
      <c r="A10012" t="s">
        <v>10729</v>
      </c>
      <c r="B10012" s="679">
        <v>195.84</v>
      </c>
    </row>
    <row r="10013" spans="1:2" x14ac:dyDescent="0.2">
      <c r="A10013" t="s">
        <v>10730</v>
      </c>
      <c r="B10013" s="679">
        <v>190.42</v>
      </c>
    </row>
    <row r="10014" spans="1:2" x14ac:dyDescent="0.2">
      <c r="A10014" t="s">
        <v>10731</v>
      </c>
      <c r="B10014" s="679">
        <v>239.3</v>
      </c>
    </row>
    <row r="10015" spans="1:2" x14ac:dyDescent="0.2">
      <c r="A10015" t="s">
        <v>10732</v>
      </c>
      <c r="B10015" s="679">
        <v>233.05</v>
      </c>
    </row>
    <row r="10016" spans="1:2" x14ac:dyDescent="0.2">
      <c r="A10016" t="s">
        <v>10733</v>
      </c>
      <c r="B10016" s="679">
        <v>276.52</v>
      </c>
    </row>
    <row r="10017" spans="1:2" x14ac:dyDescent="0.2">
      <c r="A10017" t="s">
        <v>10734</v>
      </c>
      <c r="B10017" s="679">
        <v>270.27</v>
      </c>
    </row>
    <row r="10018" spans="1:2" x14ac:dyDescent="0.2">
      <c r="A10018" t="s">
        <v>10735</v>
      </c>
      <c r="B10018" s="679">
        <v>177.26</v>
      </c>
    </row>
    <row r="10019" spans="1:2" x14ac:dyDescent="0.2">
      <c r="A10019" t="s">
        <v>10736</v>
      </c>
      <c r="B10019" s="679">
        <v>163.91</v>
      </c>
    </row>
    <row r="10020" spans="1:2" x14ac:dyDescent="0.2">
      <c r="A10020" t="s">
        <v>10737</v>
      </c>
      <c r="B10020" s="679">
        <v>199.86</v>
      </c>
    </row>
    <row r="10021" spans="1:2" x14ac:dyDescent="0.2">
      <c r="A10021" t="s">
        <v>10738</v>
      </c>
      <c r="B10021" s="679">
        <v>186.51</v>
      </c>
    </row>
    <row r="10022" spans="1:2" x14ac:dyDescent="0.2">
      <c r="A10022" t="s">
        <v>10739</v>
      </c>
      <c r="B10022" s="679">
        <v>222.47</v>
      </c>
    </row>
    <row r="10023" spans="1:2" x14ac:dyDescent="0.2">
      <c r="A10023" t="s">
        <v>10740</v>
      </c>
      <c r="B10023" s="679">
        <v>209.12</v>
      </c>
    </row>
    <row r="10024" spans="1:2" x14ac:dyDescent="0.2">
      <c r="A10024" t="s">
        <v>10741</v>
      </c>
      <c r="B10024" s="679">
        <v>245.07</v>
      </c>
    </row>
    <row r="10025" spans="1:2" x14ac:dyDescent="0.2">
      <c r="A10025" t="s">
        <v>10742</v>
      </c>
      <c r="B10025" s="679">
        <v>231.72</v>
      </c>
    </row>
    <row r="10026" spans="1:2" x14ac:dyDescent="0.2">
      <c r="A10026" t="s">
        <v>10743</v>
      </c>
      <c r="B10026" s="679">
        <v>293.10000000000002</v>
      </c>
    </row>
    <row r="10027" spans="1:2" x14ac:dyDescent="0.2">
      <c r="A10027" t="s">
        <v>10744</v>
      </c>
      <c r="B10027" s="679">
        <v>279.75</v>
      </c>
    </row>
    <row r="10028" spans="1:2" x14ac:dyDescent="0.2">
      <c r="A10028" t="s">
        <v>10745</v>
      </c>
      <c r="B10028" s="679">
        <v>187.01</v>
      </c>
    </row>
    <row r="10029" spans="1:2" x14ac:dyDescent="0.2">
      <c r="A10029" t="s">
        <v>10746</v>
      </c>
      <c r="B10029" s="679">
        <v>173.25</v>
      </c>
    </row>
    <row r="10030" spans="1:2" x14ac:dyDescent="0.2">
      <c r="A10030" t="s">
        <v>10747</v>
      </c>
      <c r="B10030" s="679">
        <v>224.23</v>
      </c>
    </row>
    <row r="10031" spans="1:2" x14ac:dyDescent="0.2">
      <c r="A10031" t="s">
        <v>10748</v>
      </c>
      <c r="B10031" s="679">
        <v>210.47</v>
      </c>
    </row>
    <row r="10032" spans="1:2" x14ac:dyDescent="0.2">
      <c r="A10032" t="s">
        <v>10749</v>
      </c>
      <c r="B10032" s="679">
        <v>261.45</v>
      </c>
    </row>
    <row r="10033" spans="1:2" x14ac:dyDescent="0.2">
      <c r="A10033" t="s">
        <v>10750</v>
      </c>
      <c r="B10033" s="679">
        <v>247.69</v>
      </c>
    </row>
    <row r="10034" spans="1:2" x14ac:dyDescent="0.2">
      <c r="A10034" t="s">
        <v>10751</v>
      </c>
      <c r="B10034" s="679">
        <v>320.52</v>
      </c>
    </row>
    <row r="10035" spans="1:2" x14ac:dyDescent="0.2">
      <c r="A10035" t="s">
        <v>10752</v>
      </c>
      <c r="B10035" s="679">
        <v>303.83999999999997</v>
      </c>
    </row>
    <row r="10036" spans="1:2" x14ac:dyDescent="0.2">
      <c r="A10036" t="s">
        <v>10753</v>
      </c>
      <c r="B10036" s="679">
        <v>357.74</v>
      </c>
    </row>
    <row r="10037" spans="1:2" x14ac:dyDescent="0.2">
      <c r="A10037" t="s">
        <v>10754</v>
      </c>
      <c r="B10037" s="679">
        <v>341.06</v>
      </c>
    </row>
    <row r="10038" spans="1:2" x14ac:dyDescent="0.2">
      <c r="A10038" t="s">
        <v>10755</v>
      </c>
      <c r="B10038" s="679">
        <v>2514.2199999999998</v>
      </c>
    </row>
    <row r="10039" spans="1:2" x14ac:dyDescent="0.2">
      <c r="A10039" t="s">
        <v>10756</v>
      </c>
      <c r="B10039" s="679">
        <v>2292.75</v>
      </c>
    </row>
    <row r="10040" spans="1:2" x14ac:dyDescent="0.2">
      <c r="A10040" t="s">
        <v>10757</v>
      </c>
      <c r="B10040" s="679">
        <v>2983.72</v>
      </c>
    </row>
    <row r="10041" spans="1:2" x14ac:dyDescent="0.2">
      <c r="A10041" t="s">
        <v>10758</v>
      </c>
      <c r="B10041" s="679">
        <v>2725.27</v>
      </c>
    </row>
    <row r="10042" spans="1:2" x14ac:dyDescent="0.2">
      <c r="A10042" t="s">
        <v>10759</v>
      </c>
      <c r="B10042" s="679">
        <v>3485.17</v>
      </c>
    </row>
    <row r="10043" spans="1:2" x14ac:dyDescent="0.2">
      <c r="A10043" t="s">
        <v>10760</v>
      </c>
      <c r="B10043" s="679">
        <v>3203.55</v>
      </c>
    </row>
    <row r="10044" spans="1:2" x14ac:dyDescent="0.2">
      <c r="A10044" t="s">
        <v>10761</v>
      </c>
      <c r="B10044" s="679">
        <v>4212.96</v>
      </c>
    </row>
    <row r="10045" spans="1:2" x14ac:dyDescent="0.2">
      <c r="A10045" t="s">
        <v>10762</v>
      </c>
      <c r="B10045" s="679">
        <v>3834.18</v>
      </c>
    </row>
    <row r="10046" spans="1:2" x14ac:dyDescent="0.2">
      <c r="A10046" t="s">
        <v>10763</v>
      </c>
      <c r="B10046" s="679">
        <v>5040.2</v>
      </c>
    </row>
    <row r="10047" spans="1:2" x14ac:dyDescent="0.2">
      <c r="A10047" t="s">
        <v>10764</v>
      </c>
      <c r="B10047" s="679">
        <v>4550.9399999999996</v>
      </c>
    </row>
    <row r="10048" spans="1:2" x14ac:dyDescent="0.2">
      <c r="A10048" t="s">
        <v>10765</v>
      </c>
      <c r="B10048" s="679">
        <v>925.14</v>
      </c>
    </row>
    <row r="10049" spans="1:2" x14ac:dyDescent="0.2">
      <c r="A10049" t="s">
        <v>10766</v>
      </c>
      <c r="B10049" s="679">
        <v>832.97</v>
      </c>
    </row>
    <row r="10050" spans="1:2" x14ac:dyDescent="0.2">
      <c r="A10050" t="s">
        <v>10767</v>
      </c>
      <c r="B10050" s="679">
        <v>1079.4000000000001</v>
      </c>
    </row>
    <row r="10051" spans="1:2" x14ac:dyDescent="0.2">
      <c r="A10051" t="s">
        <v>10768</v>
      </c>
      <c r="B10051" s="679">
        <v>971.84</v>
      </c>
    </row>
    <row r="10052" spans="1:2" x14ac:dyDescent="0.2">
      <c r="A10052" t="s">
        <v>10769</v>
      </c>
      <c r="B10052" s="679">
        <v>1454.54</v>
      </c>
    </row>
    <row r="10053" spans="1:2" x14ac:dyDescent="0.2">
      <c r="A10053" t="s">
        <v>10770</v>
      </c>
      <c r="B10053" s="679">
        <v>1296.9100000000001</v>
      </c>
    </row>
    <row r="10054" spans="1:2" x14ac:dyDescent="0.2">
      <c r="A10054" t="s">
        <v>10771</v>
      </c>
      <c r="B10054" s="679">
        <v>2583.31</v>
      </c>
    </row>
    <row r="10055" spans="1:2" x14ac:dyDescent="0.2">
      <c r="A10055" t="s">
        <v>10772</v>
      </c>
      <c r="B10055" s="679">
        <v>2352.62</v>
      </c>
    </row>
    <row r="10056" spans="1:2" x14ac:dyDescent="0.2">
      <c r="A10056" t="s">
        <v>10773</v>
      </c>
      <c r="B10056" s="679">
        <v>3064.35</v>
      </c>
    </row>
    <row r="10057" spans="1:2" x14ac:dyDescent="0.2">
      <c r="A10057" t="s">
        <v>10774</v>
      </c>
      <c r="B10057" s="679">
        <v>2795.14</v>
      </c>
    </row>
    <row r="10058" spans="1:2" x14ac:dyDescent="0.2">
      <c r="A10058" t="s">
        <v>10775</v>
      </c>
      <c r="B10058" s="679">
        <v>3573.04</v>
      </c>
    </row>
    <row r="10059" spans="1:2" x14ac:dyDescent="0.2">
      <c r="A10059" t="s">
        <v>10776</v>
      </c>
      <c r="B10059" s="679">
        <v>3279.69</v>
      </c>
    </row>
    <row r="10060" spans="1:2" x14ac:dyDescent="0.2">
      <c r="A10060" t="s">
        <v>10777</v>
      </c>
      <c r="B10060" s="679">
        <v>4331.1499999999996</v>
      </c>
    </row>
    <row r="10061" spans="1:2" x14ac:dyDescent="0.2">
      <c r="A10061" t="s">
        <v>10778</v>
      </c>
      <c r="B10061" s="679">
        <v>3936.6</v>
      </c>
    </row>
    <row r="10062" spans="1:2" x14ac:dyDescent="0.2">
      <c r="A10062" t="s">
        <v>10779</v>
      </c>
      <c r="B10062" s="679">
        <v>5192.87</v>
      </c>
    </row>
    <row r="10063" spans="1:2" x14ac:dyDescent="0.2">
      <c r="A10063" t="s">
        <v>10780</v>
      </c>
      <c r="B10063" s="679">
        <v>4683.22</v>
      </c>
    </row>
    <row r="10064" spans="1:2" x14ac:dyDescent="0.2">
      <c r="A10064" t="s">
        <v>10781</v>
      </c>
      <c r="B10064" s="679">
        <v>376.89</v>
      </c>
    </row>
    <row r="10065" spans="1:2" x14ac:dyDescent="0.2">
      <c r="A10065" t="s">
        <v>10782</v>
      </c>
      <c r="B10065" s="679">
        <v>376.89</v>
      </c>
    </row>
    <row r="10066" spans="1:2" x14ac:dyDescent="0.2">
      <c r="A10066" t="s">
        <v>10783</v>
      </c>
      <c r="B10066" s="679">
        <v>385.49</v>
      </c>
    </row>
    <row r="10067" spans="1:2" x14ac:dyDescent="0.2">
      <c r="A10067" t="s">
        <v>10784</v>
      </c>
      <c r="B10067" s="679">
        <v>385.49</v>
      </c>
    </row>
    <row r="10068" spans="1:2" x14ac:dyDescent="0.2">
      <c r="A10068" t="s">
        <v>10785</v>
      </c>
      <c r="B10068" s="679">
        <v>415</v>
      </c>
    </row>
    <row r="10069" spans="1:2" x14ac:dyDescent="0.2">
      <c r="A10069" t="s">
        <v>10786</v>
      </c>
      <c r="B10069" s="679">
        <v>415</v>
      </c>
    </row>
    <row r="10070" spans="1:2" x14ac:dyDescent="0.2">
      <c r="A10070" t="s">
        <v>10787</v>
      </c>
      <c r="B10070" s="679">
        <v>425</v>
      </c>
    </row>
    <row r="10071" spans="1:2" x14ac:dyDescent="0.2">
      <c r="A10071" t="s">
        <v>10788</v>
      </c>
      <c r="B10071" s="679">
        <v>425</v>
      </c>
    </row>
    <row r="10072" spans="1:2" x14ac:dyDescent="0.2">
      <c r="A10072" t="s">
        <v>10789</v>
      </c>
      <c r="B10072" s="679">
        <v>450</v>
      </c>
    </row>
    <row r="10073" spans="1:2" x14ac:dyDescent="0.2">
      <c r="A10073" t="s">
        <v>10790</v>
      </c>
      <c r="B10073" s="679">
        <v>450</v>
      </c>
    </row>
    <row r="10074" spans="1:2" x14ac:dyDescent="0.2">
      <c r="A10074" t="s">
        <v>10791</v>
      </c>
      <c r="B10074" s="679">
        <v>470</v>
      </c>
    </row>
    <row r="10075" spans="1:2" x14ac:dyDescent="0.2">
      <c r="A10075" t="s">
        <v>10792</v>
      </c>
      <c r="B10075" s="679">
        <v>470</v>
      </c>
    </row>
    <row r="10076" spans="1:2" x14ac:dyDescent="0.2">
      <c r="A10076" t="s">
        <v>10793</v>
      </c>
      <c r="B10076" s="679">
        <v>498</v>
      </c>
    </row>
    <row r="10077" spans="1:2" x14ac:dyDescent="0.2">
      <c r="A10077" t="s">
        <v>10794</v>
      </c>
      <c r="B10077" s="679">
        <v>498</v>
      </c>
    </row>
    <row r="10078" spans="1:2" x14ac:dyDescent="0.2">
      <c r="A10078" t="s">
        <v>10795</v>
      </c>
      <c r="B10078" s="679">
        <v>428.75</v>
      </c>
    </row>
    <row r="10079" spans="1:2" x14ac:dyDescent="0.2">
      <c r="A10079" t="s">
        <v>10796</v>
      </c>
      <c r="B10079" s="679">
        <v>428.75</v>
      </c>
    </row>
    <row r="10080" spans="1:2" x14ac:dyDescent="0.2">
      <c r="A10080" t="s">
        <v>10797</v>
      </c>
      <c r="B10080" s="679">
        <v>639.78</v>
      </c>
    </row>
    <row r="10081" spans="1:2" x14ac:dyDescent="0.2">
      <c r="A10081" t="s">
        <v>10798</v>
      </c>
      <c r="B10081" s="679">
        <v>615.72</v>
      </c>
    </row>
    <row r="10082" spans="1:2" x14ac:dyDescent="0.2">
      <c r="A10082" t="s">
        <v>10799</v>
      </c>
      <c r="B10082" s="679">
        <v>687.69</v>
      </c>
    </row>
    <row r="10083" spans="1:2" x14ac:dyDescent="0.2">
      <c r="A10083" t="s">
        <v>10800</v>
      </c>
      <c r="B10083" s="679">
        <v>663.63</v>
      </c>
    </row>
    <row r="10084" spans="1:2" x14ac:dyDescent="0.2">
      <c r="A10084" t="s">
        <v>10801</v>
      </c>
      <c r="B10084" s="679">
        <v>723.62</v>
      </c>
    </row>
    <row r="10085" spans="1:2" x14ac:dyDescent="0.2">
      <c r="A10085" t="s">
        <v>10802</v>
      </c>
      <c r="B10085" s="679">
        <v>699.56</v>
      </c>
    </row>
    <row r="10086" spans="1:2" x14ac:dyDescent="0.2">
      <c r="A10086" t="s">
        <v>10803</v>
      </c>
      <c r="B10086" s="679">
        <v>755.32</v>
      </c>
    </row>
    <row r="10087" spans="1:2" x14ac:dyDescent="0.2">
      <c r="A10087" t="s">
        <v>10804</v>
      </c>
      <c r="B10087" s="679">
        <v>731.26</v>
      </c>
    </row>
    <row r="10088" spans="1:2" x14ac:dyDescent="0.2">
      <c r="A10088" t="s">
        <v>10805</v>
      </c>
      <c r="B10088" s="679">
        <v>40</v>
      </c>
    </row>
    <row r="10089" spans="1:2" x14ac:dyDescent="0.2">
      <c r="A10089" t="s">
        <v>10806</v>
      </c>
      <c r="B10089" s="679">
        <v>40</v>
      </c>
    </row>
    <row r="10090" spans="1:2" x14ac:dyDescent="0.2">
      <c r="A10090" t="s">
        <v>10807</v>
      </c>
      <c r="B10090" s="679">
        <v>438.13</v>
      </c>
    </row>
    <row r="10091" spans="1:2" x14ac:dyDescent="0.2">
      <c r="A10091" t="s">
        <v>10808</v>
      </c>
      <c r="B10091" s="679">
        <v>426.6</v>
      </c>
    </row>
    <row r="10092" spans="1:2" x14ac:dyDescent="0.2">
      <c r="A10092" t="s">
        <v>10809</v>
      </c>
      <c r="B10092" s="679">
        <v>2277.41</v>
      </c>
    </row>
    <row r="10093" spans="1:2" x14ac:dyDescent="0.2">
      <c r="A10093" t="s">
        <v>10810</v>
      </c>
      <c r="B10093" s="679">
        <v>2176.13</v>
      </c>
    </row>
    <row r="10094" spans="1:2" x14ac:dyDescent="0.2">
      <c r="A10094" t="s">
        <v>10811</v>
      </c>
      <c r="B10094" s="679">
        <v>453.91</v>
      </c>
    </row>
    <row r="10095" spans="1:2" x14ac:dyDescent="0.2">
      <c r="A10095" t="s">
        <v>10812</v>
      </c>
      <c r="B10095" s="679">
        <v>442.39</v>
      </c>
    </row>
    <row r="10096" spans="1:2" x14ac:dyDescent="0.2">
      <c r="A10096" t="s">
        <v>10813</v>
      </c>
      <c r="B10096" s="679">
        <v>244.68</v>
      </c>
    </row>
    <row r="10097" spans="1:2" x14ac:dyDescent="0.2">
      <c r="A10097" t="s">
        <v>10814</v>
      </c>
      <c r="B10097" s="679">
        <v>239.28</v>
      </c>
    </row>
    <row r="10098" spans="1:2" x14ac:dyDescent="0.2">
      <c r="A10098" t="s">
        <v>10815</v>
      </c>
      <c r="B10098" s="679">
        <v>1740.05</v>
      </c>
    </row>
    <row r="10099" spans="1:2" x14ac:dyDescent="0.2">
      <c r="A10099" t="s">
        <v>10816</v>
      </c>
      <c r="B10099" s="679">
        <v>1638.77</v>
      </c>
    </row>
    <row r="10100" spans="1:2" x14ac:dyDescent="0.2">
      <c r="A10100" t="s">
        <v>10817</v>
      </c>
      <c r="B10100" s="679">
        <v>428.76</v>
      </c>
    </row>
    <row r="10101" spans="1:2" x14ac:dyDescent="0.2">
      <c r="A10101" t="s">
        <v>10818</v>
      </c>
      <c r="B10101" s="679">
        <v>390.35</v>
      </c>
    </row>
    <row r="10102" spans="1:2" x14ac:dyDescent="0.2">
      <c r="A10102" t="s">
        <v>10819</v>
      </c>
      <c r="B10102" s="679">
        <v>456.83</v>
      </c>
    </row>
    <row r="10103" spans="1:2" x14ac:dyDescent="0.2">
      <c r="A10103" t="s">
        <v>10820</v>
      </c>
      <c r="B10103" s="679">
        <v>446.26</v>
      </c>
    </row>
    <row r="10104" spans="1:2" x14ac:dyDescent="0.2">
      <c r="A10104" t="s">
        <v>10821</v>
      </c>
      <c r="B10104" s="679">
        <v>465.43</v>
      </c>
    </row>
    <row r="10105" spans="1:2" x14ac:dyDescent="0.2">
      <c r="A10105" t="s">
        <v>10822</v>
      </c>
      <c r="B10105" s="679">
        <v>454.86</v>
      </c>
    </row>
    <row r="10106" spans="1:2" x14ac:dyDescent="0.2">
      <c r="A10106" t="s">
        <v>10823</v>
      </c>
      <c r="B10106" s="679">
        <v>494.94</v>
      </c>
    </row>
    <row r="10107" spans="1:2" x14ac:dyDescent="0.2">
      <c r="A10107" t="s">
        <v>10824</v>
      </c>
      <c r="B10107" s="679">
        <v>484.37</v>
      </c>
    </row>
    <row r="10108" spans="1:2" x14ac:dyDescent="0.2">
      <c r="A10108" t="s">
        <v>10825</v>
      </c>
      <c r="B10108" s="679">
        <v>504.94</v>
      </c>
    </row>
    <row r="10109" spans="1:2" x14ac:dyDescent="0.2">
      <c r="A10109" t="s">
        <v>10826</v>
      </c>
      <c r="B10109" s="679">
        <v>494.37</v>
      </c>
    </row>
    <row r="10110" spans="1:2" x14ac:dyDescent="0.2">
      <c r="A10110" t="s">
        <v>10827</v>
      </c>
      <c r="B10110" s="679">
        <v>529.94000000000005</v>
      </c>
    </row>
    <row r="10111" spans="1:2" x14ac:dyDescent="0.2">
      <c r="A10111" t="s">
        <v>10828</v>
      </c>
      <c r="B10111" s="679">
        <v>519.37</v>
      </c>
    </row>
    <row r="10112" spans="1:2" x14ac:dyDescent="0.2">
      <c r="A10112" t="s">
        <v>10829</v>
      </c>
      <c r="B10112" s="679">
        <v>549.94000000000005</v>
      </c>
    </row>
    <row r="10113" spans="1:2" x14ac:dyDescent="0.2">
      <c r="A10113" t="s">
        <v>10830</v>
      </c>
      <c r="B10113" s="679">
        <v>539.37</v>
      </c>
    </row>
    <row r="10114" spans="1:2" x14ac:dyDescent="0.2">
      <c r="A10114" t="s">
        <v>10831</v>
      </c>
      <c r="B10114" s="679">
        <v>577.94000000000005</v>
      </c>
    </row>
    <row r="10115" spans="1:2" x14ac:dyDescent="0.2">
      <c r="A10115" t="s">
        <v>10832</v>
      </c>
      <c r="B10115" s="679">
        <v>567.37</v>
      </c>
    </row>
    <row r="10116" spans="1:2" x14ac:dyDescent="0.2">
      <c r="A10116" t="s">
        <v>10833</v>
      </c>
      <c r="B10116" s="679">
        <v>197.86</v>
      </c>
    </row>
    <row r="10117" spans="1:2" x14ac:dyDescent="0.2">
      <c r="A10117" t="s">
        <v>10834</v>
      </c>
      <c r="B10117" s="679">
        <v>191.13</v>
      </c>
    </row>
    <row r="10118" spans="1:2" x14ac:dyDescent="0.2">
      <c r="A10118" t="s">
        <v>10835</v>
      </c>
      <c r="B10118" s="679">
        <v>210.66</v>
      </c>
    </row>
    <row r="10119" spans="1:2" x14ac:dyDescent="0.2">
      <c r="A10119" t="s">
        <v>10836</v>
      </c>
      <c r="B10119" s="679">
        <v>203.45</v>
      </c>
    </row>
    <row r="10120" spans="1:2" x14ac:dyDescent="0.2">
      <c r="A10120" t="s">
        <v>10837</v>
      </c>
      <c r="B10120" s="679">
        <v>223.45</v>
      </c>
    </row>
    <row r="10121" spans="1:2" x14ac:dyDescent="0.2">
      <c r="A10121" t="s">
        <v>10838</v>
      </c>
      <c r="B10121" s="679">
        <v>215.76</v>
      </c>
    </row>
    <row r="10122" spans="1:2" x14ac:dyDescent="0.2">
      <c r="A10122" t="s">
        <v>10839</v>
      </c>
      <c r="B10122" s="679">
        <v>16.5</v>
      </c>
    </row>
    <row r="10123" spans="1:2" x14ac:dyDescent="0.2">
      <c r="A10123" t="s">
        <v>10840</v>
      </c>
      <c r="B10123" s="679">
        <v>16.5</v>
      </c>
    </row>
    <row r="10124" spans="1:2" x14ac:dyDescent="0.2">
      <c r="A10124" t="s">
        <v>10841</v>
      </c>
      <c r="B10124" s="679">
        <v>3.3</v>
      </c>
    </row>
    <row r="10125" spans="1:2" x14ac:dyDescent="0.2">
      <c r="A10125" t="s">
        <v>10842</v>
      </c>
      <c r="B10125" s="679">
        <v>3.3</v>
      </c>
    </row>
    <row r="10126" spans="1:2" x14ac:dyDescent="0.2">
      <c r="A10126" t="s">
        <v>10843</v>
      </c>
      <c r="B10126" s="679">
        <v>16.5</v>
      </c>
    </row>
    <row r="10127" spans="1:2" x14ac:dyDescent="0.2">
      <c r="A10127" t="s">
        <v>10844</v>
      </c>
      <c r="B10127" s="679">
        <v>16.5</v>
      </c>
    </row>
    <row r="10128" spans="1:2" x14ac:dyDescent="0.2">
      <c r="A10128" t="s">
        <v>10845</v>
      </c>
      <c r="B10128" s="679">
        <v>22.69</v>
      </c>
    </row>
    <row r="10129" spans="1:2" x14ac:dyDescent="0.2">
      <c r="A10129" t="s">
        <v>10846</v>
      </c>
      <c r="B10129" s="679">
        <v>20</v>
      </c>
    </row>
    <row r="10130" spans="1:2" x14ac:dyDescent="0.2">
      <c r="A10130" t="s">
        <v>10847</v>
      </c>
      <c r="B10130" s="679">
        <v>5.27</v>
      </c>
    </row>
    <row r="10131" spans="1:2" x14ac:dyDescent="0.2">
      <c r="A10131" t="s">
        <v>10848</v>
      </c>
      <c r="B10131" s="679">
        <v>4.63</v>
      </c>
    </row>
    <row r="10132" spans="1:2" x14ac:dyDescent="0.2">
      <c r="A10132" t="s">
        <v>10849</v>
      </c>
      <c r="B10132" s="679">
        <v>12.97</v>
      </c>
    </row>
    <row r="10133" spans="1:2" x14ac:dyDescent="0.2">
      <c r="A10133" t="s">
        <v>10850</v>
      </c>
      <c r="B10133" s="679">
        <v>11.57</v>
      </c>
    </row>
    <row r="10134" spans="1:2" x14ac:dyDescent="0.2">
      <c r="A10134" t="s">
        <v>10851</v>
      </c>
      <c r="B10134" s="679">
        <v>19525.59</v>
      </c>
    </row>
    <row r="10135" spans="1:2" x14ac:dyDescent="0.2">
      <c r="A10135" t="s">
        <v>10852</v>
      </c>
      <c r="B10135" s="679">
        <v>17961.79</v>
      </c>
    </row>
    <row r="10136" spans="1:2" x14ac:dyDescent="0.2">
      <c r="A10136" t="s">
        <v>10853</v>
      </c>
      <c r="B10136" s="679">
        <v>36816.26</v>
      </c>
    </row>
    <row r="10137" spans="1:2" x14ac:dyDescent="0.2">
      <c r="A10137" t="s">
        <v>10854</v>
      </c>
      <c r="B10137" s="679">
        <v>34058.300000000003</v>
      </c>
    </row>
    <row r="10138" spans="1:2" x14ac:dyDescent="0.2">
      <c r="A10138" t="s">
        <v>10855</v>
      </c>
      <c r="B10138" s="679">
        <v>22332.19</v>
      </c>
    </row>
    <row r="10139" spans="1:2" x14ac:dyDescent="0.2">
      <c r="A10139" t="s">
        <v>10856</v>
      </c>
      <c r="B10139" s="679">
        <v>20490.04</v>
      </c>
    </row>
    <row r="10140" spans="1:2" x14ac:dyDescent="0.2">
      <c r="A10140" t="s">
        <v>10857</v>
      </c>
      <c r="B10140" s="679">
        <v>42029.41</v>
      </c>
    </row>
    <row r="10141" spans="1:2" x14ac:dyDescent="0.2">
      <c r="A10141" t="s">
        <v>10858</v>
      </c>
      <c r="B10141" s="679">
        <v>38980</v>
      </c>
    </row>
    <row r="10142" spans="1:2" x14ac:dyDescent="0.2">
      <c r="A10142" t="s">
        <v>10859</v>
      </c>
      <c r="B10142" s="679">
        <v>47793.43</v>
      </c>
    </row>
    <row r="10143" spans="1:2" x14ac:dyDescent="0.2">
      <c r="A10143" t="s">
        <v>10860</v>
      </c>
      <c r="B10143" s="679">
        <v>44177.04</v>
      </c>
    </row>
    <row r="10144" spans="1:2" x14ac:dyDescent="0.2">
      <c r="A10144" t="s">
        <v>10861</v>
      </c>
      <c r="B10144" s="679">
        <v>41616.120000000003</v>
      </c>
    </row>
    <row r="10145" spans="1:2" x14ac:dyDescent="0.2">
      <c r="A10145" t="s">
        <v>10862</v>
      </c>
      <c r="B10145" s="679">
        <v>38431.46</v>
      </c>
    </row>
    <row r="10146" spans="1:2" x14ac:dyDescent="0.2">
      <c r="A10146" t="s">
        <v>10863</v>
      </c>
      <c r="B10146" s="679">
        <v>48930.94</v>
      </c>
    </row>
    <row r="10147" spans="1:2" x14ac:dyDescent="0.2">
      <c r="A10147" t="s">
        <v>10864</v>
      </c>
      <c r="B10147" s="679">
        <v>45296.47</v>
      </c>
    </row>
    <row r="10148" spans="1:2" x14ac:dyDescent="0.2">
      <c r="A10148" t="s">
        <v>10865</v>
      </c>
      <c r="B10148" s="679">
        <v>55089.35</v>
      </c>
    </row>
    <row r="10149" spans="1:2" x14ac:dyDescent="0.2">
      <c r="A10149" t="s">
        <v>10866</v>
      </c>
      <c r="B10149" s="679">
        <v>51122.76</v>
      </c>
    </row>
    <row r="10150" spans="1:2" x14ac:dyDescent="0.2">
      <c r="A10150" t="s">
        <v>10867</v>
      </c>
      <c r="B10150" s="679">
        <v>9214.18</v>
      </c>
    </row>
    <row r="10151" spans="1:2" x14ac:dyDescent="0.2">
      <c r="A10151" t="s">
        <v>10868</v>
      </c>
      <c r="B10151" s="679">
        <v>8619.06</v>
      </c>
    </row>
    <row r="10152" spans="1:2" x14ac:dyDescent="0.2">
      <c r="A10152" t="s">
        <v>10869</v>
      </c>
      <c r="B10152" s="679">
        <v>10754.86</v>
      </c>
    </row>
    <row r="10153" spans="1:2" x14ac:dyDescent="0.2">
      <c r="A10153" t="s">
        <v>10870</v>
      </c>
      <c r="B10153" s="679">
        <v>10754.86</v>
      </c>
    </row>
    <row r="10154" spans="1:2" x14ac:dyDescent="0.2">
      <c r="A10154" t="s">
        <v>10871</v>
      </c>
      <c r="B10154" s="679">
        <v>597.48</v>
      </c>
    </row>
    <row r="10155" spans="1:2" x14ac:dyDescent="0.2">
      <c r="A10155" t="s">
        <v>10872</v>
      </c>
      <c r="B10155" s="679">
        <v>578.28</v>
      </c>
    </row>
    <row r="10156" spans="1:2" x14ac:dyDescent="0.2">
      <c r="A10156" t="s">
        <v>10873</v>
      </c>
      <c r="B10156" s="679">
        <v>168.36</v>
      </c>
    </row>
    <row r="10157" spans="1:2" x14ac:dyDescent="0.2">
      <c r="A10157" t="s">
        <v>10874</v>
      </c>
      <c r="B10157" s="679">
        <v>153.31</v>
      </c>
    </row>
    <row r="10158" spans="1:2" x14ac:dyDescent="0.2">
      <c r="A10158" t="s">
        <v>10875</v>
      </c>
      <c r="B10158" s="679">
        <v>429.91</v>
      </c>
    </row>
    <row r="10159" spans="1:2" x14ac:dyDescent="0.2">
      <c r="A10159" t="s">
        <v>10876</v>
      </c>
      <c r="B10159" s="679">
        <v>409.94</v>
      </c>
    </row>
    <row r="10160" spans="1:2" x14ac:dyDescent="0.2">
      <c r="A10160" t="s">
        <v>10877</v>
      </c>
      <c r="B10160" s="679">
        <v>149.53</v>
      </c>
    </row>
    <row r="10161" spans="1:2" x14ac:dyDescent="0.2">
      <c r="A10161" t="s">
        <v>10878</v>
      </c>
      <c r="B10161" s="679">
        <v>129.56</v>
      </c>
    </row>
    <row r="10162" spans="1:2" x14ac:dyDescent="0.2">
      <c r="A10162" t="s">
        <v>10879</v>
      </c>
      <c r="B10162" s="679">
        <v>75.47</v>
      </c>
    </row>
    <row r="10163" spans="1:2" x14ac:dyDescent="0.2">
      <c r="A10163" t="s">
        <v>10880</v>
      </c>
      <c r="B10163" s="679">
        <v>72.599999999999994</v>
      </c>
    </row>
    <row r="10164" spans="1:2" x14ac:dyDescent="0.2">
      <c r="A10164" t="s">
        <v>10881</v>
      </c>
      <c r="B10164" s="679">
        <v>54.06</v>
      </c>
    </row>
    <row r="10165" spans="1:2" x14ac:dyDescent="0.2">
      <c r="A10165" t="s">
        <v>10882</v>
      </c>
      <c r="B10165" s="679">
        <v>49.88</v>
      </c>
    </row>
    <row r="10166" spans="1:2" x14ac:dyDescent="0.2">
      <c r="A10166" t="s">
        <v>10883</v>
      </c>
      <c r="B10166" s="679">
        <v>123.18</v>
      </c>
    </row>
    <row r="10167" spans="1:2" x14ac:dyDescent="0.2">
      <c r="A10167" t="s">
        <v>10884</v>
      </c>
      <c r="B10167" s="679">
        <v>119.13</v>
      </c>
    </row>
    <row r="10168" spans="1:2" x14ac:dyDescent="0.2">
      <c r="A10168" t="s">
        <v>10885</v>
      </c>
      <c r="B10168" s="679">
        <v>31.7</v>
      </c>
    </row>
    <row r="10169" spans="1:2" x14ac:dyDescent="0.2">
      <c r="A10169" t="s">
        <v>10886</v>
      </c>
      <c r="B10169" s="679">
        <v>28.82</v>
      </c>
    </row>
    <row r="10170" spans="1:2" x14ac:dyDescent="0.2">
      <c r="A10170" t="s">
        <v>10887</v>
      </c>
      <c r="B10170" s="679">
        <v>56.32</v>
      </c>
    </row>
    <row r="10171" spans="1:2" x14ac:dyDescent="0.2">
      <c r="A10171" t="s">
        <v>10888</v>
      </c>
      <c r="B10171" s="679">
        <v>53.91</v>
      </c>
    </row>
    <row r="10172" spans="1:2" x14ac:dyDescent="0.2">
      <c r="A10172" t="s">
        <v>10889</v>
      </c>
      <c r="B10172" s="679">
        <v>644.71</v>
      </c>
    </row>
    <row r="10173" spans="1:2" x14ac:dyDescent="0.2">
      <c r="A10173" t="s">
        <v>10890</v>
      </c>
      <c r="B10173" s="679">
        <v>627.47</v>
      </c>
    </row>
    <row r="10174" spans="1:2" x14ac:dyDescent="0.2">
      <c r="A10174" t="s">
        <v>10891</v>
      </c>
      <c r="B10174" s="679">
        <v>206.15</v>
      </c>
    </row>
    <row r="10175" spans="1:2" x14ac:dyDescent="0.2">
      <c r="A10175" t="s">
        <v>10892</v>
      </c>
      <c r="B10175" s="679">
        <v>203.3</v>
      </c>
    </row>
    <row r="10176" spans="1:2" x14ac:dyDescent="0.2">
      <c r="A10176" t="s">
        <v>10893</v>
      </c>
      <c r="B10176" s="679">
        <v>75.8</v>
      </c>
    </row>
    <row r="10177" spans="1:2" x14ac:dyDescent="0.2">
      <c r="A10177" t="s">
        <v>10894</v>
      </c>
      <c r="B10177" s="679">
        <v>73.98</v>
      </c>
    </row>
    <row r="10178" spans="1:2" x14ac:dyDescent="0.2">
      <c r="A10178" t="s">
        <v>10895</v>
      </c>
      <c r="B10178" s="679">
        <v>4034.26</v>
      </c>
    </row>
    <row r="10179" spans="1:2" x14ac:dyDescent="0.2">
      <c r="A10179" t="s">
        <v>10896</v>
      </c>
      <c r="B10179" s="679">
        <v>3988.28</v>
      </c>
    </row>
    <row r="10180" spans="1:2" x14ac:dyDescent="0.2">
      <c r="A10180" t="s">
        <v>10897</v>
      </c>
      <c r="B10180" s="679">
        <v>2253.58</v>
      </c>
    </row>
    <row r="10181" spans="1:2" x14ac:dyDescent="0.2">
      <c r="A10181" t="s">
        <v>10898</v>
      </c>
      <c r="B10181" s="679">
        <v>2212.42</v>
      </c>
    </row>
    <row r="10182" spans="1:2" x14ac:dyDescent="0.2">
      <c r="A10182" t="s">
        <v>10899</v>
      </c>
      <c r="B10182" s="679">
        <v>24.01</v>
      </c>
    </row>
    <row r="10183" spans="1:2" x14ac:dyDescent="0.2">
      <c r="A10183" t="s">
        <v>10900</v>
      </c>
      <c r="B10183" s="679">
        <v>20.8</v>
      </c>
    </row>
    <row r="10184" spans="1:2" x14ac:dyDescent="0.2">
      <c r="A10184" t="s">
        <v>10901</v>
      </c>
      <c r="B10184" s="679">
        <v>11.51</v>
      </c>
    </row>
    <row r="10185" spans="1:2" x14ac:dyDescent="0.2">
      <c r="A10185" t="s">
        <v>10902</v>
      </c>
      <c r="B10185" s="679">
        <v>10.09</v>
      </c>
    </row>
    <row r="10186" spans="1:2" x14ac:dyDescent="0.2">
      <c r="A10186" t="s">
        <v>10903</v>
      </c>
      <c r="B10186" s="679">
        <v>1130.6300000000001</v>
      </c>
    </row>
    <row r="10187" spans="1:2" x14ac:dyDescent="0.2">
      <c r="A10187" t="s">
        <v>10904</v>
      </c>
      <c r="B10187" s="679">
        <v>1008.68</v>
      </c>
    </row>
    <row r="10188" spans="1:2" x14ac:dyDescent="0.2">
      <c r="A10188" t="s">
        <v>10905</v>
      </c>
      <c r="B10188" s="679">
        <v>680.98</v>
      </c>
    </row>
    <row r="10189" spans="1:2" x14ac:dyDescent="0.2">
      <c r="A10189" t="s">
        <v>10906</v>
      </c>
      <c r="B10189" s="679">
        <v>653.05999999999995</v>
      </c>
    </row>
    <row r="10190" spans="1:2" x14ac:dyDescent="0.2">
      <c r="A10190" t="s">
        <v>10907</v>
      </c>
      <c r="B10190" s="679">
        <v>458.78</v>
      </c>
    </row>
    <row r="10191" spans="1:2" x14ac:dyDescent="0.2">
      <c r="A10191" t="s">
        <v>10908</v>
      </c>
      <c r="B10191" s="679">
        <v>417.45</v>
      </c>
    </row>
    <row r="10192" spans="1:2" x14ac:dyDescent="0.2">
      <c r="A10192" t="s">
        <v>10909</v>
      </c>
      <c r="B10192" s="679">
        <v>564.36</v>
      </c>
    </row>
    <row r="10193" spans="1:2" x14ac:dyDescent="0.2">
      <c r="A10193" t="s">
        <v>10910</v>
      </c>
      <c r="B10193" s="679">
        <v>511.02</v>
      </c>
    </row>
    <row r="10194" spans="1:2" x14ac:dyDescent="0.2">
      <c r="A10194" t="s">
        <v>10911</v>
      </c>
      <c r="B10194" s="679">
        <v>397.68</v>
      </c>
    </row>
    <row r="10195" spans="1:2" x14ac:dyDescent="0.2">
      <c r="A10195" t="s">
        <v>10912</v>
      </c>
      <c r="B10195" s="679">
        <v>364.5</v>
      </c>
    </row>
    <row r="10196" spans="1:2" x14ac:dyDescent="0.2">
      <c r="A10196" t="s">
        <v>10913</v>
      </c>
      <c r="B10196" s="679">
        <v>497.29</v>
      </c>
    </row>
    <row r="10197" spans="1:2" x14ac:dyDescent="0.2">
      <c r="A10197" t="s">
        <v>10914</v>
      </c>
      <c r="B10197" s="679">
        <v>450.82</v>
      </c>
    </row>
    <row r="10198" spans="1:2" x14ac:dyDescent="0.2">
      <c r="A10198" t="s">
        <v>10915</v>
      </c>
      <c r="B10198" s="679">
        <v>605.94000000000005</v>
      </c>
    </row>
    <row r="10199" spans="1:2" x14ac:dyDescent="0.2">
      <c r="A10199" t="s">
        <v>10916</v>
      </c>
      <c r="B10199" s="679">
        <v>544.96</v>
      </c>
    </row>
    <row r="10200" spans="1:2" x14ac:dyDescent="0.2">
      <c r="A10200" t="s">
        <v>10917</v>
      </c>
      <c r="B10200" s="679">
        <v>717.3</v>
      </c>
    </row>
    <row r="10201" spans="1:2" x14ac:dyDescent="0.2">
      <c r="A10201" t="s">
        <v>10918</v>
      </c>
      <c r="B10201" s="679">
        <v>641.45000000000005</v>
      </c>
    </row>
    <row r="10202" spans="1:2" x14ac:dyDescent="0.2">
      <c r="A10202" t="s">
        <v>10919</v>
      </c>
      <c r="B10202" s="679">
        <v>86.04</v>
      </c>
    </row>
    <row r="10203" spans="1:2" x14ac:dyDescent="0.2">
      <c r="A10203" t="s">
        <v>10920</v>
      </c>
      <c r="B10203" s="679">
        <v>74.930000000000007</v>
      </c>
    </row>
    <row r="10204" spans="1:2" x14ac:dyDescent="0.2">
      <c r="A10204" t="s">
        <v>10921</v>
      </c>
      <c r="B10204" s="679">
        <v>172.09</v>
      </c>
    </row>
    <row r="10205" spans="1:2" x14ac:dyDescent="0.2">
      <c r="A10205" t="s">
        <v>10922</v>
      </c>
      <c r="B10205" s="679">
        <v>149.86000000000001</v>
      </c>
    </row>
    <row r="10206" spans="1:2" x14ac:dyDescent="0.2">
      <c r="A10206" t="s">
        <v>10923</v>
      </c>
      <c r="B10206" s="679">
        <v>256.86</v>
      </c>
    </row>
    <row r="10207" spans="1:2" x14ac:dyDescent="0.2">
      <c r="A10207" t="s">
        <v>10924</v>
      </c>
      <c r="B10207" s="679">
        <v>235.06</v>
      </c>
    </row>
    <row r="10208" spans="1:2" x14ac:dyDescent="0.2">
      <c r="A10208" t="s">
        <v>10925</v>
      </c>
      <c r="B10208" s="679">
        <v>334.03</v>
      </c>
    </row>
    <row r="10209" spans="1:2" x14ac:dyDescent="0.2">
      <c r="A10209" t="s">
        <v>10926</v>
      </c>
      <c r="B10209" s="679">
        <v>302.88</v>
      </c>
    </row>
    <row r="10210" spans="1:2" x14ac:dyDescent="0.2">
      <c r="A10210" t="s">
        <v>10927</v>
      </c>
      <c r="B10210" s="679">
        <v>645.01</v>
      </c>
    </row>
    <row r="10211" spans="1:2" x14ac:dyDescent="0.2">
      <c r="A10211" t="s">
        <v>10928</v>
      </c>
      <c r="B10211" s="679">
        <v>579.76</v>
      </c>
    </row>
    <row r="10212" spans="1:2" x14ac:dyDescent="0.2">
      <c r="A10212" t="s">
        <v>10929</v>
      </c>
      <c r="B10212" s="679">
        <v>774.11</v>
      </c>
    </row>
    <row r="10213" spans="1:2" x14ac:dyDescent="0.2">
      <c r="A10213" t="s">
        <v>10930</v>
      </c>
      <c r="B10213" s="679">
        <v>691.62</v>
      </c>
    </row>
    <row r="10214" spans="1:2" x14ac:dyDescent="0.2">
      <c r="A10214" t="s">
        <v>10931</v>
      </c>
      <c r="B10214" s="679">
        <v>887.3</v>
      </c>
    </row>
    <row r="10215" spans="1:2" x14ac:dyDescent="0.2">
      <c r="A10215" t="s">
        <v>10932</v>
      </c>
      <c r="B10215" s="679">
        <v>788.07</v>
      </c>
    </row>
    <row r="10216" spans="1:2" x14ac:dyDescent="0.2">
      <c r="A10216" t="s">
        <v>10933</v>
      </c>
      <c r="B10216" s="679">
        <v>1059.43</v>
      </c>
    </row>
    <row r="10217" spans="1:2" x14ac:dyDescent="0.2">
      <c r="A10217" t="s">
        <v>10934</v>
      </c>
      <c r="B10217" s="679">
        <v>937.22</v>
      </c>
    </row>
    <row r="10218" spans="1:2" x14ac:dyDescent="0.2">
      <c r="A10218" t="s">
        <v>10935</v>
      </c>
      <c r="B10218" s="679">
        <v>150.59</v>
      </c>
    </row>
    <row r="10219" spans="1:2" x14ac:dyDescent="0.2">
      <c r="A10219" t="s">
        <v>10936</v>
      </c>
      <c r="B10219" s="679">
        <v>130.86000000000001</v>
      </c>
    </row>
    <row r="10220" spans="1:2" x14ac:dyDescent="0.2">
      <c r="A10220" t="s">
        <v>10937</v>
      </c>
      <c r="B10220" s="679">
        <v>1468.53</v>
      </c>
    </row>
    <row r="10221" spans="1:2" x14ac:dyDescent="0.2">
      <c r="A10221" t="s">
        <v>10938</v>
      </c>
      <c r="B10221" s="679">
        <v>1398.59</v>
      </c>
    </row>
    <row r="10222" spans="1:2" x14ac:dyDescent="0.2">
      <c r="A10222" t="s">
        <v>10939</v>
      </c>
      <c r="B10222" s="679">
        <v>1441.33</v>
      </c>
    </row>
    <row r="10223" spans="1:2" x14ac:dyDescent="0.2">
      <c r="A10223" t="s">
        <v>10940</v>
      </c>
      <c r="B10223" s="679">
        <v>1375.02</v>
      </c>
    </row>
    <row r="10224" spans="1:2" x14ac:dyDescent="0.2">
      <c r="A10224" t="s">
        <v>10941</v>
      </c>
      <c r="B10224" s="679">
        <v>278.06</v>
      </c>
    </row>
    <row r="10225" spans="1:2" x14ac:dyDescent="0.2">
      <c r="A10225" t="s">
        <v>10942</v>
      </c>
      <c r="B10225" s="679">
        <v>266.16000000000003</v>
      </c>
    </row>
    <row r="10226" spans="1:2" x14ac:dyDescent="0.2">
      <c r="A10226" t="s">
        <v>10943</v>
      </c>
      <c r="B10226" s="679">
        <v>273.98</v>
      </c>
    </row>
    <row r="10227" spans="1:2" x14ac:dyDescent="0.2">
      <c r="A10227" t="s">
        <v>10944</v>
      </c>
      <c r="B10227" s="679">
        <v>262.63</v>
      </c>
    </row>
    <row r="10228" spans="1:2" x14ac:dyDescent="0.2">
      <c r="A10228" t="s">
        <v>10945</v>
      </c>
      <c r="B10228" s="679">
        <v>303.69</v>
      </c>
    </row>
    <row r="10229" spans="1:2" x14ac:dyDescent="0.2">
      <c r="A10229" t="s">
        <v>10946</v>
      </c>
      <c r="B10229" s="679">
        <v>289.39999999999998</v>
      </c>
    </row>
    <row r="10230" spans="1:2" x14ac:dyDescent="0.2">
      <c r="A10230" t="s">
        <v>10947</v>
      </c>
      <c r="B10230" s="679">
        <v>339.94</v>
      </c>
    </row>
    <row r="10231" spans="1:2" x14ac:dyDescent="0.2">
      <c r="A10231" t="s">
        <v>10948</v>
      </c>
      <c r="B10231" s="679">
        <v>319.77999999999997</v>
      </c>
    </row>
    <row r="10232" spans="1:2" x14ac:dyDescent="0.2">
      <c r="A10232" t="s">
        <v>10949</v>
      </c>
      <c r="B10232" s="679">
        <v>375.61</v>
      </c>
    </row>
    <row r="10233" spans="1:2" x14ac:dyDescent="0.2">
      <c r="A10233" t="s">
        <v>10950</v>
      </c>
      <c r="B10233" s="679">
        <v>351.72</v>
      </c>
    </row>
    <row r="10234" spans="1:2" x14ac:dyDescent="0.2">
      <c r="A10234" t="s">
        <v>10951</v>
      </c>
      <c r="B10234" s="679">
        <v>144.24</v>
      </c>
    </row>
    <row r="10235" spans="1:2" x14ac:dyDescent="0.2">
      <c r="A10235" t="s">
        <v>10952</v>
      </c>
      <c r="B10235" s="679">
        <v>137.36000000000001</v>
      </c>
    </row>
    <row r="10236" spans="1:2" x14ac:dyDescent="0.2">
      <c r="A10236" t="s">
        <v>10953</v>
      </c>
      <c r="B10236" s="679">
        <v>141.52000000000001</v>
      </c>
    </row>
    <row r="10237" spans="1:2" x14ac:dyDescent="0.2">
      <c r="A10237" t="s">
        <v>10954</v>
      </c>
      <c r="B10237" s="679">
        <v>135</v>
      </c>
    </row>
    <row r="10238" spans="1:2" x14ac:dyDescent="0.2">
      <c r="A10238" t="s">
        <v>10955</v>
      </c>
      <c r="B10238" s="679">
        <v>154.76</v>
      </c>
    </row>
    <row r="10239" spans="1:2" x14ac:dyDescent="0.2">
      <c r="A10239" t="s">
        <v>10956</v>
      </c>
      <c r="B10239" s="679">
        <v>147.06</v>
      </c>
    </row>
    <row r="10240" spans="1:2" x14ac:dyDescent="0.2">
      <c r="A10240" t="s">
        <v>10957</v>
      </c>
      <c r="B10240" s="679">
        <v>177.04</v>
      </c>
    </row>
    <row r="10241" spans="1:2" x14ac:dyDescent="0.2">
      <c r="A10241" t="s">
        <v>10958</v>
      </c>
      <c r="B10241" s="679">
        <v>165.78</v>
      </c>
    </row>
    <row r="10242" spans="1:2" x14ac:dyDescent="0.2">
      <c r="A10242" t="s">
        <v>10959</v>
      </c>
      <c r="B10242" s="679">
        <v>196.5</v>
      </c>
    </row>
    <row r="10243" spans="1:2" x14ac:dyDescent="0.2">
      <c r="A10243" t="s">
        <v>10960</v>
      </c>
      <c r="B10243" s="679">
        <v>183.23</v>
      </c>
    </row>
    <row r="10244" spans="1:2" x14ac:dyDescent="0.2">
      <c r="A10244" t="s">
        <v>10961</v>
      </c>
      <c r="B10244" s="679">
        <v>155.94</v>
      </c>
    </row>
    <row r="10245" spans="1:2" x14ac:dyDescent="0.2">
      <c r="A10245" t="s">
        <v>10962</v>
      </c>
      <c r="B10245" s="679">
        <v>148.21</v>
      </c>
    </row>
    <row r="10246" spans="1:2" x14ac:dyDescent="0.2">
      <c r="A10246" t="s">
        <v>10963</v>
      </c>
      <c r="B10246" s="679">
        <v>306.98</v>
      </c>
    </row>
    <row r="10247" spans="1:2" x14ac:dyDescent="0.2">
      <c r="A10247" t="s">
        <v>10964</v>
      </c>
      <c r="B10247" s="679">
        <v>293.06</v>
      </c>
    </row>
    <row r="10248" spans="1:2" x14ac:dyDescent="0.2">
      <c r="A10248" t="s">
        <v>10965</v>
      </c>
      <c r="B10248" s="679">
        <v>338.48</v>
      </c>
    </row>
    <row r="10249" spans="1:2" x14ac:dyDescent="0.2">
      <c r="A10249" t="s">
        <v>10966</v>
      </c>
      <c r="B10249" s="679">
        <v>322.14</v>
      </c>
    </row>
    <row r="10250" spans="1:2" x14ac:dyDescent="0.2">
      <c r="A10250" t="s">
        <v>10967</v>
      </c>
      <c r="B10250" s="679">
        <v>59.59</v>
      </c>
    </row>
    <row r="10251" spans="1:2" x14ac:dyDescent="0.2">
      <c r="A10251" t="s">
        <v>10968</v>
      </c>
      <c r="B10251" s="679">
        <v>56.95</v>
      </c>
    </row>
    <row r="10252" spans="1:2" x14ac:dyDescent="0.2">
      <c r="A10252" t="s">
        <v>10969</v>
      </c>
      <c r="B10252" s="679">
        <v>34.96</v>
      </c>
    </row>
    <row r="10253" spans="1:2" x14ac:dyDescent="0.2">
      <c r="A10253" t="s">
        <v>10970</v>
      </c>
      <c r="B10253" s="679">
        <v>32.950000000000003</v>
      </c>
    </row>
    <row r="10254" spans="1:2" x14ac:dyDescent="0.2">
      <c r="A10254" t="s">
        <v>10971</v>
      </c>
      <c r="B10254" s="679">
        <v>800.23</v>
      </c>
    </row>
    <row r="10255" spans="1:2" x14ac:dyDescent="0.2">
      <c r="A10255" t="s">
        <v>10972</v>
      </c>
      <c r="B10255" s="679">
        <v>760</v>
      </c>
    </row>
    <row r="10256" spans="1:2" x14ac:dyDescent="0.2">
      <c r="A10256" t="s">
        <v>10973</v>
      </c>
      <c r="B10256" s="679">
        <v>122.46</v>
      </c>
    </row>
    <row r="10257" spans="1:2" x14ac:dyDescent="0.2">
      <c r="A10257" t="s">
        <v>10974</v>
      </c>
      <c r="B10257" s="679">
        <v>112.44</v>
      </c>
    </row>
    <row r="10258" spans="1:2" x14ac:dyDescent="0.2">
      <c r="A10258" t="s">
        <v>10975</v>
      </c>
      <c r="B10258" s="679">
        <v>119.06</v>
      </c>
    </row>
    <row r="10259" spans="1:2" x14ac:dyDescent="0.2">
      <c r="A10259" t="s">
        <v>10976</v>
      </c>
      <c r="B10259" s="679">
        <v>109.49</v>
      </c>
    </row>
    <row r="10260" spans="1:2" x14ac:dyDescent="0.2">
      <c r="A10260" t="s">
        <v>10977</v>
      </c>
      <c r="B10260" s="679">
        <v>138.22</v>
      </c>
    </row>
    <row r="10261" spans="1:2" x14ac:dyDescent="0.2">
      <c r="A10261" t="s">
        <v>10978</v>
      </c>
      <c r="B10261" s="679">
        <v>126.38</v>
      </c>
    </row>
    <row r="10262" spans="1:2" x14ac:dyDescent="0.2">
      <c r="A10262" t="s">
        <v>10979</v>
      </c>
      <c r="B10262" s="679">
        <v>171.19</v>
      </c>
    </row>
    <row r="10263" spans="1:2" x14ac:dyDescent="0.2">
      <c r="A10263" t="s">
        <v>10980</v>
      </c>
      <c r="B10263" s="679">
        <v>154.66</v>
      </c>
    </row>
    <row r="10264" spans="1:2" x14ac:dyDescent="0.2">
      <c r="A10264" t="s">
        <v>10981</v>
      </c>
      <c r="B10264" s="679">
        <v>199.17</v>
      </c>
    </row>
    <row r="10265" spans="1:2" x14ac:dyDescent="0.2">
      <c r="A10265" t="s">
        <v>10982</v>
      </c>
      <c r="B10265" s="679">
        <v>179.19</v>
      </c>
    </row>
    <row r="10266" spans="1:2" x14ac:dyDescent="0.2">
      <c r="A10266" t="s">
        <v>10983</v>
      </c>
      <c r="B10266" s="679">
        <v>62.35</v>
      </c>
    </row>
    <row r="10267" spans="1:2" x14ac:dyDescent="0.2">
      <c r="A10267" t="s">
        <v>10984</v>
      </c>
      <c r="B10267" s="679">
        <v>57.03</v>
      </c>
    </row>
    <row r="10268" spans="1:2" x14ac:dyDescent="0.2">
      <c r="A10268" t="s">
        <v>10985</v>
      </c>
      <c r="B10268" s="679">
        <v>60.13</v>
      </c>
    </row>
    <row r="10269" spans="1:2" x14ac:dyDescent="0.2">
      <c r="A10269" t="s">
        <v>10986</v>
      </c>
      <c r="B10269" s="679">
        <v>55.11</v>
      </c>
    </row>
    <row r="10270" spans="1:2" x14ac:dyDescent="0.2">
      <c r="A10270" t="s">
        <v>10987</v>
      </c>
      <c r="B10270" s="679">
        <v>69.900000000000006</v>
      </c>
    </row>
    <row r="10271" spans="1:2" x14ac:dyDescent="0.2">
      <c r="A10271" t="s">
        <v>10988</v>
      </c>
      <c r="B10271" s="679">
        <v>63.57</v>
      </c>
    </row>
    <row r="10272" spans="1:2" x14ac:dyDescent="0.2">
      <c r="A10272" t="s">
        <v>10989</v>
      </c>
      <c r="B10272" s="679">
        <v>90.79</v>
      </c>
    </row>
    <row r="10273" spans="1:2" x14ac:dyDescent="0.2">
      <c r="A10273" t="s">
        <v>10990</v>
      </c>
      <c r="B10273" s="679">
        <v>81.67</v>
      </c>
    </row>
    <row r="10274" spans="1:2" x14ac:dyDescent="0.2">
      <c r="A10274" t="s">
        <v>10991</v>
      </c>
      <c r="B10274" s="679">
        <v>105.85</v>
      </c>
    </row>
    <row r="10275" spans="1:2" x14ac:dyDescent="0.2">
      <c r="A10275" t="s">
        <v>10992</v>
      </c>
      <c r="B10275" s="679">
        <v>94.72</v>
      </c>
    </row>
    <row r="10276" spans="1:2" x14ac:dyDescent="0.2">
      <c r="A10276" t="s">
        <v>10993</v>
      </c>
      <c r="B10276" s="679">
        <v>101.05</v>
      </c>
    </row>
    <row r="10277" spans="1:2" x14ac:dyDescent="0.2">
      <c r="A10277" t="s">
        <v>10994</v>
      </c>
      <c r="B10277" s="679">
        <v>93.78</v>
      </c>
    </row>
    <row r="10278" spans="1:2" x14ac:dyDescent="0.2">
      <c r="A10278" t="s">
        <v>10995</v>
      </c>
      <c r="B10278" s="679">
        <v>98.33</v>
      </c>
    </row>
    <row r="10279" spans="1:2" x14ac:dyDescent="0.2">
      <c r="A10279" t="s">
        <v>10996</v>
      </c>
      <c r="B10279" s="679">
        <v>91.43</v>
      </c>
    </row>
    <row r="10280" spans="1:2" x14ac:dyDescent="0.2">
      <c r="A10280" t="s">
        <v>10997</v>
      </c>
      <c r="B10280" s="679">
        <v>110.5</v>
      </c>
    </row>
    <row r="10281" spans="1:2" x14ac:dyDescent="0.2">
      <c r="A10281" t="s">
        <v>10998</v>
      </c>
      <c r="B10281" s="679">
        <v>101.97</v>
      </c>
    </row>
    <row r="10282" spans="1:2" x14ac:dyDescent="0.2">
      <c r="A10282" t="s">
        <v>10999</v>
      </c>
      <c r="B10282" s="679">
        <v>136.12</v>
      </c>
    </row>
    <row r="10283" spans="1:2" x14ac:dyDescent="0.2">
      <c r="A10283" t="s">
        <v>11000</v>
      </c>
      <c r="B10283" s="679">
        <v>124.17</v>
      </c>
    </row>
    <row r="10284" spans="1:2" x14ac:dyDescent="0.2">
      <c r="A10284" t="s">
        <v>11001</v>
      </c>
      <c r="B10284" s="679">
        <v>153.33000000000001</v>
      </c>
    </row>
    <row r="10285" spans="1:2" x14ac:dyDescent="0.2">
      <c r="A10285" t="s">
        <v>11002</v>
      </c>
      <c r="B10285" s="679">
        <v>139.08000000000001</v>
      </c>
    </row>
    <row r="10286" spans="1:2" x14ac:dyDescent="0.2">
      <c r="A10286" t="s">
        <v>11003</v>
      </c>
      <c r="B10286" s="679">
        <v>50.82</v>
      </c>
    </row>
    <row r="10287" spans="1:2" x14ac:dyDescent="0.2">
      <c r="A10287" t="s">
        <v>11004</v>
      </c>
      <c r="B10287" s="679">
        <v>47.01</v>
      </c>
    </row>
    <row r="10288" spans="1:2" x14ac:dyDescent="0.2">
      <c r="A10288" t="s">
        <v>11005</v>
      </c>
      <c r="B10288" s="679">
        <v>49.64</v>
      </c>
    </row>
    <row r="10289" spans="1:2" x14ac:dyDescent="0.2">
      <c r="A10289" t="s">
        <v>11006</v>
      </c>
      <c r="B10289" s="679">
        <v>45.99</v>
      </c>
    </row>
    <row r="10290" spans="1:2" x14ac:dyDescent="0.2">
      <c r="A10290" t="s">
        <v>11007</v>
      </c>
      <c r="B10290" s="679">
        <v>57.97</v>
      </c>
    </row>
    <row r="10291" spans="1:2" x14ac:dyDescent="0.2">
      <c r="A10291" t="s">
        <v>11008</v>
      </c>
      <c r="B10291" s="679">
        <v>53.27</v>
      </c>
    </row>
    <row r="10292" spans="1:2" x14ac:dyDescent="0.2">
      <c r="A10292" t="s">
        <v>11009</v>
      </c>
      <c r="B10292" s="679">
        <v>71.31</v>
      </c>
    </row>
    <row r="10293" spans="1:2" x14ac:dyDescent="0.2">
      <c r="A10293" t="s">
        <v>11010</v>
      </c>
      <c r="B10293" s="679">
        <v>64.83</v>
      </c>
    </row>
    <row r="10294" spans="1:2" x14ac:dyDescent="0.2">
      <c r="A10294" t="s">
        <v>11011</v>
      </c>
      <c r="B10294" s="679">
        <v>81.2</v>
      </c>
    </row>
    <row r="10295" spans="1:2" x14ac:dyDescent="0.2">
      <c r="A10295" t="s">
        <v>11012</v>
      </c>
      <c r="B10295" s="679">
        <v>73.41</v>
      </c>
    </row>
    <row r="10296" spans="1:2" x14ac:dyDescent="0.2">
      <c r="A10296" t="s">
        <v>11013</v>
      </c>
      <c r="B10296" s="679">
        <v>131.08000000000001</v>
      </c>
    </row>
    <row r="10297" spans="1:2" x14ac:dyDescent="0.2">
      <c r="A10297" t="s">
        <v>11014</v>
      </c>
      <c r="B10297" s="679">
        <v>121.23</v>
      </c>
    </row>
    <row r="10298" spans="1:2" x14ac:dyDescent="0.2">
      <c r="A10298" t="s">
        <v>11015</v>
      </c>
      <c r="B10298" s="679">
        <v>127.68</v>
      </c>
    </row>
    <row r="10299" spans="1:2" x14ac:dyDescent="0.2">
      <c r="A10299" t="s">
        <v>11016</v>
      </c>
      <c r="B10299" s="679">
        <v>118.29</v>
      </c>
    </row>
    <row r="10300" spans="1:2" x14ac:dyDescent="0.2">
      <c r="A10300" t="s">
        <v>11017</v>
      </c>
      <c r="B10300" s="679">
        <v>146.84</v>
      </c>
    </row>
    <row r="10301" spans="1:2" x14ac:dyDescent="0.2">
      <c r="A10301" t="s">
        <v>11018</v>
      </c>
      <c r="B10301" s="679">
        <v>135.16999999999999</v>
      </c>
    </row>
    <row r="10302" spans="1:2" x14ac:dyDescent="0.2">
      <c r="A10302" t="s">
        <v>11019</v>
      </c>
      <c r="B10302" s="679">
        <v>179.81</v>
      </c>
    </row>
    <row r="10303" spans="1:2" x14ac:dyDescent="0.2">
      <c r="A10303" t="s">
        <v>11020</v>
      </c>
      <c r="B10303" s="679">
        <v>163.46</v>
      </c>
    </row>
    <row r="10304" spans="1:2" x14ac:dyDescent="0.2">
      <c r="A10304" t="s">
        <v>11021</v>
      </c>
      <c r="B10304" s="679">
        <v>207.79</v>
      </c>
    </row>
    <row r="10305" spans="1:2" x14ac:dyDescent="0.2">
      <c r="A10305" t="s">
        <v>11022</v>
      </c>
      <c r="B10305" s="679">
        <v>187.99</v>
      </c>
    </row>
    <row r="10306" spans="1:2" x14ac:dyDescent="0.2">
      <c r="A10306" t="s">
        <v>11023</v>
      </c>
      <c r="B10306" s="679">
        <v>64.84</v>
      </c>
    </row>
    <row r="10307" spans="1:2" x14ac:dyDescent="0.2">
      <c r="A10307" t="s">
        <v>11024</v>
      </c>
      <c r="B10307" s="679">
        <v>59.57</v>
      </c>
    </row>
    <row r="10308" spans="1:2" x14ac:dyDescent="0.2">
      <c r="A10308" t="s">
        <v>11025</v>
      </c>
      <c r="B10308" s="679">
        <v>62.62</v>
      </c>
    </row>
    <row r="10309" spans="1:2" x14ac:dyDescent="0.2">
      <c r="A10309" t="s">
        <v>11026</v>
      </c>
      <c r="B10309" s="679">
        <v>57.64</v>
      </c>
    </row>
    <row r="10310" spans="1:2" x14ac:dyDescent="0.2">
      <c r="A10310" t="s">
        <v>11027</v>
      </c>
      <c r="B10310" s="679">
        <v>72.39</v>
      </c>
    </row>
    <row r="10311" spans="1:2" x14ac:dyDescent="0.2">
      <c r="A10311" t="s">
        <v>11028</v>
      </c>
      <c r="B10311" s="679">
        <v>66.11</v>
      </c>
    </row>
    <row r="10312" spans="1:2" x14ac:dyDescent="0.2">
      <c r="A10312" t="s">
        <v>11029</v>
      </c>
      <c r="B10312" s="679">
        <v>93.28</v>
      </c>
    </row>
    <row r="10313" spans="1:2" x14ac:dyDescent="0.2">
      <c r="A10313" t="s">
        <v>11030</v>
      </c>
      <c r="B10313" s="679">
        <v>84.21</v>
      </c>
    </row>
    <row r="10314" spans="1:2" x14ac:dyDescent="0.2">
      <c r="A10314" t="s">
        <v>11031</v>
      </c>
      <c r="B10314" s="679">
        <v>108.34</v>
      </c>
    </row>
    <row r="10315" spans="1:2" x14ac:dyDescent="0.2">
      <c r="A10315" t="s">
        <v>11032</v>
      </c>
      <c r="B10315" s="679">
        <v>97.26</v>
      </c>
    </row>
    <row r="10316" spans="1:2" x14ac:dyDescent="0.2">
      <c r="A10316" t="s">
        <v>11033</v>
      </c>
      <c r="B10316" s="679">
        <v>106.44</v>
      </c>
    </row>
    <row r="10317" spans="1:2" x14ac:dyDescent="0.2">
      <c r="A10317" t="s">
        <v>11034</v>
      </c>
      <c r="B10317" s="679">
        <v>99.28</v>
      </c>
    </row>
    <row r="10318" spans="1:2" x14ac:dyDescent="0.2">
      <c r="A10318" t="s">
        <v>11035</v>
      </c>
      <c r="B10318" s="679">
        <v>103.72</v>
      </c>
    </row>
    <row r="10319" spans="1:2" x14ac:dyDescent="0.2">
      <c r="A10319" t="s">
        <v>11036</v>
      </c>
      <c r="B10319" s="679">
        <v>96.92</v>
      </c>
    </row>
    <row r="10320" spans="1:2" x14ac:dyDescent="0.2">
      <c r="A10320" t="s">
        <v>11037</v>
      </c>
      <c r="B10320" s="679">
        <v>115.89</v>
      </c>
    </row>
    <row r="10321" spans="1:2" x14ac:dyDescent="0.2">
      <c r="A10321" t="s">
        <v>11038</v>
      </c>
      <c r="B10321" s="679">
        <v>107.47</v>
      </c>
    </row>
    <row r="10322" spans="1:2" x14ac:dyDescent="0.2">
      <c r="A10322" t="s">
        <v>11039</v>
      </c>
      <c r="B10322" s="679">
        <v>141.51</v>
      </c>
    </row>
    <row r="10323" spans="1:2" x14ac:dyDescent="0.2">
      <c r="A10323" t="s">
        <v>11040</v>
      </c>
      <c r="B10323" s="679">
        <v>129.66999999999999</v>
      </c>
    </row>
    <row r="10324" spans="1:2" x14ac:dyDescent="0.2">
      <c r="A10324" t="s">
        <v>11041</v>
      </c>
      <c r="B10324" s="679">
        <v>158.72</v>
      </c>
    </row>
    <row r="10325" spans="1:2" x14ac:dyDescent="0.2">
      <c r="A10325" t="s">
        <v>11042</v>
      </c>
      <c r="B10325" s="679">
        <v>144.58000000000001</v>
      </c>
    </row>
    <row r="10326" spans="1:2" x14ac:dyDescent="0.2">
      <c r="A10326" t="s">
        <v>11043</v>
      </c>
      <c r="B10326" s="679">
        <v>52.48</v>
      </c>
    </row>
    <row r="10327" spans="1:2" x14ac:dyDescent="0.2">
      <c r="A10327" t="s">
        <v>11044</v>
      </c>
      <c r="B10327" s="679">
        <v>48.7</v>
      </c>
    </row>
    <row r="10328" spans="1:2" x14ac:dyDescent="0.2">
      <c r="A10328" t="s">
        <v>11045</v>
      </c>
      <c r="B10328" s="679">
        <v>51.3</v>
      </c>
    </row>
    <row r="10329" spans="1:2" x14ac:dyDescent="0.2">
      <c r="A10329" t="s">
        <v>11046</v>
      </c>
      <c r="B10329" s="679">
        <v>47.68</v>
      </c>
    </row>
    <row r="10330" spans="1:2" x14ac:dyDescent="0.2">
      <c r="A10330" t="s">
        <v>11047</v>
      </c>
      <c r="B10330" s="679">
        <v>59.79</v>
      </c>
    </row>
    <row r="10331" spans="1:2" x14ac:dyDescent="0.2">
      <c r="A10331" t="s">
        <v>11048</v>
      </c>
      <c r="B10331" s="679">
        <v>55.13</v>
      </c>
    </row>
    <row r="10332" spans="1:2" x14ac:dyDescent="0.2">
      <c r="A10332" t="s">
        <v>11049</v>
      </c>
      <c r="B10332" s="679">
        <v>73.13</v>
      </c>
    </row>
    <row r="10333" spans="1:2" x14ac:dyDescent="0.2">
      <c r="A10333" t="s">
        <v>11050</v>
      </c>
      <c r="B10333" s="679">
        <v>66.69</v>
      </c>
    </row>
    <row r="10334" spans="1:2" x14ac:dyDescent="0.2">
      <c r="A10334" t="s">
        <v>11051</v>
      </c>
      <c r="B10334" s="679">
        <v>83.03</v>
      </c>
    </row>
    <row r="10335" spans="1:2" x14ac:dyDescent="0.2">
      <c r="A10335" t="s">
        <v>11052</v>
      </c>
      <c r="B10335" s="679">
        <v>75.27</v>
      </c>
    </row>
    <row r="10336" spans="1:2" x14ac:dyDescent="0.2">
      <c r="A10336" t="s">
        <v>11053</v>
      </c>
      <c r="B10336" s="679">
        <v>664.16</v>
      </c>
    </row>
    <row r="10337" spans="1:2" x14ac:dyDescent="0.2">
      <c r="A10337" t="s">
        <v>11054</v>
      </c>
      <c r="B10337" s="679">
        <v>656.44</v>
      </c>
    </row>
    <row r="10338" spans="1:2" x14ac:dyDescent="0.2">
      <c r="A10338" t="s">
        <v>11055</v>
      </c>
      <c r="B10338" s="679">
        <v>59.61</v>
      </c>
    </row>
    <row r="10339" spans="1:2" x14ac:dyDescent="0.2">
      <c r="A10339" t="s">
        <v>11056</v>
      </c>
      <c r="B10339" s="679">
        <v>55.44</v>
      </c>
    </row>
    <row r="10340" spans="1:2" x14ac:dyDescent="0.2">
      <c r="A10340" t="s">
        <v>11057</v>
      </c>
      <c r="B10340" s="679">
        <v>68.209999999999994</v>
      </c>
    </row>
    <row r="10341" spans="1:2" x14ac:dyDescent="0.2">
      <c r="A10341" t="s">
        <v>11058</v>
      </c>
      <c r="B10341" s="679">
        <v>62.9</v>
      </c>
    </row>
    <row r="10342" spans="1:2" x14ac:dyDescent="0.2">
      <c r="A10342" t="s">
        <v>11059</v>
      </c>
      <c r="B10342" s="679">
        <v>87.58</v>
      </c>
    </row>
    <row r="10343" spans="1:2" x14ac:dyDescent="0.2">
      <c r="A10343" t="s">
        <v>11060</v>
      </c>
      <c r="B10343" s="679">
        <v>79.680000000000007</v>
      </c>
    </row>
    <row r="10344" spans="1:2" x14ac:dyDescent="0.2">
      <c r="A10344" t="s">
        <v>11061</v>
      </c>
      <c r="B10344" s="679">
        <v>89.73</v>
      </c>
    </row>
    <row r="10345" spans="1:2" x14ac:dyDescent="0.2">
      <c r="A10345" t="s">
        <v>11062</v>
      </c>
      <c r="B10345" s="679">
        <v>81.540000000000006</v>
      </c>
    </row>
    <row r="10346" spans="1:2" x14ac:dyDescent="0.2">
      <c r="A10346" t="s">
        <v>11063</v>
      </c>
      <c r="B10346" s="679">
        <v>75.260000000000005</v>
      </c>
    </row>
    <row r="10347" spans="1:2" x14ac:dyDescent="0.2">
      <c r="A10347" t="s">
        <v>11064</v>
      </c>
      <c r="B10347" s="679">
        <v>70.28</v>
      </c>
    </row>
    <row r="10348" spans="1:2" x14ac:dyDescent="0.2">
      <c r="A10348" t="s">
        <v>11065</v>
      </c>
      <c r="B10348" s="679">
        <v>78.28</v>
      </c>
    </row>
    <row r="10349" spans="1:2" x14ac:dyDescent="0.2">
      <c r="A10349" t="s">
        <v>11066</v>
      </c>
      <c r="B10349" s="679">
        <v>72.89</v>
      </c>
    </row>
    <row r="10350" spans="1:2" x14ac:dyDescent="0.2">
      <c r="A10350" t="s">
        <v>11067</v>
      </c>
      <c r="B10350" s="679">
        <v>88.17</v>
      </c>
    </row>
    <row r="10351" spans="1:2" x14ac:dyDescent="0.2">
      <c r="A10351" t="s">
        <v>11068</v>
      </c>
      <c r="B10351" s="679">
        <v>81.47</v>
      </c>
    </row>
    <row r="10352" spans="1:2" x14ac:dyDescent="0.2">
      <c r="A10352" t="s">
        <v>11069</v>
      </c>
      <c r="B10352" s="679">
        <v>94.63</v>
      </c>
    </row>
    <row r="10353" spans="1:2" x14ac:dyDescent="0.2">
      <c r="A10353" t="s">
        <v>11070</v>
      </c>
      <c r="B10353" s="679">
        <v>87.06</v>
      </c>
    </row>
    <row r="10354" spans="1:2" x14ac:dyDescent="0.2">
      <c r="A10354" t="s">
        <v>11071</v>
      </c>
      <c r="B10354" s="679">
        <v>106.06</v>
      </c>
    </row>
    <row r="10355" spans="1:2" x14ac:dyDescent="0.2">
      <c r="A10355" t="s">
        <v>11072</v>
      </c>
      <c r="B10355" s="679">
        <v>99.51</v>
      </c>
    </row>
    <row r="10356" spans="1:2" x14ac:dyDescent="0.2">
      <c r="A10356" t="s">
        <v>11073</v>
      </c>
      <c r="B10356" s="679">
        <v>110.36</v>
      </c>
    </row>
    <row r="10357" spans="1:2" x14ac:dyDescent="0.2">
      <c r="A10357" t="s">
        <v>11074</v>
      </c>
      <c r="B10357" s="679">
        <v>103.23</v>
      </c>
    </row>
    <row r="10358" spans="1:2" x14ac:dyDescent="0.2">
      <c r="A10358" t="s">
        <v>11075</v>
      </c>
      <c r="B10358" s="679">
        <v>123.27</v>
      </c>
    </row>
    <row r="10359" spans="1:2" x14ac:dyDescent="0.2">
      <c r="A10359" t="s">
        <v>11076</v>
      </c>
      <c r="B10359" s="679">
        <v>114.42</v>
      </c>
    </row>
    <row r="10360" spans="1:2" x14ac:dyDescent="0.2">
      <c r="A10360" t="s">
        <v>11077</v>
      </c>
      <c r="B10360" s="679">
        <v>131.88</v>
      </c>
    </row>
    <row r="10361" spans="1:2" x14ac:dyDescent="0.2">
      <c r="A10361" t="s">
        <v>11078</v>
      </c>
      <c r="B10361" s="679">
        <v>121.88</v>
      </c>
    </row>
    <row r="10362" spans="1:2" x14ac:dyDescent="0.2">
      <c r="A10362" t="s">
        <v>11079</v>
      </c>
      <c r="B10362" s="679">
        <v>59.89</v>
      </c>
    </row>
    <row r="10363" spans="1:2" x14ac:dyDescent="0.2">
      <c r="A10363" t="s">
        <v>11080</v>
      </c>
      <c r="B10363" s="679">
        <v>55.75</v>
      </c>
    </row>
    <row r="10364" spans="1:2" x14ac:dyDescent="0.2">
      <c r="A10364" t="s">
        <v>11081</v>
      </c>
      <c r="B10364" s="679">
        <v>68.489999999999995</v>
      </c>
    </row>
    <row r="10365" spans="1:2" x14ac:dyDescent="0.2">
      <c r="A10365" t="s">
        <v>11082</v>
      </c>
      <c r="B10365" s="679">
        <v>63.21</v>
      </c>
    </row>
    <row r="10366" spans="1:2" x14ac:dyDescent="0.2">
      <c r="A10366" t="s">
        <v>11083</v>
      </c>
      <c r="B10366" s="679">
        <v>87.86</v>
      </c>
    </row>
    <row r="10367" spans="1:2" x14ac:dyDescent="0.2">
      <c r="A10367" t="s">
        <v>11084</v>
      </c>
      <c r="B10367" s="679">
        <v>79.989999999999995</v>
      </c>
    </row>
    <row r="10368" spans="1:2" x14ac:dyDescent="0.2">
      <c r="A10368" t="s">
        <v>11085</v>
      </c>
      <c r="B10368" s="679">
        <v>90.01</v>
      </c>
    </row>
    <row r="10369" spans="1:2" x14ac:dyDescent="0.2">
      <c r="A10369" t="s">
        <v>11086</v>
      </c>
      <c r="B10369" s="679">
        <v>81.849999999999994</v>
      </c>
    </row>
    <row r="10370" spans="1:2" x14ac:dyDescent="0.2">
      <c r="A10370" t="s">
        <v>11087</v>
      </c>
      <c r="B10370" s="679">
        <v>75.69</v>
      </c>
    </row>
    <row r="10371" spans="1:2" x14ac:dyDescent="0.2">
      <c r="A10371" t="s">
        <v>11088</v>
      </c>
      <c r="B10371" s="679">
        <v>70.75</v>
      </c>
    </row>
    <row r="10372" spans="1:2" x14ac:dyDescent="0.2">
      <c r="A10372" t="s">
        <v>11089</v>
      </c>
      <c r="B10372" s="679">
        <v>78.7</v>
      </c>
    </row>
    <row r="10373" spans="1:2" x14ac:dyDescent="0.2">
      <c r="A10373" t="s">
        <v>11090</v>
      </c>
      <c r="B10373" s="679">
        <v>73.36</v>
      </c>
    </row>
    <row r="10374" spans="1:2" x14ac:dyDescent="0.2">
      <c r="A10374" t="s">
        <v>11091</v>
      </c>
      <c r="B10374" s="679">
        <v>88.6</v>
      </c>
    </row>
    <row r="10375" spans="1:2" x14ac:dyDescent="0.2">
      <c r="A10375" t="s">
        <v>11092</v>
      </c>
      <c r="B10375" s="679">
        <v>81.93</v>
      </c>
    </row>
    <row r="10376" spans="1:2" x14ac:dyDescent="0.2">
      <c r="A10376" t="s">
        <v>11093</v>
      </c>
      <c r="B10376" s="679">
        <v>95.05</v>
      </c>
    </row>
    <row r="10377" spans="1:2" x14ac:dyDescent="0.2">
      <c r="A10377" t="s">
        <v>11094</v>
      </c>
      <c r="B10377" s="679">
        <v>87.53</v>
      </c>
    </row>
    <row r="10378" spans="1:2" x14ac:dyDescent="0.2">
      <c r="A10378" t="s">
        <v>11095</v>
      </c>
      <c r="B10378" s="679">
        <v>106.48</v>
      </c>
    </row>
    <row r="10379" spans="1:2" x14ac:dyDescent="0.2">
      <c r="A10379" t="s">
        <v>11096</v>
      </c>
      <c r="B10379" s="679">
        <v>99.93</v>
      </c>
    </row>
    <row r="10380" spans="1:2" x14ac:dyDescent="0.2">
      <c r="A10380" t="s">
        <v>11097</v>
      </c>
      <c r="B10380" s="679">
        <v>110.78</v>
      </c>
    </row>
    <row r="10381" spans="1:2" x14ac:dyDescent="0.2">
      <c r="A10381" t="s">
        <v>11098</v>
      </c>
      <c r="B10381" s="679">
        <v>103.66</v>
      </c>
    </row>
    <row r="10382" spans="1:2" x14ac:dyDescent="0.2">
      <c r="A10382" t="s">
        <v>11099</v>
      </c>
      <c r="B10382" s="679">
        <v>123.69</v>
      </c>
    </row>
    <row r="10383" spans="1:2" x14ac:dyDescent="0.2">
      <c r="A10383" t="s">
        <v>11100</v>
      </c>
      <c r="B10383" s="679">
        <v>114.85</v>
      </c>
    </row>
    <row r="10384" spans="1:2" x14ac:dyDescent="0.2">
      <c r="A10384" t="s">
        <v>11101</v>
      </c>
      <c r="B10384" s="679">
        <v>132.30000000000001</v>
      </c>
    </row>
    <row r="10385" spans="1:2" x14ac:dyDescent="0.2">
      <c r="A10385" t="s">
        <v>11102</v>
      </c>
      <c r="B10385" s="679">
        <v>122.3</v>
      </c>
    </row>
    <row r="10386" spans="1:2" x14ac:dyDescent="0.2">
      <c r="A10386" t="s">
        <v>11103</v>
      </c>
      <c r="B10386" s="679">
        <v>84.42</v>
      </c>
    </row>
    <row r="10387" spans="1:2" x14ac:dyDescent="0.2">
      <c r="A10387" t="s">
        <v>11104</v>
      </c>
      <c r="B10387" s="679">
        <v>79.16</v>
      </c>
    </row>
    <row r="10388" spans="1:2" x14ac:dyDescent="0.2">
      <c r="A10388" t="s">
        <v>11105</v>
      </c>
      <c r="B10388" s="679">
        <v>145.91999999999999</v>
      </c>
    </row>
    <row r="10389" spans="1:2" x14ac:dyDescent="0.2">
      <c r="A10389" t="s">
        <v>11106</v>
      </c>
      <c r="B10389" s="679">
        <v>139.99</v>
      </c>
    </row>
    <row r="10390" spans="1:2" x14ac:dyDescent="0.2">
      <c r="A10390" t="s">
        <v>11107</v>
      </c>
      <c r="B10390" s="679">
        <v>154.52000000000001</v>
      </c>
    </row>
    <row r="10391" spans="1:2" x14ac:dyDescent="0.2">
      <c r="A10391" t="s">
        <v>11108</v>
      </c>
      <c r="B10391" s="679">
        <v>147.44999999999999</v>
      </c>
    </row>
    <row r="10392" spans="1:2" x14ac:dyDescent="0.2">
      <c r="A10392" t="s">
        <v>11109</v>
      </c>
      <c r="B10392" s="679">
        <v>80.72</v>
      </c>
    </row>
    <row r="10393" spans="1:2" x14ac:dyDescent="0.2">
      <c r="A10393" t="s">
        <v>11110</v>
      </c>
      <c r="B10393" s="679">
        <v>75.739999999999995</v>
      </c>
    </row>
    <row r="10394" spans="1:2" x14ac:dyDescent="0.2">
      <c r="A10394" t="s">
        <v>11111</v>
      </c>
      <c r="B10394" s="679">
        <v>83.74</v>
      </c>
    </row>
    <row r="10395" spans="1:2" x14ac:dyDescent="0.2">
      <c r="A10395" t="s">
        <v>11112</v>
      </c>
      <c r="B10395" s="679">
        <v>78.349999999999994</v>
      </c>
    </row>
    <row r="10396" spans="1:2" x14ac:dyDescent="0.2">
      <c r="A10396" t="s">
        <v>11113</v>
      </c>
      <c r="B10396" s="679">
        <v>93.63</v>
      </c>
    </row>
    <row r="10397" spans="1:2" x14ac:dyDescent="0.2">
      <c r="A10397" t="s">
        <v>11114</v>
      </c>
      <c r="B10397" s="679">
        <v>86.93</v>
      </c>
    </row>
    <row r="10398" spans="1:2" x14ac:dyDescent="0.2">
      <c r="A10398" t="s">
        <v>11115</v>
      </c>
      <c r="B10398" s="679">
        <v>100.09</v>
      </c>
    </row>
    <row r="10399" spans="1:2" x14ac:dyDescent="0.2">
      <c r="A10399" t="s">
        <v>11116</v>
      </c>
      <c r="B10399" s="679">
        <v>92.52</v>
      </c>
    </row>
    <row r="10400" spans="1:2" x14ac:dyDescent="0.2">
      <c r="A10400" t="s">
        <v>11117</v>
      </c>
      <c r="B10400" s="679">
        <v>81.849999999999994</v>
      </c>
    </row>
    <row r="10401" spans="1:2" x14ac:dyDescent="0.2">
      <c r="A10401" t="s">
        <v>11118</v>
      </c>
      <c r="B10401" s="679">
        <v>76.92</v>
      </c>
    </row>
    <row r="10402" spans="1:2" x14ac:dyDescent="0.2">
      <c r="A10402" t="s">
        <v>11119</v>
      </c>
      <c r="B10402" s="679">
        <v>84.87</v>
      </c>
    </row>
    <row r="10403" spans="1:2" x14ac:dyDescent="0.2">
      <c r="A10403" t="s">
        <v>11120</v>
      </c>
      <c r="B10403" s="679">
        <v>79.53</v>
      </c>
    </row>
    <row r="10404" spans="1:2" x14ac:dyDescent="0.2">
      <c r="A10404" t="s">
        <v>11121</v>
      </c>
      <c r="B10404" s="679">
        <v>94.76</v>
      </c>
    </row>
    <row r="10405" spans="1:2" x14ac:dyDescent="0.2">
      <c r="A10405" t="s">
        <v>11122</v>
      </c>
      <c r="B10405" s="679">
        <v>88.11</v>
      </c>
    </row>
    <row r="10406" spans="1:2" x14ac:dyDescent="0.2">
      <c r="A10406" t="s">
        <v>11123</v>
      </c>
      <c r="B10406" s="679">
        <v>101.22</v>
      </c>
    </row>
    <row r="10407" spans="1:2" x14ac:dyDescent="0.2">
      <c r="A10407" t="s">
        <v>11124</v>
      </c>
      <c r="B10407" s="679">
        <v>93.7</v>
      </c>
    </row>
    <row r="10408" spans="1:2" x14ac:dyDescent="0.2">
      <c r="A10408" t="s">
        <v>11125</v>
      </c>
      <c r="B10408" s="679">
        <v>244.92</v>
      </c>
    </row>
    <row r="10409" spans="1:2" x14ac:dyDescent="0.2">
      <c r="A10409" t="s">
        <v>11126</v>
      </c>
      <c r="B10409" s="679">
        <v>233.34</v>
      </c>
    </row>
    <row r="10410" spans="1:2" x14ac:dyDescent="0.2">
      <c r="A10410" t="s">
        <v>11127</v>
      </c>
      <c r="B10410" s="679">
        <v>203.2</v>
      </c>
    </row>
    <row r="10411" spans="1:2" x14ac:dyDescent="0.2">
      <c r="A10411" t="s">
        <v>11128</v>
      </c>
      <c r="B10411" s="679">
        <v>198.52</v>
      </c>
    </row>
    <row r="10412" spans="1:2" x14ac:dyDescent="0.2">
      <c r="A10412" t="s">
        <v>11129</v>
      </c>
      <c r="B10412" s="679">
        <v>150.75</v>
      </c>
    </row>
    <row r="10413" spans="1:2" x14ac:dyDescent="0.2">
      <c r="A10413" t="s">
        <v>11130</v>
      </c>
      <c r="B10413" s="679">
        <v>148.38</v>
      </c>
    </row>
    <row r="10414" spans="1:2" x14ac:dyDescent="0.2">
      <c r="A10414" t="s">
        <v>11131</v>
      </c>
      <c r="B10414" s="679">
        <v>189.4</v>
      </c>
    </row>
    <row r="10415" spans="1:2" x14ac:dyDescent="0.2">
      <c r="A10415" t="s">
        <v>11132</v>
      </c>
      <c r="B10415" s="679">
        <v>186.11</v>
      </c>
    </row>
    <row r="10416" spans="1:2" x14ac:dyDescent="0.2">
      <c r="A10416" t="s">
        <v>11133</v>
      </c>
      <c r="B10416" s="679">
        <v>246.9</v>
      </c>
    </row>
    <row r="10417" spans="1:2" x14ac:dyDescent="0.2">
      <c r="A10417" t="s">
        <v>11134</v>
      </c>
      <c r="B10417" s="679">
        <v>242.06</v>
      </c>
    </row>
    <row r="10418" spans="1:2" x14ac:dyDescent="0.2">
      <c r="A10418" t="s">
        <v>11135</v>
      </c>
      <c r="B10418" s="679">
        <v>353.04</v>
      </c>
    </row>
    <row r="10419" spans="1:2" x14ac:dyDescent="0.2">
      <c r="A10419" t="s">
        <v>11136</v>
      </c>
      <c r="B10419" s="679">
        <v>345.29</v>
      </c>
    </row>
    <row r="10420" spans="1:2" x14ac:dyDescent="0.2">
      <c r="A10420" t="s">
        <v>11137</v>
      </c>
      <c r="B10420" s="679">
        <v>298.32</v>
      </c>
    </row>
    <row r="10421" spans="1:2" x14ac:dyDescent="0.2">
      <c r="A10421" t="s">
        <v>11138</v>
      </c>
      <c r="B10421" s="679">
        <v>294.86</v>
      </c>
    </row>
    <row r="10422" spans="1:2" x14ac:dyDescent="0.2">
      <c r="A10422" t="s">
        <v>11139</v>
      </c>
      <c r="B10422" s="679">
        <v>199.78</v>
      </c>
    </row>
    <row r="10423" spans="1:2" x14ac:dyDescent="0.2">
      <c r="A10423" t="s">
        <v>11140</v>
      </c>
      <c r="B10423" s="679">
        <v>188.16</v>
      </c>
    </row>
    <row r="10424" spans="1:2" x14ac:dyDescent="0.2">
      <c r="A10424" t="s">
        <v>11141</v>
      </c>
      <c r="B10424" s="679">
        <v>185.38</v>
      </c>
    </row>
    <row r="10425" spans="1:2" x14ac:dyDescent="0.2">
      <c r="A10425" t="s">
        <v>11142</v>
      </c>
      <c r="B10425" s="679">
        <v>172.81</v>
      </c>
    </row>
    <row r="10426" spans="1:2" x14ac:dyDescent="0.2">
      <c r="A10426" t="s">
        <v>11143</v>
      </c>
      <c r="B10426" s="679">
        <v>1418.41</v>
      </c>
    </row>
    <row r="10427" spans="1:2" x14ac:dyDescent="0.2">
      <c r="A10427" t="s">
        <v>11144</v>
      </c>
      <c r="B10427" s="679">
        <v>1389.64</v>
      </c>
    </row>
    <row r="10428" spans="1:2" x14ac:dyDescent="0.2">
      <c r="A10428" t="s">
        <v>11145</v>
      </c>
      <c r="B10428" s="679">
        <v>1760.2</v>
      </c>
    </row>
    <row r="10429" spans="1:2" x14ac:dyDescent="0.2">
      <c r="A10429" t="s">
        <v>11146</v>
      </c>
      <c r="B10429" s="679">
        <v>1731.4</v>
      </c>
    </row>
    <row r="10430" spans="1:2" x14ac:dyDescent="0.2">
      <c r="A10430" t="s">
        <v>11147</v>
      </c>
      <c r="B10430" s="679">
        <v>907.82</v>
      </c>
    </row>
    <row r="10431" spans="1:2" x14ac:dyDescent="0.2">
      <c r="A10431" t="s">
        <v>11148</v>
      </c>
      <c r="B10431" s="679">
        <v>881.92</v>
      </c>
    </row>
    <row r="10432" spans="1:2" x14ac:dyDescent="0.2">
      <c r="A10432" t="s">
        <v>11149</v>
      </c>
      <c r="B10432" s="679">
        <v>589.04</v>
      </c>
    </row>
    <row r="10433" spans="1:2" x14ac:dyDescent="0.2">
      <c r="A10433" t="s">
        <v>11150</v>
      </c>
      <c r="B10433" s="679">
        <v>565.98</v>
      </c>
    </row>
    <row r="10434" spans="1:2" x14ac:dyDescent="0.2">
      <c r="A10434" t="s">
        <v>11151</v>
      </c>
      <c r="B10434" s="679">
        <v>70.31</v>
      </c>
    </row>
    <row r="10435" spans="1:2" x14ac:dyDescent="0.2">
      <c r="A10435" t="s">
        <v>11152</v>
      </c>
      <c r="B10435" s="679">
        <v>68.94</v>
      </c>
    </row>
    <row r="10436" spans="1:2" x14ac:dyDescent="0.2">
      <c r="A10436" t="s">
        <v>11153</v>
      </c>
      <c r="B10436" s="679">
        <v>153.21</v>
      </c>
    </row>
    <row r="10437" spans="1:2" x14ac:dyDescent="0.2">
      <c r="A10437" t="s">
        <v>11154</v>
      </c>
      <c r="B10437" s="679">
        <v>150.63</v>
      </c>
    </row>
    <row r="10438" spans="1:2" x14ac:dyDescent="0.2">
      <c r="A10438" t="s">
        <v>11155</v>
      </c>
      <c r="B10438" s="679">
        <v>105.3</v>
      </c>
    </row>
    <row r="10439" spans="1:2" x14ac:dyDescent="0.2">
      <c r="A10439" t="s">
        <v>11156</v>
      </c>
      <c r="B10439" s="679">
        <v>103.27</v>
      </c>
    </row>
    <row r="10440" spans="1:2" x14ac:dyDescent="0.2">
      <c r="A10440" t="s">
        <v>11157</v>
      </c>
      <c r="B10440" s="679">
        <v>214.53</v>
      </c>
    </row>
    <row r="10441" spans="1:2" x14ac:dyDescent="0.2">
      <c r="A10441" t="s">
        <v>11158</v>
      </c>
      <c r="B10441" s="679">
        <v>207.18</v>
      </c>
    </row>
    <row r="10442" spans="1:2" x14ac:dyDescent="0.2">
      <c r="A10442" t="s">
        <v>11159</v>
      </c>
      <c r="B10442" s="679">
        <v>243.38</v>
      </c>
    </row>
    <row r="10443" spans="1:2" x14ac:dyDescent="0.2">
      <c r="A10443" t="s">
        <v>11160</v>
      </c>
      <c r="B10443" s="679">
        <v>235.31</v>
      </c>
    </row>
    <row r="10444" spans="1:2" x14ac:dyDescent="0.2">
      <c r="A10444" t="s">
        <v>11161</v>
      </c>
      <c r="B10444" s="679">
        <v>450.25</v>
      </c>
    </row>
    <row r="10445" spans="1:2" x14ac:dyDescent="0.2">
      <c r="A10445" t="s">
        <v>11162</v>
      </c>
      <c r="B10445" s="679">
        <v>402.21</v>
      </c>
    </row>
    <row r="10446" spans="1:2" x14ac:dyDescent="0.2">
      <c r="A10446" t="s">
        <v>11163</v>
      </c>
      <c r="B10446" s="679">
        <v>474.15</v>
      </c>
    </row>
    <row r="10447" spans="1:2" x14ac:dyDescent="0.2">
      <c r="A10447" t="s">
        <v>11164</v>
      </c>
      <c r="B10447" s="679">
        <v>424.77</v>
      </c>
    </row>
    <row r="10448" spans="1:2" x14ac:dyDescent="0.2">
      <c r="A10448" t="s">
        <v>11165</v>
      </c>
      <c r="B10448" s="679">
        <v>230.29</v>
      </c>
    </row>
    <row r="10449" spans="1:2" x14ac:dyDescent="0.2">
      <c r="A10449" t="s">
        <v>11166</v>
      </c>
      <c r="B10449" s="679">
        <v>218.28</v>
      </c>
    </row>
    <row r="10450" spans="1:2" x14ac:dyDescent="0.2">
      <c r="A10450" t="s">
        <v>11177</v>
      </c>
      <c r="B10450" s="679">
        <v>121.43</v>
      </c>
    </row>
    <row r="10451" spans="1:2" x14ac:dyDescent="0.2">
      <c r="A10451" t="s">
        <v>11178</v>
      </c>
      <c r="B10451" s="679">
        <v>121.43</v>
      </c>
    </row>
    <row r="10452" spans="1:2" x14ac:dyDescent="0.2">
      <c r="A10452" t="s">
        <v>11193</v>
      </c>
      <c r="B10452" s="679">
        <v>109.29</v>
      </c>
    </row>
    <row r="10453" spans="1:2" x14ac:dyDescent="0.2">
      <c r="A10453" t="s">
        <v>11194</v>
      </c>
      <c r="B10453" s="679">
        <v>109.29</v>
      </c>
    </row>
    <row r="10454" spans="1:2" x14ac:dyDescent="0.2">
      <c r="A10454" t="s">
        <v>11209</v>
      </c>
      <c r="B10454" s="679">
        <v>109.71</v>
      </c>
    </row>
    <row r="10455" spans="1:2" x14ac:dyDescent="0.2">
      <c r="A10455" t="s">
        <v>11210</v>
      </c>
      <c r="B10455" s="679">
        <v>109.71</v>
      </c>
    </row>
    <row r="10456" spans="1:2" x14ac:dyDescent="0.2">
      <c r="A10456" t="s">
        <v>11215</v>
      </c>
      <c r="B10456" s="679">
        <v>74.62</v>
      </c>
    </row>
    <row r="10457" spans="1:2" x14ac:dyDescent="0.2">
      <c r="A10457" t="s">
        <v>11216</v>
      </c>
      <c r="B10457" s="679">
        <v>72.33</v>
      </c>
    </row>
    <row r="10458" spans="1:2" x14ac:dyDescent="0.2">
      <c r="A10458" t="s">
        <v>11217</v>
      </c>
      <c r="B10458" s="679">
        <v>86.17</v>
      </c>
    </row>
    <row r="10459" spans="1:2" x14ac:dyDescent="0.2">
      <c r="A10459" t="s">
        <v>11218</v>
      </c>
      <c r="B10459" s="679">
        <v>83.6</v>
      </c>
    </row>
    <row r="10460" spans="1:2" x14ac:dyDescent="0.2">
      <c r="A10460" t="s">
        <v>11219</v>
      </c>
      <c r="B10460" s="679">
        <v>80.78</v>
      </c>
    </row>
    <row r="10461" spans="1:2" x14ac:dyDescent="0.2">
      <c r="A10461" t="s">
        <v>11220</v>
      </c>
      <c r="B10461" s="679">
        <v>78.5</v>
      </c>
    </row>
    <row r="10462" spans="1:2" x14ac:dyDescent="0.2">
      <c r="A10462" t="s">
        <v>11221</v>
      </c>
      <c r="B10462" s="679">
        <v>92.34</v>
      </c>
    </row>
    <row r="10463" spans="1:2" x14ac:dyDescent="0.2">
      <c r="A10463" t="s">
        <v>11222</v>
      </c>
      <c r="B10463" s="679">
        <v>89.76</v>
      </c>
    </row>
    <row r="10464" spans="1:2" x14ac:dyDescent="0.2">
      <c r="A10464" t="s">
        <v>11223</v>
      </c>
      <c r="B10464" s="679">
        <v>121.61</v>
      </c>
    </row>
    <row r="10465" spans="1:2" x14ac:dyDescent="0.2">
      <c r="A10465" t="s">
        <v>11224</v>
      </c>
      <c r="B10465" s="679">
        <v>118.51</v>
      </c>
    </row>
    <row r="10466" spans="1:2" x14ac:dyDescent="0.2">
      <c r="A10466" t="s">
        <v>11225</v>
      </c>
      <c r="B10466" s="679">
        <v>133.16</v>
      </c>
    </row>
    <row r="10467" spans="1:2" x14ac:dyDescent="0.2">
      <c r="A10467" t="s">
        <v>11226</v>
      </c>
      <c r="B10467" s="679">
        <v>129.78</v>
      </c>
    </row>
    <row r="10468" spans="1:2" x14ac:dyDescent="0.2">
      <c r="A10468" t="s">
        <v>11227</v>
      </c>
      <c r="B10468" s="679">
        <v>125.73</v>
      </c>
    </row>
    <row r="10469" spans="1:2" x14ac:dyDescent="0.2">
      <c r="A10469" t="s">
        <v>11228</v>
      </c>
      <c r="B10469" s="679">
        <v>122.64</v>
      </c>
    </row>
    <row r="10470" spans="1:2" x14ac:dyDescent="0.2">
      <c r="A10470" t="s">
        <v>11229</v>
      </c>
      <c r="B10470" s="679">
        <v>137.29</v>
      </c>
    </row>
    <row r="10471" spans="1:2" x14ac:dyDescent="0.2">
      <c r="A10471" t="s">
        <v>11230</v>
      </c>
      <c r="B10471" s="679">
        <v>133.91</v>
      </c>
    </row>
    <row r="10472" spans="1:2" x14ac:dyDescent="0.2">
      <c r="A10472" t="s">
        <v>11231</v>
      </c>
      <c r="B10472" s="679">
        <v>89.63</v>
      </c>
    </row>
    <row r="10473" spans="1:2" x14ac:dyDescent="0.2">
      <c r="A10473" t="s">
        <v>11232</v>
      </c>
      <c r="B10473" s="679">
        <v>87.34</v>
      </c>
    </row>
    <row r="10474" spans="1:2" x14ac:dyDescent="0.2">
      <c r="A10474" t="s">
        <v>11233</v>
      </c>
      <c r="B10474" s="679">
        <v>101.18</v>
      </c>
    </row>
    <row r="10475" spans="1:2" x14ac:dyDescent="0.2">
      <c r="A10475" t="s">
        <v>11234</v>
      </c>
      <c r="B10475" s="679">
        <v>98.61</v>
      </c>
    </row>
    <row r="10476" spans="1:2" x14ac:dyDescent="0.2">
      <c r="A10476" t="s">
        <v>11235</v>
      </c>
      <c r="B10476" s="679">
        <v>85.51</v>
      </c>
    </row>
    <row r="10477" spans="1:2" x14ac:dyDescent="0.2">
      <c r="A10477" t="s">
        <v>11236</v>
      </c>
      <c r="B10477" s="679">
        <v>83.23</v>
      </c>
    </row>
    <row r="10478" spans="1:2" x14ac:dyDescent="0.2">
      <c r="A10478" t="s">
        <v>11237</v>
      </c>
      <c r="B10478" s="679">
        <v>97.07</v>
      </c>
    </row>
    <row r="10479" spans="1:2" x14ac:dyDescent="0.2">
      <c r="A10479" t="s">
        <v>11238</v>
      </c>
      <c r="B10479" s="679">
        <v>94.5</v>
      </c>
    </row>
    <row r="10480" spans="1:2" x14ac:dyDescent="0.2">
      <c r="A10480" t="s">
        <v>11239</v>
      </c>
      <c r="B10480" s="679">
        <v>82.27</v>
      </c>
    </row>
    <row r="10481" spans="1:2" x14ac:dyDescent="0.2">
      <c r="A10481" t="s">
        <v>11240</v>
      </c>
      <c r="B10481" s="679">
        <v>79.98</v>
      </c>
    </row>
    <row r="10482" spans="1:2" x14ac:dyDescent="0.2">
      <c r="A10482" t="s">
        <v>11241</v>
      </c>
      <c r="B10482" s="679">
        <v>93.82</v>
      </c>
    </row>
    <row r="10483" spans="1:2" x14ac:dyDescent="0.2">
      <c r="A10483" t="s">
        <v>11242</v>
      </c>
      <c r="B10483" s="679">
        <v>91.25</v>
      </c>
    </row>
    <row r="10484" spans="1:2" x14ac:dyDescent="0.2">
      <c r="A10484" t="s">
        <v>11243</v>
      </c>
      <c r="B10484" s="679">
        <v>85.11</v>
      </c>
    </row>
    <row r="10485" spans="1:2" x14ac:dyDescent="0.2">
      <c r="A10485" t="s">
        <v>11244</v>
      </c>
      <c r="B10485" s="679">
        <v>82.82</v>
      </c>
    </row>
    <row r="10486" spans="1:2" x14ac:dyDescent="0.2">
      <c r="A10486" t="s">
        <v>11245</v>
      </c>
      <c r="B10486" s="679">
        <v>96.66</v>
      </c>
    </row>
    <row r="10487" spans="1:2" x14ac:dyDescent="0.2">
      <c r="A10487" t="s">
        <v>11246</v>
      </c>
      <c r="B10487" s="679">
        <v>94.09</v>
      </c>
    </row>
    <row r="10488" spans="1:2" x14ac:dyDescent="0.2">
      <c r="A10488" t="s">
        <v>11247</v>
      </c>
      <c r="B10488" s="679">
        <v>382.36</v>
      </c>
    </row>
    <row r="10489" spans="1:2" x14ac:dyDescent="0.2">
      <c r="A10489" t="s">
        <v>11248</v>
      </c>
      <c r="B10489" s="679">
        <v>346.95</v>
      </c>
    </row>
    <row r="10490" spans="1:2" x14ac:dyDescent="0.2">
      <c r="A10490" t="s">
        <v>11249</v>
      </c>
      <c r="B10490" s="679">
        <v>502.19</v>
      </c>
    </row>
    <row r="10491" spans="1:2" x14ac:dyDescent="0.2">
      <c r="A10491" t="s">
        <v>11250</v>
      </c>
      <c r="B10491" s="679">
        <v>485.88</v>
      </c>
    </row>
    <row r="10492" spans="1:2" x14ac:dyDescent="0.2">
      <c r="A10492" t="s">
        <v>11251</v>
      </c>
      <c r="B10492" s="679">
        <v>174.66</v>
      </c>
    </row>
    <row r="10493" spans="1:2" x14ac:dyDescent="0.2">
      <c r="A10493" t="s">
        <v>11252</v>
      </c>
      <c r="B10493" s="679">
        <v>161.27000000000001</v>
      </c>
    </row>
    <row r="10494" spans="1:2" x14ac:dyDescent="0.2">
      <c r="A10494" t="s">
        <v>11253</v>
      </c>
      <c r="B10494" s="679">
        <v>510.19</v>
      </c>
    </row>
    <row r="10495" spans="1:2" x14ac:dyDescent="0.2">
      <c r="A10495" t="s">
        <v>11254</v>
      </c>
      <c r="B10495" s="679">
        <v>493.88</v>
      </c>
    </row>
    <row r="10496" spans="1:2" x14ac:dyDescent="0.2">
      <c r="A10496" t="s">
        <v>11255</v>
      </c>
      <c r="B10496" s="679">
        <v>567.19000000000005</v>
      </c>
    </row>
    <row r="10497" spans="1:2" x14ac:dyDescent="0.2">
      <c r="A10497" t="s">
        <v>11256</v>
      </c>
      <c r="B10497" s="679">
        <v>550.88</v>
      </c>
    </row>
    <row r="10498" spans="1:2" x14ac:dyDescent="0.2">
      <c r="A10498" t="s">
        <v>11257</v>
      </c>
      <c r="B10498" s="679">
        <v>520.19000000000005</v>
      </c>
    </row>
    <row r="10499" spans="1:2" x14ac:dyDescent="0.2">
      <c r="A10499" t="s">
        <v>11258</v>
      </c>
      <c r="B10499" s="679">
        <v>503.88</v>
      </c>
    </row>
    <row r="10500" spans="1:2" x14ac:dyDescent="0.2">
      <c r="A10500" t="s">
        <v>11259</v>
      </c>
      <c r="B10500" s="679">
        <v>550.19000000000005</v>
      </c>
    </row>
    <row r="10501" spans="1:2" x14ac:dyDescent="0.2">
      <c r="A10501" t="s">
        <v>11260</v>
      </c>
      <c r="B10501" s="679">
        <v>533.88</v>
      </c>
    </row>
    <row r="10502" spans="1:2" x14ac:dyDescent="0.2">
      <c r="A10502" t="s">
        <v>11261</v>
      </c>
      <c r="B10502" s="679">
        <v>199.19</v>
      </c>
    </row>
    <row r="10503" spans="1:2" x14ac:dyDescent="0.2">
      <c r="A10503" t="s">
        <v>11262</v>
      </c>
      <c r="B10503" s="679">
        <v>182.88</v>
      </c>
    </row>
    <row r="10504" spans="1:2" x14ac:dyDescent="0.2">
      <c r="A10504" t="s">
        <v>11263</v>
      </c>
      <c r="B10504" s="679">
        <v>740.19</v>
      </c>
    </row>
    <row r="10505" spans="1:2" x14ac:dyDescent="0.2">
      <c r="A10505" t="s">
        <v>11264</v>
      </c>
      <c r="B10505" s="679">
        <v>723.88</v>
      </c>
    </row>
    <row r="10506" spans="1:2" x14ac:dyDescent="0.2">
      <c r="A10506" t="s">
        <v>11265</v>
      </c>
      <c r="B10506" s="679">
        <v>232.52</v>
      </c>
    </row>
    <row r="10507" spans="1:2" x14ac:dyDescent="0.2">
      <c r="A10507" t="s">
        <v>11266</v>
      </c>
      <c r="B10507" s="679">
        <v>226.25</v>
      </c>
    </row>
    <row r="10508" spans="1:2" x14ac:dyDescent="0.2">
      <c r="A10508" t="s">
        <v>11267</v>
      </c>
      <c r="B10508" s="679">
        <v>28.68</v>
      </c>
    </row>
    <row r="10509" spans="1:2" x14ac:dyDescent="0.2">
      <c r="A10509" t="s">
        <v>11268</v>
      </c>
      <c r="B10509" s="679">
        <v>26.88</v>
      </c>
    </row>
    <row r="10510" spans="1:2" x14ac:dyDescent="0.2">
      <c r="A10510" t="s">
        <v>11269</v>
      </c>
      <c r="B10510" s="679">
        <v>207.09</v>
      </c>
    </row>
    <row r="10511" spans="1:2" x14ac:dyDescent="0.2">
      <c r="A10511" t="s">
        <v>11270</v>
      </c>
      <c r="B10511" s="679">
        <v>206.59</v>
      </c>
    </row>
    <row r="10512" spans="1:2" x14ac:dyDescent="0.2">
      <c r="A10512" t="s">
        <v>11271</v>
      </c>
      <c r="B10512" s="679">
        <v>106.39</v>
      </c>
    </row>
    <row r="10513" spans="1:2" x14ac:dyDescent="0.2">
      <c r="A10513" t="s">
        <v>11272</v>
      </c>
      <c r="B10513" s="679">
        <v>99.84</v>
      </c>
    </row>
    <row r="10514" spans="1:2" x14ac:dyDescent="0.2">
      <c r="A10514" t="s">
        <v>11273</v>
      </c>
      <c r="B10514" s="679">
        <v>32.35</v>
      </c>
    </row>
    <row r="10515" spans="1:2" x14ac:dyDescent="0.2">
      <c r="A10515" t="s">
        <v>11274</v>
      </c>
      <c r="B10515" s="679">
        <v>30.18</v>
      </c>
    </row>
    <row r="10516" spans="1:2" x14ac:dyDescent="0.2">
      <c r="A10516" t="s">
        <v>11275</v>
      </c>
      <c r="B10516" s="679">
        <v>24.47</v>
      </c>
    </row>
    <row r="10517" spans="1:2" x14ac:dyDescent="0.2">
      <c r="A10517" t="s">
        <v>11276</v>
      </c>
      <c r="B10517" s="679">
        <v>22.54</v>
      </c>
    </row>
    <row r="10518" spans="1:2" x14ac:dyDescent="0.2">
      <c r="A10518" t="s">
        <v>11277</v>
      </c>
      <c r="B10518" s="679">
        <v>137.13999999999999</v>
      </c>
    </row>
    <row r="10519" spans="1:2" x14ac:dyDescent="0.2">
      <c r="A10519" t="s">
        <v>11278</v>
      </c>
      <c r="B10519" s="679">
        <v>123.45</v>
      </c>
    </row>
    <row r="10520" spans="1:2" x14ac:dyDescent="0.2">
      <c r="A10520" t="s">
        <v>11279</v>
      </c>
      <c r="B10520" s="679">
        <v>134.04</v>
      </c>
    </row>
    <row r="10521" spans="1:2" x14ac:dyDescent="0.2">
      <c r="A10521" t="s">
        <v>11280</v>
      </c>
      <c r="B10521" s="679">
        <v>123.83</v>
      </c>
    </row>
    <row r="10522" spans="1:2" x14ac:dyDescent="0.2">
      <c r="A10522" t="s">
        <v>11281</v>
      </c>
      <c r="B10522" s="679">
        <v>6.6</v>
      </c>
    </row>
    <row r="10523" spans="1:2" x14ac:dyDescent="0.2">
      <c r="A10523" t="s">
        <v>11282</v>
      </c>
      <c r="B10523" s="679">
        <v>5.99</v>
      </c>
    </row>
    <row r="10524" spans="1:2" x14ac:dyDescent="0.2">
      <c r="A10524" t="s">
        <v>11283</v>
      </c>
      <c r="B10524" s="679">
        <v>15.13</v>
      </c>
    </row>
    <row r="10525" spans="1:2" x14ac:dyDescent="0.2">
      <c r="A10525" t="s">
        <v>11284</v>
      </c>
      <c r="B10525" s="679">
        <v>14.23</v>
      </c>
    </row>
    <row r="10526" spans="1:2" x14ac:dyDescent="0.2">
      <c r="A10526" t="s">
        <v>11285</v>
      </c>
      <c r="B10526" s="679">
        <v>5.47</v>
      </c>
    </row>
    <row r="10527" spans="1:2" x14ac:dyDescent="0.2">
      <c r="A10527" t="s">
        <v>11286</v>
      </c>
      <c r="B10527" s="679">
        <v>5.13</v>
      </c>
    </row>
    <row r="10528" spans="1:2" x14ac:dyDescent="0.2">
      <c r="A10528" t="s">
        <v>11287</v>
      </c>
      <c r="B10528" s="679">
        <v>12.74</v>
      </c>
    </row>
    <row r="10529" spans="1:2" x14ac:dyDescent="0.2">
      <c r="A10529" t="s">
        <v>11288</v>
      </c>
      <c r="B10529" s="679">
        <v>11.52</v>
      </c>
    </row>
    <row r="10530" spans="1:2" x14ac:dyDescent="0.2">
      <c r="A10530" t="s">
        <v>11289</v>
      </c>
      <c r="B10530" s="679">
        <v>33.17</v>
      </c>
    </row>
    <row r="10531" spans="1:2" x14ac:dyDescent="0.2">
      <c r="A10531" t="s">
        <v>11290</v>
      </c>
      <c r="B10531" s="679">
        <v>30.17</v>
      </c>
    </row>
    <row r="10532" spans="1:2" x14ac:dyDescent="0.2">
      <c r="A10532" t="s">
        <v>11291</v>
      </c>
      <c r="B10532" s="679">
        <v>32.56</v>
      </c>
    </row>
    <row r="10533" spans="1:2" x14ac:dyDescent="0.2">
      <c r="A10533" t="s">
        <v>11292</v>
      </c>
      <c r="B10533" s="679">
        <v>29.54</v>
      </c>
    </row>
    <row r="10534" spans="1:2" x14ac:dyDescent="0.2">
      <c r="A10534" t="s">
        <v>11293</v>
      </c>
      <c r="B10534" s="679">
        <v>31.63</v>
      </c>
    </row>
    <row r="10535" spans="1:2" x14ac:dyDescent="0.2">
      <c r="A10535" t="s">
        <v>11294</v>
      </c>
      <c r="B10535" s="679">
        <v>28.59</v>
      </c>
    </row>
    <row r="10536" spans="1:2" x14ac:dyDescent="0.2">
      <c r="A10536" t="s">
        <v>11295</v>
      </c>
      <c r="B10536" s="679">
        <v>34.85</v>
      </c>
    </row>
    <row r="10537" spans="1:2" x14ac:dyDescent="0.2">
      <c r="A10537" t="s">
        <v>11296</v>
      </c>
      <c r="B10537" s="679">
        <v>31.76</v>
      </c>
    </row>
    <row r="10538" spans="1:2" x14ac:dyDescent="0.2">
      <c r="A10538" t="s">
        <v>11297</v>
      </c>
      <c r="B10538" s="679">
        <v>31.25</v>
      </c>
    </row>
    <row r="10539" spans="1:2" x14ac:dyDescent="0.2">
      <c r="A10539" t="s">
        <v>11298</v>
      </c>
      <c r="B10539" s="679">
        <v>28.19</v>
      </c>
    </row>
    <row r="10540" spans="1:2" x14ac:dyDescent="0.2">
      <c r="A10540" t="s">
        <v>11299</v>
      </c>
      <c r="B10540" s="679">
        <v>41.07</v>
      </c>
    </row>
    <row r="10541" spans="1:2" x14ac:dyDescent="0.2">
      <c r="A10541" t="s">
        <v>11300</v>
      </c>
      <c r="B10541" s="679">
        <v>37.979999999999997</v>
      </c>
    </row>
    <row r="10542" spans="1:2" x14ac:dyDescent="0.2">
      <c r="A10542" t="s">
        <v>11301</v>
      </c>
      <c r="B10542" s="679">
        <v>31.31</v>
      </c>
    </row>
    <row r="10543" spans="1:2" x14ac:dyDescent="0.2">
      <c r="A10543" t="s">
        <v>11302</v>
      </c>
      <c r="B10543" s="679">
        <v>28.23</v>
      </c>
    </row>
    <row r="10544" spans="1:2" x14ac:dyDescent="0.2">
      <c r="A10544" t="s">
        <v>11303</v>
      </c>
      <c r="B10544" s="679">
        <v>24.71</v>
      </c>
    </row>
    <row r="10545" spans="1:2" x14ac:dyDescent="0.2">
      <c r="A10545" t="s">
        <v>11304</v>
      </c>
      <c r="B10545" s="679">
        <v>22.24</v>
      </c>
    </row>
    <row r="10546" spans="1:2" x14ac:dyDescent="0.2">
      <c r="A10546" t="s">
        <v>11305</v>
      </c>
      <c r="B10546" s="679">
        <v>33.81</v>
      </c>
    </row>
    <row r="10547" spans="1:2" x14ac:dyDescent="0.2">
      <c r="A10547" t="s">
        <v>11306</v>
      </c>
      <c r="B10547" s="679">
        <v>30.68</v>
      </c>
    </row>
    <row r="10548" spans="1:2" x14ac:dyDescent="0.2">
      <c r="A10548" t="s">
        <v>11307</v>
      </c>
      <c r="B10548" s="679">
        <v>27.21</v>
      </c>
    </row>
    <row r="10549" spans="1:2" x14ac:dyDescent="0.2">
      <c r="A10549" t="s">
        <v>11308</v>
      </c>
      <c r="B10549" s="679">
        <v>24.68</v>
      </c>
    </row>
    <row r="10550" spans="1:2" x14ac:dyDescent="0.2">
      <c r="A10550" t="s">
        <v>11309</v>
      </c>
      <c r="B10550" s="679">
        <v>41.19</v>
      </c>
    </row>
    <row r="10551" spans="1:2" x14ac:dyDescent="0.2">
      <c r="A10551" t="s">
        <v>11310</v>
      </c>
      <c r="B10551" s="679">
        <v>38.06</v>
      </c>
    </row>
    <row r="10552" spans="1:2" x14ac:dyDescent="0.2">
      <c r="A10552" t="s">
        <v>11311</v>
      </c>
      <c r="B10552" s="679">
        <v>37.520000000000003</v>
      </c>
    </row>
    <row r="10553" spans="1:2" x14ac:dyDescent="0.2">
      <c r="A10553" t="s">
        <v>11312</v>
      </c>
      <c r="B10553" s="679">
        <v>34.29</v>
      </c>
    </row>
    <row r="10554" spans="1:2" x14ac:dyDescent="0.2">
      <c r="A10554" t="s">
        <v>11313</v>
      </c>
      <c r="B10554" s="679">
        <v>36.49</v>
      </c>
    </row>
    <row r="10555" spans="1:2" x14ac:dyDescent="0.2">
      <c r="A10555" t="s">
        <v>11314</v>
      </c>
      <c r="B10555" s="679">
        <v>33.18</v>
      </c>
    </row>
    <row r="10556" spans="1:2" x14ac:dyDescent="0.2">
      <c r="A10556" t="s">
        <v>11315</v>
      </c>
      <c r="B10556" s="679">
        <v>34.020000000000003</v>
      </c>
    </row>
    <row r="10557" spans="1:2" x14ac:dyDescent="0.2">
      <c r="A10557" t="s">
        <v>11316</v>
      </c>
      <c r="B10557" s="679">
        <v>30.77</v>
      </c>
    </row>
    <row r="10558" spans="1:2" x14ac:dyDescent="0.2">
      <c r="A10558" t="s">
        <v>11317</v>
      </c>
      <c r="B10558" s="679">
        <v>20.329999999999998</v>
      </c>
    </row>
    <row r="10559" spans="1:2" x14ac:dyDescent="0.2">
      <c r="A10559" t="s">
        <v>11318</v>
      </c>
      <c r="B10559" s="679">
        <v>19.36</v>
      </c>
    </row>
    <row r="10560" spans="1:2" x14ac:dyDescent="0.2">
      <c r="A10560" t="s">
        <v>11319</v>
      </c>
      <c r="B10560" s="679">
        <v>26.03</v>
      </c>
    </row>
    <row r="10561" spans="1:2" x14ac:dyDescent="0.2">
      <c r="A10561" t="s">
        <v>11320</v>
      </c>
      <c r="B10561" s="679">
        <v>24.48</v>
      </c>
    </row>
    <row r="10562" spans="1:2" x14ac:dyDescent="0.2">
      <c r="A10562" t="s">
        <v>11321</v>
      </c>
      <c r="B10562" s="679">
        <v>20.68</v>
      </c>
    </row>
    <row r="10563" spans="1:2" x14ac:dyDescent="0.2">
      <c r="A10563" t="s">
        <v>11322</v>
      </c>
      <c r="B10563" s="679">
        <v>19.2</v>
      </c>
    </row>
    <row r="10564" spans="1:2" x14ac:dyDescent="0.2">
      <c r="A10564" t="s">
        <v>11323</v>
      </c>
      <c r="B10564" s="679">
        <v>15.33</v>
      </c>
    </row>
    <row r="10565" spans="1:2" x14ac:dyDescent="0.2">
      <c r="A10565" t="s">
        <v>11324</v>
      </c>
      <c r="B10565" s="679">
        <v>13.92</v>
      </c>
    </row>
    <row r="10566" spans="1:2" x14ac:dyDescent="0.2">
      <c r="A10566" t="s">
        <v>11325</v>
      </c>
      <c r="B10566" s="679">
        <v>39.82</v>
      </c>
    </row>
    <row r="10567" spans="1:2" x14ac:dyDescent="0.2">
      <c r="A10567" t="s">
        <v>11326</v>
      </c>
      <c r="B10567" s="679">
        <v>36.549999999999997</v>
      </c>
    </row>
    <row r="10568" spans="1:2" x14ac:dyDescent="0.2">
      <c r="A10568" t="s">
        <v>11327</v>
      </c>
      <c r="B10568" s="679">
        <v>35.14</v>
      </c>
    </row>
    <row r="10569" spans="1:2" x14ac:dyDescent="0.2">
      <c r="A10569" t="s">
        <v>11328</v>
      </c>
      <c r="B10569" s="679">
        <v>31.89</v>
      </c>
    </row>
    <row r="10570" spans="1:2" x14ac:dyDescent="0.2">
      <c r="A10570" t="s">
        <v>11329</v>
      </c>
      <c r="B10570" s="679">
        <v>38.92</v>
      </c>
    </row>
    <row r="10571" spans="1:2" x14ac:dyDescent="0.2">
      <c r="A10571" t="s">
        <v>11330</v>
      </c>
      <c r="B10571" s="679">
        <v>35.56</v>
      </c>
    </row>
    <row r="10572" spans="1:2" x14ac:dyDescent="0.2">
      <c r="A10572" t="s">
        <v>11331</v>
      </c>
      <c r="B10572" s="679">
        <v>34.21</v>
      </c>
    </row>
    <row r="10573" spans="1:2" x14ac:dyDescent="0.2">
      <c r="A10573" t="s">
        <v>11332</v>
      </c>
      <c r="B10573" s="679">
        <v>31.03</v>
      </c>
    </row>
    <row r="10574" spans="1:2" x14ac:dyDescent="0.2">
      <c r="A10574" t="s">
        <v>11333</v>
      </c>
      <c r="B10574" s="679">
        <v>33.29</v>
      </c>
    </row>
    <row r="10575" spans="1:2" x14ac:dyDescent="0.2">
      <c r="A10575" t="s">
        <v>11334</v>
      </c>
      <c r="B10575" s="679">
        <v>30.04</v>
      </c>
    </row>
    <row r="10576" spans="1:2" x14ac:dyDescent="0.2">
      <c r="A10576" t="s">
        <v>11335</v>
      </c>
      <c r="B10576" s="679">
        <v>30.19</v>
      </c>
    </row>
    <row r="10577" spans="1:2" x14ac:dyDescent="0.2">
      <c r="A10577" t="s">
        <v>11336</v>
      </c>
      <c r="B10577" s="679">
        <v>27.31</v>
      </c>
    </row>
    <row r="10578" spans="1:2" x14ac:dyDescent="0.2">
      <c r="A10578" t="s">
        <v>11337</v>
      </c>
      <c r="B10578" s="679">
        <v>36.33</v>
      </c>
    </row>
    <row r="10579" spans="1:2" x14ac:dyDescent="0.2">
      <c r="A10579" t="s">
        <v>11338</v>
      </c>
      <c r="B10579" s="679">
        <v>34.03</v>
      </c>
    </row>
    <row r="10580" spans="1:2" x14ac:dyDescent="0.2">
      <c r="A10580" t="s">
        <v>11339</v>
      </c>
      <c r="B10580" s="679">
        <v>45.88</v>
      </c>
    </row>
    <row r="10581" spans="1:2" x14ac:dyDescent="0.2">
      <c r="A10581" t="s">
        <v>11340</v>
      </c>
      <c r="B10581" s="679">
        <v>43.58</v>
      </c>
    </row>
    <row r="10582" spans="1:2" x14ac:dyDescent="0.2">
      <c r="A10582" t="s">
        <v>11341</v>
      </c>
      <c r="B10582" s="679">
        <v>52.49</v>
      </c>
    </row>
    <row r="10583" spans="1:2" x14ac:dyDescent="0.2">
      <c r="A10583" t="s">
        <v>11342</v>
      </c>
      <c r="B10583" s="679">
        <v>49.58</v>
      </c>
    </row>
    <row r="10584" spans="1:2" x14ac:dyDescent="0.2">
      <c r="A10584" t="s">
        <v>11343</v>
      </c>
      <c r="B10584" s="679">
        <v>31.51</v>
      </c>
    </row>
    <row r="10585" spans="1:2" x14ac:dyDescent="0.2">
      <c r="A10585" t="s">
        <v>11344</v>
      </c>
      <c r="B10585" s="679">
        <v>28.41</v>
      </c>
    </row>
    <row r="10586" spans="1:2" x14ac:dyDescent="0.2">
      <c r="A10586" t="s">
        <v>11345</v>
      </c>
      <c r="B10586" s="679">
        <v>51.9</v>
      </c>
    </row>
    <row r="10587" spans="1:2" x14ac:dyDescent="0.2">
      <c r="A10587" t="s">
        <v>11346</v>
      </c>
      <c r="B10587" s="679">
        <v>47.08</v>
      </c>
    </row>
    <row r="10588" spans="1:2" x14ac:dyDescent="0.2">
      <c r="A10588" t="s">
        <v>11347</v>
      </c>
      <c r="B10588" s="679">
        <v>49.31</v>
      </c>
    </row>
    <row r="10589" spans="1:2" x14ac:dyDescent="0.2">
      <c r="A10589" t="s">
        <v>11348</v>
      </c>
      <c r="B10589" s="679">
        <v>44.52</v>
      </c>
    </row>
    <row r="10590" spans="1:2" x14ac:dyDescent="0.2">
      <c r="A10590" t="s">
        <v>11349</v>
      </c>
      <c r="B10590" s="679">
        <v>62.75</v>
      </c>
    </row>
    <row r="10591" spans="1:2" x14ac:dyDescent="0.2">
      <c r="A10591" t="s">
        <v>11350</v>
      </c>
      <c r="B10591" s="679">
        <v>57.8</v>
      </c>
    </row>
    <row r="10592" spans="1:2" x14ac:dyDescent="0.2">
      <c r="A10592" t="s">
        <v>11351</v>
      </c>
      <c r="B10592" s="679">
        <v>61.15</v>
      </c>
    </row>
    <row r="10593" spans="1:2" x14ac:dyDescent="0.2">
      <c r="A10593" t="s">
        <v>11352</v>
      </c>
      <c r="B10593" s="679">
        <v>56.23</v>
      </c>
    </row>
    <row r="10594" spans="1:2" x14ac:dyDescent="0.2">
      <c r="A10594" t="s">
        <v>11353</v>
      </c>
      <c r="B10594" s="679">
        <v>56.34</v>
      </c>
    </row>
    <row r="10595" spans="1:2" x14ac:dyDescent="0.2">
      <c r="A10595" t="s">
        <v>11354</v>
      </c>
      <c r="B10595" s="679">
        <v>51.54</v>
      </c>
    </row>
    <row r="10596" spans="1:2" x14ac:dyDescent="0.2">
      <c r="A10596" t="s">
        <v>11355</v>
      </c>
      <c r="B10596" s="679">
        <v>59.49</v>
      </c>
    </row>
    <row r="10597" spans="1:2" x14ac:dyDescent="0.2">
      <c r="A10597" t="s">
        <v>11356</v>
      </c>
      <c r="B10597" s="679">
        <v>53.84</v>
      </c>
    </row>
    <row r="10598" spans="1:2" x14ac:dyDescent="0.2">
      <c r="A10598" t="s">
        <v>11357</v>
      </c>
      <c r="B10598" s="679">
        <v>56.69</v>
      </c>
    </row>
    <row r="10599" spans="1:2" x14ac:dyDescent="0.2">
      <c r="A10599" t="s">
        <v>11358</v>
      </c>
      <c r="B10599" s="679">
        <v>51</v>
      </c>
    </row>
    <row r="10600" spans="1:2" x14ac:dyDescent="0.2">
      <c r="A10600" t="s">
        <v>11359</v>
      </c>
      <c r="B10600" s="679">
        <v>53.03</v>
      </c>
    </row>
    <row r="10601" spans="1:2" x14ac:dyDescent="0.2">
      <c r="A10601" t="s">
        <v>11360</v>
      </c>
      <c r="B10601" s="679">
        <v>47.67</v>
      </c>
    </row>
    <row r="10602" spans="1:2" x14ac:dyDescent="0.2">
      <c r="A10602" t="s">
        <v>11361</v>
      </c>
      <c r="B10602" s="679">
        <v>46.35</v>
      </c>
    </row>
    <row r="10603" spans="1:2" x14ac:dyDescent="0.2">
      <c r="A10603" t="s">
        <v>11362</v>
      </c>
      <c r="B10603" s="679">
        <v>41.41</v>
      </c>
    </row>
    <row r="10604" spans="1:2" x14ac:dyDescent="0.2">
      <c r="A10604" t="s">
        <v>11363</v>
      </c>
      <c r="B10604" s="679">
        <v>20.71</v>
      </c>
    </row>
    <row r="10605" spans="1:2" x14ac:dyDescent="0.2">
      <c r="A10605" t="s">
        <v>11364</v>
      </c>
      <c r="B10605" s="679">
        <v>18.170000000000002</v>
      </c>
    </row>
    <row r="10606" spans="1:2" x14ac:dyDescent="0.2">
      <c r="A10606" t="s">
        <v>11365</v>
      </c>
      <c r="B10606" s="679">
        <v>22.84</v>
      </c>
    </row>
    <row r="10607" spans="1:2" x14ac:dyDescent="0.2">
      <c r="A10607" t="s">
        <v>11366</v>
      </c>
      <c r="B10607" s="679">
        <v>20.3</v>
      </c>
    </row>
    <row r="10608" spans="1:2" x14ac:dyDescent="0.2">
      <c r="A10608" t="s">
        <v>11367</v>
      </c>
      <c r="B10608" s="679">
        <v>27.99</v>
      </c>
    </row>
    <row r="10609" spans="1:2" x14ac:dyDescent="0.2">
      <c r="A10609" t="s">
        <v>11368</v>
      </c>
      <c r="B10609" s="679">
        <v>25.69</v>
      </c>
    </row>
    <row r="10610" spans="1:2" x14ac:dyDescent="0.2">
      <c r="A10610" t="s">
        <v>11369</v>
      </c>
      <c r="B10610" s="679">
        <v>23.68</v>
      </c>
    </row>
    <row r="10611" spans="1:2" x14ac:dyDescent="0.2">
      <c r="A10611" t="s">
        <v>11370</v>
      </c>
      <c r="B10611" s="679">
        <v>21.38</v>
      </c>
    </row>
    <row r="10612" spans="1:2" x14ac:dyDescent="0.2">
      <c r="A10612" t="s">
        <v>11371</v>
      </c>
      <c r="B10612" s="679">
        <v>30.34</v>
      </c>
    </row>
    <row r="10613" spans="1:2" x14ac:dyDescent="0.2">
      <c r="A10613" t="s">
        <v>11372</v>
      </c>
      <c r="B10613" s="679">
        <v>27.76</v>
      </c>
    </row>
    <row r="10614" spans="1:2" x14ac:dyDescent="0.2">
      <c r="A10614" t="s">
        <v>11373</v>
      </c>
      <c r="B10614" s="679">
        <v>25.95</v>
      </c>
    </row>
    <row r="10615" spans="1:2" x14ac:dyDescent="0.2">
      <c r="A10615" t="s">
        <v>11374</v>
      </c>
      <c r="B10615" s="679">
        <v>23.36</v>
      </c>
    </row>
    <row r="10616" spans="1:2" x14ac:dyDescent="0.2">
      <c r="A10616" t="s">
        <v>11375</v>
      </c>
      <c r="B10616" s="679">
        <v>46.8</v>
      </c>
    </row>
    <row r="10617" spans="1:2" x14ac:dyDescent="0.2">
      <c r="A10617" t="s">
        <v>11376</v>
      </c>
      <c r="B10617" s="679">
        <v>42.95</v>
      </c>
    </row>
    <row r="10618" spans="1:2" x14ac:dyDescent="0.2">
      <c r="A10618" t="s">
        <v>11377</v>
      </c>
      <c r="B10618" s="679">
        <v>54.55</v>
      </c>
    </row>
    <row r="10619" spans="1:2" x14ac:dyDescent="0.2">
      <c r="A10619" t="s">
        <v>11378</v>
      </c>
      <c r="B10619" s="679">
        <v>50.59</v>
      </c>
    </row>
    <row r="10620" spans="1:2" x14ac:dyDescent="0.2">
      <c r="A10620" t="s">
        <v>11379</v>
      </c>
      <c r="B10620" s="679">
        <v>17.09</v>
      </c>
    </row>
    <row r="10621" spans="1:2" x14ac:dyDescent="0.2">
      <c r="A10621" t="s">
        <v>11380</v>
      </c>
      <c r="B10621" s="679">
        <v>14.82</v>
      </c>
    </row>
    <row r="10622" spans="1:2" x14ac:dyDescent="0.2">
      <c r="A10622" t="s">
        <v>11381</v>
      </c>
      <c r="B10622" s="679">
        <v>18.12</v>
      </c>
    </row>
    <row r="10623" spans="1:2" x14ac:dyDescent="0.2">
      <c r="A10623" t="s">
        <v>11382</v>
      </c>
      <c r="B10623" s="679">
        <v>15.72</v>
      </c>
    </row>
    <row r="10624" spans="1:2" x14ac:dyDescent="0.2">
      <c r="A10624" t="s">
        <v>11383</v>
      </c>
      <c r="B10624" s="679">
        <v>17.989999999999998</v>
      </c>
    </row>
    <row r="10625" spans="1:2" x14ac:dyDescent="0.2">
      <c r="A10625" t="s">
        <v>11384</v>
      </c>
      <c r="B10625" s="679">
        <v>15.59</v>
      </c>
    </row>
    <row r="10626" spans="1:2" x14ac:dyDescent="0.2">
      <c r="A10626" t="s">
        <v>11385</v>
      </c>
      <c r="B10626" s="679">
        <v>1040.72</v>
      </c>
    </row>
    <row r="10627" spans="1:2" x14ac:dyDescent="0.2">
      <c r="A10627" t="s">
        <v>11386</v>
      </c>
      <c r="B10627" s="679">
        <v>959.83</v>
      </c>
    </row>
    <row r="10628" spans="1:2" x14ac:dyDescent="0.2">
      <c r="A10628" t="s">
        <v>11387</v>
      </c>
      <c r="B10628" s="679">
        <v>961.63</v>
      </c>
    </row>
    <row r="10629" spans="1:2" x14ac:dyDescent="0.2">
      <c r="A10629" t="s">
        <v>11388</v>
      </c>
      <c r="B10629" s="679">
        <v>874.99</v>
      </c>
    </row>
    <row r="10630" spans="1:2" x14ac:dyDescent="0.2">
      <c r="A10630" t="s">
        <v>11389</v>
      </c>
      <c r="B10630" s="679">
        <v>14.32</v>
      </c>
    </row>
    <row r="10631" spans="1:2" x14ac:dyDescent="0.2">
      <c r="A10631" t="s">
        <v>11390</v>
      </c>
      <c r="B10631" s="679">
        <v>13.17</v>
      </c>
    </row>
    <row r="10632" spans="1:2" x14ac:dyDescent="0.2">
      <c r="A10632" t="s">
        <v>11391</v>
      </c>
      <c r="B10632" s="679">
        <v>37.409999999999997</v>
      </c>
    </row>
    <row r="10633" spans="1:2" x14ac:dyDescent="0.2">
      <c r="A10633" t="s">
        <v>11392</v>
      </c>
      <c r="B10633" s="679">
        <v>34.869999999999997</v>
      </c>
    </row>
    <row r="10634" spans="1:2" x14ac:dyDescent="0.2">
      <c r="A10634" t="s">
        <v>11393</v>
      </c>
      <c r="B10634" s="679">
        <v>109.72</v>
      </c>
    </row>
    <row r="10635" spans="1:2" x14ac:dyDescent="0.2">
      <c r="A10635" t="s">
        <v>11394</v>
      </c>
      <c r="B10635" s="679">
        <v>108.57</v>
      </c>
    </row>
    <row r="10636" spans="1:2" x14ac:dyDescent="0.2">
      <c r="A10636" t="s">
        <v>11395</v>
      </c>
      <c r="B10636" s="679">
        <v>182.71</v>
      </c>
    </row>
    <row r="10637" spans="1:2" x14ac:dyDescent="0.2">
      <c r="A10637" t="s">
        <v>11396</v>
      </c>
      <c r="B10637" s="679">
        <v>174.87</v>
      </c>
    </row>
    <row r="10638" spans="1:2" x14ac:dyDescent="0.2">
      <c r="A10638" t="s">
        <v>11397</v>
      </c>
      <c r="B10638" s="679">
        <v>288.2</v>
      </c>
    </row>
    <row r="10639" spans="1:2" x14ac:dyDescent="0.2">
      <c r="A10639" t="s">
        <v>11398</v>
      </c>
      <c r="B10639" s="679">
        <v>280.36</v>
      </c>
    </row>
    <row r="10640" spans="1:2" x14ac:dyDescent="0.2">
      <c r="A10640" t="s">
        <v>11399</v>
      </c>
      <c r="B10640" s="679">
        <v>163.44</v>
      </c>
    </row>
    <row r="10641" spans="1:2" x14ac:dyDescent="0.2">
      <c r="A10641" t="s">
        <v>11400</v>
      </c>
      <c r="B10641" s="679">
        <v>157.72999999999999</v>
      </c>
    </row>
    <row r="10642" spans="1:2" x14ac:dyDescent="0.2">
      <c r="A10642" t="s">
        <v>11401</v>
      </c>
      <c r="B10642" s="679">
        <v>335.71</v>
      </c>
    </row>
    <row r="10643" spans="1:2" x14ac:dyDescent="0.2">
      <c r="A10643" t="s">
        <v>11402</v>
      </c>
      <c r="B10643" s="679">
        <v>327.89</v>
      </c>
    </row>
    <row r="10644" spans="1:2" x14ac:dyDescent="0.2">
      <c r="A10644" t="s">
        <v>11403</v>
      </c>
      <c r="B10644" s="679">
        <v>138.54</v>
      </c>
    </row>
    <row r="10645" spans="1:2" x14ac:dyDescent="0.2">
      <c r="A10645" t="s">
        <v>11404</v>
      </c>
      <c r="B10645" s="679">
        <v>130.72</v>
      </c>
    </row>
    <row r="10646" spans="1:2" x14ac:dyDescent="0.2">
      <c r="A10646" t="s">
        <v>11405</v>
      </c>
      <c r="B10646" s="679">
        <v>178.01</v>
      </c>
    </row>
    <row r="10647" spans="1:2" x14ac:dyDescent="0.2">
      <c r="A10647" t="s">
        <v>11406</v>
      </c>
      <c r="B10647" s="679">
        <v>166.58</v>
      </c>
    </row>
    <row r="10648" spans="1:2" x14ac:dyDescent="0.2">
      <c r="A10648" t="s">
        <v>11407</v>
      </c>
      <c r="B10648" s="679">
        <v>167.13</v>
      </c>
    </row>
    <row r="10649" spans="1:2" x14ac:dyDescent="0.2">
      <c r="A10649" t="s">
        <v>11408</v>
      </c>
      <c r="B10649" s="679">
        <v>159.01</v>
      </c>
    </row>
    <row r="10650" spans="1:2" x14ac:dyDescent="0.2">
      <c r="A10650" t="s">
        <v>11409</v>
      </c>
      <c r="B10650" s="679">
        <v>129.81</v>
      </c>
    </row>
    <row r="10651" spans="1:2" x14ac:dyDescent="0.2">
      <c r="A10651" t="s">
        <v>11410</v>
      </c>
      <c r="B10651" s="679">
        <v>122.31</v>
      </c>
    </row>
    <row r="10652" spans="1:2" x14ac:dyDescent="0.2">
      <c r="A10652" t="s">
        <v>11411</v>
      </c>
      <c r="B10652" s="679">
        <v>88.03</v>
      </c>
    </row>
    <row r="10653" spans="1:2" x14ac:dyDescent="0.2">
      <c r="A10653" t="s">
        <v>11412</v>
      </c>
      <c r="B10653" s="679">
        <v>79.05</v>
      </c>
    </row>
    <row r="10654" spans="1:2" x14ac:dyDescent="0.2">
      <c r="A10654" t="s">
        <v>11413</v>
      </c>
      <c r="B10654" s="679">
        <v>258.54000000000002</v>
      </c>
    </row>
    <row r="10655" spans="1:2" x14ac:dyDescent="0.2">
      <c r="A10655" t="s">
        <v>11414</v>
      </c>
      <c r="B10655" s="679">
        <v>249.8</v>
      </c>
    </row>
    <row r="10656" spans="1:2" x14ac:dyDescent="0.2">
      <c r="A10656" t="s">
        <v>11415</v>
      </c>
      <c r="B10656" s="679">
        <v>208.26</v>
      </c>
    </row>
    <row r="10657" spans="1:2" x14ac:dyDescent="0.2">
      <c r="A10657" t="s">
        <v>11416</v>
      </c>
      <c r="B10657" s="679">
        <v>203.46</v>
      </c>
    </row>
    <row r="10658" spans="1:2" x14ac:dyDescent="0.2">
      <c r="A10658" t="s">
        <v>11417</v>
      </c>
      <c r="B10658" s="679">
        <v>304.02999999999997</v>
      </c>
    </row>
    <row r="10659" spans="1:2" x14ac:dyDescent="0.2">
      <c r="A10659" t="s">
        <v>11418</v>
      </c>
      <c r="B10659" s="679">
        <v>295.27999999999997</v>
      </c>
    </row>
    <row r="10660" spans="1:2" x14ac:dyDescent="0.2">
      <c r="A10660" t="s">
        <v>11419</v>
      </c>
      <c r="B10660" s="679">
        <v>253.75</v>
      </c>
    </row>
    <row r="10661" spans="1:2" x14ac:dyDescent="0.2">
      <c r="A10661" t="s">
        <v>11420</v>
      </c>
      <c r="B10661" s="679">
        <v>248.94</v>
      </c>
    </row>
    <row r="10662" spans="1:2" x14ac:dyDescent="0.2">
      <c r="A10662" t="s">
        <v>11421</v>
      </c>
      <c r="B10662" s="679">
        <v>194.18</v>
      </c>
    </row>
    <row r="10663" spans="1:2" x14ac:dyDescent="0.2">
      <c r="A10663" t="s">
        <v>11422</v>
      </c>
      <c r="B10663" s="679">
        <v>185.44</v>
      </c>
    </row>
    <row r="10664" spans="1:2" x14ac:dyDescent="0.2">
      <c r="A10664" t="s">
        <v>11423</v>
      </c>
      <c r="B10664" s="679">
        <v>143.9</v>
      </c>
    </row>
    <row r="10665" spans="1:2" x14ac:dyDescent="0.2">
      <c r="A10665" t="s">
        <v>11424</v>
      </c>
      <c r="B10665" s="679">
        <v>139.1</v>
      </c>
    </row>
    <row r="10666" spans="1:2" x14ac:dyDescent="0.2">
      <c r="A10666" t="s">
        <v>11425</v>
      </c>
      <c r="B10666" s="679">
        <v>293.13</v>
      </c>
    </row>
    <row r="10667" spans="1:2" x14ac:dyDescent="0.2">
      <c r="A10667" t="s">
        <v>11426</v>
      </c>
      <c r="B10667" s="679">
        <v>284.38</v>
      </c>
    </row>
    <row r="10668" spans="1:2" x14ac:dyDescent="0.2">
      <c r="A10668" t="s">
        <v>11427</v>
      </c>
      <c r="B10668" s="679">
        <v>242.85</v>
      </c>
    </row>
    <row r="10669" spans="1:2" x14ac:dyDescent="0.2">
      <c r="A10669" t="s">
        <v>11428</v>
      </c>
      <c r="B10669" s="679">
        <v>238.04</v>
      </c>
    </row>
    <row r="10670" spans="1:2" x14ac:dyDescent="0.2">
      <c r="A10670" t="s">
        <v>11429</v>
      </c>
      <c r="B10670" s="679">
        <v>47.78</v>
      </c>
    </row>
    <row r="10671" spans="1:2" x14ac:dyDescent="0.2">
      <c r="A10671" t="s">
        <v>11430</v>
      </c>
      <c r="B10671" s="679">
        <v>41.71</v>
      </c>
    </row>
    <row r="10672" spans="1:2" x14ac:dyDescent="0.2">
      <c r="A10672" t="s">
        <v>11431</v>
      </c>
      <c r="B10672" s="679">
        <v>89.53</v>
      </c>
    </row>
    <row r="10673" spans="1:2" x14ac:dyDescent="0.2">
      <c r="A10673" t="s">
        <v>11432</v>
      </c>
      <c r="B10673" s="679">
        <v>79.599999999999994</v>
      </c>
    </row>
    <row r="10674" spans="1:2" x14ac:dyDescent="0.2">
      <c r="A10674" t="s">
        <v>11433</v>
      </c>
      <c r="B10674" s="679">
        <v>93.13</v>
      </c>
    </row>
    <row r="10675" spans="1:2" x14ac:dyDescent="0.2">
      <c r="A10675" t="s">
        <v>11434</v>
      </c>
      <c r="B10675" s="679">
        <v>83.2</v>
      </c>
    </row>
    <row r="10676" spans="1:2" x14ac:dyDescent="0.2">
      <c r="A10676" t="s">
        <v>11435</v>
      </c>
      <c r="B10676" s="679">
        <v>2.6</v>
      </c>
    </row>
    <row r="10677" spans="1:2" x14ac:dyDescent="0.2">
      <c r="A10677" t="s">
        <v>11436</v>
      </c>
      <c r="B10677" s="679">
        <v>2.27</v>
      </c>
    </row>
    <row r="10678" spans="1:2" x14ac:dyDescent="0.2">
      <c r="A10678" t="s">
        <v>11437</v>
      </c>
      <c r="B10678" s="679">
        <v>75.64</v>
      </c>
    </row>
    <row r="10679" spans="1:2" x14ac:dyDescent="0.2">
      <c r="A10679" t="s">
        <v>11438</v>
      </c>
      <c r="B10679" s="679">
        <v>69.64</v>
      </c>
    </row>
    <row r="10680" spans="1:2" x14ac:dyDescent="0.2">
      <c r="A10680" t="s">
        <v>11439</v>
      </c>
      <c r="B10680" s="679">
        <v>82.25</v>
      </c>
    </row>
    <row r="10681" spans="1:2" x14ac:dyDescent="0.2">
      <c r="A10681" t="s">
        <v>11440</v>
      </c>
      <c r="B10681" s="679">
        <v>75.63</v>
      </c>
    </row>
    <row r="10682" spans="1:2" x14ac:dyDescent="0.2">
      <c r="A10682" t="s">
        <v>11441</v>
      </c>
      <c r="B10682" s="679">
        <v>44.93</v>
      </c>
    </row>
    <row r="10683" spans="1:2" x14ac:dyDescent="0.2">
      <c r="A10683" t="s">
        <v>11442</v>
      </c>
      <c r="B10683" s="679">
        <v>38.93</v>
      </c>
    </row>
    <row r="10684" spans="1:2" x14ac:dyDescent="0.2">
      <c r="A10684" t="s">
        <v>11443</v>
      </c>
      <c r="B10684" s="679">
        <v>45.55</v>
      </c>
    </row>
    <row r="10685" spans="1:2" x14ac:dyDescent="0.2">
      <c r="A10685" t="s">
        <v>11444</v>
      </c>
      <c r="B10685" s="679">
        <v>39.979999999999997</v>
      </c>
    </row>
    <row r="10686" spans="1:2" x14ac:dyDescent="0.2">
      <c r="A10686" t="s">
        <v>11445</v>
      </c>
      <c r="B10686" s="679">
        <v>47.57</v>
      </c>
    </row>
    <row r="10687" spans="1:2" x14ac:dyDescent="0.2">
      <c r="A10687" t="s">
        <v>11446</v>
      </c>
      <c r="B10687" s="679">
        <v>41.96</v>
      </c>
    </row>
    <row r="10688" spans="1:2" x14ac:dyDescent="0.2">
      <c r="A10688" t="s">
        <v>11447</v>
      </c>
      <c r="B10688" s="679">
        <v>25.42</v>
      </c>
    </row>
    <row r="10689" spans="1:2" x14ac:dyDescent="0.2">
      <c r="A10689" t="s">
        <v>11448</v>
      </c>
      <c r="B10689" s="679">
        <v>25.28</v>
      </c>
    </row>
    <row r="10690" spans="1:2" x14ac:dyDescent="0.2">
      <c r="A10690" t="s">
        <v>11449</v>
      </c>
      <c r="B10690" s="679">
        <v>122.53</v>
      </c>
    </row>
    <row r="10691" spans="1:2" x14ac:dyDescent="0.2">
      <c r="A10691" t="s">
        <v>11450</v>
      </c>
      <c r="B10691" s="679">
        <v>112.6</v>
      </c>
    </row>
    <row r="10692" spans="1:2" x14ac:dyDescent="0.2">
      <c r="A10692" t="s">
        <v>11451</v>
      </c>
      <c r="B10692" s="679">
        <v>80.78</v>
      </c>
    </row>
    <row r="10693" spans="1:2" x14ac:dyDescent="0.2">
      <c r="A10693" t="s">
        <v>11452</v>
      </c>
      <c r="B10693" s="679">
        <v>74.709999999999994</v>
      </c>
    </row>
    <row r="10694" spans="1:2" x14ac:dyDescent="0.2">
      <c r="A10694" t="s">
        <v>11453</v>
      </c>
      <c r="B10694" s="679">
        <v>115.25</v>
      </c>
    </row>
    <row r="10695" spans="1:2" x14ac:dyDescent="0.2">
      <c r="A10695" t="s">
        <v>11454</v>
      </c>
      <c r="B10695" s="679">
        <v>108.63</v>
      </c>
    </row>
    <row r="10696" spans="1:2" x14ac:dyDescent="0.2">
      <c r="A10696" t="s">
        <v>11455</v>
      </c>
      <c r="B10696" s="679">
        <v>219.01</v>
      </c>
    </row>
    <row r="10697" spans="1:2" x14ac:dyDescent="0.2">
      <c r="A10697" t="s">
        <v>11456</v>
      </c>
      <c r="B10697" s="679">
        <v>195.87</v>
      </c>
    </row>
    <row r="10698" spans="1:2" x14ac:dyDescent="0.2">
      <c r="A10698" t="s">
        <v>11457</v>
      </c>
      <c r="B10698" s="679">
        <v>215.81</v>
      </c>
    </row>
    <row r="10699" spans="1:2" x14ac:dyDescent="0.2">
      <c r="A10699" t="s">
        <v>11458</v>
      </c>
      <c r="B10699" s="679">
        <v>192.06</v>
      </c>
    </row>
    <row r="10700" spans="1:2" x14ac:dyDescent="0.2">
      <c r="A10700" t="s">
        <v>11459</v>
      </c>
      <c r="B10700" s="679">
        <v>137.03</v>
      </c>
    </row>
    <row r="10701" spans="1:2" x14ac:dyDescent="0.2">
      <c r="A10701" t="s">
        <v>11460</v>
      </c>
      <c r="B10701" s="679">
        <v>125.89</v>
      </c>
    </row>
    <row r="10702" spans="1:2" x14ac:dyDescent="0.2">
      <c r="A10702" t="s">
        <v>11461</v>
      </c>
      <c r="B10702" s="679">
        <v>129.75</v>
      </c>
    </row>
    <row r="10703" spans="1:2" x14ac:dyDescent="0.2">
      <c r="A10703" t="s">
        <v>11462</v>
      </c>
      <c r="B10703" s="679">
        <v>121.93</v>
      </c>
    </row>
    <row r="10704" spans="1:2" x14ac:dyDescent="0.2">
      <c r="A10704" t="s">
        <v>11463</v>
      </c>
      <c r="B10704" s="679">
        <v>90.54</v>
      </c>
    </row>
    <row r="10705" spans="1:2" x14ac:dyDescent="0.2">
      <c r="A10705" t="s">
        <v>11464</v>
      </c>
      <c r="B10705" s="679">
        <v>85.14</v>
      </c>
    </row>
    <row r="10706" spans="1:2" x14ac:dyDescent="0.2">
      <c r="A10706" t="s">
        <v>11465</v>
      </c>
      <c r="B10706" s="679">
        <v>109.76</v>
      </c>
    </row>
    <row r="10707" spans="1:2" x14ac:dyDescent="0.2">
      <c r="A10707" t="s">
        <v>11466</v>
      </c>
      <c r="B10707" s="679">
        <v>104.36</v>
      </c>
    </row>
    <row r="10708" spans="1:2" x14ac:dyDescent="0.2">
      <c r="A10708" t="s">
        <v>11467</v>
      </c>
      <c r="B10708" s="679">
        <v>135.47999999999999</v>
      </c>
    </row>
    <row r="10709" spans="1:2" x14ac:dyDescent="0.2">
      <c r="A10709" t="s">
        <v>11468</v>
      </c>
      <c r="B10709" s="679">
        <v>129.46</v>
      </c>
    </row>
    <row r="10710" spans="1:2" x14ac:dyDescent="0.2">
      <c r="A10710" t="s">
        <v>11469</v>
      </c>
      <c r="B10710" s="679">
        <v>155.63999999999999</v>
      </c>
    </row>
    <row r="10711" spans="1:2" x14ac:dyDescent="0.2">
      <c r="A10711" t="s">
        <v>11470</v>
      </c>
      <c r="B10711" s="679">
        <v>146.87</v>
      </c>
    </row>
    <row r="10712" spans="1:2" x14ac:dyDescent="0.2">
      <c r="A10712" t="s">
        <v>11471</v>
      </c>
      <c r="B10712" s="679">
        <v>139.24</v>
      </c>
    </row>
    <row r="10713" spans="1:2" x14ac:dyDescent="0.2">
      <c r="A10713" t="s">
        <v>11472</v>
      </c>
      <c r="B10713" s="679">
        <v>131.13</v>
      </c>
    </row>
    <row r="10714" spans="1:2" x14ac:dyDescent="0.2">
      <c r="A10714" t="s">
        <v>11473</v>
      </c>
      <c r="B10714" s="679">
        <v>146.66999999999999</v>
      </c>
    </row>
    <row r="10715" spans="1:2" x14ac:dyDescent="0.2">
      <c r="A10715" t="s">
        <v>11474</v>
      </c>
      <c r="B10715" s="679">
        <v>139.1</v>
      </c>
    </row>
    <row r="10716" spans="1:2" x14ac:dyDescent="0.2">
      <c r="A10716" t="s">
        <v>11475</v>
      </c>
      <c r="B10716" s="679">
        <v>130.26</v>
      </c>
    </row>
    <row r="10717" spans="1:2" x14ac:dyDescent="0.2">
      <c r="A10717" t="s">
        <v>11476</v>
      </c>
      <c r="B10717" s="679">
        <v>123.35</v>
      </c>
    </row>
    <row r="10718" spans="1:2" x14ac:dyDescent="0.2">
      <c r="A10718" t="s">
        <v>11477</v>
      </c>
      <c r="B10718" s="679">
        <v>188.48</v>
      </c>
    </row>
    <row r="10719" spans="1:2" x14ac:dyDescent="0.2">
      <c r="A10719" t="s">
        <v>11478</v>
      </c>
      <c r="B10719" s="679">
        <v>180.91</v>
      </c>
    </row>
    <row r="10720" spans="1:2" x14ac:dyDescent="0.2">
      <c r="A10720" t="s">
        <v>11479</v>
      </c>
      <c r="B10720" s="679">
        <v>172.07</v>
      </c>
    </row>
    <row r="10721" spans="1:2" x14ac:dyDescent="0.2">
      <c r="A10721" t="s">
        <v>11480</v>
      </c>
      <c r="B10721" s="679">
        <v>165.16</v>
      </c>
    </row>
    <row r="10722" spans="1:2" x14ac:dyDescent="0.2">
      <c r="A10722" t="s">
        <v>11481</v>
      </c>
      <c r="B10722" s="679">
        <v>125.65</v>
      </c>
    </row>
    <row r="10723" spans="1:2" x14ac:dyDescent="0.2">
      <c r="A10723" t="s">
        <v>11482</v>
      </c>
      <c r="B10723" s="679">
        <v>115.72</v>
      </c>
    </row>
    <row r="10724" spans="1:2" x14ac:dyDescent="0.2">
      <c r="A10724" t="s">
        <v>11483</v>
      </c>
      <c r="B10724" s="679">
        <v>114.76</v>
      </c>
    </row>
    <row r="10725" spans="1:2" x14ac:dyDescent="0.2">
      <c r="A10725" t="s">
        <v>11484</v>
      </c>
      <c r="B10725" s="679">
        <v>108.15</v>
      </c>
    </row>
    <row r="10726" spans="1:2" x14ac:dyDescent="0.2">
      <c r="A10726" t="s">
        <v>11485</v>
      </c>
      <c r="B10726" s="679">
        <v>77.45</v>
      </c>
    </row>
    <row r="10727" spans="1:2" x14ac:dyDescent="0.2">
      <c r="A10727" t="s">
        <v>11486</v>
      </c>
      <c r="B10727" s="679">
        <v>71.45</v>
      </c>
    </row>
    <row r="10728" spans="1:2" x14ac:dyDescent="0.2">
      <c r="A10728" t="s">
        <v>11487</v>
      </c>
      <c r="B10728" s="679">
        <v>329.19</v>
      </c>
    </row>
    <row r="10729" spans="1:2" x14ac:dyDescent="0.2">
      <c r="A10729" t="s">
        <v>11488</v>
      </c>
      <c r="B10729" s="679">
        <v>294.10000000000002</v>
      </c>
    </row>
    <row r="10730" spans="1:2" x14ac:dyDescent="0.2">
      <c r="A10730" t="s">
        <v>11489</v>
      </c>
      <c r="B10730" s="679">
        <v>417.29</v>
      </c>
    </row>
    <row r="10731" spans="1:2" x14ac:dyDescent="0.2">
      <c r="A10731" t="s">
        <v>11490</v>
      </c>
      <c r="B10731" s="679">
        <v>370.7</v>
      </c>
    </row>
    <row r="10732" spans="1:2" x14ac:dyDescent="0.2">
      <c r="A10732" t="s">
        <v>11491</v>
      </c>
      <c r="B10732" s="679">
        <v>460.59</v>
      </c>
    </row>
    <row r="10733" spans="1:2" x14ac:dyDescent="0.2">
      <c r="A10733" t="s">
        <v>11492</v>
      </c>
      <c r="B10733" s="679">
        <v>408.22</v>
      </c>
    </row>
    <row r="10734" spans="1:2" x14ac:dyDescent="0.2">
      <c r="A10734" t="s">
        <v>11493</v>
      </c>
      <c r="B10734" s="679">
        <v>591.72</v>
      </c>
    </row>
    <row r="10735" spans="1:2" x14ac:dyDescent="0.2">
      <c r="A10735" t="s">
        <v>11494</v>
      </c>
      <c r="B10735" s="679">
        <v>522.11</v>
      </c>
    </row>
    <row r="10736" spans="1:2" x14ac:dyDescent="0.2">
      <c r="A10736" t="s">
        <v>11495</v>
      </c>
      <c r="B10736" s="679">
        <v>420.77</v>
      </c>
    </row>
    <row r="10737" spans="1:2" x14ac:dyDescent="0.2">
      <c r="A10737" t="s">
        <v>11496</v>
      </c>
      <c r="B10737" s="679">
        <v>405.87</v>
      </c>
    </row>
    <row r="10738" spans="1:2" x14ac:dyDescent="0.2">
      <c r="A10738" t="s">
        <v>11497</v>
      </c>
      <c r="B10738" s="679">
        <v>404.8</v>
      </c>
    </row>
    <row r="10739" spans="1:2" x14ac:dyDescent="0.2">
      <c r="A10739" t="s">
        <v>11498</v>
      </c>
      <c r="B10739" s="679">
        <v>390.43</v>
      </c>
    </row>
    <row r="10740" spans="1:2" x14ac:dyDescent="0.2">
      <c r="A10740" t="s">
        <v>11499</v>
      </c>
      <c r="B10740" s="679">
        <v>66.45</v>
      </c>
    </row>
    <row r="10741" spans="1:2" x14ac:dyDescent="0.2">
      <c r="A10741" t="s">
        <v>11500</v>
      </c>
      <c r="B10741" s="679">
        <v>62.95</v>
      </c>
    </row>
    <row r="10742" spans="1:2" x14ac:dyDescent="0.2">
      <c r="A10742" t="s">
        <v>11501</v>
      </c>
      <c r="B10742" s="679">
        <v>58.27</v>
      </c>
    </row>
    <row r="10743" spans="1:2" x14ac:dyDescent="0.2">
      <c r="A10743" t="s">
        <v>11502</v>
      </c>
      <c r="B10743" s="679">
        <v>54.86</v>
      </c>
    </row>
    <row r="10744" spans="1:2" x14ac:dyDescent="0.2">
      <c r="A10744" t="s">
        <v>11503</v>
      </c>
      <c r="B10744" s="679">
        <v>475.77</v>
      </c>
    </row>
    <row r="10745" spans="1:2" x14ac:dyDescent="0.2">
      <c r="A10745" t="s">
        <v>11504</v>
      </c>
      <c r="B10745" s="679">
        <v>460.87</v>
      </c>
    </row>
    <row r="10746" spans="1:2" x14ac:dyDescent="0.2">
      <c r="A10746" t="s">
        <v>11505</v>
      </c>
      <c r="B10746" s="679">
        <v>459.8</v>
      </c>
    </row>
    <row r="10747" spans="1:2" x14ac:dyDescent="0.2">
      <c r="A10747" t="s">
        <v>11506</v>
      </c>
      <c r="B10747" s="679">
        <v>445.43</v>
      </c>
    </row>
    <row r="10748" spans="1:2" x14ac:dyDescent="0.2">
      <c r="A10748" t="s">
        <v>11507</v>
      </c>
      <c r="B10748" s="679">
        <v>454.26</v>
      </c>
    </row>
    <row r="10749" spans="1:2" x14ac:dyDescent="0.2">
      <c r="A10749" t="s">
        <v>11508</v>
      </c>
      <c r="B10749" s="679">
        <v>442.23</v>
      </c>
    </row>
    <row r="10750" spans="1:2" x14ac:dyDescent="0.2">
      <c r="A10750" t="s">
        <v>11509</v>
      </c>
      <c r="B10750" s="679">
        <v>438.28</v>
      </c>
    </row>
    <row r="10751" spans="1:2" x14ac:dyDescent="0.2">
      <c r="A10751" t="s">
        <v>11510</v>
      </c>
      <c r="B10751" s="679">
        <v>426.79</v>
      </c>
    </row>
    <row r="10752" spans="1:2" x14ac:dyDescent="0.2">
      <c r="A10752" t="s">
        <v>11511</v>
      </c>
      <c r="B10752" s="679">
        <v>73.239999999999995</v>
      </c>
    </row>
    <row r="10753" spans="1:2" x14ac:dyDescent="0.2">
      <c r="A10753" t="s">
        <v>11512</v>
      </c>
      <c r="B10753" s="679">
        <v>70.239999999999995</v>
      </c>
    </row>
    <row r="10754" spans="1:2" x14ac:dyDescent="0.2">
      <c r="A10754" t="s">
        <v>11513</v>
      </c>
      <c r="B10754" s="679">
        <v>79.09</v>
      </c>
    </row>
    <row r="10755" spans="1:2" x14ac:dyDescent="0.2">
      <c r="A10755" t="s">
        <v>11514</v>
      </c>
      <c r="B10755" s="679">
        <v>76.040000000000006</v>
      </c>
    </row>
    <row r="10756" spans="1:2" x14ac:dyDescent="0.2">
      <c r="A10756" t="s">
        <v>11515</v>
      </c>
      <c r="B10756" s="679">
        <v>100.53</v>
      </c>
    </row>
    <row r="10757" spans="1:2" x14ac:dyDescent="0.2">
      <c r="A10757" t="s">
        <v>11516</v>
      </c>
      <c r="B10757" s="679">
        <v>97.42</v>
      </c>
    </row>
    <row r="10758" spans="1:2" x14ac:dyDescent="0.2">
      <c r="A10758" t="s">
        <v>11517</v>
      </c>
      <c r="B10758" s="679">
        <v>35.380000000000003</v>
      </c>
    </row>
    <row r="10759" spans="1:2" x14ac:dyDescent="0.2">
      <c r="A10759" t="s">
        <v>11518</v>
      </c>
      <c r="B10759" s="679">
        <v>33.39</v>
      </c>
    </row>
    <row r="10760" spans="1:2" x14ac:dyDescent="0.2">
      <c r="A10760" t="s">
        <v>11519</v>
      </c>
      <c r="B10760" s="679">
        <v>64.540000000000006</v>
      </c>
    </row>
    <row r="10761" spans="1:2" x14ac:dyDescent="0.2">
      <c r="A10761" t="s">
        <v>11520</v>
      </c>
      <c r="B10761" s="679">
        <v>62</v>
      </c>
    </row>
    <row r="10762" spans="1:2" x14ac:dyDescent="0.2">
      <c r="A10762" t="s">
        <v>11521</v>
      </c>
      <c r="B10762" s="679">
        <v>106.47</v>
      </c>
    </row>
    <row r="10763" spans="1:2" x14ac:dyDescent="0.2">
      <c r="A10763" t="s">
        <v>11522</v>
      </c>
      <c r="B10763" s="679">
        <v>103.48</v>
      </c>
    </row>
    <row r="10764" spans="1:2" x14ac:dyDescent="0.2">
      <c r="A10764" t="s">
        <v>11523</v>
      </c>
      <c r="B10764" s="679">
        <v>413.4</v>
      </c>
    </row>
    <row r="10765" spans="1:2" x14ac:dyDescent="0.2">
      <c r="A10765" t="s">
        <v>11524</v>
      </c>
      <c r="B10765" s="679">
        <v>398.44</v>
      </c>
    </row>
    <row r="10766" spans="1:2" x14ac:dyDescent="0.2">
      <c r="A10766" t="s">
        <v>11525</v>
      </c>
      <c r="B10766" s="679">
        <v>393.8</v>
      </c>
    </row>
    <row r="10767" spans="1:2" x14ac:dyDescent="0.2">
      <c r="A10767" t="s">
        <v>11526</v>
      </c>
      <c r="B10767" s="679">
        <v>379.43</v>
      </c>
    </row>
    <row r="10768" spans="1:2" x14ac:dyDescent="0.2">
      <c r="A10768" t="s">
        <v>11527</v>
      </c>
      <c r="B10768" s="679">
        <v>432.05</v>
      </c>
    </row>
    <row r="10769" spans="1:2" x14ac:dyDescent="0.2">
      <c r="A10769" t="s">
        <v>11528</v>
      </c>
      <c r="B10769" s="679">
        <v>413.37</v>
      </c>
    </row>
    <row r="10770" spans="1:2" x14ac:dyDescent="0.2">
      <c r="A10770" t="s">
        <v>11529</v>
      </c>
      <c r="B10770" s="679">
        <v>407.62</v>
      </c>
    </row>
    <row r="10771" spans="1:2" x14ac:dyDescent="0.2">
      <c r="A10771" t="s">
        <v>11530</v>
      </c>
      <c r="B10771" s="679">
        <v>389.8</v>
      </c>
    </row>
    <row r="10772" spans="1:2" x14ac:dyDescent="0.2">
      <c r="A10772" t="s">
        <v>11531</v>
      </c>
      <c r="B10772" s="679">
        <v>459.85</v>
      </c>
    </row>
    <row r="10773" spans="1:2" x14ac:dyDescent="0.2">
      <c r="A10773" t="s">
        <v>11532</v>
      </c>
      <c r="B10773" s="679">
        <v>444.89</v>
      </c>
    </row>
    <row r="10774" spans="1:2" x14ac:dyDescent="0.2">
      <c r="A10774" t="s">
        <v>11533</v>
      </c>
      <c r="B10774" s="679">
        <v>434.04</v>
      </c>
    </row>
    <row r="10775" spans="1:2" x14ac:dyDescent="0.2">
      <c r="A10775" t="s">
        <v>11534</v>
      </c>
      <c r="B10775" s="679">
        <v>421.11</v>
      </c>
    </row>
    <row r="10776" spans="1:2" x14ac:dyDescent="0.2">
      <c r="A10776" t="s">
        <v>11535</v>
      </c>
      <c r="B10776" s="679">
        <v>376.58</v>
      </c>
    </row>
    <row r="10777" spans="1:2" x14ac:dyDescent="0.2">
      <c r="A10777" t="s">
        <v>11536</v>
      </c>
      <c r="B10777" s="679">
        <v>365.92</v>
      </c>
    </row>
    <row r="10778" spans="1:2" x14ac:dyDescent="0.2">
      <c r="A10778" t="s">
        <v>11537</v>
      </c>
      <c r="B10778" s="679">
        <v>361.52</v>
      </c>
    </row>
    <row r="10779" spans="1:2" x14ac:dyDescent="0.2">
      <c r="A10779" t="s">
        <v>11538</v>
      </c>
      <c r="B10779" s="679">
        <v>351.47</v>
      </c>
    </row>
    <row r="10780" spans="1:2" x14ac:dyDescent="0.2">
      <c r="A10780" t="s">
        <v>11539</v>
      </c>
      <c r="B10780" s="679">
        <v>66.489999999999995</v>
      </c>
    </row>
    <row r="10781" spans="1:2" x14ac:dyDescent="0.2">
      <c r="A10781" t="s">
        <v>11540</v>
      </c>
      <c r="B10781" s="679">
        <v>63.5</v>
      </c>
    </row>
    <row r="10782" spans="1:2" x14ac:dyDescent="0.2">
      <c r="A10782" t="s">
        <v>11541</v>
      </c>
      <c r="B10782" s="679">
        <v>401.4</v>
      </c>
    </row>
    <row r="10783" spans="1:2" x14ac:dyDescent="0.2">
      <c r="A10783" t="s">
        <v>11542</v>
      </c>
      <c r="B10783" s="679">
        <v>386.44</v>
      </c>
    </row>
    <row r="10784" spans="1:2" x14ac:dyDescent="0.2">
      <c r="A10784" t="s">
        <v>11543</v>
      </c>
      <c r="B10784" s="679">
        <v>432.05</v>
      </c>
    </row>
    <row r="10785" spans="1:2" x14ac:dyDescent="0.2">
      <c r="A10785" t="s">
        <v>11544</v>
      </c>
      <c r="B10785" s="679">
        <v>413.37</v>
      </c>
    </row>
    <row r="10786" spans="1:2" x14ac:dyDescent="0.2">
      <c r="A10786" t="s">
        <v>11545</v>
      </c>
      <c r="B10786" s="679">
        <v>639.67999999999995</v>
      </c>
    </row>
    <row r="10787" spans="1:2" x14ac:dyDescent="0.2">
      <c r="A10787" t="s">
        <v>11546</v>
      </c>
      <c r="B10787" s="679">
        <v>624.72</v>
      </c>
    </row>
    <row r="10788" spans="1:2" x14ac:dyDescent="0.2">
      <c r="A10788" t="s">
        <v>11547</v>
      </c>
      <c r="B10788" s="679">
        <v>892.61</v>
      </c>
    </row>
    <row r="10789" spans="1:2" x14ac:dyDescent="0.2">
      <c r="A10789" t="s">
        <v>11548</v>
      </c>
      <c r="B10789" s="679">
        <v>876.8</v>
      </c>
    </row>
    <row r="10790" spans="1:2" x14ac:dyDescent="0.2">
      <c r="A10790" t="s">
        <v>11549</v>
      </c>
      <c r="B10790" s="679">
        <v>914.12</v>
      </c>
    </row>
    <row r="10791" spans="1:2" x14ac:dyDescent="0.2">
      <c r="A10791" t="s">
        <v>11550</v>
      </c>
      <c r="B10791" s="679">
        <v>895.45</v>
      </c>
    </row>
    <row r="10792" spans="1:2" x14ac:dyDescent="0.2">
      <c r="A10792" t="s">
        <v>11551</v>
      </c>
      <c r="B10792" s="679">
        <v>150.72</v>
      </c>
    </row>
    <row r="10793" spans="1:2" x14ac:dyDescent="0.2">
      <c r="A10793" t="s">
        <v>11552</v>
      </c>
      <c r="B10793" s="679">
        <v>144.83000000000001</v>
      </c>
    </row>
    <row r="10794" spans="1:2" x14ac:dyDescent="0.2">
      <c r="A10794" t="s">
        <v>11553</v>
      </c>
      <c r="B10794" s="679">
        <v>1390</v>
      </c>
    </row>
    <row r="10795" spans="1:2" x14ac:dyDescent="0.2">
      <c r="A10795" t="s">
        <v>11554</v>
      </c>
      <c r="B10795" s="679">
        <v>1390</v>
      </c>
    </row>
    <row r="10796" spans="1:2" x14ac:dyDescent="0.2">
      <c r="A10796" t="s">
        <v>11555</v>
      </c>
      <c r="B10796" s="679">
        <v>1238.1300000000001</v>
      </c>
    </row>
    <row r="10797" spans="1:2" x14ac:dyDescent="0.2">
      <c r="A10797" t="s">
        <v>11556</v>
      </c>
      <c r="B10797" s="679">
        <v>1238.1300000000001</v>
      </c>
    </row>
    <row r="10798" spans="1:2" x14ac:dyDescent="0.2">
      <c r="A10798" t="s">
        <v>11557</v>
      </c>
      <c r="B10798" s="679">
        <v>38</v>
      </c>
    </row>
    <row r="10799" spans="1:2" x14ac:dyDescent="0.2">
      <c r="A10799" t="s">
        <v>11558</v>
      </c>
      <c r="B10799" s="679">
        <v>36</v>
      </c>
    </row>
    <row r="10800" spans="1:2" x14ac:dyDescent="0.2">
      <c r="A10800" t="s">
        <v>11559</v>
      </c>
      <c r="B10800" s="679">
        <v>1139.6400000000001</v>
      </c>
    </row>
    <row r="10801" spans="1:2" x14ac:dyDescent="0.2">
      <c r="A10801" t="s">
        <v>11560</v>
      </c>
      <c r="B10801" s="679">
        <v>1121.6300000000001</v>
      </c>
    </row>
    <row r="10802" spans="1:2" x14ac:dyDescent="0.2">
      <c r="A10802" t="s">
        <v>11561</v>
      </c>
      <c r="B10802" s="679">
        <v>219.33</v>
      </c>
    </row>
    <row r="10803" spans="1:2" x14ac:dyDescent="0.2">
      <c r="A10803" t="s">
        <v>11562</v>
      </c>
      <c r="B10803" s="679">
        <v>210.7</v>
      </c>
    </row>
    <row r="10804" spans="1:2" x14ac:dyDescent="0.2">
      <c r="A10804" t="s">
        <v>11563</v>
      </c>
      <c r="B10804" s="679">
        <v>772.5</v>
      </c>
    </row>
    <row r="10805" spans="1:2" x14ac:dyDescent="0.2">
      <c r="A10805" t="s">
        <v>11564</v>
      </c>
      <c r="B10805" s="679">
        <v>772.5</v>
      </c>
    </row>
    <row r="10806" spans="1:2" x14ac:dyDescent="0.2">
      <c r="A10806" t="s">
        <v>11565</v>
      </c>
      <c r="B10806" s="679">
        <v>556.20000000000005</v>
      </c>
    </row>
    <row r="10807" spans="1:2" x14ac:dyDescent="0.2">
      <c r="A10807" t="s">
        <v>11566</v>
      </c>
      <c r="B10807" s="679">
        <v>556.20000000000005</v>
      </c>
    </row>
    <row r="10808" spans="1:2" x14ac:dyDescent="0.2">
      <c r="A10808" t="s">
        <v>11567</v>
      </c>
      <c r="B10808" s="679">
        <v>158.41999999999999</v>
      </c>
    </row>
    <row r="10809" spans="1:2" x14ac:dyDescent="0.2">
      <c r="A10809" t="s">
        <v>11568</v>
      </c>
      <c r="B10809" s="679">
        <v>152.9</v>
      </c>
    </row>
    <row r="10810" spans="1:2" x14ac:dyDescent="0.2">
      <c r="A10810" t="s">
        <v>11569</v>
      </c>
      <c r="B10810" s="679">
        <v>174.59</v>
      </c>
    </row>
    <row r="10811" spans="1:2" x14ac:dyDescent="0.2">
      <c r="A10811" t="s">
        <v>11570</v>
      </c>
      <c r="B10811" s="679">
        <v>166.91</v>
      </c>
    </row>
    <row r="10812" spans="1:2" x14ac:dyDescent="0.2">
      <c r="A10812" t="s">
        <v>11571</v>
      </c>
      <c r="B10812" s="679">
        <v>84.34</v>
      </c>
    </row>
    <row r="10813" spans="1:2" x14ac:dyDescent="0.2">
      <c r="A10813" t="s">
        <v>11572</v>
      </c>
      <c r="B10813" s="679">
        <v>83.57</v>
      </c>
    </row>
    <row r="10814" spans="1:2" x14ac:dyDescent="0.2">
      <c r="A10814" t="s">
        <v>11573</v>
      </c>
      <c r="B10814" s="679">
        <v>76.56</v>
      </c>
    </row>
    <row r="10815" spans="1:2" x14ac:dyDescent="0.2">
      <c r="A10815" t="s">
        <v>11574</v>
      </c>
      <c r="B10815" s="679">
        <v>70.81</v>
      </c>
    </row>
    <row r="10816" spans="1:2" x14ac:dyDescent="0.2">
      <c r="A10816" t="s">
        <v>11575</v>
      </c>
      <c r="B10816" s="679">
        <v>85.08</v>
      </c>
    </row>
    <row r="10817" spans="1:2" x14ac:dyDescent="0.2">
      <c r="A10817" t="s">
        <v>11576</v>
      </c>
      <c r="B10817" s="679">
        <v>80.48</v>
      </c>
    </row>
    <row r="10818" spans="1:2" x14ac:dyDescent="0.2">
      <c r="A10818" t="s">
        <v>11577</v>
      </c>
      <c r="B10818" s="679">
        <v>65</v>
      </c>
    </row>
    <row r="10819" spans="1:2" x14ac:dyDescent="0.2">
      <c r="A10819" t="s">
        <v>11578</v>
      </c>
      <c r="B10819" s="679">
        <v>65</v>
      </c>
    </row>
    <row r="10820" spans="1:2" x14ac:dyDescent="0.2">
      <c r="A10820" t="s">
        <v>11579</v>
      </c>
      <c r="B10820" s="679">
        <v>56.54</v>
      </c>
    </row>
    <row r="10821" spans="1:2" x14ac:dyDescent="0.2">
      <c r="A10821" t="s">
        <v>11580</v>
      </c>
      <c r="B10821" s="679">
        <v>50.55</v>
      </c>
    </row>
    <row r="10822" spans="1:2" x14ac:dyDescent="0.2">
      <c r="A10822" t="s">
        <v>11581</v>
      </c>
      <c r="B10822" s="679">
        <v>65</v>
      </c>
    </row>
    <row r="10823" spans="1:2" x14ac:dyDescent="0.2">
      <c r="A10823" t="s">
        <v>11582</v>
      </c>
      <c r="B10823" s="679">
        <v>65</v>
      </c>
    </row>
    <row r="10824" spans="1:2" x14ac:dyDescent="0.2">
      <c r="A10824" t="s">
        <v>11583</v>
      </c>
      <c r="B10824" s="679">
        <v>154.01</v>
      </c>
    </row>
    <row r="10825" spans="1:2" x14ac:dyDescent="0.2">
      <c r="A10825" t="s">
        <v>11584</v>
      </c>
      <c r="B10825" s="679">
        <v>148.49</v>
      </c>
    </row>
    <row r="10826" spans="1:2" x14ac:dyDescent="0.2">
      <c r="A10826" t="s">
        <v>11585</v>
      </c>
      <c r="B10826" s="679">
        <v>292.64999999999998</v>
      </c>
    </row>
    <row r="10827" spans="1:2" x14ac:dyDescent="0.2">
      <c r="A10827" t="s">
        <v>11586</v>
      </c>
      <c r="B10827" s="679">
        <v>292.64999999999998</v>
      </c>
    </row>
    <row r="10828" spans="1:2" x14ac:dyDescent="0.2">
      <c r="A10828" t="s">
        <v>11587</v>
      </c>
      <c r="B10828" s="679">
        <v>334.75</v>
      </c>
    </row>
    <row r="10829" spans="1:2" x14ac:dyDescent="0.2">
      <c r="A10829" t="s">
        <v>11588</v>
      </c>
      <c r="B10829" s="679">
        <v>334.75</v>
      </c>
    </row>
    <row r="10830" spans="1:2" x14ac:dyDescent="0.2">
      <c r="A10830" t="s">
        <v>11589</v>
      </c>
      <c r="B10830" s="679">
        <v>120.69</v>
      </c>
    </row>
    <row r="10831" spans="1:2" x14ac:dyDescent="0.2">
      <c r="A10831" t="s">
        <v>11590</v>
      </c>
      <c r="B10831" s="679">
        <v>114.37</v>
      </c>
    </row>
    <row r="10832" spans="1:2" x14ac:dyDescent="0.2">
      <c r="A10832" t="s">
        <v>11591</v>
      </c>
      <c r="B10832" s="679">
        <v>190.89</v>
      </c>
    </row>
    <row r="10833" spans="1:2" x14ac:dyDescent="0.2">
      <c r="A10833" t="s">
        <v>11592</v>
      </c>
      <c r="B10833" s="679">
        <v>184.57</v>
      </c>
    </row>
    <row r="10834" spans="1:2" x14ac:dyDescent="0.2">
      <c r="A10834" t="s">
        <v>11593</v>
      </c>
      <c r="B10834" s="679">
        <v>77.72</v>
      </c>
    </row>
    <row r="10835" spans="1:2" x14ac:dyDescent="0.2">
      <c r="A10835" t="s">
        <v>11594</v>
      </c>
      <c r="B10835" s="679">
        <v>72.11</v>
      </c>
    </row>
    <row r="10836" spans="1:2" x14ac:dyDescent="0.2">
      <c r="A10836" t="s">
        <v>11595</v>
      </c>
      <c r="B10836" s="679">
        <v>94.29</v>
      </c>
    </row>
    <row r="10837" spans="1:2" x14ac:dyDescent="0.2">
      <c r="A10837" t="s">
        <v>11596</v>
      </c>
      <c r="B10837" s="679">
        <v>91.55</v>
      </c>
    </row>
    <row r="10838" spans="1:2" x14ac:dyDescent="0.2">
      <c r="A10838" t="s">
        <v>11597</v>
      </c>
      <c r="B10838" s="679">
        <v>105.84</v>
      </c>
    </row>
    <row r="10839" spans="1:2" x14ac:dyDescent="0.2">
      <c r="A10839" t="s">
        <v>11598</v>
      </c>
      <c r="B10839" s="679">
        <v>102.82</v>
      </c>
    </row>
    <row r="10840" spans="1:2" x14ac:dyDescent="0.2">
      <c r="A10840" t="s">
        <v>11599</v>
      </c>
      <c r="B10840" s="679">
        <v>107.78</v>
      </c>
    </row>
    <row r="10841" spans="1:2" x14ac:dyDescent="0.2">
      <c r="A10841" t="s">
        <v>11600</v>
      </c>
      <c r="B10841" s="679">
        <v>105.04</v>
      </c>
    </row>
    <row r="10842" spans="1:2" x14ac:dyDescent="0.2">
      <c r="A10842" t="s">
        <v>11601</v>
      </c>
      <c r="B10842" s="679">
        <v>119.34</v>
      </c>
    </row>
    <row r="10843" spans="1:2" x14ac:dyDescent="0.2">
      <c r="A10843" t="s">
        <v>11602</v>
      </c>
      <c r="B10843" s="679">
        <v>116.31</v>
      </c>
    </row>
    <row r="10844" spans="1:2" x14ac:dyDescent="0.2">
      <c r="A10844" t="s">
        <v>11603</v>
      </c>
      <c r="B10844" s="679">
        <v>78.59</v>
      </c>
    </row>
    <row r="10845" spans="1:2" x14ac:dyDescent="0.2">
      <c r="A10845" t="s">
        <v>11604</v>
      </c>
      <c r="B10845" s="679">
        <v>75.849999999999994</v>
      </c>
    </row>
    <row r="10846" spans="1:2" x14ac:dyDescent="0.2">
      <c r="A10846" t="s">
        <v>11605</v>
      </c>
      <c r="B10846" s="679">
        <v>90.15</v>
      </c>
    </row>
    <row r="10847" spans="1:2" x14ac:dyDescent="0.2">
      <c r="A10847" t="s">
        <v>11606</v>
      </c>
      <c r="B10847" s="679">
        <v>87.12</v>
      </c>
    </row>
    <row r="10848" spans="1:2" x14ac:dyDescent="0.2">
      <c r="A10848" t="s">
        <v>11607</v>
      </c>
      <c r="B10848" s="679">
        <v>101.26</v>
      </c>
    </row>
    <row r="10849" spans="1:2" x14ac:dyDescent="0.2">
      <c r="A10849" t="s">
        <v>11608</v>
      </c>
      <c r="B10849" s="679">
        <v>98.51</v>
      </c>
    </row>
    <row r="10850" spans="1:2" x14ac:dyDescent="0.2">
      <c r="A10850" t="s">
        <v>11609</v>
      </c>
      <c r="B10850" s="679">
        <v>112.81</v>
      </c>
    </row>
    <row r="10851" spans="1:2" x14ac:dyDescent="0.2">
      <c r="A10851" t="s">
        <v>11610</v>
      </c>
      <c r="B10851" s="679">
        <v>109.78</v>
      </c>
    </row>
    <row r="10852" spans="1:2" x14ac:dyDescent="0.2">
      <c r="A10852" t="s">
        <v>11611</v>
      </c>
      <c r="B10852" s="679">
        <v>150.37</v>
      </c>
    </row>
    <row r="10853" spans="1:2" x14ac:dyDescent="0.2">
      <c r="A10853" t="s">
        <v>11612</v>
      </c>
      <c r="B10853" s="679">
        <v>147.63</v>
      </c>
    </row>
    <row r="10854" spans="1:2" x14ac:dyDescent="0.2">
      <c r="A10854" t="s">
        <v>11613</v>
      </c>
      <c r="B10854" s="679">
        <v>57.35</v>
      </c>
    </row>
    <row r="10855" spans="1:2" x14ac:dyDescent="0.2">
      <c r="A10855" t="s">
        <v>11614</v>
      </c>
      <c r="B10855" s="679">
        <v>55.83</v>
      </c>
    </row>
    <row r="10856" spans="1:2" x14ac:dyDescent="0.2">
      <c r="A10856" t="s">
        <v>11615</v>
      </c>
      <c r="B10856" s="679">
        <v>65.900000000000006</v>
      </c>
    </row>
    <row r="10857" spans="1:2" x14ac:dyDescent="0.2">
      <c r="A10857" t="s">
        <v>11616</v>
      </c>
      <c r="B10857" s="679">
        <v>64.38</v>
      </c>
    </row>
    <row r="10858" spans="1:2" x14ac:dyDescent="0.2">
      <c r="A10858" t="s">
        <v>11617</v>
      </c>
      <c r="B10858" s="679">
        <v>59.37</v>
      </c>
    </row>
    <row r="10859" spans="1:2" x14ac:dyDescent="0.2">
      <c r="A10859" t="s">
        <v>11618</v>
      </c>
      <c r="B10859" s="679">
        <v>57.85</v>
      </c>
    </row>
    <row r="10860" spans="1:2" x14ac:dyDescent="0.2">
      <c r="A10860" t="s">
        <v>11619</v>
      </c>
      <c r="B10860" s="679">
        <v>153.94999999999999</v>
      </c>
    </row>
    <row r="10861" spans="1:2" x14ac:dyDescent="0.2">
      <c r="A10861" t="s">
        <v>11620</v>
      </c>
      <c r="B10861" s="679">
        <v>152.43</v>
      </c>
    </row>
    <row r="10862" spans="1:2" x14ac:dyDescent="0.2">
      <c r="A10862" t="s">
        <v>11621</v>
      </c>
      <c r="B10862" s="679">
        <v>156.55000000000001</v>
      </c>
    </row>
    <row r="10863" spans="1:2" x14ac:dyDescent="0.2">
      <c r="A10863" t="s">
        <v>11622</v>
      </c>
      <c r="B10863" s="679">
        <v>155.51</v>
      </c>
    </row>
    <row r="10864" spans="1:2" x14ac:dyDescent="0.2">
      <c r="A10864" t="s">
        <v>11623</v>
      </c>
      <c r="B10864" s="679">
        <v>86.83</v>
      </c>
    </row>
    <row r="10865" spans="1:2" x14ac:dyDescent="0.2">
      <c r="A10865" t="s">
        <v>11624</v>
      </c>
      <c r="B10865" s="679">
        <v>84.09</v>
      </c>
    </row>
    <row r="10866" spans="1:2" x14ac:dyDescent="0.2">
      <c r="A10866" t="s">
        <v>11625</v>
      </c>
      <c r="B10866" s="679">
        <v>90.58</v>
      </c>
    </row>
    <row r="10867" spans="1:2" x14ac:dyDescent="0.2">
      <c r="A10867" t="s">
        <v>11626</v>
      </c>
      <c r="B10867" s="679">
        <v>87.84</v>
      </c>
    </row>
    <row r="10868" spans="1:2" x14ac:dyDescent="0.2">
      <c r="A10868" t="s">
        <v>11627</v>
      </c>
      <c r="B10868" s="679">
        <v>118.99</v>
      </c>
    </row>
    <row r="10869" spans="1:2" x14ac:dyDescent="0.2">
      <c r="A10869" t="s">
        <v>11628</v>
      </c>
      <c r="B10869" s="679">
        <v>116.25</v>
      </c>
    </row>
    <row r="10870" spans="1:2" x14ac:dyDescent="0.2">
      <c r="A10870" t="s">
        <v>11629</v>
      </c>
      <c r="B10870" s="679">
        <v>100.88</v>
      </c>
    </row>
    <row r="10871" spans="1:2" x14ac:dyDescent="0.2">
      <c r="A10871" t="s">
        <v>11630</v>
      </c>
      <c r="B10871" s="679">
        <v>98.14</v>
      </c>
    </row>
    <row r="10872" spans="1:2" x14ac:dyDescent="0.2">
      <c r="A10872" t="s">
        <v>11631</v>
      </c>
      <c r="B10872" s="679">
        <v>214.28</v>
      </c>
    </row>
    <row r="10873" spans="1:2" x14ac:dyDescent="0.2">
      <c r="A10873" t="s">
        <v>11632</v>
      </c>
      <c r="B10873" s="679">
        <v>211.54</v>
      </c>
    </row>
    <row r="10874" spans="1:2" x14ac:dyDescent="0.2">
      <c r="A10874" t="s">
        <v>11633</v>
      </c>
      <c r="B10874" s="679">
        <v>105.53</v>
      </c>
    </row>
    <row r="10875" spans="1:2" x14ac:dyDescent="0.2">
      <c r="A10875" t="s">
        <v>11634</v>
      </c>
      <c r="B10875" s="679">
        <v>102.79</v>
      </c>
    </row>
    <row r="10876" spans="1:2" x14ac:dyDescent="0.2">
      <c r="A10876" t="s">
        <v>11635</v>
      </c>
      <c r="B10876" s="679">
        <v>33.909999999999997</v>
      </c>
    </row>
    <row r="10877" spans="1:2" x14ac:dyDescent="0.2">
      <c r="A10877" t="s">
        <v>11636</v>
      </c>
      <c r="B10877" s="679">
        <v>32.479999999999997</v>
      </c>
    </row>
    <row r="10878" spans="1:2" x14ac:dyDescent="0.2">
      <c r="A10878" t="s">
        <v>11637</v>
      </c>
      <c r="B10878" s="679">
        <v>42.46</v>
      </c>
    </row>
    <row r="10879" spans="1:2" x14ac:dyDescent="0.2">
      <c r="A10879" t="s">
        <v>11638</v>
      </c>
      <c r="B10879" s="679">
        <v>41.03</v>
      </c>
    </row>
    <row r="10880" spans="1:2" x14ac:dyDescent="0.2">
      <c r="A10880" t="s">
        <v>11639</v>
      </c>
      <c r="B10880" s="679">
        <v>34.630000000000003</v>
      </c>
    </row>
    <row r="10881" spans="1:2" x14ac:dyDescent="0.2">
      <c r="A10881" t="s">
        <v>11640</v>
      </c>
      <c r="B10881" s="679">
        <v>33.21</v>
      </c>
    </row>
    <row r="10882" spans="1:2" x14ac:dyDescent="0.2">
      <c r="A10882" t="s">
        <v>11641</v>
      </c>
      <c r="B10882" s="679">
        <v>60.43</v>
      </c>
    </row>
    <row r="10883" spans="1:2" x14ac:dyDescent="0.2">
      <c r="A10883" t="s">
        <v>11642</v>
      </c>
      <c r="B10883" s="679">
        <v>58.14</v>
      </c>
    </row>
    <row r="10884" spans="1:2" x14ac:dyDescent="0.2">
      <c r="A10884" t="s">
        <v>11643</v>
      </c>
      <c r="B10884" s="679">
        <v>71.98</v>
      </c>
    </row>
    <row r="10885" spans="1:2" x14ac:dyDescent="0.2">
      <c r="A10885" t="s">
        <v>11644</v>
      </c>
      <c r="B10885" s="679">
        <v>69.41</v>
      </c>
    </row>
    <row r="10886" spans="1:2" x14ac:dyDescent="0.2">
      <c r="A10886" t="s">
        <v>11645</v>
      </c>
      <c r="B10886" s="679">
        <v>68.97</v>
      </c>
    </row>
    <row r="10887" spans="1:2" x14ac:dyDescent="0.2">
      <c r="A10887" t="s">
        <v>11646</v>
      </c>
      <c r="B10887" s="679">
        <v>66.69</v>
      </c>
    </row>
    <row r="10888" spans="1:2" x14ac:dyDescent="0.2">
      <c r="A10888" t="s">
        <v>11647</v>
      </c>
      <c r="B10888" s="679">
        <v>80.53</v>
      </c>
    </row>
    <row r="10889" spans="1:2" x14ac:dyDescent="0.2">
      <c r="A10889" t="s">
        <v>11648</v>
      </c>
      <c r="B10889" s="679">
        <v>77.959999999999994</v>
      </c>
    </row>
    <row r="10890" spans="1:2" x14ac:dyDescent="0.2">
      <c r="A10890" t="s">
        <v>11649</v>
      </c>
      <c r="B10890" s="679">
        <v>61.15</v>
      </c>
    </row>
    <row r="10891" spans="1:2" x14ac:dyDescent="0.2">
      <c r="A10891" t="s">
        <v>11650</v>
      </c>
      <c r="B10891" s="679">
        <v>58.87</v>
      </c>
    </row>
    <row r="10892" spans="1:2" x14ac:dyDescent="0.2">
      <c r="A10892" t="s">
        <v>11651</v>
      </c>
      <c r="B10892" s="679">
        <v>72.7</v>
      </c>
    </row>
    <row r="10893" spans="1:2" x14ac:dyDescent="0.2">
      <c r="A10893" t="s">
        <v>11652</v>
      </c>
      <c r="B10893" s="679">
        <v>70.14</v>
      </c>
    </row>
    <row r="10894" spans="1:2" x14ac:dyDescent="0.2">
      <c r="A10894" t="s">
        <v>11653</v>
      </c>
      <c r="B10894" s="679">
        <v>57.31</v>
      </c>
    </row>
    <row r="10895" spans="1:2" x14ac:dyDescent="0.2">
      <c r="A10895" t="s">
        <v>11654</v>
      </c>
      <c r="B10895" s="679">
        <v>55.03</v>
      </c>
    </row>
    <row r="10896" spans="1:2" x14ac:dyDescent="0.2">
      <c r="A10896" t="s">
        <v>11655</v>
      </c>
      <c r="B10896" s="679">
        <v>68.87</v>
      </c>
    </row>
    <row r="10897" spans="1:2" x14ac:dyDescent="0.2">
      <c r="A10897" t="s">
        <v>11656</v>
      </c>
      <c r="B10897" s="679">
        <v>66.3</v>
      </c>
    </row>
    <row r="10898" spans="1:2" x14ac:dyDescent="0.2">
      <c r="A10898" t="s">
        <v>11657</v>
      </c>
      <c r="B10898" s="679">
        <v>65.86</v>
      </c>
    </row>
    <row r="10899" spans="1:2" x14ac:dyDescent="0.2">
      <c r="A10899" t="s">
        <v>11658</v>
      </c>
      <c r="B10899" s="679">
        <v>63.58</v>
      </c>
    </row>
    <row r="10900" spans="1:2" x14ac:dyDescent="0.2">
      <c r="A10900" t="s">
        <v>11659</v>
      </c>
      <c r="B10900" s="679">
        <v>77.41</v>
      </c>
    </row>
    <row r="10901" spans="1:2" x14ac:dyDescent="0.2">
      <c r="A10901" t="s">
        <v>11660</v>
      </c>
      <c r="B10901" s="679">
        <v>74.849999999999994</v>
      </c>
    </row>
    <row r="10902" spans="1:2" x14ac:dyDescent="0.2">
      <c r="A10902" t="s">
        <v>11661</v>
      </c>
      <c r="B10902" s="679">
        <v>58.04</v>
      </c>
    </row>
    <row r="10903" spans="1:2" x14ac:dyDescent="0.2">
      <c r="A10903" t="s">
        <v>11662</v>
      </c>
      <c r="B10903" s="679">
        <v>55.76</v>
      </c>
    </row>
    <row r="10904" spans="1:2" x14ac:dyDescent="0.2">
      <c r="A10904" t="s">
        <v>11663</v>
      </c>
      <c r="B10904" s="679">
        <v>69.59</v>
      </c>
    </row>
    <row r="10905" spans="1:2" x14ac:dyDescent="0.2">
      <c r="A10905" t="s">
        <v>11664</v>
      </c>
      <c r="B10905" s="679">
        <v>67.03</v>
      </c>
    </row>
    <row r="10906" spans="1:2" x14ac:dyDescent="0.2">
      <c r="A10906" t="s">
        <v>11665</v>
      </c>
      <c r="B10906" s="679">
        <v>63.48</v>
      </c>
    </row>
    <row r="10907" spans="1:2" x14ac:dyDescent="0.2">
      <c r="A10907" t="s">
        <v>11666</v>
      </c>
      <c r="B10907" s="679">
        <v>61.2</v>
      </c>
    </row>
    <row r="10908" spans="1:2" x14ac:dyDescent="0.2">
      <c r="A10908" t="s">
        <v>11667</v>
      </c>
      <c r="B10908" s="679">
        <v>75.03</v>
      </c>
    </row>
    <row r="10909" spans="1:2" x14ac:dyDescent="0.2">
      <c r="A10909" t="s">
        <v>11668</v>
      </c>
      <c r="B10909" s="679">
        <v>72.47</v>
      </c>
    </row>
    <row r="10910" spans="1:2" x14ac:dyDescent="0.2">
      <c r="A10910" t="s">
        <v>11669</v>
      </c>
      <c r="B10910" s="679">
        <v>72.03</v>
      </c>
    </row>
    <row r="10911" spans="1:2" x14ac:dyDescent="0.2">
      <c r="A10911" t="s">
        <v>11670</v>
      </c>
      <c r="B10911" s="679">
        <v>69.75</v>
      </c>
    </row>
    <row r="10912" spans="1:2" x14ac:dyDescent="0.2">
      <c r="A10912" t="s">
        <v>11671</v>
      </c>
      <c r="B10912" s="679">
        <v>83.58</v>
      </c>
    </row>
    <row r="10913" spans="1:2" x14ac:dyDescent="0.2">
      <c r="A10913" t="s">
        <v>11672</v>
      </c>
      <c r="B10913" s="679">
        <v>81.010000000000005</v>
      </c>
    </row>
    <row r="10914" spans="1:2" x14ac:dyDescent="0.2">
      <c r="A10914" t="s">
        <v>11673</v>
      </c>
      <c r="B10914" s="679">
        <v>64.209999999999994</v>
      </c>
    </row>
    <row r="10915" spans="1:2" x14ac:dyDescent="0.2">
      <c r="A10915" t="s">
        <v>11674</v>
      </c>
      <c r="B10915" s="679">
        <v>61.92</v>
      </c>
    </row>
    <row r="10916" spans="1:2" x14ac:dyDescent="0.2">
      <c r="A10916" t="s">
        <v>11675</v>
      </c>
      <c r="B10916" s="679">
        <v>75.760000000000005</v>
      </c>
    </row>
    <row r="10917" spans="1:2" x14ac:dyDescent="0.2">
      <c r="A10917" t="s">
        <v>11676</v>
      </c>
      <c r="B10917" s="679">
        <v>73.19</v>
      </c>
    </row>
    <row r="10918" spans="1:2" x14ac:dyDescent="0.2">
      <c r="A10918" t="s">
        <v>11677</v>
      </c>
      <c r="B10918" s="679">
        <v>67.61</v>
      </c>
    </row>
    <row r="10919" spans="1:2" x14ac:dyDescent="0.2">
      <c r="A10919" t="s">
        <v>11678</v>
      </c>
      <c r="B10919" s="679">
        <v>65.33</v>
      </c>
    </row>
    <row r="10920" spans="1:2" x14ac:dyDescent="0.2">
      <c r="A10920" t="s">
        <v>11679</v>
      </c>
      <c r="B10920" s="679">
        <v>79.16</v>
      </c>
    </row>
    <row r="10921" spans="1:2" x14ac:dyDescent="0.2">
      <c r="A10921" t="s">
        <v>11680</v>
      </c>
      <c r="B10921" s="679">
        <v>76.59</v>
      </c>
    </row>
    <row r="10922" spans="1:2" x14ac:dyDescent="0.2">
      <c r="A10922" t="s">
        <v>11681</v>
      </c>
      <c r="B10922" s="679">
        <v>76.150000000000006</v>
      </c>
    </row>
    <row r="10923" spans="1:2" x14ac:dyDescent="0.2">
      <c r="A10923" t="s">
        <v>11682</v>
      </c>
      <c r="B10923" s="679">
        <v>73.87</v>
      </c>
    </row>
    <row r="10924" spans="1:2" x14ac:dyDescent="0.2">
      <c r="A10924" t="s">
        <v>11683</v>
      </c>
      <c r="B10924" s="679">
        <v>87.71</v>
      </c>
    </row>
    <row r="10925" spans="1:2" x14ac:dyDescent="0.2">
      <c r="A10925" t="s">
        <v>11684</v>
      </c>
      <c r="B10925" s="679">
        <v>85.14</v>
      </c>
    </row>
    <row r="10926" spans="1:2" x14ac:dyDescent="0.2">
      <c r="A10926" t="s">
        <v>11685</v>
      </c>
      <c r="B10926" s="679">
        <v>68.33</v>
      </c>
    </row>
    <row r="10927" spans="1:2" x14ac:dyDescent="0.2">
      <c r="A10927" t="s">
        <v>11686</v>
      </c>
      <c r="B10927" s="679">
        <v>66.05</v>
      </c>
    </row>
    <row r="10928" spans="1:2" x14ac:dyDescent="0.2">
      <c r="A10928" t="s">
        <v>11687</v>
      </c>
      <c r="B10928" s="679">
        <v>79.89</v>
      </c>
    </row>
    <row r="10929" spans="1:2" x14ac:dyDescent="0.2">
      <c r="A10929" t="s">
        <v>11688</v>
      </c>
      <c r="B10929" s="679">
        <v>77.319999999999993</v>
      </c>
    </row>
    <row r="10930" spans="1:2" x14ac:dyDescent="0.2">
      <c r="A10930" t="s">
        <v>11689</v>
      </c>
      <c r="B10930" s="679">
        <v>49.74</v>
      </c>
    </row>
    <row r="10931" spans="1:2" x14ac:dyDescent="0.2">
      <c r="A10931" t="s">
        <v>11690</v>
      </c>
      <c r="B10931" s="679">
        <v>48.22</v>
      </c>
    </row>
    <row r="10932" spans="1:2" x14ac:dyDescent="0.2">
      <c r="A10932" t="s">
        <v>11691</v>
      </c>
      <c r="B10932" s="679">
        <v>61.29</v>
      </c>
    </row>
    <row r="10933" spans="1:2" x14ac:dyDescent="0.2">
      <c r="A10933" t="s">
        <v>11692</v>
      </c>
      <c r="B10933" s="679">
        <v>59.48</v>
      </c>
    </row>
    <row r="10934" spans="1:2" x14ac:dyDescent="0.2">
      <c r="A10934" t="s">
        <v>11693</v>
      </c>
      <c r="B10934" s="679">
        <v>58.28</v>
      </c>
    </row>
    <row r="10935" spans="1:2" x14ac:dyDescent="0.2">
      <c r="A10935" t="s">
        <v>11694</v>
      </c>
      <c r="B10935" s="679">
        <v>56.76</v>
      </c>
    </row>
    <row r="10936" spans="1:2" x14ac:dyDescent="0.2">
      <c r="A10936" t="s">
        <v>11695</v>
      </c>
      <c r="B10936" s="679">
        <v>69.84</v>
      </c>
    </row>
    <row r="10937" spans="1:2" x14ac:dyDescent="0.2">
      <c r="A10937" t="s">
        <v>11696</v>
      </c>
      <c r="B10937" s="679">
        <v>68.03</v>
      </c>
    </row>
    <row r="10938" spans="1:2" x14ac:dyDescent="0.2">
      <c r="A10938" t="s">
        <v>11697</v>
      </c>
      <c r="B10938" s="679">
        <v>50.46</v>
      </c>
    </row>
    <row r="10939" spans="1:2" x14ac:dyDescent="0.2">
      <c r="A10939" t="s">
        <v>11698</v>
      </c>
      <c r="B10939" s="679">
        <v>48.94</v>
      </c>
    </row>
    <row r="10940" spans="1:2" x14ac:dyDescent="0.2">
      <c r="A10940" t="s">
        <v>11699</v>
      </c>
      <c r="B10940" s="679">
        <v>62.01</v>
      </c>
    </row>
    <row r="10941" spans="1:2" x14ac:dyDescent="0.2">
      <c r="A10941" t="s">
        <v>11700</v>
      </c>
      <c r="B10941" s="679">
        <v>60.21</v>
      </c>
    </row>
    <row r="10942" spans="1:2" x14ac:dyDescent="0.2">
      <c r="A10942" t="s">
        <v>11701</v>
      </c>
      <c r="B10942" s="679">
        <v>55.9</v>
      </c>
    </row>
    <row r="10943" spans="1:2" x14ac:dyDescent="0.2">
      <c r="A10943" t="s">
        <v>11702</v>
      </c>
      <c r="B10943" s="679">
        <v>54.38</v>
      </c>
    </row>
    <row r="10944" spans="1:2" x14ac:dyDescent="0.2">
      <c r="A10944" t="s">
        <v>11703</v>
      </c>
      <c r="B10944" s="679">
        <v>67.459999999999994</v>
      </c>
    </row>
    <row r="10945" spans="1:2" x14ac:dyDescent="0.2">
      <c r="A10945" t="s">
        <v>11704</v>
      </c>
      <c r="B10945" s="679">
        <v>65.650000000000006</v>
      </c>
    </row>
    <row r="10946" spans="1:2" x14ac:dyDescent="0.2">
      <c r="A10946" t="s">
        <v>11705</v>
      </c>
      <c r="B10946" s="679">
        <v>64.45</v>
      </c>
    </row>
    <row r="10947" spans="1:2" x14ac:dyDescent="0.2">
      <c r="A10947" t="s">
        <v>11706</v>
      </c>
      <c r="B10947" s="679">
        <v>62.93</v>
      </c>
    </row>
    <row r="10948" spans="1:2" x14ac:dyDescent="0.2">
      <c r="A10948" t="s">
        <v>11707</v>
      </c>
      <c r="B10948" s="679">
        <v>76</v>
      </c>
    </row>
    <row r="10949" spans="1:2" x14ac:dyDescent="0.2">
      <c r="A10949" t="s">
        <v>11708</v>
      </c>
      <c r="B10949" s="679">
        <v>74.2</v>
      </c>
    </row>
    <row r="10950" spans="1:2" x14ac:dyDescent="0.2">
      <c r="A10950" t="s">
        <v>11709</v>
      </c>
      <c r="B10950" s="679">
        <v>56.63</v>
      </c>
    </row>
    <row r="10951" spans="1:2" x14ac:dyDescent="0.2">
      <c r="A10951" t="s">
        <v>11710</v>
      </c>
      <c r="B10951" s="679">
        <v>55.11</v>
      </c>
    </row>
    <row r="10952" spans="1:2" x14ac:dyDescent="0.2">
      <c r="A10952" t="s">
        <v>11711</v>
      </c>
      <c r="B10952" s="679">
        <v>68.180000000000007</v>
      </c>
    </row>
    <row r="10953" spans="1:2" x14ac:dyDescent="0.2">
      <c r="A10953" t="s">
        <v>11712</v>
      </c>
      <c r="B10953" s="679">
        <v>66.38</v>
      </c>
    </row>
    <row r="10954" spans="1:2" x14ac:dyDescent="0.2">
      <c r="A10954" t="s">
        <v>11713</v>
      </c>
      <c r="B10954" s="679">
        <v>60.03</v>
      </c>
    </row>
    <row r="10955" spans="1:2" x14ac:dyDescent="0.2">
      <c r="A10955" t="s">
        <v>11714</v>
      </c>
      <c r="B10955" s="679">
        <v>58.51</v>
      </c>
    </row>
    <row r="10956" spans="1:2" x14ac:dyDescent="0.2">
      <c r="A10956" t="s">
        <v>11715</v>
      </c>
      <c r="B10956" s="679">
        <v>71.58</v>
      </c>
    </row>
    <row r="10957" spans="1:2" x14ac:dyDescent="0.2">
      <c r="A10957" t="s">
        <v>11716</v>
      </c>
      <c r="B10957" s="679">
        <v>69.78</v>
      </c>
    </row>
    <row r="10958" spans="1:2" x14ac:dyDescent="0.2">
      <c r="A10958" t="s">
        <v>11717</v>
      </c>
      <c r="B10958" s="679">
        <v>68.58</v>
      </c>
    </row>
    <row r="10959" spans="1:2" x14ac:dyDescent="0.2">
      <c r="A10959" t="s">
        <v>11718</v>
      </c>
      <c r="B10959" s="679">
        <v>67.06</v>
      </c>
    </row>
    <row r="10960" spans="1:2" x14ac:dyDescent="0.2">
      <c r="A10960" t="s">
        <v>11719</v>
      </c>
      <c r="B10960" s="679">
        <v>80.13</v>
      </c>
    </row>
    <row r="10961" spans="1:2" x14ac:dyDescent="0.2">
      <c r="A10961" t="s">
        <v>11720</v>
      </c>
      <c r="B10961" s="679">
        <v>78.319999999999993</v>
      </c>
    </row>
    <row r="10962" spans="1:2" x14ac:dyDescent="0.2">
      <c r="A10962" t="s">
        <v>11721</v>
      </c>
      <c r="B10962" s="679">
        <v>60.76</v>
      </c>
    </row>
    <row r="10963" spans="1:2" x14ac:dyDescent="0.2">
      <c r="A10963" t="s">
        <v>11722</v>
      </c>
      <c r="B10963" s="679">
        <v>59.23</v>
      </c>
    </row>
    <row r="10964" spans="1:2" x14ac:dyDescent="0.2">
      <c r="A10964" t="s">
        <v>11723</v>
      </c>
      <c r="B10964" s="679">
        <v>72.31</v>
      </c>
    </row>
    <row r="10965" spans="1:2" x14ac:dyDescent="0.2">
      <c r="A10965" t="s">
        <v>11724</v>
      </c>
      <c r="B10965" s="679">
        <v>70.5</v>
      </c>
    </row>
    <row r="10966" spans="1:2" x14ac:dyDescent="0.2">
      <c r="A10966" t="s">
        <v>11725</v>
      </c>
      <c r="B10966" s="679">
        <v>67.14</v>
      </c>
    </row>
    <row r="10967" spans="1:2" x14ac:dyDescent="0.2">
      <c r="A10967" t="s">
        <v>11726</v>
      </c>
      <c r="B10967" s="679">
        <v>65.62</v>
      </c>
    </row>
    <row r="10968" spans="1:2" x14ac:dyDescent="0.2">
      <c r="A10968" t="s">
        <v>11727</v>
      </c>
      <c r="B10968" s="679">
        <v>78.69</v>
      </c>
    </row>
    <row r="10969" spans="1:2" x14ac:dyDescent="0.2">
      <c r="A10969" t="s">
        <v>11728</v>
      </c>
      <c r="B10969" s="679">
        <v>76.88</v>
      </c>
    </row>
    <row r="10970" spans="1:2" x14ac:dyDescent="0.2">
      <c r="A10970" t="s">
        <v>11729</v>
      </c>
      <c r="B10970" s="679">
        <v>84.23</v>
      </c>
    </row>
    <row r="10971" spans="1:2" x14ac:dyDescent="0.2">
      <c r="A10971" t="s">
        <v>11730</v>
      </c>
      <c r="B10971" s="679">
        <v>82.71</v>
      </c>
    </row>
    <row r="10972" spans="1:2" x14ac:dyDescent="0.2">
      <c r="A10972" t="s">
        <v>11731</v>
      </c>
      <c r="B10972" s="679">
        <v>95.78</v>
      </c>
    </row>
    <row r="10973" spans="1:2" x14ac:dyDescent="0.2">
      <c r="A10973" t="s">
        <v>11732</v>
      </c>
      <c r="B10973" s="679">
        <v>93.98</v>
      </c>
    </row>
    <row r="10974" spans="1:2" x14ac:dyDescent="0.2">
      <c r="A10974" t="s">
        <v>11733</v>
      </c>
      <c r="B10974" s="679">
        <v>68.59</v>
      </c>
    </row>
    <row r="10975" spans="1:2" x14ac:dyDescent="0.2">
      <c r="A10975" t="s">
        <v>11734</v>
      </c>
      <c r="B10975" s="679">
        <v>67.069999999999993</v>
      </c>
    </row>
    <row r="10976" spans="1:2" x14ac:dyDescent="0.2">
      <c r="A10976" t="s">
        <v>11735</v>
      </c>
      <c r="B10976" s="679">
        <v>80.14</v>
      </c>
    </row>
    <row r="10977" spans="1:2" x14ac:dyDescent="0.2">
      <c r="A10977" t="s">
        <v>11736</v>
      </c>
      <c r="B10977" s="679">
        <v>78.33</v>
      </c>
    </row>
    <row r="10978" spans="1:2" x14ac:dyDescent="0.2">
      <c r="A10978" t="s">
        <v>11737</v>
      </c>
      <c r="B10978" s="679">
        <v>73.3</v>
      </c>
    </row>
    <row r="10979" spans="1:2" x14ac:dyDescent="0.2">
      <c r="A10979" t="s">
        <v>11738</v>
      </c>
      <c r="B10979" s="679">
        <v>71.78</v>
      </c>
    </row>
    <row r="10980" spans="1:2" x14ac:dyDescent="0.2">
      <c r="A10980" t="s">
        <v>11739</v>
      </c>
      <c r="B10980" s="679">
        <v>84.86</v>
      </c>
    </row>
    <row r="10981" spans="1:2" x14ac:dyDescent="0.2">
      <c r="A10981" t="s">
        <v>11740</v>
      </c>
      <c r="B10981" s="679">
        <v>83.05</v>
      </c>
    </row>
    <row r="10982" spans="1:2" x14ac:dyDescent="0.2">
      <c r="A10982" t="s">
        <v>11741</v>
      </c>
      <c r="B10982" s="679">
        <v>90.4</v>
      </c>
    </row>
    <row r="10983" spans="1:2" x14ac:dyDescent="0.2">
      <c r="A10983" t="s">
        <v>11742</v>
      </c>
      <c r="B10983" s="679">
        <v>88.88</v>
      </c>
    </row>
    <row r="10984" spans="1:2" x14ac:dyDescent="0.2">
      <c r="A10984" t="s">
        <v>11743</v>
      </c>
      <c r="B10984" s="679">
        <v>101.95</v>
      </c>
    </row>
    <row r="10985" spans="1:2" x14ac:dyDescent="0.2">
      <c r="A10985" t="s">
        <v>11744</v>
      </c>
      <c r="B10985" s="679">
        <v>100.15</v>
      </c>
    </row>
    <row r="10986" spans="1:2" x14ac:dyDescent="0.2">
      <c r="A10986" t="s">
        <v>11745</v>
      </c>
      <c r="B10986" s="679">
        <v>74.75</v>
      </c>
    </row>
    <row r="10987" spans="1:2" x14ac:dyDescent="0.2">
      <c r="A10987" t="s">
        <v>11746</v>
      </c>
      <c r="B10987" s="679">
        <v>73.23</v>
      </c>
    </row>
    <row r="10988" spans="1:2" x14ac:dyDescent="0.2">
      <c r="A10988" t="s">
        <v>11747</v>
      </c>
      <c r="B10988" s="679">
        <v>86.31</v>
      </c>
    </row>
    <row r="10989" spans="1:2" x14ac:dyDescent="0.2">
      <c r="A10989" t="s">
        <v>11748</v>
      </c>
      <c r="B10989" s="679">
        <v>84.5</v>
      </c>
    </row>
    <row r="10990" spans="1:2" x14ac:dyDescent="0.2">
      <c r="A10990" t="s">
        <v>11749</v>
      </c>
      <c r="B10990" s="679">
        <v>77.430000000000007</v>
      </c>
    </row>
    <row r="10991" spans="1:2" x14ac:dyDescent="0.2">
      <c r="A10991" t="s">
        <v>11750</v>
      </c>
      <c r="B10991" s="679">
        <v>75.91</v>
      </c>
    </row>
    <row r="10992" spans="1:2" x14ac:dyDescent="0.2">
      <c r="A10992" t="s">
        <v>11751</v>
      </c>
      <c r="B10992" s="679">
        <v>88.98</v>
      </c>
    </row>
    <row r="10993" spans="1:2" x14ac:dyDescent="0.2">
      <c r="A10993" t="s">
        <v>11752</v>
      </c>
      <c r="B10993" s="679">
        <v>87.18</v>
      </c>
    </row>
    <row r="10994" spans="1:2" x14ac:dyDescent="0.2">
      <c r="A10994" t="s">
        <v>11753</v>
      </c>
      <c r="B10994" s="679">
        <v>94.53</v>
      </c>
    </row>
    <row r="10995" spans="1:2" x14ac:dyDescent="0.2">
      <c r="A10995" t="s">
        <v>11754</v>
      </c>
      <c r="B10995" s="679">
        <v>93</v>
      </c>
    </row>
    <row r="10996" spans="1:2" x14ac:dyDescent="0.2">
      <c r="A10996" t="s">
        <v>11755</v>
      </c>
      <c r="B10996" s="679">
        <v>106.08</v>
      </c>
    </row>
    <row r="10997" spans="1:2" x14ac:dyDescent="0.2">
      <c r="A10997" t="s">
        <v>11756</v>
      </c>
      <c r="B10997" s="679">
        <v>104.27</v>
      </c>
    </row>
    <row r="10998" spans="1:2" x14ac:dyDescent="0.2">
      <c r="A10998" t="s">
        <v>11757</v>
      </c>
      <c r="B10998" s="679">
        <v>78.88</v>
      </c>
    </row>
    <row r="10999" spans="1:2" x14ac:dyDescent="0.2">
      <c r="A10999" t="s">
        <v>11758</v>
      </c>
      <c r="B10999" s="679">
        <v>77.36</v>
      </c>
    </row>
    <row r="11000" spans="1:2" x14ac:dyDescent="0.2">
      <c r="A11000" t="s">
        <v>11759</v>
      </c>
      <c r="B11000" s="679">
        <v>90.43</v>
      </c>
    </row>
    <row r="11001" spans="1:2" x14ac:dyDescent="0.2">
      <c r="A11001" t="s">
        <v>11760</v>
      </c>
      <c r="B11001" s="679">
        <v>88.63</v>
      </c>
    </row>
    <row r="11002" spans="1:2" x14ac:dyDescent="0.2">
      <c r="A11002" t="s">
        <v>11761</v>
      </c>
      <c r="B11002" s="679">
        <v>55.12</v>
      </c>
    </row>
    <row r="11003" spans="1:2" x14ac:dyDescent="0.2">
      <c r="A11003" t="s">
        <v>11762</v>
      </c>
      <c r="B11003" s="679">
        <v>49.95</v>
      </c>
    </row>
    <row r="11004" spans="1:2" x14ac:dyDescent="0.2">
      <c r="A11004" t="s">
        <v>11763</v>
      </c>
      <c r="B11004" s="679">
        <v>196.67</v>
      </c>
    </row>
    <row r="11005" spans="1:2" x14ac:dyDescent="0.2">
      <c r="A11005" t="s">
        <v>11764</v>
      </c>
      <c r="B11005" s="679">
        <v>186.46</v>
      </c>
    </row>
    <row r="11006" spans="1:2" x14ac:dyDescent="0.2">
      <c r="A11006" t="s">
        <v>11765</v>
      </c>
      <c r="B11006" s="679">
        <v>1334.4</v>
      </c>
    </row>
    <row r="11007" spans="1:2" x14ac:dyDescent="0.2">
      <c r="A11007" t="s">
        <v>11766</v>
      </c>
      <c r="B11007" s="679">
        <v>1324.19</v>
      </c>
    </row>
    <row r="11008" spans="1:2" x14ac:dyDescent="0.2">
      <c r="A11008" t="s">
        <v>11767</v>
      </c>
      <c r="B11008" s="679">
        <v>146.11000000000001</v>
      </c>
    </row>
    <row r="11009" spans="1:2" x14ac:dyDescent="0.2">
      <c r="A11009" t="s">
        <v>11768</v>
      </c>
      <c r="B11009" s="679">
        <v>141.19999999999999</v>
      </c>
    </row>
    <row r="11010" spans="1:2" x14ac:dyDescent="0.2">
      <c r="A11010" t="s">
        <v>11769</v>
      </c>
      <c r="B11010" s="679">
        <v>116.28</v>
      </c>
    </row>
    <row r="11011" spans="1:2" x14ac:dyDescent="0.2">
      <c r="A11011" t="s">
        <v>11770</v>
      </c>
      <c r="B11011" s="679">
        <v>107.07</v>
      </c>
    </row>
    <row r="11012" spans="1:2" x14ac:dyDescent="0.2">
      <c r="A11012" t="s">
        <v>11771</v>
      </c>
      <c r="B11012" s="679">
        <v>150.79</v>
      </c>
    </row>
    <row r="11013" spans="1:2" x14ac:dyDescent="0.2">
      <c r="A11013" t="s">
        <v>11772</v>
      </c>
      <c r="B11013" s="679">
        <v>136.97999999999999</v>
      </c>
    </row>
    <row r="11014" spans="1:2" x14ac:dyDescent="0.2">
      <c r="A11014" t="s">
        <v>11773</v>
      </c>
      <c r="B11014" s="679">
        <v>185.31</v>
      </c>
    </row>
    <row r="11015" spans="1:2" x14ac:dyDescent="0.2">
      <c r="A11015" t="s">
        <v>11774</v>
      </c>
      <c r="B11015" s="679">
        <v>166.89</v>
      </c>
    </row>
    <row r="11016" spans="1:2" x14ac:dyDescent="0.2">
      <c r="A11016" t="s">
        <v>11775</v>
      </c>
      <c r="B11016" s="679">
        <v>172.69</v>
      </c>
    </row>
    <row r="11017" spans="1:2" x14ac:dyDescent="0.2">
      <c r="A11017" t="s">
        <v>11776</v>
      </c>
      <c r="B11017" s="679">
        <v>171.73</v>
      </c>
    </row>
    <row r="11018" spans="1:2" x14ac:dyDescent="0.2">
      <c r="A11018" t="s">
        <v>11777</v>
      </c>
      <c r="B11018" s="679">
        <v>164</v>
      </c>
    </row>
    <row r="11019" spans="1:2" x14ac:dyDescent="0.2">
      <c r="A11019" t="s">
        <v>11778</v>
      </c>
      <c r="B11019" s="679">
        <v>163.04</v>
      </c>
    </row>
    <row r="11020" spans="1:2" x14ac:dyDescent="0.2">
      <c r="A11020" t="s">
        <v>11779</v>
      </c>
      <c r="B11020" s="679">
        <v>164</v>
      </c>
    </row>
    <row r="11021" spans="1:2" x14ac:dyDescent="0.2">
      <c r="A11021" t="s">
        <v>11780</v>
      </c>
      <c r="B11021" s="679">
        <v>163.04</v>
      </c>
    </row>
    <row r="11022" spans="1:2" x14ac:dyDescent="0.2">
      <c r="A11022" t="s">
        <v>11781</v>
      </c>
      <c r="B11022" s="679">
        <v>138.38</v>
      </c>
    </row>
    <row r="11023" spans="1:2" x14ac:dyDescent="0.2">
      <c r="A11023" t="s">
        <v>11782</v>
      </c>
      <c r="B11023" s="679">
        <v>137.41999999999999</v>
      </c>
    </row>
    <row r="11024" spans="1:2" x14ac:dyDescent="0.2">
      <c r="A11024" t="s">
        <v>11783</v>
      </c>
      <c r="B11024" s="679">
        <v>198.02</v>
      </c>
    </row>
    <row r="11025" spans="1:2" x14ac:dyDescent="0.2">
      <c r="A11025" t="s">
        <v>11784</v>
      </c>
      <c r="B11025" s="679">
        <v>192.02</v>
      </c>
    </row>
    <row r="11026" spans="1:2" x14ac:dyDescent="0.2">
      <c r="A11026" t="s">
        <v>11785</v>
      </c>
      <c r="B11026" s="679">
        <v>40.78</v>
      </c>
    </row>
    <row r="11027" spans="1:2" x14ac:dyDescent="0.2">
      <c r="A11027" t="s">
        <v>11786</v>
      </c>
      <c r="B11027" s="679">
        <v>36.14</v>
      </c>
    </row>
    <row r="11028" spans="1:2" x14ac:dyDescent="0.2">
      <c r="A11028" t="s">
        <v>11787</v>
      </c>
      <c r="B11028" s="679">
        <v>37.33</v>
      </c>
    </row>
    <row r="11029" spans="1:2" x14ac:dyDescent="0.2">
      <c r="A11029" t="s">
        <v>11788</v>
      </c>
      <c r="B11029" s="679">
        <v>33.159999999999997</v>
      </c>
    </row>
    <row r="11030" spans="1:2" x14ac:dyDescent="0.2">
      <c r="A11030" t="s">
        <v>11789</v>
      </c>
      <c r="B11030" s="679">
        <v>54.78</v>
      </c>
    </row>
    <row r="11031" spans="1:2" x14ac:dyDescent="0.2">
      <c r="A11031" t="s">
        <v>11790</v>
      </c>
      <c r="B11031" s="679">
        <v>48.87</v>
      </c>
    </row>
    <row r="11032" spans="1:2" x14ac:dyDescent="0.2">
      <c r="A11032" t="s">
        <v>11791</v>
      </c>
      <c r="B11032" s="679">
        <v>58.9</v>
      </c>
    </row>
    <row r="11033" spans="1:2" x14ac:dyDescent="0.2">
      <c r="A11033" t="s">
        <v>11792</v>
      </c>
      <c r="B11033" s="679">
        <v>52.53</v>
      </c>
    </row>
    <row r="11034" spans="1:2" x14ac:dyDescent="0.2">
      <c r="A11034" t="s">
        <v>11793</v>
      </c>
      <c r="B11034" s="679">
        <v>54.23</v>
      </c>
    </row>
    <row r="11035" spans="1:2" x14ac:dyDescent="0.2">
      <c r="A11035" t="s">
        <v>11794</v>
      </c>
      <c r="B11035" s="679">
        <v>47.8</v>
      </c>
    </row>
    <row r="11036" spans="1:2" x14ac:dyDescent="0.2">
      <c r="A11036" t="s">
        <v>11795</v>
      </c>
      <c r="B11036" s="679">
        <v>49.98</v>
      </c>
    </row>
    <row r="11037" spans="1:2" x14ac:dyDescent="0.2">
      <c r="A11037" t="s">
        <v>11796</v>
      </c>
      <c r="B11037" s="679">
        <v>44.12</v>
      </c>
    </row>
    <row r="11038" spans="1:2" x14ac:dyDescent="0.2">
      <c r="A11038" t="s">
        <v>11797</v>
      </c>
      <c r="B11038" s="679">
        <v>19.100000000000001</v>
      </c>
    </row>
    <row r="11039" spans="1:2" x14ac:dyDescent="0.2">
      <c r="A11039" t="s">
        <v>11798</v>
      </c>
      <c r="B11039" s="679">
        <v>16.71</v>
      </c>
    </row>
    <row r="11040" spans="1:2" x14ac:dyDescent="0.2">
      <c r="A11040" t="s">
        <v>11799</v>
      </c>
      <c r="B11040" s="679">
        <v>26.32</v>
      </c>
    </row>
    <row r="11041" spans="1:2" x14ac:dyDescent="0.2">
      <c r="A11041" t="s">
        <v>11800</v>
      </c>
      <c r="B11041" s="679">
        <v>23.44</v>
      </c>
    </row>
    <row r="11042" spans="1:2" x14ac:dyDescent="0.2">
      <c r="A11042" t="s">
        <v>11801</v>
      </c>
      <c r="B11042" s="679">
        <v>15.39</v>
      </c>
    </row>
    <row r="11043" spans="1:2" x14ac:dyDescent="0.2">
      <c r="A11043" t="s">
        <v>11802</v>
      </c>
      <c r="B11043" s="679">
        <v>13.41</v>
      </c>
    </row>
    <row r="11044" spans="1:2" x14ac:dyDescent="0.2">
      <c r="A11044" t="s">
        <v>11803</v>
      </c>
      <c r="B11044" s="679">
        <v>37.409999999999997</v>
      </c>
    </row>
    <row r="11045" spans="1:2" x14ac:dyDescent="0.2">
      <c r="A11045" t="s">
        <v>11804</v>
      </c>
      <c r="B11045" s="679">
        <v>33.35</v>
      </c>
    </row>
    <row r="11046" spans="1:2" x14ac:dyDescent="0.2">
      <c r="A11046" t="s">
        <v>11805</v>
      </c>
      <c r="B11046" s="679">
        <v>65.489999999999995</v>
      </c>
    </row>
    <row r="11047" spans="1:2" x14ac:dyDescent="0.2">
      <c r="A11047" t="s">
        <v>11806</v>
      </c>
      <c r="B11047" s="679">
        <v>58.61</v>
      </c>
    </row>
    <row r="11048" spans="1:2" x14ac:dyDescent="0.2">
      <c r="A11048" t="s">
        <v>11807</v>
      </c>
      <c r="B11048" s="679">
        <v>16.39</v>
      </c>
    </row>
    <row r="11049" spans="1:2" x14ac:dyDescent="0.2">
      <c r="A11049" t="s">
        <v>11808</v>
      </c>
      <c r="B11049" s="679">
        <v>14.29</v>
      </c>
    </row>
    <row r="11050" spans="1:2" x14ac:dyDescent="0.2">
      <c r="A11050" t="s">
        <v>11809</v>
      </c>
      <c r="B11050" s="679">
        <v>18.22</v>
      </c>
    </row>
    <row r="11051" spans="1:2" x14ac:dyDescent="0.2">
      <c r="A11051" t="s">
        <v>11810</v>
      </c>
      <c r="B11051" s="679">
        <v>15.97</v>
      </c>
    </row>
    <row r="11052" spans="1:2" x14ac:dyDescent="0.2">
      <c r="A11052" t="s">
        <v>11811</v>
      </c>
      <c r="B11052" s="679">
        <v>30.42</v>
      </c>
    </row>
    <row r="11053" spans="1:2" x14ac:dyDescent="0.2">
      <c r="A11053" t="s">
        <v>11812</v>
      </c>
      <c r="B11053" s="679">
        <v>26.82</v>
      </c>
    </row>
    <row r="11054" spans="1:2" x14ac:dyDescent="0.2">
      <c r="A11054" t="s">
        <v>11813</v>
      </c>
      <c r="B11054" s="679">
        <v>19.43</v>
      </c>
    </row>
    <row r="11055" spans="1:2" x14ac:dyDescent="0.2">
      <c r="A11055" t="s">
        <v>11814</v>
      </c>
      <c r="B11055" s="679">
        <v>17.329999999999998</v>
      </c>
    </row>
    <row r="11056" spans="1:2" x14ac:dyDescent="0.2">
      <c r="A11056" t="s">
        <v>11815</v>
      </c>
      <c r="B11056" s="679">
        <v>23.77</v>
      </c>
    </row>
    <row r="11057" spans="1:2" x14ac:dyDescent="0.2">
      <c r="A11057" t="s">
        <v>11816</v>
      </c>
      <c r="B11057" s="679">
        <v>21.34</v>
      </c>
    </row>
    <row r="11058" spans="1:2" x14ac:dyDescent="0.2">
      <c r="A11058" t="s">
        <v>11817</v>
      </c>
      <c r="B11058" s="679">
        <v>28.11</v>
      </c>
    </row>
    <row r="11059" spans="1:2" x14ac:dyDescent="0.2">
      <c r="A11059" t="s">
        <v>11818</v>
      </c>
      <c r="B11059" s="679">
        <v>25.35</v>
      </c>
    </row>
    <row r="11060" spans="1:2" x14ac:dyDescent="0.2">
      <c r="A11060" t="s">
        <v>11819</v>
      </c>
      <c r="B11060" s="679">
        <v>32.450000000000003</v>
      </c>
    </row>
    <row r="11061" spans="1:2" x14ac:dyDescent="0.2">
      <c r="A11061" t="s">
        <v>11820</v>
      </c>
      <c r="B11061" s="679">
        <v>29.36</v>
      </c>
    </row>
    <row r="11062" spans="1:2" x14ac:dyDescent="0.2">
      <c r="A11062" t="s">
        <v>11821</v>
      </c>
      <c r="B11062" s="679">
        <v>36.79</v>
      </c>
    </row>
    <row r="11063" spans="1:2" x14ac:dyDescent="0.2">
      <c r="A11063" t="s">
        <v>11822</v>
      </c>
      <c r="B11063" s="679">
        <v>33.369999999999997</v>
      </c>
    </row>
    <row r="11064" spans="1:2" x14ac:dyDescent="0.2">
      <c r="A11064" t="s">
        <v>11823</v>
      </c>
      <c r="B11064" s="679">
        <v>41.13</v>
      </c>
    </row>
    <row r="11065" spans="1:2" x14ac:dyDescent="0.2">
      <c r="A11065" t="s">
        <v>11824</v>
      </c>
      <c r="B11065" s="679">
        <v>37.369999999999997</v>
      </c>
    </row>
    <row r="11066" spans="1:2" x14ac:dyDescent="0.2">
      <c r="A11066" t="s">
        <v>11825</v>
      </c>
      <c r="B11066" s="679">
        <v>45.47</v>
      </c>
    </row>
    <row r="11067" spans="1:2" x14ac:dyDescent="0.2">
      <c r="A11067" t="s">
        <v>11826</v>
      </c>
      <c r="B11067" s="679">
        <v>41.38</v>
      </c>
    </row>
    <row r="11068" spans="1:2" x14ac:dyDescent="0.2">
      <c r="A11068" t="s">
        <v>11827</v>
      </c>
      <c r="B11068" s="679">
        <v>54.15</v>
      </c>
    </row>
    <row r="11069" spans="1:2" x14ac:dyDescent="0.2">
      <c r="A11069" t="s">
        <v>11828</v>
      </c>
      <c r="B11069" s="679">
        <v>49.4</v>
      </c>
    </row>
    <row r="11070" spans="1:2" x14ac:dyDescent="0.2">
      <c r="A11070" t="s">
        <v>11829</v>
      </c>
      <c r="B11070" s="679">
        <v>62.83</v>
      </c>
    </row>
    <row r="11071" spans="1:2" x14ac:dyDescent="0.2">
      <c r="A11071" t="s">
        <v>11830</v>
      </c>
      <c r="B11071" s="679">
        <v>57.42</v>
      </c>
    </row>
    <row r="11072" spans="1:2" x14ac:dyDescent="0.2">
      <c r="A11072" t="s">
        <v>11831</v>
      </c>
      <c r="B11072" s="679">
        <v>67.17</v>
      </c>
    </row>
    <row r="11073" spans="1:2" x14ac:dyDescent="0.2">
      <c r="A11073" t="s">
        <v>11832</v>
      </c>
      <c r="B11073" s="679">
        <v>61.42</v>
      </c>
    </row>
    <row r="11074" spans="1:2" x14ac:dyDescent="0.2">
      <c r="A11074" t="s">
        <v>11833</v>
      </c>
      <c r="B11074" s="679">
        <v>80.19</v>
      </c>
    </row>
    <row r="11075" spans="1:2" x14ac:dyDescent="0.2">
      <c r="A11075" t="s">
        <v>11834</v>
      </c>
      <c r="B11075" s="679">
        <v>73.45</v>
      </c>
    </row>
    <row r="11076" spans="1:2" x14ac:dyDescent="0.2">
      <c r="A11076" t="s">
        <v>11835</v>
      </c>
      <c r="B11076" s="679">
        <v>56.76</v>
      </c>
    </row>
    <row r="11077" spans="1:2" x14ac:dyDescent="0.2">
      <c r="A11077" t="s">
        <v>11836</v>
      </c>
      <c r="B11077" s="679">
        <v>50.36</v>
      </c>
    </row>
    <row r="11078" spans="1:2" x14ac:dyDescent="0.2">
      <c r="A11078" t="s">
        <v>11837</v>
      </c>
      <c r="B11078" s="679">
        <v>101.2</v>
      </c>
    </row>
    <row r="11079" spans="1:2" x14ac:dyDescent="0.2">
      <c r="A11079" t="s">
        <v>11838</v>
      </c>
      <c r="B11079" s="679">
        <v>94.11</v>
      </c>
    </row>
    <row r="11080" spans="1:2" x14ac:dyDescent="0.2">
      <c r="A11080" t="s">
        <v>11839</v>
      </c>
      <c r="B11080" s="679">
        <v>113.9</v>
      </c>
    </row>
    <row r="11081" spans="1:2" x14ac:dyDescent="0.2">
      <c r="A11081" t="s">
        <v>11840</v>
      </c>
      <c r="B11081" s="679">
        <v>105.99</v>
      </c>
    </row>
    <row r="11082" spans="1:2" x14ac:dyDescent="0.2">
      <c r="A11082" t="s">
        <v>11841</v>
      </c>
      <c r="B11082" s="679">
        <v>12.65</v>
      </c>
    </row>
    <row r="11083" spans="1:2" x14ac:dyDescent="0.2">
      <c r="A11083" t="s">
        <v>11842</v>
      </c>
      <c r="B11083" s="679">
        <v>11.38</v>
      </c>
    </row>
    <row r="11084" spans="1:2" x14ac:dyDescent="0.2">
      <c r="A11084" t="s">
        <v>11843</v>
      </c>
      <c r="B11084" s="679">
        <v>71.89</v>
      </c>
    </row>
    <row r="11085" spans="1:2" x14ac:dyDescent="0.2">
      <c r="A11085" t="s">
        <v>11844</v>
      </c>
      <c r="B11085" s="679">
        <v>64.319999999999993</v>
      </c>
    </row>
    <row r="11086" spans="1:2" x14ac:dyDescent="0.2">
      <c r="A11086" t="s">
        <v>11845</v>
      </c>
      <c r="B11086" s="679">
        <v>70</v>
      </c>
    </row>
    <row r="11087" spans="1:2" x14ac:dyDescent="0.2">
      <c r="A11087" t="s">
        <v>11846</v>
      </c>
      <c r="B11087" s="679">
        <v>62.96</v>
      </c>
    </row>
    <row r="11088" spans="1:2" x14ac:dyDescent="0.2">
      <c r="A11088" t="s">
        <v>11847</v>
      </c>
      <c r="B11088" s="679">
        <v>62.34</v>
      </c>
    </row>
    <row r="11089" spans="1:2" x14ac:dyDescent="0.2">
      <c r="A11089" t="s">
        <v>11848</v>
      </c>
      <c r="B11089" s="679">
        <v>55.74</v>
      </c>
    </row>
    <row r="11090" spans="1:2" x14ac:dyDescent="0.2">
      <c r="A11090" t="s">
        <v>11849</v>
      </c>
      <c r="B11090" s="679">
        <v>41.11</v>
      </c>
    </row>
    <row r="11091" spans="1:2" x14ac:dyDescent="0.2">
      <c r="A11091" t="s">
        <v>11850</v>
      </c>
      <c r="B11091" s="679">
        <v>37.119999999999997</v>
      </c>
    </row>
    <row r="11092" spans="1:2" x14ac:dyDescent="0.2">
      <c r="A11092" t="s">
        <v>11851</v>
      </c>
      <c r="B11092" s="679">
        <v>110.91</v>
      </c>
    </row>
    <row r="11093" spans="1:2" x14ac:dyDescent="0.2">
      <c r="A11093" t="s">
        <v>11852</v>
      </c>
      <c r="B11093" s="679">
        <v>99.04</v>
      </c>
    </row>
    <row r="11094" spans="1:2" x14ac:dyDescent="0.2">
      <c r="A11094" t="s">
        <v>11853</v>
      </c>
      <c r="B11094" s="679">
        <v>110.05</v>
      </c>
    </row>
    <row r="11095" spans="1:2" x14ac:dyDescent="0.2">
      <c r="A11095" t="s">
        <v>11854</v>
      </c>
      <c r="B11095" s="679">
        <v>98.09</v>
      </c>
    </row>
    <row r="11096" spans="1:2" x14ac:dyDescent="0.2">
      <c r="A11096" t="s">
        <v>11855</v>
      </c>
      <c r="B11096" s="679">
        <v>110.91</v>
      </c>
    </row>
    <row r="11097" spans="1:2" x14ac:dyDescent="0.2">
      <c r="A11097" t="s">
        <v>11856</v>
      </c>
      <c r="B11097" s="679">
        <v>99.04</v>
      </c>
    </row>
    <row r="11098" spans="1:2" x14ac:dyDescent="0.2">
      <c r="A11098" t="s">
        <v>11857</v>
      </c>
      <c r="B11098" s="679">
        <v>110.05</v>
      </c>
    </row>
    <row r="11099" spans="1:2" x14ac:dyDescent="0.2">
      <c r="A11099" t="s">
        <v>11858</v>
      </c>
      <c r="B11099" s="679">
        <v>98.09</v>
      </c>
    </row>
    <row r="11100" spans="1:2" x14ac:dyDescent="0.2">
      <c r="A11100" t="s">
        <v>11859</v>
      </c>
      <c r="B11100" s="679">
        <v>56.39</v>
      </c>
    </row>
    <row r="11101" spans="1:2" x14ac:dyDescent="0.2">
      <c r="A11101" t="s">
        <v>11860</v>
      </c>
      <c r="B11101" s="679">
        <v>49.39</v>
      </c>
    </row>
    <row r="11102" spans="1:2" x14ac:dyDescent="0.2">
      <c r="A11102" t="s">
        <v>11861</v>
      </c>
      <c r="B11102" s="679">
        <v>28.5</v>
      </c>
    </row>
    <row r="11103" spans="1:2" x14ac:dyDescent="0.2">
      <c r="A11103" t="s">
        <v>11862</v>
      </c>
      <c r="B11103" s="679">
        <v>24.99</v>
      </c>
    </row>
    <row r="11104" spans="1:2" x14ac:dyDescent="0.2">
      <c r="A11104" t="s">
        <v>11863</v>
      </c>
      <c r="B11104" s="679">
        <v>69.97</v>
      </c>
    </row>
    <row r="11105" spans="1:2" x14ac:dyDescent="0.2">
      <c r="A11105" t="s">
        <v>11864</v>
      </c>
      <c r="B11105" s="679">
        <v>61.18</v>
      </c>
    </row>
    <row r="11106" spans="1:2" x14ac:dyDescent="0.2">
      <c r="A11106" t="s">
        <v>11865</v>
      </c>
      <c r="B11106" s="679">
        <v>21.47</v>
      </c>
    </row>
    <row r="11107" spans="1:2" x14ac:dyDescent="0.2">
      <c r="A11107" t="s">
        <v>11866</v>
      </c>
      <c r="B11107" s="679">
        <v>19</v>
      </c>
    </row>
    <row r="11108" spans="1:2" x14ac:dyDescent="0.2">
      <c r="A11108" t="s">
        <v>11867</v>
      </c>
      <c r="B11108" s="679">
        <v>25.49</v>
      </c>
    </row>
    <row r="11109" spans="1:2" x14ac:dyDescent="0.2">
      <c r="A11109" t="s">
        <v>11868</v>
      </c>
      <c r="B11109" s="679">
        <v>22.56</v>
      </c>
    </row>
    <row r="11110" spans="1:2" x14ac:dyDescent="0.2">
      <c r="A11110" t="s">
        <v>11869</v>
      </c>
      <c r="B11110" s="679">
        <v>34.380000000000003</v>
      </c>
    </row>
    <row r="11111" spans="1:2" x14ac:dyDescent="0.2">
      <c r="A11111" t="s">
        <v>11870</v>
      </c>
      <c r="B11111" s="679">
        <v>30.58</v>
      </c>
    </row>
    <row r="11112" spans="1:2" x14ac:dyDescent="0.2">
      <c r="A11112" t="s">
        <v>11871</v>
      </c>
      <c r="B11112" s="679">
        <v>59.01</v>
      </c>
    </row>
    <row r="11113" spans="1:2" x14ac:dyDescent="0.2">
      <c r="A11113" t="s">
        <v>11872</v>
      </c>
      <c r="B11113" s="679">
        <v>52</v>
      </c>
    </row>
    <row r="11114" spans="1:2" x14ac:dyDescent="0.2">
      <c r="A11114" t="s">
        <v>11873</v>
      </c>
      <c r="B11114" s="679">
        <v>29.66</v>
      </c>
    </row>
    <row r="11115" spans="1:2" x14ac:dyDescent="0.2">
      <c r="A11115" t="s">
        <v>11874</v>
      </c>
      <c r="B11115" s="679">
        <v>26.65</v>
      </c>
    </row>
    <row r="11116" spans="1:2" x14ac:dyDescent="0.2">
      <c r="A11116" t="s">
        <v>34790</v>
      </c>
      <c r="B11116" s="679">
        <v>101.89</v>
      </c>
    </row>
    <row r="11117" spans="1:2" x14ac:dyDescent="0.2">
      <c r="A11117" t="s">
        <v>34791</v>
      </c>
      <c r="B11117" s="679">
        <v>94.9</v>
      </c>
    </row>
    <row r="11118" spans="1:2" x14ac:dyDescent="0.2">
      <c r="A11118" t="s">
        <v>34792</v>
      </c>
      <c r="B11118" s="679">
        <v>109.74</v>
      </c>
    </row>
    <row r="11119" spans="1:2" x14ac:dyDescent="0.2">
      <c r="A11119" t="s">
        <v>34793</v>
      </c>
      <c r="B11119" s="679">
        <v>102.81</v>
      </c>
    </row>
    <row r="11120" spans="1:2" x14ac:dyDescent="0.2">
      <c r="A11120" t="s">
        <v>11879</v>
      </c>
      <c r="B11120" s="679">
        <v>114.17</v>
      </c>
    </row>
    <row r="11121" spans="1:2" x14ac:dyDescent="0.2">
      <c r="A11121" t="s">
        <v>11880</v>
      </c>
      <c r="B11121" s="679">
        <v>105.97</v>
      </c>
    </row>
    <row r="11122" spans="1:2" x14ac:dyDescent="0.2">
      <c r="A11122" t="s">
        <v>11881</v>
      </c>
      <c r="B11122" s="679">
        <v>122.02</v>
      </c>
    </row>
    <row r="11123" spans="1:2" x14ac:dyDescent="0.2">
      <c r="A11123" t="s">
        <v>11882</v>
      </c>
      <c r="B11123" s="679">
        <v>113.88</v>
      </c>
    </row>
    <row r="11124" spans="1:2" x14ac:dyDescent="0.2">
      <c r="A11124" t="s">
        <v>11883</v>
      </c>
      <c r="B11124" s="679">
        <v>172.65</v>
      </c>
    </row>
    <row r="11125" spans="1:2" x14ac:dyDescent="0.2">
      <c r="A11125" t="s">
        <v>11884</v>
      </c>
      <c r="B11125" s="679">
        <v>165.66</v>
      </c>
    </row>
    <row r="11126" spans="1:2" x14ac:dyDescent="0.2">
      <c r="A11126" t="s">
        <v>11885</v>
      </c>
      <c r="B11126" s="679">
        <v>180.5</v>
      </c>
    </row>
    <row r="11127" spans="1:2" x14ac:dyDescent="0.2">
      <c r="A11127" t="s">
        <v>11886</v>
      </c>
      <c r="B11127" s="679">
        <v>173.57</v>
      </c>
    </row>
    <row r="11128" spans="1:2" x14ac:dyDescent="0.2">
      <c r="A11128" t="s">
        <v>11887</v>
      </c>
      <c r="B11128" s="679">
        <v>86.95</v>
      </c>
    </row>
    <row r="11129" spans="1:2" x14ac:dyDescent="0.2">
      <c r="A11129" t="s">
        <v>11888</v>
      </c>
      <c r="B11129" s="679">
        <v>80.86</v>
      </c>
    </row>
    <row r="11130" spans="1:2" x14ac:dyDescent="0.2">
      <c r="A11130" t="s">
        <v>11889</v>
      </c>
      <c r="B11130" s="679">
        <v>94.8</v>
      </c>
    </row>
    <row r="11131" spans="1:2" x14ac:dyDescent="0.2">
      <c r="A11131" t="s">
        <v>11890</v>
      </c>
      <c r="B11131" s="679">
        <v>88.77</v>
      </c>
    </row>
    <row r="11132" spans="1:2" x14ac:dyDescent="0.2">
      <c r="A11132" t="s">
        <v>11891</v>
      </c>
      <c r="B11132" s="679">
        <v>76.010000000000005</v>
      </c>
    </row>
    <row r="11133" spans="1:2" x14ac:dyDescent="0.2">
      <c r="A11133" t="s">
        <v>11892</v>
      </c>
      <c r="B11133" s="679">
        <v>70.94</v>
      </c>
    </row>
    <row r="11134" spans="1:2" x14ac:dyDescent="0.2">
      <c r="A11134" t="s">
        <v>11893</v>
      </c>
      <c r="B11134" s="679">
        <v>87.19</v>
      </c>
    </row>
    <row r="11135" spans="1:2" x14ac:dyDescent="0.2">
      <c r="A11135" t="s">
        <v>11894</v>
      </c>
      <c r="B11135" s="679">
        <v>81.44</v>
      </c>
    </row>
    <row r="11136" spans="1:2" x14ac:dyDescent="0.2">
      <c r="A11136" t="s">
        <v>11895</v>
      </c>
      <c r="B11136" s="679">
        <v>35.200000000000003</v>
      </c>
    </row>
    <row r="11137" spans="1:2" x14ac:dyDescent="0.2">
      <c r="A11137" t="s">
        <v>11896</v>
      </c>
      <c r="B11137" s="679">
        <v>31.26</v>
      </c>
    </row>
    <row r="11138" spans="1:2" x14ac:dyDescent="0.2">
      <c r="A11138" t="s">
        <v>11897</v>
      </c>
      <c r="B11138" s="679">
        <v>35.380000000000003</v>
      </c>
    </row>
    <row r="11139" spans="1:2" x14ac:dyDescent="0.2">
      <c r="A11139" t="s">
        <v>11898</v>
      </c>
      <c r="B11139" s="679">
        <v>31.61</v>
      </c>
    </row>
    <row r="11140" spans="1:2" x14ac:dyDescent="0.2">
      <c r="A11140" t="s">
        <v>11899</v>
      </c>
      <c r="B11140" s="679">
        <v>39.36</v>
      </c>
    </row>
    <row r="11141" spans="1:2" x14ac:dyDescent="0.2">
      <c r="A11141" t="s">
        <v>11900</v>
      </c>
      <c r="B11141" s="679">
        <v>35.22</v>
      </c>
    </row>
    <row r="11142" spans="1:2" x14ac:dyDescent="0.2">
      <c r="A11142" t="s">
        <v>11901</v>
      </c>
      <c r="B11142" s="679">
        <v>39.880000000000003</v>
      </c>
    </row>
    <row r="11143" spans="1:2" x14ac:dyDescent="0.2">
      <c r="A11143" t="s">
        <v>11902</v>
      </c>
      <c r="B11143" s="679">
        <v>35.96</v>
      </c>
    </row>
    <row r="11144" spans="1:2" x14ac:dyDescent="0.2">
      <c r="A11144" t="s">
        <v>11903</v>
      </c>
      <c r="B11144" s="679">
        <v>67.400000000000006</v>
      </c>
    </row>
    <row r="11145" spans="1:2" x14ac:dyDescent="0.2">
      <c r="A11145" t="s">
        <v>11904</v>
      </c>
      <c r="B11145" s="679">
        <v>60.42</v>
      </c>
    </row>
    <row r="11146" spans="1:2" x14ac:dyDescent="0.2">
      <c r="A11146" t="s">
        <v>11905</v>
      </c>
      <c r="B11146" s="679">
        <v>213.65</v>
      </c>
    </row>
    <row r="11147" spans="1:2" x14ac:dyDescent="0.2">
      <c r="A11147" t="s">
        <v>11906</v>
      </c>
      <c r="B11147" s="679">
        <v>207.04</v>
      </c>
    </row>
    <row r="11148" spans="1:2" x14ac:dyDescent="0.2">
      <c r="A11148" t="s">
        <v>11907</v>
      </c>
      <c r="B11148" s="679">
        <v>223.2</v>
      </c>
    </row>
    <row r="11149" spans="1:2" x14ac:dyDescent="0.2">
      <c r="A11149" t="s">
        <v>11908</v>
      </c>
      <c r="B11149" s="679">
        <v>215.62</v>
      </c>
    </row>
    <row r="11150" spans="1:2" x14ac:dyDescent="0.2">
      <c r="A11150" t="s">
        <v>11909</v>
      </c>
      <c r="B11150" s="679">
        <v>200.73</v>
      </c>
    </row>
    <row r="11151" spans="1:2" x14ac:dyDescent="0.2">
      <c r="A11151" t="s">
        <v>11910</v>
      </c>
      <c r="B11151" s="679">
        <v>194.13</v>
      </c>
    </row>
    <row r="11152" spans="1:2" x14ac:dyDescent="0.2">
      <c r="A11152" t="s">
        <v>11911</v>
      </c>
      <c r="B11152" s="679">
        <v>48.64</v>
      </c>
    </row>
    <row r="11153" spans="1:2" x14ac:dyDescent="0.2">
      <c r="A11153" t="s">
        <v>11912</v>
      </c>
      <c r="B11153" s="679">
        <v>44.7</v>
      </c>
    </row>
    <row r="11154" spans="1:2" x14ac:dyDescent="0.2">
      <c r="A11154" t="s">
        <v>11913</v>
      </c>
      <c r="B11154" s="679">
        <v>48.72</v>
      </c>
    </row>
    <row r="11155" spans="1:2" x14ac:dyDescent="0.2">
      <c r="A11155" t="s">
        <v>11914</v>
      </c>
      <c r="B11155" s="679">
        <v>44.96</v>
      </c>
    </row>
    <row r="11156" spans="1:2" x14ac:dyDescent="0.2">
      <c r="A11156" t="s">
        <v>11915</v>
      </c>
      <c r="B11156" s="679">
        <v>125.97</v>
      </c>
    </row>
    <row r="11157" spans="1:2" x14ac:dyDescent="0.2">
      <c r="A11157" t="s">
        <v>11916</v>
      </c>
      <c r="B11157" s="679">
        <v>118.39</v>
      </c>
    </row>
    <row r="11158" spans="1:2" x14ac:dyDescent="0.2">
      <c r="A11158" t="s">
        <v>11917</v>
      </c>
      <c r="B11158" s="679">
        <v>116.42</v>
      </c>
    </row>
    <row r="11159" spans="1:2" x14ac:dyDescent="0.2">
      <c r="A11159" t="s">
        <v>11918</v>
      </c>
      <c r="B11159" s="679">
        <v>109.81</v>
      </c>
    </row>
    <row r="11160" spans="1:2" x14ac:dyDescent="0.2">
      <c r="A11160" t="s">
        <v>11919</v>
      </c>
      <c r="B11160" s="679">
        <v>103.5</v>
      </c>
    </row>
    <row r="11161" spans="1:2" x14ac:dyDescent="0.2">
      <c r="A11161" t="s">
        <v>11920</v>
      </c>
      <c r="B11161" s="679">
        <v>96.9</v>
      </c>
    </row>
    <row r="11162" spans="1:2" x14ac:dyDescent="0.2">
      <c r="A11162" t="s">
        <v>11921</v>
      </c>
      <c r="B11162" s="679">
        <v>152.9</v>
      </c>
    </row>
    <row r="11163" spans="1:2" x14ac:dyDescent="0.2">
      <c r="A11163" t="s">
        <v>11922</v>
      </c>
      <c r="B11163" s="679">
        <v>145.33000000000001</v>
      </c>
    </row>
    <row r="11164" spans="1:2" x14ac:dyDescent="0.2">
      <c r="A11164" t="s">
        <v>11923</v>
      </c>
      <c r="B11164" s="679">
        <v>130.44</v>
      </c>
    </row>
    <row r="11165" spans="1:2" x14ac:dyDescent="0.2">
      <c r="A11165" t="s">
        <v>11924</v>
      </c>
      <c r="B11165" s="679">
        <v>123.83</v>
      </c>
    </row>
    <row r="11166" spans="1:2" x14ac:dyDescent="0.2">
      <c r="A11166" t="s">
        <v>11925</v>
      </c>
      <c r="B11166" s="679">
        <v>152.9</v>
      </c>
    </row>
    <row r="11167" spans="1:2" x14ac:dyDescent="0.2">
      <c r="A11167" t="s">
        <v>11926</v>
      </c>
      <c r="B11167" s="679">
        <v>145.33000000000001</v>
      </c>
    </row>
    <row r="11168" spans="1:2" x14ac:dyDescent="0.2">
      <c r="A11168" t="s">
        <v>11927</v>
      </c>
      <c r="B11168" s="679">
        <v>130.44</v>
      </c>
    </row>
    <row r="11169" spans="1:2" x14ac:dyDescent="0.2">
      <c r="A11169" t="s">
        <v>11928</v>
      </c>
      <c r="B11169" s="679">
        <v>123.83</v>
      </c>
    </row>
    <row r="11170" spans="1:2" x14ac:dyDescent="0.2">
      <c r="A11170" t="s">
        <v>11929</v>
      </c>
      <c r="B11170" s="679">
        <v>152.72</v>
      </c>
    </row>
    <row r="11171" spans="1:2" x14ac:dyDescent="0.2">
      <c r="A11171" t="s">
        <v>11930</v>
      </c>
      <c r="B11171" s="679">
        <v>140.07</v>
      </c>
    </row>
    <row r="11172" spans="1:2" x14ac:dyDescent="0.2">
      <c r="A11172" t="s">
        <v>11931</v>
      </c>
      <c r="B11172" s="679">
        <v>360.01</v>
      </c>
    </row>
    <row r="11173" spans="1:2" x14ac:dyDescent="0.2">
      <c r="A11173" t="s">
        <v>11932</v>
      </c>
      <c r="B11173" s="679">
        <v>348.19</v>
      </c>
    </row>
    <row r="11174" spans="1:2" x14ac:dyDescent="0.2">
      <c r="A11174" t="s">
        <v>11933</v>
      </c>
      <c r="B11174" s="679">
        <v>423.01</v>
      </c>
    </row>
    <row r="11175" spans="1:2" x14ac:dyDescent="0.2">
      <c r="A11175" t="s">
        <v>11934</v>
      </c>
      <c r="B11175" s="679">
        <v>411.19</v>
      </c>
    </row>
    <row r="11176" spans="1:2" x14ac:dyDescent="0.2">
      <c r="A11176" t="s">
        <v>11935</v>
      </c>
      <c r="B11176" s="679">
        <v>338.06</v>
      </c>
    </row>
    <row r="11177" spans="1:2" x14ac:dyDescent="0.2">
      <c r="A11177" t="s">
        <v>11936</v>
      </c>
      <c r="B11177" s="679">
        <v>326.57</v>
      </c>
    </row>
    <row r="11178" spans="1:2" x14ac:dyDescent="0.2">
      <c r="A11178" t="s">
        <v>11937</v>
      </c>
      <c r="B11178" s="679">
        <v>401.06</v>
      </c>
    </row>
    <row r="11179" spans="1:2" x14ac:dyDescent="0.2">
      <c r="A11179" t="s">
        <v>11938</v>
      </c>
      <c r="B11179" s="679">
        <v>389.57</v>
      </c>
    </row>
    <row r="11180" spans="1:2" x14ac:dyDescent="0.2">
      <c r="A11180" t="s">
        <v>11939</v>
      </c>
      <c r="B11180" s="679">
        <v>55.39</v>
      </c>
    </row>
    <row r="11181" spans="1:2" x14ac:dyDescent="0.2">
      <c r="A11181" t="s">
        <v>11940</v>
      </c>
      <c r="B11181" s="679">
        <v>51.88</v>
      </c>
    </row>
    <row r="11182" spans="1:2" x14ac:dyDescent="0.2">
      <c r="A11182" t="s">
        <v>11941</v>
      </c>
      <c r="B11182" s="679">
        <v>51.96</v>
      </c>
    </row>
    <row r="11183" spans="1:2" x14ac:dyDescent="0.2">
      <c r="A11183" t="s">
        <v>11942</v>
      </c>
      <c r="B11183" s="679">
        <v>48.54</v>
      </c>
    </row>
    <row r="11184" spans="1:2" x14ac:dyDescent="0.2">
      <c r="A11184" t="s">
        <v>11943</v>
      </c>
      <c r="B11184" s="679">
        <v>55.24</v>
      </c>
    </row>
    <row r="11185" spans="1:2" x14ac:dyDescent="0.2">
      <c r="A11185" t="s">
        <v>11944</v>
      </c>
      <c r="B11185" s="679">
        <v>52.77</v>
      </c>
    </row>
    <row r="11186" spans="1:2" x14ac:dyDescent="0.2">
      <c r="A11186" t="s">
        <v>11945</v>
      </c>
      <c r="B11186" s="679">
        <v>51.71</v>
      </c>
    </row>
    <row r="11187" spans="1:2" x14ac:dyDescent="0.2">
      <c r="A11187" t="s">
        <v>11946</v>
      </c>
      <c r="B11187" s="679">
        <v>49.29</v>
      </c>
    </row>
    <row r="11188" spans="1:2" x14ac:dyDescent="0.2">
      <c r="A11188" t="s">
        <v>11947</v>
      </c>
      <c r="B11188" s="679">
        <v>60.46</v>
      </c>
    </row>
    <row r="11189" spans="1:2" x14ac:dyDescent="0.2">
      <c r="A11189" t="s">
        <v>11948</v>
      </c>
      <c r="B11189" s="679">
        <v>57.98</v>
      </c>
    </row>
    <row r="11190" spans="1:2" x14ac:dyDescent="0.2">
      <c r="A11190" t="s">
        <v>11949</v>
      </c>
      <c r="B11190" s="679">
        <v>56.51</v>
      </c>
    </row>
    <row r="11191" spans="1:2" x14ac:dyDescent="0.2">
      <c r="A11191" t="s">
        <v>11950</v>
      </c>
      <c r="B11191" s="679">
        <v>54.09</v>
      </c>
    </row>
    <row r="11192" spans="1:2" x14ac:dyDescent="0.2">
      <c r="A11192" t="s">
        <v>11951</v>
      </c>
      <c r="B11192" s="679">
        <v>86.64</v>
      </c>
    </row>
    <row r="11193" spans="1:2" x14ac:dyDescent="0.2">
      <c r="A11193" t="s">
        <v>11952</v>
      </c>
      <c r="B11193" s="679">
        <v>84.13</v>
      </c>
    </row>
    <row r="11194" spans="1:2" x14ac:dyDescent="0.2">
      <c r="A11194" t="s">
        <v>11953</v>
      </c>
      <c r="B11194" s="679">
        <v>80.510000000000005</v>
      </c>
    </row>
    <row r="11195" spans="1:2" x14ac:dyDescent="0.2">
      <c r="A11195" t="s">
        <v>11954</v>
      </c>
      <c r="B11195" s="679">
        <v>78.09</v>
      </c>
    </row>
    <row r="11196" spans="1:2" x14ac:dyDescent="0.2">
      <c r="A11196" t="s">
        <v>11955</v>
      </c>
      <c r="B11196" s="679">
        <v>140.72</v>
      </c>
    </row>
    <row r="11197" spans="1:2" x14ac:dyDescent="0.2">
      <c r="A11197" t="s">
        <v>11956</v>
      </c>
      <c r="B11197" s="679">
        <v>138.12</v>
      </c>
    </row>
    <row r="11198" spans="1:2" x14ac:dyDescent="0.2">
      <c r="A11198" t="s">
        <v>11957</v>
      </c>
      <c r="B11198" s="679">
        <v>128.51</v>
      </c>
    </row>
    <row r="11199" spans="1:2" x14ac:dyDescent="0.2">
      <c r="A11199" t="s">
        <v>11958</v>
      </c>
      <c r="B11199" s="679">
        <v>126.09</v>
      </c>
    </row>
    <row r="11200" spans="1:2" x14ac:dyDescent="0.2">
      <c r="A11200" t="s">
        <v>11959</v>
      </c>
      <c r="B11200" s="679">
        <v>66.55</v>
      </c>
    </row>
    <row r="11201" spans="1:2" x14ac:dyDescent="0.2">
      <c r="A11201" t="s">
        <v>11960</v>
      </c>
      <c r="B11201" s="679">
        <v>63.97</v>
      </c>
    </row>
    <row r="11202" spans="1:2" x14ac:dyDescent="0.2">
      <c r="A11202" t="s">
        <v>11961</v>
      </c>
      <c r="B11202" s="679">
        <v>61.31</v>
      </c>
    </row>
    <row r="11203" spans="1:2" x14ac:dyDescent="0.2">
      <c r="A11203" t="s">
        <v>11962</v>
      </c>
      <c r="B11203" s="679">
        <v>58.89</v>
      </c>
    </row>
    <row r="11204" spans="1:2" x14ac:dyDescent="0.2">
      <c r="A11204" t="s">
        <v>11963</v>
      </c>
      <c r="B11204" s="679">
        <v>114.94</v>
      </c>
    </row>
    <row r="11205" spans="1:2" x14ac:dyDescent="0.2">
      <c r="A11205" t="s">
        <v>11964</v>
      </c>
      <c r="B11205" s="679">
        <v>109.99</v>
      </c>
    </row>
    <row r="11206" spans="1:2" x14ac:dyDescent="0.2">
      <c r="A11206" t="s">
        <v>11965</v>
      </c>
      <c r="B11206" s="679">
        <v>108.23</v>
      </c>
    </row>
    <row r="11207" spans="1:2" x14ac:dyDescent="0.2">
      <c r="A11207" t="s">
        <v>11966</v>
      </c>
      <c r="B11207" s="679">
        <v>103.39</v>
      </c>
    </row>
    <row r="11208" spans="1:2" x14ac:dyDescent="0.2">
      <c r="A11208" t="s">
        <v>11967</v>
      </c>
      <c r="B11208" s="679">
        <v>118.5</v>
      </c>
    </row>
    <row r="11209" spans="1:2" x14ac:dyDescent="0.2">
      <c r="A11209" t="s">
        <v>11968</v>
      </c>
      <c r="B11209" s="679">
        <v>113.54</v>
      </c>
    </row>
    <row r="11210" spans="1:2" x14ac:dyDescent="0.2">
      <c r="A11210" t="s">
        <v>11969</v>
      </c>
      <c r="B11210" s="679">
        <v>110.63</v>
      </c>
    </row>
    <row r="11211" spans="1:2" x14ac:dyDescent="0.2">
      <c r="A11211" t="s">
        <v>11970</v>
      </c>
      <c r="B11211" s="679">
        <v>105.79</v>
      </c>
    </row>
    <row r="11212" spans="1:2" x14ac:dyDescent="0.2">
      <c r="A11212" t="s">
        <v>11971</v>
      </c>
      <c r="B11212" s="679">
        <v>311.79000000000002</v>
      </c>
    </row>
    <row r="11213" spans="1:2" x14ac:dyDescent="0.2">
      <c r="A11213" t="s">
        <v>11972</v>
      </c>
      <c r="B11213" s="679">
        <v>299.97000000000003</v>
      </c>
    </row>
    <row r="11214" spans="1:2" x14ac:dyDescent="0.2">
      <c r="A11214" t="s">
        <v>11973</v>
      </c>
      <c r="B11214" s="679">
        <v>290.81</v>
      </c>
    </row>
    <row r="11215" spans="1:2" x14ac:dyDescent="0.2">
      <c r="A11215" t="s">
        <v>11974</v>
      </c>
      <c r="B11215" s="679">
        <v>279.32</v>
      </c>
    </row>
    <row r="11216" spans="1:2" x14ac:dyDescent="0.2">
      <c r="A11216" t="s">
        <v>11975</v>
      </c>
      <c r="B11216" s="679">
        <v>67.11</v>
      </c>
    </row>
    <row r="11217" spans="1:2" x14ac:dyDescent="0.2">
      <c r="A11217" t="s">
        <v>11976</v>
      </c>
      <c r="B11217" s="679">
        <v>63.6</v>
      </c>
    </row>
    <row r="11218" spans="1:2" x14ac:dyDescent="0.2">
      <c r="A11218" t="s">
        <v>11977</v>
      </c>
      <c r="B11218" s="679">
        <v>58.27</v>
      </c>
    </row>
    <row r="11219" spans="1:2" x14ac:dyDescent="0.2">
      <c r="A11219" t="s">
        <v>11978</v>
      </c>
      <c r="B11219" s="679">
        <v>54.86</v>
      </c>
    </row>
    <row r="11220" spans="1:2" x14ac:dyDescent="0.2">
      <c r="A11220" t="s">
        <v>11979</v>
      </c>
      <c r="B11220" s="679">
        <v>128.22</v>
      </c>
    </row>
    <row r="11221" spans="1:2" x14ac:dyDescent="0.2">
      <c r="A11221" t="s">
        <v>11980</v>
      </c>
      <c r="B11221" s="679">
        <v>123.39</v>
      </c>
    </row>
    <row r="11222" spans="1:2" x14ac:dyDescent="0.2">
      <c r="A11222" t="s">
        <v>11981</v>
      </c>
      <c r="B11222" s="679">
        <v>120.76</v>
      </c>
    </row>
    <row r="11223" spans="1:2" x14ac:dyDescent="0.2">
      <c r="A11223" t="s">
        <v>11982</v>
      </c>
      <c r="B11223" s="679">
        <v>116.05</v>
      </c>
    </row>
    <row r="11224" spans="1:2" x14ac:dyDescent="0.2">
      <c r="A11224" t="s">
        <v>11983</v>
      </c>
      <c r="B11224" s="679">
        <v>93.89</v>
      </c>
    </row>
    <row r="11225" spans="1:2" x14ac:dyDescent="0.2">
      <c r="A11225" t="s">
        <v>11984</v>
      </c>
      <c r="B11225" s="679">
        <v>90.67</v>
      </c>
    </row>
    <row r="11226" spans="1:2" x14ac:dyDescent="0.2">
      <c r="A11226" t="s">
        <v>11985</v>
      </c>
      <c r="B11226" s="679">
        <v>88.91</v>
      </c>
    </row>
    <row r="11227" spans="1:2" x14ac:dyDescent="0.2">
      <c r="A11227" t="s">
        <v>11986</v>
      </c>
      <c r="B11227" s="679">
        <v>85.77</v>
      </c>
    </row>
    <row r="11228" spans="1:2" x14ac:dyDescent="0.2">
      <c r="A11228" t="s">
        <v>11987</v>
      </c>
      <c r="B11228" s="679">
        <v>84.12</v>
      </c>
    </row>
    <row r="11229" spans="1:2" x14ac:dyDescent="0.2">
      <c r="A11229" t="s">
        <v>11988</v>
      </c>
      <c r="B11229" s="679">
        <v>81.12</v>
      </c>
    </row>
    <row r="11230" spans="1:2" x14ac:dyDescent="0.2">
      <c r="A11230" t="s">
        <v>11989</v>
      </c>
      <c r="B11230" s="679">
        <v>80.05</v>
      </c>
    </row>
    <row r="11231" spans="1:2" x14ac:dyDescent="0.2">
      <c r="A11231" t="s">
        <v>11990</v>
      </c>
      <c r="B11231" s="679">
        <v>77.22</v>
      </c>
    </row>
    <row r="11232" spans="1:2" x14ac:dyDescent="0.2">
      <c r="A11232" t="s">
        <v>11991</v>
      </c>
      <c r="B11232" s="679">
        <v>116.75</v>
      </c>
    </row>
    <row r="11233" spans="1:2" x14ac:dyDescent="0.2">
      <c r="A11233" t="s">
        <v>11992</v>
      </c>
      <c r="B11233" s="679">
        <v>114.05</v>
      </c>
    </row>
    <row r="11234" spans="1:2" x14ac:dyDescent="0.2">
      <c r="A11234" t="s">
        <v>11993</v>
      </c>
      <c r="B11234" s="679">
        <v>112.44</v>
      </c>
    </row>
    <row r="11235" spans="1:2" x14ac:dyDescent="0.2">
      <c r="A11235" t="s">
        <v>11994</v>
      </c>
      <c r="B11235" s="679">
        <v>109.62</v>
      </c>
    </row>
    <row r="11236" spans="1:2" x14ac:dyDescent="0.2">
      <c r="A11236" t="s">
        <v>11995</v>
      </c>
      <c r="B11236" s="679">
        <v>63.64</v>
      </c>
    </row>
    <row r="11237" spans="1:2" x14ac:dyDescent="0.2">
      <c r="A11237" t="s">
        <v>11996</v>
      </c>
      <c r="B11237" s="679">
        <v>61.17</v>
      </c>
    </row>
    <row r="11238" spans="1:2" x14ac:dyDescent="0.2">
      <c r="A11238" t="s">
        <v>11997</v>
      </c>
      <c r="B11238" s="679">
        <v>60.64</v>
      </c>
    </row>
    <row r="11239" spans="1:2" x14ac:dyDescent="0.2">
      <c r="A11239" t="s">
        <v>11998</v>
      </c>
      <c r="B11239" s="679">
        <v>58.22</v>
      </c>
    </row>
    <row r="11240" spans="1:2" x14ac:dyDescent="0.2">
      <c r="A11240" t="s">
        <v>11999</v>
      </c>
      <c r="B11240" s="679">
        <v>70.66</v>
      </c>
    </row>
    <row r="11241" spans="1:2" x14ac:dyDescent="0.2">
      <c r="A11241" t="s">
        <v>12000</v>
      </c>
      <c r="B11241" s="679">
        <v>68.19</v>
      </c>
    </row>
    <row r="11242" spans="1:2" x14ac:dyDescent="0.2">
      <c r="A11242" t="s">
        <v>12001</v>
      </c>
      <c r="B11242" s="679">
        <v>67.19</v>
      </c>
    </row>
    <row r="11243" spans="1:2" x14ac:dyDescent="0.2">
      <c r="A11243" t="s">
        <v>12002</v>
      </c>
      <c r="B11243" s="679">
        <v>64.77</v>
      </c>
    </row>
    <row r="11244" spans="1:2" x14ac:dyDescent="0.2">
      <c r="A11244" t="s">
        <v>12003</v>
      </c>
      <c r="B11244" s="679">
        <v>105.66</v>
      </c>
    </row>
    <row r="11245" spans="1:2" x14ac:dyDescent="0.2">
      <c r="A11245" t="s">
        <v>12004</v>
      </c>
      <c r="B11245" s="679">
        <v>103.15</v>
      </c>
    </row>
    <row r="11246" spans="1:2" x14ac:dyDescent="0.2">
      <c r="A11246" t="s">
        <v>12005</v>
      </c>
      <c r="B11246" s="679">
        <v>99.9</v>
      </c>
    </row>
    <row r="11247" spans="1:2" x14ac:dyDescent="0.2">
      <c r="A11247" t="s">
        <v>12006</v>
      </c>
      <c r="B11247" s="679">
        <v>97.48</v>
      </c>
    </row>
    <row r="11248" spans="1:2" x14ac:dyDescent="0.2">
      <c r="A11248" t="s">
        <v>12007</v>
      </c>
      <c r="B11248" s="679">
        <v>595.59</v>
      </c>
    </row>
    <row r="11249" spans="1:2" x14ac:dyDescent="0.2">
      <c r="A11249" t="s">
        <v>12008</v>
      </c>
      <c r="B11249" s="679">
        <v>583.76</v>
      </c>
    </row>
    <row r="11250" spans="1:2" x14ac:dyDescent="0.2">
      <c r="A11250" t="s">
        <v>12009</v>
      </c>
      <c r="B11250" s="679">
        <v>572.74</v>
      </c>
    </row>
    <row r="11251" spans="1:2" x14ac:dyDescent="0.2">
      <c r="A11251" t="s">
        <v>12010</v>
      </c>
      <c r="B11251" s="679">
        <v>561.24</v>
      </c>
    </row>
    <row r="11252" spans="1:2" x14ac:dyDescent="0.2">
      <c r="A11252" t="s">
        <v>12011</v>
      </c>
      <c r="B11252" s="679">
        <v>595.59</v>
      </c>
    </row>
    <row r="11253" spans="1:2" x14ac:dyDescent="0.2">
      <c r="A11253" t="s">
        <v>12012</v>
      </c>
      <c r="B11253" s="679">
        <v>583.76</v>
      </c>
    </row>
    <row r="11254" spans="1:2" x14ac:dyDescent="0.2">
      <c r="A11254" t="s">
        <v>12013</v>
      </c>
      <c r="B11254" s="679">
        <v>572.74</v>
      </c>
    </row>
    <row r="11255" spans="1:2" x14ac:dyDescent="0.2">
      <c r="A11255" t="s">
        <v>12014</v>
      </c>
      <c r="B11255" s="679">
        <v>561.24</v>
      </c>
    </row>
    <row r="11256" spans="1:2" x14ac:dyDescent="0.2">
      <c r="A11256" t="s">
        <v>12015</v>
      </c>
      <c r="B11256" s="679">
        <v>79.489999999999995</v>
      </c>
    </row>
    <row r="11257" spans="1:2" x14ac:dyDescent="0.2">
      <c r="A11257" t="s">
        <v>12016</v>
      </c>
      <c r="B11257" s="679">
        <v>75.98</v>
      </c>
    </row>
    <row r="11258" spans="1:2" x14ac:dyDescent="0.2">
      <c r="A11258" t="s">
        <v>12017</v>
      </c>
      <c r="B11258" s="679">
        <v>76.540000000000006</v>
      </c>
    </row>
    <row r="11259" spans="1:2" x14ac:dyDescent="0.2">
      <c r="A11259" t="s">
        <v>12018</v>
      </c>
      <c r="B11259" s="679">
        <v>73.13</v>
      </c>
    </row>
    <row r="11260" spans="1:2" x14ac:dyDescent="0.2">
      <c r="A11260" t="s">
        <v>12019</v>
      </c>
      <c r="B11260" s="679">
        <v>86.36</v>
      </c>
    </row>
    <row r="11261" spans="1:2" x14ac:dyDescent="0.2">
      <c r="A11261" t="s">
        <v>12020</v>
      </c>
      <c r="B11261" s="679">
        <v>83.89</v>
      </c>
    </row>
    <row r="11262" spans="1:2" x14ac:dyDescent="0.2">
      <c r="A11262" t="s">
        <v>12021</v>
      </c>
      <c r="B11262" s="679">
        <v>83</v>
      </c>
    </row>
    <row r="11263" spans="1:2" x14ac:dyDescent="0.2">
      <c r="A11263" t="s">
        <v>12022</v>
      </c>
      <c r="B11263" s="679">
        <v>80.58</v>
      </c>
    </row>
    <row r="11264" spans="1:2" x14ac:dyDescent="0.2">
      <c r="A11264" t="s">
        <v>12023</v>
      </c>
      <c r="B11264" s="679">
        <v>96.25</v>
      </c>
    </row>
    <row r="11265" spans="1:2" x14ac:dyDescent="0.2">
      <c r="A11265" t="s">
        <v>12024</v>
      </c>
      <c r="B11265" s="679">
        <v>93.77</v>
      </c>
    </row>
    <row r="11266" spans="1:2" x14ac:dyDescent="0.2">
      <c r="A11266" t="s">
        <v>12025</v>
      </c>
      <c r="B11266" s="679">
        <v>92.27</v>
      </c>
    </row>
    <row r="11267" spans="1:2" x14ac:dyDescent="0.2">
      <c r="A11267" t="s">
        <v>12026</v>
      </c>
      <c r="B11267" s="679">
        <v>89.85</v>
      </c>
    </row>
    <row r="11268" spans="1:2" x14ac:dyDescent="0.2">
      <c r="A11268" t="s">
        <v>12027</v>
      </c>
      <c r="B11268" s="679">
        <v>144.97999999999999</v>
      </c>
    </row>
    <row r="11269" spans="1:2" x14ac:dyDescent="0.2">
      <c r="A11269" t="s">
        <v>12028</v>
      </c>
      <c r="B11269" s="679">
        <v>142.46</v>
      </c>
    </row>
    <row r="11270" spans="1:2" x14ac:dyDescent="0.2">
      <c r="A11270" t="s">
        <v>12029</v>
      </c>
      <c r="B11270" s="679">
        <v>138.62</v>
      </c>
    </row>
    <row r="11271" spans="1:2" x14ac:dyDescent="0.2">
      <c r="A11271" t="s">
        <v>12030</v>
      </c>
      <c r="B11271" s="679">
        <v>136.19999999999999</v>
      </c>
    </row>
    <row r="11272" spans="1:2" x14ac:dyDescent="0.2">
      <c r="A11272" t="s">
        <v>12031</v>
      </c>
      <c r="B11272" s="679">
        <v>106.96</v>
      </c>
    </row>
    <row r="11273" spans="1:2" x14ac:dyDescent="0.2">
      <c r="A11273" t="s">
        <v>12032</v>
      </c>
      <c r="B11273" s="679">
        <v>104.38</v>
      </c>
    </row>
    <row r="11274" spans="1:2" x14ac:dyDescent="0.2">
      <c r="A11274" t="s">
        <v>12033</v>
      </c>
      <c r="B11274" s="679">
        <v>101.54</v>
      </c>
    </row>
    <row r="11275" spans="1:2" x14ac:dyDescent="0.2">
      <c r="A11275" t="s">
        <v>12034</v>
      </c>
      <c r="B11275" s="679">
        <v>99.12</v>
      </c>
    </row>
    <row r="11276" spans="1:2" x14ac:dyDescent="0.2">
      <c r="A11276" t="s">
        <v>12035</v>
      </c>
      <c r="B11276" s="679">
        <v>181.75</v>
      </c>
    </row>
    <row r="11277" spans="1:2" x14ac:dyDescent="0.2">
      <c r="A11277" t="s">
        <v>12036</v>
      </c>
      <c r="B11277" s="679">
        <v>176.92</v>
      </c>
    </row>
    <row r="11278" spans="1:2" x14ac:dyDescent="0.2">
      <c r="A11278" t="s">
        <v>12037</v>
      </c>
      <c r="B11278" s="679">
        <v>174.37</v>
      </c>
    </row>
    <row r="11279" spans="1:2" x14ac:dyDescent="0.2">
      <c r="A11279" t="s">
        <v>12038</v>
      </c>
      <c r="B11279" s="679">
        <v>169.66</v>
      </c>
    </row>
    <row r="11280" spans="1:2" x14ac:dyDescent="0.2">
      <c r="A11280" t="s">
        <v>12039</v>
      </c>
      <c r="B11280" s="679">
        <v>187.15</v>
      </c>
    </row>
    <row r="11281" spans="1:2" x14ac:dyDescent="0.2">
      <c r="A11281" t="s">
        <v>12040</v>
      </c>
      <c r="B11281" s="679">
        <v>182.31</v>
      </c>
    </row>
    <row r="11282" spans="1:2" x14ac:dyDescent="0.2">
      <c r="A11282" t="s">
        <v>12041</v>
      </c>
      <c r="B11282" s="679">
        <v>179.01</v>
      </c>
    </row>
    <row r="11283" spans="1:2" x14ac:dyDescent="0.2">
      <c r="A11283" t="s">
        <v>12042</v>
      </c>
      <c r="B11283" s="679">
        <v>174.29</v>
      </c>
    </row>
    <row r="11284" spans="1:2" x14ac:dyDescent="0.2">
      <c r="A11284" t="s">
        <v>12043</v>
      </c>
      <c r="B11284" s="679">
        <v>362.8</v>
      </c>
    </row>
    <row r="11285" spans="1:2" x14ac:dyDescent="0.2">
      <c r="A11285" t="s">
        <v>12044</v>
      </c>
      <c r="B11285" s="679">
        <v>351.3</v>
      </c>
    </row>
    <row r="11286" spans="1:2" x14ac:dyDescent="0.2">
      <c r="A11286" t="s">
        <v>12045</v>
      </c>
      <c r="B11286" s="679">
        <v>348.56</v>
      </c>
    </row>
    <row r="11287" spans="1:2" x14ac:dyDescent="0.2">
      <c r="A11287" t="s">
        <v>12046</v>
      </c>
      <c r="B11287" s="679">
        <v>337.07</v>
      </c>
    </row>
    <row r="11288" spans="1:2" x14ac:dyDescent="0.2">
      <c r="A11288" t="s">
        <v>12047</v>
      </c>
      <c r="B11288" s="679">
        <v>67.11</v>
      </c>
    </row>
    <row r="11289" spans="1:2" x14ac:dyDescent="0.2">
      <c r="A11289" t="s">
        <v>12048</v>
      </c>
      <c r="B11289" s="679">
        <v>63.6</v>
      </c>
    </row>
    <row r="11290" spans="1:2" x14ac:dyDescent="0.2">
      <c r="A11290" t="s">
        <v>12049</v>
      </c>
      <c r="B11290" s="679">
        <v>58.27</v>
      </c>
    </row>
    <row r="11291" spans="1:2" x14ac:dyDescent="0.2">
      <c r="A11291" t="s">
        <v>12050</v>
      </c>
      <c r="B11291" s="679">
        <v>54.86</v>
      </c>
    </row>
    <row r="11292" spans="1:2" x14ac:dyDescent="0.2">
      <c r="A11292" t="s">
        <v>12051</v>
      </c>
      <c r="B11292" s="679">
        <v>139.46</v>
      </c>
    </row>
    <row r="11293" spans="1:2" x14ac:dyDescent="0.2">
      <c r="A11293" t="s">
        <v>12052</v>
      </c>
      <c r="B11293" s="679">
        <v>134.61000000000001</v>
      </c>
    </row>
    <row r="11294" spans="1:2" x14ac:dyDescent="0.2">
      <c r="A11294" t="s">
        <v>12053</v>
      </c>
      <c r="B11294" s="679">
        <v>129.82</v>
      </c>
    </row>
    <row r="11295" spans="1:2" x14ac:dyDescent="0.2">
      <c r="A11295" t="s">
        <v>12054</v>
      </c>
      <c r="B11295" s="679">
        <v>125.11</v>
      </c>
    </row>
    <row r="11296" spans="1:2" x14ac:dyDescent="0.2">
      <c r="A11296" t="s">
        <v>12055</v>
      </c>
      <c r="B11296" s="679">
        <v>101.55</v>
      </c>
    </row>
    <row r="11297" spans="1:2" x14ac:dyDescent="0.2">
      <c r="A11297" t="s">
        <v>12056</v>
      </c>
      <c r="B11297" s="679">
        <v>98.93</v>
      </c>
    </row>
    <row r="11298" spans="1:2" x14ac:dyDescent="0.2">
      <c r="A11298" t="s">
        <v>12057</v>
      </c>
      <c r="B11298" s="679">
        <v>81.11</v>
      </c>
    </row>
    <row r="11299" spans="1:2" x14ac:dyDescent="0.2">
      <c r="A11299" t="s">
        <v>12058</v>
      </c>
      <c r="B11299" s="679">
        <v>78.69</v>
      </c>
    </row>
    <row r="11300" spans="1:2" x14ac:dyDescent="0.2">
      <c r="A11300" t="s">
        <v>12059</v>
      </c>
      <c r="B11300" s="679">
        <v>61.05</v>
      </c>
    </row>
    <row r="11301" spans="1:2" x14ac:dyDescent="0.2">
      <c r="A11301" t="s">
        <v>12060</v>
      </c>
      <c r="B11301" s="679">
        <v>58.53</v>
      </c>
    </row>
    <row r="11302" spans="1:2" x14ac:dyDescent="0.2">
      <c r="A11302" t="s">
        <v>12061</v>
      </c>
      <c r="B11302" s="679">
        <v>50.83</v>
      </c>
    </row>
    <row r="11303" spans="1:2" x14ac:dyDescent="0.2">
      <c r="A11303" t="s">
        <v>12062</v>
      </c>
      <c r="B11303" s="679">
        <v>48.41</v>
      </c>
    </row>
    <row r="11304" spans="1:2" x14ac:dyDescent="0.2">
      <c r="A11304" t="s">
        <v>12063</v>
      </c>
      <c r="B11304" s="679">
        <v>84.12</v>
      </c>
    </row>
    <row r="11305" spans="1:2" x14ac:dyDescent="0.2">
      <c r="A11305" t="s">
        <v>12064</v>
      </c>
      <c r="B11305" s="679">
        <v>81.12</v>
      </c>
    </row>
    <row r="11306" spans="1:2" x14ac:dyDescent="0.2">
      <c r="A11306" t="s">
        <v>12065</v>
      </c>
      <c r="B11306" s="679">
        <v>80.05</v>
      </c>
    </row>
    <row r="11307" spans="1:2" x14ac:dyDescent="0.2">
      <c r="A11307" t="s">
        <v>12066</v>
      </c>
      <c r="B11307" s="679">
        <v>77.22</v>
      </c>
    </row>
    <row r="11308" spans="1:2" x14ac:dyDescent="0.2">
      <c r="A11308" t="s">
        <v>12067</v>
      </c>
      <c r="B11308" s="679">
        <v>119.8</v>
      </c>
    </row>
    <row r="11309" spans="1:2" x14ac:dyDescent="0.2">
      <c r="A11309" t="s">
        <v>12068</v>
      </c>
      <c r="B11309" s="679">
        <v>116.69</v>
      </c>
    </row>
    <row r="11310" spans="1:2" x14ac:dyDescent="0.2">
      <c r="A11310" t="s">
        <v>12069</v>
      </c>
      <c r="B11310" s="679">
        <v>109.39</v>
      </c>
    </row>
    <row r="11311" spans="1:2" x14ac:dyDescent="0.2">
      <c r="A11311" t="s">
        <v>12070</v>
      </c>
      <c r="B11311" s="679">
        <v>106.97</v>
      </c>
    </row>
    <row r="11312" spans="1:2" x14ac:dyDescent="0.2">
      <c r="A11312" t="s">
        <v>12071</v>
      </c>
      <c r="B11312" s="679">
        <v>63.99</v>
      </c>
    </row>
    <row r="11313" spans="1:2" x14ac:dyDescent="0.2">
      <c r="A11313" t="s">
        <v>12072</v>
      </c>
      <c r="B11313" s="679">
        <v>61.52</v>
      </c>
    </row>
    <row r="11314" spans="1:2" x14ac:dyDescent="0.2">
      <c r="A11314" t="s">
        <v>12073</v>
      </c>
      <c r="B11314" s="679">
        <v>60.64</v>
      </c>
    </row>
    <row r="11315" spans="1:2" x14ac:dyDescent="0.2">
      <c r="A11315" t="s">
        <v>12074</v>
      </c>
      <c r="B11315" s="679">
        <v>58.22</v>
      </c>
    </row>
    <row r="11316" spans="1:2" x14ac:dyDescent="0.2">
      <c r="A11316" t="s">
        <v>12075</v>
      </c>
      <c r="B11316" s="679">
        <v>71.11</v>
      </c>
    </row>
    <row r="11317" spans="1:2" x14ac:dyDescent="0.2">
      <c r="A11317" t="s">
        <v>12076</v>
      </c>
      <c r="B11317" s="679">
        <v>68.63</v>
      </c>
    </row>
    <row r="11318" spans="1:2" x14ac:dyDescent="0.2">
      <c r="A11318" t="s">
        <v>12077</v>
      </c>
      <c r="B11318" s="679">
        <v>67.19</v>
      </c>
    </row>
    <row r="11319" spans="1:2" x14ac:dyDescent="0.2">
      <c r="A11319" t="s">
        <v>12078</v>
      </c>
      <c r="B11319" s="679">
        <v>64.77</v>
      </c>
    </row>
    <row r="11320" spans="1:2" x14ac:dyDescent="0.2">
      <c r="A11320" t="s">
        <v>12079</v>
      </c>
      <c r="B11320" s="679">
        <v>106.36</v>
      </c>
    </row>
    <row r="11321" spans="1:2" x14ac:dyDescent="0.2">
      <c r="A11321" t="s">
        <v>12080</v>
      </c>
      <c r="B11321" s="679">
        <v>103.84</v>
      </c>
    </row>
    <row r="11322" spans="1:2" x14ac:dyDescent="0.2">
      <c r="A11322" t="s">
        <v>12081</v>
      </c>
      <c r="B11322" s="679">
        <v>99.9</v>
      </c>
    </row>
    <row r="11323" spans="1:2" x14ac:dyDescent="0.2">
      <c r="A11323" t="s">
        <v>12082</v>
      </c>
      <c r="B11323" s="679">
        <v>97.48</v>
      </c>
    </row>
    <row r="11324" spans="1:2" x14ac:dyDescent="0.2">
      <c r="A11324" t="s">
        <v>12083</v>
      </c>
      <c r="B11324" s="679">
        <v>322.64999999999998</v>
      </c>
    </row>
    <row r="11325" spans="1:2" x14ac:dyDescent="0.2">
      <c r="A11325" t="s">
        <v>12084</v>
      </c>
      <c r="B11325" s="679">
        <v>310.27999999999997</v>
      </c>
    </row>
    <row r="11326" spans="1:2" x14ac:dyDescent="0.2">
      <c r="A11326" t="s">
        <v>12085</v>
      </c>
      <c r="B11326" s="679">
        <v>267.75</v>
      </c>
    </row>
    <row r="11327" spans="1:2" x14ac:dyDescent="0.2">
      <c r="A11327" t="s">
        <v>12086</v>
      </c>
      <c r="B11327" s="679">
        <v>256.26</v>
      </c>
    </row>
    <row r="11328" spans="1:2" x14ac:dyDescent="0.2">
      <c r="A11328" t="s">
        <v>12087</v>
      </c>
      <c r="B11328" s="679">
        <v>344.47</v>
      </c>
    </row>
    <row r="11329" spans="1:2" x14ac:dyDescent="0.2">
      <c r="A11329" t="s">
        <v>12088</v>
      </c>
      <c r="B11329" s="679">
        <v>338.07</v>
      </c>
    </row>
    <row r="11330" spans="1:2" x14ac:dyDescent="0.2">
      <c r="A11330" t="s">
        <v>12089</v>
      </c>
      <c r="B11330" s="679">
        <v>302.32</v>
      </c>
    </row>
    <row r="11331" spans="1:2" x14ac:dyDescent="0.2">
      <c r="A11331" t="s">
        <v>12090</v>
      </c>
      <c r="B11331" s="679">
        <v>296.57</v>
      </c>
    </row>
    <row r="11332" spans="1:2" x14ac:dyDescent="0.2">
      <c r="A11332" t="s">
        <v>12091</v>
      </c>
      <c r="B11332" s="679">
        <v>385.77</v>
      </c>
    </row>
    <row r="11333" spans="1:2" x14ac:dyDescent="0.2">
      <c r="A11333" t="s">
        <v>12092</v>
      </c>
      <c r="B11333" s="679">
        <v>373.4</v>
      </c>
    </row>
    <row r="11334" spans="1:2" x14ac:dyDescent="0.2">
      <c r="A11334" t="s">
        <v>12093</v>
      </c>
      <c r="B11334" s="679">
        <v>345.35</v>
      </c>
    </row>
    <row r="11335" spans="1:2" x14ac:dyDescent="0.2">
      <c r="A11335" t="s">
        <v>12094</v>
      </c>
      <c r="B11335" s="679">
        <v>333.85</v>
      </c>
    </row>
    <row r="11336" spans="1:2" x14ac:dyDescent="0.2">
      <c r="A11336" t="s">
        <v>12095</v>
      </c>
      <c r="B11336" s="679">
        <v>66.16</v>
      </c>
    </row>
    <row r="11337" spans="1:2" x14ac:dyDescent="0.2">
      <c r="A11337" t="s">
        <v>12096</v>
      </c>
      <c r="B11337" s="679">
        <v>61.95</v>
      </c>
    </row>
    <row r="11338" spans="1:2" x14ac:dyDescent="0.2">
      <c r="A11338" t="s">
        <v>12097</v>
      </c>
      <c r="B11338" s="679">
        <v>67.27</v>
      </c>
    </row>
    <row r="11339" spans="1:2" x14ac:dyDescent="0.2">
      <c r="A11339" t="s">
        <v>12098</v>
      </c>
      <c r="B11339" s="679">
        <v>63.83</v>
      </c>
    </row>
    <row r="11340" spans="1:2" x14ac:dyDescent="0.2">
      <c r="A11340" t="s">
        <v>12099</v>
      </c>
      <c r="B11340" s="679">
        <v>77.27</v>
      </c>
    </row>
    <row r="11341" spans="1:2" x14ac:dyDescent="0.2">
      <c r="A11341" t="s">
        <v>12100</v>
      </c>
      <c r="B11341" s="679">
        <v>73.52</v>
      </c>
    </row>
    <row r="11342" spans="1:2" x14ac:dyDescent="0.2">
      <c r="A11342" t="s">
        <v>12101</v>
      </c>
      <c r="B11342" s="679">
        <v>93.05</v>
      </c>
    </row>
    <row r="11343" spans="1:2" x14ac:dyDescent="0.2">
      <c r="A11343" t="s">
        <v>12102</v>
      </c>
      <c r="B11343" s="679">
        <v>88.84</v>
      </c>
    </row>
    <row r="11344" spans="1:2" x14ac:dyDescent="0.2">
      <c r="A11344" t="s">
        <v>12103</v>
      </c>
      <c r="B11344" s="679">
        <v>79.400000000000006</v>
      </c>
    </row>
    <row r="11345" spans="1:2" x14ac:dyDescent="0.2">
      <c r="A11345" t="s">
        <v>12104</v>
      </c>
      <c r="B11345" s="679">
        <v>73.98</v>
      </c>
    </row>
    <row r="11346" spans="1:2" x14ac:dyDescent="0.2">
      <c r="A11346" t="s">
        <v>12105</v>
      </c>
      <c r="B11346" s="679">
        <v>94.5</v>
      </c>
    </row>
    <row r="11347" spans="1:2" x14ac:dyDescent="0.2">
      <c r="A11347" t="s">
        <v>12106</v>
      </c>
      <c r="B11347" s="679">
        <v>88.41</v>
      </c>
    </row>
    <row r="11348" spans="1:2" x14ac:dyDescent="0.2">
      <c r="A11348" t="s">
        <v>12107</v>
      </c>
      <c r="B11348" s="679">
        <v>86.61</v>
      </c>
    </row>
    <row r="11349" spans="1:2" x14ac:dyDescent="0.2">
      <c r="A11349" t="s">
        <v>12108</v>
      </c>
      <c r="B11349" s="679">
        <v>80.73</v>
      </c>
    </row>
    <row r="11350" spans="1:2" x14ac:dyDescent="0.2">
      <c r="A11350" t="s">
        <v>12109</v>
      </c>
      <c r="B11350" s="679">
        <v>90.02</v>
      </c>
    </row>
    <row r="11351" spans="1:2" x14ac:dyDescent="0.2">
      <c r="A11351" t="s">
        <v>12110</v>
      </c>
      <c r="B11351" s="679">
        <v>83.15</v>
      </c>
    </row>
    <row r="11352" spans="1:2" x14ac:dyDescent="0.2">
      <c r="A11352" t="s">
        <v>12111</v>
      </c>
      <c r="B11352" s="679">
        <v>60.43</v>
      </c>
    </row>
    <row r="11353" spans="1:2" x14ac:dyDescent="0.2">
      <c r="A11353" t="s">
        <v>12112</v>
      </c>
      <c r="B11353" s="679">
        <v>54.75</v>
      </c>
    </row>
    <row r="11354" spans="1:2" x14ac:dyDescent="0.2">
      <c r="A11354" t="s">
        <v>12113</v>
      </c>
      <c r="B11354" s="679">
        <v>64.52</v>
      </c>
    </row>
    <row r="11355" spans="1:2" x14ac:dyDescent="0.2">
      <c r="A11355" t="s">
        <v>12114</v>
      </c>
      <c r="B11355" s="679">
        <v>60.84</v>
      </c>
    </row>
    <row r="11356" spans="1:2" x14ac:dyDescent="0.2">
      <c r="A11356" t="s">
        <v>12115</v>
      </c>
      <c r="B11356" s="679">
        <v>65.319999999999993</v>
      </c>
    </row>
    <row r="11357" spans="1:2" x14ac:dyDescent="0.2">
      <c r="A11357" t="s">
        <v>12116</v>
      </c>
      <c r="B11357" s="679">
        <v>62.36</v>
      </c>
    </row>
    <row r="11358" spans="1:2" x14ac:dyDescent="0.2">
      <c r="A11358" t="s">
        <v>12117</v>
      </c>
      <c r="B11358" s="679">
        <v>74.45</v>
      </c>
    </row>
    <row r="11359" spans="1:2" x14ac:dyDescent="0.2">
      <c r="A11359" t="s">
        <v>12118</v>
      </c>
      <c r="B11359" s="679">
        <v>71.28</v>
      </c>
    </row>
    <row r="11360" spans="1:2" x14ac:dyDescent="0.2">
      <c r="A11360" t="s">
        <v>12119</v>
      </c>
      <c r="B11360" s="679">
        <v>88.15</v>
      </c>
    </row>
    <row r="11361" spans="1:2" x14ac:dyDescent="0.2">
      <c r="A11361" t="s">
        <v>12120</v>
      </c>
      <c r="B11361" s="679">
        <v>84.67</v>
      </c>
    </row>
    <row r="11362" spans="1:2" x14ac:dyDescent="0.2">
      <c r="A11362" t="s">
        <v>12121</v>
      </c>
      <c r="B11362" s="679">
        <v>31.45</v>
      </c>
    </row>
    <row r="11363" spans="1:2" x14ac:dyDescent="0.2">
      <c r="A11363" t="s">
        <v>12122</v>
      </c>
      <c r="B11363" s="679">
        <v>28.43</v>
      </c>
    </row>
    <row r="11364" spans="1:2" x14ac:dyDescent="0.2">
      <c r="A11364" t="s">
        <v>12123</v>
      </c>
      <c r="B11364" s="679">
        <v>127.64</v>
      </c>
    </row>
    <row r="11365" spans="1:2" x14ac:dyDescent="0.2">
      <c r="A11365" t="s">
        <v>12124</v>
      </c>
      <c r="B11365" s="679">
        <v>121.93</v>
      </c>
    </row>
    <row r="11366" spans="1:2" x14ac:dyDescent="0.2">
      <c r="A11366" t="s">
        <v>12125</v>
      </c>
      <c r="B11366" s="679">
        <v>88.33</v>
      </c>
    </row>
    <row r="11367" spans="1:2" x14ac:dyDescent="0.2">
      <c r="A11367" t="s">
        <v>12126</v>
      </c>
      <c r="B11367" s="679">
        <v>83.54</v>
      </c>
    </row>
    <row r="11368" spans="1:2" x14ac:dyDescent="0.2">
      <c r="A11368" t="s">
        <v>12127</v>
      </c>
      <c r="B11368" s="679">
        <v>152.59</v>
      </c>
    </row>
    <row r="11369" spans="1:2" x14ac:dyDescent="0.2">
      <c r="A11369" t="s">
        <v>12128</v>
      </c>
      <c r="B11369" s="679">
        <v>144.02000000000001</v>
      </c>
    </row>
    <row r="11370" spans="1:2" x14ac:dyDescent="0.2">
      <c r="A11370" t="s">
        <v>12129</v>
      </c>
      <c r="B11370" s="679">
        <v>115.11</v>
      </c>
    </row>
    <row r="11371" spans="1:2" x14ac:dyDescent="0.2">
      <c r="A11371" t="s">
        <v>12130</v>
      </c>
      <c r="B11371" s="679">
        <v>107.08</v>
      </c>
    </row>
    <row r="11372" spans="1:2" x14ac:dyDescent="0.2">
      <c r="A11372" t="s">
        <v>12131</v>
      </c>
      <c r="B11372" s="679">
        <v>150.77000000000001</v>
      </c>
    </row>
    <row r="11373" spans="1:2" x14ac:dyDescent="0.2">
      <c r="A11373" t="s">
        <v>12132</v>
      </c>
      <c r="B11373" s="679">
        <v>145.06</v>
      </c>
    </row>
    <row r="11374" spans="1:2" x14ac:dyDescent="0.2">
      <c r="A11374" t="s">
        <v>12133</v>
      </c>
      <c r="B11374" s="679">
        <v>116.7</v>
      </c>
    </row>
    <row r="11375" spans="1:2" x14ac:dyDescent="0.2">
      <c r="A11375" t="s">
        <v>12134</v>
      </c>
      <c r="B11375" s="679">
        <v>111.07</v>
      </c>
    </row>
    <row r="11376" spans="1:2" x14ac:dyDescent="0.2">
      <c r="A11376" t="s">
        <v>12135</v>
      </c>
      <c r="B11376" s="679">
        <v>175.09</v>
      </c>
    </row>
    <row r="11377" spans="1:2" x14ac:dyDescent="0.2">
      <c r="A11377" t="s">
        <v>12136</v>
      </c>
      <c r="B11377" s="679">
        <v>169.37</v>
      </c>
    </row>
    <row r="11378" spans="1:2" x14ac:dyDescent="0.2">
      <c r="A11378" t="s">
        <v>12137</v>
      </c>
      <c r="B11378" s="679">
        <v>141.61000000000001</v>
      </c>
    </row>
    <row r="11379" spans="1:2" x14ac:dyDescent="0.2">
      <c r="A11379" t="s">
        <v>12138</v>
      </c>
      <c r="B11379" s="679">
        <v>135.9</v>
      </c>
    </row>
    <row r="11380" spans="1:2" x14ac:dyDescent="0.2">
      <c r="A11380" t="s">
        <v>12139</v>
      </c>
      <c r="B11380" s="679">
        <v>37.520000000000003</v>
      </c>
    </row>
    <row r="11381" spans="1:2" x14ac:dyDescent="0.2">
      <c r="A11381" t="s">
        <v>12140</v>
      </c>
      <c r="B11381" s="679">
        <v>36.29</v>
      </c>
    </row>
    <row r="11382" spans="1:2" x14ac:dyDescent="0.2">
      <c r="A11382" t="s">
        <v>12141</v>
      </c>
      <c r="B11382" s="679">
        <v>46.76</v>
      </c>
    </row>
    <row r="11383" spans="1:2" x14ac:dyDescent="0.2">
      <c r="A11383" t="s">
        <v>12142</v>
      </c>
      <c r="B11383" s="679">
        <v>45.23</v>
      </c>
    </row>
    <row r="11384" spans="1:2" x14ac:dyDescent="0.2">
      <c r="A11384" t="s">
        <v>12143</v>
      </c>
      <c r="B11384" s="679">
        <v>80.599999999999994</v>
      </c>
    </row>
    <row r="11385" spans="1:2" x14ac:dyDescent="0.2">
      <c r="A11385" t="s">
        <v>12144</v>
      </c>
      <c r="B11385" s="679">
        <v>74.959999999999994</v>
      </c>
    </row>
    <row r="11386" spans="1:2" x14ac:dyDescent="0.2">
      <c r="A11386" t="s">
        <v>12145</v>
      </c>
      <c r="B11386" s="679">
        <v>85.15</v>
      </c>
    </row>
    <row r="11387" spans="1:2" x14ac:dyDescent="0.2">
      <c r="A11387" t="s">
        <v>12146</v>
      </c>
      <c r="B11387" s="679">
        <v>79.5</v>
      </c>
    </row>
    <row r="11388" spans="1:2" x14ac:dyDescent="0.2">
      <c r="A11388" t="s">
        <v>12147</v>
      </c>
      <c r="B11388" s="679">
        <v>72.099999999999994</v>
      </c>
    </row>
    <row r="11389" spans="1:2" x14ac:dyDescent="0.2">
      <c r="A11389" t="s">
        <v>12148</v>
      </c>
      <c r="B11389" s="679">
        <v>66.45</v>
      </c>
    </row>
    <row r="11390" spans="1:2" x14ac:dyDescent="0.2">
      <c r="A11390" t="s">
        <v>12149</v>
      </c>
      <c r="B11390" s="679">
        <v>85.48</v>
      </c>
    </row>
    <row r="11391" spans="1:2" x14ac:dyDescent="0.2">
      <c r="A11391" t="s">
        <v>12150</v>
      </c>
      <c r="B11391" s="679">
        <v>79.83</v>
      </c>
    </row>
    <row r="11392" spans="1:2" x14ac:dyDescent="0.2">
      <c r="A11392" t="s">
        <v>12151</v>
      </c>
      <c r="B11392" s="679">
        <v>26</v>
      </c>
    </row>
    <row r="11393" spans="1:2" x14ac:dyDescent="0.2">
      <c r="A11393" t="s">
        <v>12152</v>
      </c>
      <c r="B11393" s="679">
        <v>22.87</v>
      </c>
    </row>
    <row r="11394" spans="1:2" x14ac:dyDescent="0.2">
      <c r="A11394" t="s">
        <v>12153</v>
      </c>
      <c r="B11394" s="679">
        <v>26.22</v>
      </c>
    </row>
    <row r="11395" spans="1:2" x14ac:dyDescent="0.2">
      <c r="A11395" t="s">
        <v>12154</v>
      </c>
      <c r="B11395" s="679">
        <v>23.09</v>
      </c>
    </row>
    <row r="11396" spans="1:2" x14ac:dyDescent="0.2">
      <c r="A11396" t="s">
        <v>12155</v>
      </c>
      <c r="B11396" s="679">
        <v>71.94</v>
      </c>
    </row>
    <row r="11397" spans="1:2" x14ac:dyDescent="0.2">
      <c r="A11397" t="s">
        <v>12156</v>
      </c>
      <c r="B11397" s="679">
        <v>66.010000000000005</v>
      </c>
    </row>
    <row r="11398" spans="1:2" x14ac:dyDescent="0.2">
      <c r="A11398" t="s">
        <v>12157</v>
      </c>
      <c r="B11398" s="679">
        <v>72.260000000000005</v>
      </c>
    </row>
    <row r="11399" spans="1:2" x14ac:dyDescent="0.2">
      <c r="A11399" t="s">
        <v>12158</v>
      </c>
      <c r="B11399" s="679">
        <v>66.319999999999993</v>
      </c>
    </row>
    <row r="11400" spans="1:2" x14ac:dyDescent="0.2">
      <c r="A11400" t="s">
        <v>12159</v>
      </c>
      <c r="B11400" s="679">
        <v>175.38</v>
      </c>
    </row>
    <row r="11401" spans="1:2" x14ac:dyDescent="0.2">
      <c r="A11401" t="s">
        <v>12160</v>
      </c>
      <c r="B11401" s="679">
        <v>158.66999999999999</v>
      </c>
    </row>
    <row r="11402" spans="1:2" x14ac:dyDescent="0.2">
      <c r="A11402" t="s">
        <v>12161</v>
      </c>
      <c r="B11402" s="679">
        <v>202.24</v>
      </c>
    </row>
    <row r="11403" spans="1:2" x14ac:dyDescent="0.2">
      <c r="A11403" t="s">
        <v>12162</v>
      </c>
      <c r="B11403" s="679">
        <v>183.06</v>
      </c>
    </row>
    <row r="11404" spans="1:2" x14ac:dyDescent="0.2">
      <c r="A11404" t="s">
        <v>12163</v>
      </c>
      <c r="B11404" s="679">
        <v>113.48</v>
      </c>
    </row>
    <row r="11405" spans="1:2" x14ac:dyDescent="0.2">
      <c r="A11405" t="s">
        <v>12164</v>
      </c>
      <c r="B11405" s="679">
        <v>100.94</v>
      </c>
    </row>
    <row r="11406" spans="1:2" x14ac:dyDescent="0.2">
      <c r="A11406" t="s">
        <v>12165</v>
      </c>
      <c r="B11406" s="679">
        <v>93.86</v>
      </c>
    </row>
    <row r="11407" spans="1:2" x14ac:dyDescent="0.2">
      <c r="A11407" t="s">
        <v>12166</v>
      </c>
      <c r="B11407" s="679">
        <v>81.319999999999993</v>
      </c>
    </row>
    <row r="11408" spans="1:2" x14ac:dyDescent="0.2">
      <c r="A11408" t="s">
        <v>12167</v>
      </c>
      <c r="B11408" s="679">
        <v>8.58</v>
      </c>
    </row>
    <row r="11409" spans="1:2" x14ac:dyDescent="0.2">
      <c r="A11409" t="s">
        <v>12168</v>
      </c>
      <c r="B11409" s="679">
        <v>7.67</v>
      </c>
    </row>
    <row r="11410" spans="1:2" x14ac:dyDescent="0.2">
      <c r="A11410" t="s">
        <v>12169</v>
      </c>
      <c r="B11410" s="679">
        <v>9.31</v>
      </c>
    </row>
    <row r="11411" spans="1:2" x14ac:dyDescent="0.2">
      <c r="A11411" t="s">
        <v>12170</v>
      </c>
      <c r="B11411" s="679">
        <v>8.4</v>
      </c>
    </row>
    <row r="11412" spans="1:2" x14ac:dyDescent="0.2">
      <c r="A11412" t="s">
        <v>12171</v>
      </c>
      <c r="B11412" s="679">
        <v>17.87</v>
      </c>
    </row>
    <row r="11413" spans="1:2" x14ac:dyDescent="0.2">
      <c r="A11413" t="s">
        <v>12172</v>
      </c>
      <c r="B11413" s="679">
        <v>16.96</v>
      </c>
    </row>
    <row r="11414" spans="1:2" x14ac:dyDescent="0.2">
      <c r="A11414" t="s">
        <v>12173</v>
      </c>
      <c r="B11414" s="679">
        <v>14.05</v>
      </c>
    </row>
    <row r="11415" spans="1:2" x14ac:dyDescent="0.2">
      <c r="A11415" t="s">
        <v>12174</v>
      </c>
      <c r="B11415" s="679">
        <v>12.31</v>
      </c>
    </row>
    <row r="11416" spans="1:2" x14ac:dyDescent="0.2">
      <c r="A11416" t="s">
        <v>12175</v>
      </c>
      <c r="B11416" s="679">
        <v>34.92</v>
      </c>
    </row>
    <row r="11417" spans="1:2" x14ac:dyDescent="0.2">
      <c r="A11417" t="s">
        <v>12176</v>
      </c>
      <c r="B11417" s="679">
        <v>32.39</v>
      </c>
    </row>
    <row r="11418" spans="1:2" x14ac:dyDescent="0.2">
      <c r="A11418" t="s">
        <v>12177</v>
      </c>
      <c r="B11418" s="679">
        <v>25.7</v>
      </c>
    </row>
    <row r="11419" spans="1:2" x14ac:dyDescent="0.2">
      <c r="A11419" t="s">
        <v>12178</v>
      </c>
      <c r="B11419" s="679">
        <v>23.98</v>
      </c>
    </row>
    <row r="11420" spans="1:2" x14ac:dyDescent="0.2">
      <c r="A11420" t="s">
        <v>12179</v>
      </c>
      <c r="B11420" s="679">
        <v>17.84</v>
      </c>
    </row>
    <row r="11421" spans="1:2" x14ac:dyDescent="0.2">
      <c r="A11421" t="s">
        <v>12180</v>
      </c>
      <c r="B11421" s="679">
        <v>15.54</v>
      </c>
    </row>
    <row r="11422" spans="1:2" x14ac:dyDescent="0.2">
      <c r="A11422" t="s">
        <v>12181</v>
      </c>
      <c r="B11422" s="679">
        <v>18.22</v>
      </c>
    </row>
    <row r="11423" spans="1:2" x14ac:dyDescent="0.2">
      <c r="A11423" t="s">
        <v>12182</v>
      </c>
      <c r="B11423" s="679">
        <v>15.93</v>
      </c>
    </row>
    <row r="11424" spans="1:2" x14ac:dyDescent="0.2">
      <c r="A11424" t="s">
        <v>12183</v>
      </c>
      <c r="B11424" s="679">
        <v>119.72</v>
      </c>
    </row>
    <row r="11425" spans="1:2" x14ac:dyDescent="0.2">
      <c r="A11425" t="s">
        <v>12184</v>
      </c>
      <c r="B11425" s="679">
        <v>119.72</v>
      </c>
    </row>
    <row r="11426" spans="1:2" x14ac:dyDescent="0.2">
      <c r="A11426" t="s">
        <v>12185</v>
      </c>
      <c r="B11426" s="679">
        <v>190.42</v>
      </c>
    </row>
    <row r="11427" spans="1:2" x14ac:dyDescent="0.2">
      <c r="A11427" t="s">
        <v>12186</v>
      </c>
      <c r="B11427" s="679">
        <v>190.42</v>
      </c>
    </row>
    <row r="11428" spans="1:2" x14ac:dyDescent="0.2">
      <c r="A11428" t="s">
        <v>12187</v>
      </c>
      <c r="B11428" s="679">
        <v>190.42</v>
      </c>
    </row>
    <row r="11429" spans="1:2" x14ac:dyDescent="0.2">
      <c r="A11429" t="s">
        <v>12188</v>
      </c>
      <c r="B11429" s="679">
        <v>190.42</v>
      </c>
    </row>
    <row r="11430" spans="1:2" x14ac:dyDescent="0.2">
      <c r="A11430" t="s">
        <v>12189</v>
      </c>
      <c r="B11430" s="679">
        <v>52.78</v>
      </c>
    </row>
    <row r="11431" spans="1:2" x14ac:dyDescent="0.2">
      <c r="A11431" t="s">
        <v>12190</v>
      </c>
      <c r="B11431" s="679">
        <v>52.78</v>
      </c>
    </row>
    <row r="11432" spans="1:2" x14ac:dyDescent="0.2">
      <c r="A11432" t="s">
        <v>12191</v>
      </c>
      <c r="B11432" s="679">
        <v>55.34</v>
      </c>
    </row>
    <row r="11433" spans="1:2" x14ac:dyDescent="0.2">
      <c r="A11433" t="s">
        <v>12192</v>
      </c>
      <c r="B11433" s="679">
        <v>55.34</v>
      </c>
    </row>
    <row r="11434" spans="1:2" x14ac:dyDescent="0.2">
      <c r="A11434" t="s">
        <v>12193</v>
      </c>
      <c r="B11434" s="679">
        <v>55.34</v>
      </c>
    </row>
    <row r="11435" spans="1:2" x14ac:dyDescent="0.2">
      <c r="A11435" t="s">
        <v>12194</v>
      </c>
      <c r="B11435" s="679">
        <v>55.34</v>
      </c>
    </row>
    <row r="11436" spans="1:2" x14ac:dyDescent="0.2">
      <c r="A11436" t="s">
        <v>12195</v>
      </c>
      <c r="B11436" s="679">
        <v>127.81</v>
      </c>
    </row>
    <row r="11437" spans="1:2" x14ac:dyDescent="0.2">
      <c r="A11437" t="s">
        <v>12196</v>
      </c>
      <c r="B11437" s="679">
        <v>127.81</v>
      </c>
    </row>
    <row r="11438" spans="1:2" x14ac:dyDescent="0.2">
      <c r="A11438" t="s">
        <v>12197</v>
      </c>
      <c r="B11438" s="679">
        <v>160.61000000000001</v>
      </c>
    </row>
    <row r="11439" spans="1:2" x14ac:dyDescent="0.2">
      <c r="A11439" t="s">
        <v>12198</v>
      </c>
      <c r="B11439" s="679">
        <v>160.61000000000001</v>
      </c>
    </row>
    <row r="11440" spans="1:2" x14ac:dyDescent="0.2">
      <c r="A11440" t="s">
        <v>12199</v>
      </c>
      <c r="B11440" s="679">
        <v>160.61000000000001</v>
      </c>
    </row>
    <row r="11441" spans="1:2" x14ac:dyDescent="0.2">
      <c r="A11441" t="s">
        <v>12200</v>
      </c>
      <c r="B11441" s="679">
        <v>160.61000000000001</v>
      </c>
    </row>
    <row r="11442" spans="1:2" x14ac:dyDescent="0.2">
      <c r="A11442" t="s">
        <v>12201</v>
      </c>
      <c r="B11442" s="679">
        <v>384.37</v>
      </c>
    </row>
    <row r="11443" spans="1:2" x14ac:dyDescent="0.2">
      <c r="A11443" t="s">
        <v>12202</v>
      </c>
      <c r="B11443" s="679">
        <v>369.04</v>
      </c>
    </row>
    <row r="11444" spans="1:2" x14ac:dyDescent="0.2">
      <c r="A11444" t="s">
        <v>12203</v>
      </c>
      <c r="B11444" s="679">
        <v>239.82</v>
      </c>
    </row>
    <row r="11445" spans="1:2" x14ac:dyDescent="0.2">
      <c r="A11445" t="s">
        <v>12204</v>
      </c>
      <c r="B11445" s="679">
        <v>229.52</v>
      </c>
    </row>
    <row r="11446" spans="1:2" x14ac:dyDescent="0.2">
      <c r="A11446" t="s">
        <v>12205</v>
      </c>
      <c r="B11446" s="679">
        <v>274.54000000000002</v>
      </c>
    </row>
    <row r="11447" spans="1:2" x14ac:dyDescent="0.2">
      <c r="A11447" t="s">
        <v>12206</v>
      </c>
      <c r="B11447" s="679">
        <v>262.3</v>
      </c>
    </row>
    <row r="11448" spans="1:2" x14ac:dyDescent="0.2">
      <c r="A11448" t="s">
        <v>12207</v>
      </c>
      <c r="B11448" s="679">
        <v>227.29</v>
      </c>
    </row>
    <row r="11449" spans="1:2" x14ac:dyDescent="0.2">
      <c r="A11449" t="s">
        <v>12208</v>
      </c>
      <c r="B11449" s="679">
        <v>218.66</v>
      </c>
    </row>
    <row r="11450" spans="1:2" x14ac:dyDescent="0.2">
      <c r="A11450" t="s">
        <v>12209</v>
      </c>
      <c r="B11450" s="679">
        <v>88.71</v>
      </c>
    </row>
    <row r="11451" spans="1:2" x14ac:dyDescent="0.2">
      <c r="A11451" t="s">
        <v>12210</v>
      </c>
      <c r="B11451" s="679">
        <v>83.23</v>
      </c>
    </row>
    <row r="11452" spans="1:2" x14ac:dyDescent="0.2">
      <c r="A11452" t="s">
        <v>12211</v>
      </c>
      <c r="B11452" s="679">
        <v>61.35</v>
      </c>
    </row>
    <row r="11453" spans="1:2" x14ac:dyDescent="0.2">
      <c r="A11453" t="s">
        <v>12212</v>
      </c>
      <c r="B11453" s="679">
        <v>58.11</v>
      </c>
    </row>
    <row r="11454" spans="1:2" x14ac:dyDescent="0.2">
      <c r="A11454" t="s">
        <v>12213</v>
      </c>
      <c r="B11454" s="679">
        <v>121.44</v>
      </c>
    </row>
    <row r="11455" spans="1:2" x14ac:dyDescent="0.2">
      <c r="A11455" t="s">
        <v>12214</v>
      </c>
      <c r="B11455" s="679">
        <v>120.42</v>
      </c>
    </row>
    <row r="11456" spans="1:2" x14ac:dyDescent="0.2">
      <c r="A11456" t="s">
        <v>12215</v>
      </c>
      <c r="B11456" s="679">
        <v>187.5</v>
      </c>
    </row>
    <row r="11457" spans="1:2" x14ac:dyDescent="0.2">
      <c r="A11457" t="s">
        <v>12216</v>
      </c>
      <c r="B11457" s="679">
        <v>186.48</v>
      </c>
    </row>
    <row r="11458" spans="1:2" x14ac:dyDescent="0.2">
      <c r="A11458" t="s">
        <v>12217</v>
      </c>
      <c r="B11458" s="679">
        <v>124.48</v>
      </c>
    </row>
    <row r="11459" spans="1:2" x14ac:dyDescent="0.2">
      <c r="A11459" t="s">
        <v>12218</v>
      </c>
      <c r="B11459" s="679">
        <v>123.46</v>
      </c>
    </row>
    <row r="11460" spans="1:2" x14ac:dyDescent="0.2">
      <c r="A11460" t="s">
        <v>12219</v>
      </c>
      <c r="B11460" s="679">
        <v>155.26</v>
      </c>
    </row>
    <row r="11461" spans="1:2" x14ac:dyDescent="0.2">
      <c r="A11461" t="s">
        <v>12220</v>
      </c>
      <c r="B11461" s="679">
        <v>154.24</v>
      </c>
    </row>
    <row r="11462" spans="1:2" x14ac:dyDescent="0.2">
      <c r="A11462" t="s">
        <v>12221</v>
      </c>
      <c r="B11462" s="679">
        <v>187.42</v>
      </c>
    </row>
    <row r="11463" spans="1:2" x14ac:dyDescent="0.2">
      <c r="A11463" t="s">
        <v>12222</v>
      </c>
      <c r="B11463" s="679">
        <v>186.52</v>
      </c>
    </row>
    <row r="11464" spans="1:2" x14ac:dyDescent="0.2">
      <c r="A11464" t="s">
        <v>12223</v>
      </c>
      <c r="B11464" s="679">
        <v>311.69</v>
      </c>
    </row>
    <row r="11465" spans="1:2" x14ac:dyDescent="0.2">
      <c r="A11465" t="s">
        <v>12224</v>
      </c>
      <c r="B11465" s="679">
        <v>310.79000000000002</v>
      </c>
    </row>
    <row r="11466" spans="1:2" x14ac:dyDescent="0.2">
      <c r="A11466" t="s">
        <v>12225</v>
      </c>
      <c r="B11466" s="679">
        <v>178.85</v>
      </c>
    </row>
    <row r="11467" spans="1:2" x14ac:dyDescent="0.2">
      <c r="A11467" t="s">
        <v>12226</v>
      </c>
      <c r="B11467" s="679">
        <v>177.95</v>
      </c>
    </row>
    <row r="11468" spans="1:2" x14ac:dyDescent="0.2">
      <c r="A11468" t="s">
        <v>12227</v>
      </c>
      <c r="B11468" s="679">
        <v>234.33</v>
      </c>
    </row>
    <row r="11469" spans="1:2" x14ac:dyDescent="0.2">
      <c r="A11469" t="s">
        <v>12228</v>
      </c>
      <c r="B11469" s="679">
        <v>233.43</v>
      </c>
    </row>
    <row r="11470" spans="1:2" x14ac:dyDescent="0.2">
      <c r="A11470" t="s">
        <v>12229</v>
      </c>
      <c r="B11470" s="679">
        <v>24.88</v>
      </c>
    </row>
    <row r="11471" spans="1:2" x14ac:dyDescent="0.2">
      <c r="A11471" t="s">
        <v>12230</v>
      </c>
      <c r="B11471" s="679">
        <v>24.46</v>
      </c>
    </row>
    <row r="11472" spans="1:2" x14ac:dyDescent="0.2">
      <c r="A11472" t="s">
        <v>12231</v>
      </c>
      <c r="B11472" s="679">
        <v>22.98</v>
      </c>
    </row>
    <row r="11473" spans="1:2" x14ac:dyDescent="0.2">
      <c r="A11473" t="s">
        <v>12232</v>
      </c>
      <c r="B11473" s="679">
        <v>22.08</v>
      </c>
    </row>
    <row r="11474" spans="1:2" x14ac:dyDescent="0.2">
      <c r="A11474" t="s">
        <v>12233</v>
      </c>
      <c r="B11474" s="679">
        <v>28.67</v>
      </c>
    </row>
    <row r="11475" spans="1:2" x14ac:dyDescent="0.2">
      <c r="A11475" t="s">
        <v>12234</v>
      </c>
      <c r="B11475" s="679">
        <v>27.77</v>
      </c>
    </row>
    <row r="11476" spans="1:2" x14ac:dyDescent="0.2">
      <c r="A11476" t="s">
        <v>12235</v>
      </c>
      <c r="B11476" s="679">
        <v>45.38</v>
      </c>
    </row>
    <row r="11477" spans="1:2" x14ac:dyDescent="0.2">
      <c r="A11477" t="s">
        <v>12236</v>
      </c>
      <c r="B11477" s="679">
        <v>42.68</v>
      </c>
    </row>
    <row r="11478" spans="1:2" x14ac:dyDescent="0.2">
      <c r="A11478" t="s">
        <v>12237</v>
      </c>
      <c r="B11478" s="679">
        <v>11.11</v>
      </c>
    </row>
    <row r="11479" spans="1:2" x14ac:dyDescent="0.2">
      <c r="A11479" t="s">
        <v>12238</v>
      </c>
      <c r="B11479" s="679">
        <v>10.57</v>
      </c>
    </row>
    <row r="11480" spans="1:2" x14ac:dyDescent="0.2">
      <c r="A11480" t="s">
        <v>12239</v>
      </c>
      <c r="B11480" s="679">
        <v>38.78</v>
      </c>
    </row>
    <row r="11481" spans="1:2" x14ac:dyDescent="0.2">
      <c r="A11481" t="s">
        <v>12240</v>
      </c>
      <c r="B11481" s="679">
        <v>34.76</v>
      </c>
    </row>
    <row r="11482" spans="1:2" x14ac:dyDescent="0.2">
      <c r="A11482" t="s">
        <v>12241</v>
      </c>
      <c r="B11482" s="679">
        <v>109.2</v>
      </c>
    </row>
    <row r="11483" spans="1:2" x14ac:dyDescent="0.2">
      <c r="A11483" t="s">
        <v>12242</v>
      </c>
      <c r="B11483" s="679">
        <v>108.62</v>
      </c>
    </row>
    <row r="11484" spans="1:2" x14ac:dyDescent="0.2">
      <c r="A11484" t="s">
        <v>12243</v>
      </c>
      <c r="B11484" s="679">
        <v>251.32</v>
      </c>
    </row>
    <row r="11485" spans="1:2" x14ac:dyDescent="0.2">
      <c r="A11485" t="s">
        <v>12244</v>
      </c>
      <c r="B11485" s="679">
        <v>250.75</v>
      </c>
    </row>
    <row r="11486" spans="1:2" x14ac:dyDescent="0.2">
      <c r="A11486" t="s">
        <v>12245</v>
      </c>
      <c r="B11486" s="679">
        <v>78.510000000000005</v>
      </c>
    </row>
    <row r="11487" spans="1:2" x14ac:dyDescent="0.2">
      <c r="A11487" t="s">
        <v>12246</v>
      </c>
      <c r="B11487" s="679">
        <v>77.930000000000007</v>
      </c>
    </row>
    <row r="11488" spans="1:2" x14ac:dyDescent="0.2">
      <c r="A11488" t="s">
        <v>12247</v>
      </c>
      <c r="B11488" s="679">
        <v>251.32</v>
      </c>
    </row>
    <row r="11489" spans="1:2" x14ac:dyDescent="0.2">
      <c r="A11489" t="s">
        <v>12248</v>
      </c>
      <c r="B11489" s="679">
        <v>250.75</v>
      </c>
    </row>
    <row r="11490" spans="1:2" x14ac:dyDescent="0.2">
      <c r="A11490" t="s">
        <v>12249</v>
      </c>
      <c r="B11490" s="679">
        <v>75.78</v>
      </c>
    </row>
    <row r="11491" spans="1:2" x14ac:dyDescent="0.2">
      <c r="A11491" t="s">
        <v>12250</v>
      </c>
      <c r="B11491" s="679">
        <v>75.2</v>
      </c>
    </row>
    <row r="11492" spans="1:2" x14ac:dyDescent="0.2">
      <c r="A11492" t="s">
        <v>12251</v>
      </c>
      <c r="B11492" s="679">
        <v>66.22</v>
      </c>
    </row>
    <row r="11493" spans="1:2" x14ac:dyDescent="0.2">
      <c r="A11493" t="s">
        <v>12252</v>
      </c>
      <c r="B11493" s="679">
        <v>65.650000000000006</v>
      </c>
    </row>
    <row r="11494" spans="1:2" x14ac:dyDescent="0.2">
      <c r="A11494" t="s">
        <v>12253</v>
      </c>
      <c r="B11494" s="679">
        <v>230.9</v>
      </c>
    </row>
    <row r="11495" spans="1:2" x14ac:dyDescent="0.2">
      <c r="A11495" t="s">
        <v>12254</v>
      </c>
      <c r="B11495" s="679">
        <v>225.85</v>
      </c>
    </row>
    <row r="11496" spans="1:2" x14ac:dyDescent="0.2">
      <c r="A11496" t="s">
        <v>12255</v>
      </c>
      <c r="B11496" s="679">
        <v>382.83</v>
      </c>
    </row>
    <row r="11497" spans="1:2" x14ac:dyDescent="0.2">
      <c r="A11497" t="s">
        <v>12256</v>
      </c>
      <c r="B11497" s="679">
        <v>374.01</v>
      </c>
    </row>
    <row r="11498" spans="1:2" x14ac:dyDescent="0.2">
      <c r="A11498" t="s">
        <v>12257</v>
      </c>
      <c r="B11498" s="679">
        <v>292.86</v>
      </c>
    </row>
    <row r="11499" spans="1:2" x14ac:dyDescent="0.2">
      <c r="A11499" t="s">
        <v>12258</v>
      </c>
      <c r="B11499" s="679">
        <v>288.27</v>
      </c>
    </row>
    <row r="11500" spans="1:2" x14ac:dyDescent="0.2">
      <c r="A11500" t="s">
        <v>12259</v>
      </c>
      <c r="B11500" s="679">
        <v>28.9</v>
      </c>
    </row>
    <row r="11501" spans="1:2" x14ac:dyDescent="0.2">
      <c r="A11501" t="s">
        <v>12260</v>
      </c>
      <c r="B11501" s="679">
        <v>27.27</v>
      </c>
    </row>
    <row r="11502" spans="1:2" x14ac:dyDescent="0.2">
      <c r="A11502" t="s">
        <v>12261</v>
      </c>
      <c r="B11502" s="679">
        <v>60.82</v>
      </c>
    </row>
    <row r="11503" spans="1:2" x14ac:dyDescent="0.2">
      <c r="A11503" t="s">
        <v>12262</v>
      </c>
      <c r="B11503" s="679">
        <v>59.19</v>
      </c>
    </row>
    <row r="11504" spans="1:2" x14ac:dyDescent="0.2">
      <c r="A11504" t="s">
        <v>12263</v>
      </c>
      <c r="B11504" s="679">
        <v>27.48</v>
      </c>
    </row>
    <row r="11505" spans="1:2" x14ac:dyDescent="0.2">
      <c r="A11505" t="s">
        <v>12264</v>
      </c>
      <c r="B11505" s="679">
        <v>25.98</v>
      </c>
    </row>
    <row r="11506" spans="1:2" x14ac:dyDescent="0.2">
      <c r="A11506" t="s">
        <v>12265</v>
      </c>
      <c r="B11506" s="679">
        <v>27.83</v>
      </c>
    </row>
    <row r="11507" spans="1:2" x14ac:dyDescent="0.2">
      <c r="A11507" t="s">
        <v>12266</v>
      </c>
      <c r="B11507" s="679">
        <v>26.32</v>
      </c>
    </row>
    <row r="11508" spans="1:2" x14ac:dyDescent="0.2">
      <c r="A11508" t="s">
        <v>12267</v>
      </c>
      <c r="B11508" s="679">
        <v>42.17</v>
      </c>
    </row>
    <row r="11509" spans="1:2" x14ac:dyDescent="0.2">
      <c r="A11509" t="s">
        <v>12268</v>
      </c>
      <c r="B11509" s="679">
        <v>40.67</v>
      </c>
    </row>
    <row r="11510" spans="1:2" x14ac:dyDescent="0.2">
      <c r="A11510" t="s">
        <v>12269</v>
      </c>
      <c r="B11510" s="679">
        <v>117.27</v>
      </c>
    </row>
    <row r="11511" spans="1:2" x14ac:dyDescent="0.2">
      <c r="A11511" t="s">
        <v>12270</v>
      </c>
      <c r="B11511" s="679">
        <v>112.23</v>
      </c>
    </row>
    <row r="11512" spans="1:2" x14ac:dyDescent="0.2">
      <c r="A11512" t="s">
        <v>12271</v>
      </c>
      <c r="B11512" s="679">
        <v>131.99</v>
      </c>
    </row>
    <row r="11513" spans="1:2" x14ac:dyDescent="0.2">
      <c r="A11513" t="s">
        <v>12272</v>
      </c>
      <c r="B11513" s="679">
        <v>124.98</v>
      </c>
    </row>
    <row r="11514" spans="1:2" x14ac:dyDescent="0.2">
      <c r="A11514" t="s">
        <v>12273</v>
      </c>
      <c r="B11514" s="679">
        <v>64.05</v>
      </c>
    </row>
    <row r="11515" spans="1:2" x14ac:dyDescent="0.2">
      <c r="A11515" t="s">
        <v>12274</v>
      </c>
      <c r="B11515" s="679">
        <v>64.05</v>
      </c>
    </row>
    <row r="11516" spans="1:2" x14ac:dyDescent="0.2">
      <c r="A11516" t="s">
        <v>12275</v>
      </c>
      <c r="B11516" s="679">
        <v>99.21</v>
      </c>
    </row>
    <row r="11517" spans="1:2" x14ac:dyDescent="0.2">
      <c r="A11517" t="s">
        <v>12276</v>
      </c>
      <c r="B11517" s="679">
        <v>96.57</v>
      </c>
    </row>
    <row r="11518" spans="1:2" x14ac:dyDescent="0.2">
      <c r="A11518" t="s">
        <v>12277</v>
      </c>
      <c r="B11518" s="679">
        <v>141.97</v>
      </c>
    </row>
    <row r="11519" spans="1:2" x14ac:dyDescent="0.2">
      <c r="A11519" t="s">
        <v>12278</v>
      </c>
      <c r="B11519" s="679">
        <v>133.63</v>
      </c>
    </row>
    <row r="11520" spans="1:2" x14ac:dyDescent="0.2">
      <c r="A11520" t="s">
        <v>12279</v>
      </c>
      <c r="B11520" s="679">
        <v>137.97999999999999</v>
      </c>
    </row>
    <row r="11521" spans="1:2" x14ac:dyDescent="0.2">
      <c r="A11521" t="s">
        <v>12280</v>
      </c>
      <c r="B11521" s="679">
        <v>130.16999999999999</v>
      </c>
    </row>
    <row r="11522" spans="1:2" x14ac:dyDescent="0.2">
      <c r="A11522" t="s">
        <v>12281</v>
      </c>
      <c r="B11522" s="679">
        <v>117.27</v>
      </c>
    </row>
    <row r="11523" spans="1:2" x14ac:dyDescent="0.2">
      <c r="A11523" t="s">
        <v>12282</v>
      </c>
      <c r="B11523" s="679">
        <v>112.23</v>
      </c>
    </row>
    <row r="11524" spans="1:2" x14ac:dyDescent="0.2">
      <c r="A11524" t="s">
        <v>12283</v>
      </c>
      <c r="B11524" s="679">
        <v>96.59</v>
      </c>
    </row>
    <row r="11525" spans="1:2" x14ac:dyDescent="0.2">
      <c r="A11525" t="s">
        <v>12284</v>
      </c>
      <c r="B11525" s="679">
        <v>85.09</v>
      </c>
    </row>
    <row r="11526" spans="1:2" x14ac:dyDescent="0.2">
      <c r="A11526" t="s">
        <v>12285</v>
      </c>
      <c r="B11526" s="679">
        <v>202.88</v>
      </c>
    </row>
    <row r="11527" spans="1:2" x14ac:dyDescent="0.2">
      <c r="A11527" t="s">
        <v>12286</v>
      </c>
      <c r="B11527" s="679">
        <v>194.46</v>
      </c>
    </row>
    <row r="11528" spans="1:2" x14ac:dyDescent="0.2">
      <c r="A11528" t="s">
        <v>12287</v>
      </c>
      <c r="B11528" s="679">
        <v>190.87</v>
      </c>
    </row>
    <row r="11529" spans="1:2" x14ac:dyDescent="0.2">
      <c r="A11529" t="s">
        <v>12288</v>
      </c>
      <c r="B11529" s="679">
        <v>182.72</v>
      </c>
    </row>
    <row r="11530" spans="1:2" x14ac:dyDescent="0.2">
      <c r="A11530" t="s">
        <v>12289</v>
      </c>
      <c r="B11530" s="679">
        <v>159.22999999999999</v>
      </c>
    </row>
    <row r="11531" spans="1:2" x14ac:dyDescent="0.2">
      <c r="A11531" t="s">
        <v>12290</v>
      </c>
      <c r="B11531" s="679">
        <v>150.81</v>
      </c>
    </row>
    <row r="11532" spans="1:2" x14ac:dyDescent="0.2">
      <c r="A11532" t="s">
        <v>12291</v>
      </c>
      <c r="B11532" s="679">
        <v>146.13999999999999</v>
      </c>
    </row>
    <row r="11533" spans="1:2" x14ac:dyDescent="0.2">
      <c r="A11533" t="s">
        <v>12292</v>
      </c>
      <c r="B11533" s="679">
        <v>137.99</v>
      </c>
    </row>
    <row r="11534" spans="1:2" x14ac:dyDescent="0.2">
      <c r="A11534" t="s">
        <v>12293</v>
      </c>
      <c r="B11534" s="679">
        <v>79.599999999999994</v>
      </c>
    </row>
    <row r="11535" spans="1:2" x14ac:dyDescent="0.2">
      <c r="A11535" t="s">
        <v>12294</v>
      </c>
      <c r="B11535" s="679">
        <v>74.17</v>
      </c>
    </row>
    <row r="11536" spans="1:2" x14ac:dyDescent="0.2">
      <c r="A11536" t="s">
        <v>12295</v>
      </c>
      <c r="B11536" s="679">
        <v>67.599999999999994</v>
      </c>
    </row>
    <row r="11537" spans="1:2" x14ac:dyDescent="0.2">
      <c r="A11537" t="s">
        <v>12296</v>
      </c>
      <c r="B11537" s="679">
        <v>62.43</v>
      </c>
    </row>
    <row r="11538" spans="1:2" x14ac:dyDescent="0.2">
      <c r="A11538" t="s">
        <v>12297</v>
      </c>
      <c r="B11538" s="679">
        <v>85.39</v>
      </c>
    </row>
    <row r="11539" spans="1:2" x14ac:dyDescent="0.2">
      <c r="A11539" t="s">
        <v>12298</v>
      </c>
      <c r="B11539" s="679">
        <v>79.38</v>
      </c>
    </row>
    <row r="11540" spans="1:2" x14ac:dyDescent="0.2">
      <c r="A11540" t="s">
        <v>12299</v>
      </c>
      <c r="B11540" s="679">
        <v>73.38</v>
      </c>
    </row>
    <row r="11541" spans="1:2" x14ac:dyDescent="0.2">
      <c r="A11541" t="s">
        <v>12300</v>
      </c>
      <c r="B11541" s="679">
        <v>67.64</v>
      </c>
    </row>
    <row r="11542" spans="1:2" x14ac:dyDescent="0.2">
      <c r="A11542" t="s">
        <v>12301</v>
      </c>
      <c r="B11542" s="679">
        <v>79.08</v>
      </c>
    </row>
    <row r="11543" spans="1:2" x14ac:dyDescent="0.2">
      <c r="A11543" t="s">
        <v>12302</v>
      </c>
      <c r="B11543" s="679">
        <v>73.64</v>
      </c>
    </row>
    <row r="11544" spans="1:2" x14ac:dyDescent="0.2">
      <c r="A11544" t="s">
        <v>12303</v>
      </c>
      <c r="B11544" s="679">
        <v>67.069999999999993</v>
      </c>
    </row>
    <row r="11545" spans="1:2" x14ac:dyDescent="0.2">
      <c r="A11545" t="s">
        <v>12304</v>
      </c>
      <c r="B11545" s="679">
        <v>61.9</v>
      </c>
    </row>
    <row r="11546" spans="1:2" x14ac:dyDescent="0.2">
      <c r="A11546" t="s">
        <v>12305</v>
      </c>
      <c r="B11546" s="679">
        <v>32.020000000000003</v>
      </c>
    </row>
    <row r="11547" spans="1:2" x14ac:dyDescent="0.2">
      <c r="A11547" t="s">
        <v>12306</v>
      </c>
      <c r="B11547" s="679">
        <v>29.06</v>
      </c>
    </row>
    <row r="11548" spans="1:2" x14ac:dyDescent="0.2">
      <c r="A11548" t="s">
        <v>12307</v>
      </c>
      <c r="B11548" s="679">
        <v>30.16</v>
      </c>
    </row>
    <row r="11549" spans="1:2" x14ac:dyDescent="0.2">
      <c r="A11549" t="s">
        <v>12308</v>
      </c>
      <c r="B11549" s="679">
        <v>27.29</v>
      </c>
    </row>
    <row r="11550" spans="1:2" x14ac:dyDescent="0.2">
      <c r="A11550" t="s">
        <v>12309</v>
      </c>
      <c r="B11550" s="679">
        <v>32.26</v>
      </c>
    </row>
    <row r="11551" spans="1:2" x14ac:dyDescent="0.2">
      <c r="A11551" t="s">
        <v>12310</v>
      </c>
      <c r="B11551" s="679">
        <v>29.33</v>
      </c>
    </row>
    <row r="11552" spans="1:2" x14ac:dyDescent="0.2">
      <c r="A11552" t="s">
        <v>12311</v>
      </c>
      <c r="B11552" s="679">
        <v>30.96</v>
      </c>
    </row>
    <row r="11553" spans="1:2" x14ac:dyDescent="0.2">
      <c r="A11553" t="s">
        <v>12312</v>
      </c>
      <c r="B11553" s="679">
        <v>28.09</v>
      </c>
    </row>
    <row r="11554" spans="1:2" x14ac:dyDescent="0.2">
      <c r="A11554" t="s">
        <v>12313</v>
      </c>
      <c r="B11554" s="679">
        <v>83.45</v>
      </c>
    </row>
    <row r="11555" spans="1:2" x14ac:dyDescent="0.2">
      <c r="A11555" t="s">
        <v>12314</v>
      </c>
      <c r="B11555" s="679">
        <v>81.150000000000006</v>
      </c>
    </row>
    <row r="11556" spans="1:2" x14ac:dyDescent="0.2">
      <c r="A11556" t="s">
        <v>12315</v>
      </c>
      <c r="B11556" s="679">
        <v>179.28</v>
      </c>
    </row>
    <row r="11557" spans="1:2" x14ac:dyDescent="0.2">
      <c r="A11557" t="s">
        <v>12316</v>
      </c>
      <c r="B11557" s="679">
        <v>176.28</v>
      </c>
    </row>
    <row r="11558" spans="1:2" x14ac:dyDescent="0.2">
      <c r="A11558" t="s">
        <v>12317</v>
      </c>
      <c r="B11558" s="679">
        <v>48.25</v>
      </c>
    </row>
    <row r="11559" spans="1:2" x14ac:dyDescent="0.2">
      <c r="A11559" t="s">
        <v>12318</v>
      </c>
      <c r="B11559" s="679">
        <v>46.42</v>
      </c>
    </row>
    <row r="11560" spans="1:2" x14ac:dyDescent="0.2">
      <c r="A11560" t="s">
        <v>12319</v>
      </c>
      <c r="B11560" s="679">
        <v>93.2</v>
      </c>
    </row>
    <row r="11561" spans="1:2" x14ac:dyDescent="0.2">
      <c r="A11561" t="s">
        <v>12320</v>
      </c>
      <c r="B11561" s="679">
        <v>90.25</v>
      </c>
    </row>
    <row r="11562" spans="1:2" x14ac:dyDescent="0.2">
      <c r="A11562" t="s">
        <v>12321</v>
      </c>
      <c r="B11562" s="679">
        <v>102.55</v>
      </c>
    </row>
    <row r="11563" spans="1:2" x14ac:dyDescent="0.2">
      <c r="A11563" t="s">
        <v>12322</v>
      </c>
      <c r="B11563" s="679">
        <v>99.55</v>
      </c>
    </row>
    <row r="11564" spans="1:2" x14ac:dyDescent="0.2">
      <c r="A11564" t="s">
        <v>12323</v>
      </c>
      <c r="B11564" s="679">
        <v>102.55</v>
      </c>
    </row>
    <row r="11565" spans="1:2" x14ac:dyDescent="0.2">
      <c r="A11565" t="s">
        <v>12324</v>
      </c>
      <c r="B11565" s="679">
        <v>99.55</v>
      </c>
    </row>
    <row r="11566" spans="1:2" x14ac:dyDescent="0.2">
      <c r="A11566" t="s">
        <v>12325</v>
      </c>
      <c r="B11566" s="679">
        <v>806.35</v>
      </c>
    </row>
    <row r="11567" spans="1:2" x14ac:dyDescent="0.2">
      <c r="A11567" t="s">
        <v>12326</v>
      </c>
      <c r="B11567" s="679">
        <v>789.1</v>
      </c>
    </row>
    <row r="11568" spans="1:2" x14ac:dyDescent="0.2">
      <c r="A11568" t="s">
        <v>12327</v>
      </c>
      <c r="B11568" s="679">
        <v>931.3</v>
      </c>
    </row>
    <row r="11569" spans="1:2" x14ac:dyDescent="0.2">
      <c r="A11569" t="s">
        <v>12328</v>
      </c>
      <c r="B11569" s="679">
        <v>914.05</v>
      </c>
    </row>
    <row r="11570" spans="1:2" x14ac:dyDescent="0.2">
      <c r="A11570" t="s">
        <v>12329</v>
      </c>
      <c r="B11570" s="679">
        <v>423.13</v>
      </c>
    </row>
    <row r="11571" spans="1:2" x14ac:dyDescent="0.2">
      <c r="A11571" t="s">
        <v>12330</v>
      </c>
      <c r="B11571" s="679">
        <v>417.38</v>
      </c>
    </row>
    <row r="11572" spans="1:2" x14ac:dyDescent="0.2">
      <c r="A11572" t="s">
        <v>12331</v>
      </c>
      <c r="B11572" s="679">
        <v>548.72</v>
      </c>
    </row>
    <row r="11573" spans="1:2" x14ac:dyDescent="0.2">
      <c r="A11573" t="s">
        <v>12332</v>
      </c>
      <c r="B11573" s="679">
        <v>545.27</v>
      </c>
    </row>
    <row r="11574" spans="1:2" x14ac:dyDescent="0.2">
      <c r="A11574" t="s">
        <v>12333</v>
      </c>
      <c r="B11574" s="679">
        <v>538</v>
      </c>
    </row>
    <row r="11575" spans="1:2" x14ac:dyDescent="0.2">
      <c r="A11575" t="s">
        <v>12334</v>
      </c>
      <c r="B11575" s="679">
        <v>538</v>
      </c>
    </row>
    <row r="11576" spans="1:2" x14ac:dyDescent="0.2">
      <c r="A11576" t="s">
        <v>12335</v>
      </c>
      <c r="B11576" s="679">
        <v>225.88</v>
      </c>
    </row>
    <row r="11577" spans="1:2" x14ac:dyDescent="0.2">
      <c r="A11577" t="s">
        <v>12336</v>
      </c>
      <c r="B11577" s="679">
        <v>225.88</v>
      </c>
    </row>
    <row r="11578" spans="1:2" x14ac:dyDescent="0.2">
      <c r="A11578" t="s">
        <v>12337</v>
      </c>
      <c r="B11578" s="679">
        <v>416.5</v>
      </c>
    </row>
    <row r="11579" spans="1:2" x14ac:dyDescent="0.2">
      <c r="A11579" t="s">
        <v>12338</v>
      </c>
      <c r="B11579" s="679">
        <v>416.5</v>
      </c>
    </row>
    <row r="11580" spans="1:2" x14ac:dyDescent="0.2">
      <c r="A11580" t="s">
        <v>12339</v>
      </c>
      <c r="B11580" s="679">
        <v>358.75</v>
      </c>
    </row>
    <row r="11581" spans="1:2" x14ac:dyDescent="0.2">
      <c r="A11581" t="s">
        <v>12340</v>
      </c>
      <c r="B11581" s="679">
        <v>358.75</v>
      </c>
    </row>
    <row r="11582" spans="1:2" x14ac:dyDescent="0.2">
      <c r="A11582" t="s">
        <v>12341</v>
      </c>
      <c r="B11582" s="679">
        <v>514.46</v>
      </c>
    </row>
    <row r="11583" spans="1:2" x14ac:dyDescent="0.2">
      <c r="A11583" t="s">
        <v>12342</v>
      </c>
      <c r="B11583" s="679">
        <v>514.46</v>
      </c>
    </row>
    <row r="11584" spans="1:2" x14ac:dyDescent="0.2">
      <c r="A11584" t="s">
        <v>12343</v>
      </c>
      <c r="B11584" s="679">
        <v>167.02</v>
      </c>
    </row>
    <row r="11585" spans="1:2" x14ac:dyDescent="0.2">
      <c r="A11585" t="s">
        <v>12344</v>
      </c>
      <c r="B11585" s="679">
        <v>159.41</v>
      </c>
    </row>
    <row r="11586" spans="1:2" x14ac:dyDescent="0.2">
      <c r="A11586" t="s">
        <v>12345</v>
      </c>
      <c r="B11586" s="679">
        <v>167.02</v>
      </c>
    </row>
    <row r="11587" spans="1:2" x14ac:dyDescent="0.2">
      <c r="A11587" t="s">
        <v>12346</v>
      </c>
      <c r="B11587" s="679">
        <v>159.41</v>
      </c>
    </row>
    <row r="11588" spans="1:2" x14ac:dyDescent="0.2">
      <c r="A11588" t="s">
        <v>12347</v>
      </c>
      <c r="B11588" s="679">
        <v>151.04</v>
      </c>
    </row>
    <row r="11589" spans="1:2" x14ac:dyDescent="0.2">
      <c r="A11589" t="s">
        <v>12348</v>
      </c>
      <c r="B11589" s="679">
        <v>144.22999999999999</v>
      </c>
    </row>
    <row r="11590" spans="1:2" x14ac:dyDescent="0.2">
      <c r="A11590" t="s">
        <v>12349</v>
      </c>
      <c r="B11590" s="679">
        <v>155.80000000000001</v>
      </c>
    </row>
    <row r="11591" spans="1:2" x14ac:dyDescent="0.2">
      <c r="A11591" t="s">
        <v>12350</v>
      </c>
      <c r="B11591" s="679">
        <v>148.99</v>
      </c>
    </row>
    <row r="11592" spans="1:2" x14ac:dyDescent="0.2">
      <c r="A11592" t="s">
        <v>12351</v>
      </c>
      <c r="B11592" s="679">
        <v>101.24</v>
      </c>
    </row>
    <row r="11593" spans="1:2" x14ac:dyDescent="0.2">
      <c r="A11593" t="s">
        <v>12352</v>
      </c>
      <c r="B11593" s="679">
        <v>92.28</v>
      </c>
    </row>
    <row r="11594" spans="1:2" x14ac:dyDescent="0.2">
      <c r="A11594" t="s">
        <v>12353</v>
      </c>
      <c r="B11594" s="679">
        <v>130.57</v>
      </c>
    </row>
    <row r="11595" spans="1:2" x14ac:dyDescent="0.2">
      <c r="A11595" t="s">
        <v>12354</v>
      </c>
      <c r="B11595" s="679">
        <v>122.18</v>
      </c>
    </row>
    <row r="11596" spans="1:2" x14ac:dyDescent="0.2">
      <c r="A11596" t="s">
        <v>12355</v>
      </c>
      <c r="B11596" s="679">
        <v>2451.13</v>
      </c>
    </row>
    <row r="11597" spans="1:2" x14ac:dyDescent="0.2">
      <c r="A11597" t="s">
        <v>12356</v>
      </c>
      <c r="B11597" s="679">
        <v>2446.0300000000002</v>
      </c>
    </row>
    <row r="11598" spans="1:2" x14ac:dyDescent="0.2">
      <c r="A11598" t="s">
        <v>12357</v>
      </c>
      <c r="B11598" s="679">
        <v>4451.6499999999996</v>
      </c>
    </row>
    <row r="11599" spans="1:2" x14ac:dyDescent="0.2">
      <c r="A11599" t="s">
        <v>12358</v>
      </c>
      <c r="B11599" s="679">
        <v>4445.6499999999996</v>
      </c>
    </row>
    <row r="11600" spans="1:2" x14ac:dyDescent="0.2">
      <c r="A11600" t="s">
        <v>12359</v>
      </c>
      <c r="B11600" s="679">
        <v>4194.0600000000004</v>
      </c>
    </row>
    <row r="11601" spans="1:2" x14ac:dyDescent="0.2">
      <c r="A11601" t="s">
        <v>12360</v>
      </c>
      <c r="B11601" s="679">
        <v>4185.0600000000004</v>
      </c>
    </row>
    <row r="11602" spans="1:2" x14ac:dyDescent="0.2">
      <c r="A11602" t="s">
        <v>12361</v>
      </c>
      <c r="B11602" s="679">
        <v>10294.15</v>
      </c>
    </row>
    <row r="11603" spans="1:2" x14ac:dyDescent="0.2">
      <c r="A11603" t="s">
        <v>12362</v>
      </c>
      <c r="B11603" s="679">
        <v>10280.64</v>
      </c>
    </row>
    <row r="11604" spans="1:2" x14ac:dyDescent="0.2">
      <c r="A11604" t="s">
        <v>12363</v>
      </c>
      <c r="B11604" s="679">
        <v>1453.39</v>
      </c>
    </row>
    <row r="11605" spans="1:2" x14ac:dyDescent="0.2">
      <c r="A11605" t="s">
        <v>12364</v>
      </c>
      <c r="B11605" s="679">
        <v>1448.89</v>
      </c>
    </row>
    <row r="11606" spans="1:2" x14ac:dyDescent="0.2">
      <c r="A11606" t="s">
        <v>12365</v>
      </c>
      <c r="B11606" s="679">
        <v>5063.66</v>
      </c>
    </row>
    <row r="11607" spans="1:2" x14ac:dyDescent="0.2">
      <c r="A11607" t="s">
        <v>12366</v>
      </c>
      <c r="B11607" s="679">
        <v>5055.8500000000004</v>
      </c>
    </row>
    <row r="11608" spans="1:2" x14ac:dyDescent="0.2">
      <c r="A11608" t="s">
        <v>12367</v>
      </c>
      <c r="B11608" s="679">
        <v>4958.43</v>
      </c>
    </row>
    <row r="11609" spans="1:2" x14ac:dyDescent="0.2">
      <c r="A11609" t="s">
        <v>12368</v>
      </c>
      <c r="B11609" s="679">
        <v>4950.62</v>
      </c>
    </row>
    <row r="11610" spans="1:2" x14ac:dyDescent="0.2">
      <c r="A11610" t="s">
        <v>12369</v>
      </c>
      <c r="B11610" s="679">
        <v>4858.8500000000004</v>
      </c>
    </row>
    <row r="11611" spans="1:2" x14ac:dyDescent="0.2">
      <c r="A11611" t="s">
        <v>12370</v>
      </c>
      <c r="B11611" s="679">
        <v>4851.04</v>
      </c>
    </row>
    <row r="11612" spans="1:2" x14ac:dyDescent="0.2">
      <c r="A11612" t="s">
        <v>12371</v>
      </c>
      <c r="B11612" s="679">
        <v>4945.6499999999996</v>
      </c>
    </row>
    <row r="11613" spans="1:2" x14ac:dyDescent="0.2">
      <c r="A11613" t="s">
        <v>12372</v>
      </c>
      <c r="B11613" s="679">
        <v>4934.54</v>
      </c>
    </row>
    <row r="11614" spans="1:2" x14ac:dyDescent="0.2">
      <c r="A11614" t="s">
        <v>12373</v>
      </c>
      <c r="B11614" s="679">
        <v>4513.7700000000004</v>
      </c>
    </row>
    <row r="11615" spans="1:2" x14ac:dyDescent="0.2">
      <c r="A11615" t="s">
        <v>12374</v>
      </c>
      <c r="B11615" s="679">
        <v>4502.66</v>
      </c>
    </row>
    <row r="11616" spans="1:2" x14ac:dyDescent="0.2">
      <c r="A11616" t="s">
        <v>12375</v>
      </c>
      <c r="B11616" s="679">
        <v>7331.26</v>
      </c>
    </row>
    <row r="11617" spans="1:2" x14ac:dyDescent="0.2">
      <c r="A11617" t="s">
        <v>12376</v>
      </c>
      <c r="B11617" s="679">
        <v>7317.75</v>
      </c>
    </row>
    <row r="11618" spans="1:2" x14ac:dyDescent="0.2">
      <c r="A11618" t="s">
        <v>12377</v>
      </c>
      <c r="B11618" s="679">
        <v>194.54</v>
      </c>
    </row>
    <row r="11619" spans="1:2" x14ac:dyDescent="0.2">
      <c r="A11619" t="s">
        <v>12378</v>
      </c>
      <c r="B11619" s="679">
        <v>185.62</v>
      </c>
    </row>
    <row r="11620" spans="1:2" x14ac:dyDescent="0.2">
      <c r="A11620" t="s">
        <v>12379</v>
      </c>
      <c r="B11620" s="679">
        <v>137.18</v>
      </c>
    </row>
    <row r="11621" spans="1:2" x14ac:dyDescent="0.2">
      <c r="A11621" t="s">
        <v>12380</v>
      </c>
      <c r="B11621" s="679">
        <v>131.18</v>
      </c>
    </row>
    <row r="11622" spans="1:2" x14ac:dyDescent="0.2">
      <c r="A11622" t="s">
        <v>12381</v>
      </c>
      <c r="B11622" s="679">
        <v>164.76</v>
      </c>
    </row>
    <row r="11623" spans="1:2" x14ac:dyDescent="0.2">
      <c r="A11623" t="s">
        <v>12382</v>
      </c>
      <c r="B11623" s="679">
        <v>157.56</v>
      </c>
    </row>
    <row r="11624" spans="1:2" x14ac:dyDescent="0.2">
      <c r="A11624" t="s">
        <v>12383</v>
      </c>
      <c r="B11624" s="679">
        <v>239.69</v>
      </c>
    </row>
    <row r="11625" spans="1:2" x14ac:dyDescent="0.2">
      <c r="A11625" t="s">
        <v>12384</v>
      </c>
      <c r="B11625" s="679">
        <v>230.08</v>
      </c>
    </row>
    <row r="11626" spans="1:2" x14ac:dyDescent="0.2">
      <c r="A11626" t="s">
        <v>12385</v>
      </c>
      <c r="B11626" s="679">
        <v>3278.93</v>
      </c>
    </row>
    <row r="11627" spans="1:2" x14ac:dyDescent="0.2">
      <c r="A11627" t="s">
        <v>12386</v>
      </c>
      <c r="B11627" s="679">
        <v>3272.93</v>
      </c>
    </row>
    <row r="11628" spans="1:2" x14ac:dyDescent="0.2">
      <c r="A11628" t="s">
        <v>12387</v>
      </c>
      <c r="B11628" s="679">
        <v>5044.93</v>
      </c>
    </row>
    <row r="11629" spans="1:2" x14ac:dyDescent="0.2">
      <c r="A11629" t="s">
        <v>12388</v>
      </c>
      <c r="B11629" s="679">
        <v>5038.93</v>
      </c>
    </row>
    <row r="11630" spans="1:2" x14ac:dyDescent="0.2">
      <c r="A11630" t="s">
        <v>12389</v>
      </c>
      <c r="B11630" s="679">
        <v>351.83</v>
      </c>
    </row>
    <row r="11631" spans="1:2" x14ac:dyDescent="0.2">
      <c r="A11631" t="s">
        <v>12390</v>
      </c>
      <c r="B11631" s="679">
        <v>346.73</v>
      </c>
    </row>
    <row r="11632" spans="1:2" x14ac:dyDescent="0.2">
      <c r="A11632" t="s">
        <v>12391</v>
      </c>
      <c r="B11632" s="679">
        <v>427.53</v>
      </c>
    </row>
    <row r="11633" spans="1:2" x14ac:dyDescent="0.2">
      <c r="A11633" t="s">
        <v>12392</v>
      </c>
      <c r="B11633" s="679">
        <v>422.43</v>
      </c>
    </row>
    <row r="11634" spans="1:2" x14ac:dyDescent="0.2">
      <c r="A11634" t="s">
        <v>12393</v>
      </c>
      <c r="B11634" s="679">
        <v>270.70999999999998</v>
      </c>
    </row>
    <row r="11635" spans="1:2" x14ac:dyDescent="0.2">
      <c r="A11635" t="s">
        <v>12394</v>
      </c>
      <c r="B11635" s="679">
        <v>265.61</v>
      </c>
    </row>
    <row r="11636" spans="1:2" x14ac:dyDescent="0.2">
      <c r="A11636" t="s">
        <v>12395</v>
      </c>
      <c r="B11636" s="679">
        <v>301.48</v>
      </c>
    </row>
    <row r="11637" spans="1:2" x14ac:dyDescent="0.2">
      <c r="A11637" t="s">
        <v>12396</v>
      </c>
      <c r="B11637" s="679">
        <v>296.38</v>
      </c>
    </row>
    <row r="11638" spans="1:2" x14ac:dyDescent="0.2">
      <c r="A11638" t="s">
        <v>12397</v>
      </c>
      <c r="B11638" s="679">
        <v>316.29000000000002</v>
      </c>
    </row>
    <row r="11639" spans="1:2" x14ac:dyDescent="0.2">
      <c r="A11639" t="s">
        <v>12398</v>
      </c>
      <c r="B11639" s="679">
        <v>311.19</v>
      </c>
    </row>
    <row r="11640" spans="1:2" x14ac:dyDescent="0.2">
      <c r="A11640" t="s">
        <v>12399</v>
      </c>
      <c r="B11640" s="679">
        <v>318.19</v>
      </c>
    </row>
    <row r="11641" spans="1:2" x14ac:dyDescent="0.2">
      <c r="A11641" t="s">
        <v>12400</v>
      </c>
      <c r="B11641" s="679">
        <v>313.08999999999997</v>
      </c>
    </row>
    <row r="11642" spans="1:2" x14ac:dyDescent="0.2">
      <c r="A11642" t="s">
        <v>12401</v>
      </c>
      <c r="B11642" s="679">
        <v>848.62</v>
      </c>
    </row>
    <row r="11643" spans="1:2" x14ac:dyDescent="0.2">
      <c r="A11643" t="s">
        <v>12402</v>
      </c>
      <c r="B11643" s="679">
        <v>848.62</v>
      </c>
    </row>
    <row r="11644" spans="1:2" x14ac:dyDescent="0.2">
      <c r="A11644" t="s">
        <v>12403</v>
      </c>
      <c r="B11644" s="679">
        <v>300</v>
      </c>
    </row>
    <row r="11645" spans="1:2" x14ac:dyDescent="0.2">
      <c r="A11645" t="s">
        <v>12404</v>
      </c>
      <c r="B11645" s="679">
        <v>300</v>
      </c>
    </row>
    <row r="11646" spans="1:2" x14ac:dyDescent="0.2">
      <c r="A11646" t="s">
        <v>12405</v>
      </c>
      <c r="B11646" s="679">
        <v>1590.41</v>
      </c>
    </row>
    <row r="11647" spans="1:2" x14ac:dyDescent="0.2">
      <c r="A11647" t="s">
        <v>12406</v>
      </c>
      <c r="B11647" s="679">
        <v>1452.3</v>
      </c>
    </row>
    <row r="11648" spans="1:2" x14ac:dyDescent="0.2">
      <c r="A11648" t="s">
        <v>12407</v>
      </c>
      <c r="B11648" s="679">
        <v>1642.47</v>
      </c>
    </row>
    <row r="11649" spans="1:2" x14ac:dyDescent="0.2">
      <c r="A11649" t="s">
        <v>12408</v>
      </c>
      <c r="B11649" s="679">
        <v>1498.36</v>
      </c>
    </row>
    <row r="11650" spans="1:2" x14ac:dyDescent="0.2">
      <c r="A11650" t="s">
        <v>12409</v>
      </c>
      <c r="B11650" s="679">
        <v>1734.87</v>
      </c>
    </row>
    <row r="11651" spans="1:2" x14ac:dyDescent="0.2">
      <c r="A11651" t="s">
        <v>12410</v>
      </c>
      <c r="B11651" s="679">
        <v>1584.75</v>
      </c>
    </row>
    <row r="11652" spans="1:2" x14ac:dyDescent="0.2">
      <c r="A11652" t="s">
        <v>12411</v>
      </c>
      <c r="B11652" s="679">
        <v>1271.6400000000001</v>
      </c>
    </row>
    <row r="11653" spans="1:2" x14ac:dyDescent="0.2">
      <c r="A11653" t="s">
        <v>12412</v>
      </c>
      <c r="B11653" s="679">
        <v>1156.3499999999999</v>
      </c>
    </row>
    <row r="11654" spans="1:2" x14ac:dyDescent="0.2">
      <c r="A11654" t="s">
        <v>12413</v>
      </c>
      <c r="B11654" s="679">
        <v>616.01</v>
      </c>
    </row>
    <row r="11655" spans="1:2" x14ac:dyDescent="0.2">
      <c r="A11655" t="s">
        <v>12414</v>
      </c>
      <c r="B11655" s="679">
        <v>616.01</v>
      </c>
    </row>
    <row r="11656" spans="1:2" x14ac:dyDescent="0.2">
      <c r="A11656" t="s">
        <v>12415</v>
      </c>
      <c r="B11656" s="679">
        <v>763.28</v>
      </c>
    </row>
    <row r="11657" spans="1:2" x14ac:dyDescent="0.2">
      <c r="A11657" t="s">
        <v>12416</v>
      </c>
      <c r="B11657" s="679">
        <v>763.28</v>
      </c>
    </row>
    <row r="11658" spans="1:2" x14ac:dyDescent="0.2">
      <c r="A11658" t="s">
        <v>12417</v>
      </c>
      <c r="B11658" s="679">
        <v>3121.78</v>
      </c>
    </row>
    <row r="11659" spans="1:2" x14ac:dyDescent="0.2">
      <c r="A11659" t="s">
        <v>12418</v>
      </c>
      <c r="B11659" s="679">
        <v>2855.76</v>
      </c>
    </row>
    <row r="11660" spans="1:2" x14ac:dyDescent="0.2">
      <c r="A11660" t="s">
        <v>12419</v>
      </c>
      <c r="B11660" s="679">
        <v>1267.6199999999999</v>
      </c>
    </row>
    <row r="11661" spans="1:2" x14ac:dyDescent="0.2">
      <c r="A11661" t="s">
        <v>12420</v>
      </c>
      <c r="B11661" s="679">
        <v>1165.53</v>
      </c>
    </row>
    <row r="11662" spans="1:2" x14ac:dyDescent="0.2">
      <c r="A11662" t="s">
        <v>12421</v>
      </c>
      <c r="B11662" s="679">
        <v>2189.37</v>
      </c>
    </row>
    <row r="11663" spans="1:2" x14ac:dyDescent="0.2">
      <c r="A11663" t="s">
        <v>12422</v>
      </c>
      <c r="B11663" s="679">
        <v>2004.41</v>
      </c>
    </row>
    <row r="11664" spans="1:2" x14ac:dyDescent="0.2">
      <c r="A11664" t="s">
        <v>12423</v>
      </c>
      <c r="B11664" s="679">
        <v>807.12</v>
      </c>
    </row>
    <row r="11665" spans="1:2" x14ac:dyDescent="0.2">
      <c r="A11665" t="s">
        <v>12424</v>
      </c>
      <c r="B11665" s="679">
        <v>755.18</v>
      </c>
    </row>
    <row r="11666" spans="1:2" x14ac:dyDescent="0.2">
      <c r="A11666" t="s">
        <v>12425</v>
      </c>
      <c r="B11666" s="679">
        <v>818.75</v>
      </c>
    </row>
    <row r="11667" spans="1:2" x14ac:dyDescent="0.2">
      <c r="A11667" t="s">
        <v>12426</v>
      </c>
      <c r="B11667" s="679">
        <v>761.7</v>
      </c>
    </row>
    <row r="11668" spans="1:2" x14ac:dyDescent="0.2">
      <c r="A11668" t="s">
        <v>12427</v>
      </c>
      <c r="B11668" s="679">
        <v>148.21</v>
      </c>
    </row>
    <row r="11669" spans="1:2" x14ac:dyDescent="0.2">
      <c r="A11669" t="s">
        <v>12428</v>
      </c>
      <c r="B11669" s="679">
        <v>139.19999999999999</v>
      </c>
    </row>
    <row r="11670" spans="1:2" x14ac:dyDescent="0.2">
      <c r="A11670" t="s">
        <v>12429</v>
      </c>
      <c r="B11670" s="679">
        <v>1198.9100000000001</v>
      </c>
    </row>
    <row r="11671" spans="1:2" x14ac:dyDescent="0.2">
      <c r="A11671" t="s">
        <v>12430</v>
      </c>
      <c r="B11671" s="679">
        <v>1185.7</v>
      </c>
    </row>
    <row r="11672" spans="1:2" x14ac:dyDescent="0.2">
      <c r="A11672" t="s">
        <v>12431</v>
      </c>
      <c r="B11672" s="679">
        <v>1417.31</v>
      </c>
    </row>
    <row r="11673" spans="1:2" x14ac:dyDescent="0.2">
      <c r="A11673" t="s">
        <v>12432</v>
      </c>
      <c r="B11673" s="679">
        <v>1404.1</v>
      </c>
    </row>
    <row r="11674" spans="1:2" x14ac:dyDescent="0.2">
      <c r="A11674" t="s">
        <v>12433</v>
      </c>
      <c r="B11674" s="679">
        <v>1827.47</v>
      </c>
    </row>
    <row r="11675" spans="1:2" x14ac:dyDescent="0.2">
      <c r="A11675" t="s">
        <v>12434</v>
      </c>
      <c r="B11675" s="679">
        <v>1814.27</v>
      </c>
    </row>
    <row r="11676" spans="1:2" x14ac:dyDescent="0.2">
      <c r="A11676" t="s">
        <v>12435</v>
      </c>
      <c r="B11676" s="679">
        <v>977.84</v>
      </c>
    </row>
    <row r="11677" spans="1:2" x14ac:dyDescent="0.2">
      <c r="A11677" t="s">
        <v>12436</v>
      </c>
      <c r="B11677" s="679">
        <v>964.63</v>
      </c>
    </row>
    <row r="11678" spans="1:2" x14ac:dyDescent="0.2">
      <c r="A11678" t="s">
        <v>12437</v>
      </c>
      <c r="B11678" s="679">
        <v>1053.32</v>
      </c>
    </row>
    <row r="11679" spans="1:2" x14ac:dyDescent="0.2">
      <c r="A11679" t="s">
        <v>12438</v>
      </c>
      <c r="B11679" s="679">
        <v>1040.1099999999999</v>
      </c>
    </row>
    <row r="11680" spans="1:2" x14ac:dyDescent="0.2">
      <c r="A11680" t="s">
        <v>12439</v>
      </c>
      <c r="B11680" s="679">
        <v>1197.57</v>
      </c>
    </row>
    <row r="11681" spans="1:2" x14ac:dyDescent="0.2">
      <c r="A11681" t="s">
        <v>12440</v>
      </c>
      <c r="B11681" s="679">
        <v>1184.3599999999999</v>
      </c>
    </row>
    <row r="11682" spans="1:2" x14ac:dyDescent="0.2">
      <c r="A11682" t="s">
        <v>12441</v>
      </c>
      <c r="B11682" s="679">
        <v>1342.72</v>
      </c>
    </row>
    <row r="11683" spans="1:2" x14ac:dyDescent="0.2">
      <c r="A11683" t="s">
        <v>12442</v>
      </c>
      <c r="B11683" s="679">
        <v>1216.6099999999999</v>
      </c>
    </row>
    <row r="11684" spans="1:2" x14ac:dyDescent="0.2">
      <c r="A11684" t="s">
        <v>12443</v>
      </c>
      <c r="B11684" s="679">
        <v>1493.57</v>
      </c>
    </row>
    <row r="11685" spans="1:2" x14ac:dyDescent="0.2">
      <c r="A11685" t="s">
        <v>12444</v>
      </c>
      <c r="B11685" s="679">
        <v>1367.47</v>
      </c>
    </row>
    <row r="11686" spans="1:2" x14ac:dyDescent="0.2">
      <c r="A11686" t="s">
        <v>12445</v>
      </c>
      <c r="B11686" s="679">
        <v>1801.12</v>
      </c>
    </row>
    <row r="11687" spans="1:2" x14ac:dyDescent="0.2">
      <c r="A11687" t="s">
        <v>12446</v>
      </c>
      <c r="B11687" s="679">
        <v>1632.98</v>
      </c>
    </row>
    <row r="11688" spans="1:2" x14ac:dyDescent="0.2">
      <c r="A11688" t="s">
        <v>12447</v>
      </c>
      <c r="B11688" s="679">
        <v>2463.36</v>
      </c>
    </row>
    <row r="11689" spans="1:2" x14ac:dyDescent="0.2">
      <c r="A11689" t="s">
        <v>12448</v>
      </c>
      <c r="B11689" s="679">
        <v>2283.21</v>
      </c>
    </row>
    <row r="11690" spans="1:2" x14ac:dyDescent="0.2">
      <c r="A11690" t="s">
        <v>12449</v>
      </c>
      <c r="B11690" s="679">
        <v>2339.6799999999998</v>
      </c>
    </row>
    <row r="11691" spans="1:2" x14ac:dyDescent="0.2">
      <c r="A11691" t="s">
        <v>12450</v>
      </c>
      <c r="B11691" s="679">
        <v>2159.5300000000002</v>
      </c>
    </row>
    <row r="11692" spans="1:2" x14ac:dyDescent="0.2">
      <c r="A11692" t="s">
        <v>12451</v>
      </c>
      <c r="B11692" s="679">
        <v>1583.51</v>
      </c>
    </row>
    <row r="11693" spans="1:2" x14ac:dyDescent="0.2">
      <c r="A11693" t="s">
        <v>12452</v>
      </c>
      <c r="B11693" s="679">
        <v>1473.02</v>
      </c>
    </row>
    <row r="11694" spans="1:2" x14ac:dyDescent="0.2">
      <c r="A11694" t="s">
        <v>12453</v>
      </c>
      <c r="B11694" s="679">
        <v>935.66</v>
      </c>
    </row>
    <row r="11695" spans="1:2" x14ac:dyDescent="0.2">
      <c r="A11695" t="s">
        <v>12454</v>
      </c>
      <c r="B11695" s="679">
        <v>911.64</v>
      </c>
    </row>
    <row r="11696" spans="1:2" x14ac:dyDescent="0.2">
      <c r="A11696" t="s">
        <v>12455</v>
      </c>
      <c r="B11696" s="679">
        <v>877.59</v>
      </c>
    </row>
    <row r="11697" spans="1:2" x14ac:dyDescent="0.2">
      <c r="A11697" t="s">
        <v>12456</v>
      </c>
      <c r="B11697" s="679">
        <v>829.55</v>
      </c>
    </row>
    <row r="11698" spans="1:2" x14ac:dyDescent="0.2">
      <c r="A11698" t="s">
        <v>12457</v>
      </c>
      <c r="B11698" s="679">
        <v>6566.03</v>
      </c>
    </row>
    <row r="11699" spans="1:2" x14ac:dyDescent="0.2">
      <c r="A11699" t="s">
        <v>12458</v>
      </c>
      <c r="B11699" s="679">
        <v>6469.88</v>
      </c>
    </row>
    <row r="11700" spans="1:2" x14ac:dyDescent="0.2">
      <c r="A11700" t="s">
        <v>12459</v>
      </c>
      <c r="B11700" s="679">
        <v>1269.8800000000001</v>
      </c>
    </row>
    <row r="11701" spans="1:2" x14ac:dyDescent="0.2">
      <c r="A11701" t="s">
        <v>12460</v>
      </c>
      <c r="B11701" s="679">
        <v>1230.8399999999999</v>
      </c>
    </row>
    <row r="11702" spans="1:2" x14ac:dyDescent="0.2">
      <c r="A11702" t="s">
        <v>12461</v>
      </c>
      <c r="B11702" s="679">
        <v>2234.08</v>
      </c>
    </row>
    <row r="11703" spans="1:2" x14ac:dyDescent="0.2">
      <c r="A11703" t="s">
        <v>12462</v>
      </c>
      <c r="B11703" s="679">
        <v>2126.9899999999998</v>
      </c>
    </row>
    <row r="11704" spans="1:2" x14ac:dyDescent="0.2">
      <c r="A11704" t="s">
        <v>12463</v>
      </c>
      <c r="B11704" s="679">
        <v>2674.48</v>
      </c>
    </row>
    <row r="11705" spans="1:2" x14ac:dyDescent="0.2">
      <c r="A11705" t="s">
        <v>12464</v>
      </c>
      <c r="B11705" s="679">
        <v>2555.14</v>
      </c>
    </row>
    <row r="11706" spans="1:2" x14ac:dyDescent="0.2">
      <c r="A11706" t="s">
        <v>12465</v>
      </c>
      <c r="B11706" s="679">
        <v>2664.96</v>
      </c>
    </row>
    <row r="11707" spans="1:2" x14ac:dyDescent="0.2">
      <c r="A11707" t="s">
        <v>12466</v>
      </c>
      <c r="B11707" s="679">
        <v>2539.86</v>
      </c>
    </row>
    <row r="11708" spans="1:2" x14ac:dyDescent="0.2">
      <c r="A11708" t="s">
        <v>12467</v>
      </c>
      <c r="B11708" s="679">
        <v>3518.45</v>
      </c>
    </row>
    <row r="11709" spans="1:2" x14ac:dyDescent="0.2">
      <c r="A11709" t="s">
        <v>12468</v>
      </c>
      <c r="B11709" s="679">
        <v>3374.85</v>
      </c>
    </row>
    <row r="11710" spans="1:2" x14ac:dyDescent="0.2">
      <c r="A11710" t="s">
        <v>12469</v>
      </c>
      <c r="B11710" s="679">
        <v>4504.1400000000003</v>
      </c>
    </row>
    <row r="11711" spans="1:2" x14ac:dyDescent="0.2">
      <c r="A11711" t="s">
        <v>12470</v>
      </c>
      <c r="B11711" s="679">
        <v>4369.03</v>
      </c>
    </row>
    <row r="11712" spans="1:2" x14ac:dyDescent="0.2">
      <c r="A11712" t="s">
        <v>12471</v>
      </c>
      <c r="B11712" s="679">
        <v>1076.6199999999999</v>
      </c>
    </row>
    <row r="11713" spans="1:2" x14ac:dyDescent="0.2">
      <c r="A11713" t="s">
        <v>12472</v>
      </c>
      <c r="B11713" s="679">
        <v>1049.5999999999999</v>
      </c>
    </row>
    <row r="11714" spans="1:2" x14ac:dyDescent="0.2">
      <c r="A11714" t="s">
        <v>12473</v>
      </c>
      <c r="B11714" s="679">
        <v>9026.94</v>
      </c>
    </row>
    <row r="11715" spans="1:2" x14ac:dyDescent="0.2">
      <c r="A11715" t="s">
        <v>12474</v>
      </c>
      <c r="B11715" s="679">
        <v>8793.41</v>
      </c>
    </row>
    <row r="11716" spans="1:2" x14ac:dyDescent="0.2">
      <c r="A11716" t="s">
        <v>12475</v>
      </c>
      <c r="B11716" s="679">
        <v>8214.42</v>
      </c>
    </row>
    <row r="11717" spans="1:2" x14ac:dyDescent="0.2">
      <c r="A11717" t="s">
        <v>12476</v>
      </c>
      <c r="B11717" s="679">
        <v>8147.35</v>
      </c>
    </row>
    <row r="11718" spans="1:2" x14ac:dyDescent="0.2">
      <c r="A11718" t="s">
        <v>12477</v>
      </c>
      <c r="B11718" s="679">
        <v>1135.48</v>
      </c>
    </row>
    <row r="11719" spans="1:2" x14ac:dyDescent="0.2">
      <c r="A11719" t="s">
        <v>12478</v>
      </c>
      <c r="B11719" s="679">
        <v>1135.21</v>
      </c>
    </row>
    <row r="11720" spans="1:2" x14ac:dyDescent="0.2">
      <c r="A11720" t="s">
        <v>12479</v>
      </c>
      <c r="B11720" s="679">
        <v>1229.94</v>
      </c>
    </row>
    <row r="11721" spans="1:2" x14ac:dyDescent="0.2">
      <c r="A11721" t="s">
        <v>12480</v>
      </c>
      <c r="B11721" s="679">
        <v>1229.67</v>
      </c>
    </row>
    <row r="11722" spans="1:2" x14ac:dyDescent="0.2">
      <c r="A11722" t="s">
        <v>12481</v>
      </c>
      <c r="B11722" s="679">
        <v>583.38</v>
      </c>
    </row>
    <row r="11723" spans="1:2" x14ac:dyDescent="0.2">
      <c r="A11723" t="s">
        <v>12482</v>
      </c>
      <c r="B11723" s="679">
        <v>583.11</v>
      </c>
    </row>
    <row r="11724" spans="1:2" x14ac:dyDescent="0.2">
      <c r="A11724" t="s">
        <v>12483</v>
      </c>
      <c r="B11724" s="679">
        <v>1261.6500000000001</v>
      </c>
    </row>
    <row r="11725" spans="1:2" x14ac:dyDescent="0.2">
      <c r="A11725" t="s">
        <v>12484</v>
      </c>
      <c r="B11725" s="679">
        <v>1261.3800000000001</v>
      </c>
    </row>
    <row r="11726" spans="1:2" x14ac:dyDescent="0.2">
      <c r="A11726" t="s">
        <v>12485</v>
      </c>
      <c r="B11726" s="679">
        <v>569.65</v>
      </c>
    </row>
    <row r="11727" spans="1:2" x14ac:dyDescent="0.2">
      <c r="A11727" t="s">
        <v>12486</v>
      </c>
      <c r="B11727" s="679">
        <v>503.6</v>
      </c>
    </row>
    <row r="11728" spans="1:2" x14ac:dyDescent="0.2">
      <c r="A11728" t="s">
        <v>12487</v>
      </c>
      <c r="B11728" s="679">
        <v>644.72</v>
      </c>
    </row>
    <row r="11729" spans="1:2" x14ac:dyDescent="0.2">
      <c r="A11729" t="s">
        <v>12488</v>
      </c>
      <c r="B11729" s="679">
        <v>572.66999999999996</v>
      </c>
    </row>
    <row r="11730" spans="1:2" x14ac:dyDescent="0.2">
      <c r="A11730" t="s">
        <v>12489</v>
      </c>
      <c r="B11730" s="679">
        <v>680.58</v>
      </c>
    </row>
    <row r="11731" spans="1:2" x14ac:dyDescent="0.2">
      <c r="A11731" t="s">
        <v>12490</v>
      </c>
      <c r="B11731" s="679">
        <v>627.73</v>
      </c>
    </row>
    <row r="11732" spans="1:2" x14ac:dyDescent="0.2">
      <c r="A11732" t="s">
        <v>12491</v>
      </c>
      <c r="B11732" s="679">
        <v>1513.8</v>
      </c>
    </row>
    <row r="11733" spans="1:2" x14ac:dyDescent="0.2">
      <c r="A11733" t="s">
        <v>12492</v>
      </c>
      <c r="B11733" s="679">
        <v>1486.91</v>
      </c>
    </row>
    <row r="11734" spans="1:2" x14ac:dyDescent="0.2">
      <c r="A11734" t="s">
        <v>12493</v>
      </c>
      <c r="B11734" s="679">
        <v>772.06</v>
      </c>
    </row>
    <row r="11735" spans="1:2" x14ac:dyDescent="0.2">
      <c r="A11735" t="s">
        <v>12494</v>
      </c>
      <c r="B11735" s="679">
        <v>705.61</v>
      </c>
    </row>
    <row r="11736" spans="1:2" x14ac:dyDescent="0.2">
      <c r="A11736" t="s">
        <v>12495</v>
      </c>
      <c r="B11736" s="679">
        <v>1443.43</v>
      </c>
    </row>
    <row r="11737" spans="1:2" x14ac:dyDescent="0.2">
      <c r="A11737" t="s">
        <v>12496</v>
      </c>
      <c r="B11737" s="679">
        <v>1425.41</v>
      </c>
    </row>
    <row r="11738" spans="1:2" x14ac:dyDescent="0.2">
      <c r="A11738" t="s">
        <v>12497</v>
      </c>
      <c r="B11738" s="679">
        <v>997.72</v>
      </c>
    </row>
    <row r="11739" spans="1:2" x14ac:dyDescent="0.2">
      <c r="A11739" t="s">
        <v>12498</v>
      </c>
      <c r="B11739" s="679">
        <v>916.35</v>
      </c>
    </row>
    <row r="11740" spans="1:2" x14ac:dyDescent="0.2">
      <c r="A11740" t="s">
        <v>12499</v>
      </c>
      <c r="B11740" s="679">
        <v>798.41</v>
      </c>
    </row>
    <row r="11741" spans="1:2" x14ac:dyDescent="0.2">
      <c r="A11741" t="s">
        <v>12500</v>
      </c>
      <c r="B11741" s="679">
        <v>756.97</v>
      </c>
    </row>
    <row r="11742" spans="1:2" x14ac:dyDescent="0.2">
      <c r="A11742" t="s">
        <v>12501</v>
      </c>
      <c r="B11742" s="679">
        <v>923.4</v>
      </c>
    </row>
    <row r="11743" spans="1:2" x14ac:dyDescent="0.2">
      <c r="A11743" t="s">
        <v>12502</v>
      </c>
      <c r="B11743" s="679">
        <v>875.36</v>
      </c>
    </row>
    <row r="11744" spans="1:2" x14ac:dyDescent="0.2">
      <c r="A11744" t="s">
        <v>12503</v>
      </c>
      <c r="B11744" s="679">
        <v>664.54</v>
      </c>
    </row>
    <row r="11745" spans="1:2" x14ac:dyDescent="0.2">
      <c r="A11745" t="s">
        <v>12504</v>
      </c>
      <c r="B11745" s="679">
        <v>610.38</v>
      </c>
    </row>
    <row r="11746" spans="1:2" x14ac:dyDescent="0.2">
      <c r="A11746" t="s">
        <v>12505</v>
      </c>
      <c r="B11746" s="679">
        <v>997.72</v>
      </c>
    </row>
    <row r="11747" spans="1:2" x14ac:dyDescent="0.2">
      <c r="A11747" t="s">
        <v>12506</v>
      </c>
      <c r="B11747" s="679">
        <v>916.35</v>
      </c>
    </row>
    <row r="11748" spans="1:2" x14ac:dyDescent="0.2">
      <c r="A11748" t="s">
        <v>12507</v>
      </c>
      <c r="B11748" s="679">
        <v>438.95</v>
      </c>
    </row>
    <row r="11749" spans="1:2" x14ac:dyDescent="0.2">
      <c r="A11749" t="s">
        <v>12508</v>
      </c>
      <c r="B11749" s="679">
        <v>426.94</v>
      </c>
    </row>
    <row r="11750" spans="1:2" x14ac:dyDescent="0.2">
      <c r="A11750" t="s">
        <v>12509</v>
      </c>
      <c r="B11750" s="679">
        <v>1964.5</v>
      </c>
    </row>
    <row r="11751" spans="1:2" x14ac:dyDescent="0.2">
      <c r="A11751" t="s">
        <v>12510</v>
      </c>
      <c r="B11751" s="679">
        <v>1844.4</v>
      </c>
    </row>
    <row r="11752" spans="1:2" x14ac:dyDescent="0.2">
      <c r="A11752" t="s">
        <v>12511</v>
      </c>
      <c r="B11752" s="679">
        <v>1229.99</v>
      </c>
    </row>
    <row r="11753" spans="1:2" x14ac:dyDescent="0.2">
      <c r="A11753" t="s">
        <v>12512</v>
      </c>
      <c r="B11753" s="679">
        <v>1129.71</v>
      </c>
    </row>
    <row r="11754" spans="1:2" x14ac:dyDescent="0.2">
      <c r="A11754" t="s">
        <v>12513</v>
      </c>
      <c r="B11754" s="679">
        <v>691.9</v>
      </c>
    </row>
    <row r="11755" spans="1:2" x14ac:dyDescent="0.2">
      <c r="A11755" t="s">
        <v>12514</v>
      </c>
      <c r="B11755" s="679">
        <v>643.86</v>
      </c>
    </row>
    <row r="11756" spans="1:2" x14ac:dyDescent="0.2">
      <c r="A11756" t="s">
        <v>12515</v>
      </c>
      <c r="B11756" s="679">
        <v>981.52</v>
      </c>
    </row>
    <row r="11757" spans="1:2" x14ac:dyDescent="0.2">
      <c r="A11757" t="s">
        <v>12516</v>
      </c>
      <c r="B11757" s="679">
        <v>900.15</v>
      </c>
    </row>
    <row r="11758" spans="1:2" x14ac:dyDescent="0.2">
      <c r="A11758" t="s">
        <v>12517</v>
      </c>
      <c r="B11758" s="679">
        <v>1961.32</v>
      </c>
    </row>
    <row r="11759" spans="1:2" x14ac:dyDescent="0.2">
      <c r="A11759" t="s">
        <v>12518</v>
      </c>
      <c r="B11759" s="679">
        <v>1873.11</v>
      </c>
    </row>
    <row r="11760" spans="1:2" x14ac:dyDescent="0.2">
      <c r="A11760" t="s">
        <v>12519</v>
      </c>
      <c r="B11760" s="679">
        <v>1550.5</v>
      </c>
    </row>
    <row r="11761" spans="1:2" x14ac:dyDescent="0.2">
      <c r="A11761" t="s">
        <v>12520</v>
      </c>
      <c r="B11761" s="679">
        <v>1472.02</v>
      </c>
    </row>
    <row r="11762" spans="1:2" x14ac:dyDescent="0.2">
      <c r="A11762" t="s">
        <v>12521</v>
      </c>
      <c r="B11762" s="679">
        <v>2124.65</v>
      </c>
    </row>
    <row r="11763" spans="1:2" x14ac:dyDescent="0.2">
      <c r="A11763" t="s">
        <v>12522</v>
      </c>
      <c r="B11763" s="679">
        <v>2036.23</v>
      </c>
    </row>
    <row r="11764" spans="1:2" x14ac:dyDescent="0.2">
      <c r="A11764" t="s">
        <v>12523</v>
      </c>
      <c r="B11764" s="679">
        <v>604.45000000000005</v>
      </c>
    </row>
    <row r="11765" spans="1:2" x14ac:dyDescent="0.2">
      <c r="A11765" t="s">
        <v>12524</v>
      </c>
      <c r="B11765" s="679">
        <v>552.41999999999996</v>
      </c>
    </row>
    <row r="11766" spans="1:2" x14ac:dyDescent="0.2">
      <c r="A11766" t="s">
        <v>12525</v>
      </c>
      <c r="B11766" s="679">
        <v>606.82000000000005</v>
      </c>
    </row>
    <row r="11767" spans="1:2" x14ac:dyDescent="0.2">
      <c r="A11767" t="s">
        <v>12526</v>
      </c>
      <c r="B11767" s="679">
        <v>575.76</v>
      </c>
    </row>
    <row r="11768" spans="1:2" x14ac:dyDescent="0.2">
      <c r="A11768" t="s">
        <v>12527</v>
      </c>
      <c r="B11768" s="679">
        <v>1050.32</v>
      </c>
    </row>
    <row r="11769" spans="1:2" x14ac:dyDescent="0.2">
      <c r="A11769" t="s">
        <v>12528</v>
      </c>
      <c r="B11769" s="679">
        <v>1021.23</v>
      </c>
    </row>
    <row r="11770" spans="1:2" x14ac:dyDescent="0.2">
      <c r="A11770" t="s">
        <v>12529</v>
      </c>
      <c r="B11770" s="679">
        <v>1079.96</v>
      </c>
    </row>
    <row r="11771" spans="1:2" x14ac:dyDescent="0.2">
      <c r="A11771" t="s">
        <v>12530</v>
      </c>
      <c r="B11771" s="679">
        <v>1067.4100000000001</v>
      </c>
    </row>
    <row r="11772" spans="1:2" x14ac:dyDescent="0.2">
      <c r="A11772" t="s">
        <v>12531</v>
      </c>
      <c r="B11772" s="679">
        <v>631.54</v>
      </c>
    </row>
    <row r="11773" spans="1:2" x14ac:dyDescent="0.2">
      <c r="A11773" t="s">
        <v>12532</v>
      </c>
      <c r="B11773" s="679">
        <v>608.25</v>
      </c>
    </row>
    <row r="11774" spans="1:2" x14ac:dyDescent="0.2">
      <c r="A11774" t="s">
        <v>12533</v>
      </c>
      <c r="B11774" s="679">
        <v>1104.97</v>
      </c>
    </row>
    <row r="11775" spans="1:2" x14ac:dyDescent="0.2">
      <c r="A11775" t="s">
        <v>12534</v>
      </c>
      <c r="B11775" s="679">
        <v>1022.04</v>
      </c>
    </row>
    <row r="11776" spans="1:2" x14ac:dyDescent="0.2">
      <c r="A11776" t="s">
        <v>12535</v>
      </c>
      <c r="B11776" s="679">
        <v>4346.3</v>
      </c>
    </row>
    <row r="11777" spans="1:2" x14ac:dyDescent="0.2">
      <c r="A11777" t="s">
        <v>12536</v>
      </c>
      <c r="B11777" s="679">
        <v>4260.93</v>
      </c>
    </row>
    <row r="11778" spans="1:2" x14ac:dyDescent="0.2">
      <c r="A11778" t="s">
        <v>12537</v>
      </c>
      <c r="B11778" s="679">
        <v>2512.5300000000002</v>
      </c>
    </row>
    <row r="11779" spans="1:2" x14ac:dyDescent="0.2">
      <c r="A11779" t="s">
        <v>12538</v>
      </c>
      <c r="B11779" s="679">
        <v>2428.52</v>
      </c>
    </row>
    <row r="11780" spans="1:2" x14ac:dyDescent="0.2">
      <c r="A11780" t="s">
        <v>12539</v>
      </c>
      <c r="B11780" s="679">
        <v>1972.81</v>
      </c>
    </row>
    <row r="11781" spans="1:2" x14ac:dyDescent="0.2">
      <c r="A11781" t="s">
        <v>12540</v>
      </c>
      <c r="B11781" s="679">
        <v>1898.85</v>
      </c>
    </row>
    <row r="11782" spans="1:2" x14ac:dyDescent="0.2">
      <c r="A11782" t="s">
        <v>12541</v>
      </c>
      <c r="B11782" s="679">
        <v>2905.88</v>
      </c>
    </row>
    <row r="11783" spans="1:2" x14ac:dyDescent="0.2">
      <c r="A11783" t="s">
        <v>12542</v>
      </c>
      <c r="B11783" s="679">
        <v>2817</v>
      </c>
    </row>
    <row r="11784" spans="1:2" x14ac:dyDescent="0.2">
      <c r="A11784" t="s">
        <v>12543</v>
      </c>
      <c r="B11784" s="679">
        <v>633.77</v>
      </c>
    </row>
    <row r="11785" spans="1:2" x14ac:dyDescent="0.2">
      <c r="A11785" t="s">
        <v>12544</v>
      </c>
      <c r="B11785" s="679">
        <v>624.76</v>
      </c>
    </row>
    <row r="11786" spans="1:2" x14ac:dyDescent="0.2">
      <c r="A11786" t="s">
        <v>12545</v>
      </c>
      <c r="B11786" s="679">
        <v>382.07</v>
      </c>
    </row>
    <row r="11787" spans="1:2" x14ac:dyDescent="0.2">
      <c r="A11787" t="s">
        <v>12546</v>
      </c>
      <c r="B11787" s="679">
        <v>361.95</v>
      </c>
    </row>
    <row r="11788" spans="1:2" x14ac:dyDescent="0.2">
      <c r="A11788" t="s">
        <v>12547</v>
      </c>
      <c r="B11788" s="679">
        <v>141.54</v>
      </c>
    </row>
    <row r="11789" spans="1:2" x14ac:dyDescent="0.2">
      <c r="A11789" t="s">
        <v>12548</v>
      </c>
      <c r="B11789" s="679">
        <v>141.27000000000001</v>
      </c>
    </row>
    <row r="11790" spans="1:2" x14ac:dyDescent="0.2">
      <c r="A11790" t="s">
        <v>12549</v>
      </c>
      <c r="B11790" s="679">
        <v>153.83000000000001</v>
      </c>
    </row>
    <row r="11791" spans="1:2" x14ac:dyDescent="0.2">
      <c r="A11791" t="s">
        <v>12550</v>
      </c>
      <c r="B11791" s="679">
        <v>153.25</v>
      </c>
    </row>
    <row r="11792" spans="1:2" x14ac:dyDescent="0.2">
      <c r="A11792" t="s">
        <v>12551</v>
      </c>
      <c r="B11792" s="679">
        <v>298.94</v>
      </c>
    </row>
    <row r="11793" spans="1:2" x14ac:dyDescent="0.2">
      <c r="A11793" t="s">
        <v>12552</v>
      </c>
      <c r="B11793" s="679">
        <v>298.67</v>
      </c>
    </row>
    <row r="11794" spans="1:2" x14ac:dyDescent="0.2">
      <c r="A11794" t="s">
        <v>12553</v>
      </c>
      <c r="B11794" s="679">
        <v>308.55</v>
      </c>
    </row>
    <row r="11795" spans="1:2" x14ac:dyDescent="0.2">
      <c r="A11795" t="s">
        <v>12554</v>
      </c>
      <c r="B11795" s="679">
        <v>307.98</v>
      </c>
    </row>
    <row r="11796" spans="1:2" x14ac:dyDescent="0.2">
      <c r="A11796" t="s">
        <v>12555</v>
      </c>
      <c r="B11796" s="679">
        <v>1004.6</v>
      </c>
    </row>
    <row r="11797" spans="1:2" x14ac:dyDescent="0.2">
      <c r="A11797" t="s">
        <v>12556</v>
      </c>
      <c r="B11797" s="679">
        <v>936.75</v>
      </c>
    </row>
    <row r="11798" spans="1:2" x14ac:dyDescent="0.2">
      <c r="A11798" t="s">
        <v>12557</v>
      </c>
      <c r="B11798" s="679">
        <v>1194.1600000000001</v>
      </c>
    </row>
    <row r="11799" spans="1:2" x14ac:dyDescent="0.2">
      <c r="A11799" t="s">
        <v>12558</v>
      </c>
      <c r="B11799" s="679">
        <v>1092.68</v>
      </c>
    </row>
    <row r="11800" spans="1:2" x14ac:dyDescent="0.2">
      <c r="A11800" t="s">
        <v>12559</v>
      </c>
      <c r="B11800" s="679">
        <v>994.97</v>
      </c>
    </row>
    <row r="11801" spans="1:2" x14ac:dyDescent="0.2">
      <c r="A11801" t="s">
        <v>12560</v>
      </c>
      <c r="B11801" s="679">
        <v>957.27</v>
      </c>
    </row>
    <row r="11802" spans="1:2" x14ac:dyDescent="0.2">
      <c r="A11802" t="s">
        <v>12561</v>
      </c>
      <c r="B11802" s="679">
        <v>442.97</v>
      </c>
    </row>
    <row r="11803" spans="1:2" x14ac:dyDescent="0.2">
      <c r="A11803" t="s">
        <v>12562</v>
      </c>
      <c r="B11803" s="679">
        <v>420.15</v>
      </c>
    </row>
    <row r="11804" spans="1:2" x14ac:dyDescent="0.2">
      <c r="A11804" t="s">
        <v>12563</v>
      </c>
      <c r="B11804" s="679">
        <v>534.97</v>
      </c>
    </row>
    <row r="11805" spans="1:2" x14ac:dyDescent="0.2">
      <c r="A11805" t="s">
        <v>12564</v>
      </c>
      <c r="B11805" s="679">
        <v>509.34</v>
      </c>
    </row>
    <row r="11806" spans="1:2" x14ac:dyDescent="0.2">
      <c r="A11806" t="s">
        <v>12565</v>
      </c>
      <c r="B11806" s="679">
        <v>668.96</v>
      </c>
    </row>
    <row r="11807" spans="1:2" x14ac:dyDescent="0.2">
      <c r="A11807" t="s">
        <v>12566</v>
      </c>
      <c r="B11807" s="679">
        <v>656.95</v>
      </c>
    </row>
    <row r="11808" spans="1:2" x14ac:dyDescent="0.2">
      <c r="A11808" t="s">
        <v>12567</v>
      </c>
      <c r="B11808" s="679">
        <v>482.12</v>
      </c>
    </row>
    <row r="11809" spans="1:2" x14ac:dyDescent="0.2">
      <c r="A11809" t="s">
        <v>12568</v>
      </c>
      <c r="B11809" s="679">
        <v>474.99</v>
      </c>
    </row>
    <row r="11810" spans="1:2" x14ac:dyDescent="0.2">
      <c r="A11810" t="s">
        <v>12569</v>
      </c>
      <c r="B11810" s="679">
        <v>480.13</v>
      </c>
    </row>
    <row r="11811" spans="1:2" x14ac:dyDescent="0.2">
      <c r="A11811" t="s">
        <v>12570</v>
      </c>
      <c r="B11811" s="679">
        <v>474.13</v>
      </c>
    </row>
    <row r="11812" spans="1:2" x14ac:dyDescent="0.2">
      <c r="A11812" t="s">
        <v>12571</v>
      </c>
      <c r="B11812" s="679">
        <v>1850.87</v>
      </c>
    </row>
    <row r="11813" spans="1:2" x14ac:dyDescent="0.2">
      <c r="A11813" t="s">
        <v>12572</v>
      </c>
      <c r="B11813" s="679">
        <v>1841.87</v>
      </c>
    </row>
    <row r="11814" spans="1:2" x14ac:dyDescent="0.2">
      <c r="A11814" t="s">
        <v>12573</v>
      </c>
      <c r="B11814" s="679">
        <v>1526.84</v>
      </c>
    </row>
    <row r="11815" spans="1:2" x14ac:dyDescent="0.2">
      <c r="A11815" t="s">
        <v>12574</v>
      </c>
      <c r="B11815" s="679">
        <v>1472.28</v>
      </c>
    </row>
    <row r="11816" spans="1:2" x14ac:dyDescent="0.2">
      <c r="A11816" t="s">
        <v>12575</v>
      </c>
      <c r="B11816" s="679">
        <v>158.08000000000001</v>
      </c>
    </row>
    <row r="11817" spans="1:2" x14ac:dyDescent="0.2">
      <c r="A11817" t="s">
        <v>12576</v>
      </c>
      <c r="B11817" s="679">
        <v>146.07</v>
      </c>
    </row>
    <row r="11818" spans="1:2" x14ac:dyDescent="0.2">
      <c r="A11818" t="s">
        <v>12577</v>
      </c>
      <c r="B11818" s="679">
        <v>743.96</v>
      </c>
    </row>
    <row r="11819" spans="1:2" x14ac:dyDescent="0.2">
      <c r="A11819" t="s">
        <v>12578</v>
      </c>
      <c r="B11819" s="679">
        <v>731.95</v>
      </c>
    </row>
    <row r="11820" spans="1:2" x14ac:dyDescent="0.2">
      <c r="A11820" t="s">
        <v>12579</v>
      </c>
      <c r="B11820" s="679">
        <v>645.35</v>
      </c>
    </row>
    <row r="11821" spans="1:2" x14ac:dyDescent="0.2">
      <c r="A11821" t="s">
        <v>12580</v>
      </c>
      <c r="B11821" s="679">
        <v>588.29999999999995</v>
      </c>
    </row>
    <row r="11822" spans="1:2" x14ac:dyDescent="0.2">
      <c r="A11822" t="s">
        <v>12581</v>
      </c>
      <c r="B11822" s="679">
        <v>717.75</v>
      </c>
    </row>
    <row r="11823" spans="1:2" x14ac:dyDescent="0.2">
      <c r="A11823" t="s">
        <v>12582</v>
      </c>
      <c r="B11823" s="679">
        <v>645.69000000000005</v>
      </c>
    </row>
    <row r="11824" spans="1:2" x14ac:dyDescent="0.2">
      <c r="A11824" t="s">
        <v>12583</v>
      </c>
      <c r="B11824" s="679">
        <v>696.76</v>
      </c>
    </row>
    <row r="11825" spans="1:2" x14ac:dyDescent="0.2">
      <c r="A11825" t="s">
        <v>12584</v>
      </c>
      <c r="B11825" s="679">
        <v>624.70000000000005</v>
      </c>
    </row>
    <row r="11826" spans="1:2" x14ac:dyDescent="0.2">
      <c r="A11826" t="s">
        <v>12585</v>
      </c>
      <c r="B11826" s="679">
        <v>117.43</v>
      </c>
    </row>
    <row r="11827" spans="1:2" x14ac:dyDescent="0.2">
      <c r="A11827" t="s">
        <v>12586</v>
      </c>
      <c r="B11827" s="679">
        <v>113.47</v>
      </c>
    </row>
    <row r="11828" spans="1:2" x14ac:dyDescent="0.2">
      <c r="A11828" t="s">
        <v>12587</v>
      </c>
      <c r="B11828" s="679">
        <v>52.57</v>
      </c>
    </row>
    <row r="11829" spans="1:2" x14ac:dyDescent="0.2">
      <c r="A11829" t="s">
        <v>12588</v>
      </c>
      <c r="B11829" s="679">
        <v>49.57</v>
      </c>
    </row>
    <row r="11830" spans="1:2" x14ac:dyDescent="0.2">
      <c r="A11830" t="s">
        <v>12589</v>
      </c>
      <c r="B11830" s="679">
        <v>35.08</v>
      </c>
    </row>
    <row r="11831" spans="1:2" x14ac:dyDescent="0.2">
      <c r="A11831" t="s">
        <v>12590</v>
      </c>
      <c r="B11831" s="679">
        <v>33.090000000000003</v>
      </c>
    </row>
    <row r="11832" spans="1:2" x14ac:dyDescent="0.2">
      <c r="A11832" t="s">
        <v>12591</v>
      </c>
      <c r="B11832" s="679">
        <v>27.9</v>
      </c>
    </row>
    <row r="11833" spans="1:2" x14ac:dyDescent="0.2">
      <c r="A11833" t="s">
        <v>12592</v>
      </c>
      <c r="B11833" s="679">
        <v>26.22</v>
      </c>
    </row>
    <row r="11834" spans="1:2" x14ac:dyDescent="0.2">
      <c r="A11834" t="s">
        <v>12593</v>
      </c>
      <c r="B11834" s="679">
        <v>79.37</v>
      </c>
    </row>
    <row r="11835" spans="1:2" x14ac:dyDescent="0.2">
      <c r="A11835" t="s">
        <v>12594</v>
      </c>
      <c r="B11835" s="679">
        <v>76.25</v>
      </c>
    </row>
    <row r="11836" spans="1:2" x14ac:dyDescent="0.2">
      <c r="A11836" t="s">
        <v>12595</v>
      </c>
      <c r="B11836" s="679">
        <v>33.31</v>
      </c>
    </row>
    <row r="11837" spans="1:2" x14ac:dyDescent="0.2">
      <c r="A11837" t="s">
        <v>12596</v>
      </c>
      <c r="B11837" s="679">
        <v>30.19</v>
      </c>
    </row>
    <row r="11838" spans="1:2" x14ac:dyDescent="0.2">
      <c r="A11838" t="s">
        <v>12597</v>
      </c>
      <c r="B11838" s="679">
        <v>528.65</v>
      </c>
    </row>
    <row r="11839" spans="1:2" x14ac:dyDescent="0.2">
      <c r="A11839" t="s">
        <v>12598</v>
      </c>
      <c r="B11839" s="679">
        <v>474.6</v>
      </c>
    </row>
    <row r="11840" spans="1:2" x14ac:dyDescent="0.2">
      <c r="A11840" t="s">
        <v>12599</v>
      </c>
      <c r="B11840" s="679">
        <v>784.38</v>
      </c>
    </row>
    <row r="11841" spans="1:2" x14ac:dyDescent="0.2">
      <c r="A11841" t="s">
        <v>12600</v>
      </c>
      <c r="B11841" s="679">
        <v>730.34</v>
      </c>
    </row>
    <row r="11842" spans="1:2" x14ac:dyDescent="0.2">
      <c r="A11842" t="s">
        <v>12601</v>
      </c>
      <c r="B11842" s="679">
        <v>481.34</v>
      </c>
    </row>
    <row r="11843" spans="1:2" x14ac:dyDescent="0.2">
      <c r="A11843" t="s">
        <v>12602</v>
      </c>
      <c r="B11843" s="679">
        <v>430.29</v>
      </c>
    </row>
    <row r="11844" spans="1:2" x14ac:dyDescent="0.2">
      <c r="A11844" t="s">
        <v>12603</v>
      </c>
      <c r="B11844" s="679">
        <v>67.010000000000005</v>
      </c>
    </row>
    <row r="11845" spans="1:2" x14ac:dyDescent="0.2">
      <c r="A11845" t="s">
        <v>12604</v>
      </c>
      <c r="B11845" s="679">
        <v>65.06</v>
      </c>
    </row>
    <row r="11846" spans="1:2" x14ac:dyDescent="0.2">
      <c r="A11846" t="s">
        <v>12605</v>
      </c>
      <c r="B11846" s="679">
        <v>89.95</v>
      </c>
    </row>
    <row r="11847" spans="1:2" x14ac:dyDescent="0.2">
      <c r="A11847" t="s">
        <v>12606</v>
      </c>
      <c r="B11847" s="679">
        <v>86.95</v>
      </c>
    </row>
    <row r="11848" spans="1:2" x14ac:dyDescent="0.2">
      <c r="A11848" t="s">
        <v>12607</v>
      </c>
      <c r="B11848" s="679">
        <v>78.709999999999994</v>
      </c>
    </row>
    <row r="11849" spans="1:2" x14ac:dyDescent="0.2">
      <c r="A11849" t="s">
        <v>12608</v>
      </c>
      <c r="B11849" s="679">
        <v>75.7</v>
      </c>
    </row>
    <row r="11850" spans="1:2" x14ac:dyDescent="0.2">
      <c r="A11850" t="s">
        <v>12609</v>
      </c>
      <c r="B11850" s="679">
        <v>67.459999999999994</v>
      </c>
    </row>
    <row r="11851" spans="1:2" x14ac:dyDescent="0.2">
      <c r="A11851" t="s">
        <v>12610</v>
      </c>
      <c r="B11851" s="679">
        <v>64.45</v>
      </c>
    </row>
    <row r="11852" spans="1:2" x14ac:dyDescent="0.2">
      <c r="A11852" t="s">
        <v>12611</v>
      </c>
      <c r="B11852" s="679">
        <v>260.47000000000003</v>
      </c>
    </row>
    <row r="11853" spans="1:2" x14ac:dyDescent="0.2">
      <c r="A11853" t="s">
        <v>12612</v>
      </c>
      <c r="B11853" s="679">
        <v>253.23</v>
      </c>
    </row>
    <row r="11854" spans="1:2" x14ac:dyDescent="0.2">
      <c r="A11854" t="s">
        <v>12613</v>
      </c>
      <c r="B11854" s="679">
        <v>39.25</v>
      </c>
    </row>
    <row r="11855" spans="1:2" x14ac:dyDescent="0.2">
      <c r="A11855" t="s">
        <v>12614</v>
      </c>
      <c r="B11855" s="679">
        <v>36.24</v>
      </c>
    </row>
    <row r="11856" spans="1:2" x14ac:dyDescent="0.2">
      <c r="A11856" t="s">
        <v>12615</v>
      </c>
      <c r="B11856" s="679">
        <v>719.46</v>
      </c>
    </row>
    <row r="11857" spans="1:2" x14ac:dyDescent="0.2">
      <c r="A11857" t="s">
        <v>12616</v>
      </c>
      <c r="B11857" s="679">
        <v>707.45</v>
      </c>
    </row>
    <row r="11858" spans="1:2" x14ac:dyDescent="0.2">
      <c r="A11858" t="s">
        <v>12617</v>
      </c>
      <c r="B11858" s="679">
        <v>1788.86</v>
      </c>
    </row>
    <row r="11859" spans="1:2" x14ac:dyDescent="0.2">
      <c r="A11859" t="s">
        <v>12618</v>
      </c>
      <c r="B11859" s="679">
        <v>1779.85</v>
      </c>
    </row>
    <row r="11860" spans="1:2" x14ac:dyDescent="0.2">
      <c r="A11860" t="s">
        <v>12619</v>
      </c>
      <c r="B11860" s="679">
        <v>719.08</v>
      </c>
    </row>
    <row r="11861" spans="1:2" x14ac:dyDescent="0.2">
      <c r="A11861" t="s">
        <v>12620</v>
      </c>
      <c r="B11861" s="679">
        <v>701.07</v>
      </c>
    </row>
    <row r="11862" spans="1:2" x14ac:dyDescent="0.2">
      <c r="A11862" t="s">
        <v>12621</v>
      </c>
      <c r="B11862" s="679">
        <v>437.28</v>
      </c>
    </row>
    <row r="11863" spans="1:2" x14ac:dyDescent="0.2">
      <c r="A11863" t="s">
        <v>12622</v>
      </c>
      <c r="B11863" s="679">
        <v>413.26</v>
      </c>
    </row>
    <row r="11864" spans="1:2" x14ac:dyDescent="0.2">
      <c r="A11864" t="s">
        <v>12623</v>
      </c>
      <c r="B11864" s="679">
        <v>68.3</v>
      </c>
    </row>
    <row r="11865" spans="1:2" x14ac:dyDescent="0.2">
      <c r="A11865" t="s">
        <v>12624</v>
      </c>
      <c r="B11865" s="679">
        <v>67.58</v>
      </c>
    </row>
    <row r="11866" spans="1:2" x14ac:dyDescent="0.2">
      <c r="A11866" t="s">
        <v>12625</v>
      </c>
      <c r="B11866" s="679">
        <v>11.27</v>
      </c>
    </row>
    <row r="11867" spans="1:2" x14ac:dyDescent="0.2">
      <c r="A11867" t="s">
        <v>12626</v>
      </c>
      <c r="B11867" s="679">
        <v>10.64</v>
      </c>
    </row>
    <row r="11868" spans="1:2" x14ac:dyDescent="0.2">
      <c r="A11868" t="s">
        <v>12627</v>
      </c>
      <c r="B11868" s="679">
        <v>791.76</v>
      </c>
    </row>
    <row r="11869" spans="1:2" x14ac:dyDescent="0.2">
      <c r="A11869" t="s">
        <v>12628</v>
      </c>
      <c r="B11869" s="679">
        <v>739.22</v>
      </c>
    </row>
    <row r="11870" spans="1:2" x14ac:dyDescent="0.2">
      <c r="A11870" t="s">
        <v>12629</v>
      </c>
      <c r="B11870" s="679">
        <v>900.45</v>
      </c>
    </row>
    <row r="11871" spans="1:2" x14ac:dyDescent="0.2">
      <c r="A11871" t="s">
        <v>12630</v>
      </c>
      <c r="B11871" s="679">
        <v>845.2</v>
      </c>
    </row>
    <row r="11872" spans="1:2" x14ac:dyDescent="0.2">
      <c r="A11872" t="s">
        <v>12631</v>
      </c>
      <c r="B11872" s="679">
        <v>1413.27</v>
      </c>
    </row>
    <row r="11873" spans="1:2" x14ac:dyDescent="0.2">
      <c r="A11873" t="s">
        <v>12632</v>
      </c>
      <c r="B11873" s="679">
        <v>1401.26</v>
      </c>
    </row>
    <row r="11874" spans="1:2" x14ac:dyDescent="0.2">
      <c r="A11874" t="s">
        <v>12633</v>
      </c>
      <c r="B11874" s="679">
        <v>453.84</v>
      </c>
    </row>
    <row r="11875" spans="1:2" x14ac:dyDescent="0.2">
      <c r="A11875" t="s">
        <v>12634</v>
      </c>
      <c r="B11875" s="679">
        <v>444.84</v>
      </c>
    </row>
    <row r="11876" spans="1:2" x14ac:dyDescent="0.2">
      <c r="A11876" t="s">
        <v>12635</v>
      </c>
      <c r="B11876" s="679">
        <v>426.1</v>
      </c>
    </row>
    <row r="11877" spans="1:2" x14ac:dyDescent="0.2">
      <c r="A11877" t="s">
        <v>12636</v>
      </c>
      <c r="B11877" s="679">
        <v>417.1</v>
      </c>
    </row>
    <row r="11878" spans="1:2" x14ac:dyDescent="0.2">
      <c r="A11878" t="s">
        <v>12637</v>
      </c>
      <c r="B11878" s="679">
        <v>486.5</v>
      </c>
    </row>
    <row r="11879" spans="1:2" x14ac:dyDescent="0.2">
      <c r="A11879" t="s">
        <v>12638</v>
      </c>
      <c r="B11879" s="679">
        <v>477.5</v>
      </c>
    </row>
    <row r="11880" spans="1:2" x14ac:dyDescent="0.2">
      <c r="A11880" t="s">
        <v>12639</v>
      </c>
      <c r="B11880" s="679">
        <v>539.15</v>
      </c>
    </row>
    <row r="11881" spans="1:2" x14ac:dyDescent="0.2">
      <c r="A11881" t="s">
        <v>12640</v>
      </c>
      <c r="B11881" s="679">
        <v>530.15</v>
      </c>
    </row>
    <row r="11882" spans="1:2" x14ac:dyDescent="0.2">
      <c r="A11882" t="s">
        <v>12641</v>
      </c>
      <c r="B11882" s="679">
        <v>848.81</v>
      </c>
    </row>
    <row r="11883" spans="1:2" x14ac:dyDescent="0.2">
      <c r="A11883" t="s">
        <v>12642</v>
      </c>
      <c r="B11883" s="679">
        <v>836.8</v>
      </c>
    </row>
    <row r="11884" spans="1:2" x14ac:dyDescent="0.2">
      <c r="A11884" t="s">
        <v>12643</v>
      </c>
      <c r="B11884" s="679">
        <v>1298.77</v>
      </c>
    </row>
    <row r="11885" spans="1:2" x14ac:dyDescent="0.2">
      <c r="A11885" t="s">
        <v>12644</v>
      </c>
      <c r="B11885" s="679">
        <v>1286.76</v>
      </c>
    </row>
    <row r="11886" spans="1:2" x14ac:dyDescent="0.2">
      <c r="A11886" t="s">
        <v>12645</v>
      </c>
      <c r="B11886" s="679">
        <v>381.56</v>
      </c>
    </row>
    <row r="11887" spans="1:2" x14ac:dyDescent="0.2">
      <c r="A11887" t="s">
        <v>12646</v>
      </c>
      <c r="B11887" s="679">
        <v>372.56</v>
      </c>
    </row>
    <row r="11888" spans="1:2" x14ac:dyDescent="0.2">
      <c r="A11888" t="s">
        <v>12647</v>
      </c>
      <c r="B11888" s="679">
        <v>448.7</v>
      </c>
    </row>
    <row r="11889" spans="1:2" x14ac:dyDescent="0.2">
      <c r="A11889" t="s">
        <v>12648</v>
      </c>
      <c r="B11889" s="679">
        <v>439.7</v>
      </c>
    </row>
    <row r="11890" spans="1:2" x14ac:dyDescent="0.2">
      <c r="A11890" t="s">
        <v>12649</v>
      </c>
      <c r="B11890" s="679">
        <v>132.15</v>
      </c>
    </row>
    <row r="11891" spans="1:2" x14ac:dyDescent="0.2">
      <c r="A11891" t="s">
        <v>12650</v>
      </c>
      <c r="B11891" s="679">
        <v>129.84</v>
      </c>
    </row>
    <row r="11892" spans="1:2" x14ac:dyDescent="0.2">
      <c r="A11892" t="s">
        <v>12651</v>
      </c>
      <c r="B11892" s="679">
        <v>184.36</v>
      </c>
    </row>
    <row r="11893" spans="1:2" x14ac:dyDescent="0.2">
      <c r="A11893" t="s">
        <v>12652</v>
      </c>
      <c r="B11893" s="679">
        <v>181.22</v>
      </c>
    </row>
    <row r="11894" spans="1:2" x14ac:dyDescent="0.2">
      <c r="A11894" t="s">
        <v>12653</v>
      </c>
      <c r="B11894" s="679">
        <v>202.92</v>
      </c>
    </row>
    <row r="11895" spans="1:2" x14ac:dyDescent="0.2">
      <c r="A11895" t="s">
        <v>12654</v>
      </c>
      <c r="B11895" s="679">
        <v>199.44</v>
      </c>
    </row>
    <row r="11896" spans="1:2" x14ac:dyDescent="0.2">
      <c r="A11896" t="s">
        <v>12655</v>
      </c>
      <c r="B11896" s="679">
        <v>227.53</v>
      </c>
    </row>
    <row r="11897" spans="1:2" x14ac:dyDescent="0.2">
      <c r="A11897" t="s">
        <v>12656</v>
      </c>
      <c r="B11897" s="679">
        <v>223.62</v>
      </c>
    </row>
    <row r="11898" spans="1:2" x14ac:dyDescent="0.2">
      <c r="A11898" t="s">
        <v>12657</v>
      </c>
      <c r="B11898" s="679">
        <v>246.82</v>
      </c>
    </row>
    <row r="11899" spans="1:2" x14ac:dyDescent="0.2">
      <c r="A11899" t="s">
        <v>12658</v>
      </c>
      <c r="B11899" s="679">
        <v>242.34</v>
      </c>
    </row>
    <row r="11900" spans="1:2" x14ac:dyDescent="0.2">
      <c r="A11900" t="s">
        <v>12659</v>
      </c>
      <c r="B11900" s="679">
        <v>247.07</v>
      </c>
    </row>
    <row r="11901" spans="1:2" x14ac:dyDescent="0.2">
      <c r="A11901" t="s">
        <v>12660</v>
      </c>
      <c r="B11901" s="679">
        <v>242.81</v>
      </c>
    </row>
    <row r="11902" spans="1:2" x14ac:dyDescent="0.2">
      <c r="A11902" t="s">
        <v>12661</v>
      </c>
      <c r="B11902" s="679">
        <v>313.2</v>
      </c>
    </row>
    <row r="11903" spans="1:2" x14ac:dyDescent="0.2">
      <c r="A11903" t="s">
        <v>12662</v>
      </c>
      <c r="B11903" s="679">
        <v>307.43</v>
      </c>
    </row>
    <row r="11904" spans="1:2" x14ac:dyDescent="0.2">
      <c r="A11904" t="s">
        <v>12663</v>
      </c>
      <c r="B11904" s="679">
        <v>358.41</v>
      </c>
    </row>
    <row r="11905" spans="1:2" x14ac:dyDescent="0.2">
      <c r="A11905" t="s">
        <v>12664</v>
      </c>
      <c r="B11905" s="679">
        <v>351.54</v>
      </c>
    </row>
    <row r="11906" spans="1:2" x14ac:dyDescent="0.2">
      <c r="A11906" t="s">
        <v>12665</v>
      </c>
      <c r="B11906" s="679">
        <v>320.39999999999998</v>
      </c>
    </row>
    <row r="11907" spans="1:2" x14ac:dyDescent="0.2">
      <c r="A11907" t="s">
        <v>12666</v>
      </c>
      <c r="B11907" s="679">
        <v>309.87</v>
      </c>
    </row>
    <row r="11908" spans="1:2" x14ac:dyDescent="0.2">
      <c r="A11908" t="s">
        <v>12667</v>
      </c>
      <c r="B11908" s="679">
        <v>367.74</v>
      </c>
    </row>
    <row r="11909" spans="1:2" x14ac:dyDescent="0.2">
      <c r="A11909" t="s">
        <v>12668</v>
      </c>
      <c r="B11909" s="679">
        <v>355.73</v>
      </c>
    </row>
    <row r="11910" spans="1:2" x14ac:dyDescent="0.2">
      <c r="A11910" t="s">
        <v>12669</v>
      </c>
      <c r="B11910" s="679">
        <v>171.97</v>
      </c>
    </row>
    <row r="11911" spans="1:2" x14ac:dyDescent="0.2">
      <c r="A11911" t="s">
        <v>12670</v>
      </c>
      <c r="B11911" s="679">
        <v>164.76</v>
      </c>
    </row>
    <row r="11912" spans="1:2" x14ac:dyDescent="0.2">
      <c r="A11912" t="s">
        <v>12671</v>
      </c>
      <c r="B11912" s="679">
        <v>220.9</v>
      </c>
    </row>
    <row r="11913" spans="1:2" x14ac:dyDescent="0.2">
      <c r="A11913" t="s">
        <v>12672</v>
      </c>
      <c r="B11913" s="679">
        <v>213.69</v>
      </c>
    </row>
    <row r="11914" spans="1:2" x14ac:dyDescent="0.2">
      <c r="A11914" t="s">
        <v>12673</v>
      </c>
      <c r="B11914" s="679">
        <v>280.13</v>
      </c>
    </row>
    <row r="11915" spans="1:2" x14ac:dyDescent="0.2">
      <c r="A11915" t="s">
        <v>12674</v>
      </c>
      <c r="B11915" s="679">
        <v>271.13</v>
      </c>
    </row>
    <row r="11916" spans="1:2" x14ac:dyDescent="0.2">
      <c r="A11916" t="s">
        <v>12675</v>
      </c>
      <c r="B11916" s="679">
        <v>362.53</v>
      </c>
    </row>
    <row r="11917" spans="1:2" x14ac:dyDescent="0.2">
      <c r="A11917" t="s">
        <v>12676</v>
      </c>
      <c r="B11917" s="679">
        <v>356.53</v>
      </c>
    </row>
    <row r="11918" spans="1:2" x14ac:dyDescent="0.2">
      <c r="A11918" t="s">
        <v>12677</v>
      </c>
      <c r="B11918" s="679">
        <v>377.76</v>
      </c>
    </row>
    <row r="11919" spans="1:2" x14ac:dyDescent="0.2">
      <c r="A11919" t="s">
        <v>12678</v>
      </c>
      <c r="B11919" s="679">
        <v>369.95</v>
      </c>
    </row>
    <row r="11920" spans="1:2" x14ac:dyDescent="0.2">
      <c r="A11920" t="s">
        <v>12679</v>
      </c>
      <c r="B11920" s="679">
        <v>315.54000000000002</v>
      </c>
    </row>
    <row r="11921" spans="1:2" x14ac:dyDescent="0.2">
      <c r="A11921" t="s">
        <v>12680</v>
      </c>
      <c r="B11921" s="679">
        <v>309.54000000000002</v>
      </c>
    </row>
    <row r="11922" spans="1:2" x14ac:dyDescent="0.2">
      <c r="A11922" t="s">
        <v>12681</v>
      </c>
      <c r="B11922" s="679">
        <v>441.41</v>
      </c>
    </row>
    <row r="11923" spans="1:2" x14ac:dyDescent="0.2">
      <c r="A11923" t="s">
        <v>12682</v>
      </c>
      <c r="B11923" s="679">
        <v>435.76</v>
      </c>
    </row>
    <row r="11924" spans="1:2" x14ac:dyDescent="0.2">
      <c r="A11924" t="s">
        <v>12683</v>
      </c>
      <c r="B11924" s="679">
        <v>659.44</v>
      </c>
    </row>
    <row r="11925" spans="1:2" x14ac:dyDescent="0.2">
      <c r="A11925" t="s">
        <v>12684</v>
      </c>
      <c r="B11925" s="679">
        <v>641.42999999999995</v>
      </c>
    </row>
    <row r="11926" spans="1:2" x14ac:dyDescent="0.2">
      <c r="A11926" t="s">
        <v>12685</v>
      </c>
      <c r="B11926" s="679">
        <v>794.29</v>
      </c>
    </row>
    <row r="11927" spans="1:2" x14ac:dyDescent="0.2">
      <c r="A11927" t="s">
        <v>12686</v>
      </c>
      <c r="B11927" s="679">
        <v>788.89</v>
      </c>
    </row>
    <row r="11928" spans="1:2" x14ac:dyDescent="0.2">
      <c r="A11928" t="s">
        <v>12687</v>
      </c>
      <c r="B11928" s="679">
        <v>186.36</v>
      </c>
    </row>
    <row r="11929" spans="1:2" x14ac:dyDescent="0.2">
      <c r="A11929" t="s">
        <v>12688</v>
      </c>
      <c r="B11929" s="679">
        <v>180.71</v>
      </c>
    </row>
    <row r="11930" spans="1:2" x14ac:dyDescent="0.2">
      <c r="A11930" t="s">
        <v>12689</v>
      </c>
      <c r="B11930" s="679">
        <v>243.72</v>
      </c>
    </row>
    <row r="11931" spans="1:2" x14ac:dyDescent="0.2">
      <c r="A11931" t="s">
        <v>12690</v>
      </c>
      <c r="B11931" s="679">
        <v>238.07</v>
      </c>
    </row>
    <row r="11932" spans="1:2" x14ac:dyDescent="0.2">
      <c r="A11932" t="s">
        <v>12691</v>
      </c>
      <c r="B11932" s="679">
        <v>402.38</v>
      </c>
    </row>
    <row r="11933" spans="1:2" x14ac:dyDescent="0.2">
      <c r="A11933" t="s">
        <v>12692</v>
      </c>
      <c r="B11933" s="679">
        <v>387.37</v>
      </c>
    </row>
    <row r="11934" spans="1:2" x14ac:dyDescent="0.2">
      <c r="A11934" t="s">
        <v>12693</v>
      </c>
      <c r="B11934" s="679">
        <v>365.31</v>
      </c>
    </row>
    <row r="11935" spans="1:2" x14ac:dyDescent="0.2">
      <c r="A11935" t="s">
        <v>12694</v>
      </c>
      <c r="B11935" s="679">
        <v>359.31</v>
      </c>
    </row>
    <row r="11936" spans="1:2" x14ac:dyDescent="0.2">
      <c r="A11936" t="s">
        <v>12695</v>
      </c>
      <c r="B11936" s="679">
        <v>571.01</v>
      </c>
    </row>
    <row r="11937" spans="1:2" x14ac:dyDescent="0.2">
      <c r="A11937" t="s">
        <v>12696</v>
      </c>
      <c r="B11937" s="679">
        <v>565.36</v>
      </c>
    </row>
    <row r="11938" spans="1:2" x14ac:dyDescent="0.2">
      <c r="A11938" t="s">
        <v>12697</v>
      </c>
      <c r="B11938" s="679">
        <v>1639.7</v>
      </c>
    </row>
    <row r="11939" spans="1:2" x14ac:dyDescent="0.2">
      <c r="A11939" t="s">
        <v>12698</v>
      </c>
      <c r="B11939" s="679">
        <v>1631.39</v>
      </c>
    </row>
    <row r="11940" spans="1:2" x14ac:dyDescent="0.2">
      <c r="A11940" t="s">
        <v>12699</v>
      </c>
      <c r="B11940" s="679">
        <v>834.3</v>
      </c>
    </row>
    <row r="11941" spans="1:2" x14ac:dyDescent="0.2">
      <c r="A11941" t="s">
        <v>12700</v>
      </c>
      <c r="B11941" s="679">
        <v>822.89</v>
      </c>
    </row>
    <row r="11942" spans="1:2" x14ac:dyDescent="0.2">
      <c r="A11942" t="s">
        <v>12701</v>
      </c>
      <c r="B11942" s="679">
        <v>570.29999999999995</v>
      </c>
    </row>
    <row r="11943" spans="1:2" x14ac:dyDescent="0.2">
      <c r="A11943" t="s">
        <v>12702</v>
      </c>
      <c r="B11943" s="679">
        <v>561.15</v>
      </c>
    </row>
    <row r="11944" spans="1:2" x14ac:dyDescent="0.2">
      <c r="A11944" t="s">
        <v>12703</v>
      </c>
      <c r="B11944" s="679">
        <v>465.24</v>
      </c>
    </row>
    <row r="11945" spans="1:2" x14ac:dyDescent="0.2">
      <c r="A11945" t="s">
        <v>12704</v>
      </c>
      <c r="B11945" s="679">
        <v>459.59</v>
      </c>
    </row>
    <row r="11946" spans="1:2" x14ac:dyDescent="0.2">
      <c r="A11946" t="s">
        <v>12705</v>
      </c>
      <c r="B11946" s="679">
        <v>1010.95</v>
      </c>
    </row>
    <row r="11947" spans="1:2" x14ac:dyDescent="0.2">
      <c r="A11947" t="s">
        <v>12706</v>
      </c>
      <c r="B11947" s="679">
        <v>1003.14</v>
      </c>
    </row>
    <row r="11948" spans="1:2" x14ac:dyDescent="0.2">
      <c r="A11948" t="s">
        <v>12707</v>
      </c>
      <c r="B11948" s="679">
        <v>575.33000000000004</v>
      </c>
    </row>
    <row r="11949" spans="1:2" x14ac:dyDescent="0.2">
      <c r="A11949" t="s">
        <v>12708</v>
      </c>
      <c r="B11949" s="679">
        <v>569.33000000000004</v>
      </c>
    </row>
    <row r="11950" spans="1:2" x14ac:dyDescent="0.2">
      <c r="A11950" t="s">
        <v>12709</v>
      </c>
      <c r="B11950" s="679">
        <v>6939.65</v>
      </c>
    </row>
    <row r="11951" spans="1:2" x14ac:dyDescent="0.2">
      <c r="A11951" t="s">
        <v>12710</v>
      </c>
      <c r="B11951" s="679">
        <v>6921.63</v>
      </c>
    </row>
    <row r="11952" spans="1:2" x14ac:dyDescent="0.2">
      <c r="A11952" t="s">
        <v>12711</v>
      </c>
      <c r="B11952" s="679">
        <v>7873.48</v>
      </c>
    </row>
    <row r="11953" spans="1:2" x14ac:dyDescent="0.2">
      <c r="A11953" t="s">
        <v>12712</v>
      </c>
      <c r="B11953" s="679">
        <v>7855.46</v>
      </c>
    </row>
    <row r="11954" spans="1:2" x14ac:dyDescent="0.2">
      <c r="A11954" t="s">
        <v>12713</v>
      </c>
      <c r="B11954" s="679">
        <v>8840.81</v>
      </c>
    </row>
    <row r="11955" spans="1:2" x14ac:dyDescent="0.2">
      <c r="A11955" t="s">
        <v>12714</v>
      </c>
      <c r="B11955" s="679">
        <v>8822.7999999999993</v>
      </c>
    </row>
    <row r="11956" spans="1:2" x14ac:dyDescent="0.2">
      <c r="A11956" t="s">
        <v>12715</v>
      </c>
      <c r="B11956" s="679">
        <v>9808.15</v>
      </c>
    </row>
    <row r="11957" spans="1:2" x14ac:dyDescent="0.2">
      <c r="A11957" t="s">
        <v>12716</v>
      </c>
      <c r="B11957" s="679">
        <v>9790.1299999999992</v>
      </c>
    </row>
    <row r="11958" spans="1:2" x14ac:dyDescent="0.2">
      <c r="A11958" t="s">
        <v>12717</v>
      </c>
      <c r="B11958" s="679">
        <v>13677.48</v>
      </c>
    </row>
    <row r="11959" spans="1:2" x14ac:dyDescent="0.2">
      <c r="A11959" t="s">
        <v>12718</v>
      </c>
      <c r="B11959" s="679">
        <v>13659.46</v>
      </c>
    </row>
    <row r="11960" spans="1:2" x14ac:dyDescent="0.2">
      <c r="A11960" t="s">
        <v>12719</v>
      </c>
      <c r="B11960" s="679">
        <v>15612.15</v>
      </c>
    </row>
    <row r="11961" spans="1:2" x14ac:dyDescent="0.2">
      <c r="A11961" t="s">
        <v>12720</v>
      </c>
      <c r="B11961" s="679">
        <v>15594.13</v>
      </c>
    </row>
    <row r="11962" spans="1:2" x14ac:dyDescent="0.2">
      <c r="A11962" t="s">
        <v>12721</v>
      </c>
      <c r="B11962" s="679">
        <v>17546.810000000001</v>
      </c>
    </row>
    <row r="11963" spans="1:2" x14ac:dyDescent="0.2">
      <c r="A11963" t="s">
        <v>12722</v>
      </c>
      <c r="B11963" s="679">
        <v>17528.8</v>
      </c>
    </row>
    <row r="11964" spans="1:2" x14ac:dyDescent="0.2">
      <c r="A11964" t="s">
        <v>12723</v>
      </c>
      <c r="B11964" s="679">
        <v>19115.060000000001</v>
      </c>
    </row>
    <row r="11965" spans="1:2" x14ac:dyDescent="0.2">
      <c r="A11965" t="s">
        <v>12724</v>
      </c>
      <c r="B11965" s="679">
        <v>19097.05</v>
      </c>
    </row>
    <row r="11966" spans="1:2" x14ac:dyDescent="0.2">
      <c r="A11966" t="s">
        <v>12725</v>
      </c>
      <c r="B11966" s="679">
        <v>12048.51</v>
      </c>
    </row>
    <row r="11967" spans="1:2" x14ac:dyDescent="0.2">
      <c r="A11967" t="s">
        <v>12726</v>
      </c>
      <c r="B11967" s="679">
        <v>12030.49</v>
      </c>
    </row>
    <row r="11968" spans="1:2" x14ac:dyDescent="0.2">
      <c r="A11968" t="s">
        <v>12727</v>
      </c>
      <c r="B11968" s="679">
        <v>12551.02</v>
      </c>
    </row>
    <row r="11969" spans="1:2" x14ac:dyDescent="0.2">
      <c r="A11969" t="s">
        <v>12728</v>
      </c>
      <c r="B11969" s="679">
        <v>12533</v>
      </c>
    </row>
    <row r="11970" spans="1:2" x14ac:dyDescent="0.2">
      <c r="A11970" t="s">
        <v>12729</v>
      </c>
      <c r="B11970" s="679">
        <v>13241.97</v>
      </c>
    </row>
    <row r="11971" spans="1:2" x14ac:dyDescent="0.2">
      <c r="A11971" t="s">
        <v>12730</v>
      </c>
      <c r="B11971" s="679">
        <v>13223.95</v>
      </c>
    </row>
    <row r="11972" spans="1:2" x14ac:dyDescent="0.2">
      <c r="A11972" t="s">
        <v>12731</v>
      </c>
      <c r="B11972" s="679">
        <v>13796.82</v>
      </c>
    </row>
    <row r="11973" spans="1:2" x14ac:dyDescent="0.2">
      <c r="A11973" t="s">
        <v>12732</v>
      </c>
      <c r="B11973" s="679">
        <v>13778.81</v>
      </c>
    </row>
    <row r="11974" spans="1:2" x14ac:dyDescent="0.2">
      <c r="A11974" t="s">
        <v>12733</v>
      </c>
      <c r="B11974" s="679">
        <v>20371.34</v>
      </c>
    </row>
    <row r="11975" spans="1:2" x14ac:dyDescent="0.2">
      <c r="A11975" t="s">
        <v>12734</v>
      </c>
      <c r="B11975" s="679">
        <v>20353.330000000002</v>
      </c>
    </row>
    <row r="11976" spans="1:2" x14ac:dyDescent="0.2">
      <c r="A11976" t="s">
        <v>12735</v>
      </c>
      <c r="B11976" s="679">
        <v>21491.52</v>
      </c>
    </row>
    <row r="11977" spans="1:2" x14ac:dyDescent="0.2">
      <c r="A11977" t="s">
        <v>12736</v>
      </c>
      <c r="B11977" s="679">
        <v>21473.51</v>
      </c>
    </row>
    <row r="11978" spans="1:2" x14ac:dyDescent="0.2">
      <c r="A11978" t="s">
        <v>12737</v>
      </c>
      <c r="B11978" s="679">
        <v>22475.61</v>
      </c>
    </row>
    <row r="11979" spans="1:2" x14ac:dyDescent="0.2">
      <c r="A11979" t="s">
        <v>12738</v>
      </c>
      <c r="B11979" s="679">
        <v>22457.59</v>
      </c>
    </row>
    <row r="11980" spans="1:2" x14ac:dyDescent="0.2">
      <c r="A11980" t="s">
        <v>12739</v>
      </c>
      <c r="B11980" s="679">
        <v>23669.07</v>
      </c>
    </row>
    <row r="11981" spans="1:2" x14ac:dyDescent="0.2">
      <c r="A11981" t="s">
        <v>12740</v>
      </c>
      <c r="B11981" s="679">
        <v>23651.05</v>
      </c>
    </row>
    <row r="11982" spans="1:2" x14ac:dyDescent="0.2">
      <c r="A11982" t="s">
        <v>12741</v>
      </c>
      <c r="B11982" s="679">
        <v>552.35</v>
      </c>
    </row>
    <row r="11983" spans="1:2" x14ac:dyDescent="0.2">
      <c r="A11983" t="s">
        <v>12742</v>
      </c>
      <c r="B11983" s="679">
        <v>528.33000000000004</v>
      </c>
    </row>
    <row r="11984" spans="1:2" x14ac:dyDescent="0.2">
      <c r="A11984" t="s">
        <v>12743</v>
      </c>
      <c r="B11984" s="679">
        <v>635.20000000000005</v>
      </c>
    </row>
    <row r="11985" spans="1:2" x14ac:dyDescent="0.2">
      <c r="A11985" t="s">
        <v>12744</v>
      </c>
      <c r="B11985" s="679">
        <v>607.58000000000004</v>
      </c>
    </row>
    <row r="11986" spans="1:2" x14ac:dyDescent="0.2">
      <c r="A11986" t="s">
        <v>12745</v>
      </c>
      <c r="B11986" s="679">
        <v>563.91</v>
      </c>
    </row>
    <row r="11987" spans="1:2" x14ac:dyDescent="0.2">
      <c r="A11987" t="s">
        <v>12746</v>
      </c>
      <c r="B11987" s="679">
        <v>539.89</v>
      </c>
    </row>
    <row r="11988" spans="1:2" x14ac:dyDescent="0.2">
      <c r="A11988" t="s">
        <v>12747</v>
      </c>
      <c r="B11988" s="679">
        <v>648.5</v>
      </c>
    </row>
    <row r="11989" spans="1:2" x14ac:dyDescent="0.2">
      <c r="A11989" t="s">
        <v>12748</v>
      </c>
      <c r="B11989" s="679">
        <v>620.87</v>
      </c>
    </row>
    <row r="11990" spans="1:2" x14ac:dyDescent="0.2">
      <c r="A11990" t="s">
        <v>12749</v>
      </c>
      <c r="B11990" s="679">
        <v>500.95</v>
      </c>
    </row>
    <row r="11991" spans="1:2" x14ac:dyDescent="0.2">
      <c r="A11991" t="s">
        <v>12750</v>
      </c>
      <c r="B11991" s="679">
        <v>476.93</v>
      </c>
    </row>
    <row r="11992" spans="1:2" x14ac:dyDescent="0.2">
      <c r="A11992" t="s">
        <v>12751</v>
      </c>
      <c r="B11992" s="679">
        <v>576.09</v>
      </c>
    </row>
    <row r="11993" spans="1:2" x14ac:dyDescent="0.2">
      <c r="A11993" t="s">
        <v>12752</v>
      </c>
      <c r="B11993" s="679">
        <v>548.47</v>
      </c>
    </row>
    <row r="11994" spans="1:2" x14ac:dyDescent="0.2">
      <c r="A11994" t="s">
        <v>12753</v>
      </c>
      <c r="B11994" s="679">
        <v>558.04</v>
      </c>
    </row>
    <row r="11995" spans="1:2" x14ac:dyDescent="0.2">
      <c r="A11995" t="s">
        <v>12754</v>
      </c>
      <c r="B11995" s="679">
        <v>534.02</v>
      </c>
    </row>
    <row r="11996" spans="1:2" x14ac:dyDescent="0.2">
      <c r="A11996" t="s">
        <v>12755</v>
      </c>
      <c r="B11996" s="679">
        <v>641.75</v>
      </c>
    </row>
    <row r="11997" spans="1:2" x14ac:dyDescent="0.2">
      <c r="A11997" t="s">
        <v>12756</v>
      </c>
      <c r="B11997" s="679">
        <v>614.13</v>
      </c>
    </row>
    <row r="11998" spans="1:2" x14ac:dyDescent="0.2">
      <c r="A11998" t="s">
        <v>12757</v>
      </c>
      <c r="B11998" s="679">
        <v>691.73</v>
      </c>
    </row>
    <row r="11999" spans="1:2" x14ac:dyDescent="0.2">
      <c r="A11999" t="s">
        <v>12758</v>
      </c>
      <c r="B11999" s="679">
        <v>667.71</v>
      </c>
    </row>
    <row r="12000" spans="1:2" x14ac:dyDescent="0.2">
      <c r="A12000" t="s">
        <v>12759</v>
      </c>
      <c r="B12000" s="679">
        <v>795.49</v>
      </c>
    </row>
    <row r="12001" spans="1:2" x14ac:dyDescent="0.2">
      <c r="A12001" t="s">
        <v>12760</v>
      </c>
      <c r="B12001" s="679">
        <v>767.87</v>
      </c>
    </row>
    <row r="12002" spans="1:2" x14ac:dyDescent="0.2">
      <c r="A12002" t="s">
        <v>12761</v>
      </c>
      <c r="B12002" s="679">
        <v>686.9</v>
      </c>
    </row>
    <row r="12003" spans="1:2" x14ac:dyDescent="0.2">
      <c r="A12003" t="s">
        <v>12762</v>
      </c>
      <c r="B12003" s="679">
        <v>662.88</v>
      </c>
    </row>
    <row r="12004" spans="1:2" x14ac:dyDescent="0.2">
      <c r="A12004" t="s">
        <v>12763</v>
      </c>
      <c r="B12004" s="679">
        <v>789.94</v>
      </c>
    </row>
    <row r="12005" spans="1:2" x14ac:dyDescent="0.2">
      <c r="A12005" t="s">
        <v>12764</v>
      </c>
      <c r="B12005" s="679">
        <v>762.31</v>
      </c>
    </row>
    <row r="12006" spans="1:2" x14ac:dyDescent="0.2">
      <c r="A12006" t="s">
        <v>12765</v>
      </c>
      <c r="B12006" s="679">
        <v>474.29</v>
      </c>
    </row>
    <row r="12007" spans="1:2" x14ac:dyDescent="0.2">
      <c r="A12007" t="s">
        <v>12766</v>
      </c>
      <c r="B12007" s="679">
        <v>456.28</v>
      </c>
    </row>
    <row r="12008" spans="1:2" x14ac:dyDescent="0.2">
      <c r="A12008" t="s">
        <v>12767</v>
      </c>
      <c r="B12008" s="679">
        <v>545.44000000000005</v>
      </c>
    </row>
    <row r="12009" spans="1:2" x14ac:dyDescent="0.2">
      <c r="A12009" t="s">
        <v>12768</v>
      </c>
      <c r="B12009" s="679">
        <v>524.72</v>
      </c>
    </row>
    <row r="12010" spans="1:2" x14ac:dyDescent="0.2">
      <c r="A12010" t="s">
        <v>12769</v>
      </c>
      <c r="B12010" s="679">
        <v>554.91999999999996</v>
      </c>
    </row>
    <row r="12011" spans="1:2" x14ac:dyDescent="0.2">
      <c r="A12011" t="s">
        <v>12770</v>
      </c>
      <c r="B12011" s="679">
        <v>536.9</v>
      </c>
    </row>
    <row r="12012" spans="1:2" x14ac:dyDescent="0.2">
      <c r="A12012" t="s">
        <v>12771</v>
      </c>
      <c r="B12012" s="679">
        <v>638.16</v>
      </c>
    </row>
    <row r="12013" spans="1:2" x14ac:dyDescent="0.2">
      <c r="A12013" t="s">
        <v>12772</v>
      </c>
      <c r="B12013" s="679">
        <v>617.44000000000005</v>
      </c>
    </row>
    <row r="12014" spans="1:2" x14ac:dyDescent="0.2">
      <c r="A12014" t="s">
        <v>12773</v>
      </c>
      <c r="B12014" s="679">
        <v>751.66</v>
      </c>
    </row>
    <row r="12015" spans="1:2" x14ac:dyDescent="0.2">
      <c r="A12015" t="s">
        <v>12774</v>
      </c>
      <c r="B12015" s="679">
        <v>727.64</v>
      </c>
    </row>
    <row r="12016" spans="1:2" x14ac:dyDescent="0.2">
      <c r="A12016" t="s">
        <v>12775</v>
      </c>
      <c r="B12016" s="679">
        <v>864.41</v>
      </c>
    </row>
    <row r="12017" spans="1:2" x14ac:dyDescent="0.2">
      <c r="A12017" t="s">
        <v>12776</v>
      </c>
      <c r="B12017" s="679">
        <v>836.78</v>
      </c>
    </row>
    <row r="12018" spans="1:2" x14ac:dyDescent="0.2">
      <c r="A12018" t="s">
        <v>12777</v>
      </c>
      <c r="B12018" s="679">
        <v>629.98</v>
      </c>
    </row>
    <row r="12019" spans="1:2" x14ac:dyDescent="0.2">
      <c r="A12019" t="s">
        <v>12778</v>
      </c>
      <c r="B12019" s="679">
        <v>605.96</v>
      </c>
    </row>
    <row r="12020" spans="1:2" x14ac:dyDescent="0.2">
      <c r="A12020" t="s">
        <v>12779</v>
      </c>
      <c r="B12020" s="679">
        <v>724.47</v>
      </c>
    </row>
    <row r="12021" spans="1:2" x14ac:dyDescent="0.2">
      <c r="A12021" t="s">
        <v>12780</v>
      </c>
      <c r="B12021" s="679">
        <v>696.85</v>
      </c>
    </row>
    <row r="12022" spans="1:2" x14ac:dyDescent="0.2">
      <c r="A12022" t="s">
        <v>12781</v>
      </c>
      <c r="B12022" s="679">
        <v>905.11</v>
      </c>
    </row>
    <row r="12023" spans="1:2" x14ac:dyDescent="0.2">
      <c r="A12023" t="s">
        <v>12782</v>
      </c>
      <c r="B12023" s="679">
        <v>881.09</v>
      </c>
    </row>
    <row r="12024" spans="1:2" x14ac:dyDescent="0.2">
      <c r="A12024" t="s">
        <v>12783</v>
      </c>
      <c r="B12024" s="679">
        <v>1040.8800000000001</v>
      </c>
    </row>
    <row r="12025" spans="1:2" x14ac:dyDescent="0.2">
      <c r="A12025" t="s">
        <v>12784</v>
      </c>
      <c r="B12025" s="679">
        <v>1013.26</v>
      </c>
    </row>
    <row r="12026" spans="1:2" x14ac:dyDescent="0.2">
      <c r="A12026" t="s">
        <v>12785</v>
      </c>
      <c r="B12026" s="679">
        <v>990.16</v>
      </c>
    </row>
    <row r="12027" spans="1:2" x14ac:dyDescent="0.2">
      <c r="A12027" t="s">
        <v>12786</v>
      </c>
      <c r="B12027" s="679">
        <v>966.14</v>
      </c>
    </row>
    <row r="12028" spans="1:2" x14ac:dyDescent="0.2">
      <c r="A12028" t="s">
        <v>12787</v>
      </c>
      <c r="B12028" s="679">
        <v>1138.18</v>
      </c>
    </row>
    <row r="12029" spans="1:2" x14ac:dyDescent="0.2">
      <c r="A12029" t="s">
        <v>12788</v>
      </c>
      <c r="B12029" s="679">
        <v>1110.56</v>
      </c>
    </row>
    <row r="12030" spans="1:2" x14ac:dyDescent="0.2">
      <c r="A12030" t="s">
        <v>12789</v>
      </c>
      <c r="B12030" s="679">
        <v>905.11</v>
      </c>
    </row>
    <row r="12031" spans="1:2" x14ac:dyDescent="0.2">
      <c r="A12031" t="s">
        <v>12790</v>
      </c>
      <c r="B12031" s="679">
        <v>881.09</v>
      </c>
    </row>
    <row r="12032" spans="1:2" x14ac:dyDescent="0.2">
      <c r="A12032" t="s">
        <v>12791</v>
      </c>
      <c r="B12032" s="679">
        <v>1040.8800000000001</v>
      </c>
    </row>
    <row r="12033" spans="1:2" x14ac:dyDescent="0.2">
      <c r="A12033" t="s">
        <v>12792</v>
      </c>
      <c r="B12033" s="679">
        <v>1013.26</v>
      </c>
    </row>
    <row r="12034" spans="1:2" x14ac:dyDescent="0.2">
      <c r="A12034" t="s">
        <v>12793</v>
      </c>
      <c r="B12034" s="679">
        <v>531.65</v>
      </c>
    </row>
    <row r="12035" spans="1:2" x14ac:dyDescent="0.2">
      <c r="A12035" t="s">
        <v>12794</v>
      </c>
      <c r="B12035" s="679">
        <v>507.63</v>
      </c>
    </row>
    <row r="12036" spans="1:2" x14ac:dyDescent="0.2">
      <c r="A12036" t="s">
        <v>12795</v>
      </c>
      <c r="B12036" s="679">
        <v>611.4</v>
      </c>
    </row>
    <row r="12037" spans="1:2" x14ac:dyDescent="0.2">
      <c r="A12037" t="s">
        <v>12796</v>
      </c>
      <c r="B12037" s="679">
        <v>583.78</v>
      </c>
    </row>
    <row r="12038" spans="1:2" x14ac:dyDescent="0.2">
      <c r="A12038" t="s">
        <v>12797</v>
      </c>
      <c r="B12038" s="679">
        <v>883.55</v>
      </c>
    </row>
    <row r="12039" spans="1:2" x14ac:dyDescent="0.2">
      <c r="A12039" t="s">
        <v>12798</v>
      </c>
      <c r="B12039" s="679">
        <v>859.53</v>
      </c>
    </row>
    <row r="12040" spans="1:2" x14ac:dyDescent="0.2">
      <c r="A12040" t="s">
        <v>12799</v>
      </c>
      <c r="B12040" s="679">
        <v>1016.08</v>
      </c>
    </row>
    <row r="12041" spans="1:2" x14ac:dyDescent="0.2">
      <c r="A12041" t="s">
        <v>12800</v>
      </c>
      <c r="B12041" s="679">
        <v>988.46</v>
      </c>
    </row>
    <row r="12042" spans="1:2" x14ac:dyDescent="0.2">
      <c r="A12042" t="s">
        <v>12801</v>
      </c>
      <c r="B12042" s="679">
        <v>593.75</v>
      </c>
    </row>
    <row r="12043" spans="1:2" x14ac:dyDescent="0.2">
      <c r="A12043" t="s">
        <v>12802</v>
      </c>
      <c r="B12043" s="679">
        <v>569.73</v>
      </c>
    </row>
    <row r="12044" spans="1:2" x14ac:dyDescent="0.2">
      <c r="A12044" t="s">
        <v>12803</v>
      </c>
      <c r="B12044" s="679">
        <v>682.81</v>
      </c>
    </row>
    <row r="12045" spans="1:2" x14ac:dyDescent="0.2">
      <c r="A12045" t="s">
        <v>12804</v>
      </c>
      <c r="B12045" s="679">
        <v>655.19000000000005</v>
      </c>
    </row>
    <row r="12046" spans="1:2" x14ac:dyDescent="0.2">
      <c r="A12046" t="s">
        <v>12805</v>
      </c>
      <c r="B12046" s="679">
        <v>403.91</v>
      </c>
    </row>
    <row r="12047" spans="1:2" x14ac:dyDescent="0.2">
      <c r="A12047" t="s">
        <v>12806</v>
      </c>
      <c r="B12047" s="679">
        <v>385.9</v>
      </c>
    </row>
    <row r="12048" spans="1:2" x14ac:dyDescent="0.2">
      <c r="A12048" t="s">
        <v>12807</v>
      </c>
      <c r="B12048" s="679">
        <v>464.5</v>
      </c>
    </row>
    <row r="12049" spans="1:2" x14ac:dyDescent="0.2">
      <c r="A12049" t="s">
        <v>12808</v>
      </c>
      <c r="B12049" s="679">
        <v>443.78</v>
      </c>
    </row>
    <row r="12050" spans="1:2" x14ac:dyDescent="0.2">
      <c r="A12050" t="s">
        <v>12809</v>
      </c>
      <c r="B12050" s="679">
        <v>28.35</v>
      </c>
    </row>
    <row r="12051" spans="1:2" x14ac:dyDescent="0.2">
      <c r="A12051" t="s">
        <v>12810</v>
      </c>
      <c r="B12051" s="679">
        <v>25.35</v>
      </c>
    </row>
    <row r="12052" spans="1:2" x14ac:dyDescent="0.2">
      <c r="A12052" t="s">
        <v>12811</v>
      </c>
      <c r="B12052" s="679">
        <v>1299.19</v>
      </c>
    </row>
    <row r="12053" spans="1:2" x14ac:dyDescent="0.2">
      <c r="A12053" t="s">
        <v>12812</v>
      </c>
      <c r="B12053" s="679">
        <v>1281.17</v>
      </c>
    </row>
    <row r="12054" spans="1:2" x14ac:dyDescent="0.2">
      <c r="A12054" t="s">
        <v>12813</v>
      </c>
      <c r="B12054" s="679">
        <v>1494.07</v>
      </c>
    </row>
    <row r="12055" spans="1:2" x14ac:dyDescent="0.2">
      <c r="A12055" t="s">
        <v>12814</v>
      </c>
      <c r="B12055" s="679">
        <v>1473.35</v>
      </c>
    </row>
    <row r="12056" spans="1:2" x14ac:dyDescent="0.2">
      <c r="A12056" t="s">
        <v>12815</v>
      </c>
      <c r="B12056" s="679">
        <v>1237.78</v>
      </c>
    </row>
    <row r="12057" spans="1:2" x14ac:dyDescent="0.2">
      <c r="A12057" t="s">
        <v>12816</v>
      </c>
      <c r="B12057" s="679">
        <v>1219.76</v>
      </c>
    </row>
    <row r="12058" spans="1:2" x14ac:dyDescent="0.2">
      <c r="A12058" t="s">
        <v>12817</v>
      </c>
      <c r="B12058" s="679">
        <v>1423.44</v>
      </c>
    </row>
    <row r="12059" spans="1:2" x14ac:dyDescent="0.2">
      <c r="A12059" t="s">
        <v>12818</v>
      </c>
      <c r="B12059" s="679">
        <v>1402.73</v>
      </c>
    </row>
    <row r="12060" spans="1:2" x14ac:dyDescent="0.2">
      <c r="A12060" t="s">
        <v>12819</v>
      </c>
      <c r="B12060" s="679">
        <v>1363.7</v>
      </c>
    </row>
    <row r="12061" spans="1:2" x14ac:dyDescent="0.2">
      <c r="A12061" t="s">
        <v>12820</v>
      </c>
      <c r="B12061" s="679">
        <v>1345.69</v>
      </c>
    </row>
    <row r="12062" spans="1:2" x14ac:dyDescent="0.2">
      <c r="A12062" t="s">
        <v>12821</v>
      </c>
      <c r="B12062" s="679">
        <v>1568.26</v>
      </c>
    </row>
    <row r="12063" spans="1:2" x14ac:dyDescent="0.2">
      <c r="A12063" t="s">
        <v>12822</v>
      </c>
      <c r="B12063" s="679">
        <v>1547.54</v>
      </c>
    </row>
    <row r="12064" spans="1:2" x14ac:dyDescent="0.2">
      <c r="A12064" t="s">
        <v>12823</v>
      </c>
      <c r="B12064" s="679">
        <v>1552.76</v>
      </c>
    </row>
    <row r="12065" spans="1:2" x14ac:dyDescent="0.2">
      <c r="A12065" t="s">
        <v>12824</v>
      </c>
      <c r="B12065" s="679">
        <v>1534.75</v>
      </c>
    </row>
    <row r="12066" spans="1:2" x14ac:dyDescent="0.2">
      <c r="A12066" t="s">
        <v>12825</v>
      </c>
      <c r="B12066" s="679">
        <v>1785.68</v>
      </c>
    </row>
    <row r="12067" spans="1:2" x14ac:dyDescent="0.2">
      <c r="A12067" t="s">
        <v>12826</v>
      </c>
      <c r="B12067" s="679">
        <v>1764.96</v>
      </c>
    </row>
    <row r="12068" spans="1:2" x14ac:dyDescent="0.2">
      <c r="A12068" t="s">
        <v>12827</v>
      </c>
      <c r="B12068" s="679">
        <v>1333.69</v>
      </c>
    </row>
    <row r="12069" spans="1:2" x14ac:dyDescent="0.2">
      <c r="A12069" t="s">
        <v>12828</v>
      </c>
      <c r="B12069" s="679">
        <v>1315.67</v>
      </c>
    </row>
    <row r="12070" spans="1:2" x14ac:dyDescent="0.2">
      <c r="A12070" t="s">
        <v>12829</v>
      </c>
      <c r="B12070" s="679">
        <v>1533.74</v>
      </c>
    </row>
    <row r="12071" spans="1:2" x14ac:dyDescent="0.2">
      <c r="A12071" t="s">
        <v>12830</v>
      </c>
      <c r="B12071" s="679">
        <v>1513.02</v>
      </c>
    </row>
    <row r="12072" spans="1:2" x14ac:dyDescent="0.2">
      <c r="A12072" t="s">
        <v>12831</v>
      </c>
      <c r="B12072" s="679">
        <v>1333.69</v>
      </c>
    </row>
    <row r="12073" spans="1:2" x14ac:dyDescent="0.2">
      <c r="A12073" t="s">
        <v>12832</v>
      </c>
      <c r="B12073" s="679">
        <v>1315.67</v>
      </c>
    </row>
    <row r="12074" spans="1:2" x14ac:dyDescent="0.2">
      <c r="A12074" t="s">
        <v>12833</v>
      </c>
      <c r="B12074" s="679">
        <v>1533.74</v>
      </c>
    </row>
    <row r="12075" spans="1:2" x14ac:dyDescent="0.2">
      <c r="A12075" t="s">
        <v>12834</v>
      </c>
      <c r="B12075" s="679">
        <v>1513.02</v>
      </c>
    </row>
    <row r="12076" spans="1:2" x14ac:dyDescent="0.2">
      <c r="A12076" t="s">
        <v>12835</v>
      </c>
      <c r="B12076" s="679">
        <v>211.32</v>
      </c>
    </row>
    <row r="12077" spans="1:2" x14ac:dyDescent="0.2">
      <c r="A12077" t="s">
        <v>12836</v>
      </c>
      <c r="B12077" s="679">
        <v>202.31</v>
      </c>
    </row>
    <row r="12078" spans="1:2" x14ac:dyDescent="0.2">
      <c r="A12078" t="s">
        <v>12837</v>
      </c>
      <c r="B12078" s="679">
        <v>550.76</v>
      </c>
    </row>
    <row r="12079" spans="1:2" x14ac:dyDescent="0.2">
      <c r="A12079" t="s">
        <v>12838</v>
      </c>
      <c r="B12079" s="679">
        <v>522.53</v>
      </c>
    </row>
    <row r="12080" spans="1:2" x14ac:dyDescent="0.2">
      <c r="A12080" t="s">
        <v>12839</v>
      </c>
      <c r="B12080" s="679">
        <v>783.11</v>
      </c>
    </row>
    <row r="12081" spans="1:2" x14ac:dyDescent="0.2">
      <c r="A12081" t="s">
        <v>12840</v>
      </c>
      <c r="B12081" s="679">
        <v>715.26</v>
      </c>
    </row>
    <row r="12082" spans="1:2" x14ac:dyDescent="0.2">
      <c r="A12082" t="s">
        <v>12841</v>
      </c>
      <c r="B12082" s="679">
        <v>48.22</v>
      </c>
    </row>
    <row r="12083" spans="1:2" x14ac:dyDescent="0.2">
      <c r="A12083" t="s">
        <v>12842</v>
      </c>
      <c r="B12083" s="679">
        <v>45.1</v>
      </c>
    </row>
    <row r="12084" spans="1:2" x14ac:dyDescent="0.2">
      <c r="A12084" t="s">
        <v>12843</v>
      </c>
      <c r="B12084" s="679">
        <v>30.18</v>
      </c>
    </row>
    <row r="12085" spans="1:2" x14ac:dyDescent="0.2">
      <c r="A12085" t="s">
        <v>12844</v>
      </c>
      <c r="B12085" s="679">
        <v>27.06</v>
      </c>
    </row>
    <row r="12086" spans="1:2" x14ac:dyDescent="0.2">
      <c r="A12086" t="s">
        <v>12845</v>
      </c>
      <c r="B12086" s="679">
        <v>34.119999999999997</v>
      </c>
    </row>
    <row r="12087" spans="1:2" x14ac:dyDescent="0.2">
      <c r="A12087" t="s">
        <v>12846</v>
      </c>
      <c r="B12087" s="679">
        <v>31</v>
      </c>
    </row>
    <row r="12088" spans="1:2" x14ac:dyDescent="0.2">
      <c r="A12088" t="s">
        <v>12847</v>
      </c>
      <c r="B12088" s="679">
        <v>169.15</v>
      </c>
    </row>
    <row r="12089" spans="1:2" x14ac:dyDescent="0.2">
      <c r="A12089" t="s">
        <v>12848</v>
      </c>
      <c r="B12089" s="679">
        <v>167.35</v>
      </c>
    </row>
    <row r="12090" spans="1:2" x14ac:dyDescent="0.2">
      <c r="A12090" t="s">
        <v>12849</v>
      </c>
      <c r="B12090" s="679">
        <v>908.41</v>
      </c>
    </row>
    <row r="12091" spans="1:2" x14ac:dyDescent="0.2">
      <c r="A12091" t="s">
        <v>12850</v>
      </c>
      <c r="B12091" s="679">
        <v>820.02</v>
      </c>
    </row>
    <row r="12092" spans="1:2" x14ac:dyDescent="0.2">
      <c r="A12092" t="s">
        <v>34784</v>
      </c>
      <c r="B12092" s="679">
        <v>113.18</v>
      </c>
    </row>
    <row r="12093" spans="1:2" x14ac:dyDescent="0.2">
      <c r="A12093" t="s">
        <v>34785</v>
      </c>
      <c r="B12093" s="679">
        <v>108.38</v>
      </c>
    </row>
    <row r="12094" spans="1:2" x14ac:dyDescent="0.2">
      <c r="A12094" t="s">
        <v>12851</v>
      </c>
      <c r="B12094" s="679">
        <v>94.71</v>
      </c>
    </row>
    <row r="12095" spans="1:2" x14ac:dyDescent="0.2">
      <c r="A12095" t="s">
        <v>12852</v>
      </c>
      <c r="B12095" s="679">
        <v>92.41</v>
      </c>
    </row>
    <row r="12096" spans="1:2" x14ac:dyDescent="0.2">
      <c r="A12096" t="s">
        <v>12853</v>
      </c>
      <c r="B12096" s="679">
        <v>120.11</v>
      </c>
    </row>
    <row r="12097" spans="1:2" x14ac:dyDescent="0.2">
      <c r="A12097" t="s">
        <v>12854</v>
      </c>
      <c r="B12097" s="679">
        <v>117.52</v>
      </c>
    </row>
    <row r="12098" spans="1:2" x14ac:dyDescent="0.2">
      <c r="A12098" t="s">
        <v>12855</v>
      </c>
      <c r="B12098" s="679">
        <v>148.41</v>
      </c>
    </row>
    <row r="12099" spans="1:2" x14ac:dyDescent="0.2">
      <c r="A12099" t="s">
        <v>12856</v>
      </c>
      <c r="B12099" s="679">
        <v>145.53</v>
      </c>
    </row>
    <row r="12100" spans="1:2" x14ac:dyDescent="0.2">
      <c r="A12100" t="s">
        <v>12857</v>
      </c>
      <c r="B12100" s="679">
        <v>193.5</v>
      </c>
    </row>
    <row r="12101" spans="1:2" x14ac:dyDescent="0.2">
      <c r="A12101" t="s">
        <v>12858</v>
      </c>
      <c r="B12101" s="679">
        <v>190.05</v>
      </c>
    </row>
    <row r="12102" spans="1:2" x14ac:dyDescent="0.2">
      <c r="A12102" t="s">
        <v>12859</v>
      </c>
      <c r="B12102" s="679">
        <v>335.37</v>
      </c>
    </row>
    <row r="12103" spans="1:2" x14ac:dyDescent="0.2">
      <c r="A12103" t="s">
        <v>12860</v>
      </c>
      <c r="B12103" s="679">
        <v>330.77</v>
      </c>
    </row>
    <row r="12104" spans="1:2" x14ac:dyDescent="0.2">
      <c r="A12104" t="s">
        <v>12861</v>
      </c>
      <c r="B12104" s="679">
        <v>155.32</v>
      </c>
    </row>
    <row r="12105" spans="1:2" x14ac:dyDescent="0.2">
      <c r="A12105" t="s">
        <v>12862</v>
      </c>
      <c r="B12105" s="679">
        <v>152.72999999999999</v>
      </c>
    </row>
    <row r="12106" spans="1:2" x14ac:dyDescent="0.2">
      <c r="A12106" t="s">
        <v>12863</v>
      </c>
      <c r="B12106" s="679">
        <v>104.33</v>
      </c>
    </row>
    <row r="12107" spans="1:2" x14ac:dyDescent="0.2">
      <c r="A12107" t="s">
        <v>12864</v>
      </c>
      <c r="B12107" s="679">
        <v>101.75</v>
      </c>
    </row>
    <row r="12108" spans="1:2" x14ac:dyDescent="0.2">
      <c r="A12108" t="s">
        <v>12865</v>
      </c>
      <c r="B12108" s="679">
        <v>384.87</v>
      </c>
    </row>
    <row r="12109" spans="1:2" x14ac:dyDescent="0.2">
      <c r="A12109" t="s">
        <v>12866</v>
      </c>
      <c r="B12109" s="679">
        <v>381.14</v>
      </c>
    </row>
    <row r="12110" spans="1:2" x14ac:dyDescent="0.2">
      <c r="A12110" t="s">
        <v>12867</v>
      </c>
      <c r="B12110" s="679">
        <v>403.1</v>
      </c>
    </row>
    <row r="12111" spans="1:2" x14ac:dyDescent="0.2">
      <c r="A12111" t="s">
        <v>12868</v>
      </c>
      <c r="B12111" s="679">
        <v>399.66</v>
      </c>
    </row>
    <row r="12112" spans="1:2" x14ac:dyDescent="0.2">
      <c r="A12112" t="s">
        <v>12869</v>
      </c>
      <c r="B12112" s="679">
        <v>245.96</v>
      </c>
    </row>
    <row r="12113" spans="1:2" x14ac:dyDescent="0.2">
      <c r="A12113" t="s">
        <v>12870</v>
      </c>
      <c r="B12113" s="679">
        <v>243.37</v>
      </c>
    </row>
    <row r="12114" spans="1:2" x14ac:dyDescent="0.2">
      <c r="A12114" t="s">
        <v>12871</v>
      </c>
      <c r="B12114" s="679">
        <v>249.27</v>
      </c>
    </row>
    <row r="12115" spans="1:2" x14ac:dyDescent="0.2">
      <c r="A12115" t="s">
        <v>12872</v>
      </c>
      <c r="B12115" s="679">
        <v>245.82</v>
      </c>
    </row>
    <row r="12116" spans="1:2" x14ac:dyDescent="0.2">
      <c r="A12116" t="s">
        <v>12873</v>
      </c>
      <c r="B12116" s="679">
        <v>155.32</v>
      </c>
    </row>
    <row r="12117" spans="1:2" x14ac:dyDescent="0.2">
      <c r="A12117" t="s">
        <v>12874</v>
      </c>
      <c r="B12117" s="679">
        <v>152.72999999999999</v>
      </c>
    </row>
    <row r="12118" spans="1:2" x14ac:dyDescent="0.2">
      <c r="A12118" t="s">
        <v>12875</v>
      </c>
      <c r="B12118" s="679">
        <v>388.38</v>
      </c>
    </row>
    <row r="12119" spans="1:2" x14ac:dyDescent="0.2">
      <c r="A12119" t="s">
        <v>12876</v>
      </c>
      <c r="B12119" s="679">
        <v>384.93</v>
      </c>
    </row>
    <row r="12120" spans="1:2" x14ac:dyDescent="0.2">
      <c r="A12120" t="s">
        <v>12877</v>
      </c>
      <c r="B12120" s="679">
        <v>487.62</v>
      </c>
    </row>
    <row r="12121" spans="1:2" x14ac:dyDescent="0.2">
      <c r="A12121" t="s">
        <v>12878</v>
      </c>
      <c r="B12121" s="679">
        <v>483.02</v>
      </c>
    </row>
    <row r="12122" spans="1:2" x14ac:dyDescent="0.2">
      <c r="A12122" t="s">
        <v>12879</v>
      </c>
      <c r="B12122" s="679">
        <v>375.25</v>
      </c>
    </row>
    <row r="12123" spans="1:2" x14ac:dyDescent="0.2">
      <c r="A12123" t="s">
        <v>12880</v>
      </c>
      <c r="B12123" s="679">
        <v>363.24</v>
      </c>
    </row>
    <row r="12124" spans="1:2" x14ac:dyDescent="0.2">
      <c r="A12124" t="s">
        <v>12881</v>
      </c>
      <c r="B12124" s="679">
        <v>515</v>
      </c>
    </row>
    <row r="12125" spans="1:2" x14ac:dyDescent="0.2">
      <c r="A12125" t="s">
        <v>12882</v>
      </c>
      <c r="B12125" s="679">
        <v>515</v>
      </c>
    </row>
    <row r="12126" spans="1:2" x14ac:dyDescent="0.2">
      <c r="A12126" t="s">
        <v>12883</v>
      </c>
      <c r="B12126" s="679">
        <v>315.89</v>
      </c>
    </row>
    <row r="12127" spans="1:2" x14ac:dyDescent="0.2">
      <c r="A12127" t="s">
        <v>12884</v>
      </c>
      <c r="B12127" s="679">
        <v>315.89</v>
      </c>
    </row>
    <row r="12128" spans="1:2" x14ac:dyDescent="0.2">
      <c r="A12128" t="s">
        <v>12885</v>
      </c>
      <c r="B12128" s="679">
        <v>966.42</v>
      </c>
    </row>
    <row r="12129" spans="1:2" x14ac:dyDescent="0.2">
      <c r="A12129" t="s">
        <v>12886</v>
      </c>
      <c r="B12129" s="679">
        <v>960.68</v>
      </c>
    </row>
    <row r="12130" spans="1:2" x14ac:dyDescent="0.2">
      <c r="A12130" t="s">
        <v>12887</v>
      </c>
      <c r="B12130" s="679">
        <v>2233.39</v>
      </c>
    </row>
    <row r="12131" spans="1:2" x14ac:dyDescent="0.2">
      <c r="A12131" t="s">
        <v>12888</v>
      </c>
      <c r="B12131" s="679">
        <v>2224.77</v>
      </c>
    </row>
    <row r="12132" spans="1:2" x14ac:dyDescent="0.2">
      <c r="A12132" t="s">
        <v>12889</v>
      </c>
      <c r="B12132" s="679">
        <v>11946.88</v>
      </c>
    </row>
    <row r="12133" spans="1:2" x14ac:dyDescent="0.2">
      <c r="A12133" t="s">
        <v>12890</v>
      </c>
      <c r="B12133" s="679">
        <v>11932.51</v>
      </c>
    </row>
    <row r="12134" spans="1:2" x14ac:dyDescent="0.2">
      <c r="A12134" t="s">
        <v>12891</v>
      </c>
      <c r="B12134" s="679">
        <v>31.39</v>
      </c>
    </row>
    <row r="12135" spans="1:2" x14ac:dyDescent="0.2">
      <c r="A12135" t="s">
        <v>12892</v>
      </c>
      <c r="B12135" s="679">
        <v>30.89</v>
      </c>
    </row>
    <row r="12136" spans="1:2" x14ac:dyDescent="0.2">
      <c r="A12136" t="s">
        <v>12893</v>
      </c>
      <c r="B12136" s="679">
        <v>21.01</v>
      </c>
    </row>
    <row r="12137" spans="1:2" x14ac:dyDescent="0.2">
      <c r="A12137" t="s">
        <v>12894</v>
      </c>
      <c r="B12137" s="679">
        <v>20.51</v>
      </c>
    </row>
    <row r="12138" spans="1:2" x14ac:dyDescent="0.2">
      <c r="A12138" t="s">
        <v>12895</v>
      </c>
      <c r="B12138" s="679">
        <v>281.39999999999998</v>
      </c>
    </row>
    <row r="12139" spans="1:2" x14ac:dyDescent="0.2">
      <c r="A12139" t="s">
        <v>12896</v>
      </c>
      <c r="B12139" s="679">
        <v>279.60000000000002</v>
      </c>
    </row>
    <row r="12140" spans="1:2" x14ac:dyDescent="0.2">
      <c r="A12140" t="s">
        <v>12897</v>
      </c>
      <c r="B12140" s="679">
        <v>430.27</v>
      </c>
    </row>
    <row r="12141" spans="1:2" x14ac:dyDescent="0.2">
      <c r="A12141" t="s">
        <v>12898</v>
      </c>
      <c r="B12141" s="679">
        <v>428.47</v>
      </c>
    </row>
    <row r="12142" spans="1:2" x14ac:dyDescent="0.2">
      <c r="A12142" t="s">
        <v>12899</v>
      </c>
      <c r="B12142" s="679">
        <v>565.1</v>
      </c>
    </row>
    <row r="12143" spans="1:2" x14ac:dyDescent="0.2">
      <c r="A12143" t="s">
        <v>12900</v>
      </c>
      <c r="B12143" s="679">
        <v>563.29999999999995</v>
      </c>
    </row>
    <row r="12144" spans="1:2" x14ac:dyDescent="0.2">
      <c r="A12144" t="s">
        <v>12901</v>
      </c>
      <c r="B12144" s="679">
        <v>674.77</v>
      </c>
    </row>
    <row r="12145" spans="1:2" x14ac:dyDescent="0.2">
      <c r="A12145" t="s">
        <v>12902</v>
      </c>
      <c r="B12145" s="679">
        <v>672.97</v>
      </c>
    </row>
    <row r="12146" spans="1:2" x14ac:dyDescent="0.2">
      <c r="A12146" t="s">
        <v>12903</v>
      </c>
      <c r="B12146" s="679">
        <v>760.95</v>
      </c>
    </row>
    <row r="12147" spans="1:2" x14ac:dyDescent="0.2">
      <c r="A12147" t="s">
        <v>12904</v>
      </c>
      <c r="B12147" s="679">
        <v>724.92</v>
      </c>
    </row>
    <row r="12148" spans="1:2" x14ac:dyDescent="0.2">
      <c r="A12148" t="s">
        <v>12905</v>
      </c>
      <c r="B12148" s="679">
        <v>745.04</v>
      </c>
    </row>
    <row r="12149" spans="1:2" x14ac:dyDescent="0.2">
      <c r="A12149" t="s">
        <v>12906</v>
      </c>
      <c r="B12149" s="679">
        <v>709.01</v>
      </c>
    </row>
    <row r="12150" spans="1:2" x14ac:dyDescent="0.2">
      <c r="A12150" t="s">
        <v>12907</v>
      </c>
      <c r="B12150" s="679">
        <v>707.54</v>
      </c>
    </row>
    <row r="12151" spans="1:2" x14ac:dyDescent="0.2">
      <c r="A12151" t="s">
        <v>12908</v>
      </c>
      <c r="B12151" s="679">
        <v>671.51</v>
      </c>
    </row>
    <row r="12152" spans="1:2" x14ac:dyDescent="0.2">
      <c r="A12152" t="s">
        <v>12909</v>
      </c>
      <c r="B12152" s="679">
        <v>697.85</v>
      </c>
    </row>
    <row r="12153" spans="1:2" x14ac:dyDescent="0.2">
      <c r="A12153" t="s">
        <v>12910</v>
      </c>
      <c r="B12153" s="679">
        <v>661.83</v>
      </c>
    </row>
    <row r="12154" spans="1:2" x14ac:dyDescent="0.2">
      <c r="A12154" t="s">
        <v>12911</v>
      </c>
      <c r="B12154" s="679">
        <v>685.69</v>
      </c>
    </row>
    <row r="12155" spans="1:2" x14ac:dyDescent="0.2">
      <c r="A12155" t="s">
        <v>12912</v>
      </c>
      <c r="B12155" s="679">
        <v>649.66</v>
      </c>
    </row>
    <row r="12156" spans="1:2" x14ac:dyDescent="0.2">
      <c r="A12156" t="s">
        <v>12913</v>
      </c>
      <c r="B12156" s="679">
        <v>1048.3599999999999</v>
      </c>
    </row>
    <row r="12157" spans="1:2" x14ac:dyDescent="0.2">
      <c r="A12157" t="s">
        <v>12914</v>
      </c>
      <c r="B12157" s="679">
        <v>1005.13</v>
      </c>
    </row>
    <row r="12158" spans="1:2" x14ac:dyDescent="0.2">
      <c r="A12158" t="s">
        <v>12915</v>
      </c>
      <c r="B12158" s="679">
        <v>296.75</v>
      </c>
    </row>
    <row r="12159" spans="1:2" x14ac:dyDescent="0.2">
      <c r="A12159" t="s">
        <v>12916</v>
      </c>
      <c r="B12159" s="679">
        <v>272.73</v>
      </c>
    </row>
    <row r="12160" spans="1:2" x14ac:dyDescent="0.2">
      <c r="A12160" t="s">
        <v>12917</v>
      </c>
      <c r="B12160" s="679">
        <v>303.35000000000002</v>
      </c>
    </row>
    <row r="12161" spans="1:2" x14ac:dyDescent="0.2">
      <c r="A12161" t="s">
        <v>12918</v>
      </c>
      <c r="B12161" s="679">
        <v>279.33</v>
      </c>
    </row>
    <row r="12162" spans="1:2" x14ac:dyDescent="0.2">
      <c r="A12162" t="s">
        <v>12919</v>
      </c>
      <c r="B12162" s="679">
        <v>307.47000000000003</v>
      </c>
    </row>
    <row r="12163" spans="1:2" x14ac:dyDescent="0.2">
      <c r="A12163" t="s">
        <v>12920</v>
      </c>
      <c r="B12163" s="679">
        <v>283.45</v>
      </c>
    </row>
    <row r="12164" spans="1:2" x14ac:dyDescent="0.2">
      <c r="A12164" t="s">
        <v>12921</v>
      </c>
      <c r="B12164" s="679">
        <v>339.4</v>
      </c>
    </row>
    <row r="12165" spans="1:2" x14ac:dyDescent="0.2">
      <c r="A12165" t="s">
        <v>12922</v>
      </c>
      <c r="B12165" s="679">
        <v>315.38</v>
      </c>
    </row>
    <row r="12166" spans="1:2" x14ac:dyDescent="0.2">
      <c r="A12166" t="s">
        <v>12923</v>
      </c>
      <c r="B12166" s="679">
        <v>349.75</v>
      </c>
    </row>
    <row r="12167" spans="1:2" x14ac:dyDescent="0.2">
      <c r="A12167" t="s">
        <v>12924</v>
      </c>
      <c r="B12167" s="679">
        <v>325.73</v>
      </c>
    </row>
    <row r="12168" spans="1:2" x14ac:dyDescent="0.2">
      <c r="A12168" t="s">
        <v>12925</v>
      </c>
      <c r="B12168" s="679">
        <v>961.32</v>
      </c>
    </row>
    <row r="12169" spans="1:2" x14ac:dyDescent="0.2">
      <c r="A12169" t="s">
        <v>12926</v>
      </c>
      <c r="B12169" s="679">
        <v>925.3</v>
      </c>
    </row>
    <row r="12170" spans="1:2" x14ac:dyDescent="0.2">
      <c r="A12170" t="s">
        <v>12927</v>
      </c>
      <c r="B12170" s="679">
        <v>925.31</v>
      </c>
    </row>
    <row r="12171" spans="1:2" x14ac:dyDescent="0.2">
      <c r="A12171" t="s">
        <v>12928</v>
      </c>
      <c r="B12171" s="679">
        <v>889.28</v>
      </c>
    </row>
    <row r="12172" spans="1:2" x14ac:dyDescent="0.2">
      <c r="A12172" t="s">
        <v>12929</v>
      </c>
      <c r="B12172" s="679">
        <v>905.04</v>
      </c>
    </row>
    <row r="12173" spans="1:2" x14ac:dyDescent="0.2">
      <c r="A12173" t="s">
        <v>12930</v>
      </c>
      <c r="B12173" s="679">
        <v>869.01</v>
      </c>
    </row>
    <row r="12174" spans="1:2" x14ac:dyDescent="0.2">
      <c r="A12174" t="s">
        <v>12931</v>
      </c>
      <c r="B12174" s="679">
        <v>886.46</v>
      </c>
    </row>
    <row r="12175" spans="1:2" x14ac:dyDescent="0.2">
      <c r="A12175" t="s">
        <v>12932</v>
      </c>
      <c r="B12175" s="679">
        <v>850.43</v>
      </c>
    </row>
    <row r="12176" spans="1:2" x14ac:dyDescent="0.2">
      <c r="A12176" t="s">
        <v>12933</v>
      </c>
      <c r="B12176" s="679">
        <v>852.34</v>
      </c>
    </row>
    <row r="12177" spans="1:2" x14ac:dyDescent="0.2">
      <c r="A12177" t="s">
        <v>12934</v>
      </c>
      <c r="B12177" s="679">
        <v>816.31</v>
      </c>
    </row>
    <row r="12178" spans="1:2" x14ac:dyDescent="0.2">
      <c r="A12178" t="s">
        <v>12935</v>
      </c>
      <c r="B12178" s="679">
        <v>562.38</v>
      </c>
    </row>
    <row r="12179" spans="1:2" x14ac:dyDescent="0.2">
      <c r="A12179" t="s">
        <v>12936</v>
      </c>
      <c r="B12179" s="679">
        <v>538.36</v>
      </c>
    </row>
    <row r="12180" spans="1:2" x14ac:dyDescent="0.2">
      <c r="A12180" t="s">
        <v>12937</v>
      </c>
      <c r="B12180" s="679">
        <v>531.92999999999995</v>
      </c>
    </row>
    <row r="12181" spans="1:2" x14ac:dyDescent="0.2">
      <c r="A12181" t="s">
        <v>12938</v>
      </c>
      <c r="B12181" s="679">
        <v>507.91</v>
      </c>
    </row>
    <row r="12182" spans="1:2" x14ac:dyDescent="0.2">
      <c r="A12182" t="s">
        <v>12939</v>
      </c>
      <c r="B12182" s="679">
        <v>517.23</v>
      </c>
    </row>
    <row r="12183" spans="1:2" x14ac:dyDescent="0.2">
      <c r="A12183" t="s">
        <v>12940</v>
      </c>
      <c r="B12183" s="679">
        <v>493.21</v>
      </c>
    </row>
    <row r="12184" spans="1:2" x14ac:dyDescent="0.2">
      <c r="A12184" t="s">
        <v>12941</v>
      </c>
      <c r="B12184" s="679">
        <v>1207.1600000000001</v>
      </c>
    </row>
    <row r="12185" spans="1:2" x14ac:dyDescent="0.2">
      <c r="A12185" t="s">
        <v>12942</v>
      </c>
      <c r="B12185" s="679">
        <v>1171.1300000000001</v>
      </c>
    </row>
    <row r="12186" spans="1:2" x14ac:dyDescent="0.2">
      <c r="A12186" t="s">
        <v>12943</v>
      </c>
      <c r="B12186" s="679">
        <v>1180.29</v>
      </c>
    </row>
    <row r="12187" spans="1:2" x14ac:dyDescent="0.2">
      <c r="A12187" t="s">
        <v>12944</v>
      </c>
      <c r="B12187" s="679">
        <v>1144.26</v>
      </c>
    </row>
    <row r="12188" spans="1:2" x14ac:dyDescent="0.2">
      <c r="A12188" t="s">
        <v>12945</v>
      </c>
      <c r="B12188" s="679">
        <v>1126.79</v>
      </c>
    </row>
    <row r="12189" spans="1:2" x14ac:dyDescent="0.2">
      <c r="A12189" t="s">
        <v>12946</v>
      </c>
      <c r="B12189" s="679">
        <v>1090.76</v>
      </c>
    </row>
    <row r="12190" spans="1:2" x14ac:dyDescent="0.2">
      <c r="A12190" t="s">
        <v>12947</v>
      </c>
      <c r="B12190" s="679">
        <v>808.22</v>
      </c>
    </row>
    <row r="12191" spans="1:2" x14ac:dyDescent="0.2">
      <c r="A12191" t="s">
        <v>12948</v>
      </c>
      <c r="B12191" s="679">
        <v>784.2</v>
      </c>
    </row>
    <row r="12192" spans="1:2" x14ac:dyDescent="0.2">
      <c r="A12192" t="s">
        <v>12949</v>
      </c>
      <c r="B12192" s="679">
        <v>786.91</v>
      </c>
    </row>
    <row r="12193" spans="1:2" x14ac:dyDescent="0.2">
      <c r="A12193" t="s">
        <v>12950</v>
      </c>
      <c r="B12193" s="679">
        <v>762.89</v>
      </c>
    </row>
    <row r="12194" spans="1:2" x14ac:dyDescent="0.2">
      <c r="A12194" t="s">
        <v>12951</v>
      </c>
      <c r="B12194" s="679">
        <v>738.98</v>
      </c>
    </row>
    <row r="12195" spans="1:2" x14ac:dyDescent="0.2">
      <c r="A12195" t="s">
        <v>12952</v>
      </c>
      <c r="B12195" s="679">
        <v>714.96</v>
      </c>
    </row>
    <row r="12196" spans="1:2" x14ac:dyDescent="0.2">
      <c r="A12196" t="s">
        <v>12953</v>
      </c>
      <c r="B12196" s="679">
        <v>818.81</v>
      </c>
    </row>
    <row r="12197" spans="1:2" x14ac:dyDescent="0.2">
      <c r="A12197" t="s">
        <v>12954</v>
      </c>
      <c r="B12197" s="679">
        <v>782.78</v>
      </c>
    </row>
    <row r="12198" spans="1:2" x14ac:dyDescent="0.2">
      <c r="A12198" t="s">
        <v>12955</v>
      </c>
      <c r="B12198" s="679">
        <v>904.38</v>
      </c>
    </row>
    <row r="12199" spans="1:2" x14ac:dyDescent="0.2">
      <c r="A12199" t="s">
        <v>12956</v>
      </c>
      <c r="B12199" s="679">
        <v>868.35</v>
      </c>
    </row>
    <row r="12200" spans="1:2" x14ac:dyDescent="0.2">
      <c r="A12200" t="s">
        <v>12957</v>
      </c>
      <c r="B12200" s="679">
        <v>869.43</v>
      </c>
    </row>
    <row r="12201" spans="1:2" x14ac:dyDescent="0.2">
      <c r="A12201" t="s">
        <v>12958</v>
      </c>
      <c r="B12201" s="679">
        <v>833.4</v>
      </c>
    </row>
    <row r="12202" spans="1:2" x14ac:dyDescent="0.2">
      <c r="A12202" t="s">
        <v>12959</v>
      </c>
      <c r="B12202" s="679">
        <v>850.24</v>
      </c>
    </row>
    <row r="12203" spans="1:2" x14ac:dyDescent="0.2">
      <c r="A12203" t="s">
        <v>12960</v>
      </c>
      <c r="B12203" s="679">
        <v>814.21</v>
      </c>
    </row>
    <row r="12204" spans="1:2" x14ac:dyDescent="0.2">
      <c r="A12204" t="s">
        <v>12961</v>
      </c>
      <c r="B12204" s="679">
        <v>562.38</v>
      </c>
    </row>
    <row r="12205" spans="1:2" x14ac:dyDescent="0.2">
      <c r="A12205" t="s">
        <v>12962</v>
      </c>
      <c r="B12205" s="679">
        <v>538.36</v>
      </c>
    </row>
    <row r="12206" spans="1:2" x14ac:dyDescent="0.2">
      <c r="A12206" t="s">
        <v>12963</v>
      </c>
      <c r="B12206" s="679">
        <v>531.92999999999995</v>
      </c>
    </row>
    <row r="12207" spans="1:2" x14ac:dyDescent="0.2">
      <c r="A12207" t="s">
        <v>12964</v>
      </c>
      <c r="B12207" s="679">
        <v>507.91</v>
      </c>
    </row>
    <row r="12208" spans="1:2" x14ac:dyDescent="0.2">
      <c r="A12208" t="s">
        <v>12965</v>
      </c>
      <c r="B12208" s="679">
        <v>517.23</v>
      </c>
    </row>
    <row r="12209" spans="1:2" x14ac:dyDescent="0.2">
      <c r="A12209" t="s">
        <v>12966</v>
      </c>
      <c r="B12209" s="679">
        <v>493.21</v>
      </c>
    </row>
    <row r="12210" spans="1:2" x14ac:dyDescent="0.2">
      <c r="A12210" t="s">
        <v>12967</v>
      </c>
      <c r="B12210" s="679">
        <v>302.89999999999998</v>
      </c>
    </row>
    <row r="12211" spans="1:2" x14ac:dyDescent="0.2">
      <c r="A12211" t="s">
        <v>12968</v>
      </c>
      <c r="B12211" s="679">
        <v>278.88</v>
      </c>
    </row>
    <row r="12212" spans="1:2" x14ac:dyDescent="0.2">
      <c r="A12212" t="s">
        <v>12969</v>
      </c>
      <c r="B12212" s="679">
        <v>291.32</v>
      </c>
    </row>
    <row r="12213" spans="1:2" x14ac:dyDescent="0.2">
      <c r="A12213" t="s">
        <v>12970</v>
      </c>
      <c r="B12213" s="679">
        <v>267.3</v>
      </c>
    </row>
    <row r="12214" spans="1:2" x14ac:dyDescent="0.2">
      <c r="A12214" t="s">
        <v>12971</v>
      </c>
      <c r="B12214" s="679">
        <v>276.20999999999998</v>
      </c>
    </row>
    <row r="12215" spans="1:2" x14ac:dyDescent="0.2">
      <c r="A12215" t="s">
        <v>12972</v>
      </c>
      <c r="B12215" s="679">
        <v>252.19</v>
      </c>
    </row>
    <row r="12216" spans="1:2" x14ac:dyDescent="0.2">
      <c r="A12216" t="s">
        <v>12973</v>
      </c>
      <c r="B12216" s="679">
        <v>461.81</v>
      </c>
    </row>
    <row r="12217" spans="1:2" x14ac:dyDescent="0.2">
      <c r="A12217" t="s">
        <v>12974</v>
      </c>
      <c r="B12217" s="679">
        <v>437.79</v>
      </c>
    </row>
    <row r="12218" spans="1:2" x14ac:dyDescent="0.2">
      <c r="A12218" t="s">
        <v>12975</v>
      </c>
      <c r="B12218" s="679">
        <v>439.7</v>
      </c>
    </row>
    <row r="12219" spans="1:2" x14ac:dyDescent="0.2">
      <c r="A12219" t="s">
        <v>12976</v>
      </c>
      <c r="B12219" s="679">
        <v>415.68</v>
      </c>
    </row>
    <row r="12220" spans="1:2" x14ac:dyDescent="0.2">
      <c r="A12220" t="s">
        <v>12977</v>
      </c>
      <c r="B12220" s="679">
        <v>515.34</v>
      </c>
    </row>
    <row r="12221" spans="1:2" x14ac:dyDescent="0.2">
      <c r="A12221" t="s">
        <v>12978</v>
      </c>
      <c r="B12221" s="679">
        <v>491.32</v>
      </c>
    </row>
    <row r="12222" spans="1:2" x14ac:dyDescent="0.2">
      <c r="A12222" t="s">
        <v>12979</v>
      </c>
      <c r="B12222" s="679">
        <v>1438.83</v>
      </c>
    </row>
    <row r="12223" spans="1:2" x14ac:dyDescent="0.2">
      <c r="A12223" t="s">
        <v>12980</v>
      </c>
      <c r="B12223" s="679">
        <v>1402.8</v>
      </c>
    </row>
    <row r="12224" spans="1:2" x14ac:dyDescent="0.2">
      <c r="A12224" t="s">
        <v>12981</v>
      </c>
      <c r="B12224" s="679">
        <v>1433.27</v>
      </c>
    </row>
    <row r="12225" spans="1:2" x14ac:dyDescent="0.2">
      <c r="A12225" t="s">
        <v>12982</v>
      </c>
      <c r="B12225" s="679">
        <v>1397.24</v>
      </c>
    </row>
    <row r="12226" spans="1:2" x14ac:dyDescent="0.2">
      <c r="A12226" t="s">
        <v>12983</v>
      </c>
      <c r="B12226" s="679">
        <v>1597.25</v>
      </c>
    </row>
    <row r="12227" spans="1:2" x14ac:dyDescent="0.2">
      <c r="A12227" t="s">
        <v>12984</v>
      </c>
      <c r="B12227" s="679">
        <v>1558.22</v>
      </c>
    </row>
    <row r="12228" spans="1:2" x14ac:dyDescent="0.2">
      <c r="A12228" t="s">
        <v>12985</v>
      </c>
      <c r="B12228" s="679">
        <v>1589.13</v>
      </c>
    </row>
    <row r="12229" spans="1:2" x14ac:dyDescent="0.2">
      <c r="A12229" t="s">
        <v>12986</v>
      </c>
      <c r="B12229" s="679">
        <v>1550.09</v>
      </c>
    </row>
    <row r="12230" spans="1:2" x14ac:dyDescent="0.2">
      <c r="A12230" t="s">
        <v>12987</v>
      </c>
      <c r="B12230" s="679">
        <v>1581</v>
      </c>
    </row>
    <row r="12231" spans="1:2" x14ac:dyDescent="0.2">
      <c r="A12231" t="s">
        <v>12988</v>
      </c>
      <c r="B12231" s="679">
        <v>1541.97</v>
      </c>
    </row>
    <row r="12232" spans="1:2" x14ac:dyDescent="0.2">
      <c r="A12232" t="s">
        <v>12989</v>
      </c>
      <c r="B12232" s="679">
        <v>2737.05</v>
      </c>
    </row>
    <row r="12233" spans="1:2" x14ac:dyDescent="0.2">
      <c r="A12233" t="s">
        <v>12990</v>
      </c>
      <c r="B12233" s="679">
        <v>2664.99</v>
      </c>
    </row>
    <row r="12234" spans="1:2" x14ac:dyDescent="0.2">
      <c r="A12234" t="s">
        <v>12991</v>
      </c>
      <c r="B12234" s="679">
        <v>2753.3</v>
      </c>
    </row>
    <row r="12235" spans="1:2" x14ac:dyDescent="0.2">
      <c r="A12235" t="s">
        <v>12992</v>
      </c>
      <c r="B12235" s="679">
        <v>2681.24</v>
      </c>
    </row>
    <row r="12236" spans="1:2" x14ac:dyDescent="0.2">
      <c r="A12236" t="s">
        <v>12993</v>
      </c>
      <c r="B12236" s="679">
        <v>3400.86</v>
      </c>
    </row>
    <row r="12237" spans="1:2" x14ac:dyDescent="0.2">
      <c r="A12237" t="s">
        <v>12994</v>
      </c>
      <c r="B12237" s="679">
        <v>3322.8</v>
      </c>
    </row>
    <row r="12238" spans="1:2" x14ac:dyDescent="0.2">
      <c r="A12238" t="s">
        <v>12995</v>
      </c>
      <c r="B12238" s="679">
        <v>1039.8900000000001</v>
      </c>
    </row>
    <row r="12239" spans="1:2" x14ac:dyDescent="0.2">
      <c r="A12239" t="s">
        <v>12996</v>
      </c>
      <c r="B12239" s="679">
        <v>1015.87</v>
      </c>
    </row>
    <row r="12240" spans="1:2" x14ac:dyDescent="0.2">
      <c r="A12240" t="s">
        <v>12997</v>
      </c>
      <c r="B12240" s="679">
        <v>1039.8900000000001</v>
      </c>
    </row>
    <row r="12241" spans="1:2" x14ac:dyDescent="0.2">
      <c r="A12241" t="s">
        <v>12998</v>
      </c>
      <c r="B12241" s="679">
        <v>1015.87</v>
      </c>
    </row>
    <row r="12242" spans="1:2" x14ac:dyDescent="0.2">
      <c r="A12242" t="s">
        <v>12999</v>
      </c>
      <c r="B12242" s="679">
        <v>1371.82</v>
      </c>
    </row>
    <row r="12243" spans="1:2" x14ac:dyDescent="0.2">
      <c r="A12243" t="s">
        <v>13000</v>
      </c>
      <c r="B12243" s="679">
        <v>1335.79</v>
      </c>
    </row>
    <row r="12244" spans="1:2" x14ac:dyDescent="0.2">
      <c r="A12244" t="s">
        <v>13001</v>
      </c>
      <c r="B12244" s="679">
        <v>1364.35</v>
      </c>
    </row>
    <row r="12245" spans="1:2" x14ac:dyDescent="0.2">
      <c r="A12245" t="s">
        <v>13002</v>
      </c>
      <c r="B12245" s="679">
        <v>1328.32</v>
      </c>
    </row>
    <row r="12246" spans="1:2" x14ac:dyDescent="0.2">
      <c r="A12246" t="s">
        <v>13003</v>
      </c>
      <c r="B12246" s="679">
        <v>1351.93</v>
      </c>
    </row>
    <row r="12247" spans="1:2" x14ac:dyDescent="0.2">
      <c r="A12247" t="s">
        <v>13004</v>
      </c>
      <c r="B12247" s="679">
        <v>1315.9</v>
      </c>
    </row>
    <row r="12248" spans="1:2" x14ac:dyDescent="0.2">
      <c r="A12248" t="s">
        <v>13005</v>
      </c>
      <c r="B12248" s="679">
        <v>1748.42</v>
      </c>
    </row>
    <row r="12249" spans="1:2" x14ac:dyDescent="0.2">
      <c r="A12249" t="s">
        <v>13006</v>
      </c>
      <c r="B12249" s="679">
        <v>1700.38</v>
      </c>
    </row>
    <row r="12250" spans="1:2" x14ac:dyDescent="0.2">
      <c r="A12250" t="s">
        <v>13007</v>
      </c>
      <c r="B12250" s="679">
        <v>1712.11</v>
      </c>
    </row>
    <row r="12251" spans="1:2" x14ac:dyDescent="0.2">
      <c r="A12251" t="s">
        <v>13008</v>
      </c>
      <c r="B12251" s="679">
        <v>1664.07</v>
      </c>
    </row>
    <row r="12252" spans="1:2" x14ac:dyDescent="0.2">
      <c r="A12252" t="s">
        <v>13009</v>
      </c>
      <c r="B12252" s="679">
        <v>3552.84</v>
      </c>
    </row>
    <row r="12253" spans="1:2" x14ac:dyDescent="0.2">
      <c r="A12253" t="s">
        <v>13010</v>
      </c>
      <c r="B12253" s="679">
        <v>3462.76</v>
      </c>
    </row>
    <row r="12254" spans="1:2" x14ac:dyDescent="0.2">
      <c r="A12254" t="s">
        <v>13011</v>
      </c>
      <c r="B12254" s="679">
        <v>8424.0300000000007</v>
      </c>
    </row>
    <row r="12255" spans="1:2" x14ac:dyDescent="0.2">
      <c r="A12255" t="s">
        <v>13012</v>
      </c>
      <c r="B12255" s="679">
        <v>8206.75</v>
      </c>
    </row>
    <row r="12256" spans="1:2" x14ac:dyDescent="0.2">
      <c r="A12256" t="s">
        <v>13013</v>
      </c>
      <c r="B12256" s="679">
        <v>2492.58</v>
      </c>
    </row>
    <row r="12257" spans="1:2" x14ac:dyDescent="0.2">
      <c r="A12257" t="s">
        <v>13014</v>
      </c>
      <c r="B12257" s="679">
        <v>2426.52</v>
      </c>
    </row>
    <row r="12258" spans="1:2" x14ac:dyDescent="0.2">
      <c r="A12258" t="s">
        <v>13015</v>
      </c>
      <c r="B12258" s="679">
        <v>842.61</v>
      </c>
    </row>
    <row r="12259" spans="1:2" x14ac:dyDescent="0.2">
      <c r="A12259" t="s">
        <v>13016</v>
      </c>
      <c r="B12259" s="679">
        <v>831.18</v>
      </c>
    </row>
    <row r="12260" spans="1:2" x14ac:dyDescent="0.2">
      <c r="A12260" t="s">
        <v>13017</v>
      </c>
      <c r="B12260" s="679">
        <v>1082.5</v>
      </c>
    </row>
    <row r="12261" spans="1:2" x14ac:dyDescent="0.2">
      <c r="A12261" t="s">
        <v>13018</v>
      </c>
      <c r="B12261" s="679">
        <v>1013.44</v>
      </c>
    </row>
    <row r="12262" spans="1:2" x14ac:dyDescent="0.2">
      <c r="A12262" t="s">
        <v>13019</v>
      </c>
      <c r="B12262" s="679">
        <v>1106.83</v>
      </c>
    </row>
    <row r="12263" spans="1:2" x14ac:dyDescent="0.2">
      <c r="A12263" t="s">
        <v>13020</v>
      </c>
      <c r="B12263" s="679">
        <v>1037.77</v>
      </c>
    </row>
    <row r="12264" spans="1:2" x14ac:dyDescent="0.2">
      <c r="A12264" t="s">
        <v>13021</v>
      </c>
      <c r="B12264" s="679">
        <v>1120.6300000000001</v>
      </c>
    </row>
    <row r="12265" spans="1:2" x14ac:dyDescent="0.2">
      <c r="A12265" t="s">
        <v>13022</v>
      </c>
      <c r="B12265" s="679">
        <v>1051.58</v>
      </c>
    </row>
    <row r="12266" spans="1:2" x14ac:dyDescent="0.2">
      <c r="A12266" t="s">
        <v>13023</v>
      </c>
      <c r="B12266" s="679">
        <v>1126.2</v>
      </c>
    </row>
    <row r="12267" spans="1:2" x14ac:dyDescent="0.2">
      <c r="A12267" t="s">
        <v>13024</v>
      </c>
      <c r="B12267" s="679">
        <v>1057.1400000000001</v>
      </c>
    </row>
    <row r="12268" spans="1:2" x14ac:dyDescent="0.2">
      <c r="A12268" t="s">
        <v>13025</v>
      </c>
      <c r="B12268" s="679">
        <v>1588.21</v>
      </c>
    </row>
    <row r="12269" spans="1:2" x14ac:dyDescent="0.2">
      <c r="A12269" t="s">
        <v>13026</v>
      </c>
      <c r="B12269" s="679">
        <v>1552.18</v>
      </c>
    </row>
    <row r="12270" spans="1:2" x14ac:dyDescent="0.2">
      <c r="A12270" t="s">
        <v>13027</v>
      </c>
      <c r="B12270" s="679">
        <v>1042.29</v>
      </c>
    </row>
    <row r="12271" spans="1:2" x14ac:dyDescent="0.2">
      <c r="A12271" t="s">
        <v>13028</v>
      </c>
      <c r="B12271" s="679">
        <v>1000.25</v>
      </c>
    </row>
    <row r="12272" spans="1:2" x14ac:dyDescent="0.2">
      <c r="A12272" t="s">
        <v>13029</v>
      </c>
      <c r="B12272" s="679">
        <v>591.69000000000005</v>
      </c>
    </row>
    <row r="12273" spans="1:2" x14ac:dyDescent="0.2">
      <c r="A12273" t="s">
        <v>13030</v>
      </c>
      <c r="B12273" s="679">
        <v>555.66</v>
      </c>
    </row>
    <row r="12274" spans="1:2" x14ac:dyDescent="0.2">
      <c r="A12274" t="s">
        <v>13031</v>
      </c>
      <c r="B12274" s="679">
        <v>772.23</v>
      </c>
    </row>
    <row r="12275" spans="1:2" x14ac:dyDescent="0.2">
      <c r="A12275" t="s">
        <v>13032</v>
      </c>
      <c r="B12275" s="679">
        <v>703.18</v>
      </c>
    </row>
    <row r="12276" spans="1:2" x14ac:dyDescent="0.2">
      <c r="A12276" t="s">
        <v>13033</v>
      </c>
      <c r="B12276" s="679">
        <v>2037.59</v>
      </c>
    </row>
    <row r="12277" spans="1:2" x14ac:dyDescent="0.2">
      <c r="A12277" t="s">
        <v>13034</v>
      </c>
      <c r="B12277" s="679">
        <v>1987.15</v>
      </c>
    </row>
    <row r="12278" spans="1:2" x14ac:dyDescent="0.2">
      <c r="A12278" t="s">
        <v>13035</v>
      </c>
      <c r="B12278" s="679">
        <v>1228.3800000000001</v>
      </c>
    </row>
    <row r="12279" spans="1:2" x14ac:dyDescent="0.2">
      <c r="A12279" t="s">
        <v>13036</v>
      </c>
      <c r="B12279" s="679">
        <v>1187.42</v>
      </c>
    </row>
    <row r="12280" spans="1:2" x14ac:dyDescent="0.2">
      <c r="A12280" t="s">
        <v>13037</v>
      </c>
      <c r="B12280" s="679">
        <v>1257.8699999999999</v>
      </c>
    </row>
    <row r="12281" spans="1:2" x14ac:dyDescent="0.2">
      <c r="A12281" t="s">
        <v>13038</v>
      </c>
      <c r="B12281" s="679">
        <v>1216.31</v>
      </c>
    </row>
    <row r="12282" spans="1:2" x14ac:dyDescent="0.2">
      <c r="A12282" t="s">
        <v>13039</v>
      </c>
      <c r="B12282" s="679">
        <v>1315.16</v>
      </c>
    </row>
    <row r="12283" spans="1:2" x14ac:dyDescent="0.2">
      <c r="A12283" t="s">
        <v>13040</v>
      </c>
      <c r="B12283" s="679">
        <v>1273.01</v>
      </c>
    </row>
    <row r="12284" spans="1:2" x14ac:dyDescent="0.2">
      <c r="A12284" t="s">
        <v>13041</v>
      </c>
      <c r="B12284" s="679">
        <v>712.8</v>
      </c>
    </row>
    <row r="12285" spans="1:2" x14ac:dyDescent="0.2">
      <c r="A12285" t="s">
        <v>13042</v>
      </c>
      <c r="B12285" s="679">
        <v>676.77</v>
      </c>
    </row>
    <row r="12286" spans="1:2" x14ac:dyDescent="0.2">
      <c r="A12286" t="s">
        <v>13043</v>
      </c>
      <c r="B12286" s="679">
        <v>708.76</v>
      </c>
    </row>
    <row r="12287" spans="1:2" x14ac:dyDescent="0.2">
      <c r="A12287" t="s">
        <v>13044</v>
      </c>
      <c r="B12287" s="679">
        <v>672.73</v>
      </c>
    </row>
    <row r="12288" spans="1:2" x14ac:dyDescent="0.2">
      <c r="A12288" t="s">
        <v>13045</v>
      </c>
      <c r="B12288" s="679">
        <v>704.72</v>
      </c>
    </row>
    <row r="12289" spans="1:2" x14ac:dyDescent="0.2">
      <c r="A12289" t="s">
        <v>13046</v>
      </c>
      <c r="B12289" s="679">
        <v>668.69</v>
      </c>
    </row>
    <row r="12290" spans="1:2" x14ac:dyDescent="0.2">
      <c r="A12290" t="s">
        <v>13047</v>
      </c>
      <c r="B12290" s="679">
        <v>1190.98</v>
      </c>
    </row>
    <row r="12291" spans="1:2" x14ac:dyDescent="0.2">
      <c r="A12291" t="s">
        <v>13048</v>
      </c>
      <c r="B12291" s="679">
        <v>1121.92</v>
      </c>
    </row>
    <row r="12292" spans="1:2" x14ac:dyDescent="0.2">
      <c r="A12292" t="s">
        <v>13049</v>
      </c>
      <c r="B12292" s="679">
        <v>1183.6300000000001</v>
      </c>
    </row>
    <row r="12293" spans="1:2" x14ac:dyDescent="0.2">
      <c r="A12293" t="s">
        <v>13050</v>
      </c>
      <c r="B12293" s="679">
        <v>1114.58</v>
      </c>
    </row>
    <row r="12294" spans="1:2" x14ac:dyDescent="0.2">
      <c r="A12294" t="s">
        <v>13051</v>
      </c>
      <c r="B12294" s="679">
        <v>1176.28</v>
      </c>
    </row>
    <row r="12295" spans="1:2" x14ac:dyDescent="0.2">
      <c r="A12295" t="s">
        <v>13052</v>
      </c>
      <c r="B12295" s="679">
        <v>1107.23</v>
      </c>
    </row>
    <row r="12296" spans="1:2" x14ac:dyDescent="0.2">
      <c r="A12296" t="s">
        <v>13053</v>
      </c>
      <c r="B12296" s="679">
        <v>442.26</v>
      </c>
    </row>
    <row r="12297" spans="1:2" x14ac:dyDescent="0.2">
      <c r="A12297" t="s">
        <v>13054</v>
      </c>
      <c r="B12297" s="679">
        <v>418.24</v>
      </c>
    </row>
    <row r="12298" spans="1:2" x14ac:dyDescent="0.2">
      <c r="A12298" t="s">
        <v>13055</v>
      </c>
      <c r="B12298" s="679">
        <v>239.43</v>
      </c>
    </row>
    <row r="12299" spans="1:2" x14ac:dyDescent="0.2">
      <c r="A12299" t="s">
        <v>13056</v>
      </c>
      <c r="B12299" s="679">
        <v>227.42</v>
      </c>
    </row>
    <row r="12300" spans="1:2" x14ac:dyDescent="0.2">
      <c r="A12300" t="s">
        <v>13057</v>
      </c>
      <c r="B12300" s="679">
        <v>3038.22</v>
      </c>
    </row>
    <row r="12301" spans="1:2" x14ac:dyDescent="0.2">
      <c r="A12301" t="s">
        <v>13058</v>
      </c>
      <c r="B12301" s="679">
        <v>2966.16</v>
      </c>
    </row>
    <row r="12302" spans="1:2" x14ac:dyDescent="0.2">
      <c r="A12302" t="s">
        <v>13059</v>
      </c>
      <c r="B12302" s="679">
        <v>1446.76</v>
      </c>
    </row>
    <row r="12303" spans="1:2" x14ac:dyDescent="0.2">
      <c r="A12303" t="s">
        <v>13060</v>
      </c>
      <c r="B12303" s="679">
        <v>1337.06</v>
      </c>
    </row>
    <row r="12304" spans="1:2" x14ac:dyDescent="0.2">
      <c r="A12304" t="s">
        <v>13061</v>
      </c>
      <c r="B12304" s="679">
        <v>1657.78</v>
      </c>
    </row>
    <row r="12305" spans="1:2" x14ac:dyDescent="0.2">
      <c r="A12305" t="s">
        <v>13062</v>
      </c>
      <c r="B12305" s="679">
        <v>1621.75</v>
      </c>
    </row>
    <row r="12306" spans="1:2" x14ac:dyDescent="0.2">
      <c r="A12306" t="s">
        <v>13063</v>
      </c>
      <c r="B12306" s="679">
        <v>1926.97</v>
      </c>
    </row>
    <row r="12307" spans="1:2" x14ac:dyDescent="0.2">
      <c r="A12307" t="s">
        <v>13064</v>
      </c>
      <c r="B12307" s="679">
        <v>1890.94</v>
      </c>
    </row>
    <row r="12308" spans="1:2" x14ac:dyDescent="0.2">
      <c r="A12308" t="s">
        <v>13065</v>
      </c>
      <c r="B12308" s="679">
        <v>2387.86</v>
      </c>
    </row>
    <row r="12309" spans="1:2" x14ac:dyDescent="0.2">
      <c r="A12309" t="s">
        <v>13066</v>
      </c>
      <c r="B12309" s="679">
        <v>2345.83</v>
      </c>
    </row>
    <row r="12310" spans="1:2" x14ac:dyDescent="0.2">
      <c r="A12310" t="s">
        <v>13067</v>
      </c>
      <c r="B12310" s="679">
        <v>1665.08</v>
      </c>
    </row>
    <row r="12311" spans="1:2" x14ac:dyDescent="0.2">
      <c r="A12311" t="s">
        <v>13068</v>
      </c>
      <c r="B12311" s="679">
        <v>1629.05</v>
      </c>
    </row>
    <row r="12312" spans="1:2" x14ac:dyDescent="0.2">
      <c r="A12312" t="s">
        <v>13069</v>
      </c>
      <c r="B12312" s="679">
        <v>1302.5</v>
      </c>
    </row>
    <row r="12313" spans="1:2" x14ac:dyDescent="0.2">
      <c r="A12313" t="s">
        <v>13070</v>
      </c>
      <c r="B12313" s="679">
        <v>1272.47</v>
      </c>
    </row>
    <row r="12314" spans="1:2" x14ac:dyDescent="0.2">
      <c r="A12314" t="s">
        <v>13071</v>
      </c>
      <c r="B12314" s="679">
        <v>1668.48</v>
      </c>
    </row>
    <row r="12315" spans="1:2" x14ac:dyDescent="0.2">
      <c r="A12315" t="s">
        <v>13072</v>
      </c>
      <c r="B12315" s="679">
        <v>1614.43</v>
      </c>
    </row>
    <row r="12316" spans="1:2" x14ac:dyDescent="0.2">
      <c r="A12316" t="s">
        <v>13073</v>
      </c>
      <c r="B12316" s="679">
        <v>2431.75</v>
      </c>
    </row>
    <row r="12317" spans="1:2" x14ac:dyDescent="0.2">
      <c r="A12317" t="s">
        <v>13074</v>
      </c>
      <c r="B12317" s="679">
        <v>2389.71</v>
      </c>
    </row>
    <row r="12318" spans="1:2" x14ac:dyDescent="0.2">
      <c r="A12318" t="s">
        <v>13075</v>
      </c>
      <c r="B12318" s="679">
        <v>3154.09</v>
      </c>
    </row>
    <row r="12319" spans="1:2" x14ac:dyDescent="0.2">
      <c r="A12319" t="s">
        <v>13076</v>
      </c>
      <c r="B12319" s="679">
        <v>3106.05</v>
      </c>
    </row>
    <row r="12320" spans="1:2" x14ac:dyDescent="0.2">
      <c r="A12320" t="s">
        <v>13077</v>
      </c>
      <c r="B12320" s="679">
        <v>2161.88</v>
      </c>
    </row>
    <row r="12321" spans="1:2" x14ac:dyDescent="0.2">
      <c r="A12321" t="s">
        <v>13078</v>
      </c>
      <c r="B12321" s="679">
        <v>2131.86</v>
      </c>
    </row>
    <row r="12322" spans="1:2" x14ac:dyDescent="0.2">
      <c r="A12322" t="s">
        <v>13079</v>
      </c>
      <c r="B12322" s="679">
        <v>2470.88</v>
      </c>
    </row>
    <row r="12323" spans="1:2" x14ac:dyDescent="0.2">
      <c r="A12323" t="s">
        <v>13080</v>
      </c>
      <c r="B12323" s="679">
        <v>2440.86</v>
      </c>
    </row>
    <row r="12324" spans="1:2" x14ac:dyDescent="0.2">
      <c r="A12324" t="s">
        <v>13081</v>
      </c>
      <c r="B12324" s="679">
        <v>3101.51</v>
      </c>
    </row>
    <row r="12325" spans="1:2" x14ac:dyDescent="0.2">
      <c r="A12325" t="s">
        <v>13082</v>
      </c>
      <c r="B12325" s="679">
        <v>3059.48</v>
      </c>
    </row>
    <row r="12326" spans="1:2" x14ac:dyDescent="0.2">
      <c r="A12326" t="s">
        <v>13083</v>
      </c>
      <c r="B12326" s="679">
        <v>4614.2</v>
      </c>
    </row>
    <row r="12327" spans="1:2" x14ac:dyDescent="0.2">
      <c r="A12327" t="s">
        <v>13084</v>
      </c>
      <c r="B12327" s="679">
        <v>4566.16</v>
      </c>
    </row>
    <row r="12328" spans="1:2" x14ac:dyDescent="0.2">
      <c r="A12328" t="s">
        <v>13085</v>
      </c>
      <c r="B12328" s="679">
        <v>1326.98</v>
      </c>
    </row>
    <row r="12329" spans="1:2" x14ac:dyDescent="0.2">
      <c r="A12329" t="s">
        <v>13086</v>
      </c>
      <c r="B12329" s="679">
        <v>1278.94</v>
      </c>
    </row>
    <row r="12330" spans="1:2" x14ac:dyDescent="0.2">
      <c r="A12330" t="s">
        <v>13087</v>
      </c>
      <c r="B12330" s="679">
        <v>231.86</v>
      </c>
    </row>
    <row r="12331" spans="1:2" x14ac:dyDescent="0.2">
      <c r="A12331" t="s">
        <v>13088</v>
      </c>
      <c r="B12331" s="679">
        <v>216.26</v>
      </c>
    </row>
    <row r="12332" spans="1:2" x14ac:dyDescent="0.2">
      <c r="A12332" t="s">
        <v>13089</v>
      </c>
      <c r="B12332" s="679">
        <v>460.84</v>
      </c>
    </row>
    <row r="12333" spans="1:2" x14ac:dyDescent="0.2">
      <c r="A12333" t="s">
        <v>13090</v>
      </c>
      <c r="B12333" s="679">
        <v>442.83</v>
      </c>
    </row>
    <row r="12334" spans="1:2" x14ac:dyDescent="0.2">
      <c r="A12334" t="s">
        <v>13091</v>
      </c>
      <c r="B12334" s="679">
        <v>644.58000000000004</v>
      </c>
    </row>
    <row r="12335" spans="1:2" x14ac:dyDescent="0.2">
      <c r="A12335" t="s">
        <v>13092</v>
      </c>
      <c r="B12335" s="679">
        <v>614.55999999999995</v>
      </c>
    </row>
    <row r="12336" spans="1:2" x14ac:dyDescent="0.2">
      <c r="A12336" t="s">
        <v>13093</v>
      </c>
      <c r="B12336" s="679">
        <v>227.59</v>
      </c>
    </row>
    <row r="12337" spans="1:2" x14ac:dyDescent="0.2">
      <c r="A12337" t="s">
        <v>13094</v>
      </c>
      <c r="B12337" s="679">
        <v>215.58</v>
      </c>
    </row>
    <row r="12338" spans="1:2" x14ac:dyDescent="0.2">
      <c r="A12338" t="s">
        <v>13095</v>
      </c>
      <c r="B12338" s="679">
        <v>376.4</v>
      </c>
    </row>
    <row r="12339" spans="1:2" x14ac:dyDescent="0.2">
      <c r="A12339" t="s">
        <v>13096</v>
      </c>
      <c r="B12339" s="679">
        <v>364.39</v>
      </c>
    </row>
    <row r="12340" spans="1:2" x14ac:dyDescent="0.2">
      <c r="A12340" t="s">
        <v>13097</v>
      </c>
      <c r="B12340" s="679">
        <v>292.26</v>
      </c>
    </row>
    <row r="12341" spans="1:2" x14ac:dyDescent="0.2">
      <c r="A12341" t="s">
        <v>13098</v>
      </c>
      <c r="B12341" s="679">
        <v>269.39999999999998</v>
      </c>
    </row>
    <row r="12342" spans="1:2" x14ac:dyDescent="0.2">
      <c r="A12342" t="s">
        <v>13099</v>
      </c>
      <c r="B12342" s="679">
        <v>1929.34</v>
      </c>
    </row>
    <row r="12343" spans="1:2" x14ac:dyDescent="0.2">
      <c r="A12343" t="s">
        <v>13100</v>
      </c>
      <c r="B12343" s="679">
        <v>1799.9</v>
      </c>
    </row>
    <row r="12344" spans="1:2" x14ac:dyDescent="0.2">
      <c r="A12344" t="s">
        <v>13101</v>
      </c>
      <c r="B12344" s="679">
        <v>2285.37</v>
      </c>
    </row>
    <row r="12345" spans="1:2" x14ac:dyDescent="0.2">
      <c r="A12345" t="s">
        <v>13102</v>
      </c>
      <c r="B12345" s="679">
        <v>2207.3000000000002</v>
      </c>
    </row>
    <row r="12346" spans="1:2" x14ac:dyDescent="0.2">
      <c r="A12346" t="s">
        <v>13103</v>
      </c>
      <c r="B12346" s="679">
        <v>1287.32</v>
      </c>
    </row>
    <row r="12347" spans="1:2" x14ac:dyDescent="0.2">
      <c r="A12347" t="s">
        <v>13104</v>
      </c>
      <c r="B12347" s="679">
        <v>1191.24</v>
      </c>
    </row>
    <row r="12348" spans="1:2" x14ac:dyDescent="0.2">
      <c r="A12348" t="s">
        <v>13105</v>
      </c>
      <c r="B12348" s="679">
        <v>92.02</v>
      </c>
    </row>
    <row r="12349" spans="1:2" x14ac:dyDescent="0.2">
      <c r="A12349" t="s">
        <v>13106</v>
      </c>
      <c r="B12349" s="679">
        <v>86.01</v>
      </c>
    </row>
    <row r="12350" spans="1:2" x14ac:dyDescent="0.2">
      <c r="A12350" t="s">
        <v>13107</v>
      </c>
      <c r="B12350" s="679">
        <v>101.51</v>
      </c>
    </row>
    <row r="12351" spans="1:2" x14ac:dyDescent="0.2">
      <c r="A12351" t="s">
        <v>13108</v>
      </c>
      <c r="B12351" s="679">
        <v>95.51</v>
      </c>
    </row>
    <row r="12352" spans="1:2" x14ac:dyDescent="0.2">
      <c r="A12352" t="s">
        <v>13109</v>
      </c>
      <c r="B12352" s="679">
        <v>110.7</v>
      </c>
    </row>
    <row r="12353" spans="1:2" x14ac:dyDescent="0.2">
      <c r="A12353" t="s">
        <v>13110</v>
      </c>
      <c r="B12353" s="679">
        <v>104.69</v>
      </c>
    </row>
    <row r="12354" spans="1:2" x14ac:dyDescent="0.2">
      <c r="A12354" t="s">
        <v>13111</v>
      </c>
      <c r="B12354" s="679">
        <v>100.01</v>
      </c>
    </row>
    <row r="12355" spans="1:2" x14ac:dyDescent="0.2">
      <c r="A12355" t="s">
        <v>13112</v>
      </c>
      <c r="B12355" s="679">
        <v>95.21</v>
      </c>
    </row>
    <row r="12356" spans="1:2" x14ac:dyDescent="0.2">
      <c r="A12356" t="s">
        <v>13113</v>
      </c>
      <c r="B12356" s="679">
        <v>92.14</v>
      </c>
    </row>
    <row r="12357" spans="1:2" x14ac:dyDescent="0.2">
      <c r="A12357" t="s">
        <v>13114</v>
      </c>
      <c r="B12357" s="679">
        <v>87.33</v>
      </c>
    </row>
    <row r="12358" spans="1:2" x14ac:dyDescent="0.2">
      <c r="A12358" t="s">
        <v>13115</v>
      </c>
      <c r="B12358" s="679">
        <v>28.1</v>
      </c>
    </row>
    <row r="12359" spans="1:2" x14ac:dyDescent="0.2">
      <c r="A12359" t="s">
        <v>13116</v>
      </c>
      <c r="B12359" s="679">
        <v>26.95</v>
      </c>
    </row>
    <row r="12360" spans="1:2" x14ac:dyDescent="0.2">
      <c r="A12360" t="s">
        <v>13117</v>
      </c>
      <c r="B12360" s="679">
        <v>55.65</v>
      </c>
    </row>
    <row r="12361" spans="1:2" x14ac:dyDescent="0.2">
      <c r="A12361" t="s">
        <v>13118</v>
      </c>
      <c r="B12361" s="679">
        <v>53.55</v>
      </c>
    </row>
    <row r="12362" spans="1:2" x14ac:dyDescent="0.2">
      <c r="A12362" t="s">
        <v>13119</v>
      </c>
      <c r="B12362" s="679">
        <v>73.77</v>
      </c>
    </row>
    <row r="12363" spans="1:2" x14ac:dyDescent="0.2">
      <c r="A12363" t="s">
        <v>13120</v>
      </c>
      <c r="B12363" s="679">
        <v>71.66</v>
      </c>
    </row>
    <row r="12364" spans="1:2" x14ac:dyDescent="0.2">
      <c r="A12364" t="s">
        <v>13121</v>
      </c>
      <c r="B12364" s="679">
        <v>55.83</v>
      </c>
    </row>
    <row r="12365" spans="1:2" x14ac:dyDescent="0.2">
      <c r="A12365" t="s">
        <v>13122</v>
      </c>
      <c r="B12365" s="679">
        <v>53.72</v>
      </c>
    </row>
    <row r="12366" spans="1:2" x14ac:dyDescent="0.2">
      <c r="A12366" t="s">
        <v>13123</v>
      </c>
      <c r="B12366" s="679">
        <v>15.45</v>
      </c>
    </row>
    <row r="12367" spans="1:2" x14ac:dyDescent="0.2">
      <c r="A12367" t="s">
        <v>13124</v>
      </c>
      <c r="B12367" s="679">
        <v>15</v>
      </c>
    </row>
    <row r="12368" spans="1:2" x14ac:dyDescent="0.2">
      <c r="A12368" t="s">
        <v>13125</v>
      </c>
      <c r="B12368" s="679">
        <v>62.65</v>
      </c>
    </row>
    <row r="12369" spans="1:2" x14ac:dyDescent="0.2">
      <c r="A12369" t="s">
        <v>13126</v>
      </c>
      <c r="B12369" s="679">
        <v>56.64</v>
      </c>
    </row>
    <row r="12370" spans="1:2" x14ac:dyDescent="0.2">
      <c r="A12370" t="s">
        <v>13127</v>
      </c>
      <c r="B12370" s="679">
        <v>79.97</v>
      </c>
    </row>
    <row r="12371" spans="1:2" x14ac:dyDescent="0.2">
      <c r="A12371" t="s">
        <v>13128</v>
      </c>
      <c r="B12371" s="679">
        <v>73.97</v>
      </c>
    </row>
    <row r="12372" spans="1:2" x14ac:dyDescent="0.2">
      <c r="A12372" t="s">
        <v>13129</v>
      </c>
      <c r="B12372" s="679">
        <v>894.73</v>
      </c>
    </row>
    <row r="12373" spans="1:2" x14ac:dyDescent="0.2">
      <c r="A12373" t="s">
        <v>13130</v>
      </c>
      <c r="B12373" s="679">
        <v>878.4</v>
      </c>
    </row>
    <row r="12374" spans="1:2" x14ac:dyDescent="0.2">
      <c r="A12374" t="s">
        <v>13131</v>
      </c>
      <c r="B12374" s="679">
        <v>1203.73</v>
      </c>
    </row>
    <row r="12375" spans="1:2" x14ac:dyDescent="0.2">
      <c r="A12375" t="s">
        <v>13132</v>
      </c>
      <c r="B12375" s="679">
        <v>1187.4000000000001</v>
      </c>
    </row>
    <row r="12376" spans="1:2" x14ac:dyDescent="0.2">
      <c r="A12376" t="s">
        <v>13133</v>
      </c>
      <c r="B12376" s="679">
        <v>1049.23</v>
      </c>
    </row>
    <row r="12377" spans="1:2" x14ac:dyDescent="0.2">
      <c r="A12377" t="s">
        <v>13134</v>
      </c>
      <c r="B12377" s="679">
        <v>1032.9000000000001</v>
      </c>
    </row>
    <row r="12378" spans="1:2" x14ac:dyDescent="0.2">
      <c r="A12378" t="s">
        <v>13135</v>
      </c>
      <c r="B12378" s="679">
        <v>1180.3599999999999</v>
      </c>
    </row>
    <row r="12379" spans="1:2" x14ac:dyDescent="0.2">
      <c r="A12379" t="s">
        <v>13136</v>
      </c>
      <c r="B12379" s="679">
        <v>1167.1500000000001</v>
      </c>
    </row>
    <row r="12380" spans="1:2" x14ac:dyDescent="0.2">
      <c r="A12380" t="s">
        <v>13137</v>
      </c>
      <c r="B12380" s="679">
        <v>794.11</v>
      </c>
    </row>
    <row r="12381" spans="1:2" x14ac:dyDescent="0.2">
      <c r="A12381" t="s">
        <v>13138</v>
      </c>
      <c r="B12381" s="679">
        <v>780.9</v>
      </c>
    </row>
    <row r="12382" spans="1:2" x14ac:dyDescent="0.2">
      <c r="A12382" t="s">
        <v>13139</v>
      </c>
      <c r="B12382" s="679">
        <v>1126.43</v>
      </c>
    </row>
    <row r="12383" spans="1:2" x14ac:dyDescent="0.2">
      <c r="A12383" t="s">
        <v>13140</v>
      </c>
      <c r="B12383" s="679">
        <v>1120.43</v>
      </c>
    </row>
    <row r="12384" spans="1:2" x14ac:dyDescent="0.2">
      <c r="A12384" t="s">
        <v>13141</v>
      </c>
      <c r="B12384" s="679">
        <v>728.95</v>
      </c>
    </row>
    <row r="12385" spans="1:2" x14ac:dyDescent="0.2">
      <c r="A12385" t="s">
        <v>13142</v>
      </c>
      <c r="B12385" s="679">
        <v>724.45</v>
      </c>
    </row>
    <row r="12386" spans="1:2" x14ac:dyDescent="0.2">
      <c r="A12386" t="s">
        <v>13143</v>
      </c>
      <c r="B12386" s="679">
        <v>2434.63</v>
      </c>
    </row>
    <row r="12387" spans="1:2" x14ac:dyDescent="0.2">
      <c r="A12387" t="s">
        <v>13144</v>
      </c>
      <c r="B12387" s="679">
        <v>2295.1</v>
      </c>
    </row>
    <row r="12388" spans="1:2" x14ac:dyDescent="0.2">
      <c r="A12388" t="s">
        <v>13145</v>
      </c>
      <c r="B12388" s="679">
        <v>691.52</v>
      </c>
    </row>
    <row r="12389" spans="1:2" x14ac:dyDescent="0.2">
      <c r="A12389" t="s">
        <v>13146</v>
      </c>
      <c r="B12389" s="679">
        <v>674.69</v>
      </c>
    </row>
    <row r="12390" spans="1:2" x14ac:dyDescent="0.2">
      <c r="A12390" t="s">
        <v>13147</v>
      </c>
      <c r="B12390" s="679">
        <v>25.65</v>
      </c>
    </row>
    <row r="12391" spans="1:2" x14ac:dyDescent="0.2">
      <c r="A12391" t="s">
        <v>13148</v>
      </c>
      <c r="B12391" s="679">
        <v>25.65</v>
      </c>
    </row>
    <row r="12392" spans="1:2" x14ac:dyDescent="0.2">
      <c r="A12392" t="s">
        <v>13149</v>
      </c>
      <c r="B12392" s="679">
        <v>44.19</v>
      </c>
    </row>
    <row r="12393" spans="1:2" x14ac:dyDescent="0.2">
      <c r="A12393" t="s">
        <v>13150</v>
      </c>
      <c r="B12393" s="679">
        <v>44.19</v>
      </c>
    </row>
    <row r="12394" spans="1:2" x14ac:dyDescent="0.2">
      <c r="A12394" t="s">
        <v>13151</v>
      </c>
      <c r="B12394" s="679">
        <v>56.55</v>
      </c>
    </row>
    <row r="12395" spans="1:2" x14ac:dyDescent="0.2">
      <c r="A12395" t="s">
        <v>13152</v>
      </c>
      <c r="B12395" s="679">
        <v>56.55</v>
      </c>
    </row>
    <row r="12396" spans="1:2" x14ac:dyDescent="0.2">
      <c r="A12396" t="s">
        <v>13153</v>
      </c>
      <c r="B12396" s="679">
        <v>27.98</v>
      </c>
    </row>
    <row r="12397" spans="1:2" x14ac:dyDescent="0.2">
      <c r="A12397" t="s">
        <v>13154</v>
      </c>
      <c r="B12397" s="679">
        <v>27.98</v>
      </c>
    </row>
    <row r="12398" spans="1:2" x14ac:dyDescent="0.2">
      <c r="A12398" t="s">
        <v>13155</v>
      </c>
      <c r="B12398" s="679">
        <v>43.31</v>
      </c>
    </row>
    <row r="12399" spans="1:2" x14ac:dyDescent="0.2">
      <c r="A12399" t="s">
        <v>13156</v>
      </c>
      <c r="B12399" s="679">
        <v>43.31</v>
      </c>
    </row>
    <row r="12400" spans="1:2" x14ac:dyDescent="0.2">
      <c r="A12400" t="s">
        <v>13157</v>
      </c>
      <c r="B12400" s="679">
        <v>61.7</v>
      </c>
    </row>
    <row r="12401" spans="1:2" x14ac:dyDescent="0.2">
      <c r="A12401" t="s">
        <v>13158</v>
      </c>
      <c r="B12401" s="679">
        <v>61.7</v>
      </c>
    </row>
    <row r="12402" spans="1:2" x14ac:dyDescent="0.2">
      <c r="A12402" t="s">
        <v>13159</v>
      </c>
      <c r="B12402" s="679">
        <v>77.84</v>
      </c>
    </row>
    <row r="12403" spans="1:2" x14ac:dyDescent="0.2">
      <c r="A12403" t="s">
        <v>13160</v>
      </c>
      <c r="B12403" s="679">
        <v>77.84</v>
      </c>
    </row>
    <row r="12404" spans="1:2" x14ac:dyDescent="0.2">
      <c r="A12404" t="s">
        <v>13161</v>
      </c>
      <c r="B12404" s="679">
        <v>105.72</v>
      </c>
    </row>
    <row r="12405" spans="1:2" x14ac:dyDescent="0.2">
      <c r="A12405" t="s">
        <v>13162</v>
      </c>
      <c r="B12405" s="679">
        <v>105.72</v>
      </c>
    </row>
    <row r="12406" spans="1:2" x14ac:dyDescent="0.2">
      <c r="A12406" t="s">
        <v>13163</v>
      </c>
      <c r="B12406" s="679">
        <v>53.65</v>
      </c>
    </row>
    <row r="12407" spans="1:2" x14ac:dyDescent="0.2">
      <c r="A12407" t="s">
        <v>13164</v>
      </c>
      <c r="B12407" s="679">
        <v>53.65</v>
      </c>
    </row>
    <row r="12408" spans="1:2" x14ac:dyDescent="0.2">
      <c r="A12408" t="s">
        <v>13165</v>
      </c>
      <c r="B12408" s="679">
        <v>73.12</v>
      </c>
    </row>
    <row r="12409" spans="1:2" x14ac:dyDescent="0.2">
      <c r="A12409" t="s">
        <v>13166</v>
      </c>
      <c r="B12409" s="679">
        <v>73.12</v>
      </c>
    </row>
    <row r="12410" spans="1:2" x14ac:dyDescent="0.2">
      <c r="A12410" t="s">
        <v>13167</v>
      </c>
      <c r="B12410" s="679">
        <v>42.49</v>
      </c>
    </row>
    <row r="12411" spans="1:2" x14ac:dyDescent="0.2">
      <c r="A12411" t="s">
        <v>13168</v>
      </c>
      <c r="B12411" s="679">
        <v>42.49</v>
      </c>
    </row>
    <row r="12412" spans="1:2" x14ac:dyDescent="0.2">
      <c r="A12412" t="s">
        <v>13169</v>
      </c>
      <c r="B12412" s="679">
        <v>14.59</v>
      </c>
    </row>
    <row r="12413" spans="1:2" x14ac:dyDescent="0.2">
      <c r="A12413" t="s">
        <v>13170</v>
      </c>
      <c r="B12413" s="679">
        <v>14.59</v>
      </c>
    </row>
    <row r="12414" spans="1:2" x14ac:dyDescent="0.2">
      <c r="A12414" t="s">
        <v>13171</v>
      </c>
      <c r="B12414" s="679">
        <v>37.93</v>
      </c>
    </row>
    <row r="12415" spans="1:2" x14ac:dyDescent="0.2">
      <c r="A12415" t="s">
        <v>13172</v>
      </c>
      <c r="B12415" s="679">
        <v>37.93</v>
      </c>
    </row>
    <row r="12416" spans="1:2" x14ac:dyDescent="0.2">
      <c r="A12416" t="s">
        <v>13173</v>
      </c>
      <c r="B12416" s="679">
        <v>58.92</v>
      </c>
    </row>
    <row r="12417" spans="1:2" x14ac:dyDescent="0.2">
      <c r="A12417" t="s">
        <v>13174</v>
      </c>
      <c r="B12417" s="679">
        <v>58.92</v>
      </c>
    </row>
    <row r="12418" spans="1:2" x14ac:dyDescent="0.2">
      <c r="A12418" t="s">
        <v>13175</v>
      </c>
      <c r="B12418" s="679">
        <v>92.36</v>
      </c>
    </row>
    <row r="12419" spans="1:2" x14ac:dyDescent="0.2">
      <c r="A12419" t="s">
        <v>13176</v>
      </c>
      <c r="B12419" s="679">
        <v>92.36</v>
      </c>
    </row>
    <row r="12420" spans="1:2" x14ac:dyDescent="0.2">
      <c r="A12420" t="s">
        <v>13177</v>
      </c>
      <c r="B12420" s="679">
        <v>1600.92</v>
      </c>
    </row>
    <row r="12421" spans="1:2" x14ac:dyDescent="0.2">
      <c r="A12421" t="s">
        <v>13178</v>
      </c>
      <c r="B12421" s="679">
        <v>1600.92</v>
      </c>
    </row>
    <row r="12422" spans="1:2" x14ac:dyDescent="0.2">
      <c r="A12422" t="s">
        <v>13179</v>
      </c>
      <c r="B12422" s="679">
        <v>520.79999999999995</v>
      </c>
    </row>
    <row r="12423" spans="1:2" x14ac:dyDescent="0.2">
      <c r="A12423" t="s">
        <v>13180</v>
      </c>
      <c r="B12423" s="679">
        <v>520.79999999999995</v>
      </c>
    </row>
    <row r="12424" spans="1:2" x14ac:dyDescent="0.2">
      <c r="A12424" t="s">
        <v>13181</v>
      </c>
      <c r="B12424" s="679">
        <v>525.39</v>
      </c>
    </row>
    <row r="12425" spans="1:2" x14ac:dyDescent="0.2">
      <c r="A12425" t="s">
        <v>13182</v>
      </c>
      <c r="B12425" s="679">
        <v>525.39</v>
      </c>
    </row>
    <row r="12426" spans="1:2" x14ac:dyDescent="0.2">
      <c r="A12426" t="s">
        <v>13183</v>
      </c>
      <c r="B12426" s="679">
        <v>1907.92</v>
      </c>
    </row>
    <row r="12427" spans="1:2" x14ac:dyDescent="0.2">
      <c r="A12427" t="s">
        <v>13184</v>
      </c>
      <c r="B12427" s="679">
        <v>1907.92</v>
      </c>
    </row>
    <row r="12428" spans="1:2" x14ac:dyDescent="0.2">
      <c r="A12428" t="s">
        <v>13185</v>
      </c>
      <c r="B12428" s="679">
        <v>874.57</v>
      </c>
    </row>
    <row r="12429" spans="1:2" x14ac:dyDescent="0.2">
      <c r="A12429" t="s">
        <v>13186</v>
      </c>
      <c r="B12429" s="679">
        <v>874.57</v>
      </c>
    </row>
    <row r="12430" spans="1:2" x14ac:dyDescent="0.2">
      <c r="A12430" t="s">
        <v>13187</v>
      </c>
      <c r="B12430" s="679">
        <v>272.13</v>
      </c>
    </row>
    <row r="12431" spans="1:2" x14ac:dyDescent="0.2">
      <c r="A12431" t="s">
        <v>13188</v>
      </c>
      <c r="B12431" s="679">
        <v>272.13</v>
      </c>
    </row>
    <row r="12432" spans="1:2" x14ac:dyDescent="0.2">
      <c r="A12432" t="s">
        <v>13189</v>
      </c>
      <c r="B12432" s="679">
        <v>537.12</v>
      </c>
    </row>
    <row r="12433" spans="1:2" x14ac:dyDescent="0.2">
      <c r="A12433" t="s">
        <v>13190</v>
      </c>
      <c r="B12433" s="679">
        <v>537.12</v>
      </c>
    </row>
    <row r="12434" spans="1:2" x14ac:dyDescent="0.2">
      <c r="A12434" t="s">
        <v>13191</v>
      </c>
      <c r="B12434" s="679">
        <v>169.36</v>
      </c>
    </row>
    <row r="12435" spans="1:2" x14ac:dyDescent="0.2">
      <c r="A12435" t="s">
        <v>13192</v>
      </c>
      <c r="B12435" s="679">
        <v>169.36</v>
      </c>
    </row>
    <row r="12436" spans="1:2" x14ac:dyDescent="0.2">
      <c r="A12436" t="s">
        <v>13193</v>
      </c>
      <c r="B12436" s="679">
        <v>326.7</v>
      </c>
    </row>
    <row r="12437" spans="1:2" x14ac:dyDescent="0.2">
      <c r="A12437" t="s">
        <v>13194</v>
      </c>
      <c r="B12437" s="679">
        <v>326.7</v>
      </c>
    </row>
    <row r="12438" spans="1:2" x14ac:dyDescent="0.2">
      <c r="A12438" t="s">
        <v>13195</v>
      </c>
      <c r="B12438" s="679">
        <v>457.46</v>
      </c>
    </row>
    <row r="12439" spans="1:2" x14ac:dyDescent="0.2">
      <c r="A12439" t="s">
        <v>13196</v>
      </c>
      <c r="B12439" s="679">
        <v>457.46</v>
      </c>
    </row>
    <row r="12440" spans="1:2" x14ac:dyDescent="0.2">
      <c r="A12440" t="s">
        <v>13197</v>
      </c>
      <c r="B12440" s="679">
        <v>116.58</v>
      </c>
    </row>
    <row r="12441" spans="1:2" x14ac:dyDescent="0.2">
      <c r="A12441" t="s">
        <v>13198</v>
      </c>
      <c r="B12441" s="679">
        <v>116.58</v>
      </c>
    </row>
    <row r="12442" spans="1:2" x14ac:dyDescent="0.2">
      <c r="A12442" t="s">
        <v>13199</v>
      </c>
      <c r="B12442" s="679">
        <v>753.89</v>
      </c>
    </row>
    <row r="12443" spans="1:2" x14ac:dyDescent="0.2">
      <c r="A12443" t="s">
        <v>13200</v>
      </c>
      <c r="B12443" s="679">
        <v>753.89</v>
      </c>
    </row>
    <row r="12444" spans="1:2" x14ac:dyDescent="0.2">
      <c r="A12444" t="s">
        <v>13201</v>
      </c>
      <c r="B12444" s="679">
        <v>478.16</v>
      </c>
    </row>
    <row r="12445" spans="1:2" x14ac:dyDescent="0.2">
      <c r="A12445" t="s">
        <v>13202</v>
      </c>
      <c r="B12445" s="679">
        <v>478.16</v>
      </c>
    </row>
    <row r="12446" spans="1:2" x14ac:dyDescent="0.2">
      <c r="A12446" t="s">
        <v>13203</v>
      </c>
      <c r="B12446" s="679">
        <v>96.76</v>
      </c>
    </row>
    <row r="12447" spans="1:2" x14ac:dyDescent="0.2">
      <c r="A12447" t="s">
        <v>13204</v>
      </c>
      <c r="B12447" s="679">
        <v>96.76</v>
      </c>
    </row>
    <row r="12448" spans="1:2" x14ac:dyDescent="0.2">
      <c r="A12448" t="s">
        <v>34794</v>
      </c>
      <c r="B12448" s="679">
        <v>124.85</v>
      </c>
    </row>
    <row r="12449" spans="1:2" x14ac:dyDescent="0.2">
      <c r="A12449" t="s">
        <v>34795</v>
      </c>
      <c r="B12449" s="679">
        <v>124.85</v>
      </c>
    </row>
    <row r="12450" spans="1:2" x14ac:dyDescent="0.2">
      <c r="A12450" t="s">
        <v>13207</v>
      </c>
      <c r="B12450" s="679">
        <v>277.23</v>
      </c>
    </row>
    <row r="12451" spans="1:2" x14ac:dyDescent="0.2">
      <c r="A12451" t="s">
        <v>13208</v>
      </c>
      <c r="B12451" s="679">
        <v>277.23</v>
      </c>
    </row>
    <row r="12452" spans="1:2" x14ac:dyDescent="0.2">
      <c r="A12452" t="s">
        <v>13209</v>
      </c>
      <c r="B12452" s="679">
        <v>98.96</v>
      </c>
    </row>
    <row r="12453" spans="1:2" x14ac:dyDescent="0.2">
      <c r="A12453" t="s">
        <v>13210</v>
      </c>
      <c r="B12453" s="679">
        <v>98.96</v>
      </c>
    </row>
    <row r="12454" spans="1:2" x14ac:dyDescent="0.2">
      <c r="A12454" t="s">
        <v>13211</v>
      </c>
      <c r="B12454" s="679">
        <v>87.23</v>
      </c>
    </row>
    <row r="12455" spans="1:2" x14ac:dyDescent="0.2">
      <c r="A12455" t="s">
        <v>13212</v>
      </c>
      <c r="B12455" s="679">
        <v>87.23</v>
      </c>
    </row>
    <row r="12456" spans="1:2" x14ac:dyDescent="0.2">
      <c r="A12456" t="s">
        <v>13213</v>
      </c>
      <c r="B12456" s="679">
        <v>100.19</v>
      </c>
    </row>
    <row r="12457" spans="1:2" x14ac:dyDescent="0.2">
      <c r="A12457" t="s">
        <v>13214</v>
      </c>
      <c r="B12457" s="679">
        <v>100.19</v>
      </c>
    </row>
    <row r="12458" spans="1:2" x14ac:dyDescent="0.2">
      <c r="A12458" t="s">
        <v>13215</v>
      </c>
      <c r="B12458" s="679">
        <v>522.46</v>
      </c>
    </row>
    <row r="12459" spans="1:2" x14ac:dyDescent="0.2">
      <c r="A12459" t="s">
        <v>13216</v>
      </c>
      <c r="B12459" s="679">
        <v>522.46</v>
      </c>
    </row>
    <row r="12460" spans="1:2" x14ac:dyDescent="0.2">
      <c r="A12460" t="s">
        <v>13217</v>
      </c>
      <c r="B12460" s="679">
        <v>452.16</v>
      </c>
    </row>
    <row r="12461" spans="1:2" x14ac:dyDescent="0.2">
      <c r="A12461" t="s">
        <v>13218</v>
      </c>
      <c r="B12461" s="679">
        <v>452.16</v>
      </c>
    </row>
    <row r="12462" spans="1:2" x14ac:dyDescent="0.2">
      <c r="A12462" t="s">
        <v>13219</v>
      </c>
      <c r="B12462" s="679">
        <v>729.92</v>
      </c>
    </row>
    <row r="12463" spans="1:2" x14ac:dyDescent="0.2">
      <c r="A12463" t="s">
        <v>13220</v>
      </c>
      <c r="B12463" s="679">
        <v>729.92</v>
      </c>
    </row>
    <row r="12464" spans="1:2" x14ac:dyDescent="0.2">
      <c r="A12464" t="s">
        <v>13221</v>
      </c>
      <c r="B12464" s="679">
        <v>334.76</v>
      </c>
    </row>
    <row r="12465" spans="1:2" x14ac:dyDescent="0.2">
      <c r="A12465" t="s">
        <v>13222</v>
      </c>
      <c r="B12465" s="679">
        <v>334.76</v>
      </c>
    </row>
    <row r="12466" spans="1:2" x14ac:dyDescent="0.2">
      <c r="A12466" t="s">
        <v>13223</v>
      </c>
      <c r="B12466" s="679">
        <v>1849.65</v>
      </c>
    </row>
    <row r="12467" spans="1:2" x14ac:dyDescent="0.2">
      <c r="A12467" t="s">
        <v>13224</v>
      </c>
      <c r="B12467" s="679">
        <v>1849.65</v>
      </c>
    </row>
    <row r="12468" spans="1:2" x14ac:dyDescent="0.2">
      <c r="A12468" t="s">
        <v>13225</v>
      </c>
      <c r="B12468" s="679">
        <v>2129.73</v>
      </c>
    </row>
    <row r="12469" spans="1:2" x14ac:dyDescent="0.2">
      <c r="A12469" t="s">
        <v>13226</v>
      </c>
      <c r="B12469" s="679">
        <v>2129.73</v>
      </c>
    </row>
    <row r="12470" spans="1:2" x14ac:dyDescent="0.2">
      <c r="A12470" t="s">
        <v>13227</v>
      </c>
      <c r="B12470" s="679">
        <v>33.31</v>
      </c>
    </row>
    <row r="12471" spans="1:2" x14ac:dyDescent="0.2">
      <c r="A12471" t="s">
        <v>13228</v>
      </c>
      <c r="B12471" s="679">
        <v>33.31</v>
      </c>
    </row>
    <row r="12472" spans="1:2" x14ac:dyDescent="0.2">
      <c r="A12472" t="s">
        <v>13229</v>
      </c>
      <c r="B12472" s="679">
        <v>189.39</v>
      </c>
    </row>
    <row r="12473" spans="1:2" x14ac:dyDescent="0.2">
      <c r="A12473" t="s">
        <v>13230</v>
      </c>
      <c r="B12473" s="679">
        <v>189.39</v>
      </c>
    </row>
    <row r="12474" spans="1:2" x14ac:dyDescent="0.2">
      <c r="A12474" t="s">
        <v>13231</v>
      </c>
      <c r="B12474" s="679">
        <v>59.05</v>
      </c>
    </row>
    <row r="12475" spans="1:2" x14ac:dyDescent="0.2">
      <c r="A12475" t="s">
        <v>13232</v>
      </c>
      <c r="B12475" s="679">
        <v>59.05</v>
      </c>
    </row>
    <row r="12476" spans="1:2" x14ac:dyDescent="0.2">
      <c r="A12476" t="s">
        <v>13233</v>
      </c>
      <c r="B12476" s="679">
        <v>38.56</v>
      </c>
    </row>
    <row r="12477" spans="1:2" x14ac:dyDescent="0.2">
      <c r="A12477" t="s">
        <v>13234</v>
      </c>
      <c r="B12477" s="679">
        <v>38.56</v>
      </c>
    </row>
    <row r="12478" spans="1:2" x14ac:dyDescent="0.2">
      <c r="A12478" t="s">
        <v>13235</v>
      </c>
      <c r="B12478" s="679">
        <v>449.68</v>
      </c>
    </row>
    <row r="12479" spans="1:2" x14ac:dyDescent="0.2">
      <c r="A12479" t="s">
        <v>13236</v>
      </c>
      <c r="B12479" s="679">
        <v>449.68</v>
      </c>
    </row>
    <row r="12480" spans="1:2" x14ac:dyDescent="0.2">
      <c r="A12480" t="s">
        <v>13237</v>
      </c>
      <c r="B12480" s="679">
        <v>43.7</v>
      </c>
    </row>
    <row r="12481" spans="1:2" x14ac:dyDescent="0.2">
      <c r="A12481" t="s">
        <v>13238</v>
      </c>
      <c r="B12481" s="679">
        <v>43.7</v>
      </c>
    </row>
    <row r="12482" spans="1:2" x14ac:dyDescent="0.2">
      <c r="A12482" t="s">
        <v>13239</v>
      </c>
      <c r="B12482" s="679">
        <v>136.43</v>
      </c>
    </row>
    <row r="12483" spans="1:2" x14ac:dyDescent="0.2">
      <c r="A12483" t="s">
        <v>13240</v>
      </c>
      <c r="B12483" s="679">
        <v>136.43</v>
      </c>
    </row>
    <row r="12484" spans="1:2" x14ac:dyDescent="0.2">
      <c r="A12484" t="s">
        <v>13241</v>
      </c>
      <c r="B12484" s="679">
        <v>118.17</v>
      </c>
    </row>
    <row r="12485" spans="1:2" x14ac:dyDescent="0.2">
      <c r="A12485" t="s">
        <v>13242</v>
      </c>
      <c r="B12485" s="679">
        <v>118.17</v>
      </c>
    </row>
    <row r="12486" spans="1:2" x14ac:dyDescent="0.2">
      <c r="A12486" t="s">
        <v>13243</v>
      </c>
      <c r="B12486" s="679">
        <v>152.52000000000001</v>
      </c>
    </row>
    <row r="12487" spans="1:2" x14ac:dyDescent="0.2">
      <c r="A12487" t="s">
        <v>13244</v>
      </c>
      <c r="B12487" s="679">
        <v>152.52000000000001</v>
      </c>
    </row>
    <row r="12488" spans="1:2" x14ac:dyDescent="0.2">
      <c r="A12488" t="s">
        <v>13245</v>
      </c>
      <c r="B12488" s="679">
        <v>230.21</v>
      </c>
    </row>
    <row r="12489" spans="1:2" x14ac:dyDescent="0.2">
      <c r="A12489" t="s">
        <v>13246</v>
      </c>
      <c r="B12489" s="679">
        <v>230.21</v>
      </c>
    </row>
    <row r="12490" spans="1:2" x14ac:dyDescent="0.2">
      <c r="A12490" t="s">
        <v>13247</v>
      </c>
      <c r="B12490" s="679">
        <v>279.64999999999998</v>
      </c>
    </row>
    <row r="12491" spans="1:2" x14ac:dyDescent="0.2">
      <c r="A12491" t="s">
        <v>13248</v>
      </c>
      <c r="B12491" s="679">
        <v>279.64999999999998</v>
      </c>
    </row>
    <row r="12492" spans="1:2" x14ac:dyDescent="0.2">
      <c r="A12492" t="s">
        <v>13249</v>
      </c>
      <c r="B12492" s="679">
        <v>365.07</v>
      </c>
    </row>
    <row r="12493" spans="1:2" x14ac:dyDescent="0.2">
      <c r="A12493" t="s">
        <v>13250</v>
      </c>
      <c r="B12493" s="679">
        <v>365.07</v>
      </c>
    </row>
    <row r="12494" spans="1:2" x14ac:dyDescent="0.2">
      <c r="A12494" t="s">
        <v>13251</v>
      </c>
      <c r="B12494" s="679">
        <v>520.75</v>
      </c>
    </row>
    <row r="12495" spans="1:2" x14ac:dyDescent="0.2">
      <c r="A12495" t="s">
        <v>13252</v>
      </c>
      <c r="B12495" s="679">
        <v>520.75</v>
      </c>
    </row>
    <row r="12496" spans="1:2" x14ac:dyDescent="0.2">
      <c r="A12496" t="s">
        <v>13253</v>
      </c>
      <c r="B12496" s="679">
        <v>690.13</v>
      </c>
    </row>
    <row r="12497" spans="1:2" x14ac:dyDescent="0.2">
      <c r="A12497" t="s">
        <v>13254</v>
      </c>
      <c r="B12497" s="679">
        <v>690.13</v>
      </c>
    </row>
    <row r="12498" spans="1:2" x14ac:dyDescent="0.2">
      <c r="A12498" t="s">
        <v>13255</v>
      </c>
      <c r="B12498" s="679">
        <v>1084.57</v>
      </c>
    </row>
    <row r="12499" spans="1:2" x14ac:dyDescent="0.2">
      <c r="A12499" t="s">
        <v>13256</v>
      </c>
      <c r="B12499" s="679">
        <v>1084.57</v>
      </c>
    </row>
    <row r="12500" spans="1:2" x14ac:dyDescent="0.2">
      <c r="A12500" t="s">
        <v>13257</v>
      </c>
      <c r="B12500" s="679">
        <v>296.7</v>
      </c>
    </row>
    <row r="12501" spans="1:2" x14ac:dyDescent="0.2">
      <c r="A12501" t="s">
        <v>13258</v>
      </c>
      <c r="B12501" s="679">
        <v>296.7</v>
      </c>
    </row>
    <row r="12502" spans="1:2" x14ac:dyDescent="0.2">
      <c r="A12502" t="s">
        <v>13259</v>
      </c>
      <c r="B12502" s="679">
        <v>156.96</v>
      </c>
    </row>
    <row r="12503" spans="1:2" x14ac:dyDescent="0.2">
      <c r="A12503" t="s">
        <v>13260</v>
      </c>
      <c r="B12503" s="679">
        <v>156.96</v>
      </c>
    </row>
    <row r="12504" spans="1:2" x14ac:dyDescent="0.2">
      <c r="A12504" t="s">
        <v>13261</v>
      </c>
      <c r="B12504" s="679">
        <v>219.08</v>
      </c>
    </row>
    <row r="12505" spans="1:2" x14ac:dyDescent="0.2">
      <c r="A12505" t="s">
        <v>13262</v>
      </c>
      <c r="B12505" s="679">
        <v>219.08</v>
      </c>
    </row>
    <row r="12506" spans="1:2" x14ac:dyDescent="0.2">
      <c r="A12506" t="s">
        <v>13263</v>
      </c>
      <c r="B12506" s="679">
        <v>1109.27</v>
      </c>
    </row>
    <row r="12507" spans="1:2" x14ac:dyDescent="0.2">
      <c r="A12507" t="s">
        <v>13264</v>
      </c>
      <c r="B12507" s="679">
        <v>1109.27</v>
      </c>
    </row>
    <row r="12508" spans="1:2" x14ac:dyDescent="0.2">
      <c r="A12508" t="s">
        <v>13265</v>
      </c>
      <c r="B12508" s="679">
        <v>489.45</v>
      </c>
    </row>
    <row r="12509" spans="1:2" x14ac:dyDescent="0.2">
      <c r="A12509" t="s">
        <v>13266</v>
      </c>
      <c r="B12509" s="679">
        <v>489.45</v>
      </c>
    </row>
    <row r="12510" spans="1:2" x14ac:dyDescent="0.2">
      <c r="A12510" t="s">
        <v>13267</v>
      </c>
      <c r="B12510" s="679">
        <v>489.45</v>
      </c>
    </row>
    <row r="12511" spans="1:2" x14ac:dyDescent="0.2">
      <c r="A12511" t="s">
        <v>13268</v>
      </c>
      <c r="B12511" s="679">
        <v>489.45</v>
      </c>
    </row>
    <row r="12512" spans="1:2" x14ac:dyDescent="0.2">
      <c r="A12512" t="s">
        <v>13269</v>
      </c>
      <c r="B12512" s="679">
        <v>37.26</v>
      </c>
    </row>
    <row r="12513" spans="1:2" x14ac:dyDescent="0.2">
      <c r="A12513" t="s">
        <v>13270</v>
      </c>
      <c r="B12513" s="679">
        <v>37.26</v>
      </c>
    </row>
    <row r="12514" spans="1:2" x14ac:dyDescent="0.2">
      <c r="A12514" t="s">
        <v>13271</v>
      </c>
      <c r="B12514" s="679">
        <v>409.79</v>
      </c>
    </row>
    <row r="12515" spans="1:2" x14ac:dyDescent="0.2">
      <c r="A12515" t="s">
        <v>13272</v>
      </c>
      <c r="B12515" s="679">
        <v>409.79</v>
      </c>
    </row>
    <row r="12516" spans="1:2" x14ac:dyDescent="0.2">
      <c r="A12516" t="s">
        <v>13273</v>
      </c>
      <c r="B12516" s="679">
        <v>37.26</v>
      </c>
    </row>
    <row r="12517" spans="1:2" x14ac:dyDescent="0.2">
      <c r="A12517" t="s">
        <v>13274</v>
      </c>
      <c r="B12517" s="679">
        <v>37.26</v>
      </c>
    </row>
    <row r="12518" spans="1:2" x14ac:dyDescent="0.2">
      <c r="A12518" t="s">
        <v>34796</v>
      </c>
      <c r="B12518" s="679">
        <v>77.180000000000007</v>
      </c>
    </row>
    <row r="12519" spans="1:2" x14ac:dyDescent="0.2">
      <c r="A12519" t="s">
        <v>34797</v>
      </c>
      <c r="B12519" s="679">
        <v>77.180000000000007</v>
      </c>
    </row>
    <row r="12520" spans="1:2" x14ac:dyDescent="0.2">
      <c r="A12520" t="s">
        <v>13277</v>
      </c>
      <c r="B12520" s="679">
        <v>115</v>
      </c>
    </row>
    <row r="12521" spans="1:2" x14ac:dyDescent="0.2">
      <c r="A12521" t="s">
        <v>13278</v>
      </c>
      <c r="B12521" s="679">
        <v>115</v>
      </c>
    </row>
    <row r="12522" spans="1:2" x14ac:dyDescent="0.2">
      <c r="A12522" t="s">
        <v>13279</v>
      </c>
      <c r="B12522" s="679">
        <v>22.4</v>
      </c>
    </row>
    <row r="12523" spans="1:2" x14ac:dyDescent="0.2">
      <c r="A12523" t="s">
        <v>13280</v>
      </c>
      <c r="B12523" s="679">
        <v>22.4</v>
      </c>
    </row>
    <row r="12524" spans="1:2" x14ac:dyDescent="0.2">
      <c r="A12524" t="s">
        <v>13281</v>
      </c>
      <c r="B12524" s="679">
        <v>7.98</v>
      </c>
    </row>
    <row r="12525" spans="1:2" x14ac:dyDescent="0.2">
      <c r="A12525" t="s">
        <v>13282</v>
      </c>
      <c r="B12525" s="679">
        <v>7.98</v>
      </c>
    </row>
    <row r="12526" spans="1:2" x14ac:dyDescent="0.2">
      <c r="A12526" t="s">
        <v>13283</v>
      </c>
      <c r="B12526" s="679">
        <v>12.26</v>
      </c>
    </row>
    <row r="12527" spans="1:2" x14ac:dyDescent="0.2">
      <c r="A12527" t="s">
        <v>13284</v>
      </c>
      <c r="B12527" s="679">
        <v>12.26</v>
      </c>
    </row>
    <row r="12528" spans="1:2" x14ac:dyDescent="0.2">
      <c r="A12528" t="s">
        <v>13285</v>
      </c>
      <c r="B12528" s="679">
        <v>166.52</v>
      </c>
    </row>
    <row r="12529" spans="1:2" x14ac:dyDescent="0.2">
      <c r="A12529" t="s">
        <v>13286</v>
      </c>
      <c r="B12529" s="679">
        <v>166.52</v>
      </c>
    </row>
    <row r="12530" spans="1:2" x14ac:dyDescent="0.2">
      <c r="A12530" t="s">
        <v>13287</v>
      </c>
      <c r="B12530" s="679">
        <v>45.86</v>
      </c>
    </row>
    <row r="12531" spans="1:2" x14ac:dyDescent="0.2">
      <c r="A12531" t="s">
        <v>13288</v>
      </c>
      <c r="B12531" s="679">
        <v>45.86</v>
      </c>
    </row>
    <row r="12532" spans="1:2" x14ac:dyDescent="0.2">
      <c r="A12532" t="s">
        <v>13289</v>
      </c>
      <c r="B12532" s="679">
        <v>57.2</v>
      </c>
    </row>
    <row r="12533" spans="1:2" x14ac:dyDescent="0.2">
      <c r="A12533" t="s">
        <v>13290</v>
      </c>
      <c r="B12533" s="679">
        <v>57.2</v>
      </c>
    </row>
    <row r="12534" spans="1:2" x14ac:dyDescent="0.2">
      <c r="A12534" t="s">
        <v>13291</v>
      </c>
      <c r="B12534" s="679">
        <v>15.97</v>
      </c>
    </row>
    <row r="12535" spans="1:2" x14ac:dyDescent="0.2">
      <c r="A12535" t="s">
        <v>13292</v>
      </c>
      <c r="B12535" s="679">
        <v>15.97</v>
      </c>
    </row>
    <row r="12536" spans="1:2" x14ac:dyDescent="0.2">
      <c r="A12536" t="s">
        <v>13293</v>
      </c>
      <c r="B12536" s="679">
        <v>46.67</v>
      </c>
    </row>
    <row r="12537" spans="1:2" x14ac:dyDescent="0.2">
      <c r="A12537" t="s">
        <v>13294</v>
      </c>
      <c r="B12537" s="679">
        <v>46.67</v>
      </c>
    </row>
    <row r="12538" spans="1:2" x14ac:dyDescent="0.2">
      <c r="A12538" t="s">
        <v>13295</v>
      </c>
      <c r="B12538" s="679">
        <v>13.76</v>
      </c>
    </row>
    <row r="12539" spans="1:2" x14ac:dyDescent="0.2">
      <c r="A12539" t="s">
        <v>13296</v>
      </c>
      <c r="B12539" s="679">
        <v>13.76</v>
      </c>
    </row>
    <row r="12540" spans="1:2" x14ac:dyDescent="0.2">
      <c r="A12540" t="s">
        <v>13297</v>
      </c>
      <c r="B12540" s="679">
        <v>49.12</v>
      </c>
    </row>
    <row r="12541" spans="1:2" x14ac:dyDescent="0.2">
      <c r="A12541" t="s">
        <v>13298</v>
      </c>
      <c r="B12541" s="679">
        <v>49.12</v>
      </c>
    </row>
    <row r="12542" spans="1:2" x14ac:dyDescent="0.2">
      <c r="A12542" t="s">
        <v>13299</v>
      </c>
      <c r="B12542" s="679">
        <v>24.94</v>
      </c>
    </row>
    <row r="12543" spans="1:2" x14ac:dyDescent="0.2">
      <c r="A12543" t="s">
        <v>13300</v>
      </c>
      <c r="B12543" s="679">
        <v>24.94</v>
      </c>
    </row>
    <row r="12544" spans="1:2" x14ac:dyDescent="0.2">
      <c r="A12544" t="s">
        <v>13301</v>
      </c>
      <c r="B12544" s="679">
        <v>42.14</v>
      </c>
    </row>
    <row r="12545" spans="1:2" x14ac:dyDescent="0.2">
      <c r="A12545" t="s">
        <v>13302</v>
      </c>
      <c r="B12545" s="679">
        <v>42.14</v>
      </c>
    </row>
    <row r="12546" spans="1:2" x14ac:dyDescent="0.2">
      <c r="A12546" t="s">
        <v>13303</v>
      </c>
      <c r="B12546" s="679">
        <v>4.17</v>
      </c>
    </row>
    <row r="12547" spans="1:2" x14ac:dyDescent="0.2">
      <c r="A12547" t="s">
        <v>13304</v>
      </c>
      <c r="B12547" s="679">
        <v>4.17</v>
      </c>
    </row>
    <row r="12548" spans="1:2" x14ac:dyDescent="0.2">
      <c r="A12548" t="s">
        <v>13305</v>
      </c>
      <c r="B12548" s="679">
        <v>8.7899999999999991</v>
      </c>
    </row>
    <row r="12549" spans="1:2" x14ac:dyDescent="0.2">
      <c r="A12549" t="s">
        <v>13306</v>
      </c>
      <c r="B12549" s="679">
        <v>8.7899999999999991</v>
      </c>
    </row>
    <row r="12550" spans="1:2" x14ac:dyDescent="0.2">
      <c r="A12550" t="s">
        <v>13307</v>
      </c>
      <c r="B12550" s="679">
        <v>16.03</v>
      </c>
    </row>
    <row r="12551" spans="1:2" x14ac:dyDescent="0.2">
      <c r="A12551" t="s">
        <v>13308</v>
      </c>
      <c r="B12551" s="679">
        <v>16.03</v>
      </c>
    </row>
    <row r="12552" spans="1:2" x14ac:dyDescent="0.2">
      <c r="A12552" t="s">
        <v>13309</v>
      </c>
      <c r="B12552" s="679">
        <v>51.45</v>
      </c>
    </row>
    <row r="12553" spans="1:2" x14ac:dyDescent="0.2">
      <c r="A12553" t="s">
        <v>13310</v>
      </c>
      <c r="B12553" s="679">
        <v>51.45</v>
      </c>
    </row>
    <row r="12554" spans="1:2" x14ac:dyDescent="0.2">
      <c r="A12554" t="s">
        <v>13311</v>
      </c>
      <c r="B12554" s="679">
        <v>11.98</v>
      </c>
    </row>
    <row r="12555" spans="1:2" x14ac:dyDescent="0.2">
      <c r="A12555" t="s">
        <v>13312</v>
      </c>
      <c r="B12555" s="679">
        <v>11.98</v>
      </c>
    </row>
    <row r="12556" spans="1:2" x14ac:dyDescent="0.2">
      <c r="A12556" t="s">
        <v>13313</v>
      </c>
      <c r="B12556" s="679">
        <v>54.24</v>
      </c>
    </row>
    <row r="12557" spans="1:2" x14ac:dyDescent="0.2">
      <c r="A12557" t="s">
        <v>13314</v>
      </c>
      <c r="B12557" s="679">
        <v>54.24</v>
      </c>
    </row>
    <row r="12558" spans="1:2" x14ac:dyDescent="0.2">
      <c r="A12558" t="s">
        <v>13315</v>
      </c>
      <c r="B12558" s="679">
        <v>6.13</v>
      </c>
    </row>
    <row r="12559" spans="1:2" x14ac:dyDescent="0.2">
      <c r="A12559" t="s">
        <v>13316</v>
      </c>
      <c r="B12559" s="679">
        <v>6.13</v>
      </c>
    </row>
    <row r="12560" spans="1:2" x14ac:dyDescent="0.2">
      <c r="A12560" t="s">
        <v>13317</v>
      </c>
      <c r="B12560" s="679">
        <v>9.5</v>
      </c>
    </row>
    <row r="12561" spans="1:2" x14ac:dyDescent="0.2">
      <c r="A12561" t="s">
        <v>13318</v>
      </c>
      <c r="B12561" s="679">
        <v>9.5</v>
      </c>
    </row>
    <row r="12562" spans="1:2" x14ac:dyDescent="0.2">
      <c r="A12562" t="s">
        <v>13319</v>
      </c>
      <c r="B12562" s="679">
        <v>60.96</v>
      </c>
    </row>
    <row r="12563" spans="1:2" x14ac:dyDescent="0.2">
      <c r="A12563" t="s">
        <v>13320</v>
      </c>
      <c r="B12563" s="679">
        <v>60.96</v>
      </c>
    </row>
    <row r="12564" spans="1:2" x14ac:dyDescent="0.2">
      <c r="A12564" t="s">
        <v>13321</v>
      </c>
      <c r="B12564" s="679">
        <v>51.29</v>
      </c>
    </row>
    <row r="12565" spans="1:2" x14ac:dyDescent="0.2">
      <c r="A12565" t="s">
        <v>13322</v>
      </c>
      <c r="B12565" s="679">
        <v>51.29</v>
      </c>
    </row>
    <row r="12566" spans="1:2" x14ac:dyDescent="0.2">
      <c r="A12566" t="s">
        <v>13323</v>
      </c>
      <c r="B12566" s="679">
        <v>153.66</v>
      </c>
    </row>
    <row r="12567" spans="1:2" x14ac:dyDescent="0.2">
      <c r="A12567" t="s">
        <v>13324</v>
      </c>
      <c r="B12567" s="679">
        <v>153.66</v>
      </c>
    </row>
    <row r="12568" spans="1:2" x14ac:dyDescent="0.2">
      <c r="A12568" t="s">
        <v>13325</v>
      </c>
      <c r="B12568" s="679">
        <v>15.18</v>
      </c>
    </row>
    <row r="12569" spans="1:2" x14ac:dyDescent="0.2">
      <c r="A12569" t="s">
        <v>13326</v>
      </c>
      <c r="B12569" s="679">
        <v>15.18</v>
      </c>
    </row>
    <row r="12570" spans="1:2" x14ac:dyDescent="0.2">
      <c r="A12570" t="s">
        <v>13327</v>
      </c>
      <c r="B12570" s="679">
        <v>55.51</v>
      </c>
    </row>
    <row r="12571" spans="1:2" x14ac:dyDescent="0.2">
      <c r="A12571" t="s">
        <v>13328</v>
      </c>
      <c r="B12571" s="679">
        <v>55.51</v>
      </c>
    </row>
    <row r="12572" spans="1:2" x14ac:dyDescent="0.2">
      <c r="A12572" t="s">
        <v>13329</v>
      </c>
      <c r="B12572" s="679">
        <v>96.42</v>
      </c>
    </row>
    <row r="12573" spans="1:2" x14ac:dyDescent="0.2">
      <c r="A12573" t="s">
        <v>13330</v>
      </c>
      <c r="B12573" s="679">
        <v>96.42</v>
      </c>
    </row>
    <row r="12574" spans="1:2" x14ac:dyDescent="0.2">
      <c r="A12574" t="s">
        <v>13331</v>
      </c>
      <c r="B12574" s="679">
        <v>5.22</v>
      </c>
    </row>
    <row r="12575" spans="1:2" x14ac:dyDescent="0.2">
      <c r="A12575" t="s">
        <v>13332</v>
      </c>
      <c r="B12575" s="679">
        <v>5.22</v>
      </c>
    </row>
    <row r="12576" spans="1:2" x14ac:dyDescent="0.2">
      <c r="A12576" t="s">
        <v>13333</v>
      </c>
      <c r="B12576" s="679">
        <v>8.0299999999999994</v>
      </c>
    </row>
    <row r="12577" spans="1:2" x14ac:dyDescent="0.2">
      <c r="A12577" t="s">
        <v>13334</v>
      </c>
      <c r="B12577" s="679">
        <v>8.0299999999999994</v>
      </c>
    </row>
    <row r="12578" spans="1:2" x14ac:dyDescent="0.2">
      <c r="A12578" t="s">
        <v>13335</v>
      </c>
      <c r="B12578" s="679">
        <v>48.51</v>
      </c>
    </row>
    <row r="12579" spans="1:2" x14ac:dyDescent="0.2">
      <c r="A12579" t="s">
        <v>13336</v>
      </c>
      <c r="B12579" s="679">
        <v>48.51</v>
      </c>
    </row>
    <row r="12580" spans="1:2" x14ac:dyDescent="0.2">
      <c r="A12580" t="s">
        <v>13337</v>
      </c>
      <c r="B12580" s="679">
        <v>25.57</v>
      </c>
    </row>
    <row r="12581" spans="1:2" x14ac:dyDescent="0.2">
      <c r="A12581" t="s">
        <v>13338</v>
      </c>
      <c r="B12581" s="679">
        <v>25.57</v>
      </c>
    </row>
    <row r="12582" spans="1:2" x14ac:dyDescent="0.2">
      <c r="A12582" t="s">
        <v>13339</v>
      </c>
      <c r="B12582" s="679">
        <v>152.62</v>
      </c>
    </row>
    <row r="12583" spans="1:2" x14ac:dyDescent="0.2">
      <c r="A12583" t="s">
        <v>13340</v>
      </c>
      <c r="B12583" s="679">
        <v>152.62</v>
      </c>
    </row>
    <row r="12584" spans="1:2" x14ac:dyDescent="0.2">
      <c r="A12584" t="s">
        <v>13341</v>
      </c>
      <c r="B12584" s="679">
        <v>143.9</v>
      </c>
    </row>
    <row r="12585" spans="1:2" x14ac:dyDescent="0.2">
      <c r="A12585" t="s">
        <v>13342</v>
      </c>
      <c r="B12585" s="679">
        <v>143.9</v>
      </c>
    </row>
    <row r="12586" spans="1:2" x14ac:dyDescent="0.2">
      <c r="A12586" t="s">
        <v>13343</v>
      </c>
      <c r="B12586" s="679">
        <v>185.19</v>
      </c>
    </row>
    <row r="12587" spans="1:2" x14ac:dyDescent="0.2">
      <c r="A12587" t="s">
        <v>13344</v>
      </c>
      <c r="B12587" s="679">
        <v>185.19</v>
      </c>
    </row>
    <row r="12588" spans="1:2" x14ac:dyDescent="0.2">
      <c r="A12588" t="s">
        <v>13345</v>
      </c>
      <c r="B12588" s="679">
        <v>7.82</v>
      </c>
    </row>
    <row r="12589" spans="1:2" x14ac:dyDescent="0.2">
      <c r="A12589" t="s">
        <v>13346</v>
      </c>
      <c r="B12589" s="679">
        <v>7.82</v>
      </c>
    </row>
    <row r="12590" spans="1:2" x14ac:dyDescent="0.2">
      <c r="A12590" t="s">
        <v>13347</v>
      </c>
      <c r="B12590" s="679">
        <v>30.8</v>
      </c>
    </row>
    <row r="12591" spans="1:2" x14ac:dyDescent="0.2">
      <c r="A12591" t="s">
        <v>13348</v>
      </c>
      <c r="B12591" s="679">
        <v>30.8</v>
      </c>
    </row>
    <row r="12592" spans="1:2" x14ac:dyDescent="0.2">
      <c r="A12592" t="s">
        <v>13349</v>
      </c>
      <c r="B12592" s="679">
        <v>43.87</v>
      </c>
    </row>
    <row r="12593" spans="1:2" x14ac:dyDescent="0.2">
      <c r="A12593" t="s">
        <v>13350</v>
      </c>
      <c r="B12593" s="679">
        <v>43.87</v>
      </c>
    </row>
    <row r="12594" spans="1:2" x14ac:dyDescent="0.2">
      <c r="A12594" t="s">
        <v>13351</v>
      </c>
      <c r="B12594" s="679">
        <v>22.39</v>
      </c>
    </row>
    <row r="12595" spans="1:2" x14ac:dyDescent="0.2">
      <c r="A12595" t="s">
        <v>13352</v>
      </c>
      <c r="B12595" s="679">
        <v>22.39</v>
      </c>
    </row>
    <row r="12596" spans="1:2" x14ac:dyDescent="0.2">
      <c r="A12596" t="s">
        <v>13353</v>
      </c>
      <c r="B12596" s="679">
        <v>40.07</v>
      </c>
    </row>
    <row r="12597" spans="1:2" x14ac:dyDescent="0.2">
      <c r="A12597" t="s">
        <v>13354</v>
      </c>
      <c r="B12597" s="679">
        <v>40.07</v>
      </c>
    </row>
    <row r="12598" spans="1:2" x14ac:dyDescent="0.2">
      <c r="A12598" t="s">
        <v>13355</v>
      </c>
      <c r="B12598" s="679">
        <v>36.94</v>
      </c>
    </row>
    <row r="12599" spans="1:2" x14ac:dyDescent="0.2">
      <c r="A12599" t="s">
        <v>13356</v>
      </c>
      <c r="B12599" s="679">
        <v>36.94</v>
      </c>
    </row>
    <row r="12600" spans="1:2" x14ac:dyDescent="0.2">
      <c r="A12600" t="s">
        <v>13357</v>
      </c>
      <c r="B12600" s="679">
        <v>7.69</v>
      </c>
    </row>
    <row r="12601" spans="1:2" x14ac:dyDescent="0.2">
      <c r="A12601" t="s">
        <v>13358</v>
      </c>
      <c r="B12601" s="679">
        <v>7.69</v>
      </c>
    </row>
    <row r="12602" spans="1:2" x14ac:dyDescent="0.2">
      <c r="A12602" t="s">
        <v>13359</v>
      </c>
      <c r="B12602" s="679">
        <v>237.6</v>
      </c>
    </row>
    <row r="12603" spans="1:2" x14ac:dyDescent="0.2">
      <c r="A12603" t="s">
        <v>13360</v>
      </c>
      <c r="B12603" s="679">
        <v>237.6</v>
      </c>
    </row>
    <row r="12604" spans="1:2" x14ac:dyDescent="0.2">
      <c r="A12604" t="s">
        <v>13361</v>
      </c>
      <c r="B12604" s="679">
        <v>1.75</v>
      </c>
    </row>
    <row r="12605" spans="1:2" x14ac:dyDescent="0.2">
      <c r="A12605" t="s">
        <v>13362</v>
      </c>
      <c r="B12605" s="679">
        <v>1.75</v>
      </c>
    </row>
    <row r="12606" spans="1:2" x14ac:dyDescent="0.2">
      <c r="A12606" t="s">
        <v>13363</v>
      </c>
      <c r="B12606" s="679">
        <v>18.5</v>
      </c>
    </row>
    <row r="12607" spans="1:2" x14ac:dyDescent="0.2">
      <c r="A12607" t="s">
        <v>13364</v>
      </c>
      <c r="B12607" s="679">
        <v>18.5</v>
      </c>
    </row>
    <row r="12608" spans="1:2" x14ac:dyDescent="0.2">
      <c r="A12608" t="s">
        <v>13365</v>
      </c>
      <c r="B12608" s="679">
        <v>5.22</v>
      </c>
    </row>
    <row r="12609" spans="1:2" x14ac:dyDescent="0.2">
      <c r="A12609" t="s">
        <v>13366</v>
      </c>
      <c r="B12609" s="679">
        <v>5.22</v>
      </c>
    </row>
    <row r="12610" spans="1:2" x14ac:dyDescent="0.2">
      <c r="A12610" t="s">
        <v>13367</v>
      </c>
      <c r="B12610" s="679">
        <v>26.36</v>
      </c>
    </row>
    <row r="12611" spans="1:2" x14ac:dyDescent="0.2">
      <c r="A12611" t="s">
        <v>13368</v>
      </c>
      <c r="B12611" s="679">
        <v>26.36</v>
      </c>
    </row>
    <row r="12612" spans="1:2" x14ac:dyDescent="0.2">
      <c r="A12612" t="s">
        <v>13369</v>
      </c>
      <c r="B12612" s="679">
        <v>41.36</v>
      </c>
    </row>
    <row r="12613" spans="1:2" x14ac:dyDescent="0.2">
      <c r="A12613" t="s">
        <v>13370</v>
      </c>
      <c r="B12613" s="679">
        <v>41.36</v>
      </c>
    </row>
    <row r="12614" spans="1:2" x14ac:dyDescent="0.2">
      <c r="A12614" t="s">
        <v>13371</v>
      </c>
      <c r="B12614" s="679">
        <v>97.27</v>
      </c>
    </row>
    <row r="12615" spans="1:2" x14ac:dyDescent="0.2">
      <c r="A12615" t="s">
        <v>13372</v>
      </c>
      <c r="B12615" s="679">
        <v>97.27</v>
      </c>
    </row>
    <row r="12616" spans="1:2" x14ac:dyDescent="0.2">
      <c r="A12616" t="s">
        <v>13373</v>
      </c>
      <c r="B12616" s="679">
        <v>44.04</v>
      </c>
    </row>
    <row r="12617" spans="1:2" x14ac:dyDescent="0.2">
      <c r="A12617" t="s">
        <v>13374</v>
      </c>
      <c r="B12617" s="679">
        <v>44.04</v>
      </c>
    </row>
    <row r="12618" spans="1:2" x14ac:dyDescent="0.2">
      <c r="A12618" t="s">
        <v>13375</v>
      </c>
      <c r="B12618" s="679">
        <v>30.86</v>
      </c>
    </row>
    <row r="12619" spans="1:2" x14ac:dyDescent="0.2">
      <c r="A12619" t="s">
        <v>13376</v>
      </c>
      <c r="B12619" s="679">
        <v>30.86</v>
      </c>
    </row>
    <row r="12620" spans="1:2" x14ac:dyDescent="0.2">
      <c r="A12620" t="s">
        <v>13377</v>
      </c>
      <c r="B12620" s="679">
        <v>89.84</v>
      </c>
    </row>
    <row r="12621" spans="1:2" x14ac:dyDescent="0.2">
      <c r="A12621" t="s">
        <v>13378</v>
      </c>
      <c r="B12621" s="679">
        <v>89.84</v>
      </c>
    </row>
    <row r="12622" spans="1:2" x14ac:dyDescent="0.2">
      <c r="A12622" t="s">
        <v>13379</v>
      </c>
      <c r="B12622" s="679">
        <v>14.28</v>
      </c>
    </row>
    <row r="12623" spans="1:2" x14ac:dyDescent="0.2">
      <c r="A12623" t="s">
        <v>13380</v>
      </c>
      <c r="B12623" s="679">
        <v>14.28</v>
      </c>
    </row>
    <row r="12624" spans="1:2" x14ac:dyDescent="0.2">
      <c r="A12624" t="s">
        <v>13381</v>
      </c>
      <c r="B12624" s="679">
        <v>26.06</v>
      </c>
    </row>
    <row r="12625" spans="1:2" x14ac:dyDescent="0.2">
      <c r="A12625" t="s">
        <v>13382</v>
      </c>
      <c r="B12625" s="679">
        <v>26.06</v>
      </c>
    </row>
    <row r="12626" spans="1:2" x14ac:dyDescent="0.2">
      <c r="A12626" t="s">
        <v>13383</v>
      </c>
      <c r="B12626" s="679">
        <v>25.65</v>
      </c>
    </row>
    <row r="12627" spans="1:2" x14ac:dyDescent="0.2">
      <c r="A12627" t="s">
        <v>13384</v>
      </c>
      <c r="B12627" s="679">
        <v>25.65</v>
      </c>
    </row>
    <row r="12628" spans="1:2" x14ac:dyDescent="0.2">
      <c r="A12628" t="s">
        <v>13385</v>
      </c>
      <c r="B12628" s="679">
        <v>14.96</v>
      </c>
    </row>
    <row r="12629" spans="1:2" x14ac:dyDescent="0.2">
      <c r="A12629" t="s">
        <v>13386</v>
      </c>
      <c r="B12629" s="679">
        <v>14.96</v>
      </c>
    </row>
    <row r="12630" spans="1:2" x14ac:dyDescent="0.2">
      <c r="A12630" t="s">
        <v>13387</v>
      </c>
      <c r="B12630" s="679">
        <v>7.4</v>
      </c>
    </row>
    <row r="12631" spans="1:2" x14ac:dyDescent="0.2">
      <c r="A12631" t="s">
        <v>13388</v>
      </c>
      <c r="B12631" s="679">
        <v>7.12</v>
      </c>
    </row>
    <row r="12632" spans="1:2" x14ac:dyDescent="0.2">
      <c r="A12632" t="s">
        <v>13389</v>
      </c>
      <c r="B12632" s="679">
        <v>3.73</v>
      </c>
    </row>
    <row r="12633" spans="1:2" x14ac:dyDescent="0.2">
      <c r="A12633" t="s">
        <v>13390</v>
      </c>
      <c r="B12633" s="679">
        <v>3.45</v>
      </c>
    </row>
    <row r="12634" spans="1:2" x14ac:dyDescent="0.2">
      <c r="A12634" t="s">
        <v>13391</v>
      </c>
      <c r="B12634" s="679">
        <v>1.25</v>
      </c>
    </row>
    <row r="12635" spans="1:2" x14ac:dyDescent="0.2">
      <c r="A12635" t="s">
        <v>13392</v>
      </c>
      <c r="B12635" s="679">
        <v>1.25</v>
      </c>
    </row>
    <row r="12636" spans="1:2" x14ac:dyDescent="0.2">
      <c r="A12636" t="s">
        <v>13393</v>
      </c>
      <c r="B12636" s="679">
        <v>23.59</v>
      </c>
    </row>
    <row r="12637" spans="1:2" x14ac:dyDescent="0.2">
      <c r="A12637" t="s">
        <v>13394</v>
      </c>
      <c r="B12637" s="679">
        <v>23.59</v>
      </c>
    </row>
    <row r="12638" spans="1:2" x14ac:dyDescent="0.2">
      <c r="A12638" t="s">
        <v>13395</v>
      </c>
      <c r="B12638" s="679">
        <v>107.92</v>
      </c>
    </row>
    <row r="12639" spans="1:2" x14ac:dyDescent="0.2">
      <c r="A12639" t="s">
        <v>13396</v>
      </c>
      <c r="B12639" s="679">
        <v>107.92</v>
      </c>
    </row>
    <row r="12640" spans="1:2" x14ac:dyDescent="0.2">
      <c r="A12640" t="s">
        <v>13397</v>
      </c>
      <c r="B12640" s="679">
        <v>406.09</v>
      </c>
    </row>
    <row r="12641" spans="1:2" x14ac:dyDescent="0.2">
      <c r="A12641" t="s">
        <v>13398</v>
      </c>
      <c r="B12641" s="679">
        <v>402.79</v>
      </c>
    </row>
    <row r="12642" spans="1:2" x14ac:dyDescent="0.2">
      <c r="A12642" t="s">
        <v>13399</v>
      </c>
      <c r="B12642" s="679">
        <v>972.87</v>
      </c>
    </row>
    <row r="12643" spans="1:2" x14ac:dyDescent="0.2">
      <c r="A12643" t="s">
        <v>13400</v>
      </c>
      <c r="B12643" s="679">
        <v>965.36</v>
      </c>
    </row>
    <row r="12644" spans="1:2" x14ac:dyDescent="0.2">
      <c r="A12644" t="s">
        <v>13401</v>
      </c>
      <c r="B12644" s="679">
        <v>999.38</v>
      </c>
    </row>
    <row r="12645" spans="1:2" x14ac:dyDescent="0.2">
      <c r="A12645" t="s">
        <v>13402</v>
      </c>
      <c r="B12645" s="679">
        <v>930.91</v>
      </c>
    </row>
    <row r="12646" spans="1:2" x14ac:dyDescent="0.2">
      <c r="A12646" t="s">
        <v>13403</v>
      </c>
      <c r="B12646" s="679">
        <v>1457.07</v>
      </c>
    </row>
    <row r="12647" spans="1:2" x14ac:dyDescent="0.2">
      <c r="A12647" t="s">
        <v>13404</v>
      </c>
      <c r="B12647" s="679">
        <v>1353.14</v>
      </c>
    </row>
    <row r="12648" spans="1:2" x14ac:dyDescent="0.2">
      <c r="A12648" t="s">
        <v>13405</v>
      </c>
      <c r="B12648" s="679">
        <v>1464.59</v>
      </c>
    </row>
    <row r="12649" spans="1:2" x14ac:dyDescent="0.2">
      <c r="A12649" t="s">
        <v>13406</v>
      </c>
      <c r="B12649" s="679">
        <v>1360.66</v>
      </c>
    </row>
    <row r="12650" spans="1:2" x14ac:dyDescent="0.2">
      <c r="A12650" t="s">
        <v>13407</v>
      </c>
      <c r="B12650" s="679">
        <v>1832.02</v>
      </c>
    </row>
    <row r="12651" spans="1:2" x14ac:dyDescent="0.2">
      <c r="A12651" t="s">
        <v>13408</v>
      </c>
      <c r="B12651" s="679">
        <v>1695.06</v>
      </c>
    </row>
    <row r="12652" spans="1:2" x14ac:dyDescent="0.2">
      <c r="A12652" t="s">
        <v>13409</v>
      </c>
      <c r="B12652" s="679">
        <v>2747.39</v>
      </c>
    </row>
    <row r="12653" spans="1:2" x14ac:dyDescent="0.2">
      <c r="A12653" t="s">
        <v>13410</v>
      </c>
      <c r="B12653" s="679">
        <v>2539.5300000000002</v>
      </c>
    </row>
    <row r="12654" spans="1:2" x14ac:dyDescent="0.2">
      <c r="A12654" t="s">
        <v>13411</v>
      </c>
      <c r="B12654" s="679">
        <v>2762.43</v>
      </c>
    </row>
    <row r="12655" spans="1:2" x14ac:dyDescent="0.2">
      <c r="A12655" t="s">
        <v>13412</v>
      </c>
      <c r="B12655" s="679">
        <v>2554.5700000000002</v>
      </c>
    </row>
    <row r="12656" spans="1:2" x14ac:dyDescent="0.2">
      <c r="A12656" t="s">
        <v>13413</v>
      </c>
      <c r="B12656" s="679">
        <v>880.2</v>
      </c>
    </row>
    <row r="12657" spans="1:2" x14ac:dyDescent="0.2">
      <c r="A12657" t="s">
        <v>13414</v>
      </c>
      <c r="B12657" s="679">
        <v>820.73</v>
      </c>
    </row>
    <row r="12658" spans="1:2" x14ac:dyDescent="0.2">
      <c r="A12658" t="s">
        <v>13415</v>
      </c>
      <c r="B12658" s="679">
        <v>3074.52</v>
      </c>
    </row>
    <row r="12659" spans="1:2" x14ac:dyDescent="0.2">
      <c r="A12659" t="s">
        <v>13416</v>
      </c>
      <c r="B12659" s="679">
        <v>3050.5</v>
      </c>
    </row>
    <row r="12660" spans="1:2" x14ac:dyDescent="0.2">
      <c r="A12660" t="s">
        <v>13417</v>
      </c>
      <c r="B12660" s="679">
        <v>2310.1799999999998</v>
      </c>
    </row>
    <row r="12661" spans="1:2" x14ac:dyDescent="0.2">
      <c r="A12661" t="s">
        <v>13418</v>
      </c>
      <c r="B12661" s="679">
        <v>2286.16</v>
      </c>
    </row>
    <row r="12662" spans="1:2" x14ac:dyDescent="0.2">
      <c r="A12662" t="s">
        <v>13419</v>
      </c>
      <c r="B12662" s="679">
        <v>1968.66</v>
      </c>
    </row>
    <row r="12663" spans="1:2" x14ac:dyDescent="0.2">
      <c r="A12663" t="s">
        <v>13420</v>
      </c>
      <c r="B12663" s="679">
        <v>1944.64</v>
      </c>
    </row>
    <row r="12664" spans="1:2" x14ac:dyDescent="0.2">
      <c r="A12664" t="s">
        <v>13421</v>
      </c>
      <c r="B12664" s="679">
        <v>779.12</v>
      </c>
    </row>
    <row r="12665" spans="1:2" x14ac:dyDescent="0.2">
      <c r="A12665" t="s">
        <v>13422</v>
      </c>
      <c r="B12665" s="679">
        <v>719.65</v>
      </c>
    </row>
    <row r="12666" spans="1:2" x14ac:dyDescent="0.2">
      <c r="A12666" t="s">
        <v>13423</v>
      </c>
      <c r="B12666" s="679">
        <v>196.67</v>
      </c>
    </row>
    <row r="12667" spans="1:2" x14ac:dyDescent="0.2">
      <c r="A12667" t="s">
        <v>13424</v>
      </c>
      <c r="B12667" s="679">
        <v>182.38</v>
      </c>
    </row>
    <row r="12668" spans="1:2" x14ac:dyDescent="0.2">
      <c r="A12668" t="s">
        <v>13425</v>
      </c>
      <c r="B12668" s="679">
        <v>229.42</v>
      </c>
    </row>
    <row r="12669" spans="1:2" x14ac:dyDescent="0.2">
      <c r="A12669" t="s">
        <v>13426</v>
      </c>
      <c r="B12669" s="679">
        <v>213.29</v>
      </c>
    </row>
    <row r="12670" spans="1:2" x14ac:dyDescent="0.2">
      <c r="A12670" t="s">
        <v>13427</v>
      </c>
      <c r="B12670" s="679">
        <v>261.87</v>
      </c>
    </row>
    <row r="12671" spans="1:2" x14ac:dyDescent="0.2">
      <c r="A12671" t="s">
        <v>13428</v>
      </c>
      <c r="B12671" s="679">
        <v>243.89</v>
      </c>
    </row>
    <row r="12672" spans="1:2" x14ac:dyDescent="0.2">
      <c r="A12672" t="s">
        <v>13429</v>
      </c>
      <c r="B12672" s="679">
        <v>1980.47</v>
      </c>
    </row>
    <row r="12673" spans="1:2" x14ac:dyDescent="0.2">
      <c r="A12673" t="s">
        <v>13430</v>
      </c>
      <c r="B12673" s="679">
        <v>1903.59</v>
      </c>
    </row>
    <row r="12674" spans="1:2" x14ac:dyDescent="0.2">
      <c r="A12674" t="s">
        <v>13431</v>
      </c>
      <c r="B12674" s="679">
        <v>2163.67</v>
      </c>
    </row>
    <row r="12675" spans="1:2" x14ac:dyDescent="0.2">
      <c r="A12675" t="s">
        <v>13432</v>
      </c>
      <c r="B12675" s="679">
        <v>2080.79</v>
      </c>
    </row>
    <row r="12676" spans="1:2" x14ac:dyDescent="0.2">
      <c r="A12676" t="s">
        <v>13433</v>
      </c>
      <c r="B12676" s="679">
        <v>686.59</v>
      </c>
    </row>
    <row r="12677" spans="1:2" x14ac:dyDescent="0.2">
      <c r="A12677" t="s">
        <v>13434</v>
      </c>
      <c r="B12677" s="679">
        <v>651.75</v>
      </c>
    </row>
    <row r="12678" spans="1:2" x14ac:dyDescent="0.2">
      <c r="A12678" t="s">
        <v>13435</v>
      </c>
      <c r="B12678" s="679">
        <v>813.72</v>
      </c>
    </row>
    <row r="12679" spans="1:2" x14ac:dyDescent="0.2">
      <c r="A12679" t="s">
        <v>13436</v>
      </c>
      <c r="B12679" s="679">
        <v>745.25</v>
      </c>
    </row>
    <row r="12680" spans="1:2" x14ac:dyDescent="0.2">
      <c r="A12680" t="s">
        <v>13437</v>
      </c>
      <c r="B12680" s="679">
        <v>1268.01</v>
      </c>
    </row>
    <row r="12681" spans="1:2" x14ac:dyDescent="0.2">
      <c r="A12681" t="s">
        <v>13438</v>
      </c>
      <c r="B12681" s="679">
        <v>1164.08</v>
      </c>
    </row>
    <row r="12682" spans="1:2" x14ac:dyDescent="0.2">
      <c r="A12682" t="s">
        <v>13439</v>
      </c>
      <c r="B12682" s="679">
        <v>1272.1300000000001</v>
      </c>
    </row>
    <row r="12683" spans="1:2" x14ac:dyDescent="0.2">
      <c r="A12683" t="s">
        <v>13440</v>
      </c>
      <c r="B12683" s="679">
        <v>1168.2</v>
      </c>
    </row>
    <row r="12684" spans="1:2" x14ac:dyDescent="0.2">
      <c r="A12684" t="s">
        <v>13441</v>
      </c>
      <c r="B12684" s="679">
        <v>60.46</v>
      </c>
    </row>
    <row r="12685" spans="1:2" x14ac:dyDescent="0.2">
      <c r="A12685" t="s">
        <v>13442</v>
      </c>
      <c r="B12685" s="679">
        <v>52.37</v>
      </c>
    </row>
    <row r="12686" spans="1:2" x14ac:dyDescent="0.2">
      <c r="A12686" t="s">
        <v>13443</v>
      </c>
      <c r="B12686" s="679">
        <v>55.08</v>
      </c>
    </row>
    <row r="12687" spans="1:2" x14ac:dyDescent="0.2">
      <c r="A12687" t="s">
        <v>13444</v>
      </c>
      <c r="B12687" s="679">
        <v>47.71</v>
      </c>
    </row>
    <row r="12688" spans="1:2" x14ac:dyDescent="0.2">
      <c r="A12688" t="s">
        <v>13445</v>
      </c>
      <c r="B12688" s="679">
        <v>49.98</v>
      </c>
    </row>
    <row r="12689" spans="1:2" x14ac:dyDescent="0.2">
      <c r="A12689" t="s">
        <v>13446</v>
      </c>
      <c r="B12689" s="679">
        <v>43.29</v>
      </c>
    </row>
    <row r="12690" spans="1:2" x14ac:dyDescent="0.2">
      <c r="A12690" t="s">
        <v>13447</v>
      </c>
      <c r="B12690" s="679">
        <v>24.18</v>
      </c>
    </row>
    <row r="12691" spans="1:2" x14ac:dyDescent="0.2">
      <c r="A12691" t="s">
        <v>13448</v>
      </c>
      <c r="B12691" s="679">
        <v>20.95</v>
      </c>
    </row>
    <row r="12692" spans="1:2" x14ac:dyDescent="0.2">
      <c r="A12692" t="s">
        <v>13449</v>
      </c>
      <c r="B12692" s="679">
        <v>22.03</v>
      </c>
    </row>
    <row r="12693" spans="1:2" x14ac:dyDescent="0.2">
      <c r="A12693" t="s">
        <v>13450</v>
      </c>
      <c r="B12693" s="679">
        <v>19.079999999999998</v>
      </c>
    </row>
    <row r="12694" spans="1:2" x14ac:dyDescent="0.2">
      <c r="A12694" t="s">
        <v>13451</v>
      </c>
      <c r="B12694" s="679">
        <v>19.88</v>
      </c>
    </row>
    <row r="12695" spans="1:2" x14ac:dyDescent="0.2">
      <c r="A12695" t="s">
        <v>13452</v>
      </c>
      <c r="B12695" s="679">
        <v>17.22</v>
      </c>
    </row>
    <row r="12696" spans="1:2" x14ac:dyDescent="0.2">
      <c r="A12696" t="s">
        <v>13453</v>
      </c>
      <c r="B12696" s="679">
        <v>20.149999999999999</v>
      </c>
    </row>
    <row r="12697" spans="1:2" x14ac:dyDescent="0.2">
      <c r="A12697" t="s">
        <v>13454</v>
      </c>
      <c r="B12697" s="679">
        <v>17.45</v>
      </c>
    </row>
    <row r="12698" spans="1:2" x14ac:dyDescent="0.2">
      <c r="A12698" t="s">
        <v>13455</v>
      </c>
      <c r="B12698" s="679">
        <v>16.12</v>
      </c>
    </row>
    <row r="12699" spans="1:2" x14ac:dyDescent="0.2">
      <c r="A12699" t="s">
        <v>13456</v>
      </c>
      <c r="B12699" s="679">
        <v>13.96</v>
      </c>
    </row>
    <row r="12700" spans="1:2" x14ac:dyDescent="0.2">
      <c r="A12700" t="s">
        <v>13457</v>
      </c>
      <c r="B12700" s="679">
        <v>12.09</v>
      </c>
    </row>
    <row r="12701" spans="1:2" x14ac:dyDescent="0.2">
      <c r="A12701" t="s">
        <v>13458</v>
      </c>
      <c r="B12701" s="679">
        <v>10.47</v>
      </c>
    </row>
    <row r="12702" spans="1:2" x14ac:dyDescent="0.2">
      <c r="A12702" t="s">
        <v>13459</v>
      </c>
      <c r="B12702" s="679">
        <v>9.4</v>
      </c>
    </row>
    <row r="12703" spans="1:2" x14ac:dyDescent="0.2">
      <c r="A12703" t="s">
        <v>13460</v>
      </c>
      <c r="B12703" s="679">
        <v>8.14</v>
      </c>
    </row>
    <row r="12704" spans="1:2" x14ac:dyDescent="0.2">
      <c r="A12704" t="s">
        <v>13461</v>
      </c>
      <c r="B12704" s="679">
        <v>8.06</v>
      </c>
    </row>
    <row r="12705" spans="1:2" x14ac:dyDescent="0.2">
      <c r="A12705" t="s">
        <v>13462</v>
      </c>
      <c r="B12705" s="679">
        <v>6.98</v>
      </c>
    </row>
    <row r="12706" spans="1:2" x14ac:dyDescent="0.2">
      <c r="A12706" t="s">
        <v>13463</v>
      </c>
      <c r="B12706" s="679">
        <v>6.71</v>
      </c>
    </row>
    <row r="12707" spans="1:2" x14ac:dyDescent="0.2">
      <c r="A12707" t="s">
        <v>13464</v>
      </c>
      <c r="B12707" s="679">
        <v>5.81</v>
      </c>
    </row>
    <row r="12708" spans="1:2" x14ac:dyDescent="0.2">
      <c r="A12708" t="s">
        <v>13465</v>
      </c>
      <c r="B12708" s="679">
        <v>13.43</v>
      </c>
    </row>
    <row r="12709" spans="1:2" x14ac:dyDescent="0.2">
      <c r="A12709" t="s">
        <v>13466</v>
      </c>
      <c r="B12709" s="679">
        <v>11.63</v>
      </c>
    </row>
    <row r="12710" spans="1:2" x14ac:dyDescent="0.2">
      <c r="A12710" t="s">
        <v>13467</v>
      </c>
      <c r="B12710" s="679">
        <v>60.46</v>
      </c>
    </row>
    <row r="12711" spans="1:2" x14ac:dyDescent="0.2">
      <c r="A12711" t="s">
        <v>13468</v>
      </c>
      <c r="B12711" s="679">
        <v>52.37</v>
      </c>
    </row>
    <row r="12712" spans="1:2" x14ac:dyDescent="0.2">
      <c r="A12712" t="s">
        <v>13469</v>
      </c>
      <c r="B12712" s="679">
        <v>45.68</v>
      </c>
    </row>
    <row r="12713" spans="1:2" x14ac:dyDescent="0.2">
      <c r="A12713" t="s">
        <v>13470</v>
      </c>
      <c r="B12713" s="679">
        <v>39.57</v>
      </c>
    </row>
    <row r="12714" spans="1:2" x14ac:dyDescent="0.2">
      <c r="A12714" t="s">
        <v>13471</v>
      </c>
      <c r="B12714" s="679">
        <v>94.05</v>
      </c>
    </row>
    <row r="12715" spans="1:2" x14ac:dyDescent="0.2">
      <c r="A12715" t="s">
        <v>13472</v>
      </c>
      <c r="B12715" s="679">
        <v>81.47</v>
      </c>
    </row>
    <row r="12716" spans="1:2" x14ac:dyDescent="0.2">
      <c r="A12716" t="s">
        <v>13473</v>
      </c>
      <c r="B12716" s="679">
        <v>6.71</v>
      </c>
    </row>
    <row r="12717" spans="1:2" x14ac:dyDescent="0.2">
      <c r="A12717" t="s">
        <v>13474</v>
      </c>
      <c r="B12717" s="679">
        <v>5.81</v>
      </c>
    </row>
    <row r="12718" spans="1:2" x14ac:dyDescent="0.2">
      <c r="A12718" t="s">
        <v>13475</v>
      </c>
      <c r="B12718" s="679">
        <v>8.06</v>
      </c>
    </row>
    <row r="12719" spans="1:2" x14ac:dyDescent="0.2">
      <c r="A12719" t="s">
        <v>13476</v>
      </c>
      <c r="B12719" s="679">
        <v>6.98</v>
      </c>
    </row>
    <row r="12720" spans="1:2" x14ac:dyDescent="0.2">
      <c r="A12720" t="s">
        <v>13477</v>
      </c>
      <c r="B12720" s="679">
        <v>5.37</v>
      </c>
    </row>
    <row r="12721" spans="1:2" x14ac:dyDescent="0.2">
      <c r="A12721" t="s">
        <v>13478</v>
      </c>
      <c r="B12721" s="679">
        <v>4.6500000000000004</v>
      </c>
    </row>
    <row r="12722" spans="1:2" x14ac:dyDescent="0.2">
      <c r="A12722" t="s">
        <v>13479</v>
      </c>
      <c r="B12722" s="679">
        <v>26.87</v>
      </c>
    </row>
    <row r="12723" spans="1:2" x14ac:dyDescent="0.2">
      <c r="A12723" t="s">
        <v>13480</v>
      </c>
      <c r="B12723" s="679">
        <v>23.27</v>
      </c>
    </row>
    <row r="12724" spans="1:2" x14ac:dyDescent="0.2">
      <c r="A12724" t="s">
        <v>13481</v>
      </c>
      <c r="B12724" s="679">
        <v>53.74</v>
      </c>
    </row>
    <row r="12725" spans="1:2" x14ac:dyDescent="0.2">
      <c r="A12725" t="s">
        <v>13482</v>
      </c>
      <c r="B12725" s="679">
        <v>46.55</v>
      </c>
    </row>
    <row r="12726" spans="1:2" x14ac:dyDescent="0.2">
      <c r="A12726" t="s">
        <v>13483</v>
      </c>
      <c r="B12726" s="679">
        <v>26.87</v>
      </c>
    </row>
    <row r="12727" spans="1:2" x14ac:dyDescent="0.2">
      <c r="A12727" t="s">
        <v>13484</v>
      </c>
      <c r="B12727" s="679">
        <v>23.27</v>
      </c>
    </row>
    <row r="12728" spans="1:2" x14ac:dyDescent="0.2">
      <c r="A12728" t="s">
        <v>13485</v>
      </c>
      <c r="B12728" s="679">
        <v>26.87</v>
      </c>
    </row>
    <row r="12729" spans="1:2" x14ac:dyDescent="0.2">
      <c r="A12729" t="s">
        <v>13486</v>
      </c>
      <c r="B12729" s="679">
        <v>23.27</v>
      </c>
    </row>
    <row r="12730" spans="1:2" x14ac:dyDescent="0.2">
      <c r="A12730" t="s">
        <v>13487</v>
      </c>
      <c r="B12730" s="679">
        <v>1941.34</v>
      </c>
    </row>
    <row r="12731" spans="1:2" x14ac:dyDescent="0.2">
      <c r="A12731" t="s">
        <v>13488</v>
      </c>
      <c r="B12731" s="679">
        <v>1895.36</v>
      </c>
    </row>
    <row r="12732" spans="1:2" x14ac:dyDescent="0.2">
      <c r="A12732" t="s">
        <v>13489</v>
      </c>
      <c r="B12732" s="679">
        <v>1806.69</v>
      </c>
    </row>
    <row r="12733" spans="1:2" x14ac:dyDescent="0.2">
      <c r="A12733" t="s">
        <v>13490</v>
      </c>
      <c r="B12733" s="679">
        <v>1760.71</v>
      </c>
    </row>
    <row r="12734" spans="1:2" x14ac:dyDescent="0.2">
      <c r="A12734" t="s">
        <v>13491</v>
      </c>
      <c r="B12734" s="679">
        <v>241.23</v>
      </c>
    </row>
    <row r="12735" spans="1:2" x14ac:dyDescent="0.2">
      <c r="A12735" t="s">
        <v>13492</v>
      </c>
      <c r="B12735" s="679">
        <v>216.65</v>
      </c>
    </row>
    <row r="12736" spans="1:2" x14ac:dyDescent="0.2">
      <c r="A12736" t="s">
        <v>13493</v>
      </c>
      <c r="B12736" s="679">
        <v>289.77999999999997</v>
      </c>
    </row>
    <row r="12737" spans="1:2" x14ac:dyDescent="0.2">
      <c r="A12737" t="s">
        <v>13494</v>
      </c>
      <c r="B12737" s="679">
        <v>263.92</v>
      </c>
    </row>
    <row r="12738" spans="1:2" x14ac:dyDescent="0.2">
      <c r="A12738" t="s">
        <v>13495</v>
      </c>
      <c r="B12738" s="679">
        <v>364.57</v>
      </c>
    </row>
    <row r="12739" spans="1:2" x14ac:dyDescent="0.2">
      <c r="A12739" t="s">
        <v>13496</v>
      </c>
      <c r="B12739" s="679">
        <v>334.68</v>
      </c>
    </row>
    <row r="12740" spans="1:2" x14ac:dyDescent="0.2">
      <c r="A12740" t="s">
        <v>13497</v>
      </c>
      <c r="B12740" s="679">
        <v>586.48</v>
      </c>
    </row>
    <row r="12741" spans="1:2" x14ac:dyDescent="0.2">
      <c r="A12741" t="s">
        <v>13498</v>
      </c>
      <c r="B12741" s="679">
        <v>541.73</v>
      </c>
    </row>
    <row r="12742" spans="1:2" x14ac:dyDescent="0.2">
      <c r="A12742" t="s">
        <v>13499</v>
      </c>
      <c r="B12742" s="679">
        <v>498.11</v>
      </c>
    </row>
    <row r="12743" spans="1:2" x14ac:dyDescent="0.2">
      <c r="A12743" t="s">
        <v>13500</v>
      </c>
      <c r="B12743" s="679">
        <v>458.34</v>
      </c>
    </row>
    <row r="12744" spans="1:2" x14ac:dyDescent="0.2">
      <c r="A12744" t="s">
        <v>13501</v>
      </c>
      <c r="B12744" s="679">
        <v>1499.71</v>
      </c>
    </row>
    <row r="12745" spans="1:2" x14ac:dyDescent="0.2">
      <c r="A12745" t="s">
        <v>13502</v>
      </c>
      <c r="B12745" s="679">
        <v>1401.02</v>
      </c>
    </row>
    <row r="12746" spans="1:2" x14ac:dyDescent="0.2">
      <c r="A12746" t="s">
        <v>13503</v>
      </c>
      <c r="B12746" s="679">
        <v>1722.03</v>
      </c>
    </row>
    <row r="12747" spans="1:2" x14ac:dyDescent="0.2">
      <c r="A12747" t="s">
        <v>13504</v>
      </c>
      <c r="B12747" s="679">
        <v>1608.49</v>
      </c>
    </row>
    <row r="12748" spans="1:2" x14ac:dyDescent="0.2">
      <c r="A12748" t="s">
        <v>13505</v>
      </c>
      <c r="B12748" s="679">
        <v>1132.47</v>
      </c>
    </row>
    <row r="12749" spans="1:2" x14ac:dyDescent="0.2">
      <c r="A12749" t="s">
        <v>13506</v>
      </c>
      <c r="B12749" s="679">
        <v>1053.82</v>
      </c>
    </row>
    <row r="12750" spans="1:2" x14ac:dyDescent="0.2">
      <c r="A12750" t="s">
        <v>13507</v>
      </c>
      <c r="B12750" s="679">
        <v>453.3</v>
      </c>
    </row>
    <row r="12751" spans="1:2" x14ac:dyDescent="0.2">
      <c r="A12751" t="s">
        <v>13508</v>
      </c>
      <c r="B12751" s="679">
        <v>414.09</v>
      </c>
    </row>
    <row r="12752" spans="1:2" x14ac:dyDescent="0.2">
      <c r="A12752" t="s">
        <v>13509</v>
      </c>
      <c r="B12752" s="679">
        <v>363.44</v>
      </c>
    </row>
    <row r="12753" spans="1:2" x14ac:dyDescent="0.2">
      <c r="A12753" t="s">
        <v>13510</v>
      </c>
      <c r="B12753" s="679">
        <v>329.42</v>
      </c>
    </row>
    <row r="12754" spans="1:2" x14ac:dyDescent="0.2">
      <c r="A12754" t="s">
        <v>13511</v>
      </c>
      <c r="B12754" s="679">
        <v>1286.6199999999999</v>
      </c>
    </row>
    <row r="12755" spans="1:2" x14ac:dyDescent="0.2">
      <c r="A12755" t="s">
        <v>13512</v>
      </c>
      <c r="B12755" s="679">
        <v>1202</v>
      </c>
    </row>
    <row r="12756" spans="1:2" x14ac:dyDescent="0.2">
      <c r="A12756" t="s">
        <v>13513</v>
      </c>
      <c r="B12756" s="679">
        <v>1453.1</v>
      </c>
    </row>
    <row r="12757" spans="1:2" x14ac:dyDescent="0.2">
      <c r="A12757" t="s">
        <v>13514</v>
      </c>
      <c r="B12757" s="679">
        <v>1356.53</v>
      </c>
    </row>
    <row r="12758" spans="1:2" x14ac:dyDescent="0.2">
      <c r="A12758" t="s">
        <v>13515</v>
      </c>
      <c r="B12758" s="679">
        <v>4873.32</v>
      </c>
    </row>
    <row r="12759" spans="1:2" x14ac:dyDescent="0.2">
      <c r="A12759" t="s">
        <v>13516</v>
      </c>
      <c r="B12759" s="679">
        <v>4732.0200000000004</v>
      </c>
    </row>
    <row r="12760" spans="1:2" x14ac:dyDescent="0.2">
      <c r="A12760" t="s">
        <v>13517</v>
      </c>
      <c r="B12760" s="679">
        <v>2732.22</v>
      </c>
    </row>
    <row r="12761" spans="1:2" x14ac:dyDescent="0.2">
      <c r="A12761" t="s">
        <v>13518</v>
      </c>
      <c r="B12761" s="679">
        <v>2647.32</v>
      </c>
    </row>
    <row r="12762" spans="1:2" x14ac:dyDescent="0.2">
      <c r="A12762" t="s">
        <v>13519</v>
      </c>
      <c r="B12762" s="679">
        <v>3059.38</v>
      </c>
    </row>
    <row r="12763" spans="1:2" x14ac:dyDescent="0.2">
      <c r="A12763" t="s">
        <v>13520</v>
      </c>
      <c r="B12763" s="679">
        <v>2960.01</v>
      </c>
    </row>
    <row r="12764" spans="1:2" x14ac:dyDescent="0.2">
      <c r="A12764" t="s">
        <v>13521</v>
      </c>
      <c r="B12764" s="679">
        <v>1756.87</v>
      </c>
    </row>
    <row r="12765" spans="1:2" x14ac:dyDescent="0.2">
      <c r="A12765" t="s">
        <v>13522</v>
      </c>
      <c r="B12765" s="679">
        <v>1696.13</v>
      </c>
    </row>
    <row r="12766" spans="1:2" x14ac:dyDescent="0.2">
      <c r="A12766" t="s">
        <v>13523</v>
      </c>
      <c r="B12766" s="679">
        <v>6353.86</v>
      </c>
    </row>
    <row r="12767" spans="1:2" x14ac:dyDescent="0.2">
      <c r="A12767" t="s">
        <v>13524</v>
      </c>
      <c r="B12767" s="679">
        <v>6140.07</v>
      </c>
    </row>
    <row r="12768" spans="1:2" x14ac:dyDescent="0.2">
      <c r="A12768" t="s">
        <v>13525</v>
      </c>
      <c r="B12768" s="679">
        <v>653.74</v>
      </c>
    </row>
    <row r="12769" spans="1:2" x14ac:dyDescent="0.2">
      <c r="A12769" t="s">
        <v>13526</v>
      </c>
      <c r="B12769" s="679">
        <v>603.83000000000004</v>
      </c>
    </row>
    <row r="12770" spans="1:2" x14ac:dyDescent="0.2">
      <c r="A12770" t="s">
        <v>13527</v>
      </c>
      <c r="B12770" s="679">
        <v>1137.1400000000001</v>
      </c>
    </row>
    <row r="12771" spans="1:2" x14ac:dyDescent="0.2">
      <c r="A12771" t="s">
        <v>13528</v>
      </c>
      <c r="B12771" s="679">
        <v>1050.6600000000001</v>
      </c>
    </row>
    <row r="12772" spans="1:2" x14ac:dyDescent="0.2">
      <c r="A12772" t="s">
        <v>13529</v>
      </c>
      <c r="B12772" s="679">
        <v>508.1</v>
      </c>
    </row>
    <row r="12773" spans="1:2" x14ac:dyDescent="0.2">
      <c r="A12773" t="s">
        <v>13530</v>
      </c>
      <c r="B12773" s="679">
        <v>452.94</v>
      </c>
    </row>
    <row r="12774" spans="1:2" x14ac:dyDescent="0.2">
      <c r="A12774" t="s">
        <v>13531</v>
      </c>
      <c r="B12774" s="679">
        <v>868.67</v>
      </c>
    </row>
    <row r="12775" spans="1:2" x14ac:dyDescent="0.2">
      <c r="A12775" t="s">
        <v>13532</v>
      </c>
      <c r="B12775" s="679">
        <v>793.66</v>
      </c>
    </row>
    <row r="12776" spans="1:2" x14ac:dyDescent="0.2">
      <c r="A12776" t="s">
        <v>13533</v>
      </c>
      <c r="B12776" s="679">
        <v>1014.16</v>
      </c>
    </row>
    <row r="12777" spans="1:2" x14ac:dyDescent="0.2">
      <c r="A12777" t="s">
        <v>13534</v>
      </c>
      <c r="B12777" s="679">
        <v>931.42</v>
      </c>
    </row>
    <row r="12778" spans="1:2" x14ac:dyDescent="0.2">
      <c r="A12778" t="s">
        <v>13535</v>
      </c>
      <c r="B12778" s="679">
        <v>1301.5899999999999</v>
      </c>
    </row>
    <row r="12779" spans="1:2" x14ac:dyDescent="0.2">
      <c r="A12779" t="s">
        <v>13536</v>
      </c>
      <c r="B12779" s="679">
        <v>1205.7</v>
      </c>
    </row>
    <row r="12780" spans="1:2" x14ac:dyDescent="0.2">
      <c r="A12780" t="s">
        <v>13537</v>
      </c>
      <c r="B12780" s="679">
        <v>825.37</v>
      </c>
    </row>
    <row r="12781" spans="1:2" x14ac:dyDescent="0.2">
      <c r="A12781" t="s">
        <v>13538</v>
      </c>
      <c r="B12781" s="679">
        <v>755.31</v>
      </c>
    </row>
    <row r="12782" spans="1:2" x14ac:dyDescent="0.2">
      <c r="A12782" t="s">
        <v>13539</v>
      </c>
      <c r="B12782" s="679">
        <v>1187.44</v>
      </c>
    </row>
    <row r="12783" spans="1:2" x14ac:dyDescent="0.2">
      <c r="A12783" t="s">
        <v>13540</v>
      </c>
      <c r="B12783" s="679">
        <v>1102.73</v>
      </c>
    </row>
    <row r="12784" spans="1:2" x14ac:dyDescent="0.2">
      <c r="A12784" t="s">
        <v>13541</v>
      </c>
      <c r="B12784" s="679">
        <v>144.77000000000001</v>
      </c>
    </row>
    <row r="12785" spans="1:2" x14ac:dyDescent="0.2">
      <c r="A12785" t="s">
        <v>13542</v>
      </c>
      <c r="B12785" s="679">
        <v>144.77000000000001</v>
      </c>
    </row>
    <row r="12786" spans="1:2" x14ac:dyDescent="0.2">
      <c r="A12786" t="s">
        <v>13543</v>
      </c>
      <c r="B12786" s="679">
        <v>196.63</v>
      </c>
    </row>
    <row r="12787" spans="1:2" x14ac:dyDescent="0.2">
      <c r="A12787" t="s">
        <v>13544</v>
      </c>
      <c r="B12787" s="679">
        <v>196.63</v>
      </c>
    </row>
    <row r="12788" spans="1:2" x14ac:dyDescent="0.2">
      <c r="A12788" t="s">
        <v>13545</v>
      </c>
      <c r="B12788" s="679">
        <v>436.11</v>
      </c>
    </row>
    <row r="12789" spans="1:2" x14ac:dyDescent="0.2">
      <c r="A12789" t="s">
        <v>13546</v>
      </c>
      <c r="B12789" s="679">
        <v>436.11</v>
      </c>
    </row>
    <row r="12790" spans="1:2" x14ac:dyDescent="0.2">
      <c r="A12790" t="s">
        <v>13547</v>
      </c>
      <c r="B12790" s="679">
        <v>59.97</v>
      </c>
    </row>
    <row r="12791" spans="1:2" x14ac:dyDescent="0.2">
      <c r="A12791" t="s">
        <v>13548</v>
      </c>
      <c r="B12791" s="679">
        <v>56.56</v>
      </c>
    </row>
    <row r="12792" spans="1:2" x14ac:dyDescent="0.2">
      <c r="A12792" t="s">
        <v>13549</v>
      </c>
      <c r="B12792" s="679">
        <v>86.52</v>
      </c>
    </row>
    <row r="12793" spans="1:2" x14ac:dyDescent="0.2">
      <c r="A12793" t="s">
        <v>13550</v>
      </c>
      <c r="B12793" s="679">
        <v>82.12</v>
      </c>
    </row>
    <row r="12794" spans="1:2" x14ac:dyDescent="0.2">
      <c r="A12794" t="s">
        <v>13551</v>
      </c>
      <c r="B12794" s="679">
        <v>118.74</v>
      </c>
    </row>
    <row r="12795" spans="1:2" x14ac:dyDescent="0.2">
      <c r="A12795" t="s">
        <v>13552</v>
      </c>
      <c r="B12795" s="679">
        <v>112.88</v>
      </c>
    </row>
    <row r="12796" spans="1:2" x14ac:dyDescent="0.2">
      <c r="A12796" t="s">
        <v>13553</v>
      </c>
      <c r="B12796" s="679">
        <v>166.93</v>
      </c>
    </row>
    <row r="12797" spans="1:2" x14ac:dyDescent="0.2">
      <c r="A12797" t="s">
        <v>13554</v>
      </c>
      <c r="B12797" s="679">
        <v>158.9</v>
      </c>
    </row>
    <row r="12798" spans="1:2" x14ac:dyDescent="0.2">
      <c r="A12798" t="s">
        <v>13555</v>
      </c>
      <c r="B12798" s="679">
        <v>202.85</v>
      </c>
    </row>
    <row r="12799" spans="1:2" x14ac:dyDescent="0.2">
      <c r="A12799" t="s">
        <v>13556</v>
      </c>
      <c r="B12799" s="679">
        <v>191.36</v>
      </c>
    </row>
    <row r="12800" spans="1:2" x14ac:dyDescent="0.2">
      <c r="A12800" t="s">
        <v>13557</v>
      </c>
      <c r="B12800" s="679">
        <v>294.52</v>
      </c>
    </row>
    <row r="12801" spans="1:2" x14ac:dyDescent="0.2">
      <c r="A12801" t="s">
        <v>13558</v>
      </c>
      <c r="B12801" s="679">
        <v>283.02</v>
      </c>
    </row>
    <row r="12802" spans="1:2" x14ac:dyDescent="0.2">
      <c r="A12802" t="s">
        <v>13559</v>
      </c>
      <c r="B12802" s="679">
        <v>1670.62</v>
      </c>
    </row>
    <row r="12803" spans="1:2" x14ac:dyDescent="0.2">
      <c r="A12803" t="s">
        <v>13560</v>
      </c>
      <c r="B12803" s="679">
        <v>1600.18</v>
      </c>
    </row>
    <row r="12804" spans="1:2" x14ac:dyDescent="0.2">
      <c r="A12804" t="s">
        <v>13561</v>
      </c>
      <c r="B12804" s="679">
        <v>2071.94</v>
      </c>
    </row>
    <row r="12805" spans="1:2" x14ac:dyDescent="0.2">
      <c r="A12805" t="s">
        <v>13562</v>
      </c>
      <c r="B12805" s="679">
        <v>1987.39</v>
      </c>
    </row>
    <row r="12806" spans="1:2" x14ac:dyDescent="0.2">
      <c r="A12806" t="s">
        <v>13563</v>
      </c>
      <c r="B12806" s="679">
        <v>2297.58</v>
      </c>
    </row>
    <row r="12807" spans="1:2" x14ac:dyDescent="0.2">
      <c r="A12807" t="s">
        <v>13564</v>
      </c>
      <c r="B12807" s="679">
        <v>2204.94</v>
      </c>
    </row>
    <row r="12808" spans="1:2" x14ac:dyDescent="0.2">
      <c r="A12808" t="s">
        <v>13565</v>
      </c>
      <c r="B12808" s="679">
        <v>2434.4299999999998</v>
      </c>
    </row>
    <row r="12809" spans="1:2" x14ac:dyDescent="0.2">
      <c r="A12809" t="s">
        <v>13566</v>
      </c>
      <c r="B12809" s="679">
        <v>2335.09</v>
      </c>
    </row>
    <row r="12810" spans="1:2" x14ac:dyDescent="0.2">
      <c r="A12810" t="s">
        <v>13567</v>
      </c>
      <c r="B12810" s="679">
        <v>2519.0300000000002</v>
      </c>
    </row>
    <row r="12811" spans="1:2" x14ac:dyDescent="0.2">
      <c r="A12811" t="s">
        <v>13568</v>
      </c>
      <c r="B12811" s="679">
        <v>2417.61</v>
      </c>
    </row>
    <row r="12812" spans="1:2" x14ac:dyDescent="0.2">
      <c r="A12812" t="s">
        <v>13569</v>
      </c>
      <c r="B12812" s="679">
        <v>2711.58</v>
      </c>
    </row>
    <row r="12813" spans="1:2" x14ac:dyDescent="0.2">
      <c r="A12813" t="s">
        <v>13570</v>
      </c>
      <c r="B12813" s="679">
        <v>2602.88</v>
      </c>
    </row>
    <row r="12814" spans="1:2" x14ac:dyDescent="0.2">
      <c r="A12814" t="s">
        <v>13571</v>
      </c>
      <c r="B12814" s="679">
        <v>2995.42</v>
      </c>
    </row>
    <row r="12815" spans="1:2" x14ac:dyDescent="0.2">
      <c r="A12815" t="s">
        <v>13572</v>
      </c>
      <c r="B12815" s="679">
        <v>2877.06</v>
      </c>
    </row>
    <row r="12816" spans="1:2" x14ac:dyDescent="0.2">
      <c r="A12816" t="s">
        <v>13573</v>
      </c>
      <c r="B12816" s="679">
        <v>3467.97</v>
      </c>
    </row>
    <row r="12817" spans="1:2" x14ac:dyDescent="0.2">
      <c r="A12817" t="s">
        <v>13574</v>
      </c>
      <c r="B12817" s="679">
        <v>3331.8</v>
      </c>
    </row>
    <row r="12818" spans="1:2" x14ac:dyDescent="0.2">
      <c r="A12818" t="s">
        <v>13575</v>
      </c>
      <c r="B12818" s="679">
        <v>3716.4</v>
      </c>
    </row>
    <row r="12819" spans="1:2" x14ac:dyDescent="0.2">
      <c r="A12819" t="s">
        <v>13576</v>
      </c>
      <c r="B12819" s="679">
        <v>3571.05</v>
      </c>
    </row>
    <row r="12820" spans="1:2" x14ac:dyDescent="0.2">
      <c r="A12820" t="s">
        <v>13577</v>
      </c>
      <c r="B12820" s="679">
        <v>242.32</v>
      </c>
    </row>
    <row r="12821" spans="1:2" x14ac:dyDescent="0.2">
      <c r="A12821" t="s">
        <v>13578</v>
      </c>
      <c r="B12821" s="679">
        <v>226.51</v>
      </c>
    </row>
    <row r="12822" spans="1:2" x14ac:dyDescent="0.2">
      <c r="A12822" t="s">
        <v>13579</v>
      </c>
      <c r="B12822" s="679">
        <v>444.14</v>
      </c>
    </row>
    <row r="12823" spans="1:2" x14ac:dyDescent="0.2">
      <c r="A12823" t="s">
        <v>13580</v>
      </c>
      <c r="B12823" s="679">
        <v>418.26</v>
      </c>
    </row>
    <row r="12824" spans="1:2" x14ac:dyDescent="0.2">
      <c r="A12824" t="s">
        <v>13581</v>
      </c>
      <c r="B12824" s="679">
        <v>1468.32</v>
      </c>
    </row>
    <row r="12825" spans="1:2" x14ac:dyDescent="0.2">
      <c r="A12825" t="s">
        <v>13582</v>
      </c>
      <c r="B12825" s="679">
        <v>1373.19</v>
      </c>
    </row>
    <row r="12826" spans="1:2" x14ac:dyDescent="0.2">
      <c r="A12826" t="s">
        <v>13583</v>
      </c>
      <c r="B12826" s="679">
        <v>2749.32</v>
      </c>
    </row>
    <row r="12827" spans="1:2" x14ac:dyDescent="0.2">
      <c r="A12827" t="s">
        <v>13584</v>
      </c>
      <c r="B12827" s="679">
        <v>2571.79</v>
      </c>
    </row>
    <row r="12828" spans="1:2" x14ac:dyDescent="0.2">
      <c r="A12828" t="s">
        <v>13585</v>
      </c>
      <c r="B12828" s="679">
        <v>383.72</v>
      </c>
    </row>
    <row r="12829" spans="1:2" x14ac:dyDescent="0.2">
      <c r="A12829" t="s">
        <v>13586</v>
      </c>
      <c r="B12829" s="679">
        <v>374.55</v>
      </c>
    </row>
    <row r="12830" spans="1:2" x14ac:dyDescent="0.2">
      <c r="A12830" t="s">
        <v>13587</v>
      </c>
      <c r="B12830" s="679">
        <v>319.75</v>
      </c>
    </row>
    <row r="12831" spans="1:2" x14ac:dyDescent="0.2">
      <c r="A12831" t="s">
        <v>13588</v>
      </c>
      <c r="B12831" s="679">
        <v>312.74</v>
      </c>
    </row>
    <row r="12832" spans="1:2" x14ac:dyDescent="0.2">
      <c r="A12832" t="s">
        <v>13589</v>
      </c>
      <c r="B12832" s="679">
        <v>265.97000000000003</v>
      </c>
    </row>
    <row r="12833" spans="1:2" x14ac:dyDescent="0.2">
      <c r="A12833" t="s">
        <v>13590</v>
      </c>
      <c r="B12833" s="679">
        <v>261.37</v>
      </c>
    </row>
    <row r="12834" spans="1:2" x14ac:dyDescent="0.2">
      <c r="A12834" t="s">
        <v>13591</v>
      </c>
      <c r="B12834" s="679">
        <v>1993.45</v>
      </c>
    </row>
    <row r="12835" spans="1:2" x14ac:dyDescent="0.2">
      <c r="A12835" t="s">
        <v>13592</v>
      </c>
      <c r="B12835" s="679">
        <v>1927.49</v>
      </c>
    </row>
    <row r="12836" spans="1:2" x14ac:dyDescent="0.2">
      <c r="A12836" t="s">
        <v>13593</v>
      </c>
      <c r="B12836" s="679">
        <v>202.85</v>
      </c>
    </row>
    <row r="12837" spans="1:2" x14ac:dyDescent="0.2">
      <c r="A12837" t="s">
        <v>13594</v>
      </c>
      <c r="B12837" s="679">
        <v>191.36</v>
      </c>
    </row>
    <row r="12838" spans="1:2" x14ac:dyDescent="0.2">
      <c r="A12838" t="s">
        <v>13595</v>
      </c>
      <c r="B12838" s="679">
        <v>294.75</v>
      </c>
    </row>
    <row r="12839" spans="1:2" x14ac:dyDescent="0.2">
      <c r="A12839" t="s">
        <v>13596</v>
      </c>
      <c r="B12839" s="679">
        <v>283.25</v>
      </c>
    </row>
    <row r="12840" spans="1:2" x14ac:dyDescent="0.2">
      <c r="A12840" t="s">
        <v>13597</v>
      </c>
      <c r="B12840" s="679">
        <v>4548.05</v>
      </c>
    </row>
    <row r="12841" spans="1:2" x14ac:dyDescent="0.2">
      <c r="A12841" t="s">
        <v>13598</v>
      </c>
      <c r="B12841" s="679">
        <v>4467.0200000000004</v>
      </c>
    </row>
    <row r="12842" spans="1:2" x14ac:dyDescent="0.2">
      <c r="A12842" t="s">
        <v>13599</v>
      </c>
      <c r="B12842" s="679">
        <v>6518.06</v>
      </c>
    </row>
    <row r="12843" spans="1:2" x14ac:dyDescent="0.2">
      <c r="A12843" t="s">
        <v>13600</v>
      </c>
      <c r="B12843" s="679">
        <v>6396.22</v>
      </c>
    </row>
    <row r="12844" spans="1:2" x14ac:dyDescent="0.2">
      <c r="A12844" t="s">
        <v>13601</v>
      </c>
      <c r="B12844" s="679">
        <v>7885.95</v>
      </c>
    </row>
    <row r="12845" spans="1:2" x14ac:dyDescent="0.2">
      <c r="A12845" t="s">
        <v>13602</v>
      </c>
      <c r="B12845" s="679">
        <v>7761.19</v>
      </c>
    </row>
    <row r="12846" spans="1:2" x14ac:dyDescent="0.2">
      <c r="A12846" t="s">
        <v>13603</v>
      </c>
      <c r="B12846" s="679">
        <v>7575.75</v>
      </c>
    </row>
    <row r="12847" spans="1:2" x14ac:dyDescent="0.2">
      <c r="A12847" t="s">
        <v>13604</v>
      </c>
      <c r="B12847" s="679">
        <v>7426.72</v>
      </c>
    </row>
    <row r="12848" spans="1:2" x14ac:dyDescent="0.2">
      <c r="A12848" t="s">
        <v>13605</v>
      </c>
      <c r="B12848" s="679">
        <v>8819.58</v>
      </c>
    </row>
    <row r="12849" spans="1:2" x14ac:dyDescent="0.2">
      <c r="A12849" t="s">
        <v>13606</v>
      </c>
      <c r="B12849" s="679">
        <v>8677.07</v>
      </c>
    </row>
    <row r="12850" spans="1:2" x14ac:dyDescent="0.2">
      <c r="A12850" t="s">
        <v>13607</v>
      </c>
      <c r="B12850" s="679">
        <v>11649.19</v>
      </c>
    </row>
    <row r="12851" spans="1:2" x14ac:dyDescent="0.2">
      <c r="A12851" t="s">
        <v>13608</v>
      </c>
      <c r="B12851" s="679">
        <v>11508.57</v>
      </c>
    </row>
    <row r="12852" spans="1:2" x14ac:dyDescent="0.2">
      <c r="A12852" t="s">
        <v>13609</v>
      </c>
      <c r="B12852" s="679">
        <v>10508.66</v>
      </c>
    </row>
    <row r="12853" spans="1:2" x14ac:dyDescent="0.2">
      <c r="A12853" t="s">
        <v>13610</v>
      </c>
      <c r="B12853" s="679">
        <v>10329.91</v>
      </c>
    </row>
    <row r="12854" spans="1:2" x14ac:dyDescent="0.2">
      <c r="A12854" t="s">
        <v>13611</v>
      </c>
      <c r="B12854" s="679">
        <v>13455.41</v>
      </c>
    </row>
    <row r="12855" spans="1:2" x14ac:dyDescent="0.2">
      <c r="A12855" t="s">
        <v>13612</v>
      </c>
      <c r="B12855" s="679">
        <v>13267.17</v>
      </c>
    </row>
    <row r="12856" spans="1:2" x14ac:dyDescent="0.2">
      <c r="A12856" t="s">
        <v>13613</v>
      </c>
      <c r="B12856" s="679">
        <v>14578.65</v>
      </c>
    </row>
    <row r="12857" spans="1:2" x14ac:dyDescent="0.2">
      <c r="A12857" t="s">
        <v>13614</v>
      </c>
      <c r="B12857" s="679">
        <v>14366.57</v>
      </c>
    </row>
    <row r="12858" spans="1:2" x14ac:dyDescent="0.2">
      <c r="A12858" t="s">
        <v>13615</v>
      </c>
      <c r="B12858" s="679">
        <v>16325.76</v>
      </c>
    </row>
    <row r="12859" spans="1:2" x14ac:dyDescent="0.2">
      <c r="A12859" t="s">
        <v>13616</v>
      </c>
      <c r="B12859" s="679">
        <v>16066.08</v>
      </c>
    </row>
    <row r="12860" spans="1:2" x14ac:dyDescent="0.2">
      <c r="A12860" t="s">
        <v>13617</v>
      </c>
      <c r="B12860" s="679">
        <v>1138.1199999999999</v>
      </c>
    </row>
    <row r="12861" spans="1:2" x14ac:dyDescent="0.2">
      <c r="A12861" t="s">
        <v>13618</v>
      </c>
      <c r="B12861" s="679">
        <v>1104.6300000000001</v>
      </c>
    </row>
    <row r="12862" spans="1:2" x14ac:dyDescent="0.2">
      <c r="A12862" t="s">
        <v>13619</v>
      </c>
      <c r="B12862" s="679">
        <v>1430.05</v>
      </c>
    </row>
    <row r="12863" spans="1:2" x14ac:dyDescent="0.2">
      <c r="A12863" t="s">
        <v>13620</v>
      </c>
      <c r="B12863" s="679">
        <v>1387.2</v>
      </c>
    </row>
    <row r="12864" spans="1:2" x14ac:dyDescent="0.2">
      <c r="A12864" t="s">
        <v>13621</v>
      </c>
      <c r="B12864" s="679">
        <v>1722.28</v>
      </c>
    </row>
    <row r="12865" spans="1:2" x14ac:dyDescent="0.2">
      <c r="A12865" t="s">
        <v>13622</v>
      </c>
      <c r="B12865" s="679">
        <v>1670.03</v>
      </c>
    </row>
    <row r="12866" spans="1:2" x14ac:dyDescent="0.2">
      <c r="A12866" t="s">
        <v>13623</v>
      </c>
      <c r="B12866" s="679">
        <v>2624.03</v>
      </c>
    </row>
    <row r="12867" spans="1:2" x14ac:dyDescent="0.2">
      <c r="A12867" t="s">
        <v>13624</v>
      </c>
      <c r="B12867" s="679">
        <v>2562.7199999999998</v>
      </c>
    </row>
    <row r="12868" spans="1:2" x14ac:dyDescent="0.2">
      <c r="A12868" t="s">
        <v>13625</v>
      </c>
      <c r="B12868" s="679">
        <v>2242.9</v>
      </c>
    </row>
    <row r="12869" spans="1:2" x14ac:dyDescent="0.2">
      <c r="A12869" t="s">
        <v>13626</v>
      </c>
      <c r="B12869" s="679">
        <v>2171.9</v>
      </c>
    </row>
    <row r="12870" spans="1:2" x14ac:dyDescent="0.2">
      <c r="A12870" t="s">
        <v>13627</v>
      </c>
      <c r="B12870" s="679">
        <v>3027.94</v>
      </c>
    </row>
    <row r="12871" spans="1:2" x14ac:dyDescent="0.2">
      <c r="A12871" t="s">
        <v>13628</v>
      </c>
      <c r="B12871" s="679">
        <v>2956.39</v>
      </c>
    </row>
    <row r="12872" spans="1:2" x14ac:dyDescent="0.2">
      <c r="A12872" t="s">
        <v>13629</v>
      </c>
      <c r="B12872" s="679">
        <v>2678.09</v>
      </c>
    </row>
    <row r="12873" spans="1:2" x14ac:dyDescent="0.2">
      <c r="A12873" t="s">
        <v>13630</v>
      </c>
      <c r="B12873" s="679">
        <v>2578.96</v>
      </c>
    </row>
    <row r="12874" spans="1:2" x14ac:dyDescent="0.2">
      <c r="A12874" t="s">
        <v>13631</v>
      </c>
      <c r="B12874" s="679">
        <v>3668.44</v>
      </c>
    </row>
    <row r="12875" spans="1:2" x14ac:dyDescent="0.2">
      <c r="A12875" t="s">
        <v>13632</v>
      </c>
      <c r="B12875" s="679">
        <v>3576.42</v>
      </c>
    </row>
    <row r="12876" spans="1:2" x14ac:dyDescent="0.2">
      <c r="A12876" t="s">
        <v>13633</v>
      </c>
      <c r="B12876" s="679">
        <v>3680.59</v>
      </c>
    </row>
    <row r="12877" spans="1:2" x14ac:dyDescent="0.2">
      <c r="A12877" t="s">
        <v>13634</v>
      </c>
      <c r="B12877" s="679">
        <v>3599.79</v>
      </c>
    </row>
    <row r="12878" spans="1:2" x14ac:dyDescent="0.2">
      <c r="A12878" t="s">
        <v>13635</v>
      </c>
      <c r="B12878" s="679">
        <v>3099.07</v>
      </c>
    </row>
    <row r="12879" spans="1:2" x14ac:dyDescent="0.2">
      <c r="A12879" t="s">
        <v>13636</v>
      </c>
      <c r="B12879" s="679">
        <v>2981.27</v>
      </c>
    </row>
    <row r="12880" spans="1:2" x14ac:dyDescent="0.2">
      <c r="A12880" t="s">
        <v>13637</v>
      </c>
      <c r="B12880" s="679">
        <v>4584.66</v>
      </c>
    </row>
    <row r="12881" spans="1:2" x14ac:dyDescent="0.2">
      <c r="A12881" t="s">
        <v>13638</v>
      </c>
      <c r="B12881" s="679">
        <v>4472.1499999999996</v>
      </c>
    </row>
    <row r="12882" spans="1:2" x14ac:dyDescent="0.2">
      <c r="A12882" t="s">
        <v>13639</v>
      </c>
      <c r="B12882" s="679">
        <v>4347.5600000000004</v>
      </c>
    </row>
    <row r="12883" spans="1:2" x14ac:dyDescent="0.2">
      <c r="A12883" t="s">
        <v>13640</v>
      </c>
      <c r="B12883" s="679">
        <v>4252.93</v>
      </c>
    </row>
    <row r="12884" spans="1:2" x14ac:dyDescent="0.2">
      <c r="A12884" t="s">
        <v>13641</v>
      </c>
      <c r="B12884" s="679">
        <v>3568.73</v>
      </c>
    </row>
    <row r="12885" spans="1:2" x14ac:dyDescent="0.2">
      <c r="A12885" t="s">
        <v>13642</v>
      </c>
      <c r="B12885" s="679">
        <v>3432.08</v>
      </c>
    </row>
    <row r="12886" spans="1:2" x14ac:dyDescent="0.2">
      <c r="A12886" t="s">
        <v>13643</v>
      </c>
      <c r="B12886" s="679">
        <v>5080.5600000000004</v>
      </c>
    </row>
    <row r="12887" spans="1:2" x14ac:dyDescent="0.2">
      <c r="A12887" t="s">
        <v>13644</v>
      </c>
      <c r="B12887" s="679">
        <v>4957.8100000000004</v>
      </c>
    </row>
    <row r="12888" spans="1:2" x14ac:dyDescent="0.2">
      <c r="A12888" t="s">
        <v>13645</v>
      </c>
      <c r="B12888" s="679">
        <v>5109.8999999999996</v>
      </c>
    </row>
    <row r="12889" spans="1:2" x14ac:dyDescent="0.2">
      <c r="A12889" t="s">
        <v>13646</v>
      </c>
      <c r="B12889" s="679">
        <v>4988.0600000000004</v>
      </c>
    </row>
    <row r="12890" spans="1:2" x14ac:dyDescent="0.2">
      <c r="A12890" t="s">
        <v>13647</v>
      </c>
      <c r="B12890" s="679">
        <v>5480.99</v>
      </c>
    </row>
    <row r="12891" spans="1:2" x14ac:dyDescent="0.2">
      <c r="A12891" t="s">
        <v>13648</v>
      </c>
      <c r="B12891" s="679">
        <v>5374.24</v>
      </c>
    </row>
    <row r="12892" spans="1:2" x14ac:dyDescent="0.2">
      <c r="A12892" t="s">
        <v>13649</v>
      </c>
      <c r="B12892" s="679">
        <v>4732.78</v>
      </c>
    </row>
    <row r="12893" spans="1:2" x14ac:dyDescent="0.2">
      <c r="A12893" t="s">
        <v>13650</v>
      </c>
      <c r="B12893" s="679">
        <v>4549.21</v>
      </c>
    </row>
    <row r="12894" spans="1:2" x14ac:dyDescent="0.2">
      <c r="A12894" t="s">
        <v>13651</v>
      </c>
      <c r="B12894" s="679">
        <v>5656.66</v>
      </c>
    </row>
    <row r="12895" spans="1:2" x14ac:dyDescent="0.2">
      <c r="A12895" t="s">
        <v>13652</v>
      </c>
      <c r="B12895" s="679">
        <v>5492.95</v>
      </c>
    </row>
    <row r="12896" spans="1:2" x14ac:dyDescent="0.2">
      <c r="A12896" t="s">
        <v>13653</v>
      </c>
      <c r="B12896" s="679">
        <v>5766.59</v>
      </c>
    </row>
    <row r="12897" spans="1:2" x14ac:dyDescent="0.2">
      <c r="A12897" t="s">
        <v>13654</v>
      </c>
      <c r="B12897" s="679">
        <v>5631.16</v>
      </c>
    </row>
    <row r="12898" spans="1:2" x14ac:dyDescent="0.2">
      <c r="A12898" t="s">
        <v>13655</v>
      </c>
      <c r="B12898" s="679">
        <v>6416.56</v>
      </c>
    </row>
    <row r="12899" spans="1:2" x14ac:dyDescent="0.2">
      <c r="A12899" t="s">
        <v>13656</v>
      </c>
      <c r="B12899" s="679">
        <v>6291.8</v>
      </c>
    </row>
    <row r="12900" spans="1:2" x14ac:dyDescent="0.2">
      <c r="A12900" t="s">
        <v>13657</v>
      </c>
      <c r="B12900" s="679">
        <v>7280.39</v>
      </c>
    </row>
    <row r="12901" spans="1:2" x14ac:dyDescent="0.2">
      <c r="A12901" t="s">
        <v>13658</v>
      </c>
      <c r="B12901" s="679">
        <v>7131.36</v>
      </c>
    </row>
    <row r="12902" spans="1:2" x14ac:dyDescent="0.2">
      <c r="A12902" t="s">
        <v>13659</v>
      </c>
      <c r="B12902" s="679">
        <v>6739.76</v>
      </c>
    </row>
    <row r="12903" spans="1:2" x14ac:dyDescent="0.2">
      <c r="A12903" t="s">
        <v>13660</v>
      </c>
      <c r="B12903" s="679">
        <v>6597.01</v>
      </c>
    </row>
    <row r="12904" spans="1:2" x14ac:dyDescent="0.2">
      <c r="A12904" t="s">
        <v>13661</v>
      </c>
      <c r="B12904" s="679">
        <v>7384.96</v>
      </c>
    </row>
    <row r="12905" spans="1:2" x14ac:dyDescent="0.2">
      <c r="A12905" t="s">
        <v>13662</v>
      </c>
      <c r="B12905" s="679">
        <v>7159.8</v>
      </c>
    </row>
    <row r="12906" spans="1:2" x14ac:dyDescent="0.2">
      <c r="A12906" t="s">
        <v>13663</v>
      </c>
      <c r="B12906" s="679">
        <v>7719.83</v>
      </c>
    </row>
    <row r="12907" spans="1:2" x14ac:dyDescent="0.2">
      <c r="A12907" t="s">
        <v>13664</v>
      </c>
      <c r="B12907" s="679">
        <v>7529.99</v>
      </c>
    </row>
    <row r="12908" spans="1:2" x14ac:dyDescent="0.2">
      <c r="A12908" t="s">
        <v>13665</v>
      </c>
      <c r="B12908" s="679">
        <v>8287.58</v>
      </c>
    </row>
    <row r="12909" spans="1:2" x14ac:dyDescent="0.2">
      <c r="A12909" t="s">
        <v>13666</v>
      </c>
      <c r="B12909" s="679">
        <v>8126.81</v>
      </c>
    </row>
    <row r="12910" spans="1:2" x14ac:dyDescent="0.2">
      <c r="A12910" t="s">
        <v>13667</v>
      </c>
      <c r="B12910" s="679">
        <v>7974.39</v>
      </c>
    </row>
    <row r="12911" spans="1:2" x14ac:dyDescent="0.2">
      <c r="A12911" t="s">
        <v>13668</v>
      </c>
      <c r="B12911" s="679">
        <v>7757.35</v>
      </c>
    </row>
    <row r="12912" spans="1:2" x14ac:dyDescent="0.2">
      <c r="A12912" t="s">
        <v>13669</v>
      </c>
      <c r="B12912" s="679">
        <v>9362.4699999999993</v>
      </c>
    </row>
    <row r="12913" spans="1:2" x14ac:dyDescent="0.2">
      <c r="A12913" t="s">
        <v>13670</v>
      </c>
      <c r="B12913" s="679">
        <v>9165.73</v>
      </c>
    </row>
    <row r="12914" spans="1:2" x14ac:dyDescent="0.2">
      <c r="A12914" t="s">
        <v>13671</v>
      </c>
      <c r="B12914" s="679">
        <v>8918.68</v>
      </c>
    </row>
    <row r="12915" spans="1:2" x14ac:dyDescent="0.2">
      <c r="A12915" t="s">
        <v>13672</v>
      </c>
      <c r="B12915" s="679">
        <v>8730.43</v>
      </c>
    </row>
    <row r="12916" spans="1:2" x14ac:dyDescent="0.2">
      <c r="A12916" t="s">
        <v>13673</v>
      </c>
      <c r="B12916" s="679">
        <v>11104.66</v>
      </c>
    </row>
    <row r="12917" spans="1:2" x14ac:dyDescent="0.2">
      <c r="A12917" t="s">
        <v>13674</v>
      </c>
      <c r="B12917" s="679">
        <v>10806.03</v>
      </c>
    </row>
    <row r="12918" spans="1:2" x14ac:dyDescent="0.2">
      <c r="A12918" t="s">
        <v>13675</v>
      </c>
      <c r="B12918" s="679">
        <v>9997.9</v>
      </c>
    </row>
    <row r="12919" spans="1:2" x14ac:dyDescent="0.2">
      <c r="A12919" t="s">
        <v>13676</v>
      </c>
      <c r="B12919" s="679">
        <v>9729.15</v>
      </c>
    </row>
    <row r="12920" spans="1:2" x14ac:dyDescent="0.2">
      <c r="A12920" t="s">
        <v>13677</v>
      </c>
      <c r="B12920" s="679">
        <v>12127.89</v>
      </c>
    </row>
    <row r="12921" spans="1:2" x14ac:dyDescent="0.2">
      <c r="A12921" t="s">
        <v>13678</v>
      </c>
      <c r="B12921" s="679">
        <v>11868.22</v>
      </c>
    </row>
    <row r="12922" spans="1:2" x14ac:dyDescent="0.2">
      <c r="A12922" t="s">
        <v>13679</v>
      </c>
      <c r="B12922" s="679">
        <v>12543.46</v>
      </c>
    </row>
    <row r="12923" spans="1:2" x14ac:dyDescent="0.2">
      <c r="A12923" t="s">
        <v>13680</v>
      </c>
      <c r="B12923" s="679">
        <v>12184.7</v>
      </c>
    </row>
    <row r="12924" spans="1:2" x14ac:dyDescent="0.2">
      <c r="A12924" t="s">
        <v>13681</v>
      </c>
      <c r="B12924" s="679">
        <v>15049.53</v>
      </c>
    </row>
    <row r="12925" spans="1:2" x14ac:dyDescent="0.2">
      <c r="A12925" t="s">
        <v>13682</v>
      </c>
      <c r="B12925" s="679">
        <v>14718.4</v>
      </c>
    </row>
    <row r="12926" spans="1:2" x14ac:dyDescent="0.2">
      <c r="A12926" t="s">
        <v>13683</v>
      </c>
      <c r="B12926" s="679">
        <v>15239.78</v>
      </c>
    </row>
    <row r="12927" spans="1:2" x14ac:dyDescent="0.2">
      <c r="A12927" t="s">
        <v>13684</v>
      </c>
      <c r="B12927" s="679">
        <v>14809.01</v>
      </c>
    </row>
    <row r="12928" spans="1:2" x14ac:dyDescent="0.2">
      <c r="A12928" t="s">
        <v>13685</v>
      </c>
      <c r="B12928" s="679">
        <v>17971.419999999998</v>
      </c>
    </row>
    <row r="12929" spans="1:2" x14ac:dyDescent="0.2">
      <c r="A12929" t="s">
        <v>13686</v>
      </c>
      <c r="B12929" s="679">
        <v>17568.810000000001</v>
      </c>
    </row>
    <row r="12930" spans="1:2" x14ac:dyDescent="0.2">
      <c r="A12930" t="s">
        <v>13687</v>
      </c>
      <c r="B12930" s="679">
        <v>20893.060000000001</v>
      </c>
    </row>
    <row r="12931" spans="1:2" x14ac:dyDescent="0.2">
      <c r="A12931" t="s">
        <v>13688</v>
      </c>
      <c r="B12931" s="679">
        <v>20418.990000000002</v>
      </c>
    </row>
    <row r="12932" spans="1:2" x14ac:dyDescent="0.2">
      <c r="A12932" t="s">
        <v>13689</v>
      </c>
      <c r="B12932" s="679">
        <v>23814.75</v>
      </c>
    </row>
    <row r="12933" spans="1:2" x14ac:dyDescent="0.2">
      <c r="A12933" t="s">
        <v>13690</v>
      </c>
      <c r="B12933" s="679">
        <v>23269.22</v>
      </c>
    </row>
    <row r="12934" spans="1:2" x14ac:dyDescent="0.2">
      <c r="A12934" t="s">
        <v>13691</v>
      </c>
      <c r="B12934" s="679">
        <v>26736.39</v>
      </c>
    </row>
    <row r="12935" spans="1:2" x14ac:dyDescent="0.2">
      <c r="A12935" t="s">
        <v>13692</v>
      </c>
      <c r="B12935" s="679">
        <v>26119.41</v>
      </c>
    </row>
    <row r="12936" spans="1:2" x14ac:dyDescent="0.2">
      <c r="A12936" t="s">
        <v>13693</v>
      </c>
      <c r="B12936" s="679">
        <v>29658.03</v>
      </c>
    </row>
    <row r="12937" spans="1:2" x14ac:dyDescent="0.2">
      <c r="A12937" t="s">
        <v>13694</v>
      </c>
      <c r="B12937" s="679">
        <v>28969.59</v>
      </c>
    </row>
    <row r="12938" spans="1:2" x14ac:dyDescent="0.2">
      <c r="A12938" t="s">
        <v>13695</v>
      </c>
      <c r="B12938" s="679">
        <v>32579.67</v>
      </c>
    </row>
    <row r="12939" spans="1:2" x14ac:dyDescent="0.2">
      <c r="A12939" t="s">
        <v>13696</v>
      </c>
      <c r="B12939" s="679">
        <v>31819.78</v>
      </c>
    </row>
    <row r="12940" spans="1:2" x14ac:dyDescent="0.2">
      <c r="A12940" t="s">
        <v>13697</v>
      </c>
      <c r="B12940" s="679">
        <v>1375.01</v>
      </c>
    </row>
    <row r="12941" spans="1:2" x14ac:dyDescent="0.2">
      <c r="A12941" t="s">
        <v>13698</v>
      </c>
      <c r="B12941" s="679">
        <v>1332.16</v>
      </c>
    </row>
    <row r="12942" spans="1:2" x14ac:dyDescent="0.2">
      <c r="A12942" t="s">
        <v>13699</v>
      </c>
      <c r="B12942" s="679">
        <v>2493.8000000000002</v>
      </c>
    </row>
    <row r="12943" spans="1:2" x14ac:dyDescent="0.2">
      <c r="A12943" t="s">
        <v>13700</v>
      </c>
      <c r="B12943" s="679">
        <v>2432.5</v>
      </c>
    </row>
    <row r="12944" spans="1:2" x14ac:dyDescent="0.2">
      <c r="A12944" t="s">
        <v>13701</v>
      </c>
      <c r="B12944" s="679">
        <v>4079.69</v>
      </c>
    </row>
    <row r="12945" spans="1:2" x14ac:dyDescent="0.2">
      <c r="A12945" t="s">
        <v>13702</v>
      </c>
      <c r="B12945" s="679">
        <v>3998.65</v>
      </c>
    </row>
    <row r="12946" spans="1:2" x14ac:dyDescent="0.2">
      <c r="A12946" t="s">
        <v>13703</v>
      </c>
      <c r="B12946" s="679">
        <v>5807.93</v>
      </c>
    </row>
    <row r="12947" spans="1:2" x14ac:dyDescent="0.2">
      <c r="A12947" t="s">
        <v>13704</v>
      </c>
      <c r="B12947" s="679">
        <v>5701.18</v>
      </c>
    </row>
    <row r="12948" spans="1:2" x14ac:dyDescent="0.2">
      <c r="A12948" t="s">
        <v>13705</v>
      </c>
      <c r="B12948" s="679">
        <v>7697.3</v>
      </c>
    </row>
    <row r="12949" spans="1:2" x14ac:dyDescent="0.2">
      <c r="A12949" t="s">
        <v>13706</v>
      </c>
      <c r="B12949" s="679">
        <v>7556.68</v>
      </c>
    </row>
    <row r="12950" spans="1:2" x14ac:dyDescent="0.2">
      <c r="A12950" t="s">
        <v>13707</v>
      </c>
      <c r="B12950" s="679">
        <v>1113.6300000000001</v>
      </c>
    </row>
    <row r="12951" spans="1:2" x14ac:dyDescent="0.2">
      <c r="A12951" t="s">
        <v>13708</v>
      </c>
      <c r="B12951" s="679">
        <v>1080.1400000000001</v>
      </c>
    </row>
    <row r="12952" spans="1:2" x14ac:dyDescent="0.2">
      <c r="A12952" t="s">
        <v>13709</v>
      </c>
      <c r="B12952" s="679">
        <v>1368.83</v>
      </c>
    </row>
    <row r="12953" spans="1:2" x14ac:dyDescent="0.2">
      <c r="A12953" t="s">
        <v>13710</v>
      </c>
      <c r="B12953" s="679">
        <v>1325.98</v>
      </c>
    </row>
    <row r="12954" spans="1:2" x14ac:dyDescent="0.2">
      <c r="A12954" t="s">
        <v>13711</v>
      </c>
      <c r="B12954" s="679">
        <v>1738</v>
      </c>
    </row>
    <row r="12955" spans="1:2" x14ac:dyDescent="0.2">
      <c r="A12955" t="s">
        <v>13712</v>
      </c>
      <c r="B12955" s="679">
        <v>1685.76</v>
      </c>
    </row>
    <row r="12956" spans="1:2" x14ac:dyDescent="0.2">
      <c r="A12956" t="s">
        <v>13713</v>
      </c>
      <c r="B12956" s="679">
        <v>2465.75</v>
      </c>
    </row>
    <row r="12957" spans="1:2" x14ac:dyDescent="0.2">
      <c r="A12957" t="s">
        <v>13714</v>
      </c>
      <c r="B12957" s="679">
        <v>2404.44</v>
      </c>
    </row>
    <row r="12958" spans="1:2" x14ac:dyDescent="0.2">
      <c r="A12958" t="s">
        <v>13715</v>
      </c>
      <c r="B12958" s="679">
        <v>2324.5100000000002</v>
      </c>
    </row>
    <row r="12959" spans="1:2" x14ac:dyDescent="0.2">
      <c r="A12959" t="s">
        <v>13716</v>
      </c>
      <c r="B12959" s="679">
        <v>2253.5100000000002</v>
      </c>
    </row>
    <row r="12960" spans="1:2" x14ac:dyDescent="0.2">
      <c r="A12960" t="s">
        <v>13717</v>
      </c>
      <c r="B12960" s="679">
        <v>2862.53</v>
      </c>
    </row>
    <row r="12961" spans="1:2" x14ac:dyDescent="0.2">
      <c r="A12961" t="s">
        <v>13718</v>
      </c>
      <c r="B12961" s="679">
        <v>2790.97</v>
      </c>
    </row>
    <row r="12962" spans="1:2" x14ac:dyDescent="0.2">
      <c r="A12962" t="s">
        <v>13719</v>
      </c>
      <c r="B12962" s="679">
        <v>3195</v>
      </c>
    </row>
    <row r="12963" spans="1:2" x14ac:dyDescent="0.2">
      <c r="A12963" t="s">
        <v>13720</v>
      </c>
      <c r="B12963" s="679">
        <v>3095.87</v>
      </c>
    </row>
    <row r="12964" spans="1:2" x14ac:dyDescent="0.2">
      <c r="A12964" t="s">
        <v>13721</v>
      </c>
      <c r="B12964" s="679">
        <v>3655.82</v>
      </c>
    </row>
    <row r="12965" spans="1:2" x14ac:dyDescent="0.2">
      <c r="A12965" t="s">
        <v>13722</v>
      </c>
      <c r="B12965" s="679">
        <v>3563.81</v>
      </c>
    </row>
    <row r="12966" spans="1:2" x14ac:dyDescent="0.2">
      <c r="A12966" t="s">
        <v>13723</v>
      </c>
      <c r="B12966" s="679">
        <v>3680.59</v>
      </c>
    </row>
    <row r="12967" spans="1:2" x14ac:dyDescent="0.2">
      <c r="A12967" t="s">
        <v>13724</v>
      </c>
      <c r="B12967" s="679">
        <v>3599.79</v>
      </c>
    </row>
    <row r="12968" spans="1:2" x14ac:dyDescent="0.2">
      <c r="A12968" t="s">
        <v>13725</v>
      </c>
      <c r="B12968" s="679">
        <v>3777.88</v>
      </c>
    </row>
    <row r="12969" spans="1:2" x14ac:dyDescent="0.2">
      <c r="A12969" t="s">
        <v>13726</v>
      </c>
      <c r="B12969" s="679">
        <v>3659.99</v>
      </c>
    </row>
    <row r="12970" spans="1:2" x14ac:dyDescent="0.2">
      <c r="A12970" t="s">
        <v>13727</v>
      </c>
      <c r="B12970" s="679">
        <v>4449.38</v>
      </c>
    </row>
    <row r="12971" spans="1:2" x14ac:dyDescent="0.2">
      <c r="A12971" t="s">
        <v>13728</v>
      </c>
      <c r="B12971" s="679">
        <v>4336.87</v>
      </c>
    </row>
    <row r="12972" spans="1:2" x14ac:dyDescent="0.2">
      <c r="A12972" t="s">
        <v>13729</v>
      </c>
      <c r="B12972" s="679">
        <v>4347.5600000000004</v>
      </c>
    </row>
    <row r="12973" spans="1:2" x14ac:dyDescent="0.2">
      <c r="A12973" t="s">
        <v>13730</v>
      </c>
      <c r="B12973" s="679">
        <v>4252.93</v>
      </c>
    </row>
    <row r="12974" spans="1:2" x14ac:dyDescent="0.2">
      <c r="A12974" t="s">
        <v>13731</v>
      </c>
      <c r="B12974" s="679">
        <v>4360.72</v>
      </c>
    </row>
    <row r="12975" spans="1:2" x14ac:dyDescent="0.2">
      <c r="A12975" t="s">
        <v>13732</v>
      </c>
      <c r="B12975" s="679">
        <v>4224.07</v>
      </c>
    </row>
    <row r="12976" spans="1:2" x14ac:dyDescent="0.2">
      <c r="A12976" t="s">
        <v>13733</v>
      </c>
      <c r="B12976" s="679">
        <v>4846.16</v>
      </c>
    </row>
    <row r="12977" spans="1:2" x14ac:dyDescent="0.2">
      <c r="A12977" t="s">
        <v>13734</v>
      </c>
      <c r="B12977" s="679">
        <v>4723.3999999999996</v>
      </c>
    </row>
    <row r="12978" spans="1:2" x14ac:dyDescent="0.2">
      <c r="A12978" t="s">
        <v>13735</v>
      </c>
      <c r="B12978" s="679">
        <v>5583.32</v>
      </c>
    </row>
    <row r="12979" spans="1:2" x14ac:dyDescent="0.2">
      <c r="A12979" t="s">
        <v>13736</v>
      </c>
      <c r="B12979" s="679">
        <v>5461.49</v>
      </c>
    </row>
    <row r="12980" spans="1:2" x14ac:dyDescent="0.2">
      <c r="A12980" t="s">
        <v>13737</v>
      </c>
      <c r="B12980" s="679">
        <v>5236.09</v>
      </c>
    </row>
    <row r="12981" spans="1:2" x14ac:dyDescent="0.2">
      <c r="A12981" t="s">
        <v>13738</v>
      </c>
      <c r="B12981" s="679">
        <v>5129.3500000000004</v>
      </c>
    </row>
    <row r="12982" spans="1:2" x14ac:dyDescent="0.2">
      <c r="A12982" t="s">
        <v>13739</v>
      </c>
      <c r="B12982" s="679">
        <v>5818.01</v>
      </c>
    </row>
    <row r="12983" spans="1:2" x14ac:dyDescent="0.2">
      <c r="A12983" t="s">
        <v>13740</v>
      </c>
      <c r="B12983" s="679">
        <v>5634.44</v>
      </c>
    </row>
    <row r="12984" spans="1:2" x14ac:dyDescent="0.2">
      <c r="A12984" t="s">
        <v>13741</v>
      </c>
      <c r="B12984" s="679">
        <v>5815.84</v>
      </c>
    </row>
    <row r="12985" spans="1:2" x14ac:dyDescent="0.2">
      <c r="A12985" t="s">
        <v>13742</v>
      </c>
      <c r="B12985" s="679">
        <v>5652.13</v>
      </c>
    </row>
    <row r="12986" spans="1:2" x14ac:dyDescent="0.2">
      <c r="A12986" t="s">
        <v>13743</v>
      </c>
      <c r="B12986" s="679">
        <v>5778.84</v>
      </c>
    </row>
    <row r="12987" spans="1:2" x14ac:dyDescent="0.2">
      <c r="A12987" t="s">
        <v>13744</v>
      </c>
      <c r="B12987" s="679">
        <v>5643.4</v>
      </c>
    </row>
    <row r="12988" spans="1:2" x14ac:dyDescent="0.2">
      <c r="A12988" t="s">
        <v>13745</v>
      </c>
      <c r="B12988" s="679">
        <v>6171.66</v>
      </c>
    </row>
    <row r="12989" spans="1:2" x14ac:dyDescent="0.2">
      <c r="A12989" t="s">
        <v>13746</v>
      </c>
      <c r="B12989" s="679">
        <v>6046.91</v>
      </c>
    </row>
    <row r="12990" spans="1:2" x14ac:dyDescent="0.2">
      <c r="A12990" t="s">
        <v>13747</v>
      </c>
      <c r="B12990" s="679">
        <v>6723.75</v>
      </c>
    </row>
    <row r="12991" spans="1:2" x14ac:dyDescent="0.2">
      <c r="A12991" t="s">
        <v>13748</v>
      </c>
      <c r="B12991" s="679">
        <v>6574.72</v>
      </c>
    </row>
    <row r="12992" spans="1:2" x14ac:dyDescent="0.2">
      <c r="A12992" t="s">
        <v>13749</v>
      </c>
      <c r="B12992" s="679">
        <v>7352</v>
      </c>
    </row>
    <row r="12993" spans="1:2" x14ac:dyDescent="0.2">
      <c r="A12993" t="s">
        <v>13750</v>
      </c>
      <c r="B12993" s="679">
        <v>7209.25</v>
      </c>
    </row>
    <row r="12994" spans="1:2" x14ac:dyDescent="0.2">
      <c r="A12994" t="s">
        <v>13751</v>
      </c>
      <c r="B12994" s="679">
        <v>7725.5</v>
      </c>
    </row>
    <row r="12995" spans="1:2" x14ac:dyDescent="0.2">
      <c r="A12995" t="s">
        <v>13752</v>
      </c>
      <c r="B12995" s="679">
        <v>7500.34</v>
      </c>
    </row>
    <row r="12996" spans="1:2" x14ac:dyDescent="0.2">
      <c r="A12996" t="s">
        <v>13753</v>
      </c>
      <c r="B12996" s="679">
        <v>8434.41</v>
      </c>
    </row>
    <row r="12997" spans="1:2" x14ac:dyDescent="0.2">
      <c r="A12997" t="s">
        <v>13754</v>
      </c>
      <c r="B12997" s="679">
        <v>8244.58</v>
      </c>
    </row>
    <row r="12998" spans="1:2" x14ac:dyDescent="0.2">
      <c r="A12998" t="s">
        <v>13755</v>
      </c>
      <c r="B12998" s="679">
        <v>8368.49</v>
      </c>
    </row>
    <row r="12999" spans="1:2" x14ac:dyDescent="0.2">
      <c r="A12999" t="s">
        <v>13756</v>
      </c>
      <c r="B12999" s="679">
        <v>8207.7199999999993</v>
      </c>
    </row>
    <row r="13000" spans="1:2" x14ac:dyDescent="0.2">
      <c r="A13000" t="s">
        <v>13757</v>
      </c>
      <c r="B13000" s="679">
        <v>9574.84</v>
      </c>
    </row>
    <row r="13001" spans="1:2" x14ac:dyDescent="0.2">
      <c r="A13001" t="s">
        <v>13758</v>
      </c>
      <c r="B13001" s="679">
        <v>9357.81</v>
      </c>
    </row>
    <row r="13002" spans="1:2" x14ac:dyDescent="0.2">
      <c r="A13002" t="s">
        <v>13759</v>
      </c>
      <c r="B13002" s="679">
        <v>9150.66</v>
      </c>
    </row>
    <row r="13003" spans="1:2" x14ac:dyDescent="0.2">
      <c r="A13003" t="s">
        <v>13760</v>
      </c>
      <c r="B13003" s="679">
        <v>8953.91</v>
      </c>
    </row>
    <row r="13004" spans="1:2" x14ac:dyDescent="0.2">
      <c r="A13004" t="s">
        <v>13761</v>
      </c>
      <c r="B13004" s="679">
        <v>8618.68</v>
      </c>
    </row>
    <row r="13005" spans="1:2" x14ac:dyDescent="0.2">
      <c r="A13005" t="s">
        <v>13762</v>
      </c>
      <c r="B13005" s="679">
        <v>8430.43</v>
      </c>
    </row>
    <row r="13006" spans="1:2" x14ac:dyDescent="0.2">
      <c r="A13006" t="s">
        <v>13763</v>
      </c>
      <c r="B13006" s="679">
        <v>12996.13</v>
      </c>
    </row>
    <row r="13007" spans="1:2" x14ac:dyDescent="0.2">
      <c r="A13007" t="s">
        <v>13764</v>
      </c>
      <c r="B13007" s="679">
        <v>12697.5</v>
      </c>
    </row>
    <row r="13008" spans="1:2" x14ac:dyDescent="0.2">
      <c r="A13008" t="s">
        <v>13765</v>
      </c>
      <c r="B13008" s="679">
        <v>11721.71</v>
      </c>
    </row>
    <row r="13009" spans="1:2" x14ac:dyDescent="0.2">
      <c r="A13009" t="s">
        <v>13766</v>
      </c>
      <c r="B13009" s="679">
        <v>11452.96</v>
      </c>
    </row>
    <row r="13010" spans="1:2" x14ac:dyDescent="0.2">
      <c r="A13010" t="s">
        <v>13767</v>
      </c>
      <c r="B13010" s="679">
        <v>13906.67</v>
      </c>
    </row>
    <row r="13011" spans="1:2" x14ac:dyDescent="0.2">
      <c r="A13011" t="s">
        <v>13768</v>
      </c>
      <c r="B13011" s="679">
        <v>13647</v>
      </c>
    </row>
    <row r="13012" spans="1:2" x14ac:dyDescent="0.2">
      <c r="A13012" t="s">
        <v>13769</v>
      </c>
      <c r="B13012" s="679">
        <v>16146.58</v>
      </c>
    </row>
    <row r="13013" spans="1:2" x14ac:dyDescent="0.2">
      <c r="A13013" t="s">
        <v>13770</v>
      </c>
      <c r="B13013" s="679">
        <v>15787.82</v>
      </c>
    </row>
    <row r="13014" spans="1:2" x14ac:dyDescent="0.2">
      <c r="A13014" t="s">
        <v>13771</v>
      </c>
      <c r="B13014" s="679">
        <v>19043.419999999998</v>
      </c>
    </row>
    <row r="13015" spans="1:2" x14ac:dyDescent="0.2">
      <c r="A13015" t="s">
        <v>13772</v>
      </c>
      <c r="B13015" s="679">
        <v>18712.29</v>
      </c>
    </row>
    <row r="13016" spans="1:2" x14ac:dyDescent="0.2">
      <c r="A13016" t="s">
        <v>13773</v>
      </c>
      <c r="B13016" s="679">
        <v>17969.61</v>
      </c>
    </row>
    <row r="13017" spans="1:2" x14ac:dyDescent="0.2">
      <c r="A13017" t="s">
        <v>13774</v>
      </c>
      <c r="B13017" s="679">
        <v>17538.84</v>
      </c>
    </row>
    <row r="13018" spans="1:2" x14ac:dyDescent="0.2">
      <c r="A13018" t="s">
        <v>13775</v>
      </c>
      <c r="B13018" s="679">
        <v>22652.240000000002</v>
      </c>
    </row>
    <row r="13019" spans="1:2" x14ac:dyDescent="0.2">
      <c r="A13019" t="s">
        <v>13776</v>
      </c>
      <c r="B13019" s="679">
        <v>22249.63</v>
      </c>
    </row>
    <row r="13020" spans="1:2" x14ac:dyDescent="0.2">
      <c r="A13020" t="s">
        <v>13777</v>
      </c>
      <c r="B13020" s="679">
        <v>25340.01</v>
      </c>
    </row>
    <row r="13021" spans="1:2" x14ac:dyDescent="0.2">
      <c r="A13021" t="s">
        <v>13778</v>
      </c>
      <c r="B13021" s="679">
        <v>24865.93</v>
      </c>
    </row>
    <row r="13022" spans="1:2" x14ac:dyDescent="0.2">
      <c r="A13022" t="s">
        <v>13779</v>
      </c>
      <c r="B13022" s="679">
        <v>28948.63</v>
      </c>
    </row>
    <row r="13023" spans="1:2" x14ac:dyDescent="0.2">
      <c r="A13023" t="s">
        <v>13780</v>
      </c>
      <c r="B13023" s="679">
        <v>28403.1</v>
      </c>
    </row>
    <row r="13024" spans="1:2" x14ac:dyDescent="0.2">
      <c r="A13024" t="s">
        <v>13781</v>
      </c>
      <c r="B13024" s="679">
        <v>30097.61</v>
      </c>
    </row>
    <row r="13025" spans="1:2" x14ac:dyDescent="0.2">
      <c r="A13025" t="s">
        <v>13782</v>
      </c>
      <c r="B13025" s="679">
        <v>29480.63</v>
      </c>
    </row>
    <row r="13026" spans="1:2" x14ac:dyDescent="0.2">
      <c r="A13026" t="s">
        <v>13783</v>
      </c>
      <c r="B13026" s="679">
        <v>33019.25</v>
      </c>
    </row>
    <row r="13027" spans="1:2" x14ac:dyDescent="0.2">
      <c r="A13027" t="s">
        <v>13784</v>
      </c>
      <c r="B13027" s="679">
        <v>32330.82</v>
      </c>
    </row>
    <row r="13028" spans="1:2" x14ac:dyDescent="0.2">
      <c r="A13028" t="s">
        <v>13785</v>
      </c>
      <c r="B13028" s="679">
        <v>34716.400000000001</v>
      </c>
    </row>
    <row r="13029" spans="1:2" x14ac:dyDescent="0.2">
      <c r="A13029" t="s">
        <v>13786</v>
      </c>
      <c r="B13029" s="679">
        <v>33956.51</v>
      </c>
    </row>
    <row r="13030" spans="1:2" x14ac:dyDescent="0.2">
      <c r="A13030" t="s">
        <v>13787</v>
      </c>
      <c r="B13030" s="679">
        <v>57.06</v>
      </c>
    </row>
    <row r="13031" spans="1:2" x14ac:dyDescent="0.2">
      <c r="A13031" t="s">
        <v>13788</v>
      </c>
      <c r="B13031" s="679">
        <v>54.3</v>
      </c>
    </row>
    <row r="13032" spans="1:2" x14ac:dyDescent="0.2">
      <c r="A13032" t="s">
        <v>13789</v>
      </c>
      <c r="B13032" s="679">
        <v>78.37</v>
      </c>
    </row>
    <row r="13033" spans="1:2" x14ac:dyDescent="0.2">
      <c r="A13033" t="s">
        <v>13790</v>
      </c>
      <c r="B13033" s="679">
        <v>74.37</v>
      </c>
    </row>
    <row r="13034" spans="1:2" x14ac:dyDescent="0.2">
      <c r="A13034" t="s">
        <v>13791</v>
      </c>
      <c r="B13034" s="679">
        <v>102.49</v>
      </c>
    </row>
    <row r="13035" spans="1:2" x14ac:dyDescent="0.2">
      <c r="A13035" t="s">
        <v>13792</v>
      </c>
      <c r="B13035" s="679">
        <v>97.35</v>
      </c>
    </row>
    <row r="13036" spans="1:2" x14ac:dyDescent="0.2">
      <c r="A13036" t="s">
        <v>13793</v>
      </c>
      <c r="B13036" s="679">
        <v>125.5</v>
      </c>
    </row>
    <row r="13037" spans="1:2" x14ac:dyDescent="0.2">
      <c r="A13037" t="s">
        <v>13794</v>
      </c>
      <c r="B13037" s="679">
        <v>119.22</v>
      </c>
    </row>
    <row r="13038" spans="1:2" x14ac:dyDescent="0.2">
      <c r="A13038" t="s">
        <v>13795</v>
      </c>
      <c r="B13038" s="679">
        <v>156.88999999999999</v>
      </c>
    </row>
    <row r="13039" spans="1:2" x14ac:dyDescent="0.2">
      <c r="A13039" t="s">
        <v>13796</v>
      </c>
      <c r="B13039" s="679">
        <v>149.66999999999999</v>
      </c>
    </row>
    <row r="13040" spans="1:2" x14ac:dyDescent="0.2">
      <c r="A13040" t="s">
        <v>13797</v>
      </c>
      <c r="B13040" s="679">
        <v>224.57</v>
      </c>
    </row>
    <row r="13041" spans="1:2" x14ac:dyDescent="0.2">
      <c r="A13041" t="s">
        <v>13798</v>
      </c>
      <c r="B13041" s="679">
        <v>216.89</v>
      </c>
    </row>
    <row r="13042" spans="1:2" x14ac:dyDescent="0.2">
      <c r="A13042" t="s">
        <v>13799</v>
      </c>
      <c r="B13042" s="679">
        <v>1232.3699999999999</v>
      </c>
    </row>
    <row r="13043" spans="1:2" x14ac:dyDescent="0.2">
      <c r="A13043" t="s">
        <v>13800</v>
      </c>
      <c r="B13043" s="679">
        <v>1180.6400000000001</v>
      </c>
    </row>
    <row r="13044" spans="1:2" x14ac:dyDescent="0.2">
      <c r="A13044" t="s">
        <v>13801</v>
      </c>
      <c r="B13044" s="679">
        <v>1806.72</v>
      </c>
    </row>
    <row r="13045" spans="1:2" x14ac:dyDescent="0.2">
      <c r="A13045" t="s">
        <v>13802</v>
      </c>
      <c r="B13045" s="679">
        <v>1731.26</v>
      </c>
    </row>
    <row r="13046" spans="1:2" x14ac:dyDescent="0.2">
      <c r="A13046" t="s">
        <v>13803</v>
      </c>
      <c r="B13046" s="679">
        <v>559.5</v>
      </c>
    </row>
    <row r="13047" spans="1:2" x14ac:dyDescent="0.2">
      <c r="A13047" t="s">
        <v>13804</v>
      </c>
      <c r="B13047" s="679">
        <v>542.25</v>
      </c>
    </row>
    <row r="13048" spans="1:2" x14ac:dyDescent="0.2">
      <c r="A13048" t="s">
        <v>13805</v>
      </c>
      <c r="B13048" s="679">
        <v>1041.55</v>
      </c>
    </row>
    <row r="13049" spans="1:2" x14ac:dyDescent="0.2">
      <c r="A13049" t="s">
        <v>13806</v>
      </c>
      <c r="B13049" s="679">
        <v>983.8</v>
      </c>
    </row>
    <row r="13050" spans="1:2" x14ac:dyDescent="0.2">
      <c r="A13050" t="s">
        <v>13807</v>
      </c>
      <c r="B13050" s="679">
        <v>21.16</v>
      </c>
    </row>
    <row r="13051" spans="1:2" x14ac:dyDescent="0.2">
      <c r="A13051" t="s">
        <v>13808</v>
      </c>
      <c r="B13051" s="679">
        <v>20.87</v>
      </c>
    </row>
    <row r="13052" spans="1:2" x14ac:dyDescent="0.2">
      <c r="A13052" t="s">
        <v>13809</v>
      </c>
      <c r="B13052" s="679">
        <v>13.17</v>
      </c>
    </row>
    <row r="13053" spans="1:2" x14ac:dyDescent="0.2">
      <c r="A13053" t="s">
        <v>13810</v>
      </c>
      <c r="B13053" s="679">
        <v>12.88</v>
      </c>
    </row>
    <row r="13054" spans="1:2" x14ac:dyDescent="0.2">
      <c r="A13054" t="s">
        <v>13811</v>
      </c>
      <c r="B13054" s="679">
        <v>24.52</v>
      </c>
    </row>
    <row r="13055" spans="1:2" x14ac:dyDescent="0.2">
      <c r="A13055" t="s">
        <v>13812</v>
      </c>
      <c r="B13055" s="679">
        <v>22.31</v>
      </c>
    </row>
    <row r="13056" spans="1:2" x14ac:dyDescent="0.2">
      <c r="A13056" t="s">
        <v>13813</v>
      </c>
      <c r="B13056" s="679">
        <v>37.119999999999997</v>
      </c>
    </row>
    <row r="13057" spans="1:2" x14ac:dyDescent="0.2">
      <c r="A13057" t="s">
        <v>13814</v>
      </c>
      <c r="B13057" s="679">
        <v>33.770000000000003</v>
      </c>
    </row>
    <row r="13058" spans="1:2" x14ac:dyDescent="0.2">
      <c r="A13058" t="s">
        <v>13815</v>
      </c>
      <c r="B13058" s="679">
        <v>21.27</v>
      </c>
    </row>
    <row r="13059" spans="1:2" x14ac:dyDescent="0.2">
      <c r="A13059" t="s">
        <v>13816</v>
      </c>
      <c r="B13059" s="679">
        <v>20.98</v>
      </c>
    </row>
    <row r="13060" spans="1:2" x14ac:dyDescent="0.2">
      <c r="A13060" t="s">
        <v>13817</v>
      </c>
      <c r="B13060" s="679">
        <v>45.93</v>
      </c>
    </row>
    <row r="13061" spans="1:2" x14ac:dyDescent="0.2">
      <c r="A13061" t="s">
        <v>13818</v>
      </c>
      <c r="B13061" s="679">
        <v>42.33</v>
      </c>
    </row>
    <row r="13062" spans="1:2" x14ac:dyDescent="0.2">
      <c r="A13062" t="s">
        <v>13819</v>
      </c>
      <c r="B13062" s="679">
        <v>19</v>
      </c>
    </row>
    <row r="13063" spans="1:2" x14ac:dyDescent="0.2">
      <c r="A13063" t="s">
        <v>13820</v>
      </c>
      <c r="B13063" s="679">
        <v>19</v>
      </c>
    </row>
    <row r="13064" spans="1:2" x14ac:dyDescent="0.2">
      <c r="A13064" t="s">
        <v>13821</v>
      </c>
      <c r="B13064" s="679">
        <v>21.72</v>
      </c>
    </row>
    <row r="13065" spans="1:2" x14ac:dyDescent="0.2">
      <c r="A13065" t="s">
        <v>13822</v>
      </c>
      <c r="B13065" s="679">
        <v>21.43</v>
      </c>
    </row>
    <row r="13066" spans="1:2" x14ac:dyDescent="0.2">
      <c r="A13066" t="s">
        <v>13823</v>
      </c>
      <c r="B13066" s="679">
        <v>143.44</v>
      </c>
    </row>
    <row r="13067" spans="1:2" x14ac:dyDescent="0.2">
      <c r="A13067" t="s">
        <v>13824</v>
      </c>
      <c r="B13067" s="679">
        <v>142.97999999999999</v>
      </c>
    </row>
    <row r="13068" spans="1:2" x14ac:dyDescent="0.2">
      <c r="A13068" t="s">
        <v>13825</v>
      </c>
      <c r="B13068" s="679">
        <v>342.3</v>
      </c>
    </row>
    <row r="13069" spans="1:2" x14ac:dyDescent="0.2">
      <c r="A13069" t="s">
        <v>13826</v>
      </c>
      <c r="B13069" s="679">
        <v>333.67</v>
      </c>
    </row>
    <row r="13070" spans="1:2" x14ac:dyDescent="0.2">
      <c r="A13070" t="s">
        <v>13827</v>
      </c>
      <c r="B13070" s="679">
        <v>198.99</v>
      </c>
    </row>
    <row r="13071" spans="1:2" x14ac:dyDescent="0.2">
      <c r="A13071" t="s">
        <v>13828</v>
      </c>
      <c r="B13071" s="679">
        <v>190.36</v>
      </c>
    </row>
    <row r="13072" spans="1:2" x14ac:dyDescent="0.2">
      <c r="A13072" t="s">
        <v>13829</v>
      </c>
      <c r="B13072" s="679">
        <v>171.07</v>
      </c>
    </row>
    <row r="13073" spans="1:2" x14ac:dyDescent="0.2">
      <c r="A13073" t="s">
        <v>13830</v>
      </c>
      <c r="B13073" s="679">
        <v>162.74</v>
      </c>
    </row>
    <row r="13074" spans="1:2" x14ac:dyDescent="0.2">
      <c r="A13074" t="s">
        <v>13831</v>
      </c>
      <c r="B13074" s="679">
        <v>169.2</v>
      </c>
    </row>
    <row r="13075" spans="1:2" x14ac:dyDescent="0.2">
      <c r="A13075" t="s">
        <v>13832</v>
      </c>
      <c r="B13075" s="679">
        <v>160.87</v>
      </c>
    </row>
    <row r="13076" spans="1:2" x14ac:dyDescent="0.2">
      <c r="A13076" t="s">
        <v>13833</v>
      </c>
      <c r="B13076" s="679">
        <v>11.59</v>
      </c>
    </row>
    <row r="13077" spans="1:2" x14ac:dyDescent="0.2">
      <c r="A13077" t="s">
        <v>13834</v>
      </c>
      <c r="B13077" s="679">
        <v>10.96</v>
      </c>
    </row>
    <row r="13078" spans="1:2" x14ac:dyDescent="0.2">
      <c r="A13078" t="s">
        <v>13835</v>
      </c>
      <c r="B13078" s="679">
        <v>13.72</v>
      </c>
    </row>
    <row r="13079" spans="1:2" x14ac:dyDescent="0.2">
      <c r="A13079" t="s">
        <v>13836</v>
      </c>
      <c r="B13079" s="679">
        <v>12.97</v>
      </c>
    </row>
    <row r="13080" spans="1:2" x14ac:dyDescent="0.2">
      <c r="A13080" t="s">
        <v>13837</v>
      </c>
      <c r="B13080" s="679">
        <v>17.5</v>
      </c>
    </row>
    <row r="13081" spans="1:2" x14ac:dyDescent="0.2">
      <c r="A13081" t="s">
        <v>13838</v>
      </c>
      <c r="B13081" s="679">
        <v>16.579999999999998</v>
      </c>
    </row>
    <row r="13082" spans="1:2" x14ac:dyDescent="0.2">
      <c r="A13082" t="s">
        <v>13839</v>
      </c>
      <c r="B13082" s="679">
        <v>23.84</v>
      </c>
    </row>
    <row r="13083" spans="1:2" x14ac:dyDescent="0.2">
      <c r="A13083" t="s">
        <v>13840</v>
      </c>
      <c r="B13083" s="679">
        <v>22.81</v>
      </c>
    </row>
    <row r="13084" spans="1:2" x14ac:dyDescent="0.2">
      <c r="A13084" t="s">
        <v>13841</v>
      </c>
      <c r="B13084" s="679">
        <v>26.3</v>
      </c>
    </row>
    <row r="13085" spans="1:2" x14ac:dyDescent="0.2">
      <c r="A13085" t="s">
        <v>13842</v>
      </c>
      <c r="B13085" s="679">
        <v>25.15</v>
      </c>
    </row>
    <row r="13086" spans="1:2" x14ac:dyDescent="0.2">
      <c r="A13086" t="s">
        <v>13843</v>
      </c>
      <c r="B13086" s="679">
        <v>35.24</v>
      </c>
    </row>
    <row r="13087" spans="1:2" x14ac:dyDescent="0.2">
      <c r="A13087" t="s">
        <v>13844</v>
      </c>
      <c r="B13087" s="679">
        <v>33.86</v>
      </c>
    </row>
    <row r="13088" spans="1:2" x14ac:dyDescent="0.2">
      <c r="A13088" t="s">
        <v>13845</v>
      </c>
      <c r="B13088" s="679">
        <v>57.4</v>
      </c>
    </row>
    <row r="13089" spans="1:2" x14ac:dyDescent="0.2">
      <c r="A13089" t="s">
        <v>13846</v>
      </c>
      <c r="B13089" s="679">
        <v>55.68</v>
      </c>
    </row>
    <row r="13090" spans="1:2" x14ac:dyDescent="0.2">
      <c r="A13090" t="s">
        <v>13847</v>
      </c>
      <c r="B13090" s="679">
        <v>69.72</v>
      </c>
    </row>
    <row r="13091" spans="1:2" x14ac:dyDescent="0.2">
      <c r="A13091" t="s">
        <v>13848</v>
      </c>
      <c r="B13091" s="679">
        <v>67.819999999999993</v>
      </c>
    </row>
    <row r="13092" spans="1:2" x14ac:dyDescent="0.2">
      <c r="A13092" t="s">
        <v>13849</v>
      </c>
      <c r="B13092" s="679">
        <v>92.91</v>
      </c>
    </row>
    <row r="13093" spans="1:2" x14ac:dyDescent="0.2">
      <c r="A13093" t="s">
        <v>13850</v>
      </c>
      <c r="B13093" s="679">
        <v>90.61</v>
      </c>
    </row>
    <row r="13094" spans="1:2" x14ac:dyDescent="0.2">
      <c r="A13094" t="s">
        <v>13851</v>
      </c>
      <c r="B13094" s="679">
        <v>16.09</v>
      </c>
    </row>
    <row r="13095" spans="1:2" x14ac:dyDescent="0.2">
      <c r="A13095" t="s">
        <v>13852</v>
      </c>
      <c r="B13095" s="679">
        <v>14.68</v>
      </c>
    </row>
    <row r="13096" spans="1:2" x14ac:dyDescent="0.2">
      <c r="A13096" t="s">
        <v>13853</v>
      </c>
      <c r="B13096" s="679">
        <v>25.28</v>
      </c>
    </row>
    <row r="13097" spans="1:2" x14ac:dyDescent="0.2">
      <c r="A13097" t="s">
        <v>13854</v>
      </c>
      <c r="B13097" s="679">
        <v>23.07</v>
      </c>
    </row>
    <row r="13098" spans="1:2" x14ac:dyDescent="0.2">
      <c r="A13098" t="s">
        <v>13855</v>
      </c>
      <c r="B13098" s="679">
        <v>27.58</v>
      </c>
    </row>
    <row r="13099" spans="1:2" x14ac:dyDescent="0.2">
      <c r="A13099" t="s">
        <v>13856</v>
      </c>
      <c r="B13099" s="679">
        <v>25.17</v>
      </c>
    </row>
    <row r="13100" spans="1:2" x14ac:dyDescent="0.2">
      <c r="A13100" t="s">
        <v>13857</v>
      </c>
      <c r="B13100" s="679">
        <v>41.37</v>
      </c>
    </row>
    <row r="13101" spans="1:2" x14ac:dyDescent="0.2">
      <c r="A13101" t="s">
        <v>13858</v>
      </c>
      <c r="B13101" s="679">
        <v>37.75</v>
      </c>
    </row>
    <row r="13102" spans="1:2" x14ac:dyDescent="0.2">
      <c r="A13102" t="s">
        <v>13859</v>
      </c>
      <c r="B13102" s="679">
        <v>45.97</v>
      </c>
    </row>
    <row r="13103" spans="1:2" x14ac:dyDescent="0.2">
      <c r="A13103" t="s">
        <v>13860</v>
      </c>
      <c r="B13103" s="679">
        <v>41.95</v>
      </c>
    </row>
    <row r="13104" spans="1:2" x14ac:dyDescent="0.2">
      <c r="A13104" t="s">
        <v>13861</v>
      </c>
      <c r="B13104" s="679">
        <v>68.959999999999994</v>
      </c>
    </row>
    <row r="13105" spans="1:2" x14ac:dyDescent="0.2">
      <c r="A13105" t="s">
        <v>13862</v>
      </c>
      <c r="B13105" s="679">
        <v>62.93</v>
      </c>
    </row>
    <row r="13106" spans="1:2" x14ac:dyDescent="0.2">
      <c r="A13106" t="s">
        <v>13863</v>
      </c>
      <c r="B13106" s="679">
        <v>55.64</v>
      </c>
    </row>
    <row r="13107" spans="1:2" x14ac:dyDescent="0.2">
      <c r="A13107" t="s">
        <v>13864</v>
      </c>
      <c r="B13107" s="679">
        <v>50.75</v>
      </c>
    </row>
    <row r="13108" spans="1:2" x14ac:dyDescent="0.2">
      <c r="A13108" t="s">
        <v>13865</v>
      </c>
      <c r="B13108" s="679">
        <v>83.46</v>
      </c>
    </row>
    <row r="13109" spans="1:2" x14ac:dyDescent="0.2">
      <c r="A13109" t="s">
        <v>13866</v>
      </c>
      <c r="B13109" s="679">
        <v>76.13</v>
      </c>
    </row>
    <row r="13110" spans="1:2" x14ac:dyDescent="0.2">
      <c r="A13110" t="s">
        <v>13867</v>
      </c>
      <c r="B13110" s="679">
        <v>78.88</v>
      </c>
    </row>
    <row r="13111" spans="1:2" x14ac:dyDescent="0.2">
      <c r="A13111" t="s">
        <v>13868</v>
      </c>
      <c r="B13111" s="679">
        <v>73.14</v>
      </c>
    </row>
    <row r="13112" spans="1:2" x14ac:dyDescent="0.2">
      <c r="A13112" t="s">
        <v>13869</v>
      </c>
      <c r="B13112" s="679">
        <v>130.16</v>
      </c>
    </row>
    <row r="13113" spans="1:2" x14ac:dyDescent="0.2">
      <c r="A13113" t="s">
        <v>13870</v>
      </c>
      <c r="B13113" s="679">
        <v>120.68</v>
      </c>
    </row>
    <row r="13114" spans="1:2" x14ac:dyDescent="0.2">
      <c r="A13114" t="s">
        <v>13871</v>
      </c>
      <c r="B13114" s="679">
        <v>83.58</v>
      </c>
    </row>
    <row r="13115" spans="1:2" x14ac:dyDescent="0.2">
      <c r="A13115" t="s">
        <v>13872</v>
      </c>
      <c r="B13115" s="679">
        <v>73.569999999999993</v>
      </c>
    </row>
    <row r="13116" spans="1:2" x14ac:dyDescent="0.2">
      <c r="A13116" t="s">
        <v>13873</v>
      </c>
      <c r="B13116" s="679">
        <v>121.03</v>
      </c>
    </row>
    <row r="13117" spans="1:2" x14ac:dyDescent="0.2">
      <c r="A13117" t="s">
        <v>13874</v>
      </c>
      <c r="B13117" s="679">
        <v>106.01</v>
      </c>
    </row>
    <row r="13118" spans="1:2" x14ac:dyDescent="0.2">
      <c r="A13118" t="s">
        <v>13875</v>
      </c>
      <c r="B13118" s="679">
        <v>33.4</v>
      </c>
    </row>
    <row r="13119" spans="1:2" x14ac:dyDescent="0.2">
      <c r="A13119" t="s">
        <v>13876</v>
      </c>
      <c r="B13119" s="679">
        <v>30.06</v>
      </c>
    </row>
    <row r="13120" spans="1:2" x14ac:dyDescent="0.2">
      <c r="A13120" t="s">
        <v>13877</v>
      </c>
      <c r="B13120" s="679">
        <v>12.85</v>
      </c>
    </row>
    <row r="13121" spans="1:2" x14ac:dyDescent="0.2">
      <c r="A13121" t="s">
        <v>13878</v>
      </c>
      <c r="B13121" s="679">
        <v>11.7</v>
      </c>
    </row>
    <row r="13122" spans="1:2" x14ac:dyDescent="0.2">
      <c r="A13122" t="s">
        <v>13879</v>
      </c>
      <c r="B13122" s="679">
        <v>13.16</v>
      </c>
    </row>
    <row r="13123" spans="1:2" x14ac:dyDescent="0.2">
      <c r="A13123" t="s">
        <v>13880</v>
      </c>
      <c r="B13123" s="679">
        <v>12.01</v>
      </c>
    </row>
    <row r="13124" spans="1:2" x14ac:dyDescent="0.2">
      <c r="A13124" t="s">
        <v>13881</v>
      </c>
      <c r="B13124" s="679">
        <v>13.39</v>
      </c>
    </row>
    <row r="13125" spans="1:2" x14ac:dyDescent="0.2">
      <c r="A13125" t="s">
        <v>13882</v>
      </c>
      <c r="B13125" s="679">
        <v>12.24</v>
      </c>
    </row>
    <row r="13126" spans="1:2" x14ac:dyDescent="0.2">
      <c r="A13126" t="s">
        <v>13883</v>
      </c>
      <c r="B13126" s="679">
        <v>18.28</v>
      </c>
    </row>
    <row r="13127" spans="1:2" x14ac:dyDescent="0.2">
      <c r="A13127" t="s">
        <v>13884</v>
      </c>
      <c r="B13127" s="679">
        <v>17.13</v>
      </c>
    </row>
    <row r="13128" spans="1:2" x14ac:dyDescent="0.2">
      <c r="A13128" t="s">
        <v>13885</v>
      </c>
      <c r="B13128" s="679">
        <v>60.32</v>
      </c>
    </row>
    <row r="13129" spans="1:2" x14ac:dyDescent="0.2">
      <c r="A13129" t="s">
        <v>13886</v>
      </c>
      <c r="B13129" s="679">
        <v>53.64</v>
      </c>
    </row>
    <row r="13130" spans="1:2" x14ac:dyDescent="0.2">
      <c r="A13130" t="s">
        <v>13887</v>
      </c>
      <c r="B13130" s="679">
        <v>50.03</v>
      </c>
    </row>
    <row r="13131" spans="1:2" x14ac:dyDescent="0.2">
      <c r="A13131" t="s">
        <v>13888</v>
      </c>
      <c r="B13131" s="679">
        <v>43.36</v>
      </c>
    </row>
    <row r="13132" spans="1:2" x14ac:dyDescent="0.2">
      <c r="A13132" t="s">
        <v>13889</v>
      </c>
      <c r="B13132" s="679">
        <v>25.06</v>
      </c>
    </row>
    <row r="13133" spans="1:2" x14ac:dyDescent="0.2">
      <c r="A13133" t="s">
        <v>13890</v>
      </c>
      <c r="B13133" s="679">
        <v>21.73</v>
      </c>
    </row>
    <row r="13134" spans="1:2" x14ac:dyDescent="0.2">
      <c r="A13134" t="s">
        <v>13891</v>
      </c>
      <c r="B13134" s="679">
        <v>35.19</v>
      </c>
    </row>
    <row r="13135" spans="1:2" x14ac:dyDescent="0.2">
      <c r="A13135" t="s">
        <v>13892</v>
      </c>
      <c r="B13135" s="679">
        <v>31.86</v>
      </c>
    </row>
    <row r="13136" spans="1:2" x14ac:dyDescent="0.2">
      <c r="A13136" t="s">
        <v>13893</v>
      </c>
      <c r="B13136" s="679">
        <v>29.17</v>
      </c>
    </row>
    <row r="13137" spans="1:2" x14ac:dyDescent="0.2">
      <c r="A13137" t="s">
        <v>13894</v>
      </c>
      <c r="B13137" s="679">
        <v>25.83</v>
      </c>
    </row>
    <row r="13138" spans="1:2" x14ac:dyDescent="0.2">
      <c r="A13138" t="s">
        <v>13895</v>
      </c>
      <c r="B13138" s="679">
        <v>8.1199999999999992</v>
      </c>
    </row>
    <row r="13139" spans="1:2" x14ac:dyDescent="0.2">
      <c r="A13139" t="s">
        <v>13896</v>
      </c>
      <c r="B13139" s="679">
        <v>7.32</v>
      </c>
    </row>
    <row r="13140" spans="1:2" x14ac:dyDescent="0.2">
      <c r="A13140" t="s">
        <v>13897</v>
      </c>
      <c r="B13140" s="679">
        <v>8.41</v>
      </c>
    </row>
    <row r="13141" spans="1:2" x14ac:dyDescent="0.2">
      <c r="A13141" t="s">
        <v>13898</v>
      </c>
      <c r="B13141" s="679">
        <v>7.61</v>
      </c>
    </row>
    <row r="13142" spans="1:2" x14ac:dyDescent="0.2">
      <c r="A13142" t="s">
        <v>13899</v>
      </c>
      <c r="B13142" s="679">
        <v>9.1199999999999992</v>
      </c>
    </row>
    <row r="13143" spans="1:2" x14ac:dyDescent="0.2">
      <c r="A13143" t="s">
        <v>13900</v>
      </c>
      <c r="B13143" s="679">
        <v>8.32</v>
      </c>
    </row>
    <row r="13144" spans="1:2" x14ac:dyDescent="0.2">
      <c r="A13144" t="s">
        <v>13901</v>
      </c>
      <c r="B13144" s="679">
        <v>9.4600000000000009</v>
      </c>
    </row>
    <row r="13145" spans="1:2" x14ac:dyDescent="0.2">
      <c r="A13145" t="s">
        <v>13902</v>
      </c>
      <c r="B13145" s="679">
        <v>8.59</v>
      </c>
    </row>
    <row r="13146" spans="1:2" x14ac:dyDescent="0.2">
      <c r="A13146" t="s">
        <v>13903</v>
      </c>
      <c r="B13146" s="679">
        <v>9.48</v>
      </c>
    </row>
    <row r="13147" spans="1:2" x14ac:dyDescent="0.2">
      <c r="A13147" t="s">
        <v>13904</v>
      </c>
      <c r="B13147" s="679">
        <v>8.61</v>
      </c>
    </row>
    <row r="13148" spans="1:2" x14ac:dyDescent="0.2">
      <c r="A13148" t="s">
        <v>13905</v>
      </c>
      <c r="B13148" s="679">
        <v>10.130000000000001</v>
      </c>
    </row>
    <row r="13149" spans="1:2" x14ac:dyDescent="0.2">
      <c r="A13149" t="s">
        <v>13906</v>
      </c>
      <c r="B13149" s="679">
        <v>9.19</v>
      </c>
    </row>
    <row r="13150" spans="1:2" x14ac:dyDescent="0.2">
      <c r="A13150" t="s">
        <v>13907</v>
      </c>
      <c r="B13150" s="679">
        <v>10.56</v>
      </c>
    </row>
    <row r="13151" spans="1:2" x14ac:dyDescent="0.2">
      <c r="A13151" t="s">
        <v>13908</v>
      </c>
      <c r="B13151" s="679">
        <v>9.6300000000000008</v>
      </c>
    </row>
    <row r="13152" spans="1:2" x14ac:dyDescent="0.2">
      <c r="A13152" t="s">
        <v>13909</v>
      </c>
      <c r="B13152" s="679">
        <v>11.36</v>
      </c>
    </row>
    <row r="13153" spans="1:2" x14ac:dyDescent="0.2">
      <c r="A13153" t="s">
        <v>13910</v>
      </c>
      <c r="B13153" s="679">
        <v>10.36</v>
      </c>
    </row>
    <row r="13154" spans="1:2" x14ac:dyDescent="0.2">
      <c r="A13154" t="s">
        <v>13911</v>
      </c>
      <c r="B13154" s="679">
        <v>12.28</v>
      </c>
    </row>
    <row r="13155" spans="1:2" x14ac:dyDescent="0.2">
      <c r="A13155" t="s">
        <v>13912</v>
      </c>
      <c r="B13155" s="679">
        <v>11.28</v>
      </c>
    </row>
    <row r="13156" spans="1:2" x14ac:dyDescent="0.2">
      <c r="A13156" t="s">
        <v>13913</v>
      </c>
      <c r="B13156" s="679">
        <v>250.66</v>
      </c>
    </row>
    <row r="13157" spans="1:2" x14ac:dyDescent="0.2">
      <c r="A13157" t="s">
        <v>13914</v>
      </c>
      <c r="B13157" s="679">
        <v>227.67</v>
      </c>
    </row>
    <row r="13158" spans="1:2" x14ac:dyDescent="0.2">
      <c r="A13158" t="s">
        <v>13915</v>
      </c>
      <c r="B13158" s="679">
        <v>50.46</v>
      </c>
    </row>
    <row r="13159" spans="1:2" x14ac:dyDescent="0.2">
      <c r="A13159" t="s">
        <v>13916</v>
      </c>
      <c r="B13159" s="679">
        <v>44.71</v>
      </c>
    </row>
    <row r="13160" spans="1:2" x14ac:dyDescent="0.2">
      <c r="A13160" t="s">
        <v>13917</v>
      </c>
      <c r="B13160" s="679">
        <v>160.09</v>
      </c>
    </row>
    <row r="13161" spans="1:2" x14ac:dyDescent="0.2">
      <c r="A13161" t="s">
        <v>13918</v>
      </c>
      <c r="B13161" s="679">
        <v>148.59</v>
      </c>
    </row>
    <row r="13162" spans="1:2" x14ac:dyDescent="0.2">
      <c r="A13162" t="s">
        <v>13919</v>
      </c>
      <c r="B13162" s="679">
        <v>166.55</v>
      </c>
    </row>
    <row r="13163" spans="1:2" x14ac:dyDescent="0.2">
      <c r="A13163" t="s">
        <v>13920</v>
      </c>
      <c r="B13163" s="679">
        <v>144.30000000000001</v>
      </c>
    </row>
    <row r="13164" spans="1:2" x14ac:dyDescent="0.2">
      <c r="A13164" t="s">
        <v>13921</v>
      </c>
      <c r="B13164" s="679">
        <v>27.13</v>
      </c>
    </row>
    <row r="13165" spans="1:2" x14ac:dyDescent="0.2">
      <c r="A13165" t="s">
        <v>13922</v>
      </c>
      <c r="B13165" s="679">
        <v>23.65</v>
      </c>
    </row>
    <row r="13166" spans="1:2" x14ac:dyDescent="0.2">
      <c r="A13166" t="s">
        <v>13923</v>
      </c>
      <c r="B13166" s="679">
        <v>36.17</v>
      </c>
    </row>
    <row r="13167" spans="1:2" x14ac:dyDescent="0.2">
      <c r="A13167" t="s">
        <v>13924</v>
      </c>
      <c r="B13167" s="679">
        <v>31.54</v>
      </c>
    </row>
    <row r="13168" spans="1:2" x14ac:dyDescent="0.2">
      <c r="A13168" t="s">
        <v>13925</v>
      </c>
      <c r="B13168" s="679">
        <v>48.98</v>
      </c>
    </row>
    <row r="13169" spans="1:2" x14ac:dyDescent="0.2">
      <c r="A13169" t="s">
        <v>13926</v>
      </c>
      <c r="B13169" s="679">
        <v>47.97</v>
      </c>
    </row>
    <row r="13170" spans="1:2" x14ac:dyDescent="0.2">
      <c r="A13170" t="s">
        <v>13927</v>
      </c>
      <c r="B13170" s="679">
        <v>63.23</v>
      </c>
    </row>
    <row r="13171" spans="1:2" x14ac:dyDescent="0.2">
      <c r="A13171" t="s">
        <v>13928</v>
      </c>
      <c r="B13171" s="679">
        <v>62.22</v>
      </c>
    </row>
    <row r="13172" spans="1:2" x14ac:dyDescent="0.2">
      <c r="A13172" t="s">
        <v>13929</v>
      </c>
      <c r="B13172" s="679">
        <v>38.65</v>
      </c>
    </row>
    <row r="13173" spans="1:2" x14ac:dyDescent="0.2">
      <c r="A13173" t="s">
        <v>13930</v>
      </c>
      <c r="B13173" s="679">
        <v>37.64</v>
      </c>
    </row>
    <row r="13174" spans="1:2" x14ac:dyDescent="0.2">
      <c r="A13174" t="s">
        <v>13931</v>
      </c>
      <c r="B13174" s="679">
        <v>38.880000000000003</v>
      </c>
    </row>
    <row r="13175" spans="1:2" x14ac:dyDescent="0.2">
      <c r="A13175" t="s">
        <v>13932</v>
      </c>
      <c r="B13175" s="679">
        <v>37.880000000000003</v>
      </c>
    </row>
    <row r="13176" spans="1:2" x14ac:dyDescent="0.2">
      <c r="A13176" t="s">
        <v>13933</v>
      </c>
      <c r="B13176" s="679">
        <v>51.89</v>
      </c>
    </row>
    <row r="13177" spans="1:2" x14ac:dyDescent="0.2">
      <c r="A13177" t="s">
        <v>13934</v>
      </c>
      <c r="B13177" s="679">
        <v>50.87</v>
      </c>
    </row>
    <row r="13178" spans="1:2" x14ac:dyDescent="0.2">
      <c r="A13178" t="s">
        <v>13935</v>
      </c>
      <c r="B13178" s="679">
        <v>63.97</v>
      </c>
    </row>
    <row r="13179" spans="1:2" x14ac:dyDescent="0.2">
      <c r="A13179" t="s">
        <v>13936</v>
      </c>
      <c r="B13179" s="679">
        <v>62.76</v>
      </c>
    </row>
    <row r="13180" spans="1:2" x14ac:dyDescent="0.2">
      <c r="A13180" t="s">
        <v>13937</v>
      </c>
      <c r="B13180" s="679">
        <v>85.53</v>
      </c>
    </row>
    <row r="13181" spans="1:2" x14ac:dyDescent="0.2">
      <c r="A13181" t="s">
        <v>13938</v>
      </c>
      <c r="B13181" s="679">
        <v>84.15</v>
      </c>
    </row>
    <row r="13182" spans="1:2" x14ac:dyDescent="0.2">
      <c r="A13182" t="s">
        <v>13939</v>
      </c>
      <c r="B13182" s="679">
        <v>102.98</v>
      </c>
    </row>
    <row r="13183" spans="1:2" x14ac:dyDescent="0.2">
      <c r="A13183" t="s">
        <v>13940</v>
      </c>
      <c r="B13183" s="679">
        <v>101.42</v>
      </c>
    </row>
    <row r="13184" spans="1:2" x14ac:dyDescent="0.2">
      <c r="A13184" t="s">
        <v>13941</v>
      </c>
      <c r="B13184" s="679">
        <v>129.99</v>
      </c>
    </row>
    <row r="13185" spans="1:2" x14ac:dyDescent="0.2">
      <c r="A13185" t="s">
        <v>13942</v>
      </c>
      <c r="B13185" s="679">
        <v>128.21</v>
      </c>
    </row>
    <row r="13186" spans="1:2" x14ac:dyDescent="0.2">
      <c r="A13186" t="s">
        <v>13943</v>
      </c>
      <c r="B13186" s="679">
        <v>163.86</v>
      </c>
    </row>
    <row r="13187" spans="1:2" x14ac:dyDescent="0.2">
      <c r="A13187" t="s">
        <v>13944</v>
      </c>
      <c r="B13187" s="679">
        <v>161.76</v>
      </c>
    </row>
    <row r="13188" spans="1:2" x14ac:dyDescent="0.2">
      <c r="A13188" t="s">
        <v>13945</v>
      </c>
      <c r="B13188" s="679">
        <v>216.83</v>
      </c>
    </row>
    <row r="13189" spans="1:2" x14ac:dyDescent="0.2">
      <c r="A13189" t="s">
        <v>13946</v>
      </c>
      <c r="B13189" s="679">
        <v>214.45</v>
      </c>
    </row>
    <row r="13190" spans="1:2" x14ac:dyDescent="0.2">
      <c r="A13190" t="s">
        <v>13947</v>
      </c>
      <c r="B13190" s="679">
        <v>247.27</v>
      </c>
    </row>
    <row r="13191" spans="1:2" x14ac:dyDescent="0.2">
      <c r="A13191" t="s">
        <v>13948</v>
      </c>
      <c r="B13191" s="679">
        <v>244.73</v>
      </c>
    </row>
    <row r="13192" spans="1:2" x14ac:dyDescent="0.2">
      <c r="A13192" t="s">
        <v>13949</v>
      </c>
      <c r="B13192" s="679">
        <v>296.88</v>
      </c>
    </row>
    <row r="13193" spans="1:2" x14ac:dyDescent="0.2">
      <c r="A13193" t="s">
        <v>13950</v>
      </c>
      <c r="B13193" s="679">
        <v>293.88</v>
      </c>
    </row>
    <row r="13194" spans="1:2" x14ac:dyDescent="0.2">
      <c r="A13194" t="s">
        <v>13951</v>
      </c>
      <c r="B13194" s="679">
        <v>522.53</v>
      </c>
    </row>
    <row r="13195" spans="1:2" x14ac:dyDescent="0.2">
      <c r="A13195" t="s">
        <v>13952</v>
      </c>
      <c r="B13195" s="679">
        <v>519.27</v>
      </c>
    </row>
    <row r="13196" spans="1:2" x14ac:dyDescent="0.2">
      <c r="A13196" t="s">
        <v>13953</v>
      </c>
      <c r="B13196" s="679">
        <v>576.78</v>
      </c>
    </row>
    <row r="13197" spans="1:2" x14ac:dyDescent="0.2">
      <c r="A13197" t="s">
        <v>13954</v>
      </c>
      <c r="B13197" s="679">
        <v>573.23</v>
      </c>
    </row>
    <row r="13198" spans="1:2" x14ac:dyDescent="0.2">
      <c r="A13198" t="s">
        <v>13955</v>
      </c>
      <c r="B13198" s="679">
        <v>186.74</v>
      </c>
    </row>
    <row r="13199" spans="1:2" x14ac:dyDescent="0.2">
      <c r="A13199" t="s">
        <v>13956</v>
      </c>
      <c r="B13199" s="679">
        <v>175.25</v>
      </c>
    </row>
    <row r="13200" spans="1:2" x14ac:dyDescent="0.2">
      <c r="A13200" t="s">
        <v>13957</v>
      </c>
      <c r="B13200" s="679">
        <v>169.65</v>
      </c>
    </row>
    <row r="13201" spans="1:2" x14ac:dyDescent="0.2">
      <c r="A13201" t="s">
        <v>13958</v>
      </c>
      <c r="B13201" s="679">
        <v>158.16</v>
      </c>
    </row>
    <row r="13202" spans="1:2" x14ac:dyDescent="0.2">
      <c r="A13202" t="s">
        <v>13959</v>
      </c>
      <c r="B13202" s="679">
        <v>808.21</v>
      </c>
    </row>
    <row r="13203" spans="1:2" x14ac:dyDescent="0.2">
      <c r="A13203" t="s">
        <v>13960</v>
      </c>
      <c r="B13203" s="679">
        <v>772.91</v>
      </c>
    </row>
    <row r="13204" spans="1:2" x14ac:dyDescent="0.2">
      <c r="A13204" t="s">
        <v>13961</v>
      </c>
      <c r="B13204" s="679">
        <v>1150.49</v>
      </c>
    </row>
    <row r="13205" spans="1:2" x14ac:dyDescent="0.2">
      <c r="A13205" t="s">
        <v>13962</v>
      </c>
      <c r="B13205" s="679">
        <v>1106.73</v>
      </c>
    </row>
    <row r="13206" spans="1:2" x14ac:dyDescent="0.2">
      <c r="A13206" t="s">
        <v>13963</v>
      </c>
      <c r="B13206" s="679">
        <v>2193.86</v>
      </c>
    </row>
    <row r="13207" spans="1:2" x14ac:dyDescent="0.2">
      <c r="A13207" t="s">
        <v>13964</v>
      </c>
      <c r="B13207" s="679">
        <v>2115.9899999999998</v>
      </c>
    </row>
    <row r="13208" spans="1:2" x14ac:dyDescent="0.2">
      <c r="A13208" t="s">
        <v>13965</v>
      </c>
      <c r="B13208" s="679">
        <v>3388.25</v>
      </c>
    </row>
    <row r="13209" spans="1:2" x14ac:dyDescent="0.2">
      <c r="A13209" t="s">
        <v>13966</v>
      </c>
      <c r="B13209" s="679">
        <v>3299.26</v>
      </c>
    </row>
    <row r="13210" spans="1:2" x14ac:dyDescent="0.2">
      <c r="A13210" t="s">
        <v>13967</v>
      </c>
      <c r="B13210" s="679">
        <v>4728.84</v>
      </c>
    </row>
    <row r="13211" spans="1:2" x14ac:dyDescent="0.2">
      <c r="A13211" t="s">
        <v>13968</v>
      </c>
      <c r="B13211" s="679">
        <v>4622.1899999999996</v>
      </c>
    </row>
    <row r="13212" spans="1:2" x14ac:dyDescent="0.2">
      <c r="A13212" t="s">
        <v>13969</v>
      </c>
      <c r="B13212" s="679">
        <v>24.36</v>
      </c>
    </row>
    <row r="13213" spans="1:2" x14ac:dyDescent="0.2">
      <c r="A13213" t="s">
        <v>13970</v>
      </c>
      <c r="B13213" s="679">
        <v>22.15</v>
      </c>
    </row>
    <row r="13214" spans="1:2" x14ac:dyDescent="0.2">
      <c r="A13214" t="s">
        <v>13971</v>
      </c>
      <c r="B13214" s="679">
        <v>31.46</v>
      </c>
    </row>
    <row r="13215" spans="1:2" x14ac:dyDescent="0.2">
      <c r="A13215" t="s">
        <v>13972</v>
      </c>
      <c r="B13215" s="679">
        <v>28.97</v>
      </c>
    </row>
    <row r="13216" spans="1:2" x14ac:dyDescent="0.2">
      <c r="A13216" t="s">
        <v>13973</v>
      </c>
      <c r="B13216" s="679">
        <v>39.54</v>
      </c>
    </row>
    <row r="13217" spans="1:2" x14ac:dyDescent="0.2">
      <c r="A13217" t="s">
        <v>13974</v>
      </c>
      <c r="B13217" s="679">
        <v>36.76</v>
      </c>
    </row>
    <row r="13218" spans="1:2" x14ac:dyDescent="0.2">
      <c r="A13218" t="s">
        <v>13975</v>
      </c>
      <c r="B13218" s="679">
        <v>42.94</v>
      </c>
    </row>
    <row r="13219" spans="1:2" x14ac:dyDescent="0.2">
      <c r="A13219" t="s">
        <v>13976</v>
      </c>
      <c r="B13219" s="679">
        <v>39.869999999999997</v>
      </c>
    </row>
    <row r="13220" spans="1:2" x14ac:dyDescent="0.2">
      <c r="A13220" t="s">
        <v>13977</v>
      </c>
      <c r="B13220" s="679">
        <v>61</v>
      </c>
    </row>
    <row r="13221" spans="1:2" x14ac:dyDescent="0.2">
      <c r="A13221" t="s">
        <v>13978</v>
      </c>
      <c r="B13221" s="679">
        <v>57.53</v>
      </c>
    </row>
    <row r="13222" spans="1:2" x14ac:dyDescent="0.2">
      <c r="A13222" t="s">
        <v>13979</v>
      </c>
      <c r="B13222" s="679">
        <v>89.97</v>
      </c>
    </row>
    <row r="13223" spans="1:2" x14ac:dyDescent="0.2">
      <c r="A13223" t="s">
        <v>13980</v>
      </c>
      <c r="B13223" s="679">
        <v>86.09</v>
      </c>
    </row>
    <row r="13224" spans="1:2" x14ac:dyDescent="0.2">
      <c r="A13224" t="s">
        <v>13981</v>
      </c>
      <c r="B13224" s="679">
        <v>273.39999999999998</v>
      </c>
    </row>
    <row r="13225" spans="1:2" x14ac:dyDescent="0.2">
      <c r="A13225" t="s">
        <v>13982</v>
      </c>
      <c r="B13225" s="679">
        <v>247.54</v>
      </c>
    </row>
    <row r="13226" spans="1:2" x14ac:dyDescent="0.2">
      <c r="A13226" t="s">
        <v>13983</v>
      </c>
      <c r="B13226" s="679">
        <v>511.13</v>
      </c>
    </row>
    <row r="13227" spans="1:2" x14ac:dyDescent="0.2">
      <c r="A13227" t="s">
        <v>13984</v>
      </c>
      <c r="B13227" s="679">
        <v>471.91</v>
      </c>
    </row>
    <row r="13228" spans="1:2" x14ac:dyDescent="0.2">
      <c r="A13228" t="s">
        <v>13985</v>
      </c>
      <c r="B13228" s="679">
        <v>210.91</v>
      </c>
    </row>
    <row r="13229" spans="1:2" x14ac:dyDescent="0.2">
      <c r="A13229" t="s">
        <v>13986</v>
      </c>
      <c r="B13229" s="679">
        <v>192.51</v>
      </c>
    </row>
    <row r="13230" spans="1:2" x14ac:dyDescent="0.2">
      <c r="A13230" t="s">
        <v>13987</v>
      </c>
      <c r="B13230" s="679">
        <v>199.49</v>
      </c>
    </row>
    <row r="13231" spans="1:2" x14ac:dyDescent="0.2">
      <c r="A13231" t="s">
        <v>13988</v>
      </c>
      <c r="B13231" s="679">
        <v>181.09</v>
      </c>
    </row>
    <row r="13232" spans="1:2" x14ac:dyDescent="0.2">
      <c r="A13232" t="s">
        <v>13989</v>
      </c>
      <c r="B13232" s="679">
        <v>396.16</v>
      </c>
    </row>
    <row r="13233" spans="1:2" x14ac:dyDescent="0.2">
      <c r="A13233" t="s">
        <v>13990</v>
      </c>
      <c r="B13233" s="679">
        <v>359.38</v>
      </c>
    </row>
    <row r="13234" spans="1:2" x14ac:dyDescent="0.2">
      <c r="A13234" t="s">
        <v>13991</v>
      </c>
      <c r="B13234" s="679">
        <v>340.28</v>
      </c>
    </row>
    <row r="13235" spans="1:2" x14ac:dyDescent="0.2">
      <c r="A13235" t="s">
        <v>13992</v>
      </c>
      <c r="B13235" s="679">
        <v>303.01</v>
      </c>
    </row>
    <row r="13236" spans="1:2" x14ac:dyDescent="0.2">
      <c r="A13236" t="s">
        <v>13993</v>
      </c>
      <c r="B13236" s="679">
        <v>335.62</v>
      </c>
    </row>
    <row r="13237" spans="1:2" x14ac:dyDescent="0.2">
      <c r="A13237" t="s">
        <v>13994</v>
      </c>
      <c r="B13237" s="679">
        <v>298.35000000000002</v>
      </c>
    </row>
    <row r="13238" spans="1:2" x14ac:dyDescent="0.2">
      <c r="A13238" t="s">
        <v>13995</v>
      </c>
      <c r="B13238" s="679">
        <v>176.72</v>
      </c>
    </row>
    <row r="13239" spans="1:2" x14ac:dyDescent="0.2">
      <c r="A13239" t="s">
        <v>13996</v>
      </c>
      <c r="B13239" s="679">
        <v>156.61000000000001</v>
      </c>
    </row>
    <row r="13240" spans="1:2" x14ac:dyDescent="0.2">
      <c r="A13240" t="s">
        <v>13997</v>
      </c>
      <c r="B13240" s="679">
        <v>317.86</v>
      </c>
    </row>
    <row r="13241" spans="1:2" x14ac:dyDescent="0.2">
      <c r="A13241" t="s">
        <v>13998</v>
      </c>
      <c r="B13241" s="679">
        <v>291.99</v>
      </c>
    </row>
    <row r="13242" spans="1:2" x14ac:dyDescent="0.2">
      <c r="A13242" t="s">
        <v>13999</v>
      </c>
      <c r="B13242" s="679">
        <v>428</v>
      </c>
    </row>
    <row r="13243" spans="1:2" x14ac:dyDescent="0.2">
      <c r="A13243" t="s">
        <v>14000</v>
      </c>
      <c r="B13243" s="679">
        <v>396.39</v>
      </c>
    </row>
    <row r="13244" spans="1:2" x14ac:dyDescent="0.2">
      <c r="A13244" t="s">
        <v>14001</v>
      </c>
      <c r="B13244" s="679">
        <v>412.94</v>
      </c>
    </row>
    <row r="13245" spans="1:2" x14ac:dyDescent="0.2">
      <c r="A13245" t="s">
        <v>14002</v>
      </c>
      <c r="B13245" s="679">
        <v>381.33</v>
      </c>
    </row>
    <row r="13246" spans="1:2" x14ac:dyDescent="0.2">
      <c r="A13246" t="s">
        <v>14003</v>
      </c>
      <c r="B13246" s="679">
        <v>209.07</v>
      </c>
    </row>
    <row r="13247" spans="1:2" x14ac:dyDescent="0.2">
      <c r="A13247" t="s">
        <v>14004</v>
      </c>
      <c r="B13247" s="679">
        <v>187.42</v>
      </c>
    </row>
    <row r="13248" spans="1:2" x14ac:dyDescent="0.2">
      <c r="A13248" t="s">
        <v>14005</v>
      </c>
      <c r="B13248" s="679">
        <v>267.25</v>
      </c>
    </row>
    <row r="13249" spans="1:2" x14ac:dyDescent="0.2">
      <c r="A13249" t="s">
        <v>14006</v>
      </c>
      <c r="B13249" s="679">
        <v>240.18</v>
      </c>
    </row>
    <row r="13250" spans="1:2" x14ac:dyDescent="0.2">
      <c r="A13250" t="s">
        <v>14007</v>
      </c>
      <c r="B13250" s="679">
        <v>174.51</v>
      </c>
    </row>
    <row r="13251" spans="1:2" x14ac:dyDescent="0.2">
      <c r="A13251" t="s">
        <v>14008</v>
      </c>
      <c r="B13251" s="679">
        <v>154.38999999999999</v>
      </c>
    </row>
    <row r="13252" spans="1:2" x14ac:dyDescent="0.2">
      <c r="A13252" t="s">
        <v>14009</v>
      </c>
      <c r="B13252" s="679">
        <v>202.11</v>
      </c>
    </row>
    <row r="13253" spans="1:2" x14ac:dyDescent="0.2">
      <c r="A13253" t="s">
        <v>14010</v>
      </c>
      <c r="B13253" s="679">
        <v>180.6</v>
      </c>
    </row>
    <row r="13254" spans="1:2" x14ac:dyDescent="0.2">
      <c r="A13254" t="s">
        <v>14011</v>
      </c>
      <c r="B13254" s="679">
        <v>294.26</v>
      </c>
    </row>
    <row r="13255" spans="1:2" x14ac:dyDescent="0.2">
      <c r="A13255" t="s">
        <v>14012</v>
      </c>
      <c r="B13255" s="679">
        <v>265.99</v>
      </c>
    </row>
    <row r="13256" spans="1:2" x14ac:dyDescent="0.2">
      <c r="A13256" t="s">
        <v>14013</v>
      </c>
      <c r="B13256" s="679">
        <v>425.31</v>
      </c>
    </row>
    <row r="13257" spans="1:2" x14ac:dyDescent="0.2">
      <c r="A13257" t="s">
        <v>14014</v>
      </c>
      <c r="B13257" s="679">
        <v>387.95</v>
      </c>
    </row>
    <row r="13258" spans="1:2" x14ac:dyDescent="0.2">
      <c r="A13258" t="s">
        <v>14015</v>
      </c>
      <c r="B13258" s="679">
        <v>202.67</v>
      </c>
    </row>
    <row r="13259" spans="1:2" x14ac:dyDescent="0.2">
      <c r="A13259" t="s">
        <v>14016</v>
      </c>
      <c r="B13259" s="679">
        <v>181.17</v>
      </c>
    </row>
    <row r="13260" spans="1:2" x14ac:dyDescent="0.2">
      <c r="A13260" t="s">
        <v>14017</v>
      </c>
      <c r="B13260" s="679">
        <v>42.69</v>
      </c>
    </row>
    <row r="13261" spans="1:2" x14ac:dyDescent="0.2">
      <c r="A13261" t="s">
        <v>14018</v>
      </c>
      <c r="B13261" s="679">
        <v>40.68</v>
      </c>
    </row>
    <row r="13262" spans="1:2" x14ac:dyDescent="0.2">
      <c r="A13262" t="s">
        <v>14019</v>
      </c>
      <c r="B13262" s="679">
        <v>235.41</v>
      </c>
    </row>
    <row r="13263" spans="1:2" x14ac:dyDescent="0.2">
      <c r="A13263" t="s">
        <v>14020</v>
      </c>
      <c r="B13263" s="679">
        <v>208.16</v>
      </c>
    </row>
    <row r="13264" spans="1:2" x14ac:dyDescent="0.2">
      <c r="A13264" t="s">
        <v>14021</v>
      </c>
      <c r="B13264" s="679">
        <v>259.58999999999997</v>
      </c>
    </row>
    <row r="13265" spans="1:2" x14ac:dyDescent="0.2">
      <c r="A13265" t="s">
        <v>14022</v>
      </c>
      <c r="B13265" s="679">
        <v>238.09</v>
      </c>
    </row>
    <row r="13266" spans="1:2" x14ac:dyDescent="0.2">
      <c r="A13266" t="s">
        <v>14023</v>
      </c>
      <c r="B13266" s="679">
        <v>21.78</v>
      </c>
    </row>
    <row r="13267" spans="1:2" x14ac:dyDescent="0.2">
      <c r="A13267" t="s">
        <v>14024</v>
      </c>
      <c r="B13267" s="679">
        <v>20.11</v>
      </c>
    </row>
    <row r="13268" spans="1:2" x14ac:dyDescent="0.2">
      <c r="A13268" t="s">
        <v>14025</v>
      </c>
      <c r="B13268" s="679">
        <v>179.11</v>
      </c>
    </row>
    <row r="13269" spans="1:2" x14ac:dyDescent="0.2">
      <c r="A13269" t="s">
        <v>14026</v>
      </c>
      <c r="B13269" s="679">
        <v>158.99</v>
      </c>
    </row>
    <row r="13270" spans="1:2" x14ac:dyDescent="0.2">
      <c r="A13270" t="s">
        <v>14027</v>
      </c>
      <c r="B13270" s="679">
        <v>440.78</v>
      </c>
    </row>
    <row r="13271" spans="1:2" x14ac:dyDescent="0.2">
      <c r="A13271" t="s">
        <v>14028</v>
      </c>
      <c r="B13271" s="679">
        <v>400.64</v>
      </c>
    </row>
    <row r="13272" spans="1:2" x14ac:dyDescent="0.2">
      <c r="A13272" t="s">
        <v>14029</v>
      </c>
      <c r="B13272" s="679">
        <v>373.27</v>
      </c>
    </row>
    <row r="13273" spans="1:2" x14ac:dyDescent="0.2">
      <c r="A13273" t="s">
        <v>14030</v>
      </c>
      <c r="B13273" s="679">
        <v>336.01</v>
      </c>
    </row>
    <row r="13274" spans="1:2" x14ac:dyDescent="0.2">
      <c r="A13274" t="s">
        <v>14031</v>
      </c>
      <c r="B13274" s="679">
        <v>389.86</v>
      </c>
    </row>
    <row r="13275" spans="1:2" x14ac:dyDescent="0.2">
      <c r="A13275" t="s">
        <v>14032</v>
      </c>
      <c r="B13275" s="679">
        <v>352.6</v>
      </c>
    </row>
    <row r="13276" spans="1:2" x14ac:dyDescent="0.2">
      <c r="A13276" t="s">
        <v>14033</v>
      </c>
      <c r="B13276" s="679">
        <v>419.26</v>
      </c>
    </row>
    <row r="13277" spans="1:2" x14ac:dyDescent="0.2">
      <c r="A13277" t="s">
        <v>14034</v>
      </c>
      <c r="B13277" s="679">
        <v>382</v>
      </c>
    </row>
    <row r="13278" spans="1:2" x14ac:dyDescent="0.2">
      <c r="A13278" t="s">
        <v>14035</v>
      </c>
      <c r="B13278" s="679">
        <v>368.35</v>
      </c>
    </row>
    <row r="13279" spans="1:2" x14ac:dyDescent="0.2">
      <c r="A13279" t="s">
        <v>14036</v>
      </c>
      <c r="B13279" s="679">
        <v>333.95</v>
      </c>
    </row>
    <row r="13280" spans="1:2" x14ac:dyDescent="0.2">
      <c r="A13280" t="s">
        <v>14037</v>
      </c>
      <c r="B13280" s="679">
        <v>355.3</v>
      </c>
    </row>
    <row r="13281" spans="1:2" x14ac:dyDescent="0.2">
      <c r="A13281" t="s">
        <v>14038</v>
      </c>
      <c r="B13281" s="679">
        <v>320.89999999999998</v>
      </c>
    </row>
    <row r="13282" spans="1:2" x14ac:dyDescent="0.2">
      <c r="A13282" t="s">
        <v>14039</v>
      </c>
      <c r="B13282" s="679">
        <v>384.87</v>
      </c>
    </row>
    <row r="13283" spans="1:2" x14ac:dyDescent="0.2">
      <c r="A13283" t="s">
        <v>14040</v>
      </c>
      <c r="B13283" s="679">
        <v>348.75</v>
      </c>
    </row>
    <row r="13284" spans="1:2" x14ac:dyDescent="0.2">
      <c r="A13284" t="s">
        <v>14041</v>
      </c>
      <c r="B13284" s="679">
        <v>349.16</v>
      </c>
    </row>
    <row r="13285" spans="1:2" x14ac:dyDescent="0.2">
      <c r="A13285" t="s">
        <v>14042</v>
      </c>
      <c r="B13285" s="679">
        <v>314.77</v>
      </c>
    </row>
    <row r="13286" spans="1:2" x14ac:dyDescent="0.2">
      <c r="A13286" t="s">
        <v>14043</v>
      </c>
      <c r="B13286" s="679">
        <v>336.11</v>
      </c>
    </row>
    <row r="13287" spans="1:2" x14ac:dyDescent="0.2">
      <c r="A13287" t="s">
        <v>14044</v>
      </c>
      <c r="B13287" s="679">
        <v>301.72000000000003</v>
      </c>
    </row>
    <row r="13288" spans="1:2" x14ac:dyDescent="0.2">
      <c r="A13288" t="s">
        <v>14045</v>
      </c>
      <c r="B13288" s="679">
        <v>371.96</v>
      </c>
    </row>
    <row r="13289" spans="1:2" x14ac:dyDescent="0.2">
      <c r="A13289" t="s">
        <v>14046</v>
      </c>
      <c r="B13289" s="679">
        <v>337.56</v>
      </c>
    </row>
    <row r="13290" spans="1:2" x14ac:dyDescent="0.2">
      <c r="A13290" t="s">
        <v>14047</v>
      </c>
      <c r="B13290" s="679">
        <v>327.64</v>
      </c>
    </row>
    <row r="13291" spans="1:2" x14ac:dyDescent="0.2">
      <c r="A13291" t="s">
        <v>14048</v>
      </c>
      <c r="B13291" s="679">
        <v>296.12</v>
      </c>
    </row>
    <row r="13292" spans="1:2" x14ac:dyDescent="0.2">
      <c r="A13292" t="s">
        <v>14049</v>
      </c>
      <c r="B13292" s="679">
        <v>314.58999999999997</v>
      </c>
    </row>
    <row r="13293" spans="1:2" x14ac:dyDescent="0.2">
      <c r="A13293" t="s">
        <v>14050</v>
      </c>
      <c r="B13293" s="679">
        <v>283.07</v>
      </c>
    </row>
    <row r="13294" spans="1:2" x14ac:dyDescent="0.2">
      <c r="A13294" t="s">
        <v>14051</v>
      </c>
      <c r="B13294" s="679">
        <v>285.45999999999998</v>
      </c>
    </row>
    <row r="13295" spans="1:2" x14ac:dyDescent="0.2">
      <c r="A13295" t="s">
        <v>14052</v>
      </c>
      <c r="B13295" s="679">
        <v>257.19</v>
      </c>
    </row>
    <row r="13296" spans="1:2" x14ac:dyDescent="0.2">
      <c r="A13296" t="s">
        <v>14053</v>
      </c>
      <c r="B13296" s="679">
        <v>248.16</v>
      </c>
    </row>
    <row r="13297" spans="1:2" x14ac:dyDescent="0.2">
      <c r="A13297" t="s">
        <v>14054</v>
      </c>
      <c r="B13297" s="679">
        <v>225.17</v>
      </c>
    </row>
    <row r="13298" spans="1:2" x14ac:dyDescent="0.2">
      <c r="A13298" t="s">
        <v>14055</v>
      </c>
      <c r="B13298" s="679">
        <v>174.56</v>
      </c>
    </row>
    <row r="13299" spans="1:2" x14ac:dyDescent="0.2">
      <c r="A13299" t="s">
        <v>14056</v>
      </c>
      <c r="B13299" s="679">
        <v>156.6</v>
      </c>
    </row>
    <row r="13300" spans="1:2" x14ac:dyDescent="0.2">
      <c r="A13300" t="s">
        <v>14057</v>
      </c>
      <c r="B13300" s="679">
        <v>228.62</v>
      </c>
    </row>
    <row r="13301" spans="1:2" x14ac:dyDescent="0.2">
      <c r="A13301" t="s">
        <v>14058</v>
      </c>
      <c r="B13301" s="679">
        <v>205.65</v>
      </c>
    </row>
    <row r="13302" spans="1:2" x14ac:dyDescent="0.2">
      <c r="A13302" t="s">
        <v>14059</v>
      </c>
      <c r="B13302" s="679">
        <v>64.010000000000005</v>
      </c>
    </row>
    <row r="13303" spans="1:2" x14ac:dyDescent="0.2">
      <c r="A13303" t="s">
        <v>14060</v>
      </c>
      <c r="B13303" s="679">
        <v>58.49</v>
      </c>
    </row>
    <row r="13304" spans="1:2" x14ac:dyDescent="0.2">
      <c r="A13304" t="s">
        <v>14061</v>
      </c>
      <c r="B13304" s="679">
        <v>250.6</v>
      </c>
    </row>
    <row r="13305" spans="1:2" x14ac:dyDescent="0.2">
      <c r="A13305" t="s">
        <v>14062</v>
      </c>
      <c r="B13305" s="679">
        <v>239.11</v>
      </c>
    </row>
    <row r="13306" spans="1:2" x14ac:dyDescent="0.2">
      <c r="A13306" t="s">
        <v>14063</v>
      </c>
      <c r="B13306" s="679">
        <v>144.16</v>
      </c>
    </row>
    <row r="13307" spans="1:2" x14ac:dyDescent="0.2">
      <c r="A13307" t="s">
        <v>14064</v>
      </c>
      <c r="B13307" s="679">
        <v>132.66</v>
      </c>
    </row>
    <row r="13308" spans="1:2" x14ac:dyDescent="0.2">
      <c r="A13308" t="s">
        <v>14065</v>
      </c>
      <c r="B13308" s="679">
        <v>160.61000000000001</v>
      </c>
    </row>
    <row r="13309" spans="1:2" x14ac:dyDescent="0.2">
      <c r="A13309" t="s">
        <v>14066</v>
      </c>
      <c r="B13309" s="679">
        <v>154.87</v>
      </c>
    </row>
    <row r="13310" spans="1:2" x14ac:dyDescent="0.2">
      <c r="A13310" t="s">
        <v>14067</v>
      </c>
      <c r="B13310" s="679">
        <v>86.91</v>
      </c>
    </row>
    <row r="13311" spans="1:2" x14ac:dyDescent="0.2">
      <c r="A13311" t="s">
        <v>14068</v>
      </c>
      <c r="B13311" s="679">
        <v>81.16</v>
      </c>
    </row>
    <row r="13312" spans="1:2" x14ac:dyDescent="0.2">
      <c r="A13312" t="s">
        <v>14069</v>
      </c>
      <c r="B13312" s="679">
        <v>57.51</v>
      </c>
    </row>
    <row r="13313" spans="1:2" x14ac:dyDescent="0.2">
      <c r="A13313" t="s">
        <v>14070</v>
      </c>
      <c r="B13313" s="679">
        <v>52.91</v>
      </c>
    </row>
    <row r="13314" spans="1:2" x14ac:dyDescent="0.2">
      <c r="A13314" t="s">
        <v>14071</v>
      </c>
      <c r="B13314" s="679">
        <v>235.94</v>
      </c>
    </row>
    <row r="13315" spans="1:2" x14ac:dyDescent="0.2">
      <c r="A13315" t="s">
        <v>14072</v>
      </c>
      <c r="B13315" s="679">
        <v>224.43</v>
      </c>
    </row>
    <row r="13316" spans="1:2" x14ac:dyDescent="0.2">
      <c r="A13316" t="s">
        <v>14073</v>
      </c>
      <c r="B13316" s="679">
        <v>119.53</v>
      </c>
    </row>
    <row r="13317" spans="1:2" x14ac:dyDescent="0.2">
      <c r="A13317" t="s">
        <v>14074</v>
      </c>
      <c r="B13317" s="679">
        <v>110.47</v>
      </c>
    </row>
    <row r="13318" spans="1:2" x14ac:dyDescent="0.2">
      <c r="A13318" t="s">
        <v>14075</v>
      </c>
      <c r="B13318" s="679">
        <v>76.150000000000006</v>
      </c>
    </row>
    <row r="13319" spans="1:2" x14ac:dyDescent="0.2">
      <c r="A13319" t="s">
        <v>14076</v>
      </c>
      <c r="B13319" s="679">
        <v>71.08</v>
      </c>
    </row>
    <row r="13320" spans="1:2" x14ac:dyDescent="0.2">
      <c r="A13320" t="s">
        <v>14077</v>
      </c>
      <c r="B13320" s="679">
        <v>36.53</v>
      </c>
    </row>
    <row r="13321" spans="1:2" x14ac:dyDescent="0.2">
      <c r="A13321" t="s">
        <v>14078</v>
      </c>
      <c r="B13321" s="679">
        <v>34.229999999999997</v>
      </c>
    </row>
    <row r="13322" spans="1:2" x14ac:dyDescent="0.2">
      <c r="A13322" t="s">
        <v>14079</v>
      </c>
      <c r="B13322" s="679">
        <v>30.78</v>
      </c>
    </row>
    <row r="13323" spans="1:2" x14ac:dyDescent="0.2">
      <c r="A13323" t="s">
        <v>14080</v>
      </c>
      <c r="B13323" s="679">
        <v>29.06</v>
      </c>
    </row>
    <row r="13324" spans="1:2" x14ac:dyDescent="0.2">
      <c r="A13324" t="s">
        <v>14081</v>
      </c>
      <c r="B13324" s="679">
        <v>274.37</v>
      </c>
    </row>
    <row r="13325" spans="1:2" x14ac:dyDescent="0.2">
      <c r="A13325" t="s">
        <v>14082</v>
      </c>
      <c r="B13325" s="679">
        <v>262.86</v>
      </c>
    </row>
    <row r="13326" spans="1:2" x14ac:dyDescent="0.2">
      <c r="A13326" t="s">
        <v>14083</v>
      </c>
      <c r="B13326" s="679">
        <v>151.49</v>
      </c>
    </row>
    <row r="13327" spans="1:2" x14ac:dyDescent="0.2">
      <c r="A13327" t="s">
        <v>14084</v>
      </c>
      <c r="B13327" s="679">
        <v>141.13</v>
      </c>
    </row>
    <row r="13328" spans="1:2" x14ac:dyDescent="0.2">
      <c r="A13328" t="s">
        <v>14085</v>
      </c>
      <c r="B13328" s="679">
        <v>84.65</v>
      </c>
    </row>
    <row r="13329" spans="1:2" x14ac:dyDescent="0.2">
      <c r="A13329" t="s">
        <v>14086</v>
      </c>
      <c r="B13329" s="679">
        <v>79.569999999999993</v>
      </c>
    </row>
    <row r="13330" spans="1:2" x14ac:dyDescent="0.2">
      <c r="A13330" t="s">
        <v>14087</v>
      </c>
      <c r="B13330" s="679">
        <v>340</v>
      </c>
    </row>
    <row r="13331" spans="1:2" x14ac:dyDescent="0.2">
      <c r="A13331" t="s">
        <v>14088</v>
      </c>
      <c r="B13331" s="679">
        <v>314.61</v>
      </c>
    </row>
    <row r="13332" spans="1:2" x14ac:dyDescent="0.2">
      <c r="A13332" t="s">
        <v>14089</v>
      </c>
      <c r="B13332" s="679">
        <v>446.26</v>
      </c>
    </row>
    <row r="13333" spans="1:2" x14ac:dyDescent="0.2">
      <c r="A13333" t="s">
        <v>14090</v>
      </c>
      <c r="B13333" s="679">
        <v>409.37</v>
      </c>
    </row>
    <row r="13334" spans="1:2" x14ac:dyDescent="0.2">
      <c r="A13334" t="s">
        <v>14091</v>
      </c>
      <c r="B13334" s="679">
        <v>391.42</v>
      </c>
    </row>
    <row r="13335" spans="1:2" x14ac:dyDescent="0.2">
      <c r="A13335" t="s">
        <v>14092</v>
      </c>
      <c r="B13335" s="679">
        <v>362.69</v>
      </c>
    </row>
    <row r="13336" spans="1:2" x14ac:dyDescent="0.2">
      <c r="A13336" t="s">
        <v>14093</v>
      </c>
      <c r="B13336" s="679">
        <v>5.75</v>
      </c>
    </row>
    <row r="13337" spans="1:2" x14ac:dyDescent="0.2">
      <c r="A13337" t="s">
        <v>14094</v>
      </c>
      <c r="B13337" s="679">
        <v>5.75</v>
      </c>
    </row>
    <row r="13338" spans="1:2" x14ac:dyDescent="0.2">
      <c r="A13338" t="s">
        <v>14095</v>
      </c>
      <c r="B13338" s="679">
        <v>3.82</v>
      </c>
    </row>
    <row r="13339" spans="1:2" x14ac:dyDescent="0.2">
      <c r="A13339" t="s">
        <v>14096</v>
      </c>
      <c r="B13339" s="679">
        <v>3.82</v>
      </c>
    </row>
    <row r="13340" spans="1:2" x14ac:dyDescent="0.2">
      <c r="A13340" t="s">
        <v>14097</v>
      </c>
      <c r="B13340" s="679">
        <v>16.55</v>
      </c>
    </row>
    <row r="13341" spans="1:2" x14ac:dyDescent="0.2">
      <c r="A13341" t="s">
        <v>14098</v>
      </c>
      <c r="B13341" s="679">
        <v>16.55</v>
      </c>
    </row>
    <row r="13342" spans="1:2" x14ac:dyDescent="0.2">
      <c r="A13342" t="s">
        <v>14099</v>
      </c>
      <c r="B13342" s="679">
        <v>3.3</v>
      </c>
    </row>
    <row r="13343" spans="1:2" x14ac:dyDescent="0.2">
      <c r="A13343" t="s">
        <v>14100</v>
      </c>
      <c r="B13343" s="679">
        <v>3.3</v>
      </c>
    </row>
    <row r="13344" spans="1:2" x14ac:dyDescent="0.2">
      <c r="A13344" t="s">
        <v>14101</v>
      </c>
      <c r="B13344" s="679">
        <v>14.71</v>
      </c>
    </row>
    <row r="13345" spans="1:2" x14ac:dyDescent="0.2">
      <c r="A13345" t="s">
        <v>14102</v>
      </c>
      <c r="B13345" s="679">
        <v>14.71</v>
      </c>
    </row>
    <row r="13346" spans="1:2" x14ac:dyDescent="0.2">
      <c r="A13346" t="s">
        <v>14103</v>
      </c>
      <c r="B13346" s="679">
        <v>38.75</v>
      </c>
    </row>
    <row r="13347" spans="1:2" x14ac:dyDescent="0.2">
      <c r="A13347" t="s">
        <v>14104</v>
      </c>
      <c r="B13347" s="679">
        <v>38.75</v>
      </c>
    </row>
    <row r="13348" spans="1:2" x14ac:dyDescent="0.2">
      <c r="A13348" t="s">
        <v>14105</v>
      </c>
      <c r="B13348" s="679">
        <v>34.25</v>
      </c>
    </row>
    <row r="13349" spans="1:2" x14ac:dyDescent="0.2">
      <c r="A13349" t="s">
        <v>14106</v>
      </c>
      <c r="B13349" s="679">
        <v>34.25</v>
      </c>
    </row>
    <row r="13350" spans="1:2" x14ac:dyDescent="0.2">
      <c r="A13350" t="s">
        <v>14107</v>
      </c>
      <c r="B13350" s="679">
        <v>18.329999999999998</v>
      </c>
    </row>
    <row r="13351" spans="1:2" x14ac:dyDescent="0.2">
      <c r="A13351" t="s">
        <v>14108</v>
      </c>
      <c r="B13351" s="679">
        <v>18.329999999999998</v>
      </c>
    </row>
    <row r="13352" spans="1:2" x14ac:dyDescent="0.2">
      <c r="A13352" t="s">
        <v>14109</v>
      </c>
      <c r="B13352" s="679">
        <v>160.49</v>
      </c>
    </row>
    <row r="13353" spans="1:2" x14ac:dyDescent="0.2">
      <c r="A13353" t="s">
        <v>14110</v>
      </c>
      <c r="B13353" s="679">
        <v>156.21</v>
      </c>
    </row>
    <row r="13354" spans="1:2" x14ac:dyDescent="0.2">
      <c r="A13354" t="s">
        <v>14111</v>
      </c>
      <c r="B13354" s="679">
        <v>218.41</v>
      </c>
    </row>
    <row r="13355" spans="1:2" x14ac:dyDescent="0.2">
      <c r="A13355" t="s">
        <v>14112</v>
      </c>
      <c r="B13355" s="679">
        <v>213.44</v>
      </c>
    </row>
    <row r="13356" spans="1:2" x14ac:dyDescent="0.2">
      <c r="A13356" t="s">
        <v>14113</v>
      </c>
      <c r="B13356" s="679">
        <v>114.93</v>
      </c>
    </row>
    <row r="13357" spans="1:2" x14ac:dyDescent="0.2">
      <c r="A13357" t="s">
        <v>14114</v>
      </c>
      <c r="B13357" s="679">
        <v>114.64</v>
      </c>
    </row>
    <row r="13358" spans="1:2" x14ac:dyDescent="0.2">
      <c r="A13358" t="s">
        <v>14115</v>
      </c>
      <c r="B13358" s="679">
        <v>166.88</v>
      </c>
    </row>
    <row r="13359" spans="1:2" x14ac:dyDescent="0.2">
      <c r="A13359" t="s">
        <v>14116</v>
      </c>
      <c r="B13359" s="679">
        <v>166.59</v>
      </c>
    </row>
    <row r="13360" spans="1:2" x14ac:dyDescent="0.2">
      <c r="A13360" t="s">
        <v>14117</v>
      </c>
      <c r="B13360" s="679">
        <v>30.15</v>
      </c>
    </row>
    <row r="13361" spans="1:2" x14ac:dyDescent="0.2">
      <c r="A13361" t="s">
        <v>14118</v>
      </c>
      <c r="B13361" s="679">
        <v>29.86</v>
      </c>
    </row>
    <row r="13362" spans="1:2" x14ac:dyDescent="0.2">
      <c r="A13362" t="s">
        <v>14119</v>
      </c>
      <c r="B13362" s="679">
        <v>4.43</v>
      </c>
    </row>
    <row r="13363" spans="1:2" x14ac:dyDescent="0.2">
      <c r="A13363" t="s">
        <v>14120</v>
      </c>
      <c r="B13363" s="679">
        <v>3.93</v>
      </c>
    </row>
    <row r="13364" spans="1:2" x14ac:dyDescent="0.2">
      <c r="A13364" t="s">
        <v>14121</v>
      </c>
      <c r="B13364" s="679">
        <v>5.75</v>
      </c>
    </row>
    <row r="13365" spans="1:2" x14ac:dyDescent="0.2">
      <c r="A13365" t="s">
        <v>14122</v>
      </c>
      <c r="B13365" s="679">
        <v>5.08</v>
      </c>
    </row>
    <row r="13366" spans="1:2" x14ac:dyDescent="0.2">
      <c r="A13366" t="s">
        <v>14123</v>
      </c>
      <c r="B13366" s="679">
        <v>8.59</v>
      </c>
    </row>
    <row r="13367" spans="1:2" x14ac:dyDescent="0.2">
      <c r="A13367" t="s">
        <v>14124</v>
      </c>
      <c r="B13367" s="679">
        <v>7.58</v>
      </c>
    </row>
    <row r="13368" spans="1:2" x14ac:dyDescent="0.2">
      <c r="A13368" t="s">
        <v>14125</v>
      </c>
      <c r="B13368" s="679">
        <v>11.19</v>
      </c>
    </row>
    <row r="13369" spans="1:2" x14ac:dyDescent="0.2">
      <c r="A13369" t="s">
        <v>14126</v>
      </c>
      <c r="B13369" s="679">
        <v>9.86</v>
      </c>
    </row>
    <row r="13370" spans="1:2" x14ac:dyDescent="0.2">
      <c r="A13370" t="s">
        <v>14127</v>
      </c>
      <c r="B13370" s="679">
        <v>21.33</v>
      </c>
    </row>
    <row r="13371" spans="1:2" x14ac:dyDescent="0.2">
      <c r="A13371" t="s">
        <v>14128</v>
      </c>
      <c r="B13371" s="679">
        <v>18.66</v>
      </c>
    </row>
    <row r="13372" spans="1:2" x14ac:dyDescent="0.2">
      <c r="A13372" t="s">
        <v>14129</v>
      </c>
      <c r="B13372" s="679">
        <v>415.8</v>
      </c>
    </row>
    <row r="13373" spans="1:2" x14ac:dyDescent="0.2">
      <c r="A13373" t="s">
        <v>14130</v>
      </c>
      <c r="B13373" s="679">
        <v>398.55</v>
      </c>
    </row>
    <row r="13374" spans="1:2" x14ac:dyDescent="0.2">
      <c r="A13374" t="s">
        <v>14131</v>
      </c>
      <c r="B13374" s="679">
        <v>648.21</v>
      </c>
    </row>
    <row r="13375" spans="1:2" x14ac:dyDescent="0.2">
      <c r="A13375" t="s">
        <v>14132</v>
      </c>
      <c r="B13375" s="679">
        <v>619.47</v>
      </c>
    </row>
    <row r="13376" spans="1:2" x14ac:dyDescent="0.2">
      <c r="A13376" t="s">
        <v>14133</v>
      </c>
      <c r="B13376" s="679">
        <v>342.05</v>
      </c>
    </row>
    <row r="13377" spans="1:2" x14ac:dyDescent="0.2">
      <c r="A13377" t="s">
        <v>14134</v>
      </c>
      <c r="B13377" s="679">
        <v>319.06</v>
      </c>
    </row>
    <row r="13378" spans="1:2" x14ac:dyDescent="0.2">
      <c r="A13378" t="s">
        <v>14135</v>
      </c>
      <c r="B13378" s="679">
        <v>413.37</v>
      </c>
    </row>
    <row r="13379" spans="1:2" x14ac:dyDescent="0.2">
      <c r="A13379" t="s">
        <v>14136</v>
      </c>
      <c r="B13379" s="679">
        <v>399</v>
      </c>
    </row>
    <row r="13380" spans="1:2" x14ac:dyDescent="0.2">
      <c r="A13380" t="s">
        <v>14137</v>
      </c>
      <c r="B13380" s="679">
        <v>468.2</v>
      </c>
    </row>
    <row r="13381" spans="1:2" x14ac:dyDescent="0.2">
      <c r="A13381" t="s">
        <v>14138</v>
      </c>
      <c r="B13381" s="679">
        <v>452.39</v>
      </c>
    </row>
    <row r="13382" spans="1:2" x14ac:dyDescent="0.2">
      <c r="A13382" t="s">
        <v>14139</v>
      </c>
      <c r="B13382" s="679">
        <v>414.45</v>
      </c>
    </row>
    <row r="13383" spans="1:2" x14ac:dyDescent="0.2">
      <c r="A13383" t="s">
        <v>14140</v>
      </c>
      <c r="B13383" s="679">
        <v>389.42</v>
      </c>
    </row>
    <row r="13384" spans="1:2" x14ac:dyDescent="0.2">
      <c r="A13384" t="s">
        <v>14141</v>
      </c>
      <c r="B13384" s="679">
        <v>422.4</v>
      </c>
    </row>
    <row r="13385" spans="1:2" x14ac:dyDescent="0.2">
      <c r="A13385" t="s">
        <v>14142</v>
      </c>
      <c r="B13385" s="679">
        <v>406.82</v>
      </c>
    </row>
    <row r="13386" spans="1:2" x14ac:dyDescent="0.2">
      <c r="A13386" t="s">
        <v>14143</v>
      </c>
      <c r="B13386" s="679">
        <v>109.09</v>
      </c>
    </row>
    <row r="13387" spans="1:2" x14ac:dyDescent="0.2">
      <c r="A13387" t="s">
        <v>14144</v>
      </c>
      <c r="B13387" s="679">
        <v>103.62</v>
      </c>
    </row>
    <row r="13388" spans="1:2" x14ac:dyDescent="0.2">
      <c r="A13388" t="s">
        <v>14145</v>
      </c>
      <c r="B13388" s="679">
        <v>146.57</v>
      </c>
    </row>
    <row r="13389" spans="1:2" x14ac:dyDescent="0.2">
      <c r="A13389" t="s">
        <v>14146</v>
      </c>
      <c r="B13389" s="679">
        <v>140.69999999999999</v>
      </c>
    </row>
    <row r="13390" spans="1:2" x14ac:dyDescent="0.2">
      <c r="A13390" t="s">
        <v>14147</v>
      </c>
      <c r="B13390" s="679">
        <v>185.32</v>
      </c>
    </row>
    <row r="13391" spans="1:2" x14ac:dyDescent="0.2">
      <c r="A13391" t="s">
        <v>14148</v>
      </c>
      <c r="B13391" s="679">
        <v>179.04</v>
      </c>
    </row>
    <row r="13392" spans="1:2" x14ac:dyDescent="0.2">
      <c r="A13392" t="s">
        <v>14149</v>
      </c>
      <c r="B13392" s="679">
        <v>253.47</v>
      </c>
    </row>
    <row r="13393" spans="1:2" x14ac:dyDescent="0.2">
      <c r="A13393" t="s">
        <v>14150</v>
      </c>
      <c r="B13393" s="679">
        <v>246.24</v>
      </c>
    </row>
    <row r="13394" spans="1:2" x14ac:dyDescent="0.2">
      <c r="A13394" t="s">
        <v>14151</v>
      </c>
      <c r="B13394" s="679">
        <v>360.69</v>
      </c>
    </row>
    <row r="13395" spans="1:2" x14ac:dyDescent="0.2">
      <c r="A13395" t="s">
        <v>14152</v>
      </c>
      <c r="B13395" s="679">
        <v>353.02</v>
      </c>
    </row>
    <row r="13396" spans="1:2" x14ac:dyDescent="0.2">
      <c r="A13396" t="s">
        <v>14153</v>
      </c>
      <c r="B13396" s="679">
        <v>696.25</v>
      </c>
    </row>
    <row r="13397" spans="1:2" x14ac:dyDescent="0.2">
      <c r="A13397" t="s">
        <v>14154</v>
      </c>
      <c r="B13397" s="679">
        <v>665.49</v>
      </c>
    </row>
    <row r="13398" spans="1:2" x14ac:dyDescent="0.2">
      <c r="A13398" t="s">
        <v>14155</v>
      </c>
      <c r="B13398" s="679">
        <v>788.96</v>
      </c>
    </row>
    <row r="13399" spans="1:2" x14ac:dyDescent="0.2">
      <c r="A13399" t="s">
        <v>14156</v>
      </c>
      <c r="B13399" s="679">
        <v>758.2</v>
      </c>
    </row>
    <row r="13400" spans="1:2" x14ac:dyDescent="0.2">
      <c r="A13400" t="s">
        <v>14157</v>
      </c>
      <c r="B13400" s="679">
        <v>1517.39</v>
      </c>
    </row>
    <row r="13401" spans="1:2" x14ac:dyDescent="0.2">
      <c r="A13401" t="s">
        <v>14158</v>
      </c>
      <c r="B13401" s="679">
        <v>1462.01</v>
      </c>
    </row>
    <row r="13402" spans="1:2" x14ac:dyDescent="0.2">
      <c r="A13402" t="s">
        <v>14159</v>
      </c>
      <c r="B13402" s="679">
        <v>2664.66</v>
      </c>
    </row>
    <row r="13403" spans="1:2" x14ac:dyDescent="0.2">
      <c r="A13403" t="s">
        <v>14160</v>
      </c>
      <c r="B13403" s="679">
        <v>2600.67</v>
      </c>
    </row>
    <row r="13404" spans="1:2" x14ac:dyDescent="0.2">
      <c r="A13404" t="s">
        <v>14161</v>
      </c>
      <c r="B13404" s="679">
        <v>1673.72</v>
      </c>
    </row>
    <row r="13405" spans="1:2" x14ac:dyDescent="0.2">
      <c r="A13405" t="s">
        <v>14162</v>
      </c>
      <c r="B13405" s="679">
        <v>1618.35</v>
      </c>
    </row>
    <row r="13406" spans="1:2" x14ac:dyDescent="0.2">
      <c r="A13406" t="s">
        <v>14163</v>
      </c>
      <c r="B13406" s="679">
        <v>2970.45</v>
      </c>
    </row>
    <row r="13407" spans="1:2" x14ac:dyDescent="0.2">
      <c r="A13407" t="s">
        <v>14164</v>
      </c>
      <c r="B13407" s="679">
        <v>2906.46</v>
      </c>
    </row>
    <row r="13408" spans="1:2" x14ac:dyDescent="0.2">
      <c r="A13408" t="s">
        <v>14165</v>
      </c>
      <c r="B13408" s="679">
        <v>3027.22</v>
      </c>
    </row>
    <row r="13409" spans="1:2" x14ac:dyDescent="0.2">
      <c r="A13409" t="s">
        <v>14166</v>
      </c>
      <c r="B13409" s="679">
        <v>2936.72</v>
      </c>
    </row>
    <row r="13410" spans="1:2" x14ac:dyDescent="0.2">
      <c r="A13410" t="s">
        <v>14167</v>
      </c>
      <c r="B13410" s="679">
        <v>3052.38</v>
      </c>
    </row>
    <row r="13411" spans="1:2" x14ac:dyDescent="0.2">
      <c r="A13411" t="s">
        <v>14168</v>
      </c>
      <c r="B13411" s="679">
        <v>2961.89</v>
      </c>
    </row>
    <row r="13412" spans="1:2" x14ac:dyDescent="0.2">
      <c r="A13412" t="s">
        <v>14169</v>
      </c>
      <c r="B13412" s="679">
        <v>4074.68</v>
      </c>
    </row>
    <row r="13413" spans="1:2" x14ac:dyDescent="0.2">
      <c r="A13413" t="s">
        <v>14170</v>
      </c>
      <c r="B13413" s="679">
        <v>3972.92</v>
      </c>
    </row>
    <row r="13414" spans="1:2" x14ac:dyDescent="0.2">
      <c r="A13414" t="s">
        <v>14171</v>
      </c>
      <c r="B13414" s="679">
        <v>4208.0600000000004</v>
      </c>
    </row>
    <row r="13415" spans="1:2" x14ac:dyDescent="0.2">
      <c r="A13415" t="s">
        <v>14172</v>
      </c>
      <c r="B13415" s="679">
        <v>4106.3</v>
      </c>
    </row>
    <row r="13416" spans="1:2" x14ac:dyDescent="0.2">
      <c r="A13416" t="s">
        <v>14173</v>
      </c>
      <c r="B13416" s="679">
        <v>67.45</v>
      </c>
    </row>
    <row r="13417" spans="1:2" x14ac:dyDescent="0.2">
      <c r="A13417" t="s">
        <v>14174</v>
      </c>
      <c r="B13417" s="679">
        <v>64.12</v>
      </c>
    </row>
    <row r="13418" spans="1:2" x14ac:dyDescent="0.2">
      <c r="A13418" t="s">
        <v>14175</v>
      </c>
      <c r="B13418" s="679">
        <v>227.92</v>
      </c>
    </row>
    <row r="13419" spans="1:2" x14ac:dyDescent="0.2">
      <c r="A13419" t="s">
        <v>14176</v>
      </c>
      <c r="B13419" s="679">
        <v>216.4</v>
      </c>
    </row>
    <row r="13420" spans="1:2" x14ac:dyDescent="0.2">
      <c r="A13420" t="s">
        <v>14177</v>
      </c>
      <c r="B13420" s="679">
        <v>304.35000000000002</v>
      </c>
    </row>
    <row r="13421" spans="1:2" x14ac:dyDescent="0.2">
      <c r="A13421" t="s">
        <v>14178</v>
      </c>
      <c r="B13421" s="679">
        <v>292.83</v>
      </c>
    </row>
    <row r="13422" spans="1:2" x14ac:dyDescent="0.2">
      <c r="A13422" t="s">
        <v>14179</v>
      </c>
      <c r="B13422" s="679">
        <v>59.15</v>
      </c>
    </row>
    <row r="13423" spans="1:2" x14ac:dyDescent="0.2">
      <c r="A13423" t="s">
        <v>14180</v>
      </c>
      <c r="B13423" s="679">
        <v>55.81</v>
      </c>
    </row>
    <row r="13424" spans="1:2" x14ac:dyDescent="0.2">
      <c r="A13424" t="s">
        <v>14181</v>
      </c>
      <c r="B13424" s="679">
        <v>38.49</v>
      </c>
    </row>
    <row r="13425" spans="1:2" x14ac:dyDescent="0.2">
      <c r="A13425" t="s">
        <v>14182</v>
      </c>
      <c r="B13425" s="679">
        <v>35.82</v>
      </c>
    </row>
    <row r="13426" spans="1:2" x14ac:dyDescent="0.2">
      <c r="A13426" t="s">
        <v>14183</v>
      </c>
      <c r="B13426" s="679">
        <v>63.94</v>
      </c>
    </row>
    <row r="13427" spans="1:2" x14ac:dyDescent="0.2">
      <c r="A13427" t="s">
        <v>14184</v>
      </c>
      <c r="B13427" s="679">
        <v>60.6</v>
      </c>
    </row>
    <row r="13428" spans="1:2" x14ac:dyDescent="0.2">
      <c r="A13428" t="s">
        <v>14185</v>
      </c>
      <c r="B13428" s="679">
        <v>1503.77</v>
      </c>
    </row>
    <row r="13429" spans="1:2" x14ac:dyDescent="0.2">
      <c r="A13429" t="s">
        <v>14186</v>
      </c>
      <c r="B13429" s="679">
        <v>1496.88</v>
      </c>
    </row>
    <row r="13430" spans="1:2" x14ac:dyDescent="0.2">
      <c r="A13430" t="s">
        <v>14187</v>
      </c>
      <c r="B13430" s="679">
        <v>1495.17</v>
      </c>
    </row>
    <row r="13431" spans="1:2" x14ac:dyDescent="0.2">
      <c r="A13431" t="s">
        <v>14188</v>
      </c>
      <c r="B13431" s="679">
        <v>1489.42</v>
      </c>
    </row>
    <row r="13432" spans="1:2" x14ac:dyDescent="0.2">
      <c r="A13432" t="s">
        <v>14189</v>
      </c>
      <c r="B13432" s="679">
        <v>313.7</v>
      </c>
    </row>
    <row r="13433" spans="1:2" x14ac:dyDescent="0.2">
      <c r="A13433" t="s">
        <v>14190</v>
      </c>
      <c r="B13433" s="679">
        <v>313.02999999999997</v>
      </c>
    </row>
    <row r="13434" spans="1:2" x14ac:dyDescent="0.2">
      <c r="A13434" t="s">
        <v>14191</v>
      </c>
      <c r="B13434" s="679">
        <v>626.15</v>
      </c>
    </row>
    <row r="13435" spans="1:2" x14ac:dyDescent="0.2">
      <c r="A13435" t="s">
        <v>14192</v>
      </c>
      <c r="B13435" s="679">
        <v>624.98</v>
      </c>
    </row>
    <row r="13436" spans="1:2" x14ac:dyDescent="0.2">
      <c r="A13436" t="s">
        <v>14193</v>
      </c>
      <c r="B13436" s="679">
        <v>7864.59</v>
      </c>
    </row>
    <row r="13437" spans="1:2" x14ac:dyDescent="0.2">
      <c r="A13437" t="s">
        <v>14194</v>
      </c>
      <c r="B13437" s="679">
        <v>7813.79</v>
      </c>
    </row>
    <row r="13438" spans="1:2" x14ac:dyDescent="0.2">
      <c r="A13438" t="s">
        <v>14195</v>
      </c>
      <c r="B13438" s="679">
        <v>997.1</v>
      </c>
    </row>
    <row r="13439" spans="1:2" x14ac:dyDescent="0.2">
      <c r="A13439" t="s">
        <v>14196</v>
      </c>
      <c r="B13439" s="679">
        <v>946.3</v>
      </c>
    </row>
    <row r="13440" spans="1:2" x14ac:dyDescent="0.2">
      <c r="A13440" t="s">
        <v>14197</v>
      </c>
      <c r="B13440" s="679">
        <v>1566.98</v>
      </c>
    </row>
    <row r="13441" spans="1:2" x14ac:dyDescent="0.2">
      <c r="A13441" t="s">
        <v>14198</v>
      </c>
      <c r="B13441" s="679">
        <v>1492.16</v>
      </c>
    </row>
    <row r="13442" spans="1:2" x14ac:dyDescent="0.2">
      <c r="A13442" t="s">
        <v>14199</v>
      </c>
      <c r="B13442" s="679">
        <v>114.04</v>
      </c>
    </row>
    <row r="13443" spans="1:2" x14ac:dyDescent="0.2">
      <c r="A13443" t="s">
        <v>14200</v>
      </c>
      <c r="B13443" s="679">
        <v>112.44</v>
      </c>
    </row>
    <row r="13444" spans="1:2" x14ac:dyDescent="0.2">
      <c r="A13444" t="s">
        <v>14201</v>
      </c>
      <c r="B13444" s="679">
        <v>97.66</v>
      </c>
    </row>
    <row r="13445" spans="1:2" x14ac:dyDescent="0.2">
      <c r="A13445" t="s">
        <v>14202</v>
      </c>
      <c r="B13445" s="679">
        <v>96.23</v>
      </c>
    </row>
    <row r="13446" spans="1:2" x14ac:dyDescent="0.2">
      <c r="A13446" t="s">
        <v>14203</v>
      </c>
      <c r="B13446" s="679">
        <v>82.04</v>
      </c>
    </row>
    <row r="13447" spans="1:2" x14ac:dyDescent="0.2">
      <c r="A13447" t="s">
        <v>14204</v>
      </c>
      <c r="B13447" s="679">
        <v>80.44</v>
      </c>
    </row>
    <row r="13448" spans="1:2" x14ac:dyDescent="0.2">
      <c r="A13448" t="s">
        <v>14205</v>
      </c>
      <c r="B13448" s="679">
        <v>68.42</v>
      </c>
    </row>
    <row r="13449" spans="1:2" x14ac:dyDescent="0.2">
      <c r="A13449" t="s">
        <v>14206</v>
      </c>
      <c r="B13449" s="679">
        <v>66.989999999999995</v>
      </c>
    </row>
    <row r="13450" spans="1:2" x14ac:dyDescent="0.2">
      <c r="A13450" t="s">
        <v>14207</v>
      </c>
      <c r="B13450" s="679">
        <v>1531.63</v>
      </c>
    </row>
    <row r="13451" spans="1:2" x14ac:dyDescent="0.2">
      <c r="A13451" t="s">
        <v>14208</v>
      </c>
      <c r="B13451" s="679">
        <v>1472.3</v>
      </c>
    </row>
    <row r="13452" spans="1:2" x14ac:dyDescent="0.2">
      <c r="A13452" t="s">
        <v>14209</v>
      </c>
      <c r="B13452" s="679">
        <v>25.79</v>
      </c>
    </row>
    <row r="13453" spans="1:2" x14ac:dyDescent="0.2">
      <c r="A13453" t="s">
        <v>14210</v>
      </c>
      <c r="B13453" s="679">
        <v>23.49</v>
      </c>
    </row>
    <row r="13454" spans="1:2" x14ac:dyDescent="0.2">
      <c r="A13454" t="s">
        <v>14211</v>
      </c>
      <c r="B13454" s="679">
        <v>42.87</v>
      </c>
    </row>
    <row r="13455" spans="1:2" x14ac:dyDescent="0.2">
      <c r="A13455" t="s">
        <v>14212</v>
      </c>
      <c r="B13455" s="679">
        <v>40</v>
      </c>
    </row>
    <row r="13456" spans="1:2" x14ac:dyDescent="0.2">
      <c r="A13456" t="s">
        <v>14213</v>
      </c>
      <c r="B13456" s="679">
        <v>15.06</v>
      </c>
    </row>
    <row r="13457" spans="1:2" x14ac:dyDescent="0.2">
      <c r="A13457" t="s">
        <v>14214</v>
      </c>
      <c r="B13457" s="679">
        <v>13.34</v>
      </c>
    </row>
    <row r="13458" spans="1:2" x14ac:dyDescent="0.2">
      <c r="A13458" t="s">
        <v>14215</v>
      </c>
      <c r="B13458" s="679">
        <v>63855.13</v>
      </c>
    </row>
    <row r="13459" spans="1:2" x14ac:dyDescent="0.2">
      <c r="A13459" t="s">
        <v>14216</v>
      </c>
      <c r="B13459" s="679">
        <v>63832.14</v>
      </c>
    </row>
    <row r="13460" spans="1:2" x14ac:dyDescent="0.2">
      <c r="A13460" t="s">
        <v>14217</v>
      </c>
      <c r="B13460" s="679">
        <v>1797.7</v>
      </c>
    </row>
    <row r="13461" spans="1:2" x14ac:dyDescent="0.2">
      <c r="A13461" t="s">
        <v>14218</v>
      </c>
      <c r="B13461" s="679">
        <v>1791.95</v>
      </c>
    </row>
    <row r="13462" spans="1:2" x14ac:dyDescent="0.2">
      <c r="A13462" t="s">
        <v>14219</v>
      </c>
      <c r="B13462" s="679">
        <v>1114.6300000000001</v>
      </c>
    </row>
    <row r="13463" spans="1:2" x14ac:dyDescent="0.2">
      <c r="A13463" t="s">
        <v>14220</v>
      </c>
      <c r="B13463" s="679">
        <v>1108.8800000000001</v>
      </c>
    </row>
    <row r="13464" spans="1:2" x14ac:dyDescent="0.2">
      <c r="A13464" t="s">
        <v>14221</v>
      </c>
      <c r="B13464" s="679">
        <v>3055.78</v>
      </c>
    </row>
    <row r="13465" spans="1:2" x14ac:dyDescent="0.2">
      <c r="A13465" t="s">
        <v>14222</v>
      </c>
      <c r="B13465" s="679">
        <v>3050.03</v>
      </c>
    </row>
    <row r="13466" spans="1:2" x14ac:dyDescent="0.2">
      <c r="A13466" t="s">
        <v>14223</v>
      </c>
      <c r="B13466" s="679">
        <v>2234.29</v>
      </c>
    </row>
    <row r="13467" spans="1:2" x14ac:dyDescent="0.2">
      <c r="A13467" t="s">
        <v>14224</v>
      </c>
      <c r="B13467" s="679">
        <v>2228.54</v>
      </c>
    </row>
    <row r="13468" spans="1:2" x14ac:dyDescent="0.2">
      <c r="A13468" t="s">
        <v>14225</v>
      </c>
      <c r="B13468" s="679">
        <v>272.95</v>
      </c>
    </row>
    <row r="13469" spans="1:2" x14ac:dyDescent="0.2">
      <c r="A13469" t="s">
        <v>14226</v>
      </c>
      <c r="B13469" s="679">
        <v>272.95</v>
      </c>
    </row>
    <row r="13470" spans="1:2" x14ac:dyDescent="0.2">
      <c r="A13470" t="s">
        <v>14227</v>
      </c>
      <c r="B13470" s="679">
        <v>333.26</v>
      </c>
    </row>
    <row r="13471" spans="1:2" x14ac:dyDescent="0.2">
      <c r="A13471" t="s">
        <v>14228</v>
      </c>
      <c r="B13471" s="679">
        <v>321.77</v>
      </c>
    </row>
    <row r="13472" spans="1:2" x14ac:dyDescent="0.2">
      <c r="A13472" t="s">
        <v>14229</v>
      </c>
      <c r="B13472" s="679">
        <v>109.98</v>
      </c>
    </row>
    <row r="13473" spans="1:2" x14ac:dyDescent="0.2">
      <c r="A13473" t="s">
        <v>14230</v>
      </c>
      <c r="B13473" s="679">
        <v>107.97</v>
      </c>
    </row>
    <row r="13474" spans="1:2" x14ac:dyDescent="0.2">
      <c r="A13474" t="s">
        <v>14231</v>
      </c>
      <c r="B13474" s="679">
        <v>38.6</v>
      </c>
    </row>
    <row r="13475" spans="1:2" x14ac:dyDescent="0.2">
      <c r="A13475" t="s">
        <v>14232</v>
      </c>
      <c r="B13475" s="679">
        <v>37.450000000000003</v>
      </c>
    </row>
    <row r="13476" spans="1:2" x14ac:dyDescent="0.2">
      <c r="A13476" t="s">
        <v>14233</v>
      </c>
      <c r="B13476" s="679">
        <v>192.43</v>
      </c>
    </row>
    <row r="13477" spans="1:2" x14ac:dyDescent="0.2">
      <c r="A13477" t="s">
        <v>14234</v>
      </c>
      <c r="B13477" s="679">
        <v>189.56</v>
      </c>
    </row>
    <row r="13478" spans="1:2" x14ac:dyDescent="0.2">
      <c r="A13478" t="s">
        <v>14235</v>
      </c>
      <c r="B13478" s="679">
        <v>1198.26</v>
      </c>
    </row>
    <row r="13479" spans="1:2" x14ac:dyDescent="0.2">
      <c r="A13479" t="s">
        <v>14236</v>
      </c>
      <c r="B13479" s="679">
        <v>1152.28</v>
      </c>
    </row>
    <row r="13480" spans="1:2" x14ac:dyDescent="0.2">
      <c r="A13480" t="s">
        <v>14237</v>
      </c>
      <c r="B13480" s="679">
        <v>513.23</v>
      </c>
    </row>
    <row r="13481" spans="1:2" x14ac:dyDescent="0.2">
      <c r="A13481" t="s">
        <v>14238</v>
      </c>
      <c r="B13481" s="679">
        <v>478.74</v>
      </c>
    </row>
    <row r="13482" spans="1:2" x14ac:dyDescent="0.2">
      <c r="A13482" t="s">
        <v>14239</v>
      </c>
      <c r="B13482" s="679">
        <v>402.71</v>
      </c>
    </row>
    <row r="13483" spans="1:2" x14ac:dyDescent="0.2">
      <c r="A13483" t="s">
        <v>14240</v>
      </c>
      <c r="B13483" s="679">
        <v>396.96</v>
      </c>
    </row>
    <row r="13484" spans="1:2" x14ac:dyDescent="0.2">
      <c r="A13484" t="s">
        <v>14241</v>
      </c>
      <c r="B13484" s="679">
        <v>633.96</v>
      </c>
    </row>
    <row r="13485" spans="1:2" x14ac:dyDescent="0.2">
      <c r="A13485" t="s">
        <v>14242</v>
      </c>
      <c r="B13485" s="679">
        <v>587.98</v>
      </c>
    </row>
    <row r="13486" spans="1:2" x14ac:dyDescent="0.2">
      <c r="A13486" t="s">
        <v>14243</v>
      </c>
      <c r="B13486" s="679">
        <v>113.44</v>
      </c>
    </row>
    <row r="13487" spans="1:2" x14ac:dyDescent="0.2">
      <c r="A13487" t="s">
        <v>14244</v>
      </c>
      <c r="B13487" s="679">
        <v>103.09</v>
      </c>
    </row>
    <row r="13488" spans="1:2" x14ac:dyDescent="0.2">
      <c r="A13488" t="s">
        <v>14245</v>
      </c>
      <c r="B13488" s="679">
        <v>129.87</v>
      </c>
    </row>
    <row r="13489" spans="1:2" x14ac:dyDescent="0.2">
      <c r="A13489" t="s">
        <v>14246</v>
      </c>
      <c r="B13489" s="679">
        <v>119.52</v>
      </c>
    </row>
    <row r="13490" spans="1:2" x14ac:dyDescent="0.2">
      <c r="A13490" t="s">
        <v>14247</v>
      </c>
      <c r="B13490" s="679">
        <v>177.39</v>
      </c>
    </row>
    <row r="13491" spans="1:2" x14ac:dyDescent="0.2">
      <c r="A13491" t="s">
        <v>14248</v>
      </c>
      <c r="B13491" s="679">
        <v>164.46</v>
      </c>
    </row>
    <row r="13492" spans="1:2" x14ac:dyDescent="0.2">
      <c r="A13492" t="s">
        <v>14249</v>
      </c>
      <c r="B13492" s="679">
        <v>443.22</v>
      </c>
    </row>
    <row r="13493" spans="1:2" x14ac:dyDescent="0.2">
      <c r="A13493" t="s">
        <v>14250</v>
      </c>
      <c r="B13493" s="679">
        <v>427.7</v>
      </c>
    </row>
    <row r="13494" spans="1:2" x14ac:dyDescent="0.2">
      <c r="A13494" t="s">
        <v>14251</v>
      </c>
      <c r="B13494" s="679">
        <v>478.65</v>
      </c>
    </row>
    <row r="13495" spans="1:2" x14ac:dyDescent="0.2">
      <c r="A13495" t="s">
        <v>14252</v>
      </c>
      <c r="B13495" s="679">
        <v>465.11</v>
      </c>
    </row>
    <row r="13496" spans="1:2" x14ac:dyDescent="0.2">
      <c r="A13496" t="s">
        <v>14253</v>
      </c>
      <c r="B13496" s="679">
        <v>679.61</v>
      </c>
    </row>
    <row r="13497" spans="1:2" x14ac:dyDescent="0.2">
      <c r="A13497" t="s">
        <v>14254</v>
      </c>
      <c r="B13497" s="679">
        <v>653.74</v>
      </c>
    </row>
    <row r="13498" spans="1:2" x14ac:dyDescent="0.2">
      <c r="A13498" t="s">
        <v>14255</v>
      </c>
      <c r="B13498" s="679">
        <v>733.63</v>
      </c>
    </row>
    <row r="13499" spans="1:2" x14ac:dyDescent="0.2">
      <c r="A13499" t="s">
        <v>14256</v>
      </c>
      <c r="B13499" s="679">
        <v>707.76</v>
      </c>
    </row>
    <row r="13500" spans="1:2" x14ac:dyDescent="0.2">
      <c r="A13500" t="s">
        <v>14257</v>
      </c>
      <c r="B13500" s="679">
        <v>1213.9100000000001</v>
      </c>
    </row>
    <row r="13501" spans="1:2" x14ac:dyDescent="0.2">
      <c r="A13501" t="s">
        <v>14258</v>
      </c>
      <c r="B13501" s="679">
        <v>1188.04</v>
      </c>
    </row>
    <row r="13502" spans="1:2" x14ac:dyDescent="0.2">
      <c r="A13502" t="s">
        <v>14259</v>
      </c>
      <c r="B13502" s="679">
        <v>1472.33</v>
      </c>
    </row>
    <row r="13503" spans="1:2" x14ac:dyDescent="0.2">
      <c r="A13503" t="s">
        <v>14260</v>
      </c>
      <c r="B13503" s="679">
        <v>1446.46</v>
      </c>
    </row>
    <row r="13504" spans="1:2" x14ac:dyDescent="0.2">
      <c r="A13504" t="s">
        <v>14261</v>
      </c>
      <c r="B13504" s="679">
        <v>122.04</v>
      </c>
    </row>
    <row r="13505" spans="1:2" x14ac:dyDescent="0.2">
      <c r="A13505" t="s">
        <v>14262</v>
      </c>
      <c r="B13505" s="679">
        <v>110.55</v>
      </c>
    </row>
    <row r="13506" spans="1:2" x14ac:dyDescent="0.2">
      <c r="A13506" t="s">
        <v>14263</v>
      </c>
      <c r="B13506" s="679">
        <v>138.47</v>
      </c>
    </row>
    <row r="13507" spans="1:2" x14ac:dyDescent="0.2">
      <c r="A13507" t="s">
        <v>14264</v>
      </c>
      <c r="B13507" s="679">
        <v>126.98</v>
      </c>
    </row>
    <row r="13508" spans="1:2" x14ac:dyDescent="0.2">
      <c r="A13508" t="s">
        <v>14265</v>
      </c>
      <c r="B13508" s="679">
        <v>188.15</v>
      </c>
    </row>
    <row r="13509" spans="1:2" x14ac:dyDescent="0.2">
      <c r="A13509" t="s">
        <v>14266</v>
      </c>
      <c r="B13509" s="679">
        <v>173.78</v>
      </c>
    </row>
    <row r="13510" spans="1:2" x14ac:dyDescent="0.2">
      <c r="A13510" t="s">
        <v>14267</v>
      </c>
      <c r="B13510" s="679">
        <v>470.54</v>
      </c>
    </row>
    <row r="13511" spans="1:2" x14ac:dyDescent="0.2">
      <c r="A13511" t="s">
        <v>14268</v>
      </c>
      <c r="B13511" s="679">
        <v>453.29</v>
      </c>
    </row>
    <row r="13512" spans="1:2" x14ac:dyDescent="0.2">
      <c r="A13512" t="s">
        <v>14269</v>
      </c>
      <c r="B13512" s="679">
        <v>542.46</v>
      </c>
    </row>
    <row r="13513" spans="1:2" x14ac:dyDescent="0.2">
      <c r="A13513" t="s">
        <v>14270</v>
      </c>
      <c r="B13513" s="679">
        <v>522.35</v>
      </c>
    </row>
    <row r="13514" spans="1:2" x14ac:dyDescent="0.2">
      <c r="A13514" t="s">
        <v>14271</v>
      </c>
      <c r="B13514" s="679">
        <v>715.95</v>
      </c>
    </row>
    <row r="13515" spans="1:2" x14ac:dyDescent="0.2">
      <c r="A13515" t="s">
        <v>14272</v>
      </c>
      <c r="B13515" s="679">
        <v>687.22</v>
      </c>
    </row>
    <row r="13516" spans="1:2" x14ac:dyDescent="0.2">
      <c r="A13516" t="s">
        <v>14273</v>
      </c>
      <c r="B13516" s="679">
        <v>854.49</v>
      </c>
    </row>
    <row r="13517" spans="1:2" x14ac:dyDescent="0.2">
      <c r="A13517" t="s">
        <v>14274</v>
      </c>
      <c r="B13517" s="679">
        <v>820</v>
      </c>
    </row>
    <row r="13518" spans="1:2" x14ac:dyDescent="0.2">
      <c r="A13518" t="s">
        <v>14275</v>
      </c>
      <c r="B13518" s="679">
        <v>1303.3900000000001</v>
      </c>
    </row>
    <row r="13519" spans="1:2" x14ac:dyDescent="0.2">
      <c r="A13519" t="s">
        <v>14276</v>
      </c>
      <c r="B13519" s="679">
        <v>1266.03</v>
      </c>
    </row>
    <row r="13520" spans="1:2" x14ac:dyDescent="0.2">
      <c r="A13520" t="s">
        <v>14277</v>
      </c>
      <c r="B13520" s="679">
        <v>1557.62</v>
      </c>
    </row>
    <row r="13521" spans="1:2" x14ac:dyDescent="0.2">
      <c r="A13521" t="s">
        <v>14278</v>
      </c>
      <c r="B13521" s="679">
        <v>1520.26</v>
      </c>
    </row>
    <row r="13522" spans="1:2" x14ac:dyDescent="0.2">
      <c r="A13522" t="s">
        <v>14279</v>
      </c>
      <c r="B13522" s="679">
        <v>74.3</v>
      </c>
    </row>
    <row r="13523" spans="1:2" x14ac:dyDescent="0.2">
      <c r="A13523" t="s">
        <v>14280</v>
      </c>
      <c r="B13523" s="679">
        <v>73.510000000000005</v>
      </c>
    </row>
    <row r="13524" spans="1:2" x14ac:dyDescent="0.2">
      <c r="A13524" t="s">
        <v>14281</v>
      </c>
      <c r="B13524" s="679">
        <v>79.14</v>
      </c>
    </row>
    <row r="13525" spans="1:2" x14ac:dyDescent="0.2">
      <c r="A13525" t="s">
        <v>14282</v>
      </c>
      <c r="B13525" s="679">
        <v>78.349999999999994</v>
      </c>
    </row>
    <row r="13526" spans="1:2" x14ac:dyDescent="0.2">
      <c r="A13526" t="s">
        <v>14283</v>
      </c>
      <c r="B13526" s="679">
        <v>86.46</v>
      </c>
    </row>
    <row r="13527" spans="1:2" x14ac:dyDescent="0.2">
      <c r="A13527" t="s">
        <v>14284</v>
      </c>
      <c r="B13527" s="679">
        <v>85.67</v>
      </c>
    </row>
    <row r="13528" spans="1:2" x14ac:dyDescent="0.2">
      <c r="A13528" t="s">
        <v>14285</v>
      </c>
      <c r="B13528" s="679">
        <v>181.68</v>
      </c>
    </row>
    <row r="13529" spans="1:2" x14ac:dyDescent="0.2">
      <c r="A13529" t="s">
        <v>14286</v>
      </c>
      <c r="B13529" s="679">
        <v>180.89</v>
      </c>
    </row>
    <row r="13530" spans="1:2" x14ac:dyDescent="0.2">
      <c r="A13530" t="s">
        <v>14287</v>
      </c>
      <c r="B13530" s="679">
        <v>92.07</v>
      </c>
    </row>
    <row r="13531" spans="1:2" x14ac:dyDescent="0.2">
      <c r="A13531" t="s">
        <v>14288</v>
      </c>
      <c r="B13531" s="679">
        <v>91.13</v>
      </c>
    </row>
    <row r="13532" spans="1:2" x14ac:dyDescent="0.2">
      <c r="A13532" t="s">
        <v>14289</v>
      </c>
      <c r="B13532" s="679">
        <v>113.21</v>
      </c>
    </row>
    <row r="13533" spans="1:2" x14ac:dyDescent="0.2">
      <c r="A13533" t="s">
        <v>14290</v>
      </c>
      <c r="B13533" s="679">
        <v>112.27</v>
      </c>
    </row>
    <row r="13534" spans="1:2" x14ac:dyDescent="0.2">
      <c r="A13534" t="s">
        <v>14291</v>
      </c>
      <c r="B13534" s="679">
        <v>142.32</v>
      </c>
    </row>
    <row r="13535" spans="1:2" x14ac:dyDescent="0.2">
      <c r="A13535" t="s">
        <v>14292</v>
      </c>
      <c r="B13535" s="679">
        <v>141.38</v>
      </c>
    </row>
    <row r="13536" spans="1:2" x14ac:dyDescent="0.2">
      <c r="A13536" t="s">
        <v>14293</v>
      </c>
      <c r="B13536" s="679">
        <v>189.6</v>
      </c>
    </row>
    <row r="13537" spans="1:2" x14ac:dyDescent="0.2">
      <c r="A13537" t="s">
        <v>14294</v>
      </c>
      <c r="B13537" s="679">
        <v>188.66</v>
      </c>
    </row>
    <row r="13538" spans="1:2" x14ac:dyDescent="0.2">
      <c r="A13538" t="s">
        <v>14295</v>
      </c>
      <c r="B13538" s="679">
        <v>212.68</v>
      </c>
    </row>
    <row r="13539" spans="1:2" x14ac:dyDescent="0.2">
      <c r="A13539" t="s">
        <v>14296</v>
      </c>
      <c r="B13539" s="679">
        <v>211.74</v>
      </c>
    </row>
    <row r="13540" spans="1:2" x14ac:dyDescent="0.2">
      <c r="A13540" t="s">
        <v>14297</v>
      </c>
      <c r="B13540" s="679">
        <v>1286.21</v>
      </c>
    </row>
    <row r="13541" spans="1:2" x14ac:dyDescent="0.2">
      <c r="A13541" t="s">
        <v>14298</v>
      </c>
      <c r="B13541" s="679">
        <v>1285.27</v>
      </c>
    </row>
    <row r="13542" spans="1:2" x14ac:dyDescent="0.2">
      <c r="A13542" t="s">
        <v>14299</v>
      </c>
      <c r="B13542" s="679">
        <v>34.090000000000003</v>
      </c>
    </row>
    <row r="13543" spans="1:2" x14ac:dyDescent="0.2">
      <c r="A13543" t="s">
        <v>14300</v>
      </c>
      <c r="B13543" s="679">
        <v>32.94</v>
      </c>
    </row>
    <row r="13544" spans="1:2" x14ac:dyDescent="0.2">
      <c r="A13544" t="s">
        <v>14301</v>
      </c>
      <c r="B13544" s="679">
        <v>34.090000000000003</v>
      </c>
    </row>
    <row r="13545" spans="1:2" x14ac:dyDescent="0.2">
      <c r="A13545" t="s">
        <v>14302</v>
      </c>
      <c r="B13545" s="679">
        <v>32.94</v>
      </c>
    </row>
    <row r="13546" spans="1:2" x14ac:dyDescent="0.2">
      <c r="A13546" t="s">
        <v>14303</v>
      </c>
      <c r="B13546" s="679">
        <v>34.090000000000003</v>
      </c>
    </row>
    <row r="13547" spans="1:2" x14ac:dyDescent="0.2">
      <c r="A13547" t="s">
        <v>14304</v>
      </c>
      <c r="B13547" s="679">
        <v>32.94</v>
      </c>
    </row>
    <row r="13548" spans="1:2" x14ac:dyDescent="0.2">
      <c r="A13548" t="s">
        <v>14305</v>
      </c>
      <c r="B13548" s="679">
        <v>41.01</v>
      </c>
    </row>
    <row r="13549" spans="1:2" x14ac:dyDescent="0.2">
      <c r="A13549" t="s">
        <v>14306</v>
      </c>
      <c r="B13549" s="679">
        <v>39.86</v>
      </c>
    </row>
    <row r="13550" spans="1:2" x14ac:dyDescent="0.2">
      <c r="A13550" t="s">
        <v>14307</v>
      </c>
      <c r="B13550" s="679">
        <v>41.01</v>
      </c>
    </row>
    <row r="13551" spans="1:2" x14ac:dyDescent="0.2">
      <c r="A13551" t="s">
        <v>14308</v>
      </c>
      <c r="B13551" s="679">
        <v>39.86</v>
      </c>
    </row>
    <row r="13552" spans="1:2" x14ac:dyDescent="0.2">
      <c r="A13552" t="s">
        <v>14309</v>
      </c>
      <c r="B13552" s="679">
        <v>34.47</v>
      </c>
    </row>
    <row r="13553" spans="1:2" x14ac:dyDescent="0.2">
      <c r="A13553" t="s">
        <v>14310</v>
      </c>
      <c r="B13553" s="679">
        <v>33.76</v>
      </c>
    </row>
    <row r="13554" spans="1:2" x14ac:dyDescent="0.2">
      <c r="A13554" t="s">
        <v>14311</v>
      </c>
      <c r="B13554" s="679">
        <v>80.7</v>
      </c>
    </row>
    <row r="13555" spans="1:2" x14ac:dyDescent="0.2">
      <c r="A13555" t="s">
        <v>14312</v>
      </c>
      <c r="B13555" s="679">
        <v>79.989999999999995</v>
      </c>
    </row>
    <row r="13556" spans="1:2" x14ac:dyDescent="0.2">
      <c r="A13556" t="s">
        <v>14313</v>
      </c>
      <c r="B13556" s="679">
        <v>7.76</v>
      </c>
    </row>
    <row r="13557" spans="1:2" x14ac:dyDescent="0.2">
      <c r="A13557" t="s">
        <v>14314</v>
      </c>
      <c r="B13557" s="679">
        <v>7.26</v>
      </c>
    </row>
    <row r="13558" spans="1:2" x14ac:dyDescent="0.2">
      <c r="A13558" t="s">
        <v>14315</v>
      </c>
      <c r="B13558" s="679">
        <v>11.37</v>
      </c>
    </row>
    <row r="13559" spans="1:2" x14ac:dyDescent="0.2">
      <c r="A13559" t="s">
        <v>14316</v>
      </c>
      <c r="B13559" s="679">
        <v>10.87</v>
      </c>
    </row>
    <row r="13560" spans="1:2" x14ac:dyDescent="0.2">
      <c r="A13560" t="s">
        <v>14317</v>
      </c>
      <c r="B13560" s="679">
        <v>74.430000000000007</v>
      </c>
    </row>
    <row r="13561" spans="1:2" x14ac:dyDescent="0.2">
      <c r="A13561" t="s">
        <v>14318</v>
      </c>
      <c r="B13561" s="679">
        <v>72.760000000000005</v>
      </c>
    </row>
    <row r="13562" spans="1:2" x14ac:dyDescent="0.2">
      <c r="A13562" t="s">
        <v>14319</v>
      </c>
      <c r="B13562" s="679">
        <v>194.32</v>
      </c>
    </row>
    <row r="13563" spans="1:2" x14ac:dyDescent="0.2">
      <c r="A13563" t="s">
        <v>14320</v>
      </c>
      <c r="B13563" s="679">
        <v>192.65</v>
      </c>
    </row>
    <row r="13564" spans="1:2" x14ac:dyDescent="0.2">
      <c r="A13564" t="s">
        <v>14321</v>
      </c>
      <c r="B13564" s="679">
        <v>380.15</v>
      </c>
    </row>
    <row r="13565" spans="1:2" x14ac:dyDescent="0.2">
      <c r="A13565" t="s">
        <v>14322</v>
      </c>
      <c r="B13565" s="679">
        <v>378.48</v>
      </c>
    </row>
    <row r="13566" spans="1:2" x14ac:dyDescent="0.2">
      <c r="A13566" t="s">
        <v>14323</v>
      </c>
      <c r="B13566" s="679">
        <v>473.92</v>
      </c>
    </row>
    <row r="13567" spans="1:2" x14ac:dyDescent="0.2">
      <c r="A13567" t="s">
        <v>14324</v>
      </c>
      <c r="B13567" s="679">
        <v>472.25</v>
      </c>
    </row>
    <row r="13568" spans="1:2" x14ac:dyDescent="0.2">
      <c r="A13568" t="s">
        <v>14325</v>
      </c>
      <c r="B13568" s="679">
        <v>29.6</v>
      </c>
    </row>
    <row r="13569" spans="1:2" x14ac:dyDescent="0.2">
      <c r="A13569" t="s">
        <v>14326</v>
      </c>
      <c r="B13569" s="679">
        <v>27.93</v>
      </c>
    </row>
    <row r="13570" spans="1:2" x14ac:dyDescent="0.2">
      <c r="A13570" t="s">
        <v>14327</v>
      </c>
      <c r="B13570" s="679">
        <v>54.44</v>
      </c>
    </row>
    <row r="13571" spans="1:2" x14ac:dyDescent="0.2">
      <c r="A13571" t="s">
        <v>14328</v>
      </c>
      <c r="B13571" s="679">
        <v>52.77</v>
      </c>
    </row>
    <row r="13572" spans="1:2" x14ac:dyDescent="0.2">
      <c r="A13572" t="s">
        <v>14329</v>
      </c>
      <c r="B13572" s="679">
        <v>58.06</v>
      </c>
    </row>
    <row r="13573" spans="1:2" x14ac:dyDescent="0.2">
      <c r="A13573" t="s">
        <v>14330</v>
      </c>
      <c r="B13573" s="679">
        <v>56.39</v>
      </c>
    </row>
    <row r="13574" spans="1:2" x14ac:dyDescent="0.2">
      <c r="A13574" t="s">
        <v>14331</v>
      </c>
      <c r="B13574" s="679">
        <v>82.27</v>
      </c>
    </row>
    <row r="13575" spans="1:2" x14ac:dyDescent="0.2">
      <c r="A13575" t="s">
        <v>14332</v>
      </c>
      <c r="B13575" s="679">
        <v>80.599999999999994</v>
      </c>
    </row>
    <row r="13576" spans="1:2" x14ac:dyDescent="0.2">
      <c r="A13576" t="s">
        <v>14333</v>
      </c>
      <c r="B13576" s="679">
        <v>13.07</v>
      </c>
    </row>
    <row r="13577" spans="1:2" x14ac:dyDescent="0.2">
      <c r="A13577" t="s">
        <v>14334</v>
      </c>
      <c r="B13577" s="679">
        <v>12.36</v>
      </c>
    </row>
    <row r="13578" spans="1:2" x14ac:dyDescent="0.2">
      <c r="A13578" t="s">
        <v>14335</v>
      </c>
      <c r="B13578" s="679">
        <v>14.43</v>
      </c>
    </row>
    <row r="13579" spans="1:2" x14ac:dyDescent="0.2">
      <c r="A13579" t="s">
        <v>14336</v>
      </c>
      <c r="B13579" s="679">
        <v>13.72</v>
      </c>
    </row>
    <row r="13580" spans="1:2" x14ac:dyDescent="0.2">
      <c r="A13580" t="s">
        <v>14337</v>
      </c>
      <c r="B13580" s="679">
        <v>23.24</v>
      </c>
    </row>
    <row r="13581" spans="1:2" x14ac:dyDescent="0.2">
      <c r="A13581" t="s">
        <v>14338</v>
      </c>
      <c r="B13581" s="679">
        <v>22.53</v>
      </c>
    </row>
    <row r="13582" spans="1:2" x14ac:dyDescent="0.2">
      <c r="A13582" t="s">
        <v>14339</v>
      </c>
      <c r="B13582" s="679">
        <v>37.869999999999997</v>
      </c>
    </row>
    <row r="13583" spans="1:2" x14ac:dyDescent="0.2">
      <c r="A13583" t="s">
        <v>14340</v>
      </c>
      <c r="B13583" s="679">
        <v>37.159999999999997</v>
      </c>
    </row>
    <row r="13584" spans="1:2" x14ac:dyDescent="0.2">
      <c r="A13584" t="s">
        <v>14341</v>
      </c>
      <c r="B13584" s="679">
        <v>40.46</v>
      </c>
    </row>
    <row r="13585" spans="1:2" x14ac:dyDescent="0.2">
      <c r="A13585" t="s">
        <v>14342</v>
      </c>
      <c r="B13585" s="679">
        <v>39.67</v>
      </c>
    </row>
    <row r="13586" spans="1:2" x14ac:dyDescent="0.2">
      <c r="A13586" t="s">
        <v>14343</v>
      </c>
      <c r="B13586" s="679">
        <v>41.34</v>
      </c>
    </row>
    <row r="13587" spans="1:2" x14ac:dyDescent="0.2">
      <c r="A13587" t="s">
        <v>14344</v>
      </c>
      <c r="B13587" s="679">
        <v>40.549999999999997</v>
      </c>
    </row>
    <row r="13588" spans="1:2" x14ac:dyDescent="0.2">
      <c r="A13588" t="s">
        <v>14345</v>
      </c>
      <c r="B13588" s="679">
        <v>46.99</v>
      </c>
    </row>
    <row r="13589" spans="1:2" x14ac:dyDescent="0.2">
      <c r="A13589" t="s">
        <v>14346</v>
      </c>
      <c r="B13589" s="679">
        <v>46.2</v>
      </c>
    </row>
    <row r="13590" spans="1:2" x14ac:dyDescent="0.2">
      <c r="A13590" t="s">
        <v>14347</v>
      </c>
      <c r="B13590" s="679">
        <v>99.58</v>
      </c>
    </row>
    <row r="13591" spans="1:2" x14ac:dyDescent="0.2">
      <c r="A13591" t="s">
        <v>14348</v>
      </c>
      <c r="B13591" s="679">
        <v>98.79</v>
      </c>
    </row>
    <row r="13592" spans="1:2" x14ac:dyDescent="0.2">
      <c r="A13592" t="s">
        <v>14349</v>
      </c>
      <c r="B13592" s="679">
        <v>49.3</v>
      </c>
    </row>
    <row r="13593" spans="1:2" x14ac:dyDescent="0.2">
      <c r="A13593" t="s">
        <v>14350</v>
      </c>
      <c r="B13593" s="679">
        <v>48.44</v>
      </c>
    </row>
    <row r="13594" spans="1:2" x14ac:dyDescent="0.2">
      <c r="A13594" t="s">
        <v>14351</v>
      </c>
      <c r="B13594" s="679">
        <v>52.43</v>
      </c>
    </row>
    <row r="13595" spans="1:2" x14ac:dyDescent="0.2">
      <c r="A13595" t="s">
        <v>14352</v>
      </c>
      <c r="B13595" s="679">
        <v>51.57</v>
      </c>
    </row>
    <row r="13596" spans="1:2" x14ac:dyDescent="0.2">
      <c r="A13596" t="s">
        <v>14353</v>
      </c>
      <c r="B13596" s="679">
        <v>71.34</v>
      </c>
    </row>
    <row r="13597" spans="1:2" x14ac:dyDescent="0.2">
      <c r="A13597" t="s">
        <v>14354</v>
      </c>
      <c r="B13597" s="679">
        <v>70.48</v>
      </c>
    </row>
    <row r="13598" spans="1:2" x14ac:dyDescent="0.2">
      <c r="A13598" t="s">
        <v>14355</v>
      </c>
      <c r="B13598" s="679">
        <v>146.31</v>
      </c>
    </row>
    <row r="13599" spans="1:2" x14ac:dyDescent="0.2">
      <c r="A13599" t="s">
        <v>14356</v>
      </c>
      <c r="B13599" s="679">
        <v>145.44999999999999</v>
      </c>
    </row>
    <row r="13600" spans="1:2" x14ac:dyDescent="0.2">
      <c r="A13600" t="s">
        <v>14357</v>
      </c>
      <c r="B13600" s="679">
        <v>342.13</v>
      </c>
    </row>
    <row r="13601" spans="1:2" x14ac:dyDescent="0.2">
      <c r="A13601" t="s">
        <v>14358</v>
      </c>
      <c r="B13601" s="679">
        <v>341.27</v>
      </c>
    </row>
    <row r="13602" spans="1:2" x14ac:dyDescent="0.2">
      <c r="A13602" t="s">
        <v>14359</v>
      </c>
      <c r="B13602" s="679">
        <v>399.17</v>
      </c>
    </row>
    <row r="13603" spans="1:2" x14ac:dyDescent="0.2">
      <c r="A13603" t="s">
        <v>14360</v>
      </c>
      <c r="B13603" s="679">
        <v>398.31</v>
      </c>
    </row>
    <row r="13604" spans="1:2" x14ac:dyDescent="0.2">
      <c r="A13604" t="s">
        <v>14361</v>
      </c>
      <c r="B13604" s="679">
        <v>399.17</v>
      </c>
    </row>
    <row r="13605" spans="1:2" x14ac:dyDescent="0.2">
      <c r="A13605" t="s">
        <v>14362</v>
      </c>
      <c r="B13605" s="679">
        <v>398.31</v>
      </c>
    </row>
    <row r="13606" spans="1:2" x14ac:dyDescent="0.2">
      <c r="A13606" t="s">
        <v>14363</v>
      </c>
      <c r="B13606" s="679">
        <v>1073.0999999999999</v>
      </c>
    </row>
    <row r="13607" spans="1:2" x14ac:dyDescent="0.2">
      <c r="A13607" t="s">
        <v>14364</v>
      </c>
      <c r="B13607" s="679">
        <v>1072.24</v>
      </c>
    </row>
    <row r="13608" spans="1:2" x14ac:dyDescent="0.2">
      <c r="A13608" t="s">
        <v>14365</v>
      </c>
      <c r="B13608" s="679">
        <v>1672.7</v>
      </c>
    </row>
    <row r="13609" spans="1:2" x14ac:dyDescent="0.2">
      <c r="A13609" t="s">
        <v>14366</v>
      </c>
      <c r="B13609" s="679">
        <v>1671.84</v>
      </c>
    </row>
    <row r="13610" spans="1:2" x14ac:dyDescent="0.2">
      <c r="A13610" t="s">
        <v>14367</v>
      </c>
      <c r="B13610" s="679">
        <v>1757.97</v>
      </c>
    </row>
    <row r="13611" spans="1:2" x14ac:dyDescent="0.2">
      <c r="A13611" t="s">
        <v>14368</v>
      </c>
      <c r="B13611" s="679">
        <v>1757.11</v>
      </c>
    </row>
    <row r="13612" spans="1:2" x14ac:dyDescent="0.2">
      <c r="A13612" t="s">
        <v>14369</v>
      </c>
      <c r="B13612" s="679">
        <v>3232.78</v>
      </c>
    </row>
    <row r="13613" spans="1:2" x14ac:dyDescent="0.2">
      <c r="A13613" t="s">
        <v>14370</v>
      </c>
      <c r="B13613" s="679">
        <v>3231.92</v>
      </c>
    </row>
    <row r="13614" spans="1:2" x14ac:dyDescent="0.2">
      <c r="A13614" t="s">
        <v>14371</v>
      </c>
      <c r="B13614" s="679">
        <v>65.11</v>
      </c>
    </row>
    <row r="13615" spans="1:2" x14ac:dyDescent="0.2">
      <c r="A13615" t="s">
        <v>14372</v>
      </c>
      <c r="B13615" s="679">
        <v>64.400000000000006</v>
      </c>
    </row>
    <row r="13616" spans="1:2" x14ac:dyDescent="0.2">
      <c r="A13616" t="s">
        <v>14373</v>
      </c>
      <c r="B13616" s="679">
        <v>75.31</v>
      </c>
    </row>
    <row r="13617" spans="1:2" x14ac:dyDescent="0.2">
      <c r="A13617" t="s">
        <v>14374</v>
      </c>
      <c r="B13617" s="679">
        <v>74.599999999999994</v>
      </c>
    </row>
    <row r="13618" spans="1:2" x14ac:dyDescent="0.2">
      <c r="A13618" t="s">
        <v>14375</v>
      </c>
      <c r="B13618" s="679">
        <v>163.05000000000001</v>
      </c>
    </row>
    <row r="13619" spans="1:2" x14ac:dyDescent="0.2">
      <c r="A13619" t="s">
        <v>14376</v>
      </c>
      <c r="B13619" s="679">
        <v>162.34</v>
      </c>
    </row>
    <row r="13620" spans="1:2" x14ac:dyDescent="0.2">
      <c r="A13620" t="s">
        <v>14377</v>
      </c>
      <c r="B13620" s="679">
        <v>58.81</v>
      </c>
    </row>
    <row r="13621" spans="1:2" x14ac:dyDescent="0.2">
      <c r="A13621" t="s">
        <v>14378</v>
      </c>
      <c r="B13621" s="679">
        <v>58.1</v>
      </c>
    </row>
    <row r="13622" spans="1:2" x14ac:dyDescent="0.2">
      <c r="A13622" t="s">
        <v>14379</v>
      </c>
      <c r="B13622" s="679">
        <v>75.31</v>
      </c>
    </row>
    <row r="13623" spans="1:2" x14ac:dyDescent="0.2">
      <c r="A13623" t="s">
        <v>14380</v>
      </c>
      <c r="B13623" s="679">
        <v>74.599999999999994</v>
      </c>
    </row>
    <row r="13624" spans="1:2" x14ac:dyDescent="0.2">
      <c r="A13624" t="s">
        <v>14381</v>
      </c>
      <c r="B13624" s="679">
        <v>170.16</v>
      </c>
    </row>
    <row r="13625" spans="1:2" x14ac:dyDescent="0.2">
      <c r="A13625" t="s">
        <v>14382</v>
      </c>
      <c r="B13625" s="679">
        <v>169.45</v>
      </c>
    </row>
    <row r="13626" spans="1:2" x14ac:dyDescent="0.2">
      <c r="A13626" t="s">
        <v>14383</v>
      </c>
      <c r="B13626" s="679">
        <v>372.56</v>
      </c>
    </row>
    <row r="13627" spans="1:2" x14ac:dyDescent="0.2">
      <c r="A13627" t="s">
        <v>14384</v>
      </c>
      <c r="B13627" s="679">
        <v>370.26</v>
      </c>
    </row>
    <row r="13628" spans="1:2" x14ac:dyDescent="0.2">
      <c r="A13628" t="s">
        <v>14385</v>
      </c>
      <c r="B13628" s="679">
        <v>581.21</v>
      </c>
    </row>
    <row r="13629" spans="1:2" x14ac:dyDescent="0.2">
      <c r="A13629" t="s">
        <v>14386</v>
      </c>
      <c r="B13629" s="679">
        <v>578.91</v>
      </c>
    </row>
    <row r="13630" spans="1:2" x14ac:dyDescent="0.2">
      <c r="A13630" t="s">
        <v>14387</v>
      </c>
      <c r="B13630" s="679">
        <v>1074.74</v>
      </c>
    </row>
    <row r="13631" spans="1:2" x14ac:dyDescent="0.2">
      <c r="A13631" t="s">
        <v>14388</v>
      </c>
      <c r="B13631" s="679">
        <v>1072.44</v>
      </c>
    </row>
    <row r="13632" spans="1:2" x14ac:dyDescent="0.2">
      <c r="A13632" t="s">
        <v>14389</v>
      </c>
      <c r="B13632" s="679">
        <v>3023.07</v>
      </c>
    </row>
    <row r="13633" spans="1:2" x14ac:dyDescent="0.2">
      <c r="A13633" t="s">
        <v>14390</v>
      </c>
      <c r="B13633" s="679">
        <v>3020.77</v>
      </c>
    </row>
    <row r="13634" spans="1:2" x14ac:dyDescent="0.2">
      <c r="A13634" t="s">
        <v>14391</v>
      </c>
      <c r="B13634" s="679">
        <v>3653.21</v>
      </c>
    </row>
    <row r="13635" spans="1:2" x14ac:dyDescent="0.2">
      <c r="A13635" t="s">
        <v>14392</v>
      </c>
      <c r="B13635" s="679">
        <v>3650.91</v>
      </c>
    </row>
    <row r="13636" spans="1:2" x14ac:dyDescent="0.2">
      <c r="A13636" t="s">
        <v>14393</v>
      </c>
      <c r="B13636" s="679">
        <v>5040.21</v>
      </c>
    </row>
    <row r="13637" spans="1:2" x14ac:dyDescent="0.2">
      <c r="A13637" t="s">
        <v>14394</v>
      </c>
      <c r="B13637" s="679">
        <v>5037.91</v>
      </c>
    </row>
    <row r="13638" spans="1:2" x14ac:dyDescent="0.2">
      <c r="A13638" t="s">
        <v>14395</v>
      </c>
      <c r="B13638" s="679">
        <v>269.63</v>
      </c>
    </row>
    <row r="13639" spans="1:2" x14ac:dyDescent="0.2">
      <c r="A13639" t="s">
        <v>14396</v>
      </c>
      <c r="B13639" s="679">
        <v>263.88</v>
      </c>
    </row>
    <row r="13640" spans="1:2" x14ac:dyDescent="0.2">
      <c r="A13640" t="s">
        <v>14397</v>
      </c>
      <c r="B13640" s="679">
        <v>325.23</v>
      </c>
    </row>
    <row r="13641" spans="1:2" x14ac:dyDescent="0.2">
      <c r="A13641" t="s">
        <v>14398</v>
      </c>
      <c r="B13641" s="679">
        <v>319.48</v>
      </c>
    </row>
    <row r="13642" spans="1:2" x14ac:dyDescent="0.2">
      <c r="A13642" t="s">
        <v>14399</v>
      </c>
      <c r="B13642" s="679">
        <v>372.63</v>
      </c>
    </row>
    <row r="13643" spans="1:2" x14ac:dyDescent="0.2">
      <c r="A13643" t="s">
        <v>14400</v>
      </c>
      <c r="B13643" s="679">
        <v>366.88</v>
      </c>
    </row>
    <row r="13644" spans="1:2" x14ac:dyDescent="0.2">
      <c r="A13644" t="s">
        <v>14401</v>
      </c>
      <c r="B13644" s="679">
        <v>124.02</v>
      </c>
    </row>
    <row r="13645" spans="1:2" x14ac:dyDescent="0.2">
      <c r="A13645" t="s">
        <v>14402</v>
      </c>
      <c r="B13645" s="679">
        <v>112.53</v>
      </c>
    </row>
    <row r="13646" spans="1:2" x14ac:dyDescent="0.2">
      <c r="A13646" t="s">
        <v>14403</v>
      </c>
      <c r="B13646" s="679">
        <v>158.53</v>
      </c>
    </row>
    <row r="13647" spans="1:2" x14ac:dyDescent="0.2">
      <c r="A13647" t="s">
        <v>14404</v>
      </c>
      <c r="B13647" s="679">
        <v>149.9</v>
      </c>
    </row>
    <row r="13648" spans="1:2" x14ac:dyDescent="0.2">
      <c r="A13648" t="s">
        <v>14405</v>
      </c>
      <c r="B13648" s="679">
        <v>256.32</v>
      </c>
    </row>
    <row r="13649" spans="1:2" x14ac:dyDescent="0.2">
      <c r="A13649" t="s">
        <v>14406</v>
      </c>
      <c r="B13649" s="679">
        <v>245.97</v>
      </c>
    </row>
    <row r="13650" spans="1:2" x14ac:dyDescent="0.2">
      <c r="A13650" t="s">
        <v>14407</v>
      </c>
      <c r="B13650" s="679">
        <v>281.23</v>
      </c>
    </row>
    <row r="13651" spans="1:2" x14ac:dyDescent="0.2">
      <c r="A13651" t="s">
        <v>14408</v>
      </c>
      <c r="B13651" s="679">
        <v>269.74</v>
      </c>
    </row>
    <row r="13652" spans="1:2" x14ac:dyDescent="0.2">
      <c r="A13652" t="s">
        <v>14409</v>
      </c>
      <c r="B13652" s="679">
        <v>2.37</v>
      </c>
    </row>
    <row r="13653" spans="1:2" x14ac:dyDescent="0.2">
      <c r="A13653" t="s">
        <v>14410</v>
      </c>
      <c r="B13653" s="679">
        <v>2.2000000000000002</v>
      </c>
    </row>
    <row r="13654" spans="1:2" x14ac:dyDescent="0.2">
      <c r="A13654" t="s">
        <v>14411</v>
      </c>
      <c r="B13654" s="679">
        <v>3.08</v>
      </c>
    </row>
    <row r="13655" spans="1:2" x14ac:dyDescent="0.2">
      <c r="A13655" t="s">
        <v>14412</v>
      </c>
      <c r="B13655" s="679">
        <v>2.85</v>
      </c>
    </row>
    <row r="13656" spans="1:2" x14ac:dyDescent="0.2">
      <c r="A13656" t="s">
        <v>14413</v>
      </c>
      <c r="B13656" s="679">
        <v>4.13</v>
      </c>
    </row>
    <row r="13657" spans="1:2" x14ac:dyDescent="0.2">
      <c r="A13657" t="s">
        <v>14414</v>
      </c>
      <c r="B13657" s="679">
        <v>3.84</v>
      </c>
    </row>
    <row r="13658" spans="1:2" x14ac:dyDescent="0.2">
      <c r="A13658" t="s">
        <v>14415</v>
      </c>
      <c r="B13658" s="679">
        <v>6.34</v>
      </c>
    </row>
    <row r="13659" spans="1:2" x14ac:dyDescent="0.2">
      <c r="A13659" t="s">
        <v>14416</v>
      </c>
      <c r="B13659" s="679">
        <v>5.99</v>
      </c>
    </row>
    <row r="13660" spans="1:2" x14ac:dyDescent="0.2">
      <c r="A13660" t="s">
        <v>14417</v>
      </c>
      <c r="B13660" s="679">
        <v>8.18</v>
      </c>
    </row>
    <row r="13661" spans="1:2" x14ac:dyDescent="0.2">
      <c r="A13661" t="s">
        <v>14418</v>
      </c>
      <c r="B13661" s="679">
        <v>7.77</v>
      </c>
    </row>
    <row r="13662" spans="1:2" x14ac:dyDescent="0.2">
      <c r="A13662" t="s">
        <v>14419</v>
      </c>
      <c r="B13662" s="679">
        <v>11.89</v>
      </c>
    </row>
    <row r="13663" spans="1:2" x14ac:dyDescent="0.2">
      <c r="A13663" t="s">
        <v>14420</v>
      </c>
      <c r="B13663" s="679">
        <v>11.43</v>
      </c>
    </row>
    <row r="13664" spans="1:2" x14ac:dyDescent="0.2">
      <c r="A13664" t="s">
        <v>14421</v>
      </c>
      <c r="B13664" s="679">
        <v>2.71</v>
      </c>
    </row>
    <row r="13665" spans="1:2" x14ac:dyDescent="0.2">
      <c r="A13665" t="s">
        <v>14422</v>
      </c>
      <c r="B13665" s="679">
        <v>2.48</v>
      </c>
    </row>
    <row r="13666" spans="1:2" x14ac:dyDescent="0.2">
      <c r="A13666" t="s">
        <v>14423</v>
      </c>
      <c r="B13666" s="679">
        <v>3.73</v>
      </c>
    </row>
    <row r="13667" spans="1:2" x14ac:dyDescent="0.2">
      <c r="A13667" t="s">
        <v>14424</v>
      </c>
      <c r="B13667" s="679">
        <v>3.45</v>
      </c>
    </row>
    <row r="13668" spans="1:2" x14ac:dyDescent="0.2">
      <c r="A13668" t="s">
        <v>14425</v>
      </c>
      <c r="B13668" s="679">
        <v>5.17</v>
      </c>
    </row>
    <row r="13669" spans="1:2" x14ac:dyDescent="0.2">
      <c r="A13669" t="s">
        <v>14426</v>
      </c>
      <c r="B13669" s="679">
        <v>4.82</v>
      </c>
    </row>
    <row r="13670" spans="1:2" x14ac:dyDescent="0.2">
      <c r="A13670" t="s">
        <v>14427</v>
      </c>
      <c r="B13670" s="679">
        <v>6.78</v>
      </c>
    </row>
    <row r="13671" spans="1:2" x14ac:dyDescent="0.2">
      <c r="A13671" t="s">
        <v>14428</v>
      </c>
      <c r="B13671" s="679">
        <v>6.37</v>
      </c>
    </row>
    <row r="13672" spans="1:2" x14ac:dyDescent="0.2">
      <c r="A13672" t="s">
        <v>14429</v>
      </c>
      <c r="B13672" s="679">
        <v>9.9499999999999993</v>
      </c>
    </row>
    <row r="13673" spans="1:2" x14ac:dyDescent="0.2">
      <c r="A13673" t="s">
        <v>14430</v>
      </c>
      <c r="B13673" s="679">
        <v>9.49</v>
      </c>
    </row>
    <row r="13674" spans="1:2" x14ac:dyDescent="0.2">
      <c r="A13674" t="s">
        <v>14431</v>
      </c>
      <c r="B13674" s="679">
        <v>13.9</v>
      </c>
    </row>
    <row r="13675" spans="1:2" x14ac:dyDescent="0.2">
      <c r="A13675" t="s">
        <v>14432</v>
      </c>
      <c r="B13675" s="679">
        <v>13.38</v>
      </c>
    </row>
    <row r="13676" spans="1:2" x14ac:dyDescent="0.2">
      <c r="A13676" t="s">
        <v>14433</v>
      </c>
      <c r="B13676" s="679">
        <v>19.88</v>
      </c>
    </row>
    <row r="13677" spans="1:2" x14ac:dyDescent="0.2">
      <c r="A13677" t="s">
        <v>14434</v>
      </c>
      <c r="B13677" s="679">
        <v>19.3</v>
      </c>
    </row>
    <row r="13678" spans="1:2" x14ac:dyDescent="0.2">
      <c r="A13678" t="s">
        <v>14435</v>
      </c>
      <c r="B13678" s="679">
        <v>28.59</v>
      </c>
    </row>
    <row r="13679" spans="1:2" x14ac:dyDescent="0.2">
      <c r="A13679" t="s">
        <v>14436</v>
      </c>
      <c r="B13679" s="679">
        <v>27.73</v>
      </c>
    </row>
    <row r="13680" spans="1:2" x14ac:dyDescent="0.2">
      <c r="A13680" t="s">
        <v>14437</v>
      </c>
      <c r="B13680" s="679">
        <v>40.299999999999997</v>
      </c>
    </row>
    <row r="13681" spans="1:2" x14ac:dyDescent="0.2">
      <c r="A13681" t="s">
        <v>14438</v>
      </c>
      <c r="B13681" s="679">
        <v>39.15</v>
      </c>
    </row>
    <row r="13682" spans="1:2" x14ac:dyDescent="0.2">
      <c r="A13682" t="s">
        <v>14439</v>
      </c>
      <c r="B13682" s="679">
        <v>56.29</v>
      </c>
    </row>
    <row r="13683" spans="1:2" x14ac:dyDescent="0.2">
      <c r="A13683" t="s">
        <v>14440</v>
      </c>
      <c r="B13683" s="679">
        <v>54.85</v>
      </c>
    </row>
    <row r="13684" spans="1:2" x14ac:dyDescent="0.2">
      <c r="A13684" t="s">
        <v>14441</v>
      </c>
      <c r="B13684" s="679">
        <v>71.849999999999994</v>
      </c>
    </row>
    <row r="13685" spans="1:2" x14ac:dyDescent="0.2">
      <c r="A13685" t="s">
        <v>14442</v>
      </c>
      <c r="B13685" s="679">
        <v>70.13</v>
      </c>
    </row>
    <row r="13686" spans="1:2" x14ac:dyDescent="0.2">
      <c r="A13686" t="s">
        <v>14443</v>
      </c>
      <c r="B13686" s="679">
        <v>90.54</v>
      </c>
    </row>
    <row r="13687" spans="1:2" x14ac:dyDescent="0.2">
      <c r="A13687" t="s">
        <v>14444</v>
      </c>
      <c r="B13687" s="679">
        <v>88.53</v>
      </c>
    </row>
    <row r="13688" spans="1:2" x14ac:dyDescent="0.2">
      <c r="A13688" t="s">
        <v>14445</v>
      </c>
      <c r="B13688" s="679">
        <v>109.43</v>
      </c>
    </row>
    <row r="13689" spans="1:2" x14ac:dyDescent="0.2">
      <c r="A13689" t="s">
        <v>14446</v>
      </c>
      <c r="B13689" s="679">
        <v>107.13</v>
      </c>
    </row>
    <row r="13690" spans="1:2" x14ac:dyDescent="0.2">
      <c r="A13690" t="s">
        <v>14447</v>
      </c>
      <c r="B13690" s="679">
        <v>132.19999999999999</v>
      </c>
    </row>
    <row r="13691" spans="1:2" x14ac:dyDescent="0.2">
      <c r="A13691" t="s">
        <v>14448</v>
      </c>
      <c r="B13691" s="679">
        <v>129.61000000000001</v>
      </c>
    </row>
    <row r="13692" spans="1:2" x14ac:dyDescent="0.2">
      <c r="A13692" t="s">
        <v>14449</v>
      </c>
      <c r="B13692" s="679">
        <v>170.46</v>
      </c>
    </row>
    <row r="13693" spans="1:2" x14ac:dyDescent="0.2">
      <c r="A13693" t="s">
        <v>14450</v>
      </c>
      <c r="B13693" s="679">
        <v>167.59</v>
      </c>
    </row>
    <row r="13694" spans="1:2" x14ac:dyDescent="0.2">
      <c r="A13694" t="s">
        <v>14451</v>
      </c>
      <c r="B13694" s="679">
        <v>189.3</v>
      </c>
    </row>
    <row r="13695" spans="1:2" x14ac:dyDescent="0.2">
      <c r="A13695" t="s">
        <v>14452</v>
      </c>
      <c r="B13695" s="679">
        <v>186.14</v>
      </c>
    </row>
    <row r="13696" spans="1:2" x14ac:dyDescent="0.2">
      <c r="A13696" t="s">
        <v>14453</v>
      </c>
      <c r="B13696" s="679">
        <v>5.63</v>
      </c>
    </row>
    <row r="13697" spans="1:2" x14ac:dyDescent="0.2">
      <c r="A13697" t="s">
        <v>14454</v>
      </c>
      <c r="B13697" s="679">
        <v>5.34</v>
      </c>
    </row>
    <row r="13698" spans="1:2" x14ac:dyDescent="0.2">
      <c r="A13698" t="s">
        <v>14455</v>
      </c>
      <c r="B13698" s="679">
        <v>7.12</v>
      </c>
    </row>
    <row r="13699" spans="1:2" x14ac:dyDescent="0.2">
      <c r="A13699" t="s">
        <v>14456</v>
      </c>
      <c r="B13699" s="679">
        <v>6.84</v>
      </c>
    </row>
    <row r="13700" spans="1:2" x14ac:dyDescent="0.2">
      <c r="A13700" t="s">
        <v>14457</v>
      </c>
      <c r="B13700" s="679">
        <v>9.99</v>
      </c>
    </row>
    <row r="13701" spans="1:2" x14ac:dyDescent="0.2">
      <c r="A13701" t="s">
        <v>14458</v>
      </c>
      <c r="B13701" s="679">
        <v>9.64</v>
      </c>
    </row>
    <row r="13702" spans="1:2" x14ac:dyDescent="0.2">
      <c r="A13702" t="s">
        <v>14459</v>
      </c>
      <c r="B13702" s="679">
        <v>13.26</v>
      </c>
    </row>
    <row r="13703" spans="1:2" x14ac:dyDescent="0.2">
      <c r="A13703" t="s">
        <v>14460</v>
      </c>
      <c r="B13703" s="679">
        <v>12.92</v>
      </c>
    </row>
    <row r="13704" spans="1:2" x14ac:dyDescent="0.2">
      <c r="A13704" t="s">
        <v>14461</v>
      </c>
      <c r="B13704" s="679">
        <v>19.88</v>
      </c>
    </row>
    <row r="13705" spans="1:2" x14ac:dyDescent="0.2">
      <c r="A13705" t="s">
        <v>14462</v>
      </c>
      <c r="B13705" s="679">
        <v>19.48</v>
      </c>
    </row>
    <row r="13706" spans="1:2" x14ac:dyDescent="0.2">
      <c r="A13706" t="s">
        <v>14463</v>
      </c>
      <c r="B13706" s="679">
        <v>28.98</v>
      </c>
    </row>
    <row r="13707" spans="1:2" x14ac:dyDescent="0.2">
      <c r="A13707" t="s">
        <v>14464</v>
      </c>
      <c r="B13707" s="679">
        <v>28.58</v>
      </c>
    </row>
    <row r="13708" spans="1:2" x14ac:dyDescent="0.2">
      <c r="A13708" t="s">
        <v>14465</v>
      </c>
      <c r="B13708" s="679">
        <v>44.12</v>
      </c>
    </row>
    <row r="13709" spans="1:2" x14ac:dyDescent="0.2">
      <c r="A13709" t="s">
        <v>14466</v>
      </c>
      <c r="B13709" s="679">
        <v>43.66</v>
      </c>
    </row>
    <row r="13710" spans="1:2" x14ac:dyDescent="0.2">
      <c r="A13710" t="s">
        <v>14467</v>
      </c>
      <c r="B13710" s="679">
        <v>57.36</v>
      </c>
    </row>
    <row r="13711" spans="1:2" x14ac:dyDescent="0.2">
      <c r="A13711" t="s">
        <v>14468</v>
      </c>
      <c r="B13711" s="679">
        <v>56.9</v>
      </c>
    </row>
    <row r="13712" spans="1:2" x14ac:dyDescent="0.2">
      <c r="A13712" t="s">
        <v>14469</v>
      </c>
      <c r="B13712" s="679">
        <v>3.11</v>
      </c>
    </row>
    <row r="13713" spans="1:2" x14ac:dyDescent="0.2">
      <c r="A13713" t="s">
        <v>14470</v>
      </c>
      <c r="B13713" s="679">
        <v>2.88</v>
      </c>
    </row>
    <row r="13714" spans="1:2" x14ac:dyDescent="0.2">
      <c r="A13714" t="s">
        <v>14471</v>
      </c>
      <c r="B13714" s="679">
        <v>4.26</v>
      </c>
    </row>
    <row r="13715" spans="1:2" x14ac:dyDescent="0.2">
      <c r="A13715" t="s">
        <v>14472</v>
      </c>
      <c r="B13715" s="679">
        <v>3.98</v>
      </c>
    </row>
    <row r="13716" spans="1:2" x14ac:dyDescent="0.2">
      <c r="A13716" t="s">
        <v>14473</v>
      </c>
      <c r="B13716" s="679">
        <v>5.72</v>
      </c>
    </row>
    <row r="13717" spans="1:2" x14ac:dyDescent="0.2">
      <c r="A13717" t="s">
        <v>14474</v>
      </c>
      <c r="B13717" s="679">
        <v>5.37</v>
      </c>
    </row>
    <row r="13718" spans="1:2" x14ac:dyDescent="0.2">
      <c r="A13718" t="s">
        <v>14475</v>
      </c>
      <c r="B13718" s="679">
        <v>7.53</v>
      </c>
    </row>
    <row r="13719" spans="1:2" x14ac:dyDescent="0.2">
      <c r="A13719" t="s">
        <v>14476</v>
      </c>
      <c r="B13719" s="679">
        <v>7.13</v>
      </c>
    </row>
    <row r="13720" spans="1:2" x14ac:dyDescent="0.2">
      <c r="A13720" t="s">
        <v>14477</v>
      </c>
      <c r="B13720" s="679">
        <v>10.69</v>
      </c>
    </row>
    <row r="13721" spans="1:2" x14ac:dyDescent="0.2">
      <c r="A13721" t="s">
        <v>14478</v>
      </c>
      <c r="B13721" s="679">
        <v>10.23</v>
      </c>
    </row>
    <row r="13722" spans="1:2" x14ac:dyDescent="0.2">
      <c r="A13722" t="s">
        <v>14479</v>
      </c>
      <c r="B13722" s="679">
        <v>14.98</v>
      </c>
    </row>
    <row r="13723" spans="1:2" x14ac:dyDescent="0.2">
      <c r="A13723" t="s">
        <v>14480</v>
      </c>
      <c r="B13723" s="679">
        <v>14.46</v>
      </c>
    </row>
    <row r="13724" spans="1:2" x14ac:dyDescent="0.2">
      <c r="A13724" t="s">
        <v>14481</v>
      </c>
      <c r="B13724" s="679">
        <v>21.47</v>
      </c>
    </row>
    <row r="13725" spans="1:2" x14ac:dyDescent="0.2">
      <c r="A13725" t="s">
        <v>14482</v>
      </c>
      <c r="B13725" s="679">
        <v>20.89</v>
      </c>
    </row>
    <row r="13726" spans="1:2" x14ac:dyDescent="0.2">
      <c r="A13726" t="s">
        <v>14483</v>
      </c>
      <c r="B13726" s="679">
        <v>29.96</v>
      </c>
    </row>
    <row r="13727" spans="1:2" x14ac:dyDescent="0.2">
      <c r="A13727" t="s">
        <v>14484</v>
      </c>
      <c r="B13727" s="679">
        <v>29.1</v>
      </c>
    </row>
    <row r="13728" spans="1:2" x14ac:dyDescent="0.2">
      <c r="A13728" t="s">
        <v>14485</v>
      </c>
      <c r="B13728" s="679">
        <v>42.4</v>
      </c>
    </row>
    <row r="13729" spans="1:2" x14ac:dyDescent="0.2">
      <c r="A13729" t="s">
        <v>14486</v>
      </c>
      <c r="B13729" s="679">
        <v>41.25</v>
      </c>
    </row>
    <row r="13730" spans="1:2" x14ac:dyDescent="0.2">
      <c r="A13730" t="s">
        <v>14487</v>
      </c>
      <c r="B13730" s="679">
        <v>57.84</v>
      </c>
    </row>
    <row r="13731" spans="1:2" x14ac:dyDescent="0.2">
      <c r="A13731" t="s">
        <v>14488</v>
      </c>
      <c r="B13731" s="679">
        <v>56.4</v>
      </c>
    </row>
    <row r="13732" spans="1:2" x14ac:dyDescent="0.2">
      <c r="A13732" t="s">
        <v>14489</v>
      </c>
      <c r="B13732" s="679">
        <v>73.11</v>
      </c>
    </row>
    <row r="13733" spans="1:2" x14ac:dyDescent="0.2">
      <c r="A13733" t="s">
        <v>14490</v>
      </c>
      <c r="B13733" s="679">
        <v>71.39</v>
      </c>
    </row>
    <row r="13734" spans="1:2" x14ac:dyDescent="0.2">
      <c r="A13734" t="s">
        <v>14491</v>
      </c>
      <c r="B13734" s="679">
        <v>93.06</v>
      </c>
    </row>
    <row r="13735" spans="1:2" x14ac:dyDescent="0.2">
      <c r="A13735" t="s">
        <v>14492</v>
      </c>
      <c r="B13735" s="679">
        <v>91.05</v>
      </c>
    </row>
    <row r="13736" spans="1:2" x14ac:dyDescent="0.2">
      <c r="A13736" t="s">
        <v>14493</v>
      </c>
      <c r="B13736" s="679">
        <v>113.41</v>
      </c>
    </row>
    <row r="13737" spans="1:2" x14ac:dyDescent="0.2">
      <c r="A13737" t="s">
        <v>14494</v>
      </c>
      <c r="B13737" s="679">
        <v>111.11</v>
      </c>
    </row>
    <row r="13738" spans="1:2" x14ac:dyDescent="0.2">
      <c r="A13738" t="s">
        <v>14495</v>
      </c>
      <c r="B13738" s="679">
        <v>135.28</v>
      </c>
    </row>
    <row r="13739" spans="1:2" x14ac:dyDescent="0.2">
      <c r="A13739" t="s">
        <v>14496</v>
      </c>
      <c r="B13739" s="679">
        <v>132.69999999999999</v>
      </c>
    </row>
    <row r="13740" spans="1:2" x14ac:dyDescent="0.2">
      <c r="A13740" t="s">
        <v>14497</v>
      </c>
      <c r="B13740" s="679">
        <v>175.4</v>
      </c>
    </row>
    <row r="13741" spans="1:2" x14ac:dyDescent="0.2">
      <c r="A13741" t="s">
        <v>14498</v>
      </c>
      <c r="B13741" s="679">
        <v>172.52</v>
      </c>
    </row>
    <row r="13742" spans="1:2" x14ac:dyDescent="0.2">
      <c r="A13742" t="s">
        <v>14499</v>
      </c>
      <c r="B13742" s="679">
        <v>3.03</v>
      </c>
    </row>
    <row r="13743" spans="1:2" x14ac:dyDescent="0.2">
      <c r="A13743" t="s">
        <v>14500</v>
      </c>
      <c r="B13743" s="679">
        <v>2.8</v>
      </c>
    </row>
    <row r="13744" spans="1:2" x14ac:dyDescent="0.2">
      <c r="A13744" t="s">
        <v>14501</v>
      </c>
      <c r="B13744" s="679">
        <v>4.12</v>
      </c>
    </row>
    <row r="13745" spans="1:2" x14ac:dyDescent="0.2">
      <c r="A13745" t="s">
        <v>14502</v>
      </c>
      <c r="B13745" s="679">
        <v>3.83</v>
      </c>
    </row>
    <row r="13746" spans="1:2" x14ac:dyDescent="0.2">
      <c r="A13746" t="s">
        <v>14503</v>
      </c>
      <c r="B13746" s="679">
        <v>5.59</v>
      </c>
    </row>
    <row r="13747" spans="1:2" x14ac:dyDescent="0.2">
      <c r="A13747" t="s">
        <v>14504</v>
      </c>
      <c r="B13747" s="679">
        <v>5.24</v>
      </c>
    </row>
    <row r="13748" spans="1:2" x14ac:dyDescent="0.2">
      <c r="A13748" t="s">
        <v>14505</v>
      </c>
      <c r="B13748" s="679">
        <v>7.32</v>
      </c>
    </row>
    <row r="13749" spans="1:2" x14ac:dyDescent="0.2">
      <c r="A13749" t="s">
        <v>14506</v>
      </c>
      <c r="B13749" s="679">
        <v>6.92</v>
      </c>
    </row>
    <row r="13750" spans="1:2" x14ac:dyDescent="0.2">
      <c r="A13750" t="s">
        <v>14507</v>
      </c>
      <c r="B13750" s="679">
        <v>10.25</v>
      </c>
    </row>
    <row r="13751" spans="1:2" x14ac:dyDescent="0.2">
      <c r="A13751" t="s">
        <v>14508</v>
      </c>
      <c r="B13751" s="679">
        <v>9.7899999999999991</v>
      </c>
    </row>
    <row r="13752" spans="1:2" x14ac:dyDescent="0.2">
      <c r="A13752" t="s">
        <v>14509</v>
      </c>
      <c r="B13752" s="679">
        <v>14.25</v>
      </c>
    </row>
    <row r="13753" spans="1:2" x14ac:dyDescent="0.2">
      <c r="A13753" t="s">
        <v>14510</v>
      </c>
      <c r="B13753" s="679">
        <v>13.74</v>
      </c>
    </row>
    <row r="13754" spans="1:2" x14ac:dyDescent="0.2">
      <c r="A13754" t="s">
        <v>14511</v>
      </c>
      <c r="B13754" s="679">
        <v>20.309999999999999</v>
      </c>
    </row>
    <row r="13755" spans="1:2" x14ac:dyDescent="0.2">
      <c r="A13755" t="s">
        <v>14512</v>
      </c>
      <c r="B13755" s="679">
        <v>19.73</v>
      </c>
    </row>
    <row r="13756" spans="1:2" x14ac:dyDescent="0.2">
      <c r="A13756" t="s">
        <v>14513</v>
      </c>
      <c r="B13756" s="679">
        <v>29.13</v>
      </c>
    </row>
    <row r="13757" spans="1:2" x14ac:dyDescent="0.2">
      <c r="A13757" t="s">
        <v>14514</v>
      </c>
      <c r="B13757" s="679">
        <v>28.27</v>
      </c>
    </row>
    <row r="13758" spans="1:2" x14ac:dyDescent="0.2">
      <c r="A13758" t="s">
        <v>14515</v>
      </c>
      <c r="B13758" s="679">
        <v>40.75</v>
      </c>
    </row>
    <row r="13759" spans="1:2" x14ac:dyDescent="0.2">
      <c r="A13759" t="s">
        <v>14516</v>
      </c>
      <c r="B13759" s="679">
        <v>39.6</v>
      </c>
    </row>
    <row r="13760" spans="1:2" x14ac:dyDescent="0.2">
      <c r="A13760" t="s">
        <v>14517</v>
      </c>
      <c r="B13760" s="679">
        <v>56.15</v>
      </c>
    </row>
    <row r="13761" spans="1:2" x14ac:dyDescent="0.2">
      <c r="A13761" t="s">
        <v>14518</v>
      </c>
      <c r="B13761" s="679">
        <v>54.72</v>
      </c>
    </row>
    <row r="13762" spans="1:2" x14ac:dyDescent="0.2">
      <c r="A13762" t="s">
        <v>14519</v>
      </c>
      <c r="B13762" s="679">
        <v>71.040000000000006</v>
      </c>
    </row>
    <row r="13763" spans="1:2" x14ac:dyDescent="0.2">
      <c r="A13763" t="s">
        <v>14520</v>
      </c>
      <c r="B13763" s="679">
        <v>69.319999999999993</v>
      </c>
    </row>
    <row r="13764" spans="1:2" x14ac:dyDescent="0.2">
      <c r="A13764" t="s">
        <v>14521</v>
      </c>
      <c r="B13764" s="679">
        <v>89.37</v>
      </c>
    </row>
    <row r="13765" spans="1:2" x14ac:dyDescent="0.2">
      <c r="A13765" t="s">
        <v>14522</v>
      </c>
      <c r="B13765" s="679">
        <v>87.36</v>
      </c>
    </row>
    <row r="13766" spans="1:2" x14ac:dyDescent="0.2">
      <c r="A13766" t="s">
        <v>14523</v>
      </c>
      <c r="B13766" s="679">
        <v>110.47</v>
      </c>
    </row>
    <row r="13767" spans="1:2" x14ac:dyDescent="0.2">
      <c r="A13767" t="s">
        <v>14524</v>
      </c>
      <c r="B13767" s="679">
        <v>108.17</v>
      </c>
    </row>
    <row r="13768" spans="1:2" x14ac:dyDescent="0.2">
      <c r="A13768" t="s">
        <v>14525</v>
      </c>
      <c r="B13768" s="679">
        <v>131.72</v>
      </c>
    </row>
    <row r="13769" spans="1:2" x14ac:dyDescent="0.2">
      <c r="A13769" t="s">
        <v>14526</v>
      </c>
      <c r="B13769" s="679">
        <v>129.13</v>
      </c>
    </row>
    <row r="13770" spans="1:2" x14ac:dyDescent="0.2">
      <c r="A13770" t="s">
        <v>14527</v>
      </c>
      <c r="B13770" s="679">
        <v>171.08</v>
      </c>
    </row>
    <row r="13771" spans="1:2" x14ac:dyDescent="0.2">
      <c r="A13771" t="s">
        <v>14528</v>
      </c>
      <c r="B13771" s="679">
        <v>168.2</v>
      </c>
    </row>
    <row r="13772" spans="1:2" x14ac:dyDescent="0.2">
      <c r="A13772" t="s">
        <v>14529</v>
      </c>
      <c r="B13772" s="679">
        <v>214.95</v>
      </c>
    </row>
    <row r="13773" spans="1:2" x14ac:dyDescent="0.2">
      <c r="A13773" t="s">
        <v>14530</v>
      </c>
      <c r="B13773" s="679">
        <v>211.79</v>
      </c>
    </row>
    <row r="13774" spans="1:2" x14ac:dyDescent="0.2">
      <c r="A13774" t="s">
        <v>14531</v>
      </c>
      <c r="B13774" s="679">
        <v>4.63</v>
      </c>
    </row>
    <row r="13775" spans="1:2" x14ac:dyDescent="0.2">
      <c r="A13775" t="s">
        <v>14532</v>
      </c>
      <c r="B13775" s="679">
        <v>4.34</v>
      </c>
    </row>
    <row r="13776" spans="1:2" x14ac:dyDescent="0.2">
      <c r="A13776" t="s">
        <v>14533</v>
      </c>
      <c r="B13776" s="679">
        <v>6.68</v>
      </c>
    </row>
    <row r="13777" spans="1:2" x14ac:dyDescent="0.2">
      <c r="A13777" t="s">
        <v>14534</v>
      </c>
      <c r="B13777" s="679">
        <v>6.33</v>
      </c>
    </row>
    <row r="13778" spans="1:2" x14ac:dyDescent="0.2">
      <c r="A13778" t="s">
        <v>14535</v>
      </c>
      <c r="B13778" s="679">
        <v>10.9</v>
      </c>
    </row>
    <row r="13779" spans="1:2" x14ac:dyDescent="0.2">
      <c r="A13779" t="s">
        <v>14536</v>
      </c>
      <c r="B13779" s="679">
        <v>10.39</v>
      </c>
    </row>
    <row r="13780" spans="1:2" x14ac:dyDescent="0.2">
      <c r="A13780" t="s">
        <v>14537</v>
      </c>
      <c r="B13780" s="679">
        <v>3.79</v>
      </c>
    </row>
    <row r="13781" spans="1:2" x14ac:dyDescent="0.2">
      <c r="A13781" t="s">
        <v>14538</v>
      </c>
      <c r="B13781" s="679">
        <v>3.5</v>
      </c>
    </row>
    <row r="13782" spans="1:2" x14ac:dyDescent="0.2">
      <c r="A13782" t="s">
        <v>14539</v>
      </c>
      <c r="B13782" s="679">
        <v>5.17</v>
      </c>
    </row>
    <row r="13783" spans="1:2" x14ac:dyDescent="0.2">
      <c r="A13783" t="s">
        <v>14540</v>
      </c>
      <c r="B13783" s="679">
        <v>4.88</v>
      </c>
    </row>
    <row r="13784" spans="1:2" x14ac:dyDescent="0.2">
      <c r="A13784" t="s">
        <v>14541</v>
      </c>
      <c r="B13784" s="679">
        <v>40.32</v>
      </c>
    </row>
    <row r="13785" spans="1:2" x14ac:dyDescent="0.2">
      <c r="A13785" t="s">
        <v>14542</v>
      </c>
      <c r="B13785" s="679">
        <v>39.75</v>
      </c>
    </row>
    <row r="13786" spans="1:2" x14ac:dyDescent="0.2">
      <c r="A13786" t="s">
        <v>14543</v>
      </c>
      <c r="B13786" s="679">
        <v>51.32</v>
      </c>
    </row>
    <row r="13787" spans="1:2" x14ac:dyDescent="0.2">
      <c r="A13787" t="s">
        <v>14544</v>
      </c>
      <c r="B13787" s="679">
        <v>50.46</v>
      </c>
    </row>
    <row r="13788" spans="1:2" x14ac:dyDescent="0.2">
      <c r="A13788" t="s">
        <v>14545</v>
      </c>
      <c r="B13788" s="679">
        <v>65.599999999999994</v>
      </c>
    </row>
    <row r="13789" spans="1:2" x14ac:dyDescent="0.2">
      <c r="A13789" t="s">
        <v>14546</v>
      </c>
      <c r="B13789" s="679">
        <v>64.45</v>
      </c>
    </row>
    <row r="13790" spans="1:2" x14ac:dyDescent="0.2">
      <c r="A13790" t="s">
        <v>14547</v>
      </c>
      <c r="B13790" s="679">
        <v>87.36</v>
      </c>
    </row>
    <row r="13791" spans="1:2" x14ac:dyDescent="0.2">
      <c r="A13791" t="s">
        <v>14548</v>
      </c>
      <c r="B13791" s="679">
        <v>85.92</v>
      </c>
    </row>
    <row r="13792" spans="1:2" x14ac:dyDescent="0.2">
      <c r="A13792" t="s">
        <v>14549</v>
      </c>
      <c r="B13792" s="679">
        <v>29.88</v>
      </c>
    </row>
    <row r="13793" spans="1:2" x14ac:dyDescent="0.2">
      <c r="A13793" t="s">
        <v>14550</v>
      </c>
      <c r="B13793" s="679">
        <v>28.43</v>
      </c>
    </row>
    <row r="13794" spans="1:2" x14ac:dyDescent="0.2">
      <c r="A13794" t="s">
        <v>14551</v>
      </c>
      <c r="B13794" s="679">
        <v>36.049999999999997</v>
      </c>
    </row>
    <row r="13795" spans="1:2" x14ac:dyDescent="0.2">
      <c r="A13795" t="s">
        <v>14552</v>
      </c>
      <c r="B13795" s="679">
        <v>34.299999999999997</v>
      </c>
    </row>
    <row r="13796" spans="1:2" x14ac:dyDescent="0.2">
      <c r="A13796" t="s">
        <v>14553</v>
      </c>
      <c r="B13796" s="679">
        <v>41.98</v>
      </c>
    </row>
    <row r="13797" spans="1:2" x14ac:dyDescent="0.2">
      <c r="A13797" t="s">
        <v>14554</v>
      </c>
      <c r="B13797" s="679">
        <v>40.24</v>
      </c>
    </row>
    <row r="13798" spans="1:2" x14ac:dyDescent="0.2">
      <c r="A13798" t="s">
        <v>14555</v>
      </c>
      <c r="B13798" s="679">
        <v>48.56</v>
      </c>
    </row>
    <row r="13799" spans="1:2" x14ac:dyDescent="0.2">
      <c r="A13799" t="s">
        <v>14556</v>
      </c>
      <c r="B13799" s="679">
        <v>46.82</v>
      </c>
    </row>
    <row r="13800" spans="1:2" x14ac:dyDescent="0.2">
      <c r="A13800" t="s">
        <v>14557</v>
      </c>
      <c r="B13800" s="679">
        <v>1.01</v>
      </c>
    </row>
    <row r="13801" spans="1:2" x14ac:dyDescent="0.2">
      <c r="A13801" t="s">
        <v>14558</v>
      </c>
      <c r="B13801" s="679">
        <v>0.96</v>
      </c>
    </row>
    <row r="13802" spans="1:2" x14ac:dyDescent="0.2">
      <c r="A13802" t="s">
        <v>14559</v>
      </c>
      <c r="B13802" s="679">
        <v>1.42</v>
      </c>
    </row>
    <row r="13803" spans="1:2" x14ac:dyDescent="0.2">
      <c r="A13803" t="s">
        <v>14560</v>
      </c>
      <c r="B13803" s="679">
        <v>1.37</v>
      </c>
    </row>
    <row r="13804" spans="1:2" x14ac:dyDescent="0.2">
      <c r="A13804" t="s">
        <v>14561</v>
      </c>
      <c r="B13804" s="679">
        <v>2.13</v>
      </c>
    </row>
    <row r="13805" spans="1:2" x14ac:dyDescent="0.2">
      <c r="A13805" t="s">
        <v>14562</v>
      </c>
      <c r="B13805" s="679">
        <v>2.0699999999999998</v>
      </c>
    </row>
    <row r="13806" spans="1:2" x14ac:dyDescent="0.2">
      <c r="A13806" t="s">
        <v>14563</v>
      </c>
      <c r="B13806" s="679">
        <v>3.22</v>
      </c>
    </row>
    <row r="13807" spans="1:2" x14ac:dyDescent="0.2">
      <c r="A13807" t="s">
        <v>14564</v>
      </c>
      <c r="B13807" s="679">
        <v>3.15</v>
      </c>
    </row>
    <row r="13808" spans="1:2" x14ac:dyDescent="0.2">
      <c r="A13808" t="s">
        <v>14565</v>
      </c>
      <c r="B13808" s="679">
        <v>4.93</v>
      </c>
    </row>
    <row r="13809" spans="1:2" x14ac:dyDescent="0.2">
      <c r="A13809" t="s">
        <v>14566</v>
      </c>
      <c r="B13809" s="679">
        <v>4.8099999999999996</v>
      </c>
    </row>
    <row r="13810" spans="1:2" x14ac:dyDescent="0.2">
      <c r="A13810" t="s">
        <v>14567</v>
      </c>
      <c r="B13810" s="679">
        <v>7.63</v>
      </c>
    </row>
    <row r="13811" spans="1:2" x14ac:dyDescent="0.2">
      <c r="A13811" t="s">
        <v>14568</v>
      </c>
      <c r="B13811" s="679">
        <v>7.48</v>
      </c>
    </row>
    <row r="13812" spans="1:2" x14ac:dyDescent="0.2">
      <c r="A13812" t="s">
        <v>14569</v>
      </c>
      <c r="B13812" s="679">
        <v>12.23</v>
      </c>
    </row>
    <row r="13813" spans="1:2" x14ac:dyDescent="0.2">
      <c r="A13813" t="s">
        <v>14570</v>
      </c>
      <c r="B13813" s="679">
        <v>12</v>
      </c>
    </row>
    <row r="13814" spans="1:2" x14ac:dyDescent="0.2">
      <c r="A13814" t="s">
        <v>14571</v>
      </c>
      <c r="B13814" s="679">
        <v>19.899999999999999</v>
      </c>
    </row>
    <row r="13815" spans="1:2" x14ac:dyDescent="0.2">
      <c r="A13815" t="s">
        <v>14572</v>
      </c>
      <c r="B13815" s="679">
        <v>19.440000000000001</v>
      </c>
    </row>
    <row r="13816" spans="1:2" x14ac:dyDescent="0.2">
      <c r="A13816" t="s">
        <v>14573</v>
      </c>
      <c r="B13816" s="679">
        <v>26.49</v>
      </c>
    </row>
    <row r="13817" spans="1:2" x14ac:dyDescent="0.2">
      <c r="A13817" t="s">
        <v>14574</v>
      </c>
      <c r="B13817" s="679">
        <v>26.03</v>
      </c>
    </row>
    <row r="13818" spans="1:2" x14ac:dyDescent="0.2">
      <c r="A13818" t="s">
        <v>14575</v>
      </c>
      <c r="B13818" s="679">
        <v>37.33</v>
      </c>
    </row>
    <row r="13819" spans="1:2" x14ac:dyDescent="0.2">
      <c r="A13819" t="s">
        <v>14576</v>
      </c>
      <c r="B13819" s="679">
        <v>36.76</v>
      </c>
    </row>
    <row r="13820" spans="1:2" x14ac:dyDescent="0.2">
      <c r="A13820" t="s">
        <v>14577</v>
      </c>
      <c r="B13820" s="679">
        <v>49.17</v>
      </c>
    </row>
    <row r="13821" spans="1:2" x14ac:dyDescent="0.2">
      <c r="A13821" t="s">
        <v>14578</v>
      </c>
      <c r="B13821" s="679">
        <v>48.54</v>
      </c>
    </row>
    <row r="13822" spans="1:2" x14ac:dyDescent="0.2">
      <c r="A13822" t="s">
        <v>14579</v>
      </c>
      <c r="B13822" s="679">
        <v>66.930000000000007</v>
      </c>
    </row>
    <row r="13823" spans="1:2" x14ac:dyDescent="0.2">
      <c r="A13823" t="s">
        <v>14580</v>
      </c>
      <c r="B13823" s="679">
        <v>66.239999999999995</v>
      </c>
    </row>
    <row r="13824" spans="1:2" x14ac:dyDescent="0.2">
      <c r="A13824" t="s">
        <v>14581</v>
      </c>
      <c r="B13824" s="679">
        <v>1.42</v>
      </c>
    </row>
    <row r="13825" spans="1:2" x14ac:dyDescent="0.2">
      <c r="A13825" t="s">
        <v>14582</v>
      </c>
      <c r="B13825" s="679">
        <v>1.28</v>
      </c>
    </row>
    <row r="13826" spans="1:2" x14ac:dyDescent="0.2">
      <c r="A13826" t="s">
        <v>14583</v>
      </c>
      <c r="B13826" s="679">
        <v>2.58</v>
      </c>
    </row>
    <row r="13827" spans="1:2" x14ac:dyDescent="0.2">
      <c r="A13827" t="s">
        <v>14584</v>
      </c>
      <c r="B13827" s="679">
        <v>2.35</v>
      </c>
    </row>
    <row r="13828" spans="1:2" x14ac:dyDescent="0.2">
      <c r="A13828" t="s">
        <v>14585</v>
      </c>
      <c r="B13828" s="679">
        <v>11.3</v>
      </c>
    </row>
    <row r="13829" spans="1:2" x14ac:dyDescent="0.2">
      <c r="A13829" t="s">
        <v>14586</v>
      </c>
      <c r="B13829" s="679">
        <v>10.95</v>
      </c>
    </row>
    <row r="13830" spans="1:2" x14ac:dyDescent="0.2">
      <c r="A13830" t="s">
        <v>14587</v>
      </c>
      <c r="B13830" s="679">
        <v>15.01</v>
      </c>
    </row>
    <row r="13831" spans="1:2" x14ac:dyDescent="0.2">
      <c r="A13831" t="s">
        <v>14588</v>
      </c>
      <c r="B13831" s="679">
        <v>14.61</v>
      </c>
    </row>
    <row r="13832" spans="1:2" x14ac:dyDescent="0.2">
      <c r="A13832" t="s">
        <v>14589</v>
      </c>
      <c r="B13832" s="679">
        <v>21.67</v>
      </c>
    </row>
    <row r="13833" spans="1:2" x14ac:dyDescent="0.2">
      <c r="A13833" t="s">
        <v>14590</v>
      </c>
      <c r="B13833" s="679">
        <v>21.21</v>
      </c>
    </row>
    <row r="13834" spans="1:2" x14ac:dyDescent="0.2">
      <c r="A13834" t="s">
        <v>14591</v>
      </c>
      <c r="B13834" s="679">
        <v>53.02</v>
      </c>
    </row>
    <row r="13835" spans="1:2" x14ac:dyDescent="0.2">
      <c r="A13835" t="s">
        <v>14592</v>
      </c>
      <c r="B13835" s="679">
        <v>51.29</v>
      </c>
    </row>
    <row r="13836" spans="1:2" x14ac:dyDescent="0.2">
      <c r="A13836" t="s">
        <v>14593</v>
      </c>
      <c r="B13836" s="679">
        <v>114.38</v>
      </c>
    </row>
    <row r="13837" spans="1:2" x14ac:dyDescent="0.2">
      <c r="A13837" t="s">
        <v>14594</v>
      </c>
      <c r="B13837" s="679">
        <v>110.94</v>
      </c>
    </row>
    <row r="13838" spans="1:2" x14ac:dyDescent="0.2">
      <c r="A13838" t="s">
        <v>14595</v>
      </c>
      <c r="B13838" s="679">
        <v>7.55</v>
      </c>
    </row>
    <row r="13839" spans="1:2" x14ac:dyDescent="0.2">
      <c r="A13839" t="s">
        <v>14596</v>
      </c>
      <c r="B13839" s="679">
        <v>7.2</v>
      </c>
    </row>
    <row r="13840" spans="1:2" x14ac:dyDescent="0.2">
      <c r="A13840" t="s">
        <v>14597</v>
      </c>
      <c r="B13840" s="679">
        <v>11.75</v>
      </c>
    </row>
    <row r="13841" spans="1:2" x14ac:dyDescent="0.2">
      <c r="A13841" t="s">
        <v>14598</v>
      </c>
      <c r="B13841" s="679">
        <v>11.34</v>
      </c>
    </row>
    <row r="13842" spans="1:2" x14ac:dyDescent="0.2">
      <c r="A13842" t="s">
        <v>14599</v>
      </c>
      <c r="B13842" s="679">
        <v>21.16</v>
      </c>
    </row>
    <row r="13843" spans="1:2" x14ac:dyDescent="0.2">
      <c r="A13843" t="s">
        <v>14600</v>
      </c>
      <c r="B13843" s="679">
        <v>20.7</v>
      </c>
    </row>
    <row r="13844" spans="1:2" x14ac:dyDescent="0.2">
      <c r="A13844" t="s">
        <v>14601</v>
      </c>
      <c r="B13844" s="679">
        <v>38.5</v>
      </c>
    </row>
    <row r="13845" spans="1:2" x14ac:dyDescent="0.2">
      <c r="A13845" t="s">
        <v>14602</v>
      </c>
      <c r="B13845" s="679">
        <v>37.92</v>
      </c>
    </row>
    <row r="13846" spans="1:2" x14ac:dyDescent="0.2">
      <c r="A13846" t="s">
        <v>14603</v>
      </c>
      <c r="B13846" s="679">
        <v>76.06</v>
      </c>
    </row>
    <row r="13847" spans="1:2" x14ac:dyDescent="0.2">
      <c r="A13847" t="s">
        <v>14604</v>
      </c>
      <c r="B13847" s="679">
        <v>75.260000000000005</v>
      </c>
    </row>
    <row r="13848" spans="1:2" x14ac:dyDescent="0.2">
      <c r="A13848" t="s">
        <v>14605</v>
      </c>
      <c r="B13848" s="679">
        <v>75.39</v>
      </c>
    </row>
    <row r="13849" spans="1:2" x14ac:dyDescent="0.2">
      <c r="A13849" t="s">
        <v>14606</v>
      </c>
      <c r="B13849" s="679">
        <v>74.239999999999995</v>
      </c>
    </row>
    <row r="13850" spans="1:2" x14ac:dyDescent="0.2">
      <c r="A13850" t="s">
        <v>14607</v>
      </c>
      <c r="B13850" s="679">
        <v>173.93</v>
      </c>
    </row>
    <row r="13851" spans="1:2" x14ac:dyDescent="0.2">
      <c r="A13851" t="s">
        <v>14608</v>
      </c>
      <c r="B13851" s="679">
        <v>163.58000000000001</v>
      </c>
    </row>
    <row r="13852" spans="1:2" x14ac:dyDescent="0.2">
      <c r="A13852" t="s">
        <v>14609</v>
      </c>
      <c r="B13852" s="679">
        <v>230.46</v>
      </c>
    </row>
    <row r="13853" spans="1:2" x14ac:dyDescent="0.2">
      <c r="A13853" t="s">
        <v>14610</v>
      </c>
      <c r="B13853" s="679">
        <v>216.66</v>
      </c>
    </row>
    <row r="13854" spans="1:2" x14ac:dyDescent="0.2">
      <c r="A13854" t="s">
        <v>14611</v>
      </c>
      <c r="B13854" s="679">
        <v>3.09</v>
      </c>
    </row>
    <row r="13855" spans="1:2" x14ac:dyDescent="0.2">
      <c r="A13855" t="s">
        <v>14612</v>
      </c>
      <c r="B13855" s="679">
        <v>2.97</v>
      </c>
    </row>
    <row r="13856" spans="1:2" x14ac:dyDescent="0.2">
      <c r="A13856" t="s">
        <v>14613</v>
      </c>
      <c r="B13856" s="679">
        <v>4.4800000000000004</v>
      </c>
    </row>
    <row r="13857" spans="1:2" x14ac:dyDescent="0.2">
      <c r="A13857" t="s">
        <v>14614</v>
      </c>
      <c r="B13857" s="679">
        <v>4.3</v>
      </c>
    </row>
    <row r="13858" spans="1:2" x14ac:dyDescent="0.2">
      <c r="A13858" t="s">
        <v>14615</v>
      </c>
      <c r="B13858" s="679">
        <v>7.24</v>
      </c>
    </row>
    <row r="13859" spans="1:2" x14ac:dyDescent="0.2">
      <c r="A13859" t="s">
        <v>14616</v>
      </c>
      <c r="B13859" s="679">
        <v>6.95</v>
      </c>
    </row>
    <row r="13860" spans="1:2" x14ac:dyDescent="0.2">
      <c r="A13860" t="s">
        <v>14617</v>
      </c>
      <c r="B13860" s="679">
        <v>9.15</v>
      </c>
    </row>
    <row r="13861" spans="1:2" x14ac:dyDescent="0.2">
      <c r="A13861" t="s">
        <v>14618</v>
      </c>
      <c r="B13861" s="679">
        <v>8.86</v>
      </c>
    </row>
    <row r="13862" spans="1:2" x14ac:dyDescent="0.2">
      <c r="A13862" t="s">
        <v>14619</v>
      </c>
      <c r="B13862" s="679">
        <v>4.1100000000000003</v>
      </c>
    </row>
    <row r="13863" spans="1:2" x14ac:dyDescent="0.2">
      <c r="A13863" t="s">
        <v>14620</v>
      </c>
      <c r="B13863" s="679">
        <v>3.99</v>
      </c>
    </row>
    <row r="13864" spans="1:2" x14ac:dyDescent="0.2">
      <c r="A13864" t="s">
        <v>14621</v>
      </c>
      <c r="B13864" s="679">
        <v>6.44</v>
      </c>
    </row>
    <row r="13865" spans="1:2" x14ac:dyDescent="0.2">
      <c r="A13865" t="s">
        <v>14622</v>
      </c>
      <c r="B13865" s="679">
        <v>6.26</v>
      </c>
    </row>
    <row r="13866" spans="1:2" x14ac:dyDescent="0.2">
      <c r="A13866" t="s">
        <v>14623</v>
      </c>
      <c r="B13866" s="679">
        <v>8.2799999999999994</v>
      </c>
    </row>
    <row r="13867" spans="1:2" x14ac:dyDescent="0.2">
      <c r="A13867" t="s">
        <v>14624</v>
      </c>
      <c r="B13867" s="679">
        <v>7.99</v>
      </c>
    </row>
    <row r="13868" spans="1:2" x14ac:dyDescent="0.2">
      <c r="A13868" t="s">
        <v>14625</v>
      </c>
      <c r="B13868" s="679">
        <v>9.24</v>
      </c>
    </row>
    <row r="13869" spans="1:2" x14ac:dyDescent="0.2">
      <c r="A13869" t="s">
        <v>14626</v>
      </c>
      <c r="B13869" s="679">
        <v>8.9499999999999993</v>
      </c>
    </row>
    <row r="13870" spans="1:2" x14ac:dyDescent="0.2">
      <c r="A13870" t="s">
        <v>14627</v>
      </c>
      <c r="B13870" s="679">
        <v>1.86</v>
      </c>
    </row>
    <row r="13871" spans="1:2" x14ac:dyDescent="0.2">
      <c r="A13871" t="s">
        <v>14628</v>
      </c>
      <c r="B13871" s="679">
        <v>1.74</v>
      </c>
    </row>
    <row r="13872" spans="1:2" x14ac:dyDescent="0.2">
      <c r="A13872" t="s">
        <v>14629</v>
      </c>
      <c r="B13872" s="679">
        <v>3.46</v>
      </c>
    </row>
    <row r="13873" spans="1:2" x14ac:dyDescent="0.2">
      <c r="A13873" t="s">
        <v>14630</v>
      </c>
      <c r="B13873" s="679">
        <v>3.28</v>
      </c>
    </row>
    <row r="13874" spans="1:2" x14ac:dyDescent="0.2">
      <c r="A13874" t="s">
        <v>14631</v>
      </c>
      <c r="B13874" s="679">
        <v>4.8899999999999997</v>
      </c>
    </row>
    <row r="13875" spans="1:2" x14ac:dyDescent="0.2">
      <c r="A13875" t="s">
        <v>14632</v>
      </c>
      <c r="B13875" s="679">
        <v>4.5999999999999996</v>
      </c>
    </row>
    <row r="13876" spans="1:2" x14ac:dyDescent="0.2">
      <c r="A13876" t="s">
        <v>14633</v>
      </c>
      <c r="B13876" s="679">
        <v>6.63</v>
      </c>
    </row>
    <row r="13877" spans="1:2" x14ac:dyDescent="0.2">
      <c r="A13877" t="s">
        <v>14634</v>
      </c>
      <c r="B13877" s="679">
        <v>6.34</v>
      </c>
    </row>
    <row r="13878" spans="1:2" x14ac:dyDescent="0.2">
      <c r="A13878" t="s">
        <v>14635</v>
      </c>
      <c r="B13878" s="679">
        <v>78.3</v>
      </c>
    </row>
    <row r="13879" spans="1:2" x14ac:dyDescent="0.2">
      <c r="A13879" t="s">
        <v>14636</v>
      </c>
      <c r="B13879" s="679">
        <v>67.95</v>
      </c>
    </row>
    <row r="13880" spans="1:2" x14ac:dyDescent="0.2">
      <c r="A13880" t="s">
        <v>14637</v>
      </c>
      <c r="B13880" s="679">
        <v>130.31</v>
      </c>
    </row>
    <row r="13881" spans="1:2" x14ac:dyDescent="0.2">
      <c r="A13881" t="s">
        <v>14638</v>
      </c>
      <c r="B13881" s="679">
        <v>113.07</v>
      </c>
    </row>
    <row r="13882" spans="1:2" x14ac:dyDescent="0.2">
      <c r="A13882" t="s">
        <v>14639</v>
      </c>
      <c r="B13882" s="679">
        <v>2075.08</v>
      </c>
    </row>
    <row r="13883" spans="1:2" x14ac:dyDescent="0.2">
      <c r="A13883" t="s">
        <v>14640</v>
      </c>
      <c r="B13883" s="679">
        <v>1951.49</v>
      </c>
    </row>
    <row r="13884" spans="1:2" x14ac:dyDescent="0.2">
      <c r="A13884" t="s">
        <v>14641</v>
      </c>
      <c r="B13884" s="679">
        <v>2304.1799999999998</v>
      </c>
    </row>
    <row r="13885" spans="1:2" x14ac:dyDescent="0.2">
      <c r="A13885" t="s">
        <v>14642</v>
      </c>
      <c r="B13885" s="679">
        <v>2166.52</v>
      </c>
    </row>
    <row r="13886" spans="1:2" x14ac:dyDescent="0.2">
      <c r="A13886" t="s">
        <v>14643</v>
      </c>
      <c r="B13886" s="679">
        <v>3267.39</v>
      </c>
    </row>
    <row r="13887" spans="1:2" x14ac:dyDescent="0.2">
      <c r="A13887" t="s">
        <v>14644</v>
      </c>
      <c r="B13887" s="679">
        <v>3076.85</v>
      </c>
    </row>
    <row r="13888" spans="1:2" x14ac:dyDescent="0.2">
      <c r="A13888" t="s">
        <v>14645</v>
      </c>
      <c r="B13888" s="679">
        <v>7165.98</v>
      </c>
    </row>
    <row r="13889" spans="1:2" x14ac:dyDescent="0.2">
      <c r="A13889" t="s">
        <v>14646</v>
      </c>
      <c r="B13889" s="679">
        <v>6934.3</v>
      </c>
    </row>
    <row r="13890" spans="1:2" x14ac:dyDescent="0.2">
      <c r="A13890" t="s">
        <v>14647</v>
      </c>
      <c r="B13890" s="679">
        <v>1235.02</v>
      </c>
    </row>
    <row r="13891" spans="1:2" x14ac:dyDescent="0.2">
      <c r="A13891" t="s">
        <v>14648</v>
      </c>
      <c r="B13891" s="679">
        <v>1127.29</v>
      </c>
    </row>
    <row r="13892" spans="1:2" x14ac:dyDescent="0.2">
      <c r="A13892" t="s">
        <v>14649</v>
      </c>
      <c r="B13892" s="679">
        <v>1576.77</v>
      </c>
    </row>
    <row r="13893" spans="1:2" x14ac:dyDescent="0.2">
      <c r="A13893" t="s">
        <v>14650</v>
      </c>
      <c r="B13893" s="679">
        <v>1440.31</v>
      </c>
    </row>
    <row r="13894" spans="1:2" x14ac:dyDescent="0.2">
      <c r="A13894" t="s">
        <v>14651</v>
      </c>
      <c r="B13894" s="679">
        <v>1670.91</v>
      </c>
    </row>
    <row r="13895" spans="1:2" x14ac:dyDescent="0.2">
      <c r="A13895" t="s">
        <v>14652</v>
      </c>
      <c r="B13895" s="679">
        <v>1522.96</v>
      </c>
    </row>
    <row r="13896" spans="1:2" x14ac:dyDescent="0.2">
      <c r="A13896" t="s">
        <v>14653</v>
      </c>
      <c r="B13896" s="679">
        <v>3786.74</v>
      </c>
    </row>
    <row r="13897" spans="1:2" x14ac:dyDescent="0.2">
      <c r="A13897" t="s">
        <v>14654</v>
      </c>
      <c r="B13897" s="679">
        <v>3553.61</v>
      </c>
    </row>
    <row r="13898" spans="1:2" x14ac:dyDescent="0.2">
      <c r="A13898" t="s">
        <v>14655</v>
      </c>
      <c r="B13898" s="679">
        <v>23236.75</v>
      </c>
    </row>
    <row r="13899" spans="1:2" x14ac:dyDescent="0.2">
      <c r="A13899" t="s">
        <v>14656</v>
      </c>
      <c r="B13899" s="679">
        <v>22890.91</v>
      </c>
    </row>
    <row r="13900" spans="1:2" x14ac:dyDescent="0.2">
      <c r="A13900" t="s">
        <v>14657</v>
      </c>
      <c r="B13900" s="679">
        <v>26434.28</v>
      </c>
    </row>
    <row r="13901" spans="1:2" x14ac:dyDescent="0.2">
      <c r="A13901" t="s">
        <v>14658</v>
      </c>
      <c r="B13901" s="679">
        <v>26088.44</v>
      </c>
    </row>
    <row r="13902" spans="1:2" x14ac:dyDescent="0.2">
      <c r="A13902" t="s">
        <v>14659</v>
      </c>
      <c r="B13902" s="679">
        <v>30814.69</v>
      </c>
    </row>
    <row r="13903" spans="1:2" x14ac:dyDescent="0.2">
      <c r="A13903" t="s">
        <v>14660</v>
      </c>
      <c r="B13903" s="679">
        <v>30468.85</v>
      </c>
    </row>
    <row r="13904" spans="1:2" x14ac:dyDescent="0.2">
      <c r="A13904" t="s">
        <v>14661</v>
      </c>
      <c r="B13904" s="679">
        <v>39323.300000000003</v>
      </c>
    </row>
    <row r="13905" spans="1:2" x14ac:dyDescent="0.2">
      <c r="A13905" t="s">
        <v>14662</v>
      </c>
      <c r="B13905" s="679">
        <v>38977.46</v>
      </c>
    </row>
    <row r="13906" spans="1:2" x14ac:dyDescent="0.2">
      <c r="A13906" t="s">
        <v>14663</v>
      </c>
      <c r="B13906" s="679">
        <v>42065.08</v>
      </c>
    </row>
    <row r="13907" spans="1:2" x14ac:dyDescent="0.2">
      <c r="A13907" t="s">
        <v>14664</v>
      </c>
      <c r="B13907" s="679">
        <v>41719.24</v>
      </c>
    </row>
    <row r="13908" spans="1:2" x14ac:dyDescent="0.2">
      <c r="A13908" t="s">
        <v>14665</v>
      </c>
      <c r="B13908" s="679">
        <v>37594.800000000003</v>
      </c>
    </row>
    <row r="13909" spans="1:2" x14ac:dyDescent="0.2">
      <c r="A13909" t="s">
        <v>14666</v>
      </c>
      <c r="B13909" s="679">
        <v>37021.99</v>
      </c>
    </row>
    <row r="13910" spans="1:2" x14ac:dyDescent="0.2">
      <c r="A13910" t="s">
        <v>14667</v>
      </c>
      <c r="B13910" s="679">
        <v>43242.04</v>
      </c>
    </row>
    <row r="13911" spans="1:2" x14ac:dyDescent="0.2">
      <c r="A13911" t="s">
        <v>14668</v>
      </c>
      <c r="B13911" s="679">
        <v>42669.23</v>
      </c>
    </row>
    <row r="13912" spans="1:2" x14ac:dyDescent="0.2">
      <c r="A13912" t="s">
        <v>14669</v>
      </c>
      <c r="B13912" s="679">
        <v>46968.73</v>
      </c>
    </row>
    <row r="13913" spans="1:2" x14ac:dyDescent="0.2">
      <c r="A13913" t="s">
        <v>14670</v>
      </c>
      <c r="B13913" s="679">
        <v>46395.92</v>
      </c>
    </row>
    <row r="13914" spans="1:2" x14ac:dyDescent="0.2">
      <c r="A13914" t="s">
        <v>14671</v>
      </c>
      <c r="B13914" s="679">
        <v>60206.82</v>
      </c>
    </row>
    <row r="13915" spans="1:2" x14ac:dyDescent="0.2">
      <c r="A13915" t="s">
        <v>14672</v>
      </c>
      <c r="B13915" s="679">
        <v>59634.02</v>
      </c>
    </row>
    <row r="13916" spans="1:2" x14ac:dyDescent="0.2">
      <c r="A13916" t="s">
        <v>14673</v>
      </c>
      <c r="B13916" s="679">
        <v>71918.399999999994</v>
      </c>
    </row>
    <row r="13917" spans="1:2" x14ac:dyDescent="0.2">
      <c r="A13917" t="s">
        <v>14674</v>
      </c>
      <c r="B13917" s="679">
        <v>71349.98</v>
      </c>
    </row>
    <row r="13918" spans="1:2" x14ac:dyDescent="0.2">
      <c r="A13918" t="s">
        <v>14675</v>
      </c>
      <c r="B13918" s="679">
        <v>3509.5</v>
      </c>
    </row>
    <row r="13919" spans="1:2" x14ac:dyDescent="0.2">
      <c r="A13919" t="s">
        <v>14676</v>
      </c>
      <c r="B13919" s="679">
        <v>3369.7</v>
      </c>
    </row>
    <row r="13920" spans="1:2" x14ac:dyDescent="0.2">
      <c r="A13920" t="s">
        <v>14677</v>
      </c>
      <c r="B13920" s="679">
        <v>3832</v>
      </c>
    </row>
    <row r="13921" spans="1:2" x14ac:dyDescent="0.2">
      <c r="A13921" t="s">
        <v>14678</v>
      </c>
      <c r="B13921" s="679">
        <v>3673.57</v>
      </c>
    </row>
    <row r="13922" spans="1:2" x14ac:dyDescent="0.2">
      <c r="A13922" t="s">
        <v>14679</v>
      </c>
      <c r="B13922" s="679">
        <v>3921.03</v>
      </c>
    </row>
    <row r="13923" spans="1:2" x14ac:dyDescent="0.2">
      <c r="A13923" t="s">
        <v>14680</v>
      </c>
      <c r="B13923" s="679">
        <v>3751.11</v>
      </c>
    </row>
    <row r="13924" spans="1:2" x14ac:dyDescent="0.2">
      <c r="A13924" t="s">
        <v>14681</v>
      </c>
      <c r="B13924" s="679">
        <v>5603.61</v>
      </c>
    </row>
    <row r="13925" spans="1:2" x14ac:dyDescent="0.2">
      <c r="A13925" t="s">
        <v>14682</v>
      </c>
      <c r="B13925" s="679">
        <v>5351.72</v>
      </c>
    </row>
    <row r="13926" spans="1:2" x14ac:dyDescent="0.2">
      <c r="A13926" t="s">
        <v>14683</v>
      </c>
      <c r="B13926" s="679">
        <v>23760.26</v>
      </c>
    </row>
    <row r="13927" spans="1:2" x14ac:dyDescent="0.2">
      <c r="A13927" t="s">
        <v>14684</v>
      </c>
      <c r="B13927" s="679">
        <v>23132</v>
      </c>
    </row>
    <row r="13928" spans="1:2" x14ac:dyDescent="0.2">
      <c r="A13928" t="s">
        <v>14685</v>
      </c>
      <c r="B13928" s="679">
        <v>27155.63</v>
      </c>
    </row>
    <row r="13929" spans="1:2" x14ac:dyDescent="0.2">
      <c r="A13929" t="s">
        <v>14686</v>
      </c>
      <c r="B13929" s="679">
        <v>26527.38</v>
      </c>
    </row>
    <row r="13930" spans="1:2" x14ac:dyDescent="0.2">
      <c r="A13930" t="s">
        <v>14687</v>
      </c>
      <c r="B13930" s="679">
        <v>34831.08</v>
      </c>
    </row>
    <row r="13931" spans="1:2" x14ac:dyDescent="0.2">
      <c r="A13931" t="s">
        <v>14688</v>
      </c>
      <c r="B13931" s="679">
        <v>34202.82</v>
      </c>
    </row>
    <row r="13932" spans="1:2" x14ac:dyDescent="0.2">
      <c r="A13932" t="s">
        <v>14689</v>
      </c>
      <c r="B13932" s="679">
        <v>36191.56</v>
      </c>
    </row>
    <row r="13933" spans="1:2" x14ac:dyDescent="0.2">
      <c r="A13933" t="s">
        <v>14690</v>
      </c>
      <c r="B13933" s="679">
        <v>35557.25</v>
      </c>
    </row>
    <row r="13934" spans="1:2" x14ac:dyDescent="0.2">
      <c r="A13934" t="s">
        <v>14691</v>
      </c>
      <c r="B13934" s="679">
        <v>41430.82</v>
      </c>
    </row>
    <row r="13935" spans="1:2" x14ac:dyDescent="0.2">
      <c r="A13935" t="s">
        <v>14692</v>
      </c>
      <c r="B13935" s="679">
        <v>40796.51</v>
      </c>
    </row>
    <row r="13936" spans="1:2" x14ac:dyDescent="0.2">
      <c r="A13936" t="s">
        <v>14693</v>
      </c>
      <c r="B13936" s="679">
        <v>19160.32</v>
      </c>
    </row>
    <row r="13937" spans="1:2" x14ac:dyDescent="0.2">
      <c r="A13937" t="s">
        <v>14694</v>
      </c>
      <c r="B13937" s="679">
        <v>18753</v>
      </c>
    </row>
    <row r="13938" spans="1:2" x14ac:dyDescent="0.2">
      <c r="A13938" t="s">
        <v>14695</v>
      </c>
      <c r="B13938" s="679">
        <v>20287.39</v>
      </c>
    </row>
    <row r="13939" spans="1:2" x14ac:dyDescent="0.2">
      <c r="A13939" t="s">
        <v>14696</v>
      </c>
      <c r="B13939" s="679">
        <v>19880.07</v>
      </c>
    </row>
    <row r="13940" spans="1:2" x14ac:dyDescent="0.2">
      <c r="A13940" t="s">
        <v>14697</v>
      </c>
      <c r="B13940" s="679">
        <v>23412.12</v>
      </c>
    </row>
    <row r="13941" spans="1:2" x14ac:dyDescent="0.2">
      <c r="A13941" t="s">
        <v>14698</v>
      </c>
      <c r="B13941" s="679">
        <v>23004.799999999999</v>
      </c>
    </row>
    <row r="13942" spans="1:2" x14ac:dyDescent="0.2">
      <c r="A13942" t="s">
        <v>14699</v>
      </c>
      <c r="B13942" s="679">
        <v>26738.799999999999</v>
      </c>
    </row>
    <row r="13943" spans="1:2" x14ac:dyDescent="0.2">
      <c r="A13943" t="s">
        <v>14700</v>
      </c>
      <c r="B13943" s="679">
        <v>26327.919999999998</v>
      </c>
    </row>
    <row r="13944" spans="1:2" x14ac:dyDescent="0.2">
      <c r="A13944" t="s">
        <v>14701</v>
      </c>
      <c r="B13944" s="679">
        <v>30981.32</v>
      </c>
    </row>
    <row r="13945" spans="1:2" x14ac:dyDescent="0.2">
      <c r="A13945" t="s">
        <v>14702</v>
      </c>
      <c r="B13945" s="679">
        <v>30570.44</v>
      </c>
    </row>
    <row r="13946" spans="1:2" x14ac:dyDescent="0.2">
      <c r="A13946" t="s">
        <v>14703</v>
      </c>
      <c r="B13946" s="679">
        <v>57516.74</v>
      </c>
    </row>
    <row r="13947" spans="1:2" x14ac:dyDescent="0.2">
      <c r="A13947" t="s">
        <v>14704</v>
      </c>
      <c r="B13947" s="679">
        <v>56874.99</v>
      </c>
    </row>
    <row r="13948" spans="1:2" x14ac:dyDescent="0.2">
      <c r="A13948" t="s">
        <v>14705</v>
      </c>
      <c r="B13948" s="679">
        <v>42292.72</v>
      </c>
    </row>
    <row r="13949" spans="1:2" x14ac:dyDescent="0.2">
      <c r="A13949" t="s">
        <v>14706</v>
      </c>
      <c r="B13949" s="679">
        <v>41874.410000000003</v>
      </c>
    </row>
    <row r="13950" spans="1:2" x14ac:dyDescent="0.2">
      <c r="A13950" t="s">
        <v>14707</v>
      </c>
      <c r="B13950" s="679">
        <v>23.63</v>
      </c>
    </row>
    <row r="13951" spans="1:2" x14ac:dyDescent="0.2">
      <c r="A13951" t="s">
        <v>14708</v>
      </c>
      <c r="B13951" s="679">
        <v>22.51</v>
      </c>
    </row>
    <row r="13952" spans="1:2" x14ac:dyDescent="0.2">
      <c r="A13952" t="s">
        <v>14709</v>
      </c>
      <c r="B13952" s="679">
        <v>122.11</v>
      </c>
    </row>
    <row r="13953" spans="1:2" x14ac:dyDescent="0.2">
      <c r="A13953" t="s">
        <v>14710</v>
      </c>
      <c r="B13953" s="679">
        <v>113.41</v>
      </c>
    </row>
    <row r="13954" spans="1:2" x14ac:dyDescent="0.2">
      <c r="A13954" t="s">
        <v>14711</v>
      </c>
      <c r="B13954" s="679">
        <v>146.99</v>
      </c>
    </row>
    <row r="13955" spans="1:2" x14ac:dyDescent="0.2">
      <c r="A13955" t="s">
        <v>14712</v>
      </c>
      <c r="B13955" s="679">
        <v>138.07</v>
      </c>
    </row>
    <row r="13956" spans="1:2" x14ac:dyDescent="0.2">
      <c r="A13956" t="s">
        <v>14713</v>
      </c>
      <c r="B13956" s="679">
        <v>175.22</v>
      </c>
    </row>
    <row r="13957" spans="1:2" x14ac:dyDescent="0.2">
      <c r="A13957" t="s">
        <v>14714</v>
      </c>
      <c r="B13957" s="679">
        <v>166.07</v>
      </c>
    </row>
    <row r="13958" spans="1:2" x14ac:dyDescent="0.2">
      <c r="A13958" t="s">
        <v>14715</v>
      </c>
      <c r="B13958" s="679">
        <v>241.32</v>
      </c>
    </row>
    <row r="13959" spans="1:2" x14ac:dyDescent="0.2">
      <c r="A13959" t="s">
        <v>14716</v>
      </c>
      <c r="B13959" s="679">
        <v>231.94</v>
      </c>
    </row>
    <row r="13960" spans="1:2" x14ac:dyDescent="0.2">
      <c r="A13960" t="s">
        <v>14717</v>
      </c>
      <c r="B13960" s="679">
        <v>283.52999999999997</v>
      </c>
    </row>
    <row r="13961" spans="1:2" x14ac:dyDescent="0.2">
      <c r="A13961" t="s">
        <v>14718</v>
      </c>
      <c r="B13961" s="679">
        <v>273.91000000000003</v>
      </c>
    </row>
    <row r="13962" spans="1:2" x14ac:dyDescent="0.2">
      <c r="A13962" t="s">
        <v>14719</v>
      </c>
      <c r="B13962" s="679">
        <v>357.21</v>
      </c>
    </row>
    <row r="13963" spans="1:2" x14ac:dyDescent="0.2">
      <c r="A13963" t="s">
        <v>14720</v>
      </c>
      <c r="B13963" s="679">
        <v>347.34</v>
      </c>
    </row>
    <row r="13964" spans="1:2" x14ac:dyDescent="0.2">
      <c r="A13964" t="s">
        <v>14721</v>
      </c>
      <c r="B13964" s="679">
        <v>451.59</v>
      </c>
    </row>
    <row r="13965" spans="1:2" x14ac:dyDescent="0.2">
      <c r="A13965" t="s">
        <v>14722</v>
      </c>
      <c r="B13965" s="679">
        <v>441.48</v>
      </c>
    </row>
    <row r="13966" spans="1:2" x14ac:dyDescent="0.2">
      <c r="A13966" t="s">
        <v>14723</v>
      </c>
      <c r="B13966" s="679">
        <v>2474.4299999999998</v>
      </c>
    </row>
    <row r="13967" spans="1:2" x14ac:dyDescent="0.2">
      <c r="A13967" t="s">
        <v>14724</v>
      </c>
      <c r="B13967" s="679">
        <v>2354.39</v>
      </c>
    </row>
    <row r="13968" spans="1:2" x14ac:dyDescent="0.2">
      <c r="A13968" t="s">
        <v>14725</v>
      </c>
      <c r="B13968" s="679">
        <v>2956.97</v>
      </c>
    </row>
    <row r="13969" spans="1:2" x14ac:dyDescent="0.2">
      <c r="A13969" t="s">
        <v>14726</v>
      </c>
      <c r="B13969" s="679">
        <v>2796.94</v>
      </c>
    </row>
    <row r="13970" spans="1:2" x14ac:dyDescent="0.2">
      <c r="A13970" t="s">
        <v>14727</v>
      </c>
      <c r="B13970" s="679">
        <v>3066.92</v>
      </c>
    </row>
    <row r="13971" spans="1:2" x14ac:dyDescent="0.2">
      <c r="A13971" t="s">
        <v>14728</v>
      </c>
      <c r="B13971" s="679">
        <v>2906.89</v>
      </c>
    </row>
    <row r="13972" spans="1:2" x14ac:dyDescent="0.2">
      <c r="A13972" t="s">
        <v>14729</v>
      </c>
      <c r="B13972" s="679">
        <v>3476.2</v>
      </c>
    </row>
    <row r="13973" spans="1:2" x14ac:dyDescent="0.2">
      <c r="A13973" t="s">
        <v>14730</v>
      </c>
      <c r="B13973" s="679">
        <v>3276.17</v>
      </c>
    </row>
    <row r="13974" spans="1:2" x14ac:dyDescent="0.2">
      <c r="A13974" t="s">
        <v>14731</v>
      </c>
      <c r="B13974" s="679">
        <v>3586.15</v>
      </c>
    </row>
    <row r="13975" spans="1:2" x14ac:dyDescent="0.2">
      <c r="A13975" t="s">
        <v>14732</v>
      </c>
      <c r="B13975" s="679">
        <v>3386.12</v>
      </c>
    </row>
    <row r="13976" spans="1:2" x14ac:dyDescent="0.2">
      <c r="A13976" t="s">
        <v>14733</v>
      </c>
      <c r="B13976" s="679">
        <v>4105.54</v>
      </c>
    </row>
    <row r="13977" spans="1:2" x14ac:dyDescent="0.2">
      <c r="A13977" t="s">
        <v>14734</v>
      </c>
      <c r="B13977" s="679">
        <v>3865.5</v>
      </c>
    </row>
    <row r="13978" spans="1:2" x14ac:dyDescent="0.2">
      <c r="A13978" t="s">
        <v>14735</v>
      </c>
      <c r="B13978" s="679">
        <v>4325.8</v>
      </c>
    </row>
    <row r="13979" spans="1:2" x14ac:dyDescent="0.2">
      <c r="A13979" t="s">
        <v>14736</v>
      </c>
      <c r="B13979" s="679">
        <v>4085.71</v>
      </c>
    </row>
    <row r="13980" spans="1:2" x14ac:dyDescent="0.2">
      <c r="A13980" t="s">
        <v>14737</v>
      </c>
      <c r="B13980" s="679">
        <v>355.35</v>
      </c>
    </row>
    <row r="13981" spans="1:2" x14ac:dyDescent="0.2">
      <c r="A13981" t="s">
        <v>14738</v>
      </c>
      <c r="B13981" s="679">
        <v>317.11</v>
      </c>
    </row>
    <row r="13982" spans="1:2" x14ac:dyDescent="0.2">
      <c r="A13982" t="s">
        <v>14739</v>
      </c>
      <c r="B13982" s="679">
        <v>283.99</v>
      </c>
    </row>
    <row r="13983" spans="1:2" x14ac:dyDescent="0.2">
      <c r="A13983" t="s">
        <v>14740</v>
      </c>
      <c r="B13983" s="679">
        <v>256.18</v>
      </c>
    </row>
    <row r="13984" spans="1:2" x14ac:dyDescent="0.2">
      <c r="A13984" t="s">
        <v>14741</v>
      </c>
      <c r="B13984" s="679">
        <v>452.21</v>
      </c>
    </row>
    <row r="13985" spans="1:2" x14ac:dyDescent="0.2">
      <c r="A13985" t="s">
        <v>14742</v>
      </c>
      <c r="B13985" s="679">
        <v>421.52</v>
      </c>
    </row>
    <row r="13986" spans="1:2" x14ac:dyDescent="0.2">
      <c r="A13986" t="s">
        <v>14743</v>
      </c>
      <c r="B13986" s="679">
        <v>273.29000000000002</v>
      </c>
    </row>
    <row r="13987" spans="1:2" x14ac:dyDescent="0.2">
      <c r="A13987" t="s">
        <v>14744</v>
      </c>
      <c r="B13987" s="679">
        <v>244.47</v>
      </c>
    </row>
    <row r="13988" spans="1:2" x14ac:dyDescent="0.2">
      <c r="A13988" t="s">
        <v>14745</v>
      </c>
      <c r="B13988" s="679">
        <v>245.09</v>
      </c>
    </row>
    <row r="13989" spans="1:2" x14ac:dyDescent="0.2">
      <c r="A13989" t="s">
        <v>14746</v>
      </c>
      <c r="B13989" s="679">
        <v>221.36</v>
      </c>
    </row>
    <row r="13990" spans="1:2" x14ac:dyDescent="0.2">
      <c r="A13990" t="s">
        <v>14747</v>
      </c>
      <c r="B13990" s="679">
        <v>396.05</v>
      </c>
    </row>
    <row r="13991" spans="1:2" x14ac:dyDescent="0.2">
      <c r="A13991" t="s">
        <v>14748</v>
      </c>
      <c r="B13991" s="679">
        <v>372.32</v>
      </c>
    </row>
    <row r="13992" spans="1:2" x14ac:dyDescent="0.2">
      <c r="A13992" t="s">
        <v>14749</v>
      </c>
      <c r="B13992" s="679">
        <v>681.97</v>
      </c>
    </row>
    <row r="13993" spans="1:2" x14ac:dyDescent="0.2">
      <c r="A13993" t="s">
        <v>14750</v>
      </c>
      <c r="B13993" s="679">
        <v>613.14</v>
      </c>
    </row>
    <row r="13994" spans="1:2" x14ac:dyDescent="0.2">
      <c r="A13994" t="s">
        <v>14751</v>
      </c>
      <c r="B13994" s="679">
        <v>505.44</v>
      </c>
    </row>
    <row r="13995" spans="1:2" x14ac:dyDescent="0.2">
      <c r="A13995" t="s">
        <v>14752</v>
      </c>
      <c r="B13995" s="679">
        <v>462.68</v>
      </c>
    </row>
    <row r="13996" spans="1:2" x14ac:dyDescent="0.2">
      <c r="A13996" t="s">
        <v>14753</v>
      </c>
      <c r="B13996" s="679">
        <v>675.53</v>
      </c>
    </row>
    <row r="13997" spans="1:2" x14ac:dyDescent="0.2">
      <c r="A13997" t="s">
        <v>14754</v>
      </c>
      <c r="B13997" s="679">
        <v>630.48</v>
      </c>
    </row>
    <row r="13998" spans="1:2" x14ac:dyDescent="0.2">
      <c r="A13998" t="s">
        <v>14755</v>
      </c>
      <c r="B13998" s="679">
        <v>522.28</v>
      </c>
    </row>
    <row r="13999" spans="1:2" x14ac:dyDescent="0.2">
      <c r="A13999" t="s">
        <v>14756</v>
      </c>
      <c r="B13999" s="679">
        <v>470.97</v>
      </c>
    </row>
    <row r="14000" spans="1:2" x14ac:dyDescent="0.2">
      <c r="A14000" t="s">
        <v>14757</v>
      </c>
      <c r="B14000" s="679">
        <v>453.65</v>
      </c>
    </row>
    <row r="14001" spans="1:2" x14ac:dyDescent="0.2">
      <c r="A14001" t="s">
        <v>14758</v>
      </c>
      <c r="B14001" s="679">
        <v>415.07</v>
      </c>
    </row>
    <row r="14002" spans="1:2" x14ac:dyDescent="0.2">
      <c r="A14002" t="s">
        <v>14759</v>
      </c>
      <c r="B14002" s="679">
        <v>655.92</v>
      </c>
    </row>
    <row r="14003" spans="1:2" x14ac:dyDescent="0.2">
      <c r="A14003" t="s">
        <v>14760</v>
      </c>
      <c r="B14003" s="679">
        <v>614.95000000000005</v>
      </c>
    </row>
    <row r="14004" spans="1:2" x14ac:dyDescent="0.2">
      <c r="A14004" t="s">
        <v>14761</v>
      </c>
      <c r="B14004" s="679">
        <v>870.47</v>
      </c>
    </row>
    <row r="14005" spans="1:2" x14ac:dyDescent="0.2">
      <c r="A14005" t="s">
        <v>14762</v>
      </c>
      <c r="B14005" s="679">
        <v>783.83</v>
      </c>
    </row>
    <row r="14006" spans="1:2" x14ac:dyDescent="0.2">
      <c r="A14006" t="s">
        <v>14763</v>
      </c>
      <c r="B14006" s="679">
        <v>658.88</v>
      </c>
    </row>
    <row r="14007" spans="1:2" x14ac:dyDescent="0.2">
      <c r="A14007" t="s">
        <v>14764</v>
      </c>
      <c r="B14007" s="679">
        <v>603.54</v>
      </c>
    </row>
    <row r="14008" spans="1:2" x14ac:dyDescent="0.2">
      <c r="A14008" t="s">
        <v>14765</v>
      </c>
      <c r="B14008" s="679">
        <v>940.04</v>
      </c>
    </row>
    <row r="14009" spans="1:2" x14ac:dyDescent="0.2">
      <c r="A14009" t="s">
        <v>14766</v>
      </c>
      <c r="B14009" s="679">
        <v>881.83</v>
      </c>
    </row>
    <row r="14010" spans="1:2" x14ac:dyDescent="0.2">
      <c r="A14010" t="s">
        <v>14767</v>
      </c>
      <c r="B14010" s="679">
        <v>675.1</v>
      </c>
    </row>
    <row r="14011" spans="1:2" x14ac:dyDescent="0.2">
      <c r="A14011" t="s">
        <v>14768</v>
      </c>
      <c r="B14011" s="679">
        <v>609.99</v>
      </c>
    </row>
    <row r="14012" spans="1:2" x14ac:dyDescent="0.2">
      <c r="A14012" t="s">
        <v>14769</v>
      </c>
      <c r="B14012" s="679">
        <v>592.99</v>
      </c>
    </row>
    <row r="14013" spans="1:2" x14ac:dyDescent="0.2">
      <c r="A14013" t="s">
        <v>14770</v>
      </c>
      <c r="B14013" s="679">
        <v>543.15</v>
      </c>
    </row>
    <row r="14014" spans="1:2" x14ac:dyDescent="0.2">
      <c r="A14014" t="s">
        <v>14771</v>
      </c>
      <c r="B14014" s="679">
        <v>911.34</v>
      </c>
    </row>
    <row r="14015" spans="1:2" x14ac:dyDescent="0.2">
      <c r="A14015" t="s">
        <v>14772</v>
      </c>
      <c r="B14015" s="679">
        <v>858.87</v>
      </c>
    </row>
    <row r="14016" spans="1:2" x14ac:dyDescent="0.2">
      <c r="A14016" t="s">
        <v>14773</v>
      </c>
      <c r="B14016" s="679">
        <v>943.09</v>
      </c>
    </row>
    <row r="14017" spans="1:2" x14ac:dyDescent="0.2">
      <c r="A14017" t="s">
        <v>14774</v>
      </c>
      <c r="B14017" s="679">
        <v>850.03</v>
      </c>
    </row>
    <row r="14018" spans="1:2" x14ac:dyDescent="0.2">
      <c r="A14018" t="s">
        <v>14775</v>
      </c>
      <c r="B14018" s="679">
        <v>700.54</v>
      </c>
    </row>
    <row r="14019" spans="1:2" x14ac:dyDescent="0.2">
      <c r="A14019" t="s">
        <v>14776</v>
      </c>
      <c r="B14019" s="679">
        <v>643.99</v>
      </c>
    </row>
    <row r="14020" spans="1:2" x14ac:dyDescent="0.2">
      <c r="A14020" t="s">
        <v>14777</v>
      </c>
      <c r="B14020" s="679">
        <v>1088.45</v>
      </c>
    </row>
    <row r="14021" spans="1:2" x14ac:dyDescent="0.2">
      <c r="A14021" t="s">
        <v>14778</v>
      </c>
      <c r="B14021" s="679">
        <v>1029.03</v>
      </c>
    </row>
    <row r="14022" spans="1:2" x14ac:dyDescent="0.2">
      <c r="A14022" t="s">
        <v>14779</v>
      </c>
      <c r="B14022" s="679">
        <v>738.11</v>
      </c>
    </row>
    <row r="14023" spans="1:2" x14ac:dyDescent="0.2">
      <c r="A14023" t="s">
        <v>14780</v>
      </c>
      <c r="B14023" s="679">
        <v>667.11</v>
      </c>
    </row>
    <row r="14024" spans="1:2" x14ac:dyDescent="0.2">
      <c r="A14024" t="s">
        <v>14781</v>
      </c>
      <c r="B14024" s="679">
        <v>646.62</v>
      </c>
    </row>
    <row r="14025" spans="1:2" x14ac:dyDescent="0.2">
      <c r="A14025" t="s">
        <v>14782</v>
      </c>
      <c r="B14025" s="679">
        <v>593.42999999999995</v>
      </c>
    </row>
    <row r="14026" spans="1:2" x14ac:dyDescent="0.2">
      <c r="A14026" t="s">
        <v>14783</v>
      </c>
      <c r="B14026" s="679">
        <v>1052.2</v>
      </c>
    </row>
    <row r="14027" spans="1:2" x14ac:dyDescent="0.2">
      <c r="A14027" t="s">
        <v>14784</v>
      </c>
      <c r="B14027" s="679">
        <v>996.14</v>
      </c>
    </row>
    <row r="14028" spans="1:2" x14ac:dyDescent="0.2">
      <c r="A14028" t="s">
        <v>14785</v>
      </c>
      <c r="B14028" s="679">
        <v>1071.83</v>
      </c>
    </row>
    <row r="14029" spans="1:2" x14ac:dyDescent="0.2">
      <c r="A14029" t="s">
        <v>14786</v>
      </c>
      <c r="B14029" s="679">
        <v>966.61</v>
      </c>
    </row>
    <row r="14030" spans="1:2" x14ac:dyDescent="0.2">
      <c r="A14030" t="s">
        <v>14787</v>
      </c>
      <c r="B14030" s="679">
        <v>796.27</v>
      </c>
    </row>
    <row r="14031" spans="1:2" x14ac:dyDescent="0.2">
      <c r="A14031" t="s">
        <v>14788</v>
      </c>
      <c r="B14031" s="679">
        <v>732.78</v>
      </c>
    </row>
    <row r="14032" spans="1:2" x14ac:dyDescent="0.2">
      <c r="A14032" t="s">
        <v>14789</v>
      </c>
      <c r="B14032" s="679">
        <v>1260.01</v>
      </c>
    </row>
    <row r="14033" spans="1:2" x14ac:dyDescent="0.2">
      <c r="A14033" t="s">
        <v>14790</v>
      </c>
      <c r="B14033" s="679">
        <v>1193.6400000000001</v>
      </c>
    </row>
    <row r="14034" spans="1:2" x14ac:dyDescent="0.2">
      <c r="A14034" t="s">
        <v>14791</v>
      </c>
      <c r="B14034" s="679">
        <v>831.92</v>
      </c>
    </row>
    <row r="14035" spans="1:2" x14ac:dyDescent="0.2">
      <c r="A14035" t="s">
        <v>14792</v>
      </c>
      <c r="B14035" s="679">
        <v>752.67</v>
      </c>
    </row>
    <row r="14036" spans="1:2" x14ac:dyDescent="0.2">
      <c r="A14036" t="s">
        <v>14793</v>
      </c>
      <c r="B14036" s="679">
        <v>729</v>
      </c>
    </row>
    <row r="14037" spans="1:2" x14ac:dyDescent="0.2">
      <c r="A14037" t="s">
        <v>14794</v>
      </c>
      <c r="B14037" s="679">
        <v>670.11</v>
      </c>
    </row>
    <row r="14038" spans="1:2" x14ac:dyDescent="0.2">
      <c r="A14038" t="s">
        <v>14795</v>
      </c>
      <c r="B14038" s="679">
        <v>1213.79</v>
      </c>
    </row>
    <row r="14039" spans="1:2" x14ac:dyDescent="0.2">
      <c r="A14039" t="s">
        <v>14796</v>
      </c>
      <c r="B14039" s="679">
        <v>1152.04</v>
      </c>
    </row>
    <row r="14040" spans="1:2" x14ac:dyDescent="0.2">
      <c r="A14040" t="s">
        <v>14797</v>
      </c>
      <c r="B14040" s="679">
        <v>1230.6199999999999</v>
      </c>
    </row>
    <row r="14041" spans="1:2" x14ac:dyDescent="0.2">
      <c r="A14041" t="s">
        <v>14798</v>
      </c>
      <c r="B14041" s="679">
        <v>1109.18</v>
      </c>
    </row>
    <row r="14042" spans="1:2" x14ac:dyDescent="0.2">
      <c r="A14042" t="s">
        <v>14799</v>
      </c>
      <c r="B14042" s="679">
        <v>920.01</v>
      </c>
    </row>
    <row r="14043" spans="1:2" x14ac:dyDescent="0.2">
      <c r="A14043" t="s">
        <v>14800</v>
      </c>
      <c r="B14043" s="679">
        <v>845.51</v>
      </c>
    </row>
    <row r="14044" spans="1:2" x14ac:dyDescent="0.2">
      <c r="A14044" t="s">
        <v>14801</v>
      </c>
      <c r="B14044" s="679">
        <v>1459.56</v>
      </c>
    </row>
    <row r="14045" spans="1:2" x14ac:dyDescent="0.2">
      <c r="A14045" t="s">
        <v>14802</v>
      </c>
      <c r="B14045" s="679">
        <v>1382.19</v>
      </c>
    </row>
    <row r="14046" spans="1:2" x14ac:dyDescent="0.2">
      <c r="A14046" t="s">
        <v>14803</v>
      </c>
      <c r="B14046" s="679">
        <v>960.39</v>
      </c>
    </row>
    <row r="14047" spans="1:2" x14ac:dyDescent="0.2">
      <c r="A14047" t="s">
        <v>14804</v>
      </c>
      <c r="B14047" s="679">
        <v>868.26</v>
      </c>
    </row>
    <row r="14048" spans="1:2" x14ac:dyDescent="0.2">
      <c r="A14048" t="s">
        <v>14805</v>
      </c>
      <c r="B14048" s="679">
        <v>844</v>
      </c>
    </row>
    <row r="14049" spans="1:2" x14ac:dyDescent="0.2">
      <c r="A14049" t="s">
        <v>14806</v>
      </c>
      <c r="B14049" s="679">
        <v>774.77</v>
      </c>
    </row>
    <row r="14050" spans="1:2" x14ac:dyDescent="0.2">
      <c r="A14050" t="s">
        <v>14807</v>
      </c>
      <c r="B14050" s="679">
        <v>1405.94</v>
      </c>
    </row>
    <row r="14051" spans="1:2" x14ac:dyDescent="0.2">
      <c r="A14051" t="s">
        <v>14808</v>
      </c>
      <c r="B14051" s="679">
        <v>1333.84</v>
      </c>
    </row>
    <row r="14052" spans="1:2" x14ac:dyDescent="0.2">
      <c r="A14052" t="s">
        <v>14809</v>
      </c>
      <c r="B14052" s="679">
        <v>1400.44</v>
      </c>
    </row>
    <row r="14053" spans="1:2" x14ac:dyDescent="0.2">
      <c r="A14053" t="s">
        <v>14810</v>
      </c>
      <c r="B14053" s="679">
        <v>1264.46</v>
      </c>
    </row>
    <row r="14054" spans="1:2" x14ac:dyDescent="0.2">
      <c r="A14054" t="s">
        <v>14811</v>
      </c>
      <c r="B14054" s="679">
        <v>1066.48</v>
      </c>
    </row>
    <row r="14055" spans="1:2" x14ac:dyDescent="0.2">
      <c r="A14055" t="s">
        <v>14812</v>
      </c>
      <c r="B14055" s="679">
        <v>981.19</v>
      </c>
    </row>
    <row r="14056" spans="1:2" x14ac:dyDescent="0.2">
      <c r="A14056" t="s">
        <v>14813</v>
      </c>
      <c r="B14056" s="679">
        <v>1807.96</v>
      </c>
    </row>
    <row r="14057" spans="1:2" x14ac:dyDescent="0.2">
      <c r="A14057" t="s">
        <v>14814</v>
      </c>
      <c r="B14057" s="679">
        <v>1719.8</v>
      </c>
    </row>
    <row r="14058" spans="1:2" x14ac:dyDescent="0.2">
      <c r="A14058" t="s">
        <v>14815</v>
      </c>
      <c r="B14058" s="679">
        <v>550.48</v>
      </c>
    </row>
    <row r="14059" spans="1:2" x14ac:dyDescent="0.2">
      <c r="A14059" t="s">
        <v>14816</v>
      </c>
      <c r="B14059" s="679">
        <v>489.78</v>
      </c>
    </row>
    <row r="14060" spans="1:2" x14ac:dyDescent="0.2">
      <c r="A14060" t="s">
        <v>14817</v>
      </c>
      <c r="B14060" s="679">
        <v>445.31</v>
      </c>
    </row>
    <row r="14061" spans="1:2" x14ac:dyDescent="0.2">
      <c r="A14061" t="s">
        <v>14818</v>
      </c>
      <c r="B14061" s="679">
        <v>400.26</v>
      </c>
    </row>
    <row r="14062" spans="1:2" x14ac:dyDescent="0.2">
      <c r="A14062" t="s">
        <v>14819</v>
      </c>
      <c r="B14062" s="679">
        <v>782.17</v>
      </c>
    </row>
    <row r="14063" spans="1:2" x14ac:dyDescent="0.2">
      <c r="A14063" t="s">
        <v>14820</v>
      </c>
      <c r="B14063" s="679">
        <v>734.24</v>
      </c>
    </row>
    <row r="14064" spans="1:2" x14ac:dyDescent="0.2">
      <c r="A14064" t="s">
        <v>14821</v>
      </c>
      <c r="B14064" s="679">
        <v>473.76</v>
      </c>
    </row>
    <row r="14065" spans="1:2" x14ac:dyDescent="0.2">
      <c r="A14065" t="s">
        <v>14822</v>
      </c>
      <c r="B14065" s="679">
        <v>421.07</v>
      </c>
    </row>
    <row r="14066" spans="1:2" x14ac:dyDescent="0.2">
      <c r="A14066" t="s">
        <v>14823</v>
      </c>
      <c r="B14066" s="679">
        <v>433.33</v>
      </c>
    </row>
    <row r="14067" spans="1:2" x14ac:dyDescent="0.2">
      <c r="A14067" t="s">
        <v>14824</v>
      </c>
      <c r="B14067" s="679">
        <v>388.28</v>
      </c>
    </row>
    <row r="14068" spans="1:2" x14ac:dyDescent="0.2">
      <c r="A14068" t="s">
        <v>14825</v>
      </c>
      <c r="B14068" s="679">
        <v>775.5</v>
      </c>
    </row>
    <row r="14069" spans="1:2" x14ac:dyDescent="0.2">
      <c r="A14069" t="s">
        <v>14826</v>
      </c>
      <c r="B14069" s="679">
        <v>727.57</v>
      </c>
    </row>
    <row r="14070" spans="1:2" x14ac:dyDescent="0.2">
      <c r="A14070" t="s">
        <v>14827</v>
      </c>
      <c r="B14070" s="679">
        <v>727.27</v>
      </c>
    </row>
    <row r="14071" spans="1:2" x14ac:dyDescent="0.2">
      <c r="A14071" t="s">
        <v>14828</v>
      </c>
      <c r="B14071" s="679">
        <v>650.4</v>
      </c>
    </row>
    <row r="14072" spans="1:2" x14ac:dyDescent="0.2">
      <c r="A14072" t="s">
        <v>14829</v>
      </c>
      <c r="B14072" s="679">
        <v>551.99</v>
      </c>
    </row>
    <row r="14073" spans="1:2" x14ac:dyDescent="0.2">
      <c r="A14073" t="s">
        <v>14830</v>
      </c>
      <c r="B14073" s="679">
        <v>501.2</v>
      </c>
    </row>
    <row r="14074" spans="1:2" x14ac:dyDescent="0.2">
      <c r="A14074" t="s">
        <v>14831</v>
      </c>
      <c r="B14074" s="679">
        <v>971.56</v>
      </c>
    </row>
    <row r="14075" spans="1:2" x14ac:dyDescent="0.2">
      <c r="A14075" t="s">
        <v>14832</v>
      </c>
      <c r="B14075" s="679">
        <v>917.89</v>
      </c>
    </row>
    <row r="14076" spans="1:2" x14ac:dyDescent="0.2">
      <c r="A14076" t="s">
        <v>14833</v>
      </c>
      <c r="B14076" s="679">
        <v>599.57000000000005</v>
      </c>
    </row>
    <row r="14077" spans="1:2" x14ac:dyDescent="0.2">
      <c r="A14077" t="s">
        <v>14834</v>
      </c>
      <c r="B14077" s="679">
        <v>536.04</v>
      </c>
    </row>
    <row r="14078" spans="1:2" x14ac:dyDescent="0.2">
      <c r="A14078" t="s">
        <v>14835</v>
      </c>
      <c r="B14078" s="679">
        <v>532.17999999999995</v>
      </c>
    </row>
    <row r="14079" spans="1:2" x14ac:dyDescent="0.2">
      <c r="A14079" t="s">
        <v>14836</v>
      </c>
      <c r="B14079" s="679">
        <v>481.39</v>
      </c>
    </row>
    <row r="14080" spans="1:2" x14ac:dyDescent="0.2">
      <c r="A14080" t="s">
        <v>14837</v>
      </c>
      <c r="B14080" s="679">
        <v>970.61</v>
      </c>
    </row>
    <row r="14081" spans="1:2" x14ac:dyDescent="0.2">
      <c r="A14081" t="s">
        <v>14838</v>
      </c>
      <c r="B14081" s="679">
        <v>916.94</v>
      </c>
    </row>
    <row r="14082" spans="1:2" x14ac:dyDescent="0.2">
      <c r="A14082" t="s">
        <v>14839</v>
      </c>
      <c r="B14082" s="679">
        <v>752.64</v>
      </c>
    </row>
    <row r="14083" spans="1:2" x14ac:dyDescent="0.2">
      <c r="A14083" t="s">
        <v>14840</v>
      </c>
      <c r="B14083" s="679">
        <v>678.7</v>
      </c>
    </row>
    <row r="14084" spans="1:2" x14ac:dyDescent="0.2">
      <c r="A14084" t="s">
        <v>14841</v>
      </c>
      <c r="B14084" s="679">
        <v>542.30999999999995</v>
      </c>
    </row>
    <row r="14085" spans="1:2" x14ac:dyDescent="0.2">
      <c r="A14085" t="s">
        <v>14842</v>
      </c>
      <c r="B14085" s="679">
        <v>499.66</v>
      </c>
    </row>
    <row r="14086" spans="1:2" x14ac:dyDescent="0.2">
      <c r="A14086" t="s">
        <v>14843</v>
      </c>
      <c r="B14086" s="679">
        <v>1056.21</v>
      </c>
    </row>
    <row r="14087" spans="1:2" x14ac:dyDescent="0.2">
      <c r="A14087" t="s">
        <v>14844</v>
      </c>
      <c r="B14087" s="679">
        <v>1010.5</v>
      </c>
    </row>
    <row r="14088" spans="1:2" x14ac:dyDescent="0.2">
      <c r="A14088" t="s">
        <v>14845</v>
      </c>
      <c r="B14088" s="679">
        <v>566.29999999999995</v>
      </c>
    </row>
    <row r="14089" spans="1:2" x14ac:dyDescent="0.2">
      <c r="A14089" t="s">
        <v>14846</v>
      </c>
      <c r="B14089" s="679">
        <v>512.70000000000005</v>
      </c>
    </row>
    <row r="14090" spans="1:2" x14ac:dyDescent="0.2">
      <c r="A14090" t="s">
        <v>14847</v>
      </c>
      <c r="B14090" s="679">
        <v>485.44</v>
      </c>
    </row>
    <row r="14091" spans="1:2" x14ac:dyDescent="0.2">
      <c r="A14091" t="s">
        <v>14848</v>
      </c>
      <c r="B14091" s="679">
        <v>447.11</v>
      </c>
    </row>
    <row r="14092" spans="1:2" x14ac:dyDescent="0.2">
      <c r="A14092" t="s">
        <v>14849</v>
      </c>
      <c r="B14092" s="679">
        <v>999.52</v>
      </c>
    </row>
    <row r="14093" spans="1:2" x14ac:dyDescent="0.2">
      <c r="A14093" t="s">
        <v>14850</v>
      </c>
      <c r="B14093" s="679">
        <v>958.31</v>
      </c>
    </row>
    <row r="14094" spans="1:2" x14ac:dyDescent="0.2">
      <c r="A14094" t="s">
        <v>14851</v>
      </c>
      <c r="B14094" s="679">
        <v>866.29</v>
      </c>
    </row>
    <row r="14095" spans="1:2" x14ac:dyDescent="0.2">
      <c r="A14095" t="s">
        <v>14852</v>
      </c>
      <c r="B14095" s="679">
        <v>781.39</v>
      </c>
    </row>
    <row r="14096" spans="1:2" x14ac:dyDescent="0.2">
      <c r="A14096" t="s">
        <v>14853</v>
      </c>
      <c r="B14096" s="679">
        <v>620.9</v>
      </c>
    </row>
    <row r="14097" spans="1:2" x14ac:dyDescent="0.2">
      <c r="A14097" t="s">
        <v>14854</v>
      </c>
      <c r="B14097" s="679">
        <v>572.51</v>
      </c>
    </row>
    <row r="14098" spans="1:2" x14ac:dyDescent="0.2">
      <c r="A14098" t="s">
        <v>14855</v>
      </c>
      <c r="B14098" s="679">
        <v>1320.57</v>
      </c>
    </row>
    <row r="14099" spans="1:2" x14ac:dyDescent="0.2">
      <c r="A14099" t="s">
        <v>14856</v>
      </c>
      <c r="B14099" s="679">
        <v>1269.3</v>
      </c>
    </row>
    <row r="14100" spans="1:2" x14ac:dyDescent="0.2">
      <c r="A14100" t="s">
        <v>14857</v>
      </c>
      <c r="B14100" s="679">
        <v>656.4</v>
      </c>
    </row>
    <row r="14101" spans="1:2" x14ac:dyDescent="0.2">
      <c r="A14101" t="s">
        <v>14858</v>
      </c>
      <c r="B14101" s="679">
        <v>594.22</v>
      </c>
    </row>
    <row r="14102" spans="1:2" x14ac:dyDescent="0.2">
      <c r="A14102" t="s">
        <v>14859</v>
      </c>
      <c r="B14102" s="679">
        <v>562.05999999999995</v>
      </c>
    </row>
    <row r="14103" spans="1:2" x14ac:dyDescent="0.2">
      <c r="A14103" t="s">
        <v>14860</v>
      </c>
      <c r="B14103" s="679">
        <v>517.70000000000005</v>
      </c>
    </row>
    <row r="14104" spans="1:2" x14ac:dyDescent="0.2">
      <c r="A14104" t="s">
        <v>14861</v>
      </c>
      <c r="B14104" s="679">
        <v>1155.3499999999999</v>
      </c>
    </row>
    <row r="14105" spans="1:2" x14ac:dyDescent="0.2">
      <c r="A14105" t="s">
        <v>14862</v>
      </c>
      <c r="B14105" s="679">
        <v>1108.1099999999999</v>
      </c>
    </row>
    <row r="14106" spans="1:2" x14ac:dyDescent="0.2">
      <c r="A14106" t="s">
        <v>14863</v>
      </c>
      <c r="B14106" s="679">
        <v>1005.36</v>
      </c>
    </row>
    <row r="14107" spans="1:2" x14ac:dyDescent="0.2">
      <c r="A14107" t="s">
        <v>14864</v>
      </c>
      <c r="B14107" s="679">
        <v>906.63</v>
      </c>
    </row>
    <row r="14108" spans="1:2" x14ac:dyDescent="0.2">
      <c r="A14108" t="s">
        <v>14865</v>
      </c>
      <c r="B14108" s="679">
        <v>724.92</v>
      </c>
    </row>
    <row r="14109" spans="1:2" x14ac:dyDescent="0.2">
      <c r="A14109" t="s">
        <v>14866</v>
      </c>
      <c r="B14109" s="679">
        <v>667.91</v>
      </c>
    </row>
    <row r="14110" spans="1:2" x14ac:dyDescent="0.2">
      <c r="A14110" t="s">
        <v>14867</v>
      </c>
      <c r="B14110" s="679">
        <v>1283.83</v>
      </c>
    </row>
    <row r="14111" spans="1:2" x14ac:dyDescent="0.2">
      <c r="A14111" t="s">
        <v>14868</v>
      </c>
      <c r="B14111" s="679">
        <v>1223.94</v>
      </c>
    </row>
    <row r="14112" spans="1:2" x14ac:dyDescent="0.2">
      <c r="A14112" t="s">
        <v>14869</v>
      </c>
      <c r="B14112" s="679">
        <v>757.09</v>
      </c>
    </row>
    <row r="14113" spans="1:2" x14ac:dyDescent="0.2">
      <c r="A14113" t="s">
        <v>14870</v>
      </c>
      <c r="B14113" s="679">
        <v>685.46</v>
      </c>
    </row>
    <row r="14114" spans="1:2" x14ac:dyDescent="0.2">
      <c r="A14114" t="s">
        <v>14871</v>
      </c>
      <c r="B14114" s="679">
        <v>649.28</v>
      </c>
    </row>
    <row r="14115" spans="1:2" x14ac:dyDescent="0.2">
      <c r="A14115" t="s">
        <v>14872</v>
      </c>
      <c r="B14115" s="679">
        <v>598.01</v>
      </c>
    </row>
    <row r="14116" spans="1:2" x14ac:dyDescent="0.2">
      <c r="A14116" t="s">
        <v>14873</v>
      </c>
      <c r="B14116" s="679">
        <v>1445.53</v>
      </c>
    </row>
    <row r="14117" spans="1:2" x14ac:dyDescent="0.2">
      <c r="A14117" t="s">
        <v>14874</v>
      </c>
      <c r="B14117" s="679">
        <v>1391.4</v>
      </c>
    </row>
    <row r="14118" spans="1:2" x14ac:dyDescent="0.2">
      <c r="A14118" t="s">
        <v>14875</v>
      </c>
      <c r="B14118" s="679">
        <v>1124.51</v>
      </c>
    </row>
    <row r="14119" spans="1:2" x14ac:dyDescent="0.2">
      <c r="A14119" t="s">
        <v>14876</v>
      </c>
      <c r="B14119" s="679">
        <v>1014.81</v>
      </c>
    </row>
    <row r="14120" spans="1:2" x14ac:dyDescent="0.2">
      <c r="A14120" t="s">
        <v>14877</v>
      </c>
      <c r="B14120" s="679">
        <v>809.01</v>
      </c>
    </row>
    <row r="14121" spans="1:2" x14ac:dyDescent="0.2">
      <c r="A14121" t="s">
        <v>14878</v>
      </c>
      <c r="B14121" s="679">
        <v>746.25</v>
      </c>
    </row>
    <row r="14122" spans="1:2" x14ac:dyDescent="0.2">
      <c r="A14122" t="s">
        <v>14879</v>
      </c>
      <c r="B14122" s="679">
        <v>1786.43</v>
      </c>
    </row>
    <row r="14123" spans="1:2" x14ac:dyDescent="0.2">
      <c r="A14123" t="s">
        <v>14880</v>
      </c>
      <c r="B14123" s="679">
        <v>1720.8</v>
      </c>
    </row>
    <row r="14124" spans="1:2" x14ac:dyDescent="0.2">
      <c r="A14124" t="s">
        <v>14881</v>
      </c>
      <c r="B14124" s="679">
        <v>450.91</v>
      </c>
    </row>
    <row r="14125" spans="1:2" x14ac:dyDescent="0.2">
      <c r="A14125" t="s">
        <v>14882</v>
      </c>
      <c r="B14125" s="679">
        <v>399.18</v>
      </c>
    </row>
    <row r="14126" spans="1:2" x14ac:dyDescent="0.2">
      <c r="A14126" t="s">
        <v>14883</v>
      </c>
      <c r="B14126" s="679">
        <v>535.01</v>
      </c>
    </row>
    <row r="14127" spans="1:2" x14ac:dyDescent="0.2">
      <c r="A14127" t="s">
        <v>14884</v>
      </c>
      <c r="B14127" s="679">
        <v>477.54</v>
      </c>
    </row>
    <row r="14128" spans="1:2" x14ac:dyDescent="0.2">
      <c r="A14128" t="s">
        <v>14885</v>
      </c>
      <c r="B14128" s="679">
        <v>621.08000000000004</v>
      </c>
    </row>
    <row r="14129" spans="1:2" x14ac:dyDescent="0.2">
      <c r="A14129" t="s">
        <v>14886</v>
      </c>
      <c r="B14129" s="679">
        <v>552.11</v>
      </c>
    </row>
    <row r="14130" spans="1:2" x14ac:dyDescent="0.2">
      <c r="A14130" t="s">
        <v>14887</v>
      </c>
      <c r="B14130" s="679">
        <v>798.45</v>
      </c>
    </row>
    <row r="14131" spans="1:2" x14ac:dyDescent="0.2">
      <c r="A14131" t="s">
        <v>14888</v>
      </c>
      <c r="B14131" s="679">
        <v>712.24</v>
      </c>
    </row>
    <row r="14132" spans="1:2" x14ac:dyDescent="0.2">
      <c r="A14132" t="s">
        <v>14889</v>
      </c>
      <c r="B14132" s="679">
        <v>974.63</v>
      </c>
    </row>
    <row r="14133" spans="1:2" x14ac:dyDescent="0.2">
      <c r="A14133" t="s">
        <v>14890</v>
      </c>
      <c r="B14133" s="679">
        <v>876.93</v>
      </c>
    </row>
    <row r="14134" spans="1:2" x14ac:dyDescent="0.2">
      <c r="A14134" t="s">
        <v>14891</v>
      </c>
      <c r="B14134" s="679">
        <v>155.33000000000001</v>
      </c>
    </row>
    <row r="14135" spans="1:2" x14ac:dyDescent="0.2">
      <c r="A14135" t="s">
        <v>14892</v>
      </c>
      <c r="B14135" s="679">
        <v>138.09</v>
      </c>
    </row>
    <row r="14136" spans="1:2" x14ac:dyDescent="0.2">
      <c r="A14136" t="s">
        <v>14893</v>
      </c>
      <c r="B14136" s="679">
        <v>176.85</v>
      </c>
    </row>
    <row r="14137" spans="1:2" x14ac:dyDescent="0.2">
      <c r="A14137" t="s">
        <v>14894</v>
      </c>
      <c r="B14137" s="679">
        <v>156.72999999999999</v>
      </c>
    </row>
    <row r="14138" spans="1:2" x14ac:dyDescent="0.2">
      <c r="A14138" t="s">
        <v>14895</v>
      </c>
      <c r="B14138" s="679">
        <v>211.55</v>
      </c>
    </row>
    <row r="14139" spans="1:2" x14ac:dyDescent="0.2">
      <c r="A14139" t="s">
        <v>14896</v>
      </c>
      <c r="B14139" s="679">
        <v>188.56</v>
      </c>
    </row>
    <row r="14140" spans="1:2" x14ac:dyDescent="0.2">
      <c r="A14140" t="s">
        <v>14897</v>
      </c>
      <c r="B14140" s="679">
        <v>267.77999999999997</v>
      </c>
    </row>
    <row r="14141" spans="1:2" x14ac:dyDescent="0.2">
      <c r="A14141" t="s">
        <v>14898</v>
      </c>
      <c r="B14141" s="679">
        <v>239.04</v>
      </c>
    </row>
    <row r="14142" spans="1:2" x14ac:dyDescent="0.2">
      <c r="A14142" t="s">
        <v>14899</v>
      </c>
      <c r="B14142" s="679">
        <v>324</v>
      </c>
    </row>
    <row r="14143" spans="1:2" x14ac:dyDescent="0.2">
      <c r="A14143" t="s">
        <v>14900</v>
      </c>
      <c r="B14143" s="679">
        <v>289.52</v>
      </c>
    </row>
    <row r="14144" spans="1:2" x14ac:dyDescent="0.2">
      <c r="A14144" t="s">
        <v>14901</v>
      </c>
      <c r="B14144" s="679">
        <v>380.22</v>
      </c>
    </row>
    <row r="14145" spans="1:2" x14ac:dyDescent="0.2">
      <c r="A14145" t="s">
        <v>14902</v>
      </c>
      <c r="B14145" s="679">
        <v>339.99</v>
      </c>
    </row>
    <row r="14146" spans="1:2" x14ac:dyDescent="0.2">
      <c r="A14146" t="s">
        <v>14903</v>
      </c>
      <c r="B14146" s="679">
        <v>324</v>
      </c>
    </row>
    <row r="14147" spans="1:2" x14ac:dyDescent="0.2">
      <c r="A14147" t="s">
        <v>14904</v>
      </c>
      <c r="B14147" s="679">
        <v>289.52</v>
      </c>
    </row>
    <row r="14148" spans="1:2" x14ac:dyDescent="0.2">
      <c r="A14148" t="s">
        <v>14905</v>
      </c>
      <c r="B14148" s="679">
        <v>267.77999999999997</v>
      </c>
    </row>
    <row r="14149" spans="1:2" x14ac:dyDescent="0.2">
      <c r="A14149" t="s">
        <v>14906</v>
      </c>
      <c r="B14149" s="679">
        <v>239.04</v>
      </c>
    </row>
    <row r="14150" spans="1:2" x14ac:dyDescent="0.2">
      <c r="A14150" t="s">
        <v>14907</v>
      </c>
      <c r="B14150" s="679">
        <v>211.55</v>
      </c>
    </row>
    <row r="14151" spans="1:2" x14ac:dyDescent="0.2">
      <c r="A14151" t="s">
        <v>14908</v>
      </c>
      <c r="B14151" s="679">
        <v>188.56</v>
      </c>
    </row>
    <row r="14152" spans="1:2" x14ac:dyDescent="0.2">
      <c r="A14152" t="s">
        <v>14909</v>
      </c>
      <c r="B14152" s="679">
        <v>227.12</v>
      </c>
    </row>
    <row r="14153" spans="1:2" x14ac:dyDescent="0.2">
      <c r="A14153" t="s">
        <v>14910</v>
      </c>
      <c r="B14153" s="679">
        <v>204.13</v>
      </c>
    </row>
    <row r="14154" spans="1:2" x14ac:dyDescent="0.2">
      <c r="A14154" t="s">
        <v>14911</v>
      </c>
      <c r="B14154" s="679">
        <v>494.57</v>
      </c>
    </row>
    <row r="14155" spans="1:2" x14ac:dyDescent="0.2">
      <c r="A14155" t="s">
        <v>14912</v>
      </c>
      <c r="B14155" s="679">
        <v>465.84</v>
      </c>
    </row>
    <row r="14156" spans="1:2" x14ac:dyDescent="0.2">
      <c r="A14156" t="s">
        <v>14913</v>
      </c>
      <c r="B14156" s="679">
        <v>239.48</v>
      </c>
    </row>
    <row r="14157" spans="1:2" x14ac:dyDescent="0.2">
      <c r="A14157" t="s">
        <v>14914</v>
      </c>
      <c r="B14157" s="679">
        <v>233.73</v>
      </c>
    </row>
    <row r="14158" spans="1:2" x14ac:dyDescent="0.2">
      <c r="A14158" t="s">
        <v>14915</v>
      </c>
      <c r="B14158" s="679">
        <v>315.58999999999997</v>
      </c>
    </row>
    <row r="14159" spans="1:2" x14ac:dyDescent="0.2">
      <c r="A14159" t="s">
        <v>14916</v>
      </c>
      <c r="B14159" s="679">
        <v>281.8</v>
      </c>
    </row>
    <row r="14160" spans="1:2" x14ac:dyDescent="0.2">
      <c r="A14160" t="s">
        <v>14917</v>
      </c>
      <c r="B14160" s="679">
        <v>245.48</v>
      </c>
    </row>
    <row r="14161" spans="1:2" x14ac:dyDescent="0.2">
      <c r="A14161" t="s">
        <v>14918</v>
      </c>
      <c r="B14161" s="679">
        <v>222.12</v>
      </c>
    </row>
    <row r="14162" spans="1:2" x14ac:dyDescent="0.2">
      <c r="A14162" t="s">
        <v>14919</v>
      </c>
      <c r="B14162" s="679">
        <v>457.1</v>
      </c>
    </row>
    <row r="14163" spans="1:2" x14ac:dyDescent="0.2">
      <c r="A14163" t="s">
        <v>14920</v>
      </c>
      <c r="B14163" s="679">
        <v>430.86</v>
      </c>
    </row>
    <row r="14164" spans="1:2" x14ac:dyDescent="0.2">
      <c r="A14164" t="s">
        <v>14921</v>
      </c>
      <c r="B14164" s="679">
        <v>425.88</v>
      </c>
    </row>
    <row r="14165" spans="1:2" x14ac:dyDescent="0.2">
      <c r="A14165" t="s">
        <v>14922</v>
      </c>
      <c r="B14165" s="679">
        <v>382.87</v>
      </c>
    </row>
    <row r="14166" spans="1:2" x14ac:dyDescent="0.2">
      <c r="A14166" t="s">
        <v>14923</v>
      </c>
      <c r="B14166" s="679">
        <v>332.4</v>
      </c>
    </row>
    <row r="14167" spans="1:2" x14ac:dyDescent="0.2">
      <c r="A14167" t="s">
        <v>14924</v>
      </c>
      <c r="B14167" s="679">
        <v>303.3</v>
      </c>
    </row>
    <row r="14168" spans="1:2" x14ac:dyDescent="0.2">
      <c r="A14168" t="s">
        <v>14925</v>
      </c>
      <c r="B14168" s="679">
        <v>605.9</v>
      </c>
    </row>
    <row r="14169" spans="1:2" x14ac:dyDescent="0.2">
      <c r="A14169" t="s">
        <v>14926</v>
      </c>
      <c r="B14169" s="679">
        <v>573.91999999999996</v>
      </c>
    </row>
    <row r="14170" spans="1:2" x14ac:dyDescent="0.2">
      <c r="A14170" t="s">
        <v>14927</v>
      </c>
      <c r="B14170" s="679">
        <v>494.41</v>
      </c>
    </row>
    <row r="14171" spans="1:2" x14ac:dyDescent="0.2">
      <c r="A14171" t="s">
        <v>14928</v>
      </c>
      <c r="B14171" s="679">
        <v>445.05</v>
      </c>
    </row>
    <row r="14172" spans="1:2" x14ac:dyDescent="0.2">
      <c r="A14172" t="s">
        <v>14929</v>
      </c>
      <c r="B14172" s="679">
        <v>377.56</v>
      </c>
    </row>
    <row r="14173" spans="1:2" x14ac:dyDescent="0.2">
      <c r="A14173" t="s">
        <v>14930</v>
      </c>
      <c r="B14173" s="679">
        <v>345.58</v>
      </c>
    </row>
    <row r="14174" spans="1:2" x14ac:dyDescent="0.2">
      <c r="A14174" t="s">
        <v>14931</v>
      </c>
      <c r="B14174" s="679">
        <v>774.82</v>
      </c>
    </row>
    <row r="14175" spans="1:2" x14ac:dyDescent="0.2">
      <c r="A14175" t="s">
        <v>14932</v>
      </c>
      <c r="B14175" s="679">
        <v>739.96</v>
      </c>
    </row>
    <row r="14176" spans="1:2" x14ac:dyDescent="0.2">
      <c r="A14176" t="s">
        <v>14933</v>
      </c>
      <c r="B14176" s="679">
        <v>344.97</v>
      </c>
    </row>
    <row r="14177" spans="1:2" x14ac:dyDescent="0.2">
      <c r="A14177" t="s">
        <v>14934</v>
      </c>
      <c r="B14177" s="679">
        <v>309.60000000000002</v>
      </c>
    </row>
    <row r="14178" spans="1:2" x14ac:dyDescent="0.2">
      <c r="A14178" t="s">
        <v>14935</v>
      </c>
      <c r="B14178" s="679">
        <v>273.33</v>
      </c>
    </row>
    <row r="14179" spans="1:2" x14ac:dyDescent="0.2">
      <c r="A14179" t="s">
        <v>14936</v>
      </c>
      <c r="B14179" s="679">
        <v>248.4</v>
      </c>
    </row>
    <row r="14180" spans="1:2" x14ac:dyDescent="0.2">
      <c r="A14180" t="s">
        <v>14937</v>
      </c>
      <c r="B14180" s="679">
        <v>345.62</v>
      </c>
    </row>
    <row r="14181" spans="1:2" x14ac:dyDescent="0.2">
      <c r="A14181" t="s">
        <v>14938</v>
      </c>
      <c r="B14181" s="679">
        <v>310.25</v>
      </c>
    </row>
    <row r="14182" spans="1:2" x14ac:dyDescent="0.2">
      <c r="A14182" t="s">
        <v>14939</v>
      </c>
      <c r="B14182" s="679">
        <v>274.97000000000003</v>
      </c>
    </row>
    <row r="14183" spans="1:2" x14ac:dyDescent="0.2">
      <c r="A14183" t="s">
        <v>14940</v>
      </c>
      <c r="B14183" s="679">
        <v>250.04</v>
      </c>
    </row>
    <row r="14184" spans="1:2" x14ac:dyDescent="0.2">
      <c r="A14184" t="s">
        <v>14941</v>
      </c>
      <c r="B14184" s="679">
        <v>496.77</v>
      </c>
    </row>
    <row r="14185" spans="1:2" x14ac:dyDescent="0.2">
      <c r="A14185" t="s">
        <v>14942</v>
      </c>
      <c r="B14185" s="679">
        <v>468.96</v>
      </c>
    </row>
    <row r="14186" spans="1:2" x14ac:dyDescent="0.2">
      <c r="A14186" t="s">
        <v>14943</v>
      </c>
      <c r="B14186" s="679">
        <v>498.41</v>
      </c>
    </row>
    <row r="14187" spans="1:2" x14ac:dyDescent="0.2">
      <c r="A14187" t="s">
        <v>14944</v>
      </c>
      <c r="B14187" s="679">
        <v>470.6</v>
      </c>
    </row>
    <row r="14188" spans="1:2" x14ac:dyDescent="0.2">
      <c r="A14188" t="s">
        <v>14945</v>
      </c>
      <c r="B14188" s="679">
        <v>271.94</v>
      </c>
    </row>
    <row r="14189" spans="1:2" x14ac:dyDescent="0.2">
      <c r="A14189" t="s">
        <v>14946</v>
      </c>
      <c r="B14189" s="679">
        <v>244.79</v>
      </c>
    </row>
    <row r="14190" spans="1:2" x14ac:dyDescent="0.2">
      <c r="A14190" t="s">
        <v>14947</v>
      </c>
      <c r="B14190" s="679">
        <v>243.47</v>
      </c>
    </row>
    <row r="14191" spans="1:2" x14ac:dyDescent="0.2">
      <c r="A14191" t="s">
        <v>14948</v>
      </c>
      <c r="B14191" s="679">
        <v>221.41</v>
      </c>
    </row>
    <row r="14192" spans="1:2" x14ac:dyDescent="0.2">
      <c r="A14192" t="s">
        <v>14949</v>
      </c>
      <c r="B14192" s="679">
        <v>272.58999999999997</v>
      </c>
    </row>
    <row r="14193" spans="1:2" x14ac:dyDescent="0.2">
      <c r="A14193" t="s">
        <v>14950</v>
      </c>
      <c r="B14193" s="679">
        <v>245.44</v>
      </c>
    </row>
    <row r="14194" spans="1:2" x14ac:dyDescent="0.2">
      <c r="A14194" t="s">
        <v>14951</v>
      </c>
      <c r="B14194" s="679">
        <v>245.11</v>
      </c>
    </row>
    <row r="14195" spans="1:2" x14ac:dyDescent="0.2">
      <c r="A14195" t="s">
        <v>14952</v>
      </c>
      <c r="B14195" s="679">
        <v>223.05</v>
      </c>
    </row>
    <row r="14196" spans="1:2" x14ac:dyDescent="0.2">
      <c r="A14196" t="s">
        <v>14953</v>
      </c>
      <c r="B14196" s="679">
        <v>427.76</v>
      </c>
    </row>
    <row r="14197" spans="1:2" x14ac:dyDescent="0.2">
      <c r="A14197" t="s">
        <v>14954</v>
      </c>
      <c r="B14197" s="679">
        <v>402.83</v>
      </c>
    </row>
    <row r="14198" spans="1:2" x14ac:dyDescent="0.2">
      <c r="A14198" t="s">
        <v>14955</v>
      </c>
      <c r="B14198" s="679">
        <v>429.4</v>
      </c>
    </row>
    <row r="14199" spans="1:2" x14ac:dyDescent="0.2">
      <c r="A14199" t="s">
        <v>14956</v>
      </c>
      <c r="B14199" s="679">
        <v>404.47</v>
      </c>
    </row>
    <row r="14200" spans="1:2" x14ac:dyDescent="0.2">
      <c r="A14200" t="s">
        <v>14957</v>
      </c>
      <c r="B14200" s="679">
        <v>462.91</v>
      </c>
    </row>
    <row r="14201" spans="1:2" x14ac:dyDescent="0.2">
      <c r="A14201" t="s">
        <v>14958</v>
      </c>
      <c r="B14201" s="679">
        <v>417.02</v>
      </c>
    </row>
    <row r="14202" spans="1:2" x14ac:dyDescent="0.2">
      <c r="A14202" t="s">
        <v>14959</v>
      </c>
      <c r="B14202" s="679">
        <v>357.98</v>
      </c>
    </row>
    <row r="14203" spans="1:2" x14ac:dyDescent="0.2">
      <c r="A14203" t="s">
        <v>14960</v>
      </c>
      <c r="B14203" s="679">
        <v>327.29000000000002</v>
      </c>
    </row>
    <row r="14204" spans="1:2" x14ac:dyDescent="0.2">
      <c r="A14204" t="s">
        <v>14961</v>
      </c>
      <c r="B14204" s="679">
        <v>467.48</v>
      </c>
    </row>
    <row r="14205" spans="1:2" x14ac:dyDescent="0.2">
      <c r="A14205" t="s">
        <v>14962</v>
      </c>
      <c r="B14205" s="679">
        <v>421.15</v>
      </c>
    </row>
    <row r="14206" spans="1:2" x14ac:dyDescent="0.2">
      <c r="A14206" t="s">
        <v>14963</v>
      </c>
      <c r="B14206" s="679">
        <v>361.26</v>
      </c>
    </row>
    <row r="14207" spans="1:2" x14ac:dyDescent="0.2">
      <c r="A14207" t="s">
        <v>14964</v>
      </c>
      <c r="B14207" s="679">
        <v>330.57</v>
      </c>
    </row>
    <row r="14208" spans="1:2" x14ac:dyDescent="0.2">
      <c r="A14208" t="s">
        <v>14965</v>
      </c>
      <c r="B14208" s="679">
        <v>643.29</v>
      </c>
    </row>
    <row r="14209" spans="1:2" x14ac:dyDescent="0.2">
      <c r="A14209" t="s">
        <v>14966</v>
      </c>
      <c r="B14209" s="679">
        <v>609.74</v>
      </c>
    </row>
    <row r="14210" spans="1:2" x14ac:dyDescent="0.2">
      <c r="A14210" t="s">
        <v>14967</v>
      </c>
      <c r="B14210" s="679">
        <v>646.57000000000005</v>
      </c>
    </row>
    <row r="14211" spans="1:2" x14ac:dyDescent="0.2">
      <c r="A14211" t="s">
        <v>14968</v>
      </c>
      <c r="B14211" s="679">
        <v>613.02</v>
      </c>
    </row>
    <row r="14212" spans="1:2" x14ac:dyDescent="0.2">
      <c r="A14212" t="s">
        <v>14969</v>
      </c>
      <c r="B14212" s="679">
        <v>372.49</v>
      </c>
    </row>
    <row r="14213" spans="1:2" x14ac:dyDescent="0.2">
      <c r="A14213" t="s">
        <v>14970</v>
      </c>
      <c r="B14213" s="679">
        <v>337.05</v>
      </c>
    </row>
    <row r="14214" spans="1:2" x14ac:dyDescent="0.2">
      <c r="A14214" t="s">
        <v>14971</v>
      </c>
      <c r="B14214" s="679">
        <v>329.02</v>
      </c>
    </row>
    <row r="14215" spans="1:2" x14ac:dyDescent="0.2">
      <c r="A14215" t="s">
        <v>14972</v>
      </c>
      <c r="B14215" s="679">
        <v>301.20999999999998</v>
      </c>
    </row>
    <row r="14216" spans="1:2" x14ac:dyDescent="0.2">
      <c r="A14216" t="s">
        <v>14973</v>
      </c>
      <c r="B14216" s="679">
        <v>373.79</v>
      </c>
    </row>
    <row r="14217" spans="1:2" x14ac:dyDescent="0.2">
      <c r="A14217" t="s">
        <v>14974</v>
      </c>
      <c r="B14217" s="679">
        <v>338.35</v>
      </c>
    </row>
    <row r="14218" spans="1:2" x14ac:dyDescent="0.2">
      <c r="A14218" t="s">
        <v>14975</v>
      </c>
      <c r="B14218" s="679">
        <v>332.3</v>
      </c>
    </row>
    <row r="14219" spans="1:2" x14ac:dyDescent="0.2">
      <c r="A14219" t="s">
        <v>14976</v>
      </c>
      <c r="B14219" s="679">
        <v>304.49</v>
      </c>
    </row>
    <row r="14220" spans="1:2" x14ac:dyDescent="0.2">
      <c r="A14220" t="s">
        <v>14977</v>
      </c>
      <c r="B14220" s="679">
        <v>575.20000000000005</v>
      </c>
    </row>
    <row r="14221" spans="1:2" x14ac:dyDescent="0.2">
      <c r="A14221" t="s">
        <v>14978</v>
      </c>
      <c r="B14221" s="679">
        <v>544.51</v>
      </c>
    </row>
    <row r="14222" spans="1:2" x14ac:dyDescent="0.2">
      <c r="A14222" t="s">
        <v>14979</v>
      </c>
      <c r="B14222" s="679">
        <v>578.48</v>
      </c>
    </row>
    <row r="14223" spans="1:2" x14ac:dyDescent="0.2">
      <c r="A14223" t="s">
        <v>14980</v>
      </c>
      <c r="B14223" s="679">
        <v>547.79</v>
      </c>
    </row>
    <row r="14224" spans="1:2" x14ac:dyDescent="0.2">
      <c r="A14224" t="s">
        <v>14981</v>
      </c>
      <c r="B14224" s="679">
        <v>599.42999999999995</v>
      </c>
    </row>
    <row r="14225" spans="1:2" x14ac:dyDescent="0.2">
      <c r="A14225" t="s">
        <v>14982</v>
      </c>
      <c r="B14225" s="679">
        <v>542.14</v>
      </c>
    </row>
    <row r="14226" spans="1:2" x14ac:dyDescent="0.2">
      <c r="A14226" t="s">
        <v>14983</v>
      </c>
      <c r="B14226" s="679">
        <v>454.65</v>
      </c>
    </row>
    <row r="14227" spans="1:2" x14ac:dyDescent="0.2">
      <c r="A14227" t="s">
        <v>14984</v>
      </c>
      <c r="B14227" s="679">
        <v>418.22</v>
      </c>
    </row>
    <row r="14228" spans="1:2" x14ac:dyDescent="0.2">
      <c r="A14228" t="s">
        <v>14985</v>
      </c>
      <c r="B14228" s="679">
        <v>601.38</v>
      </c>
    </row>
    <row r="14229" spans="1:2" x14ac:dyDescent="0.2">
      <c r="A14229" t="s">
        <v>14986</v>
      </c>
      <c r="B14229" s="679">
        <v>544.09</v>
      </c>
    </row>
    <row r="14230" spans="1:2" x14ac:dyDescent="0.2">
      <c r="A14230" t="s">
        <v>14987</v>
      </c>
      <c r="B14230" s="679">
        <v>459.57</v>
      </c>
    </row>
    <row r="14231" spans="1:2" x14ac:dyDescent="0.2">
      <c r="A14231" t="s">
        <v>14988</v>
      </c>
      <c r="B14231" s="679">
        <v>423.14</v>
      </c>
    </row>
    <row r="14232" spans="1:2" x14ac:dyDescent="0.2">
      <c r="A14232" t="s">
        <v>14989</v>
      </c>
      <c r="B14232" s="679">
        <v>863.73</v>
      </c>
    </row>
    <row r="14233" spans="1:2" x14ac:dyDescent="0.2">
      <c r="A14233" t="s">
        <v>14990</v>
      </c>
      <c r="B14233" s="679">
        <v>824.42</v>
      </c>
    </row>
    <row r="14234" spans="1:2" x14ac:dyDescent="0.2">
      <c r="A14234" t="s">
        <v>14991</v>
      </c>
      <c r="B14234" s="679">
        <v>868.65</v>
      </c>
    </row>
    <row r="14235" spans="1:2" x14ac:dyDescent="0.2">
      <c r="A14235" t="s">
        <v>14992</v>
      </c>
      <c r="B14235" s="679">
        <v>829.34</v>
      </c>
    </row>
    <row r="14236" spans="1:2" x14ac:dyDescent="0.2">
      <c r="A14236" t="s">
        <v>14993</v>
      </c>
      <c r="B14236" s="679">
        <v>475.01</v>
      </c>
    </row>
    <row r="14237" spans="1:2" x14ac:dyDescent="0.2">
      <c r="A14237" t="s">
        <v>14994</v>
      </c>
      <c r="B14237" s="679">
        <v>431.27</v>
      </c>
    </row>
    <row r="14238" spans="1:2" x14ac:dyDescent="0.2">
      <c r="A14238" t="s">
        <v>14995</v>
      </c>
      <c r="B14238" s="679">
        <v>416.54</v>
      </c>
    </row>
    <row r="14239" spans="1:2" x14ac:dyDescent="0.2">
      <c r="A14239" t="s">
        <v>14996</v>
      </c>
      <c r="B14239" s="679">
        <v>382.99</v>
      </c>
    </row>
    <row r="14240" spans="1:2" x14ac:dyDescent="0.2">
      <c r="A14240" t="s">
        <v>14997</v>
      </c>
      <c r="B14240" s="679">
        <v>476.96</v>
      </c>
    </row>
    <row r="14241" spans="1:2" x14ac:dyDescent="0.2">
      <c r="A14241" t="s">
        <v>14998</v>
      </c>
      <c r="B14241" s="679">
        <v>433.22</v>
      </c>
    </row>
    <row r="14242" spans="1:2" x14ac:dyDescent="0.2">
      <c r="A14242" t="s">
        <v>14999</v>
      </c>
      <c r="B14242" s="679">
        <v>421.46</v>
      </c>
    </row>
    <row r="14243" spans="1:2" x14ac:dyDescent="0.2">
      <c r="A14243" t="s">
        <v>15000</v>
      </c>
      <c r="B14243" s="679">
        <v>387.91</v>
      </c>
    </row>
    <row r="14244" spans="1:2" x14ac:dyDescent="0.2">
      <c r="A14244" t="s">
        <v>15001</v>
      </c>
      <c r="B14244" s="679">
        <v>786.48</v>
      </c>
    </row>
    <row r="14245" spans="1:2" x14ac:dyDescent="0.2">
      <c r="A14245" t="s">
        <v>15002</v>
      </c>
      <c r="B14245" s="679">
        <v>750.05</v>
      </c>
    </row>
    <row r="14246" spans="1:2" x14ac:dyDescent="0.2">
      <c r="A14246" t="s">
        <v>15003</v>
      </c>
      <c r="B14246" s="679">
        <v>791.4</v>
      </c>
    </row>
    <row r="14247" spans="1:2" x14ac:dyDescent="0.2">
      <c r="A14247" t="s">
        <v>15004</v>
      </c>
      <c r="B14247" s="679">
        <v>754.97</v>
      </c>
    </row>
    <row r="14248" spans="1:2" x14ac:dyDescent="0.2">
      <c r="A14248" t="s">
        <v>15005</v>
      </c>
      <c r="B14248" s="679">
        <v>723.71</v>
      </c>
    </row>
    <row r="14249" spans="1:2" x14ac:dyDescent="0.2">
      <c r="A14249" t="s">
        <v>15006</v>
      </c>
      <c r="B14249" s="679">
        <v>655.46</v>
      </c>
    </row>
    <row r="14250" spans="1:2" x14ac:dyDescent="0.2">
      <c r="A14250" t="s">
        <v>15007</v>
      </c>
      <c r="B14250" s="679">
        <v>542.35</v>
      </c>
    </row>
    <row r="14251" spans="1:2" x14ac:dyDescent="0.2">
      <c r="A14251" t="s">
        <v>15008</v>
      </c>
      <c r="B14251" s="679">
        <v>500.18</v>
      </c>
    </row>
    <row r="14252" spans="1:2" x14ac:dyDescent="0.2">
      <c r="A14252" t="s">
        <v>15009</v>
      </c>
      <c r="B14252" s="679">
        <v>708.25</v>
      </c>
    </row>
    <row r="14253" spans="1:2" x14ac:dyDescent="0.2">
      <c r="A14253" t="s">
        <v>15010</v>
      </c>
      <c r="B14253" s="679">
        <v>642.4</v>
      </c>
    </row>
    <row r="14254" spans="1:2" x14ac:dyDescent="0.2">
      <c r="A14254" t="s">
        <v>15011</v>
      </c>
      <c r="B14254" s="679">
        <v>548.91</v>
      </c>
    </row>
    <row r="14255" spans="1:2" x14ac:dyDescent="0.2">
      <c r="A14255" t="s">
        <v>15012</v>
      </c>
      <c r="B14255" s="679">
        <v>506.74</v>
      </c>
    </row>
    <row r="14256" spans="1:2" x14ac:dyDescent="0.2">
      <c r="A14256" t="s">
        <v>15013</v>
      </c>
      <c r="B14256" s="679">
        <v>1075.19</v>
      </c>
    </row>
    <row r="14257" spans="1:2" x14ac:dyDescent="0.2">
      <c r="A14257" t="s">
        <v>15014</v>
      </c>
      <c r="B14257" s="679">
        <v>1030.1400000000001</v>
      </c>
    </row>
    <row r="14258" spans="1:2" x14ac:dyDescent="0.2">
      <c r="A14258" t="s">
        <v>15015</v>
      </c>
      <c r="B14258" s="679">
        <v>1081.75</v>
      </c>
    </row>
    <row r="14259" spans="1:2" x14ac:dyDescent="0.2">
      <c r="A14259" t="s">
        <v>15016</v>
      </c>
      <c r="B14259" s="679">
        <v>1036.7</v>
      </c>
    </row>
    <row r="14260" spans="1:2" x14ac:dyDescent="0.2">
      <c r="A14260" t="s">
        <v>15017</v>
      </c>
      <c r="B14260" s="679">
        <v>573.59</v>
      </c>
    </row>
    <row r="14261" spans="1:2" x14ac:dyDescent="0.2">
      <c r="A14261" t="s">
        <v>15018</v>
      </c>
      <c r="B14261" s="679">
        <v>521.55999999999995</v>
      </c>
    </row>
    <row r="14262" spans="1:2" x14ac:dyDescent="0.2">
      <c r="A14262" t="s">
        <v>15019</v>
      </c>
      <c r="B14262" s="679">
        <v>500.13</v>
      </c>
    </row>
    <row r="14263" spans="1:2" x14ac:dyDescent="0.2">
      <c r="A14263" t="s">
        <v>15020</v>
      </c>
      <c r="B14263" s="679">
        <v>460.82</v>
      </c>
    </row>
    <row r="14264" spans="1:2" x14ac:dyDescent="0.2">
      <c r="A14264" t="s">
        <v>15021</v>
      </c>
      <c r="B14264" s="679">
        <v>576.19000000000005</v>
      </c>
    </row>
    <row r="14265" spans="1:2" x14ac:dyDescent="0.2">
      <c r="A14265" t="s">
        <v>15022</v>
      </c>
      <c r="B14265" s="679">
        <v>524.16</v>
      </c>
    </row>
    <row r="14266" spans="1:2" x14ac:dyDescent="0.2">
      <c r="A14266" t="s">
        <v>15023</v>
      </c>
      <c r="B14266" s="679">
        <v>506.69</v>
      </c>
    </row>
    <row r="14267" spans="1:2" x14ac:dyDescent="0.2">
      <c r="A14267" t="s">
        <v>15024</v>
      </c>
      <c r="B14267" s="679">
        <v>467.38</v>
      </c>
    </row>
    <row r="14268" spans="1:2" x14ac:dyDescent="0.2">
      <c r="A14268" t="s">
        <v>15025</v>
      </c>
      <c r="B14268" s="679">
        <v>993.82</v>
      </c>
    </row>
    <row r="14269" spans="1:2" x14ac:dyDescent="0.2">
      <c r="A14269" t="s">
        <v>15026</v>
      </c>
      <c r="B14269" s="679">
        <v>951.65</v>
      </c>
    </row>
    <row r="14270" spans="1:2" x14ac:dyDescent="0.2">
      <c r="A14270" t="s">
        <v>15027</v>
      </c>
      <c r="B14270" s="679">
        <v>1000.38</v>
      </c>
    </row>
    <row r="14271" spans="1:2" x14ac:dyDescent="0.2">
      <c r="A14271" t="s">
        <v>15028</v>
      </c>
      <c r="B14271" s="679">
        <v>958.21</v>
      </c>
    </row>
    <row r="14272" spans="1:2" x14ac:dyDescent="0.2">
      <c r="A14272" t="s">
        <v>15029</v>
      </c>
      <c r="B14272" s="679">
        <v>229.89</v>
      </c>
    </row>
    <row r="14273" spans="1:2" x14ac:dyDescent="0.2">
      <c r="A14273" t="s">
        <v>15030</v>
      </c>
      <c r="B14273" s="679">
        <v>204.99</v>
      </c>
    </row>
    <row r="14274" spans="1:2" x14ac:dyDescent="0.2">
      <c r="A14274" t="s">
        <v>15031</v>
      </c>
      <c r="B14274" s="679">
        <v>333.68</v>
      </c>
    </row>
    <row r="14275" spans="1:2" x14ac:dyDescent="0.2">
      <c r="A14275" t="s">
        <v>15032</v>
      </c>
      <c r="B14275" s="679">
        <v>302.52999999999997</v>
      </c>
    </row>
    <row r="14276" spans="1:2" x14ac:dyDescent="0.2">
      <c r="A14276" t="s">
        <v>15033</v>
      </c>
      <c r="B14276" s="679">
        <v>299.51</v>
      </c>
    </row>
    <row r="14277" spans="1:2" x14ac:dyDescent="0.2">
      <c r="A14277" t="s">
        <v>15034</v>
      </c>
      <c r="B14277" s="679">
        <v>270.04000000000002</v>
      </c>
    </row>
    <row r="14278" spans="1:2" x14ac:dyDescent="0.2">
      <c r="A14278" t="s">
        <v>15035</v>
      </c>
      <c r="B14278" s="679">
        <v>626.54999999999995</v>
      </c>
    </row>
    <row r="14279" spans="1:2" x14ac:dyDescent="0.2">
      <c r="A14279" t="s">
        <v>15036</v>
      </c>
      <c r="B14279" s="679">
        <v>574.08000000000004</v>
      </c>
    </row>
    <row r="14280" spans="1:2" x14ac:dyDescent="0.2">
      <c r="A14280" t="s">
        <v>15037</v>
      </c>
      <c r="B14280" s="679">
        <v>803.07</v>
      </c>
    </row>
    <row r="14281" spans="1:2" x14ac:dyDescent="0.2">
      <c r="A14281" t="s">
        <v>15038</v>
      </c>
      <c r="B14281" s="679">
        <v>737.44</v>
      </c>
    </row>
    <row r="14282" spans="1:2" x14ac:dyDescent="0.2">
      <c r="A14282" t="s">
        <v>15039</v>
      </c>
      <c r="B14282" s="679">
        <v>862.64</v>
      </c>
    </row>
    <row r="14283" spans="1:2" x14ac:dyDescent="0.2">
      <c r="A14283" t="s">
        <v>15040</v>
      </c>
      <c r="B14283" s="679">
        <v>792.59</v>
      </c>
    </row>
    <row r="14284" spans="1:2" x14ac:dyDescent="0.2">
      <c r="A14284" t="s">
        <v>15041</v>
      </c>
      <c r="B14284" s="679">
        <v>1012.57</v>
      </c>
    </row>
    <row r="14285" spans="1:2" x14ac:dyDescent="0.2">
      <c r="A14285" t="s">
        <v>15042</v>
      </c>
      <c r="B14285" s="679">
        <v>929.4</v>
      </c>
    </row>
    <row r="14286" spans="1:2" x14ac:dyDescent="0.2">
      <c r="A14286" t="s">
        <v>15043</v>
      </c>
      <c r="B14286" s="679">
        <v>1145.83</v>
      </c>
    </row>
    <row r="14287" spans="1:2" x14ac:dyDescent="0.2">
      <c r="A14287" t="s">
        <v>15044</v>
      </c>
      <c r="B14287" s="679">
        <v>1051.46</v>
      </c>
    </row>
    <row r="14288" spans="1:2" x14ac:dyDescent="0.2">
      <c r="A14288" t="s">
        <v>15045</v>
      </c>
      <c r="B14288" s="679">
        <v>1318.74</v>
      </c>
    </row>
    <row r="14289" spans="1:2" x14ac:dyDescent="0.2">
      <c r="A14289" t="s">
        <v>15046</v>
      </c>
      <c r="B14289" s="679">
        <v>1210.47</v>
      </c>
    </row>
    <row r="14290" spans="1:2" x14ac:dyDescent="0.2">
      <c r="A14290" t="s">
        <v>15047</v>
      </c>
      <c r="B14290" s="679">
        <v>455.91</v>
      </c>
    </row>
    <row r="14291" spans="1:2" x14ac:dyDescent="0.2">
      <c r="A14291" t="s">
        <v>15048</v>
      </c>
      <c r="B14291" s="679">
        <v>413.26</v>
      </c>
    </row>
    <row r="14292" spans="1:2" x14ac:dyDescent="0.2">
      <c r="A14292" t="s">
        <v>15049</v>
      </c>
      <c r="B14292" s="679">
        <v>581.41</v>
      </c>
    </row>
    <row r="14293" spans="1:2" x14ac:dyDescent="0.2">
      <c r="A14293" t="s">
        <v>15050</v>
      </c>
      <c r="B14293" s="679">
        <v>533.02</v>
      </c>
    </row>
    <row r="14294" spans="1:2" x14ac:dyDescent="0.2">
      <c r="A14294" t="s">
        <v>15051</v>
      </c>
      <c r="B14294" s="679">
        <v>678.21</v>
      </c>
    </row>
    <row r="14295" spans="1:2" x14ac:dyDescent="0.2">
      <c r="A14295" t="s">
        <v>15052</v>
      </c>
      <c r="B14295" s="679">
        <v>623.89</v>
      </c>
    </row>
    <row r="14296" spans="1:2" x14ac:dyDescent="0.2">
      <c r="A14296" t="s">
        <v>15053</v>
      </c>
      <c r="B14296" s="679">
        <v>791.41</v>
      </c>
    </row>
    <row r="14297" spans="1:2" x14ac:dyDescent="0.2">
      <c r="A14297" t="s">
        <v>15054</v>
      </c>
      <c r="B14297" s="679">
        <v>727.65</v>
      </c>
    </row>
    <row r="14298" spans="1:2" x14ac:dyDescent="0.2">
      <c r="A14298" t="s">
        <v>15055</v>
      </c>
      <c r="B14298" s="679">
        <v>1470.39</v>
      </c>
    </row>
    <row r="14299" spans="1:2" x14ac:dyDescent="0.2">
      <c r="A14299" t="s">
        <v>15056</v>
      </c>
      <c r="B14299" s="679">
        <v>1396.61</v>
      </c>
    </row>
    <row r="14300" spans="1:2" x14ac:dyDescent="0.2">
      <c r="A14300" t="s">
        <v>15057</v>
      </c>
      <c r="B14300" s="679">
        <v>1667.46</v>
      </c>
    </row>
    <row r="14301" spans="1:2" x14ac:dyDescent="0.2">
      <c r="A14301" t="s">
        <v>15058</v>
      </c>
      <c r="B14301" s="679">
        <v>1582.56</v>
      </c>
    </row>
    <row r="14302" spans="1:2" x14ac:dyDescent="0.2">
      <c r="A14302" t="s">
        <v>15059</v>
      </c>
      <c r="B14302" s="679">
        <v>529.27</v>
      </c>
    </row>
    <row r="14303" spans="1:2" x14ac:dyDescent="0.2">
      <c r="A14303" t="s">
        <v>15060</v>
      </c>
      <c r="B14303" s="679">
        <v>471.8</v>
      </c>
    </row>
    <row r="14304" spans="1:2" x14ac:dyDescent="0.2">
      <c r="A14304" t="s">
        <v>15061</v>
      </c>
      <c r="B14304" s="679">
        <v>625.07000000000005</v>
      </c>
    </row>
    <row r="14305" spans="1:2" x14ac:dyDescent="0.2">
      <c r="A14305" t="s">
        <v>15062</v>
      </c>
      <c r="B14305" s="679">
        <v>561.85</v>
      </c>
    </row>
    <row r="14306" spans="1:2" x14ac:dyDescent="0.2">
      <c r="A14306" t="s">
        <v>15063</v>
      </c>
      <c r="B14306" s="679">
        <v>711.13</v>
      </c>
    </row>
    <row r="14307" spans="1:2" x14ac:dyDescent="0.2">
      <c r="A14307" t="s">
        <v>15064</v>
      </c>
      <c r="B14307" s="679">
        <v>636.41999999999996</v>
      </c>
    </row>
    <row r="14308" spans="1:2" x14ac:dyDescent="0.2">
      <c r="A14308" t="s">
        <v>15065</v>
      </c>
      <c r="B14308" s="679">
        <v>893.8</v>
      </c>
    </row>
    <row r="14309" spans="1:2" x14ac:dyDescent="0.2">
      <c r="A14309" t="s">
        <v>15066</v>
      </c>
      <c r="B14309" s="679">
        <v>801.84</v>
      </c>
    </row>
    <row r="14310" spans="1:2" x14ac:dyDescent="0.2">
      <c r="A14310" t="s">
        <v>15067</v>
      </c>
      <c r="B14310" s="679">
        <v>1108.96</v>
      </c>
    </row>
    <row r="14311" spans="1:2" x14ac:dyDescent="0.2">
      <c r="A14311" t="s">
        <v>15068</v>
      </c>
      <c r="B14311" s="679">
        <v>1005.5</v>
      </c>
    </row>
    <row r="14312" spans="1:2" x14ac:dyDescent="0.2">
      <c r="A14312" t="s">
        <v>15069</v>
      </c>
      <c r="B14312" s="679">
        <v>324.01</v>
      </c>
    </row>
    <row r="14313" spans="1:2" x14ac:dyDescent="0.2">
      <c r="A14313" t="s">
        <v>15070</v>
      </c>
      <c r="B14313" s="679">
        <v>295.74</v>
      </c>
    </row>
    <row r="14314" spans="1:2" x14ac:dyDescent="0.2">
      <c r="A14314" t="s">
        <v>15071</v>
      </c>
      <c r="B14314" s="679">
        <v>423.8</v>
      </c>
    </row>
    <row r="14315" spans="1:2" x14ac:dyDescent="0.2">
      <c r="A14315" t="s">
        <v>15072</v>
      </c>
      <c r="B14315" s="679">
        <v>389.78</v>
      </c>
    </row>
    <row r="14316" spans="1:2" x14ac:dyDescent="0.2">
      <c r="A14316" t="s">
        <v>15073</v>
      </c>
      <c r="B14316" s="679">
        <v>525.57000000000005</v>
      </c>
    </row>
    <row r="14317" spans="1:2" x14ac:dyDescent="0.2">
      <c r="A14317" t="s">
        <v>15074</v>
      </c>
      <c r="B14317" s="679">
        <v>485.8</v>
      </c>
    </row>
    <row r="14318" spans="1:2" x14ac:dyDescent="0.2">
      <c r="A14318" t="s">
        <v>15075</v>
      </c>
      <c r="B14318" s="679">
        <v>623.39</v>
      </c>
    </row>
    <row r="14319" spans="1:2" x14ac:dyDescent="0.2">
      <c r="A14319" t="s">
        <v>15076</v>
      </c>
      <c r="B14319" s="679">
        <v>577.88</v>
      </c>
    </row>
    <row r="14320" spans="1:2" x14ac:dyDescent="0.2">
      <c r="A14320" t="s">
        <v>15077</v>
      </c>
      <c r="B14320" s="679">
        <v>15.45</v>
      </c>
    </row>
    <row r="14321" spans="1:2" x14ac:dyDescent="0.2">
      <c r="A14321" t="s">
        <v>15078</v>
      </c>
      <c r="B14321" s="679">
        <v>14.02</v>
      </c>
    </row>
    <row r="14322" spans="1:2" x14ac:dyDescent="0.2">
      <c r="A14322" t="s">
        <v>15079</v>
      </c>
      <c r="B14322" s="679">
        <v>16.309999999999999</v>
      </c>
    </row>
    <row r="14323" spans="1:2" x14ac:dyDescent="0.2">
      <c r="A14323" t="s">
        <v>15080</v>
      </c>
      <c r="B14323" s="679">
        <v>14.71</v>
      </c>
    </row>
    <row r="14324" spans="1:2" x14ac:dyDescent="0.2">
      <c r="A14324" t="s">
        <v>15081</v>
      </c>
      <c r="B14324" s="679">
        <v>19.72</v>
      </c>
    </row>
    <row r="14325" spans="1:2" x14ac:dyDescent="0.2">
      <c r="A14325" t="s">
        <v>15082</v>
      </c>
      <c r="B14325" s="679">
        <v>17.93</v>
      </c>
    </row>
    <row r="14326" spans="1:2" x14ac:dyDescent="0.2">
      <c r="A14326" t="s">
        <v>15083</v>
      </c>
      <c r="B14326" s="679">
        <v>24.36</v>
      </c>
    </row>
    <row r="14327" spans="1:2" x14ac:dyDescent="0.2">
      <c r="A14327" t="s">
        <v>15084</v>
      </c>
      <c r="B14327" s="679">
        <v>22.4</v>
      </c>
    </row>
    <row r="14328" spans="1:2" x14ac:dyDescent="0.2">
      <c r="A14328" t="s">
        <v>15085</v>
      </c>
      <c r="B14328" s="679">
        <v>33.17</v>
      </c>
    </row>
    <row r="14329" spans="1:2" x14ac:dyDescent="0.2">
      <c r="A14329" t="s">
        <v>15086</v>
      </c>
      <c r="B14329" s="679">
        <v>31.04</v>
      </c>
    </row>
    <row r="14330" spans="1:2" x14ac:dyDescent="0.2">
      <c r="A14330" t="s">
        <v>15087</v>
      </c>
      <c r="B14330" s="679">
        <v>39.43</v>
      </c>
    </row>
    <row r="14331" spans="1:2" x14ac:dyDescent="0.2">
      <c r="A14331" t="s">
        <v>15088</v>
      </c>
      <c r="B14331" s="679">
        <v>37.130000000000003</v>
      </c>
    </row>
    <row r="14332" spans="1:2" x14ac:dyDescent="0.2">
      <c r="A14332" t="s">
        <v>15089</v>
      </c>
      <c r="B14332" s="679">
        <v>52.68</v>
      </c>
    </row>
    <row r="14333" spans="1:2" x14ac:dyDescent="0.2">
      <c r="A14333" t="s">
        <v>15090</v>
      </c>
      <c r="B14333" s="679">
        <v>50.21</v>
      </c>
    </row>
    <row r="14334" spans="1:2" x14ac:dyDescent="0.2">
      <c r="A14334" t="s">
        <v>15091</v>
      </c>
      <c r="B14334" s="679">
        <v>61.8</v>
      </c>
    </row>
    <row r="14335" spans="1:2" x14ac:dyDescent="0.2">
      <c r="A14335" t="s">
        <v>15092</v>
      </c>
      <c r="B14335" s="679">
        <v>59.1</v>
      </c>
    </row>
    <row r="14336" spans="1:2" x14ac:dyDescent="0.2">
      <c r="A14336" t="s">
        <v>15093</v>
      </c>
      <c r="B14336" s="679">
        <v>86.56</v>
      </c>
    </row>
    <row r="14337" spans="1:2" x14ac:dyDescent="0.2">
      <c r="A14337" t="s">
        <v>15094</v>
      </c>
      <c r="B14337" s="679">
        <v>82.99</v>
      </c>
    </row>
    <row r="14338" spans="1:2" x14ac:dyDescent="0.2">
      <c r="A14338" t="s">
        <v>15095</v>
      </c>
      <c r="B14338" s="679">
        <v>126.83</v>
      </c>
    </row>
    <row r="14339" spans="1:2" x14ac:dyDescent="0.2">
      <c r="A14339" t="s">
        <v>15096</v>
      </c>
      <c r="B14339" s="679">
        <v>122.92</v>
      </c>
    </row>
    <row r="14340" spans="1:2" x14ac:dyDescent="0.2">
      <c r="A14340" t="s">
        <v>15097</v>
      </c>
      <c r="B14340" s="679">
        <v>139.94</v>
      </c>
    </row>
    <row r="14341" spans="1:2" x14ac:dyDescent="0.2">
      <c r="A14341" t="s">
        <v>15098</v>
      </c>
      <c r="B14341" s="679">
        <v>135.69</v>
      </c>
    </row>
    <row r="14342" spans="1:2" x14ac:dyDescent="0.2">
      <c r="A14342" t="s">
        <v>15099</v>
      </c>
      <c r="B14342" s="679">
        <v>198.82</v>
      </c>
    </row>
    <row r="14343" spans="1:2" x14ac:dyDescent="0.2">
      <c r="A14343" t="s">
        <v>15100</v>
      </c>
      <c r="B14343" s="679">
        <v>194.22</v>
      </c>
    </row>
    <row r="14344" spans="1:2" x14ac:dyDescent="0.2">
      <c r="A14344" t="s">
        <v>15101</v>
      </c>
      <c r="B14344" s="679">
        <v>210.64</v>
      </c>
    </row>
    <row r="14345" spans="1:2" x14ac:dyDescent="0.2">
      <c r="A14345" t="s">
        <v>15102</v>
      </c>
      <c r="B14345" s="679">
        <v>205.7</v>
      </c>
    </row>
    <row r="14346" spans="1:2" x14ac:dyDescent="0.2">
      <c r="A14346" t="s">
        <v>15103</v>
      </c>
      <c r="B14346" s="679">
        <v>258.14999999999998</v>
      </c>
    </row>
    <row r="14347" spans="1:2" x14ac:dyDescent="0.2">
      <c r="A14347" t="s">
        <v>15104</v>
      </c>
      <c r="B14347" s="679">
        <v>252.74</v>
      </c>
    </row>
    <row r="14348" spans="1:2" x14ac:dyDescent="0.2">
      <c r="A14348" t="s">
        <v>15105</v>
      </c>
      <c r="B14348" s="679">
        <v>46.44</v>
      </c>
    </row>
    <row r="14349" spans="1:2" x14ac:dyDescent="0.2">
      <c r="A14349" t="s">
        <v>15106</v>
      </c>
      <c r="B14349" s="679">
        <v>45.01</v>
      </c>
    </row>
    <row r="14350" spans="1:2" x14ac:dyDescent="0.2">
      <c r="A14350" t="s">
        <v>15107</v>
      </c>
      <c r="B14350" s="679">
        <v>130.13999999999999</v>
      </c>
    </row>
    <row r="14351" spans="1:2" x14ac:dyDescent="0.2">
      <c r="A14351" t="s">
        <v>15108</v>
      </c>
      <c r="B14351" s="679">
        <v>128.53</v>
      </c>
    </row>
    <row r="14352" spans="1:2" x14ac:dyDescent="0.2">
      <c r="A14352" t="s">
        <v>15109</v>
      </c>
      <c r="B14352" s="679">
        <v>262.86</v>
      </c>
    </row>
    <row r="14353" spans="1:2" x14ac:dyDescent="0.2">
      <c r="A14353" t="s">
        <v>15110</v>
      </c>
      <c r="B14353" s="679">
        <v>260.89999999999998</v>
      </c>
    </row>
    <row r="14354" spans="1:2" x14ac:dyDescent="0.2">
      <c r="A14354" t="s">
        <v>15111</v>
      </c>
      <c r="B14354" s="679">
        <v>11.69</v>
      </c>
    </row>
    <row r="14355" spans="1:2" x14ac:dyDescent="0.2">
      <c r="A14355" t="s">
        <v>15112</v>
      </c>
      <c r="B14355" s="679">
        <v>10.26</v>
      </c>
    </row>
    <row r="14356" spans="1:2" x14ac:dyDescent="0.2">
      <c r="A14356" t="s">
        <v>15113</v>
      </c>
      <c r="B14356" s="679">
        <v>11.69</v>
      </c>
    </row>
    <row r="14357" spans="1:2" x14ac:dyDescent="0.2">
      <c r="A14357" t="s">
        <v>15114</v>
      </c>
      <c r="B14357" s="679">
        <v>10.26</v>
      </c>
    </row>
    <row r="14358" spans="1:2" x14ac:dyDescent="0.2">
      <c r="A14358" t="s">
        <v>15115</v>
      </c>
      <c r="B14358" s="679">
        <v>11.93</v>
      </c>
    </row>
    <row r="14359" spans="1:2" x14ac:dyDescent="0.2">
      <c r="A14359" t="s">
        <v>15116</v>
      </c>
      <c r="B14359" s="679">
        <v>10.5</v>
      </c>
    </row>
    <row r="14360" spans="1:2" x14ac:dyDescent="0.2">
      <c r="A14360" t="s">
        <v>15117</v>
      </c>
      <c r="B14360" s="679">
        <v>11.83</v>
      </c>
    </row>
    <row r="14361" spans="1:2" x14ac:dyDescent="0.2">
      <c r="A14361" t="s">
        <v>15118</v>
      </c>
      <c r="B14361" s="679">
        <v>10.4</v>
      </c>
    </row>
    <row r="14362" spans="1:2" x14ac:dyDescent="0.2">
      <c r="A14362" t="s">
        <v>15119</v>
      </c>
      <c r="B14362" s="679">
        <v>11.87</v>
      </c>
    </row>
    <row r="14363" spans="1:2" x14ac:dyDescent="0.2">
      <c r="A14363" t="s">
        <v>15120</v>
      </c>
      <c r="B14363" s="679">
        <v>10.44</v>
      </c>
    </row>
    <row r="14364" spans="1:2" x14ac:dyDescent="0.2">
      <c r="A14364" t="s">
        <v>15121</v>
      </c>
      <c r="B14364" s="679">
        <v>13.81</v>
      </c>
    </row>
    <row r="14365" spans="1:2" x14ac:dyDescent="0.2">
      <c r="A14365" t="s">
        <v>15122</v>
      </c>
      <c r="B14365" s="679">
        <v>12.21</v>
      </c>
    </row>
    <row r="14366" spans="1:2" x14ac:dyDescent="0.2">
      <c r="A14366" t="s">
        <v>15123</v>
      </c>
      <c r="B14366" s="679">
        <v>14.47</v>
      </c>
    </row>
    <row r="14367" spans="1:2" x14ac:dyDescent="0.2">
      <c r="A14367" t="s">
        <v>15124</v>
      </c>
      <c r="B14367" s="679">
        <v>12.87</v>
      </c>
    </row>
    <row r="14368" spans="1:2" x14ac:dyDescent="0.2">
      <c r="A14368" t="s">
        <v>15125</v>
      </c>
      <c r="B14368" s="679">
        <v>16.38</v>
      </c>
    </row>
    <row r="14369" spans="1:2" x14ac:dyDescent="0.2">
      <c r="A14369" t="s">
        <v>15126</v>
      </c>
      <c r="B14369" s="679">
        <v>14.59</v>
      </c>
    </row>
    <row r="14370" spans="1:2" x14ac:dyDescent="0.2">
      <c r="A14370" t="s">
        <v>15127</v>
      </c>
      <c r="B14370" s="679">
        <v>20.100000000000001</v>
      </c>
    </row>
    <row r="14371" spans="1:2" x14ac:dyDescent="0.2">
      <c r="A14371" t="s">
        <v>15128</v>
      </c>
      <c r="B14371" s="679">
        <v>18.14</v>
      </c>
    </row>
    <row r="14372" spans="1:2" x14ac:dyDescent="0.2">
      <c r="A14372" t="s">
        <v>15129</v>
      </c>
      <c r="B14372" s="679">
        <v>21.31</v>
      </c>
    </row>
    <row r="14373" spans="1:2" x14ac:dyDescent="0.2">
      <c r="A14373" t="s">
        <v>15130</v>
      </c>
      <c r="B14373" s="679">
        <v>19.350000000000001</v>
      </c>
    </row>
    <row r="14374" spans="1:2" x14ac:dyDescent="0.2">
      <c r="A14374" t="s">
        <v>15131</v>
      </c>
      <c r="B14374" s="679">
        <v>23.9</v>
      </c>
    </row>
    <row r="14375" spans="1:2" x14ac:dyDescent="0.2">
      <c r="A14375" t="s">
        <v>15132</v>
      </c>
      <c r="B14375" s="679">
        <v>21.77</v>
      </c>
    </row>
    <row r="14376" spans="1:2" x14ac:dyDescent="0.2">
      <c r="A14376" t="s">
        <v>15133</v>
      </c>
      <c r="B14376" s="679">
        <v>29.88</v>
      </c>
    </row>
    <row r="14377" spans="1:2" x14ac:dyDescent="0.2">
      <c r="A14377" t="s">
        <v>15134</v>
      </c>
      <c r="B14377" s="679">
        <v>27.58</v>
      </c>
    </row>
    <row r="14378" spans="1:2" x14ac:dyDescent="0.2">
      <c r="A14378" t="s">
        <v>15135</v>
      </c>
      <c r="B14378" s="679">
        <v>33.36</v>
      </c>
    </row>
    <row r="14379" spans="1:2" x14ac:dyDescent="0.2">
      <c r="A14379" t="s">
        <v>15136</v>
      </c>
      <c r="B14379" s="679">
        <v>31.06</v>
      </c>
    </row>
    <row r="14380" spans="1:2" x14ac:dyDescent="0.2">
      <c r="A14380" t="s">
        <v>15137</v>
      </c>
      <c r="B14380" s="679">
        <v>35.92</v>
      </c>
    </row>
    <row r="14381" spans="1:2" x14ac:dyDescent="0.2">
      <c r="A14381" t="s">
        <v>15138</v>
      </c>
      <c r="B14381" s="679">
        <v>33.619999999999997</v>
      </c>
    </row>
    <row r="14382" spans="1:2" x14ac:dyDescent="0.2">
      <c r="A14382" t="s">
        <v>15139</v>
      </c>
      <c r="B14382" s="679">
        <v>52.49</v>
      </c>
    </row>
    <row r="14383" spans="1:2" x14ac:dyDescent="0.2">
      <c r="A14383" t="s">
        <v>15140</v>
      </c>
      <c r="B14383" s="679">
        <v>50.02</v>
      </c>
    </row>
    <row r="14384" spans="1:2" x14ac:dyDescent="0.2">
      <c r="A14384" t="s">
        <v>15141</v>
      </c>
      <c r="B14384" s="679">
        <v>66.67</v>
      </c>
    </row>
    <row r="14385" spans="1:2" x14ac:dyDescent="0.2">
      <c r="A14385" t="s">
        <v>15142</v>
      </c>
      <c r="B14385" s="679">
        <v>63.97</v>
      </c>
    </row>
    <row r="14386" spans="1:2" x14ac:dyDescent="0.2">
      <c r="A14386" t="s">
        <v>15143</v>
      </c>
      <c r="B14386" s="679">
        <v>15.83</v>
      </c>
    </row>
    <row r="14387" spans="1:2" x14ac:dyDescent="0.2">
      <c r="A14387" t="s">
        <v>15144</v>
      </c>
      <c r="B14387" s="679">
        <v>14.4</v>
      </c>
    </row>
    <row r="14388" spans="1:2" x14ac:dyDescent="0.2">
      <c r="A14388" t="s">
        <v>15145</v>
      </c>
      <c r="B14388" s="679">
        <v>18.649999999999999</v>
      </c>
    </row>
    <row r="14389" spans="1:2" x14ac:dyDescent="0.2">
      <c r="A14389" t="s">
        <v>15146</v>
      </c>
      <c r="B14389" s="679">
        <v>17.05</v>
      </c>
    </row>
    <row r="14390" spans="1:2" x14ac:dyDescent="0.2">
      <c r="A14390" t="s">
        <v>15147</v>
      </c>
      <c r="B14390" s="679">
        <v>21.26</v>
      </c>
    </row>
    <row r="14391" spans="1:2" x14ac:dyDescent="0.2">
      <c r="A14391" t="s">
        <v>15148</v>
      </c>
      <c r="B14391" s="679">
        <v>19.600000000000001</v>
      </c>
    </row>
    <row r="14392" spans="1:2" x14ac:dyDescent="0.2">
      <c r="A14392" t="s">
        <v>15149</v>
      </c>
      <c r="B14392" s="679">
        <v>23.34</v>
      </c>
    </row>
    <row r="14393" spans="1:2" x14ac:dyDescent="0.2">
      <c r="A14393" t="s">
        <v>15150</v>
      </c>
      <c r="B14393" s="679">
        <v>21.62</v>
      </c>
    </row>
    <row r="14394" spans="1:2" x14ac:dyDescent="0.2">
      <c r="A14394" t="s">
        <v>15151</v>
      </c>
      <c r="B14394" s="679">
        <v>26.41</v>
      </c>
    </row>
    <row r="14395" spans="1:2" x14ac:dyDescent="0.2">
      <c r="A14395" t="s">
        <v>15152</v>
      </c>
      <c r="B14395" s="679">
        <v>24.62</v>
      </c>
    </row>
    <row r="14396" spans="1:2" x14ac:dyDescent="0.2">
      <c r="A14396" t="s">
        <v>15153</v>
      </c>
      <c r="B14396" s="679">
        <v>34.340000000000003</v>
      </c>
    </row>
    <row r="14397" spans="1:2" x14ac:dyDescent="0.2">
      <c r="A14397" t="s">
        <v>15154</v>
      </c>
      <c r="B14397" s="679">
        <v>32.5</v>
      </c>
    </row>
    <row r="14398" spans="1:2" x14ac:dyDescent="0.2">
      <c r="A14398" t="s">
        <v>15155</v>
      </c>
      <c r="B14398" s="679">
        <v>42.17</v>
      </c>
    </row>
    <row r="14399" spans="1:2" x14ac:dyDescent="0.2">
      <c r="A14399" t="s">
        <v>15156</v>
      </c>
      <c r="B14399" s="679">
        <v>40.270000000000003</v>
      </c>
    </row>
    <row r="14400" spans="1:2" x14ac:dyDescent="0.2">
      <c r="A14400" t="s">
        <v>15157</v>
      </c>
      <c r="B14400" s="679">
        <v>50.1</v>
      </c>
    </row>
    <row r="14401" spans="1:2" x14ac:dyDescent="0.2">
      <c r="A14401" t="s">
        <v>15158</v>
      </c>
      <c r="B14401" s="679">
        <v>48.14</v>
      </c>
    </row>
    <row r="14402" spans="1:2" x14ac:dyDescent="0.2">
      <c r="A14402" t="s">
        <v>15159</v>
      </c>
      <c r="B14402" s="679">
        <v>59.51</v>
      </c>
    </row>
    <row r="14403" spans="1:2" x14ac:dyDescent="0.2">
      <c r="A14403" t="s">
        <v>15160</v>
      </c>
      <c r="B14403" s="679">
        <v>57.44</v>
      </c>
    </row>
    <row r="14404" spans="1:2" x14ac:dyDescent="0.2">
      <c r="A14404" t="s">
        <v>15161</v>
      </c>
      <c r="B14404" s="679">
        <v>74.63</v>
      </c>
    </row>
    <row r="14405" spans="1:2" x14ac:dyDescent="0.2">
      <c r="A14405" t="s">
        <v>15162</v>
      </c>
      <c r="B14405" s="679">
        <v>72.5</v>
      </c>
    </row>
    <row r="14406" spans="1:2" x14ac:dyDescent="0.2">
      <c r="A14406" t="s">
        <v>15163</v>
      </c>
      <c r="B14406" s="679">
        <v>84.63</v>
      </c>
    </row>
    <row r="14407" spans="1:2" x14ac:dyDescent="0.2">
      <c r="A14407" t="s">
        <v>15164</v>
      </c>
      <c r="B14407" s="679">
        <v>82.33</v>
      </c>
    </row>
    <row r="14408" spans="1:2" x14ac:dyDescent="0.2">
      <c r="A14408" t="s">
        <v>15165</v>
      </c>
      <c r="B14408" s="679">
        <v>16.3</v>
      </c>
    </row>
    <row r="14409" spans="1:2" x14ac:dyDescent="0.2">
      <c r="A14409" t="s">
        <v>15166</v>
      </c>
      <c r="B14409" s="679">
        <v>15.63</v>
      </c>
    </row>
    <row r="14410" spans="1:2" x14ac:dyDescent="0.2">
      <c r="A14410" t="s">
        <v>15167</v>
      </c>
      <c r="B14410" s="679">
        <v>18.97</v>
      </c>
    </row>
    <row r="14411" spans="1:2" x14ac:dyDescent="0.2">
      <c r="A14411" t="s">
        <v>15168</v>
      </c>
      <c r="B14411" s="679">
        <v>18.13</v>
      </c>
    </row>
    <row r="14412" spans="1:2" x14ac:dyDescent="0.2">
      <c r="A14412" t="s">
        <v>15169</v>
      </c>
      <c r="B14412" s="679">
        <v>22.19</v>
      </c>
    </row>
    <row r="14413" spans="1:2" x14ac:dyDescent="0.2">
      <c r="A14413" t="s">
        <v>15170</v>
      </c>
      <c r="B14413" s="679">
        <v>21.18</v>
      </c>
    </row>
    <row r="14414" spans="1:2" x14ac:dyDescent="0.2">
      <c r="A14414" t="s">
        <v>15171</v>
      </c>
      <c r="B14414" s="679">
        <v>17.579999999999998</v>
      </c>
    </row>
    <row r="14415" spans="1:2" x14ac:dyDescent="0.2">
      <c r="A14415" t="s">
        <v>15172</v>
      </c>
      <c r="B14415" s="679">
        <v>16.91</v>
      </c>
    </row>
    <row r="14416" spans="1:2" x14ac:dyDescent="0.2">
      <c r="A14416" t="s">
        <v>15173</v>
      </c>
      <c r="B14416" s="679">
        <v>18.41</v>
      </c>
    </row>
    <row r="14417" spans="1:2" x14ac:dyDescent="0.2">
      <c r="A14417" t="s">
        <v>15174</v>
      </c>
      <c r="B14417" s="679">
        <v>17.57</v>
      </c>
    </row>
    <row r="14418" spans="1:2" x14ac:dyDescent="0.2">
      <c r="A14418" t="s">
        <v>15175</v>
      </c>
      <c r="B14418" s="679">
        <v>21.89</v>
      </c>
    </row>
    <row r="14419" spans="1:2" x14ac:dyDescent="0.2">
      <c r="A14419" t="s">
        <v>15176</v>
      </c>
      <c r="B14419" s="679">
        <v>20.88</v>
      </c>
    </row>
    <row r="14420" spans="1:2" x14ac:dyDescent="0.2">
      <c r="A14420" t="s">
        <v>15177</v>
      </c>
      <c r="B14420" s="679">
        <v>16.32</v>
      </c>
    </row>
    <row r="14421" spans="1:2" x14ac:dyDescent="0.2">
      <c r="A14421" t="s">
        <v>15178</v>
      </c>
      <c r="B14421" s="679">
        <v>15.65</v>
      </c>
    </row>
    <row r="14422" spans="1:2" x14ac:dyDescent="0.2">
      <c r="A14422" t="s">
        <v>15179</v>
      </c>
      <c r="B14422" s="679">
        <v>16.100000000000001</v>
      </c>
    </row>
    <row r="14423" spans="1:2" x14ac:dyDescent="0.2">
      <c r="A14423" t="s">
        <v>15180</v>
      </c>
      <c r="B14423" s="679">
        <v>15.26</v>
      </c>
    </row>
    <row r="14424" spans="1:2" x14ac:dyDescent="0.2">
      <c r="A14424" t="s">
        <v>15181</v>
      </c>
      <c r="B14424" s="679">
        <v>20.71</v>
      </c>
    </row>
    <row r="14425" spans="1:2" x14ac:dyDescent="0.2">
      <c r="A14425" t="s">
        <v>15182</v>
      </c>
      <c r="B14425" s="679">
        <v>19.7</v>
      </c>
    </row>
    <row r="14426" spans="1:2" x14ac:dyDescent="0.2">
      <c r="A14426" t="s">
        <v>15183</v>
      </c>
      <c r="B14426" s="679">
        <v>17.579999999999998</v>
      </c>
    </row>
    <row r="14427" spans="1:2" x14ac:dyDescent="0.2">
      <c r="A14427" t="s">
        <v>15184</v>
      </c>
      <c r="B14427" s="679">
        <v>16.91</v>
      </c>
    </row>
    <row r="14428" spans="1:2" x14ac:dyDescent="0.2">
      <c r="A14428" t="s">
        <v>15185</v>
      </c>
      <c r="B14428" s="679">
        <v>18.78</v>
      </c>
    </row>
    <row r="14429" spans="1:2" x14ac:dyDescent="0.2">
      <c r="A14429" t="s">
        <v>15186</v>
      </c>
      <c r="B14429" s="679">
        <v>17.940000000000001</v>
      </c>
    </row>
    <row r="14430" spans="1:2" x14ac:dyDescent="0.2">
      <c r="A14430" t="s">
        <v>15187</v>
      </c>
      <c r="B14430" s="679">
        <v>19.27</v>
      </c>
    </row>
    <row r="14431" spans="1:2" x14ac:dyDescent="0.2">
      <c r="A14431" t="s">
        <v>15188</v>
      </c>
      <c r="B14431" s="679">
        <v>18.260000000000002</v>
      </c>
    </row>
    <row r="14432" spans="1:2" x14ac:dyDescent="0.2">
      <c r="A14432" t="s">
        <v>15189</v>
      </c>
      <c r="B14432" s="679">
        <v>63.88</v>
      </c>
    </row>
    <row r="14433" spans="1:2" x14ac:dyDescent="0.2">
      <c r="A14433" t="s">
        <v>15190</v>
      </c>
      <c r="B14433" s="679">
        <v>62.72</v>
      </c>
    </row>
    <row r="14434" spans="1:2" x14ac:dyDescent="0.2">
      <c r="A14434" t="s">
        <v>15191</v>
      </c>
      <c r="B14434" s="679">
        <v>16.73</v>
      </c>
    </row>
    <row r="14435" spans="1:2" x14ac:dyDescent="0.2">
      <c r="A14435" t="s">
        <v>15192</v>
      </c>
      <c r="B14435" s="679">
        <v>16.059999999999999</v>
      </c>
    </row>
    <row r="14436" spans="1:2" x14ac:dyDescent="0.2">
      <c r="A14436" t="s">
        <v>15193</v>
      </c>
      <c r="B14436" s="679">
        <v>16.73</v>
      </c>
    </row>
    <row r="14437" spans="1:2" x14ac:dyDescent="0.2">
      <c r="A14437" t="s">
        <v>15194</v>
      </c>
      <c r="B14437" s="679">
        <v>15.89</v>
      </c>
    </row>
    <row r="14438" spans="1:2" x14ac:dyDescent="0.2">
      <c r="A14438" t="s">
        <v>15195</v>
      </c>
      <c r="B14438" s="679">
        <v>19.27</v>
      </c>
    </row>
    <row r="14439" spans="1:2" x14ac:dyDescent="0.2">
      <c r="A14439" t="s">
        <v>15196</v>
      </c>
      <c r="B14439" s="679">
        <v>18.260000000000002</v>
      </c>
    </row>
    <row r="14440" spans="1:2" x14ac:dyDescent="0.2">
      <c r="A14440" t="s">
        <v>15197</v>
      </c>
      <c r="B14440" s="679">
        <v>19.14</v>
      </c>
    </row>
    <row r="14441" spans="1:2" x14ac:dyDescent="0.2">
      <c r="A14441" t="s">
        <v>15198</v>
      </c>
      <c r="B14441" s="679">
        <v>18.47</v>
      </c>
    </row>
    <row r="14442" spans="1:2" x14ac:dyDescent="0.2">
      <c r="A14442" t="s">
        <v>15199</v>
      </c>
      <c r="B14442" s="679">
        <v>20.25</v>
      </c>
    </row>
    <row r="14443" spans="1:2" x14ac:dyDescent="0.2">
      <c r="A14443" t="s">
        <v>15200</v>
      </c>
      <c r="B14443" s="679">
        <v>19.41</v>
      </c>
    </row>
    <row r="14444" spans="1:2" x14ac:dyDescent="0.2">
      <c r="A14444" t="s">
        <v>15201</v>
      </c>
      <c r="B14444" s="679">
        <v>25.59</v>
      </c>
    </row>
    <row r="14445" spans="1:2" x14ac:dyDescent="0.2">
      <c r="A14445" t="s">
        <v>15202</v>
      </c>
      <c r="B14445" s="679">
        <v>24.58</v>
      </c>
    </row>
    <row r="14446" spans="1:2" x14ac:dyDescent="0.2">
      <c r="A14446" t="s">
        <v>15203</v>
      </c>
      <c r="B14446" s="679">
        <v>23.64</v>
      </c>
    </row>
    <row r="14447" spans="1:2" x14ac:dyDescent="0.2">
      <c r="A14447" t="s">
        <v>15204</v>
      </c>
      <c r="B14447" s="679">
        <v>22.63</v>
      </c>
    </row>
    <row r="14448" spans="1:2" x14ac:dyDescent="0.2">
      <c r="A14448" t="s">
        <v>15205</v>
      </c>
      <c r="B14448" s="679">
        <v>70.02</v>
      </c>
    </row>
    <row r="14449" spans="1:2" x14ac:dyDescent="0.2">
      <c r="A14449" t="s">
        <v>15206</v>
      </c>
      <c r="B14449" s="679">
        <v>68.69</v>
      </c>
    </row>
    <row r="14450" spans="1:2" x14ac:dyDescent="0.2">
      <c r="A14450" t="s">
        <v>15207</v>
      </c>
      <c r="B14450" s="679">
        <v>18.02</v>
      </c>
    </row>
    <row r="14451" spans="1:2" x14ac:dyDescent="0.2">
      <c r="A14451" t="s">
        <v>15208</v>
      </c>
      <c r="B14451" s="679">
        <v>17.350000000000001</v>
      </c>
    </row>
    <row r="14452" spans="1:2" x14ac:dyDescent="0.2">
      <c r="A14452" t="s">
        <v>15209</v>
      </c>
      <c r="B14452" s="679">
        <v>17.78</v>
      </c>
    </row>
    <row r="14453" spans="1:2" x14ac:dyDescent="0.2">
      <c r="A14453" t="s">
        <v>15210</v>
      </c>
      <c r="B14453" s="679">
        <v>16.940000000000001</v>
      </c>
    </row>
    <row r="14454" spans="1:2" x14ac:dyDescent="0.2">
      <c r="A14454" t="s">
        <v>15211</v>
      </c>
      <c r="B14454" s="679">
        <v>23.64</v>
      </c>
    </row>
    <row r="14455" spans="1:2" x14ac:dyDescent="0.2">
      <c r="A14455" t="s">
        <v>15212</v>
      </c>
      <c r="B14455" s="679">
        <v>22.63</v>
      </c>
    </row>
    <row r="14456" spans="1:2" x14ac:dyDescent="0.2">
      <c r="A14456" t="s">
        <v>15213</v>
      </c>
      <c r="B14456" s="679">
        <v>10.4</v>
      </c>
    </row>
    <row r="14457" spans="1:2" x14ac:dyDescent="0.2">
      <c r="A14457" t="s">
        <v>15214</v>
      </c>
      <c r="B14457" s="679">
        <v>9.73</v>
      </c>
    </row>
    <row r="14458" spans="1:2" x14ac:dyDescent="0.2">
      <c r="A14458" t="s">
        <v>15215</v>
      </c>
      <c r="B14458" s="679">
        <v>11.65</v>
      </c>
    </row>
    <row r="14459" spans="1:2" x14ac:dyDescent="0.2">
      <c r="A14459" t="s">
        <v>15216</v>
      </c>
      <c r="B14459" s="679">
        <v>10.81</v>
      </c>
    </row>
    <row r="14460" spans="1:2" x14ac:dyDescent="0.2">
      <c r="A14460" t="s">
        <v>15217</v>
      </c>
      <c r="B14460" s="679">
        <v>16.579999999999998</v>
      </c>
    </row>
    <row r="14461" spans="1:2" x14ac:dyDescent="0.2">
      <c r="A14461" t="s">
        <v>15218</v>
      </c>
      <c r="B14461" s="679">
        <v>15.57</v>
      </c>
    </row>
    <row r="14462" spans="1:2" x14ac:dyDescent="0.2">
      <c r="A14462" t="s">
        <v>15219</v>
      </c>
      <c r="B14462" s="679">
        <v>8.19</v>
      </c>
    </row>
    <row r="14463" spans="1:2" x14ac:dyDescent="0.2">
      <c r="A14463" t="s">
        <v>15220</v>
      </c>
      <c r="B14463" s="679">
        <v>7.5</v>
      </c>
    </row>
    <row r="14464" spans="1:2" x14ac:dyDescent="0.2">
      <c r="A14464" t="s">
        <v>15221</v>
      </c>
      <c r="B14464" s="679">
        <v>8.5</v>
      </c>
    </row>
    <row r="14465" spans="1:2" x14ac:dyDescent="0.2">
      <c r="A14465" t="s">
        <v>15222</v>
      </c>
      <c r="B14465" s="679">
        <v>7.81</v>
      </c>
    </row>
    <row r="14466" spans="1:2" x14ac:dyDescent="0.2">
      <c r="A14466" t="s">
        <v>15223</v>
      </c>
      <c r="B14466" s="679">
        <v>9.52</v>
      </c>
    </row>
    <row r="14467" spans="1:2" x14ac:dyDescent="0.2">
      <c r="A14467" t="s">
        <v>15224</v>
      </c>
      <c r="B14467" s="679">
        <v>8.83</v>
      </c>
    </row>
    <row r="14468" spans="1:2" x14ac:dyDescent="0.2">
      <c r="A14468" t="s">
        <v>15225</v>
      </c>
      <c r="B14468" s="679">
        <v>42.61</v>
      </c>
    </row>
    <row r="14469" spans="1:2" x14ac:dyDescent="0.2">
      <c r="A14469" t="s">
        <v>15226</v>
      </c>
      <c r="B14469" s="679">
        <v>38.590000000000003</v>
      </c>
    </row>
    <row r="14470" spans="1:2" x14ac:dyDescent="0.2">
      <c r="A14470" t="s">
        <v>15227</v>
      </c>
      <c r="B14470" s="679">
        <v>19.829999999999998</v>
      </c>
    </row>
    <row r="14471" spans="1:2" x14ac:dyDescent="0.2">
      <c r="A14471" t="s">
        <v>15228</v>
      </c>
      <c r="B14471" s="679">
        <v>17.5</v>
      </c>
    </row>
    <row r="14472" spans="1:2" x14ac:dyDescent="0.2">
      <c r="A14472" t="s">
        <v>15229</v>
      </c>
      <c r="B14472" s="679">
        <v>74.569999999999993</v>
      </c>
    </row>
    <row r="14473" spans="1:2" x14ac:dyDescent="0.2">
      <c r="A14473" t="s">
        <v>15230</v>
      </c>
      <c r="B14473" s="679">
        <v>72.239999999999995</v>
      </c>
    </row>
    <row r="14474" spans="1:2" x14ac:dyDescent="0.2">
      <c r="A14474" t="s">
        <v>15231</v>
      </c>
      <c r="B14474" s="679">
        <v>190.65</v>
      </c>
    </row>
    <row r="14475" spans="1:2" x14ac:dyDescent="0.2">
      <c r="A14475" t="s">
        <v>15232</v>
      </c>
      <c r="B14475" s="679">
        <v>188.15</v>
      </c>
    </row>
    <row r="14476" spans="1:2" x14ac:dyDescent="0.2">
      <c r="A14476" t="s">
        <v>15233</v>
      </c>
      <c r="B14476" s="679">
        <v>307.08999999999997</v>
      </c>
    </row>
    <row r="14477" spans="1:2" x14ac:dyDescent="0.2">
      <c r="A14477" t="s">
        <v>15234</v>
      </c>
      <c r="B14477" s="679">
        <v>304.42</v>
      </c>
    </row>
    <row r="14478" spans="1:2" x14ac:dyDescent="0.2">
      <c r="A14478" t="s">
        <v>15235</v>
      </c>
      <c r="B14478" s="679">
        <v>447.15</v>
      </c>
    </row>
    <row r="14479" spans="1:2" x14ac:dyDescent="0.2">
      <c r="A14479" t="s">
        <v>15236</v>
      </c>
      <c r="B14479" s="679">
        <v>444.31</v>
      </c>
    </row>
    <row r="14480" spans="1:2" x14ac:dyDescent="0.2">
      <c r="A14480" t="s">
        <v>15237</v>
      </c>
      <c r="B14480" s="679">
        <v>1087.94</v>
      </c>
    </row>
    <row r="14481" spans="1:2" x14ac:dyDescent="0.2">
      <c r="A14481" t="s">
        <v>15238</v>
      </c>
      <c r="B14481" s="679">
        <v>1084.93</v>
      </c>
    </row>
    <row r="14482" spans="1:2" x14ac:dyDescent="0.2">
      <c r="A14482" t="s">
        <v>15239</v>
      </c>
      <c r="B14482" s="679">
        <v>1579.54</v>
      </c>
    </row>
    <row r="14483" spans="1:2" x14ac:dyDescent="0.2">
      <c r="A14483" t="s">
        <v>15240</v>
      </c>
      <c r="B14483" s="679">
        <v>1576.21</v>
      </c>
    </row>
    <row r="14484" spans="1:2" x14ac:dyDescent="0.2">
      <c r="A14484" t="s">
        <v>15241</v>
      </c>
      <c r="B14484" s="679">
        <v>3065.78</v>
      </c>
    </row>
    <row r="14485" spans="1:2" x14ac:dyDescent="0.2">
      <c r="A14485" t="s">
        <v>15242</v>
      </c>
      <c r="B14485" s="679">
        <v>3062.11</v>
      </c>
    </row>
    <row r="14486" spans="1:2" x14ac:dyDescent="0.2">
      <c r="A14486" t="s">
        <v>15243</v>
      </c>
      <c r="B14486" s="679">
        <v>78.09</v>
      </c>
    </row>
    <row r="14487" spans="1:2" x14ac:dyDescent="0.2">
      <c r="A14487" t="s">
        <v>15244</v>
      </c>
      <c r="B14487" s="679">
        <v>72.34</v>
      </c>
    </row>
    <row r="14488" spans="1:2" x14ac:dyDescent="0.2">
      <c r="A14488" t="s">
        <v>15245</v>
      </c>
      <c r="B14488" s="679">
        <v>42.76</v>
      </c>
    </row>
    <row r="14489" spans="1:2" x14ac:dyDescent="0.2">
      <c r="A14489" t="s">
        <v>15246</v>
      </c>
      <c r="B14489" s="679">
        <v>40.17</v>
      </c>
    </row>
    <row r="14490" spans="1:2" x14ac:dyDescent="0.2">
      <c r="A14490" t="s">
        <v>15247</v>
      </c>
      <c r="B14490" s="679">
        <v>27.54</v>
      </c>
    </row>
    <row r="14491" spans="1:2" x14ac:dyDescent="0.2">
      <c r="A14491" t="s">
        <v>15248</v>
      </c>
      <c r="B14491" s="679">
        <v>24.67</v>
      </c>
    </row>
    <row r="14492" spans="1:2" x14ac:dyDescent="0.2">
      <c r="A14492" t="s">
        <v>15249</v>
      </c>
      <c r="B14492" s="679">
        <v>29.73</v>
      </c>
    </row>
    <row r="14493" spans="1:2" x14ac:dyDescent="0.2">
      <c r="A14493" t="s">
        <v>15250</v>
      </c>
      <c r="B14493" s="679">
        <v>26.86</v>
      </c>
    </row>
    <row r="14494" spans="1:2" x14ac:dyDescent="0.2">
      <c r="A14494" t="s">
        <v>15251</v>
      </c>
      <c r="B14494" s="679">
        <v>44.43</v>
      </c>
    </row>
    <row r="14495" spans="1:2" x14ac:dyDescent="0.2">
      <c r="A14495" t="s">
        <v>15252</v>
      </c>
      <c r="B14495" s="679">
        <v>41.39</v>
      </c>
    </row>
    <row r="14496" spans="1:2" x14ac:dyDescent="0.2">
      <c r="A14496" t="s">
        <v>15253</v>
      </c>
      <c r="B14496" s="679">
        <v>67.2</v>
      </c>
    </row>
    <row r="14497" spans="1:2" x14ac:dyDescent="0.2">
      <c r="A14497" t="s">
        <v>15254</v>
      </c>
      <c r="B14497" s="679">
        <v>64.16</v>
      </c>
    </row>
    <row r="14498" spans="1:2" x14ac:dyDescent="0.2">
      <c r="A14498" t="s">
        <v>15255</v>
      </c>
      <c r="B14498" s="679">
        <v>77.38</v>
      </c>
    </row>
    <row r="14499" spans="1:2" x14ac:dyDescent="0.2">
      <c r="A14499" t="s">
        <v>15256</v>
      </c>
      <c r="B14499" s="679">
        <v>74.34</v>
      </c>
    </row>
    <row r="14500" spans="1:2" x14ac:dyDescent="0.2">
      <c r="A14500" t="s">
        <v>15257</v>
      </c>
      <c r="B14500" s="679">
        <v>104.7</v>
      </c>
    </row>
    <row r="14501" spans="1:2" x14ac:dyDescent="0.2">
      <c r="A14501" t="s">
        <v>15258</v>
      </c>
      <c r="B14501" s="679">
        <v>101.54</v>
      </c>
    </row>
    <row r="14502" spans="1:2" x14ac:dyDescent="0.2">
      <c r="A14502" t="s">
        <v>15259</v>
      </c>
      <c r="B14502" s="679">
        <v>122.5</v>
      </c>
    </row>
    <row r="14503" spans="1:2" x14ac:dyDescent="0.2">
      <c r="A14503" t="s">
        <v>15260</v>
      </c>
      <c r="B14503" s="679">
        <v>119.34</v>
      </c>
    </row>
    <row r="14504" spans="1:2" x14ac:dyDescent="0.2">
      <c r="A14504" t="s">
        <v>15261</v>
      </c>
      <c r="B14504" s="679">
        <v>43.99</v>
      </c>
    </row>
    <row r="14505" spans="1:2" x14ac:dyDescent="0.2">
      <c r="A14505" t="s">
        <v>15262</v>
      </c>
      <c r="B14505" s="679">
        <v>39.35</v>
      </c>
    </row>
    <row r="14506" spans="1:2" x14ac:dyDescent="0.2">
      <c r="A14506" t="s">
        <v>15263</v>
      </c>
      <c r="B14506" s="679">
        <v>48.82</v>
      </c>
    </row>
    <row r="14507" spans="1:2" x14ac:dyDescent="0.2">
      <c r="A14507" t="s">
        <v>15264</v>
      </c>
      <c r="B14507" s="679">
        <v>44.17</v>
      </c>
    </row>
    <row r="14508" spans="1:2" x14ac:dyDescent="0.2">
      <c r="A14508" t="s">
        <v>15265</v>
      </c>
      <c r="B14508" s="679">
        <v>59.83</v>
      </c>
    </row>
    <row r="14509" spans="1:2" x14ac:dyDescent="0.2">
      <c r="A14509" t="s">
        <v>15266</v>
      </c>
      <c r="B14509" s="679">
        <v>54.67</v>
      </c>
    </row>
    <row r="14510" spans="1:2" x14ac:dyDescent="0.2">
      <c r="A14510" t="s">
        <v>15267</v>
      </c>
      <c r="B14510" s="679">
        <v>63.65</v>
      </c>
    </row>
    <row r="14511" spans="1:2" x14ac:dyDescent="0.2">
      <c r="A14511" t="s">
        <v>15268</v>
      </c>
      <c r="B14511" s="679">
        <v>58.46</v>
      </c>
    </row>
    <row r="14512" spans="1:2" x14ac:dyDescent="0.2">
      <c r="A14512" t="s">
        <v>15269</v>
      </c>
      <c r="B14512" s="679">
        <v>100.92</v>
      </c>
    </row>
    <row r="14513" spans="1:2" x14ac:dyDescent="0.2">
      <c r="A14513" t="s">
        <v>15270</v>
      </c>
      <c r="B14513" s="679">
        <v>95.69</v>
      </c>
    </row>
    <row r="14514" spans="1:2" x14ac:dyDescent="0.2">
      <c r="A14514" t="s">
        <v>15271</v>
      </c>
      <c r="B14514" s="679">
        <v>144.41</v>
      </c>
    </row>
    <row r="14515" spans="1:2" x14ac:dyDescent="0.2">
      <c r="A14515" t="s">
        <v>15272</v>
      </c>
      <c r="B14515" s="679">
        <v>138.58000000000001</v>
      </c>
    </row>
    <row r="14516" spans="1:2" x14ac:dyDescent="0.2">
      <c r="A14516" t="s">
        <v>15273</v>
      </c>
      <c r="B14516" s="679">
        <v>191.82</v>
      </c>
    </row>
    <row r="14517" spans="1:2" x14ac:dyDescent="0.2">
      <c r="A14517" t="s">
        <v>15274</v>
      </c>
      <c r="B14517" s="679">
        <v>185.89</v>
      </c>
    </row>
    <row r="14518" spans="1:2" x14ac:dyDescent="0.2">
      <c r="A14518" t="s">
        <v>15275</v>
      </c>
      <c r="B14518" s="679">
        <v>111.78</v>
      </c>
    </row>
    <row r="14519" spans="1:2" x14ac:dyDescent="0.2">
      <c r="A14519" t="s">
        <v>15276</v>
      </c>
      <c r="B14519" s="679">
        <v>106.03</v>
      </c>
    </row>
    <row r="14520" spans="1:2" x14ac:dyDescent="0.2">
      <c r="A14520" t="s">
        <v>15277</v>
      </c>
      <c r="B14520" s="679">
        <v>119.55</v>
      </c>
    </row>
    <row r="14521" spans="1:2" x14ac:dyDescent="0.2">
      <c r="A14521" t="s">
        <v>15278</v>
      </c>
      <c r="B14521" s="679">
        <v>113.8</v>
      </c>
    </row>
    <row r="14522" spans="1:2" x14ac:dyDescent="0.2">
      <c r="A14522" t="s">
        <v>15279</v>
      </c>
      <c r="B14522" s="679">
        <v>134.29</v>
      </c>
    </row>
    <row r="14523" spans="1:2" x14ac:dyDescent="0.2">
      <c r="A14523" t="s">
        <v>15280</v>
      </c>
      <c r="B14523" s="679">
        <v>128.54</v>
      </c>
    </row>
    <row r="14524" spans="1:2" x14ac:dyDescent="0.2">
      <c r="A14524" t="s">
        <v>15281</v>
      </c>
      <c r="B14524" s="679">
        <v>161.53</v>
      </c>
    </row>
    <row r="14525" spans="1:2" x14ac:dyDescent="0.2">
      <c r="A14525" t="s">
        <v>15282</v>
      </c>
      <c r="B14525" s="679">
        <v>155.78</v>
      </c>
    </row>
    <row r="14526" spans="1:2" x14ac:dyDescent="0.2">
      <c r="A14526" t="s">
        <v>15283</v>
      </c>
      <c r="B14526" s="679">
        <v>79.14</v>
      </c>
    </row>
    <row r="14527" spans="1:2" x14ac:dyDescent="0.2">
      <c r="A14527" t="s">
        <v>15284</v>
      </c>
      <c r="B14527" s="679">
        <v>73.39</v>
      </c>
    </row>
    <row r="14528" spans="1:2" x14ac:dyDescent="0.2">
      <c r="A14528" t="s">
        <v>15285</v>
      </c>
      <c r="B14528" s="679">
        <v>85.68</v>
      </c>
    </row>
    <row r="14529" spans="1:2" x14ac:dyDescent="0.2">
      <c r="A14529" t="s">
        <v>15286</v>
      </c>
      <c r="B14529" s="679">
        <v>79.930000000000007</v>
      </c>
    </row>
    <row r="14530" spans="1:2" x14ac:dyDescent="0.2">
      <c r="A14530" t="s">
        <v>15287</v>
      </c>
      <c r="B14530" s="679">
        <v>92.17</v>
      </c>
    </row>
    <row r="14531" spans="1:2" x14ac:dyDescent="0.2">
      <c r="A14531" t="s">
        <v>15288</v>
      </c>
      <c r="B14531" s="679">
        <v>86.43</v>
      </c>
    </row>
    <row r="14532" spans="1:2" x14ac:dyDescent="0.2">
      <c r="A14532" t="s">
        <v>15289</v>
      </c>
      <c r="B14532" s="679">
        <v>98.88</v>
      </c>
    </row>
    <row r="14533" spans="1:2" x14ac:dyDescent="0.2">
      <c r="A14533" t="s">
        <v>15290</v>
      </c>
      <c r="B14533" s="679">
        <v>93.13</v>
      </c>
    </row>
    <row r="14534" spans="1:2" x14ac:dyDescent="0.2">
      <c r="A14534" t="s">
        <v>15291</v>
      </c>
      <c r="B14534" s="679">
        <v>120.03</v>
      </c>
    </row>
    <row r="14535" spans="1:2" x14ac:dyDescent="0.2">
      <c r="A14535" t="s">
        <v>15292</v>
      </c>
      <c r="B14535" s="679">
        <v>114.28</v>
      </c>
    </row>
    <row r="14536" spans="1:2" x14ac:dyDescent="0.2">
      <c r="A14536" t="s">
        <v>15293</v>
      </c>
      <c r="B14536" s="679">
        <v>151.41</v>
      </c>
    </row>
    <row r="14537" spans="1:2" x14ac:dyDescent="0.2">
      <c r="A14537" t="s">
        <v>15294</v>
      </c>
      <c r="B14537" s="679">
        <v>145.66</v>
      </c>
    </row>
    <row r="14538" spans="1:2" x14ac:dyDescent="0.2">
      <c r="A14538" t="s">
        <v>15295</v>
      </c>
      <c r="B14538" s="679">
        <v>92.19</v>
      </c>
    </row>
    <row r="14539" spans="1:2" x14ac:dyDescent="0.2">
      <c r="A14539" t="s">
        <v>15296</v>
      </c>
      <c r="B14539" s="679">
        <v>86.44</v>
      </c>
    </row>
    <row r="14540" spans="1:2" x14ac:dyDescent="0.2">
      <c r="A14540" t="s">
        <v>15297</v>
      </c>
      <c r="B14540" s="679">
        <v>98.78</v>
      </c>
    </row>
    <row r="14541" spans="1:2" x14ac:dyDescent="0.2">
      <c r="A14541" t="s">
        <v>15298</v>
      </c>
      <c r="B14541" s="679">
        <v>93.04</v>
      </c>
    </row>
    <row r="14542" spans="1:2" x14ac:dyDescent="0.2">
      <c r="A14542" t="s">
        <v>15299</v>
      </c>
      <c r="B14542" s="679">
        <v>105.41</v>
      </c>
    </row>
    <row r="14543" spans="1:2" x14ac:dyDescent="0.2">
      <c r="A14543" t="s">
        <v>15300</v>
      </c>
      <c r="B14543" s="679">
        <v>99.66</v>
      </c>
    </row>
    <row r="14544" spans="1:2" x14ac:dyDescent="0.2">
      <c r="A14544" t="s">
        <v>15301</v>
      </c>
      <c r="B14544" s="679">
        <v>129.38999999999999</v>
      </c>
    </row>
    <row r="14545" spans="1:2" x14ac:dyDescent="0.2">
      <c r="A14545" t="s">
        <v>15302</v>
      </c>
      <c r="B14545" s="679">
        <v>123.64</v>
      </c>
    </row>
    <row r="14546" spans="1:2" x14ac:dyDescent="0.2">
      <c r="A14546" t="s">
        <v>15303</v>
      </c>
      <c r="B14546" s="679">
        <v>160.44999999999999</v>
      </c>
    </row>
    <row r="14547" spans="1:2" x14ac:dyDescent="0.2">
      <c r="A14547" t="s">
        <v>15304</v>
      </c>
      <c r="B14547" s="679">
        <v>154.71</v>
      </c>
    </row>
    <row r="14548" spans="1:2" x14ac:dyDescent="0.2">
      <c r="A14548" t="s">
        <v>15305</v>
      </c>
      <c r="B14548" s="679">
        <v>104.6</v>
      </c>
    </row>
    <row r="14549" spans="1:2" x14ac:dyDescent="0.2">
      <c r="A14549" t="s">
        <v>15306</v>
      </c>
      <c r="B14549" s="679">
        <v>98.85</v>
      </c>
    </row>
    <row r="14550" spans="1:2" x14ac:dyDescent="0.2">
      <c r="A14550" t="s">
        <v>15307</v>
      </c>
      <c r="B14550" s="679">
        <v>104.12</v>
      </c>
    </row>
    <row r="14551" spans="1:2" x14ac:dyDescent="0.2">
      <c r="A14551" t="s">
        <v>15308</v>
      </c>
      <c r="B14551" s="679">
        <v>98.37</v>
      </c>
    </row>
    <row r="14552" spans="1:2" x14ac:dyDescent="0.2">
      <c r="A14552" t="s">
        <v>15309</v>
      </c>
      <c r="B14552" s="679">
        <v>111.97</v>
      </c>
    </row>
    <row r="14553" spans="1:2" x14ac:dyDescent="0.2">
      <c r="A14553" t="s">
        <v>15310</v>
      </c>
      <c r="B14553" s="679">
        <v>106.22</v>
      </c>
    </row>
    <row r="14554" spans="1:2" x14ac:dyDescent="0.2">
      <c r="A14554" t="s">
        <v>15311</v>
      </c>
      <c r="B14554" s="679">
        <v>149.15</v>
      </c>
    </row>
    <row r="14555" spans="1:2" x14ac:dyDescent="0.2">
      <c r="A14555" t="s">
        <v>15312</v>
      </c>
      <c r="B14555" s="679">
        <v>143.4</v>
      </c>
    </row>
    <row r="14556" spans="1:2" x14ac:dyDescent="0.2">
      <c r="A14556" t="s">
        <v>15313</v>
      </c>
      <c r="B14556" s="679">
        <v>169.39</v>
      </c>
    </row>
    <row r="14557" spans="1:2" x14ac:dyDescent="0.2">
      <c r="A14557" t="s">
        <v>15314</v>
      </c>
      <c r="B14557" s="679">
        <v>163.63999999999999</v>
      </c>
    </row>
    <row r="14558" spans="1:2" x14ac:dyDescent="0.2">
      <c r="A14558" t="s">
        <v>15315</v>
      </c>
      <c r="B14558" s="679">
        <v>58.34</v>
      </c>
    </row>
    <row r="14559" spans="1:2" x14ac:dyDescent="0.2">
      <c r="A14559" t="s">
        <v>15316</v>
      </c>
      <c r="B14559" s="679">
        <v>52.6</v>
      </c>
    </row>
    <row r="14560" spans="1:2" x14ac:dyDescent="0.2">
      <c r="A14560" t="s">
        <v>15317</v>
      </c>
      <c r="B14560" s="679">
        <v>63.44</v>
      </c>
    </row>
    <row r="14561" spans="1:2" x14ac:dyDescent="0.2">
      <c r="A14561" t="s">
        <v>15318</v>
      </c>
      <c r="B14561" s="679">
        <v>57.69</v>
      </c>
    </row>
    <row r="14562" spans="1:2" x14ac:dyDescent="0.2">
      <c r="A14562" t="s">
        <v>15319</v>
      </c>
      <c r="B14562" s="679">
        <v>68.53</v>
      </c>
    </row>
    <row r="14563" spans="1:2" x14ac:dyDescent="0.2">
      <c r="A14563" t="s">
        <v>15320</v>
      </c>
      <c r="B14563" s="679">
        <v>62.79</v>
      </c>
    </row>
    <row r="14564" spans="1:2" x14ac:dyDescent="0.2">
      <c r="A14564" t="s">
        <v>15321</v>
      </c>
      <c r="B14564" s="679">
        <v>73.650000000000006</v>
      </c>
    </row>
    <row r="14565" spans="1:2" x14ac:dyDescent="0.2">
      <c r="A14565" t="s">
        <v>15322</v>
      </c>
      <c r="B14565" s="679">
        <v>67.900000000000006</v>
      </c>
    </row>
    <row r="14566" spans="1:2" x14ac:dyDescent="0.2">
      <c r="A14566" t="s">
        <v>15323</v>
      </c>
      <c r="B14566" s="679">
        <v>90.6</v>
      </c>
    </row>
    <row r="14567" spans="1:2" x14ac:dyDescent="0.2">
      <c r="A14567" t="s">
        <v>15324</v>
      </c>
      <c r="B14567" s="679">
        <v>84.85</v>
      </c>
    </row>
    <row r="14568" spans="1:2" x14ac:dyDescent="0.2">
      <c r="A14568" t="s">
        <v>15325</v>
      </c>
      <c r="B14568" s="679">
        <v>116.07</v>
      </c>
    </row>
    <row r="14569" spans="1:2" x14ac:dyDescent="0.2">
      <c r="A14569" t="s">
        <v>15326</v>
      </c>
      <c r="B14569" s="679">
        <v>110.32</v>
      </c>
    </row>
    <row r="14570" spans="1:2" x14ac:dyDescent="0.2">
      <c r="A14570" t="s">
        <v>15327</v>
      </c>
      <c r="B14570" s="679">
        <v>68.55</v>
      </c>
    </row>
    <row r="14571" spans="1:2" x14ac:dyDescent="0.2">
      <c r="A14571" t="s">
        <v>15328</v>
      </c>
      <c r="B14571" s="679">
        <v>62.8</v>
      </c>
    </row>
    <row r="14572" spans="1:2" x14ac:dyDescent="0.2">
      <c r="A14572" t="s">
        <v>15329</v>
      </c>
      <c r="B14572" s="679">
        <v>73.650000000000006</v>
      </c>
    </row>
    <row r="14573" spans="1:2" x14ac:dyDescent="0.2">
      <c r="A14573" t="s">
        <v>15330</v>
      </c>
      <c r="B14573" s="679">
        <v>67.900000000000006</v>
      </c>
    </row>
    <row r="14574" spans="1:2" x14ac:dyDescent="0.2">
      <c r="A14574" t="s">
        <v>15331</v>
      </c>
      <c r="B14574" s="679">
        <v>78.73</v>
      </c>
    </row>
    <row r="14575" spans="1:2" x14ac:dyDescent="0.2">
      <c r="A14575" t="s">
        <v>15332</v>
      </c>
      <c r="B14575" s="679">
        <v>72.98</v>
      </c>
    </row>
    <row r="14576" spans="1:2" x14ac:dyDescent="0.2">
      <c r="A14576" t="s">
        <v>15333</v>
      </c>
      <c r="B14576" s="679">
        <v>98.23</v>
      </c>
    </row>
    <row r="14577" spans="1:2" x14ac:dyDescent="0.2">
      <c r="A14577" t="s">
        <v>15334</v>
      </c>
      <c r="B14577" s="679">
        <v>92.48</v>
      </c>
    </row>
    <row r="14578" spans="1:2" x14ac:dyDescent="0.2">
      <c r="A14578" t="s">
        <v>15335</v>
      </c>
      <c r="B14578" s="679">
        <v>123.38</v>
      </c>
    </row>
    <row r="14579" spans="1:2" x14ac:dyDescent="0.2">
      <c r="A14579" t="s">
        <v>15336</v>
      </c>
      <c r="B14579" s="679">
        <v>117.63</v>
      </c>
    </row>
    <row r="14580" spans="1:2" x14ac:dyDescent="0.2">
      <c r="A14580" t="s">
        <v>15337</v>
      </c>
      <c r="B14580" s="679">
        <v>79.13</v>
      </c>
    </row>
    <row r="14581" spans="1:2" x14ac:dyDescent="0.2">
      <c r="A14581" t="s">
        <v>15338</v>
      </c>
      <c r="B14581" s="679">
        <v>73.38</v>
      </c>
    </row>
    <row r="14582" spans="1:2" x14ac:dyDescent="0.2">
      <c r="A14582" t="s">
        <v>15339</v>
      </c>
      <c r="B14582" s="679">
        <v>78.73</v>
      </c>
    </row>
    <row r="14583" spans="1:2" x14ac:dyDescent="0.2">
      <c r="A14583" t="s">
        <v>15340</v>
      </c>
      <c r="B14583" s="679">
        <v>72.98</v>
      </c>
    </row>
    <row r="14584" spans="1:2" x14ac:dyDescent="0.2">
      <c r="A14584" t="s">
        <v>15341</v>
      </c>
      <c r="B14584" s="679">
        <v>83.86</v>
      </c>
    </row>
    <row r="14585" spans="1:2" x14ac:dyDescent="0.2">
      <c r="A14585" t="s">
        <v>15342</v>
      </c>
      <c r="B14585" s="679">
        <v>78.11</v>
      </c>
    </row>
    <row r="14586" spans="1:2" x14ac:dyDescent="0.2">
      <c r="A14586" t="s">
        <v>15343</v>
      </c>
      <c r="B14586" s="679">
        <v>114.19</v>
      </c>
    </row>
    <row r="14587" spans="1:2" x14ac:dyDescent="0.2">
      <c r="A14587" t="s">
        <v>15344</v>
      </c>
      <c r="B14587" s="679">
        <v>108.44</v>
      </c>
    </row>
    <row r="14588" spans="1:2" x14ac:dyDescent="0.2">
      <c r="A14588" t="s">
        <v>15345</v>
      </c>
      <c r="B14588" s="679">
        <v>130.68</v>
      </c>
    </row>
    <row r="14589" spans="1:2" x14ac:dyDescent="0.2">
      <c r="A14589" t="s">
        <v>15346</v>
      </c>
      <c r="B14589" s="679">
        <v>124.93</v>
      </c>
    </row>
    <row r="14590" spans="1:2" x14ac:dyDescent="0.2">
      <c r="A14590" t="s">
        <v>15347</v>
      </c>
      <c r="B14590" s="679">
        <v>86.48</v>
      </c>
    </row>
    <row r="14591" spans="1:2" x14ac:dyDescent="0.2">
      <c r="A14591" t="s">
        <v>15348</v>
      </c>
      <c r="B14591" s="679">
        <v>80.73</v>
      </c>
    </row>
    <row r="14592" spans="1:2" x14ac:dyDescent="0.2">
      <c r="A14592" t="s">
        <v>15349</v>
      </c>
      <c r="B14592" s="679">
        <v>97.92</v>
      </c>
    </row>
    <row r="14593" spans="1:2" x14ac:dyDescent="0.2">
      <c r="A14593" t="s">
        <v>15350</v>
      </c>
      <c r="B14593" s="679">
        <v>92.18</v>
      </c>
    </row>
    <row r="14594" spans="1:2" x14ac:dyDescent="0.2">
      <c r="A14594" t="s">
        <v>15351</v>
      </c>
      <c r="B14594" s="679">
        <v>109.29</v>
      </c>
    </row>
    <row r="14595" spans="1:2" x14ac:dyDescent="0.2">
      <c r="A14595" t="s">
        <v>15352</v>
      </c>
      <c r="B14595" s="679">
        <v>103.54</v>
      </c>
    </row>
    <row r="14596" spans="1:2" x14ac:dyDescent="0.2">
      <c r="A14596" t="s">
        <v>15353</v>
      </c>
      <c r="B14596" s="679">
        <v>120.89</v>
      </c>
    </row>
    <row r="14597" spans="1:2" x14ac:dyDescent="0.2">
      <c r="A14597" t="s">
        <v>15354</v>
      </c>
      <c r="B14597" s="679">
        <v>115.14</v>
      </c>
    </row>
    <row r="14598" spans="1:2" x14ac:dyDescent="0.2">
      <c r="A14598" t="s">
        <v>15355</v>
      </c>
      <c r="B14598" s="679">
        <v>159.80000000000001</v>
      </c>
    </row>
    <row r="14599" spans="1:2" x14ac:dyDescent="0.2">
      <c r="A14599" t="s">
        <v>15356</v>
      </c>
      <c r="B14599" s="679">
        <v>154.05000000000001</v>
      </c>
    </row>
    <row r="14600" spans="1:2" x14ac:dyDescent="0.2">
      <c r="A14600" t="s">
        <v>15357</v>
      </c>
      <c r="B14600" s="679">
        <v>203.41</v>
      </c>
    </row>
    <row r="14601" spans="1:2" x14ac:dyDescent="0.2">
      <c r="A14601" t="s">
        <v>15358</v>
      </c>
      <c r="B14601" s="679">
        <v>197.66</v>
      </c>
    </row>
    <row r="14602" spans="1:2" x14ac:dyDescent="0.2">
      <c r="A14602" t="s">
        <v>15359</v>
      </c>
      <c r="B14602" s="679">
        <v>104.43</v>
      </c>
    </row>
    <row r="14603" spans="1:2" x14ac:dyDescent="0.2">
      <c r="A14603" t="s">
        <v>15360</v>
      </c>
      <c r="B14603" s="679">
        <v>98.69</v>
      </c>
    </row>
    <row r="14604" spans="1:2" x14ac:dyDescent="0.2">
      <c r="A14604" t="s">
        <v>15361</v>
      </c>
      <c r="B14604" s="679">
        <v>116</v>
      </c>
    </row>
    <row r="14605" spans="1:2" x14ac:dyDescent="0.2">
      <c r="A14605" t="s">
        <v>15362</v>
      </c>
      <c r="B14605" s="679">
        <v>110.25</v>
      </c>
    </row>
    <row r="14606" spans="1:2" x14ac:dyDescent="0.2">
      <c r="A14606" t="s">
        <v>15363</v>
      </c>
      <c r="B14606" s="679">
        <v>127.42</v>
      </c>
    </row>
    <row r="14607" spans="1:2" x14ac:dyDescent="0.2">
      <c r="A14607" t="s">
        <v>15364</v>
      </c>
      <c r="B14607" s="679">
        <v>121.67</v>
      </c>
    </row>
    <row r="14608" spans="1:2" x14ac:dyDescent="0.2">
      <c r="A14608" t="s">
        <v>15365</v>
      </c>
      <c r="B14608" s="679">
        <v>169.16</v>
      </c>
    </row>
    <row r="14609" spans="1:2" x14ac:dyDescent="0.2">
      <c r="A14609" t="s">
        <v>15366</v>
      </c>
      <c r="B14609" s="679">
        <v>163.41</v>
      </c>
    </row>
    <row r="14610" spans="1:2" x14ac:dyDescent="0.2">
      <c r="A14610" t="s">
        <v>15367</v>
      </c>
      <c r="B14610" s="679">
        <v>212.46</v>
      </c>
    </row>
    <row r="14611" spans="1:2" x14ac:dyDescent="0.2">
      <c r="A14611" t="s">
        <v>15368</v>
      </c>
      <c r="B14611" s="679">
        <v>206.71</v>
      </c>
    </row>
    <row r="14612" spans="1:2" x14ac:dyDescent="0.2">
      <c r="A14612" t="s">
        <v>15369</v>
      </c>
      <c r="B14612" s="679">
        <v>116.84</v>
      </c>
    </row>
    <row r="14613" spans="1:2" x14ac:dyDescent="0.2">
      <c r="A14613" t="s">
        <v>15370</v>
      </c>
      <c r="B14613" s="679">
        <v>111.09</v>
      </c>
    </row>
    <row r="14614" spans="1:2" x14ac:dyDescent="0.2">
      <c r="A14614" t="s">
        <v>15371</v>
      </c>
      <c r="B14614" s="679">
        <v>121.24</v>
      </c>
    </row>
    <row r="14615" spans="1:2" x14ac:dyDescent="0.2">
      <c r="A14615" t="s">
        <v>15372</v>
      </c>
      <c r="B14615" s="679">
        <v>115.49</v>
      </c>
    </row>
    <row r="14616" spans="1:2" x14ac:dyDescent="0.2">
      <c r="A14616" t="s">
        <v>15373</v>
      </c>
      <c r="B14616" s="679">
        <v>133.97999999999999</v>
      </c>
    </row>
    <row r="14617" spans="1:2" x14ac:dyDescent="0.2">
      <c r="A14617" t="s">
        <v>15374</v>
      </c>
      <c r="B14617" s="679">
        <v>128.22999999999999</v>
      </c>
    </row>
    <row r="14618" spans="1:2" x14ac:dyDescent="0.2">
      <c r="A14618" t="s">
        <v>15375</v>
      </c>
      <c r="B14618" s="679">
        <v>188.92</v>
      </c>
    </row>
    <row r="14619" spans="1:2" x14ac:dyDescent="0.2">
      <c r="A14619" t="s">
        <v>15376</v>
      </c>
      <c r="B14619" s="679">
        <v>183.17</v>
      </c>
    </row>
    <row r="14620" spans="1:2" x14ac:dyDescent="0.2">
      <c r="A14620" t="s">
        <v>15377</v>
      </c>
      <c r="B14620" s="679">
        <v>221.39</v>
      </c>
    </row>
    <row r="14621" spans="1:2" x14ac:dyDescent="0.2">
      <c r="A14621" t="s">
        <v>15378</v>
      </c>
      <c r="B14621" s="679">
        <v>215.64</v>
      </c>
    </row>
    <row r="14622" spans="1:2" x14ac:dyDescent="0.2">
      <c r="A14622" t="s">
        <v>15379</v>
      </c>
      <c r="B14622" s="679">
        <v>64.459999999999994</v>
      </c>
    </row>
    <row r="14623" spans="1:2" x14ac:dyDescent="0.2">
      <c r="A14623" t="s">
        <v>15380</v>
      </c>
      <c r="B14623" s="679">
        <v>58.71</v>
      </c>
    </row>
    <row r="14624" spans="1:2" x14ac:dyDescent="0.2">
      <c r="A14624" t="s">
        <v>15381</v>
      </c>
      <c r="B14624" s="679">
        <v>73.650000000000006</v>
      </c>
    </row>
    <row r="14625" spans="1:2" x14ac:dyDescent="0.2">
      <c r="A14625" t="s">
        <v>15382</v>
      </c>
      <c r="B14625" s="679">
        <v>67.900000000000006</v>
      </c>
    </row>
    <row r="14626" spans="1:2" x14ac:dyDescent="0.2">
      <c r="A14626" t="s">
        <v>15383</v>
      </c>
      <c r="B14626" s="679">
        <v>82.8</v>
      </c>
    </row>
    <row r="14627" spans="1:2" x14ac:dyDescent="0.2">
      <c r="A14627" t="s">
        <v>15384</v>
      </c>
      <c r="B14627" s="679">
        <v>77.05</v>
      </c>
    </row>
    <row r="14628" spans="1:2" x14ac:dyDescent="0.2">
      <c r="A14628" t="s">
        <v>15385</v>
      </c>
      <c r="B14628" s="679">
        <v>91.99</v>
      </c>
    </row>
    <row r="14629" spans="1:2" x14ac:dyDescent="0.2">
      <c r="A14629" t="s">
        <v>15386</v>
      </c>
      <c r="B14629" s="679">
        <v>86.24</v>
      </c>
    </row>
    <row r="14630" spans="1:2" x14ac:dyDescent="0.2">
      <c r="A14630" t="s">
        <v>15387</v>
      </c>
      <c r="B14630" s="679">
        <v>123.74</v>
      </c>
    </row>
    <row r="14631" spans="1:2" x14ac:dyDescent="0.2">
      <c r="A14631" t="s">
        <v>15388</v>
      </c>
      <c r="B14631" s="679">
        <v>117.99</v>
      </c>
    </row>
    <row r="14632" spans="1:2" x14ac:dyDescent="0.2">
      <c r="A14632" t="s">
        <v>15389</v>
      </c>
      <c r="B14632" s="679">
        <v>159.41</v>
      </c>
    </row>
    <row r="14633" spans="1:2" x14ac:dyDescent="0.2">
      <c r="A14633" t="s">
        <v>15390</v>
      </c>
      <c r="B14633" s="679">
        <v>153.66</v>
      </c>
    </row>
    <row r="14634" spans="1:2" x14ac:dyDescent="0.2">
      <c r="A14634" t="s">
        <v>15391</v>
      </c>
      <c r="B14634" s="679">
        <v>78.75</v>
      </c>
    </row>
    <row r="14635" spans="1:2" x14ac:dyDescent="0.2">
      <c r="A14635" t="s">
        <v>15392</v>
      </c>
      <c r="B14635" s="679">
        <v>73</v>
      </c>
    </row>
    <row r="14636" spans="1:2" x14ac:dyDescent="0.2">
      <c r="A14636" t="s">
        <v>15393</v>
      </c>
      <c r="B14636" s="679">
        <v>87.91</v>
      </c>
    </row>
    <row r="14637" spans="1:2" x14ac:dyDescent="0.2">
      <c r="A14637" t="s">
        <v>15394</v>
      </c>
      <c r="B14637" s="679">
        <v>82.16</v>
      </c>
    </row>
    <row r="14638" spans="1:2" x14ac:dyDescent="0.2">
      <c r="A14638" t="s">
        <v>15395</v>
      </c>
      <c r="B14638" s="679">
        <v>97.07</v>
      </c>
    </row>
    <row r="14639" spans="1:2" x14ac:dyDescent="0.2">
      <c r="A14639" t="s">
        <v>15396</v>
      </c>
      <c r="B14639" s="679">
        <v>91.33</v>
      </c>
    </row>
    <row r="14640" spans="1:2" x14ac:dyDescent="0.2">
      <c r="A14640" t="s">
        <v>15397</v>
      </c>
      <c r="B14640" s="679">
        <v>131.37</v>
      </c>
    </row>
    <row r="14641" spans="1:2" x14ac:dyDescent="0.2">
      <c r="A14641" t="s">
        <v>15398</v>
      </c>
      <c r="B14641" s="679">
        <v>125.62</v>
      </c>
    </row>
    <row r="14642" spans="1:2" x14ac:dyDescent="0.2">
      <c r="A14642" t="s">
        <v>15399</v>
      </c>
      <c r="B14642" s="679">
        <v>166.71</v>
      </c>
    </row>
    <row r="14643" spans="1:2" x14ac:dyDescent="0.2">
      <c r="A14643" t="s">
        <v>15400</v>
      </c>
      <c r="B14643" s="679">
        <v>160.97</v>
      </c>
    </row>
    <row r="14644" spans="1:2" x14ac:dyDescent="0.2">
      <c r="A14644" t="s">
        <v>15401</v>
      </c>
      <c r="B14644" s="679">
        <v>89.33</v>
      </c>
    </row>
    <row r="14645" spans="1:2" x14ac:dyDescent="0.2">
      <c r="A14645" t="s">
        <v>15402</v>
      </c>
      <c r="B14645" s="679">
        <v>83.58</v>
      </c>
    </row>
    <row r="14646" spans="1:2" x14ac:dyDescent="0.2">
      <c r="A14646" t="s">
        <v>15403</v>
      </c>
      <c r="B14646" s="679">
        <v>93</v>
      </c>
    </row>
    <row r="14647" spans="1:2" x14ac:dyDescent="0.2">
      <c r="A14647" t="s">
        <v>15404</v>
      </c>
      <c r="B14647" s="679">
        <v>87.25</v>
      </c>
    </row>
    <row r="14648" spans="1:2" x14ac:dyDescent="0.2">
      <c r="A14648" t="s">
        <v>15405</v>
      </c>
      <c r="B14648" s="679">
        <v>102.2</v>
      </c>
    </row>
    <row r="14649" spans="1:2" x14ac:dyDescent="0.2">
      <c r="A14649" t="s">
        <v>15406</v>
      </c>
      <c r="B14649" s="679">
        <v>96.45</v>
      </c>
    </row>
    <row r="14650" spans="1:2" x14ac:dyDescent="0.2">
      <c r="A14650" t="s">
        <v>15407</v>
      </c>
      <c r="B14650" s="679">
        <v>147.33000000000001</v>
      </c>
    </row>
    <row r="14651" spans="1:2" x14ac:dyDescent="0.2">
      <c r="A14651" t="s">
        <v>15408</v>
      </c>
      <c r="B14651" s="679">
        <v>141.58000000000001</v>
      </c>
    </row>
    <row r="14652" spans="1:2" x14ac:dyDescent="0.2">
      <c r="A14652" t="s">
        <v>15409</v>
      </c>
      <c r="B14652" s="679">
        <v>174.01</v>
      </c>
    </row>
    <row r="14653" spans="1:2" x14ac:dyDescent="0.2">
      <c r="A14653" t="s">
        <v>15410</v>
      </c>
      <c r="B14653" s="679">
        <v>168.26</v>
      </c>
    </row>
    <row r="14654" spans="1:2" x14ac:dyDescent="0.2">
      <c r="A14654" t="s">
        <v>15411</v>
      </c>
      <c r="B14654" s="679">
        <v>86.48</v>
      </c>
    </row>
    <row r="14655" spans="1:2" x14ac:dyDescent="0.2">
      <c r="A14655" t="s">
        <v>15412</v>
      </c>
      <c r="B14655" s="679">
        <v>80.73</v>
      </c>
    </row>
    <row r="14656" spans="1:2" x14ac:dyDescent="0.2">
      <c r="A14656" t="s">
        <v>15413</v>
      </c>
      <c r="B14656" s="679">
        <v>97.92</v>
      </c>
    </row>
    <row r="14657" spans="1:2" x14ac:dyDescent="0.2">
      <c r="A14657" t="s">
        <v>15414</v>
      </c>
      <c r="B14657" s="679">
        <v>92.18</v>
      </c>
    </row>
    <row r="14658" spans="1:2" x14ac:dyDescent="0.2">
      <c r="A14658" t="s">
        <v>15415</v>
      </c>
      <c r="B14658" s="679">
        <v>109.29</v>
      </c>
    </row>
    <row r="14659" spans="1:2" x14ac:dyDescent="0.2">
      <c r="A14659" t="s">
        <v>15416</v>
      </c>
      <c r="B14659" s="679">
        <v>103.54</v>
      </c>
    </row>
    <row r="14660" spans="1:2" x14ac:dyDescent="0.2">
      <c r="A14660" t="s">
        <v>15417</v>
      </c>
      <c r="B14660" s="679">
        <v>120.89</v>
      </c>
    </row>
    <row r="14661" spans="1:2" x14ac:dyDescent="0.2">
      <c r="A14661" t="s">
        <v>15418</v>
      </c>
      <c r="B14661" s="679">
        <v>115.14</v>
      </c>
    </row>
    <row r="14662" spans="1:2" x14ac:dyDescent="0.2">
      <c r="A14662" t="s">
        <v>15419</v>
      </c>
      <c r="B14662" s="679">
        <v>159.80000000000001</v>
      </c>
    </row>
    <row r="14663" spans="1:2" x14ac:dyDescent="0.2">
      <c r="A14663" t="s">
        <v>15420</v>
      </c>
      <c r="B14663" s="679">
        <v>154.05000000000001</v>
      </c>
    </row>
    <row r="14664" spans="1:2" x14ac:dyDescent="0.2">
      <c r="A14664" t="s">
        <v>15421</v>
      </c>
      <c r="B14664" s="679">
        <v>203.38</v>
      </c>
    </row>
    <row r="14665" spans="1:2" x14ac:dyDescent="0.2">
      <c r="A14665" t="s">
        <v>15422</v>
      </c>
      <c r="B14665" s="679">
        <v>197.63</v>
      </c>
    </row>
    <row r="14666" spans="1:2" x14ac:dyDescent="0.2">
      <c r="A14666" t="s">
        <v>15423</v>
      </c>
      <c r="B14666" s="679">
        <v>104.42</v>
      </c>
    </row>
    <row r="14667" spans="1:2" x14ac:dyDescent="0.2">
      <c r="A14667" t="s">
        <v>15424</v>
      </c>
      <c r="B14667" s="679">
        <v>98.67</v>
      </c>
    </row>
    <row r="14668" spans="1:2" x14ac:dyDescent="0.2">
      <c r="A14668" t="s">
        <v>15425</v>
      </c>
      <c r="B14668" s="679">
        <v>116</v>
      </c>
    </row>
    <row r="14669" spans="1:2" x14ac:dyDescent="0.2">
      <c r="A14669" t="s">
        <v>15426</v>
      </c>
      <c r="B14669" s="679">
        <v>110.25</v>
      </c>
    </row>
    <row r="14670" spans="1:2" x14ac:dyDescent="0.2">
      <c r="A14670" t="s">
        <v>15427</v>
      </c>
      <c r="B14670" s="679">
        <v>127.41</v>
      </c>
    </row>
    <row r="14671" spans="1:2" x14ac:dyDescent="0.2">
      <c r="A14671" t="s">
        <v>15428</v>
      </c>
      <c r="B14671" s="679">
        <v>121.67</v>
      </c>
    </row>
    <row r="14672" spans="1:2" x14ac:dyDescent="0.2">
      <c r="A14672" t="s">
        <v>15429</v>
      </c>
      <c r="B14672" s="679">
        <v>169.16</v>
      </c>
    </row>
    <row r="14673" spans="1:2" x14ac:dyDescent="0.2">
      <c r="A14673" t="s">
        <v>15430</v>
      </c>
      <c r="B14673" s="679">
        <v>163.41</v>
      </c>
    </row>
    <row r="14674" spans="1:2" x14ac:dyDescent="0.2">
      <c r="A14674" t="s">
        <v>15431</v>
      </c>
      <c r="B14674" s="679">
        <v>212.42</v>
      </c>
    </row>
    <row r="14675" spans="1:2" x14ac:dyDescent="0.2">
      <c r="A14675" t="s">
        <v>15432</v>
      </c>
      <c r="B14675" s="679">
        <v>206.68</v>
      </c>
    </row>
    <row r="14676" spans="1:2" x14ac:dyDescent="0.2">
      <c r="A14676" t="s">
        <v>15433</v>
      </c>
      <c r="B14676" s="679">
        <v>110.26</v>
      </c>
    </row>
    <row r="14677" spans="1:2" x14ac:dyDescent="0.2">
      <c r="A14677" t="s">
        <v>15434</v>
      </c>
      <c r="B14677" s="679">
        <v>104.52</v>
      </c>
    </row>
    <row r="14678" spans="1:2" x14ac:dyDescent="0.2">
      <c r="A14678" t="s">
        <v>15435</v>
      </c>
      <c r="B14678" s="679">
        <v>121.19</v>
      </c>
    </row>
    <row r="14679" spans="1:2" x14ac:dyDescent="0.2">
      <c r="A14679" t="s">
        <v>15436</v>
      </c>
      <c r="B14679" s="679">
        <v>115.44</v>
      </c>
    </row>
    <row r="14680" spans="1:2" x14ac:dyDescent="0.2">
      <c r="A14680" t="s">
        <v>15437</v>
      </c>
      <c r="B14680" s="679">
        <v>133.94</v>
      </c>
    </row>
    <row r="14681" spans="1:2" x14ac:dyDescent="0.2">
      <c r="A14681" t="s">
        <v>15438</v>
      </c>
      <c r="B14681" s="679">
        <v>128.19999999999999</v>
      </c>
    </row>
    <row r="14682" spans="1:2" x14ac:dyDescent="0.2">
      <c r="A14682" t="s">
        <v>15439</v>
      </c>
      <c r="B14682" s="679">
        <v>177.13</v>
      </c>
    </row>
    <row r="14683" spans="1:2" x14ac:dyDescent="0.2">
      <c r="A14683" t="s">
        <v>15440</v>
      </c>
      <c r="B14683" s="679">
        <v>171.38</v>
      </c>
    </row>
    <row r="14684" spans="1:2" x14ac:dyDescent="0.2">
      <c r="A14684" t="s">
        <v>15441</v>
      </c>
      <c r="B14684" s="679">
        <v>221.38</v>
      </c>
    </row>
    <row r="14685" spans="1:2" x14ac:dyDescent="0.2">
      <c r="A14685" t="s">
        <v>15442</v>
      </c>
      <c r="B14685" s="679">
        <v>215.63</v>
      </c>
    </row>
    <row r="14686" spans="1:2" x14ac:dyDescent="0.2">
      <c r="A14686" t="s">
        <v>15443</v>
      </c>
      <c r="B14686" s="679">
        <v>64.459999999999994</v>
      </c>
    </row>
    <row r="14687" spans="1:2" x14ac:dyDescent="0.2">
      <c r="A14687" t="s">
        <v>15444</v>
      </c>
      <c r="B14687" s="679">
        <v>58.71</v>
      </c>
    </row>
    <row r="14688" spans="1:2" x14ac:dyDescent="0.2">
      <c r="A14688" t="s">
        <v>15445</v>
      </c>
      <c r="B14688" s="679">
        <v>73.650000000000006</v>
      </c>
    </row>
    <row r="14689" spans="1:2" x14ac:dyDescent="0.2">
      <c r="A14689" t="s">
        <v>15446</v>
      </c>
      <c r="B14689" s="679">
        <v>67.900000000000006</v>
      </c>
    </row>
    <row r="14690" spans="1:2" x14ac:dyDescent="0.2">
      <c r="A14690" t="s">
        <v>15447</v>
      </c>
      <c r="B14690" s="679">
        <v>82.8</v>
      </c>
    </row>
    <row r="14691" spans="1:2" x14ac:dyDescent="0.2">
      <c r="A14691" t="s">
        <v>15448</v>
      </c>
      <c r="B14691" s="679">
        <v>77.05</v>
      </c>
    </row>
    <row r="14692" spans="1:2" x14ac:dyDescent="0.2">
      <c r="A14692" t="s">
        <v>15449</v>
      </c>
      <c r="B14692" s="679">
        <v>91.99</v>
      </c>
    </row>
    <row r="14693" spans="1:2" x14ac:dyDescent="0.2">
      <c r="A14693" t="s">
        <v>15450</v>
      </c>
      <c r="B14693" s="679">
        <v>86.24</v>
      </c>
    </row>
    <row r="14694" spans="1:2" x14ac:dyDescent="0.2">
      <c r="A14694" t="s">
        <v>15451</v>
      </c>
      <c r="B14694" s="679">
        <v>123.74</v>
      </c>
    </row>
    <row r="14695" spans="1:2" x14ac:dyDescent="0.2">
      <c r="A14695" t="s">
        <v>15452</v>
      </c>
      <c r="B14695" s="679">
        <v>117.99</v>
      </c>
    </row>
    <row r="14696" spans="1:2" x14ac:dyDescent="0.2">
      <c r="A14696" t="s">
        <v>15453</v>
      </c>
      <c r="B14696" s="679">
        <v>159.38</v>
      </c>
    </row>
    <row r="14697" spans="1:2" x14ac:dyDescent="0.2">
      <c r="A14697" t="s">
        <v>15454</v>
      </c>
      <c r="B14697" s="679">
        <v>153.63</v>
      </c>
    </row>
    <row r="14698" spans="1:2" x14ac:dyDescent="0.2">
      <c r="A14698" t="s">
        <v>15455</v>
      </c>
      <c r="B14698" s="679">
        <v>78.739999999999995</v>
      </c>
    </row>
    <row r="14699" spans="1:2" x14ac:dyDescent="0.2">
      <c r="A14699" t="s">
        <v>15456</v>
      </c>
      <c r="B14699" s="679">
        <v>72.989999999999995</v>
      </c>
    </row>
    <row r="14700" spans="1:2" x14ac:dyDescent="0.2">
      <c r="A14700" t="s">
        <v>15457</v>
      </c>
      <c r="B14700" s="679">
        <v>87.91</v>
      </c>
    </row>
    <row r="14701" spans="1:2" x14ac:dyDescent="0.2">
      <c r="A14701" t="s">
        <v>15458</v>
      </c>
      <c r="B14701" s="679">
        <v>82.16</v>
      </c>
    </row>
    <row r="14702" spans="1:2" x14ac:dyDescent="0.2">
      <c r="A14702" t="s">
        <v>15459</v>
      </c>
      <c r="B14702" s="679">
        <v>97.07</v>
      </c>
    </row>
    <row r="14703" spans="1:2" x14ac:dyDescent="0.2">
      <c r="A14703" t="s">
        <v>15460</v>
      </c>
      <c r="B14703" s="679">
        <v>91.32</v>
      </c>
    </row>
    <row r="14704" spans="1:2" x14ac:dyDescent="0.2">
      <c r="A14704" t="s">
        <v>15461</v>
      </c>
      <c r="B14704" s="679">
        <v>131.37</v>
      </c>
    </row>
    <row r="14705" spans="1:2" x14ac:dyDescent="0.2">
      <c r="A14705" t="s">
        <v>15462</v>
      </c>
      <c r="B14705" s="679">
        <v>125.62</v>
      </c>
    </row>
    <row r="14706" spans="1:2" x14ac:dyDescent="0.2">
      <c r="A14706" t="s">
        <v>15463</v>
      </c>
      <c r="B14706" s="679">
        <v>166.69</v>
      </c>
    </row>
    <row r="14707" spans="1:2" x14ac:dyDescent="0.2">
      <c r="A14707" t="s">
        <v>15464</v>
      </c>
      <c r="B14707" s="679">
        <v>160.94</v>
      </c>
    </row>
    <row r="14708" spans="1:2" x14ac:dyDescent="0.2">
      <c r="A14708" t="s">
        <v>15465</v>
      </c>
      <c r="B14708" s="679">
        <v>83.85</v>
      </c>
    </row>
    <row r="14709" spans="1:2" x14ac:dyDescent="0.2">
      <c r="A14709" t="s">
        <v>15466</v>
      </c>
      <c r="B14709" s="679">
        <v>78.099999999999994</v>
      </c>
    </row>
    <row r="14710" spans="1:2" x14ac:dyDescent="0.2">
      <c r="A14710" t="s">
        <v>15467</v>
      </c>
      <c r="B14710" s="679">
        <v>92.99</v>
      </c>
    </row>
    <row r="14711" spans="1:2" x14ac:dyDescent="0.2">
      <c r="A14711" t="s">
        <v>15468</v>
      </c>
      <c r="B14711" s="679">
        <v>87.25</v>
      </c>
    </row>
    <row r="14712" spans="1:2" x14ac:dyDescent="0.2">
      <c r="A14712" t="s">
        <v>15469</v>
      </c>
      <c r="B14712" s="679">
        <v>102.17</v>
      </c>
    </row>
    <row r="14713" spans="1:2" x14ac:dyDescent="0.2">
      <c r="A14713" t="s">
        <v>15470</v>
      </c>
      <c r="B14713" s="679">
        <v>96.42</v>
      </c>
    </row>
    <row r="14714" spans="1:2" x14ac:dyDescent="0.2">
      <c r="A14714" t="s">
        <v>15471</v>
      </c>
      <c r="B14714" s="679">
        <v>137.5</v>
      </c>
    </row>
    <row r="14715" spans="1:2" x14ac:dyDescent="0.2">
      <c r="A14715" t="s">
        <v>15472</v>
      </c>
      <c r="B14715" s="679">
        <v>131.76</v>
      </c>
    </row>
    <row r="14716" spans="1:2" x14ac:dyDescent="0.2">
      <c r="A14716" t="s">
        <v>15473</v>
      </c>
      <c r="B14716" s="679">
        <v>174</v>
      </c>
    </row>
    <row r="14717" spans="1:2" x14ac:dyDescent="0.2">
      <c r="A14717" t="s">
        <v>15474</v>
      </c>
      <c r="B14717" s="679">
        <v>168.25</v>
      </c>
    </row>
    <row r="14718" spans="1:2" x14ac:dyDescent="0.2">
      <c r="A14718" t="s">
        <v>15475</v>
      </c>
      <c r="B14718" s="679">
        <v>27.85</v>
      </c>
    </row>
    <row r="14719" spans="1:2" x14ac:dyDescent="0.2">
      <c r="A14719" t="s">
        <v>15476</v>
      </c>
      <c r="B14719" s="679">
        <v>24.98</v>
      </c>
    </row>
    <row r="14720" spans="1:2" x14ac:dyDescent="0.2">
      <c r="A14720" t="s">
        <v>15477</v>
      </c>
      <c r="B14720" s="679">
        <v>31.89</v>
      </c>
    </row>
    <row r="14721" spans="1:2" x14ac:dyDescent="0.2">
      <c r="A14721" t="s">
        <v>15478</v>
      </c>
      <c r="B14721" s="679">
        <v>29.02</v>
      </c>
    </row>
    <row r="14722" spans="1:2" x14ac:dyDescent="0.2">
      <c r="A14722" t="s">
        <v>15479</v>
      </c>
      <c r="B14722" s="679">
        <v>35.07</v>
      </c>
    </row>
    <row r="14723" spans="1:2" x14ac:dyDescent="0.2">
      <c r="A14723" t="s">
        <v>15480</v>
      </c>
      <c r="B14723" s="679">
        <v>32.200000000000003</v>
      </c>
    </row>
    <row r="14724" spans="1:2" x14ac:dyDescent="0.2">
      <c r="A14724" t="s">
        <v>15481</v>
      </c>
      <c r="B14724" s="679">
        <v>38.72</v>
      </c>
    </row>
    <row r="14725" spans="1:2" x14ac:dyDescent="0.2">
      <c r="A14725" t="s">
        <v>15482</v>
      </c>
      <c r="B14725" s="679">
        <v>35.85</v>
      </c>
    </row>
    <row r="14726" spans="1:2" x14ac:dyDescent="0.2">
      <c r="A14726" t="s">
        <v>15483</v>
      </c>
      <c r="B14726" s="679">
        <v>47.43</v>
      </c>
    </row>
    <row r="14727" spans="1:2" x14ac:dyDescent="0.2">
      <c r="A14727" t="s">
        <v>15484</v>
      </c>
      <c r="B14727" s="679">
        <v>44.56</v>
      </c>
    </row>
    <row r="14728" spans="1:2" x14ac:dyDescent="0.2">
      <c r="A14728" t="s">
        <v>15485</v>
      </c>
      <c r="B14728" s="679">
        <v>57.56</v>
      </c>
    </row>
    <row r="14729" spans="1:2" x14ac:dyDescent="0.2">
      <c r="A14729" t="s">
        <v>15486</v>
      </c>
      <c r="B14729" s="679">
        <v>54.69</v>
      </c>
    </row>
    <row r="14730" spans="1:2" x14ac:dyDescent="0.2">
      <c r="A14730" t="s">
        <v>15487</v>
      </c>
      <c r="B14730" s="679">
        <v>34.799999999999997</v>
      </c>
    </row>
    <row r="14731" spans="1:2" x14ac:dyDescent="0.2">
      <c r="A14731" t="s">
        <v>15488</v>
      </c>
      <c r="B14731" s="679">
        <v>31.93</v>
      </c>
    </row>
    <row r="14732" spans="1:2" x14ac:dyDescent="0.2">
      <c r="A14732" t="s">
        <v>15489</v>
      </c>
      <c r="B14732" s="679">
        <v>38.21</v>
      </c>
    </row>
    <row r="14733" spans="1:2" x14ac:dyDescent="0.2">
      <c r="A14733" t="s">
        <v>15490</v>
      </c>
      <c r="B14733" s="679">
        <v>35.340000000000003</v>
      </c>
    </row>
    <row r="14734" spans="1:2" x14ac:dyDescent="0.2">
      <c r="A14734" t="s">
        <v>15491</v>
      </c>
      <c r="B14734" s="679">
        <v>42.09</v>
      </c>
    </row>
    <row r="14735" spans="1:2" x14ac:dyDescent="0.2">
      <c r="A14735" t="s">
        <v>15492</v>
      </c>
      <c r="B14735" s="679">
        <v>39.22</v>
      </c>
    </row>
    <row r="14736" spans="1:2" x14ac:dyDescent="0.2">
      <c r="A14736" t="s">
        <v>15493</v>
      </c>
      <c r="B14736" s="679">
        <v>51.26</v>
      </c>
    </row>
    <row r="14737" spans="1:2" x14ac:dyDescent="0.2">
      <c r="A14737" t="s">
        <v>15494</v>
      </c>
      <c r="B14737" s="679">
        <v>48.39</v>
      </c>
    </row>
    <row r="14738" spans="1:2" x14ac:dyDescent="0.2">
      <c r="A14738" t="s">
        <v>15495</v>
      </c>
      <c r="B14738" s="679">
        <v>69.8</v>
      </c>
    </row>
    <row r="14739" spans="1:2" x14ac:dyDescent="0.2">
      <c r="A14739" t="s">
        <v>15496</v>
      </c>
      <c r="B14739" s="679">
        <v>66.930000000000007</v>
      </c>
    </row>
    <row r="14740" spans="1:2" x14ac:dyDescent="0.2">
      <c r="A14740" t="s">
        <v>15497</v>
      </c>
      <c r="B14740" s="679">
        <v>35.11</v>
      </c>
    </row>
    <row r="14741" spans="1:2" x14ac:dyDescent="0.2">
      <c r="A14741" t="s">
        <v>15498</v>
      </c>
      <c r="B14741" s="679">
        <v>32.24</v>
      </c>
    </row>
    <row r="14742" spans="1:2" x14ac:dyDescent="0.2">
      <c r="A14742" t="s">
        <v>15499</v>
      </c>
      <c r="B14742" s="679">
        <v>41.34</v>
      </c>
    </row>
    <row r="14743" spans="1:2" x14ac:dyDescent="0.2">
      <c r="A14743" t="s">
        <v>15500</v>
      </c>
      <c r="B14743" s="679">
        <v>38.47</v>
      </c>
    </row>
    <row r="14744" spans="1:2" x14ac:dyDescent="0.2">
      <c r="A14744" t="s">
        <v>15501</v>
      </c>
      <c r="B14744" s="679">
        <v>44.75</v>
      </c>
    </row>
    <row r="14745" spans="1:2" x14ac:dyDescent="0.2">
      <c r="A14745" t="s">
        <v>15502</v>
      </c>
      <c r="B14745" s="679">
        <v>41.88</v>
      </c>
    </row>
    <row r="14746" spans="1:2" x14ac:dyDescent="0.2">
      <c r="A14746" t="s">
        <v>15503</v>
      </c>
      <c r="B14746" s="679">
        <v>58.08</v>
      </c>
    </row>
    <row r="14747" spans="1:2" x14ac:dyDescent="0.2">
      <c r="A14747" t="s">
        <v>15504</v>
      </c>
      <c r="B14747" s="679">
        <v>55.21</v>
      </c>
    </row>
    <row r="14748" spans="1:2" x14ac:dyDescent="0.2">
      <c r="A14748" t="s">
        <v>15505</v>
      </c>
      <c r="B14748" s="679">
        <v>61.68</v>
      </c>
    </row>
    <row r="14749" spans="1:2" x14ac:dyDescent="0.2">
      <c r="A14749" t="s">
        <v>15506</v>
      </c>
      <c r="B14749" s="679">
        <v>58.81</v>
      </c>
    </row>
    <row r="14750" spans="1:2" x14ac:dyDescent="0.2">
      <c r="A14750" t="s">
        <v>15507</v>
      </c>
      <c r="B14750" s="679">
        <v>27.79</v>
      </c>
    </row>
    <row r="14751" spans="1:2" x14ac:dyDescent="0.2">
      <c r="A14751" t="s">
        <v>15508</v>
      </c>
      <c r="B14751" s="679">
        <v>24.92</v>
      </c>
    </row>
    <row r="14752" spans="1:2" x14ac:dyDescent="0.2">
      <c r="A14752" t="s">
        <v>15509</v>
      </c>
      <c r="B14752" s="679">
        <v>34.58</v>
      </c>
    </row>
    <row r="14753" spans="1:2" x14ac:dyDescent="0.2">
      <c r="A14753" t="s">
        <v>15510</v>
      </c>
      <c r="B14753" s="679">
        <v>31.71</v>
      </c>
    </row>
    <row r="14754" spans="1:2" x14ac:dyDescent="0.2">
      <c r="A14754" t="s">
        <v>15511</v>
      </c>
      <c r="B14754" s="679">
        <v>41.73</v>
      </c>
    </row>
    <row r="14755" spans="1:2" x14ac:dyDescent="0.2">
      <c r="A14755" t="s">
        <v>15512</v>
      </c>
      <c r="B14755" s="679">
        <v>38.86</v>
      </c>
    </row>
    <row r="14756" spans="1:2" x14ac:dyDescent="0.2">
      <c r="A14756" t="s">
        <v>15513</v>
      </c>
      <c r="B14756" s="679">
        <v>47.94</v>
      </c>
    </row>
    <row r="14757" spans="1:2" x14ac:dyDescent="0.2">
      <c r="A14757" t="s">
        <v>15514</v>
      </c>
      <c r="B14757" s="679">
        <v>45.07</v>
      </c>
    </row>
    <row r="14758" spans="1:2" x14ac:dyDescent="0.2">
      <c r="A14758" t="s">
        <v>15515</v>
      </c>
      <c r="B14758" s="679">
        <v>63.54</v>
      </c>
    </row>
    <row r="14759" spans="1:2" x14ac:dyDescent="0.2">
      <c r="A14759" t="s">
        <v>15516</v>
      </c>
      <c r="B14759" s="679">
        <v>60.67</v>
      </c>
    </row>
    <row r="14760" spans="1:2" x14ac:dyDescent="0.2">
      <c r="A14760" t="s">
        <v>15517</v>
      </c>
      <c r="B14760" s="679">
        <v>90.01</v>
      </c>
    </row>
    <row r="14761" spans="1:2" x14ac:dyDescent="0.2">
      <c r="A14761" t="s">
        <v>15518</v>
      </c>
      <c r="B14761" s="679">
        <v>87.14</v>
      </c>
    </row>
    <row r="14762" spans="1:2" x14ac:dyDescent="0.2">
      <c r="A14762" t="s">
        <v>15519</v>
      </c>
      <c r="B14762" s="679">
        <v>33.81</v>
      </c>
    </row>
    <row r="14763" spans="1:2" x14ac:dyDescent="0.2">
      <c r="A14763" t="s">
        <v>15520</v>
      </c>
      <c r="B14763" s="679">
        <v>30.94</v>
      </c>
    </row>
    <row r="14764" spans="1:2" x14ac:dyDescent="0.2">
      <c r="A14764" t="s">
        <v>15521</v>
      </c>
      <c r="B14764" s="679">
        <v>45.64</v>
      </c>
    </row>
    <row r="14765" spans="1:2" x14ac:dyDescent="0.2">
      <c r="A14765" t="s">
        <v>15522</v>
      </c>
      <c r="B14765" s="679">
        <v>42.77</v>
      </c>
    </row>
    <row r="14766" spans="1:2" x14ac:dyDescent="0.2">
      <c r="A14766" t="s">
        <v>15523</v>
      </c>
      <c r="B14766" s="679">
        <v>52.31</v>
      </c>
    </row>
    <row r="14767" spans="1:2" x14ac:dyDescent="0.2">
      <c r="A14767" t="s">
        <v>15524</v>
      </c>
      <c r="B14767" s="679">
        <v>49.44</v>
      </c>
    </row>
    <row r="14768" spans="1:2" x14ac:dyDescent="0.2">
      <c r="A14768" t="s">
        <v>15525</v>
      </c>
      <c r="B14768" s="679">
        <v>62.58</v>
      </c>
    </row>
    <row r="14769" spans="1:2" x14ac:dyDescent="0.2">
      <c r="A14769" t="s">
        <v>15526</v>
      </c>
      <c r="B14769" s="679">
        <v>59.71</v>
      </c>
    </row>
    <row r="14770" spans="1:2" x14ac:dyDescent="0.2">
      <c r="A14770" t="s">
        <v>15527</v>
      </c>
      <c r="B14770" s="679">
        <v>123.14</v>
      </c>
    </row>
    <row r="14771" spans="1:2" x14ac:dyDescent="0.2">
      <c r="A14771" t="s">
        <v>15528</v>
      </c>
      <c r="B14771" s="679">
        <v>120.27</v>
      </c>
    </row>
    <row r="14772" spans="1:2" x14ac:dyDescent="0.2">
      <c r="A14772" t="s">
        <v>15529</v>
      </c>
      <c r="B14772" s="679">
        <v>36.46</v>
      </c>
    </row>
    <row r="14773" spans="1:2" x14ac:dyDescent="0.2">
      <c r="A14773" t="s">
        <v>15530</v>
      </c>
      <c r="B14773" s="679">
        <v>33.590000000000003</v>
      </c>
    </row>
    <row r="14774" spans="1:2" x14ac:dyDescent="0.2">
      <c r="A14774" t="s">
        <v>15531</v>
      </c>
      <c r="B14774" s="679">
        <v>49.76</v>
      </c>
    </row>
    <row r="14775" spans="1:2" x14ac:dyDescent="0.2">
      <c r="A14775" t="s">
        <v>15532</v>
      </c>
      <c r="B14775" s="679">
        <v>46.89</v>
      </c>
    </row>
    <row r="14776" spans="1:2" x14ac:dyDescent="0.2">
      <c r="A14776" t="s">
        <v>15533</v>
      </c>
      <c r="B14776" s="679">
        <v>56.65</v>
      </c>
    </row>
    <row r="14777" spans="1:2" x14ac:dyDescent="0.2">
      <c r="A14777" t="s">
        <v>15534</v>
      </c>
      <c r="B14777" s="679">
        <v>53.78</v>
      </c>
    </row>
    <row r="14778" spans="1:2" x14ac:dyDescent="0.2">
      <c r="A14778" t="s">
        <v>15535</v>
      </c>
      <c r="B14778" s="679">
        <v>68.94</v>
      </c>
    </row>
    <row r="14779" spans="1:2" x14ac:dyDescent="0.2">
      <c r="A14779" t="s">
        <v>15536</v>
      </c>
      <c r="B14779" s="679">
        <v>66.069999999999993</v>
      </c>
    </row>
    <row r="14780" spans="1:2" x14ac:dyDescent="0.2">
      <c r="A14780" t="s">
        <v>15537</v>
      </c>
      <c r="B14780" s="679">
        <v>97.22</v>
      </c>
    </row>
    <row r="14781" spans="1:2" x14ac:dyDescent="0.2">
      <c r="A14781" t="s">
        <v>15538</v>
      </c>
      <c r="B14781" s="679">
        <v>94.35</v>
      </c>
    </row>
    <row r="14782" spans="1:2" x14ac:dyDescent="0.2">
      <c r="A14782" t="s">
        <v>15539</v>
      </c>
      <c r="B14782" s="679">
        <v>28.75</v>
      </c>
    </row>
    <row r="14783" spans="1:2" x14ac:dyDescent="0.2">
      <c r="A14783" t="s">
        <v>15540</v>
      </c>
      <c r="B14783" s="679">
        <v>25.88</v>
      </c>
    </row>
    <row r="14784" spans="1:2" x14ac:dyDescent="0.2">
      <c r="A14784" t="s">
        <v>15541</v>
      </c>
      <c r="B14784" s="679">
        <v>31.29</v>
      </c>
    </row>
    <row r="14785" spans="1:2" x14ac:dyDescent="0.2">
      <c r="A14785" t="s">
        <v>15542</v>
      </c>
      <c r="B14785" s="679">
        <v>28.42</v>
      </c>
    </row>
    <row r="14786" spans="1:2" x14ac:dyDescent="0.2">
      <c r="A14786" t="s">
        <v>15543</v>
      </c>
      <c r="B14786" s="679">
        <v>33.590000000000003</v>
      </c>
    </row>
    <row r="14787" spans="1:2" x14ac:dyDescent="0.2">
      <c r="A14787" t="s">
        <v>15544</v>
      </c>
      <c r="B14787" s="679">
        <v>30.72</v>
      </c>
    </row>
    <row r="14788" spans="1:2" x14ac:dyDescent="0.2">
      <c r="A14788" t="s">
        <v>15545</v>
      </c>
      <c r="B14788" s="679">
        <v>35.979999999999997</v>
      </c>
    </row>
    <row r="14789" spans="1:2" x14ac:dyDescent="0.2">
      <c r="A14789" t="s">
        <v>15546</v>
      </c>
      <c r="B14789" s="679">
        <v>33.11</v>
      </c>
    </row>
    <row r="14790" spans="1:2" x14ac:dyDescent="0.2">
      <c r="A14790" t="s">
        <v>15547</v>
      </c>
      <c r="B14790" s="679">
        <v>40.74</v>
      </c>
    </row>
    <row r="14791" spans="1:2" x14ac:dyDescent="0.2">
      <c r="A14791" t="s">
        <v>15548</v>
      </c>
      <c r="B14791" s="679">
        <v>37.869999999999997</v>
      </c>
    </row>
    <row r="14792" spans="1:2" x14ac:dyDescent="0.2">
      <c r="A14792" t="s">
        <v>15549</v>
      </c>
      <c r="B14792" s="679">
        <v>45.41</v>
      </c>
    </row>
    <row r="14793" spans="1:2" x14ac:dyDescent="0.2">
      <c r="A14793" t="s">
        <v>15550</v>
      </c>
      <c r="B14793" s="679">
        <v>42.54</v>
      </c>
    </row>
    <row r="14794" spans="1:2" x14ac:dyDescent="0.2">
      <c r="A14794" t="s">
        <v>15551</v>
      </c>
      <c r="B14794" s="679">
        <v>30.65</v>
      </c>
    </row>
    <row r="14795" spans="1:2" x14ac:dyDescent="0.2">
      <c r="A14795" t="s">
        <v>15552</v>
      </c>
      <c r="B14795" s="679">
        <v>27.78</v>
      </c>
    </row>
    <row r="14796" spans="1:2" x14ac:dyDescent="0.2">
      <c r="A14796" t="s">
        <v>15553</v>
      </c>
      <c r="B14796" s="679">
        <v>36.61</v>
      </c>
    </row>
    <row r="14797" spans="1:2" x14ac:dyDescent="0.2">
      <c r="A14797" t="s">
        <v>15554</v>
      </c>
      <c r="B14797" s="679">
        <v>33.74</v>
      </c>
    </row>
    <row r="14798" spans="1:2" x14ac:dyDescent="0.2">
      <c r="A14798" t="s">
        <v>15555</v>
      </c>
      <c r="B14798" s="679">
        <v>39.32</v>
      </c>
    </row>
    <row r="14799" spans="1:2" x14ac:dyDescent="0.2">
      <c r="A14799" t="s">
        <v>15556</v>
      </c>
      <c r="B14799" s="679">
        <v>36.450000000000003</v>
      </c>
    </row>
    <row r="14800" spans="1:2" x14ac:dyDescent="0.2">
      <c r="A14800" t="s">
        <v>15557</v>
      </c>
      <c r="B14800" s="679">
        <v>43.76</v>
      </c>
    </row>
    <row r="14801" spans="1:2" x14ac:dyDescent="0.2">
      <c r="A14801" t="s">
        <v>15558</v>
      </c>
      <c r="B14801" s="679">
        <v>40.89</v>
      </c>
    </row>
    <row r="14802" spans="1:2" x14ac:dyDescent="0.2">
      <c r="A14802" t="s">
        <v>15559</v>
      </c>
      <c r="B14802" s="679">
        <v>48.4</v>
      </c>
    </row>
    <row r="14803" spans="1:2" x14ac:dyDescent="0.2">
      <c r="A14803" t="s">
        <v>15560</v>
      </c>
      <c r="B14803" s="679">
        <v>45.53</v>
      </c>
    </row>
    <row r="14804" spans="1:2" x14ac:dyDescent="0.2">
      <c r="A14804" t="s">
        <v>15561</v>
      </c>
      <c r="B14804" s="679">
        <v>37.700000000000003</v>
      </c>
    </row>
    <row r="14805" spans="1:2" x14ac:dyDescent="0.2">
      <c r="A14805" t="s">
        <v>15562</v>
      </c>
      <c r="B14805" s="679">
        <v>34.83</v>
      </c>
    </row>
    <row r="14806" spans="1:2" x14ac:dyDescent="0.2">
      <c r="A14806" t="s">
        <v>15563</v>
      </c>
      <c r="B14806" s="679">
        <v>40.229999999999997</v>
      </c>
    </row>
    <row r="14807" spans="1:2" x14ac:dyDescent="0.2">
      <c r="A14807" t="s">
        <v>15564</v>
      </c>
      <c r="B14807" s="679">
        <v>37.36</v>
      </c>
    </row>
    <row r="14808" spans="1:2" x14ac:dyDescent="0.2">
      <c r="A14808" t="s">
        <v>15565</v>
      </c>
      <c r="B14808" s="679">
        <v>42.94</v>
      </c>
    </row>
    <row r="14809" spans="1:2" x14ac:dyDescent="0.2">
      <c r="A14809" t="s">
        <v>15566</v>
      </c>
      <c r="B14809" s="679">
        <v>40.07</v>
      </c>
    </row>
    <row r="14810" spans="1:2" x14ac:dyDescent="0.2">
      <c r="A14810" t="s">
        <v>15567</v>
      </c>
      <c r="B14810" s="679">
        <v>47.08</v>
      </c>
    </row>
    <row r="14811" spans="1:2" x14ac:dyDescent="0.2">
      <c r="A14811" t="s">
        <v>15568</v>
      </c>
      <c r="B14811" s="679">
        <v>44.21</v>
      </c>
    </row>
    <row r="14812" spans="1:2" x14ac:dyDescent="0.2">
      <c r="A14812" t="s">
        <v>15569</v>
      </c>
      <c r="B14812" s="679">
        <v>51.72</v>
      </c>
    </row>
    <row r="14813" spans="1:2" x14ac:dyDescent="0.2">
      <c r="A14813" t="s">
        <v>15570</v>
      </c>
      <c r="B14813" s="679">
        <v>48.85</v>
      </c>
    </row>
    <row r="14814" spans="1:2" x14ac:dyDescent="0.2">
      <c r="A14814" t="s">
        <v>15571</v>
      </c>
      <c r="B14814" s="679">
        <v>28.75</v>
      </c>
    </row>
    <row r="14815" spans="1:2" x14ac:dyDescent="0.2">
      <c r="A14815" t="s">
        <v>15572</v>
      </c>
      <c r="B14815" s="679">
        <v>25.88</v>
      </c>
    </row>
    <row r="14816" spans="1:2" x14ac:dyDescent="0.2">
      <c r="A14816" t="s">
        <v>15573</v>
      </c>
      <c r="B14816" s="679">
        <v>31.29</v>
      </c>
    </row>
    <row r="14817" spans="1:2" x14ac:dyDescent="0.2">
      <c r="A14817" t="s">
        <v>15574</v>
      </c>
      <c r="B14817" s="679">
        <v>28.42</v>
      </c>
    </row>
    <row r="14818" spans="1:2" x14ac:dyDescent="0.2">
      <c r="A14818" t="s">
        <v>15575</v>
      </c>
      <c r="B14818" s="679">
        <v>33.590000000000003</v>
      </c>
    </row>
    <row r="14819" spans="1:2" x14ac:dyDescent="0.2">
      <c r="A14819" t="s">
        <v>15576</v>
      </c>
      <c r="B14819" s="679">
        <v>30.72</v>
      </c>
    </row>
    <row r="14820" spans="1:2" x14ac:dyDescent="0.2">
      <c r="A14820" t="s">
        <v>15577</v>
      </c>
      <c r="B14820" s="679">
        <v>35.979999999999997</v>
      </c>
    </row>
    <row r="14821" spans="1:2" x14ac:dyDescent="0.2">
      <c r="A14821" t="s">
        <v>15578</v>
      </c>
      <c r="B14821" s="679">
        <v>33.11</v>
      </c>
    </row>
    <row r="14822" spans="1:2" x14ac:dyDescent="0.2">
      <c r="A14822" t="s">
        <v>15579</v>
      </c>
      <c r="B14822" s="679">
        <v>40.56</v>
      </c>
    </row>
    <row r="14823" spans="1:2" x14ac:dyDescent="0.2">
      <c r="A14823" t="s">
        <v>15580</v>
      </c>
      <c r="B14823" s="679">
        <v>37.69</v>
      </c>
    </row>
    <row r="14824" spans="1:2" x14ac:dyDescent="0.2">
      <c r="A14824" t="s">
        <v>15581</v>
      </c>
      <c r="B14824" s="679">
        <v>45.41</v>
      </c>
    </row>
    <row r="14825" spans="1:2" x14ac:dyDescent="0.2">
      <c r="A14825" t="s">
        <v>15582</v>
      </c>
      <c r="B14825" s="679">
        <v>42.54</v>
      </c>
    </row>
    <row r="14826" spans="1:2" x14ac:dyDescent="0.2">
      <c r="A14826" t="s">
        <v>15583</v>
      </c>
      <c r="B14826" s="679">
        <v>30.65</v>
      </c>
    </row>
    <row r="14827" spans="1:2" x14ac:dyDescent="0.2">
      <c r="A14827" t="s">
        <v>15584</v>
      </c>
      <c r="B14827" s="679">
        <v>27.78</v>
      </c>
    </row>
    <row r="14828" spans="1:2" x14ac:dyDescent="0.2">
      <c r="A14828" t="s">
        <v>15585</v>
      </c>
      <c r="B14828" s="679">
        <v>36.61</v>
      </c>
    </row>
    <row r="14829" spans="1:2" x14ac:dyDescent="0.2">
      <c r="A14829" t="s">
        <v>15586</v>
      </c>
      <c r="B14829" s="679">
        <v>33.74</v>
      </c>
    </row>
    <row r="14830" spans="1:2" x14ac:dyDescent="0.2">
      <c r="A14830" t="s">
        <v>15587</v>
      </c>
      <c r="B14830" s="679">
        <v>39.32</v>
      </c>
    </row>
    <row r="14831" spans="1:2" x14ac:dyDescent="0.2">
      <c r="A14831" t="s">
        <v>15588</v>
      </c>
      <c r="B14831" s="679">
        <v>36.450000000000003</v>
      </c>
    </row>
    <row r="14832" spans="1:2" x14ac:dyDescent="0.2">
      <c r="A14832" t="s">
        <v>15589</v>
      </c>
      <c r="B14832" s="679">
        <v>43.57</v>
      </c>
    </row>
    <row r="14833" spans="1:2" x14ac:dyDescent="0.2">
      <c r="A14833" t="s">
        <v>15590</v>
      </c>
      <c r="B14833" s="679">
        <v>40.700000000000003</v>
      </c>
    </row>
    <row r="14834" spans="1:2" x14ac:dyDescent="0.2">
      <c r="A14834" t="s">
        <v>15591</v>
      </c>
      <c r="B14834" s="679">
        <v>48.4</v>
      </c>
    </row>
    <row r="14835" spans="1:2" x14ac:dyDescent="0.2">
      <c r="A14835" t="s">
        <v>15592</v>
      </c>
      <c r="B14835" s="679">
        <v>45.53</v>
      </c>
    </row>
    <row r="14836" spans="1:2" x14ac:dyDescent="0.2">
      <c r="A14836" t="s">
        <v>15593</v>
      </c>
      <c r="B14836" s="679">
        <v>37.700000000000003</v>
      </c>
    </row>
    <row r="14837" spans="1:2" x14ac:dyDescent="0.2">
      <c r="A14837" t="s">
        <v>15594</v>
      </c>
      <c r="B14837" s="679">
        <v>34.83</v>
      </c>
    </row>
    <row r="14838" spans="1:2" x14ac:dyDescent="0.2">
      <c r="A14838" t="s">
        <v>15595</v>
      </c>
      <c r="B14838" s="679">
        <v>40.229999999999997</v>
      </c>
    </row>
    <row r="14839" spans="1:2" x14ac:dyDescent="0.2">
      <c r="A14839" t="s">
        <v>15596</v>
      </c>
      <c r="B14839" s="679">
        <v>37.36</v>
      </c>
    </row>
    <row r="14840" spans="1:2" x14ac:dyDescent="0.2">
      <c r="A14840" t="s">
        <v>15597</v>
      </c>
      <c r="B14840" s="679">
        <v>42.94</v>
      </c>
    </row>
    <row r="14841" spans="1:2" x14ac:dyDescent="0.2">
      <c r="A14841" t="s">
        <v>15598</v>
      </c>
      <c r="B14841" s="679">
        <v>40.07</v>
      </c>
    </row>
    <row r="14842" spans="1:2" x14ac:dyDescent="0.2">
      <c r="A14842" t="s">
        <v>15599</v>
      </c>
      <c r="B14842" s="679">
        <v>42.85</v>
      </c>
    </row>
    <row r="14843" spans="1:2" x14ac:dyDescent="0.2">
      <c r="A14843" t="s">
        <v>15600</v>
      </c>
      <c r="B14843" s="679">
        <v>39.979999999999997</v>
      </c>
    </row>
    <row r="14844" spans="1:2" x14ac:dyDescent="0.2">
      <c r="A14844" t="s">
        <v>15601</v>
      </c>
      <c r="B14844" s="679">
        <v>51.72</v>
      </c>
    </row>
    <row r="14845" spans="1:2" x14ac:dyDescent="0.2">
      <c r="A14845" t="s">
        <v>15602</v>
      </c>
      <c r="B14845" s="679">
        <v>48.85</v>
      </c>
    </row>
    <row r="14846" spans="1:2" x14ac:dyDescent="0.2">
      <c r="A14846" t="s">
        <v>15603</v>
      </c>
      <c r="B14846" s="679">
        <v>35.840000000000003</v>
      </c>
    </row>
    <row r="14847" spans="1:2" x14ac:dyDescent="0.2">
      <c r="A14847" t="s">
        <v>15604</v>
      </c>
      <c r="B14847" s="679">
        <v>32.97</v>
      </c>
    </row>
    <row r="14848" spans="1:2" x14ac:dyDescent="0.2">
      <c r="A14848" t="s">
        <v>15605</v>
      </c>
      <c r="B14848" s="679">
        <v>39.340000000000003</v>
      </c>
    </row>
    <row r="14849" spans="1:2" x14ac:dyDescent="0.2">
      <c r="A14849" t="s">
        <v>15606</v>
      </c>
      <c r="B14849" s="679">
        <v>36.47</v>
      </c>
    </row>
    <row r="14850" spans="1:2" x14ac:dyDescent="0.2">
      <c r="A14850" t="s">
        <v>15607</v>
      </c>
      <c r="B14850" s="679">
        <v>42.64</v>
      </c>
    </row>
    <row r="14851" spans="1:2" x14ac:dyDescent="0.2">
      <c r="A14851" t="s">
        <v>15608</v>
      </c>
      <c r="B14851" s="679">
        <v>39.770000000000003</v>
      </c>
    </row>
    <row r="14852" spans="1:2" x14ac:dyDescent="0.2">
      <c r="A14852" t="s">
        <v>15609</v>
      </c>
      <c r="B14852" s="679">
        <v>46.25</v>
      </c>
    </row>
    <row r="14853" spans="1:2" x14ac:dyDescent="0.2">
      <c r="A14853" t="s">
        <v>15610</v>
      </c>
      <c r="B14853" s="679">
        <v>43.38</v>
      </c>
    </row>
    <row r="14854" spans="1:2" x14ac:dyDescent="0.2">
      <c r="A14854" t="s">
        <v>15611</v>
      </c>
      <c r="B14854" s="679">
        <v>57.67</v>
      </c>
    </row>
    <row r="14855" spans="1:2" x14ac:dyDescent="0.2">
      <c r="A14855" t="s">
        <v>15612</v>
      </c>
      <c r="B14855" s="679">
        <v>54.8</v>
      </c>
    </row>
    <row r="14856" spans="1:2" x14ac:dyDescent="0.2">
      <c r="A14856" t="s">
        <v>15613</v>
      </c>
      <c r="B14856" s="679">
        <v>72.459999999999994</v>
      </c>
    </row>
    <row r="14857" spans="1:2" x14ac:dyDescent="0.2">
      <c r="A14857" t="s">
        <v>15614</v>
      </c>
      <c r="B14857" s="679">
        <v>69.59</v>
      </c>
    </row>
    <row r="14858" spans="1:2" x14ac:dyDescent="0.2">
      <c r="A14858" t="s">
        <v>15615</v>
      </c>
      <c r="B14858" s="679">
        <v>45.06</v>
      </c>
    </row>
    <row r="14859" spans="1:2" x14ac:dyDescent="0.2">
      <c r="A14859" t="s">
        <v>15616</v>
      </c>
      <c r="B14859" s="679">
        <v>42.19</v>
      </c>
    </row>
    <row r="14860" spans="1:2" x14ac:dyDescent="0.2">
      <c r="A14860" t="s">
        <v>15617</v>
      </c>
      <c r="B14860" s="679">
        <v>48.99</v>
      </c>
    </row>
    <row r="14861" spans="1:2" x14ac:dyDescent="0.2">
      <c r="A14861" t="s">
        <v>15618</v>
      </c>
      <c r="B14861" s="679">
        <v>46.12</v>
      </c>
    </row>
    <row r="14862" spans="1:2" x14ac:dyDescent="0.2">
      <c r="A14862" t="s">
        <v>15619</v>
      </c>
      <c r="B14862" s="679">
        <v>52.61</v>
      </c>
    </row>
    <row r="14863" spans="1:2" x14ac:dyDescent="0.2">
      <c r="A14863" t="s">
        <v>15620</v>
      </c>
      <c r="B14863" s="679">
        <v>49.74</v>
      </c>
    </row>
    <row r="14864" spans="1:2" x14ac:dyDescent="0.2">
      <c r="A14864" t="s">
        <v>15621</v>
      </c>
      <c r="B14864" s="679">
        <v>58.77</v>
      </c>
    </row>
    <row r="14865" spans="1:2" x14ac:dyDescent="0.2">
      <c r="A14865" t="s">
        <v>15622</v>
      </c>
      <c r="B14865" s="679">
        <v>55.9</v>
      </c>
    </row>
    <row r="14866" spans="1:2" x14ac:dyDescent="0.2">
      <c r="A14866" t="s">
        <v>15623</v>
      </c>
      <c r="B14866" s="679">
        <v>78.94</v>
      </c>
    </row>
    <row r="14867" spans="1:2" x14ac:dyDescent="0.2">
      <c r="A14867" t="s">
        <v>15624</v>
      </c>
      <c r="B14867" s="679">
        <v>76.069999999999993</v>
      </c>
    </row>
    <row r="14868" spans="1:2" x14ac:dyDescent="0.2">
      <c r="A14868" t="s">
        <v>15625</v>
      </c>
      <c r="B14868" s="679">
        <v>45.01</v>
      </c>
    </row>
    <row r="14869" spans="1:2" x14ac:dyDescent="0.2">
      <c r="A14869" t="s">
        <v>15626</v>
      </c>
      <c r="B14869" s="679">
        <v>42.14</v>
      </c>
    </row>
    <row r="14870" spans="1:2" x14ac:dyDescent="0.2">
      <c r="A14870" t="s">
        <v>15627</v>
      </c>
      <c r="B14870" s="679">
        <v>56.22</v>
      </c>
    </row>
    <row r="14871" spans="1:2" x14ac:dyDescent="0.2">
      <c r="A14871" t="s">
        <v>15628</v>
      </c>
      <c r="B14871" s="679">
        <v>53.35</v>
      </c>
    </row>
    <row r="14872" spans="1:2" x14ac:dyDescent="0.2">
      <c r="A14872" t="s">
        <v>15629</v>
      </c>
      <c r="B14872" s="679">
        <v>64.63</v>
      </c>
    </row>
    <row r="14873" spans="1:2" x14ac:dyDescent="0.2">
      <c r="A14873" t="s">
        <v>15630</v>
      </c>
      <c r="B14873" s="679">
        <v>61.76</v>
      </c>
    </row>
    <row r="14874" spans="1:2" x14ac:dyDescent="0.2">
      <c r="A14874" t="s">
        <v>15631</v>
      </c>
      <c r="B14874" s="679">
        <v>74.98</v>
      </c>
    </row>
    <row r="14875" spans="1:2" x14ac:dyDescent="0.2">
      <c r="A14875" t="s">
        <v>15632</v>
      </c>
      <c r="B14875" s="679">
        <v>72.11</v>
      </c>
    </row>
    <row r="14876" spans="1:2" x14ac:dyDescent="0.2">
      <c r="A14876" t="s">
        <v>15633</v>
      </c>
      <c r="B14876" s="679">
        <v>86.03</v>
      </c>
    </row>
    <row r="14877" spans="1:2" x14ac:dyDescent="0.2">
      <c r="A14877" t="s">
        <v>15634</v>
      </c>
      <c r="B14877" s="679">
        <v>83.16</v>
      </c>
    </row>
    <row r="14878" spans="1:2" x14ac:dyDescent="0.2">
      <c r="A14878" t="s">
        <v>15635</v>
      </c>
      <c r="B14878" s="679">
        <v>28.86</v>
      </c>
    </row>
    <row r="14879" spans="1:2" x14ac:dyDescent="0.2">
      <c r="A14879" t="s">
        <v>15636</v>
      </c>
      <c r="B14879" s="679">
        <v>25.99</v>
      </c>
    </row>
    <row r="14880" spans="1:2" x14ac:dyDescent="0.2">
      <c r="A14880" t="s">
        <v>15637</v>
      </c>
      <c r="B14880" s="679">
        <v>37.47</v>
      </c>
    </row>
    <row r="14881" spans="1:2" x14ac:dyDescent="0.2">
      <c r="A14881" t="s">
        <v>15638</v>
      </c>
      <c r="B14881" s="679">
        <v>34.6</v>
      </c>
    </row>
    <row r="14882" spans="1:2" x14ac:dyDescent="0.2">
      <c r="A14882" t="s">
        <v>15639</v>
      </c>
      <c r="B14882" s="679">
        <v>40.57</v>
      </c>
    </row>
    <row r="14883" spans="1:2" x14ac:dyDescent="0.2">
      <c r="A14883" t="s">
        <v>15640</v>
      </c>
      <c r="B14883" s="679">
        <v>37.700000000000003</v>
      </c>
    </row>
    <row r="14884" spans="1:2" x14ac:dyDescent="0.2">
      <c r="A14884" t="s">
        <v>15641</v>
      </c>
      <c r="B14884" s="679">
        <v>43.14</v>
      </c>
    </row>
    <row r="14885" spans="1:2" x14ac:dyDescent="0.2">
      <c r="A14885" t="s">
        <v>15642</v>
      </c>
      <c r="B14885" s="679">
        <v>40.270000000000003</v>
      </c>
    </row>
    <row r="14886" spans="1:2" x14ac:dyDescent="0.2">
      <c r="A14886" t="s">
        <v>15643</v>
      </c>
      <c r="B14886" s="679">
        <v>47.44</v>
      </c>
    </row>
    <row r="14887" spans="1:2" x14ac:dyDescent="0.2">
      <c r="A14887" t="s">
        <v>15644</v>
      </c>
      <c r="B14887" s="679">
        <v>44.57</v>
      </c>
    </row>
    <row r="14888" spans="1:2" x14ac:dyDescent="0.2">
      <c r="A14888" t="s">
        <v>15645</v>
      </c>
      <c r="B14888" s="679">
        <v>57.56</v>
      </c>
    </row>
    <row r="14889" spans="1:2" x14ac:dyDescent="0.2">
      <c r="A14889" t="s">
        <v>15646</v>
      </c>
      <c r="B14889" s="679">
        <v>54.69</v>
      </c>
    </row>
    <row r="14890" spans="1:2" x14ac:dyDescent="0.2">
      <c r="A14890" t="s">
        <v>15647</v>
      </c>
      <c r="B14890" s="679">
        <v>46.57</v>
      </c>
    </row>
    <row r="14891" spans="1:2" x14ac:dyDescent="0.2">
      <c r="A14891" t="s">
        <v>15648</v>
      </c>
      <c r="B14891" s="679">
        <v>43.7</v>
      </c>
    </row>
    <row r="14892" spans="1:2" x14ac:dyDescent="0.2">
      <c r="A14892" t="s">
        <v>15649</v>
      </c>
      <c r="B14892" s="679">
        <v>41.81</v>
      </c>
    </row>
    <row r="14893" spans="1:2" x14ac:dyDescent="0.2">
      <c r="A14893" t="s">
        <v>15650</v>
      </c>
      <c r="B14893" s="679">
        <v>38.94</v>
      </c>
    </row>
    <row r="14894" spans="1:2" x14ac:dyDescent="0.2">
      <c r="A14894" t="s">
        <v>15651</v>
      </c>
      <c r="B14894" s="679">
        <v>60.16</v>
      </c>
    </row>
    <row r="14895" spans="1:2" x14ac:dyDescent="0.2">
      <c r="A14895" t="s">
        <v>15652</v>
      </c>
      <c r="B14895" s="679">
        <v>57.29</v>
      </c>
    </row>
    <row r="14896" spans="1:2" x14ac:dyDescent="0.2">
      <c r="A14896" t="s">
        <v>15653</v>
      </c>
      <c r="B14896" s="679">
        <v>53.57</v>
      </c>
    </row>
    <row r="14897" spans="1:2" x14ac:dyDescent="0.2">
      <c r="A14897" t="s">
        <v>15654</v>
      </c>
      <c r="B14897" s="679">
        <v>50.7</v>
      </c>
    </row>
    <row r="14898" spans="1:2" x14ac:dyDescent="0.2">
      <c r="A14898" t="s">
        <v>15655</v>
      </c>
      <c r="B14898" s="679">
        <v>61.89</v>
      </c>
    </row>
    <row r="14899" spans="1:2" x14ac:dyDescent="0.2">
      <c r="A14899" t="s">
        <v>15656</v>
      </c>
      <c r="B14899" s="679">
        <v>59.02</v>
      </c>
    </row>
    <row r="14900" spans="1:2" x14ac:dyDescent="0.2">
      <c r="A14900" t="s">
        <v>15657</v>
      </c>
      <c r="B14900" s="679">
        <v>40.049999999999997</v>
      </c>
    </row>
    <row r="14901" spans="1:2" x14ac:dyDescent="0.2">
      <c r="A14901" t="s">
        <v>15658</v>
      </c>
      <c r="B14901" s="679">
        <v>37.18</v>
      </c>
    </row>
    <row r="14902" spans="1:2" x14ac:dyDescent="0.2">
      <c r="A14902" t="s">
        <v>15659</v>
      </c>
      <c r="B14902" s="679">
        <v>44.69</v>
      </c>
    </row>
    <row r="14903" spans="1:2" x14ac:dyDescent="0.2">
      <c r="A14903" t="s">
        <v>15660</v>
      </c>
      <c r="B14903" s="679">
        <v>41.82</v>
      </c>
    </row>
    <row r="14904" spans="1:2" x14ac:dyDescent="0.2">
      <c r="A14904" t="s">
        <v>15661</v>
      </c>
      <c r="B14904" s="679">
        <v>47.67</v>
      </c>
    </row>
    <row r="14905" spans="1:2" x14ac:dyDescent="0.2">
      <c r="A14905" t="s">
        <v>15662</v>
      </c>
      <c r="B14905" s="679">
        <v>44.8</v>
      </c>
    </row>
    <row r="14906" spans="1:2" x14ac:dyDescent="0.2">
      <c r="A14906" t="s">
        <v>15663</v>
      </c>
      <c r="B14906" s="679">
        <v>54.11</v>
      </c>
    </row>
    <row r="14907" spans="1:2" x14ac:dyDescent="0.2">
      <c r="A14907" t="s">
        <v>15664</v>
      </c>
      <c r="B14907" s="679">
        <v>51.24</v>
      </c>
    </row>
    <row r="14908" spans="1:2" x14ac:dyDescent="0.2">
      <c r="A14908" t="s">
        <v>15665</v>
      </c>
      <c r="B14908" s="679">
        <v>61.68</v>
      </c>
    </row>
    <row r="14909" spans="1:2" x14ac:dyDescent="0.2">
      <c r="A14909" t="s">
        <v>15666</v>
      </c>
      <c r="B14909" s="679">
        <v>58.81</v>
      </c>
    </row>
    <row r="14910" spans="1:2" x14ac:dyDescent="0.2">
      <c r="A14910" t="s">
        <v>15667</v>
      </c>
      <c r="B14910" s="679">
        <v>29.78</v>
      </c>
    </row>
    <row r="14911" spans="1:2" x14ac:dyDescent="0.2">
      <c r="A14911" t="s">
        <v>15668</v>
      </c>
      <c r="B14911" s="679">
        <v>26.91</v>
      </c>
    </row>
    <row r="14912" spans="1:2" x14ac:dyDescent="0.2">
      <c r="A14912" t="s">
        <v>15669</v>
      </c>
      <c r="B14912" s="679">
        <v>32.200000000000003</v>
      </c>
    </row>
    <row r="14913" spans="1:2" x14ac:dyDescent="0.2">
      <c r="A14913" t="s">
        <v>15670</v>
      </c>
      <c r="B14913" s="679">
        <v>29.33</v>
      </c>
    </row>
    <row r="14914" spans="1:2" x14ac:dyDescent="0.2">
      <c r="A14914" t="s">
        <v>15671</v>
      </c>
      <c r="B14914" s="679">
        <v>53.13</v>
      </c>
    </row>
    <row r="14915" spans="1:2" x14ac:dyDescent="0.2">
      <c r="A14915" t="s">
        <v>15672</v>
      </c>
      <c r="B14915" s="679">
        <v>50.26</v>
      </c>
    </row>
    <row r="14916" spans="1:2" x14ac:dyDescent="0.2">
      <c r="A14916" t="s">
        <v>15673</v>
      </c>
      <c r="B14916" s="679">
        <v>60.16</v>
      </c>
    </row>
    <row r="14917" spans="1:2" x14ac:dyDescent="0.2">
      <c r="A14917" t="s">
        <v>15674</v>
      </c>
      <c r="B14917" s="679">
        <v>57.29</v>
      </c>
    </row>
    <row r="14918" spans="1:2" x14ac:dyDescent="0.2">
      <c r="A14918" t="s">
        <v>15675</v>
      </c>
      <c r="B14918" s="679">
        <v>62.87</v>
      </c>
    </row>
    <row r="14919" spans="1:2" x14ac:dyDescent="0.2">
      <c r="A14919" t="s">
        <v>15676</v>
      </c>
      <c r="B14919" s="679">
        <v>60</v>
      </c>
    </row>
    <row r="14920" spans="1:2" x14ac:dyDescent="0.2">
      <c r="A14920" t="s">
        <v>15677</v>
      </c>
      <c r="B14920" s="679">
        <v>81.16</v>
      </c>
    </row>
    <row r="14921" spans="1:2" x14ac:dyDescent="0.2">
      <c r="A14921" t="s">
        <v>15678</v>
      </c>
      <c r="B14921" s="679">
        <v>78.290000000000006</v>
      </c>
    </row>
    <row r="14922" spans="1:2" x14ac:dyDescent="0.2">
      <c r="A14922" t="s">
        <v>15679</v>
      </c>
      <c r="B14922" s="679">
        <v>50.94</v>
      </c>
    </row>
    <row r="14923" spans="1:2" x14ac:dyDescent="0.2">
      <c r="A14923" t="s">
        <v>15680</v>
      </c>
      <c r="B14923" s="679">
        <v>48.07</v>
      </c>
    </row>
    <row r="14924" spans="1:2" x14ac:dyDescent="0.2">
      <c r="A14924" t="s">
        <v>15681</v>
      </c>
      <c r="B14924" s="679">
        <v>53.51</v>
      </c>
    </row>
    <row r="14925" spans="1:2" x14ac:dyDescent="0.2">
      <c r="A14925" t="s">
        <v>15682</v>
      </c>
      <c r="B14925" s="679">
        <v>50.64</v>
      </c>
    </row>
    <row r="14926" spans="1:2" x14ac:dyDescent="0.2">
      <c r="A14926" t="s">
        <v>15683</v>
      </c>
      <c r="B14926" s="679">
        <v>69.819999999999993</v>
      </c>
    </row>
    <row r="14927" spans="1:2" x14ac:dyDescent="0.2">
      <c r="A14927" t="s">
        <v>15684</v>
      </c>
      <c r="B14927" s="679">
        <v>66.95</v>
      </c>
    </row>
    <row r="14928" spans="1:2" x14ac:dyDescent="0.2">
      <c r="A14928" t="s">
        <v>15685</v>
      </c>
      <c r="B14928" s="679">
        <v>70.73</v>
      </c>
    </row>
    <row r="14929" spans="1:2" x14ac:dyDescent="0.2">
      <c r="A14929" t="s">
        <v>15686</v>
      </c>
      <c r="B14929" s="679">
        <v>67.86</v>
      </c>
    </row>
    <row r="14930" spans="1:2" x14ac:dyDescent="0.2">
      <c r="A14930" t="s">
        <v>15687</v>
      </c>
      <c r="B14930" s="679">
        <v>91.69</v>
      </c>
    </row>
    <row r="14931" spans="1:2" x14ac:dyDescent="0.2">
      <c r="A14931" t="s">
        <v>15688</v>
      </c>
      <c r="B14931" s="679">
        <v>88.82</v>
      </c>
    </row>
    <row r="14932" spans="1:2" x14ac:dyDescent="0.2">
      <c r="A14932" t="s">
        <v>15689</v>
      </c>
      <c r="B14932" s="679">
        <v>57.56</v>
      </c>
    </row>
    <row r="14933" spans="1:2" x14ac:dyDescent="0.2">
      <c r="A14933" t="s">
        <v>15690</v>
      </c>
      <c r="B14933" s="679">
        <v>54.69</v>
      </c>
    </row>
    <row r="14934" spans="1:2" x14ac:dyDescent="0.2">
      <c r="A14934" t="s">
        <v>15691</v>
      </c>
      <c r="B14934" s="679">
        <v>60.55</v>
      </c>
    </row>
    <row r="14935" spans="1:2" x14ac:dyDescent="0.2">
      <c r="A14935" t="s">
        <v>15692</v>
      </c>
      <c r="B14935" s="679">
        <v>57.68</v>
      </c>
    </row>
    <row r="14936" spans="1:2" x14ac:dyDescent="0.2">
      <c r="A14936" t="s">
        <v>15693</v>
      </c>
      <c r="B14936" s="679">
        <v>76.92</v>
      </c>
    </row>
    <row r="14937" spans="1:2" x14ac:dyDescent="0.2">
      <c r="A14937" t="s">
        <v>15694</v>
      </c>
      <c r="B14937" s="679">
        <v>74.05</v>
      </c>
    </row>
    <row r="14938" spans="1:2" x14ac:dyDescent="0.2">
      <c r="A14938" t="s">
        <v>15695</v>
      </c>
      <c r="B14938" s="679">
        <v>87.95</v>
      </c>
    </row>
    <row r="14939" spans="1:2" x14ac:dyDescent="0.2">
      <c r="A14939" t="s">
        <v>15696</v>
      </c>
      <c r="B14939" s="679">
        <v>85.08</v>
      </c>
    </row>
    <row r="14940" spans="1:2" x14ac:dyDescent="0.2">
      <c r="A14940" t="s">
        <v>15697</v>
      </c>
      <c r="B14940" s="679">
        <v>97.22</v>
      </c>
    </row>
    <row r="14941" spans="1:2" x14ac:dyDescent="0.2">
      <c r="A14941" t="s">
        <v>15698</v>
      </c>
      <c r="B14941" s="679">
        <v>94.35</v>
      </c>
    </row>
    <row r="14942" spans="1:2" x14ac:dyDescent="0.2">
      <c r="A14942" t="s">
        <v>15699</v>
      </c>
      <c r="B14942" s="679">
        <v>40</v>
      </c>
    </row>
    <row r="14943" spans="1:2" x14ac:dyDescent="0.2">
      <c r="A14943" t="s">
        <v>15700</v>
      </c>
      <c r="B14943" s="679">
        <v>37.130000000000003</v>
      </c>
    </row>
    <row r="14944" spans="1:2" x14ac:dyDescent="0.2">
      <c r="A14944" t="s">
        <v>15701</v>
      </c>
      <c r="B14944" s="679">
        <v>48.24</v>
      </c>
    </row>
    <row r="14945" spans="1:2" x14ac:dyDescent="0.2">
      <c r="A14945" t="s">
        <v>15702</v>
      </c>
      <c r="B14945" s="679">
        <v>45.37</v>
      </c>
    </row>
    <row r="14946" spans="1:2" x14ac:dyDescent="0.2">
      <c r="A14946" t="s">
        <v>15703</v>
      </c>
      <c r="B14946" s="679">
        <v>53.03</v>
      </c>
    </row>
    <row r="14947" spans="1:2" x14ac:dyDescent="0.2">
      <c r="A14947" t="s">
        <v>15704</v>
      </c>
      <c r="B14947" s="679">
        <v>50.16</v>
      </c>
    </row>
    <row r="14948" spans="1:2" x14ac:dyDescent="0.2">
      <c r="A14948" t="s">
        <v>15705</v>
      </c>
      <c r="B14948" s="679">
        <v>60.55</v>
      </c>
    </row>
    <row r="14949" spans="1:2" x14ac:dyDescent="0.2">
      <c r="A14949" t="s">
        <v>15706</v>
      </c>
      <c r="B14949" s="679">
        <v>57.68</v>
      </c>
    </row>
    <row r="14950" spans="1:2" x14ac:dyDescent="0.2">
      <c r="A14950" t="s">
        <v>15707</v>
      </c>
      <c r="B14950" s="679">
        <v>77.650000000000006</v>
      </c>
    </row>
    <row r="14951" spans="1:2" x14ac:dyDescent="0.2">
      <c r="A14951" t="s">
        <v>15708</v>
      </c>
      <c r="B14951" s="679">
        <v>74.78</v>
      </c>
    </row>
    <row r="14952" spans="1:2" x14ac:dyDescent="0.2">
      <c r="A14952" t="s">
        <v>15709</v>
      </c>
      <c r="B14952" s="679">
        <v>90.01</v>
      </c>
    </row>
    <row r="14953" spans="1:2" x14ac:dyDescent="0.2">
      <c r="A14953" t="s">
        <v>15710</v>
      </c>
      <c r="B14953" s="679">
        <v>87.14</v>
      </c>
    </row>
    <row r="14954" spans="1:2" x14ac:dyDescent="0.2">
      <c r="A14954" t="s">
        <v>15711</v>
      </c>
      <c r="B14954" s="679">
        <v>50.22</v>
      </c>
    </row>
    <row r="14955" spans="1:2" x14ac:dyDescent="0.2">
      <c r="A14955" t="s">
        <v>15712</v>
      </c>
      <c r="B14955" s="679">
        <v>47.35</v>
      </c>
    </row>
    <row r="14956" spans="1:2" x14ac:dyDescent="0.2">
      <c r="A14956" t="s">
        <v>15713</v>
      </c>
      <c r="B14956" s="679">
        <v>58.34</v>
      </c>
    </row>
    <row r="14957" spans="1:2" x14ac:dyDescent="0.2">
      <c r="A14957" t="s">
        <v>15714</v>
      </c>
      <c r="B14957" s="679">
        <v>55.47</v>
      </c>
    </row>
    <row r="14958" spans="1:2" x14ac:dyDescent="0.2">
      <c r="A14958" t="s">
        <v>15715</v>
      </c>
      <c r="B14958" s="679">
        <v>67.58</v>
      </c>
    </row>
    <row r="14959" spans="1:2" x14ac:dyDescent="0.2">
      <c r="A14959" t="s">
        <v>15716</v>
      </c>
      <c r="B14959" s="679">
        <v>64.709999999999994</v>
      </c>
    </row>
    <row r="14960" spans="1:2" x14ac:dyDescent="0.2">
      <c r="A14960" t="s">
        <v>15717</v>
      </c>
      <c r="B14960" s="679">
        <v>89.14</v>
      </c>
    </row>
    <row r="14961" spans="1:2" x14ac:dyDescent="0.2">
      <c r="A14961" t="s">
        <v>15718</v>
      </c>
      <c r="B14961" s="679">
        <v>86.27</v>
      </c>
    </row>
    <row r="14962" spans="1:2" x14ac:dyDescent="0.2">
      <c r="A14962" t="s">
        <v>15719</v>
      </c>
      <c r="B14962" s="679">
        <v>114.42</v>
      </c>
    </row>
    <row r="14963" spans="1:2" x14ac:dyDescent="0.2">
      <c r="A14963" t="s">
        <v>15720</v>
      </c>
      <c r="B14963" s="679">
        <v>111.55</v>
      </c>
    </row>
    <row r="14964" spans="1:2" x14ac:dyDescent="0.2">
      <c r="A14964" t="s">
        <v>15721</v>
      </c>
      <c r="B14964" s="679">
        <v>57.56</v>
      </c>
    </row>
    <row r="14965" spans="1:2" x14ac:dyDescent="0.2">
      <c r="A14965" t="s">
        <v>15722</v>
      </c>
      <c r="B14965" s="679">
        <v>54.69</v>
      </c>
    </row>
    <row r="14966" spans="1:2" x14ac:dyDescent="0.2">
      <c r="A14966" t="s">
        <v>15723</v>
      </c>
      <c r="B14966" s="679">
        <v>60.55</v>
      </c>
    </row>
    <row r="14967" spans="1:2" x14ac:dyDescent="0.2">
      <c r="A14967" t="s">
        <v>15724</v>
      </c>
      <c r="B14967" s="679">
        <v>57.68</v>
      </c>
    </row>
    <row r="14968" spans="1:2" x14ac:dyDescent="0.2">
      <c r="A14968" t="s">
        <v>15725</v>
      </c>
      <c r="B14968" s="679">
        <v>79.540000000000006</v>
      </c>
    </row>
    <row r="14969" spans="1:2" x14ac:dyDescent="0.2">
      <c r="A14969" t="s">
        <v>15726</v>
      </c>
      <c r="B14969" s="679">
        <v>76.67</v>
      </c>
    </row>
    <row r="14970" spans="1:2" x14ac:dyDescent="0.2">
      <c r="A14970" t="s">
        <v>15727</v>
      </c>
      <c r="B14970" s="679">
        <v>87.95</v>
      </c>
    </row>
    <row r="14971" spans="1:2" x14ac:dyDescent="0.2">
      <c r="A14971" t="s">
        <v>15728</v>
      </c>
      <c r="B14971" s="679">
        <v>85.08</v>
      </c>
    </row>
    <row r="14972" spans="1:2" x14ac:dyDescent="0.2">
      <c r="A14972" t="s">
        <v>15729</v>
      </c>
      <c r="B14972" s="679">
        <v>97.22</v>
      </c>
    </row>
    <row r="14973" spans="1:2" x14ac:dyDescent="0.2">
      <c r="A14973" t="s">
        <v>15730</v>
      </c>
      <c r="B14973" s="679">
        <v>94.35</v>
      </c>
    </row>
    <row r="14974" spans="1:2" x14ac:dyDescent="0.2">
      <c r="A14974" t="s">
        <v>15731</v>
      </c>
      <c r="B14974" s="679">
        <v>41.4</v>
      </c>
    </row>
    <row r="14975" spans="1:2" x14ac:dyDescent="0.2">
      <c r="A14975" t="s">
        <v>15732</v>
      </c>
      <c r="B14975" s="679">
        <v>38.53</v>
      </c>
    </row>
    <row r="14976" spans="1:2" x14ac:dyDescent="0.2">
      <c r="A14976" t="s">
        <v>15733</v>
      </c>
      <c r="B14976" s="679">
        <v>49.83</v>
      </c>
    </row>
    <row r="14977" spans="1:2" x14ac:dyDescent="0.2">
      <c r="A14977" t="s">
        <v>15734</v>
      </c>
      <c r="B14977" s="679">
        <v>46.96</v>
      </c>
    </row>
    <row r="14978" spans="1:2" x14ac:dyDescent="0.2">
      <c r="A14978" t="s">
        <v>15735</v>
      </c>
      <c r="B14978" s="679">
        <v>65.41</v>
      </c>
    </row>
    <row r="14979" spans="1:2" x14ac:dyDescent="0.2">
      <c r="A14979" t="s">
        <v>15736</v>
      </c>
      <c r="B14979" s="679">
        <v>62.54</v>
      </c>
    </row>
    <row r="14980" spans="1:2" x14ac:dyDescent="0.2">
      <c r="A14980" t="s">
        <v>15737</v>
      </c>
      <c r="B14980" s="679">
        <v>75.48</v>
      </c>
    </row>
    <row r="14981" spans="1:2" x14ac:dyDescent="0.2">
      <c r="A14981" t="s">
        <v>15738</v>
      </c>
      <c r="B14981" s="679">
        <v>72.61</v>
      </c>
    </row>
    <row r="14982" spans="1:2" x14ac:dyDescent="0.2">
      <c r="A14982" t="s">
        <v>15739</v>
      </c>
      <c r="B14982" s="679">
        <v>89.49</v>
      </c>
    </row>
    <row r="14983" spans="1:2" x14ac:dyDescent="0.2">
      <c r="A14983" t="s">
        <v>15740</v>
      </c>
      <c r="B14983" s="679">
        <v>86.62</v>
      </c>
    </row>
    <row r="14984" spans="1:2" x14ac:dyDescent="0.2">
      <c r="A14984" t="s">
        <v>15741</v>
      </c>
      <c r="B14984" s="679">
        <v>98.76</v>
      </c>
    </row>
    <row r="14985" spans="1:2" x14ac:dyDescent="0.2">
      <c r="A14985" t="s">
        <v>15742</v>
      </c>
      <c r="B14985" s="679">
        <v>95.89</v>
      </c>
    </row>
    <row r="14986" spans="1:2" x14ac:dyDescent="0.2">
      <c r="A14986" t="s">
        <v>15743</v>
      </c>
      <c r="B14986" s="679">
        <v>60.6</v>
      </c>
    </row>
    <row r="14987" spans="1:2" x14ac:dyDescent="0.2">
      <c r="A14987" t="s">
        <v>15744</v>
      </c>
      <c r="B14987" s="679">
        <v>57.73</v>
      </c>
    </row>
    <row r="14988" spans="1:2" x14ac:dyDescent="0.2">
      <c r="A14988" t="s">
        <v>15745</v>
      </c>
      <c r="B14988" s="679">
        <v>67.709999999999994</v>
      </c>
    </row>
    <row r="14989" spans="1:2" x14ac:dyDescent="0.2">
      <c r="A14989" t="s">
        <v>15746</v>
      </c>
      <c r="B14989" s="679">
        <v>64.84</v>
      </c>
    </row>
    <row r="14990" spans="1:2" x14ac:dyDescent="0.2">
      <c r="A14990" t="s">
        <v>15747</v>
      </c>
      <c r="B14990" s="679">
        <v>73.8</v>
      </c>
    </row>
    <row r="14991" spans="1:2" x14ac:dyDescent="0.2">
      <c r="A14991" t="s">
        <v>15748</v>
      </c>
      <c r="B14991" s="679">
        <v>70.930000000000007</v>
      </c>
    </row>
    <row r="14992" spans="1:2" x14ac:dyDescent="0.2">
      <c r="A14992" t="s">
        <v>15749</v>
      </c>
      <c r="B14992" s="679">
        <v>96.44</v>
      </c>
    </row>
    <row r="14993" spans="1:2" x14ac:dyDescent="0.2">
      <c r="A14993" t="s">
        <v>15750</v>
      </c>
      <c r="B14993" s="679">
        <v>93.57</v>
      </c>
    </row>
    <row r="14994" spans="1:2" x14ac:dyDescent="0.2">
      <c r="A14994" t="s">
        <v>15751</v>
      </c>
      <c r="B14994" s="679">
        <v>160.28</v>
      </c>
    </row>
    <row r="14995" spans="1:2" x14ac:dyDescent="0.2">
      <c r="A14995" t="s">
        <v>15752</v>
      </c>
      <c r="B14995" s="679">
        <v>157.41</v>
      </c>
    </row>
    <row r="14996" spans="1:2" x14ac:dyDescent="0.2">
      <c r="A14996" t="s">
        <v>15753</v>
      </c>
      <c r="B14996" s="679">
        <v>62.2</v>
      </c>
    </row>
    <row r="14997" spans="1:2" x14ac:dyDescent="0.2">
      <c r="A14997" t="s">
        <v>15754</v>
      </c>
      <c r="B14997" s="679">
        <v>59.33</v>
      </c>
    </row>
    <row r="14998" spans="1:2" x14ac:dyDescent="0.2">
      <c r="A14998" t="s">
        <v>15755</v>
      </c>
      <c r="B14998" s="679">
        <v>76.08</v>
      </c>
    </row>
    <row r="14999" spans="1:2" x14ac:dyDescent="0.2">
      <c r="A14999" t="s">
        <v>15756</v>
      </c>
      <c r="B14999" s="679">
        <v>73.209999999999994</v>
      </c>
    </row>
    <row r="15000" spans="1:2" x14ac:dyDescent="0.2">
      <c r="A15000" t="s">
        <v>15757</v>
      </c>
      <c r="B15000" s="679">
        <v>85.68</v>
      </c>
    </row>
    <row r="15001" spans="1:2" x14ac:dyDescent="0.2">
      <c r="A15001" t="s">
        <v>15758</v>
      </c>
      <c r="B15001" s="679">
        <v>82.81</v>
      </c>
    </row>
    <row r="15002" spans="1:2" x14ac:dyDescent="0.2">
      <c r="A15002" t="s">
        <v>15759</v>
      </c>
      <c r="B15002" s="679">
        <v>93.56</v>
      </c>
    </row>
    <row r="15003" spans="1:2" x14ac:dyDescent="0.2">
      <c r="A15003" t="s">
        <v>15760</v>
      </c>
      <c r="B15003" s="679">
        <v>90.69</v>
      </c>
    </row>
    <row r="15004" spans="1:2" x14ac:dyDescent="0.2">
      <c r="A15004" t="s">
        <v>15761</v>
      </c>
      <c r="B15004" s="679">
        <v>124.46</v>
      </c>
    </row>
    <row r="15005" spans="1:2" x14ac:dyDescent="0.2">
      <c r="A15005" t="s">
        <v>15762</v>
      </c>
      <c r="B15005" s="679">
        <v>121.59</v>
      </c>
    </row>
    <row r="15006" spans="1:2" x14ac:dyDescent="0.2">
      <c r="A15006" t="s">
        <v>15763</v>
      </c>
      <c r="B15006" s="679">
        <v>47.45</v>
      </c>
    </row>
    <row r="15007" spans="1:2" x14ac:dyDescent="0.2">
      <c r="A15007" t="s">
        <v>15764</v>
      </c>
      <c r="B15007" s="679">
        <v>44.58</v>
      </c>
    </row>
    <row r="15008" spans="1:2" x14ac:dyDescent="0.2">
      <c r="A15008" t="s">
        <v>15765</v>
      </c>
      <c r="B15008" s="679">
        <v>55.64</v>
      </c>
    </row>
    <row r="15009" spans="1:2" x14ac:dyDescent="0.2">
      <c r="A15009" t="s">
        <v>15766</v>
      </c>
      <c r="B15009" s="679">
        <v>52.77</v>
      </c>
    </row>
    <row r="15010" spans="1:2" x14ac:dyDescent="0.2">
      <c r="A15010" t="s">
        <v>15767</v>
      </c>
      <c r="B15010" s="679">
        <v>65.83</v>
      </c>
    </row>
    <row r="15011" spans="1:2" x14ac:dyDescent="0.2">
      <c r="A15011" t="s">
        <v>15768</v>
      </c>
      <c r="B15011" s="679">
        <v>62.96</v>
      </c>
    </row>
    <row r="15012" spans="1:2" x14ac:dyDescent="0.2">
      <c r="A15012" t="s">
        <v>15769</v>
      </c>
      <c r="B15012" s="679">
        <v>75.900000000000006</v>
      </c>
    </row>
    <row r="15013" spans="1:2" x14ac:dyDescent="0.2">
      <c r="A15013" t="s">
        <v>15770</v>
      </c>
      <c r="B15013" s="679">
        <v>73.03</v>
      </c>
    </row>
    <row r="15014" spans="1:2" x14ac:dyDescent="0.2">
      <c r="A15014" t="s">
        <v>15771</v>
      </c>
      <c r="B15014" s="679">
        <v>88.64</v>
      </c>
    </row>
    <row r="15015" spans="1:2" x14ac:dyDescent="0.2">
      <c r="A15015" t="s">
        <v>15772</v>
      </c>
      <c r="B15015" s="679">
        <v>85.77</v>
      </c>
    </row>
    <row r="15016" spans="1:2" x14ac:dyDescent="0.2">
      <c r="A15016" t="s">
        <v>15773</v>
      </c>
      <c r="B15016" s="679">
        <v>178.16</v>
      </c>
    </row>
    <row r="15017" spans="1:2" x14ac:dyDescent="0.2">
      <c r="A15017" t="s">
        <v>15774</v>
      </c>
      <c r="B15017" s="679">
        <v>175.29</v>
      </c>
    </row>
    <row r="15018" spans="1:2" x14ac:dyDescent="0.2">
      <c r="A15018" t="s">
        <v>15775</v>
      </c>
      <c r="B15018" s="679">
        <v>62.07</v>
      </c>
    </row>
    <row r="15019" spans="1:2" x14ac:dyDescent="0.2">
      <c r="A15019" t="s">
        <v>15776</v>
      </c>
      <c r="B15019" s="679">
        <v>59.2</v>
      </c>
    </row>
    <row r="15020" spans="1:2" x14ac:dyDescent="0.2">
      <c r="A15020" t="s">
        <v>15777</v>
      </c>
      <c r="B15020" s="679">
        <v>71.680000000000007</v>
      </c>
    </row>
    <row r="15021" spans="1:2" x14ac:dyDescent="0.2">
      <c r="A15021" t="s">
        <v>15778</v>
      </c>
      <c r="B15021" s="679">
        <v>68.81</v>
      </c>
    </row>
    <row r="15022" spans="1:2" x14ac:dyDescent="0.2">
      <c r="A15022" t="s">
        <v>15779</v>
      </c>
      <c r="B15022" s="679">
        <v>82.25</v>
      </c>
    </row>
    <row r="15023" spans="1:2" x14ac:dyDescent="0.2">
      <c r="A15023" t="s">
        <v>15780</v>
      </c>
      <c r="B15023" s="679">
        <v>79.38</v>
      </c>
    </row>
    <row r="15024" spans="1:2" x14ac:dyDescent="0.2">
      <c r="A15024" t="s">
        <v>15781</v>
      </c>
      <c r="B15024" s="679">
        <v>118.24</v>
      </c>
    </row>
    <row r="15025" spans="1:2" x14ac:dyDescent="0.2">
      <c r="A15025" t="s">
        <v>15782</v>
      </c>
      <c r="B15025" s="679">
        <v>115.37</v>
      </c>
    </row>
    <row r="15026" spans="1:2" x14ac:dyDescent="0.2">
      <c r="A15026" t="s">
        <v>15783</v>
      </c>
      <c r="B15026" s="679">
        <v>190.63</v>
      </c>
    </row>
    <row r="15027" spans="1:2" x14ac:dyDescent="0.2">
      <c r="A15027" t="s">
        <v>15784</v>
      </c>
      <c r="B15027" s="679">
        <v>187.76</v>
      </c>
    </row>
    <row r="15028" spans="1:2" x14ac:dyDescent="0.2">
      <c r="A15028" t="s">
        <v>15785</v>
      </c>
      <c r="B15028" s="679">
        <v>64.95</v>
      </c>
    </row>
    <row r="15029" spans="1:2" x14ac:dyDescent="0.2">
      <c r="A15029" t="s">
        <v>15786</v>
      </c>
      <c r="B15029" s="679">
        <v>62.08</v>
      </c>
    </row>
    <row r="15030" spans="1:2" x14ac:dyDescent="0.2">
      <c r="A15030" t="s">
        <v>15787</v>
      </c>
      <c r="B15030" s="679">
        <v>77.78</v>
      </c>
    </row>
    <row r="15031" spans="1:2" x14ac:dyDescent="0.2">
      <c r="A15031" t="s">
        <v>15788</v>
      </c>
      <c r="B15031" s="679">
        <v>74.91</v>
      </c>
    </row>
    <row r="15032" spans="1:2" x14ac:dyDescent="0.2">
      <c r="A15032" t="s">
        <v>15789</v>
      </c>
      <c r="B15032" s="679">
        <v>81.27</v>
      </c>
    </row>
    <row r="15033" spans="1:2" x14ac:dyDescent="0.2">
      <c r="A15033" t="s">
        <v>15790</v>
      </c>
      <c r="B15033" s="679">
        <v>78.400000000000006</v>
      </c>
    </row>
    <row r="15034" spans="1:2" x14ac:dyDescent="0.2">
      <c r="A15034" t="s">
        <v>15791</v>
      </c>
      <c r="B15034" s="679">
        <v>104.68</v>
      </c>
    </row>
    <row r="15035" spans="1:2" x14ac:dyDescent="0.2">
      <c r="A15035" t="s">
        <v>15792</v>
      </c>
      <c r="B15035" s="679">
        <v>101.81</v>
      </c>
    </row>
    <row r="15036" spans="1:2" x14ac:dyDescent="0.2">
      <c r="A15036" t="s">
        <v>15793</v>
      </c>
      <c r="B15036" s="679">
        <v>203.1</v>
      </c>
    </row>
    <row r="15037" spans="1:2" x14ac:dyDescent="0.2">
      <c r="A15037" t="s">
        <v>15794</v>
      </c>
      <c r="B15037" s="679">
        <v>200.23</v>
      </c>
    </row>
    <row r="15038" spans="1:2" x14ac:dyDescent="0.2">
      <c r="A15038" t="s">
        <v>15795</v>
      </c>
      <c r="B15038" s="679">
        <v>72.23</v>
      </c>
    </row>
    <row r="15039" spans="1:2" x14ac:dyDescent="0.2">
      <c r="A15039" t="s">
        <v>15796</v>
      </c>
      <c r="B15039" s="679">
        <v>69.36</v>
      </c>
    </row>
    <row r="15040" spans="1:2" x14ac:dyDescent="0.2">
      <c r="A15040" t="s">
        <v>15797</v>
      </c>
      <c r="B15040" s="679">
        <v>71.89</v>
      </c>
    </row>
    <row r="15041" spans="1:2" x14ac:dyDescent="0.2">
      <c r="A15041" t="s">
        <v>15798</v>
      </c>
      <c r="B15041" s="679">
        <v>69.02</v>
      </c>
    </row>
    <row r="15042" spans="1:2" x14ac:dyDescent="0.2">
      <c r="A15042" t="s">
        <v>15799</v>
      </c>
      <c r="B15042" s="679">
        <v>92.46</v>
      </c>
    </row>
    <row r="15043" spans="1:2" x14ac:dyDescent="0.2">
      <c r="A15043" t="s">
        <v>15800</v>
      </c>
      <c r="B15043" s="679">
        <v>89.59</v>
      </c>
    </row>
    <row r="15044" spans="1:2" x14ac:dyDescent="0.2">
      <c r="A15044" t="s">
        <v>15801</v>
      </c>
      <c r="B15044" s="679">
        <v>104.23</v>
      </c>
    </row>
    <row r="15045" spans="1:2" x14ac:dyDescent="0.2">
      <c r="A15045" t="s">
        <v>15802</v>
      </c>
      <c r="B15045" s="679">
        <v>101.36</v>
      </c>
    </row>
    <row r="15046" spans="1:2" x14ac:dyDescent="0.2">
      <c r="A15046" t="s">
        <v>15803</v>
      </c>
      <c r="B15046" s="679">
        <v>135.03</v>
      </c>
    </row>
    <row r="15047" spans="1:2" x14ac:dyDescent="0.2">
      <c r="A15047" t="s">
        <v>15804</v>
      </c>
      <c r="B15047" s="679">
        <v>132.16</v>
      </c>
    </row>
    <row r="15048" spans="1:2" x14ac:dyDescent="0.2">
      <c r="A15048" t="s">
        <v>15805</v>
      </c>
      <c r="B15048" s="679">
        <v>190.06</v>
      </c>
    </row>
    <row r="15049" spans="1:2" x14ac:dyDescent="0.2">
      <c r="A15049" t="s">
        <v>15806</v>
      </c>
      <c r="B15049" s="679">
        <v>187.19</v>
      </c>
    </row>
    <row r="15050" spans="1:2" x14ac:dyDescent="0.2">
      <c r="A15050" t="s">
        <v>15807</v>
      </c>
      <c r="B15050" s="679">
        <v>89.44</v>
      </c>
    </row>
    <row r="15051" spans="1:2" x14ac:dyDescent="0.2">
      <c r="A15051" t="s">
        <v>15808</v>
      </c>
      <c r="B15051" s="679">
        <v>86.57</v>
      </c>
    </row>
    <row r="15052" spans="1:2" x14ac:dyDescent="0.2">
      <c r="A15052" t="s">
        <v>15809</v>
      </c>
      <c r="B15052" s="679">
        <v>100.31</v>
      </c>
    </row>
    <row r="15053" spans="1:2" x14ac:dyDescent="0.2">
      <c r="A15053" t="s">
        <v>15810</v>
      </c>
      <c r="B15053" s="679">
        <v>97.44</v>
      </c>
    </row>
    <row r="15054" spans="1:2" x14ac:dyDescent="0.2">
      <c r="A15054" t="s">
        <v>15811</v>
      </c>
      <c r="B15054" s="679">
        <v>59.36</v>
      </c>
    </row>
    <row r="15055" spans="1:2" x14ac:dyDescent="0.2">
      <c r="A15055" t="s">
        <v>15812</v>
      </c>
      <c r="B15055" s="679">
        <v>56.49</v>
      </c>
    </row>
    <row r="15056" spans="1:2" x14ac:dyDescent="0.2">
      <c r="A15056" t="s">
        <v>15813</v>
      </c>
      <c r="B15056" s="679">
        <v>127.92</v>
      </c>
    </row>
    <row r="15057" spans="1:2" x14ac:dyDescent="0.2">
      <c r="A15057" t="s">
        <v>15814</v>
      </c>
      <c r="B15057" s="679">
        <v>125.05</v>
      </c>
    </row>
    <row r="15058" spans="1:2" x14ac:dyDescent="0.2">
      <c r="A15058" t="s">
        <v>15815</v>
      </c>
      <c r="B15058" s="679">
        <v>199.29</v>
      </c>
    </row>
    <row r="15059" spans="1:2" x14ac:dyDescent="0.2">
      <c r="A15059" t="s">
        <v>15816</v>
      </c>
      <c r="B15059" s="679">
        <v>196.42</v>
      </c>
    </row>
    <row r="15060" spans="1:2" x14ac:dyDescent="0.2">
      <c r="A15060" t="s">
        <v>15817</v>
      </c>
      <c r="B15060" s="679">
        <v>97.29</v>
      </c>
    </row>
    <row r="15061" spans="1:2" x14ac:dyDescent="0.2">
      <c r="A15061" t="s">
        <v>15818</v>
      </c>
      <c r="B15061" s="679">
        <v>94.42</v>
      </c>
    </row>
    <row r="15062" spans="1:2" x14ac:dyDescent="0.2">
      <c r="A15062" t="s">
        <v>15819</v>
      </c>
      <c r="B15062" s="679">
        <v>107.86</v>
      </c>
    </row>
    <row r="15063" spans="1:2" x14ac:dyDescent="0.2">
      <c r="A15063" t="s">
        <v>15820</v>
      </c>
      <c r="B15063" s="679">
        <v>104.99</v>
      </c>
    </row>
    <row r="15064" spans="1:2" x14ac:dyDescent="0.2">
      <c r="A15064" t="s">
        <v>15821</v>
      </c>
      <c r="B15064" s="679">
        <v>119.64</v>
      </c>
    </row>
    <row r="15065" spans="1:2" x14ac:dyDescent="0.2">
      <c r="A15065" t="s">
        <v>15822</v>
      </c>
      <c r="B15065" s="679">
        <v>116.77</v>
      </c>
    </row>
    <row r="15066" spans="1:2" x14ac:dyDescent="0.2">
      <c r="A15066" t="s">
        <v>15823</v>
      </c>
      <c r="B15066" s="679">
        <v>134.91</v>
      </c>
    </row>
    <row r="15067" spans="1:2" x14ac:dyDescent="0.2">
      <c r="A15067" t="s">
        <v>15824</v>
      </c>
      <c r="B15067" s="679">
        <v>132.04</v>
      </c>
    </row>
    <row r="15068" spans="1:2" x14ac:dyDescent="0.2">
      <c r="A15068" t="s">
        <v>15825</v>
      </c>
      <c r="B15068" s="679">
        <v>208.54</v>
      </c>
    </row>
    <row r="15069" spans="1:2" x14ac:dyDescent="0.2">
      <c r="A15069" t="s">
        <v>15826</v>
      </c>
      <c r="B15069" s="679">
        <v>205.67</v>
      </c>
    </row>
    <row r="15070" spans="1:2" x14ac:dyDescent="0.2">
      <c r="A15070" t="s">
        <v>15827</v>
      </c>
      <c r="B15070" s="679">
        <v>29.7</v>
      </c>
    </row>
    <row r="15071" spans="1:2" x14ac:dyDescent="0.2">
      <c r="A15071" t="s">
        <v>15828</v>
      </c>
      <c r="B15071" s="679">
        <v>26.83</v>
      </c>
    </row>
    <row r="15072" spans="1:2" x14ac:dyDescent="0.2">
      <c r="A15072" t="s">
        <v>15829</v>
      </c>
      <c r="B15072" s="679">
        <v>34.07</v>
      </c>
    </row>
    <row r="15073" spans="1:2" x14ac:dyDescent="0.2">
      <c r="A15073" t="s">
        <v>15830</v>
      </c>
      <c r="B15073" s="679">
        <v>31.2</v>
      </c>
    </row>
    <row r="15074" spans="1:2" x14ac:dyDescent="0.2">
      <c r="A15074" t="s">
        <v>15831</v>
      </c>
      <c r="B15074" s="679">
        <v>39.57</v>
      </c>
    </row>
    <row r="15075" spans="1:2" x14ac:dyDescent="0.2">
      <c r="A15075" t="s">
        <v>15832</v>
      </c>
      <c r="B15075" s="679">
        <v>36.700000000000003</v>
      </c>
    </row>
    <row r="15076" spans="1:2" x14ac:dyDescent="0.2">
      <c r="A15076" t="s">
        <v>15833</v>
      </c>
      <c r="B15076" s="679">
        <v>46.21</v>
      </c>
    </row>
    <row r="15077" spans="1:2" x14ac:dyDescent="0.2">
      <c r="A15077" t="s">
        <v>15834</v>
      </c>
      <c r="B15077" s="679">
        <v>43.34</v>
      </c>
    </row>
    <row r="15078" spans="1:2" x14ac:dyDescent="0.2">
      <c r="A15078" t="s">
        <v>15835</v>
      </c>
      <c r="B15078" s="679">
        <v>62.87</v>
      </c>
    </row>
    <row r="15079" spans="1:2" x14ac:dyDescent="0.2">
      <c r="A15079" t="s">
        <v>15836</v>
      </c>
      <c r="B15079" s="679">
        <v>60</v>
      </c>
    </row>
    <row r="15080" spans="1:2" x14ac:dyDescent="0.2">
      <c r="A15080" t="s">
        <v>15837</v>
      </c>
      <c r="B15080" s="679">
        <v>90.01</v>
      </c>
    </row>
    <row r="15081" spans="1:2" x14ac:dyDescent="0.2">
      <c r="A15081" t="s">
        <v>15838</v>
      </c>
      <c r="B15081" s="679">
        <v>87.14</v>
      </c>
    </row>
    <row r="15082" spans="1:2" x14ac:dyDescent="0.2">
      <c r="A15082" t="s">
        <v>15839</v>
      </c>
      <c r="B15082" s="679">
        <v>37.44</v>
      </c>
    </row>
    <row r="15083" spans="1:2" x14ac:dyDescent="0.2">
      <c r="A15083" t="s">
        <v>15840</v>
      </c>
      <c r="B15083" s="679">
        <v>34.57</v>
      </c>
    </row>
    <row r="15084" spans="1:2" x14ac:dyDescent="0.2">
      <c r="A15084" t="s">
        <v>15841</v>
      </c>
      <c r="B15084" s="679">
        <v>43.51</v>
      </c>
    </row>
    <row r="15085" spans="1:2" x14ac:dyDescent="0.2">
      <c r="A15085" t="s">
        <v>15842</v>
      </c>
      <c r="B15085" s="679">
        <v>40.64</v>
      </c>
    </row>
    <row r="15086" spans="1:2" x14ac:dyDescent="0.2">
      <c r="A15086" t="s">
        <v>15843</v>
      </c>
      <c r="B15086" s="679">
        <v>50.7</v>
      </c>
    </row>
    <row r="15087" spans="1:2" x14ac:dyDescent="0.2">
      <c r="A15087" t="s">
        <v>15844</v>
      </c>
      <c r="B15087" s="679">
        <v>47.83</v>
      </c>
    </row>
    <row r="15088" spans="1:2" x14ac:dyDescent="0.2">
      <c r="A15088" t="s">
        <v>15845</v>
      </c>
      <c r="B15088" s="679">
        <v>69.87</v>
      </c>
    </row>
    <row r="15089" spans="1:2" x14ac:dyDescent="0.2">
      <c r="A15089" t="s">
        <v>15846</v>
      </c>
      <c r="B15089" s="679">
        <v>67</v>
      </c>
    </row>
    <row r="15090" spans="1:2" x14ac:dyDescent="0.2">
      <c r="A15090" t="s">
        <v>15847</v>
      </c>
      <c r="B15090" s="679">
        <v>103.51</v>
      </c>
    </row>
    <row r="15091" spans="1:2" x14ac:dyDescent="0.2">
      <c r="A15091" t="s">
        <v>15848</v>
      </c>
      <c r="B15091" s="679">
        <v>100.64</v>
      </c>
    </row>
    <row r="15092" spans="1:2" x14ac:dyDescent="0.2">
      <c r="A15092" t="s">
        <v>15849</v>
      </c>
      <c r="B15092" s="679">
        <v>40.799999999999997</v>
      </c>
    </row>
    <row r="15093" spans="1:2" x14ac:dyDescent="0.2">
      <c r="A15093" t="s">
        <v>15850</v>
      </c>
      <c r="B15093" s="679">
        <v>37.93</v>
      </c>
    </row>
    <row r="15094" spans="1:2" x14ac:dyDescent="0.2">
      <c r="A15094" t="s">
        <v>15851</v>
      </c>
      <c r="B15094" s="679">
        <v>47.43</v>
      </c>
    </row>
    <row r="15095" spans="1:2" x14ac:dyDescent="0.2">
      <c r="A15095" t="s">
        <v>15852</v>
      </c>
      <c r="B15095" s="679">
        <v>44.56</v>
      </c>
    </row>
    <row r="15096" spans="1:2" x14ac:dyDescent="0.2">
      <c r="A15096" t="s">
        <v>15853</v>
      </c>
      <c r="B15096" s="679">
        <v>55.2</v>
      </c>
    </row>
    <row r="15097" spans="1:2" x14ac:dyDescent="0.2">
      <c r="A15097" t="s">
        <v>15854</v>
      </c>
      <c r="B15097" s="679">
        <v>52.33</v>
      </c>
    </row>
    <row r="15098" spans="1:2" x14ac:dyDescent="0.2">
      <c r="A15098" t="s">
        <v>15855</v>
      </c>
      <c r="B15098" s="679">
        <v>75.03</v>
      </c>
    </row>
    <row r="15099" spans="1:2" x14ac:dyDescent="0.2">
      <c r="A15099" t="s">
        <v>15856</v>
      </c>
      <c r="B15099" s="679">
        <v>72.16</v>
      </c>
    </row>
    <row r="15100" spans="1:2" x14ac:dyDescent="0.2">
      <c r="A15100" t="s">
        <v>15857</v>
      </c>
      <c r="B15100" s="679">
        <v>97.22</v>
      </c>
    </row>
    <row r="15101" spans="1:2" x14ac:dyDescent="0.2">
      <c r="A15101" t="s">
        <v>15858</v>
      </c>
      <c r="B15101" s="679">
        <v>94.35</v>
      </c>
    </row>
    <row r="15102" spans="1:2" x14ac:dyDescent="0.2">
      <c r="A15102" t="s">
        <v>15859</v>
      </c>
      <c r="B15102" s="679">
        <v>33.94</v>
      </c>
    </row>
    <row r="15103" spans="1:2" x14ac:dyDescent="0.2">
      <c r="A15103" t="s">
        <v>15860</v>
      </c>
      <c r="B15103" s="679">
        <v>31.07</v>
      </c>
    </row>
    <row r="15104" spans="1:2" x14ac:dyDescent="0.2">
      <c r="A15104" t="s">
        <v>15861</v>
      </c>
      <c r="B15104" s="679">
        <v>38.380000000000003</v>
      </c>
    </row>
    <row r="15105" spans="1:2" x14ac:dyDescent="0.2">
      <c r="A15105" t="s">
        <v>15862</v>
      </c>
      <c r="B15105" s="679">
        <v>35.51</v>
      </c>
    </row>
    <row r="15106" spans="1:2" x14ac:dyDescent="0.2">
      <c r="A15106" t="s">
        <v>15863</v>
      </c>
      <c r="B15106" s="679">
        <v>43.55</v>
      </c>
    </row>
    <row r="15107" spans="1:2" x14ac:dyDescent="0.2">
      <c r="A15107" t="s">
        <v>15864</v>
      </c>
      <c r="B15107" s="679">
        <v>40.68</v>
      </c>
    </row>
    <row r="15108" spans="1:2" x14ac:dyDescent="0.2">
      <c r="A15108" t="s">
        <v>15865</v>
      </c>
      <c r="B15108" s="679">
        <v>49.64</v>
      </c>
    </row>
    <row r="15109" spans="1:2" x14ac:dyDescent="0.2">
      <c r="A15109" t="s">
        <v>15866</v>
      </c>
      <c r="B15109" s="679">
        <v>46.77</v>
      </c>
    </row>
    <row r="15110" spans="1:2" x14ac:dyDescent="0.2">
      <c r="A15110" t="s">
        <v>15867</v>
      </c>
      <c r="B15110" s="679">
        <v>87.92</v>
      </c>
    </row>
    <row r="15111" spans="1:2" x14ac:dyDescent="0.2">
      <c r="A15111" t="s">
        <v>15868</v>
      </c>
      <c r="B15111" s="679">
        <v>85.05</v>
      </c>
    </row>
    <row r="15112" spans="1:2" x14ac:dyDescent="0.2">
      <c r="A15112" t="s">
        <v>15869</v>
      </c>
      <c r="B15112" s="679">
        <v>98.76</v>
      </c>
    </row>
    <row r="15113" spans="1:2" x14ac:dyDescent="0.2">
      <c r="A15113" t="s">
        <v>15870</v>
      </c>
      <c r="B15113" s="679">
        <v>95.89</v>
      </c>
    </row>
    <row r="15114" spans="1:2" x14ac:dyDescent="0.2">
      <c r="A15114" t="s">
        <v>15871</v>
      </c>
      <c r="B15114" s="679">
        <v>41.43</v>
      </c>
    </row>
    <row r="15115" spans="1:2" x14ac:dyDescent="0.2">
      <c r="A15115" t="s">
        <v>15872</v>
      </c>
      <c r="B15115" s="679">
        <v>38.56</v>
      </c>
    </row>
    <row r="15116" spans="1:2" x14ac:dyDescent="0.2">
      <c r="A15116" t="s">
        <v>15873</v>
      </c>
      <c r="B15116" s="679">
        <v>46.83</v>
      </c>
    </row>
    <row r="15117" spans="1:2" x14ac:dyDescent="0.2">
      <c r="A15117" t="s">
        <v>15874</v>
      </c>
      <c r="B15117" s="679">
        <v>43.96</v>
      </c>
    </row>
    <row r="15118" spans="1:2" x14ac:dyDescent="0.2">
      <c r="A15118" t="s">
        <v>15875</v>
      </c>
      <c r="B15118" s="679">
        <v>53.4</v>
      </c>
    </row>
    <row r="15119" spans="1:2" x14ac:dyDescent="0.2">
      <c r="A15119" t="s">
        <v>15876</v>
      </c>
      <c r="B15119" s="679">
        <v>50.53</v>
      </c>
    </row>
    <row r="15120" spans="1:2" x14ac:dyDescent="0.2">
      <c r="A15120" t="s">
        <v>15877</v>
      </c>
      <c r="B15120" s="679">
        <v>67.25</v>
      </c>
    </row>
    <row r="15121" spans="1:2" x14ac:dyDescent="0.2">
      <c r="A15121" t="s">
        <v>15878</v>
      </c>
      <c r="B15121" s="679">
        <v>64.38</v>
      </c>
    </row>
    <row r="15122" spans="1:2" x14ac:dyDescent="0.2">
      <c r="A15122" t="s">
        <v>15879</v>
      </c>
      <c r="B15122" s="679">
        <v>115.29</v>
      </c>
    </row>
    <row r="15123" spans="1:2" x14ac:dyDescent="0.2">
      <c r="A15123" t="s">
        <v>15880</v>
      </c>
      <c r="B15123" s="679">
        <v>112.42</v>
      </c>
    </row>
    <row r="15124" spans="1:2" x14ac:dyDescent="0.2">
      <c r="A15124" t="s">
        <v>15881</v>
      </c>
      <c r="B15124" s="679">
        <v>44.72</v>
      </c>
    </row>
    <row r="15125" spans="1:2" x14ac:dyDescent="0.2">
      <c r="A15125" t="s">
        <v>15882</v>
      </c>
      <c r="B15125" s="679">
        <v>41.85</v>
      </c>
    </row>
    <row r="15126" spans="1:2" x14ac:dyDescent="0.2">
      <c r="A15126" t="s">
        <v>15883</v>
      </c>
      <c r="B15126" s="679">
        <v>50.12</v>
      </c>
    </row>
    <row r="15127" spans="1:2" x14ac:dyDescent="0.2">
      <c r="A15127" t="s">
        <v>15884</v>
      </c>
      <c r="B15127" s="679">
        <v>47.25</v>
      </c>
    </row>
    <row r="15128" spans="1:2" x14ac:dyDescent="0.2">
      <c r="A15128" t="s">
        <v>15885</v>
      </c>
      <c r="B15128" s="679">
        <v>56.92</v>
      </c>
    </row>
    <row r="15129" spans="1:2" x14ac:dyDescent="0.2">
      <c r="A15129" t="s">
        <v>15886</v>
      </c>
      <c r="B15129" s="679">
        <v>54.05</v>
      </c>
    </row>
    <row r="15130" spans="1:2" x14ac:dyDescent="0.2">
      <c r="A15130" t="s">
        <v>15887</v>
      </c>
      <c r="B15130" s="679">
        <v>76.14</v>
      </c>
    </row>
    <row r="15131" spans="1:2" x14ac:dyDescent="0.2">
      <c r="A15131" t="s">
        <v>15888</v>
      </c>
      <c r="B15131" s="679">
        <v>73.27</v>
      </c>
    </row>
    <row r="15132" spans="1:2" x14ac:dyDescent="0.2">
      <c r="A15132" t="s">
        <v>15889</v>
      </c>
      <c r="B15132" s="679">
        <v>124.46</v>
      </c>
    </row>
    <row r="15133" spans="1:2" x14ac:dyDescent="0.2">
      <c r="A15133" t="s">
        <v>15890</v>
      </c>
      <c r="B15133" s="679">
        <v>121.59</v>
      </c>
    </row>
    <row r="15134" spans="1:2" x14ac:dyDescent="0.2">
      <c r="A15134" t="s">
        <v>15891</v>
      </c>
      <c r="B15134" s="679">
        <v>44.75</v>
      </c>
    </row>
    <row r="15135" spans="1:2" x14ac:dyDescent="0.2">
      <c r="A15135" t="s">
        <v>15892</v>
      </c>
      <c r="B15135" s="679">
        <v>41.88</v>
      </c>
    </row>
    <row r="15136" spans="1:2" x14ac:dyDescent="0.2">
      <c r="A15136" t="s">
        <v>15893</v>
      </c>
      <c r="B15136" s="679">
        <v>51.1</v>
      </c>
    </row>
    <row r="15137" spans="1:2" x14ac:dyDescent="0.2">
      <c r="A15137" t="s">
        <v>15894</v>
      </c>
      <c r="B15137" s="679">
        <v>48.23</v>
      </c>
    </row>
    <row r="15138" spans="1:2" x14ac:dyDescent="0.2">
      <c r="A15138" t="s">
        <v>15895</v>
      </c>
      <c r="B15138" s="679">
        <v>58.34</v>
      </c>
    </row>
    <row r="15139" spans="1:2" x14ac:dyDescent="0.2">
      <c r="A15139" t="s">
        <v>15896</v>
      </c>
      <c r="B15139" s="679">
        <v>55.47</v>
      </c>
    </row>
    <row r="15140" spans="1:2" x14ac:dyDescent="0.2">
      <c r="A15140" t="s">
        <v>15897</v>
      </c>
      <c r="B15140" s="679">
        <v>67.099999999999994</v>
      </c>
    </row>
    <row r="15141" spans="1:2" x14ac:dyDescent="0.2">
      <c r="A15141" t="s">
        <v>15898</v>
      </c>
      <c r="B15141" s="679">
        <v>64.23</v>
      </c>
    </row>
    <row r="15142" spans="1:2" x14ac:dyDescent="0.2">
      <c r="A15142" t="s">
        <v>15899</v>
      </c>
      <c r="B15142" s="679">
        <v>81.2</v>
      </c>
    </row>
    <row r="15143" spans="1:2" x14ac:dyDescent="0.2">
      <c r="A15143" t="s">
        <v>15900</v>
      </c>
      <c r="B15143" s="679">
        <v>78.33</v>
      </c>
    </row>
    <row r="15144" spans="1:2" x14ac:dyDescent="0.2">
      <c r="A15144" t="s">
        <v>15901</v>
      </c>
      <c r="B15144" s="679">
        <v>190.06</v>
      </c>
    </row>
    <row r="15145" spans="1:2" x14ac:dyDescent="0.2">
      <c r="A15145" t="s">
        <v>15902</v>
      </c>
      <c r="B15145" s="679">
        <v>187.19</v>
      </c>
    </row>
    <row r="15146" spans="1:2" x14ac:dyDescent="0.2">
      <c r="A15146" t="s">
        <v>15903</v>
      </c>
      <c r="B15146" s="679">
        <v>56.24</v>
      </c>
    </row>
    <row r="15147" spans="1:2" x14ac:dyDescent="0.2">
      <c r="A15147" t="s">
        <v>15904</v>
      </c>
      <c r="B15147" s="679">
        <v>53.37</v>
      </c>
    </row>
    <row r="15148" spans="1:2" x14ac:dyDescent="0.2">
      <c r="A15148" t="s">
        <v>15905</v>
      </c>
      <c r="B15148" s="679">
        <v>67.400000000000006</v>
      </c>
    </row>
    <row r="15149" spans="1:2" x14ac:dyDescent="0.2">
      <c r="A15149" t="s">
        <v>15906</v>
      </c>
      <c r="B15149" s="679">
        <v>64.53</v>
      </c>
    </row>
    <row r="15150" spans="1:2" x14ac:dyDescent="0.2">
      <c r="A15150" t="s">
        <v>15907</v>
      </c>
      <c r="B15150" s="679">
        <v>71.63</v>
      </c>
    </row>
    <row r="15151" spans="1:2" x14ac:dyDescent="0.2">
      <c r="A15151" t="s">
        <v>15908</v>
      </c>
      <c r="B15151" s="679">
        <v>68.760000000000005</v>
      </c>
    </row>
    <row r="15152" spans="1:2" x14ac:dyDescent="0.2">
      <c r="A15152" t="s">
        <v>15909</v>
      </c>
      <c r="B15152" s="679">
        <v>85.31</v>
      </c>
    </row>
    <row r="15153" spans="1:2" x14ac:dyDescent="0.2">
      <c r="A15153" t="s">
        <v>15910</v>
      </c>
      <c r="B15153" s="679">
        <v>82.44</v>
      </c>
    </row>
    <row r="15154" spans="1:2" x14ac:dyDescent="0.2">
      <c r="A15154" t="s">
        <v>15911</v>
      </c>
      <c r="B15154" s="679">
        <v>199.29</v>
      </c>
    </row>
    <row r="15155" spans="1:2" x14ac:dyDescent="0.2">
      <c r="A15155" t="s">
        <v>15912</v>
      </c>
      <c r="B15155" s="679">
        <v>196.42</v>
      </c>
    </row>
    <row r="15156" spans="1:2" x14ac:dyDescent="0.2">
      <c r="A15156" t="s">
        <v>15913</v>
      </c>
      <c r="B15156" s="679">
        <v>60.16</v>
      </c>
    </row>
    <row r="15157" spans="1:2" x14ac:dyDescent="0.2">
      <c r="A15157" t="s">
        <v>15914</v>
      </c>
      <c r="B15157" s="679">
        <v>57.29</v>
      </c>
    </row>
    <row r="15158" spans="1:2" x14ac:dyDescent="0.2">
      <c r="A15158" t="s">
        <v>15915</v>
      </c>
      <c r="B15158" s="679">
        <v>67.400000000000006</v>
      </c>
    </row>
    <row r="15159" spans="1:2" x14ac:dyDescent="0.2">
      <c r="A15159" t="s">
        <v>15916</v>
      </c>
      <c r="B15159" s="679">
        <v>64.53</v>
      </c>
    </row>
    <row r="15160" spans="1:2" x14ac:dyDescent="0.2">
      <c r="A15160" t="s">
        <v>15917</v>
      </c>
      <c r="B15160" s="679">
        <v>76.150000000000006</v>
      </c>
    </row>
    <row r="15161" spans="1:2" x14ac:dyDescent="0.2">
      <c r="A15161" t="s">
        <v>15918</v>
      </c>
      <c r="B15161" s="679">
        <v>73.28</v>
      </c>
    </row>
    <row r="15162" spans="1:2" x14ac:dyDescent="0.2">
      <c r="A15162" t="s">
        <v>15919</v>
      </c>
      <c r="B15162" s="679">
        <v>96.24</v>
      </c>
    </row>
    <row r="15163" spans="1:2" x14ac:dyDescent="0.2">
      <c r="A15163" t="s">
        <v>15920</v>
      </c>
      <c r="B15163" s="679">
        <v>93.37</v>
      </c>
    </row>
    <row r="15164" spans="1:2" x14ac:dyDescent="0.2">
      <c r="A15164" t="s">
        <v>15921</v>
      </c>
      <c r="B15164" s="679">
        <v>140.75</v>
      </c>
    </row>
    <row r="15165" spans="1:2" x14ac:dyDescent="0.2">
      <c r="A15165" t="s">
        <v>15922</v>
      </c>
      <c r="B15165" s="679">
        <v>137.88</v>
      </c>
    </row>
    <row r="15166" spans="1:2" x14ac:dyDescent="0.2">
      <c r="A15166" t="s">
        <v>15923</v>
      </c>
      <c r="B15166" s="679">
        <v>36.909999999999997</v>
      </c>
    </row>
    <row r="15167" spans="1:2" x14ac:dyDescent="0.2">
      <c r="A15167" t="s">
        <v>15924</v>
      </c>
      <c r="B15167" s="679">
        <v>34.04</v>
      </c>
    </row>
    <row r="15168" spans="1:2" x14ac:dyDescent="0.2">
      <c r="A15168" t="s">
        <v>15925</v>
      </c>
      <c r="B15168" s="679">
        <v>43.36</v>
      </c>
    </row>
    <row r="15169" spans="1:2" x14ac:dyDescent="0.2">
      <c r="A15169" t="s">
        <v>15926</v>
      </c>
      <c r="B15169" s="679">
        <v>40.49</v>
      </c>
    </row>
    <row r="15170" spans="1:2" x14ac:dyDescent="0.2">
      <c r="A15170" t="s">
        <v>15927</v>
      </c>
      <c r="B15170" s="679">
        <v>36.99</v>
      </c>
    </row>
    <row r="15171" spans="1:2" x14ac:dyDescent="0.2">
      <c r="A15171" t="s">
        <v>15928</v>
      </c>
      <c r="B15171" s="679">
        <v>34.119999999999997</v>
      </c>
    </row>
    <row r="15172" spans="1:2" x14ac:dyDescent="0.2">
      <c r="A15172" t="s">
        <v>15929</v>
      </c>
      <c r="B15172" s="679">
        <v>44.07</v>
      </c>
    </row>
    <row r="15173" spans="1:2" x14ac:dyDescent="0.2">
      <c r="A15173" t="s">
        <v>15930</v>
      </c>
      <c r="B15173" s="679">
        <v>41.2</v>
      </c>
    </row>
    <row r="15174" spans="1:2" x14ac:dyDescent="0.2">
      <c r="A15174" t="s">
        <v>15931</v>
      </c>
      <c r="B15174" s="679">
        <v>44.07</v>
      </c>
    </row>
    <row r="15175" spans="1:2" x14ac:dyDescent="0.2">
      <c r="A15175" t="s">
        <v>15932</v>
      </c>
      <c r="B15175" s="679">
        <v>41.2</v>
      </c>
    </row>
    <row r="15176" spans="1:2" x14ac:dyDescent="0.2">
      <c r="A15176" t="s">
        <v>15933</v>
      </c>
      <c r="B15176" s="679">
        <v>40.299999999999997</v>
      </c>
    </row>
    <row r="15177" spans="1:2" x14ac:dyDescent="0.2">
      <c r="A15177" t="s">
        <v>15934</v>
      </c>
      <c r="B15177" s="679">
        <v>37.43</v>
      </c>
    </row>
    <row r="15178" spans="1:2" x14ac:dyDescent="0.2">
      <c r="A15178" t="s">
        <v>15935</v>
      </c>
      <c r="B15178" s="679">
        <v>57.72</v>
      </c>
    </row>
    <row r="15179" spans="1:2" x14ac:dyDescent="0.2">
      <c r="A15179" t="s">
        <v>15936</v>
      </c>
      <c r="B15179" s="679">
        <v>54.85</v>
      </c>
    </row>
    <row r="15180" spans="1:2" x14ac:dyDescent="0.2">
      <c r="A15180" t="s">
        <v>15937</v>
      </c>
      <c r="B15180" s="679">
        <v>65.97</v>
      </c>
    </row>
    <row r="15181" spans="1:2" x14ac:dyDescent="0.2">
      <c r="A15181" t="s">
        <v>15938</v>
      </c>
      <c r="B15181" s="679">
        <v>63.1</v>
      </c>
    </row>
    <row r="15182" spans="1:2" x14ac:dyDescent="0.2">
      <c r="A15182" t="s">
        <v>15939</v>
      </c>
      <c r="B15182" s="679">
        <v>65.97</v>
      </c>
    </row>
    <row r="15183" spans="1:2" x14ac:dyDescent="0.2">
      <c r="A15183" t="s">
        <v>15940</v>
      </c>
      <c r="B15183" s="679">
        <v>63.1</v>
      </c>
    </row>
    <row r="15184" spans="1:2" x14ac:dyDescent="0.2">
      <c r="A15184" t="s">
        <v>15941</v>
      </c>
      <c r="B15184" s="679">
        <v>46.4</v>
      </c>
    </row>
    <row r="15185" spans="1:2" x14ac:dyDescent="0.2">
      <c r="A15185" t="s">
        <v>15942</v>
      </c>
      <c r="B15185" s="679">
        <v>43.53</v>
      </c>
    </row>
    <row r="15186" spans="1:2" x14ac:dyDescent="0.2">
      <c r="A15186" t="s">
        <v>15943</v>
      </c>
      <c r="B15186" s="679">
        <v>102.01</v>
      </c>
    </row>
    <row r="15187" spans="1:2" x14ac:dyDescent="0.2">
      <c r="A15187" t="s">
        <v>15944</v>
      </c>
      <c r="B15187" s="679">
        <v>99.14</v>
      </c>
    </row>
    <row r="15188" spans="1:2" x14ac:dyDescent="0.2">
      <c r="A15188" t="s">
        <v>15945</v>
      </c>
      <c r="B15188" s="679">
        <v>102.01</v>
      </c>
    </row>
    <row r="15189" spans="1:2" x14ac:dyDescent="0.2">
      <c r="A15189" t="s">
        <v>15946</v>
      </c>
      <c r="B15189" s="679">
        <v>99.14</v>
      </c>
    </row>
    <row r="15190" spans="1:2" x14ac:dyDescent="0.2">
      <c r="A15190" t="s">
        <v>15947</v>
      </c>
      <c r="B15190" s="679">
        <v>166.1</v>
      </c>
    </row>
    <row r="15191" spans="1:2" x14ac:dyDescent="0.2">
      <c r="A15191" t="s">
        <v>15948</v>
      </c>
      <c r="B15191" s="679">
        <v>163.22999999999999</v>
      </c>
    </row>
    <row r="15192" spans="1:2" x14ac:dyDescent="0.2">
      <c r="A15192" t="s">
        <v>15949</v>
      </c>
      <c r="B15192" s="679">
        <v>101.97</v>
      </c>
    </row>
    <row r="15193" spans="1:2" x14ac:dyDescent="0.2">
      <c r="A15193" t="s">
        <v>15950</v>
      </c>
      <c r="B15193" s="679">
        <v>99.1</v>
      </c>
    </row>
    <row r="15194" spans="1:2" x14ac:dyDescent="0.2">
      <c r="A15194" t="s">
        <v>15951</v>
      </c>
      <c r="B15194" s="679">
        <v>88.69</v>
      </c>
    </row>
    <row r="15195" spans="1:2" x14ac:dyDescent="0.2">
      <c r="A15195" t="s">
        <v>15952</v>
      </c>
      <c r="B15195" s="679">
        <v>85.82</v>
      </c>
    </row>
    <row r="15196" spans="1:2" x14ac:dyDescent="0.2">
      <c r="A15196" t="s">
        <v>15953</v>
      </c>
      <c r="B15196" s="679">
        <v>47.55</v>
      </c>
    </row>
    <row r="15197" spans="1:2" x14ac:dyDescent="0.2">
      <c r="A15197" t="s">
        <v>15954</v>
      </c>
      <c r="B15197" s="679">
        <v>44.68</v>
      </c>
    </row>
    <row r="15198" spans="1:2" x14ac:dyDescent="0.2">
      <c r="A15198" t="s">
        <v>15955</v>
      </c>
      <c r="B15198" s="679">
        <v>47.61</v>
      </c>
    </row>
    <row r="15199" spans="1:2" x14ac:dyDescent="0.2">
      <c r="A15199" t="s">
        <v>15956</v>
      </c>
      <c r="B15199" s="679">
        <v>44.74</v>
      </c>
    </row>
    <row r="15200" spans="1:2" x14ac:dyDescent="0.2">
      <c r="A15200" t="s">
        <v>15957</v>
      </c>
      <c r="B15200" s="679">
        <v>51.95</v>
      </c>
    </row>
    <row r="15201" spans="1:2" x14ac:dyDescent="0.2">
      <c r="A15201" t="s">
        <v>15958</v>
      </c>
      <c r="B15201" s="679">
        <v>49.08</v>
      </c>
    </row>
    <row r="15202" spans="1:2" x14ac:dyDescent="0.2">
      <c r="A15202" t="s">
        <v>15959</v>
      </c>
      <c r="B15202" s="679">
        <v>53.8</v>
      </c>
    </row>
    <row r="15203" spans="1:2" x14ac:dyDescent="0.2">
      <c r="A15203" t="s">
        <v>15960</v>
      </c>
      <c r="B15203" s="679">
        <v>50.93</v>
      </c>
    </row>
    <row r="15204" spans="1:2" x14ac:dyDescent="0.2">
      <c r="A15204" t="s">
        <v>15961</v>
      </c>
      <c r="B15204" s="679">
        <v>74.430000000000007</v>
      </c>
    </row>
    <row r="15205" spans="1:2" x14ac:dyDescent="0.2">
      <c r="A15205" t="s">
        <v>15962</v>
      </c>
      <c r="B15205" s="679">
        <v>71.56</v>
      </c>
    </row>
    <row r="15206" spans="1:2" x14ac:dyDescent="0.2">
      <c r="A15206" t="s">
        <v>15963</v>
      </c>
      <c r="B15206" s="679">
        <v>120.98</v>
      </c>
    </row>
    <row r="15207" spans="1:2" x14ac:dyDescent="0.2">
      <c r="A15207" t="s">
        <v>15964</v>
      </c>
      <c r="B15207" s="679">
        <v>118.11</v>
      </c>
    </row>
    <row r="15208" spans="1:2" x14ac:dyDescent="0.2">
      <c r="A15208" t="s">
        <v>15965</v>
      </c>
      <c r="B15208" s="679">
        <v>55.27</v>
      </c>
    </row>
    <row r="15209" spans="1:2" x14ac:dyDescent="0.2">
      <c r="A15209" t="s">
        <v>15966</v>
      </c>
      <c r="B15209" s="679">
        <v>52.4</v>
      </c>
    </row>
    <row r="15210" spans="1:2" x14ac:dyDescent="0.2">
      <c r="A15210" t="s">
        <v>15967</v>
      </c>
      <c r="B15210" s="679">
        <v>55.44</v>
      </c>
    </row>
    <row r="15211" spans="1:2" x14ac:dyDescent="0.2">
      <c r="A15211" t="s">
        <v>15968</v>
      </c>
      <c r="B15211" s="679">
        <v>52.57</v>
      </c>
    </row>
    <row r="15212" spans="1:2" x14ac:dyDescent="0.2">
      <c r="A15212" t="s">
        <v>15969</v>
      </c>
      <c r="B15212" s="679">
        <v>81.680000000000007</v>
      </c>
    </row>
    <row r="15213" spans="1:2" x14ac:dyDescent="0.2">
      <c r="A15213" t="s">
        <v>15970</v>
      </c>
      <c r="B15213" s="679">
        <v>78.81</v>
      </c>
    </row>
    <row r="15214" spans="1:2" x14ac:dyDescent="0.2">
      <c r="A15214" t="s">
        <v>15971</v>
      </c>
      <c r="B15214" s="679">
        <v>79.37</v>
      </c>
    </row>
    <row r="15215" spans="1:2" x14ac:dyDescent="0.2">
      <c r="A15215" t="s">
        <v>15972</v>
      </c>
      <c r="B15215" s="679">
        <v>76.5</v>
      </c>
    </row>
    <row r="15216" spans="1:2" x14ac:dyDescent="0.2">
      <c r="A15216" t="s">
        <v>15973</v>
      </c>
      <c r="B15216" s="679">
        <v>139.13999999999999</v>
      </c>
    </row>
    <row r="15217" spans="1:2" x14ac:dyDescent="0.2">
      <c r="A15217" t="s">
        <v>15974</v>
      </c>
      <c r="B15217" s="679">
        <v>136.27000000000001</v>
      </c>
    </row>
    <row r="15218" spans="1:2" x14ac:dyDescent="0.2">
      <c r="A15218" t="s">
        <v>15975</v>
      </c>
      <c r="B15218" s="679">
        <v>54.04</v>
      </c>
    </row>
    <row r="15219" spans="1:2" x14ac:dyDescent="0.2">
      <c r="A15219" t="s">
        <v>15976</v>
      </c>
      <c r="B15219" s="679">
        <v>51.17</v>
      </c>
    </row>
    <row r="15220" spans="1:2" x14ac:dyDescent="0.2">
      <c r="A15220" t="s">
        <v>15977</v>
      </c>
      <c r="B15220" s="679">
        <v>59.15</v>
      </c>
    </row>
    <row r="15221" spans="1:2" x14ac:dyDescent="0.2">
      <c r="A15221" t="s">
        <v>15978</v>
      </c>
      <c r="B15221" s="679">
        <v>56.28</v>
      </c>
    </row>
    <row r="15222" spans="1:2" x14ac:dyDescent="0.2">
      <c r="A15222" t="s">
        <v>15979</v>
      </c>
      <c r="B15222" s="679">
        <v>64.569999999999993</v>
      </c>
    </row>
    <row r="15223" spans="1:2" x14ac:dyDescent="0.2">
      <c r="A15223" t="s">
        <v>15980</v>
      </c>
      <c r="B15223" s="679">
        <v>61.7</v>
      </c>
    </row>
    <row r="15224" spans="1:2" x14ac:dyDescent="0.2">
      <c r="A15224" t="s">
        <v>15981</v>
      </c>
      <c r="B15224" s="679">
        <v>69.39</v>
      </c>
    </row>
    <row r="15225" spans="1:2" x14ac:dyDescent="0.2">
      <c r="A15225" t="s">
        <v>15982</v>
      </c>
      <c r="B15225" s="679">
        <v>66.52</v>
      </c>
    </row>
    <row r="15226" spans="1:2" x14ac:dyDescent="0.2">
      <c r="A15226" t="s">
        <v>15983</v>
      </c>
      <c r="B15226" s="679">
        <v>120.98</v>
      </c>
    </row>
    <row r="15227" spans="1:2" x14ac:dyDescent="0.2">
      <c r="A15227" t="s">
        <v>15984</v>
      </c>
      <c r="B15227" s="679">
        <v>118.11</v>
      </c>
    </row>
    <row r="15228" spans="1:2" x14ac:dyDescent="0.2">
      <c r="A15228" t="s">
        <v>15985</v>
      </c>
      <c r="B15228" s="679">
        <v>51.82</v>
      </c>
    </row>
    <row r="15229" spans="1:2" x14ac:dyDescent="0.2">
      <c r="A15229" t="s">
        <v>15986</v>
      </c>
      <c r="B15229" s="679">
        <v>48.95</v>
      </c>
    </row>
    <row r="15230" spans="1:2" x14ac:dyDescent="0.2">
      <c r="A15230" t="s">
        <v>15987</v>
      </c>
      <c r="B15230" s="679">
        <v>54.1</v>
      </c>
    </row>
    <row r="15231" spans="1:2" x14ac:dyDescent="0.2">
      <c r="A15231" t="s">
        <v>15988</v>
      </c>
      <c r="B15231" s="679">
        <v>51.23</v>
      </c>
    </row>
    <row r="15232" spans="1:2" x14ac:dyDescent="0.2">
      <c r="A15232" t="s">
        <v>15989</v>
      </c>
      <c r="B15232" s="679">
        <v>81.77</v>
      </c>
    </row>
    <row r="15233" spans="1:2" x14ac:dyDescent="0.2">
      <c r="A15233" t="s">
        <v>15990</v>
      </c>
      <c r="B15233" s="679">
        <v>78.900000000000006</v>
      </c>
    </row>
    <row r="15234" spans="1:2" x14ac:dyDescent="0.2">
      <c r="A15234" t="s">
        <v>15991</v>
      </c>
      <c r="B15234" s="679">
        <v>90.11</v>
      </c>
    </row>
    <row r="15235" spans="1:2" x14ac:dyDescent="0.2">
      <c r="A15235" t="s">
        <v>15992</v>
      </c>
      <c r="B15235" s="679">
        <v>87.24</v>
      </c>
    </row>
    <row r="15236" spans="1:2" x14ac:dyDescent="0.2">
      <c r="A15236" t="s">
        <v>15993</v>
      </c>
      <c r="B15236" s="679">
        <v>91.95</v>
      </c>
    </row>
    <row r="15237" spans="1:2" x14ac:dyDescent="0.2">
      <c r="A15237" t="s">
        <v>15994</v>
      </c>
      <c r="B15237" s="679">
        <v>89.08</v>
      </c>
    </row>
    <row r="15238" spans="1:2" x14ac:dyDescent="0.2">
      <c r="A15238" t="s">
        <v>15995</v>
      </c>
      <c r="B15238" s="679">
        <v>124.41</v>
      </c>
    </row>
    <row r="15239" spans="1:2" x14ac:dyDescent="0.2">
      <c r="A15239" t="s">
        <v>15996</v>
      </c>
      <c r="B15239" s="679">
        <v>121.54</v>
      </c>
    </row>
    <row r="15240" spans="1:2" x14ac:dyDescent="0.2">
      <c r="A15240" t="s">
        <v>15997</v>
      </c>
      <c r="B15240" s="679">
        <v>70.58</v>
      </c>
    </row>
    <row r="15241" spans="1:2" x14ac:dyDescent="0.2">
      <c r="A15241" t="s">
        <v>15998</v>
      </c>
      <c r="B15241" s="679">
        <v>67.709999999999994</v>
      </c>
    </row>
    <row r="15242" spans="1:2" x14ac:dyDescent="0.2">
      <c r="A15242" t="s">
        <v>15999</v>
      </c>
      <c r="B15242" s="679">
        <v>76.14</v>
      </c>
    </row>
    <row r="15243" spans="1:2" x14ac:dyDescent="0.2">
      <c r="A15243" t="s">
        <v>16000</v>
      </c>
      <c r="B15243" s="679">
        <v>73.27</v>
      </c>
    </row>
    <row r="15244" spans="1:2" x14ac:dyDescent="0.2">
      <c r="A15244" t="s">
        <v>16001</v>
      </c>
      <c r="B15244" s="679">
        <v>82</v>
      </c>
    </row>
    <row r="15245" spans="1:2" x14ac:dyDescent="0.2">
      <c r="A15245" t="s">
        <v>16002</v>
      </c>
      <c r="B15245" s="679">
        <v>79.13</v>
      </c>
    </row>
    <row r="15246" spans="1:2" x14ac:dyDescent="0.2">
      <c r="A15246" t="s">
        <v>16003</v>
      </c>
      <c r="B15246" s="679">
        <v>83.22</v>
      </c>
    </row>
    <row r="15247" spans="1:2" x14ac:dyDescent="0.2">
      <c r="A15247" t="s">
        <v>16004</v>
      </c>
      <c r="B15247" s="679">
        <v>80.349999999999994</v>
      </c>
    </row>
    <row r="15248" spans="1:2" x14ac:dyDescent="0.2">
      <c r="A15248" t="s">
        <v>16005</v>
      </c>
      <c r="B15248" s="679">
        <v>139.13999999999999</v>
      </c>
    </row>
    <row r="15249" spans="1:2" x14ac:dyDescent="0.2">
      <c r="A15249" t="s">
        <v>16006</v>
      </c>
      <c r="B15249" s="679">
        <v>136.27000000000001</v>
      </c>
    </row>
    <row r="15250" spans="1:2" x14ac:dyDescent="0.2">
      <c r="A15250" t="s">
        <v>16007</v>
      </c>
      <c r="B15250" s="679">
        <v>62.4</v>
      </c>
    </row>
    <row r="15251" spans="1:2" x14ac:dyDescent="0.2">
      <c r="A15251" t="s">
        <v>16008</v>
      </c>
      <c r="B15251" s="679">
        <v>59.53</v>
      </c>
    </row>
    <row r="15252" spans="1:2" x14ac:dyDescent="0.2">
      <c r="A15252" t="s">
        <v>16009</v>
      </c>
      <c r="B15252" s="679">
        <v>82.25</v>
      </c>
    </row>
    <row r="15253" spans="1:2" x14ac:dyDescent="0.2">
      <c r="A15253" t="s">
        <v>16010</v>
      </c>
      <c r="B15253" s="679">
        <v>79.38</v>
      </c>
    </row>
    <row r="15254" spans="1:2" x14ac:dyDescent="0.2">
      <c r="A15254" t="s">
        <v>16011</v>
      </c>
      <c r="B15254" s="679">
        <v>102.88</v>
      </c>
    </row>
    <row r="15255" spans="1:2" x14ac:dyDescent="0.2">
      <c r="A15255" t="s">
        <v>16012</v>
      </c>
      <c r="B15255" s="679">
        <v>100.01</v>
      </c>
    </row>
    <row r="15256" spans="1:2" x14ac:dyDescent="0.2">
      <c r="A15256" t="s">
        <v>16013</v>
      </c>
      <c r="B15256" s="679">
        <v>86.74</v>
      </c>
    </row>
    <row r="15257" spans="1:2" x14ac:dyDescent="0.2">
      <c r="A15257" t="s">
        <v>16014</v>
      </c>
      <c r="B15257" s="679">
        <v>83.87</v>
      </c>
    </row>
    <row r="15258" spans="1:2" x14ac:dyDescent="0.2">
      <c r="A15258" t="s">
        <v>16015</v>
      </c>
      <c r="B15258" s="679">
        <v>139.13999999999999</v>
      </c>
    </row>
    <row r="15259" spans="1:2" x14ac:dyDescent="0.2">
      <c r="A15259" t="s">
        <v>16016</v>
      </c>
      <c r="B15259" s="679">
        <v>136.27000000000001</v>
      </c>
    </row>
    <row r="15260" spans="1:2" x14ac:dyDescent="0.2">
      <c r="A15260" t="s">
        <v>16017</v>
      </c>
      <c r="B15260" s="679">
        <v>10.58</v>
      </c>
    </row>
    <row r="15261" spans="1:2" x14ac:dyDescent="0.2">
      <c r="A15261" t="s">
        <v>16018</v>
      </c>
      <c r="B15261" s="679">
        <v>9.43</v>
      </c>
    </row>
    <row r="15262" spans="1:2" x14ac:dyDescent="0.2">
      <c r="A15262" t="s">
        <v>16019</v>
      </c>
      <c r="B15262" s="679">
        <v>10.76</v>
      </c>
    </row>
    <row r="15263" spans="1:2" x14ac:dyDescent="0.2">
      <c r="A15263" t="s">
        <v>16020</v>
      </c>
      <c r="B15263" s="679">
        <v>9.61</v>
      </c>
    </row>
    <row r="15264" spans="1:2" x14ac:dyDescent="0.2">
      <c r="A15264" t="s">
        <v>16021</v>
      </c>
      <c r="B15264" s="679">
        <v>11.41</v>
      </c>
    </row>
    <row r="15265" spans="1:2" x14ac:dyDescent="0.2">
      <c r="A15265" t="s">
        <v>16022</v>
      </c>
      <c r="B15265" s="679">
        <v>10.26</v>
      </c>
    </row>
    <row r="15266" spans="1:2" x14ac:dyDescent="0.2">
      <c r="A15266" t="s">
        <v>16023</v>
      </c>
      <c r="B15266" s="679">
        <v>13.28</v>
      </c>
    </row>
    <row r="15267" spans="1:2" x14ac:dyDescent="0.2">
      <c r="A15267" t="s">
        <v>16024</v>
      </c>
      <c r="B15267" s="679">
        <v>12.13</v>
      </c>
    </row>
    <row r="15268" spans="1:2" x14ac:dyDescent="0.2">
      <c r="A15268" t="s">
        <v>16025</v>
      </c>
      <c r="B15268" s="679">
        <v>13.11</v>
      </c>
    </row>
    <row r="15269" spans="1:2" x14ac:dyDescent="0.2">
      <c r="A15269" t="s">
        <v>16026</v>
      </c>
      <c r="B15269" s="679">
        <v>11.96</v>
      </c>
    </row>
    <row r="15270" spans="1:2" x14ac:dyDescent="0.2">
      <c r="A15270" t="s">
        <v>16027</v>
      </c>
      <c r="B15270" s="679">
        <v>13.66</v>
      </c>
    </row>
    <row r="15271" spans="1:2" x14ac:dyDescent="0.2">
      <c r="A15271" t="s">
        <v>16028</v>
      </c>
      <c r="B15271" s="679">
        <v>12.51</v>
      </c>
    </row>
    <row r="15272" spans="1:2" x14ac:dyDescent="0.2">
      <c r="A15272" t="s">
        <v>16029</v>
      </c>
      <c r="B15272" s="679">
        <v>11.29</v>
      </c>
    </row>
    <row r="15273" spans="1:2" x14ac:dyDescent="0.2">
      <c r="A15273" t="s">
        <v>16030</v>
      </c>
      <c r="B15273" s="679">
        <v>10.14</v>
      </c>
    </row>
    <row r="15274" spans="1:2" x14ac:dyDescent="0.2">
      <c r="A15274" t="s">
        <v>16031</v>
      </c>
      <c r="B15274" s="679">
        <v>12.03</v>
      </c>
    </row>
    <row r="15275" spans="1:2" x14ac:dyDescent="0.2">
      <c r="A15275" t="s">
        <v>16032</v>
      </c>
      <c r="B15275" s="679">
        <v>10.88</v>
      </c>
    </row>
    <row r="15276" spans="1:2" x14ac:dyDescent="0.2">
      <c r="A15276" t="s">
        <v>16033</v>
      </c>
      <c r="B15276" s="679">
        <v>12.48</v>
      </c>
    </row>
    <row r="15277" spans="1:2" x14ac:dyDescent="0.2">
      <c r="A15277" t="s">
        <v>16034</v>
      </c>
      <c r="B15277" s="679">
        <v>11.33</v>
      </c>
    </row>
    <row r="15278" spans="1:2" x14ac:dyDescent="0.2">
      <c r="A15278" t="s">
        <v>16035</v>
      </c>
      <c r="B15278" s="679">
        <v>14.14</v>
      </c>
    </row>
    <row r="15279" spans="1:2" x14ac:dyDescent="0.2">
      <c r="A15279" t="s">
        <v>16036</v>
      </c>
      <c r="B15279" s="679">
        <v>12.99</v>
      </c>
    </row>
    <row r="15280" spans="1:2" x14ac:dyDescent="0.2">
      <c r="A15280" t="s">
        <v>16037</v>
      </c>
      <c r="B15280" s="679">
        <v>17.64</v>
      </c>
    </row>
    <row r="15281" spans="1:2" x14ac:dyDescent="0.2">
      <c r="A15281" t="s">
        <v>16038</v>
      </c>
      <c r="B15281" s="679">
        <v>16.489999999999998</v>
      </c>
    </row>
    <row r="15282" spans="1:2" x14ac:dyDescent="0.2">
      <c r="A15282" t="s">
        <v>16039</v>
      </c>
      <c r="B15282" s="679">
        <v>12.09</v>
      </c>
    </row>
    <row r="15283" spans="1:2" x14ac:dyDescent="0.2">
      <c r="A15283" t="s">
        <v>16040</v>
      </c>
      <c r="B15283" s="679">
        <v>10.94</v>
      </c>
    </row>
    <row r="15284" spans="1:2" x14ac:dyDescent="0.2">
      <c r="A15284" t="s">
        <v>16041</v>
      </c>
      <c r="B15284" s="679">
        <v>12.68</v>
      </c>
    </row>
    <row r="15285" spans="1:2" x14ac:dyDescent="0.2">
      <c r="A15285" t="s">
        <v>16042</v>
      </c>
      <c r="B15285" s="679">
        <v>11.53</v>
      </c>
    </row>
    <row r="15286" spans="1:2" x14ac:dyDescent="0.2">
      <c r="A15286" t="s">
        <v>16043</v>
      </c>
      <c r="B15286" s="679">
        <v>13.56</v>
      </c>
    </row>
    <row r="15287" spans="1:2" x14ac:dyDescent="0.2">
      <c r="A15287" t="s">
        <v>16044</v>
      </c>
      <c r="B15287" s="679">
        <v>12.41</v>
      </c>
    </row>
    <row r="15288" spans="1:2" x14ac:dyDescent="0.2">
      <c r="A15288" t="s">
        <v>16045</v>
      </c>
      <c r="B15288" s="679">
        <v>15.47</v>
      </c>
    </row>
    <row r="15289" spans="1:2" x14ac:dyDescent="0.2">
      <c r="A15289" t="s">
        <v>16046</v>
      </c>
      <c r="B15289" s="679">
        <v>14.32</v>
      </c>
    </row>
    <row r="15290" spans="1:2" x14ac:dyDescent="0.2">
      <c r="A15290" t="s">
        <v>16047</v>
      </c>
      <c r="B15290" s="679">
        <v>19.48</v>
      </c>
    </row>
    <row r="15291" spans="1:2" x14ac:dyDescent="0.2">
      <c r="A15291" t="s">
        <v>16048</v>
      </c>
      <c r="B15291" s="679">
        <v>18.329999999999998</v>
      </c>
    </row>
    <row r="15292" spans="1:2" x14ac:dyDescent="0.2">
      <c r="A15292" t="s">
        <v>16049</v>
      </c>
      <c r="B15292" s="679">
        <v>11.55</v>
      </c>
    </row>
    <row r="15293" spans="1:2" x14ac:dyDescent="0.2">
      <c r="A15293" t="s">
        <v>16050</v>
      </c>
      <c r="B15293" s="679">
        <v>10.4</v>
      </c>
    </row>
    <row r="15294" spans="1:2" x14ac:dyDescent="0.2">
      <c r="A15294" t="s">
        <v>16051</v>
      </c>
      <c r="B15294" s="679">
        <v>11.98</v>
      </c>
    </row>
    <row r="15295" spans="1:2" x14ac:dyDescent="0.2">
      <c r="A15295" t="s">
        <v>16052</v>
      </c>
      <c r="B15295" s="679">
        <v>10.83</v>
      </c>
    </row>
    <row r="15296" spans="1:2" x14ac:dyDescent="0.2">
      <c r="A15296" t="s">
        <v>16053</v>
      </c>
      <c r="B15296" s="679">
        <v>12.87</v>
      </c>
    </row>
    <row r="15297" spans="1:2" x14ac:dyDescent="0.2">
      <c r="A15297" t="s">
        <v>16054</v>
      </c>
      <c r="B15297" s="679">
        <v>11.72</v>
      </c>
    </row>
    <row r="15298" spans="1:2" x14ac:dyDescent="0.2">
      <c r="A15298" t="s">
        <v>16055</v>
      </c>
      <c r="B15298" s="679">
        <v>14.26</v>
      </c>
    </row>
    <row r="15299" spans="1:2" x14ac:dyDescent="0.2">
      <c r="A15299" t="s">
        <v>16056</v>
      </c>
      <c r="B15299" s="679">
        <v>13.11</v>
      </c>
    </row>
    <row r="15300" spans="1:2" x14ac:dyDescent="0.2">
      <c r="A15300" t="s">
        <v>16057</v>
      </c>
      <c r="B15300" s="679">
        <v>15.5</v>
      </c>
    </row>
    <row r="15301" spans="1:2" x14ac:dyDescent="0.2">
      <c r="A15301" t="s">
        <v>16058</v>
      </c>
      <c r="B15301" s="679">
        <v>14.35</v>
      </c>
    </row>
    <row r="15302" spans="1:2" x14ac:dyDescent="0.2">
      <c r="A15302" t="s">
        <v>16059</v>
      </c>
      <c r="B15302" s="679">
        <v>15.56</v>
      </c>
    </row>
    <row r="15303" spans="1:2" x14ac:dyDescent="0.2">
      <c r="A15303" t="s">
        <v>16060</v>
      </c>
      <c r="B15303" s="679">
        <v>14.41</v>
      </c>
    </row>
    <row r="15304" spans="1:2" x14ac:dyDescent="0.2">
      <c r="A15304" t="s">
        <v>16061</v>
      </c>
      <c r="B15304" s="679">
        <v>12.34</v>
      </c>
    </row>
    <row r="15305" spans="1:2" x14ac:dyDescent="0.2">
      <c r="A15305" t="s">
        <v>16062</v>
      </c>
      <c r="B15305" s="679">
        <v>11.19</v>
      </c>
    </row>
    <row r="15306" spans="1:2" x14ac:dyDescent="0.2">
      <c r="A15306" t="s">
        <v>16063</v>
      </c>
      <c r="B15306" s="679">
        <v>13.34</v>
      </c>
    </row>
    <row r="15307" spans="1:2" x14ac:dyDescent="0.2">
      <c r="A15307" t="s">
        <v>16064</v>
      </c>
      <c r="B15307" s="679">
        <v>12.19</v>
      </c>
    </row>
    <row r="15308" spans="1:2" x14ac:dyDescent="0.2">
      <c r="A15308" t="s">
        <v>16065</v>
      </c>
      <c r="B15308" s="679">
        <v>14.42</v>
      </c>
    </row>
    <row r="15309" spans="1:2" x14ac:dyDescent="0.2">
      <c r="A15309" t="s">
        <v>16066</v>
      </c>
      <c r="B15309" s="679">
        <v>13.27</v>
      </c>
    </row>
    <row r="15310" spans="1:2" x14ac:dyDescent="0.2">
      <c r="A15310" t="s">
        <v>16067</v>
      </c>
      <c r="B15310" s="679">
        <v>16.22</v>
      </c>
    </row>
    <row r="15311" spans="1:2" x14ac:dyDescent="0.2">
      <c r="A15311" t="s">
        <v>16068</v>
      </c>
      <c r="B15311" s="679">
        <v>15.07</v>
      </c>
    </row>
    <row r="15312" spans="1:2" x14ac:dyDescent="0.2">
      <c r="A15312" t="s">
        <v>16069</v>
      </c>
      <c r="B15312" s="679">
        <v>18.27</v>
      </c>
    </row>
    <row r="15313" spans="1:2" x14ac:dyDescent="0.2">
      <c r="A15313" t="s">
        <v>16070</v>
      </c>
      <c r="B15313" s="679">
        <v>17.12</v>
      </c>
    </row>
    <row r="15314" spans="1:2" x14ac:dyDescent="0.2">
      <c r="A15314" t="s">
        <v>16071</v>
      </c>
      <c r="B15314" s="679">
        <v>13.92</v>
      </c>
    </row>
    <row r="15315" spans="1:2" x14ac:dyDescent="0.2">
      <c r="A15315" t="s">
        <v>16072</v>
      </c>
      <c r="B15315" s="679">
        <v>12.77</v>
      </c>
    </row>
    <row r="15316" spans="1:2" x14ac:dyDescent="0.2">
      <c r="A15316" t="s">
        <v>16073</v>
      </c>
      <c r="B15316" s="679">
        <v>14.75</v>
      </c>
    </row>
    <row r="15317" spans="1:2" x14ac:dyDescent="0.2">
      <c r="A15317" t="s">
        <v>16074</v>
      </c>
      <c r="B15317" s="679">
        <v>13.6</v>
      </c>
    </row>
    <row r="15318" spans="1:2" x14ac:dyDescent="0.2">
      <c r="A15318" t="s">
        <v>16075</v>
      </c>
      <c r="B15318" s="679">
        <v>15.58</v>
      </c>
    </row>
    <row r="15319" spans="1:2" x14ac:dyDescent="0.2">
      <c r="A15319" t="s">
        <v>16076</v>
      </c>
      <c r="B15319" s="679">
        <v>14.43</v>
      </c>
    </row>
    <row r="15320" spans="1:2" x14ac:dyDescent="0.2">
      <c r="A15320" t="s">
        <v>16077</v>
      </c>
      <c r="B15320" s="679">
        <v>18.559999999999999</v>
      </c>
    </row>
    <row r="15321" spans="1:2" x14ac:dyDescent="0.2">
      <c r="A15321" t="s">
        <v>16078</v>
      </c>
      <c r="B15321" s="679">
        <v>17.41</v>
      </c>
    </row>
    <row r="15322" spans="1:2" x14ac:dyDescent="0.2">
      <c r="A15322" t="s">
        <v>16079</v>
      </c>
      <c r="B15322" s="679">
        <v>20.21</v>
      </c>
    </row>
    <row r="15323" spans="1:2" x14ac:dyDescent="0.2">
      <c r="A15323" t="s">
        <v>16080</v>
      </c>
      <c r="B15323" s="679">
        <v>19.059999999999999</v>
      </c>
    </row>
    <row r="15324" spans="1:2" x14ac:dyDescent="0.2">
      <c r="A15324" t="s">
        <v>16081</v>
      </c>
      <c r="B15324" s="679">
        <v>10.27</v>
      </c>
    </row>
    <row r="15325" spans="1:2" x14ac:dyDescent="0.2">
      <c r="A15325" t="s">
        <v>16082</v>
      </c>
      <c r="B15325" s="679">
        <v>9.1199999999999992</v>
      </c>
    </row>
    <row r="15326" spans="1:2" x14ac:dyDescent="0.2">
      <c r="A15326" t="s">
        <v>16083</v>
      </c>
      <c r="B15326" s="679">
        <v>13.97</v>
      </c>
    </row>
    <row r="15327" spans="1:2" x14ac:dyDescent="0.2">
      <c r="A15327" t="s">
        <v>16084</v>
      </c>
      <c r="B15327" s="679">
        <v>12.82</v>
      </c>
    </row>
    <row r="15328" spans="1:2" x14ac:dyDescent="0.2">
      <c r="A15328" t="s">
        <v>16085</v>
      </c>
      <c r="B15328" s="679">
        <v>14.99</v>
      </c>
    </row>
    <row r="15329" spans="1:2" x14ac:dyDescent="0.2">
      <c r="A15329" t="s">
        <v>16086</v>
      </c>
      <c r="B15329" s="679">
        <v>13.84</v>
      </c>
    </row>
    <row r="15330" spans="1:2" x14ac:dyDescent="0.2">
      <c r="A15330" t="s">
        <v>16087</v>
      </c>
      <c r="B15330" s="679">
        <v>15.91</v>
      </c>
    </row>
    <row r="15331" spans="1:2" x14ac:dyDescent="0.2">
      <c r="A15331" t="s">
        <v>16088</v>
      </c>
      <c r="B15331" s="679">
        <v>14.76</v>
      </c>
    </row>
    <row r="15332" spans="1:2" x14ac:dyDescent="0.2">
      <c r="A15332" t="s">
        <v>16089</v>
      </c>
      <c r="B15332" s="679">
        <v>18.329999999999998</v>
      </c>
    </row>
    <row r="15333" spans="1:2" x14ac:dyDescent="0.2">
      <c r="A15333" t="s">
        <v>16090</v>
      </c>
      <c r="B15333" s="679">
        <v>17.18</v>
      </c>
    </row>
    <row r="15334" spans="1:2" x14ac:dyDescent="0.2">
      <c r="A15334" t="s">
        <v>16091</v>
      </c>
      <c r="B15334" s="679">
        <v>20.62</v>
      </c>
    </row>
    <row r="15335" spans="1:2" x14ac:dyDescent="0.2">
      <c r="A15335" t="s">
        <v>16092</v>
      </c>
      <c r="B15335" s="679">
        <v>19.47</v>
      </c>
    </row>
    <row r="15336" spans="1:2" x14ac:dyDescent="0.2">
      <c r="A15336" t="s">
        <v>16093</v>
      </c>
      <c r="B15336" s="679">
        <v>16.53</v>
      </c>
    </row>
    <row r="15337" spans="1:2" x14ac:dyDescent="0.2">
      <c r="A15337" t="s">
        <v>16094</v>
      </c>
      <c r="B15337" s="679">
        <v>15.38</v>
      </c>
    </row>
    <row r="15338" spans="1:2" x14ac:dyDescent="0.2">
      <c r="A15338" t="s">
        <v>16095</v>
      </c>
      <c r="B15338" s="679">
        <v>18.07</v>
      </c>
    </row>
    <row r="15339" spans="1:2" x14ac:dyDescent="0.2">
      <c r="A15339" t="s">
        <v>16096</v>
      </c>
      <c r="B15339" s="679">
        <v>16.920000000000002</v>
      </c>
    </row>
    <row r="15340" spans="1:2" x14ac:dyDescent="0.2">
      <c r="A15340" t="s">
        <v>16097</v>
      </c>
      <c r="B15340" s="679">
        <v>19.62</v>
      </c>
    </row>
    <row r="15341" spans="1:2" x14ac:dyDescent="0.2">
      <c r="A15341" t="s">
        <v>16098</v>
      </c>
      <c r="B15341" s="679">
        <v>18.47</v>
      </c>
    </row>
    <row r="15342" spans="1:2" x14ac:dyDescent="0.2">
      <c r="A15342" t="s">
        <v>16099</v>
      </c>
      <c r="B15342" s="679">
        <v>22.39</v>
      </c>
    </row>
    <row r="15343" spans="1:2" x14ac:dyDescent="0.2">
      <c r="A15343" t="s">
        <v>16100</v>
      </c>
      <c r="B15343" s="679">
        <v>21.24</v>
      </c>
    </row>
    <row r="15344" spans="1:2" x14ac:dyDescent="0.2">
      <c r="A15344" t="s">
        <v>16101</v>
      </c>
      <c r="B15344" s="679">
        <v>25.23</v>
      </c>
    </row>
    <row r="15345" spans="1:2" x14ac:dyDescent="0.2">
      <c r="A15345" t="s">
        <v>16102</v>
      </c>
      <c r="B15345" s="679">
        <v>24.08</v>
      </c>
    </row>
    <row r="15346" spans="1:2" x14ac:dyDescent="0.2">
      <c r="A15346" t="s">
        <v>16103</v>
      </c>
      <c r="B15346" s="679">
        <v>16.78</v>
      </c>
    </row>
    <row r="15347" spans="1:2" x14ac:dyDescent="0.2">
      <c r="A15347" t="s">
        <v>16104</v>
      </c>
      <c r="B15347" s="679">
        <v>15.63</v>
      </c>
    </row>
    <row r="15348" spans="1:2" x14ac:dyDescent="0.2">
      <c r="A15348" t="s">
        <v>16105</v>
      </c>
      <c r="B15348" s="679">
        <v>15.91</v>
      </c>
    </row>
    <row r="15349" spans="1:2" x14ac:dyDescent="0.2">
      <c r="A15349" t="s">
        <v>16106</v>
      </c>
      <c r="B15349" s="679">
        <v>14.76</v>
      </c>
    </row>
    <row r="15350" spans="1:2" x14ac:dyDescent="0.2">
      <c r="A15350" t="s">
        <v>16107</v>
      </c>
      <c r="B15350" s="679">
        <v>16.36</v>
      </c>
    </row>
    <row r="15351" spans="1:2" x14ac:dyDescent="0.2">
      <c r="A15351" t="s">
        <v>16108</v>
      </c>
      <c r="B15351" s="679">
        <v>15.21</v>
      </c>
    </row>
    <row r="15352" spans="1:2" x14ac:dyDescent="0.2">
      <c r="A15352" t="s">
        <v>16109</v>
      </c>
      <c r="B15352" s="679">
        <v>20.190000000000001</v>
      </c>
    </row>
    <row r="15353" spans="1:2" x14ac:dyDescent="0.2">
      <c r="A15353" t="s">
        <v>16110</v>
      </c>
      <c r="B15353" s="679">
        <v>19.04</v>
      </c>
    </row>
    <row r="15354" spans="1:2" x14ac:dyDescent="0.2">
      <c r="A15354" t="s">
        <v>16111</v>
      </c>
      <c r="B15354" s="679">
        <v>26.52</v>
      </c>
    </row>
    <row r="15355" spans="1:2" x14ac:dyDescent="0.2">
      <c r="A15355" t="s">
        <v>16112</v>
      </c>
      <c r="B15355" s="679">
        <v>25.37</v>
      </c>
    </row>
    <row r="15356" spans="1:2" x14ac:dyDescent="0.2">
      <c r="A15356" t="s">
        <v>16113</v>
      </c>
      <c r="B15356" s="679">
        <v>10.85</v>
      </c>
    </row>
    <row r="15357" spans="1:2" x14ac:dyDescent="0.2">
      <c r="A15357" t="s">
        <v>16114</v>
      </c>
      <c r="B15357" s="679">
        <v>9.6999999999999993</v>
      </c>
    </row>
    <row r="15358" spans="1:2" x14ac:dyDescent="0.2">
      <c r="A15358" t="s">
        <v>16115</v>
      </c>
      <c r="B15358" s="679">
        <v>10.65</v>
      </c>
    </row>
    <row r="15359" spans="1:2" x14ac:dyDescent="0.2">
      <c r="A15359" t="s">
        <v>16116</v>
      </c>
      <c r="B15359" s="679">
        <v>9.5</v>
      </c>
    </row>
    <row r="15360" spans="1:2" x14ac:dyDescent="0.2">
      <c r="A15360" t="s">
        <v>16117</v>
      </c>
      <c r="B15360" s="679">
        <v>13.02</v>
      </c>
    </row>
    <row r="15361" spans="1:2" x14ac:dyDescent="0.2">
      <c r="A15361" t="s">
        <v>16118</v>
      </c>
      <c r="B15361" s="679">
        <v>11.87</v>
      </c>
    </row>
    <row r="15362" spans="1:2" x14ac:dyDescent="0.2">
      <c r="A15362" t="s">
        <v>16119</v>
      </c>
      <c r="B15362" s="679">
        <v>14</v>
      </c>
    </row>
    <row r="15363" spans="1:2" x14ac:dyDescent="0.2">
      <c r="A15363" t="s">
        <v>16120</v>
      </c>
      <c r="B15363" s="679">
        <v>12.85</v>
      </c>
    </row>
    <row r="15364" spans="1:2" x14ac:dyDescent="0.2">
      <c r="A15364" t="s">
        <v>16121</v>
      </c>
      <c r="B15364" s="679">
        <v>17.600000000000001</v>
      </c>
    </row>
    <row r="15365" spans="1:2" x14ac:dyDescent="0.2">
      <c r="A15365" t="s">
        <v>16122</v>
      </c>
      <c r="B15365" s="679">
        <v>16.45</v>
      </c>
    </row>
    <row r="15366" spans="1:2" x14ac:dyDescent="0.2">
      <c r="A15366" t="s">
        <v>16123</v>
      </c>
      <c r="B15366" s="679">
        <v>20.14</v>
      </c>
    </row>
    <row r="15367" spans="1:2" x14ac:dyDescent="0.2">
      <c r="A15367" t="s">
        <v>16124</v>
      </c>
      <c r="B15367" s="679">
        <v>18.989999999999998</v>
      </c>
    </row>
    <row r="15368" spans="1:2" x14ac:dyDescent="0.2">
      <c r="A15368" t="s">
        <v>16125</v>
      </c>
      <c r="B15368" s="679">
        <v>12.42</v>
      </c>
    </row>
    <row r="15369" spans="1:2" x14ac:dyDescent="0.2">
      <c r="A15369" t="s">
        <v>16126</v>
      </c>
      <c r="B15369" s="679">
        <v>11.27</v>
      </c>
    </row>
    <row r="15370" spans="1:2" x14ac:dyDescent="0.2">
      <c r="A15370" t="s">
        <v>16127</v>
      </c>
      <c r="B15370" s="679">
        <v>13.55</v>
      </c>
    </row>
    <row r="15371" spans="1:2" x14ac:dyDescent="0.2">
      <c r="A15371" t="s">
        <v>16128</v>
      </c>
      <c r="B15371" s="679">
        <v>12.4</v>
      </c>
    </row>
    <row r="15372" spans="1:2" x14ac:dyDescent="0.2">
      <c r="A15372" t="s">
        <v>16129</v>
      </c>
      <c r="B15372" s="679">
        <v>15.77</v>
      </c>
    </row>
    <row r="15373" spans="1:2" x14ac:dyDescent="0.2">
      <c r="A15373" t="s">
        <v>16130</v>
      </c>
      <c r="B15373" s="679">
        <v>14.62</v>
      </c>
    </row>
    <row r="15374" spans="1:2" x14ac:dyDescent="0.2">
      <c r="A15374" t="s">
        <v>16131</v>
      </c>
      <c r="B15374" s="679">
        <v>18.350000000000001</v>
      </c>
    </row>
    <row r="15375" spans="1:2" x14ac:dyDescent="0.2">
      <c r="A15375" t="s">
        <v>16132</v>
      </c>
      <c r="B15375" s="679">
        <v>17.2</v>
      </c>
    </row>
    <row r="15376" spans="1:2" x14ac:dyDescent="0.2">
      <c r="A15376" t="s">
        <v>16133</v>
      </c>
      <c r="B15376" s="679">
        <v>20.9</v>
      </c>
    </row>
    <row r="15377" spans="1:2" x14ac:dyDescent="0.2">
      <c r="A15377" t="s">
        <v>16134</v>
      </c>
      <c r="B15377" s="679">
        <v>19.75</v>
      </c>
    </row>
    <row r="15378" spans="1:2" x14ac:dyDescent="0.2">
      <c r="A15378" t="s">
        <v>16135</v>
      </c>
      <c r="B15378" s="679">
        <v>12.81</v>
      </c>
    </row>
    <row r="15379" spans="1:2" x14ac:dyDescent="0.2">
      <c r="A15379" t="s">
        <v>16136</v>
      </c>
      <c r="B15379" s="679">
        <v>11.66</v>
      </c>
    </row>
    <row r="15380" spans="1:2" x14ac:dyDescent="0.2">
      <c r="A15380" t="s">
        <v>16137</v>
      </c>
      <c r="B15380" s="679">
        <v>15.05</v>
      </c>
    </row>
    <row r="15381" spans="1:2" x14ac:dyDescent="0.2">
      <c r="A15381" t="s">
        <v>16138</v>
      </c>
      <c r="B15381" s="679">
        <v>13.9</v>
      </c>
    </row>
    <row r="15382" spans="1:2" x14ac:dyDescent="0.2">
      <c r="A15382" t="s">
        <v>16139</v>
      </c>
      <c r="B15382" s="679">
        <v>14.74</v>
      </c>
    </row>
    <row r="15383" spans="1:2" x14ac:dyDescent="0.2">
      <c r="A15383" t="s">
        <v>16140</v>
      </c>
      <c r="B15383" s="679">
        <v>13.59</v>
      </c>
    </row>
    <row r="15384" spans="1:2" x14ac:dyDescent="0.2">
      <c r="A15384" t="s">
        <v>16141</v>
      </c>
      <c r="B15384" s="679">
        <v>16.829999999999998</v>
      </c>
    </row>
    <row r="15385" spans="1:2" x14ac:dyDescent="0.2">
      <c r="A15385" t="s">
        <v>16142</v>
      </c>
      <c r="B15385" s="679">
        <v>15.68</v>
      </c>
    </row>
    <row r="15386" spans="1:2" x14ac:dyDescent="0.2">
      <c r="A15386" t="s">
        <v>16143</v>
      </c>
      <c r="B15386" s="679">
        <v>21.48</v>
      </c>
    </row>
    <row r="15387" spans="1:2" x14ac:dyDescent="0.2">
      <c r="A15387" t="s">
        <v>16144</v>
      </c>
      <c r="B15387" s="679">
        <v>20.329999999999998</v>
      </c>
    </row>
    <row r="15388" spans="1:2" x14ac:dyDescent="0.2">
      <c r="A15388" t="s">
        <v>16145</v>
      </c>
      <c r="B15388" s="679">
        <v>74.959999999999994</v>
      </c>
    </row>
    <row r="15389" spans="1:2" x14ac:dyDescent="0.2">
      <c r="A15389" t="s">
        <v>16146</v>
      </c>
      <c r="B15389" s="679">
        <v>73.290000000000006</v>
      </c>
    </row>
    <row r="15390" spans="1:2" x14ac:dyDescent="0.2">
      <c r="A15390" t="s">
        <v>16147</v>
      </c>
      <c r="B15390" s="679">
        <v>98.63</v>
      </c>
    </row>
    <row r="15391" spans="1:2" x14ac:dyDescent="0.2">
      <c r="A15391" t="s">
        <v>16148</v>
      </c>
      <c r="B15391" s="679">
        <v>96.79</v>
      </c>
    </row>
    <row r="15392" spans="1:2" x14ac:dyDescent="0.2">
      <c r="A15392" t="s">
        <v>16149</v>
      </c>
      <c r="B15392" s="679">
        <v>9.3699999999999992</v>
      </c>
    </row>
    <row r="15393" spans="1:2" x14ac:dyDescent="0.2">
      <c r="A15393" t="s">
        <v>16150</v>
      </c>
      <c r="B15393" s="679">
        <v>8.6999999999999993</v>
      </c>
    </row>
    <row r="15394" spans="1:2" x14ac:dyDescent="0.2">
      <c r="A15394" t="s">
        <v>16151</v>
      </c>
      <c r="B15394" s="679">
        <v>13.44</v>
      </c>
    </row>
    <row r="15395" spans="1:2" x14ac:dyDescent="0.2">
      <c r="A15395" t="s">
        <v>16152</v>
      </c>
      <c r="B15395" s="679">
        <v>12.6</v>
      </c>
    </row>
    <row r="15396" spans="1:2" x14ac:dyDescent="0.2">
      <c r="A15396" t="s">
        <v>16153</v>
      </c>
      <c r="B15396" s="679">
        <v>18.809999999999999</v>
      </c>
    </row>
    <row r="15397" spans="1:2" x14ac:dyDescent="0.2">
      <c r="A15397" t="s">
        <v>16154</v>
      </c>
      <c r="B15397" s="679">
        <v>17.8</v>
      </c>
    </row>
    <row r="15398" spans="1:2" x14ac:dyDescent="0.2">
      <c r="A15398" t="s">
        <v>16155</v>
      </c>
      <c r="B15398" s="679">
        <v>14.29</v>
      </c>
    </row>
    <row r="15399" spans="1:2" x14ac:dyDescent="0.2">
      <c r="A15399" t="s">
        <v>16156</v>
      </c>
      <c r="B15399" s="679">
        <v>13.28</v>
      </c>
    </row>
    <row r="15400" spans="1:2" x14ac:dyDescent="0.2">
      <c r="A15400" t="s">
        <v>16157</v>
      </c>
      <c r="B15400" s="679">
        <v>19.559999999999999</v>
      </c>
    </row>
    <row r="15401" spans="1:2" x14ac:dyDescent="0.2">
      <c r="A15401" t="s">
        <v>16158</v>
      </c>
      <c r="B15401" s="679">
        <v>18.23</v>
      </c>
    </row>
    <row r="15402" spans="1:2" x14ac:dyDescent="0.2">
      <c r="A15402" t="s">
        <v>16159</v>
      </c>
      <c r="B15402" s="679">
        <v>22.24</v>
      </c>
    </row>
    <row r="15403" spans="1:2" x14ac:dyDescent="0.2">
      <c r="A15403" t="s">
        <v>16160</v>
      </c>
      <c r="B15403" s="679">
        <v>20.91</v>
      </c>
    </row>
    <row r="15404" spans="1:2" x14ac:dyDescent="0.2">
      <c r="A15404" t="s">
        <v>16161</v>
      </c>
      <c r="B15404" s="679">
        <v>11.04</v>
      </c>
    </row>
    <row r="15405" spans="1:2" x14ac:dyDescent="0.2">
      <c r="A15405" t="s">
        <v>16162</v>
      </c>
      <c r="B15405" s="679">
        <v>10.37</v>
      </c>
    </row>
    <row r="15406" spans="1:2" x14ac:dyDescent="0.2">
      <c r="A15406" t="s">
        <v>16163</v>
      </c>
      <c r="B15406" s="679">
        <v>11.69</v>
      </c>
    </row>
    <row r="15407" spans="1:2" x14ac:dyDescent="0.2">
      <c r="A15407" t="s">
        <v>16164</v>
      </c>
      <c r="B15407" s="679">
        <v>11.02</v>
      </c>
    </row>
    <row r="15408" spans="1:2" x14ac:dyDescent="0.2">
      <c r="A15408" t="s">
        <v>16165</v>
      </c>
      <c r="B15408" s="679">
        <v>9.52</v>
      </c>
    </row>
    <row r="15409" spans="1:2" x14ac:dyDescent="0.2">
      <c r="A15409" t="s">
        <v>16166</v>
      </c>
      <c r="B15409" s="679">
        <v>8.85</v>
      </c>
    </row>
    <row r="15410" spans="1:2" x14ac:dyDescent="0.2">
      <c r="A15410" t="s">
        <v>16167</v>
      </c>
      <c r="B15410" s="679">
        <v>11.16</v>
      </c>
    </row>
    <row r="15411" spans="1:2" x14ac:dyDescent="0.2">
      <c r="A15411" t="s">
        <v>16168</v>
      </c>
      <c r="B15411" s="679">
        <v>10.49</v>
      </c>
    </row>
    <row r="15412" spans="1:2" x14ac:dyDescent="0.2">
      <c r="A15412" t="s">
        <v>16169</v>
      </c>
      <c r="B15412" s="679">
        <v>33.08</v>
      </c>
    </row>
    <row r="15413" spans="1:2" x14ac:dyDescent="0.2">
      <c r="A15413" t="s">
        <v>16170</v>
      </c>
      <c r="B15413" s="679">
        <v>29.75</v>
      </c>
    </row>
    <row r="15414" spans="1:2" x14ac:dyDescent="0.2">
      <c r="A15414" t="s">
        <v>16171</v>
      </c>
      <c r="B15414" s="679">
        <v>98.09</v>
      </c>
    </row>
    <row r="15415" spans="1:2" x14ac:dyDescent="0.2">
      <c r="A15415" t="s">
        <v>16172</v>
      </c>
      <c r="B15415" s="679">
        <v>92.34</v>
      </c>
    </row>
    <row r="15416" spans="1:2" x14ac:dyDescent="0.2">
      <c r="A15416" t="s">
        <v>16173</v>
      </c>
      <c r="B15416" s="679">
        <v>11.17</v>
      </c>
    </row>
    <row r="15417" spans="1:2" x14ac:dyDescent="0.2">
      <c r="A15417" t="s">
        <v>16174</v>
      </c>
      <c r="B15417" s="679">
        <v>10.5</v>
      </c>
    </row>
    <row r="15418" spans="1:2" x14ac:dyDescent="0.2">
      <c r="A15418" t="s">
        <v>16175</v>
      </c>
      <c r="B15418" s="679">
        <v>12.72</v>
      </c>
    </row>
    <row r="15419" spans="1:2" x14ac:dyDescent="0.2">
      <c r="A15419" t="s">
        <v>16176</v>
      </c>
      <c r="B15419" s="679">
        <v>12.05</v>
      </c>
    </row>
    <row r="15420" spans="1:2" x14ac:dyDescent="0.2">
      <c r="A15420" t="s">
        <v>16177</v>
      </c>
      <c r="B15420" s="679">
        <v>2.0299999999999998</v>
      </c>
    </row>
    <row r="15421" spans="1:2" x14ac:dyDescent="0.2">
      <c r="A15421" t="s">
        <v>16178</v>
      </c>
      <c r="B15421" s="679">
        <v>1.93</v>
      </c>
    </row>
    <row r="15422" spans="1:2" x14ac:dyDescent="0.2">
      <c r="A15422" t="s">
        <v>16179</v>
      </c>
      <c r="B15422" s="679">
        <v>9.1199999999999992</v>
      </c>
    </row>
    <row r="15423" spans="1:2" x14ac:dyDescent="0.2">
      <c r="A15423" t="s">
        <v>16180</v>
      </c>
      <c r="B15423" s="679">
        <v>8.4499999999999993</v>
      </c>
    </row>
    <row r="15424" spans="1:2" x14ac:dyDescent="0.2">
      <c r="A15424" t="s">
        <v>16181</v>
      </c>
      <c r="B15424" s="679">
        <v>11.96</v>
      </c>
    </row>
    <row r="15425" spans="1:2" x14ac:dyDescent="0.2">
      <c r="A15425" t="s">
        <v>16182</v>
      </c>
      <c r="B15425" s="679">
        <v>11.29</v>
      </c>
    </row>
    <row r="15426" spans="1:2" x14ac:dyDescent="0.2">
      <c r="A15426" t="s">
        <v>16183</v>
      </c>
      <c r="B15426" s="679">
        <v>30.64</v>
      </c>
    </row>
    <row r="15427" spans="1:2" x14ac:dyDescent="0.2">
      <c r="A15427" t="s">
        <v>16184</v>
      </c>
      <c r="B15427" s="679">
        <v>29.97</v>
      </c>
    </row>
    <row r="15428" spans="1:2" x14ac:dyDescent="0.2">
      <c r="A15428" t="s">
        <v>16185</v>
      </c>
      <c r="B15428" s="679">
        <v>25.88</v>
      </c>
    </row>
    <row r="15429" spans="1:2" x14ac:dyDescent="0.2">
      <c r="A15429" t="s">
        <v>16186</v>
      </c>
      <c r="B15429" s="679">
        <v>25.21</v>
      </c>
    </row>
    <row r="15430" spans="1:2" x14ac:dyDescent="0.2">
      <c r="A15430" t="s">
        <v>16187</v>
      </c>
      <c r="B15430" s="679">
        <v>12.69</v>
      </c>
    </row>
    <row r="15431" spans="1:2" x14ac:dyDescent="0.2">
      <c r="A15431" t="s">
        <v>16188</v>
      </c>
      <c r="B15431" s="679">
        <v>12.02</v>
      </c>
    </row>
    <row r="15432" spans="1:2" x14ac:dyDescent="0.2">
      <c r="A15432" t="s">
        <v>16189</v>
      </c>
      <c r="B15432" s="679">
        <v>13.07</v>
      </c>
    </row>
    <row r="15433" spans="1:2" x14ac:dyDescent="0.2">
      <c r="A15433" t="s">
        <v>16190</v>
      </c>
      <c r="B15433" s="679">
        <v>12.4</v>
      </c>
    </row>
    <row r="15434" spans="1:2" x14ac:dyDescent="0.2">
      <c r="A15434" t="s">
        <v>16191</v>
      </c>
      <c r="B15434" s="679">
        <v>6.27</v>
      </c>
    </row>
    <row r="15435" spans="1:2" x14ac:dyDescent="0.2">
      <c r="A15435" t="s">
        <v>16192</v>
      </c>
      <c r="B15435" s="679">
        <v>5.77</v>
      </c>
    </row>
    <row r="15436" spans="1:2" x14ac:dyDescent="0.2">
      <c r="A15436" t="s">
        <v>16193</v>
      </c>
      <c r="B15436" s="679">
        <v>12.78</v>
      </c>
    </row>
    <row r="15437" spans="1:2" x14ac:dyDescent="0.2">
      <c r="A15437" t="s">
        <v>16194</v>
      </c>
      <c r="B15437" s="679">
        <v>12.62</v>
      </c>
    </row>
    <row r="15438" spans="1:2" x14ac:dyDescent="0.2">
      <c r="A15438" t="s">
        <v>16195</v>
      </c>
      <c r="B15438" s="679">
        <v>4.33</v>
      </c>
    </row>
    <row r="15439" spans="1:2" x14ac:dyDescent="0.2">
      <c r="A15439" t="s">
        <v>16196</v>
      </c>
      <c r="B15439" s="679">
        <v>4.17</v>
      </c>
    </row>
    <row r="15440" spans="1:2" x14ac:dyDescent="0.2">
      <c r="A15440" t="s">
        <v>16197</v>
      </c>
      <c r="B15440" s="679">
        <v>14.7</v>
      </c>
    </row>
    <row r="15441" spans="1:2" x14ac:dyDescent="0.2">
      <c r="A15441" t="s">
        <v>16198</v>
      </c>
      <c r="B15441" s="679">
        <v>14.37</v>
      </c>
    </row>
    <row r="15442" spans="1:2" x14ac:dyDescent="0.2">
      <c r="A15442" t="s">
        <v>16199</v>
      </c>
      <c r="B15442" s="679">
        <v>26.94</v>
      </c>
    </row>
    <row r="15443" spans="1:2" x14ac:dyDescent="0.2">
      <c r="A15443" t="s">
        <v>16200</v>
      </c>
      <c r="B15443" s="679">
        <v>26.61</v>
      </c>
    </row>
    <row r="15444" spans="1:2" x14ac:dyDescent="0.2">
      <c r="A15444" t="s">
        <v>16201</v>
      </c>
      <c r="B15444" s="679">
        <v>14.7</v>
      </c>
    </row>
    <row r="15445" spans="1:2" x14ac:dyDescent="0.2">
      <c r="A15445" t="s">
        <v>16202</v>
      </c>
      <c r="B15445" s="679">
        <v>14.37</v>
      </c>
    </row>
    <row r="15446" spans="1:2" x14ac:dyDescent="0.2">
      <c r="A15446" t="s">
        <v>16203</v>
      </c>
      <c r="B15446" s="679">
        <v>22.52</v>
      </c>
    </row>
    <row r="15447" spans="1:2" x14ac:dyDescent="0.2">
      <c r="A15447" t="s">
        <v>16204</v>
      </c>
      <c r="B15447" s="679">
        <v>22.19</v>
      </c>
    </row>
    <row r="15448" spans="1:2" x14ac:dyDescent="0.2">
      <c r="A15448" t="s">
        <v>16205</v>
      </c>
      <c r="B15448" s="679">
        <v>14.05</v>
      </c>
    </row>
    <row r="15449" spans="1:2" x14ac:dyDescent="0.2">
      <c r="A15449" t="s">
        <v>16206</v>
      </c>
      <c r="B15449" s="679">
        <v>13.72</v>
      </c>
    </row>
    <row r="15450" spans="1:2" x14ac:dyDescent="0.2">
      <c r="A15450" t="s">
        <v>16207</v>
      </c>
      <c r="B15450" s="679">
        <v>38.54</v>
      </c>
    </row>
    <row r="15451" spans="1:2" x14ac:dyDescent="0.2">
      <c r="A15451" t="s">
        <v>16208</v>
      </c>
      <c r="B15451" s="679">
        <v>38.21</v>
      </c>
    </row>
    <row r="15452" spans="1:2" x14ac:dyDescent="0.2">
      <c r="A15452" t="s">
        <v>16209</v>
      </c>
      <c r="B15452" s="679">
        <v>19.64</v>
      </c>
    </row>
    <row r="15453" spans="1:2" x14ac:dyDescent="0.2">
      <c r="A15453" t="s">
        <v>16210</v>
      </c>
      <c r="B15453" s="679">
        <v>19.309999999999999</v>
      </c>
    </row>
    <row r="15454" spans="1:2" x14ac:dyDescent="0.2">
      <c r="A15454" t="s">
        <v>16211</v>
      </c>
      <c r="B15454" s="679">
        <v>23.13</v>
      </c>
    </row>
    <row r="15455" spans="1:2" x14ac:dyDescent="0.2">
      <c r="A15455" t="s">
        <v>16212</v>
      </c>
      <c r="B15455" s="679">
        <v>22.8</v>
      </c>
    </row>
    <row r="15456" spans="1:2" x14ac:dyDescent="0.2">
      <c r="A15456" t="s">
        <v>16213</v>
      </c>
      <c r="B15456" s="679">
        <v>24.25</v>
      </c>
    </row>
    <row r="15457" spans="1:2" x14ac:dyDescent="0.2">
      <c r="A15457" t="s">
        <v>16214</v>
      </c>
      <c r="B15457" s="679">
        <v>23.92</v>
      </c>
    </row>
    <row r="15458" spans="1:2" x14ac:dyDescent="0.2">
      <c r="A15458" t="s">
        <v>16215</v>
      </c>
      <c r="B15458" s="679">
        <v>17.52</v>
      </c>
    </row>
    <row r="15459" spans="1:2" x14ac:dyDescent="0.2">
      <c r="A15459" t="s">
        <v>16216</v>
      </c>
      <c r="B15459" s="679">
        <v>16.850000000000001</v>
      </c>
    </row>
    <row r="15460" spans="1:2" x14ac:dyDescent="0.2">
      <c r="A15460" t="s">
        <v>16217</v>
      </c>
      <c r="B15460" s="679">
        <v>17.350000000000001</v>
      </c>
    </row>
    <row r="15461" spans="1:2" x14ac:dyDescent="0.2">
      <c r="A15461" t="s">
        <v>16218</v>
      </c>
      <c r="B15461" s="679">
        <v>16.68</v>
      </c>
    </row>
    <row r="15462" spans="1:2" x14ac:dyDescent="0.2">
      <c r="A15462" t="s">
        <v>16219</v>
      </c>
      <c r="B15462" s="679">
        <v>22.83</v>
      </c>
    </row>
    <row r="15463" spans="1:2" x14ac:dyDescent="0.2">
      <c r="A15463" t="s">
        <v>16220</v>
      </c>
      <c r="B15463" s="679">
        <v>22.33</v>
      </c>
    </row>
    <row r="15464" spans="1:2" x14ac:dyDescent="0.2">
      <c r="A15464" t="s">
        <v>16221</v>
      </c>
      <c r="B15464" s="679">
        <v>28.09</v>
      </c>
    </row>
    <row r="15465" spans="1:2" x14ac:dyDescent="0.2">
      <c r="A15465" t="s">
        <v>16222</v>
      </c>
      <c r="B15465" s="679">
        <v>27.59</v>
      </c>
    </row>
    <row r="15466" spans="1:2" x14ac:dyDescent="0.2">
      <c r="A15466" t="s">
        <v>16223</v>
      </c>
      <c r="B15466" s="679">
        <v>41.99</v>
      </c>
    </row>
    <row r="15467" spans="1:2" x14ac:dyDescent="0.2">
      <c r="A15467" t="s">
        <v>16224</v>
      </c>
      <c r="B15467" s="679">
        <v>41.32</v>
      </c>
    </row>
    <row r="15468" spans="1:2" x14ac:dyDescent="0.2">
      <c r="A15468" t="s">
        <v>16225</v>
      </c>
      <c r="B15468" s="679">
        <v>64.22</v>
      </c>
    </row>
    <row r="15469" spans="1:2" x14ac:dyDescent="0.2">
      <c r="A15469" t="s">
        <v>16226</v>
      </c>
      <c r="B15469" s="679">
        <v>63.55</v>
      </c>
    </row>
    <row r="15470" spans="1:2" x14ac:dyDescent="0.2">
      <c r="A15470" t="s">
        <v>16227</v>
      </c>
      <c r="B15470" s="679">
        <v>24.58</v>
      </c>
    </row>
    <row r="15471" spans="1:2" x14ac:dyDescent="0.2">
      <c r="A15471" t="s">
        <v>16228</v>
      </c>
      <c r="B15471" s="679">
        <v>24.08</v>
      </c>
    </row>
    <row r="15472" spans="1:2" x14ac:dyDescent="0.2">
      <c r="A15472" t="s">
        <v>16229</v>
      </c>
      <c r="B15472" s="679">
        <v>37.729999999999997</v>
      </c>
    </row>
    <row r="15473" spans="1:2" x14ac:dyDescent="0.2">
      <c r="A15473" t="s">
        <v>16230</v>
      </c>
      <c r="B15473" s="679">
        <v>37.229999999999997</v>
      </c>
    </row>
    <row r="15474" spans="1:2" x14ac:dyDescent="0.2">
      <c r="A15474" t="s">
        <v>16231</v>
      </c>
      <c r="B15474" s="679">
        <v>48.8</v>
      </c>
    </row>
    <row r="15475" spans="1:2" x14ac:dyDescent="0.2">
      <c r="A15475" t="s">
        <v>16232</v>
      </c>
      <c r="B15475" s="679">
        <v>48.3</v>
      </c>
    </row>
    <row r="15476" spans="1:2" x14ac:dyDescent="0.2">
      <c r="A15476" t="s">
        <v>16233</v>
      </c>
      <c r="B15476" s="679">
        <v>36.79</v>
      </c>
    </row>
    <row r="15477" spans="1:2" x14ac:dyDescent="0.2">
      <c r="A15477" t="s">
        <v>16234</v>
      </c>
      <c r="B15477" s="679">
        <v>36.119999999999997</v>
      </c>
    </row>
    <row r="15478" spans="1:2" x14ac:dyDescent="0.2">
      <c r="A15478" t="s">
        <v>16235</v>
      </c>
      <c r="B15478" s="679">
        <v>37.270000000000003</v>
      </c>
    </row>
    <row r="15479" spans="1:2" x14ac:dyDescent="0.2">
      <c r="A15479" t="s">
        <v>16236</v>
      </c>
      <c r="B15479" s="679">
        <v>36.6</v>
      </c>
    </row>
    <row r="15480" spans="1:2" x14ac:dyDescent="0.2">
      <c r="A15480" t="s">
        <v>16237</v>
      </c>
      <c r="B15480" s="679">
        <v>41.56</v>
      </c>
    </row>
    <row r="15481" spans="1:2" x14ac:dyDescent="0.2">
      <c r="A15481" t="s">
        <v>16238</v>
      </c>
      <c r="B15481" s="679">
        <v>40.89</v>
      </c>
    </row>
    <row r="15482" spans="1:2" x14ac:dyDescent="0.2">
      <c r="A15482" t="s">
        <v>16239</v>
      </c>
      <c r="B15482" s="679">
        <v>47.76</v>
      </c>
    </row>
    <row r="15483" spans="1:2" x14ac:dyDescent="0.2">
      <c r="A15483" t="s">
        <v>16240</v>
      </c>
      <c r="B15483" s="679">
        <v>47.09</v>
      </c>
    </row>
    <row r="15484" spans="1:2" x14ac:dyDescent="0.2">
      <c r="A15484" t="s">
        <v>16241</v>
      </c>
      <c r="B15484" s="679">
        <v>58.57</v>
      </c>
    </row>
    <row r="15485" spans="1:2" x14ac:dyDescent="0.2">
      <c r="A15485" t="s">
        <v>16242</v>
      </c>
      <c r="B15485" s="679">
        <v>57.9</v>
      </c>
    </row>
    <row r="15486" spans="1:2" x14ac:dyDescent="0.2">
      <c r="A15486" t="s">
        <v>16243</v>
      </c>
      <c r="B15486" s="679">
        <v>78.12</v>
      </c>
    </row>
    <row r="15487" spans="1:2" x14ac:dyDescent="0.2">
      <c r="A15487" t="s">
        <v>16244</v>
      </c>
      <c r="B15487" s="679">
        <v>77.45</v>
      </c>
    </row>
    <row r="15488" spans="1:2" x14ac:dyDescent="0.2">
      <c r="A15488" t="s">
        <v>16245</v>
      </c>
      <c r="B15488" s="679">
        <v>73.28</v>
      </c>
    </row>
    <row r="15489" spans="1:2" x14ac:dyDescent="0.2">
      <c r="A15489" t="s">
        <v>16246</v>
      </c>
      <c r="B15489" s="679">
        <v>72.61</v>
      </c>
    </row>
    <row r="15490" spans="1:2" x14ac:dyDescent="0.2">
      <c r="A15490" t="s">
        <v>16247</v>
      </c>
      <c r="B15490" s="679">
        <v>316.69</v>
      </c>
    </row>
    <row r="15491" spans="1:2" x14ac:dyDescent="0.2">
      <c r="A15491" t="s">
        <v>16248</v>
      </c>
      <c r="B15491" s="679">
        <v>316.02</v>
      </c>
    </row>
    <row r="15492" spans="1:2" x14ac:dyDescent="0.2">
      <c r="A15492" t="s">
        <v>16249</v>
      </c>
      <c r="B15492" s="679">
        <v>9.15</v>
      </c>
    </row>
    <row r="15493" spans="1:2" x14ac:dyDescent="0.2">
      <c r="A15493" t="s">
        <v>16250</v>
      </c>
      <c r="B15493" s="679">
        <v>8.99</v>
      </c>
    </row>
    <row r="15494" spans="1:2" x14ac:dyDescent="0.2">
      <c r="A15494" t="s">
        <v>16251</v>
      </c>
      <c r="B15494" s="679">
        <v>9.48</v>
      </c>
    </row>
    <row r="15495" spans="1:2" x14ac:dyDescent="0.2">
      <c r="A15495" t="s">
        <v>16252</v>
      </c>
      <c r="B15495" s="679">
        <v>9.32</v>
      </c>
    </row>
    <row r="15496" spans="1:2" x14ac:dyDescent="0.2">
      <c r="A15496" t="s">
        <v>16253</v>
      </c>
      <c r="B15496" s="679">
        <v>11.01</v>
      </c>
    </row>
    <row r="15497" spans="1:2" x14ac:dyDescent="0.2">
      <c r="A15497" t="s">
        <v>16254</v>
      </c>
      <c r="B15497" s="679">
        <v>10.85</v>
      </c>
    </row>
    <row r="15498" spans="1:2" x14ac:dyDescent="0.2">
      <c r="A15498" t="s">
        <v>16255</v>
      </c>
      <c r="B15498" s="679">
        <v>8.76</v>
      </c>
    </row>
    <row r="15499" spans="1:2" x14ac:dyDescent="0.2">
      <c r="A15499" t="s">
        <v>16256</v>
      </c>
      <c r="B15499" s="679">
        <v>8.6</v>
      </c>
    </row>
    <row r="15500" spans="1:2" x14ac:dyDescent="0.2">
      <c r="A15500" t="s">
        <v>16257</v>
      </c>
      <c r="B15500" s="679">
        <v>21.74</v>
      </c>
    </row>
    <row r="15501" spans="1:2" x14ac:dyDescent="0.2">
      <c r="A15501" t="s">
        <v>16258</v>
      </c>
      <c r="B15501" s="679">
        <v>21.58</v>
      </c>
    </row>
    <row r="15502" spans="1:2" x14ac:dyDescent="0.2">
      <c r="A15502" t="s">
        <v>16259</v>
      </c>
      <c r="B15502" s="679">
        <v>21.71</v>
      </c>
    </row>
    <row r="15503" spans="1:2" x14ac:dyDescent="0.2">
      <c r="A15503" t="s">
        <v>16260</v>
      </c>
      <c r="B15503" s="679">
        <v>21.55</v>
      </c>
    </row>
    <row r="15504" spans="1:2" x14ac:dyDescent="0.2">
      <c r="A15504" t="s">
        <v>16261</v>
      </c>
      <c r="B15504" s="679">
        <v>58.82</v>
      </c>
    </row>
    <row r="15505" spans="1:2" x14ac:dyDescent="0.2">
      <c r="A15505" t="s">
        <v>16262</v>
      </c>
      <c r="B15505" s="679">
        <v>58.66</v>
      </c>
    </row>
    <row r="15506" spans="1:2" x14ac:dyDescent="0.2">
      <c r="A15506" t="s">
        <v>16263</v>
      </c>
      <c r="B15506" s="679">
        <v>63.62</v>
      </c>
    </row>
    <row r="15507" spans="1:2" x14ac:dyDescent="0.2">
      <c r="A15507" t="s">
        <v>16264</v>
      </c>
      <c r="B15507" s="679">
        <v>63.46</v>
      </c>
    </row>
    <row r="15508" spans="1:2" x14ac:dyDescent="0.2">
      <c r="A15508" t="s">
        <v>16265</v>
      </c>
      <c r="B15508" s="679">
        <v>89.72</v>
      </c>
    </row>
    <row r="15509" spans="1:2" x14ac:dyDescent="0.2">
      <c r="A15509" t="s">
        <v>16266</v>
      </c>
      <c r="B15509" s="679">
        <v>89.56</v>
      </c>
    </row>
    <row r="15510" spans="1:2" x14ac:dyDescent="0.2">
      <c r="A15510" t="s">
        <v>16267</v>
      </c>
      <c r="B15510" s="679">
        <v>26.04</v>
      </c>
    </row>
    <row r="15511" spans="1:2" x14ac:dyDescent="0.2">
      <c r="A15511" t="s">
        <v>16268</v>
      </c>
      <c r="B15511" s="679">
        <v>25.88</v>
      </c>
    </row>
    <row r="15512" spans="1:2" x14ac:dyDescent="0.2">
      <c r="A15512" t="s">
        <v>16269</v>
      </c>
      <c r="B15512" s="679">
        <v>21.41</v>
      </c>
    </row>
    <row r="15513" spans="1:2" x14ac:dyDescent="0.2">
      <c r="A15513" t="s">
        <v>16270</v>
      </c>
      <c r="B15513" s="679">
        <v>21.25</v>
      </c>
    </row>
    <row r="15514" spans="1:2" x14ac:dyDescent="0.2">
      <c r="A15514" t="s">
        <v>16271</v>
      </c>
      <c r="B15514" s="679">
        <v>107.32</v>
      </c>
    </row>
    <row r="15515" spans="1:2" x14ac:dyDescent="0.2">
      <c r="A15515" t="s">
        <v>16272</v>
      </c>
      <c r="B15515" s="679">
        <v>107.16</v>
      </c>
    </row>
    <row r="15516" spans="1:2" x14ac:dyDescent="0.2">
      <c r="A15516" t="s">
        <v>16273</v>
      </c>
      <c r="B15516" s="679">
        <v>18.84</v>
      </c>
    </row>
    <row r="15517" spans="1:2" x14ac:dyDescent="0.2">
      <c r="A15517" t="s">
        <v>16274</v>
      </c>
      <c r="B15517" s="679">
        <v>18.68</v>
      </c>
    </row>
    <row r="15518" spans="1:2" x14ac:dyDescent="0.2">
      <c r="A15518" t="s">
        <v>16275</v>
      </c>
      <c r="B15518" s="679">
        <v>11.29</v>
      </c>
    </row>
    <row r="15519" spans="1:2" x14ac:dyDescent="0.2">
      <c r="A15519" t="s">
        <v>16276</v>
      </c>
      <c r="B15519" s="679">
        <v>11.13</v>
      </c>
    </row>
    <row r="15520" spans="1:2" x14ac:dyDescent="0.2">
      <c r="A15520" t="s">
        <v>16277</v>
      </c>
      <c r="B15520" s="679">
        <v>13.91</v>
      </c>
    </row>
    <row r="15521" spans="1:2" x14ac:dyDescent="0.2">
      <c r="A15521" t="s">
        <v>16278</v>
      </c>
      <c r="B15521" s="679">
        <v>13.75</v>
      </c>
    </row>
    <row r="15522" spans="1:2" x14ac:dyDescent="0.2">
      <c r="A15522" t="s">
        <v>16279</v>
      </c>
      <c r="B15522" s="679">
        <v>26.6</v>
      </c>
    </row>
    <row r="15523" spans="1:2" x14ac:dyDescent="0.2">
      <c r="A15523" t="s">
        <v>16280</v>
      </c>
      <c r="B15523" s="679">
        <v>26.44</v>
      </c>
    </row>
    <row r="15524" spans="1:2" x14ac:dyDescent="0.2">
      <c r="A15524" t="s">
        <v>16281</v>
      </c>
      <c r="B15524" s="679">
        <v>45.61</v>
      </c>
    </row>
    <row r="15525" spans="1:2" x14ac:dyDescent="0.2">
      <c r="A15525" t="s">
        <v>16282</v>
      </c>
      <c r="B15525" s="679">
        <v>45.45</v>
      </c>
    </row>
    <row r="15526" spans="1:2" x14ac:dyDescent="0.2">
      <c r="A15526" t="s">
        <v>16283</v>
      </c>
      <c r="B15526" s="679">
        <v>43.47</v>
      </c>
    </row>
    <row r="15527" spans="1:2" x14ac:dyDescent="0.2">
      <c r="A15527" t="s">
        <v>16284</v>
      </c>
      <c r="B15527" s="679">
        <v>43.31</v>
      </c>
    </row>
    <row r="15528" spans="1:2" x14ac:dyDescent="0.2">
      <c r="A15528" t="s">
        <v>16285</v>
      </c>
      <c r="B15528" s="679">
        <v>560.47</v>
      </c>
    </row>
    <row r="15529" spans="1:2" x14ac:dyDescent="0.2">
      <c r="A15529" t="s">
        <v>16286</v>
      </c>
      <c r="B15529" s="679">
        <v>498.54</v>
      </c>
    </row>
    <row r="15530" spans="1:2" x14ac:dyDescent="0.2">
      <c r="A15530" t="s">
        <v>16287</v>
      </c>
      <c r="B15530" s="679">
        <v>584.54999999999995</v>
      </c>
    </row>
    <row r="15531" spans="1:2" x14ac:dyDescent="0.2">
      <c r="A15531" t="s">
        <v>16288</v>
      </c>
      <c r="B15531" s="679">
        <v>519.75</v>
      </c>
    </row>
    <row r="15532" spans="1:2" x14ac:dyDescent="0.2">
      <c r="A15532" t="s">
        <v>16289</v>
      </c>
      <c r="B15532" s="679">
        <v>617.75</v>
      </c>
    </row>
    <row r="15533" spans="1:2" x14ac:dyDescent="0.2">
      <c r="A15533" t="s">
        <v>16290</v>
      </c>
      <c r="B15533" s="679">
        <v>550.07000000000005</v>
      </c>
    </row>
    <row r="15534" spans="1:2" x14ac:dyDescent="0.2">
      <c r="A15534" t="s">
        <v>16291</v>
      </c>
      <c r="B15534" s="679">
        <v>690.89</v>
      </c>
    </row>
    <row r="15535" spans="1:2" x14ac:dyDescent="0.2">
      <c r="A15535" t="s">
        <v>16292</v>
      </c>
      <c r="B15535" s="679">
        <v>617.46</v>
      </c>
    </row>
    <row r="15536" spans="1:2" x14ac:dyDescent="0.2">
      <c r="A15536" t="s">
        <v>16293</v>
      </c>
      <c r="B15536" s="679">
        <v>722.67</v>
      </c>
    </row>
    <row r="15537" spans="1:2" x14ac:dyDescent="0.2">
      <c r="A15537" t="s">
        <v>16294</v>
      </c>
      <c r="B15537" s="679">
        <v>646.37</v>
      </c>
    </row>
    <row r="15538" spans="1:2" x14ac:dyDescent="0.2">
      <c r="A15538" t="s">
        <v>16295</v>
      </c>
      <c r="B15538" s="679">
        <v>751.88</v>
      </c>
    </row>
    <row r="15539" spans="1:2" x14ac:dyDescent="0.2">
      <c r="A15539" t="s">
        <v>16296</v>
      </c>
      <c r="B15539" s="679">
        <v>672.71</v>
      </c>
    </row>
    <row r="15540" spans="1:2" x14ac:dyDescent="0.2">
      <c r="A15540" t="s">
        <v>16297</v>
      </c>
      <c r="B15540" s="679">
        <v>798.36</v>
      </c>
    </row>
    <row r="15541" spans="1:2" x14ac:dyDescent="0.2">
      <c r="A15541" t="s">
        <v>16298</v>
      </c>
      <c r="B15541" s="679">
        <v>712.98</v>
      </c>
    </row>
    <row r="15542" spans="1:2" x14ac:dyDescent="0.2">
      <c r="A15542" t="s">
        <v>16299</v>
      </c>
      <c r="B15542" s="679">
        <v>822.44</v>
      </c>
    </row>
    <row r="15543" spans="1:2" x14ac:dyDescent="0.2">
      <c r="A15543" t="s">
        <v>16300</v>
      </c>
      <c r="B15543" s="679">
        <v>734.19</v>
      </c>
    </row>
    <row r="15544" spans="1:2" x14ac:dyDescent="0.2">
      <c r="A15544" t="s">
        <v>16301</v>
      </c>
      <c r="B15544" s="679">
        <v>916.09</v>
      </c>
    </row>
    <row r="15545" spans="1:2" x14ac:dyDescent="0.2">
      <c r="A15545" t="s">
        <v>16302</v>
      </c>
      <c r="B15545" s="679">
        <v>818.75</v>
      </c>
    </row>
    <row r="15546" spans="1:2" x14ac:dyDescent="0.2">
      <c r="A15546" t="s">
        <v>16303</v>
      </c>
      <c r="B15546" s="679">
        <v>1009.74</v>
      </c>
    </row>
    <row r="15547" spans="1:2" x14ac:dyDescent="0.2">
      <c r="A15547" t="s">
        <v>16304</v>
      </c>
      <c r="B15547" s="679">
        <v>903.32</v>
      </c>
    </row>
    <row r="15548" spans="1:2" x14ac:dyDescent="0.2">
      <c r="A15548" t="s">
        <v>16305</v>
      </c>
      <c r="B15548" s="679">
        <v>55.69</v>
      </c>
    </row>
    <row r="15549" spans="1:2" x14ac:dyDescent="0.2">
      <c r="A15549" t="s">
        <v>16306</v>
      </c>
      <c r="B15549" s="679">
        <v>52.24</v>
      </c>
    </row>
    <row r="15550" spans="1:2" x14ac:dyDescent="0.2">
      <c r="A15550" t="s">
        <v>16307</v>
      </c>
      <c r="B15550" s="679">
        <v>54.83</v>
      </c>
    </row>
    <row r="15551" spans="1:2" x14ac:dyDescent="0.2">
      <c r="A15551" t="s">
        <v>16308</v>
      </c>
      <c r="B15551" s="679">
        <v>51.38</v>
      </c>
    </row>
    <row r="15552" spans="1:2" x14ac:dyDescent="0.2">
      <c r="A15552" t="s">
        <v>16309</v>
      </c>
      <c r="B15552" s="679">
        <v>93.66</v>
      </c>
    </row>
    <row r="15553" spans="1:2" x14ac:dyDescent="0.2">
      <c r="A15553" t="s">
        <v>16310</v>
      </c>
      <c r="B15553" s="679">
        <v>90.21</v>
      </c>
    </row>
    <row r="15554" spans="1:2" x14ac:dyDescent="0.2">
      <c r="A15554" t="s">
        <v>16311</v>
      </c>
      <c r="B15554" s="679">
        <v>93.64</v>
      </c>
    </row>
    <row r="15555" spans="1:2" x14ac:dyDescent="0.2">
      <c r="A15555" t="s">
        <v>16312</v>
      </c>
      <c r="B15555" s="679">
        <v>90.19</v>
      </c>
    </row>
    <row r="15556" spans="1:2" x14ac:dyDescent="0.2">
      <c r="A15556" t="s">
        <v>16313</v>
      </c>
      <c r="B15556" s="679">
        <v>109.95</v>
      </c>
    </row>
    <row r="15557" spans="1:2" x14ac:dyDescent="0.2">
      <c r="A15557" t="s">
        <v>16314</v>
      </c>
      <c r="B15557" s="679">
        <v>105.93</v>
      </c>
    </row>
    <row r="15558" spans="1:2" x14ac:dyDescent="0.2">
      <c r="A15558" t="s">
        <v>16315</v>
      </c>
      <c r="B15558" s="679">
        <v>174.89</v>
      </c>
    </row>
    <row r="15559" spans="1:2" x14ac:dyDescent="0.2">
      <c r="A15559" t="s">
        <v>16316</v>
      </c>
      <c r="B15559" s="679">
        <v>170.87</v>
      </c>
    </row>
    <row r="15560" spans="1:2" x14ac:dyDescent="0.2">
      <c r="A15560" t="s">
        <v>16317</v>
      </c>
      <c r="B15560" s="679">
        <v>268.58</v>
      </c>
    </row>
    <row r="15561" spans="1:2" x14ac:dyDescent="0.2">
      <c r="A15561" t="s">
        <v>16318</v>
      </c>
      <c r="B15561" s="679">
        <v>263.98</v>
      </c>
    </row>
    <row r="15562" spans="1:2" x14ac:dyDescent="0.2">
      <c r="A15562" t="s">
        <v>16319</v>
      </c>
      <c r="B15562" s="679">
        <v>461.15</v>
      </c>
    </row>
    <row r="15563" spans="1:2" x14ac:dyDescent="0.2">
      <c r="A15563" t="s">
        <v>16320</v>
      </c>
      <c r="B15563" s="679">
        <v>456.55</v>
      </c>
    </row>
    <row r="15564" spans="1:2" x14ac:dyDescent="0.2">
      <c r="A15564" t="s">
        <v>16321</v>
      </c>
      <c r="B15564" s="679">
        <v>728.34</v>
      </c>
    </row>
    <row r="15565" spans="1:2" x14ac:dyDescent="0.2">
      <c r="A15565" t="s">
        <v>16322</v>
      </c>
      <c r="B15565" s="679">
        <v>722.59</v>
      </c>
    </row>
    <row r="15566" spans="1:2" x14ac:dyDescent="0.2">
      <c r="A15566" t="s">
        <v>16323</v>
      </c>
      <c r="B15566" s="679">
        <v>37.049999999999997</v>
      </c>
    </row>
    <row r="15567" spans="1:2" x14ac:dyDescent="0.2">
      <c r="A15567" t="s">
        <v>16324</v>
      </c>
      <c r="B15567" s="679">
        <v>33.6</v>
      </c>
    </row>
    <row r="15568" spans="1:2" x14ac:dyDescent="0.2">
      <c r="A15568" t="s">
        <v>16325</v>
      </c>
      <c r="B15568" s="679">
        <v>42.96</v>
      </c>
    </row>
    <row r="15569" spans="1:2" x14ac:dyDescent="0.2">
      <c r="A15569" t="s">
        <v>16326</v>
      </c>
      <c r="B15569" s="679">
        <v>39.51</v>
      </c>
    </row>
    <row r="15570" spans="1:2" x14ac:dyDescent="0.2">
      <c r="A15570" t="s">
        <v>16327</v>
      </c>
      <c r="B15570" s="679">
        <v>51.3</v>
      </c>
    </row>
    <row r="15571" spans="1:2" x14ac:dyDescent="0.2">
      <c r="A15571" t="s">
        <v>16328</v>
      </c>
      <c r="B15571" s="679">
        <v>47.85</v>
      </c>
    </row>
    <row r="15572" spans="1:2" x14ac:dyDescent="0.2">
      <c r="A15572" t="s">
        <v>16329</v>
      </c>
      <c r="B15572" s="679">
        <v>82.68</v>
      </c>
    </row>
    <row r="15573" spans="1:2" x14ac:dyDescent="0.2">
      <c r="A15573" t="s">
        <v>16330</v>
      </c>
      <c r="B15573" s="679">
        <v>79.23</v>
      </c>
    </row>
    <row r="15574" spans="1:2" x14ac:dyDescent="0.2">
      <c r="A15574" t="s">
        <v>16331</v>
      </c>
      <c r="B15574" s="679">
        <v>94.24</v>
      </c>
    </row>
    <row r="15575" spans="1:2" x14ac:dyDescent="0.2">
      <c r="A15575" t="s">
        <v>16332</v>
      </c>
      <c r="B15575" s="679">
        <v>90.22</v>
      </c>
    </row>
    <row r="15576" spans="1:2" x14ac:dyDescent="0.2">
      <c r="A15576" t="s">
        <v>16333</v>
      </c>
      <c r="B15576" s="679">
        <v>150.91</v>
      </c>
    </row>
    <row r="15577" spans="1:2" x14ac:dyDescent="0.2">
      <c r="A15577" t="s">
        <v>16334</v>
      </c>
      <c r="B15577" s="679">
        <v>146.88999999999999</v>
      </c>
    </row>
    <row r="15578" spans="1:2" x14ac:dyDescent="0.2">
      <c r="A15578" t="s">
        <v>16335</v>
      </c>
      <c r="B15578" s="679">
        <v>65.94</v>
      </c>
    </row>
    <row r="15579" spans="1:2" x14ac:dyDescent="0.2">
      <c r="A15579" t="s">
        <v>16336</v>
      </c>
      <c r="B15579" s="679">
        <v>62.49</v>
      </c>
    </row>
    <row r="15580" spans="1:2" x14ac:dyDescent="0.2">
      <c r="A15580" t="s">
        <v>16337</v>
      </c>
      <c r="B15580" s="679">
        <v>77.540000000000006</v>
      </c>
    </row>
    <row r="15581" spans="1:2" x14ac:dyDescent="0.2">
      <c r="A15581" t="s">
        <v>16338</v>
      </c>
      <c r="B15581" s="679">
        <v>74.09</v>
      </c>
    </row>
    <row r="15582" spans="1:2" x14ac:dyDescent="0.2">
      <c r="A15582" t="s">
        <v>16339</v>
      </c>
      <c r="B15582" s="679">
        <v>158.85</v>
      </c>
    </row>
    <row r="15583" spans="1:2" x14ac:dyDescent="0.2">
      <c r="A15583" t="s">
        <v>16340</v>
      </c>
      <c r="B15583" s="679">
        <v>155.4</v>
      </c>
    </row>
    <row r="15584" spans="1:2" x14ac:dyDescent="0.2">
      <c r="A15584" t="s">
        <v>16341</v>
      </c>
      <c r="B15584" s="679">
        <v>139.28</v>
      </c>
    </row>
    <row r="15585" spans="1:2" x14ac:dyDescent="0.2">
      <c r="A15585" t="s">
        <v>16342</v>
      </c>
      <c r="B15585" s="679">
        <v>135.26</v>
      </c>
    </row>
    <row r="15586" spans="1:2" x14ac:dyDescent="0.2">
      <c r="A15586" t="s">
        <v>16343</v>
      </c>
      <c r="B15586" s="679">
        <v>159.81</v>
      </c>
    </row>
    <row r="15587" spans="1:2" x14ac:dyDescent="0.2">
      <c r="A15587" t="s">
        <v>16344</v>
      </c>
      <c r="B15587" s="679">
        <v>155.79</v>
      </c>
    </row>
    <row r="15588" spans="1:2" x14ac:dyDescent="0.2">
      <c r="A15588" t="s">
        <v>16345</v>
      </c>
      <c r="B15588" s="679">
        <v>271.85000000000002</v>
      </c>
    </row>
    <row r="15589" spans="1:2" x14ac:dyDescent="0.2">
      <c r="A15589" t="s">
        <v>16346</v>
      </c>
      <c r="B15589" s="679">
        <v>267.25</v>
      </c>
    </row>
    <row r="15590" spans="1:2" x14ac:dyDescent="0.2">
      <c r="A15590" t="s">
        <v>16347</v>
      </c>
      <c r="B15590" s="679">
        <v>520.80999999999995</v>
      </c>
    </row>
    <row r="15591" spans="1:2" x14ac:dyDescent="0.2">
      <c r="A15591" t="s">
        <v>16348</v>
      </c>
      <c r="B15591" s="679">
        <v>516.21</v>
      </c>
    </row>
    <row r="15592" spans="1:2" x14ac:dyDescent="0.2">
      <c r="A15592" t="s">
        <v>16349</v>
      </c>
      <c r="B15592" s="679">
        <v>942.05</v>
      </c>
    </row>
    <row r="15593" spans="1:2" x14ac:dyDescent="0.2">
      <c r="A15593" t="s">
        <v>16350</v>
      </c>
      <c r="B15593" s="679">
        <v>936.3</v>
      </c>
    </row>
    <row r="15594" spans="1:2" x14ac:dyDescent="0.2">
      <c r="A15594" t="s">
        <v>16351</v>
      </c>
      <c r="B15594" s="679">
        <v>64.78</v>
      </c>
    </row>
    <row r="15595" spans="1:2" x14ac:dyDescent="0.2">
      <c r="A15595" t="s">
        <v>16352</v>
      </c>
      <c r="B15595" s="679">
        <v>61.33</v>
      </c>
    </row>
    <row r="15596" spans="1:2" x14ac:dyDescent="0.2">
      <c r="A15596" t="s">
        <v>16353</v>
      </c>
      <c r="B15596" s="679">
        <v>70.3</v>
      </c>
    </row>
    <row r="15597" spans="1:2" x14ac:dyDescent="0.2">
      <c r="A15597" t="s">
        <v>16354</v>
      </c>
      <c r="B15597" s="679">
        <v>66.849999999999994</v>
      </c>
    </row>
    <row r="15598" spans="1:2" x14ac:dyDescent="0.2">
      <c r="A15598" t="s">
        <v>16355</v>
      </c>
      <c r="B15598" s="679">
        <v>101.4</v>
      </c>
    </row>
    <row r="15599" spans="1:2" x14ac:dyDescent="0.2">
      <c r="A15599" t="s">
        <v>16356</v>
      </c>
      <c r="B15599" s="679">
        <v>97.95</v>
      </c>
    </row>
    <row r="15600" spans="1:2" x14ac:dyDescent="0.2">
      <c r="A15600" t="s">
        <v>16357</v>
      </c>
      <c r="B15600" s="679">
        <v>122.88</v>
      </c>
    </row>
    <row r="15601" spans="1:2" x14ac:dyDescent="0.2">
      <c r="A15601" t="s">
        <v>16358</v>
      </c>
      <c r="B15601" s="679">
        <v>118.86</v>
      </c>
    </row>
    <row r="15602" spans="1:2" x14ac:dyDescent="0.2">
      <c r="A15602" t="s">
        <v>16359</v>
      </c>
      <c r="B15602" s="679">
        <v>170.67</v>
      </c>
    </row>
    <row r="15603" spans="1:2" x14ac:dyDescent="0.2">
      <c r="A15603" t="s">
        <v>16360</v>
      </c>
      <c r="B15603" s="679">
        <v>166.65</v>
      </c>
    </row>
    <row r="15604" spans="1:2" x14ac:dyDescent="0.2">
      <c r="A15604" t="s">
        <v>16361</v>
      </c>
      <c r="B15604" s="679">
        <v>249.93</v>
      </c>
    </row>
    <row r="15605" spans="1:2" x14ac:dyDescent="0.2">
      <c r="A15605" t="s">
        <v>16362</v>
      </c>
      <c r="B15605" s="679">
        <v>245.33</v>
      </c>
    </row>
    <row r="15606" spans="1:2" x14ac:dyDescent="0.2">
      <c r="A15606" t="s">
        <v>16363</v>
      </c>
      <c r="B15606" s="679">
        <v>341.38</v>
      </c>
    </row>
    <row r="15607" spans="1:2" x14ac:dyDescent="0.2">
      <c r="A15607" t="s">
        <v>16364</v>
      </c>
      <c r="B15607" s="679">
        <v>336.78</v>
      </c>
    </row>
    <row r="15608" spans="1:2" x14ac:dyDescent="0.2">
      <c r="A15608" t="s">
        <v>16365</v>
      </c>
      <c r="B15608" s="679">
        <v>660.66</v>
      </c>
    </row>
    <row r="15609" spans="1:2" x14ac:dyDescent="0.2">
      <c r="A15609" t="s">
        <v>16366</v>
      </c>
      <c r="B15609" s="679">
        <v>654.91</v>
      </c>
    </row>
    <row r="15610" spans="1:2" x14ac:dyDescent="0.2">
      <c r="A15610" t="s">
        <v>16367</v>
      </c>
      <c r="B15610" s="679">
        <v>75.209999999999994</v>
      </c>
    </row>
    <row r="15611" spans="1:2" x14ac:dyDescent="0.2">
      <c r="A15611" t="s">
        <v>16368</v>
      </c>
      <c r="B15611" s="679">
        <v>71.760000000000005</v>
      </c>
    </row>
    <row r="15612" spans="1:2" x14ac:dyDescent="0.2">
      <c r="A15612" t="s">
        <v>16369</v>
      </c>
      <c r="B15612" s="679">
        <v>92.94</v>
      </c>
    </row>
    <row r="15613" spans="1:2" x14ac:dyDescent="0.2">
      <c r="A15613" t="s">
        <v>16370</v>
      </c>
      <c r="B15613" s="679">
        <v>89.49</v>
      </c>
    </row>
    <row r="15614" spans="1:2" x14ac:dyDescent="0.2">
      <c r="A15614" t="s">
        <v>16371</v>
      </c>
      <c r="B15614" s="679">
        <v>139.44</v>
      </c>
    </row>
    <row r="15615" spans="1:2" x14ac:dyDescent="0.2">
      <c r="A15615" t="s">
        <v>16372</v>
      </c>
      <c r="B15615" s="679">
        <v>135.99</v>
      </c>
    </row>
    <row r="15616" spans="1:2" x14ac:dyDescent="0.2">
      <c r="A15616" t="s">
        <v>16373</v>
      </c>
      <c r="B15616" s="679">
        <v>155.97999999999999</v>
      </c>
    </row>
    <row r="15617" spans="1:2" x14ac:dyDescent="0.2">
      <c r="A15617" t="s">
        <v>16374</v>
      </c>
      <c r="B15617" s="679">
        <v>151.96</v>
      </c>
    </row>
    <row r="15618" spans="1:2" x14ac:dyDescent="0.2">
      <c r="A15618" t="s">
        <v>16375</v>
      </c>
      <c r="B15618" s="679">
        <v>222.13</v>
      </c>
    </row>
    <row r="15619" spans="1:2" x14ac:dyDescent="0.2">
      <c r="A15619" t="s">
        <v>16376</v>
      </c>
      <c r="B15619" s="679">
        <v>218.11</v>
      </c>
    </row>
    <row r="15620" spans="1:2" x14ac:dyDescent="0.2">
      <c r="A15620" t="s">
        <v>16377</v>
      </c>
      <c r="B15620" s="679">
        <v>367.06</v>
      </c>
    </row>
    <row r="15621" spans="1:2" x14ac:dyDescent="0.2">
      <c r="A15621" t="s">
        <v>16378</v>
      </c>
      <c r="B15621" s="679">
        <v>362.46</v>
      </c>
    </row>
    <row r="15622" spans="1:2" x14ac:dyDescent="0.2">
      <c r="A15622" t="s">
        <v>16379</v>
      </c>
      <c r="B15622" s="679">
        <v>449.77</v>
      </c>
    </row>
    <row r="15623" spans="1:2" x14ac:dyDescent="0.2">
      <c r="A15623" t="s">
        <v>16380</v>
      </c>
      <c r="B15623" s="679">
        <v>445.17</v>
      </c>
    </row>
    <row r="15624" spans="1:2" x14ac:dyDescent="0.2">
      <c r="A15624" t="s">
        <v>16381</v>
      </c>
      <c r="B15624" s="679">
        <v>743.9</v>
      </c>
    </row>
    <row r="15625" spans="1:2" x14ac:dyDescent="0.2">
      <c r="A15625" t="s">
        <v>16382</v>
      </c>
      <c r="B15625" s="679">
        <v>738.15</v>
      </c>
    </row>
    <row r="15626" spans="1:2" x14ac:dyDescent="0.2">
      <c r="A15626" t="s">
        <v>16383</v>
      </c>
      <c r="B15626" s="679">
        <v>35.590000000000003</v>
      </c>
    </row>
    <row r="15627" spans="1:2" x14ac:dyDescent="0.2">
      <c r="A15627" t="s">
        <v>16384</v>
      </c>
      <c r="B15627" s="679">
        <v>32.14</v>
      </c>
    </row>
    <row r="15628" spans="1:2" x14ac:dyDescent="0.2">
      <c r="A15628" t="s">
        <v>16385</v>
      </c>
      <c r="B15628" s="679">
        <v>37.58</v>
      </c>
    </row>
    <row r="15629" spans="1:2" x14ac:dyDescent="0.2">
      <c r="A15629" t="s">
        <v>16386</v>
      </c>
      <c r="B15629" s="679">
        <v>34.130000000000003</v>
      </c>
    </row>
    <row r="15630" spans="1:2" x14ac:dyDescent="0.2">
      <c r="A15630" t="s">
        <v>16387</v>
      </c>
      <c r="B15630" s="679">
        <v>49.1</v>
      </c>
    </row>
    <row r="15631" spans="1:2" x14ac:dyDescent="0.2">
      <c r="A15631" t="s">
        <v>16388</v>
      </c>
      <c r="B15631" s="679">
        <v>45.65</v>
      </c>
    </row>
    <row r="15632" spans="1:2" x14ac:dyDescent="0.2">
      <c r="A15632" t="s">
        <v>16389</v>
      </c>
      <c r="B15632" s="679">
        <v>62.31</v>
      </c>
    </row>
    <row r="15633" spans="1:2" x14ac:dyDescent="0.2">
      <c r="A15633" t="s">
        <v>16390</v>
      </c>
      <c r="B15633" s="679">
        <v>58.29</v>
      </c>
    </row>
    <row r="15634" spans="1:2" x14ac:dyDescent="0.2">
      <c r="A15634" t="s">
        <v>16391</v>
      </c>
      <c r="B15634" s="679">
        <v>71.22</v>
      </c>
    </row>
    <row r="15635" spans="1:2" x14ac:dyDescent="0.2">
      <c r="A15635" t="s">
        <v>16392</v>
      </c>
      <c r="B15635" s="679">
        <v>67.2</v>
      </c>
    </row>
    <row r="15636" spans="1:2" x14ac:dyDescent="0.2">
      <c r="A15636" t="s">
        <v>16393</v>
      </c>
      <c r="B15636" s="679">
        <v>99.89</v>
      </c>
    </row>
    <row r="15637" spans="1:2" x14ac:dyDescent="0.2">
      <c r="A15637" t="s">
        <v>16394</v>
      </c>
      <c r="B15637" s="679">
        <v>95.87</v>
      </c>
    </row>
    <row r="15638" spans="1:2" x14ac:dyDescent="0.2">
      <c r="A15638" t="s">
        <v>16395</v>
      </c>
      <c r="B15638" s="679">
        <v>50.69</v>
      </c>
    </row>
    <row r="15639" spans="1:2" x14ac:dyDescent="0.2">
      <c r="A15639" t="s">
        <v>16396</v>
      </c>
      <c r="B15639" s="679">
        <v>47.24</v>
      </c>
    </row>
    <row r="15640" spans="1:2" x14ac:dyDescent="0.2">
      <c r="A15640" t="s">
        <v>16397</v>
      </c>
      <c r="B15640" s="679">
        <v>58.69</v>
      </c>
    </row>
    <row r="15641" spans="1:2" x14ac:dyDescent="0.2">
      <c r="A15641" t="s">
        <v>16398</v>
      </c>
      <c r="B15641" s="679">
        <v>55.24</v>
      </c>
    </row>
    <row r="15642" spans="1:2" x14ac:dyDescent="0.2">
      <c r="A15642" t="s">
        <v>16399</v>
      </c>
      <c r="B15642" s="679">
        <v>98.62</v>
      </c>
    </row>
    <row r="15643" spans="1:2" x14ac:dyDescent="0.2">
      <c r="A15643" t="s">
        <v>16400</v>
      </c>
      <c r="B15643" s="679">
        <v>94.6</v>
      </c>
    </row>
    <row r="15644" spans="1:2" x14ac:dyDescent="0.2">
      <c r="A15644" t="s">
        <v>16401</v>
      </c>
      <c r="B15644" s="679">
        <v>105.95</v>
      </c>
    </row>
    <row r="15645" spans="1:2" x14ac:dyDescent="0.2">
      <c r="A15645" t="s">
        <v>16402</v>
      </c>
      <c r="B15645" s="679">
        <v>101.93</v>
      </c>
    </row>
    <row r="15646" spans="1:2" x14ac:dyDescent="0.2">
      <c r="A15646" t="s">
        <v>16403</v>
      </c>
      <c r="B15646" s="679">
        <v>138.49</v>
      </c>
    </row>
    <row r="15647" spans="1:2" x14ac:dyDescent="0.2">
      <c r="A15647" t="s">
        <v>16404</v>
      </c>
      <c r="B15647" s="679">
        <v>134.47</v>
      </c>
    </row>
    <row r="15648" spans="1:2" x14ac:dyDescent="0.2">
      <c r="A15648" t="s">
        <v>16405</v>
      </c>
      <c r="B15648" s="679">
        <v>68.09</v>
      </c>
    </row>
    <row r="15649" spans="1:2" x14ac:dyDescent="0.2">
      <c r="A15649" t="s">
        <v>16406</v>
      </c>
      <c r="B15649" s="679">
        <v>64.64</v>
      </c>
    </row>
    <row r="15650" spans="1:2" x14ac:dyDescent="0.2">
      <c r="A15650" t="s">
        <v>16407</v>
      </c>
      <c r="B15650" s="679">
        <v>87.84</v>
      </c>
    </row>
    <row r="15651" spans="1:2" x14ac:dyDescent="0.2">
      <c r="A15651" t="s">
        <v>16408</v>
      </c>
      <c r="B15651" s="679">
        <v>84.39</v>
      </c>
    </row>
    <row r="15652" spans="1:2" x14ac:dyDescent="0.2">
      <c r="A15652" t="s">
        <v>16409</v>
      </c>
      <c r="B15652" s="679">
        <v>111.87</v>
      </c>
    </row>
    <row r="15653" spans="1:2" x14ac:dyDescent="0.2">
      <c r="A15653" t="s">
        <v>16410</v>
      </c>
      <c r="B15653" s="679">
        <v>107.85</v>
      </c>
    </row>
    <row r="15654" spans="1:2" x14ac:dyDescent="0.2">
      <c r="A15654" t="s">
        <v>16411</v>
      </c>
      <c r="B15654" s="679">
        <v>122.6</v>
      </c>
    </row>
    <row r="15655" spans="1:2" x14ac:dyDescent="0.2">
      <c r="A15655" t="s">
        <v>16412</v>
      </c>
      <c r="B15655" s="679">
        <v>118.58</v>
      </c>
    </row>
    <row r="15656" spans="1:2" x14ac:dyDescent="0.2">
      <c r="A15656" t="s">
        <v>16413</v>
      </c>
      <c r="B15656" s="679">
        <v>177.85</v>
      </c>
    </row>
    <row r="15657" spans="1:2" x14ac:dyDescent="0.2">
      <c r="A15657" t="s">
        <v>16414</v>
      </c>
      <c r="B15657" s="679">
        <v>173.83</v>
      </c>
    </row>
    <row r="15658" spans="1:2" x14ac:dyDescent="0.2">
      <c r="A15658" t="s">
        <v>16415</v>
      </c>
      <c r="B15658" s="679">
        <v>68.09</v>
      </c>
    </row>
    <row r="15659" spans="1:2" x14ac:dyDescent="0.2">
      <c r="A15659" t="s">
        <v>16416</v>
      </c>
      <c r="B15659" s="679">
        <v>64.64</v>
      </c>
    </row>
    <row r="15660" spans="1:2" x14ac:dyDescent="0.2">
      <c r="A15660" t="s">
        <v>16417</v>
      </c>
      <c r="B15660" s="679">
        <v>87.84</v>
      </c>
    </row>
    <row r="15661" spans="1:2" x14ac:dyDescent="0.2">
      <c r="A15661" t="s">
        <v>16418</v>
      </c>
      <c r="B15661" s="679">
        <v>84.39</v>
      </c>
    </row>
    <row r="15662" spans="1:2" x14ac:dyDescent="0.2">
      <c r="A15662" t="s">
        <v>16419</v>
      </c>
      <c r="B15662" s="679">
        <v>111.69</v>
      </c>
    </row>
    <row r="15663" spans="1:2" x14ac:dyDescent="0.2">
      <c r="A15663" t="s">
        <v>16420</v>
      </c>
      <c r="B15663" s="679">
        <v>107.67</v>
      </c>
    </row>
    <row r="15664" spans="1:2" x14ac:dyDescent="0.2">
      <c r="A15664" t="s">
        <v>16421</v>
      </c>
      <c r="B15664" s="679">
        <v>122.6</v>
      </c>
    </row>
    <row r="15665" spans="1:2" x14ac:dyDescent="0.2">
      <c r="A15665" t="s">
        <v>16422</v>
      </c>
      <c r="B15665" s="679">
        <v>118.58</v>
      </c>
    </row>
    <row r="15666" spans="1:2" x14ac:dyDescent="0.2">
      <c r="A15666" t="s">
        <v>16423</v>
      </c>
      <c r="B15666" s="679">
        <v>177.85</v>
      </c>
    </row>
    <row r="15667" spans="1:2" x14ac:dyDescent="0.2">
      <c r="A15667" t="s">
        <v>16424</v>
      </c>
      <c r="B15667" s="679">
        <v>173.83</v>
      </c>
    </row>
    <row r="15668" spans="1:2" x14ac:dyDescent="0.2">
      <c r="A15668" t="s">
        <v>16425</v>
      </c>
      <c r="B15668" s="679">
        <v>30.31</v>
      </c>
    </row>
    <row r="15669" spans="1:2" x14ac:dyDescent="0.2">
      <c r="A15669" t="s">
        <v>16426</v>
      </c>
      <c r="B15669" s="679">
        <v>29.65</v>
      </c>
    </row>
    <row r="15670" spans="1:2" x14ac:dyDescent="0.2">
      <c r="A15670" t="s">
        <v>16427</v>
      </c>
      <c r="B15670" s="679">
        <v>37.549999999999997</v>
      </c>
    </row>
    <row r="15671" spans="1:2" x14ac:dyDescent="0.2">
      <c r="A15671" t="s">
        <v>16428</v>
      </c>
      <c r="B15671" s="679">
        <v>36.75</v>
      </c>
    </row>
    <row r="15672" spans="1:2" x14ac:dyDescent="0.2">
      <c r="A15672" t="s">
        <v>16429</v>
      </c>
      <c r="B15672" s="679">
        <v>52.39</v>
      </c>
    </row>
    <row r="15673" spans="1:2" x14ac:dyDescent="0.2">
      <c r="A15673" t="s">
        <v>16430</v>
      </c>
      <c r="B15673" s="679">
        <v>51.47</v>
      </c>
    </row>
    <row r="15674" spans="1:2" x14ac:dyDescent="0.2">
      <c r="A15674" t="s">
        <v>16431</v>
      </c>
      <c r="B15674" s="679">
        <v>62</v>
      </c>
    </row>
    <row r="15675" spans="1:2" x14ac:dyDescent="0.2">
      <c r="A15675" t="s">
        <v>16432</v>
      </c>
      <c r="B15675" s="679">
        <v>60.96</v>
      </c>
    </row>
    <row r="15676" spans="1:2" x14ac:dyDescent="0.2">
      <c r="A15676" t="s">
        <v>16433</v>
      </c>
      <c r="B15676" s="679">
        <v>82.32</v>
      </c>
    </row>
    <row r="15677" spans="1:2" x14ac:dyDescent="0.2">
      <c r="A15677" t="s">
        <v>16434</v>
      </c>
      <c r="B15677" s="679">
        <v>81.12</v>
      </c>
    </row>
    <row r="15678" spans="1:2" x14ac:dyDescent="0.2">
      <c r="A15678" t="s">
        <v>16435</v>
      </c>
      <c r="B15678" s="679">
        <v>106.4</v>
      </c>
    </row>
    <row r="15679" spans="1:2" x14ac:dyDescent="0.2">
      <c r="A15679" t="s">
        <v>16436</v>
      </c>
      <c r="B15679" s="679">
        <v>104.96</v>
      </c>
    </row>
    <row r="15680" spans="1:2" x14ac:dyDescent="0.2">
      <c r="A15680" t="s">
        <v>16437</v>
      </c>
      <c r="B15680" s="679">
        <v>145.88</v>
      </c>
    </row>
    <row r="15681" spans="1:2" x14ac:dyDescent="0.2">
      <c r="A15681" t="s">
        <v>16438</v>
      </c>
      <c r="B15681" s="679">
        <v>144.27000000000001</v>
      </c>
    </row>
    <row r="15682" spans="1:2" x14ac:dyDescent="0.2">
      <c r="A15682" t="s">
        <v>16439</v>
      </c>
      <c r="B15682" s="679">
        <v>163.95</v>
      </c>
    </row>
    <row r="15683" spans="1:2" x14ac:dyDescent="0.2">
      <c r="A15683" t="s">
        <v>16440</v>
      </c>
      <c r="B15683" s="679">
        <v>162.22999999999999</v>
      </c>
    </row>
    <row r="15684" spans="1:2" x14ac:dyDescent="0.2">
      <c r="A15684" t="s">
        <v>16441</v>
      </c>
      <c r="B15684" s="679">
        <v>192.24</v>
      </c>
    </row>
    <row r="15685" spans="1:2" x14ac:dyDescent="0.2">
      <c r="A15685" t="s">
        <v>16442</v>
      </c>
      <c r="B15685" s="679">
        <v>190.23</v>
      </c>
    </row>
    <row r="15686" spans="1:2" x14ac:dyDescent="0.2">
      <c r="A15686" t="s">
        <v>16443</v>
      </c>
      <c r="B15686" s="679">
        <v>32.85</v>
      </c>
    </row>
    <row r="15687" spans="1:2" x14ac:dyDescent="0.2">
      <c r="A15687" t="s">
        <v>16444</v>
      </c>
      <c r="B15687" s="679">
        <v>32.19</v>
      </c>
    </row>
    <row r="15688" spans="1:2" x14ac:dyDescent="0.2">
      <c r="A15688" t="s">
        <v>16445</v>
      </c>
      <c r="B15688" s="679">
        <v>40.71</v>
      </c>
    </row>
    <row r="15689" spans="1:2" x14ac:dyDescent="0.2">
      <c r="A15689" t="s">
        <v>16446</v>
      </c>
      <c r="B15689" s="679">
        <v>39.9</v>
      </c>
    </row>
    <row r="15690" spans="1:2" x14ac:dyDescent="0.2">
      <c r="A15690" t="s">
        <v>16447</v>
      </c>
      <c r="B15690" s="679">
        <v>56.94</v>
      </c>
    </row>
    <row r="15691" spans="1:2" x14ac:dyDescent="0.2">
      <c r="A15691" t="s">
        <v>16448</v>
      </c>
      <c r="B15691" s="679">
        <v>56.02</v>
      </c>
    </row>
    <row r="15692" spans="1:2" x14ac:dyDescent="0.2">
      <c r="A15692" t="s">
        <v>16449</v>
      </c>
      <c r="B15692" s="679">
        <v>67.42</v>
      </c>
    </row>
    <row r="15693" spans="1:2" x14ac:dyDescent="0.2">
      <c r="A15693" t="s">
        <v>16450</v>
      </c>
      <c r="B15693" s="679">
        <v>66.39</v>
      </c>
    </row>
    <row r="15694" spans="1:2" x14ac:dyDescent="0.2">
      <c r="A15694" t="s">
        <v>16451</v>
      </c>
      <c r="B15694" s="679">
        <v>89.65</v>
      </c>
    </row>
    <row r="15695" spans="1:2" x14ac:dyDescent="0.2">
      <c r="A15695" t="s">
        <v>16452</v>
      </c>
      <c r="B15695" s="679">
        <v>88.44</v>
      </c>
    </row>
    <row r="15696" spans="1:2" x14ac:dyDescent="0.2">
      <c r="A15696" t="s">
        <v>16453</v>
      </c>
      <c r="B15696" s="679">
        <v>115.96</v>
      </c>
    </row>
    <row r="15697" spans="1:2" x14ac:dyDescent="0.2">
      <c r="A15697" t="s">
        <v>16454</v>
      </c>
      <c r="B15697" s="679">
        <v>114.53</v>
      </c>
    </row>
    <row r="15698" spans="1:2" x14ac:dyDescent="0.2">
      <c r="A15698" t="s">
        <v>16455</v>
      </c>
      <c r="B15698" s="679">
        <v>159.26</v>
      </c>
    </row>
    <row r="15699" spans="1:2" x14ac:dyDescent="0.2">
      <c r="A15699" t="s">
        <v>16456</v>
      </c>
      <c r="B15699" s="679">
        <v>157.65</v>
      </c>
    </row>
    <row r="15700" spans="1:2" x14ac:dyDescent="0.2">
      <c r="A15700" t="s">
        <v>16457</v>
      </c>
      <c r="B15700" s="679">
        <v>179.06</v>
      </c>
    </row>
    <row r="15701" spans="1:2" x14ac:dyDescent="0.2">
      <c r="A15701" t="s">
        <v>16458</v>
      </c>
      <c r="B15701" s="679">
        <v>177.34</v>
      </c>
    </row>
    <row r="15702" spans="1:2" x14ac:dyDescent="0.2">
      <c r="A15702" t="s">
        <v>16459</v>
      </c>
      <c r="B15702" s="679">
        <v>209.96</v>
      </c>
    </row>
    <row r="15703" spans="1:2" x14ac:dyDescent="0.2">
      <c r="A15703" t="s">
        <v>16460</v>
      </c>
      <c r="B15703" s="679">
        <v>207.95</v>
      </c>
    </row>
    <row r="15704" spans="1:2" x14ac:dyDescent="0.2">
      <c r="A15704" t="s">
        <v>16461</v>
      </c>
      <c r="B15704" s="679">
        <v>417.09</v>
      </c>
    </row>
    <row r="15705" spans="1:2" x14ac:dyDescent="0.2">
      <c r="A15705" t="s">
        <v>16462</v>
      </c>
      <c r="B15705" s="679">
        <v>414.9</v>
      </c>
    </row>
    <row r="15706" spans="1:2" x14ac:dyDescent="0.2">
      <c r="A15706" t="s">
        <v>16463</v>
      </c>
      <c r="B15706" s="679">
        <v>451.81</v>
      </c>
    </row>
    <row r="15707" spans="1:2" x14ac:dyDescent="0.2">
      <c r="A15707" t="s">
        <v>16464</v>
      </c>
      <c r="B15707" s="679">
        <v>449.51</v>
      </c>
    </row>
    <row r="15708" spans="1:2" x14ac:dyDescent="0.2">
      <c r="A15708" t="s">
        <v>16465</v>
      </c>
      <c r="B15708" s="679">
        <v>380.66</v>
      </c>
    </row>
    <row r="15709" spans="1:2" x14ac:dyDescent="0.2">
      <c r="A15709" t="s">
        <v>16466</v>
      </c>
      <c r="B15709" s="679">
        <v>378.47</v>
      </c>
    </row>
    <row r="15710" spans="1:2" x14ac:dyDescent="0.2">
      <c r="A15710" t="s">
        <v>16467</v>
      </c>
      <c r="B15710" s="679">
        <v>412.3</v>
      </c>
    </row>
    <row r="15711" spans="1:2" x14ac:dyDescent="0.2">
      <c r="A15711" t="s">
        <v>16468</v>
      </c>
      <c r="B15711" s="679">
        <v>410</v>
      </c>
    </row>
    <row r="15712" spans="1:2" x14ac:dyDescent="0.2">
      <c r="A15712" t="s">
        <v>16469</v>
      </c>
      <c r="B15712" s="679">
        <v>15.94</v>
      </c>
    </row>
    <row r="15713" spans="1:2" x14ac:dyDescent="0.2">
      <c r="A15713" t="s">
        <v>16470</v>
      </c>
      <c r="B15713" s="679">
        <v>15.13</v>
      </c>
    </row>
    <row r="15714" spans="1:2" x14ac:dyDescent="0.2">
      <c r="A15714" t="s">
        <v>16471</v>
      </c>
      <c r="B15714" s="679">
        <v>19.420000000000002</v>
      </c>
    </row>
    <row r="15715" spans="1:2" x14ac:dyDescent="0.2">
      <c r="A15715" t="s">
        <v>16472</v>
      </c>
      <c r="B15715" s="679">
        <v>18.5</v>
      </c>
    </row>
    <row r="15716" spans="1:2" x14ac:dyDescent="0.2">
      <c r="A15716" t="s">
        <v>16473</v>
      </c>
      <c r="B15716" s="679">
        <v>23.83</v>
      </c>
    </row>
    <row r="15717" spans="1:2" x14ac:dyDescent="0.2">
      <c r="A15717" t="s">
        <v>16474</v>
      </c>
      <c r="B15717" s="679">
        <v>22.8</v>
      </c>
    </row>
    <row r="15718" spans="1:2" x14ac:dyDescent="0.2">
      <c r="A15718" t="s">
        <v>16475</v>
      </c>
      <c r="B15718" s="679">
        <v>31.8</v>
      </c>
    </row>
    <row r="15719" spans="1:2" x14ac:dyDescent="0.2">
      <c r="A15719" t="s">
        <v>16476</v>
      </c>
      <c r="B15719" s="679">
        <v>30.59</v>
      </c>
    </row>
    <row r="15720" spans="1:2" x14ac:dyDescent="0.2">
      <c r="A15720" t="s">
        <v>16477</v>
      </c>
      <c r="B15720" s="679">
        <v>35.299999999999997</v>
      </c>
    </row>
    <row r="15721" spans="1:2" x14ac:dyDescent="0.2">
      <c r="A15721" t="s">
        <v>16478</v>
      </c>
      <c r="B15721" s="679">
        <v>33.86</v>
      </c>
    </row>
    <row r="15722" spans="1:2" x14ac:dyDescent="0.2">
      <c r="A15722" t="s">
        <v>16479</v>
      </c>
      <c r="B15722" s="679">
        <v>65.34</v>
      </c>
    </row>
    <row r="15723" spans="1:2" x14ac:dyDescent="0.2">
      <c r="A15723" t="s">
        <v>16480</v>
      </c>
      <c r="B15723" s="679">
        <v>63.73</v>
      </c>
    </row>
    <row r="15724" spans="1:2" x14ac:dyDescent="0.2">
      <c r="A15724" t="s">
        <v>16481</v>
      </c>
      <c r="B15724" s="679">
        <v>71.760000000000005</v>
      </c>
    </row>
    <row r="15725" spans="1:2" x14ac:dyDescent="0.2">
      <c r="A15725" t="s">
        <v>16482</v>
      </c>
      <c r="B15725" s="679">
        <v>70.040000000000006</v>
      </c>
    </row>
    <row r="15726" spans="1:2" x14ac:dyDescent="0.2">
      <c r="A15726" t="s">
        <v>16483</v>
      </c>
      <c r="B15726" s="679">
        <v>93.59</v>
      </c>
    </row>
    <row r="15727" spans="1:2" x14ac:dyDescent="0.2">
      <c r="A15727" t="s">
        <v>16484</v>
      </c>
      <c r="B15727" s="679">
        <v>91.58</v>
      </c>
    </row>
    <row r="15728" spans="1:2" x14ac:dyDescent="0.2">
      <c r="A15728" t="s">
        <v>16485</v>
      </c>
      <c r="B15728" s="679">
        <v>16.93</v>
      </c>
    </row>
    <row r="15729" spans="1:2" x14ac:dyDescent="0.2">
      <c r="A15729" t="s">
        <v>16486</v>
      </c>
      <c r="B15729" s="679">
        <v>16.12</v>
      </c>
    </row>
    <row r="15730" spans="1:2" x14ac:dyDescent="0.2">
      <c r="A15730" t="s">
        <v>16487</v>
      </c>
      <c r="B15730" s="679">
        <v>20.68</v>
      </c>
    </row>
    <row r="15731" spans="1:2" x14ac:dyDescent="0.2">
      <c r="A15731" t="s">
        <v>16488</v>
      </c>
      <c r="B15731" s="679">
        <v>19.760000000000002</v>
      </c>
    </row>
    <row r="15732" spans="1:2" x14ac:dyDescent="0.2">
      <c r="A15732" t="s">
        <v>16489</v>
      </c>
      <c r="B15732" s="679">
        <v>25.44</v>
      </c>
    </row>
    <row r="15733" spans="1:2" x14ac:dyDescent="0.2">
      <c r="A15733" t="s">
        <v>16490</v>
      </c>
      <c r="B15733" s="679">
        <v>24.4</v>
      </c>
    </row>
    <row r="15734" spans="1:2" x14ac:dyDescent="0.2">
      <c r="A15734" t="s">
        <v>16491</v>
      </c>
      <c r="B15734" s="679">
        <v>34.07</v>
      </c>
    </row>
    <row r="15735" spans="1:2" x14ac:dyDescent="0.2">
      <c r="A15735" t="s">
        <v>16492</v>
      </c>
      <c r="B15735" s="679">
        <v>32.869999999999997</v>
      </c>
    </row>
    <row r="15736" spans="1:2" x14ac:dyDescent="0.2">
      <c r="A15736" t="s">
        <v>16493</v>
      </c>
      <c r="B15736" s="679">
        <v>37.75</v>
      </c>
    </row>
    <row r="15737" spans="1:2" x14ac:dyDescent="0.2">
      <c r="A15737" t="s">
        <v>16494</v>
      </c>
      <c r="B15737" s="679">
        <v>36.32</v>
      </c>
    </row>
    <row r="15738" spans="1:2" x14ac:dyDescent="0.2">
      <c r="A15738" t="s">
        <v>16495</v>
      </c>
      <c r="B15738" s="679">
        <v>70.67</v>
      </c>
    </row>
    <row r="15739" spans="1:2" x14ac:dyDescent="0.2">
      <c r="A15739" t="s">
        <v>16496</v>
      </c>
      <c r="B15739" s="679">
        <v>69.06</v>
      </c>
    </row>
    <row r="15740" spans="1:2" x14ac:dyDescent="0.2">
      <c r="A15740" t="s">
        <v>16497</v>
      </c>
      <c r="B15740" s="679">
        <v>77.650000000000006</v>
      </c>
    </row>
    <row r="15741" spans="1:2" x14ac:dyDescent="0.2">
      <c r="A15741" t="s">
        <v>16498</v>
      </c>
      <c r="B15741" s="679">
        <v>75.930000000000007</v>
      </c>
    </row>
    <row r="15742" spans="1:2" x14ac:dyDescent="0.2">
      <c r="A15742" t="s">
        <v>16499</v>
      </c>
      <c r="B15742" s="679">
        <v>101.45</v>
      </c>
    </row>
    <row r="15743" spans="1:2" x14ac:dyDescent="0.2">
      <c r="A15743" t="s">
        <v>16500</v>
      </c>
      <c r="B15743" s="679">
        <v>99.44</v>
      </c>
    </row>
    <row r="15744" spans="1:2" x14ac:dyDescent="0.2">
      <c r="A15744" t="s">
        <v>16501</v>
      </c>
      <c r="B15744" s="679">
        <v>29.11</v>
      </c>
    </row>
    <row r="15745" spans="1:2" x14ac:dyDescent="0.2">
      <c r="A15745" t="s">
        <v>16502</v>
      </c>
      <c r="B15745" s="679">
        <v>28.45</v>
      </c>
    </row>
    <row r="15746" spans="1:2" x14ac:dyDescent="0.2">
      <c r="A15746" t="s">
        <v>16503</v>
      </c>
      <c r="B15746" s="679">
        <v>40.28</v>
      </c>
    </row>
    <row r="15747" spans="1:2" x14ac:dyDescent="0.2">
      <c r="A15747" t="s">
        <v>16504</v>
      </c>
      <c r="B15747" s="679">
        <v>39.479999999999997</v>
      </c>
    </row>
    <row r="15748" spans="1:2" x14ac:dyDescent="0.2">
      <c r="A15748" t="s">
        <v>16505</v>
      </c>
      <c r="B15748" s="679">
        <v>60.61</v>
      </c>
    </row>
    <row r="15749" spans="1:2" x14ac:dyDescent="0.2">
      <c r="A15749" t="s">
        <v>16506</v>
      </c>
      <c r="B15749" s="679">
        <v>59.69</v>
      </c>
    </row>
    <row r="15750" spans="1:2" x14ac:dyDescent="0.2">
      <c r="A15750" t="s">
        <v>16507</v>
      </c>
      <c r="B15750" s="679">
        <v>73.75</v>
      </c>
    </row>
    <row r="15751" spans="1:2" x14ac:dyDescent="0.2">
      <c r="A15751" t="s">
        <v>16508</v>
      </c>
      <c r="B15751" s="679">
        <v>72.72</v>
      </c>
    </row>
    <row r="15752" spans="1:2" x14ac:dyDescent="0.2">
      <c r="A15752" t="s">
        <v>16509</v>
      </c>
      <c r="B15752" s="679">
        <v>97.62</v>
      </c>
    </row>
    <row r="15753" spans="1:2" x14ac:dyDescent="0.2">
      <c r="A15753" t="s">
        <v>16510</v>
      </c>
      <c r="B15753" s="679">
        <v>96.41</v>
      </c>
    </row>
    <row r="15754" spans="1:2" x14ac:dyDescent="0.2">
      <c r="A15754" t="s">
        <v>16511</v>
      </c>
      <c r="B15754" s="679">
        <v>120.93</v>
      </c>
    </row>
    <row r="15755" spans="1:2" x14ac:dyDescent="0.2">
      <c r="A15755" t="s">
        <v>16512</v>
      </c>
      <c r="B15755" s="679">
        <v>119.5</v>
      </c>
    </row>
    <row r="15756" spans="1:2" x14ac:dyDescent="0.2">
      <c r="A15756" t="s">
        <v>16513</v>
      </c>
      <c r="B15756" s="679">
        <v>169.25</v>
      </c>
    </row>
    <row r="15757" spans="1:2" x14ac:dyDescent="0.2">
      <c r="A15757" t="s">
        <v>16514</v>
      </c>
      <c r="B15757" s="679">
        <v>167.7</v>
      </c>
    </row>
    <row r="15758" spans="1:2" x14ac:dyDescent="0.2">
      <c r="A15758" t="s">
        <v>16515</v>
      </c>
      <c r="B15758" s="679">
        <v>204.53</v>
      </c>
    </row>
    <row r="15759" spans="1:2" x14ac:dyDescent="0.2">
      <c r="A15759" t="s">
        <v>16516</v>
      </c>
      <c r="B15759" s="679">
        <v>202.81</v>
      </c>
    </row>
    <row r="15760" spans="1:2" x14ac:dyDescent="0.2">
      <c r="A15760" t="s">
        <v>16517</v>
      </c>
      <c r="B15760" s="679">
        <v>31.53</v>
      </c>
    </row>
    <row r="15761" spans="1:2" x14ac:dyDescent="0.2">
      <c r="A15761" t="s">
        <v>16518</v>
      </c>
      <c r="B15761" s="679">
        <v>30.87</v>
      </c>
    </row>
    <row r="15762" spans="1:2" x14ac:dyDescent="0.2">
      <c r="A15762" t="s">
        <v>16519</v>
      </c>
      <c r="B15762" s="679">
        <v>43.71</v>
      </c>
    </row>
    <row r="15763" spans="1:2" x14ac:dyDescent="0.2">
      <c r="A15763" t="s">
        <v>16520</v>
      </c>
      <c r="B15763" s="679">
        <v>42.91</v>
      </c>
    </row>
    <row r="15764" spans="1:2" x14ac:dyDescent="0.2">
      <c r="A15764" t="s">
        <v>16521</v>
      </c>
      <c r="B15764" s="679">
        <v>65.98</v>
      </c>
    </row>
    <row r="15765" spans="1:2" x14ac:dyDescent="0.2">
      <c r="A15765" t="s">
        <v>16522</v>
      </c>
      <c r="B15765" s="679">
        <v>65.06</v>
      </c>
    </row>
    <row r="15766" spans="1:2" x14ac:dyDescent="0.2">
      <c r="A15766" t="s">
        <v>16523</v>
      </c>
      <c r="B15766" s="679">
        <v>80.349999999999994</v>
      </c>
    </row>
    <row r="15767" spans="1:2" x14ac:dyDescent="0.2">
      <c r="A15767" t="s">
        <v>16524</v>
      </c>
      <c r="B15767" s="679">
        <v>79.319999999999993</v>
      </c>
    </row>
    <row r="15768" spans="1:2" x14ac:dyDescent="0.2">
      <c r="A15768" t="s">
        <v>16525</v>
      </c>
      <c r="B15768" s="679">
        <v>106.48</v>
      </c>
    </row>
    <row r="15769" spans="1:2" x14ac:dyDescent="0.2">
      <c r="A15769" t="s">
        <v>16526</v>
      </c>
      <c r="B15769" s="679">
        <v>105.27</v>
      </c>
    </row>
    <row r="15770" spans="1:2" x14ac:dyDescent="0.2">
      <c r="A15770" t="s">
        <v>16527</v>
      </c>
      <c r="B15770" s="679">
        <v>131.94999999999999</v>
      </c>
    </row>
    <row r="15771" spans="1:2" x14ac:dyDescent="0.2">
      <c r="A15771" t="s">
        <v>16528</v>
      </c>
      <c r="B15771" s="679">
        <v>130.51</v>
      </c>
    </row>
    <row r="15772" spans="1:2" x14ac:dyDescent="0.2">
      <c r="A15772" t="s">
        <v>16529</v>
      </c>
      <c r="B15772" s="679">
        <v>185.02</v>
      </c>
    </row>
    <row r="15773" spans="1:2" x14ac:dyDescent="0.2">
      <c r="A15773" t="s">
        <v>16530</v>
      </c>
      <c r="B15773" s="679">
        <v>183.47</v>
      </c>
    </row>
    <row r="15774" spans="1:2" x14ac:dyDescent="0.2">
      <c r="A15774" t="s">
        <v>16531</v>
      </c>
      <c r="B15774" s="679">
        <v>223.69</v>
      </c>
    </row>
    <row r="15775" spans="1:2" x14ac:dyDescent="0.2">
      <c r="A15775" t="s">
        <v>16532</v>
      </c>
      <c r="B15775" s="679">
        <v>221.97</v>
      </c>
    </row>
    <row r="15776" spans="1:2" x14ac:dyDescent="0.2">
      <c r="A15776" t="s">
        <v>16533</v>
      </c>
      <c r="B15776" s="679">
        <v>19.89</v>
      </c>
    </row>
    <row r="15777" spans="1:2" x14ac:dyDescent="0.2">
      <c r="A15777" t="s">
        <v>16534</v>
      </c>
      <c r="B15777" s="679">
        <v>19.09</v>
      </c>
    </row>
    <row r="15778" spans="1:2" x14ac:dyDescent="0.2">
      <c r="A15778" t="s">
        <v>16535</v>
      </c>
      <c r="B15778" s="679">
        <v>28.23</v>
      </c>
    </row>
    <row r="15779" spans="1:2" x14ac:dyDescent="0.2">
      <c r="A15779" t="s">
        <v>16536</v>
      </c>
      <c r="B15779" s="679">
        <v>27.36</v>
      </c>
    </row>
    <row r="15780" spans="1:2" x14ac:dyDescent="0.2">
      <c r="A15780" t="s">
        <v>16537</v>
      </c>
      <c r="B15780" s="679">
        <v>43.85</v>
      </c>
    </row>
    <row r="15781" spans="1:2" x14ac:dyDescent="0.2">
      <c r="A15781" t="s">
        <v>16538</v>
      </c>
      <c r="B15781" s="679">
        <v>42.93</v>
      </c>
    </row>
    <row r="15782" spans="1:2" x14ac:dyDescent="0.2">
      <c r="A15782" t="s">
        <v>16539</v>
      </c>
      <c r="B15782" s="679">
        <v>13.14</v>
      </c>
    </row>
    <row r="15783" spans="1:2" x14ac:dyDescent="0.2">
      <c r="A15783" t="s">
        <v>16540</v>
      </c>
      <c r="B15783" s="679">
        <v>12.56</v>
      </c>
    </row>
    <row r="15784" spans="1:2" x14ac:dyDescent="0.2">
      <c r="A15784" t="s">
        <v>16541</v>
      </c>
      <c r="B15784" s="679">
        <v>17.670000000000002</v>
      </c>
    </row>
    <row r="15785" spans="1:2" x14ac:dyDescent="0.2">
      <c r="A15785" t="s">
        <v>16542</v>
      </c>
      <c r="B15785" s="679">
        <v>16.98</v>
      </c>
    </row>
    <row r="15786" spans="1:2" x14ac:dyDescent="0.2">
      <c r="A15786" t="s">
        <v>16543</v>
      </c>
      <c r="B15786" s="679">
        <v>30.98</v>
      </c>
    </row>
    <row r="15787" spans="1:2" x14ac:dyDescent="0.2">
      <c r="A15787" t="s">
        <v>16544</v>
      </c>
      <c r="B15787" s="679">
        <v>30.18</v>
      </c>
    </row>
    <row r="15788" spans="1:2" x14ac:dyDescent="0.2">
      <c r="A15788" t="s">
        <v>16545</v>
      </c>
      <c r="B15788" s="679">
        <v>48.42</v>
      </c>
    </row>
    <row r="15789" spans="1:2" x14ac:dyDescent="0.2">
      <c r="A15789" t="s">
        <v>16546</v>
      </c>
      <c r="B15789" s="679">
        <v>47.39</v>
      </c>
    </row>
    <row r="15790" spans="1:2" x14ac:dyDescent="0.2">
      <c r="A15790" t="s">
        <v>16547</v>
      </c>
      <c r="B15790" s="679">
        <v>51.52</v>
      </c>
    </row>
    <row r="15791" spans="1:2" x14ac:dyDescent="0.2">
      <c r="A15791" t="s">
        <v>16548</v>
      </c>
      <c r="B15791" s="679">
        <v>50.25</v>
      </c>
    </row>
    <row r="15792" spans="1:2" x14ac:dyDescent="0.2">
      <c r="A15792" t="s">
        <v>16549</v>
      </c>
      <c r="B15792" s="679">
        <v>85.56</v>
      </c>
    </row>
    <row r="15793" spans="1:2" x14ac:dyDescent="0.2">
      <c r="A15793" t="s">
        <v>16550</v>
      </c>
      <c r="B15793" s="679">
        <v>84.07</v>
      </c>
    </row>
    <row r="15794" spans="1:2" x14ac:dyDescent="0.2">
      <c r="A15794" t="s">
        <v>16551</v>
      </c>
      <c r="B15794" s="679">
        <v>106.87</v>
      </c>
    </row>
    <row r="15795" spans="1:2" x14ac:dyDescent="0.2">
      <c r="A15795" t="s">
        <v>16552</v>
      </c>
      <c r="B15795" s="679">
        <v>105.15</v>
      </c>
    </row>
    <row r="15796" spans="1:2" x14ac:dyDescent="0.2">
      <c r="A15796" t="s">
        <v>16553</v>
      </c>
      <c r="B15796" s="679">
        <v>130.80000000000001</v>
      </c>
    </row>
    <row r="15797" spans="1:2" x14ac:dyDescent="0.2">
      <c r="A15797" t="s">
        <v>16554</v>
      </c>
      <c r="B15797" s="679">
        <v>128.79</v>
      </c>
    </row>
    <row r="15798" spans="1:2" x14ac:dyDescent="0.2">
      <c r="A15798" t="s">
        <v>16555</v>
      </c>
      <c r="B15798" s="679">
        <v>14.02</v>
      </c>
    </row>
    <row r="15799" spans="1:2" x14ac:dyDescent="0.2">
      <c r="A15799" t="s">
        <v>16556</v>
      </c>
      <c r="B15799" s="679">
        <v>13.44</v>
      </c>
    </row>
    <row r="15800" spans="1:2" x14ac:dyDescent="0.2">
      <c r="A15800" t="s">
        <v>16557</v>
      </c>
      <c r="B15800" s="679">
        <v>18.93</v>
      </c>
    </row>
    <row r="15801" spans="1:2" x14ac:dyDescent="0.2">
      <c r="A15801" t="s">
        <v>16558</v>
      </c>
      <c r="B15801" s="679">
        <v>18.239999999999998</v>
      </c>
    </row>
    <row r="15802" spans="1:2" x14ac:dyDescent="0.2">
      <c r="A15802" t="s">
        <v>16559</v>
      </c>
      <c r="B15802" s="679">
        <v>33.479999999999997</v>
      </c>
    </row>
    <row r="15803" spans="1:2" x14ac:dyDescent="0.2">
      <c r="A15803" t="s">
        <v>16560</v>
      </c>
      <c r="B15803" s="679">
        <v>32.67</v>
      </c>
    </row>
    <row r="15804" spans="1:2" x14ac:dyDescent="0.2">
      <c r="A15804" t="s">
        <v>16561</v>
      </c>
      <c r="B15804" s="679">
        <v>43.21</v>
      </c>
    </row>
    <row r="15805" spans="1:2" x14ac:dyDescent="0.2">
      <c r="A15805" t="s">
        <v>16562</v>
      </c>
      <c r="B15805" s="679">
        <v>42.29</v>
      </c>
    </row>
    <row r="15806" spans="1:2" x14ac:dyDescent="0.2">
      <c r="A15806" t="s">
        <v>16563</v>
      </c>
      <c r="B15806" s="679">
        <v>52.49</v>
      </c>
    </row>
    <row r="15807" spans="1:2" x14ac:dyDescent="0.2">
      <c r="A15807" t="s">
        <v>16564</v>
      </c>
      <c r="B15807" s="679">
        <v>51.46</v>
      </c>
    </row>
    <row r="15808" spans="1:2" x14ac:dyDescent="0.2">
      <c r="A15808" t="s">
        <v>16565</v>
      </c>
      <c r="B15808" s="679">
        <v>55.72</v>
      </c>
    </row>
    <row r="15809" spans="1:2" x14ac:dyDescent="0.2">
      <c r="A15809" t="s">
        <v>16566</v>
      </c>
      <c r="B15809" s="679">
        <v>54.46</v>
      </c>
    </row>
    <row r="15810" spans="1:2" x14ac:dyDescent="0.2">
      <c r="A15810" t="s">
        <v>16567</v>
      </c>
      <c r="B15810" s="679">
        <v>93</v>
      </c>
    </row>
    <row r="15811" spans="1:2" x14ac:dyDescent="0.2">
      <c r="A15811" t="s">
        <v>16568</v>
      </c>
      <c r="B15811" s="679">
        <v>91.51</v>
      </c>
    </row>
    <row r="15812" spans="1:2" x14ac:dyDescent="0.2">
      <c r="A15812" t="s">
        <v>16569</v>
      </c>
      <c r="B15812" s="679">
        <v>116.27</v>
      </c>
    </row>
    <row r="15813" spans="1:2" x14ac:dyDescent="0.2">
      <c r="A15813" t="s">
        <v>16570</v>
      </c>
      <c r="B15813" s="679">
        <v>114.54</v>
      </c>
    </row>
    <row r="15814" spans="1:2" x14ac:dyDescent="0.2">
      <c r="A15814" t="s">
        <v>16571</v>
      </c>
      <c r="B15814" s="679">
        <v>142.38</v>
      </c>
    </row>
    <row r="15815" spans="1:2" x14ac:dyDescent="0.2">
      <c r="A15815" t="s">
        <v>16572</v>
      </c>
      <c r="B15815" s="679">
        <v>140.37</v>
      </c>
    </row>
    <row r="15816" spans="1:2" x14ac:dyDescent="0.2">
      <c r="A15816" t="s">
        <v>16573</v>
      </c>
      <c r="B15816" s="679">
        <v>10.41</v>
      </c>
    </row>
    <row r="15817" spans="1:2" x14ac:dyDescent="0.2">
      <c r="A15817" t="s">
        <v>16574</v>
      </c>
      <c r="B15817" s="679">
        <v>9.6</v>
      </c>
    </row>
    <row r="15818" spans="1:2" x14ac:dyDescent="0.2">
      <c r="A15818" t="s">
        <v>16575</v>
      </c>
      <c r="B15818" s="679">
        <v>11.53</v>
      </c>
    </row>
    <row r="15819" spans="1:2" x14ac:dyDescent="0.2">
      <c r="A15819" t="s">
        <v>16576</v>
      </c>
      <c r="B15819" s="679">
        <v>10.67</v>
      </c>
    </row>
    <row r="15820" spans="1:2" x14ac:dyDescent="0.2">
      <c r="A15820" t="s">
        <v>16577</v>
      </c>
      <c r="B15820" s="679">
        <v>17.62</v>
      </c>
    </row>
    <row r="15821" spans="1:2" x14ac:dyDescent="0.2">
      <c r="A15821" t="s">
        <v>16578</v>
      </c>
      <c r="B15821" s="679">
        <v>16.7</v>
      </c>
    </row>
    <row r="15822" spans="1:2" x14ac:dyDescent="0.2">
      <c r="A15822" t="s">
        <v>16579</v>
      </c>
      <c r="B15822" s="679">
        <v>23.97</v>
      </c>
    </row>
    <row r="15823" spans="1:2" x14ac:dyDescent="0.2">
      <c r="A15823" t="s">
        <v>16580</v>
      </c>
      <c r="B15823" s="679">
        <v>22.94</v>
      </c>
    </row>
    <row r="15824" spans="1:2" x14ac:dyDescent="0.2">
      <c r="A15824" t="s">
        <v>16581</v>
      </c>
      <c r="B15824" s="679">
        <v>26.65</v>
      </c>
    </row>
    <row r="15825" spans="1:2" x14ac:dyDescent="0.2">
      <c r="A15825" t="s">
        <v>16582</v>
      </c>
      <c r="B15825" s="679">
        <v>25.39</v>
      </c>
    </row>
    <row r="15826" spans="1:2" x14ac:dyDescent="0.2">
      <c r="A15826" t="s">
        <v>16583</v>
      </c>
      <c r="B15826" s="679">
        <v>39.770000000000003</v>
      </c>
    </row>
    <row r="15827" spans="1:2" x14ac:dyDescent="0.2">
      <c r="A15827" t="s">
        <v>16584</v>
      </c>
      <c r="B15827" s="679">
        <v>38.28</v>
      </c>
    </row>
    <row r="15828" spans="1:2" x14ac:dyDescent="0.2">
      <c r="A15828" t="s">
        <v>16585</v>
      </c>
      <c r="B15828" s="679">
        <v>62.17</v>
      </c>
    </row>
    <row r="15829" spans="1:2" x14ac:dyDescent="0.2">
      <c r="A15829" t="s">
        <v>16586</v>
      </c>
      <c r="B15829" s="679">
        <v>60.45</v>
      </c>
    </row>
    <row r="15830" spans="1:2" x14ac:dyDescent="0.2">
      <c r="A15830" t="s">
        <v>16587</v>
      </c>
      <c r="B15830" s="679">
        <v>78.33</v>
      </c>
    </row>
    <row r="15831" spans="1:2" x14ac:dyDescent="0.2">
      <c r="A15831" t="s">
        <v>16588</v>
      </c>
      <c r="B15831" s="679">
        <v>76.319999999999993</v>
      </c>
    </row>
    <row r="15832" spans="1:2" x14ac:dyDescent="0.2">
      <c r="A15832" t="s">
        <v>16589</v>
      </c>
      <c r="B15832" s="679">
        <v>122.17</v>
      </c>
    </row>
    <row r="15833" spans="1:2" x14ac:dyDescent="0.2">
      <c r="A15833" t="s">
        <v>16590</v>
      </c>
      <c r="B15833" s="679">
        <v>119.87</v>
      </c>
    </row>
    <row r="15834" spans="1:2" x14ac:dyDescent="0.2">
      <c r="A15834" t="s">
        <v>16591</v>
      </c>
      <c r="B15834" s="679">
        <v>10.84</v>
      </c>
    </row>
    <row r="15835" spans="1:2" x14ac:dyDescent="0.2">
      <c r="A15835" t="s">
        <v>16592</v>
      </c>
      <c r="B15835" s="679">
        <v>10.039999999999999</v>
      </c>
    </row>
    <row r="15836" spans="1:2" x14ac:dyDescent="0.2">
      <c r="A15836" t="s">
        <v>16593</v>
      </c>
      <c r="B15836" s="679">
        <v>12.04</v>
      </c>
    </row>
    <row r="15837" spans="1:2" x14ac:dyDescent="0.2">
      <c r="A15837" t="s">
        <v>16594</v>
      </c>
      <c r="B15837" s="679">
        <v>11.18</v>
      </c>
    </row>
    <row r="15838" spans="1:2" x14ac:dyDescent="0.2">
      <c r="A15838" t="s">
        <v>16595</v>
      </c>
      <c r="B15838" s="679">
        <v>18.690000000000001</v>
      </c>
    </row>
    <row r="15839" spans="1:2" x14ac:dyDescent="0.2">
      <c r="A15839" t="s">
        <v>16596</v>
      </c>
      <c r="B15839" s="679">
        <v>17.77</v>
      </c>
    </row>
    <row r="15840" spans="1:2" x14ac:dyDescent="0.2">
      <c r="A15840" t="s">
        <v>16597</v>
      </c>
      <c r="B15840" s="679">
        <v>25.59</v>
      </c>
    </row>
    <row r="15841" spans="1:2" x14ac:dyDescent="0.2">
      <c r="A15841" t="s">
        <v>16598</v>
      </c>
      <c r="B15841" s="679">
        <v>24.56</v>
      </c>
    </row>
    <row r="15842" spans="1:2" x14ac:dyDescent="0.2">
      <c r="A15842" t="s">
        <v>16599</v>
      </c>
      <c r="B15842" s="679">
        <v>28.37</v>
      </c>
    </row>
    <row r="15843" spans="1:2" x14ac:dyDescent="0.2">
      <c r="A15843" t="s">
        <v>16600</v>
      </c>
      <c r="B15843" s="679">
        <v>27.11</v>
      </c>
    </row>
    <row r="15844" spans="1:2" x14ac:dyDescent="0.2">
      <c r="A15844" t="s">
        <v>16601</v>
      </c>
      <c r="B15844" s="679">
        <v>42.63</v>
      </c>
    </row>
    <row r="15845" spans="1:2" x14ac:dyDescent="0.2">
      <c r="A15845" t="s">
        <v>16602</v>
      </c>
      <c r="B15845" s="679">
        <v>41.13</v>
      </c>
    </row>
    <row r="15846" spans="1:2" x14ac:dyDescent="0.2">
      <c r="A15846" t="s">
        <v>16603</v>
      </c>
      <c r="B15846" s="679">
        <v>67.099999999999994</v>
      </c>
    </row>
    <row r="15847" spans="1:2" x14ac:dyDescent="0.2">
      <c r="A15847" t="s">
        <v>16604</v>
      </c>
      <c r="B15847" s="679">
        <v>65.38</v>
      </c>
    </row>
    <row r="15848" spans="1:2" x14ac:dyDescent="0.2">
      <c r="A15848" t="s">
        <v>16605</v>
      </c>
      <c r="B15848" s="679">
        <v>84.66</v>
      </c>
    </row>
    <row r="15849" spans="1:2" x14ac:dyDescent="0.2">
      <c r="A15849" t="s">
        <v>16606</v>
      </c>
      <c r="B15849" s="679">
        <v>82.65</v>
      </c>
    </row>
    <row r="15850" spans="1:2" x14ac:dyDescent="0.2">
      <c r="A15850" t="s">
        <v>16607</v>
      </c>
      <c r="B15850" s="679">
        <v>132.66999999999999</v>
      </c>
    </row>
    <row r="15851" spans="1:2" x14ac:dyDescent="0.2">
      <c r="A15851" t="s">
        <v>16608</v>
      </c>
      <c r="B15851" s="679">
        <v>130.37</v>
      </c>
    </row>
    <row r="15852" spans="1:2" x14ac:dyDescent="0.2">
      <c r="A15852" t="s">
        <v>16609</v>
      </c>
      <c r="B15852" s="679">
        <v>15.02</v>
      </c>
    </row>
    <row r="15853" spans="1:2" x14ac:dyDescent="0.2">
      <c r="A15853" t="s">
        <v>16610</v>
      </c>
      <c r="B15853" s="679">
        <v>13.99</v>
      </c>
    </row>
    <row r="15854" spans="1:2" x14ac:dyDescent="0.2">
      <c r="A15854" t="s">
        <v>16611</v>
      </c>
      <c r="B15854" s="679">
        <v>20.88</v>
      </c>
    </row>
    <row r="15855" spans="1:2" x14ac:dyDescent="0.2">
      <c r="A15855" t="s">
        <v>16612</v>
      </c>
      <c r="B15855" s="679">
        <v>19.62</v>
      </c>
    </row>
    <row r="15856" spans="1:2" x14ac:dyDescent="0.2">
      <c r="A15856" t="s">
        <v>16613</v>
      </c>
      <c r="B15856" s="679">
        <v>30.64</v>
      </c>
    </row>
    <row r="15857" spans="1:2" x14ac:dyDescent="0.2">
      <c r="A15857" t="s">
        <v>16614</v>
      </c>
      <c r="B15857" s="679">
        <v>28.92</v>
      </c>
    </row>
    <row r="15858" spans="1:2" x14ac:dyDescent="0.2">
      <c r="A15858" t="s">
        <v>16615</v>
      </c>
      <c r="B15858" s="679">
        <v>34.409999999999997</v>
      </c>
    </row>
    <row r="15859" spans="1:2" x14ac:dyDescent="0.2">
      <c r="A15859" t="s">
        <v>16616</v>
      </c>
      <c r="B15859" s="679">
        <v>32.4</v>
      </c>
    </row>
    <row r="15860" spans="1:2" x14ac:dyDescent="0.2">
      <c r="A15860" t="s">
        <v>16617</v>
      </c>
      <c r="B15860" s="679">
        <v>15.75</v>
      </c>
    </row>
    <row r="15861" spans="1:2" x14ac:dyDescent="0.2">
      <c r="A15861" t="s">
        <v>16618</v>
      </c>
      <c r="B15861" s="679">
        <v>14.72</v>
      </c>
    </row>
    <row r="15862" spans="1:2" x14ac:dyDescent="0.2">
      <c r="A15862" t="s">
        <v>16619</v>
      </c>
      <c r="B15862" s="679">
        <v>22.02</v>
      </c>
    </row>
    <row r="15863" spans="1:2" x14ac:dyDescent="0.2">
      <c r="A15863" t="s">
        <v>16620</v>
      </c>
      <c r="B15863" s="679">
        <v>20.76</v>
      </c>
    </row>
    <row r="15864" spans="1:2" x14ac:dyDescent="0.2">
      <c r="A15864" t="s">
        <v>16621</v>
      </c>
      <c r="B15864" s="679">
        <v>32.42</v>
      </c>
    </row>
    <row r="15865" spans="1:2" x14ac:dyDescent="0.2">
      <c r="A15865" t="s">
        <v>16622</v>
      </c>
      <c r="B15865" s="679">
        <v>30.69</v>
      </c>
    </row>
    <row r="15866" spans="1:2" x14ac:dyDescent="0.2">
      <c r="A15866" t="s">
        <v>16623</v>
      </c>
      <c r="B15866" s="679">
        <v>36.35</v>
      </c>
    </row>
    <row r="15867" spans="1:2" x14ac:dyDescent="0.2">
      <c r="A15867" t="s">
        <v>16624</v>
      </c>
      <c r="B15867" s="679">
        <v>34.33</v>
      </c>
    </row>
    <row r="15868" spans="1:2" x14ac:dyDescent="0.2">
      <c r="A15868" t="s">
        <v>16625</v>
      </c>
      <c r="B15868" s="679">
        <v>72.47</v>
      </c>
    </row>
    <row r="15869" spans="1:2" x14ac:dyDescent="0.2">
      <c r="A15869" t="s">
        <v>16626</v>
      </c>
      <c r="B15869" s="679">
        <v>70</v>
      </c>
    </row>
    <row r="15870" spans="1:2" x14ac:dyDescent="0.2">
      <c r="A15870" t="s">
        <v>16627</v>
      </c>
      <c r="B15870" s="679">
        <v>7.62</v>
      </c>
    </row>
    <row r="15871" spans="1:2" x14ac:dyDescent="0.2">
      <c r="A15871" t="s">
        <v>16628</v>
      </c>
      <c r="B15871" s="679">
        <v>7.05</v>
      </c>
    </row>
    <row r="15872" spans="1:2" x14ac:dyDescent="0.2">
      <c r="A15872" t="s">
        <v>16629</v>
      </c>
      <c r="B15872" s="679">
        <v>9.4600000000000009</v>
      </c>
    </row>
    <row r="15873" spans="1:2" x14ac:dyDescent="0.2">
      <c r="A15873" t="s">
        <v>16630</v>
      </c>
      <c r="B15873" s="679">
        <v>8.77</v>
      </c>
    </row>
    <row r="15874" spans="1:2" x14ac:dyDescent="0.2">
      <c r="A15874" t="s">
        <v>16631</v>
      </c>
      <c r="B15874" s="679">
        <v>12.71</v>
      </c>
    </row>
    <row r="15875" spans="1:2" x14ac:dyDescent="0.2">
      <c r="A15875" t="s">
        <v>16632</v>
      </c>
      <c r="B15875" s="679">
        <v>11.9</v>
      </c>
    </row>
    <row r="15876" spans="1:2" x14ac:dyDescent="0.2">
      <c r="A15876" t="s">
        <v>16633</v>
      </c>
      <c r="B15876" s="679">
        <v>14.73</v>
      </c>
    </row>
    <row r="15877" spans="1:2" x14ac:dyDescent="0.2">
      <c r="A15877" t="s">
        <v>16634</v>
      </c>
      <c r="B15877" s="679">
        <v>13.81</v>
      </c>
    </row>
    <row r="15878" spans="1:2" x14ac:dyDescent="0.2">
      <c r="A15878" t="s">
        <v>16635</v>
      </c>
      <c r="B15878" s="679">
        <v>17.600000000000001</v>
      </c>
    </row>
    <row r="15879" spans="1:2" x14ac:dyDescent="0.2">
      <c r="A15879" t="s">
        <v>16636</v>
      </c>
      <c r="B15879" s="679">
        <v>16.57</v>
      </c>
    </row>
    <row r="15880" spans="1:2" x14ac:dyDescent="0.2">
      <c r="A15880" t="s">
        <v>16637</v>
      </c>
      <c r="B15880" s="679">
        <v>21.81</v>
      </c>
    </row>
    <row r="15881" spans="1:2" x14ac:dyDescent="0.2">
      <c r="A15881" t="s">
        <v>16638</v>
      </c>
      <c r="B15881" s="679">
        <v>20.55</v>
      </c>
    </row>
    <row r="15882" spans="1:2" x14ac:dyDescent="0.2">
      <c r="A15882" t="s">
        <v>16639</v>
      </c>
      <c r="B15882" s="679">
        <v>30.27</v>
      </c>
    </row>
    <row r="15883" spans="1:2" x14ac:dyDescent="0.2">
      <c r="A15883" t="s">
        <v>16640</v>
      </c>
      <c r="B15883" s="679">
        <v>28.77</v>
      </c>
    </row>
    <row r="15884" spans="1:2" x14ac:dyDescent="0.2">
      <c r="A15884" t="s">
        <v>16641</v>
      </c>
      <c r="B15884" s="679">
        <v>41.02</v>
      </c>
    </row>
    <row r="15885" spans="1:2" x14ac:dyDescent="0.2">
      <c r="A15885" t="s">
        <v>16642</v>
      </c>
      <c r="B15885" s="679">
        <v>39.299999999999997</v>
      </c>
    </row>
    <row r="15886" spans="1:2" x14ac:dyDescent="0.2">
      <c r="A15886" t="s">
        <v>16643</v>
      </c>
      <c r="B15886" s="679">
        <v>58.29</v>
      </c>
    </row>
    <row r="15887" spans="1:2" x14ac:dyDescent="0.2">
      <c r="A15887" t="s">
        <v>16644</v>
      </c>
      <c r="B15887" s="679">
        <v>56.28</v>
      </c>
    </row>
    <row r="15888" spans="1:2" x14ac:dyDescent="0.2">
      <c r="A15888" t="s">
        <v>16645</v>
      </c>
      <c r="B15888" s="679">
        <v>7.95</v>
      </c>
    </row>
    <row r="15889" spans="1:2" x14ac:dyDescent="0.2">
      <c r="A15889" t="s">
        <v>16646</v>
      </c>
      <c r="B15889" s="679">
        <v>7.38</v>
      </c>
    </row>
    <row r="15890" spans="1:2" x14ac:dyDescent="0.2">
      <c r="A15890" t="s">
        <v>16647</v>
      </c>
      <c r="B15890" s="679">
        <v>9.89</v>
      </c>
    </row>
    <row r="15891" spans="1:2" x14ac:dyDescent="0.2">
      <c r="A15891" t="s">
        <v>16648</v>
      </c>
      <c r="B15891" s="679">
        <v>9.1999999999999993</v>
      </c>
    </row>
    <row r="15892" spans="1:2" x14ac:dyDescent="0.2">
      <c r="A15892" t="s">
        <v>16649</v>
      </c>
      <c r="B15892" s="679">
        <v>13.38</v>
      </c>
    </row>
    <row r="15893" spans="1:2" x14ac:dyDescent="0.2">
      <c r="A15893" t="s">
        <v>16650</v>
      </c>
      <c r="B15893" s="679">
        <v>12.57</v>
      </c>
    </row>
    <row r="15894" spans="1:2" x14ac:dyDescent="0.2">
      <c r="A15894" t="s">
        <v>16651</v>
      </c>
      <c r="B15894" s="679">
        <v>15.52</v>
      </c>
    </row>
    <row r="15895" spans="1:2" x14ac:dyDescent="0.2">
      <c r="A15895" t="s">
        <v>16652</v>
      </c>
      <c r="B15895" s="679">
        <v>14.6</v>
      </c>
    </row>
    <row r="15896" spans="1:2" x14ac:dyDescent="0.2">
      <c r="A15896" t="s">
        <v>16653</v>
      </c>
      <c r="B15896" s="679">
        <v>18.59</v>
      </c>
    </row>
    <row r="15897" spans="1:2" x14ac:dyDescent="0.2">
      <c r="A15897" t="s">
        <v>16654</v>
      </c>
      <c r="B15897" s="679">
        <v>17.55</v>
      </c>
    </row>
    <row r="15898" spans="1:2" x14ac:dyDescent="0.2">
      <c r="A15898" t="s">
        <v>16655</v>
      </c>
      <c r="B15898" s="679">
        <v>23.05</v>
      </c>
    </row>
    <row r="15899" spans="1:2" x14ac:dyDescent="0.2">
      <c r="A15899" t="s">
        <v>16656</v>
      </c>
      <c r="B15899" s="679">
        <v>21.78</v>
      </c>
    </row>
    <row r="15900" spans="1:2" x14ac:dyDescent="0.2">
      <c r="A15900" t="s">
        <v>16657</v>
      </c>
      <c r="B15900" s="679">
        <v>32.17</v>
      </c>
    </row>
    <row r="15901" spans="1:2" x14ac:dyDescent="0.2">
      <c r="A15901" t="s">
        <v>16658</v>
      </c>
      <c r="B15901" s="679">
        <v>30.68</v>
      </c>
    </row>
    <row r="15902" spans="1:2" x14ac:dyDescent="0.2">
      <c r="A15902" t="s">
        <v>16659</v>
      </c>
      <c r="B15902" s="679">
        <v>43.84</v>
      </c>
    </row>
    <row r="15903" spans="1:2" x14ac:dyDescent="0.2">
      <c r="A15903" t="s">
        <v>16660</v>
      </c>
      <c r="B15903" s="679">
        <v>42.11</v>
      </c>
    </row>
    <row r="15904" spans="1:2" x14ac:dyDescent="0.2">
      <c r="A15904" t="s">
        <v>16661</v>
      </c>
      <c r="B15904" s="679">
        <v>62.62</v>
      </c>
    </row>
    <row r="15905" spans="1:2" x14ac:dyDescent="0.2">
      <c r="A15905" t="s">
        <v>16662</v>
      </c>
      <c r="B15905" s="679">
        <v>60.6</v>
      </c>
    </row>
    <row r="15906" spans="1:2" x14ac:dyDescent="0.2">
      <c r="A15906" t="s">
        <v>16663</v>
      </c>
      <c r="B15906" s="679">
        <v>5.75</v>
      </c>
    </row>
    <row r="15907" spans="1:2" x14ac:dyDescent="0.2">
      <c r="A15907" t="s">
        <v>16664</v>
      </c>
      <c r="B15907" s="679">
        <v>5.29</v>
      </c>
    </row>
    <row r="15908" spans="1:2" x14ac:dyDescent="0.2">
      <c r="A15908" t="s">
        <v>16665</v>
      </c>
      <c r="B15908" s="679">
        <v>6.71</v>
      </c>
    </row>
    <row r="15909" spans="1:2" x14ac:dyDescent="0.2">
      <c r="A15909" t="s">
        <v>16666</v>
      </c>
      <c r="B15909" s="679">
        <v>6.14</v>
      </c>
    </row>
    <row r="15910" spans="1:2" x14ac:dyDescent="0.2">
      <c r="A15910" t="s">
        <v>16667</v>
      </c>
      <c r="B15910" s="679">
        <v>33.619999999999997</v>
      </c>
    </row>
    <row r="15911" spans="1:2" x14ac:dyDescent="0.2">
      <c r="A15911" t="s">
        <v>16668</v>
      </c>
      <c r="B15911" s="679">
        <v>32.76</v>
      </c>
    </row>
    <row r="15912" spans="1:2" x14ac:dyDescent="0.2">
      <c r="A15912" t="s">
        <v>16669</v>
      </c>
      <c r="B15912" s="679">
        <v>50.09</v>
      </c>
    </row>
    <row r="15913" spans="1:2" x14ac:dyDescent="0.2">
      <c r="A15913" t="s">
        <v>16670</v>
      </c>
      <c r="B15913" s="679">
        <v>49.05</v>
      </c>
    </row>
    <row r="15914" spans="1:2" x14ac:dyDescent="0.2">
      <c r="A15914" t="s">
        <v>16671</v>
      </c>
      <c r="B15914" s="679">
        <v>97.22</v>
      </c>
    </row>
    <row r="15915" spans="1:2" x14ac:dyDescent="0.2">
      <c r="A15915" t="s">
        <v>16672</v>
      </c>
      <c r="B15915" s="679">
        <v>96.19</v>
      </c>
    </row>
    <row r="15916" spans="1:2" x14ac:dyDescent="0.2">
      <c r="A15916" t="s">
        <v>16673</v>
      </c>
      <c r="B15916" s="679">
        <v>36.340000000000003</v>
      </c>
    </row>
    <row r="15917" spans="1:2" x14ac:dyDescent="0.2">
      <c r="A15917" t="s">
        <v>16674</v>
      </c>
      <c r="B15917" s="679">
        <v>35.479999999999997</v>
      </c>
    </row>
    <row r="15918" spans="1:2" x14ac:dyDescent="0.2">
      <c r="A15918" t="s">
        <v>16675</v>
      </c>
      <c r="B15918" s="679">
        <v>54.32</v>
      </c>
    </row>
    <row r="15919" spans="1:2" x14ac:dyDescent="0.2">
      <c r="A15919" t="s">
        <v>16676</v>
      </c>
      <c r="B15919" s="679">
        <v>53.29</v>
      </c>
    </row>
    <row r="15920" spans="1:2" x14ac:dyDescent="0.2">
      <c r="A15920" t="s">
        <v>16677</v>
      </c>
      <c r="B15920" s="679">
        <v>106.17</v>
      </c>
    </row>
    <row r="15921" spans="1:2" x14ac:dyDescent="0.2">
      <c r="A15921" t="s">
        <v>16678</v>
      </c>
      <c r="B15921" s="679">
        <v>105.14</v>
      </c>
    </row>
    <row r="15922" spans="1:2" x14ac:dyDescent="0.2">
      <c r="A15922" t="s">
        <v>16679</v>
      </c>
      <c r="B15922" s="679">
        <v>170.52</v>
      </c>
    </row>
    <row r="15923" spans="1:2" x14ac:dyDescent="0.2">
      <c r="A15923" t="s">
        <v>16680</v>
      </c>
      <c r="B15923" s="679">
        <v>169.49</v>
      </c>
    </row>
    <row r="15924" spans="1:2" x14ac:dyDescent="0.2">
      <c r="A15924" t="s">
        <v>16681</v>
      </c>
      <c r="B15924" s="679">
        <v>61.57</v>
      </c>
    </row>
    <row r="15925" spans="1:2" x14ac:dyDescent="0.2">
      <c r="A15925" t="s">
        <v>16682</v>
      </c>
      <c r="B15925" s="679">
        <v>59.15</v>
      </c>
    </row>
    <row r="15926" spans="1:2" x14ac:dyDescent="0.2">
      <c r="A15926" t="s">
        <v>16683</v>
      </c>
      <c r="B15926" s="679">
        <v>123.4</v>
      </c>
    </row>
    <row r="15927" spans="1:2" x14ac:dyDescent="0.2">
      <c r="A15927" t="s">
        <v>16684</v>
      </c>
      <c r="B15927" s="679">
        <v>118.52</v>
      </c>
    </row>
    <row r="15928" spans="1:2" x14ac:dyDescent="0.2">
      <c r="A15928" t="s">
        <v>16685</v>
      </c>
      <c r="B15928" s="679">
        <v>184.73</v>
      </c>
    </row>
    <row r="15929" spans="1:2" x14ac:dyDescent="0.2">
      <c r="A15929" t="s">
        <v>16686</v>
      </c>
      <c r="B15929" s="679">
        <v>177.46</v>
      </c>
    </row>
    <row r="15930" spans="1:2" x14ac:dyDescent="0.2">
      <c r="A15930" t="s">
        <v>16687</v>
      </c>
      <c r="B15930" s="679">
        <v>57.49</v>
      </c>
    </row>
    <row r="15931" spans="1:2" x14ac:dyDescent="0.2">
      <c r="A15931" t="s">
        <v>16688</v>
      </c>
      <c r="B15931" s="679">
        <v>56.57</v>
      </c>
    </row>
    <row r="15932" spans="1:2" x14ac:dyDescent="0.2">
      <c r="A15932" t="s">
        <v>16689</v>
      </c>
      <c r="B15932" s="679">
        <v>42.28</v>
      </c>
    </row>
    <row r="15933" spans="1:2" x14ac:dyDescent="0.2">
      <c r="A15933" t="s">
        <v>16690</v>
      </c>
      <c r="B15933" s="679">
        <v>41.36</v>
      </c>
    </row>
    <row r="15934" spans="1:2" x14ac:dyDescent="0.2">
      <c r="A15934" t="s">
        <v>16691</v>
      </c>
      <c r="B15934" s="679">
        <v>3.39</v>
      </c>
    </row>
    <row r="15935" spans="1:2" x14ac:dyDescent="0.2">
      <c r="A15935" t="s">
        <v>16692</v>
      </c>
      <c r="B15935" s="679">
        <v>3.21</v>
      </c>
    </row>
    <row r="15936" spans="1:2" x14ac:dyDescent="0.2">
      <c r="A15936" t="s">
        <v>16693</v>
      </c>
      <c r="B15936" s="679">
        <v>3.48</v>
      </c>
    </row>
    <row r="15937" spans="1:2" x14ac:dyDescent="0.2">
      <c r="A15937" t="s">
        <v>16694</v>
      </c>
      <c r="B15937" s="679">
        <v>3.31</v>
      </c>
    </row>
    <row r="15938" spans="1:2" x14ac:dyDescent="0.2">
      <c r="A15938" t="s">
        <v>16695</v>
      </c>
      <c r="B15938" s="679">
        <v>5.81</v>
      </c>
    </row>
    <row r="15939" spans="1:2" x14ac:dyDescent="0.2">
      <c r="A15939" t="s">
        <v>16696</v>
      </c>
      <c r="B15939" s="679">
        <v>5.64</v>
      </c>
    </row>
    <row r="15940" spans="1:2" x14ac:dyDescent="0.2">
      <c r="A15940" t="s">
        <v>16697</v>
      </c>
      <c r="B15940" s="679">
        <v>9.81</v>
      </c>
    </row>
    <row r="15941" spans="1:2" x14ac:dyDescent="0.2">
      <c r="A15941" t="s">
        <v>16698</v>
      </c>
      <c r="B15941" s="679">
        <v>9.52</v>
      </c>
    </row>
    <row r="15942" spans="1:2" x14ac:dyDescent="0.2">
      <c r="A15942" t="s">
        <v>16699</v>
      </c>
      <c r="B15942" s="679">
        <v>12.31</v>
      </c>
    </row>
    <row r="15943" spans="1:2" x14ac:dyDescent="0.2">
      <c r="A15943" t="s">
        <v>16700</v>
      </c>
      <c r="B15943" s="679">
        <v>11.97</v>
      </c>
    </row>
    <row r="15944" spans="1:2" x14ac:dyDescent="0.2">
      <c r="A15944" t="s">
        <v>16701</v>
      </c>
      <c r="B15944" s="679">
        <v>17.07</v>
      </c>
    </row>
    <row r="15945" spans="1:2" x14ac:dyDescent="0.2">
      <c r="A15945" t="s">
        <v>16702</v>
      </c>
      <c r="B15945" s="679">
        <v>16.66</v>
      </c>
    </row>
    <row r="15946" spans="1:2" x14ac:dyDescent="0.2">
      <c r="A15946" t="s">
        <v>16703</v>
      </c>
      <c r="B15946" s="679">
        <v>28.26</v>
      </c>
    </row>
    <row r="15947" spans="1:2" x14ac:dyDescent="0.2">
      <c r="A15947" t="s">
        <v>16704</v>
      </c>
      <c r="B15947" s="679">
        <v>27.8</v>
      </c>
    </row>
    <row r="15948" spans="1:2" x14ac:dyDescent="0.2">
      <c r="A15948" t="s">
        <v>16705</v>
      </c>
      <c r="B15948" s="679">
        <v>38.450000000000003</v>
      </c>
    </row>
    <row r="15949" spans="1:2" x14ac:dyDescent="0.2">
      <c r="A15949" t="s">
        <v>16706</v>
      </c>
      <c r="B15949" s="679">
        <v>37.94</v>
      </c>
    </row>
    <row r="15950" spans="1:2" x14ac:dyDescent="0.2">
      <c r="A15950" t="s">
        <v>16707</v>
      </c>
      <c r="B15950" s="679">
        <v>43.3</v>
      </c>
    </row>
    <row r="15951" spans="1:2" x14ac:dyDescent="0.2">
      <c r="A15951" t="s">
        <v>16708</v>
      </c>
      <c r="B15951" s="679">
        <v>42.66</v>
      </c>
    </row>
    <row r="15952" spans="1:2" x14ac:dyDescent="0.2">
      <c r="A15952" t="s">
        <v>16709</v>
      </c>
      <c r="B15952" s="679">
        <v>48.36</v>
      </c>
    </row>
    <row r="15953" spans="1:2" x14ac:dyDescent="0.2">
      <c r="A15953" t="s">
        <v>16710</v>
      </c>
      <c r="B15953" s="679">
        <v>47.61</v>
      </c>
    </row>
    <row r="15954" spans="1:2" x14ac:dyDescent="0.2">
      <c r="A15954" t="s">
        <v>16711</v>
      </c>
      <c r="B15954" s="679">
        <v>52.49</v>
      </c>
    </row>
    <row r="15955" spans="1:2" x14ac:dyDescent="0.2">
      <c r="A15955" t="s">
        <v>16712</v>
      </c>
      <c r="B15955" s="679">
        <v>51.63</v>
      </c>
    </row>
    <row r="15956" spans="1:2" x14ac:dyDescent="0.2">
      <c r="A15956" t="s">
        <v>16713</v>
      </c>
      <c r="B15956" s="679">
        <v>14.8</v>
      </c>
    </row>
    <row r="15957" spans="1:2" x14ac:dyDescent="0.2">
      <c r="A15957" t="s">
        <v>16714</v>
      </c>
      <c r="B15957" s="679">
        <v>14.8</v>
      </c>
    </row>
    <row r="15958" spans="1:2" x14ac:dyDescent="0.2">
      <c r="A15958" t="s">
        <v>16715</v>
      </c>
      <c r="B15958" s="679">
        <v>20.309999999999999</v>
      </c>
    </row>
    <row r="15959" spans="1:2" x14ac:dyDescent="0.2">
      <c r="A15959" t="s">
        <v>16716</v>
      </c>
      <c r="B15959" s="679">
        <v>20.309999999999999</v>
      </c>
    </row>
    <row r="15960" spans="1:2" x14ac:dyDescent="0.2">
      <c r="A15960" t="s">
        <v>16717</v>
      </c>
      <c r="B15960" s="679">
        <v>25.35</v>
      </c>
    </row>
    <row r="15961" spans="1:2" x14ac:dyDescent="0.2">
      <c r="A15961" t="s">
        <v>16718</v>
      </c>
      <c r="B15961" s="679">
        <v>25.35</v>
      </c>
    </row>
    <row r="15962" spans="1:2" x14ac:dyDescent="0.2">
      <c r="A15962" t="s">
        <v>16719</v>
      </c>
      <c r="B15962" s="679">
        <v>40.840000000000003</v>
      </c>
    </row>
    <row r="15963" spans="1:2" x14ac:dyDescent="0.2">
      <c r="A15963" t="s">
        <v>16720</v>
      </c>
      <c r="B15963" s="679">
        <v>40.840000000000003</v>
      </c>
    </row>
    <row r="15964" spans="1:2" x14ac:dyDescent="0.2">
      <c r="A15964" t="s">
        <v>16721</v>
      </c>
      <c r="B15964" s="679">
        <v>43.94</v>
      </c>
    </row>
    <row r="15965" spans="1:2" x14ac:dyDescent="0.2">
      <c r="A15965" t="s">
        <v>16722</v>
      </c>
      <c r="B15965" s="679">
        <v>43.94</v>
      </c>
    </row>
    <row r="15966" spans="1:2" x14ac:dyDescent="0.2">
      <c r="A15966" t="s">
        <v>16723</v>
      </c>
      <c r="B15966" s="679">
        <v>55.95</v>
      </c>
    </row>
    <row r="15967" spans="1:2" x14ac:dyDescent="0.2">
      <c r="A15967" t="s">
        <v>16724</v>
      </c>
      <c r="B15967" s="679">
        <v>55.95</v>
      </c>
    </row>
    <row r="15968" spans="1:2" x14ac:dyDescent="0.2">
      <c r="A15968" t="s">
        <v>16725</v>
      </c>
      <c r="B15968" s="679">
        <v>0.7</v>
      </c>
    </row>
    <row r="15969" spans="1:2" x14ac:dyDescent="0.2">
      <c r="A15969" t="s">
        <v>16726</v>
      </c>
      <c r="B15969" s="679">
        <v>0.7</v>
      </c>
    </row>
    <row r="15970" spans="1:2" x14ac:dyDescent="0.2">
      <c r="A15970" t="s">
        <v>16727</v>
      </c>
      <c r="B15970" s="679">
        <v>5.19</v>
      </c>
    </row>
    <row r="15971" spans="1:2" x14ac:dyDescent="0.2">
      <c r="A15971" t="s">
        <v>16728</v>
      </c>
      <c r="B15971" s="679">
        <v>5.19</v>
      </c>
    </row>
    <row r="15972" spans="1:2" x14ac:dyDescent="0.2">
      <c r="A15972" t="s">
        <v>16729</v>
      </c>
      <c r="B15972" s="679">
        <v>4.7</v>
      </c>
    </row>
    <row r="15973" spans="1:2" x14ac:dyDescent="0.2">
      <c r="A15973" t="s">
        <v>16730</v>
      </c>
      <c r="B15973" s="679">
        <v>4.7</v>
      </c>
    </row>
    <row r="15974" spans="1:2" x14ac:dyDescent="0.2">
      <c r="A15974" t="s">
        <v>16731</v>
      </c>
      <c r="B15974" s="679">
        <v>8.94</v>
      </c>
    </row>
    <row r="15975" spans="1:2" x14ac:dyDescent="0.2">
      <c r="A15975" t="s">
        <v>16732</v>
      </c>
      <c r="B15975" s="679">
        <v>8.94</v>
      </c>
    </row>
    <row r="15976" spans="1:2" x14ac:dyDescent="0.2">
      <c r="A15976" t="s">
        <v>16733</v>
      </c>
      <c r="B15976" s="679">
        <v>10.06</v>
      </c>
    </row>
    <row r="15977" spans="1:2" x14ac:dyDescent="0.2">
      <c r="A15977" t="s">
        <v>16734</v>
      </c>
      <c r="B15977" s="679">
        <v>10.06</v>
      </c>
    </row>
    <row r="15978" spans="1:2" x14ac:dyDescent="0.2">
      <c r="A15978" t="s">
        <v>16735</v>
      </c>
      <c r="B15978" s="679">
        <v>10.93</v>
      </c>
    </row>
    <row r="15979" spans="1:2" x14ac:dyDescent="0.2">
      <c r="A15979" t="s">
        <v>16736</v>
      </c>
      <c r="B15979" s="679">
        <v>10.93</v>
      </c>
    </row>
    <row r="15980" spans="1:2" x14ac:dyDescent="0.2">
      <c r="A15980" t="s">
        <v>16737</v>
      </c>
      <c r="B15980" s="679">
        <v>11.78</v>
      </c>
    </row>
    <row r="15981" spans="1:2" x14ac:dyDescent="0.2">
      <c r="A15981" t="s">
        <v>16738</v>
      </c>
      <c r="B15981" s="679">
        <v>11.78</v>
      </c>
    </row>
    <row r="15982" spans="1:2" x14ac:dyDescent="0.2">
      <c r="A15982" t="s">
        <v>16739</v>
      </c>
      <c r="B15982" s="679">
        <v>13.49</v>
      </c>
    </row>
    <row r="15983" spans="1:2" x14ac:dyDescent="0.2">
      <c r="A15983" t="s">
        <v>16740</v>
      </c>
      <c r="B15983" s="679">
        <v>13.49</v>
      </c>
    </row>
    <row r="15984" spans="1:2" x14ac:dyDescent="0.2">
      <c r="A15984" t="s">
        <v>16741</v>
      </c>
      <c r="B15984" s="679">
        <v>16.86</v>
      </c>
    </row>
    <row r="15985" spans="1:2" x14ac:dyDescent="0.2">
      <c r="A15985" t="s">
        <v>16742</v>
      </c>
      <c r="B15985" s="679">
        <v>16.86</v>
      </c>
    </row>
    <row r="15986" spans="1:2" x14ac:dyDescent="0.2">
      <c r="A15986" t="s">
        <v>16743</v>
      </c>
      <c r="B15986" s="679">
        <v>26.42</v>
      </c>
    </row>
    <row r="15987" spans="1:2" x14ac:dyDescent="0.2">
      <c r="A15987" t="s">
        <v>16744</v>
      </c>
      <c r="B15987" s="679">
        <v>26.42</v>
      </c>
    </row>
    <row r="15988" spans="1:2" x14ac:dyDescent="0.2">
      <c r="A15988" t="s">
        <v>16745</v>
      </c>
      <c r="B15988" s="679">
        <v>25.33</v>
      </c>
    </row>
    <row r="15989" spans="1:2" x14ac:dyDescent="0.2">
      <c r="A15989" t="s">
        <v>16746</v>
      </c>
      <c r="B15989" s="679">
        <v>25.33</v>
      </c>
    </row>
    <row r="15990" spans="1:2" x14ac:dyDescent="0.2">
      <c r="A15990" t="s">
        <v>16747</v>
      </c>
      <c r="B15990" s="679">
        <v>1.96</v>
      </c>
    </row>
    <row r="15991" spans="1:2" x14ac:dyDescent="0.2">
      <c r="A15991" t="s">
        <v>16748</v>
      </c>
      <c r="B15991" s="679">
        <v>1.96</v>
      </c>
    </row>
    <row r="15992" spans="1:2" x14ac:dyDescent="0.2">
      <c r="A15992" t="s">
        <v>16749</v>
      </c>
      <c r="B15992" s="679">
        <v>2.68</v>
      </c>
    </row>
    <row r="15993" spans="1:2" x14ac:dyDescent="0.2">
      <c r="A15993" t="s">
        <v>16750</v>
      </c>
      <c r="B15993" s="679">
        <v>2.68</v>
      </c>
    </row>
    <row r="15994" spans="1:2" x14ac:dyDescent="0.2">
      <c r="A15994" t="s">
        <v>16751</v>
      </c>
      <c r="B15994" s="679">
        <v>5.79</v>
      </c>
    </row>
    <row r="15995" spans="1:2" x14ac:dyDescent="0.2">
      <c r="A15995" t="s">
        <v>16752</v>
      </c>
      <c r="B15995" s="679">
        <v>5.79</v>
      </c>
    </row>
    <row r="15996" spans="1:2" x14ac:dyDescent="0.2">
      <c r="A15996" t="s">
        <v>16753</v>
      </c>
      <c r="B15996" s="679">
        <v>15.97</v>
      </c>
    </row>
    <row r="15997" spans="1:2" x14ac:dyDescent="0.2">
      <c r="A15997" t="s">
        <v>16754</v>
      </c>
      <c r="B15997" s="679">
        <v>15.97</v>
      </c>
    </row>
    <row r="15998" spans="1:2" x14ac:dyDescent="0.2">
      <c r="A15998" t="s">
        <v>16755</v>
      </c>
      <c r="B15998" s="679">
        <v>16.239999999999998</v>
      </c>
    </row>
    <row r="15999" spans="1:2" x14ac:dyDescent="0.2">
      <c r="A15999" t="s">
        <v>16756</v>
      </c>
      <c r="B15999" s="679">
        <v>16.239999999999998</v>
      </c>
    </row>
    <row r="16000" spans="1:2" x14ac:dyDescent="0.2">
      <c r="A16000" t="s">
        <v>16757</v>
      </c>
      <c r="B16000" s="679">
        <v>49.38</v>
      </c>
    </row>
    <row r="16001" spans="1:2" x14ac:dyDescent="0.2">
      <c r="A16001" t="s">
        <v>16758</v>
      </c>
      <c r="B16001" s="679">
        <v>49.38</v>
      </c>
    </row>
    <row r="16002" spans="1:2" x14ac:dyDescent="0.2">
      <c r="A16002" t="s">
        <v>16759</v>
      </c>
      <c r="B16002" s="679">
        <v>62.48</v>
      </c>
    </row>
    <row r="16003" spans="1:2" x14ac:dyDescent="0.2">
      <c r="A16003" t="s">
        <v>16760</v>
      </c>
      <c r="B16003" s="679">
        <v>62.48</v>
      </c>
    </row>
    <row r="16004" spans="1:2" x14ac:dyDescent="0.2">
      <c r="A16004" t="s">
        <v>16761</v>
      </c>
      <c r="B16004" s="679">
        <v>5.54</v>
      </c>
    </row>
    <row r="16005" spans="1:2" x14ac:dyDescent="0.2">
      <c r="A16005" t="s">
        <v>16762</v>
      </c>
      <c r="B16005" s="679">
        <v>5.54</v>
      </c>
    </row>
    <row r="16006" spans="1:2" x14ac:dyDescent="0.2">
      <c r="A16006" t="s">
        <v>16763</v>
      </c>
      <c r="B16006" s="679">
        <v>6.25</v>
      </c>
    </row>
    <row r="16007" spans="1:2" x14ac:dyDescent="0.2">
      <c r="A16007" t="s">
        <v>16764</v>
      </c>
      <c r="B16007" s="679">
        <v>6.25</v>
      </c>
    </row>
    <row r="16008" spans="1:2" x14ac:dyDescent="0.2">
      <c r="A16008" t="s">
        <v>16765</v>
      </c>
      <c r="B16008" s="679">
        <v>9.84</v>
      </c>
    </row>
    <row r="16009" spans="1:2" x14ac:dyDescent="0.2">
      <c r="A16009" t="s">
        <v>16766</v>
      </c>
      <c r="B16009" s="679">
        <v>9.84</v>
      </c>
    </row>
    <row r="16010" spans="1:2" x14ac:dyDescent="0.2">
      <c r="A16010" t="s">
        <v>16767</v>
      </c>
      <c r="B16010" s="679">
        <v>26.69</v>
      </c>
    </row>
    <row r="16011" spans="1:2" x14ac:dyDescent="0.2">
      <c r="A16011" t="s">
        <v>16768</v>
      </c>
      <c r="B16011" s="679">
        <v>26.69</v>
      </c>
    </row>
    <row r="16012" spans="1:2" x14ac:dyDescent="0.2">
      <c r="A16012" t="s">
        <v>16769</v>
      </c>
      <c r="B16012" s="679">
        <v>28.93</v>
      </c>
    </row>
    <row r="16013" spans="1:2" x14ac:dyDescent="0.2">
      <c r="A16013" t="s">
        <v>16770</v>
      </c>
      <c r="B16013" s="679">
        <v>28.93</v>
      </c>
    </row>
    <row r="16014" spans="1:2" x14ac:dyDescent="0.2">
      <c r="A16014" t="s">
        <v>16771</v>
      </c>
      <c r="B16014" s="679">
        <v>50.38</v>
      </c>
    </row>
    <row r="16015" spans="1:2" x14ac:dyDescent="0.2">
      <c r="A16015" t="s">
        <v>16772</v>
      </c>
      <c r="B16015" s="679">
        <v>50.38</v>
      </c>
    </row>
    <row r="16016" spans="1:2" x14ac:dyDescent="0.2">
      <c r="A16016" t="s">
        <v>16773</v>
      </c>
      <c r="B16016" s="679">
        <v>10.36</v>
      </c>
    </row>
    <row r="16017" spans="1:2" x14ac:dyDescent="0.2">
      <c r="A16017" t="s">
        <v>16774</v>
      </c>
      <c r="B16017" s="679">
        <v>10.36</v>
      </c>
    </row>
    <row r="16018" spans="1:2" x14ac:dyDescent="0.2">
      <c r="A16018" t="s">
        <v>16775</v>
      </c>
      <c r="B16018" s="679">
        <v>10.07</v>
      </c>
    </row>
    <row r="16019" spans="1:2" x14ac:dyDescent="0.2">
      <c r="A16019" t="s">
        <v>16776</v>
      </c>
      <c r="B16019" s="679">
        <v>10.07</v>
      </c>
    </row>
    <row r="16020" spans="1:2" x14ac:dyDescent="0.2">
      <c r="A16020" t="s">
        <v>16777</v>
      </c>
      <c r="B16020" s="679">
        <v>9.89</v>
      </c>
    </row>
    <row r="16021" spans="1:2" x14ac:dyDescent="0.2">
      <c r="A16021" t="s">
        <v>16778</v>
      </c>
      <c r="B16021" s="679">
        <v>9.89</v>
      </c>
    </row>
    <row r="16022" spans="1:2" x14ac:dyDescent="0.2">
      <c r="A16022" t="s">
        <v>16779</v>
      </c>
      <c r="B16022" s="679">
        <v>11.88</v>
      </c>
    </row>
    <row r="16023" spans="1:2" x14ac:dyDescent="0.2">
      <c r="A16023" t="s">
        <v>16780</v>
      </c>
      <c r="B16023" s="679">
        <v>11.88</v>
      </c>
    </row>
    <row r="16024" spans="1:2" x14ac:dyDescent="0.2">
      <c r="A16024" t="s">
        <v>16781</v>
      </c>
      <c r="B16024" s="679">
        <v>14.11</v>
      </c>
    </row>
    <row r="16025" spans="1:2" x14ac:dyDescent="0.2">
      <c r="A16025" t="s">
        <v>16782</v>
      </c>
      <c r="B16025" s="679">
        <v>14.11</v>
      </c>
    </row>
    <row r="16026" spans="1:2" x14ac:dyDescent="0.2">
      <c r="A16026" t="s">
        <v>16783</v>
      </c>
      <c r="B16026" s="679">
        <v>24.85</v>
      </c>
    </row>
    <row r="16027" spans="1:2" x14ac:dyDescent="0.2">
      <c r="A16027" t="s">
        <v>16784</v>
      </c>
      <c r="B16027" s="679">
        <v>24.85</v>
      </c>
    </row>
    <row r="16028" spans="1:2" x14ac:dyDescent="0.2">
      <c r="A16028" t="s">
        <v>16785</v>
      </c>
      <c r="B16028" s="679">
        <v>263.25</v>
      </c>
    </row>
    <row r="16029" spans="1:2" x14ac:dyDescent="0.2">
      <c r="A16029" t="s">
        <v>16786</v>
      </c>
      <c r="B16029" s="679">
        <v>263.25</v>
      </c>
    </row>
    <row r="16030" spans="1:2" x14ac:dyDescent="0.2">
      <c r="A16030" t="s">
        <v>16787</v>
      </c>
      <c r="B16030" s="679">
        <v>289.87</v>
      </c>
    </row>
    <row r="16031" spans="1:2" x14ac:dyDescent="0.2">
      <c r="A16031" t="s">
        <v>16788</v>
      </c>
      <c r="B16031" s="679">
        <v>289.87</v>
      </c>
    </row>
    <row r="16032" spans="1:2" x14ac:dyDescent="0.2">
      <c r="A16032" t="s">
        <v>16789</v>
      </c>
      <c r="B16032" s="679">
        <v>388.91</v>
      </c>
    </row>
    <row r="16033" spans="1:2" x14ac:dyDescent="0.2">
      <c r="A16033" t="s">
        <v>16790</v>
      </c>
      <c r="B16033" s="679">
        <v>388.91</v>
      </c>
    </row>
    <row r="16034" spans="1:2" x14ac:dyDescent="0.2">
      <c r="A16034" t="s">
        <v>16791</v>
      </c>
      <c r="B16034" s="679">
        <v>6.96</v>
      </c>
    </row>
    <row r="16035" spans="1:2" x14ac:dyDescent="0.2">
      <c r="A16035" t="s">
        <v>16792</v>
      </c>
      <c r="B16035" s="679">
        <v>6.96</v>
      </c>
    </row>
    <row r="16036" spans="1:2" x14ac:dyDescent="0.2">
      <c r="A16036" t="s">
        <v>16793</v>
      </c>
      <c r="B16036" s="679">
        <v>7.39</v>
      </c>
    </row>
    <row r="16037" spans="1:2" x14ac:dyDescent="0.2">
      <c r="A16037" t="s">
        <v>16794</v>
      </c>
      <c r="B16037" s="679">
        <v>7.39</v>
      </c>
    </row>
    <row r="16038" spans="1:2" x14ac:dyDescent="0.2">
      <c r="A16038" t="s">
        <v>16795</v>
      </c>
      <c r="B16038" s="679">
        <v>12.88</v>
      </c>
    </row>
    <row r="16039" spans="1:2" x14ac:dyDescent="0.2">
      <c r="A16039" t="s">
        <v>16796</v>
      </c>
      <c r="B16039" s="679">
        <v>12.88</v>
      </c>
    </row>
    <row r="16040" spans="1:2" x14ac:dyDescent="0.2">
      <c r="A16040" t="s">
        <v>16797</v>
      </c>
      <c r="B16040" s="679">
        <v>17.600000000000001</v>
      </c>
    </row>
    <row r="16041" spans="1:2" x14ac:dyDescent="0.2">
      <c r="A16041" t="s">
        <v>16798</v>
      </c>
      <c r="B16041" s="679">
        <v>17.600000000000001</v>
      </c>
    </row>
    <row r="16042" spans="1:2" x14ac:dyDescent="0.2">
      <c r="A16042" t="s">
        <v>16799</v>
      </c>
      <c r="B16042" s="679">
        <v>22.93</v>
      </c>
    </row>
    <row r="16043" spans="1:2" x14ac:dyDescent="0.2">
      <c r="A16043" t="s">
        <v>16800</v>
      </c>
      <c r="B16043" s="679">
        <v>22.93</v>
      </c>
    </row>
    <row r="16044" spans="1:2" x14ac:dyDescent="0.2">
      <c r="A16044" t="s">
        <v>16801</v>
      </c>
      <c r="B16044" s="679">
        <v>44.06</v>
      </c>
    </row>
    <row r="16045" spans="1:2" x14ac:dyDescent="0.2">
      <c r="A16045" t="s">
        <v>16802</v>
      </c>
      <c r="B16045" s="679">
        <v>44.06</v>
      </c>
    </row>
    <row r="16046" spans="1:2" x14ac:dyDescent="0.2">
      <c r="A16046" t="s">
        <v>16803</v>
      </c>
      <c r="B16046" s="679">
        <v>2.44</v>
      </c>
    </row>
    <row r="16047" spans="1:2" x14ac:dyDescent="0.2">
      <c r="A16047" t="s">
        <v>16804</v>
      </c>
      <c r="B16047" s="679">
        <v>2.44</v>
      </c>
    </row>
    <row r="16048" spans="1:2" x14ac:dyDescent="0.2">
      <c r="A16048" t="s">
        <v>16805</v>
      </c>
      <c r="B16048" s="679">
        <v>3.35</v>
      </c>
    </row>
    <row r="16049" spans="1:2" x14ac:dyDescent="0.2">
      <c r="A16049" t="s">
        <v>16806</v>
      </c>
      <c r="B16049" s="679">
        <v>3.35</v>
      </c>
    </row>
    <row r="16050" spans="1:2" x14ac:dyDescent="0.2">
      <c r="A16050" t="s">
        <v>16807</v>
      </c>
      <c r="B16050" s="679">
        <v>5.21</v>
      </c>
    </row>
    <row r="16051" spans="1:2" x14ac:dyDescent="0.2">
      <c r="A16051" t="s">
        <v>16808</v>
      </c>
      <c r="B16051" s="679">
        <v>5.21</v>
      </c>
    </row>
    <row r="16052" spans="1:2" x14ac:dyDescent="0.2">
      <c r="A16052" t="s">
        <v>16809</v>
      </c>
      <c r="B16052" s="679">
        <v>17.38</v>
      </c>
    </row>
    <row r="16053" spans="1:2" x14ac:dyDescent="0.2">
      <c r="A16053" t="s">
        <v>16810</v>
      </c>
      <c r="B16053" s="679">
        <v>17.38</v>
      </c>
    </row>
    <row r="16054" spans="1:2" x14ac:dyDescent="0.2">
      <c r="A16054" t="s">
        <v>16811</v>
      </c>
      <c r="B16054" s="679">
        <v>14.44</v>
      </c>
    </row>
    <row r="16055" spans="1:2" x14ac:dyDescent="0.2">
      <c r="A16055" t="s">
        <v>16812</v>
      </c>
      <c r="B16055" s="679">
        <v>14.44</v>
      </c>
    </row>
    <row r="16056" spans="1:2" x14ac:dyDescent="0.2">
      <c r="A16056" t="s">
        <v>16813</v>
      </c>
      <c r="B16056" s="679">
        <v>32.94</v>
      </c>
    </row>
    <row r="16057" spans="1:2" x14ac:dyDescent="0.2">
      <c r="A16057" t="s">
        <v>16814</v>
      </c>
      <c r="B16057" s="679">
        <v>32.94</v>
      </c>
    </row>
    <row r="16058" spans="1:2" x14ac:dyDescent="0.2">
      <c r="A16058" t="s">
        <v>16815</v>
      </c>
      <c r="B16058" s="679">
        <v>4.0199999999999996</v>
      </c>
    </row>
    <row r="16059" spans="1:2" x14ac:dyDescent="0.2">
      <c r="A16059" t="s">
        <v>16816</v>
      </c>
      <c r="B16059" s="679">
        <v>4.0199999999999996</v>
      </c>
    </row>
    <row r="16060" spans="1:2" x14ac:dyDescent="0.2">
      <c r="A16060" t="s">
        <v>16817</v>
      </c>
      <c r="B16060" s="679">
        <v>8.0500000000000007</v>
      </c>
    </row>
    <row r="16061" spans="1:2" x14ac:dyDescent="0.2">
      <c r="A16061" t="s">
        <v>16818</v>
      </c>
      <c r="B16061" s="679">
        <v>8.0500000000000007</v>
      </c>
    </row>
    <row r="16062" spans="1:2" x14ac:dyDescent="0.2">
      <c r="A16062" t="s">
        <v>16819</v>
      </c>
      <c r="B16062" s="679">
        <v>1.1299999999999999</v>
      </c>
    </row>
    <row r="16063" spans="1:2" x14ac:dyDescent="0.2">
      <c r="A16063" t="s">
        <v>16820</v>
      </c>
      <c r="B16063" s="679">
        <v>1.1299999999999999</v>
      </c>
    </row>
    <row r="16064" spans="1:2" x14ac:dyDescent="0.2">
      <c r="A16064" t="s">
        <v>16821</v>
      </c>
      <c r="B16064" s="679">
        <v>1.87</v>
      </c>
    </row>
    <row r="16065" spans="1:2" x14ac:dyDescent="0.2">
      <c r="A16065" t="s">
        <v>16822</v>
      </c>
      <c r="B16065" s="679">
        <v>1.87</v>
      </c>
    </row>
    <row r="16066" spans="1:2" x14ac:dyDescent="0.2">
      <c r="A16066" t="s">
        <v>16823</v>
      </c>
      <c r="B16066" s="679">
        <v>4.7300000000000004</v>
      </c>
    </row>
    <row r="16067" spans="1:2" x14ac:dyDescent="0.2">
      <c r="A16067" t="s">
        <v>16824</v>
      </c>
      <c r="B16067" s="679">
        <v>4.7300000000000004</v>
      </c>
    </row>
    <row r="16068" spans="1:2" x14ac:dyDescent="0.2">
      <c r="A16068" t="s">
        <v>16825</v>
      </c>
      <c r="B16068" s="679">
        <v>8.8699999999999992</v>
      </c>
    </row>
    <row r="16069" spans="1:2" x14ac:dyDescent="0.2">
      <c r="A16069" t="s">
        <v>16826</v>
      </c>
      <c r="B16069" s="679">
        <v>8.8699999999999992</v>
      </c>
    </row>
    <row r="16070" spans="1:2" x14ac:dyDescent="0.2">
      <c r="A16070" t="s">
        <v>16827</v>
      </c>
      <c r="B16070" s="679">
        <v>9.7100000000000009</v>
      </c>
    </row>
    <row r="16071" spans="1:2" x14ac:dyDescent="0.2">
      <c r="A16071" t="s">
        <v>16828</v>
      </c>
      <c r="B16071" s="679">
        <v>9.7100000000000009</v>
      </c>
    </row>
    <row r="16072" spans="1:2" x14ac:dyDescent="0.2">
      <c r="A16072" t="s">
        <v>16829</v>
      </c>
      <c r="B16072" s="679">
        <v>19.579999999999998</v>
      </c>
    </row>
    <row r="16073" spans="1:2" x14ac:dyDescent="0.2">
      <c r="A16073" t="s">
        <v>16830</v>
      </c>
      <c r="B16073" s="679">
        <v>19.579999999999998</v>
      </c>
    </row>
    <row r="16074" spans="1:2" x14ac:dyDescent="0.2">
      <c r="A16074" t="s">
        <v>16831</v>
      </c>
      <c r="B16074" s="679">
        <v>37.380000000000003</v>
      </c>
    </row>
    <row r="16075" spans="1:2" x14ac:dyDescent="0.2">
      <c r="A16075" t="s">
        <v>16832</v>
      </c>
      <c r="B16075" s="679">
        <v>37.380000000000003</v>
      </c>
    </row>
    <row r="16076" spans="1:2" x14ac:dyDescent="0.2">
      <c r="A16076" t="s">
        <v>16833</v>
      </c>
      <c r="B16076" s="679">
        <v>45.04</v>
      </c>
    </row>
    <row r="16077" spans="1:2" x14ac:dyDescent="0.2">
      <c r="A16077" t="s">
        <v>16834</v>
      </c>
      <c r="B16077" s="679">
        <v>45.04</v>
      </c>
    </row>
    <row r="16078" spans="1:2" x14ac:dyDescent="0.2">
      <c r="A16078" t="s">
        <v>16835</v>
      </c>
      <c r="B16078" s="679">
        <v>81</v>
      </c>
    </row>
    <row r="16079" spans="1:2" x14ac:dyDescent="0.2">
      <c r="A16079" t="s">
        <v>16836</v>
      </c>
      <c r="B16079" s="679">
        <v>81</v>
      </c>
    </row>
    <row r="16080" spans="1:2" x14ac:dyDescent="0.2">
      <c r="A16080" t="s">
        <v>16837</v>
      </c>
      <c r="B16080" s="679">
        <v>5.92</v>
      </c>
    </row>
    <row r="16081" spans="1:2" x14ac:dyDescent="0.2">
      <c r="A16081" t="s">
        <v>16838</v>
      </c>
      <c r="B16081" s="679">
        <v>5.92</v>
      </c>
    </row>
    <row r="16082" spans="1:2" x14ac:dyDescent="0.2">
      <c r="A16082" t="s">
        <v>16839</v>
      </c>
      <c r="B16082" s="679">
        <v>8.35</v>
      </c>
    </row>
    <row r="16083" spans="1:2" x14ac:dyDescent="0.2">
      <c r="A16083" t="s">
        <v>16840</v>
      </c>
      <c r="B16083" s="679">
        <v>8.35</v>
      </c>
    </row>
    <row r="16084" spans="1:2" x14ac:dyDescent="0.2">
      <c r="A16084" t="s">
        <v>16841</v>
      </c>
      <c r="B16084" s="679">
        <v>14.47</v>
      </c>
    </row>
    <row r="16085" spans="1:2" x14ac:dyDescent="0.2">
      <c r="A16085" t="s">
        <v>16842</v>
      </c>
      <c r="B16085" s="679">
        <v>14.47</v>
      </c>
    </row>
    <row r="16086" spans="1:2" x14ac:dyDescent="0.2">
      <c r="A16086" t="s">
        <v>16843</v>
      </c>
      <c r="B16086" s="679">
        <v>15.11</v>
      </c>
    </row>
    <row r="16087" spans="1:2" x14ac:dyDescent="0.2">
      <c r="A16087" t="s">
        <v>16844</v>
      </c>
      <c r="B16087" s="679">
        <v>15.11</v>
      </c>
    </row>
    <row r="16088" spans="1:2" x14ac:dyDescent="0.2">
      <c r="A16088" t="s">
        <v>16845</v>
      </c>
      <c r="B16088" s="679">
        <v>39.6</v>
      </c>
    </row>
    <row r="16089" spans="1:2" x14ac:dyDescent="0.2">
      <c r="A16089" t="s">
        <v>16846</v>
      </c>
      <c r="B16089" s="679">
        <v>39.6</v>
      </c>
    </row>
    <row r="16090" spans="1:2" x14ac:dyDescent="0.2">
      <c r="A16090" t="s">
        <v>16847</v>
      </c>
      <c r="B16090" s="679">
        <v>1.1200000000000001</v>
      </c>
    </row>
    <row r="16091" spans="1:2" x14ac:dyDescent="0.2">
      <c r="A16091" t="s">
        <v>16848</v>
      </c>
      <c r="B16091" s="679">
        <v>1.1200000000000001</v>
      </c>
    </row>
    <row r="16092" spans="1:2" x14ac:dyDescent="0.2">
      <c r="A16092" t="s">
        <v>16849</v>
      </c>
      <c r="B16092" s="679">
        <v>1.74</v>
      </c>
    </row>
    <row r="16093" spans="1:2" x14ac:dyDescent="0.2">
      <c r="A16093" t="s">
        <v>16850</v>
      </c>
      <c r="B16093" s="679">
        <v>1.74</v>
      </c>
    </row>
    <row r="16094" spans="1:2" x14ac:dyDescent="0.2">
      <c r="A16094" t="s">
        <v>16851</v>
      </c>
      <c r="B16094" s="679">
        <v>3.63</v>
      </c>
    </row>
    <row r="16095" spans="1:2" x14ac:dyDescent="0.2">
      <c r="A16095" t="s">
        <v>16852</v>
      </c>
      <c r="B16095" s="679">
        <v>3.63</v>
      </c>
    </row>
    <row r="16096" spans="1:2" x14ac:dyDescent="0.2">
      <c r="A16096" t="s">
        <v>16853</v>
      </c>
      <c r="B16096" s="679">
        <v>9.01</v>
      </c>
    </row>
    <row r="16097" spans="1:2" x14ac:dyDescent="0.2">
      <c r="A16097" t="s">
        <v>16854</v>
      </c>
      <c r="B16097" s="679">
        <v>9.01</v>
      </c>
    </row>
    <row r="16098" spans="1:2" x14ac:dyDescent="0.2">
      <c r="A16098" t="s">
        <v>16855</v>
      </c>
      <c r="B16098" s="679">
        <v>11.44</v>
      </c>
    </row>
    <row r="16099" spans="1:2" x14ac:dyDescent="0.2">
      <c r="A16099" t="s">
        <v>16856</v>
      </c>
      <c r="B16099" s="679">
        <v>11.44</v>
      </c>
    </row>
    <row r="16100" spans="1:2" x14ac:dyDescent="0.2">
      <c r="A16100" t="s">
        <v>16857</v>
      </c>
      <c r="B16100" s="679">
        <v>20.86</v>
      </c>
    </row>
    <row r="16101" spans="1:2" x14ac:dyDescent="0.2">
      <c r="A16101" t="s">
        <v>16858</v>
      </c>
      <c r="B16101" s="679">
        <v>20.86</v>
      </c>
    </row>
    <row r="16102" spans="1:2" x14ac:dyDescent="0.2">
      <c r="A16102" t="s">
        <v>16859</v>
      </c>
      <c r="B16102" s="679">
        <v>0.75</v>
      </c>
    </row>
    <row r="16103" spans="1:2" x14ac:dyDescent="0.2">
      <c r="A16103" t="s">
        <v>16860</v>
      </c>
      <c r="B16103" s="679">
        <v>0.75</v>
      </c>
    </row>
    <row r="16104" spans="1:2" x14ac:dyDescent="0.2">
      <c r="A16104" t="s">
        <v>16861</v>
      </c>
      <c r="B16104" s="679">
        <v>1.02</v>
      </c>
    </row>
    <row r="16105" spans="1:2" x14ac:dyDescent="0.2">
      <c r="A16105" t="s">
        <v>16862</v>
      </c>
      <c r="B16105" s="679">
        <v>1.02</v>
      </c>
    </row>
    <row r="16106" spans="1:2" x14ac:dyDescent="0.2">
      <c r="A16106" t="s">
        <v>16863</v>
      </c>
      <c r="B16106" s="679">
        <v>2.96</v>
      </c>
    </row>
    <row r="16107" spans="1:2" x14ac:dyDescent="0.2">
      <c r="A16107" t="s">
        <v>16864</v>
      </c>
      <c r="B16107" s="679">
        <v>2.96</v>
      </c>
    </row>
    <row r="16108" spans="1:2" x14ac:dyDescent="0.2">
      <c r="A16108" t="s">
        <v>16865</v>
      </c>
      <c r="B16108" s="679">
        <v>3.41</v>
      </c>
    </row>
    <row r="16109" spans="1:2" x14ac:dyDescent="0.2">
      <c r="A16109" t="s">
        <v>16866</v>
      </c>
      <c r="B16109" s="679">
        <v>3.41</v>
      </c>
    </row>
    <row r="16110" spans="1:2" x14ac:dyDescent="0.2">
      <c r="A16110" t="s">
        <v>16867</v>
      </c>
      <c r="B16110" s="679">
        <v>8.76</v>
      </c>
    </row>
    <row r="16111" spans="1:2" x14ac:dyDescent="0.2">
      <c r="A16111" t="s">
        <v>16868</v>
      </c>
      <c r="B16111" s="679">
        <v>8.76</v>
      </c>
    </row>
    <row r="16112" spans="1:2" x14ac:dyDescent="0.2">
      <c r="A16112" t="s">
        <v>16869</v>
      </c>
      <c r="B16112" s="679">
        <v>10.97</v>
      </c>
    </row>
    <row r="16113" spans="1:2" x14ac:dyDescent="0.2">
      <c r="A16113" t="s">
        <v>16870</v>
      </c>
      <c r="B16113" s="679">
        <v>10.97</v>
      </c>
    </row>
    <row r="16114" spans="1:2" x14ac:dyDescent="0.2">
      <c r="A16114" t="s">
        <v>16871</v>
      </c>
      <c r="B16114" s="679">
        <v>2.34</v>
      </c>
    </row>
    <row r="16115" spans="1:2" x14ac:dyDescent="0.2">
      <c r="A16115" t="s">
        <v>16872</v>
      </c>
      <c r="B16115" s="679">
        <v>2.34</v>
      </c>
    </row>
    <row r="16116" spans="1:2" x14ac:dyDescent="0.2">
      <c r="A16116" t="s">
        <v>16873</v>
      </c>
      <c r="B16116" s="679">
        <v>5.04</v>
      </c>
    </row>
    <row r="16117" spans="1:2" x14ac:dyDescent="0.2">
      <c r="A16117" t="s">
        <v>16874</v>
      </c>
      <c r="B16117" s="679">
        <v>5.04</v>
      </c>
    </row>
    <row r="16118" spans="1:2" x14ac:dyDescent="0.2">
      <c r="A16118" t="s">
        <v>16875</v>
      </c>
      <c r="B16118" s="679">
        <v>15.38</v>
      </c>
    </row>
    <row r="16119" spans="1:2" x14ac:dyDescent="0.2">
      <c r="A16119" t="s">
        <v>16876</v>
      </c>
      <c r="B16119" s="679">
        <v>15.38</v>
      </c>
    </row>
    <row r="16120" spans="1:2" x14ac:dyDescent="0.2">
      <c r="A16120" t="s">
        <v>16877</v>
      </c>
      <c r="B16120" s="679">
        <v>25.32</v>
      </c>
    </row>
    <row r="16121" spans="1:2" x14ac:dyDescent="0.2">
      <c r="A16121" t="s">
        <v>16878</v>
      </c>
      <c r="B16121" s="679">
        <v>25.32</v>
      </c>
    </row>
    <row r="16122" spans="1:2" x14ac:dyDescent="0.2">
      <c r="A16122" t="s">
        <v>16879</v>
      </c>
      <c r="B16122" s="679">
        <v>29.81</v>
      </c>
    </row>
    <row r="16123" spans="1:2" x14ac:dyDescent="0.2">
      <c r="A16123" t="s">
        <v>16880</v>
      </c>
      <c r="B16123" s="679">
        <v>29.81</v>
      </c>
    </row>
    <row r="16124" spans="1:2" x14ac:dyDescent="0.2">
      <c r="A16124" t="s">
        <v>16881</v>
      </c>
      <c r="B16124" s="679">
        <v>61.71</v>
      </c>
    </row>
    <row r="16125" spans="1:2" x14ac:dyDescent="0.2">
      <c r="A16125" t="s">
        <v>16882</v>
      </c>
      <c r="B16125" s="679">
        <v>61.71</v>
      </c>
    </row>
    <row r="16126" spans="1:2" x14ac:dyDescent="0.2">
      <c r="A16126" t="s">
        <v>16883</v>
      </c>
      <c r="B16126" s="679">
        <v>8.44</v>
      </c>
    </row>
    <row r="16127" spans="1:2" x14ac:dyDescent="0.2">
      <c r="A16127" t="s">
        <v>16884</v>
      </c>
      <c r="B16127" s="679">
        <v>8.44</v>
      </c>
    </row>
    <row r="16128" spans="1:2" x14ac:dyDescent="0.2">
      <c r="A16128" t="s">
        <v>16885</v>
      </c>
      <c r="B16128" s="679">
        <v>11.7</v>
      </c>
    </row>
    <row r="16129" spans="1:2" x14ac:dyDescent="0.2">
      <c r="A16129" t="s">
        <v>16886</v>
      </c>
      <c r="B16129" s="679">
        <v>11.7</v>
      </c>
    </row>
    <row r="16130" spans="1:2" x14ac:dyDescent="0.2">
      <c r="A16130" t="s">
        <v>16887</v>
      </c>
      <c r="B16130" s="679">
        <v>21.67</v>
      </c>
    </row>
    <row r="16131" spans="1:2" x14ac:dyDescent="0.2">
      <c r="A16131" t="s">
        <v>16888</v>
      </c>
      <c r="B16131" s="679">
        <v>21.67</v>
      </c>
    </row>
    <row r="16132" spans="1:2" x14ac:dyDescent="0.2">
      <c r="A16132" t="s">
        <v>16889</v>
      </c>
      <c r="B16132" s="679">
        <v>6.22</v>
      </c>
    </row>
    <row r="16133" spans="1:2" x14ac:dyDescent="0.2">
      <c r="A16133" t="s">
        <v>16890</v>
      </c>
      <c r="B16133" s="679">
        <v>6.22</v>
      </c>
    </row>
    <row r="16134" spans="1:2" x14ac:dyDescent="0.2">
      <c r="A16134" t="s">
        <v>16891</v>
      </c>
      <c r="B16134" s="679">
        <v>10.28</v>
      </c>
    </row>
    <row r="16135" spans="1:2" x14ac:dyDescent="0.2">
      <c r="A16135" t="s">
        <v>16892</v>
      </c>
      <c r="B16135" s="679">
        <v>10.28</v>
      </c>
    </row>
    <row r="16136" spans="1:2" x14ac:dyDescent="0.2">
      <c r="A16136" t="s">
        <v>16893</v>
      </c>
      <c r="B16136" s="679">
        <v>16.3</v>
      </c>
    </row>
    <row r="16137" spans="1:2" x14ac:dyDescent="0.2">
      <c r="A16137" t="s">
        <v>16894</v>
      </c>
      <c r="B16137" s="679">
        <v>16.3</v>
      </c>
    </row>
    <row r="16138" spans="1:2" x14ac:dyDescent="0.2">
      <c r="A16138" t="s">
        <v>16895</v>
      </c>
      <c r="B16138" s="679">
        <v>32.92</v>
      </c>
    </row>
    <row r="16139" spans="1:2" x14ac:dyDescent="0.2">
      <c r="A16139" t="s">
        <v>16896</v>
      </c>
      <c r="B16139" s="679">
        <v>32.92</v>
      </c>
    </row>
    <row r="16140" spans="1:2" x14ac:dyDescent="0.2">
      <c r="A16140" t="s">
        <v>16897</v>
      </c>
      <c r="B16140" s="679">
        <v>39.89</v>
      </c>
    </row>
    <row r="16141" spans="1:2" x14ac:dyDescent="0.2">
      <c r="A16141" t="s">
        <v>16898</v>
      </c>
      <c r="B16141" s="679">
        <v>39.89</v>
      </c>
    </row>
    <row r="16142" spans="1:2" x14ac:dyDescent="0.2">
      <c r="A16142" t="s">
        <v>16899</v>
      </c>
      <c r="B16142" s="679">
        <v>57.75</v>
      </c>
    </row>
    <row r="16143" spans="1:2" x14ac:dyDescent="0.2">
      <c r="A16143" t="s">
        <v>16900</v>
      </c>
      <c r="B16143" s="679">
        <v>57.75</v>
      </c>
    </row>
    <row r="16144" spans="1:2" x14ac:dyDescent="0.2">
      <c r="A16144" t="s">
        <v>16901</v>
      </c>
      <c r="B16144" s="679">
        <v>206.46</v>
      </c>
    </row>
    <row r="16145" spans="1:2" x14ac:dyDescent="0.2">
      <c r="A16145" t="s">
        <v>16902</v>
      </c>
      <c r="B16145" s="679">
        <v>206.46</v>
      </c>
    </row>
    <row r="16146" spans="1:2" x14ac:dyDescent="0.2">
      <c r="A16146" t="s">
        <v>16903</v>
      </c>
      <c r="B16146" s="679">
        <v>283.58</v>
      </c>
    </row>
    <row r="16147" spans="1:2" x14ac:dyDescent="0.2">
      <c r="A16147" t="s">
        <v>16904</v>
      </c>
      <c r="B16147" s="679">
        <v>283.58</v>
      </c>
    </row>
    <row r="16148" spans="1:2" x14ac:dyDescent="0.2">
      <c r="A16148" t="s">
        <v>16905</v>
      </c>
      <c r="B16148" s="679">
        <v>9.51</v>
      </c>
    </row>
    <row r="16149" spans="1:2" x14ac:dyDescent="0.2">
      <c r="A16149" t="s">
        <v>16906</v>
      </c>
      <c r="B16149" s="679">
        <v>9.51</v>
      </c>
    </row>
    <row r="16150" spans="1:2" x14ac:dyDescent="0.2">
      <c r="A16150" t="s">
        <v>16907</v>
      </c>
      <c r="B16150" s="679">
        <v>24.08</v>
      </c>
    </row>
    <row r="16151" spans="1:2" x14ac:dyDescent="0.2">
      <c r="A16151" t="s">
        <v>16908</v>
      </c>
      <c r="B16151" s="679">
        <v>24.08</v>
      </c>
    </row>
    <row r="16152" spans="1:2" x14ac:dyDescent="0.2">
      <c r="A16152" t="s">
        <v>16909</v>
      </c>
      <c r="B16152" s="679">
        <v>20.78</v>
      </c>
    </row>
    <row r="16153" spans="1:2" x14ac:dyDescent="0.2">
      <c r="A16153" t="s">
        <v>16910</v>
      </c>
      <c r="B16153" s="679">
        <v>20.78</v>
      </c>
    </row>
    <row r="16154" spans="1:2" x14ac:dyDescent="0.2">
      <c r="A16154" t="s">
        <v>16911</v>
      </c>
      <c r="B16154" s="679">
        <v>0.94</v>
      </c>
    </row>
    <row r="16155" spans="1:2" x14ac:dyDescent="0.2">
      <c r="A16155" t="s">
        <v>16912</v>
      </c>
      <c r="B16155" s="679">
        <v>0.94</v>
      </c>
    </row>
    <row r="16156" spans="1:2" x14ac:dyDescent="0.2">
      <c r="A16156" t="s">
        <v>16913</v>
      </c>
      <c r="B16156" s="679">
        <v>1.29</v>
      </c>
    </row>
    <row r="16157" spans="1:2" x14ac:dyDescent="0.2">
      <c r="A16157" t="s">
        <v>16914</v>
      </c>
      <c r="B16157" s="679">
        <v>1.29</v>
      </c>
    </row>
    <row r="16158" spans="1:2" x14ac:dyDescent="0.2">
      <c r="A16158" t="s">
        <v>16915</v>
      </c>
      <c r="B16158" s="679">
        <v>2.58</v>
      </c>
    </row>
    <row r="16159" spans="1:2" x14ac:dyDescent="0.2">
      <c r="A16159" t="s">
        <v>16916</v>
      </c>
      <c r="B16159" s="679">
        <v>2.58</v>
      </c>
    </row>
    <row r="16160" spans="1:2" x14ac:dyDescent="0.2">
      <c r="A16160" t="s">
        <v>16917</v>
      </c>
      <c r="B16160" s="679">
        <v>5.28</v>
      </c>
    </row>
    <row r="16161" spans="1:2" x14ac:dyDescent="0.2">
      <c r="A16161" t="s">
        <v>16918</v>
      </c>
      <c r="B16161" s="679">
        <v>5.28</v>
      </c>
    </row>
    <row r="16162" spans="1:2" x14ac:dyDescent="0.2">
      <c r="A16162" t="s">
        <v>16919</v>
      </c>
      <c r="B16162" s="679">
        <v>9.0299999999999994</v>
      </c>
    </row>
    <row r="16163" spans="1:2" x14ac:dyDescent="0.2">
      <c r="A16163" t="s">
        <v>16920</v>
      </c>
      <c r="B16163" s="679">
        <v>9.0299999999999994</v>
      </c>
    </row>
    <row r="16164" spans="1:2" x14ac:dyDescent="0.2">
      <c r="A16164" t="s">
        <v>16921</v>
      </c>
      <c r="B16164" s="679">
        <v>11.43</v>
      </c>
    </row>
    <row r="16165" spans="1:2" x14ac:dyDescent="0.2">
      <c r="A16165" t="s">
        <v>16922</v>
      </c>
      <c r="B16165" s="679">
        <v>11.43</v>
      </c>
    </row>
    <row r="16166" spans="1:2" x14ac:dyDescent="0.2">
      <c r="A16166" t="s">
        <v>16923</v>
      </c>
      <c r="B16166" s="679">
        <v>5.85</v>
      </c>
    </row>
    <row r="16167" spans="1:2" x14ac:dyDescent="0.2">
      <c r="A16167" t="s">
        <v>16924</v>
      </c>
      <c r="B16167" s="679">
        <v>5.85</v>
      </c>
    </row>
    <row r="16168" spans="1:2" x14ac:dyDescent="0.2">
      <c r="A16168" t="s">
        <v>16925</v>
      </c>
      <c r="B16168" s="679">
        <v>16.21</v>
      </c>
    </row>
    <row r="16169" spans="1:2" x14ac:dyDescent="0.2">
      <c r="A16169" t="s">
        <v>16926</v>
      </c>
      <c r="B16169" s="679">
        <v>16.21</v>
      </c>
    </row>
    <row r="16170" spans="1:2" x14ac:dyDescent="0.2">
      <c r="A16170" t="s">
        <v>16927</v>
      </c>
      <c r="B16170" s="679">
        <v>28.19</v>
      </c>
    </row>
    <row r="16171" spans="1:2" x14ac:dyDescent="0.2">
      <c r="A16171" t="s">
        <v>16928</v>
      </c>
      <c r="B16171" s="679">
        <v>28.19</v>
      </c>
    </row>
    <row r="16172" spans="1:2" x14ac:dyDescent="0.2">
      <c r="A16172" t="s">
        <v>16929</v>
      </c>
      <c r="B16172" s="679">
        <v>32.85</v>
      </c>
    </row>
    <row r="16173" spans="1:2" x14ac:dyDescent="0.2">
      <c r="A16173" t="s">
        <v>16930</v>
      </c>
      <c r="B16173" s="679">
        <v>32.85</v>
      </c>
    </row>
    <row r="16174" spans="1:2" x14ac:dyDescent="0.2">
      <c r="A16174" t="s">
        <v>16931</v>
      </c>
      <c r="B16174" s="679">
        <v>60.41</v>
      </c>
    </row>
    <row r="16175" spans="1:2" x14ac:dyDescent="0.2">
      <c r="A16175" t="s">
        <v>16932</v>
      </c>
      <c r="B16175" s="679">
        <v>60.41</v>
      </c>
    </row>
    <row r="16176" spans="1:2" x14ac:dyDescent="0.2">
      <c r="A16176" t="s">
        <v>16933</v>
      </c>
      <c r="B16176" s="679">
        <v>14.32</v>
      </c>
    </row>
    <row r="16177" spans="1:2" x14ac:dyDescent="0.2">
      <c r="A16177" t="s">
        <v>16934</v>
      </c>
      <c r="B16177" s="679">
        <v>14.32</v>
      </c>
    </row>
    <row r="16178" spans="1:2" x14ac:dyDescent="0.2">
      <c r="A16178" t="s">
        <v>16935</v>
      </c>
      <c r="B16178" s="679">
        <v>19.47</v>
      </c>
    </row>
    <row r="16179" spans="1:2" x14ac:dyDescent="0.2">
      <c r="A16179" t="s">
        <v>16936</v>
      </c>
      <c r="B16179" s="679">
        <v>19.47</v>
      </c>
    </row>
    <row r="16180" spans="1:2" x14ac:dyDescent="0.2">
      <c r="A16180" t="s">
        <v>16937</v>
      </c>
      <c r="B16180" s="679">
        <v>29.84</v>
      </c>
    </row>
    <row r="16181" spans="1:2" x14ac:dyDescent="0.2">
      <c r="A16181" t="s">
        <v>16938</v>
      </c>
      <c r="B16181" s="679">
        <v>29.84</v>
      </c>
    </row>
    <row r="16182" spans="1:2" x14ac:dyDescent="0.2">
      <c r="A16182" t="s">
        <v>16939</v>
      </c>
      <c r="B16182" s="679">
        <v>35.950000000000003</v>
      </c>
    </row>
    <row r="16183" spans="1:2" x14ac:dyDescent="0.2">
      <c r="A16183" t="s">
        <v>16940</v>
      </c>
      <c r="B16183" s="679">
        <v>35.950000000000003</v>
      </c>
    </row>
    <row r="16184" spans="1:2" x14ac:dyDescent="0.2">
      <c r="A16184" t="s">
        <v>16941</v>
      </c>
      <c r="B16184" s="679">
        <v>72.430000000000007</v>
      </c>
    </row>
    <row r="16185" spans="1:2" x14ac:dyDescent="0.2">
      <c r="A16185" t="s">
        <v>16942</v>
      </c>
      <c r="B16185" s="679">
        <v>72.430000000000007</v>
      </c>
    </row>
    <row r="16186" spans="1:2" x14ac:dyDescent="0.2">
      <c r="A16186" t="s">
        <v>16943</v>
      </c>
      <c r="B16186" s="679">
        <v>244.78</v>
      </c>
    </row>
    <row r="16187" spans="1:2" x14ac:dyDescent="0.2">
      <c r="A16187" t="s">
        <v>16944</v>
      </c>
      <c r="B16187" s="679">
        <v>244.78</v>
      </c>
    </row>
    <row r="16188" spans="1:2" x14ac:dyDescent="0.2">
      <c r="A16188" t="s">
        <v>16945</v>
      </c>
      <c r="B16188" s="679">
        <v>406.23</v>
      </c>
    </row>
    <row r="16189" spans="1:2" x14ac:dyDescent="0.2">
      <c r="A16189" t="s">
        <v>16946</v>
      </c>
      <c r="B16189" s="679">
        <v>406.23</v>
      </c>
    </row>
    <row r="16190" spans="1:2" x14ac:dyDescent="0.2">
      <c r="A16190" t="s">
        <v>16947</v>
      </c>
      <c r="B16190" s="679">
        <v>376.5</v>
      </c>
    </row>
    <row r="16191" spans="1:2" x14ac:dyDescent="0.2">
      <c r="A16191" t="s">
        <v>16948</v>
      </c>
      <c r="B16191" s="679">
        <v>376.5</v>
      </c>
    </row>
    <row r="16192" spans="1:2" x14ac:dyDescent="0.2">
      <c r="A16192" t="s">
        <v>16949</v>
      </c>
      <c r="B16192" s="679">
        <v>329.54</v>
      </c>
    </row>
    <row r="16193" spans="1:2" x14ac:dyDescent="0.2">
      <c r="A16193" t="s">
        <v>16950</v>
      </c>
      <c r="B16193" s="679">
        <v>329.54</v>
      </c>
    </row>
    <row r="16194" spans="1:2" x14ac:dyDescent="0.2">
      <c r="A16194" t="s">
        <v>16951</v>
      </c>
      <c r="B16194" s="679">
        <v>342.72</v>
      </c>
    </row>
    <row r="16195" spans="1:2" x14ac:dyDescent="0.2">
      <c r="A16195" t="s">
        <v>16952</v>
      </c>
      <c r="B16195" s="679">
        <v>342.72</v>
      </c>
    </row>
    <row r="16196" spans="1:2" x14ac:dyDescent="0.2">
      <c r="A16196" t="s">
        <v>16953</v>
      </c>
      <c r="B16196" s="679">
        <v>608.66999999999996</v>
      </c>
    </row>
    <row r="16197" spans="1:2" x14ac:dyDescent="0.2">
      <c r="A16197" t="s">
        <v>16954</v>
      </c>
      <c r="B16197" s="679">
        <v>608.66999999999996</v>
      </c>
    </row>
    <row r="16198" spans="1:2" x14ac:dyDescent="0.2">
      <c r="A16198" t="s">
        <v>16955</v>
      </c>
      <c r="B16198" s="679">
        <v>13.99</v>
      </c>
    </row>
    <row r="16199" spans="1:2" x14ac:dyDescent="0.2">
      <c r="A16199" t="s">
        <v>16956</v>
      </c>
      <c r="B16199" s="679">
        <v>13.99</v>
      </c>
    </row>
    <row r="16200" spans="1:2" x14ac:dyDescent="0.2">
      <c r="A16200" t="s">
        <v>16957</v>
      </c>
      <c r="B16200" s="679">
        <v>21</v>
      </c>
    </row>
    <row r="16201" spans="1:2" x14ac:dyDescent="0.2">
      <c r="A16201" t="s">
        <v>16958</v>
      </c>
      <c r="B16201" s="679">
        <v>21</v>
      </c>
    </row>
    <row r="16202" spans="1:2" x14ac:dyDescent="0.2">
      <c r="A16202" t="s">
        <v>16959</v>
      </c>
      <c r="B16202" s="679">
        <v>32.86</v>
      </c>
    </row>
    <row r="16203" spans="1:2" x14ac:dyDescent="0.2">
      <c r="A16203" t="s">
        <v>16960</v>
      </c>
      <c r="B16203" s="679">
        <v>32.86</v>
      </c>
    </row>
    <row r="16204" spans="1:2" x14ac:dyDescent="0.2">
      <c r="A16204" t="s">
        <v>16961</v>
      </c>
      <c r="B16204" s="679">
        <v>32.200000000000003</v>
      </c>
    </row>
    <row r="16205" spans="1:2" x14ac:dyDescent="0.2">
      <c r="A16205" t="s">
        <v>16962</v>
      </c>
      <c r="B16205" s="679">
        <v>32.200000000000003</v>
      </c>
    </row>
    <row r="16206" spans="1:2" x14ac:dyDescent="0.2">
      <c r="A16206" t="s">
        <v>16963</v>
      </c>
      <c r="B16206" s="679">
        <v>61.66</v>
      </c>
    </row>
    <row r="16207" spans="1:2" x14ac:dyDescent="0.2">
      <c r="A16207" t="s">
        <v>16964</v>
      </c>
      <c r="B16207" s="679">
        <v>61.66</v>
      </c>
    </row>
    <row r="16208" spans="1:2" x14ac:dyDescent="0.2">
      <c r="A16208" t="s">
        <v>16965</v>
      </c>
      <c r="B16208" s="679">
        <v>0.72</v>
      </c>
    </row>
    <row r="16209" spans="1:2" x14ac:dyDescent="0.2">
      <c r="A16209" t="s">
        <v>16966</v>
      </c>
      <c r="B16209" s="679">
        <v>0.72</v>
      </c>
    </row>
    <row r="16210" spans="1:2" x14ac:dyDescent="0.2">
      <c r="A16210" t="s">
        <v>16967</v>
      </c>
      <c r="B16210" s="679">
        <v>1.3</v>
      </c>
    </row>
    <row r="16211" spans="1:2" x14ac:dyDescent="0.2">
      <c r="A16211" t="s">
        <v>16968</v>
      </c>
      <c r="B16211" s="679">
        <v>1.3</v>
      </c>
    </row>
    <row r="16212" spans="1:2" x14ac:dyDescent="0.2">
      <c r="A16212" t="s">
        <v>16969</v>
      </c>
      <c r="B16212" s="679">
        <v>2.59</v>
      </c>
    </row>
    <row r="16213" spans="1:2" x14ac:dyDescent="0.2">
      <c r="A16213" t="s">
        <v>16970</v>
      </c>
      <c r="B16213" s="679">
        <v>2.59</v>
      </c>
    </row>
    <row r="16214" spans="1:2" x14ac:dyDescent="0.2">
      <c r="A16214" t="s">
        <v>16971</v>
      </c>
      <c r="B16214" s="679">
        <v>4.2699999999999996</v>
      </c>
    </row>
    <row r="16215" spans="1:2" x14ac:dyDescent="0.2">
      <c r="A16215" t="s">
        <v>16972</v>
      </c>
      <c r="B16215" s="679">
        <v>4.2699999999999996</v>
      </c>
    </row>
    <row r="16216" spans="1:2" x14ac:dyDescent="0.2">
      <c r="A16216" t="s">
        <v>16973</v>
      </c>
      <c r="B16216" s="679">
        <v>8.8699999999999992</v>
      </c>
    </row>
    <row r="16217" spans="1:2" x14ac:dyDescent="0.2">
      <c r="A16217" t="s">
        <v>16974</v>
      </c>
      <c r="B16217" s="679">
        <v>8.8699999999999992</v>
      </c>
    </row>
    <row r="16218" spans="1:2" x14ac:dyDescent="0.2">
      <c r="A16218" t="s">
        <v>16975</v>
      </c>
      <c r="B16218" s="679">
        <v>16.760000000000002</v>
      </c>
    </row>
    <row r="16219" spans="1:2" x14ac:dyDescent="0.2">
      <c r="A16219" t="s">
        <v>16976</v>
      </c>
      <c r="B16219" s="679">
        <v>16.760000000000002</v>
      </c>
    </row>
    <row r="16220" spans="1:2" x14ac:dyDescent="0.2">
      <c r="A16220" t="s">
        <v>16977</v>
      </c>
      <c r="B16220" s="679">
        <v>20.83</v>
      </c>
    </row>
    <row r="16221" spans="1:2" x14ac:dyDescent="0.2">
      <c r="A16221" t="s">
        <v>16978</v>
      </c>
      <c r="B16221" s="679">
        <v>20.83</v>
      </c>
    </row>
    <row r="16222" spans="1:2" x14ac:dyDescent="0.2">
      <c r="A16222" t="s">
        <v>16979</v>
      </c>
      <c r="B16222" s="679">
        <v>94.69</v>
      </c>
    </row>
    <row r="16223" spans="1:2" x14ac:dyDescent="0.2">
      <c r="A16223" t="s">
        <v>16980</v>
      </c>
      <c r="B16223" s="679">
        <v>94.69</v>
      </c>
    </row>
    <row r="16224" spans="1:2" x14ac:dyDescent="0.2">
      <c r="A16224" t="s">
        <v>16981</v>
      </c>
      <c r="B16224" s="679">
        <v>3.24</v>
      </c>
    </row>
    <row r="16225" spans="1:2" x14ac:dyDescent="0.2">
      <c r="A16225" t="s">
        <v>16982</v>
      </c>
      <c r="B16225" s="679">
        <v>3.24</v>
      </c>
    </row>
    <row r="16226" spans="1:2" x14ac:dyDescent="0.2">
      <c r="A16226" t="s">
        <v>16983</v>
      </c>
      <c r="B16226" s="679">
        <v>4.59</v>
      </c>
    </row>
    <row r="16227" spans="1:2" x14ac:dyDescent="0.2">
      <c r="A16227" t="s">
        <v>16984</v>
      </c>
      <c r="B16227" s="679">
        <v>4.59</v>
      </c>
    </row>
    <row r="16228" spans="1:2" x14ac:dyDescent="0.2">
      <c r="A16228" t="s">
        <v>16985</v>
      </c>
      <c r="B16228" s="679">
        <v>5.24</v>
      </c>
    </row>
    <row r="16229" spans="1:2" x14ac:dyDescent="0.2">
      <c r="A16229" t="s">
        <v>16986</v>
      </c>
      <c r="B16229" s="679">
        <v>5.24</v>
      </c>
    </row>
    <row r="16230" spans="1:2" x14ac:dyDescent="0.2">
      <c r="A16230" t="s">
        <v>16987</v>
      </c>
      <c r="B16230" s="679">
        <v>5.62</v>
      </c>
    </row>
    <row r="16231" spans="1:2" x14ac:dyDescent="0.2">
      <c r="A16231" t="s">
        <v>16988</v>
      </c>
      <c r="B16231" s="679">
        <v>5.62</v>
      </c>
    </row>
    <row r="16232" spans="1:2" x14ac:dyDescent="0.2">
      <c r="A16232" t="s">
        <v>16989</v>
      </c>
      <c r="B16232" s="679">
        <v>5.77</v>
      </c>
    </row>
    <row r="16233" spans="1:2" x14ac:dyDescent="0.2">
      <c r="A16233" t="s">
        <v>16990</v>
      </c>
      <c r="B16233" s="679">
        <v>5.77</v>
      </c>
    </row>
    <row r="16234" spans="1:2" x14ac:dyDescent="0.2">
      <c r="A16234" t="s">
        <v>16991</v>
      </c>
      <c r="B16234" s="679">
        <v>6.99</v>
      </c>
    </row>
    <row r="16235" spans="1:2" x14ac:dyDescent="0.2">
      <c r="A16235" t="s">
        <v>16992</v>
      </c>
      <c r="B16235" s="679">
        <v>6.99</v>
      </c>
    </row>
    <row r="16236" spans="1:2" x14ac:dyDescent="0.2">
      <c r="A16236" t="s">
        <v>16993</v>
      </c>
      <c r="B16236" s="679">
        <v>12.98</v>
      </c>
    </row>
    <row r="16237" spans="1:2" x14ac:dyDescent="0.2">
      <c r="A16237" t="s">
        <v>16994</v>
      </c>
      <c r="B16237" s="679">
        <v>12.98</v>
      </c>
    </row>
    <row r="16238" spans="1:2" x14ac:dyDescent="0.2">
      <c r="A16238" t="s">
        <v>16995</v>
      </c>
      <c r="B16238" s="679">
        <v>14.42</v>
      </c>
    </row>
    <row r="16239" spans="1:2" x14ac:dyDescent="0.2">
      <c r="A16239" t="s">
        <v>16996</v>
      </c>
      <c r="B16239" s="679">
        <v>14.42</v>
      </c>
    </row>
    <row r="16240" spans="1:2" x14ac:dyDescent="0.2">
      <c r="A16240" t="s">
        <v>16997</v>
      </c>
      <c r="B16240" s="679">
        <v>15.58</v>
      </c>
    </row>
    <row r="16241" spans="1:2" x14ac:dyDescent="0.2">
      <c r="A16241" t="s">
        <v>16998</v>
      </c>
      <c r="B16241" s="679">
        <v>15.58</v>
      </c>
    </row>
    <row r="16242" spans="1:2" x14ac:dyDescent="0.2">
      <c r="A16242" t="s">
        <v>16999</v>
      </c>
      <c r="B16242" s="679">
        <v>18.98</v>
      </c>
    </row>
    <row r="16243" spans="1:2" x14ac:dyDescent="0.2">
      <c r="A16243" t="s">
        <v>17000</v>
      </c>
      <c r="B16243" s="679">
        <v>18.98</v>
      </c>
    </row>
    <row r="16244" spans="1:2" x14ac:dyDescent="0.2">
      <c r="A16244" t="s">
        <v>17001</v>
      </c>
      <c r="B16244" s="679">
        <v>23.73</v>
      </c>
    </row>
    <row r="16245" spans="1:2" x14ac:dyDescent="0.2">
      <c r="A16245" t="s">
        <v>17002</v>
      </c>
      <c r="B16245" s="679">
        <v>23.73</v>
      </c>
    </row>
    <row r="16246" spans="1:2" x14ac:dyDescent="0.2">
      <c r="A16246" t="s">
        <v>17003</v>
      </c>
      <c r="B16246" s="679">
        <v>27.08</v>
      </c>
    </row>
    <row r="16247" spans="1:2" x14ac:dyDescent="0.2">
      <c r="A16247" t="s">
        <v>17004</v>
      </c>
      <c r="B16247" s="679">
        <v>27.08</v>
      </c>
    </row>
    <row r="16248" spans="1:2" x14ac:dyDescent="0.2">
      <c r="A16248" t="s">
        <v>17005</v>
      </c>
      <c r="B16248" s="679">
        <v>1.8</v>
      </c>
    </row>
    <row r="16249" spans="1:2" x14ac:dyDescent="0.2">
      <c r="A16249" t="s">
        <v>17006</v>
      </c>
      <c r="B16249" s="679">
        <v>1.8</v>
      </c>
    </row>
    <row r="16250" spans="1:2" x14ac:dyDescent="0.2">
      <c r="A16250" t="s">
        <v>17007</v>
      </c>
      <c r="B16250" s="679">
        <v>1.8</v>
      </c>
    </row>
    <row r="16251" spans="1:2" x14ac:dyDescent="0.2">
      <c r="A16251" t="s">
        <v>17008</v>
      </c>
      <c r="B16251" s="679">
        <v>1.8</v>
      </c>
    </row>
    <row r="16252" spans="1:2" x14ac:dyDescent="0.2">
      <c r="A16252" t="s">
        <v>17009</v>
      </c>
      <c r="B16252" s="679">
        <v>2.84</v>
      </c>
    </row>
    <row r="16253" spans="1:2" x14ac:dyDescent="0.2">
      <c r="A16253" t="s">
        <v>17010</v>
      </c>
      <c r="B16253" s="679">
        <v>2.84</v>
      </c>
    </row>
    <row r="16254" spans="1:2" x14ac:dyDescent="0.2">
      <c r="A16254" t="s">
        <v>17011</v>
      </c>
      <c r="B16254" s="679">
        <v>5.65</v>
      </c>
    </row>
    <row r="16255" spans="1:2" x14ac:dyDescent="0.2">
      <c r="A16255" t="s">
        <v>17012</v>
      </c>
      <c r="B16255" s="679">
        <v>5.65</v>
      </c>
    </row>
    <row r="16256" spans="1:2" x14ac:dyDescent="0.2">
      <c r="A16256" t="s">
        <v>17013</v>
      </c>
      <c r="B16256" s="679">
        <v>10.36</v>
      </c>
    </row>
    <row r="16257" spans="1:2" x14ac:dyDescent="0.2">
      <c r="A16257" t="s">
        <v>17014</v>
      </c>
      <c r="B16257" s="679">
        <v>10.36</v>
      </c>
    </row>
    <row r="16258" spans="1:2" x14ac:dyDescent="0.2">
      <c r="A16258" t="s">
        <v>17015</v>
      </c>
      <c r="B16258" s="679">
        <v>15.58</v>
      </c>
    </row>
    <row r="16259" spans="1:2" x14ac:dyDescent="0.2">
      <c r="A16259" t="s">
        <v>17016</v>
      </c>
      <c r="B16259" s="679">
        <v>15.58</v>
      </c>
    </row>
    <row r="16260" spans="1:2" x14ac:dyDescent="0.2">
      <c r="A16260" t="s">
        <v>17017</v>
      </c>
      <c r="B16260" s="679">
        <v>23.34</v>
      </c>
    </row>
    <row r="16261" spans="1:2" x14ac:dyDescent="0.2">
      <c r="A16261" t="s">
        <v>17018</v>
      </c>
      <c r="B16261" s="679">
        <v>23.34</v>
      </c>
    </row>
    <row r="16262" spans="1:2" x14ac:dyDescent="0.2">
      <c r="A16262" t="s">
        <v>17019</v>
      </c>
      <c r="B16262" s="679">
        <v>56.62</v>
      </c>
    </row>
    <row r="16263" spans="1:2" x14ac:dyDescent="0.2">
      <c r="A16263" t="s">
        <v>17020</v>
      </c>
      <c r="B16263" s="679">
        <v>56.62</v>
      </c>
    </row>
    <row r="16264" spans="1:2" x14ac:dyDescent="0.2">
      <c r="A16264" t="s">
        <v>17021</v>
      </c>
      <c r="B16264" s="679">
        <v>74.569999999999993</v>
      </c>
    </row>
    <row r="16265" spans="1:2" x14ac:dyDescent="0.2">
      <c r="A16265" t="s">
        <v>17022</v>
      </c>
      <c r="B16265" s="679">
        <v>74.569999999999993</v>
      </c>
    </row>
    <row r="16266" spans="1:2" x14ac:dyDescent="0.2">
      <c r="A16266" t="s">
        <v>17023</v>
      </c>
      <c r="B16266" s="679">
        <v>2.38</v>
      </c>
    </row>
    <row r="16267" spans="1:2" x14ac:dyDescent="0.2">
      <c r="A16267" t="s">
        <v>17024</v>
      </c>
      <c r="B16267" s="679">
        <v>2.38</v>
      </c>
    </row>
    <row r="16268" spans="1:2" x14ac:dyDescent="0.2">
      <c r="A16268" t="s">
        <v>17025</v>
      </c>
      <c r="B16268" s="679">
        <v>3.56</v>
      </c>
    </row>
    <row r="16269" spans="1:2" x14ac:dyDescent="0.2">
      <c r="A16269" t="s">
        <v>17026</v>
      </c>
      <c r="B16269" s="679">
        <v>3.56</v>
      </c>
    </row>
    <row r="16270" spans="1:2" x14ac:dyDescent="0.2">
      <c r="A16270" t="s">
        <v>17027</v>
      </c>
      <c r="B16270" s="679">
        <v>4.62</v>
      </c>
    </row>
    <row r="16271" spans="1:2" x14ac:dyDescent="0.2">
      <c r="A16271" t="s">
        <v>17028</v>
      </c>
      <c r="B16271" s="679">
        <v>4.62</v>
      </c>
    </row>
    <row r="16272" spans="1:2" x14ac:dyDescent="0.2">
      <c r="A16272" t="s">
        <v>17029</v>
      </c>
      <c r="B16272" s="679">
        <v>7.83</v>
      </c>
    </row>
    <row r="16273" spans="1:2" x14ac:dyDescent="0.2">
      <c r="A16273" t="s">
        <v>17030</v>
      </c>
      <c r="B16273" s="679">
        <v>7.83</v>
      </c>
    </row>
    <row r="16274" spans="1:2" x14ac:dyDescent="0.2">
      <c r="A16274" t="s">
        <v>17031</v>
      </c>
      <c r="B16274" s="679">
        <v>13.42</v>
      </c>
    </row>
    <row r="16275" spans="1:2" x14ac:dyDescent="0.2">
      <c r="A16275" t="s">
        <v>17032</v>
      </c>
      <c r="B16275" s="679">
        <v>13.42</v>
      </c>
    </row>
    <row r="16276" spans="1:2" x14ac:dyDescent="0.2">
      <c r="A16276" t="s">
        <v>17033</v>
      </c>
      <c r="B16276" s="679">
        <v>18.54</v>
      </c>
    </row>
    <row r="16277" spans="1:2" x14ac:dyDescent="0.2">
      <c r="A16277" t="s">
        <v>17034</v>
      </c>
      <c r="B16277" s="679">
        <v>18.54</v>
      </c>
    </row>
    <row r="16278" spans="1:2" x14ac:dyDescent="0.2">
      <c r="A16278" t="s">
        <v>17035</v>
      </c>
      <c r="B16278" s="679">
        <v>38.32</v>
      </c>
    </row>
    <row r="16279" spans="1:2" x14ac:dyDescent="0.2">
      <c r="A16279" t="s">
        <v>17036</v>
      </c>
      <c r="B16279" s="679">
        <v>38.32</v>
      </c>
    </row>
    <row r="16280" spans="1:2" x14ac:dyDescent="0.2">
      <c r="A16280" t="s">
        <v>17037</v>
      </c>
      <c r="B16280" s="679">
        <v>46.35</v>
      </c>
    </row>
    <row r="16281" spans="1:2" x14ac:dyDescent="0.2">
      <c r="A16281" t="s">
        <v>17038</v>
      </c>
      <c r="B16281" s="679">
        <v>46.35</v>
      </c>
    </row>
    <row r="16282" spans="1:2" x14ac:dyDescent="0.2">
      <c r="A16282" t="s">
        <v>17039</v>
      </c>
      <c r="B16282" s="679">
        <v>141.79</v>
      </c>
    </row>
    <row r="16283" spans="1:2" x14ac:dyDescent="0.2">
      <c r="A16283" t="s">
        <v>17040</v>
      </c>
      <c r="B16283" s="679">
        <v>141.79</v>
      </c>
    </row>
    <row r="16284" spans="1:2" x14ac:dyDescent="0.2">
      <c r="A16284" t="s">
        <v>17041</v>
      </c>
      <c r="B16284" s="679">
        <v>3.16</v>
      </c>
    </row>
    <row r="16285" spans="1:2" x14ac:dyDescent="0.2">
      <c r="A16285" t="s">
        <v>17042</v>
      </c>
      <c r="B16285" s="679">
        <v>3.16</v>
      </c>
    </row>
    <row r="16286" spans="1:2" x14ac:dyDescent="0.2">
      <c r="A16286" t="s">
        <v>17043</v>
      </c>
      <c r="B16286" s="679">
        <v>4.33</v>
      </c>
    </row>
    <row r="16287" spans="1:2" x14ac:dyDescent="0.2">
      <c r="A16287" t="s">
        <v>17044</v>
      </c>
      <c r="B16287" s="679">
        <v>4.33</v>
      </c>
    </row>
    <row r="16288" spans="1:2" x14ac:dyDescent="0.2">
      <c r="A16288" t="s">
        <v>17045</v>
      </c>
      <c r="B16288" s="679">
        <v>9.16</v>
      </c>
    </row>
    <row r="16289" spans="1:2" x14ac:dyDescent="0.2">
      <c r="A16289" t="s">
        <v>17046</v>
      </c>
      <c r="B16289" s="679">
        <v>9.16</v>
      </c>
    </row>
    <row r="16290" spans="1:2" x14ac:dyDescent="0.2">
      <c r="A16290" t="s">
        <v>17047</v>
      </c>
      <c r="B16290" s="679">
        <v>17.16</v>
      </c>
    </row>
    <row r="16291" spans="1:2" x14ac:dyDescent="0.2">
      <c r="A16291" t="s">
        <v>17048</v>
      </c>
      <c r="B16291" s="679">
        <v>17.16</v>
      </c>
    </row>
    <row r="16292" spans="1:2" x14ac:dyDescent="0.2">
      <c r="A16292" t="s">
        <v>17049</v>
      </c>
      <c r="B16292" s="679">
        <v>19.239999999999998</v>
      </c>
    </row>
    <row r="16293" spans="1:2" x14ac:dyDescent="0.2">
      <c r="A16293" t="s">
        <v>17050</v>
      </c>
      <c r="B16293" s="679">
        <v>19.239999999999998</v>
      </c>
    </row>
    <row r="16294" spans="1:2" x14ac:dyDescent="0.2">
      <c r="A16294" t="s">
        <v>17051</v>
      </c>
      <c r="B16294" s="679">
        <v>45.95</v>
      </c>
    </row>
    <row r="16295" spans="1:2" x14ac:dyDescent="0.2">
      <c r="A16295" t="s">
        <v>17052</v>
      </c>
      <c r="B16295" s="679">
        <v>45.95</v>
      </c>
    </row>
    <row r="16296" spans="1:2" x14ac:dyDescent="0.2">
      <c r="A16296" t="s">
        <v>17053</v>
      </c>
      <c r="B16296" s="679">
        <v>42.23</v>
      </c>
    </row>
    <row r="16297" spans="1:2" x14ac:dyDescent="0.2">
      <c r="A16297" t="s">
        <v>17054</v>
      </c>
      <c r="B16297" s="679">
        <v>42.23</v>
      </c>
    </row>
    <row r="16298" spans="1:2" x14ac:dyDescent="0.2">
      <c r="A16298" t="s">
        <v>17055</v>
      </c>
      <c r="B16298" s="679">
        <v>57.2</v>
      </c>
    </row>
    <row r="16299" spans="1:2" x14ac:dyDescent="0.2">
      <c r="A16299" t="s">
        <v>17056</v>
      </c>
      <c r="B16299" s="679">
        <v>57.2</v>
      </c>
    </row>
    <row r="16300" spans="1:2" x14ac:dyDescent="0.2">
      <c r="A16300" t="s">
        <v>17057</v>
      </c>
      <c r="B16300" s="679">
        <v>124.34</v>
      </c>
    </row>
    <row r="16301" spans="1:2" x14ac:dyDescent="0.2">
      <c r="A16301" t="s">
        <v>17058</v>
      </c>
      <c r="B16301" s="679">
        <v>124.34</v>
      </c>
    </row>
    <row r="16302" spans="1:2" x14ac:dyDescent="0.2">
      <c r="A16302" t="s">
        <v>17059</v>
      </c>
      <c r="B16302" s="679">
        <v>1.8</v>
      </c>
    </row>
    <row r="16303" spans="1:2" x14ac:dyDescent="0.2">
      <c r="A16303" t="s">
        <v>17060</v>
      </c>
      <c r="B16303" s="679">
        <v>1.8</v>
      </c>
    </row>
    <row r="16304" spans="1:2" x14ac:dyDescent="0.2">
      <c r="A16304" t="s">
        <v>17061</v>
      </c>
      <c r="B16304" s="679">
        <v>2.2400000000000002</v>
      </c>
    </row>
    <row r="16305" spans="1:2" x14ac:dyDescent="0.2">
      <c r="A16305" t="s">
        <v>17062</v>
      </c>
      <c r="B16305" s="679">
        <v>2.2400000000000002</v>
      </c>
    </row>
    <row r="16306" spans="1:2" x14ac:dyDescent="0.2">
      <c r="A16306" t="s">
        <v>17063</v>
      </c>
      <c r="B16306" s="679">
        <v>6.02</v>
      </c>
    </row>
    <row r="16307" spans="1:2" x14ac:dyDescent="0.2">
      <c r="A16307" t="s">
        <v>17064</v>
      </c>
      <c r="B16307" s="679">
        <v>6.02</v>
      </c>
    </row>
    <row r="16308" spans="1:2" x14ac:dyDescent="0.2">
      <c r="A16308" t="s">
        <v>17065</v>
      </c>
      <c r="B16308" s="679">
        <v>8.6999999999999993</v>
      </c>
    </row>
    <row r="16309" spans="1:2" x14ac:dyDescent="0.2">
      <c r="A16309" t="s">
        <v>17066</v>
      </c>
      <c r="B16309" s="679">
        <v>8.6999999999999993</v>
      </c>
    </row>
    <row r="16310" spans="1:2" x14ac:dyDescent="0.2">
      <c r="A16310" t="s">
        <v>17067</v>
      </c>
      <c r="B16310" s="679">
        <v>11.33</v>
      </c>
    </row>
    <row r="16311" spans="1:2" x14ac:dyDescent="0.2">
      <c r="A16311" t="s">
        <v>17068</v>
      </c>
      <c r="B16311" s="679">
        <v>11.33</v>
      </c>
    </row>
    <row r="16312" spans="1:2" x14ac:dyDescent="0.2">
      <c r="A16312" t="s">
        <v>17069</v>
      </c>
      <c r="B16312" s="679">
        <v>35.950000000000003</v>
      </c>
    </row>
    <row r="16313" spans="1:2" x14ac:dyDescent="0.2">
      <c r="A16313" t="s">
        <v>17070</v>
      </c>
      <c r="B16313" s="679">
        <v>35.950000000000003</v>
      </c>
    </row>
    <row r="16314" spans="1:2" x14ac:dyDescent="0.2">
      <c r="A16314" t="s">
        <v>17071</v>
      </c>
      <c r="B16314" s="679">
        <v>56.08</v>
      </c>
    </row>
    <row r="16315" spans="1:2" x14ac:dyDescent="0.2">
      <c r="A16315" t="s">
        <v>17072</v>
      </c>
      <c r="B16315" s="679">
        <v>56.08</v>
      </c>
    </row>
    <row r="16316" spans="1:2" x14ac:dyDescent="0.2">
      <c r="A16316" t="s">
        <v>17073</v>
      </c>
      <c r="B16316" s="679">
        <v>64.13</v>
      </c>
    </row>
    <row r="16317" spans="1:2" x14ac:dyDescent="0.2">
      <c r="A16317" t="s">
        <v>17074</v>
      </c>
      <c r="B16317" s="679">
        <v>64.13</v>
      </c>
    </row>
    <row r="16318" spans="1:2" x14ac:dyDescent="0.2">
      <c r="A16318" t="s">
        <v>17075</v>
      </c>
      <c r="B16318" s="679">
        <v>194.06</v>
      </c>
    </row>
    <row r="16319" spans="1:2" x14ac:dyDescent="0.2">
      <c r="A16319" t="s">
        <v>17076</v>
      </c>
      <c r="B16319" s="679">
        <v>194.06</v>
      </c>
    </row>
    <row r="16320" spans="1:2" x14ac:dyDescent="0.2">
      <c r="A16320" t="s">
        <v>17077</v>
      </c>
      <c r="B16320" s="679">
        <v>0.7</v>
      </c>
    </row>
    <row r="16321" spans="1:2" x14ac:dyDescent="0.2">
      <c r="A16321" t="s">
        <v>17078</v>
      </c>
      <c r="B16321" s="679">
        <v>0.7</v>
      </c>
    </row>
    <row r="16322" spans="1:2" x14ac:dyDescent="0.2">
      <c r="A16322" t="s">
        <v>17079</v>
      </c>
      <c r="B16322" s="679">
        <v>0.78</v>
      </c>
    </row>
    <row r="16323" spans="1:2" x14ac:dyDescent="0.2">
      <c r="A16323" t="s">
        <v>17080</v>
      </c>
      <c r="B16323" s="679">
        <v>0.78</v>
      </c>
    </row>
    <row r="16324" spans="1:2" x14ac:dyDescent="0.2">
      <c r="A16324" t="s">
        <v>17081</v>
      </c>
      <c r="B16324" s="679">
        <v>2.9</v>
      </c>
    </row>
    <row r="16325" spans="1:2" x14ac:dyDescent="0.2">
      <c r="A16325" t="s">
        <v>17082</v>
      </c>
      <c r="B16325" s="679">
        <v>2.9</v>
      </c>
    </row>
    <row r="16326" spans="1:2" x14ac:dyDescent="0.2">
      <c r="A16326" t="s">
        <v>17083</v>
      </c>
      <c r="B16326" s="679">
        <v>6.87</v>
      </c>
    </row>
    <row r="16327" spans="1:2" x14ac:dyDescent="0.2">
      <c r="A16327" t="s">
        <v>17084</v>
      </c>
      <c r="B16327" s="679">
        <v>6.87</v>
      </c>
    </row>
    <row r="16328" spans="1:2" x14ac:dyDescent="0.2">
      <c r="A16328" t="s">
        <v>17085</v>
      </c>
      <c r="B16328" s="679">
        <v>7.43</v>
      </c>
    </row>
    <row r="16329" spans="1:2" x14ac:dyDescent="0.2">
      <c r="A16329" t="s">
        <v>17086</v>
      </c>
      <c r="B16329" s="679">
        <v>7.43</v>
      </c>
    </row>
    <row r="16330" spans="1:2" x14ac:dyDescent="0.2">
      <c r="A16330" t="s">
        <v>17087</v>
      </c>
      <c r="B16330" s="679">
        <v>29.39</v>
      </c>
    </row>
    <row r="16331" spans="1:2" x14ac:dyDescent="0.2">
      <c r="A16331" t="s">
        <v>17088</v>
      </c>
      <c r="B16331" s="679">
        <v>29.39</v>
      </c>
    </row>
    <row r="16332" spans="1:2" x14ac:dyDescent="0.2">
      <c r="A16332" t="s">
        <v>17089</v>
      </c>
      <c r="B16332" s="679">
        <v>48.52</v>
      </c>
    </row>
    <row r="16333" spans="1:2" x14ac:dyDescent="0.2">
      <c r="A16333" t="s">
        <v>17090</v>
      </c>
      <c r="B16333" s="679">
        <v>48.52</v>
      </c>
    </row>
    <row r="16334" spans="1:2" x14ac:dyDescent="0.2">
      <c r="A16334" t="s">
        <v>17091</v>
      </c>
      <c r="B16334" s="679">
        <v>72.290000000000006</v>
      </c>
    </row>
    <row r="16335" spans="1:2" x14ac:dyDescent="0.2">
      <c r="A16335" t="s">
        <v>17092</v>
      </c>
      <c r="B16335" s="679">
        <v>72.290000000000006</v>
      </c>
    </row>
    <row r="16336" spans="1:2" x14ac:dyDescent="0.2">
      <c r="A16336" t="s">
        <v>17093</v>
      </c>
      <c r="B16336" s="679">
        <v>235.84</v>
      </c>
    </row>
    <row r="16337" spans="1:2" x14ac:dyDescent="0.2">
      <c r="A16337" t="s">
        <v>17094</v>
      </c>
      <c r="B16337" s="679">
        <v>235.84</v>
      </c>
    </row>
    <row r="16338" spans="1:2" x14ac:dyDescent="0.2">
      <c r="A16338" t="s">
        <v>17095</v>
      </c>
      <c r="B16338" s="679">
        <v>4.38</v>
      </c>
    </row>
    <row r="16339" spans="1:2" x14ac:dyDescent="0.2">
      <c r="A16339" t="s">
        <v>17096</v>
      </c>
      <c r="B16339" s="679">
        <v>4.38</v>
      </c>
    </row>
    <row r="16340" spans="1:2" x14ac:dyDescent="0.2">
      <c r="A16340" t="s">
        <v>17097</v>
      </c>
      <c r="B16340" s="679">
        <v>6.84</v>
      </c>
    </row>
    <row r="16341" spans="1:2" x14ac:dyDescent="0.2">
      <c r="A16341" t="s">
        <v>17098</v>
      </c>
      <c r="B16341" s="679">
        <v>6.84</v>
      </c>
    </row>
    <row r="16342" spans="1:2" x14ac:dyDescent="0.2">
      <c r="A16342" t="s">
        <v>17099</v>
      </c>
      <c r="B16342" s="679">
        <v>1.1399999999999999</v>
      </c>
    </row>
    <row r="16343" spans="1:2" x14ac:dyDescent="0.2">
      <c r="A16343" t="s">
        <v>17100</v>
      </c>
      <c r="B16343" s="679">
        <v>1.1399999999999999</v>
      </c>
    </row>
    <row r="16344" spans="1:2" x14ac:dyDescent="0.2">
      <c r="A16344" t="s">
        <v>17101</v>
      </c>
      <c r="B16344" s="679">
        <v>1.2</v>
      </c>
    </row>
    <row r="16345" spans="1:2" x14ac:dyDescent="0.2">
      <c r="A16345" t="s">
        <v>17102</v>
      </c>
      <c r="B16345" s="679">
        <v>1.2</v>
      </c>
    </row>
    <row r="16346" spans="1:2" x14ac:dyDescent="0.2">
      <c r="A16346" t="s">
        <v>17103</v>
      </c>
      <c r="B16346" s="679">
        <v>2.91</v>
      </c>
    </row>
    <row r="16347" spans="1:2" x14ac:dyDescent="0.2">
      <c r="A16347" t="s">
        <v>17104</v>
      </c>
      <c r="B16347" s="679">
        <v>2.91</v>
      </c>
    </row>
    <row r="16348" spans="1:2" x14ac:dyDescent="0.2">
      <c r="A16348" t="s">
        <v>17105</v>
      </c>
      <c r="B16348" s="679">
        <v>5.91</v>
      </c>
    </row>
    <row r="16349" spans="1:2" x14ac:dyDescent="0.2">
      <c r="A16349" t="s">
        <v>17106</v>
      </c>
      <c r="B16349" s="679">
        <v>5.91</v>
      </c>
    </row>
    <row r="16350" spans="1:2" x14ac:dyDescent="0.2">
      <c r="A16350" t="s">
        <v>17107</v>
      </c>
      <c r="B16350" s="679">
        <v>6.25</v>
      </c>
    </row>
    <row r="16351" spans="1:2" x14ac:dyDescent="0.2">
      <c r="A16351" t="s">
        <v>17108</v>
      </c>
      <c r="B16351" s="679">
        <v>6.25</v>
      </c>
    </row>
    <row r="16352" spans="1:2" x14ac:dyDescent="0.2">
      <c r="A16352" t="s">
        <v>17109</v>
      </c>
      <c r="B16352" s="679">
        <v>15.87</v>
      </c>
    </row>
    <row r="16353" spans="1:2" x14ac:dyDescent="0.2">
      <c r="A16353" t="s">
        <v>17110</v>
      </c>
      <c r="B16353" s="679">
        <v>15.87</v>
      </c>
    </row>
    <row r="16354" spans="1:2" x14ac:dyDescent="0.2">
      <c r="A16354" t="s">
        <v>17111</v>
      </c>
      <c r="B16354" s="679">
        <v>26.86</v>
      </c>
    </row>
    <row r="16355" spans="1:2" x14ac:dyDescent="0.2">
      <c r="A16355" t="s">
        <v>17112</v>
      </c>
      <c r="B16355" s="679">
        <v>26.86</v>
      </c>
    </row>
    <row r="16356" spans="1:2" x14ac:dyDescent="0.2">
      <c r="A16356" t="s">
        <v>17113</v>
      </c>
      <c r="B16356" s="679">
        <v>30.31</v>
      </c>
    </row>
    <row r="16357" spans="1:2" x14ac:dyDescent="0.2">
      <c r="A16357" t="s">
        <v>17114</v>
      </c>
      <c r="B16357" s="679">
        <v>30.31</v>
      </c>
    </row>
    <row r="16358" spans="1:2" x14ac:dyDescent="0.2">
      <c r="A16358" t="s">
        <v>17115</v>
      </c>
      <c r="B16358" s="679">
        <v>65.55</v>
      </c>
    </row>
    <row r="16359" spans="1:2" x14ac:dyDescent="0.2">
      <c r="A16359" t="s">
        <v>17116</v>
      </c>
      <c r="B16359" s="679">
        <v>65.55</v>
      </c>
    </row>
    <row r="16360" spans="1:2" x14ac:dyDescent="0.2">
      <c r="A16360" t="s">
        <v>17117</v>
      </c>
      <c r="B16360" s="679">
        <v>1.97</v>
      </c>
    </row>
    <row r="16361" spans="1:2" x14ac:dyDescent="0.2">
      <c r="A16361" t="s">
        <v>17118</v>
      </c>
      <c r="B16361" s="679">
        <v>1.97</v>
      </c>
    </row>
    <row r="16362" spans="1:2" x14ac:dyDescent="0.2">
      <c r="A16362" t="s">
        <v>17119</v>
      </c>
      <c r="B16362" s="679">
        <v>4.51</v>
      </c>
    </row>
    <row r="16363" spans="1:2" x14ac:dyDescent="0.2">
      <c r="A16363" t="s">
        <v>17120</v>
      </c>
      <c r="B16363" s="679">
        <v>4.51</v>
      </c>
    </row>
    <row r="16364" spans="1:2" x14ac:dyDescent="0.2">
      <c r="A16364" t="s">
        <v>17121</v>
      </c>
      <c r="B16364" s="679">
        <v>7.52</v>
      </c>
    </row>
    <row r="16365" spans="1:2" x14ac:dyDescent="0.2">
      <c r="A16365" t="s">
        <v>17122</v>
      </c>
      <c r="B16365" s="679">
        <v>7.52</v>
      </c>
    </row>
    <row r="16366" spans="1:2" x14ac:dyDescent="0.2">
      <c r="A16366" t="s">
        <v>17123</v>
      </c>
      <c r="B16366" s="679">
        <v>17.93</v>
      </c>
    </row>
    <row r="16367" spans="1:2" x14ac:dyDescent="0.2">
      <c r="A16367" t="s">
        <v>17124</v>
      </c>
      <c r="B16367" s="679">
        <v>17.93</v>
      </c>
    </row>
    <row r="16368" spans="1:2" x14ac:dyDescent="0.2">
      <c r="A16368" t="s">
        <v>17125</v>
      </c>
      <c r="B16368" s="679">
        <v>11.85</v>
      </c>
    </row>
    <row r="16369" spans="1:2" x14ac:dyDescent="0.2">
      <c r="A16369" t="s">
        <v>17126</v>
      </c>
      <c r="B16369" s="679">
        <v>11.85</v>
      </c>
    </row>
    <row r="16370" spans="1:2" x14ac:dyDescent="0.2">
      <c r="A16370" t="s">
        <v>17127</v>
      </c>
      <c r="B16370" s="679">
        <v>14.01</v>
      </c>
    </row>
    <row r="16371" spans="1:2" x14ac:dyDescent="0.2">
      <c r="A16371" t="s">
        <v>17128</v>
      </c>
      <c r="B16371" s="679">
        <v>14.01</v>
      </c>
    </row>
    <row r="16372" spans="1:2" x14ac:dyDescent="0.2">
      <c r="A16372" t="s">
        <v>17129</v>
      </c>
      <c r="B16372" s="679">
        <v>35.51</v>
      </c>
    </row>
    <row r="16373" spans="1:2" x14ac:dyDescent="0.2">
      <c r="A16373" t="s">
        <v>17130</v>
      </c>
      <c r="B16373" s="679">
        <v>35.51</v>
      </c>
    </row>
    <row r="16374" spans="1:2" x14ac:dyDescent="0.2">
      <c r="A16374" t="s">
        <v>17131</v>
      </c>
      <c r="B16374" s="679">
        <v>1.6</v>
      </c>
    </row>
    <row r="16375" spans="1:2" x14ac:dyDescent="0.2">
      <c r="A16375" t="s">
        <v>17132</v>
      </c>
      <c r="B16375" s="679">
        <v>1.6</v>
      </c>
    </row>
    <row r="16376" spans="1:2" x14ac:dyDescent="0.2">
      <c r="A16376" t="s">
        <v>17133</v>
      </c>
      <c r="B16376" s="679">
        <v>1.8</v>
      </c>
    </row>
    <row r="16377" spans="1:2" x14ac:dyDescent="0.2">
      <c r="A16377" t="s">
        <v>17134</v>
      </c>
      <c r="B16377" s="679">
        <v>1.8</v>
      </c>
    </row>
    <row r="16378" spans="1:2" x14ac:dyDescent="0.2">
      <c r="A16378" t="s">
        <v>17135</v>
      </c>
      <c r="B16378" s="679">
        <v>5.5</v>
      </c>
    </row>
    <row r="16379" spans="1:2" x14ac:dyDescent="0.2">
      <c r="A16379" t="s">
        <v>17136</v>
      </c>
      <c r="B16379" s="679">
        <v>5.5</v>
      </c>
    </row>
    <row r="16380" spans="1:2" x14ac:dyDescent="0.2">
      <c r="A16380" t="s">
        <v>17137</v>
      </c>
      <c r="B16380" s="679">
        <v>14.05</v>
      </c>
    </row>
    <row r="16381" spans="1:2" x14ac:dyDescent="0.2">
      <c r="A16381" t="s">
        <v>17138</v>
      </c>
      <c r="B16381" s="679">
        <v>14.05</v>
      </c>
    </row>
    <row r="16382" spans="1:2" x14ac:dyDescent="0.2">
      <c r="A16382" t="s">
        <v>17139</v>
      </c>
      <c r="B16382" s="679">
        <v>14</v>
      </c>
    </row>
    <row r="16383" spans="1:2" x14ac:dyDescent="0.2">
      <c r="A16383" t="s">
        <v>17140</v>
      </c>
      <c r="B16383" s="679">
        <v>14</v>
      </c>
    </row>
    <row r="16384" spans="1:2" x14ac:dyDescent="0.2">
      <c r="A16384" t="s">
        <v>17141</v>
      </c>
      <c r="B16384" s="679">
        <v>45.06</v>
      </c>
    </row>
    <row r="16385" spans="1:2" x14ac:dyDescent="0.2">
      <c r="A16385" t="s">
        <v>17142</v>
      </c>
      <c r="B16385" s="679">
        <v>45.06</v>
      </c>
    </row>
    <row r="16386" spans="1:2" x14ac:dyDescent="0.2">
      <c r="A16386" t="s">
        <v>17143</v>
      </c>
      <c r="B16386" s="679">
        <v>79.8</v>
      </c>
    </row>
    <row r="16387" spans="1:2" x14ac:dyDescent="0.2">
      <c r="A16387" t="s">
        <v>17144</v>
      </c>
      <c r="B16387" s="679">
        <v>79.8</v>
      </c>
    </row>
    <row r="16388" spans="1:2" x14ac:dyDescent="0.2">
      <c r="A16388" t="s">
        <v>17145</v>
      </c>
      <c r="B16388" s="679">
        <v>131.13</v>
      </c>
    </row>
    <row r="16389" spans="1:2" x14ac:dyDescent="0.2">
      <c r="A16389" t="s">
        <v>17146</v>
      </c>
      <c r="B16389" s="679">
        <v>131.13</v>
      </c>
    </row>
    <row r="16390" spans="1:2" x14ac:dyDescent="0.2">
      <c r="A16390" t="s">
        <v>17147</v>
      </c>
      <c r="B16390" s="679">
        <v>185.4</v>
      </c>
    </row>
    <row r="16391" spans="1:2" x14ac:dyDescent="0.2">
      <c r="A16391" t="s">
        <v>17148</v>
      </c>
      <c r="B16391" s="679">
        <v>185.4</v>
      </c>
    </row>
    <row r="16392" spans="1:2" x14ac:dyDescent="0.2">
      <c r="A16392" t="s">
        <v>17149</v>
      </c>
      <c r="B16392" s="679">
        <v>5.59</v>
      </c>
    </row>
    <row r="16393" spans="1:2" x14ac:dyDescent="0.2">
      <c r="A16393" t="s">
        <v>17150</v>
      </c>
      <c r="B16393" s="679">
        <v>5.59</v>
      </c>
    </row>
    <row r="16394" spans="1:2" x14ac:dyDescent="0.2">
      <c r="A16394" t="s">
        <v>17151</v>
      </c>
      <c r="B16394" s="679">
        <v>8.34</v>
      </c>
    </row>
    <row r="16395" spans="1:2" x14ac:dyDescent="0.2">
      <c r="A16395" t="s">
        <v>17152</v>
      </c>
      <c r="B16395" s="679">
        <v>8.34</v>
      </c>
    </row>
    <row r="16396" spans="1:2" x14ac:dyDescent="0.2">
      <c r="A16396" t="s">
        <v>17153</v>
      </c>
      <c r="B16396" s="679">
        <v>12.55</v>
      </c>
    </row>
    <row r="16397" spans="1:2" x14ac:dyDescent="0.2">
      <c r="A16397" t="s">
        <v>17154</v>
      </c>
      <c r="B16397" s="679">
        <v>12.55</v>
      </c>
    </row>
    <row r="16398" spans="1:2" x14ac:dyDescent="0.2">
      <c r="A16398" t="s">
        <v>17155</v>
      </c>
      <c r="B16398" s="679">
        <v>13.86</v>
      </c>
    </row>
    <row r="16399" spans="1:2" x14ac:dyDescent="0.2">
      <c r="A16399" t="s">
        <v>17156</v>
      </c>
      <c r="B16399" s="679">
        <v>13.86</v>
      </c>
    </row>
    <row r="16400" spans="1:2" x14ac:dyDescent="0.2">
      <c r="A16400" t="s">
        <v>17157</v>
      </c>
      <c r="B16400" s="679">
        <v>14.77</v>
      </c>
    </row>
    <row r="16401" spans="1:2" x14ac:dyDescent="0.2">
      <c r="A16401" t="s">
        <v>17158</v>
      </c>
      <c r="B16401" s="679">
        <v>14.77</v>
      </c>
    </row>
    <row r="16402" spans="1:2" x14ac:dyDescent="0.2">
      <c r="A16402" t="s">
        <v>17159</v>
      </c>
      <c r="B16402" s="679">
        <v>21.46</v>
      </c>
    </row>
    <row r="16403" spans="1:2" x14ac:dyDescent="0.2">
      <c r="A16403" t="s">
        <v>17160</v>
      </c>
      <c r="B16403" s="679">
        <v>21.46</v>
      </c>
    </row>
    <row r="16404" spans="1:2" x14ac:dyDescent="0.2">
      <c r="A16404" t="s">
        <v>17161</v>
      </c>
      <c r="B16404" s="679">
        <v>26.23</v>
      </c>
    </row>
    <row r="16405" spans="1:2" x14ac:dyDescent="0.2">
      <c r="A16405" t="s">
        <v>17162</v>
      </c>
      <c r="B16405" s="679">
        <v>26.23</v>
      </c>
    </row>
    <row r="16406" spans="1:2" x14ac:dyDescent="0.2">
      <c r="A16406" t="s">
        <v>17163</v>
      </c>
      <c r="B16406" s="679">
        <v>71.41</v>
      </c>
    </row>
    <row r="16407" spans="1:2" x14ac:dyDescent="0.2">
      <c r="A16407" t="s">
        <v>17164</v>
      </c>
      <c r="B16407" s="679">
        <v>71.41</v>
      </c>
    </row>
    <row r="16408" spans="1:2" x14ac:dyDescent="0.2">
      <c r="A16408" t="s">
        <v>17165</v>
      </c>
      <c r="B16408" s="679">
        <v>142.80000000000001</v>
      </c>
    </row>
    <row r="16409" spans="1:2" x14ac:dyDescent="0.2">
      <c r="A16409" t="s">
        <v>17166</v>
      </c>
      <c r="B16409" s="679">
        <v>142.80000000000001</v>
      </c>
    </row>
    <row r="16410" spans="1:2" x14ac:dyDescent="0.2">
      <c r="A16410" t="s">
        <v>17167</v>
      </c>
      <c r="B16410" s="679">
        <v>217.83</v>
      </c>
    </row>
    <row r="16411" spans="1:2" x14ac:dyDescent="0.2">
      <c r="A16411" t="s">
        <v>17168</v>
      </c>
      <c r="B16411" s="679">
        <v>217.83</v>
      </c>
    </row>
    <row r="16412" spans="1:2" x14ac:dyDescent="0.2">
      <c r="A16412" t="s">
        <v>17169</v>
      </c>
      <c r="B16412" s="679">
        <v>17.190000000000001</v>
      </c>
    </row>
    <row r="16413" spans="1:2" x14ac:dyDescent="0.2">
      <c r="A16413" t="s">
        <v>17170</v>
      </c>
      <c r="B16413" s="679">
        <v>17.190000000000001</v>
      </c>
    </row>
    <row r="16414" spans="1:2" x14ac:dyDescent="0.2">
      <c r="A16414" t="s">
        <v>17171</v>
      </c>
      <c r="B16414" s="679">
        <v>41.55</v>
      </c>
    </row>
    <row r="16415" spans="1:2" x14ac:dyDescent="0.2">
      <c r="A16415" t="s">
        <v>17172</v>
      </c>
      <c r="B16415" s="679">
        <v>41.55</v>
      </c>
    </row>
    <row r="16416" spans="1:2" x14ac:dyDescent="0.2">
      <c r="A16416" t="s">
        <v>17173</v>
      </c>
      <c r="B16416" s="679">
        <v>9.6</v>
      </c>
    </row>
    <row r="16417" spans="1:2" x14ac:dyDescent="0.2">
      <c r="A16417" t="s">
        <v>17174</v>
      </c>
      <c r="B16417" s="679">
        <v>9.6</v>
      </c>
    </row>
    <row r="16418" spans="1:2" x14ac:dyDescent="0.2">
      <c r="A16418" t="s">
        <v>17175</v>
      </c>
      <c r="B16418" s="679">
        <v>11.8</v>
      </c>
    </row>
    <row r="16419" spans="1:2" x14ac:dyDescent="0.2">
      <c r="A16419" t="s">
        <v>17176</v>
      </c>
      <c r="B16419" s="679">
        <v>11.8</v>
      </c>
    </row>
    <row r="16420" spans="1:2" x14ac:dyDescent="0.2">
      <c r="A16420" t="s">
        <v>17177</v>
      </c>
      <c r="B16420" s="679">
        <v>19.489999999999998</v>
      </c>
    </row>
    <row r="16421" spans="1:2" x14ac:dyDescent="0.2">
      <c r="A16421" t="s">
        <v>17178</v>
      </c>
      <c r="B16421" s="679">
        <v>19.489999999999998</v>
      </c>
    </row>
    <row r="16422" spans="1:2" x14ac:dyDescent="0.2">
      <c r="A16422" t="s">
        <v>17179</v>
      </c>
      <c r="B16422" s="679">
        <v>37.549999999999997</v>
      </c>
    </row>
    <row r="16423" spans="1:2" x14ac:dyDescent="0.2">
      <c r="A16423" t="s">
        <v>17180</v>
      </c>
      <c r="B16423" s="679">
        <v>37.549999999999997</v>
      </c>
    </row>
    <row r="16424" spans="1:2" x14ac:dyDescent="0.2">
      <c r="A16424" t="s">
        <v>17181</v>
      </c>
      <c r="B16424" s="679">
        <v>40</v>
      </c>
    </row>
    <row r="16425" spans="1:2" x14ac:dyDescent="0.2">
      <c r="A16425" t="s">
        <v>17182</v>
      </c>
      <c r="B16425" s="679">
        <v>40</v>
      </c>
    </row>
    <row r="16426" spans="1:2" x14ac:dyDescent="0.2">
      <c r="A16426" t="s">
        <v>17183</v>
      </c>
      <c r="B16426" s="679">
        <v>102.8</v>
      </c>
    </row>
    <row r="16427" spans="1:2" x14ac:dyDescent="0.2">
      <c r="A16427" t="s">
        <v>17184</v>
      </c>
      <c r="B16427" s="679">
        <v>102.8</v>
      </c>
    </row>
    <row r="16428" spans="1:2" x14ac:dyDescent="0.2">
      <c r="A16428" t="s">
        <v>17185</v>
      </c>
      <c r="B16428" s="679">
        <v>207.47</v>
      </c>
    </row>
    <row r="16429" spans="1:2" x14ac:dyDescent="0.2">
      <c r="A16429" t="s">
        <v>17186</v>
      </c>
      <c r="B16429" s="679">
        <v>207.47</v>
      </c>
    </row>
    <row r="16430" spans="1:2" x14ac:dyDescent="0.2">
      <c r="A16430" t="s">
        <v>17187</v>
      </c>
      <c r="B16430" s="679">
        <v>231.88</v>
      </c>
    </row>
    <row r="16431" spans="1:2" x14ac:dyDescent="0.2">
      <c r="A16431" t="s">
        <v>17188</v>
      </c>
      <c r="B16431" s="679">
        <v>231.88</v>
      </c>
    </row>
    <row r="16432" spans="1:2" x14ac:dyDescent="0.2">
      <c r="A16432" t="s">
        <v>17189</v>
      </c>
      <c r="B16432" s="679">
        <v>526.4</v>
      </c>
    </row>
    <row r="16433" spans="1:2" x14ac:dyDescent="0.2">
      <c r="A16433" t="s">
        <v>17190</v>
      </c>
      <c r="B16433" s="679">
        <v>526.4</v>
      </c>
    </row>
    <row r="16434" spans="1:2" x14ac:dyDescent="0.2">
      <c r="A16434" t="s">
        <v>17191</v>
      </c>
      <c r="B16434" s="679">
        <v>2.29</v>
      </c>
    </row>
    <row r="16435" spans="1:2" x14ac:dyDescent="0.2">
      <c r="A16435" t="s">
        <v>17192</v>
      </c>
      <c r="B16435" s="679">
        <v>2.29</v>
      </c>
    </row>
    <row r="16436" spans="1:2" x14ac:dyDescent="0.2">
      <c r="A16436" t="s">
        <v>17193</v>
      </c>
      <c r="B16436" s="679">
        <v>3.09</v>
      </c>
    </row>
    <row r="16437" spans="1:2" x14ac:dyDescent="0.2">
      <c r="A16437" t="s">
        <v>17194</v>
      </c>
      <c r="B16437" s="679">
        <v>3.09</v>
      </c>
    </row>
    <row r="16438" spans="1:2" x14ac:dyDescent="0.2">
      <c r="A16438" t="s">
        <v>17195</v>
      </c>
      <c r="B16438" s="679">
        <v>3.51</v>
      </c>
    </row>
    <row r="16439" spans="1:2" x14ac:dyDescent="0.2">
      <c r="A16439" t="s">
        <v>17196</v>
      </c>
      <c r="B16439" s="679">
        <v>3.51</v>
      </c>
    </row>
    <row r="16440" spans="1:2" x14ac:dyDescent="0.2">
      <c r="A16440" t="s">
        <v>17197</v>
      </c>
      <c r="B16440" s="679">
        <v>15.18</v>
      </c>
    </row>
    <row r="16441" spans="1:2" x14ac:dyDescent="0.2">
      <c r="A16441" t="s">
        <v>17198</v>
      </c>
      <c r="B16441" s="679">
        <v>15.18</v>
      </c>
    </row>
    <row r="16442" spans="1:2" x14ac:dyDescent="0.2">
      <c r="A16442" t="s">
        <v>17199</v>
      </c>
      <c r="B16442" s="679">
        <v>2.12</v>
      </c>
    </row>
    <row r="16443" spans="1:2" x14ac:dyDescent="0.2">
      <c r="A16443" t="s">
        <v>17200</v>
      </c>
      <c r="B16443" s="679">
        <v>2.12</v>
      </c>
    </row>
    <row r="16444" spans="1:2" x14ac:dyDescent="0.2">
      <c r="A16444" t="s">
        <v>17201</v>
      </c>
      <c r="B16444" s="679">
        <v>2.48</v>
      </c>
    </row>
    <row r="16445" spans="1:2" x14ac:dyDescent="0.2">
      <c r="A16445" t="s">
        <v>17202</v>
      </c>
      <c r="B16445" s="679">
        <v>2.48</v>
      </c>
    </row>
    <row r="16446" spans="1:2" x14ac:dyDescent="0.2">
      <c r="A16446" t="s">
        <v>17203</v>
      </c>
      <c r="B16446" s="679">
        <v>2.16</v>
      </c>
    </row>
    <row r="16447" spans="1:2" x14ac:dyDescent="0.2">
      <c r="A16447" t="s">
        <v>17204</v>
      </c>
      <c r="B16447" s="679">
        <v>2.16</v>
      </c>
    </row>
    <row r="16448" spans="1:2" x14ac:dyDescent="0.2">
      <c r="A16448" t="s">
        <v>17205</v>
      </c>
      <c r="B16448" s="679">
        <v>7.07</v>
      </c>
    </row>
    <row r="16449" spans="1:2" x14ac:dyDescent="0.2">
      <c r="A16449" t="s">
        <v>17206</v>
      </c>
      <c r="B16449" s="679">
        <v>7.07</v>
      </c>
    </row>
    <row r="16450" spans="1:2" x14ac:dyDescent="0.2">
      <c r="A16450" t="s">
        <v>17207</v>
      </c>
      <c r="B16450" s="679">
        <v>13.37</v>
      </c>
    </row>
    <row r="16451" spans="1:2" x14ac:dyDescent="0.2">
      <c r="A16451" t="s">
        <v>17208</v>
      </c>
      <c r="B16451" s="679">
        <v>13.37</v>
      </c>
    </row>
    <row r="16452" spans="1:2" x14ac:dyDescent="0.2">
      <c r="A16452" t="s">
        <v>17209</v>
      </c>
      <c r="B16452" s="679">
        <v>25.32</v>
      </c>
    </row>
    <row r="16453" spans="1:2" x14ac:dyDescent="0.2">
      <c r="A16453" t="s">
        <v>17210</v>
      </c>
      <c r="B16453" s="679">
        <v>25.32</v>
      </c>
    </row>
    <row r="16454" spans="1:2" x14ac:dyDescent="0.2">
      <c r="A16454" t="s">
        <v>17211</v>
      </c>
      <c r="B16454" s="679">
        <v>3.37</v>
      </c>
    </row>
    <row r="16455" spans="1:2" x14ac:dyDescent="0.2">
      <c r="A16455" t="s">
        <v>17212</v>
      </c>
      <c r="B16455" s="679">
        <v>3.37</v>
      </c>
    </row>
    <row r="16456" spans="1:2" x14ac:dyDescent="0.2">
      <c r="A16456" t="s">
        <v>17213</v>
      </c>
      <c r="B16456" s="679">
        <v>7.54</v>
      </c>
    </row>
    <row r="16457" spans="1:2" x14ac:dyDescent="0.2">
      <c r="A16457" t="s">
        <v>17214</v>
      </c>
      <c r="B16457" s="679">
        <v>7.54</v>
      </c>
    </row>
    <row r="16458" spans="1:2" x14ac:dyDescent="0.2">
      <c r="A16458" t="s">
        <v>17215</v>
      </c>
      <c r="B16458" s="679">
        <v>4.0199999999999996</v>
      </c>
    </row>
    <row r="16459" spans="1:2" x14ac:dyDescent="0.2">
      <c r="A16459" t="s">
        <v>17216</v>
      </c>
      <c r="B16459" s="679">
        <v>4.0199999999999996</v>
      </c>
    </row>
    <row r="16460" spans="1:2" x14ac:dyDescent="0.2">
      <c r="A16460" t="s">
        <v>17217</v>
      </c>
      <c r="B16460" s="679">
        <v>18.78</v>
      </c>
    </row>
    <row r="16461" spans="1:2" x14ac:dyDescent="0.2">
      <c r="A16461" t="s">
        <v>17218</v>
      </c>
      <c r="B16461" s="679">
        <v>18.78</v>
      </c>
    </row>
    <row r="16462" spans="1:2" x14ac:dyDescent="0.2">
      <c r="A16462" t="s">
        <v>17219</v>
      </c>
      <c r="B16462" s="679">
        <v>8.4700000000000006</v>
      </c>
    </row>
    <row r="16463" spans="1:2" x14ac:dyDescent="0.2">
      <c r="A16463" t="s">
        <v>17220</v>
      </c>
      <c r="B16463" s="679">
        <v>8.4700000000000006</v>
      </c>
    </row>
    <row r="16464" spans="1:2" x14ac:dyDescent="0.2">
      <c r="A16464" t="s">
        <v>17221</v>
      </c>
      <c r="B16464" s="679">
        <v>8.1</v>
      </c>
    </row>
    <row r="16465" spans="1:2" x14ac:dyDescent="0.2">
      <c r="A16465" t="s">
        <v>17222</v>
      </c>
      <c r="B16465" s="679">
        <v>8.1</v>
      </c>
    </row>
    <row r="16466" spans="1:2" x14ac:dyDescent="0.2">
      <c r="A16466" t="s">
        <v>17223</v>
      </c>
      <c r="B16466" s="679">
        <v>11.66</v>
      </c>
    </row>
    <row r="16467" spans="1:2" x14ac:dyDescent="0.2">
      <c r="A16467" t="s">
        <v>17224</v>
      </c>
      <c r="B16467" s="679">
        <v>11.66</v>
      </c>
    </row>
    <row r="16468" spans="1:2" x14ac:dyDescent="0.2">
      <c r="A16468" t="s">
        <v>17225</v>
      </c>
      <c r="B16468" s="679">
        <v>17.57</v>
      </c>
    </row>
    <row r="16469" spans="1:2" x14ac:dyDescent="0.2">
      <c r="A16469" t="s">
        <v>17226</v>
      </c>
      <c r="B16469" s="679">
        <v>17.57</v>
      </c>
    </row>
    <row r="16470" spans="1:2" x14ac:dyDescent="0.2">
      <c r="A16470" t="s">
        <v>17227</v>
      </c>
      <c r="B16470" s="679">
        <v>6.78</v>
      </c>
    </row>
    <row r="16471" spans="1:2" x14ac:dyDescent="0.2">
      <c r="A16471" t="s">
        <v>17228</v>
      </c>
      <c r="B16471" s="679">
        <v>6.78</v>
      </c>
    </row>
    <row r="16472" spans="1:2" x14ac:dyDescent="0.2">
      <c r="A16472" t="s">
        <v>17229</v>
      </c>
      <c r="B16472" s="679">
        <v>7.2</v>
      </c>
    </row>
    <row r="16473" spans="1:2" x14ac:dyDescent="0.2">
      <c r="A16473" t="s">
        <v>17230</v>
      </c>
      <c r="B16473" s="679">
        <v>7.2</v>
      </c>
    </row>
    <row r="16474" spans="1:2" x14ac:dyDescent="0.2">
      <c r="A16474" t="s">
        <v>17231</v>
      </c>
      <c r="B16474" s="679">
        <v>8.64</v>
      </c>
    </row>
    <row r="16475" spans="1:2" x14ac:dyDescent="0.2">
      <c r="A16475" t="s">
        <v>17232</v>
      </c>
      <c r="B16475" s="679">
        <v>8.64</v>
      </c>
    </row>
    <row r="16476" spans="1:2" x14ac:dyDescent="0.2">
      <c r="A16476" t="s">
        <v>17233</v>
      </c>
      <c r="B16476" s="679">
        <v>13.3</v>
      </c>
    </row>
    <row r="16477" spans="1:2" x14ac:dyDescent="0.2">
      <c r="A16477" t="s">
        <v>17234</v>
      </c>
      <c r="B16477" s="679">
        <v>13.3</v>
      </c>
    </row>
    <row r="16478" spans="1:2" x14ac:dyDescent="0.2">
      <c r="A16478" t="s">
        <v>17235</v>
      </c>
      <c r="B16478" s="679">
        <v>13.54</v>
      </c>
    </row>
    <row r="16479" spans="1:2" x14ac:dyDescent="0.2">
      <c r="A16479" t="s">
        <v>17236</v>
      </c>
      <c r="B16479" s="679">
        <v>13.54</v>
      </c>
    </row>
    <row r="16480" spans="1:2" x14ac:dyDescent="0.2">
      <c r="A16480" t="s">
        <v>17237</v>
      </c>
      <c r="B16480" s="679">
        <v>15.94</v>
      </c>
    </row>
    <row r="16481" spans="1:2" x14ac:dyDescent="0.2">
      <c r="A16481" t="s">
        <v>17238</v>
      </c>
      <c r="B16481" s="679">
        <v>15.94</v>
      </c>
    </row>
    <row r="16482" spans="1:2" x14ac:dyDescent="0.2">
      <c r="A16482" t="s">
        <v>17239</v>
      </c>
      <c r="B16482" s="679">
        <v>19.43</v>
      </c>
    </row>
    <row r="16483" spans="1:2" x14ac:dyDescent="0.2">
      <c r="A16483" t="s">
        <v>17240</v>
      </c>
      <c r="B16483" s="679">
        <v>19.43</v>
      </c>
    </row>
    <row r="16484" spans="1:2" x14ac:dyDescent="0.2">
      <c r="A16484" t="s">
        <v>17241</v>
      </c>
      <c r="B16484" s="679">
        <v>33.47</v>
      </c>
    </row>
    <row r="16485" spans="1:2" x14ac:dyDescent="0.2">
      <c r="A16485" t="s">
        <v>17242</v>
      </c>
      <c r="B16485" s="679">
        <v>32.67</v>
      </c>
    </row>
    <row r="16486" spans="1:2" x14ac:dyDescent="0.2">
      <c r="A16486" t="s">
        <v>17243</v>
      </c>
      <c r="B16486" s="679">
        <v>53.89</v>
      </c>
    </row>
    <row r="16487" spans="1:2" x14ac:dyDescent="0.2">
      <c r="A16487" t="s">
        <v>17244</v>
      </c>
      <c r="B16487" s="679">
        <v>53.01</v>
      </c>
    </row>
    <row r="16488" spans="1:2" x14ac:dyDescent="0.2">
      <c r="A16488" t="s">
        <v>17245</v>
      </c>
      <c r="B16488" s="679">
        <v>69.900000000000006</v>
      </c>
    </row>
    <row r="16489" spans="1:2" x14ac:dyDescent="0.2">
      <c r="A16489" t="s">
        <v>17246</v>
      </c>
      <c r="B16489" s="679">
        <v>68.95</v>
      </c>
    </row>
    <row r="16490" spans="1:2" x14ac:dyDescent="0.2">
      <c r="A16490" t="s">
        <v>17247</v>
      </c>
      <c r="B16490" s="679">
        <v>101.01</v>
      </c>
    </row>
    <row r="16491" spans="1:2" x14ac:dyDescent="0.2">
      <c r="A16491" t="s">
        <v>17248</v>
      </c>
      <c r="B16491" s="679">
        <v>100</v>
      </c>
    </row>
    <row r="16492" spans="1:2" x14ac:dyDescent="0.2">
      <c r="A16492" t="s">
        <v>17249</v>
      </c>
      <c r="B16492" s="679">
        <v>134.07</v>
      </c>
    </row>
    <row r="16493" spans="1:2" x14ac:dyDescent="0.2">
      <c r="A16493" t="s">
        <v>17250</v>
      </c>
      <c r="B16493" s="679">
        <v>132.94</v>
      </c>
    </row>
    <row r="16494" spans="1:2" x14ac:dyDescent="0.2">
      <c r="A16494" t="s">
        <v>17251</v>
      </c>
      <c r="B16494" s="679">
        <v>192.91</v>
      </c>
    </row>
    <row r="16495" spans="1:2" x14ac:dyDescent="0.2">
      <c r="A16495" t="s">
        <v>17252</v>
      </c>
      <c r="B16495" s="679">
        <v>191.52</v>
      </c>
    </row>
    <row r="16496" spans="1:2" x14ac:dyDescent="0.2">
      <c r="A16496" t="s">
        <v>17253</v>
      </c>
      <c r="B16496" s="679">
        <v>291.16000000000003</v>
      </c>
    </row>
    <row r="16497" spans="1:2" x14ac:dyDescent="0.2">
      <c r="A16497" t="s">
        <v>17254</v>
      </c>
      <c r="B16497" s="679">
        <v>289.52</v>
      </c>
    </row>
    <row r="16498" spans="1:2" x14ac:dyDescent="0.2">
      <c r="A16498" t="s">
        <v>17255</v>
      </c>
      <c r="B16498" s="679">
        <v>389.48</v>
      </c>
    </row>
    <row r="16499" spans="1:2" x14ac:dyDescent="0.2">
      <c r="A16499" t="s">
        <v>17256</v>
      </c>
      <c r="B16499" s="679">
        <v>387.58</v>
      </c>
    </row>
    <row r="16500" spans="1:2" x14ac:dyDescent="0.2">
      <c r="A16500" t="s">
        <v>17257</v>
      </c>
      <c r="B16500" s="679">
        <v>537.59</v>
      </c>
    </row>
    <row r="16501" spans="1:2" x14ac:dyDescent="0.2">
      <c r="A16501" t="s">
        <v>17258</v>
      </c>
      <c r="B16501" s="679">
        <v>535.05999999999995</v>
      </c>
    </row>
    <row r="16502" spans="1:2" x14ac:dyDescent="0.2">
      <c r="A16502" t="s">
        <v>17259</v>
      </c>
      <c r="B16502" s="679">
        <v>59.93</v>
      </c>
    </row>
    <row r="16503" spans="1:2" x14ac:dyDescent="0.2">
      <c r="A16503" t="s">
        <v>17260</v>
      </c>
      <c r="B16503" s="679">
        <v>59.13</v>
      </c>
    </row>
    <row r="16504" spans="1:2" x14ac:dyDescent="0.2">
      <c r="A16504" t="s">
        <v>17261</v>
      </c>
      <c r="B16504" s="679">
        <v>90.62</v>
      </c>
    </row>
    <row r="16505" spans="1:2" x14ac:dyDescent="0.2">
      <c r="A16505" t="s">
        <v>17262</v>
      </c>
      <c r="B16505" s="679">
        <v>89.74</v>
      </c>
    </row>
    <row r="16506" spans="1:2" x14ac:dyDescent="0.2">
      <c r="A16506" t="s">
        <v>17263</v>
      </c>
      <c r="B16506" s="679">
        <v>122.63</v>
      </c>
    </row>
    <row r="16507" spans="1:2" x14ac:dyDescent="0.2">
      <c r="A16507" t="s">
        <v>17264</v>
      </c>
      <c r="B16507" s="679">
        <v>121.68</v>
      </c>
    </row>
    <row r="16508" spans="1:2" x14ac:dyDescent="0.2">
      <c r="A16508" t="s">
        <v>17265</v>
      </c>
      <c r="B16508" s="679">
        <v>246.28</v>
      </c>
    </row>
    <row r="16509" spans="1:2" x14ac:dyDescent="0.2">
      <c r="A16509" t="s">
        <v>17266</v>
      </c>
      <c r="B16509" s="679">
        <v>245.14</v>
      </c>
    </row>
    <row r="16510" spans="1:2" x14ac:dyDescent="0.2">
      <c r="A16510" t="s">
        <v>17267</v>
      </c>
      <c r="B16510" s="679">
        <v>8.57</v>
      </c>
    </row>
    <row r="16511" spans="1:2" x14ac:dyDescent="0.2">
      <c r="A16511" t="s">
        <v>17268</v>
      </c>
      <c r="B16511" s="679">
        <v>7.56</v>
      </c>
    </row>
    <row r="16512" spans="1:2" x14ac:dyDescent="0.2">
      <c r="A16512" t="s">
        <v>17269</v>
      </c>
      <c r="B16512" s="679">
        <v>11.25</v>
      </c>
    </row>
    <row r="16513" spans="1:2" x14ac:dyDescent="0.2">
      <c r="A16513" t="s">
        <v>17270</v>
      </c>
      <c r="B16513" s="679">
        <v>9.98</v>
      </c>
    </row>
    <row r="16514" spans="1:2" x14ac:dyDescent="0.2">
      <c r="A16514" t="s">
        <v>17271</v>
      </c>
      <c r="B16514" s="679">
        <v>13.63</v>
      </c>
    </row>
    <row r="16515" spans="1:2" x14ac:dyDescent="0.2">
      <c r="A16515" t="s">
        <v>17272</v>
      </c>
      <c r="B16515" s="679">
        <v>12.09</v>
      </c>
    </row>
    <row r="16516" spans="1:2" x14ac:dyDescent="0.2">
      <c r="A16516" t="s">
        <v>17273</v>
      </c>
      <c r="B16516" s="679">
        <v>16.89</v>
      </c>
    </row>
    <row r="16517" spans="1:2" x14ac:dyDescent="0.2">
      <c r="A16517" t="s">
        <v>17274</v>
      </c>
      <c r="B16517" s="679">
        <v>15.12</v>
      </c>
    </row>
    <row r="16518" spans="1:2" x14ac:dyDescent="0.2">
      <c r="A16518" t="s">
        <v>17275</v>
      </c>
      <c r="B16518" s="679">
        <v>20.12</v>
      </c>
    </row>
    <row r="16519" spans="1:2" x14ac:dyDescent="0.2">
      <c r="A16519" t="s">
        <v>17276</v>
      </c>
      <c r="B16519" s="679">
        <v>18.100000000000001</v>
      </c>
    </row>
    <row r="16520" spans="1:2" x14ac:dyDescent="0.2">
      <c r="A16520" t="s">
        <v>17277</v>
      </c>
      <c r="B16520" s="679">
        <v>31.73</v>
      </c>
    </row>
    <row r="16521" spans="1:2" x14ac:dyDescent="0.2">
      <c r="A16521" t="s">
        <v>17278</v>
      </c>
      <c r="B16521" s="679">
        <v>28.55</v>
      </c>
    </row>
    <row r="16522" spans="1:2" x14ac:dyDescent="0.2">
      <c r="A16522" t="s">
        <v>17279</v>
      </c>
      <c r="B16522" s="679">
        <v>38.85</v>
      </c>
    </row>
    <row r="16523" spans="1:2" x14ac:dyDescent="0.2">
      <c r="A16523" t="s">
        <v>17280</v>
      </c>
      <c r="B16523" s="679">
        <v>34.729999999999997</v>
      </c>
    </row>
    <row r="16524" spans="1:2" x14ac:dyDescent="0.2">
      <c r="A16524" t="s">
        <v>17281</v>
      </c>
      <c r="B16524" s="679">
        <v>61.81</v>
      </c>
    </row>
    <row r="16525" spans="1:2" x14ac:dyDescent="0.2">
      <c r="A16525" t="s">
        <v>17282</v>
      </c>
      <c r="B16525" s="679">
        <v>55.41</v>
      </c>
    </row>
    <row r="16526" spans="1:2" x14ac:dyDescent="0.2">
      <c r="A16526" t="s">
        <v>17283</v>
      </c>
      <c r="B16526" s="679">
        <v>90.84</v>
      </c>
    </row>
    <row r="16527" spans="1:2" x14ac:dyDescent="0.2">
      <c r="A16527" t="s">
        <v>17284</v>
      </c>
      <c r="B16527" s="679">
        <v>81.739999999999995</v>
      </c>
    </row>
    <row r="16528" spans="1:2" x14ac:dyDescent="0.2">
      <c r="A16528" t="s">
        <v>17285</v>
      </c>
      <c r="B16528" s="679">
        <v>12.9</v>
      </c>
    </row>
    <row r="16529" spans="1:2" x14ac:dyDescent="0.2">
      <c r="A16529" t="s">
        <v>17286</v>
      </c>
      <c r="B16529" s="679">
        <v>11.18</v>
      </c>
    </row>
    <row r="16530" spans="1:2" x14ac:dyDescent="0.2">
      <c r="A16530" t="s">
        <v>17287</v>
      </c>
      <c r="B16530" s="679">
        <v>15.06</v>
      </c>
    </row>
    <row r="16531" spans="1:2" x14ac:dyDescent="0.2">
      <c r="A16531" t="s">
        <v>17288</v>
      </c>
      <c r="B16531" s="679">
        <v>13.05</v>
      </c>
    </row>
    <row r="16532" spans="1:2" x14ac:dyDescent="0.2">
      <c r="A16532" t="s">
        <v>17289</v>
      </c>
      <c r="B16532" s="679">
        <v>18.28</v>
      </c>
    </row>
    <row r="16533" spans="1:2" x14ac:dyDescent="0.2">
      <c r="A16533" t="s">
        <v>17290</v>
      </c>
      <c r="B16533" s="679">
        <v>15.84</v>
      </c>
    </row>
    <row r="16534" spans="1:2" x14ac:dyDescent="0.2">
      <c r="A16534" t="s">
        <v>17291</v>
      </c>
      <c r="B16534" s="679">
        <v>20.440000000000001</v>
      </c>
    </row>
    <row r="16535" spans="1:2" x14ac:dyDescent="0.2">
      <c r="A16535" t="s">
        <v>17292</v>
      </c>
      <c r="B16535" s="679">
        <v>17.71</v>
      </c>
    </row>
    <row r="16536" spans="1:2" x14ac:dyDescent="0.2">
      <c r="A16536" t="s">
        <v>17293</v>
      </c>
      <c r="B16536" s="679">
        <v>27.97</v>
      </c>
    </row>
    <row r="16537" spans="1:2" x14ac:dyDescent="0.2">
      <c r="A16537" t="s">
        <v>17294</v>
      </c>
      <c r="B16537" s="679">
        <v>24.23</v>
      </c>
    </row>
    <row r="16538" spans="1:2" x14ac:dyDescent="0.2">
      <c r="A16538" t="s">
        <v>17295</v>
      </c>
      <c r="B16538" s="679">
        <v>34.42</v>
      </c>
    </row>
    <row r="16539" spans="1:2" x14ac:dyDescent="0.2">
      <c r="A16539" t="s">
        <v>17296</v>
      </c>
      <c r="B16539" s="679">
        <v>29.82</v>
      </c>
    </row>
    <row r="16540" spans="1:2" x14ac:dyDescent="0.2">
      <c r="A16540" t="s">
        <v>17297</v>
      </c>
      <c r="B16540" s="679">
        <v>51.64</v>
      </c>
    </row>
    <row r="16541" spans="1:2" x14ac:dyDescent="0.2">
      <c r="A16541" t="s">
        <v>17298</v>
      </c>
      <c r="B16541" s="679">
        <v>44.74</v>
      </c>
    </row>
    <row r="16542" spans="1:2" x14ac:dyDescent="0.2">
      <c r="A16542" t="s">
        <v>17299</v>
      </c>
      <c r="B16542" s="679">
        <v>64.55</v>
      </c>
    </row>
    <row r="16543" spans="1:2" x14ac:dyDescent="0.2">
      <c r="A16543" t="s">
        <v>17300</v>
      </c>
      <c r="B16543" s="679">
        <v>55.92</v>
      </c>
    </row>
    <row r="16544" spans="1:2" x14ac:dyDescent="0.2">
      <c r="A16544" t="s">
        <v>17301</v>
      </c>
      <c r="B16544" s="679">
        <v>81.760000000000005</v>
      </c>
    </row>
    <row r="16545" spans="1:2" x14ac:dyDescent="0.2">
      <c r="A16545" t="s">
        <v>17302</v>
      </c>
      <c r="B16545" s="679">
        <v>70.84</v>
      </c>
    </row>
    <row r="16546" spans="1:2" x14ac:dyDescent="0.2">
      <c r="A16546" t="s">
        <v>17303</v>
      </c>
      <c r="B16546" s="679">
        <v>15.06</v>
      </c>
    </row>
    <row r="16547" spans="1:2" x14ac:dyDescent="0.2">
      <c r="A16547" t="s">
        <v>17304</v>
      </c>
      <c r="B16547" s="679">
        <v>13.05</v>
      </c>
    </row>
    <row r="16548" spans="1:2" x14ac:dyDescent="0.2">
      <c r="A16548" t="s">
        <v>17305</v>
      </c>
      <c r="B16548" s="679">
        <v>17.21</v>
      </c>
    </row>
    <row r="16549" spans="1:2" x14ac:dyDescent="0.2">
      <c r="A16549" t="s">
        <v>17306</v>
      </c>
      <c r="B16549" s="679">
        <v>14.91</v>
      </c>
    </row>
    <row r="16550" spans="1:2" x14ac:dyDescent="0.2">
      <c r="A16550" t="s">
        <v>17307</v>
      </c>
      <c r="B16550" s="679">
        <v>23.66</v>
      </c>
    </row>
    <row r="16551" spans="1:2" x14ac:dyDescent="0.2">
      <c r="A16551" t="s">
        <v>17308</v>
      </c>
      <c r="B16551" s="679">
        <v>20.5</v>
      </c>
    </row>
    <row r="16552" spans="1:2" x14ac:dyDescent="0.2">
      <c r="A16552" t="s">
        <v>17309</v>
      </c>
      <c r="B16552" s="679">
        <v>24.09</v>
      </c>
    </row>
    <row r="16553" spans="1:2" x14ac:dyDescent="0.2">
      <c r="A16553" t="s">
        <v>17310</v>
      </c>
      <c r="B16553" s="679">
        <v>20.88</v>
      </c>
    </row>
    <row r="16554" spans="1:2" x14ac:dyDescent="0.2">
      <c r="A16554" t="s">
        <v>17311</v>
      </c>
      <c r="B16554" s="679">
        <v>30.12</v>
      </c>
    </row>
    <row r="16555" spans="1:2" x14ac:dyDescent="0.2">
      <c r="A16555" t="s">
        <v>17312</v>
      </c>
      <c r="B16555" s="679">
        <v>26.1</v>
      </c>
    </row>
    <row r="16556" spans="1:2" x14ac:dyDescent="0.2">
      <c r="A16556" t="s">
        <v>17313</v>
      </c>
      <c r="B16556" s="679">
        <v>47.33</v>
      </c>
    </row>
    <row r="16557" spans="1:2" x14ac:dyDescent="0.2">
      <c r="A16557" t="s">
        <v>17314</v>
      </c>
      <c r="B16557" s="679">
        <v>41.01</v>
      </c>
    </row>
    <row r="16558" spans="1:2" x14ac:dyDescent="0.2">
      <c r="A16558" t="s">
        <v>17315</v>
      </c>
      <c r="B16558" s="679">
        <v>86.06</v>
      </c>
    </row>
    <row r="16559" spans="1:2" x14ac:dyDescent="0.2">
      <c r="A16559" t="s">
        <v>17316</v>
      </c>
      <c r="B16559" s="679">
        <v>74.569999999999993</v>
      </c>
    </row>
    <row r="16560" spans="1:2" x14ac:dyDescent="0.2">
      <c r="A16560" t="s">
        <v>17317</v>
      </c>
      <c r="B16560" s="679">
        <v>98.97</v>
      </c>
    </row>
    <row r="16561" spans="1:2" x14ac:dyDescent="0.2">
      <c r="A16561" t="s">
        <v>17318</v>
      </c>
      <c r="B16561" s="679">
        <v>85.75</v>
      </c>
    </row>
    <row r="16562" spans="1:2" x14ac:dyDescent="0.2">
      <c r="A16562" t="s">
        <v>17319</v>
      </c>
      <c r="B16562" s="679">
        <v>124.79</v>
      </c>
    </row>
    <row r="16563" spans="1:2" x14ac:dyDescent="0.2">
      <c r="A16563" t="s">
        <v>17320</v>
      </c>
      <c r="B16563" s="679">
        <v>108.12</v>
      </c>
    </row>
    <row r="16564" spans="1:2" x14ac:dyDescent="0.2">
      <c r="A16564" t="s">
        <v>17321</v>
      </c>
      <c r="B16564" s="679">
        <v>5.37</v>
      </c>
    </row>
    <row r="16565" spans="1:2" x14ac:dyDescent="0.2">
      <c r="A16565" t="s">
        <v>17322</v>
      </c>
      <c r="B16565" s="679">
        <v>4.66</v>
      </c>
    </row>
    <row r="16566" spans="1:2" x14ac:dyDescent="0.2">
      <c r="A16566" t="s">
        <v>17323</v>
      </c>
      <c r="B16566" s="679">
        <v>6.45</v>
      </c>
    </row>
    <row r="16567" spans="1:2" x14ac:dyDescent="0.2">
      <c r="A16567" t="s">
        <v>17324</v>
      </c>
      <c r="B16567" s="679">
        <v>5.59</v>
      </c>
    </row>
    <row r="16568" spans="1:2" x14ac:dyDescent="0.2">
      <c r="A16568" t="s">
        <v>17325</v>
      </c>
      <c r="B16568" s="679">
        <v>7.96</v>
      </c>
    </row>
    <row r="16569" spans="1:2" x14ac:dyDescent="0.2">
      <c r="A16569" t="s">
        <v>17326</v>
      </c>
      <c r="B16569" s="679">
        <v>6.89</v>
      </c>
    </row>
    <row r="16570" spans="1:2" x14ac:dyDescent="0.2">
      <c r="A16570" t="s">
        <v>17327</v>
      </c>
      <c r="B16570" s="679">
        <v>9.4600000000000009</v>
      </c>
    </row>
    <row r="16571" spans="1:2" x14ac:dyDescent="0.2">
      <c r="A16571" t="s">
        <v>17328</v>
      </c>
      <c r="B16571" s="679">
        <v>8.1999999999999993</v>
      </c>
    </row>
    <row r="16572" spans="1:2" x14ac:dyDescent="0.2">
      <c r="A16572" t="s">
        <v>17329</v>
      </c>
      <c r="B16572" s="679">
        <v>10.75</v>
      </c>
    </row>
    <row r="16573" spans="1:2" x14ac:dyDescent="0.2">
      <c r="A16573" t="s">
        <v>17330</v>
      </c>
      <c r="B16573" s="679">
        <v>9.32</v>
      </c>
    </row>
    <row r="16574" spans="1:2" x14ac:dyDescent="0.2">
      <c r="A16574" t="s">
        <v>17331</v>
      </c>
      <c r="B16574" s="679">
        <v>17.21</v>
      </c>
    </row>
    <row r="16575" spans="1:2" x14ac:dyDescent="0.2">
      <c r="A16575" t="s">
        <v>17332</v>
      </c>
      <c r="B16575" s="679">
        <v>14.91</v>
      </c>
    </row>
    <row r="16576" spans="1:2" x14ac:dyDescent="0.2">
      <c r="A16576" t="s">
        <v>17333</v>
      </c>
      <c r="B16576" s="679">
        <v>21.51</v>
      </c>
    </row>
    <row r="16577" spans="1:2" x14ac:dyDescent="0.2">
      <c r="A16577" t="s">
        <v>17334</v>
      </c>
      <c r="B16577" s="679">
        <v>18.64</v>
      </c>
    </row>
    <row r="16578" spans="1:2" x14ac:dyDescent="0.2">
      <c r="A16578" t="s">
        <v>17335</v>
      </c>
      <c r="B16578" s="679">
        <v>32.270000000000003</v>
      </c>
    </row>
    <row r="16579" spans="1:2" x14ac:dyDescent="0.2">
      <c r="A16579" t="s">
        <v>17336</v>
      </c>
      <c r="B16579" s="679">
        <v>27.96</v>
      </c>
    </row>
    <row r="16580" spans="1:2" x14ac:dyDescent="0.2">
      <c r="A16580" t="s">
        <v>17337</v>
      </c>
      <c r="B16580" s="679">
        <v>43.03</v>
      </c>
    </row>
    <row r="16581" spans="1:2" x14ac:dyDescent="0.2">
      <c r="A16581" t="s">
        <v>17338</v>
      </c>
      <c r="B16581" s="679">
        <v>37.28</v>
      </c>
    </row>
    <row r="16582" spans="1:2" x14ac:dyDescent="0.2">
      <c r="A16582" t="s">
        <v>17339</v>
      </c>
      <c r="B16582" s="679">
        <v>3.76</v>
      </c>
    </row>
    <row r="16583" spans="1:2" x14ac:dyDescent="0.2">
      <c r="A16583" t="s">
        <v>17340</v>
      </c>
      <c r="B16583" s="679">
        <v>3.26</v>
      </c>
    </row>
    <row r="16584" spans="1:2" x14ac:dyDescent="0.2">
      <c r="A16584" t="s">
        <v>17341</v>
      </c>
      <c r="B16584" s="679">
        <v>4.51</v>
      </c>
    </row>
    <row r="16585" spans="1:2" x14ac:dyDescent="0.2">
      <c r="A16585" t="s">
        <v>17342</v>
      </c>
      <c r="B16585" s="679">
        <v>3.91</v>
      </c>
    </row>
    <row r="16586" spans="1:2" x14ac:dyDescent="0.2">
      <c r="A16586" t="s">
        <v>17343</v>
      </c>
      <c r="B16586" s="679">
        <v>5.59</v>
      </c>
    </row>
    <row r="16587" spans="1:2" x14ac:dyDescent="0.2">
      <c r="A16587" t="s">
        <v>17344</v>
      </c>
      <c r="B16587" s="679">
        <v>4.84</v>
      </c>
    </row>
    <row r="16588" spans="1:2" x14ac:dyDescent="0.2">
      <c r="A16588" t="s">
        <v>17345</v>
      </c>
      <c r="B16588" s="679">
        <v>6.45</v>
      </c>
    </row>
    <row r="16589" spans="1:2" x14ac:dyDescent="0.2">
      <c r="A16589" t="s">
        <v>17346</v>
      </c>
      <c r="B16589" s="679">
        <v>5.59</v>
      </c>
    </row>
    <row r="16590" spans="1:2" x14ac:dyDescent="0.2">
      <c r="A16590" t="s">
        <v>17347</v>
      </c>
      <c r="B16590" s="679">
        <v>7.53</v>
      </c>
    </row>
    <row r="16591" spans="1:2" x14ac:dyDescent="0.2">
      <c r="A16591" t="s">
        <v>17348</v>
      </c>
      <c r="B16591" s="679">
        <v>6.52</v>
      </c>
    </row>
    <row r="16592" spans="1:2" x14ac:dyDescent="0.2">
      <c r="A16592" t="s">
        <v>17349</v>
      </c>
      <c r="B16592" s="679">
        <v>12.04</v>
      </c>
    </row>
    <row r="16593" spans="1:2" x14ac:dyDescent="0.2">
      <c r="A16593" t="s">
        <v>17350</v>
      </c>
      <c r="B16593" s="679">
        <v>10.44</v>
      </c>
    </row>
    <row r="16594" spans="1:2" x14ac:dyDescent="0.2">
      <c r="A16594" t="s">
        <v>17351</v>
      </c>
      <c r="B16594" s="679">
        <v>15.06</v>
      </c>
    </row>
    <row r="16595" spans="1:2" x14ac:dyDescent="0.2">
      <c r="A16595" t="s">
        <v>17352</v>
      </c>
      <c r="B16595" s="679">
        <v>13.05</v>
      </c>
    </row>
    <row r="16596" spans="1:2" x14ac:dyDescent="0.2">
      <c r="A16596" t="s">
        <v>17353</v>
      </c>
      <c r="B16596" s="679">
        <v>23.66</v>
      </c>
    </row>
    <row r="16597" spans="1:2" x14ac:dyDescent="0.2">
      <c r="A16597" t="s">
        <v>17354</v>
      </c>
      <c r="B16597" s="679">
        <v>20.5</v>
      </c>
    </row>
    <row r="16598" spans="1:2" x14ac:dyDescent="0.2">
      <c r="A16598" t="s">
        <v>17355</v>
      </c>
      <c r="B16598" s="679">
        <v>30.12</v>
      </c>
    </row>
    <row r="16599" spans="1:2" x14ac:dyDescent="0.2">
      <c r="A16599" t="s">
        <v>17356</v>
      </c>
      <c r="B16599" s="679">
        <v>26.1</v>
      </c>
    </row>
    <row r="16600" spans="1:2" x14ac:dyDescent="0.2">
      <c r="A16600" t="s">
        <v>17357</v>
      </c>
      <c r="B16600" s="679">
        <v>1.72</v>
      </c>
    </row>
    <row r="16601" spans="1:2" x14ac:dyDescent="0.2">
      <c r="A16601" t="s">
        <v>17358</v>
      </c>
      <c r="B16601" s="679">
        <v>1.49</v>
      </c>
    </row>
    <row r="16602" spans="1:2" x14ac:dyDescent="0.2">
      <c r="A16602" t="s">
        <v>17359</v>
      </c>
      <c r="B16602" s="679">
        <v>2.15</v>
      </c>
    </row>
    <row r="16603" spans="1:2" x14ac:dyDescent="0.2">
      <c r="A16603" t="s">
        <v>17360</v>
      </c>
      <c r="B16603" s="679">
        <v>1.86</v>
      </c>
    </row>
    <row r="16604" spans="1:2" x14ac:dyDescent="0.2">
      <c r="A16604" t="s">
        <v>17361</v>
      </c>
      <c r="B16604" s="679">
        <v>2.58</v>
      </c>
    </row>
    <row r="16605" spans="1:2" x14ac:dyDescent="0.2">
      <c r="A16605" t="s">
        <v>17362</v>
      </c>
      <c r="B16605" s="679">
        <v>2.23</v>
      </c>
    </row>
    <row r="16606" spans="1:2" x14ac:dyDescent="0.2">
      <c r="A16606" t="s">
        <v>17363</v>
      </c>
      <c r="B16606" s="679">
        <v>3.01</v>
      </c>
    </row>
    <row r="16607" spans="1:2" x14ac:dyDescent="0.2">
      <c r="A16607" t="s">
        <v>17364</v>
      </c>
      <c r="B16607" s="679">
        <v>2.61</v>
      </c>
    </row>
    <row r="16608" spans="1:2" x14ac:dyDescent="0.2">
      <c r="A16608" t="s">
        <v>17365</v>
      </c>
      <c r="B16608" s="679">
        <v>6.88</v>
      </c>
    </row>
    <row r="16609" spans="1:2" x14ac:dyDescent="0.2">
      <c r="A16609" t="s">
        <v>17366</v>
      </c>
      <c r="B16609" s="679">
        <v>5.96</v>
      </c>
    </row>
    <row r="16610" spans="1:2" x14ac:dyDescent="0.2">
      <c r="A16610" t="s">
        <v>17367</v>
      </c>
      <c r="B16610" s="679">
        <v>8.6</v>
      </c>
    </row>
    <row r="16611" spans="1:2" x14ac:dyDescent="0.2">
      <c r="A16611" t="s">
        <v>17368</v>
      </c>
      <c r="B16611" s="679">
        <v>7.45</v>
      </c>
    </row>
    <row r="16612" spans="1:2" x14ac:dyDescent="0.2">
      <c r="A16612" t="s">
        <v>17369</v>
      </c>
      <c r="B16612" s="679">
        <v>12.9</v>
      </c>
    </row>
    <row r="16613" spans="1:2" x14ac:dyDescent="0.2">
      <c r="A16613" t="s">
        <v>17370</v>
      </c>
      <c r="B16613" s="679">
        <v>11.18</v>
      </c>
    </row>
    <row r="16614" spans="1:2" x14ac:dyDescent="0.2">
      <c r="A16614" t="s">
        <v>17371</v>
      </c>
      <c r="B16614" s="679">
        <v>17.21</v>
      </c>
    </row>
    <row r="16615" spans="1:2" x14ac:dyDescent="0.2">
      <c r="A16615" t="s">
        <v>17372</v>
      </c>
      <c r="B16615" s="679">
        <v>14.91</v>
      </c>
    </row>
    <row r="16616" spans="1:2" x14ac:dyDescent="0.2">
      <c r="A16616" t="s">
        <v>17373</v>
      </c>
      <c r="B16616" s="679">
        <v>21.51</v>
      </c>
    </row>
    <row r="16617" spans="1:2" x14ac:dyDescent="0.2">
      <c r="A16617" t="s">
        <v>17374</v>
      </c>
      <c r="B16617" s="679">
        <v>18.64</v>
      </c>
    </row>
    <row r="16618" spans="1:2" x14ac:dyDescent="0.2">
      <c r="A16618" t="s">
        <v>17375</v>
      </c>
      <c r="B16618" s="679">
        <v>25.82</v>
      </c>
    </row>
    <row r="16619" spans="1:2" x14ac:dyDescent="0.2">
      <c r="A16619" t="s">
        <v>17376</v>
      </c>
      <c r="B16619" s="679">
        <v>22.37</v>
      </c>
    </row>
    <row r="16620" spans="1:2" x14ac:dyDescent="0.2">
      <c r="A16620" t="s">
        <v>17377</v>
      </c>
      <c r="B16620" s="679">
        <v>30.12</v>
      </c>
    </row>
    <row r="16621" spans="1:2" x14ac:dyDescent="0.2">
      <c r="A16621" t="s">
        <v>17378</v>
      </c>
      <c r="B16621" s="679">
        <v>26.1</v>
      </c>
    </row>
    <row r="16622" spans="1:2" x14ac:dyDescent="0.2">
      <c r="A16622" t="s">
        <v>17379</v>
      </c>
      <c r="B16622" s="679">
        <v>34.42</v>
      </c>
    </row>
    <row r="16623" spans="1:2" x14ac:dyDescent="0.2">
      <c r="A16623" t="s">
        <v>17380</v>
      </c>
      <c r="B16623" s="679">
        <v>29.82</v>
      </c>
    </row>
    <row r="16624" spans="1:2" x14ac:dyDescent="0.2">
      <c r="A16624" t="s">
        <v>17381</v>
      </c>
      <c r="B16624" s="679">
        <v>38.72</v>
      </c>
    </row>
    <row r="16625" spans="1:2" x14ac:dyDescent="0.2">
      <c r="A16625" t="s">
        <v>17382</v>
      </c>
      <c r="B16625" s="679">
        <v>33.549999999999997</v>
      </c>
    </row>
    <row r="16626" spans="1:2" x14ac:dyDescent="0.2">
      <c r="A16626" t="s">
        <v>17383</v>
      </c>
      <c r="B16626" s="679">
        <v>7.8</v>
      </c>
    </row>
    <row r="16627" spans="1:2" x14ac:dyDescent="0.2">
      <c r="A16627" t="s">
        <v>17384</v>
      </c>
      <c r="B16627" s="679">
        <v>6.82</v>
      </c>
    </row>
    <row r="16628" spans="1:2" x14ac:dyDescent="0.2">
      <c r="A16628" t="s">
        <v>17385</v>
      </c>
      <c r="B16628" s="679">
        <v>9.09</v>
      </c>
    </row>
    <row r="16629" spans="1:2" x14ac:dyDescent="0.2">
      <c r="A16629" t="s">
        <v>17386</v>
      </c>
      <c r="B16629" s="679">
        <v>7.99</v>
      </c>
    </row>
    <row r="16630" spans="1:2" x14ac:dyDescent="0.2">
      <c r="A16630" t="s">
        <v>17387</v>
      </c>
      <c r="B16630" s="679">
        <v>11.43</v>
      </c>
    </row>
    <row r="16631" spans="1:2" x14ac:dyDescent="0.2">
      <c r="A16631" t="s">
        <v>17388</v>
      </c>
      <c r="B16631" s="679">
        <v>10.06</v>
      </c>
    </row>
    <row r="16632" spans="1:2" x14ac:dyDescent="0.2">
      <c r="A16632" t="s">
        <v>17389</v>
      </c>
      <c r="B16632" s="679">
        <v>17.21</v>
      </c>
    </row>
    <row r="16633" spans="1:2" x14ac:dyDescent="0.2">
      <c r="A16633" t="s">
        <v>17390</v>
      </c>
      <c r="B16633" s="679">
        <v>15.15</v>
      </c>
    </row>
    <row r="16634" spans="1:2" x14ac:dyDescent="0.2">
      <c r="A16634" t="s">
        <v>17391</v>
      </c>
      <c r="B16634" s="679">
        <v>23.69</v>
      </c>
    </row>
    <row r="16635" spans="1:2" x14ac:dyDescent="0.2">
      <c r="A16635" t="s">
        <v>17392</v>
      </c>
      <c r="B16635" s="679">
        <v>20.93</v>
      </c>
    </row>
    <row r="16636" spans="1:2" x14ac:dyDescent="0.2">
      <c r="A16636" t="s">
        <v>17393</v>
      </c>
      <c r="B16636" s="679">
        <v>29.97</v>
      </c>
    </row>
    <row r="16637" spans="1:2" x14ac:dyDescent="0.2">
      <c r="A16637" t="s">
        <v>17394</v>
      </c>
      <c r="B16637" s="679">
        <v>26.52</v>
      </c>
    </row>
    <row r="16638" spans="1:2" x14ac:dyDescent="0.2">
      <c r="A16638" t="s">
        <v>17395</v>
      </c>
      <c r="B16638" s="679">
        <v>37.450000000000003</v>
      </c>
    </row>
    <row r="16639" spans="1:2" x14ac:dyDescent="0.2">
      <c r="A16639" t="s">
        <v>17396</v>
      </c>
      <c r="B16639" s="679">
        <v>33.14</v>
      </c>
    </row>
    <row r="16640" spans="1:2" x14ac:dyDescent="0.2">
      <c r="A16640" t="s">
        <v>17397</v>
      </c>
      <c r="B16640" s="679">
        <v>42.34</v>
      </c>
    </row>
    <row r="16641" spans="1:2" x14ac:dyDescent="0.2">
      <c r="A16641" t="s">
        <v>17398</v>
      </c>
      <c r="B16641" s="679">
        <v>37.51</v>
      </c>
    </row>
    <row r="16642" spans="1:2" x14ac:dyDescent="0.2">
      <c r="A16642" t="s">
        <v>17399</v>
      </c>
      <c r="B16642" s="679">
        <v>54.24</v>
      </c>
    </row>
    <row r="16643" spans="1:2" x14ac:dyDescent="0.2">
      <c r="A16643" t="s">
        <v>17400</v>
      </c>
      <c r="B16643" s="679">
        <v>48.03</v>
      </c>
    </row>
    <row r="16644" spans="1:2" x14ac:dyDescent="0.2">
      <c r="A16644" t="s">
        <v>17401</v>
      </c>
      <c r="B16644" s="679">
        <v>13.92</v>
      </c>
    </row>
    <row r="16645" spans="1:2" x14ac:dyDescent="0.2">
      <c r="A16645" t="s">
        <v>17402</v>
      </c>
      <c r="B16645" s="679">
        <v>12.12</v>
      </c>
    </row>
    <row r="16646" spans="1:2" x14ac:dyDescent="0.2">
      <c r="A16646" t="s">
        <v>17403</v>
      </c>
      <c r="B16646" s="679">
        <v>67.8</v>
      </c>
    </row>
    <row r="16647" spans="1:2" x14ac:dyDescent="0.2">
      <c r="A16647" t="s">
        <v>17404</v>
      </c>
      <c r="B16647" s="679">
        <v>58.8</v>
      </c>
    </row>
    <row r="16648" spans="1:2" x14ac:dyDescent="0.2">
      <c r="A16648" t="s">
        <v>17405</v>
      </c>
      <c r="B16648" s="679">
        <v>22.53</v>
      </c>
    </row>
    <row r="16649" spans="1:2" x14ac:dyDescent="0.2">
      <c r="A16649" t="s">
        <v>17406</v>
      </c>
      <c r="B16649" s="679">
        <v>19.66</v>
      </c>
    </row>
    <row r="16650" spans="1:2" x14ac:dyDescent="0.2">
      <c r="A16650" t="s">
        <v>17407</v>
      </c>
      <c r="B16650" s="679">
        <v>108.07</v>
      </c>
    </row>
    <row r="16651" spans="1:2" x14ac:dyDescent="0.2">
      <c r="A16651" t="s">
        <v>17408</v>
      </c>
      <c r="B16651" s="679">
        <v>93.77</v>
      </c>
    </row>
    <row r="16652" spans="1:2" x14ac:dyDescent="0.2">
      <c r="A16652" t="s">
        <v>17409</v>
      </c>
      <c r="B16652" s="679">
        <v>32.840000000000003</v>
      </c>
    </row>
    <row r="16653" spans="1:2" x14ac:dyDescent="0.2">
      <c r="A16653" t="s">
        <v>17410</v>
      </c>
      <c r="B16653" s="679">
        <v>28.73</v>
      </c>
    </row>
    <row r="16654" spans="1:2" x14ac:dyDescent="0.2">
      <c r="A16654" t="s">
        <v>17411</v>
      </c>
      <c r="B16654" s="679">
        <v>155.04</v>
      </c>
    </row>
    <row r="16655" spans="1:2" x14ac:dyDescent="0.2">
      <c r="A16655" t="s">
        <v>17412</v>
      </c>
      <c r="B16655" s="679">
        <v>134.61000000000001</v>
      </c>
    </row>
    <row r="16656" spans="1:2" x14ac:dyDescent="0.2">
      <c r="A16656" t="s">
        <v>17413</v>
      </c>
      <c r="B16656" s="679">
        <v>19.05</v>
      </c>
    </row>
    <row r="16657" spans="1:2" x14ac:dyDescent="0.2">
      <c r="A16657" t="s">
        <v>17414</v>
      </c>
      <c r="B16657" s="679">
        <v>16.66</v>
      </c>
    </row>
    <row r="16658" spans="1:2" x14ac:dyDescent="0.2">
      <c r="A16658" t="s">
        <v>17415</v>
      </c>
      <c r="B16658" s="679">
        <v>21.04</v>
      </c>
    </row>
    <row r="16659" spans="1:2" x14ac:dyDescent="0.2">
      <c r="A16659" t="s">
        <v>17416</v>
      </c>
      <c r="B16659" s="679">
        <v>18.399999999999999</v>
      </c>
    </row>
    <row r="16660" spans="1:2" x14ac:dyDescent="0.2">
      <c r="A16660" t="s">
        <v>17417</v>
      </c>
      <c r="B16660" s="679">
        <v>25.87</v>
      </c>
    </row>
    <row r="16661" spans="1:2" x14ac:dyDescent="0.2">
      <c r="A16661" t="s">
        <v>17418</v>
      </c>
      <c r="B16661" s="679">
        <v>22.68</v>
      </c>
    </row>
    <row r="16662" spans="1:2" x14ac:dyDescent="0.2">
      <c r="A16662" t="s">
        <v>17419</v>
      </c>
      <c r="B16662" s="679">
        <v>30.48</v>
      </c>
    </row>
    <row r="16663" spans="1:2" x14ac:dyDescent="0.2">
      <c r="A16663" t="s">
        <v>17420</v>
      </c>
      <c r="B16663" s="679">
        <v>26.75</v>
      </c>
    </row>
    <row r="16664" spans="1:2" x14ac:dyDescent="0.2">
      <c r="A16664" t="s">
        <v>17421</v>
      </c>
      <c r="B16664" s="679">
        <v>40.07</v>
      </c>
    </row>
    <row r="16665" spans="1:2" x14ac:dyDescent="0.2">
      <c r="A16665" t="s">
        <v>17422</v>
      </c>
      <c r="B16665" s="679">
        <v>35.11</v>
      </c>
    </row>
    <row r="16666" spans="1:2" x14ac:dyDescent="0.2">
      <c r="A16666" t="s">
        <v>17423</v>
      </c>
      <c r="B16666" s="679">
        <v>69.56</v>
      </c>
    </row>
    <row r="16667" spans="1:2" x14ac:dyDescent="0.2">
      <c r="A16667" t="s">
        <v>17424</v>
      </c>
      <c r="B16667" s="679">
        <v>61.02</v>
      </c>
    </row>
    <row r="16668" spans="1:2" x14ac:dyDescent="0.2">
      <c r="A16668" t="s">
        <v>17425</v>
      </c>
      <c r="B16668" s="679">
        <v>113.97</v>
      </c>
    </row>
    <row r="16669" spans="1:2" x14ac:dyDescent="0.2">
      <c r="A16669" t="s">
        <v>17426</v>
      </c>
      <c r="B16669" s="679">
        <v>99.74</v>
      </c>
    </row>
    <row r="16670" spans="1:2" x14ac:dyDescent="0.2">
      <c r="A16670" t="s">
        <v>17427</v>
      </c>
      <c r="B16670" s="679">
        <v>129.80000000000001</v>
      </c>
    </row>
    <row r="16671" spans="1:2" x14ac:dyDescent="0.2">
      <c r="A16671" t="s">
        <v>17428</v>
      </c>
      <c r="B16671" s="679">
        <v>114.01</v>
      </c>
    </row>
    <row r="16672" spans="1:2" x14ac:dyDescent="0.2">
      <c r="A16672" t="s">
        <v>17429</v>
      </c>
      <c r="B16672" s="679">
        <v>160.97</v>
      </c>
    </row>
    <row r="16673" spans="1:2" x14ac:dyDescent="0.2">
      <c r="A16673" t="s">
        <v>17430</v>
      </c>
      <c r="B16673" s="679">
        <v>141.86000000000001</v>
      </c>
    </row>
    <row r="16674" spans="1:2" x14ac:dyDescent="0.2">
      <c r="A16674" t="s">
        <v>17431</v>
      </c>
      <c r="B16674" s="679">
        <v>34.83</v>
      </c>
    </row>
    <row r="16675" spans="1:2" x14ac:dyDescent="0.2">
      <c r="A16675" t="s">
        <v>17432</v>
      </c>
      <c r="B16675" s="679">
        <v>33.97</v>
      </c>
    </row>
    <row r="16676" spans="1:2" x14ac:dyDescent="0.2">
      <c r="A16676" t="s">
        <v>17433</v>
      </c>
      <c r="B16676" s="679">
        <v>44.33</v>
      </c>
    </row>
    <row r="16677" spans="1:2" x14ac:dyDescent="0.2">
      <c r="A16677" t="s">
        <v>17434</v>
      </c>
      <c r="B16677" s="679">
        <v>43.36</v>
      </c>
    </row>
    <row r="16678" spans="1:2" x14ac:dyDescent="0.2">
      <c r="A16678" t="s">
        <v>17435</v>
      </c>
      <c r="B16678" s="679">
        <v>50.87</v>
      </c>
    </row>
    <row r="16679" spans="1:2" x14ac:dyDescent="0.2">
      <c r="A16679" t="s">
        <v>17436</v>
      </c>
      <c r="B16679" s="679">
        <v>49.72</v>
      </c>
    </row>
    <row r="16680" spans="1:2" x14ac:dyDescent="0.2">
      <c r="A16680" t="s">
        <v>17437</v>
      </c>
      <c r="B16680" s="679">
        <v>56.18</v>
      </c>
    </row>
    <row r="16681" spans="1:2" x14ac:dyDescent="0.2">
      <c r="A16681" t="s">
        <v>17438</v>
      </c>
      <c r="B16681" s="679">
        <v>54.92</v>
      </c>
    </row>
    <row r="16682" spans="1:2" x14ac:dyDescent="0.2">
      <c r="A16682" t="s">
        <v>17439</v>
      </c>
      <c r="B16682" s="679">
        <v>60.19</v>
      </c>
    </row>
    <row r="16683" spans="1:2" x14ac:dyDescent="0.2">
      <c r="A16683" t="s">
        <v>17440</v>
      </c>
      <c r="B16683" s="679">
        <v>58.87</v>
      </c>
    </row>
    <row r="16684" spans="1:2" x14ac:dyDescent="0.2">
      <c r="A16684" t="s">
        <v>17441</v>
      </c>
      <c r="B16684" s="679">
        <v>98.65</v>
      </c>
    </row>
    <row r="16685" spans="1:2" x14ac:dyDescent="0.2">
      <c r="A16685" t="s">
        <v>17442</v>
      </c>
      <c r="B16685" s="679">
        <v>97.21</v>
      </c>
    </row>
    <row r="16686" spans="1:2" x14ac:dyDescent="0.2">
      <c r="A16686" t="s">
        <v>17443</v>
      </c>
      <c r="B16686" s="679">
        <v>114.61</v>
      </c>
    </row>
    <row r="16687" spans="1:2" x14ac:dyDescent="0.2">
      <c r="A16687" t="s">
        <v>17444</v>
      </c>
      <c r="B16687" s="679">
        <v>113</v>
      </c>
    </row>
    <row r="16688" spans="1:2" x14ac:dyDescent="0.2">
      <c r="A16688" t="s">
        <v>17445</v>
      </c>
      <c r="B16688" s="679">
        <v>119.86</v>
      </c>
    </row>
    <row r="16689" spans="1:2" x14ac:dyDescent="0.2">
      <c r="A16689" t="s">
        <v>17446</v>
      </c>
      <c r="B16689" s="679">
        <v>118.14</v>
      </c>
    </row>
    <row r="16690" spans="1:2" x14ac:dyDescent="0.2">
      <c r="A16690" t="s">
        <v>17447</v>
      </c>
      <c r="B16690" s="679">
        <v>152.11000000000001</v>
      </c>
    </row>
    <row r="16691" spans="1:2" x14ac:dyDescent="0.2">
      <c r="A16691" t="s">
        <v>17448</v>
      </c>
      <c r="B16691" s="679">
        <v>150.1</v>
      </c>
    </row>
    <row r="16692" spans="1:2" x14ac:dyDescent="0.2">
      <c r="A16692" t="s">
        <v>17449</v>
      </c>
      <c r="B16692" s="679">
        <v>26.02</v>
      </c>
    </row>
    <row r="16693" spans="1:2" x14ac:dyDescent="0.2">
      <c r="A16693" t="s">
        <v>17450</v>
      </c>
      <c r="B16693" s="679">
        <v>26.02</v>
      </c>
    </row>
    <row r="16694" spans="1:2" x14ac:dyDescent="0.2">
      <c r="A16694" t="s">
        <v>17451</v>
      </c>
      <c r="B16694" s="679">
        <v>27.32</v>
      </c>
    </row>
    <row r="16695" spans="1:2" x14ac:dyDescent="0.2">
      <c r="A16695" t="s">
        <v>17452</v>
      </c>
      <c r="B16695" s="679">
        <v>27.32</v>
      </c>
    </row>
    <row r="16696" spans="1:2" x14ac:dyDescent="0.2">
      <c r="A16696" t="s">
        <v>17453</v>
      </c>
      <c r="B16696" s="679">
        <v>31.97</v>
      </c>
    </row>
    <row r="16697" spans="1:2" x14ac:dyDescent="0.2">
      <c r="A16697" t="s">
        <v>17454</v>
      </c>
      <c r="B16697" s="679">
        <v>31.97</v>
      </c>
    </row>
    <row r="16698" spans="1:2" x14ac:dyDescent="0.2">
      <c r="A16698" t="s">
        <v>17455</v>
      </c>
      <c r="B16698" s="679">
        <v>20.63</v>
      </c>
    </row>
    <row r="16699" spans="1:2" x14ac:dyDescent="0.2">
      <c r="A16699" t="s">
        <v>17456</v>
      </c>
      <c r="B16699" s="679">
        <v>20.63</v>
      </c>
    </row>
    <row r="16700" spans="1:2" x14ac:dyDescent="0.2">
      <c r="A16700" t="s">
        <v>17457</v>
      </c>
      <c r="B16700" s="679">
        <v>23.7</v>
      </c>
    </row>
    <row r="16701" spans="1:2" x14ac:dyDescent="0.2">
      <c r="A16701" t="s">
        <v>17458</v>
      </c>
      <c r="B16701" s="679">
        <v>23.7</v>
      </c>
    </row>
    <row r="16702" spans="1:2" x14ac:dyDescent="0.2">
      <c r="A16702" t="s">
        <v>17459</v>
      </c>
      <c r="B16702" s="679">
        <v>25.02</v>
      </c>
    </row>
    <row r="16703" spans="1:2" x14ac:dyDescent="0.2">
      <c r="A16703" t="s">
        <v>17460</v>
      </c>
      <c r="B16703" s="679">
        <v>25.02</v>
      </c>
    </row>
    <row r="16704" spans="1:2" x14ac:dyDescent="0.2">
      <c r="A16704" t="s">
        <v>17461</v>
      </c>
      <c r="B16704" s="679">
        <v>2152.7800000000002</v>
      </c>
    </row>
    <row r="16705" spans="1:2" x14ac:dyDescent="0.2">
      <c r="A16705" t="s">
        <v>17462</v>
      </c>
      <c r="B16705" s="679">
        <v>2013.28</v>
      </c>
    </row>
    <row r="16706" spans="1:2" x14ac:dyDescent="0.2">
      <c r="A16706" t="s">
        <v>17463</v>
      </c>
      <c r="B16706" s="679">
        <v>2367.64</v>
      </c>
    </row>
    <row r="16707" spans="1:2" x14ac:dyDescent="0.2">
      <c r="A16707" t="s">
        <v>17464</v>
      </c>
      <c r="B16707" s="679">
        <v>2228.1799999999998</v>
      </c>
    </row>
    <row r="16708" spans="1:2" x14ac:dyDescent="0.2">
      <c r="A16708" t="s">
        <v>17465</v>
      </c>
      <c r="B16708" s="679">
        <v>2963.96</v>
      </c>
    </row>
    <row r="16709" spans="1:2" x14ac:dyDescent="0.2">
      <c r="A16709" t="s">
        <v>17466</v>
      </c>
      <c r="B16709" s="679">
        <v>2736.68</v>
      </c>
    </row>
    <row r="16710" spans="1:2" x14ac:dyDescent="0.2">
      <c r="A16710" t="s">
        <v>17467</v>
      </c>
      <c r="B16710" s="679">
        <v>3212.73</v>
      </c>
    </row>
    <row r="16711" spans="1:2" x14ac:dyDescent="0.2">
      <c r="A16711" t="s">
        <v>17468</v>
      </c>
      <c r="B16711" s="679">
        <v>2985.45</v>
      </c>
    </row>
    <row r="16712" spans="1:2" x14ac:dyDescent="0.2">
      <c r="A16712" t="s">
        <v>17469</v>
      </c>
      <c r="B16712" s="679">
        <v>4216.18</v>
      </c>
    </row>
    <row r="16713" spans="1:2" x14ac:dyDescent="0.2">
      <c r="A16713" t="s">
        <v>17470</v>
      </c>
      <c r="B16713" s="679">
        <v>3895.58</v>
      </c>
    </row>
    <row r="16714" spans="1:2" x14ac:dyDescent="0.2">
      <c r="A16714" t="s">
        <v>17471</v>
      </c>
      <c r="B16714" s="679">
        <v>4395.3599999999997</v>
      </c>
    </row>
    <row r="16715" spans="1:2" x14ac:dyDescent="0.2">
      <c r="A16715" t="s">
        <v>17472</v>
      </c>
      <c r="B16715" s="679">
        <v>4078.37</v>
      </c>
    </row>
    <row r="16716" spans="1:2" x14ac:dyDescent="0.2">
      <c r="A16716" t="s">
        <v>17473</v>
      </c>
      <c r="B16716" s="679">
        <v>5334.3</v>
      </c>
    </row>
    <row r="16717" spans="1:2" x14ac:dyDescent="0.2">
      <c r="A16717" t="s">
        <v>17474</v>
      </c>
      <c r="B16717" s="679">
        <v>4995.45</v>
      </c>
    </row>
    <row r="16718" spans="1:2" x14ac:dyDescent="0.2">
      <c r="A16718" t="s">
        <v>17475</v>
      </c>
      <c r="B16718" s="679">
        <v>6300.17</v>
      </c>
    </row>
    <row r="16719" spans="1:2" x14ac:dyDescent="0.2">
      <c r="A16719" t="s">
        <v>17476</v>
      </c>
      <c r="B16719" s="679">
        <v>5861.2</v>
      </c>
    </row>
    <row r="16720" spans="1:2" x14ac:dyDescent="0.2">
      <c r="A16720" t="s">
        <v>17477</v>
      </c>
      <c r="B16720" s="679">
        <v>146.88999999999999</v>
      </c>
    </row>
    <row r="16721" spans="1:2" x14ac:dyDescent="0.2">
      <c r="A16721" t="s">
        <v>17478</v>
      </c>
      <c r="B16721" s="679">
        <v>146.88999999999999</v>
      </c>
    </row>
    <row r="16722" spans="1:2" x14ac:dyDescent="0.2">
      <c r="A16722" t="s">
        <v>17479</v>
      </c>
      <c r="B16722" s="679">
        <v>220.32</v>
      </c>
    </row>
    <row r="16723" spans="1:2" x14ac:dyDescent="0.2">
      <c r="A16723" t="s">
        <v>17480</v>
      </c>
      <c r="B16723" s="679">
        <v>220.32</v>
      </c>
    </row>
    <row r="16724" spans="1:2" x14ac:dyDescent="0.2">
      <c r="A16724" t="s">
        <v>17481</v>
      </c>
      <c r="B16724" s="679">
        <v>290.54000000000002</v>
      </c>
    </row>
    <row r="16725" spans="1:2" x14ac:dyDescent="0.2">
      <c r="A16725" t="s">
        <v>17482</v>
      </c>
      <c r="B16725" s="679">
        <v>290.54000000000002</v>
      </c>
    </row>
    <row r="16726" spans="1:2" x14ac:dyDescent="0.2">
      <c r="A16726" t="s">
        <v>17483</v>
      </c>
      <c r="B16726" s="679">
        <v>457.84</v>
      </c>
    </row>
    <row r="16727" spans="1:2" x14ac:dyDescent="0.2">
      <c r="A16727" t="s">
        <v>17484</v>
      </c>
      <c r="B16727" s="679">
        <v>457.84</v>
      </c>
    </row>
    <row r="16728" spans="1:2" x14ac:dyDescent="0.2">
      <c r="A16728" t="s">
        <v>17485</v>
      </c>
      <c r="B16728" s="679">
        <v>127.02</v>
      </c>
    </row>
    <row r="16729" spans="1:2" x14ac:dyDescent="0.2">
      <c r="A16729" t="s">
        <v>17486</v>
      </c>
      <c r="B16729" s="679">
        <v>127.02</v>
      </c>
    </row>
    <row r="16730" spans="1:2" x14ac:dyDescent="0.2">
      <c r="A16730" t="s">
        <v>17487</v>
      </c>
      <c r="B16730" s="679">
        <v>191.1</v>
      </c>
    </row>
    <row r="16731" spans="1:2" x14ac:dyDescent="0.2">
      <c r="A16731" t="s">
        <v>17488</v>
      </c>
      <c r="B16731" s="679">
        <v>191.1</v>
      </c>
    </row>
    <row r="16732" spans="1:2" x14ac:dyDescent="0.2">
      <c r="A16732" t="s">
        <v>17489</v>
      </c>
      <c r="B16732" s="679">
        <v>92.51</v>
      </c>
    </row>
    <row r="16733" spans="1:2" x14ac:dyDescent="0.2">
      <c r="A16733" t="s">
        <v>17490</v>
      </c>
      <c r="B16733" s="679">
        <v>92.51</v>
      </c>
    </row>
    <row r="16734" spans="1:2" x14ac:dyDescent="0.2">
      <c r="A16734" t="s">
        <v>17491</v>
      </c>
      <c r="B16734" s="679">
        <v>102.72</v>
      </c>
    </row>
    <row r="16735" spans="1:2" x14ac:dyDescent="0.2">
      <c r="A16735" t="s">
        <v>17492</v>
      </c>
      <c r="B16735" s="679">
        <v>102.72</v>
      </c>
    </row>
    <row r="16736" spans="1:2" x14ac:dyDescent="0.2">
      <c r="A16736" t="s">
        <v>17493</v>
      </c>
      <c r="B16736" s="679">
        <v>1072.0899999999999</v>
      </c>
    </row>
    <row r="16737" spans="1:2" x14ac:dyDescent="0.2">
      <c r="A16737" t="s">
        <v>17494</v>
      </c>
      <c r="B16737" s="679">
        <v>1072.0899999999999</v>
      </c>
    </row>
    <row r="16738" spans="1:2" x14ac:dyDescent="0.2">
      <c r="A16738" t="s">
        <v>17495</v>
      </c>
      <c r="B16738" s="679">
        <v>1165.3</v>
      </c>
    </row>
    <row r="16739" spans="1:2" x14ac:dyDescent="0.2">
      <c r="A16739" t="s">
        <v>17496</v>
      </c>
      <c r="B16739" s="679">
        <v>1165.3</v>
      </c>
    </row>
    <row r="16740" spans="1:2" x14ac:dyDescent="0.2">
      <c r="A16740" t="s">
        <v>17497</v>
      </c>
      <c r="B16740" s="679">
        <v>2580.89</v>
      </c>
    </row>
    <row r="16741" spans="1:2" x14ac:dyDescent="0.2">
      <c r="A16741" t="s">
        <v>17498</v>
      </c>
      <c r="B16741" s="679">
        <v>2580.89</v>
      </c>
    </row>
    <row r="16742" spans="1:2" x14ac:dyDescent="0.2">
      <c r="A16742" t="s">
        <v>17499</v>
      </c>
      <c r="B16742" s="679">
        <v>2835.8</v>
      </c>
    </row>
    <row r="16743" spans="1:2" x14ac:dyDescent="0.2">
      <c r="A16743" t="s">
        <v>17500</v>
      </c>
      <c r="B16743" s="679">
        <v>2835.8</v>
      </c>
    </row>
    <row r="16744" spans="1:2" x14ac:dyDescent="0.2">
      <c r="A16744" t="s">
        <v>17501</v>
      </c>
      <c r="B16744" s="679">
        <v>3914.69</v>
      </c>
    </row>
    <row r="16745" spans="1:2" x14ac:dyDescent="0.2">
      <c r="A16745" t="s">
        <v>17502</v>
      </c>
      <c r="B16745" s="679">
        <v>3914.69</v>
      </c>
    </row>
    <row r="16746" spans="1:2" x14ac:dyDescent="0.2">
      <c r="A16746" t="s">
        <v>17503</v>
      </c>
      <c r="B16746" s="679">
        <v>4618.58</v>
      </c>
    </row>
    <row r="16747" spans="1:2" x14ac:dyDescent="0.2">
      <c r="A16747" t="s">
        <v>17504</v>
      </c>
      <c r="B16747" s="679">
        <v>4618.58</v>
      </c>
    </row>
    <row r="16748" spans="1:2" x14ac:dyDescent="0.2">
      <c r="A16748" t="s">
        <v>17505</v>
      </c>
      <c r="B16748" s="679">
        <v>6275.65</v>
      </c>
    </row>
    <row r="16749" spans="1:2" x14ac:dyDescent="0.2">
      <c r="A16749" t="s">
        <v>17506</v>
      </c>
      <c r="B16749" s="679">
        <v>6275.65</v>
      </c>
    </row>
    <row r="16750" spans="1:2" x14ac:dyDescent="0.2">
      <c r="A16750" t="s">
        <v>17507</v>
      </c>
      <c r="B16750" s="679">
        <v>945.41</v>
      </c>
    </row>
    <row r="16751" spans="1:2" x14ac:dyDescent="0.2">
      <c r="A16751" t="s">
        <v>17508</v>
      </c>
      <c r="B16751" s="679">
        <v>945.41</v>
      </c>
    </row>
    <row r="16752" spans="1:2" x14ac:dyDescent="0.2">
      <c r="A16752" t="s">
        <v>17509</v>
      </c>
      <c r="B16752" s="679">
        <v>1113.26</v>
      </c>
    </row>
    <row r="16753" spans="1:2" x14ac:dyDescent="0.2">
      <c r="A16753" t="s">
        <v>17510</v>
      </c>
      <c r="B16753" s="679">
        <v>1113.26</v>
      </c>
    </row>
    <row r="16754" spans="1:2" x14ac:dyDescent="0.2">
      <c r="A16754" t="s">
        <v>17511</v>
      </c>
      <c r="B16754" s="679">
        <v>1206.48</v>
      </c>
    </row>
    <row r="16755" spans="1:2" x14ac:dyDescent="0.2">
      <c r="A16755" t="s">
        <v>17512</v>
      </c>
      <c r="B16755" s="679">
        <v>1206.48</v>
      </c>
    </row>
    <row r="16756" spans="1:2" x14ac:dyDescent="0.2">
      <c r="A16756" t="s">
        <v>17513</v>
      </c>
      <c r="B16756" s="679">
        <v>2688.8</v>
      </c>
    </row>
    <row r="16757" spans="1:2" x14ac:dyDescent="0.2">
      <c r="A16757" t="s">
        <v>17514</v>
      </c>
      <c r="B16757" s="679">
        <v>2688.8</v>
      </c>
    </row>
    <row r="16758" spans="1:2" x14ac:dyDescent="0.2">
      <c r="A16758" t="s">
        <v>17515</v>
      </c>
      <c r="B16758" s="679">
        <v>2925.79</v>
      </c>
    </row>
    <row r="16759" spans="1:2" x14ac:dyDescent="0.2">
      <c r="A16759" t="s">
        <v>17516</v>
      </c>
      <c r="B16759" s="679">
        <v>2925.79</v>
      </c>
    </row>
    <row r="16760" spans="1:2" x14ac:dyDescent="0.2">
      <c r="A16760" t="s">
        <v>17517</v>
      </c>
      <c r="B16760" s="679">
        <v>4241.5600000000004</v>
      </c>
    </row>
    <row r="16761" spans="1:2" x14ac:dyDescent="0.2">
      <c r="A16761" t="s">
        <v>17518</v>
      </c>
      <c r="B16761" s="679">
        <v>4241.5600000000004</v>
      </c>
    </row>
    <row r="16762" spans="1:2" x14ac:dyDescent="0.2">
      <c r="A16762" t="s">
        <v>17519</v>
      </c>
      <c r="B16762" s="679">
        <v>4712.8100000000004</v>
      </c>
    </row>
    <row r="16763" spans="1:2" x14ac:dyDescent="0.2">
      <c r="A16763" t="s">
        <v>17520</v>
      </c>
      <c r="B16763" s="679">
        <v>4712.8100000000004</v>
      </c>
    </row>
    <row r="16764" spans="1:2" x14ac:dyDescent="0.2">
      <c r="A16764" t="s">
        <v>17521</v>
      </c>
      <c r="B16764" s="679">
        <v>6388.72</v>
      </c>
    </row>
    <row r="16765" spans="1:2" x14ac:dyDescent="0.2">
      <c r="A16765" t="s">
        <v>17522</v>
      </c>
      <c r="B16765" s="679">
        <v>6388.72</v>
      </c>
    </row>
    <row r="16766" spans="1:2" x14ac:dyDescent="0.2">
      <c r="A16766" t="s">
        <v>17523</v>
      </c>
      <c r="B16766" s="679">
        <v>1029.71</v>
      </c>
    </row>
    <row r="16767" spans="1:2" x14ac:dyDescent="0.2">
      <c r="A16767" t="s">
        <v>17524</v>
      </c>
      <c r="B16767" s="679">
        <v>1029.71</v>
      </c>
    </row>
    <row r="16768" spans="1:2" x14ac:dyDescent="0.2">
      <c r="A16768" t="s">
        <v>17525</v>
      </c>
      <c r="B16768" s="679">
        <v>214.48</v>
      </c>
    </row>
    <row r="16769" spans="1:2" x14ac:dyDescent="0.2">
      <c r="A16769" t="s">
        <v>17526</v>
      </c>
      <c r="B16769" s="679">
        <v>206.43</v>
      </c>
    </row>
    <row r="16770" spans="1:2" x14ac:dyDescent="0.2">
      <c r="A16770" t="s">
        <v>17527</v>
      </c>
      <c r="B16770" s="679">
        <v>300.19</v>
      </c>
    </row>
    <row r="16771" spans="1:2" x14ac:dyDescent="0.2">
      <c r="A16771" t="s">
        <v>17528</v>
      </c>
      <c r="B16771" s="679">
        <v>290.99</v>
      </c>
    </row>
    <row r="16772" spans="1:2" x14ac:dyDescent="0.2">
      <c r="A16772" t="s">
        <v>17529</v>
      </c>
      <c r="B16772" s="679">
        <v>382.53</v>
      </c>
    </row>
    <row r="16773" spans="1:2" x14ac:dyDescent="0.2">
      <c r="A16773" t="s">
        <v>17530</v>
      </c>
      <c r="B16773" s="679">
        <v>372.18</v>
      </c>
    </row>
    <row r="16774" spans="1:2" x14ac:dyDescent="0.2">
      <c r="A16774" t="s">
        <v>17531</v>
      </c>
      <c r="B16774" s="679">
        <v>43.03</v>
      </c>
    </row>
    <row r="16775" spans="1:2" x14ac:dyDescent="0.2">
      <c r="A16775" t="s">
        <v>17532</v>
      </c>
      <c r="B16775" s="679">
        <v>37.28</v>
      </c>
    </row>
    <row r="16776" spans="1:2" x14ac:dyDescent="0.2">
      <c r="A16776" t="s">
        <v>17533</v>
      </c>
      <c r="B16776" s="679">
        <v>46.04</v>
      </c>
    </row>
    <row r="16777" spans="1:2" x14ac:dyDescent="0.2">
      <c r="A16777" t="s">
        <v>17534</v>
      </c>
      <c r="B16777" s="679">
        <v>39.89</v>
      </c>
    </row>
    <row r="16778" spans="1:2" x14ac:dyDescent="0.2">
      <c r="A16778" t="s">
        <v>17535</v>
      </c>
      <c r="B16778" s="679">
        <v>56.37</v>
      </c>
    </row>
    <row r="16779" spans="1:2" x14ac:dyDescent="0.2">
      <c r="A16779" t="s">
        <v>17536</v>
      </c>
      <c r="B16779" s="679">
        <v>48.84</v>
      </c>
    </row>
    <row r="16780" spans="1:2" x14ac:dyDescent="0.2">
      <c r="A16780" t="s">
        <v>17537</v>
      </c>
      <c r="B16780" s="679">
        <v>77.459999999999994</v>
      </c>
    </row>
    <row r="16781" spans="1:2" x14ac:dyDescent="0.2">
      <c r="A16781" t="s">
        <v>17538</v>
      </c>
      <c r="B16781" s="679">
        <v>67.11</v>
      </c>
    </row>
    <row r="16782" spans="1:2" x14ac:dyDescent="0.2">
      <c r="A16782" t="s">
        <v>17539</v>
      </c>
      <c r="B16782" s="679">
        <v>118.34</v>
      </c>
    </row>
    <row r="16783" spans="1:2" x14ac:dyDescent="0.2">
      <c r="A16783" t="s">
        <v>17540</v>
      </c>
      <c r="B16783" s="679">
        <v>102.53</v>
      </c>
    </row>
    <row r="16784" spans="1:2" x14ac:dyDescent="0.2">
      <c r="A16784" t="s">
        <v>17541</v>
      </c>
      <c r="B16784" s="679">
        <v>160.08000000000001</v>
      </c>
    </row>
    <row r="16785" spans="1:2" x14ac:dyDescent="0.2">
      <c r="A16785" t="s">
        <v>17542</v>
      </c>
      <c r="B16785" s="679">
        <v>138.69999999999999</v>
      </c>
    </row>
    <row r="16786" spans="1:2" x14ac:dyDescent="0.2">
      <c r="A16786" t="s">
        <v>17543</v>
      </c>
      <c r="B16786" s="679">
        <v>17.21</v>
      </c>
    </row>
    <row r="16787" spans="1:2" x14ac:dyDescent="0.2">
      <c r="A16787" t="s">
        <v>17544</v>
      </c>
      <c r="B16787" s="679">
        <v>14.91</v>
      </c>
    </row>
    <row r="16788" spans="1:2" x14ac:dyDescent="0.2">
      <c r="A16788" t="s">
        <v>17545</v>
      </c>
      <c r="B16788" s="679">
        <v>20.65</v>
      </c>
    </row>
    <row r="16789" spans="1:2" x14ac:dyDescent="0.2">
      <c r="A16789" t="s">
        <v>17546</v>
      </c>
      <c r="B16789" s="679">
        <v>17.89</v>
      </c>
    </row>
    <row r="16790" spans="1:2" x14ac:dyDescent="0.2">
      <c r="A16790" t="s">
        <v>17547</v>
      </c>
      <c r="B16790" s="679">
        <v>13.77</v>
      </c>
    </row>
    <row r="16791" spans="1:2" x14ac:dyDescent="0.2">
      <c r="A16791" t="s">
        <v>17548</v>
      </c>
      <c r="B16791" s="679">
        <v>11.93</v>
      </c>
    </row>
    <row r="16792" spans="1:2" x14ac:dyDescent="0.2">
      <c r="A16792" t="s">
        <v>17549</v>
      </c>
      <c r="B16792" s="679">
        <v>22.37</v>
      </c>
    </row>
    <row r="16793" spans="1:2" x14ac:dyDescent="0.2">
      <c r="A16793" t="s">
        <v>17550</v>
      </c>
      <c r="B16793" s="679">
        <v>19.38</v>
      </c>
    </row>
    <row r="16794" spans="1:2" x14ac:dyDescent="0.2">
      <c r="A16794" t="s">
        <v>17551</v>
      </c>
      <c r="B16794" s="679">
        <v>15.49</v>
      </c>
    </row>
    <row r="16795" spans="1:2" x14ac:dyDescent="0.2">
      <c r="A16795" t="s">
        <v>17552</v>
      </c>
      <c r="B16795" s="679">
        <v>13.42</v>
      </c>
    </row>
    <row r="16796" spans="1:2" x14ac:dyDescent="0.2">
      <c r="A16796" t="s">
        <v>17553</v>
      </c>
      <c r="B16796" s="679">
        <v>24.09</v>
      </c>
    </row>
    <row r="16797" spans="1:2" x14ac:dyDescent="0.2">
      <c r="A16797" t="s">
        <v>17554</v>
      </c>
      <c r="B16797" s="679">
        <v>20.88</v>
      </c>
    </row>
    <row r="16798" spans="1:2" x14ac:dyDescent="0.2">
      <c r="A16798" t="s">
        <v>17555</v>
      </c>
      <c r="B16798" s="679">
        <v>17.64</v>
      </c>
    </row>
    <row r="16799" spans="1:2" x14ac:dyDescent="0.2">
      <c r="A16799" t="s">
        <v>17556</v>
      </c>
      <c r="B16799" s="679">
        <v>15.28</v>
      </c>
    </row>
    <row r="16800" spans="1:2" x14ac:dyDescent="0.2">
      <c r="A16800" t="s">
        <v>17557</v>
      </c>
      <c r="B16800" s="679">
        <v>26.25</v>
      </c>
    </row>
    <row r="16801" spans="1:2" x14ac:dyDescent="0.2">
      <c r="A16801" t="s">
        <v>17558</v>
      </c>
      <c r="B16801" s="679">
        <v>22.74</v>
      </c>
    </row>
    <row r="16802" spans="1:2" x14ac:dyDescent="0.2">
      <c r="A16802" t="s">
        <v>17559</v>
      </c>
      <c r="B16802" s="679">
        <v>62.39</v>
      </c>
    </row>
    <row r="16803" spans="1:2" x14ac:dyDescent="0.2">
      <c r="A16803" t="s">
        <v>17560</v>
      </c>
      <c r="B16803" s="679">
        <v>54.06</v>
      </c>
    </row>
    <row r="16804" spans="1:2" x14ac:dyDescent="0.2">
      <c r="A16804" t="s">
        <v>17561</v>
      </c>
      <c r="B16804" s="679">
        <v>43.89</v>
      </c>
    </row>
    <row r="16805" spans="1:2" x14ac:dyDescent="0.2">
      <c r="A16805" t="s">
        <v>17562</v>
      </c>
      <c r="B16805" s="679">
        <v>38.03</v>
      </c>
    </row>
    <row r="16806" spans="1:2" x14ac:dyDescent="0.2">
      <c r="A16806" t="s">
        <v>17563</v>
      </c>
      <c r="B16806" s="679">
        <v>43.89</v>
      </c>
    </row>
    <row r="16807" spans="1:2" x14ac:dyDescent="0.2">
      <c r="A16807" t="s">
        <v>17564</v>
      </c>
      <c r="B16807" s="679">
        <v>38.03</v>
      </c>
    </row>
    <row r="16808" spans="1:2" x14ac:dyDescent="0.2">
      <c r="A16808" t="s">
        <v>17565</v>
      </c>
      <c r="B16808" s="679">
        <v>29.26</v>
      </c>
    </row>
    <row r="16809" spans="1:2" x14ac:dyDescent="0.2">
      <c r="A16809" t="s">
        <v>17566</v>
      </c>
      <c r="B16809" s="679">
        <v>25.35</v>
      </c>
    </row>
    <row r="16810" spans="1:2" x14ac:dyDescent="0.2">
      <c r="A16810" t="s">
        <v>17567</v>
      </c>
      <c r="B16810" s="679">
        <v>292.56</v>
      </c>
    </row>
    <row r="16811" spans="1:2" x14ac:dyDescent="0.2">
      <c r="A16811" t="s">
        <v>217</v>
      </c>
      <c r="B16811" s="679">
        <v>260.83</v>
      </c>
    </row>
    <row r="16812" spans="1:2" x14ac:dyDescent="0.2">
      <c r="A16812" t="s">
        <v>17568</v>
      </c>
      <c r="B16812" s="679">
        <v>293.69</v>
      </c>
    </row>
    <row r="16813" spans="1:2" x14ac:dyDescent="0.2">
      <c r="A16813" t="s">
        <v>222</v>
      </c>
      <c r="B16813" s="679">
        <v>261.81</v>
      </c>
    </row>
    <row r="16814" spans="1:2" x14ac:dyDescent="0.2">
      <c r="A16814" t="s">
        <v>17569</v>
      </c>
      <c r="B16814" s="679">
        <v>295.27</v>
      </c>
    </row>
    <row r="16815" spans="1:2" x14ac:dyDescent="0.2">
      <c r="A16815" t="s">
        <v>17570</v>
      </c>
      <c r="B16815" s="679">
        <v>263.18</v>
      </c>
    </row>
    <row r="16816" spans="1:2" x14ac:dyDescent="0.2">
      <c r="A16816" t="s">
        <v>17571</v>
      </c>
      <c r="B16816" s="679">
        <v>1769.63</v>
      </c>
    </row>
    <row r="16817" spans="1:2" x14ac:dyDescent="0.2">
      <c r="A16817" t="s">
        <v>17572</v>
      </c>
      <c r="B16817" s="679">
        <v>1637.39</v>
      </c>
    </row>
    <row r="16818" spans="1:2" x14ac:dyDescent="0.2">
      <c r="A16818" t="s">
        <v>17573</v>
      </c>
      <c r="B16818" s="679">
        <v>2306.19</v>
      </c>
    </row>
    <row r="16819" spans="1:2" x14ac:dyDescent="0.2">
      <c r="A16819" t="s">
        <v>17574</v>
      </c>
      <c r="B16819" s="679">
        <v>2135.0700000000002</v>
      </c>
    </row>
    <row r="16820" spans="1:2" x14ac:dyDescent="0.2">
      <c r="A16820" t="s">
        <v>17575</v>
      </c>
      <c r="B16820" s="679">
        <v>2578.7199999999998</v>
      </c>
    </row>
    <row r="16821" spans="1:2" x14ac:dyDescent="0.2">
      <c r="A16821" t="s">
        <v>17576</v>
      </c>
      <c r="B16821" s="679">
        <v>2418.94</v>
      </c>
    </row>
    <row r="16822" spans="1:2" x14ac:dyDescent="0.2">
      <c r="A16822" t="s">
        <v>17577</v>
      </c>
      <c r="B16822" s="679">
        <v>3637.88</v>
      </c>
    </row>
    <row r="16823" spans="1:2" x14ac:dyDescent="0.2">
      <c r="A16823" t="s">
        <v>17578</v>
      </c>
      <c r="B16823" s="679">
        <v>3412.62</v>
      </c>
    </row>
    <row r="16824" spans="1:2" x14ac:dyDescent="0.2">
      <c r="A16824" t="s">
        <v>17579</v>
      </c>
      <c r="B16824" s="679">
        <v>592.48</v>
      </c>
    </row>
    <row r="16825" spans="1:2" x14ac:dyDescent="0.2">
      <c r="A16825" t="s">
        <v>17580</v>
      </c>
      <c r="B16825" s="679">
        <v>568.74</v>
      </c>
    </row>
    <row r="16826" spans="1:2" x14ac:dyDescent="0.2">
      <c r="A16826" t="s">
        <v>17581</v>
      </c>
      <c r="B16826" s="679">
        <v>342.76</v>
      </c>
    </row>
    <row r="16827" spans="1:2" x14ac:dyDescent="0.2">
      <c r="A16827" t="s">
        <v>17582</v>
      </c>
      <c r="B16827" s="679">
        <v>330.62</v>
      </c>
    </row>
    <row r="16828" spans="1:2" x14ac:dyDescent="0.2">
      <c r="A16828" t="s">
        <v>17583</v>
      </c>
      <c r="B16828" s="679">
        <v>728.33</v>
      </c>
    </row>
    <row r="16829" spans="1:2" x14ac:dyDescent="0.2">
      <c r="A16829" t="s">
        <v>17584</v>
      </c>
      <c r="B16829" s="679">
        <v>696.35</v>
      </c>
    </row>
    <row r="16830" spans="1:2" x14ac:dyDescent="0.2">
      <c r="A16830" t="s">
        <v>17585</v>
      </c>
      <c r="B16830" s="679">
        <v>1663.69</v>
      </c>
    </row>
    <row r="16831" spans="1:2" x14ac:dyDescent="0.2">
      <c r="A16831" t="s">
        <v>17586</v>
      </c>
      <c r="B16831" s="679">
        <v>1574.69</v>
      </c>
    </row>
    <row r="16832" spans="1:2" x14ac:dyDescent="0.2">
      <c r="A16832" t="s">
        <v>17587</v>
      </c>
      <c r="B16832" s="679">
        <v>2072.5500000000002</v>
      </c>
    </row>
    <row r="16833" spans="1:2" x14ac:dyDescent="0.2">
      <c r="A16833" t="s">
        <v>17588</v>
      </c>
      <c r="B16833" s="679">
        <v>1969.65</v>
      </c>
    </row>
    <row r="16834" spans="1:2" x14ac:dyDescent="0.2">
      <c r="A16834" t="s">
        <v>17589</v>
      </c>
      <c r="B16834" s="679">
        <v>1236.0899999999999</v>
      </c>
    </row>
    <row r="16835" spans="1:2" x14ac:dyDescent="0.2">
      <c r="A16835" t="s">
        <v>17590</v>
      </c>
      <c r="B16835" s="679">
        <v>1126.17</v>
      </c>
    </row>
    <row r="16836" spans="1:2" x14ac:dyDescent="0.2">
      <c r="A16836" t="s">
        <v>17591</v>
      </c>
      <c r="B16836" s="679">
        <v>1427.15</v>
      </c>
    </row>
    <row r="16837" spans="1:2" x14ac:dyDescent="0.2">
      <c r="A16837" t="s">
        <v>17592</v>
      </c>
      <c r="B16837" s="679">
        <v>1310.22</v>
      </c>
    </row>
    <row r="16838" spans="1:2" x14ac:dyDescent="0.2">
      <c r="A16838" t="s">
        <v>17593</v>
      </c>
      <c r="B16838" s="679">
        <v>1742.6</v>
      </c>
    </row>
    <row r="16839" spans="1:2" x14ac:dyDescent="0.2">
      <c r="A16839" t="s">
        <v>17594</v>
      </c>
      <c r="B16839" s="679">
        <v>1615.8</v>
      </c>
    </row>
    <row r="16840" spans="1:2" x14ac:dyDescent="0.2">
      <c r="A16840" t="s">
        <v>17595</v>
      </c>
      <c r="B16840" s="679">
        <v>137.25</v>
      </c>
    </row>
    <row r="16841" spans="1:2" x14ac:dyDescent="0.2">
      <c r="A16841" t="s">
        <v>17596</v>
      </c>
      <c r="B16841" s="679">
        <v>130.35</v>
      </c>
    </row>
    <row r="16842" spans="1:2" x14ac:dyDescent="0.2">
      <c r="A16842" t="s">
        <v>17597</v>
      </c>
      <c r="B16842" s="679">
        <v>146.12</v>
      </c>
    </row>
    <row r="16843" spans="1:2" x14ac:dyDescent="0.2">
      <c r="A16843" t="s">
        <v>17598</v>
      </c>
      <c r="B16843" s="679">
        <v>137.84</v>
      </c>
    </row>
    <row r="16844" spans="1:2" x14ac:dyDescent="0.2">
      <c r="A16844" t="s">
        <v>17599</v>
      </c>
      <c r="B16844" s="679">
        <v>137.13</v>
      </c>
    </row>
    <row r="16845" spans="1:2" x14ac:dyDescent="0.2">
      <c r="A16845" t="s">
        <v>17600</v>
      </c>
      <c r="B16845" s="679">
        <v>129.94</v>
      </c>
    </row>
    <row r="16846" spans="1:2" x14ac:dyDescent="0.2">
      <c r="A16846" t="s">
        <v>17601</v>
      </c>
      <c r="B16846" s="679">
        <v>161.82</v>
      </c>
    </row>
    <row r="16847" spans="1:2" x14ac:dyDescent="0.2">
      <c r="A16847" t="s">
        <v>17602</v>
      </c>
      <c r="B16847" s="679">
        <v>153.54</v>
      </c>
    </row>
    <row r="16848" spans="1:2" x14ac:dyDescent="0.2">
      <c r="A16848" t="s">
        <v>17603</v>
      </c>
      <c r="B16848" s="679">
        <v>48.46</v>
      </c>
    </row>
    <row r="16849" spans="1:2" x14ac:dyDescent="0.2">
      <c r="A16849" t="s">
        <v>17604</v>
      </c>
      <c r="B16849" s="679">
        <v>47.02</v>
      </c>
    </row>
    <row r="16850" spans="1:2" x14ac:dyDescent="0.2">
      <c r="A16850" t="s">
        <v>17605</v>
      </c>
      <c r="B16850" s="679">
        <v>59.94</v>
      </c>
    </row>
    <row r="16851" spans="1:2" x14ac:dyDescent="0.2">
      <c r="A16851" t="s">
        <v>17606</v>
      </c>
      <c r="B16851" s="679">
        <v>58.22</v>
      </c>
    </row>
    <row r="16852" spans="1:2" x14ac:dyDescent="0.2">
      <c r="A16852" t="s">
        <v>17607</v>
      </c>
      <c r="B16852" s="679">
        <v>1460.79</v>
      </c>
    </row>
    <row r="16853" spans="1:2" x14ac:dyDescent="0.2">
      <c r="A16853" t="s">
        <v>17608</v>
      </c>
      <c r="B16853" s="679">
        <v>1351.78</v>
      </c>
    </row>
    <row r="16854" spans="1:2" x14ac:dyDescent="0.2">
      <c r="A16854" t="s">
        <v>17609</v>
      </c>
      <c r="B16854" s="679">
        <v>2007.67</v>
      </c>
    </row>
    <row r="16855" spans="1:2" x14ac:dyDescent="0.2">
      <c r="A16855" t="s">
        <v>17610</v>
      </c>
      <c r="B16855" s="679">
        <v>1876.85</v>
      </c>
    </row>
    <row r="16856" spans="1:2" x14ac:dyDescent="0.2">
      <c r="A16856" t="s">
        <v>17611</v>
      </c>
      <c r="B16856" s="679">
        <v>1762.26</v>
      </c>
    </row>
    <row r="16857" spans="1:2" x14ac:dyDescent="0.2">
      <c r="A16857" t="s">
        <v>17612</v>
      </c>
      <c r="B16857" s="679">
        <v>1635.07</v>
      </c>
    </row>
    <row r="16858" spans="1:2" x14ac:dyDescent="0.2">
      <c r="A16858" t="s">
        <v>17613</v>
      </c>
      <c r="B16858" s="679">
        <v>2095.83</v>
      </c>
    </row>
    <row r="16859" spans="1:2" x14ac:dyDescent="0.2">
      <c r="A16859" t="s">
        <v>17614</v>
      </c>
      <c r="B16859" s="679">
        <v>1943.21</v>
      </c>
    </row>
    <row r="16860" spans="1:2" x14ac:dyDescent="0.2">
      <c r="A16860" t="s">
        <v>17615</v>
      </c>
      <c r="B16860" s="679">
        <v>2192.84</v>
      </c>
    </row>
    <row r="16861" spans="1:2" x14ac:dyDescent="0.2">
      <c r="A16861" t="s">
        <v>17616</v>
      </c>
      <c r="B16861" s="679">
        <v>2047.49</v>
      </c>
    </row>
    <row r="16862" spans="1:2" x14ac:dyDescent="0.2">
      <c r="A16862" t="s">
        <v>17617</v>
      </c>
      <c r="B16862" s="679">
        <v>2606.61</v>
      </c>
    </row>
    <row r="16863" spans="1:2" x14ac:dyDescent="0.2">
      <c r="A16863" t="s">
        <v>17618</v>
      </c>
      <c r="B16863" s="679">
        <v>2432.19</v>
      </c>
    </row>
    <row r="16864" spans="1:2" x14ac:dyDescent="0.2">
      <c r="A16864" t="s">
        <v>17619</v>
      </c>
      <c r="B16864" s="679">
        <v>2553.4899999999998</v>
      </c>
    </row>
    <row r="16865" spans="1:2" x14ac:dyDescent="0.2">
      <c r="A16865" t="s">
        <v>17620</v>
      </c>
      <c r="B16865" s="679">
        <v>2389.96</v>
      </c>
    </row>
    <row r="16866" spans="1:2" x14ac:dyDescent="0.2">
      <c r="A16866" t="s">
        <v>17621</v>
      </c>
      <c r="B16866" s="679">
        <v>3037.22</v>
      </c>
    </row>
    <row r="16867" spans="1:2" x14ac:dyDescent="0.2">
      <c r="A16867" t="s">
        <v>17622</v>
      </c>
      <c r="B16867" s="679">
        <v>2840.99</v>
      </c>
    </row>
    <row r="16868" spans="1:2" x14ac:dyDescent="0.2">
      <c r="A16868" t="s">
        <v>17623</v>
      </c>
      <c r="B16868" s="679">
        <v>3481.83</v>
      </c>
    </row>
    <row r="16869" spans="1:2" x14ac:dyDescent="0.2">
      <c r="A16869" t="s">
        <v>17624</v>
      </c>
      <c r="B16869" s="679">
        <v>3300.14</v>
      </c>
    </row>
    <row r="16870" spans="1:2" x14ac:dyDescent="0.2">
      <c r="A16870" t="s">
        <v>17625</v>
      </c>
      <c r="B16870" s="679">
        <v>4149.07</v>
      </c>
    </row>
    <row r="16871" spans="1:2" x14ac:dyDescent="0.2">
      <c r="A16871" t="s">
        <v>17626</v>
      </c>
      <c r="B16871" s="679">
        <v>3931.04</v>
      </c>
    </row>
    <row r="16872" spans="1:2" x14ac:dyDescent="0.2">
      <c r="A16872" t="s">
        <v>17627</v>
      </c>
      <c r="B16872" s="679">
        <v>3928.81</v>
      </c>
    </row>
    <row r="16873" spans="1:2" x14ac:dyDescent="0.2">
      <c r="A16873" t="s">
        <v>17628</v>
      </c>
      <c r="B16873" s="679">
        <v>3728.95</v>
      </c>
    </row>
    <row r="16874" spans="1:2" x14ac:dyDescent="0.2">
      <c r="A16874" t="s">
        <v>17629</v>
      </c>
      <c r="B16874" s="679">
        <v>4681.41</v>
      </c>
    </row>
    <row r="16875" spans="1:2" x14ac:dyDescent="0.2">
      <c r="A16875" t="s">
        <v>17630</v>
      </c>
      <c r="B16875" s="679">
        <v>4441.57</v>
      </c>
    </row>
    <row r="16876" spans="1:2" x14ac:dyDescent="0.2">
      <c r="A16876" t="s">
        <v>17631</v>
      </c>
      <c r="B16876" s="679">
        <v>4350.91</v>
      </c>
    </row>
    <row r="16877" spans="1:2" x14ac:dyDescent="0.2">
      <c r="A16877" t="s">
        <v>17632</v>
      </c>
      <c r="B16877" s="679">
        <v>4132.88</v>
      </c>
    </row>
    <row r="16878" spans="1:2" x14ac:dyDescent="0.2">
      <c r="A16878" t="s">
        <v>17633</v>
      </c>
      <c r="B16878" s="679">
        <v>5185.7700000000004</v>
      </c>
    </row>
    <row r="16879" spans="1:2" x14ac:dyDescent="0.2">
      <c r="A16879" t="s">
        <v>17634</v>
      </c>
      <c r="B16879" s="679">
        <v>4924.13</v>
      </c>
    </row>
    <row r="16880" spans="1:2" x14ac:dyDescent="0.2">
      <c r="A16880" t="s">
        <v>17635</v>
      </c>
      <c r="B16880" s="679">
        <v>5127.4399999999996</v>
      </c>
    </row>
    <row r="16881" spans="1:2" x14ac:dyDescent="0.2">
      <c r="A16881" t="s">
        <v>17636</v>
      </c>
      <c r="B16881" s="679">
        <v>4886.7</v>
      </c>
    </row>
    <row r="16882" spans="1:2" x14ac:dyDescent="0.2">
      <c r="A16882" t="s">
        <v>17637</v>
      </c>
      <c r="B16882" s="679">
        <v>6113.56</v>
      </c>
    </row>
    <row r="16883" spans="1:2" x14ac:dyDescent="0.2">
      <c r="A16883" t="s">
        <v>17638</v>
      </c>
      <c r="B16883" s="679">
        <v>5824.67</v>
      </c>
    </row>
    <row r="16884" spans="1:2" x14ac:dyDescent="0.2">
      <c r="A16884" t="s">
        <v>17639</v>
      </c>
      <c r="B16884" s="679">
        <v>5645.82</v>
      </c>
    </row>
    <row r="16885" spans="1:2" x14ac:dyDescent="0.2">
      <c r="A16885" t="s">
        <v>17640</v>
      </c>
      <c r="B16885" s="679">
        <v>5377.82</v>
      </c>
    </row>
    <row r="16886" spans="1:2" x14ac:dyDescent="0.2">
      <c r="A16886" t="s">
        <v>17641</v>
      </c>
      <c r="B16886" s="679">
        <v>6733.46</v>
      </c>
    </row>
    <row r="16887" spans="1:2" x14ac:dyDescent="0.2">
      <c r="A16887" t="s">
        <v>17642</v>
      </c>
      <c r="B16887" s="679">
        <v>6411.86</v>
      </c>
    </row>
    <row r="16888" spans="1:2" x14ac:dyDescent="0.2">
      <c r="A16888" t="s">
        <v>17643</v>
      </c>
      <c r="B16888" s="679">
        <v>6503.13</v>
      </c>
    </row>
    <row r="16889" spans="1:2" x14ac:dyDescent="0.2">
      <c r="A16889" t="s">
        <v>17644</v>
      </c>
      <c r="B16889" s="679">
        <v>6185.17</v>
      </c>
    </row>
    <row r="16890" spans="1:2" x14ac:dyDescent="0.2">
      <c r="A16890" t="s">
        <v>17645</v>
      </c>
      <c r="B16890" s="679">
        <v>7758.19</v>
      </c>
    </row>
    <row r="16891" spans="1:2" x14ac:dyDescent="0.2">
      <c r="A16891" t="s">
        <v>17646</v>
      </c>
      <c r="B16891" s="679">
        <v>7376.63</v>
      </c>
    </row>
    <row r="16892" spans="1:2" x14ac:dyDescent="0.2">
      <c r="A16892" t="s">
        <v>17647</v>
      </c>
      <c r="B16892" s="679">
        <v>57.74</v>
      </c>
    </row>
    <row r="16893" spans="1:2" x14ac:dyDescent="0.2">
      <c r="A16893" t="s">
        <v>17648</v>
      </c>
      <c r="B16893" s="679">
        <v>55.44</v>
      </c>
    </row>
    <row r="16894" spans="1:2" x14ac:dyDescent="0.2">
      <c r="A16894" t="s">
        <v>17649</v>
      </c>
      <c r="B16894" s="679">
        <v>49.59</v>
      </c>
    </row>
    <row r="16895" spans="1:2" x14ac:dyDescent="0.2">
      <c r="A16895" t="s">
        <v>17650</v>
      </c>
      <c r="B16895" s="679">
        <v>47.86</v>
      </c>
    </row>
    <row r="16896" spans="1:2" x14ac:dyDescent="0.2">
      <c r="A16896" t="s">
        <v>17651</v>
      </c>
      <c r="B16896" s="679">
        <v>36.909999999999997</v>
      </c>
    </row>
    <row r="16897" spans="1:2" x14ac:dyDescent="0.2">
      <c r="A16897" t="s">
        <v>17652</v>
      </c>
      <c r="B16897" s="679">
        <v>35.76</v>
      </c>
    </row>
    <row r="16898" spans="1:2" x14ac:dyDescent="0.2">
      <c r="A16898" t="s">
        <v>17653</v>
      </c>
      <c r="B16898" s="679">
        <v>44.27</v>
      </c>
    </row>
    <row r="16899" spans="1:2" x14ac:dyDescent="0.2">
      <c r="A16899" t="s">
        <v>17654</v>
      </c>
      <c r="B16899" s="679">
        <v>42.9</v>
      </c>
    </row>
    <row r="16900" spans="1:2" x14ac:dyDescent="0.2">
      <c r="A16900" t="s">
        <v>17655</v>
      </c>
      <c r="B16900" s="679">
        <v>59.46</v>
      </c>
    </row>
    <row r="16901" spans="1:2" x14ac:dyDescent="0.2">
      <c r="A16901" t="s">
        <v>17656</v>
      </c>
      <c r="B16901" s="679">
        <v>58.02</v>
      </c>
    </row>
    <row r="16902" spans="1:2" x14ac:dyDescent="0.2">
      <c r="A16902" t="s">
        <v>17657</v>
      </c>
      <c r="B16902" s="679">
        <v>71.33</v>
      </c>
    </row>
    <row r="16903" spans="1:2" x14ac:dyDescent="0.2">
      <c r="A16903" t="s">
        <v>17658</v>
      </c>
      <c r="B16903" s="679">
        <v>69.61</v>
      </c>
    </row>
    <row r="16904" spans="1:2" x14ac:dyDescent="0.2">
      <c r="A16904" t="s">
        <v>17659</v>
      </c>
      <c r="B16904" s="679">
        <v>75.2</v>
      </c>
    </row>
    <row r="16905" spans="1:2" x14ac:dyDescent="0.2">
      <c r="A16905" t="s">
        <v>17660</v>
      </c>
      <c r="B16905" s="679">
        <v>73.48</v>
      </c>
    </row>
    <row r="16906" spans="1:2" x14ac:dyDescent="0.2">
      <c r="A16906" t="s">
        <v>17661</v>
      </c>
      <c r="B16906" s="679">
        <v>90.23</v>
      </c>
    </row>
    <row r="16907" spans="1:2" x14ac:dyDescent="0.2">
      <c r="A16907" t="s">
        <v>17662</v>
      </c>
      <c r="B16907" s="679">
        <v>88.16</v>
      </c>
    </row>
    <row r="16908" spans="1:2" x14ac:dyDescent="0.2">
      <c r="A16908" t="s">
        <v>17663</v>
      </c>
      <c r="B16908" s="679">
        <v>111.4</v>
      </c>
    </row>
    <row r="16909" spans="1:2" x14ac:dyDescent="0.2">
      <c r="A16909" t="s">
        <v>17664</v>
      </c>
      <c r="B16909" s="679">
        <v>109.39</v>
      </c>
    </row>
    <row r="16910" spans="1:2" x14ac:dyDescent="0.2">
      <c r="A16910" t="s">
        <v>17665</v>
      </c>
      <c r="B16910" s="679">
        <v>133.66</v>
      </c>
    </row>
    <row r="16911" spans="1:2" x14ac:dyDescent="0.2">
      <c r="A16911" t="s">
        <v>17666</v>
      </c>
      <c r="B16911" s="679">
        <v>131.25</v>
      </c>
    </row>
    <row r="16912" spans="1:2" x14ac:dyDescent="0.2">
      <c r="A16912" t="s">
        <v>17667</v>
      </c>
      <c r="B16912" s="679">
        <v>156.21</v>
      </c>
    </row>
    <row r="16913" spans="1:2" x14ac:dyDescent="0.2">
      <c r="A16913" t="s">
        <v>17668</v>
      </c>
      <c r="B16913" s="679">
        <v>153.91</v>
      </c>
    </row>
    <row r="16914" spans="1:2" x14ac:dyDescent="0.2">
      <c r="A16914" t="s">
        <v>17669</v>
      </c>
      <c r="B16914" s="679">
        <v>187.43</v>
      </c>
    </row>
    <row r="16915" spans="1:2" x14ac:dyDescent="0.2">
      <c r="A16915" t="s">
        <v>17670</v>
      </c>
      <c r="B16915" s="679">
        <v>184.68</v>
      </c>
    </row>
    <row r="16916" spans="1:2" x14ac:dyDescent="0.2">
      <c r="A16916" t="s">
        <v>17671</v>
      </c>
      <c r="B16916" s="679">
        <v>24.69</v>
      </c>
    </row>
    <row r="16917" spans="1:2" x14ac:dyDescent="0.2">
      <c r="A16917" t="s">
        <v>17672</v>
      </c>
      <c r="B16917" s="679">
        <v>23.66</v>
      </c>
    </row>
    <row r="16918" spans="1:2" x14ac:dyDescent="0.2">
      <c r="A16918" t="s">
        <v>17673</v>
      </c>
      <c r="B16918" s="679">
        <v>29.34</v>
      </c>
    </row>
    <row r="16919" spans="1:2" x14ac:dyDescent="0.2">
      <c r="A16919" t="s">
        <v>17674</v>
      </c>
      <c r="B16919" s="679">
        <v>28.13</v>
      </c>
    </row>
    <row r="16920" spans="1:2" x14ac:dyDescent="0.2">
      <c r="A16920" t="s">
        <v>17675</v>
      </c>
      <c r="B16920" s="679">
        <v>31.09</v>
      </c>
    </row>
    <row r="16921" spans="1:2" x14ac:dyDescent="0.2">
      <c r="A16921" t="s">
        <v>17676</v>
      </c>
      <c r="B16921" s="679">
        <v>29.94</v>
      </c>
    </row>
    <row r="16922" spans="1:2" x14ac:dyDescent="0.2">
      <c r="A16922" t="s">
        <v>17677</v>
      </c>
      <c r="B16922" s="679">
        <v>37.270000000000003</v>
      </c>
    </row>
    <row r="16923" spans="1:2" x14ac:dyDescent="0.2">
      <c r="A16923" t="s">
        <v>17678</v>
      </c>
      <c r="B16923" s="679">
        <v>35.89</v>
      </c>
    </row>
    <row r="16924" spans="1:2" x14ac:dyDescent="0.2">
      <c r="A16924" t="s">
        <v>17679</v>
      </c>
      <c r="B16924" s="679">
        <v>9.44</v>
      </c>
    </row>
    <row r="16925" spans="1:2" x14ac:dyDescent="0.2">
      <c r="A16925" t="s">
        <v>17680</v>
      </c>
      <c r="B16925" s="679">
        <v>8.86</v>
      </c>
    </row>
    <row r="16926" spans="1:2" x14ac:dyDescent="0.2">
      <c r="A16926" t="s">
        <v>17681</v>
      </c>
      <c r="B16926" s="679">
        <v>11.29</v>
      </c>
    </row>
    <row r="16927" spans="1:2" x14ac:dyDescent="0.2">
      <c r="A16927" t="s">
        <v>17682</v>
      </c>
      <c r="B16927" s="679">
        <v>10.6</v>
      </c>
    </row>
    <row r="16928" spans="1:2" x14ac:dyDescent="0.2">
      <c r="A16928" t="s">
        <v>17683</v>
      </c>
      <c r="B16928" s="679">
        <v>103.07</v>
      </c>
    </row>
    <row r="16929" spans="1:2" x14ac:dyDescent="0.2">
      <c r="A16929" t="s">
        <v>17684</v>
      </c>
      <c r="B16929" s="679">
        <v>96.78</v>
      </c>
    </row>
    <row r="16930" spans="1:2" x14ac:dyDescent="0.2">
      <c r="A16930" t="s">
        <v>17685</v>
      </c>
      <c r="B16930" s="679">
        <v>155.22</v>
      </c>
    </row>
    <row r="16931" spans="1:2" x14ac:dyDescent="0.2">
      <c r="A16931" t="s">
        <v>17686</v>
      </c>
      <c r="B16931" s="679">
        <v>142.28</v>
      </c>
    </row>
    <row r="16932" spans="1:2" x14ac:dyDescent="0.2">
      <c r="A16932" t="s">
        <v>17687</v>
      </c>
      <c r="B16932" s="679">
        <v>71.87</v>
      </c>
    </row>
    <row r="16933" spans="1:2" x14ac:dyDescent="0.2">
      <c r="A16933" t="s">
        <v>17688</v>
      </c>
      <c r="B16933" s="679">
        <v>65.58</v>
      </c>
    </row>
    <row r="16934" spans="1:2" x14ac:dyDescent="0.2">
      <c r="A16934" t="s">
        <v>17689</v>
      </c>
      <c r="B16934" s="679">
        <v>29.44</v>
      </c>
    </row>
    <row r="16935" spans="1:2" x14ac:dyDescent="0.2">
      <c r="A16935" t="s">
        <v>17690</v>
      </c>
      <c r="B16935" s="679">
        <v>26.45</v>
      </c>
    </row>
    <row r="16936" spans="1:2" x14ac:dyDescent="0.2">
      <c r="A16936" t="s">
        <v>17691</v>
      </c>
      <c r="B16936" s="679">
        <v>58.93</v>
      </c>
    </row>
    <row r="16937" spans="1:2" x14ac:dyDescent="0.2">
      <c r="A16937" t="s">
        <v>17692</v>
      </c>
      <c r="B16937" s="679">
        <v>53.09</v>
      </c>
    </row>
    <row r="16938" spans="1:2" x14ac:dyDescent="0.2">
      <c r="A16938" t="s">
        <v>17693</v>
      </c>
      <c r="B16938" s="679">
        <v>47.43</v>
      </c>
    </row>
    <row r="16939" spans="1:2" x14ac:dyDescent="0.2">
      <c r="A16939" t="s">
        <v>17694</v>
      </c>
      <c r="B16939" s="679">
        <v>41.59</v>
      </c>
    </row>
    <row r="16940" spans="1:2" x14ac:dyDescent="0.2">
      <c r="A16940" t="s">
        <v>17695</v>
      </c>
      <c r="B16940" s="679">
        <v>21.24</v>
      </c>
    </row>
    <row r="16941" spans="1:2" x14ac:dyDescent="0.2">
      <c r="A16941" t="s">
        <v>17696</v>
      </c>
      <c r="B16941" s="679">
        <v>18.7</v>
      </c>
    </row>
    <row r="16942" spans="1:2" x14ac:dyDescent="0.2">
      <c r="A16942" t="s">
        <v>17697</v>
      </c>
      <c r="B16942" s="679">
        <v>53.59</v>
      </c>
    </row>
    <row r="16943" spans="1:2" x14ac:dyDescent="0.2">
      <c r="A16943" t="s">
        <v>17698</v>
      </c>
      <c r="B16943" s="679">
        <v>50.05</v>
      </c>
    </row>
    <row r="16944" spans="1:2" x14ac:dyDescent="0.2">
      <c r="A16944" t="s">
        <v>17699</v>
      </c>
      <c r="B16944" s="679">
        <v>116.29</v>
      </c>
    </row>
    <row r="16945" spans="1:2" x14ac:dyDescent="0.2">
      <c r="A16945" t="s">
        <v>17700</v>
      </c>
      <c r="B16945" s="679">
        <v>107.29</v>
      </c>
    </row>
    <row r="16946" spans="1:2" x14ac:dyDescent="0.2">
      <c r="A16946" t="s">
        <v>17701</v>
      </c>
      <c r="B16946" s="679">
        <v>46.11</v>
      </c>
    </row>
    <row r="16947" spans="1:2" x14ac:dyDescent="0.2">
      <c r="A16947" t="s">
        <v>17702</v>
      </c>
      <c r="B16947" s="679">
        <v>44.39</v>
      </c>
    </row>
    <row r="16948" spans="1:2" x14ac:dyDescent="0.2">
      <c r="A16948" t="s">
        <v>17703</v>
      </c>
      <c r="B16948" s="679">
        <v>64.8</v>
      </c>
    </row>
    <row r="16949" spans="1:2" x14ac:dyDescent="0.2">
      <c r="A16949" t="s">
        <v>17704</v>
      </c>
      <c r="B16949" s="679">
        <v>63.08</v>
      </c>
    </row>
    <row r="16950" spans="1:2" x14ac:dyDescent="0.2">
      <c r="A16950" t="s">
        <v>17705</v>
      </c>
      <c r="B16950" s="679">
        <v>148.94999999999999</v>
      </c>
    </row>
    <row r="16951" spans="1:2" x14ac:dyDescent="0.2">
      <c r="A16951" t="s">
        <v>17706</v>
      </c>
      <c r="B16951" s="679">
        <v>144.06</v>
      </c>
    </row>
    <row r="16952" spans="1:2" x14ac:dyDescent="0.2">
      <c r="A16952" t="s">
        <v>17707</v>
      </c>
      <c r="B16952" s="679">
        <v>125.97</v>
      </c>
    </row>
    <row r="16953" spans="1:2" x14ac:dyDescent="0.2">
      <c r="A16953" t="s">
        <v>17708</v>
      </c>
      <c r="B16953" s="679">
        <v>124.24</v>
      </c>
    </row>
    <row r="16954" spans="1:2" x14ac:dyDescent="0.2">
      <c r="A16954" t="s">
        <v>17709</v>
      </c>
      <c r="B16954" s="679">
        <v>100.75</v>
      </c>
    </row>
    <row r="16955" spans="1:2" x14ac:dyDescent="0.2">
      <c r="A16955" t="s">
        <v>17710</v>
      </c>
      <c r="B16955" s="679">
        <v>99.48</v>
      </c>
    </row>
    <row r="16956" spans="1:2" x14ac:dyDescent="0.2">
      <c r="A16956" t="s">
        <v>17711</v>
      </c>
      <c r="B16956" s="679">
        <v>66.14</v>
      </c>
    </row>
    <row r="16957" spans="1:2" x14ac:dyDescent="0.2">
      <c r="A16957" t="s">
        <v>17712</v>
      </c>
      <c r="B16957" s="679">
        <v>64.989999999999995</v>
      </c>
    </row>
    <row r="16958" spans="1:2" x14ac:dyDescent="0.2">
      <c r="A16958" t="s">
        <v>17713</v>
      </c>
      <c r="B16958" s="679">
        <v>63.81</v>
      </c>
    </row>
    <row r="16959" spans="1:2" x14ac:dyDescent="0.2">
      <c r="A16959" t="s">
        <v>17714</v>
      </c>
      <c r="B16959" s="679">
        <v>62.9</v>
      </c>
    </row>
    <row r="16960" spans="1:2" x14ac:dyDescent="0.2">
      <c r="A16960" t="s">
        <v>17715</v>
      </c>
      <c r="B16960" s="679">
        <v>56.47</v>
      </c>
    </row>
    <row r="16961" spans="1:2" x14ac:dyDescent="0.2">
      <c r="A16961" t="s">
        <v>17716</v>
      </c>
      <c r="B16961" s="679">
        <v>55.32</v>
      </c>
    </row>
    <row r="16962" spans="1:2" x14ac:dyDescent="0.2">
      <c r="A16962" t="s">
        <v>17717</v>
      </c>
      <c r="B16962" s="679">
        <v>32.53</v>
      </c>
    </row>
    <row r="16963" spans="1:2" x14ac:dyDescent="0.2">
      <c r="A16963" t="s">
        <v>17718</v>
      </c>
      <c r="B16963" s="679">
        <v>31.62</v>
      </c>
    </row>
    <row r="16964" spans="1:2" x14ac:dyDescent="0.2">
      <c r="A16964" t="s">
        <v>17719</v>
      </c>
      <c r="B16964" s="679">
        <v>107.11</v>
      </c>
    </row>
    <row r="16965" spans="1:2" x14ac:dyDescent="0.2">
      <c r="A16965" t="s">
        <v>17720</v>
      </c>
      <c r="B16965" s="679">
        <v>104.58</v>
      </c>
    </row>
    <row r="16966" spans="1:2" x14ac:dyDescent="0.2">
      <c r="A16966" t="s">
        <v>17721</v>
      </c>
      <c r="B16966" s="679">
        <v>61.65</v>
      </c>
    </row>
    <row r="16967" spans="1:2" x14ac:dyDescent="0.2">
      <c r="A16967" t="s">
        <v>17722</v>
      </c>
      <c r="B16967" s="679">
        <v>60.56</v>
      </c>
    </row>
    <row r="16968" spans="1:2" x14ac:dyDescent="0.2">
      <c r="A16968" t="s">
        <v>17723</v>
      </c>
      <c r="B16968" s="679">
        <v>79.14</v>
      </c>
    </row>
    <row r="16969" spans="1:2" x14ac:dyDescent="0.2">
      <c r="A16969" t="s">
        <v>17724</v>
      </c>
      <c r="B16969" s="679">
        <v>77.41</v>
      </c>
    </row>
    <row r="16970" spans="1:2" x14ac:dyDescent="0.2">
      <c r="A16970" t="s">
        <v>17725</v>
      </c>
      <c r="B16970" s="679">
        <v>130.35</v>
      </c>
    </row>
    <row r="16971" spans="1:2" x14ac:dyDescent="0.2">
      <c r="A16971" t="s">
        <v>17726</v>
      </c>
      <c r="B16971" s="679">
        <v>128.63</v>
      </c>
    </row>
    <row r="16972" spans="1:2" x14ac:dyDescent="0.2">
      <c r="A16972" t="s">
        <v>17727</v>
      </c>
      <c r="B16972" s="679">
        <v>107.79</v>
      </c>
    </row>
    <row r="16973" spans="1:2" x14ac:dyDescent="0.2">
      <c r="A16973" t="s">
        <v>17728</v>
      </c>
      <c r="B16973" s="679">
        <v>106.31</v>
      </c>
    </row>
    <row r="16974" spans="1:2" x14ac:dyDescent="0.2">
      <c r="A16974" t="s">
        <v>17729</v>
      </c>
      <c r="B16974" s="679">
        <v>78.73</v>
      </c>
    </row>
    <row r="16975" spans="1:2" x14ac:dyDescent="0.2">
      <c r="A16975" t="s">
        <v>17730</v>
      </c>
      <c r="B16975" s="679">
        <v>77</v>
      </c>
    </row>
    <row r="16976" spans="1:2" x14ac:dyDescent="0.2">
      <c r="A16976" t="s">
        <v>17731</v>
      </c>
      <c r="B16976" s="679">
        <v>126.89</v>
      </c>
    </row>
    <row r="16977" spans="1:2" x14ac:dyDescent="0.2">
      <c r="A16977" t="s">
        <v>17732</v>
      </c>
      <c r="B16977" s="679">
        <v>125.16</v>
      </c>
    </row>
    <row r="16978" spans="1:2" x14ac:dyDescent="0.2">
      <c r="A16978" t="s">
        <v>17733</v>
      </c>
      <c r="B16978" s="679">
        <v>107.79</v>
      </c>
    </row>
    <row r="16979" spans="1:2" x14ac:dyDescent="0.2">
      <c r="A16979" t="s">
        <v>17734</v>
      </c>
      <c r="B16979" s="679">
        <v>106.31</v>
      </c>
    </row>
    <row r="16980" spans="1:2" x14ac:dyDescent="0.2">
      <c r="A16980" t="s">
        <v>17735</v>
      </c>
      <c r="B16980" s="679">
        <v>92.78</v>
      </c>
    </row>
    <row r="16981" spans="1:2" x14ac:dyDescent="0.2">
      <c r="A16981" t="s">
        <v>17736</v>
      </c>
      <c r="B16981" s="679">
        <v>91.41</v>
      </c>
    </row>
    <row r="16982" spans="1:2" x14ac:dyDescent="0.2">
      <c r="A16982" t="s">
        <v>17737</v>
      </c>
      <c r="B16982" s="679">
        <v>149.38999999999999</v>
      </c>
    </row>
    <row r="16983" spans="1:2" x14ac:dyDescent="0.2">
      <c r="A16983" t="s">
        <v>17738</v>
      </c>
      <c r="B16983" s="679">
        <v>141.83000000000001</v>
      </c>
    </row>
    <row r="16984" spans="1:2" x14ac:dyDescent="0.2">
      <c r="A16984" t="s">
        <v>17739</v>
      </c>
      <c r="B16984" s="679">
        <v>242.12</v>
      </c>
    </row>
    <row r="16985" spans="1:2" x14ac:dyDescent="0.2">
      <c r="A16985" t="s">
        <v>17740</v>
      </c>
      <c r="B16985" s="679">
        <v>234.56</v>
      </c>
    </row>
    <row r="16986" spans="1:2" x14ac:dyDescent="0.2">
      <c r="A16986" t="s">
        <v>17741</v>
      </c>
      <c r="B16986" s="679">
        <v>103.02</v>
      </c>
    </row>
    <row r="16987" spans="1:2" x14ac:dyDescent="0.2">
      <c r="A16987" t="s">
        <v>17742</v>
      </c>
      <c r="B16987" s="679">
        <v>95.46</v>
      </c>
    </row>
    <row r="16988" spans="1:2" x14ac:dyDescent="0.2">
      <c r="A16988" t="s">
        <v>17743</v>
      </c>
      <c r="B16988" s="679">
        <v>154.66</v>
      </c>
    </row>
    <row r="16989" spans="1:2" x14ac:dyDescent="0.2">
      <c r="A16989" t="s">
        <v>17744</v>
      </c>
      <c r="B16989" s="679">
        <v>146.97999999999999</v>
      </c>
    </row>
    <row r="16990" spans="1:2" x14ac:dyDescent="0.2">
      <c r="A16990" t="s">
        <v>17745</v>
      </c>
      <c r="B16990" s="679">
        <v>99.7</v>
      </c>
    </row>
    <row r="16991" spans="1:2" x14ac:dyDescent="0.2">
      <c r="A16991" t="s">
        <v>17746</v>
      </c>
      <c r="B16991" s="679">
        <v>92.87</v>
      </c>
    </row>
    <row r="16992" spans="1:2" x14ac:dyDescent="0.2">
      <c r="A16992" t="s">
        <v>17747</v>
      </c>
      <c r="B16992" s="679">
        <v>110.89</v>
      </c>
    </row>
    <row r="16993" spans="1:2" x14ac:dyDescent="0.2">
      <c r="A16993" t="s">
        <v>17748</v>
      </c>
      <c r="B16993" s="679">
        <v>109.17</v>
      </c>
    </row>
    <row r="16994" spans="1:2" x14ac:dyDescent="0.2">
      <c r="A16994" t="s">
        <v>17749</v>
      </c>
      <c r="B16994" s="679">
        <v>105.3</v>
      </c>
    </row>
    <row r="16995" spans="1:2" x14ac:dyDescent="0.2">
      <c r="A16995" t="s">
        <v>17750</v>
      </c>
      <c r="B16995" s="679">
        <v>103.58</v>
      </c>
    </row>
    <row r="16996" spans="1:2" x14ac:dyDescent="0.2">
      <c r="A16996" t="s">
        <v>17751</v>
      </c>
      <c r="B16996" s="679">
        <v>164.18</v>
      </c>
    </row>
    <row r="16997" spans="1:2" x14ac:dyDescent="0.2">
      <c r="A16997" t="s">
        <v>17752</v>
      </c>
      <c r="B16997" s="679">
        <v>156.5</v>
      </c>
    </row>
    <row r="16998" spans="1:2" x14ac:dyDescent="0.2">
      <c r="A16998" t="s">
        <v>17753</v>
      </c>
      <c r="B16998" s="679">
        <v>153.18</v>
      </c>
    </row>
    <row r="16999" spans="1:2" x14ac:dyDescent="0.2">
      <c r="A16999" t="s">
        <v>17754</v>
      </c>
      <c r="B16999" s="679">
        <v>145.5</v>
      </c>
    </row>
    <row r="17000" spans="1:2" x14ac:dyDescent="0.2">
      <c r="A17000" t="s">
        <v>17755</v>
      </c>
      <c r="B17000" s="679">
        <v>128.41999999999999</v>
      </c>
    </row>
    <row r="17001" spans="1:2" x14ac:dyDescent="0.2">
      <c r="A17001" t="s">
        <v>17756</v>
      </c>
      <c r="B17001" s="679">
        <v>126.69</v>
      </c>
    </row>
    <row r="17002" spans="1:2" x14ac:dyDescent="0.2">
      <c r="A17002" t="s">
        <v>17757</v>
      </c>
      <c r="B17002" s="679">
        <v>138.19</v>
      </c>
    </row>
    <row r="17003" spans="1:2" x14ac:dyDescent="0.2">
      <c r="A17003" t="s">
        <v>17758</v>
      </c>
      <c r="B17003" s="679">
        <v>136.47</v>
      </c>
    </row>
    <row r="17004" spans="1:2" x14ac:dyDescent="0.2">
      <c r="A17004" t="s">
        <v>17759</v>
      </c>
      <c r="B17004" s="679">
        <v>158.53</v>
      </c>
    </row>
    <row r="17005" spans="1:2" x14ac:dyDescent="0.2">
      <c r="A17005" t="s">
        <v>17760</v>
      </c>
      <c r="B17005" s="679">
        <v>152.78</v>
      </c>
    </row>
    <row r="17006" spans="1:2" x14ac:dyDescent="0.2">
      <c r="A17006" t="s">
        <v>17761</v>
      </c>
      <c r="B17006" s="679">
        <v>145.33000000000001</v>
      </c>
    </row>
    <row r="17007" spans="1:2" x14ac:dyDescent="0.2">
      <c r="A17007" t="s">
        <v>17762</v>
      </c>
      <c r="B17007" s="679">
        <v>139.58000000000001</v>
      </c>
    </row>
    <row r="17008" spans="1:2" x14ac:dyDescent="0.2">
      <c r="A17008" t="s">
        <v>17763</v>
      </c>
      <c r="B17008" s="679">
        <v>161.38</v>
      </c>
    </row>
    <row r="17009" spans="1:2" x14ac:dyDescent="0.2">
      <c r="A17009" t="s">
        <v>17764</v>
      </c>
      <c r="B17009" s="679">
        <v>160.66999999999999</v>
      </c>
    </row>
    <row r="17010" spans="1:2" x14ac:dyDescent="0.2">
      <c r="A17010" t="s">
        <v>17765</v>
      </c>
      <c r="B17010" s="679">
        <v>214.33</v>
      </c>
    </row>
    <row r="17011" spans="1:2" x14ac:dyDescent="0.2">
      <c r="A17011" t="s">
        <v>17766</v>
      </c>
      <c r="B17011" s="679">
        <v>211.47</v>
      </c>
    </row>
    <row r="17012" spans="1:2" x14ac:dyDescent="0.2">
      <c r="A17012" t="s">
        <v>17767</v>
      </c>
      <c r="B17012" s="679">
        <v>116.41</v>
      </c>
    </row>
    <row r="17013" spans="1:2" x14ac:dyDescent="0.2">
      <c r="A17013" t="s">
        <v>17768</v>
      </c>
      <c r="B17013" s="679">
        <v>114.97</v>
      </c>
    </row>
    <row r="17014" spans="1:2" x14ac:dyDescent="0.2">
      <c r="A17014" t="s">
        <v>17769</v>
      </c>
      <c r="B17014" s="679">
        <v>231.79</v>
      </c>
    </row>
    <row r="17015" spans="1:2" x14ac:dyDescent="0.2">
      <c r="A17015" t="s">
        <v>17770</v>
      </c>
      <c r="B17015" s="679">
        <v>229.99</v>
      </c>
    </row>
    <row r="17016" spans="1:2" x14ac:dyDescent="0.2">
      <c r="A17016" t="s">
        <v>17771</v>
      </c>
      <c r="B17016" s="679">
        <v>291.74</v>
      </c>
    </row>
    <row r="17017" spans="1:2" x14ac:dyDescent="0.2">
      <c r="A17017" t="s">
        <v>17772</v>
      </c>
      <c r="B17017" s="679">
        <v>289.94</v>
      </c>
    </row>
    <row r="17018" spans="1:2" x14ac:dyDescent="0.2">
      <c r="A17018" t="s">
        <v>17773</v>
      </c>
      <c r="B17018" s="679">
        <v>240.51</v>
      </c>
    </row>
    <row r="17019" spans="1:2" x14ac:dyDescent="0.2">
      <c r="A17019" t="s">
        <v>17774</v>
      </c>
      <c r="B17019" s="679">
        <v>237.81</v>
      </c>
    </row>
    <row r="17020" spans="1:2" x14ac:dyDescent="0.2">
      <c r="A17020" t="s">
        <v>17775</v>
      </c>
      <c r="B17020" s="679">
        <v>307.91000000000003</v>
      </c>
    </row>
    <row r="17021" spans="1:2" x14ac:dyDescent="0.2">
      <c r="A17021" t="s">
        <v>17776</v>
      </c>
      <c r="B17021" s="679">
        <v>305.20999999999998</v>
      </c>
    </row>
    <row r="17022" spans="1:2" x14ac:dyDescent="0.2">
      <c r="A17022" t="s">
        <v>17777</v>
      </c>
      <c r="B17022" s="679">
        <v>401.81</v>
      </c>
    </row>
    <row r="17023" spans="1:2" x14ac:dyDescent="0.2">
      <c r="A17023" t="s">
        <v>17778</v>
      </c>
      <c r="B17023" s="679">
        <v>398.21</v>
      </c>
    </row>
    <row r="17024" spans="1:2" x14ac:dyDescent="0.2">
      <c r="A17024" t="s">
        <v>17779</v>
      </c>
      <c r="B17024" s="679">
        <v>455.36</v>
      </c>
    </row>
    <row r="17025" spans="1:2" x14ac:dyDescent="0.2">
      <c r="A17025" t="s">
        <v>17780</v>
      </c>
      <c r="B17025" s="679">
        <v>451.76</v>
      </c>
    </row>
    <row r="17026" spans="1:2" x14ac:dyDescent="0.2">
      <c r="A17026" t="s">
        <v>17781</v>
      </c>
      <c r="B17026" s="679">
        <v>556.24</v>
      </c>
    </row>
    <row r="17027" spans="1:2" x14ac:dyDescent="0.2">
      <c r="A17027" t="s">
        <v>17782</v>
      </c>
      <c r="B17027" s="679">
        <v>552.04</v>
      </c>
    </row>
    <row r="17028" spans="1:2" x14ac:dyDescent="0.2">
      <c r="A17028" t="s">
        <v>17783</v>
      </c>
      <c r="B17028" s="679">
        <v>631.21</v>
      </c>
    </row>
    <row r="17029" spans="1:2" x14ac:dyDescent="0.2">
      <c r="A17029" t="s">
        <v>17784</v>
      </c>
      <c r="B17029" s="679">
        <v>627.01</v>
      </c>
    </row>
    <row r="17030" spans="1:2" x14ac:dyDescent="0.2">
      <c r="A17030" t="s">
        <v>17785</v>
      </c>
      <c r="B17030" s="679">
        <v>68.489999999999995</v>
      </c>
    </row>
    <row r="17031" spans="1:2" x14ac:dyDescent="0.2">
      <c r="A17031" t="s">
        <v>17786</v>
      </c>
      <c r="B17031" s="679">
        <v>66.77</v>
      </c>
    </row>
    <row r="17032" spans="1:2" x14ac:dyDescent="0.2">
      <c r="A17032" t="s">
        <v>17787</v>
      </c>
      <c r="B17032" s="679">
        <v>122.41</v>
      </c>
    </row>
    <row r="17033" spans="1:2" x14ac:dyDescent="0.2">
      <c r="A17033" t="s">
        <v>17788</v>
      </c>
      <c r="B17033" s="679">
        <v>120.68</v>
      </c>
    </row>
    <row r="17034" spans="1:2" x14ac:dyDescent="0.2">
      <c r="A17034" t="s">
        <v>17789</v>
      </c>
      <c r="B17034" s="679">
        <v>94.15</v>
      </c>
    </row>
    <row r="17035" spans="1:2" x14ac:dyDescent="0.2">
      <c r="A17035" t="s">
        <v>17790</v>
      </c>
      <c r="B17035" s="679">
        <v>87.25</v>
      </c>
    </row>
    <row r="17036" spans="1:2" x14ac:dyDescent="0.2">
      <c r="A17036" t="s">
        <v>17791</v>
      </c>
      <c r="B17036" s="679">
        <v>136.9</v>
      </c>
    </row>
    <row r="17037" spans="1:2" x14ac:dyDescent="0.2">
      <c r="A17037" t="s">
        <v>17792</v>
      </c>
      <c r="B17037" s="679">
        <v>127.94</v>
      </c>
    </row>
    <row r="17038" spans="1:2" x14ac:dyDescent="0.2">
      <c r="A17038" t="s">
        <v>17793</v>
      </c>
      <c r="B17038" s="679">
        <v>177.84</v>
      </c>
    </row>
    <row r="17039" spans="1:2" x14ac:dyDescent="0.2">
      <c r="A17039" t="s">
        <v>17794</v>
      </c>
      <c r="B17039" s="679">
        <v>167.07</v>
      </c>
    </row>
    <row r="17040" spans="1:2" x14ac:dyDescent="0.2">
      <c r="A17040" t="s">
        <v>17795</v>
      </c>
      <c r="B17040" s="679">
        <v>81.19</v>
      </c>
    </row>
    <row r="17041" spans="1:2" x14ac:dyDescent="0.2">
      <c r="A17041" t="s">
        <v>17796</v>
      </c>
      <c r="B17041" s="679">
        <v>74.290000000000006</v>
      </c>
    </row>
    <row r="17042" spans="1:2" x14ac:dyDescent="0.2">
      <c r="A17042" t="s">
        <v>17797</v>
      </c>
      <c r="B17042" s="679">
        <v>110.21</v>
      </c>
    </row>
    <row r="17043" spans="1:2" x14ac:dyDescent="0.2">
      <c r="A17043" t="s">
        <v>17798</v>
      </c>
      <c r="B17043" s="679">
        <v>108.49</v>
      </c>
    </row>
    <row r="17044" spans="1:2" x14ac:dyDescent="0.2">
      <c r="A17044" t="s">
        <v>17799</v>
      </c>
      <c r="B17044" s="679">
        <v>87.02</v>
      </c>
    </row>
    <row r="17045" spans="1:2" x14ac:dyDescent="0.2">
      <c r="A17045" t="s">
        <v>17800</v>
      </c>
      <c r="B17045" s="679">
        <v>86.11</v>
      </c>
    </row>
    <row r="17046" spans="1:2" x14ac:dyDescent="0.2">
      <c r="A17046" t="s">
        <v>17801</v>
      </c>
      <c r="B17046" s="679">
        <v>266.42</v>
      </c>
    </row>
    <row r="17047" spans="1:2" x14ac:dyDescent="0.2">
      <c r="A17047" t="s">
        <v>17802</v>
      </c>
      <c r="B17047" s="679">
        <v>258.86</v>
      </c>
    </row>
    <row r="17048" spans="1:2" x14ac:dyDescent="0.2">
      <c r="A17048" t="s">
        <v>17803</v>
      </c>
      <c r="B17048" s="679">
        <v>406.36</v>
      </c>
    </row>
    <row r="17049" spans="1:2" x14ac:dyDescent="0.2">
      <c r="A17049" t="s">
        <v>17804</v>
      </c>
      <c r="B17049" s="679">
        <v>398.79</v>
      </c>
    </row>
    <row r="17050" spans="1:2" x14ac:dyDescent="0.2">
      <c r="A17050" t="s">
        <v>17805</v>
      </c>
      <c r="B17050" s="679">
        <v>755.25</v>
      </c>
    </row>
    <row r="17051" spans="1:2" x14ac:dyDescent="0.2">
      <c r="A17051" t="s">
        <v>17806</v>
      </c>
      <c r="B17051" s="679">
        <v>747.68</v>
      </c>
    </row>
    <row r="17052" spans="1:2" x14ac:dyDescent="0.2">
      <c r="A17052" t="s">
        <v>17807</v>
      </c>
      <c r="B17052" s="679">
        <v>466.74</v>
      </c>
    </row>
    <row r="17053" spans="1:2" x14ac:dyDescent="0.2">
      <c r="A17053" t="s">
        <v>17808</v>
      </c>
      <c r="B17053" s="679">
        <v>466.74</v>
      </c>
    </row>
    <row r="17054" spans="1:2" x14ac:dyDescent="0.2">
      <c r="A17054" t="s">
        <v>17809</v>
      </c>
      <c r="B17054" s="679">
        <v>584.66</v>
      </c>
    </row>
    <row r="17055" spans="1:2" x14ac:dyDescent="0.2">
      <c r="A17055" t="s">
        <v>17810</v>
      </c>
      <c r="B17055" s="679">
        <v>584.66</v>
      </c>
    </row>
    <row r="17056" spans="1:2" x14ac:dyDescent="0.2">
      <c r="A17056" t="s">
        <v>17811</v>
      </c>
      <c r="B17056" s="679">
        <v>394.61</v>
      </c>
    </row>
    <row r="17057" spans="1:2" x14ac:dyDescent="0.2">
      <c r="A17057" t="s">
        <v>17812</v>
      </c>
      <c r="B17057" s="679">
        <v>394.61</v>
      </c>
    </row>
    <row r="17058" spans="1:2" x14ac:dyDescent="0.2">
      <c r="A17058" t="s">
        <v>17813</v>
      </c>
      <c r="B17058" s="679">
        <v>529.59</v>
      </c>
    </row>
    <row r="17059" spans="1:2" x14ac:dyDescent="0.2">
      <c r="A17059" t="s">
        <v>17814</v>
      </c>
      <c r="B17059" s="679">
        <v>515.46</v>
      </c>
    </row>
    <row r="17060" spans="1:2" x14ac:dyDescent="0.2">
      <c r="A17060" t="s">
        <v>17815</v>
      </c>
      <c r="B17060" s="679">
        <v>20251.53</v>
      </c>
    </row>
    <row r="17061" spans="1:2" x14ac:dyDescent="0.2">
      <c r="A17061" t="s">
        <v>17816</v>
      </c>
      <c r="B17061" s="679">
        <v>19406.84</v>
      </c>
    </row>
    <row r="17062" spans="1:2" x14ac:dyDescent="0.2">
      <c r="A17062" t="s">
        <v>17817</v>
      </c>
      <c r="B17062" s="679">
        <v>450.37</v>
      </c>
    </row>
    <row r="17063" spans="1:2" x14ac:dyDescent="0.2">
      <c r="A17063" t="s">
        <v>17818</v>
      </c>
      <c r="B17063" s="679">
        <v>446.92</v>
      </c>
    </row>
    <row r="17064" spans="1:2" x14ac:dyDescent="0.2">
      <c r="A17064" t="s">
        <v>17819</v>
      </c>
      <c r="B17064" s="679">
        <v>133.65</v>
      </c>
    </row>
    <row r="17065" spans="1:2" x14ac:dyDescent="0.2">
      <c r="A17065" t="s">
        <v>17820</v>
      </c>
      <c r="B17065" s="679">
        <v>131.57</v>
      </c>
    </row>
    <row r="17066" spans="1:2" x14ac:dyDescent="0.2">
      <c r="A17066" t="s">
        <v>17821</v>
      </c>
      <c r="B17066" s="679">
        <v>143.75</v>
      </c>
    </row>
    <row r="17067" spans="1:2" x14ac:dyDescent="0.2">
      <c r="A17067" t="s">
        <v>17822</v>
      </c>
      <c r="B17067" s="679">
        <v>141.66999999999999</v>
      </c>
    </row>
    <row r="17068" spans="1:2" x14ac:dyDescent="0.2">
      <c r="A17068" t="s">
        <v>17823</v>
      </c>
      <c r="B17068" s="679">
        <v>460.61</v>
      </c>
    </row>
    <row r="17069" spans="1:2" x14ac:dyDescent="0.2">
      <c r="A17069" t="s">
        <v>17824</v>
      </c>
      <c r="B17069" s="679">
        <v>438.49</v>
      </c>
    </row>
    <row r="17070" spans="1:2" x14ac:dyDescent="0.2">
      <c r="A17070" t="s">
        <v>17825</v>
      </c>
      <c r="B17070" s="679">
        <v>59.42</v>
      </c>
    </row>
    <row r="17071" spans="1:2" x14ac:dyDescent="0.2">
      <c r="A17071" t="s">
        <v>17826</v>
      </c>
      <c r="B17071" s="679">
        <v>51.48</v>
      </c>
    </row>
    <row r="17072" spans="1:2" x14ac:dyDescent="0.2">
      <c r="A17072" t="s">
        <v>17827</v>
      </c>
      <c r="B17072" s="679">
        <v>124.1</v>
      </c>
    </row>
    <row r="17073" spans="1:2" x14ac:dyDescent="0.2">
      <c r="A17073" t="s">
        <v>17828</v>
      </c>
      <c r="B17073" s="679">
        <v>107.53</v>
      </c>
    </row>
    <row r="17074" spans="1:2" x14ac:dyDescent="0.2">
      <c r="A17074" t="s">
        <v>17829</v>
      </c>
      <c r="B17074" s="679">
        <v>25.26</v>
      </c>
    </row>
    <row r="17075" spans="1:2" x14ac:dyDescent="0.2">
      <c r="A17075" t="s">
        <v>17830</v>
      </c>
      <c r="B17075" s="679">
        <v>21.89</v>
      </c>
    </row>
    <row r="17076" spans="1:2" x14ac:dyDescent="0.2">
      <c r="A17076" t="s">
        <v>17831</v>
      </c>
      <c r="B17076" s="679">
        <v>21.51</v>
      </c>
    </row>
    <row r="17077" spans="1:2" x14ac:dyDescent="0.2">
      <c r="A17077" t="s">
        <v>17832</v>
      </c>
      <c r="B17077" s="679">
        <v>18.64</v>
      </c>
    </row>
    <row r="17078" spans="1:2" x14ac:dyDescent="0.2">
      <c r="A17078" t="s">
        <v>17833</v>
      </c>
      <c r="B17078" s="679">
        <v>22.63</v>
      </c>
    </row>
    <row r="17079" spans="1:2" x14ac:dyDescent="0.2">
      <c r="A17079" t="s">
        <v>17834</v>
      </c>
      <c r="B17079" s="679">
        <v>19.61</v>
      </c>
    </row>
    <row r="17080" spans="1:2" x14ac:dyDescent="0.2">
      <c r="A17080" t="s">
        <v>17835</v>
      </c>
      <c r="B17080" s="679">
        <v>19.36</v>
      </c>
    </row>
    <row r="17081" spans="1:2" x14ac:dyDescent="0.2">
      <c r="A17081" t="s">
        <v>17836</v>
      </c>
      <c r="B17081" s="679">
        <v>16.77</v>
      </c>
    </row>
    <row r="17082" spans="1:2" x14ac:dyDescent="0.2">
      <c r="A17082" t="s">
        <v>17837</v>
      </c>
      <c r="B17082" s="679">
        <v>17.21</v>
      </c>
    </row>
    <row r="17083" spans="1:2" x14ac:dyDescent="0.2">
      <c r="A17083" t="s">
        <v>17838</v>
      </c>
      <c r="B17083" s="679">
        <v>14.91</v>
      </c>
    </row>
    <row r="17084" spans="1:2" x14ac:dyDescent="0.2">
      <c r="A17084" t="s">
        <v>17839</v>
      </c>
      <c r="B17084" s="679">
        <v>23.32</v>
      </c>
    </row>
    <row r="17085" spans="1:2" x14ac:dyDescent="0.2">
      <c r="A17085" t="s">
        <v>17840</v>
      </c>
      <c r="B17085" s="679">
        <v>20.2</v>
      </c>
    </row>
    <row r="17086" spans="1:2" x14ac:dyDescent="0.2">
      <c r="A17086" t="s">
        <v>17841</v>
      </c>
      <c r="B17086" s="679">
        <v>77.459999999999994</v>
      </c>
    </row>
    <row r="17087" spans="1:2" x14ac:dyDescent="0.2">
      <c r="A17087" t="s">
        <v>17842</v>
      </c>
      <c r="B17087" s="679">
        <v>67.11</v>
      </c>
    </row>
    <row r="17088" spans="1:2" x14ac:dyDescent="0.2">
      <c r="A17088" t="s">
        <v>17843</v>
      </c>
      <c r="B17088" s="679">
        <v>30.41</v>
      </c>
    </row>
    <row r="17089" spans="1:2" x14ac:dyDescent="0.2">
      <c r="A17089" t="s">
        <v>17844</v>
      </c>
      <c r="B17089" s="679">
        <v>29.26</v>
      </c>
    </row>
    <row r="17090" spans="1:2" x14ac:dyDescent="0.2">
      <c r="A17090" t="s">
        <v>17845</v>
      </c>
      <c r="B17090" s="679">
        <v>55.34</v>
      </c>
    </row>
    <row r="17091" spans="1:2" x14ac:dyDescent="0.2">
      <c r="A17091" t="s">
        <v>17846</v>
      </c>
      <c r="B17091" s="679">
        <v>54.14</v>
      </c>
    </row>
    <row r="17092" spans="1:2" x14ac:dyDescent="0.2">
      <c r="A17092" t="s">
        <v>17847</v>
      </c>
      <c r="B17092" s="679">
        <v>32.1</v>
      </c>
    </row>
    <row r="17093" spans="1:2" x14ac:dyDescent="0.2">
      <c r="A17093" t="s">
        <v>17848</v>
      </c>
      <c r="B17093" s="679">
        <v>30.9</v>
      </c>
    </row>
    <row r="17094" spans="1:2" x14ac:dyDescent="0.2">
      <c r="A17094" t="s">
        <v>17849</v>
      </c>
      <c r="B17094" s="679">
        <v>90.4</v>
      </c>
    </row>
    <row r="17095" spans="1:2" x14ac:dyDescent="0.2">
      <c r="A17095" t="s">
        <v>17850</v>
      </c>
      <c r="B17095" s="679">
        <v>85.8</v>
      </c>
    </row>
    <row r="17096" spans="1:2" x14ac:dyDescent="0.2">
      <c r="A17096" t="s">
        <v>17851</v>
      </c>
      <c r="B17096" s="679">
        <v>104.38</v>
      </c>
    </row>
    <row r="17097" spans="1:2" x14ac:dyDescent="0.2">
      <c r="A17097" t="s">
        <v>17852</v>
      </c>
      <c r="B17097" s="679">
        <v>99.78</v>
      </c>
    </row>
    <row r="17098" spans="1:2" x14ac:dyDescent="0.2">
      <c r="A17098" t="s">
        <v>17853</v>
      </c>
      <c r="B17098" s="679">
        <v>161.71</v>
      </c>
    </row>
    <row r="17099" spans="1:2" x14ac:dyDescent="0.2">
      <c r="A17099" t="s">
        <v>17854</v>
      </c>
      <c r="B17099" s="679">
        <v>157.11000000000001</v>
      </c>
    </row>
    <row r="17100" spans="1:2" x14ac:dyDescent="0.2">
      <c r="A17100" t="s">
        <v>17855</v>
      </c>
      <c r="B17100" s="679">
        <v>150.4</v>
      </c>
    </row>
    <row r="17101" spans="1:2" x14ac:dyDescent="0.2">
      <c r="A17101" t="s">
        <v>17856</v>
      </c>
      <c r="B17101" s="679">
        <v>144.43</v>
      </c>
    </row>
    <row r="17102" spans="1:2" x14ac:dyDescent="0.2">
      <c r="A17102" t="s">
        <v>17857</v>
      </c>
      <c r="B17102" s="679">
        <v>91.11</v>
      </c>
    </row>
    <row r="17103" spans="1:2" x14ac:dyDescent="0.2">
      <c r="A17103" t="s">
        <v>17858</v>
      </c>
      <c r="B17103" s="679">
        <v>86.51</v>
      </c>
    </row>
    <row r="17104" spans="1:2" x14ac:dyDescent="0.2">
      <c r="A17104" t="s">
        <v>17859</v>
      </c>
      <c r="B17104" s="679">
        <v>293.02999999999997</v>
      </c>
    </row>
    <row r="17105" spans="1:2" x14ac:dyDescent="0.2">
      <c r="A17105" t="s">
        <v>17860</v>
      </c>
      <c r="B17105" s="679">
        <v>287.05</v>
      </c>
    </row>
    <row r="17106" spans="1:2" x14ac:dyDescent="0.2">
      <c r="A17106" t="s">
        <v>17861</v>
      </c>
      <c r="B17106" s="679">
        <v>105.08</v>
      </c>
    </row>
    <row r="17107" spans="1:2" x14ac:dyDescent="0.2">
      <c r="A17107" t="s">
        <v>17862</v>
      </c>
      <c r="B17107" s="679">
        <v>100.48</v>
      </c>
    </row>
    <row r="17108" spans="1:2" x14ac:dyDescent="0.2">
      <c r="A17108" t="s">
        <v>17863</v>
      </c>
      <c r="B17108" s="679">
        <v>179.77</v>
      </c>
    </row>
    <row r="17109" spans="1:2" x14ac:dyDescent="0.2">
      <c r="A17109" t="s">
        <v>17864</v>
      </c>
      <c r="B17109" s="679">
        <v>173.79</v>
      </c>
    </row>
    <row r="17110" spans="1:2" x14ac:dyDescent="0.2">
      <c r="A17110" t="s">
        <v>17865</v>
      </c>
      <c r="B17110" s="679">
        <v>23.06</v>
      </c>
    </row>
    <row r="17111" spans="1:2" x14ac:dyDescent="0.2">
      <c r="A17111" t="s">
        <v>17866</v>
      </c>
      <c r="B17111" s="679">
        <v>22.58</v>
      </c>
    </row>
    <row r="17112" spans="1:2" x14ac:dyDescent="0.2">
      <c r="A17112" t="s">
        <v>17867</v>
      </c>
      <c r="B17112" s="679">
        <v>185.82</v>
      </c>
    </row>
    <row r="17113" spans="1:2" x14ac:dyDescent="0.2">
      <c r="A17113" t="s">
        <v>17868</v>
      </c>
      <c r="B17113" s="679">
        <v>178.92</v>
      </c>
    </row>
    <row r="17114" spans="1:2" x14ac:dyDescent="0.2">
      <c r="A17114" t="s">
        <v>17869</v>
      </c>
      <c r="B17114" s="679">
        <v>213.68</v>
      </c>
    </row>
    <row r="17115" spans="1:2" x14ac:dyDescent="0.2">
      <c r="A17115" t="s">
        <v>17870</v>
      </c>
      <c r="B17115" s="679">
        <v>208.51</v>
      </c>
    </row>
    <row r="17116" spans="1:2" x14ac:dyDescent="0.2">
      <c r="A17116" t="s">
        <v>17871</v>
      </c>
      <c r="B17116" s="679">
        <v>89.54</v>
      </c>
    </row>
    <row r="17117" spans="1:2" x14ac:dyDescent="0.2">
      <c r="A17117" t="s">
        <v>17872</v>
      </c>
      <c r="B17117" s="679">
        <v>82.07</v>
      </c>
    </row>
    <row r="17118" spans="1:2" x14ac:dyDescent="0.2">
      <c r="A17118" t="s">
        <v>17873</v>
      </c>
      <c r="B17118" s="679">
        <v>129.27000000000001</v>
      </c>
    </row>
    <row r="17119" spans="1:2" x14ac:dyDescent="0.2">
      <c r="A17119" t="s">
        <v>17874</v>
      </c>
      <c r="B17119" s="679">
        <v>122.94</v>
      </c>
    </row>
    <row r="17120" spans="1:2" x14ac:dyDescent="0.2">
      <c r="A17120" t="s">
        <v>17875</v>
      </c>
      <c r="B17120" s="679">
        <v>119.32</v>
      </c>
    </row>
    <row r="17121" spans="1:2" x14ac:dyDescent="0.2">
      <c r="A17121" t="s">
        <v>17876</v>
      </c>
      <c r="B17121" s="679">
        <v>112.99</v>
      </c>
    </row>
    <row r="17122" spans="1:2" x14ac:dyDescent="0.2">
      <c r="A17122" t="s">
        <v>17877</v>
      </c>
      <c r="B17122" s="679">
        <v>105.71</v>
      </c>
    </row>
    <row r="17123" spans="1:2" x14ac:dyDescent="0.2">
      <c r="A17123" t="s">
        <v>17878</v>
      </c>
      <c r="B17123" s="679">
        <v>98.81</v>
      </c>
    </row>
    <row r="17124" spans="1:2" x14ac:dyDescent="0.2">
      <c r="A17124" t="s">
        <v>17879</v>
      </c>
      <c r="B17124" s="679">
        <v>70</v>
      </c>
    </row>
    <row r="17125" spans="1:2" x14ac:dyDescent="0.2">
      <c r="A17125" t="s">
        <v>17880</v>
      </c>
      <c r="B17125" s="679">
        <v>64.83</v>
      </c>
    </row>
    <row r="17126" spans="1:2" x14ac:dyDescent="0.2">
      <c r="A17126" t="s">
        <v>17881</v>
      </c>
      <c r="B17126" s="679">
        <v>85.83</v>
      </c>
    </row>
    <row r="17127" spans="1:2" x14ac:dyDescent="0.2">
      <c r="A17127" t="s">
        <v>17882</v>
      </c>
      <c r="B17127" s="679">
        <v>80.66</v>
      </c>
    </row>
    <row r="17128" spans="1:2" x14ac:dyDescent="0.2">
      <c r="A17128" t="s">
        <v>17883</v>
      </c>
      <c r="B17128" s="679">
        <v>116.66</v>
      </c>
    </row>
    <row r="17129" spans="1:2" x14ac:dyDescent="0.2">
      <c r="A17129" t="s">
        <v>17884</v>
      </c>
      <c r="B17129" s="679">
        <v>109.76</v>
      </c>
    </row>
    <row r="17130" spans="1:2" x14ac:dyDescent="0.2">
      <c r="A17130" t="s">
        <v>17885</v>
      </c>
      <c r="B17130" s="679">
        <v>173.71</v>
      </c>
    </row>
    <row r="17131" spans="1:2" x14ac:dyDescent="0.2">
      <c r="A17131" t="s">
        <v>17886</v>
      </c>
      <c r="B17131" s="679">
        <v>166.52</v>
      </c>
    </row>
    <row r="17132" spans="1:2" x14ac:dyDescent="0.2">
      <c r="A17132" t="s">
        <v>17887</v>
      </c>
      <c r="B17132" s="679">
        <v>124.78</v>
      </c>
    </row>
    <row r="17133" spans="1:2" x14ac:dyDescent="0.2">
      <c r="A17133" t="s">
        <v>17888</v>
      </c>
      <c r="B17133" s="679">
        <v>119.61</v>
      </c>
    </row>
    <row r="17134" spans="1:2" x14ac:dyDescent="0.2">
      <c r="A17134" t="s">
        <v>17889</v>
      </c>
      <c r="B17134" s="679">
        <v>140.91999999999999</v>
      </c>
    </row>
    <row r="17135" spans="1:2" x14ac:dyDescent="0.2">
      <c r="A17135" t="s">
        <v>17890</v>
      </c>
      <c r="B17135" s="679">
        <v>135.74</v>
      </c>
    </row>
    <row r="17136" spans="1:2" x14ac:dyDescent="0.2">
      <c r="A17136" t="s">
        <v>17891</v>
      </c>
      <c r="B17136" s="679">
        <v>81.099999999999994</v>
      </c>
    </row>
    <row r="17137" spans="1:2" x14ac:dyDescent="0.2">
      <c r="A17137" t="s">
        <v>17892</v>
      </c>
      <c r="B17137" s="679">
        <v>75.92</v>
      </c>
    </row>
    <row r="17138" spans="1:2" x14ac:dyDescent="0.2">
      <c r="A17138" t="s">
        <v>17893</v>
      </c>
      <c r="B17138" s="679">
        <v>99.85</v>
      </c>
    </row>
    <row r="17139" spans="1:2" x14ac:dyDescent="0.2">
      <c r="A17139" t="s">
        <v>17894</v>
      </c>
      <c r="B17139" s="679">
        <v>94.67</v>
      </c>
    </row>
    <row r="17140" spans="1:2" x14ac:dyDescent="0.2">
      <c r="A17140" t="s">
        <v>17895</v>
      </c>
      <c r="B17140" s="679">
        <v>103.12</v>
      </c>
    </row>
    <row r="17141" spans="1:2" x14ac:dyDescent="0.2">
      <c r="A17141" t="s">
        <v>17896</v>
      </c>
      <c r="B17141" s="679">
        <v>97.95</v>
      </c>
    </row>
    <row r="17142" spans="1:2" x14ac:dyDescent="0.2">
      <c r="A17142" t="s">
        <v>17897</v>
      </c>
      <c r="B17142" s="679">
        <v>161.41</v>
      </c>
    </row>
    <row r="17143" spans="1:2" x14ac:dyDescent="0.2">
      <c r="A17143" t="s">
        <v>17898</v>
      </c>
      <c r="B17143" s="679">
        <v>155.09</v>
      </c>
    </row>
    <row r="17144" spans="1:2" x14ac:dyDescent="0.2">
      <c r="A17144" t="s">
        <v>17899</v>
      </c>
      <c r="B17144" s="679">
        <v>212.84</v>
      </c>
    </row>
    <row r="17145" spans="1:2" x14ac:dyDescent="0.2">
      <c r="A17145" t="s">
        <v>17900</v>
      </c>
      <c r="B17145" s="679">
        <v>205.66</v>
      </c>
    </row>
    <row r="17146" spans="1:2" x14ac:dyDescent="0.2">
      <c r="A17146" t="s">
        <v>17901</v>
      </c>
      <c r="B17146" s="679">
        <v>98.17</v>
      </c>
    </row>
    <row r="17147" spans="1:2" x14ac:dyDescent="0.2">
      <c r="A17147" t="s">
        <v>17902</v>
      </c>
      <c r="B17147" s="679">
        <v>90.96</v>
      </c>
    </row>
    <row r="17148" spans="1:2" x14ac:dyDescent="0.2">
      <c r="A17148" t="s">
        <v>17903</v>
      </c>
      <c r="B17148" s="679">
        <v>116.21</v>
      </c>
    </row>
    <row r="17149" spans="1:2" x14ac:dyDescent="0.2">
      <c r="A17149" t="s">
        <v>17904</v>
      </c>
      <c r="B17149" s="679">
        <v>108.88</v>
      </c>
    </row>
    <row r="17150" spans="1:2" x14ac:dyDescent="0.2">
      <c r="A17150" t="s">
        <v>17905</v>
      </c>
      <c r="B17150" s="679">
        <v>117.77</v>
      </c>
    </row>
    <row r="17151" spans="1:2" x14ac:dyDescent="0.2">
      <c r="A17151" t="s">
        <v>17906</v>
      </c>
      <c r="B17151" s="679">
        <v>111.01</v>
      </c>
    </row>
    <row r="17152" spans="1:2" x14ac:dyDescent="0.2">
      <c r="A17152" t="s">
        <v>17907</v>
      </c>
      <c r="B17152" s="679">
        <v>81.93</v>
      </c>
    </row>
    <row r="17153" spans="1:2" x14ac:dyDescent="0.2">
      <c r="A17153" t="s">
        <v>17908</v>
      </c>
      <c r="B17153" s="679">
        <v>75.17</v>
      </c>
    </row>
    <row r="17154" spans="1:2" x14ac:dyDescent="0.2">
      <c r="A17154" t="s">
        <v>17909</v>
      </c>
      <c r="B17154" s="679">
        <v>81.45</v>
      </c>
    </row>
    <row r="17155" spans="1:2" x14ac:dyDescent="0.2">
      <c r="A17155" t="s">
        <v>17910</v>
      </c>
      <c r="B17155" s="679">
        <v>73.040000000000006</v>
      </c>
    </row>
    <row r="17156" spans="1:2" x14ac:dyDescent="0.2">
      <c r="A17156" t="s">
        <v>17911</v>
      </c>
      <c r="B17156" s="679">
        <v>106.49</v>
      </c>
    </row>
    <row r="17157" spans="1:2" x14ac:dyDescent="0.2">
      <c r="A17157" t="s">
        <v>17912</v>
      </c>
      <c r="B17157" s="679">
        <v>99.74</v>
      </c>
    </row>
    <row r="17158" spans="1:2" x14ac:dyDescent="0.2">
      <c r="A17158" t="s">
        <v>17913</v>
      </c>
      <c r="B17158" s="679">
        <v>101.34</v>
      </c>
    </row>
    <row r="17159" spans="1:2" x14ac:dyDescent="0.2">
      <c r="A17159" t="s">
        <v>17914</v>
      </c>
      <c r="B17159" s="679">
        <v>94.58</v>
      </c>
    </row>
    <row r="17160" spans="1:2" x14ac:dyDescent="0.2">
      <c r="A17160" t="s">
        <v>17915</v>
      </c>
      <c r="B17160" s="679">
        <v>72.89</v>
      </c>
    </row>
    <row r="17161" spans="1:2" x14ac:dyDescent="0.2">
      <c r="A17161" t="s">
        <v>17916</v>
      </c>
      <c r="B17161" s="679">
        <v>65.27</v>
      </c>
    </row>
    <row r="17162" spans="1:2" x14ac:dyDescent="0.2">
      <c r="A17162" t="s">
        <v>17917</v>
      </c>
      <c r="B17162" s="679">
        <v>72.89</v>
      </c>
    </row>
    <row r="17163" spans="1:2" x14ac:dyDescent="0.2">
      <c r="A17163" t="s">
        <v>17918</v>
      </c>
      <c r="B17163" s="679">
        <v>65.27</v>
      </c>
    </row>
    <row r="17164" spans="1:2" x14ac:dyDescent="0.2">
      <c r="A17164" t="s">
        <v>17919</v>
      </c>
      <c r="B17164" s="679">
        <v>226.31</v>
      </c>
    </row>
    <row r="17165" spans="1:2" x14ac:dyDescent="0.2">
      <c r="A17165" t="s">
        <v>17920</v>
      </c>
      <c r="B17165" s="679">
        <v>219.55</v>
      </c>
    </row>
    <row r="17166" spans="1:2" x14ac:dyDescent="0.2">
      <c r="A17166" t="s">
        <v>17921</v>
      </c>
      <c r="B17166" s="679">
        <v>255.98</v>
      </c>
    </row>
    <row r="17167" spans="1:2" x14ac:dyDescent="0.2">
      <c r="A17167" t="s">
        <v>17922</v>
      </c>
      <c r="B17167" s="679">
        <v>251.62</v>
      </c>
    </row>
    <row r="17168" spans="1:2" x14ac:dyDescent="0.2">
      <c r="A17168" t="s">
        <v>17923</v>
      </c>
      <c r="B17168" s="679">
        <v>229.92</v>
      </c>
    </row>
    <row r="17169" spans="1:2" x14ac:dyDescent="0.2">
      <c r="A17169" t="s">
        <v>17924</v>
      </c>
      <c r="B17169" s="679">
        <v>222.68</v>
      </c>
    </row>
    <row r="17170" spans="1:2" x14ac:dyDescent="0.2">
      <c r="A17170" t="s">
        <v>17925</v>
      </c>
      <c r="B17170" s="679">
        <v>24.97</v>
      </c>
    </row>
    <row r="17171" spans="1:2" x14ac:dyDescent="0.2">
      <c r="A17171" t="s">
        <v>17926</v>
      </c>
      <c r="B17171" s="679">
        <v>24.06</v>
      </c>
    </row>
    <row r="17172" spans="1:2" x14ac:dyDescent="0.2">
      <c r="A17172" t="s">
        <v>17927</v>
      </c>
      <c r="B17172" s="679">
        <v>13.41</v>
      </c>
    </row>
    <row r="17173" spans="1:2" x14ac:dyDescent="0.2">
      <c r="A17173" t="s">
        <v>17928</v>
      </c>
      <c r="B17173" s="679">
        <v>12.83</v>
      </c>
    </row>
    <row r="17174" spans="1:2" x14ac:dyDescent="0.2">
      <c r="A17174" t="s">
        <v>17929</v>
      </c>
      <c r="B17174" s="679">
        <v>5.74</v>
      </c>
    </row>
    <row r="17175" spans="1:2" x14ac:dyDescent="0.2">
      <c r="A17175" t="s">
        <v>17930</v>
      </c>
      <c r="B17175" s="679">
        <v>5.38</v>
      </c>
    </row>
    <row r="17176" spans="1:2" x14ac:dyDescent="0.2">
      <c r="A17176" t="s">
        <v>17931</v>
      </c>
      <c r="B17176" s="679">
        <v>43.97</v>
      </c>
    </row>
    <row r="17177" spans="1:2" x14ac:dyDescent="0.2">
      <c r="A17177" t="s">
        <v>17932</v>
      </c>
      <c r="B17177" s="679">
        <v>42.85</v>
      </c>
    </row>
    <row r="17178" spans="1:2" x14ac:dyDescent="0.2">
      <c r="A17178" t="s">
        <v>17933</v>
      </c>
      <c r="B17178" s="679">
        <v>163.47999999999999</v>
      </c>
    </row>
    <row r="17179" spans="1:2" x14ac:dyDescent="0.2">
      <c r="A17179" t="s">
        <v>17934</v>
      </c>
      <c r="B17179" s="679">
        <v>158.65</v>
      </c>
    </row>
    <row r="17180" spans="1:2" x14ac:dyDescent="0.2">
      <c r="A17180" t="s">
        <v>17935</v>
      </c>
      <c r="B17180" s="679">
        <v>107.67</v>
      </c>
    </row>
    <row r="17181" spans="1:2" x14ac:dyDescent="0.2">
      <c r="A17181" t="s">
        <v>17936</v>
      </c>
      <c r="B17181" s="679">
        <v>103.49</v>
      </c>
    </row>
    <row r="17182" spans="1:2" x14ac:dyDescent="0.2">
      <c r="A17182" t="s">
        <v>17937</v>
      </c>
      <c r="B17182" s="679">
        <v>82.6</v>
      </c>
    </row>
    <row r="17183" spans="1:2" x14ac:dyDescent="0.2">
      <c r="A17183" t="s">
        <v>17938</v>
      </c>
      <c r="B17183" s="679">
        <v>77.52</v>
      </c>
    </row>
    <row r="17184" spans="1:2" x14ac:dyDescent="0.2">
      <c r="A17184" t="s">
        <v>17939</v>
      </c>
      <c r="B17184" s="679">
        <v>103.7</v>
      </c>
    </row>
    <row r="17185" spans="1:2" x14ac:dyDescent="0.2">
      <c r="A17185" t="s">
        <v>17940</v>
      </c>
      <c r="B17185" s="679">
        <v>96.23</v>
      </c>
    </row>
    <row r="17186" spans="1:2" x14ac:dyDescent="0.2">
      <c r="A17186" t="s">
        <v>17941</v>
      </c>
      <c r="B17186" s="679">
        <v>228.11</v>
      </c>
    </row>
    <row r="17187" spans="1:2" x14ac:dyDescent="0.2">
      <c r="A17187" t="s">
        <v>17942</v>
      </c>
      <c r="B17187" s="679">
        <v>221.12</v>
      </c>
    </row>
    <row r="17188" spans="1:2" x14ac:dyDescent="0.2">
      <c r="A17188" t="s">
        <v>17943</v>
      </c>
      <c r="B17188" s="679">
        <v>56.78</v>
      </c>
    </row>
    <row r="17189" spans="1:2" x14ac:dyDescent="0.2">
      <c r="A17189" t="s">
        <v>17944</v>
      </c>
      <c r="B17189" s="679">
        <v>55.69</v>
      </c>
    </row>
    <row r="17190" spans="1:2" x14ac:dyDescent="0.2">
      <c r="A17190" t="s">
        <v>17945</v>
      </c>
      <c r="B17190" s="679">
        <v>113.76</v>
      </c>
    </row>
    <row r="17191" spans="1:2" x14ac:dyDescent="0.2">
      <c r="A17191" t="s">
        <v>17946</v>
      </c>
      <c r="B17191" s="679">
        <v>106.29</v>
      </c>
    </row>
    <row r="17192" spans="1:2" x14ac:dyDescent="0.2">
      <c r="A17192" t="s">
        <v>17947</v>
      </c>
      <c r="B17192" s="679">
        <v>20.45</v>
      </c>
    </row>
    <row r="17193" spans="1:2" x14ac:dyDescent="0.2">
      <c r="A17193" t="s">
        <v>17948</v>
      </c>
      <c r="B17193" s="679">
        <v>18.72</v>
      </c>
    </row>
    <row r="17194" spans="1:2" x14ac:dyDescent="0.2">
      <c r="A17194" t="s">
        <v>17949</v>
      </c>
      <c r="B17194" s="679">
        <v>41.73</v>
      </c>
    </row>
    <row r="17195" spans="1:2" x14ac:dyDescent="0.2">
      <c r="A17195" t="s">
        <v>17950</v>
      </c>
      <c r="B17195" s="679">
        <v>40.01</v>
      </c>
    </row>
    <row r="17196" spans="1:2" x14ac:dyDescent="0.2">
      <c r="A17196" t="s">
        <v>17951</v>
      </c>
      <c r="B17196" s="679">
        <v>163.47</v>
      </c>
    </row>
    <row r="17197" spans="1:2" x14ac:dyDescent="0.2">
      <c r="A17197" t="s">
        <v>17952</v>
      </c>
      <c r="B17197" s="679">
        <v>160.69</v>
      </c>
    </row>
    <row r="17198" spans="1:2" x14ac:dyDescent="0.2">
      <c r="A17198" t="s">
        <v>17953</v>
      </c>
      <c r="B17198" s="679">
        <v>195.4</v>
      </c>
    </row>
    <row r="17199" spans="1:2" x14ac:dyDescent="0.2">
      <c r="A17199" t="s">
        <v>17954</v>
      </c>
      <c r="B17199" s="679">
        <v>192.17</v>
      </c>
    </row>
    <row r="17200" spans="1:2" x14ac:dyDescent="0.2">
      <c r="A17200" t="s">
        <v>17955</v>
      </c>
      <c r="B17200" s="679">
        <v>312.92</v>
      </c>
    </row>
    <row r="17201" spans="1:2" x14ac:dyDescent="0.2">
      <c r="A17201" t="s">
        <v>17956</v>
      </c>
      <c r="B17201" s="679">
        <v>309.23</v>
      </c>
    </row>
    <row r="17202" spans="1:2" x14ac:dyDescent="0.2">
      <c r="A17202" t="s">
        <v>17957</v>
      </c>
      <c r="B17202" s="679">
        <v>386.4</v>
      </c>
    </row>
    <row r="17203" spans="1:2" x14ac:dyDescent="0.2">
      <c r="A17203" t="s">
        <v>17958</v>
      </c>
      <c r="B17203" s="679">
        <v>382.42</v>
      </c>
    </row>
    <row r="17204" spans="1:2" x14ac:dyDescent="0.2">
      <c r="A17204" t="s">
        <v>17959</v>
      </c>
      <c r="B17204" s="679">
        <v>68.37</v>
      </c>
    </row>
    <row r="17205" spans="1:2" x14ac:dyDescent="0.2">
      <c r="A17205" t="s">
        <v>17960</v>
      </c>
      <c r="B17205" s="679">
        <v>66.86</v>
      </c>
    </row>
    <row r="17206" spans="1:2" x14ac:dyDescent="0.2">
      <c r="A17206" t="s">
        <v>17961</v>
      </c>
      <c r="B17206" s="679">
        <v>166.67</v>
      </c>
    </row>
    <row r="17207" spans="1:2" x14ac:dyDescent="0.2">
      <c r="A17207" t="s">
        <v>17962</v>
      </c>
      <c r="B17207" s="679">
        <v>163.89</v>
      </c>
    </row>
    <row r="17208" spans="1:2" x14ac:dyDescent="0.2">
      <c r="A17208" t="s">
        <v>17963</v>
      </c>
      <c r="B17208" s="679">
        <v>199.09</v>
      </c>
    </row>
    <row r="17209" spans="1:2" x14ac:dyDescent="0.2">
      <c r="A17209" t="s">
        <v>17964</v>
      </c>
      <c r="B17209" s="679">
        <v>195.86</v>
      </c>
    </row>
    <row r="17210" spans="1:2" x14ac:dyDescent="0.2">
      <c r="A17210" t="s">
        <v>17965</v>
      </c>
      <c r="B17210" s="679">
        <v>318.33</v>
      </c>
    </row>
    <row r="17211" spans="1:2" x14ac:dyDescent="0.2">
      <c r="A17211" t="s">
        <v>17966</v>
      </c>
      <c r="B17211" s="679">
        <v>314.64</v>
      </c>
    </row>
    <row r="17212" spans="1:2" x14ac:dyDescent="0.2">
      <c r="A17212" t="s">
        <v>17967</v>
      </c>
      <c r="B17212" s="679">
        <v>393.78</v>
      </c>
    </row>
    <row r="17213" spans="1:2" x14ac:dyDescent="0.2">
      <c r="A17213" t="s">
        <v>17968</v>
      </c>
      <c r="B17213" s="679">
        <v>389.8</v>
      </c>
    </row>
    <row r="17214" spans="1:2" x14ac:dyDescent="0.2">
      <c r="A17214" t="s">
        <v>17969</v>
      </c>
      <c r="B17214" s="679">
        <v>210.57</v>
      </c>
    </row>
    <row r="17215" spans="1:2" x14ac:dyDescent="0.2">
      <c r="A17215" t="s">
        <v>17970</v>
      </c>
      <c r="B17215" s="679">
        <v>207.21</v>
      </c>
    </row>
    <row r="17216" spans="1:2" x14ac:dyDescent="0.2">
      <c r="A17216" t="s">
        <v>17971</v>
      </c>
      <c r="B17216" s="679">
        <v>251.06</v>
      </c>
    </row>
    <row r="17217" spans="1:2" x14ac:dyDescent="0.2">
      <c r="A17217" t="s">
        <v>17972</v>
      </c>
      <c r="B17217" s="679">
        <v>247.25</v>
      </c>
    </row>
    <row r="17218" spans="1:2" x14ac:dyDescent="0.2">
      <c r="A17218" t="s">
        <v>17973</v>
      </c>
      <c r="B17218" s="679">
        <v>402.81</v>
      </c>
    </row>
    <row r="17219" spans="1:2" x14ac:dyDescent="0.2">
      <c r="A17219" t="s">
        <v>17974</v>
      </c>
      <c r="B17219" s="679">
        <v>398.55</v>
      </c>
    </row>
    <row r="17220" spans="1:2" x14ac:dyDescent="0.2">
      <c r="A17220" t="s">
        <v>17975</v>
      </c>
      <c r="B17220" s="679">
        <v>497.69</v>
      </c>
    </row>
    <row r="17221" spans="1:2" x14ac:dyDescent="0.2">
      <c r="A17221" t="s">
        <v>17976</v>
      </c>
      <c r="B17221" s="679">
        <v>493.14</v>
      </c>
    </row>
    <row r="17222" spans="1:2" x14ac:dyDescent="0.2">
      <c r="A17222" t="s">
        <v>17977</v>
      </c>
      <c r="B17222" s="679">
        <v>89.79</v>
      </c>
    </row>
    <row r="17223" spans="1:2" x14ac:dyDescent="0.2">
      <c r="A17223" t="s">
        <v>17978</v>
      </c>
      <c r="B17223" s="679">
        <v>87.71</v>
      </c>
    </row>
    <row r="17224" spans="1:2" x14ac:dyDescent="0.2">
      <c r="A17224" t="s">
        <v>17979</v>
      </c>
      <c r="B17224" s="679">
        <v>213.77</v>
      </c>
    </row>
    <row r="17225" spans="1:2" x14ac:dyDescent="0.2">
      <c r="A17225" t="s">
        <v>17980</v>
      </c>
      <c r="B17225" s="679">
        <v>210.41</v>
      </c>
    </row>
    <row r="17226" spans="1:2" x14ac:dyDescent="0.2">
      <c r="A17226" t="s">
        <v>17981</v>
      </c>
      <c r="B17226" s="679">
        <v>254.75</v>
      </c>
    </row>
    <row r="17227" spans="1:2" x14ac:dyDescent="0.2">
      <c r="A17227" t="s">
        <v>17982</v>
      </c>
      <c r="B17227" s="679">
        <v>250.94</v>
      </c>
    </row>
    <row r="17228" spans="1:2" x14ac:dyDescent="0.2">
      <c r="A17228" t="s">
        <v>17983</v>
      </c>
      <c r="B17228" s="679">
        <v>408.23</v>
      </c>
    </row>
    <row r="17229" spans="1:2" x14ac:dyDescent="0.2">
      <c r="A17229" t="s">
        <v>17984</v>
      </c>
      <c r="B17229" s="679">
        <v>403.96</v>
      </c>
    </row>
    <row r="17230" spans="1:2" x14ac:dyDescent="0.2">
      <c r="A17230" t="s">
        <v>17985</v>
      </c>
      <c r="B17230" s="679">
        <v>505.07</v>
      </c>
    </row>
    <row r="17231" spans="1:2" x14ac:dyDescent="0.2">
      <c r="A17231" t="s">
        <v>17986</v>
      </c>
      <c r="B17231" s="679">
        <v>500.52</v>
      </c>
    </row>
    <row r="17232" spans="1:2" x14ac:dyDescent="0.2">
      <c r="A17232" t="s">
        <v>17987</v>
      </c>
      <c r="B17232" s="679">
        <v>9.65</v>
      </c>
    </row>
    <row r="17233" spans="1:2" x14ac:dyDescent="0.2">
      <c r="A17233" t="s">
        <v>17988</v>
      </c>
      <c r="B17233" s="679">
        <v>8.41</v>
      </c>
    </row>
    <row r="17234" spans="1:2" x14ac:dyDescent="0.2">
      <c r="A17234" t="s">
        <v>17989</v>
      </c>
      <c r="B17234" s="679">
        <v>12.82</v>
      </c>
    </row>
    <row r="17235" spans="1:2" x14ac:dyDescent="0.2">
      <c r="A17235" t="s">
        <v>17990</v>
      </c>
      <c r="B17235" s="679">
        <v>11.17</v>
      </c>
    </row>
    <row r="17236" spans="1:2" x14ac:dyDescent="0.2">
      <c r="A17236" t="s">
        <v>17991</v>
      </c>
      <c r="B17236" s="679">
        <v>10.55</v>
      </c>
    </row>
    <row r="17237" spans="1:2" x14ac:dyDescent="0.2">
      <c r="A17237" t="s">
        <v>17992</v>
      </c>
      <c r="B17237" s="679">
        <v>9.31</v>
      </c>
    </row>
    <row r="17238" spans="1:2" x14ac:dyDescent="0.2">
      <c r="A17238" t="s">
        <v>17993</v>
      </c>
      <c r="B17238" s="679">
        <v>13.72</v>
      </c>
    </row>
    <row r="17239" spans="1:2" x14ac:dyDescent="0.2">
      <c r="A17239" t="s">
        <v>17994</v>
      </c>
      <c r="B17239" s="679">
        <v>12.07</v>
      </c>
    </row>
    <row r="17240" spans="1:2" x14ac:dyDescent="0.2">
      <c r="A17240" t="s">
        <v>17995</v>
      </c>
      <c r="B17240" s="679">
        <v>14.66</v>
      </c>
    </row>
    <row r="17241" spans="1:2" x14ac:dyDescent="0.2">
      <c r="A17241" t="s">
        <v>17996</v>
      </c>
      <c r="B17241" s="679">
        <v>12.8</v>
      </c>
    </row>
    <row r="17242" spans="1:2" x14ac:dyDescent="0.2">
      <c r="A17242" t="s">
        <v>17997</v>
      </c>
      <c r="B17242" s="679">
        <v>4.1900000000000004</v>
      </c>
    </row>
    <row r="17243" spans="1:2" x14ac:dyDescent="0.2">
      <c r="A17243" t="s">
        <v>17998</v>
      </c>
      <c r="B17243" s="679">
        <v>3.71</v>
      </c>
    </row>
    <row r="17244" spans="1:2" x14ac:dyDescent="0.2">
      <c r="A17244" t="s">
        <v>17999</v>
      </c>
      <c r="B17244" s="679">
        <v>20.05</v>
      </c>
    </row>
    <row r="17245" spans="1:2" x14ac:dyDescent="0.2">
      <c r="A17245" t="s">
        <v>18000</v>
      </c>
      <c r="B17245" s="679">
        <v>18.690000000000001</v>
      </c>
    </row>
    <row r="17246" spans="1:2" x14ac:dyDescent="0.2">
      <c r="A17246" t="s">
        <v>18001</v>
      </c>
      <c r="B17246" s="679">
        <v>119.61</v>
      </c>
    </row>
    <row r="17247" spans="1:2" x14ac:dyDescent="0.2">
      <c r="A17247" t="s">
        <v>18002</v>
      </c>
      <c r="B17247" s="679">
        <v>118.06</v>
      </c>
    </row>
    <row r="17248" spans="1:2" x14ac:dyDescent="0.2">
      <c r="A17248" t="s">
        <v>18003</v>
      </c>
      <c r="B17248" s="679">
        <v>230.63</v>
      </c>
    </row>
    <row r="17249" spans="1:2" x14ac:dyDescent="0.2">
      <c r="A17249" t="s">
        <v>18004</v>
      </c>
      <c r="B17249" s="679">
        <v>228.63</v>
      </c>
    </row>
    <row r="17250" spans="1:2" x14ac:dyDescent="0.2">
      <c r="A17250" t="s">
        <v>18005</v>
      </c>
      <c r="B17250" s="679">
        <v>25.05</v>
      </c>
    </row>
    <row r="17251" spans="1:2" x14ac:dyDescent="0.2">
      <c r="A17251" t="s">
        <v>18006</v>
      </c>
      <c r="B17251" s="679">
        <v>23.5</v>
      </c>
    </row>
    <row r="17252" spans="1:2" x14ac:dyDescent="0.2">
      <c r="A17252" t="s">
        <v>18007</v>
      </c>
      <c r="B17252" s="679">
        <v>34.35</v>
      </c>
    </row>
    <row r="17253" spans="1:2" x14ac:dyDescent="0.2">
      <c r="A17253" t="s">
        <v>18008</v>
      </c>
      <c r="B17253" s="679">
        <v>32.04</v>
      </c>
    </row>
    <row r="17254" spans="1:2" x14ac:dyDescent="0.2">
      <c r="A17254" t="s">
        <v>18009</v>
      </c>
      <c r="B17254" s="679">
        <v>51.44</v>
      </c>
    </row>
    <row r="17255" spans="1:2" x14ac:dyDescent="0.2">
      <c r="A17255" t="s">
        <v>18010</v>
      </c>
      <c r="B17255" s="679">
        <v>47.13</v>
      </c>
    </row>
    <row r="17256" spans="1:2" x14ac:dyDescent="0.2">
      <c r="A17256" t="s">
        <v>18011</v>
      </c>
      <c r="B17256" s="679">
        <v>18</v>
      </c>
    </row>
    <row r="17257" spans="1:2" x14ac:dyDescent="0.2">
      <c r="A17257" t="s">
        <v>18012</v>
      </c>
      <c r="B17257" s="679">
        <v>18</v>
      </c>
    </row>
    <row r="17258" spans="1:2" x14ac:dyDescent="0.2">
      <c r="A17258" t="s">
        <v>18013</v>
      </c>
      <c r="B17258" s="679">
        <v>12</v>
      </c>
    </row>
    <row r="17259" spans="1:2" x14ac:dyDescent="0.2">
      <c r="A17259" t="s">
        <v>18014</v>
      </c>
      <c r="B17259" s="679">
        <v>12</v>
      </c>
    </row>
    <row r="17260" spans="1:2" x14ac:dyDescent="0.2">
      <c r="A17260" t="s">
        <v>18015</v>
      </c>
      <c r="B17260" s="679">
        <v>24.56</v>
      </c>
    </row>
    <row r="17261" spans="1:2" x14ac:dyDescent="0.2">
      <c r="A17261" t="s">
        <v>18016</v>
      </c>
      <c r="B17261" s="679">
        <v>21.84</v>
      </c>
    </row>
    <row r="17262" spans="1:2" x14ac:dyDescent="0.2">
      <c r="A17262" t="s">
        <v>18017</v>
      </c>
      <c r="B17262" s="679">
        <v>9.3800000000000008</v>
      </c>
    </row>
    <row r="17263" spans="1:2" x14ac:dyDescent="0.2">
      <c r="A17263" t="s">
        <v>18018</v>
      </c>
      <c r="B17263" s="679">
        <v>8.8000000000000007</v>
      </c>
    </row>
    <row r="17264" spans="1:2" x14ac:dyDescent="0.2">
      <c r="A17264" t="s">
        <v>18019</v>
      </c>
      <c r="B17264" s="679">
        <v>36.78</v>
      </c>
    </row>
    <row r="17265" spans="1:2" x14ac:dyDescent="0.2">
      <c r="A17265" t="s">
        <v>18020</v>
      </c>
      <c r="B17265" s="679">
        <v>33.15</v>
      </c>
    </row>
    <row r="17266" spans="1:2" x14ac:dyDescent="0.2">
      <c r="A17266" t="s">
        <v>18021</v>
      </c>
      <c r="B17266" s="679">
        <v>26.1</v>
      </c>
    </row>
    <row r="17267" spans="1:2" x14ac:dyDescent="0.2">
      <c r="A17267" t="s">
        <v>18022</v>
      </c>
      <c r="B17267" s="679">
        <v>23.59</v>
      </c>
    </row>
    <row r="17268" spans="1:2" x14ac:dyDescent="0.2">
      <c r="A17268" t="s">
        <v>18023</v>
      </c>
      <c r="B17268" s="679">
        <v>12.94</v>
      </c>
    </row>
    <row r="17269" spans="1:2" x14ac:dyDescent="0.2">
      <c r="A17269" t="s">
        <v>18024</v>
      </c>
      <c r="B17269" s="679">
        <v>11.81</v>
      </c>
    </row>
    <row r="17270" spans="1:2" x14ac:dyDescent="0.2">
      <c r="A17270" t="s">
        <v>18025</v>
      </c>
      <c r="B17270" s="679">
        <v>2.9</v>
      </c>
    </row>
    <row r="17271" spans="1:2" x14ac:dyDescent="0.2">
      <c r="A17271" t="s">
        <v>18026</v>
      </c>
      <c r="B17271" s="679">
        <v>2.67</v>
      </c>
    </row>
    <row r="17272" spans="1:2" x14ac:dyDescent="0.2">
      <c r="A17272" t="s">
        <v>18027</v>
      </c>
      <c r="B17272" s="679">
        <v>38.119999999999997</v>
      </c>
    </row>
    <row r="17273" spans="1:2" x14ac:dyDescent="0.2">
      <c r="A17273" t="s">
        <v>18028</v>
      </c>
      <c r="B17273" s="679">
        <v>34.479999999999997</v>
      </c>
    </row>
    <row r="17274" spans="1:2" x14ac:dyDescent="0.2">
      <c r="A17274" t="s">
        <v>18029</v>
      </c>
      <c r="B17274" s="679">
        <v>15</v>
      </c>
    </row>
    <row r="17275" spans="1:2" x14ac:dyDescent="0.2">
      <c r="A17275" t="s">
        <v>18030</v>
      </c>
      <c r="B17275" s="679">
        <v>13.6</v>
      </c>
    </row>
    <row r="17276" spans="1:2" x14ac:dyDescent="0.2">
      <c r="A17276" t="s">
        <v>18031</v>
      </c>
      <c r="B17276" s="679">
        <v>16.36</v>
      </c>
    </row>
    <row r="17277" spans="1:2" x14ac:dyDescent="0.2">
      <c r="A17277" t="s">
        <v>18032</v>
      </c>
      <c r="B17277" s="679">
        <v>14.77</v>
      </c>
    </row>
    <row r="17278" spans="1:2" x14ac:dyDescent="0.2">
      <c r="A17278" t="s">
        <v>18033</v>
      </c>
      <c r="B17278" s="679">
        <v>21.1</v>
      </c>
    </row>
    <row r="17279" spans="1:2" x14ac:dyDescent="0.2">
      <c r="A17279" t="s">
        <v>18034</v>
      </c>
      <c r="B17279" s="679">
        <v>19.059999999999999</v>
      </c>
    </row>
    <row r="17280" spans="1:2" x14ac:dyDescent="0.2">
      <c r="A17280" t="s">
        <v>18035</v>
      </c>
      <c r="B17280" s="679">
        <v>11.33</v>
      </c>
    </row>
    <row r="17281" spans="1:2" x14ac:dyDescent="0.2">
      <c r="A17281" t="s">
        <v>18036</v>
      </c>
      <c r="B17281" s="679">
        <v>10.42</v>
      </c>
    </row>
    <row r="17282" spans="1:2" x14ac:dyDescent="0.2">
      <c r="A17282" t="s">
        <v>18037</v>
      </c>
      <c r="B17282" s="679">
        <v>29.88</v>
      </c>
    </row>
    <row r="17283" spans="1:2" x14ac:dyDescent="0.2">
      <c r="A17283" t="s">
        <v>18038</v>
      </c>
      <c r="B17283" s="679">
        <v>28.7</v>
      </c>
    </row>
    <row r="17284" spans="1:2" x14ac:dyDescent="0.2">
      <c r="A17284" t="s">
        <v>18039</v>
      </c>
      <c r="B17284" s="679">
        <v>47.24</v>
      </c>
    </row>
    <row r="17285" spans="1:2" x14ac:dyDescent="0.2">
      <c r="A17285" t="s">
        <v>18040</v>
      </c>
      <c r="B17285" s="679">
        <v>43.6</v>
      </c>
    </row>
    <row r="17286" spans="1:2" x14ac:dyDescent="0.2">
      <c r="A17286" t="s">
        <v>18041</v>
      </c>
      <c r="B17286" s="679">
        <v>30.5</v>
      </c>
    </row>
    <row r="17287" spans="1:2" x14ac:dyDescent="0.2">
      <c r="A17287" t="s">
        <v>18042</v>
      </c>
      <c r="B17287" s="679">
        <v>28.11</v>
      </c>
    </row>
    <row r="17288" spans="1:2" x14ac:dyDescent="0.2">
      <c r="A17288" t="s">
        <v>18043</v>
      </c>
      <c r="B17288" s="679">
        <v>8.35</v>
      </c>
    </row>
    <row r="17289" spans="1:2" x14ac:dyDescent="0.2">
      <c r="A17289" t="s">
        <v>18044</v>
      </c>
      <c r="B17289" s="679">
        <v>7.77</v>
      </c>
    </row>
    <row r="17290" spans="1:2" x14ac:dyDescent="0.2">
      <c r="A17290" t="s">
        <v>18045</v>
      </c>
      <c r="B17290" s="679">
        <v>18</v>
      </c>
    </row>
    <row r="17291" spans="1:2" x14ac:dyDescent="0.2">
      <c r="A17291" t="s">
        <v>18046</v>
      </c>
      <c r="B17291" s="679">
        <v>16.510000000000002</v>
      </c>
    </row>
    <row r="17292" spans="1:2" x14ac:dyDescent="0.2">
      <c r="A17292" t="s">
        <v>18047</v>
      </c>
      <c r="B17292" s="679">
        <v>9.3800000000000008</v>
      </c>
    </row>
    <row r="17293" spans="1:2" x14ac:dyDescent="0.2">
      <c r="A17293" t="s">
        <v>18048</v>
      </c>
      <c r="B17293" s="679">
        <v>8.8000000000000007</v>
      </c>
    </row>
    <row r="17294" spans="1:2" x14ac:dyDescent="0.2">
      <c r="A17294" t="s">
        <v>18049</v>
      </c>
      <c r="B17294" s="679">
        <v>15.67</v>
      </c>
    </row>
    <row r="17295" spans="1:2" x14ac:dyDescent="0.2">
      <c r="A17295" t="s">
        <v>18050</v>
      </c>
      <c r="B17295" s="679">
        <v>14.31</v>
      </c>
    </row>
    <row r="17296" spans="1:2" x14ac:dyDescent="0.2">
      <c r="A17296" t="s">
        <v>18051</v>
      </c>
      <c r="B17296" s="679">
        <v>20.82</v>
      </c>
    </row>
    <row r="17297" spans="1:2" x14ac:dyDescent="0.2">
      <c r="A17297" t="s">
        <v>18052</v>
      </c>
      <c r="B17297" s="679">
        <v>19.09</v>
      </c>
    </row>
    <row r="17298" spans="1:2" x14ac:dyDescent="0.2">
      <c r="A17298" t="s">
        <v>18053</v>
      </c>
      <c r="B17298" s="679">
        <v>17.22</v>
      </c>
    </row>
    <row r="17299" spans="1:2" x14ac:dyDescent="0.2">
      <c r="A17299" t="s">
        <v>18054</v>
      </c>
      <c r="B17299" s="679">
        <v>15.57</v>
      </c>
    </row>
    <row r="17300" spans="1:2" x14ac:dyDescent="0.2">
      <c r="A17300" t="s">
        <v>18055</v>
      </c>
      <c r="B17300" s="679">
        <v>13.44</v>
      </c>
    </row>
    <row r="17301" spans="1:2" x14ac:dyDescent="0.2">
      <c r="A17301" t="s">
        <v>18056</v>
      </c>
      <c r="B17301" s="679">
        <v>12.07</v>
      </c>
    </row>
    <row r="17302" spans="1:2" x14ac:dyDescent="0.2">
      <c r="A17302" t="s">
        <v>18057</v>
      </c>
      <c r="B17302" s="679">
        <v>48.34</v>
      </c>
    </row>
    <row r="17303" spans="1:2" x14ac:dyDescent="0.2">
      <c r="A17303" t="s">
        <v>18058</v>
      </c>
      <c r="B17303" s="679">
        <v>44.59</v>
      </c>
    </row>
    <row r="17304" spans="1:2" x14ac:dyDescent="0.2">
      <c r="A17304" t="s">
        <v>18059</v>
      </c>
      <c r="B17304" s="679">
        <v>18.5</v>
      </c>
    </row>
    <row r="17305" spans="1:2" x14ac:dyDescent="0.2">
      <c r="A17305" t="s">
        <v>18060</v>
      </c>
      <c r="B17305" s="679">
        <v>16.91</v>
      </c>
    </row>
    <row r="17306" spans="1:2" x14ac:dyDescent="0.2">
      <c r="A17306" t="s">
        <v>18061</v>
      </c>
      <c r="B17306" s="679">
        <v>21.09</v>
      </c>
    </row>
    <row r="17307" spans="1:2" x14ac:dyDescent="0.2">
      <c r="A17307" t="s">
        <v>18062</v>
      </c>
      <c r="B17307" s="679">
        <v>19.010000000000002</v>
      </c>
    </row>
    <row r="17308" spans="1:2" x14ac:dyDescent="0.2">
      <c r="A17308" t="s">
        <v>18063</v>
      </c>
      <c r="B17308" s="679">
        <v>18.95</v>
      </c>
    </row>
    <row r="17309" spans="1:2" x14ac:dyDescent="0.2">
      <c r="A17309" t="s">
        <v>18064</v>
      </c>
      <c r="B17309" s="679">
        <v>16.63</v>
      </c>
    </row>
    <row r="17310" spans="1:2" x14ac:dyDescent="0.2">
      <c r="A17310" t="s">
        <v>18065</v>
      </c>
      <c r="B17310" s="679">
        <v>5.73</v>
      </c>
    </row>
    <row r="17311" spans="1:2" x14ac:dyDescent="0.2">
      <c r="A17311" t="s">
        <v>18066</v>
      </c>
      <c r="B17311" s="679">
        <v>5.04</v>
      </c>
    </row>
    <row r="17312" spans="1:2" x14ac:dyDescent="0.2">
      <c r="A17312" t="s">
        <v>18067</v>
      </c>
      <c r="B17312" s="679">
        <v>12.57</v>
      </c>
    </row>
    <row r="17313" spans="1:2" x14ac:dyDescent="0.2">
      <c r="A17313" t="s">
        <v>18068</v>
      </c>
      <c r="B17313" s="679">
        <v>11.11</v>
      </c>
    </row>
    <row r="17314" spans="1:2" x14ac:dyDescent="0.2">
      <c r="A17314" t="s">
        <v>18069</v>
      </c>
      <c r="B17314" s="679">
        <v>12.46</v>
      </c>
    </row>
    <row r="17315" spans="1:2" x14ac:dyDescent="0.2">
      <c r="A17315" t="s">
        <v>18070</v>
      </c>
      <c r="B17315" s="679">
        <v>11.01</v>
      </c>
    </row>
    <row r="17316" spans="1:2" x14ac:dyDescent="0.2">
      <c r="A17316" t="s">
        <v>18071</v>
      </c>
      <c r="B17316" s="679">
        <v>9.0299999999999994</v>
      </c>
    </row>
    <row r="17317" spans="1:2" x14ac:dyDescent="0.2">
      <c r="A17317" t="s">
        <v>18072</v>
      </c>
      <c r="B17317" s="679">
        <v>7.95</v>
      </c>
    </row>
    <row r="17318" spans="1:2" x14ac:dyDescent="0.2">
      <c r="A17318" t="s">
        <v>18073</v>
      </c>
      <c r="B17318" s="679">
        <v>36.79</v>
      </c>
    </row>
    <row r="17319" spans="1:2" x14ac:dyDescent="0.2">
      <c r="A17319" t="s">
        <v>18074</v>
      </c>
      <c r="B17319" s="679">
        <v>32.85</v>
      </c>
    </row>
    <row r="17320" spans="1:2" x14ac:dyDescent="0.2">
      <c r="A17320" t="s">
        <v>18075</v>
      </c>
      <c r="B17320" s="679">
        <v>20.65</v>
      </c>
    </row>
    <row r="17321" spans="1:2" x14ac:dyDescent="0.2">
      <c r="A17321" t="s">
        <v>18076</v>
      </c>
      <c r="B17321" s="679">
        <v>18.920000000000002</v>
      </c>
    </row>
    <row r="17322" spans="1:2" x14ac:dyDescent="0.2">
      <c r="A17322" t="s">
        <v>18077</v>
      </c>
      <c r="B17322" s="679">
        <v>17.25</v>
      </c>
    </row>
    <row r="17323" spans="1:2" x14ac:dyDescent="0.2">
      <c r="A17323" t="s">
        <v>18078</v>
      </c>
      <c r="B17323" s="679">
        <v>15.76</v>
      </c>
    </row>
    <row r="17324" spans="1:2" x14ac:dyDescent="0.2">
      <c r="A17324" t="s">
        <v>18079</v>
      </c>
      <c r="B17324" s="679">
        <v>20.8</v>
      </c>
    </row>
    <row r="17325" spans="1:2" x14ac:dyDescent="0.2">
      <c r="A17325" t="s">
        <v>18080</v>
      </c>
      <c r="B17325" s="679">
        <v>19.079999999999998</v>
      </c>
    </row>
    <row r="17326" spans="1:2" x14ac:dyDescent="0.2">
      <c r="A17326" t="s">
        <v>18081</v>
      </c>
      <c r="B17326" s="679">
        <v>16.989999999999998</v>
      </c>
    </row>
    <row r="17327" spans="1:2" x14ac:dyDescent="0.2">
      <c r="A17327" t="s">
        <v>18082</v>
      </c>
      <c r="B17327" s="679">
        <v>15.51</v>
      </c>
    </row>
    <row r="17328" spans="1:2" x14ac:dyDescent="0.2">
      <c r="A17328" t="s">
        <v>18083</v>
      </c>
      <c r="B17328" s="679">
        <v>23.14</v>
      </c>
    </row>
    <row r="17329" spans="1:2" x14ac:dyDescent="0.2">
      <c r="A17329" t="s">
        <v>18084</v>
      </c>
      <c r="B17329" s="679">
        <v>22</v>
      </c>
    </row>
    <row r="17330" spans="1:2" x14ac:dyDescent="0.2">
      <c r="A17330" t="s">
        <v>18085</v>
      </c>
      <c r="B17330" s="679">
        <v>20.94</v>
      </c>
    </row>
    <row r="17331" spans="1:2" x14ac:dyDescent="0.2">
      <c r="A17331" t="s">
        <v>18086</v>
      </c>
      <c r="B17331" s="679">
        <v>19.21</v>
      </c>
    </row>
    <row r="17332" spans="1:2" x14ac:dyDescent="0.2">
      <c r="A17332" t="s">
        <v>18087</v>
      </c>
      <c r="B17332" s="679">
        <v>16.55</v>
      </c>
    </row>
    <row r="17333" spans="1:2" x14ac:dyDescent="0.2">
      <c r="A17333" t="s">
        <v>18088</v>
      </c>
      <c r="B17333" s="679">
        <v>15.06</v>
      </c>
    </row>
    <row r="17334" spans="1:2" x14ac:dyDescent="0.2">
      <c r="A17334" t="s">
        <v>18089</v>
      </c>
      <c r="B17334" s="679">
        <v>5.03</v>
      </c>
    </row>
    <row r="17335" spans="1:2" x14ac:dyDescent="0.2">
      <c r="A17335" t="s">
        <v>18090</v>
      </c>
      <c r="B17335" s="679">
        <v>4.53</v>
      </c>
    </row>
    <row r="17336" spans="1:2" x14ac:dyDescent="0.2">
      <c r="A17336" t="s">
        <v>18091</v>
      </c>
      <c r="B17336" s="679">
        <v>22.12</v>
      </c>
    </row>
    <row r="17337" spans="1:2" x14ac:dyDescent="0.2">
      <c r="A17337" t="s">
        <v>18092</v>
      </c>
      <c r="B17337" s="679">
        <v>20.88</v>
      </c>
    </row>
    <row r="17338" spans="1:2" x14ac:dyDescent="0.2">
      <c r="A17338" t="s">
        <v>18093</v>
      </c>
      <c r="B17338" s="679">
        <v>47.28</v>
      </c>
    </row>
    <row r="17339" spans="1:2" x14ac:dyDescent="0.2">
      <c r="A17339" t="s">
        <v>18094</v>
      </c>
      <c r="B17339" s="679">
        <v>42.97</v>
      </c>
    </row>
    <row r="17340" spans="1:2" x14ac:dyDescent="0.2">
      <c r="A17340" t="s">
        <v>18095</v>
      </c>
      <c r="B17340" s="679">
        <v>21.65</v>
      </c>
    </row>
    <row r="17341" spans="1:2" x14ac:dyDescent="0.2">
      <c r="A17341" t="s">
        <v>18096</v>
      </c>
      <c r="B17341" s="679">
        <v>19.260000000000002</v>
      </c>
    </row>
    <row r="17342" spans="1:2" x14ac:dyDescent="0.2">
      <c r="A17342" t="s">
        <v>18097</v>
      </c>
      <c r="B17342" s="679">
        <v>9.6199999999999992</v>
      </c>
    </row>
    <row r="17343" spans="1:2" x14ac:dyDescent="0.2">
      <c r="A17343" t="s">
        <v>18098</v>
      </c>
      <c r="B17343" s="679">
        <v>8.4700000000000006</v>
      </c>
    </row>
    <row r="17344" spans="1:2" x14ac:dyDescent="0.2">
      <c r="A17344" t="s">
        <v>18099</v>
      </c>
      <c r="B17344" s="679">
        <v>10.77</v>
      </c>
    </row>
    <row r="17345" spans="1:2" x14ac:dyDescent="0.2">
      <c r="A17345" t="s">
        <v>18100</v>
      </c>
      <c r="B17345" s="679">
        <v>9.59</v>
      </c>
    </row>
    <row r="17346" spans="1:2" x14ac:dyDescent="0.2">
      <c r="A17346" t="s">
        <v>18101</v>
      </c>
      <c r="B17346" s="679">
        <v>30.32</v>
      </c>
    </row>
    <row r="17347" spans="1:2" x14ac:dyDescent="0.2">
      <c r="A17347" t="s">
        <v>18102</v>
      </c>
      <c r="B17347" s="679">
        <v>27.37</v>
      </c>
    </row>
    <row r="17348" spans="1:2" x14ac:dyDescent="0.2">
      <c r="A17348" t="s">
        <v>18103</v>
      </c>
      <c r="B17348" s="679">
        <v>6.29</v>
      </c>
    </row>
    <row r="17349" spans="1:2" x14ac:dyDescent="0.2">
      <c r="A17349" t="s">
        <v>18104</v>
      </c>
      <c r="B17349" s="679">
        <v>5.61</v>
      </c>
    </row>
    <row r="17350" spans="1:2" x14ac:dyDescent="0.2">
      <c r="A17350" t="s">
        <v>18105</v>
      </c>
      <c r="B17350" s="679">
        <v>10.31</v>
      </c>
    </row>
    <row r="17351" spans="1:2" x14ac:dyDescent="0.2">
      <c r="A17351" t="s">
        <v>18106</v>
      </c>
      <c r="B17351" s="679">
        <v>9.35</v>
      </c>
    </row>
    <row r="17352" spans="1:2" x14ac:dyDescent="0.2">
      <c r="A17352" t="s">
        <v>18107</v>
      </c>
      <c r="B17352" s="679">
        <v>18.16</v>
      </c>
    </row>
    <row r="17353" spans="1:2" x14ac:dyDescent="0.2">
      <c r="A17353" t="s">
        <v>18108</v>
      </c>
      <c r="B17353" s="679">
        <v>17.12</v>
      </c>
    </row>
    <row r="17354" spans="1:2" x14ac:dyDescent="0.2">
      <c r="A17354" t="s">
        <v>18109</v>
      </c>
      <c r="B17354" s="679">
        <v>30.54</v>
      </c>
    </row>
    <row r="17355" spans="1:2" x14ac:dyDescent="0.2">
      <c r="A17355" t="s">
        <v>18110</v>
      </c>
      <c r="B17355" s="679">
        <v>27.47</v>
      </c>
    </row>
    <row r="17356" spans="1:2" x14ac:dyDescent="0.2">
      <c r="A17356" t="s">
        <v>18111</v>
      </c>
      <c r="B17356" s="679">
        <v>16.21</v>
      </c>
    </row>
    <row r="17357" spans="1:2" x14ac:dyDescent="0.2">
      <c r="A17357" t="s">
        <v>18112</v>
      </c>
      <c r="B17357" s="679">
        <v>14.62</v>
      </c>
    </row>
    <row r="17358" spans="1:2" x14ac:dyDescent="0.2">
      <c r="A17358" t="s">
        <v>18113</v>
      </c>
      <c r="B17358" s="679">
        <v>5.99</v>
      </c>
    </row>
    <row r="17359" spans="1:2" x14ac:dyDescent="0.2">
      <c r="A17359" t="s">
        <v>18114</v>
      </c>
      <c r="B17359" s="679">
        <v>5.31</v>
      </c>
    </row>
    <row r="17360" spans="1:2" x14ac:dyDescent="0.2">
      <c r="A17360" t="s">
        <v>18115</v>
      </c>
      <c r="B17360" s="679">
        <v>14.72</v>
      </c>
    </row>
    <row r="17361" spans="1:2" x14ac:dyDescent="0.2">
      <c r="A17361" t="s">
        <v>18116</v>
      </c>
      <c r="B17361" s="679">
        <v>13.23</v>
      </c>
    </row>
    <row r="17362" spans="1:2" x14ac:dyDescent="0.2">
      <c r="A17362" t="s">
        <v>18117</v>
      </c>
      <c r="B17362" s="679">
        <v>17.63</v>
      </c>
    </row>
    <row r="17363" spans="1:2" x14ac:dyDescent="0.2">
      <c r="A17363" t="s">
        <v>18118</v>
      </c>
      <c r="B17363" s="679">
        <v>16.04</v>
      </c>
    </row>
    <row r="17364" spans="1:2" x14ac:dyDescent="0.2">
      <c r="A17364" t="s">
        <v>18119</v>
      </c>
      <c r="B17364" s="679">
        <v>35.26</v>
      </c>
    </row>
    <row r="17365" spans="1:2" x14ac:dyDescent="0.2">
      <c r="A17365" t="s">
        <v>18120</v>
      </c>
      <c r="B17365" s="679">
        <v>32.08</v>
      </c>
    </row>
    <row r="17366" spans="1:2" x14ac:dyDescent="0.2">
      <c r="A17366" t="s">
        <v>18121</v>
      </c>
      <c r="B17366" s="679">
        <v>28.03</v>
      </c>
    </row>
    <row r="17367" spans="1:2" x14ac:dyDescent="0.2">
      <c r="A17367" t="s">
        <v>18122</v>
      </c>
      <c r="B17367" s="679">
        <v>25.4</v>
      </c>
    </row>
    <row r="17368" spans="1:2" x14ac:dyDescent="0.2">
      <c r="A17368" t="s">
        <v>18123</v>
      </c>
      <c r="B17368" s="679">
        <v>33.57</v>
      </c>
    </row>
    <row r="17369" spans="1:2" x14ac:dyDescent="0.2">
      <c r="A17369" t="s">
        <v>18124</v>
      </c>
      <c r="B17369" s="679">
        <v>30.4</v>
      </c>
    </row>
    <row r="17370" spans="1:2" x14ac:dyDescent="0.2">
      <c r="A17370" t="s">
        <v>18125</v>
      </c>
      <c r="B17370" s="679">
        <v>44.69</v>
      </c>
    </row>
    <row r="17371" spans="1:2" x14ac:dyDescent="0.2">
      <c r="A17371" t="s">
        <v>18126</v>
      </c>
      <c r="B17371" s="679">
        <v>40.380000000000003</v>
      </c>
    </row>
    <row r="17372" spans="1:2" x14ac:dyDescent="0.2">
      <c r="A17372" t="s">
        <v>18127</v>
      </c>
      <c r="B17372" s="679">
        <v>6.33</v>
      </c>
    </row>
    <row r="17373" spans="1:2" x14ac:dyDescent="0.2">
      <c r="A17373" t="s">
        <v>18128</v>
      </c>
      <c r="B17373" s="679">
        <v>5.65</v>
      </c>
    </row>
    <row r="17374" spans="1:2" x14ac:dyDescent="0.2">
      <c r="A17374" t="s">
        <v>18129</v>
      </c>
      <c r="B17374" s="679">
        <v>13.93</v>
      </c>
    </row>
    <row r="17375" spans="1:2" x14ac:dyDescent="0.2">
      <c r="A17375" t="s">
        <v>18130</v>
      </c>
      <c r="B17375" s="679">
        <v>12.66</v>
      </c>
    </row>
    <row r="17376" spans="1:2" x14ac:dyDescent="0.2">
      <c r="A17376" t="s">
        <v>18131</v>
      </c>
      <c r="B17376" s="679">
        <v>33.270000000000003</v>
      </c>
    </row>
    <row r="17377" spans="1:2" x14ac:dyDescent="0.2">
      <c r="A17377" t="s">
        <v>18132</v>
      </c>
      <c r="B17377" s="679">
        <v>30.17</v>
      </c>
    </row>
    <row r="17378" spans="1:2" x14ac:dyDescent="0.2">
      <c r="A17378" t="s">
        <v>18133</v>
      </c>
      <c r="B17378" s="679">
        <v>38.5</v>
      </c>
    </row>
    <row r="17379" spans="1:2" x14ac:dyDescent="0.2">
      <c r="A17379" t="s">
        <v>18134</v>
      </c>
      <c r="B17379" s="679">
        <v>35.4</v>
      </c>
    </row>
    <row r="17380" spans="1:2" x14ac:dyDescent="0.2">
      <c r="A17380" t="s">
        <v>18135</v>
      </c>
      <c r="B17380" s="679">
        <v>31.34</v>
      </c>
    </row>
    <row r="17381" spans="1:2" x14ac:dyDescent="0.2">
      <c r="A17381" t="s">
        <v>18136</v>
      </c>
      <c r="B17381" s="679">
        <v>29.23</v>
      </c>
    </row>
    <row r="17382" spans="1:2" x14ac:dyDescent="0.2">
      <c r="A17382" t="s">
        <v>18137</v>
      </c>
      <c r="B17382" s="679">
        <v>56.49</v>
      </c>
    </row>
    <row r="17383" spans="1:2" x14ac:dyDescent="0.2">
      <c r="A17383" t="s">
        <v>18138</v>
      </c>
      <c r="B17383" s="679">
        <v>53.53</v>
      </c>
    </row>
    <row r="17384" spans="1:2" x14ac:dyDescent="0.2">
      <c r="A17384" t="s">
        <v>18139</v>
      </c>
      <c r="B17384" s="679">
        <v>16.989999999999998</v>
      </c>
    </row>
    <row r="17385" spans="1:2" x14ac:dyDescent="0.2">
      <c r="A17385" t="s">
        <v>18140</v>
      </c>
      <c r="B17385" s="679">
        <v>15.4</v>
      </c>
    </row>
    <row r="17386" spans="1:2" x14ac:dyDescent="0.2">
      <c r="A17386" t="s">
        <v>18141</v>
      </c>
      <c r="B17386" s="679">
        <v>33.99</v>
      </c>
    </row>
    <row r="17387" spans="1:2" x14ac:dyDescent="0.2">
      <c r="A17387" t="s">
        <v>18142</v>
      </c>
      <c r="B17387" s="679">
        <v>30.81</v>
      </c>
    </row>
    <row r="17388" spans="1:2" x14ac:dyDescent="0.2">
      <c r="A17388" t="s">
        <v>18143</v>
      </c>
      <c r="B17388" s="679">
        <v>27.39</v>
      </c>
    </row>
    <row r="17389" spans="1:2" x14ac:dyDescent="0.2">
      <c r="A17389" t="s">
        <v>18144</v>
      </c>
      <c r="B17389" s="679">
        <v>24.76</v>
      </c>
    </row>
    <row r="17390" spans="1:2" x14ac:dyDescent="0.2">
      <c r="A17390" t="s">
        <v>18145</v>
      </c>
      <c r="B17390" s="679">
        <v>32.94</v>
      </c>
    </row>
    <row r="17391" spans="1:2" x14ac:dyDescent="0.2">
      <c r="A17391" t="s">
        <v>18146</v>
      </c>
      <c r="B17391" s="679">
        <v>29.76</v>
      </c>
    </row>
    <row r="17392" spans="1:2" x14ac:dyDescent="0.2">
      <c r="A17392" t="s">
        <v>18147</v>
      </c>
      <c r="B17392" s="679">
        <v>44.06</v>
      </c>
    </row>
    <row r="17393" spans="1:2" x14ac:dyDescent="0.2">
      <c r="A17393" t="s">
        <v>18148</v>
      </c>
      <c r="B17393" s="679">
        <v>39.74</v>
      </c>
    </row>
    <row r="17394" spans="1:2" x14ac:dyDescent="0.2">
      <c r="A17394" t="s">
        <v>18149</v>
      </c>
      <c r="B17394" s="679">
        <v>6.15</v>
      </c>
    </row>
    <row r="17395" spans="1:2" x14ac:dyDescent="0.2">
      <c r="A17395" t="s">
        <v>18150</v>
      </c>
      <c r="B17395" s="679">
        <v>5.47</v>
      </c>
    </row>
    <row r="17396" spans="1:2" x14ac:dyDescent="0.2">
      <c r="A17396" t="s">
        <v>18151</v>
      </c>
      <c r="B17396" s="679">
        <v>44.73</v>
      </c>
    </row>
    <row r="17397" spans="1:2" x14ac:dyDescent="0.2">
      <c r="A17397" t="s">
        <v>18152</v>
      </c>
      <c r="B17397" s="679">
        <v>40.42</v>
      </c>
    </row>
    <row r="17398" spans="1:2" x14ac:dyDescent="0.2">
      <c r="A17398" t="s">
        <v>18153</v>
      </c>
      <c r="B17398" s="679">
        <v>15.18</v>
      </c>
    </row>
    <row r="17399" spans="1:2" x14ac:dyDescent="0.2">
      <c r="A17399" t="s">
        <v>18154</v>
      </c>
      <c r="B17399" s="679">
        <v>13.82</v>
      </c>
    </row>
    <row r="17400" spans="1:2" x14ac:dyDescent="0.2">
      <c r="A17400" t="s">
        <v>18155</v>
      </c>
      <c r="B17400" s="679">
        <v>6.18</v>
      </c>
    </row>
    <row r="17401" spans="1:2" x14ac:dyDescent="0.2">
      <c r="A17401" t="s">
        <v>18156</v>
      </c>
      <c r="B17401" s="679">
        <v>5.49</v>
      </c>
    </row>
    <row r="17402" spans="1:2" x14ac:dyDescent="0.2">
      <c r="A17402" t="s">
        <v>18157</v>
      </c>
      <c r="B17402" s="679">
        <v>81.52</v>
      </c>
    </row>
    <row r="17403" spans="1:2" x14ac:dyDescent="0.2">
      <c r="A17403" t="s">
        <v>18158</v>
      </c>
      <c r="B17403" s="679">
        <v>70.959999999999994</v>
      </c>
    </row>
    <row r="17404" spans="1:2" x14ac:dyDescent="0.2">
      <c r="A17404" t="s">
        <v>18159</v>
      </c>
      <c r="B17404" s="679">
        <v>76.709999999999994</v>
      </c>
    </row>
    <row r="17405" spans="1:2" x14ac:dyDescent="0.2">
      <c r="A17405" t="s">
        <v>18160</v>
      </c>
      <c r="B17405" s="679">
        <v>67.39</v>
      </c>
    </row>
    <row r="17406" spans="1:2" x14ac:dyDescent="0.2">
      <c r="A17406" t="s">
        <v>18161</v>
      </c>
      <c r="B17406" s="679">
        <v>11.37</v>
      </c>
    </row>
    <row r="17407" spans="1:2" x14ac:dyDescent="0.2">
      <c r="A17407" t="s">
        <v>18162</v>
      </c>
      <c r="B17407" s="679">
        <v>10.23</v>
      </c>
    </row>
    <row r="17408" spans="1:2" x14ac:dyDescent="0.2">
      <c r="A17408" t="s">
        <v>18163</v>
      </c>
      <c r="B17408" s="679">
        <v>11.9</v>
      </c>
    </row>
    <row r="17409" spans="1:2" x14ac:dyDescent="0.2">
      <c r="A17409" t="s">
        <v>18164</v>
      </c>
      <c r="B17409" s="679">
        <v>10.44</v>
      </c>
    </row>
    <row r="17410" spans="1:2" x14ac:dyDescent="0.2">
      <c r="A17410" t="s">
        <v>18165</v>
      </c>
      <c r="B17410" s="679">
        <v>3.14</v>
      </c>
    </row>
    <row r="17411" spans="1:2" x14ac:dyDescent="0.2">
      <c r="A17411" t="s">
        <v>18166</v>
      </c>
      <c r="B17411" s="679">
        <v>2.74</v>
      </c>
    </row>
    <row r="17412" spans="1:2" x14ac:dyDescent="0.2">
      <c r="A17412" t="s">
        <v>18167</v>
      </c>
      <c r="B17412" s="679">
        <v>15.97</v>
      </c>
    </row>
    <row r="17413" spans="1:2" x14ac:dyDescent="0.2">
      <c r="A17413" t="s">
        <v>18168</v>
      </c>
      <c r="B17413" s="679">
        <v>14.6</v>
      </c>
    </row>
    <row r="17414" spans="1:2" x14ac:dyDescent="0.2">
      <c r="A17414" t="s">
        <v>18169</v>
      </c>
      <c r="B17414" s="679">
        <v>20.76</v>
      </c>
    </row>
    <row r="17415" spans="1:2" x14ac:dyDescent="0.2">
      <c r="A17415" t="s">
        <v>18170</v>
      </c>
      <c r="B17415" s="679">
        <v>18.68</v>
      </c>
    </row>
    <row r="17416" spans="1:2" x14ac:dyDescent="0.2">
      <c r="A17416" t="s">
        <v>18171</v>
      </c>
      <c r="B17416" s="679">
        <v>13.53</v>
      </c>
    </row>
    <row r="17417" spans="1:2" x14ac:dyDescent="0.2">
      <c r="A17417" t="s">
        <v>18172</v>
      </c>
      <c r="B17417" s="679">
        <v>12.17</v>
      </c>
    </row>
    <row r="17418" spans="1:2" x14ac:dyDescent="0.2">
      <c r="A17418" t="s">
        <v>18173</v>
      </c>
      <c r="B17418" s="679">
        <v>41.53</v>
      </c>
    </row>
    <row r="17419" spans="1:2" x14ac:dyDescent="0.2">
      <c r="A17419" t="s">
        <v>18174</v>
      </c>
      <c r="B17419" s="679">
        <v>37.369999999999997</v>
      </c>
    </row>
    <row r="17420" spans="1:2" x14ac:dyDescent="0.2">
      <c r="A17420" t="s">
        <v>18175</v>
      </c>
      <c r="B17420" s="679">
        <v>41.82</v>
      </c>
    </row>
    <row r="17421" spans="1:2" x14ac:dyDescent="0.2">
      <c r="A17421" t="s">
        <v>18176</v>
      </c>
      <c r="B17421" s="679">
        <v>37.51</v>
      </c>
    </row>
    <row r="17422" spans="1:2" x14ac:dyDescent="0.2">
      <c r="A17422" t="s">
        <v>18177</v>
      </c>
      <c r="B17422" s="679">
        <v>26.02</v>
      </c>
    </row>
    <row r="17423" spans="1:2" x14ac:dyDescent="0.2">
      <c r="A17423" t="s">
        <v>18178</v>
      </c>
      <c r="B17423" s="679">
        <v>24.43</v>
      </c>
    </row>
    <row r="17424" spans="1:2" x14ac:dyDescent="0.2">
      <c r="A17424" t="s">
        <v>18179</v>
      </c>
      <c r="B17424" s="679">
        <v>20.89</v>
      </c>
    </row>
    <row r="17425" spans="1:2" x14ac:dyDescent="0.2">
      <c r="A17425" t="s">
        <v>18180</v>
      </c>
      <c r="B17425" s="679">
        <v>19.02</v>
      </c>
    </row>
    <row r="17426" spans="1:2" x14ac:dyDescent="0.2">
      <c r="A17426" t="s">
        <v>18181</v>
      </c>
      <c r="B17426" s="679">
        <v>26.47</v>
      </c>
    </row>
    <row r="17427" spans="1:2" x14ac:dyDescent="0.2">
      <c r="A17427" t="s">
        <v>18182</v>
      </c>
      <c r="B17427" s="679">
        <v>24.3</v>
      </c>
    </row>
    <row r="17428" spans="1:2" x14ac:dyDescent="0.2">
      <c r="A17428" t="s">
        <v>18183</v>
      </c>
      <c r="B17428" s="679">
        <v>10.210000000000001</v>
      </c>
    </row>
    <row r="17429" spans="1:2" x14ac:dyDescent="0.2">
      <c r="A17429" t="s">
        <v>18184</v>
      </c>
      <c r="B17429" s="679">
        <v>9.07</v>
      </c>
    </row>
    <row r="17430" spans="1:2" x14ac:dyDescent="0.2">
      <c r="A17430" t="s">
        <v>18185</v>
      </c>
      <c r="B17430" s="679">
        <v>6.3</v>
      </c>
    </row>
    <row r="17431" spans="1:2" x14ac:dyDescent="0.2">
      <c r="A17431" t="s">
        <v>18186</v>
      </c>
      <c r="B17431" s="679">
        <v>5.82</v>
      </c>
    </row>
    <row r="17432" spans="1:2" x14ac:dyDescent="0.2">
      <c r="A17432" t="s">
        <v>18187</v>
      </c>
      <c r="B17432" s="679">
        <v>3.52</v>
      </c>
    </row>
    <row r="17433" spans="1:2" x14ac:dyDescent="0.2">
      <c r="A17433" t="s">
        <v>18188</v>
      </c>
      <c r="B17433" s="679">
        <v>3.16</v>
      </c>
    </row>
    <row r="17434" spans="1:2" x14ac:dyDescent="0.2">
      <c r="A17434" t="s">
        <v>18189</v>
      </c>
      <c r="B17434" s="679">
        <v>3.29</v>
      </c>
    </row>
    <row r="17435" spans="1:2" x14ac:dyDescent="0.2">
      <c r="A17435" t="s">
        <v>18190</v>
      </c>
      <c r="B17435" s="679">
        <v>2.93</v>
      </c>
    </row>
    <row r="17436" spans="1:2" x14ac:dyDescent="0.2">
      <c r="A17436" t="s">
        <v>18191</v>
      </c>
      <c r="B17436" s="679">
        <v>6.26</v>
      </c>
    </row>
    <row r="17437" spans="1:2" x14ac:dyDescent="0.2">
      <c r="A17437" t="s">
        <v>18192</v>
      </c>
      <c r="B17437" s="679">
        <v>5.54</v>
      </c>
    </row>
    <row r="17438" spans="1:2" x14ac:dyDescent="0.2">
      <c r="A17438" t="s">
        <v>18193</v>
      </c>
      <c r="B17438" s="679">
        <v>8.07</v>
      </c>
    </row>
    <row r="17439" spans="1:2" x14ac:dyDescent="0.2">
      <c r="A17439" t="s">
        <v>18194</v>
      </c>
      <c r="B17439" s="679">
        <v>7.11</v>
      </c>
    </row>
    <row r="17440" spans="1:2" x14ac:dyDescent="0.2">
      <c r="A17440" t="s">
        <v>18195</v>
      </c>
      <c r="B17440" s="679">
        <v>35.159999999999997</v>
      </c>
    </row>
    <row r="17441" spans="1:2" x14ac:dyDescent="0.2">
      <c r="A17441" t="s">
        <v>18196</v>
      </c>
      <c r="B17441" s="679">
        <v>34.44</v>
      </c>
    </row>
    <row r="17442" spans="1:2" x14ac:dyDescent="0.2">
      <c r="A17442" t="s">
        <v>18197</v>
      </c>
      <c r="B17442" s="679">
        <v>55.3</v>
      </c>
    </row>
    <row r="17443" spans="1:2" x14ac:dyDescent="0.2">
      <c r="A17443" t="s">
        <v>18198</v>
      </c>
      <c r="B17443" s="679">
        <v>54.34</v>
      </c>
    </row>
    <row r="17444" spans="1:2" x14ac:dyDescent="0.2">
      <c r="A17444" t="s">
        <v>18199</v>
      </c>
      <c r="B17444" s="679">
        <v>8.24</v>
      </c>
    </row>
    <row r="17445" spans="1:2" x14ac:dyDescent="0.2">
      <c r="A17445" t="s">
        <v>18200</v>
      </c>
      <c r="B17445" s="679">
        <v>7.83</v>
      </c>
    </row>
    <row r="17446" spans="1:2" x14ac:dyDescent="0.2">
      <c r="A17446" t="s">
        <v>18201</v>
      </c>
      <c r="B17446" s="679">
        <v>73.38</v>
      </c>
    </row>
    <row r="17447" spans="1:2" x14ac:dyDescent="0.2">
      <c r="A17447" t="s">
        <v>18202</v>
      </c>
      <c r="B17447" s="679">
        <v>65.28</v>
      </c>
    </row>
    <row r="17448" spans="1:2" x14ac:dyDescent="0.2">
      <c r="A17448" t="s">
        <v>18203</v>
      </c>
      <c r="B17448" s="679">
        <v>66.760000000000005</v>
      </c>
    </row>
    <row r="17449" spans="1:2" x14ac:dyDescent="0.2">
      <c r="A17449" t="s">
        <v>18204</v>
      </c>
      <c r="B17449" s="679">
        <v>58.66</v>
      </c>
    </row>
    <row r="17450" spans="1:2" x14ac:dyDescent="0.2">
      <c r="A17450" t="s">
        <v>18205</v>
      </c>
      <c r="B17450" s="679">
        <v>37.31</v>
      </c>
    </row>
    <row r="17451" spans="1:2" x14ac:dyDescent="0.2">
      <c r="A17451" t="s">
        <v>18206</v>
      </c>
      <c r="B17451" s="679">
        <v>32.880000000000003</v>
      </c>
    </row>
    <row r="17452" spans="1:2" x14ac:dyDescent="0.2">
      <c r="A17452" t="s">
        <v>18207</v>
      </c>
      <c r="B17452" s="679">
        <v>15.27</v>
      </c>
    </row>
    <row r="17453" spans="1:2" x14ac:dyDescent="0.2">
      <c r="A17453" t="s">
        <v>18208</v>
      </c>
      <c r="B17453" s="679">
        <v>13.91</v>
      </c>
    </row>
    <row r="17454" spans="1:2" x14ac:dyDescent="0.2">
      <c r="A17454" t="s">
        <v>18209</v>
      </c>
      <c r="B17454" s="679">
        <v>38.299999999999997</v>
      </c>
    </row>
    <row r="17455" spans="1:2" x14ac:dyDescent="0.2">
      <c r="A17455" t="s">
        <v>18210</v>
      </c>
      <c r="B17455" s="679">
        <v>33.99</v>
      </c>
    </row>
    <row r="17456" spans="1:2" x14ac:dyDescent="0.2">
      <c r="A17456" t="s">
        <v>18211</v>
      </c>
      <c r="B17456" s="679">
        <v>231.84</v>
      </c>
    </row>
    <row r="17457" spans="1:2" x14ac:dyDescent="0.2">
      <c r="A17457" t="s">
        <v>18212</v>
      </c>
      <c r="B17457" s="679">
        <v>231.84</v>
      </c>
    </row>
    <row r="17458" spans="1:2" x14ac:dyDescent="0.2">
      <c r="A17458" t="s">
        <v>18213</v>
      </c>
      <c r="B17458" s="679">
        <v>266.44</v>
      </c>
    </row>
    <row r="17459" spans="1:2" x14ac:dyDescent="0.2">
      <c r="A17459" t="s">
        <v>18214</v>
      </c>
      <c r="B17459" s="679">
        <v>266.44</v>
      </c>
    </row>
    <row r="17460" spans="1:2" x14ac:dyDescent="0.2">
      <c r="A17460" t="s">
        <v>18215</v>
      </c>
      <c r="B17460" s="679">
        <v>389.24</v>
      </c>
    </row>
    <row r="17461" spans="1:2" x14ac:dyDescent="0.2">
      <c r="A17461" t="s">
        <v>18216</v>
      </c>
      <c r="B17461" s="679">
        <v>389.24</v>
      </c>
    </row>
    <row r="17462" spans="1:2" x14ac:dyDescent="0.2">
      <c r="A17462" t="s">
        <v>18217</v>
      </c>
      <c r="B17462" s="679">
        <v>978.12</v>
      </c>
    </row>
    <row r="17463" spans="1:2" x14ac:dyDescent="0.2">
      <c r="A17463" t="s">
        <v>18218</v>
      </c>
      <c r="B17463" s="679">
        <v>978.12</v>
      </c>
    </row>
    <row r="17464" spans="1:2" x14ac:dyDescent="0.2">
      <c r="A17464" t="s">
        <v>18219</v>
      </c>
      <c r="B17464" s="679">
        <v>805.95</v>
      </c>
    </row>
    <row r="17465" spans="1:2" x14ac:dyDescent="0.2">
      <c r="A17465" t="s">
        <v>18220</v>
      </c>
      <c r="B17465" s="679">
        <v>805.95</v>
      </c>
    </row>
    <row r="17466" spans="1:2" x14ac:dyDescent="0.2">
      <c r="A17466" t="s">
        <v>18221</v>
      </c>
      <c r="B17466" s="679">
        <v>817.89</v>
      </c>
    </row>
    <row r="17467" spans="1:2" x14ac:dyDescent="0.2">
      <c r="A17467" t="s">
        <v>18222</v>
      </c>
      <c r="B17467" s="679">
        <v>817.89</v>
      </c>
    </row>
    <row r="17468" spans="1:2" x14ac:dyDescent="0.2">
      <c r="A17468" t="s">
        <v>18223</v>
      </c>
      <c r="B17468" s="679">
        <v>160.93</v>
      </c>
    </row>
    <row r="17469" spans="1:2" x14ac:dyDescent="0.2">
      <c r="A17469" t="s">
        <v>18224</v>
      </c>
      <c r="B17469" s="679">
        <v>160.93</v>
      </c>
    </row>
    <row r="17470" spans="1:2" x14ac:dyDescent="0.2">
      <c r="A17470" t="s">
        <v>18225</v>
      </c>
      <c r="B17470" s="679">
        <v>353.81</v>
      </c>
    </row>
    <row r="17471" spans="1:2" x14ac:dyDescent="0.2">
      <c r="A17471" t="s">
        <v>18226</v>
      </c>
      <c r="B17471" s="679">
        <v>353.81</v>
      </c>
    </row>
    <row r="17472" spans="1:2" x14ac:dyDescent="0.2">
      <c r="A17472" t="s">
        <v>18227</v>
      </c>
      <c r="B17472" s="679">
        <v>349.34</v>
      </c>
    </row>
    <row r="17473" spans="1:2" x14ac:dyDescent="0.2">
      <c r="A17473" t="s">
        <v>18228</v>
      </c>
      <c r="B17473" s="679">
        <v>349.34</v>
      </c>
    </row>
    <row r="17474" spans="1:2" x14ac:dyDescent="0.2">
      <c r="A17474" t="s">
        <v>18229</v>
      </c>
      <c r="B17474" s="679">
        <v>212.68</v>
      </c>
    </row>
    <row r="17475" spans="1:2" x14ac:dyDescent="0.2">
      <c r="A17475" t="s">
        <v>18230</v>
      </c>
      <c r="B17475" s="679">
        <v>212.68</v>
      </c>
    </row>
    <row r="17476" spans="1:2" x14ac:dyDescent="0.2">
      <c r="A17476" t="s">
        <v>18231</v>
      </c>
      <c r="B17476" s="679">
        <v>264.42</v>
      </c>
    </row>
    <row r="17477" spans="1:2" x14ac:dyDescent="0.2">
      <c r="A17477" t="s">
        <v>18232</v>
      </c>
      <c r="B17477" s="679">
        <v>264.42</v>
      </c>
    </row>
    <row r="17478" spans="1:2" x14ac:dyDescent="0.2">
      <c r="A17478" t="s">
        <v>18233</v>
      </c>
      <c r="B17478" s="679">
        <v>85.39</v>
      </c>
    </row>
    <row r="17479" spans="1:2" x14ac:dyDescent="0.2">
      <c r="A17479" t="s">
        <v>18234</v>
      </c>
      <c r="B17479" s="679">
        <v>85.39</v>
      </c>
    </row>
    <row r="17480" spans="1:2" x14ac:dyDescent="0.2">
      <c r="A17480" t="s">
        <v>18235</v>
      </c>
      <c r="B17480" s="679">
        <v>265.23</v>
      </c>
    </row>
    <row r="17481" spans="1:2" x14ac:dyDescent="0.2">
      <c r="A17481" t="s">
        <v>18236</v>
      </c>
      <c r="B17481" s="679">
        <v>265.23</v>
      </c>
    </row>
    <row r="17482" spans="1:2" x14ac:dyDescent="0.2">
      <c r="A17482" t="s">
        <v>18237</v>
      </c>
      <c r="B17482" s="679">
        <v>482.41</v>
      </c>
    </row>
    <row r="17483" spans="1:2" x14ac:dyDescent="0.2">
      <c r="A17483" t="s">
        <v>18238</v>
      </c>
      <c r="B17483" s="679">
        <v>482.41</v>
      </c>
    </row>
    <row r="17484" spans="1:2" x14ac:dyDescent="0.2">
      <c r="A17484" t="s">
        <v>18239</v>
      </c>
      <c r="B17484" s="679">
        <v>606.79</v>
      </c>
    </row>
    <row r="17485" spans="1:2" x14ac:dyDescent="0.2">
      <c r="A17485" t="s">
        <v>18240</v>
      </c>
      <c r="B17485" s="679">
        <v>606.79</v>
      </c>
    </row>
    <row r="17486" spans="1:2" x14ac:dyDescent="0.2">
      <c r="A17486" t="s">
        <v>18241</v>
      </c>
      <c r="B17486" s="679">
        <v>365.34</v>
      </c>
    </row>
    <row r="17487" spans="1:2" x14ac:dyDescent="0.2">
      <c r="A17487" t="s">
        <v>18242</v>
      </c>
      <c r="B17487" s="679">
        <v>365.34</v>
      </c>
    </row>
    <row r="17488" spans="1:2" x14ac:dyDescent="0.2">
      <c r="A17488" t="s">
        <v>18243</v>
      </c>
      <c r="B17488" s="679">
        <v>271.27999999999997</v>
      </c>
    </row>
    <row r="17489" spans="1:2" x14ac:dyDescent="0.2">
      <c r="A17489" t="s">
        <v>18244</v>
      </c>
      <c r="B17489" s="679">
        <v>271.27999999999997</v>
      </c>
    </row>
    <row r="17490" spans="1:2" x14ac:dyDescent="0.2">
      <c r="A17490" t="s">
        <v>18245</v>
      </c>
      <c r="B17490" s="679">
        <v>358.12</v>
      </c>
    </row>
    <row r="17491" spans="1:2" x14ac:dyDescent="0.2">
      <c r="A17491" t="s">
        <v>18246</v>
      </c>
      <c r="B17491" s="679">
        <v>358.12</v>
      </c>
    </row>
    <row r="17492" spans="1:2" x14ac:dyDescent="0.2">
      <c r="A17492" t="s">
        <v>18247</v>
      </c>
      <c r="B17492" s="679">
        <v>459.76</v>
      </c>
    </row>
    <row r="17493" spans="1:2" x14ac:dyDescent="0.2">
      <c r="A17493" t="s">
        <v>18248</v>
      </c>
      <c r="B17493" s="679">
        <v>459.76</v>
      </c>
    </row>
    <row r="17494" spans="1:2" x14ac:dyDescent="0.2">
      <c r="A17494" t="s">
        <v>18249</v>
      </c>
      <c r="B17494" s="679">
        <v>217.71</v>
      </c>
    </row>
    <row r="17495" spans="1:2" x14ac:dyDescent="0.2">
      <c r="A17495" t="s">
        <v>18250</v>
      </c>
      <c r="B17495" s="679">
        <v>217.71</v>
      </c>
    </row>
    <row r="17496" spans="1:2" x14ac:dyDescent="0.2">
      <c r="A17496" t="s">
        <v>18251</v>
      </c>
      <c r="B17496" s="679">
        <v>413.95</v>
      </c>
    </row>
    <row r="17497" spans="1:2" x14ac:dyDescent="0.2">
      <c r="A17497" t="s">
        <v>18252</v>
      </c>
      <c r="B17497" s="679">
        <v>413.95</v>
      </c>
    </row>
    <row r="17498" spans="1:2" x14ac:dyDescent="0.2">
      <c r="A17498" t="s">
        <v>18253</v>
      </c>
      <c r="B17498" s="679">
        <v>595.58000000000004</v>
      </c>
    </row>
    <row r="17499" spans="1:2" x14ac:dyDescent="0.2">
      <c r="A17499" t="s">
        <v>18254</v>
      </c>
      <c r="B17499" s="679">
        <v>595.58000000000004</v>
      </c>
    </row>
    <row r="17500" spans="1:2" x14ac:dyDescent="0.2">
      <c r="A17500" t="s">
        <v>18255</v>
      </c>
      <c r="B17500" s="679">
        <v>164.7</v>
      </c>
    </row>
    <row r="17501" spans="1:2" x14ac:dyDescent="0.2">
      <c r="A17501" t="s">
        <v>18256</v>
      </c>
      <c r="B17501" s="679">
        <v>164.7</v>
      </c>
    </row>
    <row r="17502" spans="1:2" x14ac:dyDescent="0.2">
      <c r="A17502" t="s">
        <v>18257</v>
      </c>
      <c r="B17502" s="679">
        <v>164.7</v>
      </c>
    </row>
    <row r="17503" spans="1:2" x14ac:dyDescent="0.2">
      <c r="A17503" t="s">
        <v>18258</v>
      </c>
      <c r="B17503" s="679">
        <v>164.7</v>
      </c>
    </row>
    <row r="17504" spans="1:2" x14ac:dyDescent="0.2">
      <c r="A17504" t="s">
        <v>18259</v>
      </c>
      <c r="B17504" s="679">
        <v>2214.35</v>
      </c>
    </row>
    <row r="17505" spans="1:2" x14ac:dyDescent="0.2">
      <c r="A17505" t="s">
        <v>18260</v>
      </c>
      <c r="B17505" s="679">
        <v>2214.35</v>
      </c>
    </row>
    <row r="17506" spans="1:2" x14ac:dyDescent="0.2">
      <c r="A17506" t="s">
        <v>18261</v>
      </c>
      <c r="B17506" s="679">
        <v>81.27</v>
      </c>
    </row>
    <row r="17507" spans="1:2" x14ac:dyDescent="0.2">
      <c r="A17507" t="s">
        <v>18262</v>
      </c>
      <c r="B17507" s="679">
        <v>81.27</v>
      </c>
    </row>
    <row r="17508" spans="1:2" x14ac:dyDescent="0.2">
      <c r="A17508" t="s">
        <v>18263</v>
      </c>
      <c r="B17508" s="679">
        <v>800.06</v>
      </c>
    </row>
    <row r="17509" spans="1:2" x14ac:dyDescent="0.2">
      <c r="A17509" t="s">
        <v>18264</v>
      </c>
      <c r="B17509" s="679">
        <v>800.06</v>
      </c>
    </row>
    <row r="17510" spans="1:2" x14ac:dyDescent="0.2">
      <c r="A17510" t="s">
        <v>18265</v>
      </c>
      <c r="B17510" s="679">
        <v>1038.6400000000001</v>
      </c>
    </row>
    <row r="17511" spans="1:2" x14ac:dyDescent="0.2">
      <c r="A17511" t="s">
        <v>18266</v>
      </c>
      <c r="B17511" s="679">
        <v>1038.6400000000001</v>
      </c>
    </row>
    <row r="17512" spans="1:2" x14ac:dyDescent="0.2">
      <c r="A17512" t="s">
        <v>18267</v>
      </c>
      <c r="B17512" s="679">
        <v>1431.36</v>
      </c>
    </row>
    <row r="17513" spans="1:2" x14ac:dyDescent="0.2">
      <c r="A17513" t="s">
        <v>18268</v>
      </c>
      <c r="B17513" s="679">
        <v>1431.36</v>
      </c>
    </row>
    <row r="17514" spans="1:2" x14ac:dyDescent="0.2">
      <c r="A17514" t="s">
        <v>18269</v>
      </c>
      <c r="B17514" s="679">
        <v>39.869999999999997</v>
      </c>
    </row>
    <row r="17515" spans="1:2" x14ac:dyDescent="0.2">
      <c r="A17515" t="s">
        <v>18270</v>
      </c>
      <c r="B17515" s="679">
        <v>38.07</v>
      </c>
    </row>
    <row r="17516" spans="1:2" x14ac:dyDescent="0.2">
      <c r="A17516" t="s">
        <v>18271</v>
      </c>
      <c r="B17516" s="679">
        <v>41.67</v>
      </c>
    </row>
    <row r="17517" spans="1:2" x14ac:dyDescent="0.2">
      <c r="A17517" t="s">
        <v>18272</v>
      </c>
      <c r="B17517" s="679">
        <v>39.869999999999997</v>
      </c>
    </row>
    <row r="17518" spans="1:2" x14ac:dyDescent="0.2">
      <c r="A17518" t="s">
        <v>18273</v>
      </c>
      <c r="B17518" s="679">
        <v>33.200000000000003</v>
      </c>
    </row>
    <row r="17519" spans="1:2" x14ac:dyDescent="0.2">
      <c r="A17519" t="s">
        <v>18274</v>
      </c>
      <c r="B17519" s="679">
        <v>31.4</v>
      </c>
    </row>
    <row r="17520" spans="1:2" x14ac:dyDescent="0.2">
      <c r="A17520" t="s">
        <v>18275</v>
      </c>
      <c r="B17520" s="679">
        <v>75.33</v>
      </c>
    </row>
    <row r="17521" spans="1:2" x14ac:dyDescent="0.2">
      <c r="A17521" t="s">
        <v>18276</v>
      </c>
      <c r="B17521" s="679">
        <v>75.25</v>
      </c>
    </row>
    <row r="17522" spans="1:2" x14ac:dyDescent="0.2">
      <c r="A17522" t="s">
        <v>18277</v>
      </c>
      <c r="B17522" s="679">
        <v>21.04</v>
      </c>
    </row>
    <row r="17523" spans="1:2" x14ac:dyDescent="0.2">
      <c r="A17523" t="s">
        <v>18278</v>
      </c>
      <c r="B17523" s="679">
        <v>20.96</v>
      </c>
    </row>
    <row r="17524" spans="1:2" x14ac:dyDescent="0.2">
      <c r="A17524" t="s">
        <v>18279</v>
      </c>
      <c r="B17524" s="679">
        <v>55.37</v>
      </c>
    </row>
    <row r="17525" spans="1:2" x14ac:dyDescent="0.2">
      <c r="A17525" t="s">
        <v>18280</v>
      </c>
      <c r="B17525" s="679">
        <v>55.29</v>
      </c>
    </row>
    <row r="17526" spans="1:2" x14ac:dyDescent="0.2">
      <c r="A17526" t="s">
        <v>18281</v>
      </c>
      <c r="B17526" s="679">
        <v>102.2</v>
      </c>
    </row>
    <row r="17527" spans="1:2" x14ac:dyDescent="0.2">
      <c r="A17527" t="s">
        <v>18282</v>
      </c>
      <c r="B17527" s="679">
        <v>101.79</v>
      </c>
    </row>
    <row r="17528" spans="1:2" x14ac:dyDescent="0.2">
      <c r="A17528" t="s">
        <v>18283</v>
      </c>
      <c r="B17528" s="679">
        <v>84.79</v>
      </c>
    </row>
    <row r="17529" spans="1:2" x14ac:dyDescent="0.2">
      <c r="A17529" t="s">
        <v>18284</v>
      </c>
      <c r="B17529" s="679">
        <v>83.07</v>
      </c>
    </row>
    <row r="17530" spans="1:2" x14ac:dyDescent="0.2">
      <c r="A17530" t="s">
        <v>18285</v>
      </c>
      <c r="B17530" s="679">
        <v>69.540000000000006</v>
      </c>
    </row>
    <row r="17531" spans="1:2" x14ac:dyDescent="0.2">
      <c r="A17531" t="s">
        <v>18286</v>
      </c>
      <c r="B17531" s="679">
        <v>69.540000000000006</v>
      </c>
    </row>
    <row r="17532" spans="1:2" x14ac:dyDescent="0.2">
      <c r="A17532" t="s">
        <v>18287</v>
      </c>
      <c r="B17532" s="679">
        <v>98.54</v>
      </c>
    </row>
    <row r="17533" spans="1:2" x14ac:dyDescent="0.2">
      <c r="A17533" t="s">
        <v>18288</v>
      </c>
      <c r="B17533" s="679">
        <v>98.54</v>
      </c>
    </row>
    <row r="17534" spans="1:2" x14ac:dyDescent="0.2">
      <c r="A17534" t="s">
        <v>18289</v>
      </c>
      <c r="B17534" s="679">
        <v>342.85</v>
      </c>
    </row>
    <row r="17535" spans="1:2" x14ac:dyDescent="0.2">
      <c r="A17535" t="s">
        <v>18290</v>
      </c>
      <c r="B17535" s="679">
        <v>342.85</v>
      </c>
    </row>
    <row r="17536" spans="1:2" x14ac:dyDescent="0.2">
      <c r="A17536" t="s">
        <v>18291</v>
      </c>
      <c r="B17536" s="679">
        <v>97.03</v>
      </c>
    </row>
    <row r="17537" spans="1:2" x14ac:dyDescent="0.2">
      <c r="A17537" t="s">
        <v>18292</v>
      </c>
      <c r="B17537" s="679">
        <v>97.03</v>
      </c>
    </row>
    <row r="17538" spans="1:2" x14ac:dyDescent="0.2">
      <c r="A17538" t="s">
        <v>18293</v>
      </c>
      <c r="B17538" s="679">
        <v>150.19</v>
      </c>
    </row>
    <row r="17539" spans="1:2" x14ac:dyDescent="0.2">
      <c r="A17539" t="s">
        <v>18294</v>
      </c>
      <c r="B17539" s="679">
        <v>150.19</v>
      </c>
    </row>
    <row r="17540" spans="1:2" x14ac:dyDescent="0.2">
      <c r="A17540" t="s">
        <v>18295</v>
      </c>
      <c r="B17540" s="679">
        <v>292.83999999999997</v>
      </c>
    </row>
    <row r="17541" spans="1:2" x14ac:dyDescent="0.2">
      <c r="A17541" t="s">
        <v>18296</v>
      </c>
      <c r="B17541" s="679">
        <v>292.83999999999997</v>
      </c>
    </row>
    <row r="17542" spans="1:2" x14ac:dyDescent="0.2">
      <c r="A17542" t="s">
        <v>18297</v>
      </c>
      <c r="B17542" s="679">
        <v>191.51</v>
      </c>
    </row>
    <row r="17543" spans="1:2" x14ac:dyDescent="0.2">
      <c r="A17543" t="s">
        <v>18298</v>
      </c>
      <c r="B17543" s="679">
        <v>191.51</v>
      </c>
    </row>
    <row r="17544" spans="1:2" x14ac:dyDescent="0.2">
      <c r="A17544" t="s">
        <v>18299</v>
      </c>
      <c r="B17544" s="679">
        <v>181.44</v>
      </c>
    </row>
    <row r="17545" spans="1:2" x14ac:dyDescent="0.2">
      <c r="A17545" t="s">
        <v>18300</v>
      </c>
      <c r="B17545" s="679">
        <v>181.44</v>
      </c>
    </row>
    <row r="17546" spans="1:2" x14ac:dyDescent="0.2">
      <c r="A17546" t="s">
        <v>18301</v>
      </c>
      <c r="B17546" s="679">
        <v>50.38</v>
      </c>
    </row>
    <row r="17547" spans="1:2" x14ac:dyDescent="0.2">
      <c r="A17547" t="s">
        <v>18302</v>
      </c>
      <c r="B17547" s="679">
        <v>50.38</v>
      </c>
    </row>
    <row r="17548" spans="1:2" x14ac:dyDescent="0.2">
      <c r="A17548" t="s">
        <v>18303</v>
      </c>
      <c r="B17548" s="679">
        <v>96.52</v>
      </c>
    </row>
    <row r="17549" spans="1:2" x14ac:dyDescent="0.2">
      <c r="A17549" t="s">
        <v>18304</v>
      </c>
      <c r="B17549" s="679">
        <v>96.52</v>
      </c>
    </row>
    <row r="17550" spans="1:2" x14ac:dyDescent="0.2">
      <c r="A17550" t="s">
        <v>18305</v>
      </c>
      <c r="B17550" s="679">
        <v>302.31</v>
      </c>
    </row>
    <row r="17551" spans="1:2" x14ac:dyDescent="0.2">
      <c r="A17551" t="s">
        <v>18306</v>
      </c>
      <c r="B17551" s="679">
        <v>302.31</v>
      </c>
    </row>
    <row r="17552" spans="1:2" x14ac:dyDescent="0.2">
      <c r="A17552" t="s">
        <v>18307</v>
      </c>
      <c r="B17552" s="679">
        <v>389.04</v>
      </c>
    </row>
    <row r="17553" spans="1:2" x14ac:dyDescent="0.2">
      <c r="A17553" t="s">
        <v>18308</v>
      </c>
      <c r="B17553" s="679">
        <v>389.04</v>
      </c>
    </row>
    <row r="17554" spans="1:2" x14ac:dyDescent="0.2">
      <c r="A17554" t="s">
        <v>18309</v>
      </c>
      <c r="B17554" s="679">
        <v>203.37</v>
      </c>
    </row>
    <row r="17555" spans="1:2" x14ac:dyDescent="0.2">
      <c r="A17555" t="s">
        <v>18310</v>
      </c>
      <c r="B17555" s="679">
        <v>203.37</v>
      </c>
    </row>
    <row r="17556" spans="1:2" x14ac:dyDescent="0.2">
      <c r="A17556" t="s">
        <v>18311</v>
      </c>
      <c r="B17556" s="679">
        <v>31.72</v>
      </c>
    </row>
    <row r="17557" spans="1:2" x14ac:dyDescent="0.2">
      <c r="A17557" t="s">
        <v>18312</v>
      </c>
      <c r="B17557" s="679">
        <v>29.92</v>
      </c>
    </row>
    <row r="17558" spans="1:2" x14ac:dyDescent="0.2">
      <c r="A17558" t="s">
        <v>18313</v>
      </c>
      <c r="B17558" s="679">
        <v>47.37</v>
      </c>
    </row>
    <row r="17559" spans="1:2" x14ac:dyDescent="0.2">
      <c r="A17559" t="s">
        <v>18314</v>
      </c>
      <c r="B17559" s="679">
        <v>45.57</v>
      </c>
    </row>
    <row r="17560" spans="1:2" x14ac:dyDescent="0.2">
      <c r="A17560" t="s">
        <v>18315</v>
      </c>
      <c r="B17560" s="679">
        <v>35.99</v>
      </c>
    </row>
    <row r="17561" spans="1:2" x14ac:dyDescent="0.2">
      <c r="A17561" t="s">
        <v>18316</v>
      </c>
      <c r="B17561" s="679">
        <v>34.19</v>
      </c>
    </row>
    <row r="17562" spans="1:2" x14ac:dyDescent="0.2">
      <c r="A17562" t="s">
        <v>18317</v>
      </c>
      <c r="B17562" s="679">
        <v>26.19</v>
      </c>
    </row>
    <row r="17563" spans="1:2" x14ac:dyDescent="0.2">
      <c r="A17563" t="s">
        <v>18318</v>
      </c>
      <c r="B17563" s="679">
        <v>24.39</v>
      </c>
    </row>
    <row r="17564" spans="1:2" x14ac:dyDescent="0.2">
      <c r="A17564" t="s">
        <v>18319</v>
      </c>
      <c r="B17564" s="679">
        <v>17.989999999999998</v>
      </c>
    </row>
    <row r="17565" spans="1:2" x14ac:dyDescent="0.2">
      <c r="A17565" t="s">
        <v>18320</v>
      </c>
      <c r="B17565" s="679">
        <v>16.190000000000001</v>
      </c>
    </row>
    <row r="17566" spans="1:2" x14ac:dyDescent="0.2">
      <c r="A17566" t="s">
        <v>18321</v>
      </c>
      <c r="B17566" s="679">
        <v>64.569999999999993</v>
      </c>
    </row>
    <row r="17567" spans="1:2" x14ac:dyDescent="0.2">
      <c r="A17567" t="s">
        <v>18322</v>
      </c>
      <c r="B17567" s="679">
        <v>60.97</v>
      </c>
    </row>
    <row r="17568" spans="1:2" x14ac:dyDescent="0.2">
      <c r="A17568" t="s">
        <v>18323</v>
      </c>
      <c r="B17568" s="679">
        <v>34.92</v>
      </c>
    </row>
    <row r="17569" spans="1:2" x14ac:dyDescent="0.2">
      <c r="A17569" t="s">
        <v>18324</v>
      </c>
      <c r="B17569" s="679">
        <v>34.92</v>
      </c>
    </row>
    <row r="17570" spans="1:2" x14ac:dyDescent="0.2">
      <c r="A17570" t="s">
        <v>18325</v>
      </c>
      <c r="B17570" s="679">
        <v>89.41</v>
      </c>
    </row>
    <row r="17571" spans="1:2" x14ac:dyDescent="0.2">
      <c r="A17571" t="s">
        <v>18326</v>
      </c>
      <c r="B17571" s="679">
        <v>89.41</v>
      </c>
    </row>
    <row r="17572" spans="1:2" x14ac:dyDescent="0.2">
      <c r="A17572" t="s">
        <v>18327</v>
      </c>
      <c r="B17572" s="679">
        <v>6.18</v>
      </c>
    </row>
    <row r="17573" spans="1:2" x14ac:dyDescent="0.2">
      <c r="A17573" t="s">
        <v>18328</v>
      </c>
      <c r="B17573" s="679">
        <v>6.18</v>
      </c>
    </row>
    <row r="17574" spans="1:2" x14ac:dyDescent="0.2">
      <c r="A17574" t="s">
        <v>18329</v>
      </c>
      <c r="B17574" s="679">
        <v>9.0500000000000007</v>
      </c>
    </row>
    <row r="17575" spans="1:2" x14ac:dyDescent="0.2">
      <c r="A17575" t="s">
        <v>18330</v>
      </c>
      <c r="B17575" s="679">
        <v>9.0500000000000007</v>
      </c>
    </row>
    <row r="17576" spans="1:2" x14ac:dyDescent="0.2">
      <c r="A17576" t="s">
        <v>18331</v>
      </c>
      <c r="B17576" s="679">
        <v>220.42</v>
      </c>
    </row>
    <row r="17577" spans="1:2" x14ac:dyDescent="0.2">
      <c r="A17577" t="s">
        <v>18332</v>
      </c>
      <c r="B17577" s="679">
        <v>220.42</v>
      </c>
    </row>
    <row r="17578" spans="1:2" x14ac:dyDescent="0.2">
      <c r="A17578" t="s">
        <v>18333</v>
      </c>
      <c r="B17578" s="679">
        <v>39.86</v>
      </c>
    </row>
    <row r="17579" spans="1:2" x14ac:dyDescent="0.2">
      <c r="A17579" t="s">
        <v>18334</v>
      </c>
      <c r="B17579" s="679">
        <v>39.86</v>
      </c>
    </row>
    <row r="17580" spans="1:2" x14ac:dyDescent="0.2">
      <c r="A17580" t="s">
        <v>18335</v>
      </c>
      <c r="B17580" s="679">
        <v>50.54</v>
      </c>
    </row>
    <row r="17581" spans="1:2" x14ac:dyDescent="0.2">
      <c r="A17581" t="s">
        <v>18336</v>
      </c>
      <c r="B17581" s="679">
        <v>50.54</v>
      </c>
    </row>
    <row r="17582" spans="1:2" x14ac:dyDescent="0.2">
      <c r="A17582" t="s">
        <v>18337</v>
      </c>
      <c r="B17582" s="679">
        <v>85.9</v>
      </c>
    </row>
    <row r="17583" spans="1:2" x14ac:dyDescent="0.2">
      <c r="A17583" t="s">
        <v>18338</v>
      </c>
      <c r="B17583" s="679">
        <v>85.9</v>
      </c>
    </row>
    <row r="17584" spans="1:2" x14ac:dyDescent="0.2">
      <c r="A17584" t="s">
        <v>18339</v>
      </c>
      <c r="B17584" s="679">
        <v>191.37</v>
      </c>
    </row>
    <row r="17585" spans="1:2" x14ac:dyDescent="0.2">
      <c r="A17585" t="s">
        <v>18340</v>
      </c>
      <c r="B17585" s="679">
        <v>191.37</v>
      </c>
    </row>
    <row r="17586" spans="1:2" x14ac:dyDescent="0.2">
      <c r="A17586" t="s">
        <v>18341</v>
      </c>
      <c r="B17586" s="679">
        <v>60.03</v>
      </c>
    </row>
    <row r="17587" spans="1:2" x14ac:dyDescent="0.2">
      <c r="A17587" t="s">
        <v>18342</v>
      </c>
      <c r="B17587" s="679">
        <v>60.03</v>
      </c>
    </row>
    <row r="17588" spans="1:2" x14ac:dyDescent="0.2">
      <c r="A17588" t="s">
        <v>18343</v>
      </c>
      <c r="B17588" s="679">
        <v>267.5</v>
      </c>
    </row>
    <row r="17589" spans="1:2" x14ac:dyDescent="0.2">
      <c r="A17589" t="s">
        <v>18344</v>
      </c>
      <c r="B17589" s="679">
        <v>267.5</v>
      </c>
    </row>
    <row r="17590" spans="1:2" x14ac:dyDescent="0.2">
      <c r="A17590" t="s">
        <v>18345</v>
      </c>
      <c r="B17590" s="679">
        <v>86.94</v>
      </c>
    </row>
    <row r="17591" spans="1:2" x14ac:dyDescent="0.2">
      <c r="A17591" t="s">
        <v>18346</v>
      </c>
      <c r="B17591" s="679">
        <v>86.94</v>
      </c>
    </row>
    <row r="17592" spans="1:2" x14ac:dyDescent="0.2">
      <c r="A17592" t="s">
        <v>18347</v>
      </c>
      <c r="B17592" s="679">
        <v>215.17</v>
      </c>
    </row>
    <row r="17593" spans="1:2" x14ac:dyDescent="0.2">
      <c r="A17593" t="s">
        <v>18348</v>
      </c>
      <c r="B17593" s="679">
        <v>215.17</v>
      </c>
    </row>
    <row r="17594" spans="1:2" x14ac:dyDescent="0.2">
      <c r="A17594" t="s">
        <v>18349</v>
      </c>
      <c r="B17594" s="679">
        <v>8.36</v>
      </c>
    </row>
    <row r="17595" spans="1:2" x14ac:dyDescent="0.2">
      <c r="A17595" t="s">
        <v>18350</v>
      </c>
      <c r="B17595" s="679">
        <v>8.36</v>
      </c>
    </row>
    <row r="17596" spans="1:2" x14ac:dyDescent="0.2">
      <c r="A17596" t="s">
        <v>18351</v>
      </c>
      <c r="B17596" s="679">
        <v>7.11</v>
      </c>
    </row>
    <row r="17597" spans="1:2" x14ac:dyDescent="0.2">
      <c r="A17597" t="s">
        <v>18352</v>
      </c>
      <c r="B17597" s="679">
        <v>7.11</v>
      </c>
    </row>
    <row r="17598" spans="1:2" x14ac:dyDescent="0.2">
      <c r="A17598" t="s">
        <v>18353</v>
      </c>
      <c r="B17598" s="679">
        <v>52.44</v>
      </c>
    </row>
    <row r="17599" spans="1:2" x14ac:dyDescent="0.2">
      <c r="A17599" t="s">
        <v>18354</v>
      </c>
      <c r="B17599" s="679">
        <v>52.44</v>
      </c>
    </row>
    <row r="17600" spans="1:2" x14ac:dyDescent="0.2">
      <c r="A17600" t="s">
        <v>18355</v>
      </c>
      <c r="B17600" s="679">
        <v>154.4</v>
      </c>
    </row>
    <row r="17601" spans="1:2" x14ac:dyDescent="0.2">
      <c r="A17601" t="s">
        <v>18356</v>
      </c>
      <c r="B17601" s="679">
        <v>154.4</v>
      </c>
    </row>
    <row r="17602" spans="1:2" x14ac:dyDescent="0.2">
      <c r="A17602" t="s">
        <v>18357</v>
      </c>
      <c r="B17602" s="679">
        <v>63.76</v>
      </c>
    </row>
    <row r="17603" spans="1:2" x14ac:dyDescent="0.2">
      <c r="A17603" t="s">
        <v>18358</v>
      </c>
      <c r="B17603" s="679">
        <v>63.76</v>
      </c>
    </row>
    <row r="17604" spans="1:2" x14ac:dyDescent="0.2">
      <c r="A17604" t="s">
        <v>18359</v>
      </c>
      <c r="B17604" s="679">
        <v>66.849999999999994</v>
      </c>
    </row>
    <row r="17605" spans="1:2" x14ac:dyDescent="0.2">
      <c r="A17605" t="s">
        <v>18360</v>
      </c>
      <c r="B17605" s="679">
        <v>66.849999999999994</v>
      </c>
    </row>
    <row r="17606" spans="1:2" x14ac:dyDescent="0.2">
      <c r="A17606" t="s">
        <v>18361</v>
      </c>
      <c r="B17606" s="679">
        <v>108.41</v>
      </c>
    </row>
    <row r="17607" spans="1:2" x14ac:dyDescent="0.2">
      <c r="A17607" t="s">
        <v>18362</v>
      </c>
      <c r="B17607" s="679">
        <v>108.41</v>
      </c>
    </row>
    <row r="17608" spans="1:2" x14ac:dyDescent="0.2">
      <c r="A17608" t="s">
        <v>18363</v>
      </c>
      <c r="B17608" s="679">
        <v>214.7</v>
      </c>
    </row>
    <row r="17609" spans="1:2" x14ac:dyDescent="0.2">
      <c r="A17609" t="s">
        <v>18364</v>
      </c>
      <c r="B17609" s="679">
        <v>214.7</v>
      </c>
    </row>
    <row r="17610" spans="1:2" x14ac:dyDescent="0.2">
      <c r="A17610" t="s">
        <v>18365</v>
      </c>
      <c r="B17610" s="679">
        <v>193.43</v>
      </c>
    </row>
    <row r="17611" spans="1:2" x14ac:dyDescent="0.2">
      <c r="A17611" t="s">
        <v>18366</v>
      </c>
      <c r="B17611" s="679">
        <v>193.43</v>
      </c>
    </row>
    <row r="17612" spans="1:2" x14ac:dyDescent="0.2">
      <c r="A17612" t="s">
        <v>18367</v>
      </c>
      <c r="B17612" s="679">
        <v>39.04</v>
      </c>
    </row>
    <row r="17613" spans="1:2" x14ac:dyDescent="0.2">
      <c r="A17613" t="s">
        <v>18368</v>
      </c>
      <c r="B17613" s="679">
        <v>39.04</v>
      </c>
    </row>
    <row r="17614" spans="1:2" x14ac:dyDescent="0.2">
      <c r="A17614" t="s">
        <v>18369</v>
      </c>
      <c r="B17614" s="679">
        <v>26.76</v>
      </c>
    </row>
    <row r="17615" spans="1:2" x14ac:dyDescent="0.2">
      <c r="A17615" t="s">
        <v>18370</v>
      </c>
      <c r="B17615" s="679">
        <v>26.76</v>
      </c>
    </row>
    <row r="17616" spans="1:2" x14ac:dyDescent="0.2">
      <c r="A17616" t="s">
        <v>18371</v>
      </c>
      <c r="B17616" s="679">
        <v>26.16</v>
      </c>
    </row>
    <row r="17617" spans="1:2" x14ac:dyDescent="0.2">
      <c r="A17617" t="s">
        <v>18372</v>
      </c>
      <c r="B17617" s="679">
        <v>26.16</v>
      </c>
    </row>
    <row r="17618" spans="1:2" x14ac:dyDescent="0.2">
      <c r="A17618" t="s">
        <v>18373</v>
      </c>
      <c r="B17618" s="679">
        <v>1058.19</v>
      </c>
    </row>
    <row r="17619" spans="1:2" x14ac:dyDescent="0.2">
      <c r="A17619" t="s">
        <v>18374</v>
      </c>
      <c r="B17619" s="679">
        <v>1058.19</v>
      </c>
    </row>
    <row r="17620" spans="1:2" x14ac:dyDescent="0.2">
      <c r="A17620" t="s">
        <v>18375</v>
      </c>
      <c r="B17620" s="679">
        <v>288.23</v>
      </c>
    </row>
    <row r="17621" spans="1:2" x14ac:dyDescent="0.2">
      <c r="A17621" t="s">
        <v>18376</v>
      </c>
      <c r="B17621" s="679">
        <v>288.23</v>
      </c>
    </row>
    <row r="17622" spans="1:2" x14ac:dyDescent="0.2">
      <c r="A17622" t="s">
        <v>18377</v>
      </c>
      <c r="B17622" s="679">
        <v>47.8</v>
      </c>
    </row>
    <row r="17623" spans="1:2" x14ac:dyDescent="0.2">
      <c r="A17623" t="s">
        <v>18378</v>
      </c>
      <c r="B17623" s="679">
        <v>47.8</v>
      </c>
    </row>
    <row r="17624" spans="1:2" x14ac:dyDescent="0.2">
      <c r="A17624" t="s">
        <v>18379</v>
      </c>
      <c r="B17624" s="679">
        <v>550.15</v>
      </c>
    </row>
    <row r="17625" spans="1:2" x14ac:dyDescent="0.2">
      <c r="A17625" t="s">
        <v>18380</v>
      </c>
      <c r="B17625" s="679">
        <v>550.15</v>
      </c>
    </row>
    <row r="17626" spans="1:2" x14ac:dyDescent="0.2">
      <c r="A17626" t="s">
        <v>18381</v>
      </c>
      <c r="B17626" s="679">
        <v>538.08000000000004</v>
      </c>
    </row>
    <row r="17627" spans="1:2" x14ac:dyDescent="0.2">
      <c r="A17627" t="s">
        <v>18382</v>
      </c>
      <c r="B17627" s="679">
        <v>538.08000000000004</v>
      </c>
    </row>
    <row r="17628" spans="1:2" x14ac:dyDescent="0.2">
      <c r="A17628" t="s">
        <v>18383</v>
      </c>
      <c r="B17628" s="679">
        <v>61.69</v>
      </c>
    </row>
    <row r="17629" spans="1:2" x14ac:dyDescent="0.2">
      <c r="A17629" t="s">
        <v>18384</v>
      </c>
      <c r="B17629" s="679">
        <v>61.69</v>
      </c>
    </row>
    <row r="17630" spans="1:2" x14ac:dyDescent="0.2">
      <c r="A17630" t="s">
        <v>18385</v>
      </c>
      <c r="B17630" s="679">
        <v>79.239999999999995</v>
      </c>
    </row>
    <row r="17631" spans="1:2" x14ac:dyDescent="0.2">
      <c r="A17631" t="s">
        <v>18386</v>
      </c>
      <c r="B17631" s="679">
        <v>79.239999999999995</v>
      </c>
    </row>
    <row r="17632" spans="1:2" x14ac:dyDescent="0.2">
      <c r="A17632" t="s">
        <v>18387</v>
      </c>
      <c r="B17632" s="679">
        <v>327.44</v>
      </c>
    </row>
    <row r="17633" spans="1:2" x14ac:dyDescent="0.2">
      <c r="A17633" t="s">
        <v>18388</v>
      </c>
      <c r="B17633" s="679">
        <v>327.44</v>
      </c>
    </row>
    <row r="17634" spans="1:2" x14ac:dyDescent="0.2">
      <c r="A17634" t="s">
        <v>18389</v>
      </c>
      <c r="B17634" s="679">
        <v>168.46</v>
      </c>
    </row>
    <row r="17635" spans="1:2" x14ac:dyDescent="0.2">
      <c r="A17635" t="s">
        <v>18390</v>
      </c>
      <c r="B17635" s="679">
        <v>168.46</v>
      </c>
    </row>
    <row r="17636" spans="1:2" x14ac:dyDescent="0.2">
      <c r="A17636" t="s">
        <v>18391</v>
      </c>
      <c r="B17636" s="679">
        <v>21.23</v>
      </c>
    </row>
    <row r="17637" spans="1:2" x14ac:dyDescent="0.2">
      <c r="A17637" t="s">
        <v>18392</v>
      </c>
      <c r="B17637" s="679">
        <v>19.510000000000002</v>
      </c>
    </row>
    <row r="17638" spans="1:2" x14ac:dyDescent="0.2">
      <c r="A17638" t="s">
        <v>18393</v>
      </c>
      <c r="B17638" s="679">
        <v>22.2</v>
      </c>
    </row>
    <row r="17639" spans="1:2" x14ac:dyDescent="0.2">
      <c r="A17639" t="s">
        <v>18394</v>
      </c>
      <c r="B17639" s="679">
        <v>20.48</v>
      </c>
    </row>
    <row r="17640" spans="1:2" x14ac:dyDescent="0.2">
      <c r="A17640" t="s">
        <v>18395</v>
      </c>
      <c r="B17640" s="679">
        <v>55.15</v>
      </c>
    </row>
    <row r="17641" spans="1:2" x14ac:dyDescent="0.2">
      <c r="A17641" t="s">
        <v>18396</v>
      </c>
      <c r="B17641" s="679">
        <v>52.28</v>
      </c>
    </row>
    <row r="17642" spans="1:2" x14ac:dyDescent="0.2">
      <c r="A17642" t="s">
        <v>18397</v>
      </c>
      <c r="B17642" s="679">
        <v>80.95</v>
      </c>
    </row>
    <row r="17643" spans="1:2" x14ac:dyDescent="0.2">
      <c r="A17643" t="s">
        <v>18398</v>
      </c>
      <c r="B17643" s="679">
        <v>78.08</v>
      </c>
    </row>
    <row r="17644" spans="1:2" x14ac:dyDescent="0.2">
      <c r="A17644" t="s">
        <v>18399</v>
      </c>
      <c r="B17644" s="679">
        <v>117.51</v>
      </c>
    </row>
    <row r="17645" spans="1:2" x14ac:dyDescent="0.2">
      <c r="A17645" t="s">
        <v>18400</v>
      </c>
      <c r="B17645" s="679">
        <v>114.64</v>
      </c>
    </row>
    <row r="17646" spans="1:2" x14ac:dyDescent="0.2">
      <c r="A17646" t="s">
        <v>18401</v>
      </c>
      <c r="B17646" s="679">
        <v>182.52</v>
      </c>
    </row>
    <row r="17647" spans="1:2" x14ac:dyDescent="0.2">
      <c r="A17647" t="s">
        <v>18402</v>
      </c>
      <c r="B17647" s="679">
        <v>179.07</v>
      </c>
    </row>
    <row r="17648" spans="1:2" x14ac:dyDescent="0.2">
      <c r="A17648" t="s">
        <v>18403</v>
      </c>
      <c r="B17648" s="679">
        <v>233.87</v>
      </c>
    </row>
    <row r="17649" spans="1:2" x14ac:dyDescent="0.2">
      <c r="A17649" t="s">
        <v>18404</v>
      </c>
      <c r="B17649" s="679">
        <v>230.42</v>
      </c>
    </row>
    <row r="17650" spans="1:2" x14ac:dyDescent="0.2">
      <c r="A17650" t="s">
        <v>18405</v>
      </c>
      <c r="B17650" s="679">
        <v>33.89</v>
      </c>
    </row>
    <row r="17651" spans="1:2" x14ac:dyDescent="0.2">
      <c r="A17651" t="s">
        <v>18406</v>
      </c>
      <c r="B17651" s="679">
        <v>33.89</v>
      </c>
    </row>
    <row r="17652" spans="1:2" x14ac:dyDescent="0.2">
      <c r="A17652" t="s">
        <v>18407</v>
      </c>
      <c r="B17652" s="679">
        <v>22.52</v>
      </c>
    </row>
    <row r="17653" spans="1:2" x14ac:dyDescent="0.2">
      <c r="A17653" t="s">
        <v>18408</v>
      </c>
      <c r="B17653" s="679">
        <v>22.52</v>
      </c>
    </row>
    <row r="17654" spans="1:2" x14ac:dyDescent="0.2">
      <c r="A17654" t="s">
        <v>18409</v>
      </c>
      <c r="B17654" s="679">
        <v>16.920000000000002</v>
      </c>
    </row>
    <row r="17655" spans="1:2" x14ac:dyDescent="0.2">
      <c r="A17655" t="s">
        <v>18410</v>
      </c>
      <c r="B17655" s="679">
        <v>16.920000000000002</v>
      </c>
    </row>
    <row r="17656" spans="1:2" x14ac:dyDescent="0.2">
      <c r="A17656" t="s">
        <v>18411</v>
      </c>
      <c r="B17656" s="679">
        <v>40.450000000000003</v>
      </c>
    </row>
    <row r="17657" spans="1:2" x14ac:dyDescent="0.2">
      <c r="A17657" t="s">
        <v>18412</v>
      </c>
      <c r="B17657" s="679">
        <v>40.450000000000003</v>
      </c>
    </row>
    <row r="17658" spans="1:2" x14ac:dyDescent="0.2">
      <c r="A17658" t="s">
        <v>18413</v>
      </c>
      <c r="B17658" s="679">
        <v>38.840000000000003</v>
      </c>
    </row>
    <row r="17659" spans="1:2" x14ac:dyDescent="0.2">
      <c r="A17659" t="s">
        <v>18414</v>
      </c>
      <c r="B17659" s="679">
        <v>38.840000000000003</v>
      </c>
    </row>
    <row r="17660" spans="1:2" x14ac:dyDescent="0.2">
      <c r="A17660" t="s">
        <v>18415</v>
      </c>
      <c r="B17660" s="679">
        <v>72</v>
      </c>
    </row>
    <row r="17661" spans="1:2" x14ac:dyDescent="0.2">
      <c r="A17661" t="s">
        <v>18416</v>
      </c>
      <c r="B17661" s="679">
        <v>72</v>
      </c>
    </row>
    <row r="17662" spans="1:2" x14ac:dyDescent="0.2">
      <c r="A17662" t="s">
        <v>18417</v>
      </c>
      <c r="B17662" s="679">
        <v>4.49</v>
      </c>
    </row>
    <row r="17663" spans="1:2" x14ac:dyDescent="0.2">
      <c r="A17663" t="s">
        <v>18418</v>
      </c>
      <c r="B17663" s="679">
        <v>4.49</v>
      </c>
    </row>
    <row r="17664" spans="1:2" x14ac:dyDescent="0.2">
      <c r="A17664" t="s">
        <v>18419</v>
      </c>
      <c r="B17664" s="679">
        <v>0.84</v>
      </c>
    </row>
    <row r="17665" spans="1:2" x14ac:dyDescent="0.2">
      <c r="A17665" t="s">
        <v>18420</v>
      </c>
      <c r="B17665" s="679">
        <v>0.84</v>
      </c>
    </row>
    <row r="17666" spans="1:2" x14ac:dyDescent="0.2">
      <c r="A17666" t="s">
        <v>18421</v>
      </c>
      <c r="B17666" s="679">
        <v>93.31</v>
      </c>
    </row>
    <row r="17667" spans="1:2" x14ac:dyDescent="0.2">
      <c r="A17667" t="s">
        <v>18422</v>
      </c>
      <c r="B17667" s="679">
        <v>93.31</v>
      </c>
    </row>
    <row r="17668" spans="1:2" x14ac:dyDescent="0.2">
      <c r="A17668" t="s">
        <v>18423</v>
      </c>
      <c r="B17668" s="679">
        <v>88.82</v>
      </c>
    </row>
    <row r="17669" spans="1:2" x14ac:dyDescent="0.2">
      <c r="A17669" t="s">
        <v>18424</v>
      </c>
      <c r="B17669" s="679">
        <v>88.82</v>
      </c>
    </row>
    <row r="17670" spans="1:2" x14ac:dyDescent="0.2">
      <c r="A17670" t="s">
        <v>18425</v>
      </c>
      <c r="B17670" s="679">
        <v>133.80000000000001</v>
      </c>
    </row>
    <row r="17671" spans="1:2" x14ac:dyDescent="0.2">
      <c r="A17671" t="s">
        <v>18426</v>
      </c>
      <c r="B17671" s="679">
        <v>133.80000000000001</v>
      </c>
    </row>
    <row r="17672" spans="1:2" x14ac:dyDescent="0.2">
      <c r="A17672" t="s">
        <v>18427</v>
      </c>
      <c r="B17672" s="679">
        <v>101.35</v>
      </c>
    </row>
    <row r="17673" spans="1:2" x14ac:dyDescent="0.2">
      <c r="A17673" t="s">
        <v>18428</v>
      </c>
      <c r="B17673" s="679">
        <v>101.35</v>
      </c>
    </row>
    <row r="17674" spans="1:2" x14ac:dyDescent="0.2">
      <c r="A17674" t="s">
        <v>18429</v>
      </c>
      <c r="B17674" s="679">
        <v>11.22</v>
      </c>
    </row>
    <row r="17675" spans="1:2" x14ac:dyDescent="0.2">
      <c r="A17675" t="s">
        <v>18430</v>
      </c>
      <c r="B17675" s="679">
        <v>11.22</v>
      </c>
    </row>
    <row r="17676" spans="1:2" x14ac:dyDescent="0.2">
      <c r="A17676" t="s">
        <v>18431</v>
      </c>
      <c r="B17676" s="679">
        <v>15.38</v>
      </c>
    </row>
    <row r="17677" spans="1:2" x14ac:dyDescent="0.2">
      <c r="A17677" t="s">
        <v>18432</v>
      </c>
      <c r="B17677" s="679">
        <v>15.38</v>
      </c>
    </row>
    <row r="17678" spans="1:2" x14ac:dyDescent="0.2">
      <c r="A17678" t="s">
        <v>18433</v>
      </c>
      <c r="B17678" s="679">
        <v>22.43</v>
      </c>
    </row>
    <row r="17679" spans="1:2" x14ac:dyDescent="0.2">
      <c r="A17679" t="s">
        <v>18434</v>
      </c>
      <c r="B17679" s="679">
        <v>22.43</v>
      </c>
    </row>
    <row r="17680" spans="1:2" x14ac:dyDescent="0.2">
      <c r="A17680" t="s">
        <v>18435</v>
      </c>
      <c r="B17680" s="679">
        <v>8.14</v>
      </c>
    </row>
    <row r="17681" spans="1:2" x14ac:dyDescent="0.2">
      <c r="A17681" t="s">
        <v>18436</v>
      </c>
      <c r="B17681" s="679">
        <v>8.14</v>
      </c>
    </row>
    <row r="17682" spans="1:2" x14ac:dyDescent="0.2">
      <c r="A17682" t="s">
        <v>18437</v>
      </c>
      <c r="B17682" s="679">
        <v>17.93</v>
      </c>
    </row>
    <row r="17683" spans="1:2" x14ac:dyDescent="0.2">
      <c r="A17683" t="s">
        <v>18438</v>
      </c>
      <c r="B17683" s="679">
        <v>17.93</v>
      </c>
    </row>
    <row r="17684" spans="1:2" x14ac:dyDescent="0.2">
      <c r="A17684" t="s">
        <v>18439</v>
      </c>
      <c r="B17684" s="679">
        <v>16.93</v>
      </c>
    </row>
    <row r="17685" spans="1:2" x14ac:dyDescent="0.2">
      <c r="A17685" t="s">
        <v>18440</v>
      </c>
      <c r="B17685" s="679">
        <v>16.93</v>
      </c>
    </row>
    <row r="17686" spans="1:2" x14ac:dyDescent="0.2">
      <c r="A17686" t="s">
        <v>18441</v>
      </c>
      <c r="B17686" s="679">
        <v>6.28</v>
      </c>
    </row>
    <row r="17687" spans="1:2" x14ac:dyDescent="0.2">
      <c r="A17687" t="s">
        <v>18442</v>
      </c>
      <c r="B17687" s="679">
        <v>6.28</v>
      </c>
    </row>
    <row r="17688" spans="1:2" x14ac:dyDescent="0.2">
      <c r="A17688" t="s">
        <v>18443</v>
      </c>
      <c r="B17688" s="679">
        <v>4.99</v>
      </c>
    </row>
    <row r="17689" spans="1:2" x14ac:dyDescent="0.2">
      <c r="A17689" t="s">
        <v>18444</v>
      </c>
      <c r="B17689" s="679">
        <v>4.99</v>
      </c>
    </row>
    <row r="17690" spans="1:2" x14ac:dyDescent="0.2">
      <c r="A17690" t="s">
        <v>18445</v>
      </c>
      <c r="B17690" s="679">
        <v>22.56</v>
      </c>
    </row>
    <row r="17691" spans="1:2" x14ac:dyDescent="0.2">
      <c r="A17691" t="s">
        <v>18446</v>
      </c>
      <c r="B17691" s="679">
        <v>22.56</v>
      </c>
    </row>
    <row r="17692" spans="1:2" x14ac:dyDescent="0.2">
      <c r="A17692" t="s">
        <v>18447</v>
      </c>
      <c r="B17692" s="679">
        <v>13.05</v>
      </c>
    </row>
    <row r="17693" spans="1:2" x14ac:dyDescent="0.2">
      <c r="A17693" t="s">
        <v>18448</v>
      </c>
      <c r="B17693" s="679">
        <v>13.05</v>
      </c>
    </row>
    <row r="17694" spans="1:2" x14ac:dyDescent="0.2">
      <c r="A17694" t="s">
        <v>18449</v>
      </c>
      <c r="B17694" s="679">
        <v>1.71</v>
      </c>
    </row>
    <row r="17695" spans="1:2" x14ac:dyDescent="0.2">
      <c r="A17695" t="s">
        <v>18450</v>
      </c>
      <c r="B17695" s="679">
        <v>1.71</v>
      </c>
    </row>
    <row r="17696" spans="1:2" x14ac:dyDescent="0.2">
      <c r="A17696" t="s">
        <v>18451</v>
      </c>
      <c r="B17696" s="679">
        <v>212.52</v>
      </c>
    </row>
    <row r="17697" spans="1:2" x14ac:dyDescent="0.2">
      <c r="A17697" t="s">
        <v>18452</v>
      </c>
      <c r="B17697" s="679">
        <v>212.52</v>
      </c>
    </row>
    <row r="17698" spans="1:2" x14ac:dyDescent="0.2">
      <c r="A17698" t="s">
        <v>18453</v>
      </c>
      <c r="B17698" s="679">
        <v>232.02</v>
      </c>
    </row>
    <row r="17699" spans="1:2" x14ac:dyDescent="0.2">
      <c r="A17699" t="s">
        <v>18454</v>
      </c>
      <c r="B17699" s="679">
        <v>232.02</v>
      </c>
    </row>
    <row r="17700" spans="1:2" x14ac:dyDescent="0.2">
      <c r="A17700" t="s">
        <v>18455</v>
      </c>
      <c r="B17700" s="679">
        <v>50.98</v>
      </c>
    </row>
    <row r="17701" spans="1:2" x14ac:dyDescent="0.2">
      <c r="A17701" t="s">
        <v>18456</v>
      </c>
      <c r="B17701" s="679">
        <v>50.98</v>
      </c>
    </row>
    <row r="17702" spans="1:2" x14ac:dyDescent="0.2">
      <c r="A17702" t="s">
        <v>18457</v>
      </c>
      <c r="B17702" s="679">
        <v>40.9</v>
      </c>
    </row>
    <row r="17703" spans="1:2" x14ac:dyDescent="0.2">
      <c r="A17703" t="s">
        <v>18458</v>
      </c>
      <c r="B17703" s="679">
        <v>40.9</v>
      </c>
    </row>
    <row r="17704" spans="1:2" x14ac:dyDescent="0.2">
      <c r="A17704" t="s">
        <v>18459</v>
      </c>
      <c r="B17704" s="679">
        <v>428.36</v>
      </c>
    </row>
    <row r="17705" spans="1:2" x14ac:dyDescent="0.2">
      <c r="A17705" t="s">
        <v>18460</v>
      </c>
      <c r="B17705" s="679">
        <v>425.49</v>
      </c>
    </row>
    <row r="17706" spans="1:2" x14ac:dyDescent="0.2">
      <c r="A17706" t="s">
        <v>18461</v>
      </c>
      <c r="B17706" s="679">
        <v>11.02</v>
      </c>
    </row>
    <row r="17707" spans="1:2" x14ac:dyDescent="0.2">
      <c r="A17707" t="s">
        <v>18462</v>
      </c>
      <c r="B17707" s="679">
        <v>11.02</v>
      </c>
    </row>
    <row r="17708" spans="1:2" x14ac:dyDescent="0.2">
      <c r="A17708" t="s">
        <v>18463</v>
      </c>
      <c r="B17708" s="679">
        <v>19.12</v>
      </c>
    </row>
    <row r="17709" spans="1:2" x14ac:dyDescent="0.2">
      <c r="A17709" t="s">
        <v>18464</v>
      </c>
      <c r="B17709" s="679">
        <v>19.12</v>
      </c>
    </row>
    <row r="17710" spans="1:2" x14ac:dyDescent="0.2">
      <c r="A17710" t="s">
        <v>18465</v>
      </c>
      <c r="B17710" s="679">
        <v>482.04</v>
      </c>
    </row>
    <row r="17711" spans="1:2" x14ac:dyDescent="0.2">
      <c r="A17711" t="s">
        <v>18466</v>
      </c>
      <c r="B17711" s="679">
        <v>482.04</v>
      </c>
    </row>
    <row r="17712" spans="1:2" x14ac:dyDescent="0.2">
      <c r="A17712" t="s">
        <v>18467</v>
      </c>
      <c r="B17712" s="679">
        <v>4880</v>
      </c>
    </row>
    <row r="17713" spans="1:2" x14ac:dyDescent="0.2">
      <c r="A17713" t="s">
        <v>18468</v>
      </c>
      <c r="B17713" s="679">
        <v>4880</v>
      </c>
    </row>
    <row r="17714" spans="1:2" x14ac:dyDescent="0.2">
      <c r="A17714" t="s">
        <v>18469</v>
      </c>
      <c r="B17714" s="679">
        <v>4880</v>
      </c>
    </row>
    <row r="17715" spans="1:2" x14ac:dyDescent="0.2">
      <c r="A17715" t="s">
        <v>18470</v>
      </c>
      <c r="B17715" s="679">
        <v>4880</v>
      </c>
    </row>
    <row r="17716" spans="1:2" x14ac:dyDescent="0.2">
      <c r="A17716" t="s">
        <v>18471</v>
      </c>
      <c r="B17716" s="679">
        <v>6034</v>
      </c>
    </row>
    <row r="17717" spans="1:2" x14ac:dyDescent="0.2">
      <c r="A17717" t="s">
        <v>18472</v>
      </c>
      <c r="B17717" s="679">
        <v>6034</v>
      </c>
    </row>
    <row r="17718" spans="1:2" x14ac:dyDescent="0.2">
      <c r="A17718" t="s">
        <v>18473</v>
      </c>
      <c r="B17718" s="679">
        <v>6034</v>
      </c>
    </row>
    <row r="17719" spans="1:2" x14ac:dyDescent="0.2">
      <c r="A17719" t="s">
        <v>18474</v>
      </c>
      <c r="B17719" s="679">
        <v>6034</v>
      </c>
    </row>
    <row r="17720" spans="1:2" x14ac:dyDescent="0.2">
      <c r="A17720" t="s">
        <v>18475</v>
      </c>
      <c r="B17720" s="679">
        <v>6795</v>
      </c>
    </row>
    <row r="17721" spans="1:2" x14ac:dyDescent="0.2">
      <c r="A17721" t="s">
        <v>18476</v>
      </c>
      <c r="B17721" s="679">
        <v>6795</v>
      </c>
    </row>
    <row r="17722" spans="1:2" x14ac:dyDescent="0.2">
      <c r="A17722" t="s">
        <v>18477</v>
      </c>
      <c r="B17722" s="679">
        <v>6795</v>
      </c>
    </row>
    <row r="17723" spans="1:2" x14ac:dyDescent="0.2">
      <c r="A17723" t="s">
        <v>18478</v>
      </c>
      <c r="B17723" s="679">
        <v>6795</v>
      </c>
    </row>
    <row r="17724" spans="1:2" x14ac:dyDescent="0.2">
      <c r="A17724" t="s">
        <v>18479</v>
      </c>
      <c r="B17724" s="679">
        <v>7502</v>
      </c>
    </row>
    <row r="17725" spans="1:2" x14ac:dyDescent="0.2">
      <c r="A17725" t="s">
        <v>18480</v>
      </c>
      <c r="B17725" s="679">
        <v>7502</v>
      </c>
    </row>
    <row r="17726" spans="1:2" x14ac:dyDescent="0.2">
      <c r="A17726" t="s">
        <v>18481</v>
      </c>
      <c r="B17726" s="679">
        <v>7502</v>
      </c>
    </row>
    <row r="17727" spans="1:2" x14ac:dyDescent="0.2">
      <c r="A17727" t="s">
        <v>18482</v>
      </c>
      <c r="B17727" s="679">
        <v>7502</v>
      </c>
    </row>
    <row r="17728" spans="1:2" x14ac:dyDescent="0.2">
      <c r="A17728" t="s">
        <v>18483</v>
      </c>
      <c r="B17728" s="679">
        <v>10756</v>
      </c>
    </row>
    <row r="17729" spans="1:2" x14ac:dyDescent="0.2">
      <c r="A17729" t="s">
        <v>18484</v>
      </c>
      <c r="B17729" s="679">
        <v>10756</v>
      </c>
    </row>
    <row r="17730" spans="1:2" x14ac:dyDescent="0.2">
      <c r="A17730" t="s">
        <v>18485</v>
      </c>
      <c r="B17730" s="679">
        <v>10756</v>
      </c>
    </row>
    <row r="17731" spans="1:2" x14ac:dyDescent="0.2">
      <c r="A17731" t="s">
        <v>18486</v>
      </c>
      <c r="B17731" s="679">
        <v>10756</v>
      </c>
    </row>
    <row r="17732" spans="1:2" x14ac:dyDescent="0.2">
      <c r="A17732" t="s">
        <v>18487</v>
      </c>
      <c r="B17732" s="679">
        <v>16263</v>
      </c>
    </row>
    <row r="17733" spans="1:2" x14ac:dyDescent="0.2">
      <c r="A17733" t="s">
        <v>18488</v>
      </c>
      <c r="B17733" s="679">
        <v>16263</v>
      </c>
    </row>
    <row r="17734" spans="1:2" x14ac:dyDescent="0.2">
      <c r="A17734" t="s">
        <v>18489</v>
      </c>
      <c r="B17734" s="679">
        <v>16263</v>
      </c>
    </row>
    <row r="17735" spans="1:2" x14ac:dyDescent="0.2">
      <c r="A17735" t="s">
        <v>18490</v>
      </c>
      <c r="B17735" s="679">
        <v>16263</v>
      </c>
    </row>
    <row r="17736" spans="1:2" x14ac:dyDescent="0.2">
      <c r="A17736" t="s">
        <v>18491</v>
      </c>
      <c r="B17736" s="679">
        <v>18184</v>
      </c>
    </row>
    <row r="17737" spans="1:2" x14ac:dyDescent="0.2">
      <c r="A17737" t="s">
        <v>18492</v>
      </c>
      <c r="B17737" s="679">
        <v>18184</v>
      </c>
    </row>
    <row r="17738" spans="1:2" x14ac:dyDescent="0.2">
      <c r="A17738" t="s">
        <v>18493</v>
      </c>
      <c r="B17738" s="679">
        <v>18184</v>
      </c>
    </row>
    <row r="17739" spans="1:2" x14ac:dyDescent="0.2">
      <c r="A17739" t="s">
        <v>18494</v>
      </c>
      <c r="B17739" s="679">
        <v>18184</v>
      </c>
    </row>
    <row r="17740" spans="1:2" x14ac:dyDescent="0.2">
      <c r="A17740" t="s">
        <v>18495</v>
      </c>
      <c r="B17740" s="679">
        <v>662.38</v>
      </c>
    </row>
    <row r="17741" spans="1:2" x14ac:dyDescent="0.2">
      <c r="A17741" t="s">
        <v>18496</v>
      </c>
      <c r="B17741" s="679">
        <v>662.38</v>
      </c>
    </row>
    <row r="17742" spans="1:2" x14ac:dyDescent="0.2">
      <c r="A17742" t="s">
        <v>18497</v>
      </c>
      <c r="B17742" s="679">
        <v>1255</v>
      </c>
    </row>
    <row r="17743" spans="1:2" x14ac:dyDescent="0.2">
      <c r="A17743" t="s">
        <v>18498</v>
      </c>
      <c r="B17743" s="679">
        <v>1255</v>
      </c>
    </row>
    <row r="17744" spans="1:2" x14ac:dyDescent="0.2">
      <c r="A17744" t="s">
        <v>18499</v>
      </c>
      <c r="B17744" s="679">
        <v>1956.9</v>
      </c>
    </row>
    <row r="17745" spans="1:2" x14ac:dyDescent="0.2">
      <c r="A17745" t="s">
        <v>18500</v>
      </c>
      <c r="B17745" s="679">
        <v>1956.9</v>
      </c>
    </row>
    <row r="17746" spans="1:2" x14ac:dyDescent="0.2">
      <c r="A17746" t="s">
        <v>18501</v>
      </c>
      <c r="B17746" s="679">
        <v>2759.03</v>
      </c>
    </row>
    <row r="17747" spans="1:2" x14ac:dyDescent="0.2">
      <c r="A17747" t="s">
        <v>18502</v>
      </c>
      <c r="B17747" s="679">
        <v>2759.03</v>
      </c>
    </row>
    <row r="17748" spans="1:2" x14ac:dyDescent="0.2">
      <c r="A17748" t="s">
        <v>18503</v>
      </c>
      <c r="B17748" s="679">
        <v>2176.91</v>
      </c>
    </row>
    <row r="17749" spans="1:2" x14ac:dyDescent="0.2">
      <c r="A17749" t="s">
        <v>18504</v>
      </c>
      <c r="B17749" s="679">
        <v>2176.91</v>
      </c>
    </row>
    <row r="17750" spans="1:2" x14ac:dyDescent="0.2">
      <c r="A17750" t="s">
        <v>18505</v>
      </c>
      <c r="B17750" s="679">
        <v>2580</v>
      </c>
    </row>
    <row r="17751" spans="1:2" x14ac:dyDescent="0.2">
      <c r="A17751" t="s">
        <v>18506</v>
      </c>
      <c r="B17751" s="679">
        <v>2580</v>
      </c>
    </row>
    <row r="17752" spans="1:2" x14ac:dyDescent="0.2">
      <c r="A17752" t="s">
        <v>18507</v>
      </c>
      <c r="B17752" s="679">
        <v>4892.5</v>
      </c>
    </row>
    <row r="17753" spans="1:2" x14ac:dyDescent="0.2">
      <c r="A17753" t="s">
        <v>18508</v>
      </c>
      <c r="B17753" s="679">
        <v>4892.5</v>
      </c>
    </row>
    <row r="17754" spans="1:2" x14ac:dyDescent="0.2">
      <c r="A17754" t="s">
        <v>18509</v>
      </c>
      <c r="B17754" s="679">
        <v>6921.6</v>
      </c>
    </row>
    <row r="17755" spans="1:2" x14ac:dyDescent="0.2">
      <c r="A17755" t="s">
        <v>18510</v>
      </c>
      <c r="B17755" s="679">
        <v>6921.6</v>
      </c>
    </row>
    <row r="17756" spans="1:2" x14ac:dyDescent="0.2">
      <c r="A17756" t="s">
        <v>18511</v>
      </c>
      <c r="B17756" s="679">
        <v>8667.4500000000007</v>
      </c>
    </row>
    <row r="17757" spans="1:2" x14ac:dyDescent="0.2">
      <c r="A17757" t="s">
        <v>18512</v>
      </c>
      <c r="B17757" s="679">
        <v>8667.4500000000007</v>
      </c>
    </row>
    <row r="17758" spans="1:2" x14ac:dyDescent="0.2">
      <c r="A17758" t="s">
        <v>18513</v>
      </c>
      <c r="B17758" s="679">
        <v>472.77</v>
      </c>
    </row>
    <row r="17759" spans="1:2" x14ac:dyDescent="0.2">
      <c r="A17759" t="s">
        <v>18514</v>
      </c>
      <c r="B17759" s="679">
        <v>472.77</v>
      </c>
    </row>
    <row r="17760" spans="1:2" x14ac:dyDescent="0.2">
      <c r="A17760" t="s">
        <v>18515</v>
      </c>
      <c r="B17760" s="679">
        <v>772.04</v>
      </c>
    </row>
    <row r="17761" spans="1:2" x14ac:dyDescent="0.2">
      <c r="A17761" t="s">
        <v>18516</v>
      </c>
      <c r="B17761" s="679">
        <v>772.04</v>
      </c>
    </row>
    <row r="17762" spans="1:2" x14ac:dyDescent="0.2">
      <c r="A17762" t="s">
        <v>18517</v>
      </c>
      <c r="B17762" s="679">
        <v>1749.97</v>
      </c>
    </row>
    <row r="17763" spans="1:2" x14ac:dyDescent="0.2">
      <c r="A17763" t="s">
        <v>18518</v>
      </c>
      <c r="B17763" s="679">
        <v>1749.97</v>
      </c>
    </row>
    <row r="17764" spans="1:2" x14ac:dyDescent="0.2">
      <c r="A17764" t="s">
        <v>18519</v>
      </c>
      <c r="B17764" s="679">
        <v>1351.57</v>
      </c>
    </row>
    <row r="17765" spans="1:2" x14ac:dyDescent="0.2">
      <c r="A17765" t="s">
        <v>18520</v>
      </c>
      <c r="B17765" s="679">
        <v>1351.57</v>
      </c>
    </row>
    <row r="17766" spans="1:2" x14ac:dyDescent="0.2">
      <c r="A17766" t="s">
        <v>18521</v>
      </c>
      <c r="B17766" s="679">
        <v>887.14</v>
      </c>
    </row>
    <row r="17767" spans="1:2" x14ac:dyDescent="0.2">
      <c r="A17767" t="s">
        <v>18522</v>
      </c>
      <c r="B17767" s="679">
        <v>887.14</v>
      </c>
    </row>
    <row r="17768" spans="1:2" x14ac:dyDescent="0.2">
      <c r="A17768" t="s">
        <v>18523</v>
      </c>
      <c r="B17768" s="679">
        <v>546.82000000000005</v>
      </c>
    </row>
    <row r="17769" spans="1:2" x14ac:dyDescent="0.2">
      <c r="A17769" t="s">
        <v>18524</v>
      </c>
      <c r="B17769" s="679">
        <v>546.82000000000005</v>
      </c>
    </row>
    <row r="17770" spans="1:2" x14ac:dyDescent="0.2">
      <c r="A17770" t="s">
        <v>18525</v>
      </c>
      <c r="B17770" s="679">
        <v>8370.6299999999992</v>
      </c>
    </row>
    <row r="17771" spans="1:2" x14ac:dyDescent="0.2">
      <c r="A17771" t="s">
        <v>18526</v>
      </c>
      <c r="B17771" s="679">
        <v>8353.39</v>
      </c>
    </row>
    <row r="17772" spans="1:2" x14ac:dyDescent="0.2">
      <c r="A17772" t="s">
        <v>18527</v>
      </c>
      <c r="B17772" s="679">
        <v>7228.27</v>
      </c>
    </row>
    <row r="17773" spans="1:2" x14ac:dyDescent="0.2">
      <c r="A17773" t="s">
        <v>18528</v>
      </c>
      <c r="B17773" s="679">
        <v>7214.76</v>
      </c>
    </row>
    <row r="17774" spans="1:2" x14ac:dyDescent="0.2">
      <c r="A17774" t="s">
        <v>18529</v>
      </c>
      <c r="B17774" s="679">
        <v>6133.69</v>
      </c>
    </row>
    <row r="17775" spans="1:2" x14ac:dyDescent="0.2">
      <c r="A17775" t="s">
        <v>18530</v>
      </c>
      <c r="B17775" s="679">
        <v>6123.97</v>
      </c>
    </row>
    <row r="17776" spans="1:2" x14ac:dyDescent="0.2">
      <c r="A17776" t="s">
        <v>18531</v>
      </c>
      <c r="B17776" s="679">
        <v>518.83000000000004</v>
      </c>
    </row>
    <row r="17777" spans="1:2" x14ac:dyDescent="0.2">
      <c r="A17777" t="s">
        <v>18532</v>
      </c>
      <c r="B17777" s="679">
        <v>514.98</v>
      </c>
    </row>
    <row r="17778" spans="1:2" x14ac:dyDescent="0.2">
      <c r="A17778" t="s">
        <v>18533</v>
      </c>
      <c r="B17778" s="679">
        <v>578.83000000000004</v>
      </c>
    </row>
    <row r="17779" spans="1:2" x14ac:dyDescent="0.2">
      <c r="A17779" t="s">
        <v>18534</v>
      </c>
      <c r="B17779" s="679">
        <v>574.98</v>
      </c>
    </row>
    <row r="17780" spans="1:2" x14ac:dyDescent="0.2">
      <c r="A17780" t="s">
        <v>18535</v>
      </c>
      <c r="B17780" s="679">
        <v>747.39</v>
      </c>
    </row>
    <row r="17781" spans="1:2" x14ac:dyDescent="0.2">
      <c r="A17781" t="s">
        <v>18536</v>
      </c>
      <c r="B17781" s="679">
        <v>741.64</v>
      </c>
    </row>
    <row r="17782" spans="1:2" x14ac:dyDescent="0.2">
      <c r="A17782" t="s">
        <v>18537</v>
      </c>
      <c r="B17782" s="679">
        <v>881.55</v>
      </c>
    </row>
    <row r="17783" spans="1:2" x14ac:dyDescent="0.2">
      <c r="A17783" t="s">
        <v>18538</v>
      </c>
      <c r="B17783" s="679">
        <v>874.65</v>
      </c>
    </row>
    <row r="17784" spans="1:2" x14ac:dyDescent="0.2">
      <c r="A17784" t="s">
        <v>18539</v>
      </c>
      <c r="B17784" s="679">
        <v>1025.23</v>
      </c>
    </row>
    <row r="17785" spans="1:2" x14ac:dyDescent="0.2">
      <c r="A17785" t="s">
        <v>18540</v>
      </c>
      <c r="B17785" s="679">
        <v>1017.76</v>
      </c>
    </row>
    <row r="17786" spans="1:2" x14ac:dyDescent="0.2">
      <c r="A17786" t="s">
        <v>18541</v>
      </c>
      <c r="B17786" s="679">
        <v>4435.13</v>
      </c>
    </row>
    <row r="17787" spans="1:2" x14ac:dyDescent="0.2">
      <c r="A17787" t="s">
        <v>18542</v>
      </c>
      <c r="B17787" s="679">
        <v>4423.6400000000003</v>
      </c>
    </row>
    <row r="17788" spans="1:2" x14ac:dyDescent="0.2">
      <c r="A17788" t="s">
        <v>18543</v>
      </c>
      <c r="B17788" s="679">
        <v>11088.76</v>
      </c>
    </row>
    <row r="17789" spans="1:2" x14ac:dyDescent="0.2">
      <c r="A17789" t="s">
        <v>18544</v>
      </c>
      <c r="B17789" s="679">
        <v>11071.51</v>
      </c>
    </row>
    <row r="17790" spans="1:2" x14ac:dyDescent="0.2">
      <c r="A17790" t="s">
        <v>18545</v>
      </c>
      <c r="B17790" s="679">
        <v>711.61</v>
      </c>
    </row>
    <row r="17791" spans="1:2" x14ac:dyDescent="0.2">
      <c r="A17791" t="s">
        <v>18546</v>
      </c>
      <c r="B17791" s="679">
        <v>708.74</v>
      </c>
    </row>
    <row r="17792" spans="1:2" x14ac:dyDescent="0.2">
      <c r="A17792" t="s">
        <v>18547</v>
      </c>
      <c r="B17792" s="679">
        <v>505.94</v>
      </c>
    </row>
    <row r="17793" spans="1:2" x14ac:dyDescent="0.2">
      <c r="A17793" t="s">
        <v>18548</v>
      </c>
      <c r="B17793" s="679">
        <v>505.94</v>
      </c>
    </row>
    <row r="17794" spans="1:2" x14ac:dyDescent="0.2">
      <c r="A17794" t="s">
        <v>18549</v>
      </c>
      <c r="B17794" s="679">
        <v>2521.79</v>
      </c>
    </row>
    <row r="17795" spans="1:2" x14ac:dyDescent="0.2">
      <c r="A17795" t="s">
        <v>18550</v>
      </c>
      <c r="B17795" s="679">
        <v>2516.04</v>
      </c>
    </row>
    <row r="17796" spans="1:2" x14ac:dyDescent="0.2">
      <c r="A17796" t="s">
        <v>18551</v>
      </c>
      <c r="B17796" s="679">
        <v>2521.5300000000002</v>
      </c>
    </row>
    <row r="17797" spans="1:2" x14ac:dyDescent="0.2">
      <c r="A17797" t="s">
        <v>18552</v>
      </c>
      <c r="B17797" s="679">
        <v>2503.17</v>
      </c>
    </row>
    <row r="17798" spans="1:2" x14ac:dyDescent="0.2">
      <c r="A17798" t="s">
        <v>18553</v>
      </c>
      <c r="B17798" s="679">
        <v>2530.6799999999998</v>
      </c>
    </row>
    <row r="17799" spans="1:2" x14ac:dyDescent="0.2">
      <c r="A17799" t="s">
        <v>18554</v>
      </c>
      <c r="B17799" s="679">
        <v>2512.3200000000002</v>
      </c>
    </row>
    <row r="17800" spans="1:2" x14ac:dyDescent="0.2">
      <c r="A17800" t="s">
        <v>18555</v>
      </c>
      <c r="B17800" s="679">
        <v>690.85</v>
      </c>
    </row>
    <row r="17801" spans="1:2" x14ac:dyDescent="0.2">
      <c r="A17801" t="s">
        <v>18556</v>
      </c>
      <c r="B17801" s="679">
        <v>686.83</v>
      </c>
    </row>
    <row r="17802" spans="1:2" x14ac:dyDescent="0.2">
      <c r="A17802" t="s">
        <v>18557</v>
      </c>
      <c r="B17802" s="679">
        <v>915.33</v>
      </c>
    </row>
    <row r="17803" spans="1:2" x14ac:dyDescent="0.2">
      <c r="A17803" t="s">
        <v>18558</v>
      </c>
      <c r="B17803" s="679">
        <v>909.58</v>
      </c>
    </row>
    <row r="17804" spans="1:2" x14ac:dyDescent="0.2">
      <c r="A17804" t="s">
        <v>18559</v>
      </c>
      <c r="B17804" s="679">
        <v>1236.94</v>
      </c>
    </row>
    <row r="17805" spans="1:2" x14ac:dyDescent="0.2">
      <c r="A17805" t="s">
        <v>18560</v>
      </c>
      <c r="B17805" s="679">
        <v>1224.56</v>
      </c>
    </row>
    <row r="17806" spans="1:2" x14ac:dyDescent="0.2">
      <c r="A17806" t="s">
        <v>18561</v>
      </c>
      <c r="B17806" s="679">
        <v>1111.9000000000001</v>
      </c>
    </row>
    <row r="17807" spans="1:2" x14ac:dyDescent="0.2">
      <c r="A17807" t="s">
        <v>18562</v>
      </c>
      <c r="B17807" s="679">
        <v>1111.9000000000001</v>
      </c>
    </row>
    <row r="17808" spans="1:2" x14ac:dyDescent="0.2">
      <c r="A17808" t="s">
        <v>18563</v>
      </c>
      <c r="B17808" s="679">
        <v>1246.8900000000001</v>
      </c>
    </row>
    <row r="17809" spans="1:2" x14ac:dyDescent="0.2">
      <c r="A17809" t="s">
        <v>18564</v>
      </c>
      <c r="B17809" s="679">
        <v>1246.8900000000001</v>
      </c>
    </row>
    <row r="17810" spans="1:2" x14ac:dyDescent="0.2">
      <c r="A17810" t="s">
        <v>18565</v>
      </c>
      <c r="B17810" s="679">
        <v>1668.4</v>
      </c>
    </row>
    <row r="17811" spans="1:2" x14ac:dyDescent="0.2">
      <c r="A17811" t="s">
        <v>18566</v>
      </c>
      <c r="B17811" s="679">
        <v>1668.4</v>
      </c>
    </row>
    <row r="17812" spans="1:2" x14ac:dyDescent="0.2">
      <c r="A17812" t="s">
        <v>18567</v>
      </c>
      <c r="B17812" s="679">
        <v>1224.33</v>
      </c>
    </row>
    <row r="17813" spans="1:2" x14ac:dyDescent="0.2">
      <c r="A17813" t="s">
        <v>18568</v>
      </c>
      <c r="B17813" s="679">
        <v>1215.7</v>
      </c>
    </row>
    <row r="17814" spans="1:2" x14ac:dyDescent="0.2">
      <c r="A17814" t="s">
        <v>18569</v>
      </c>
      <c r="B17814" s="679">
        <v>1867.88</v>
      </c>
    </row>
    <row r="17815" spans="1:2" x14ac:dyDescent="0.2">
      <c r="A17815" t="s">
        <v>18570</v>
      </c>
      <c r="B17815" s="679">
        <v>1843.74</v>
      </c>
    </row>
    <row r="17816" spans="1:2" x14ac:dyDescent="0.2">
      <c r="A17816" t="s">
        <v>18571</v>
      </c>
      <c r="B17816" s="679">
        <v>851.18</v>
      </c>
    </row>
    <row r="17817" spans="1:2" x14ac:dyDescent="0.2">
      <c r="A17817" t="s">
        <v>18572</v>
      </c>
      <c r="B17817" s="679">
        <v>848.31</v>
      </c>
    </row>
    <row r="17818" spans="1:2" x14ac:dyDescent="0.2">
      <c r="A17818" t="s">
        <v>18573</v>
      </c>
      <c r="B17818" s="679">
        <v>276.83999999999997</v>
      </c>
    </row>
    <row r="17819" spans="1:2" x14ac:dyDescent="0.2">
      <c r="A17819" t="s">
        <v>18574</v>
      </c>
      <c r="B17819" s="679">
        <v>271.08999999999997</v>
      </c>
    </row>
    <row r="17820" spans="1:2" x14ac:dyDescent="0.2">
      <c r="A17820" t="s">
        <v>18575</v>
      </c>
      <c r="B17820" s="679">
        <v>117.64</v>
      </c>
    </row>
    <row r="17821" spans="1:2" x14ac:dyDescent="0.2">
      <c r="A17821" t="s">
        <v>18576</v>
      </c>
      <c r="B17821" s="679">
        <v>111.89</v>
      </c>
    </row>
    <row r="17822" spans="1:2" x14ac:dyDescent="0.2">
      <c r="A17822" t="s">
        <v>18577</v>
      </c>
      <c r="B17822" s="679">
        <v>164.69</v>
      </c>
    </row>
    <row r="17823" spans="1:2" x14ac:dyDescent="0.2">
      <c r="A17823" t="s">
        <v>18578</v>
      </c>
      <c r="B17823" s="679">
        <v>158.94</v>
      </c>
    </row>
    <row r="17824" spans="1:2" x14ac:dyDescent="0.2">
      <c r="A17824" t="s">
        <v>18579</v>
      </c>
      <c r="B17824" s="679">
        <v>146.41</v>
      </c>
    </row>
    <row r="17825" spans="1:2" x14ac:dyDescent="0.2">
      <c r="A17825" t="s">
        <v>18580</v>
      </c>
      <c r="B17825" s="679">
        <v>140.66</v>
      </c>
    </row>
    <row r="17826" spans="1:2" x14ac:dyDescent="0.2">
      <c r="A17826" t="s">
        <v>18581</v>
      </c>
      <c r="B17826" s="679">
        <v>175.04</v>
      </c>
    </row>
    <row r="17827" spans="1:2" x14ac:dyDescent="0.2">
      <c r="A17827" t="s">
        <v>18582</v>
      </c>
      <c r="B17827" s="679">
        <v>169.29</v>
      </c>
    </row>
    <row r="17828" spans="1:2" x14ac:dyDescent="0.2">
      <c r="A17828" t="s">
        <v>18583</v>
      </c>
      <c r="B17828" s="679">
        <v>330.32</v>
      </c>
    </row>
    <row r="17829" spans="1:2" x14ac:dyDescent="0.2">
      <c r="A17829" t="s">
        <v>18584</v>
      </c>
      <c r="B17829" s="679">
        <v>324.57</v>
      </c>
    </row>
    <row r="17830" spans="1:2" x14ac:dyDescent="0.2">
      <c r="A17830" t="s">
        <v>18585</v>
      </c>
      <c r="B17830" s="679">
        <v>345.9</v>
      </c>
    </row>
    <row r="17831" spans="1:2" x14ac:dyDescent="0.2">
      <c r="A17831" t="s">
        <v>18586</v>
      </c>
      <c r="B17831" s="679">
        <v>340.15</v>
      </c>
    </row>
    <row r="17832" spans="1:2" x14ac:dyDescent="0.2">
      <c r="A17832" t="s">
        <v>18587</v>
      </c>
      <c r="B17832" s="679">
        <v>417.03</v>
      </c>
    </row>
    <row r="17833" spans="1:2" x14ac:dyDescent="0.2">
      <c r="A17833" t="s">
        <v>18588</v>
      </c>
      <c r="B17833" s="679">
        <v>411.28</v>
      </c>
    </row>
    <row r="17834" spans="1:2" x14ac:dyDescent="0.2">
      <c r="A17834" t="s">
        <v>18589</v>
      </c>
      <c r="B17834" s="679">
        <v>90.34</v>
      </c>
    </row>
    <row r="17835" spans="1:2" x14ac:dyDescent="0.2">
      <c r="A17835" t="s">
        <v>18590</v>
      </c>
      <c r="B17835" s="679">
        <v>87.34</v>
      </c>
    </row>
    <row r="17836" spans="1:2" x14ac:dyDescent="0.2">
      <c r="A17836" t="s">
        <v>18591</v>
      </c>
      <c r="B17836" s="679">
        <v>442.03</v>
      </c>
    </row>
    <row r="17837" spans="1:2" x14ac:dyDescent="0.2">
      <c r="A17837" t="s">
        <v>18592</v>
      </c>
      <c r="B17837" s="679">
        <v>436.28</v>
      </c>
    </row>
    <row r="17838" spans="1:2" x14ac:dyDescent="0.2">
      <c r="A17838" t="s">
        <v>18593</v>
      </c>
      <c r="B17838" s="679">
        <v>363.03</v>
      </c>
    </row>
    <row r="17839" spans="1:2" x14ac:dyDescent="0.2">
      <c r="A17839" t="s">
        <v>18594</v>
      </c>
      <c r="B17839" s="679">
        <v>357.28</v>
      </c>
    </row>
    <row r="17840" spans="1:2" x14ac:dyDescent="0.2">
      <c r="A17840" t="s">
        <v>18595</v>
      </c>
      <c r="B17840" s="679">
        <v>712.53</v>
      </c>
    </row>
    <row r="17841" spans="1:2" x14ac:dyDescent="0.2">
      <c r="A17841" t="s">
        <v>18596</v>
      </c>
      <c r="B17841" s="679">
        <v>706.78</v>
      </c>
    </row>
    <row r="17842" spans="1:2" x14ac:dyDescent="0.2">
      <c r="A17842" t="s">
        <v>18597</v>
      </c>
      <c r="B17842" s="679">
        <v>113.3</v>
      </c>
    </row>
    <row r="17843" spans="1:2" x14ac:dyDescent="0.2">
      <c r="A17843" t="s">
        <v>18598</v>
      </c>
      <c r="B17843" s="679">
        <v>113.3</v>
      </c>
    </row>
    <row r="17844" spans="1:2" x14ac:dyDescent="0.2">
      <c r="A17844" t="s">
        <v>18599</v>
      </c>
      <c r="B17844" s="679">
        <v>191.58</v>
      </c>
    </row>
    <row r="17845" spans="1:2" x14ac:dyDescent="0.2">
      <c r="A17845" t="s">
        <v>18600</v>
      </c>
      <c r="B17845" s="679">
        <v>191.58</v>
      </c>
    </row>
    <row r="17846" spans="1:2" x14ac:dyDescent="0.2">
      <c r="A17846" t="s">
        <v>18601</v>
      </c>
      <c r="B17846" s="679">
        <v>545.65</v>
      </c>
    </row>
    <row r="17847" spans="1:2" x14ac:dyDescent="0.2">
      <c r="A17847" t="s">
        <v>18602</v>
      </c>
      <c r="B17847" s="679">
        <v>545.65</v>
      </c>
    </row>
    <row r="17848" spans="1:2" x14ac:dyDescent="0.2">
      <c r="A17848" t="s">
        <v>18603</v>
      </c>
      <c r="B17848" s="679">
        <v>1695.9</v>
      </c>
    </row>
    <row r="17849" spans="1:2" x14ac:dyDescent="0.2">
      <c r="A17849" t="s">
        <v>18604</v>
      </c>
      <c r="B17849" s="679">
        <v>1695.9</v>
      </c>
    </row>
    <row r="17850" spans="1:2" x14ac:dyDescent="0.2">
      <c r="A17850" t="s">
        <v>18605</v>
      </c>
      <c r="B17850" s="679">
        <v>20394</v>
      </c>
    </row>
    <row r="17851" spans="1:2" x14ac:dyDescent="0.2">
      <c r="A17851" t="s">
        <v>18606</v>
      </c>
      <c r="B17851" s="679">
        <v>20394</v>
      </c>
    </row>
    <row r="17852" spans="1:2" x14ac:dyDescent="0.2">
      <c r="A17852" t="s">
        <v>18607</v>
      </c>
      <c r="B17852" s="679">
        <v>201.72</v>
      </c>
    </row>
    <row r="17853" spans="1:2" x14ac:dyDescent="0.2">
      <c r="A17853" t="s">
        <v>18608</v>
      </c>
      <c r="B17853" s="679">
        <v>200.92</v>
      </c>
    </row>
    <row r="17854" spans="1:2" x14ac:dyDescent="0.2">
      <c r="A17854" t="s">
        <v>18609</v>
      </c>
      <c r="B17854" s="679">
        <v>2031.53</v>
      </c>
    </row>
    <row r="17855" spans="1:2" x14ac:dyDescent="0.2">
      <c r="A17855" t="s">
        <v>18610</v>
      </c>
      <c r="B17855" s="679">
        <v>2031.53</v>
      </c>
    </row>
    <row r="17856" spans="1:2" x14ac:dyDescent="0.2">
      <c r="A17856" t="s">
        <v>18611</v>
      </c>
      <c r="B17856" s="679">
        <v>2522.8000000000002</v>
      </c>
    </row>
    <row r="17857" spans="1:2" x14ac:dyDescent="0.2">
      <c r="A17857" t="s">
        <v>18612</v>
      </c>
      <c r="B17857" s="679">
        <v>2522.8000000000002</v>
      </c>
    </row>
    <row r="17858" spans="1:2" x14ac:dyDescent="0.2">
      <c r="A17858" t="s">
        <v>18613</v>
      </c>
      <c r="B17858" s="679">
        <v>3339.61</v>
      </c>
    </row>
    <row r="17859" spans="1:2" x14ac:dyDescent="0.2">
      <c r="A17859" t="s">
        <v>18614</v>
      </c>
      <c r="B17859" s="679">
        <v>3339.61</v>
      </c>
    </row>
    <row r="17860" spans="1:2" x14ac:dyDescent="0.2">
      <c r="A17860" t="s">
        <v>18615</v>
      </c>
      <c r="B17860" s="679">
        <v>4520</v>
      </c>
    </row>
    <row r="17861" spans="1:2" x14ac:dyDescent="0.2">
      <c r="A17861" t="s">
        <v>18616</v>
      </c>
      <c r="B17861" s="679">
        <v>4520</v>
      </c>
    </row>
    <row r="17862" spans="1:2" x14ac:dyDescent="0.2">
      <c r="A17862" t="s">
        <v>18617</v>
      </c>
      <c r="B17862" s="679">
        <v>1033.4000000000001</v>
      </c>
    </row>
    <row r="17863" spans="1:2" x14ac:dyDescent="0.2">
      <c r="A17863" t="s">
        <v>18618</v>
      </c>
      <c r="B17863" s="679">
        <v>1031.1099999999999</v>
      </c>
    </row>
    <row r="17864" spans="1:2" x14ac:dyDescent="0.2">
      <c r="A17864" t="s">
        <v>18619</v>
      </c>
      <c r="B17864" s="679">
        <v>1541.35</v>
      </c>
    </row>
    <row r="17865" spans="1:2" x14ac:dyDescent="0.2">
      <c r="A17865" t="s">
        <v>18620</v>
      </c>
      <c r="B17865" s="679">
        <v>1539.06</v>
      </c>
    </row>
    <row r="17866" spans="1:2" x14ac:dyDescent="0.2">
      <c r="A17866" t="s">
        <v>18621</v>
      </c>
      <c r="B17866" s="679">
        <v>470.68</v>
      </c>
    </row>
    <row r="17867" spans="1:2" x14ac:dyDescent="0.2">
      <c r="A17867" t="s">
        <v>18622</v>
      </c>
      <c r="B17867" s="679">
        <v>470.68</v>
      </c>
    </row>
    <row r="17868" spans="1:2" x14ac:dyDescent="0.2">
      <c r="A17868" t="s">
        <v>18623</v>
      </c>
      <c r="B17868" s="679">
        <v>1496.59</v>
      </c>
    </row>
    <row r="17869" spans="1:2" x14ac:dyDescent="0.2">
      <c r="A17869" t="s">
        <v>18624</v>
      </c>
      <c r="B17869" s="679">
        <v>1496.59</v>
      </c>
    </row>
    <row r="17870" spans="1:2" x14ac:dyDescent="0.2">
      <c r="A17870" t="s">
        <v>18625</v>
      </c>
      <c r="B17870" s="679">
        <v>1023.41</v>
      </c>
    </row>
    <row r="17871" spans="1:2" x14ac:dyDescent="0.2">
      <c r="A17871" t="s">
        <v>18626</v>
      </c>
      <c r="B17871" s="679">
        <v>1023.41</v>
      </c>
    </row>
    <row r="17872" spans="1:2" x14ac:dyDescent="0.2">
      <c r="A17872" t="s">
        <v>18627</v>
      </c>
      <c r="B17872" s="679">
        <v>1318.4</v>
      </c>
    </row>
    <row r="17873" spans="1:2" x14ac:dyDescent="0.2">
      <c r="A17873" t="s">
        <v>18628</v>
      </c>
      <c r="B17873" s="679">
        <v>1318.4</v>
      </c>
    </row>
    <row r="17874" spans="1:2" x14ac:dyDescent="0.2">
      <c r="A17874" t="s">
        <v>18629</v>
      </c>
      <c r="B17874" s="679">
        <v>1865</v>
      </c>
    </row>
    <row r="17875" spans="1:2" x14ac:dyDescent="0.2">
      <c r="A17875" t="s">
        <v>18630</v>
      </c>
      <c r="B17875" s="679">
        <v>1865</v>
      </c>
    </row>
    <row r="17876" spans="1:2" x14ac:dyDescent="0.2">
      <c r="A17876" t="s">
        <v>18631</v>
      </c>
      <c r="B17876" s="679">
        <v>98.85</v>
      </c>
    </row>
    <row r="17877" spans="1:2" x14ac:dyDescent="0.2">
      <c r="A17877" t="s">
        <v>18632</v>
      </c>
      <c r="B17877" s="679">
        <v>98.85</v>
      </c>
    </row>
    <row r="17878" spans="1:2" x14ac:dyDescent="0.2">
      <c r="A17878" t="s">
        <v>18633</v>
      </c>
      <c r="B17878" s="679">
        <v>32.26</v>
      </c>
    </row>
    <row r="17879" spans="1:2" x14ac:dyDescent="0.2">
      <c r="A17879" t="s">
        <v>18634</v>
      </c>
      <c r="B17879" s="679">
        <v>32.26</v>
      </c>
    </row>
    <row r="17880" spans="1:2" x14ac:dyDescent="0.2">
      <c r="A17880" t="s">
        <v>18635</v>
      </c>
      <c r="B17880" s="679">
        <v>724.89</v>
      </c>
    </row>
    <row r="17881" spans="1:2" x14ac:dyDescent="0.2">
      <c r="A17881" t="s">
        <v>18636</v>
      </c>
      <c r="B17881" s="679">
        <v>724.89</v>
      </c>
    </row>
    <row r="17882" spans="1:2" x14ac:dyDescent="0.2">
      <c r="A17882" t="s">
        <v>18637</v>
      </c>
      <c r="B17882" s="679">
        <v>218.4</v>
      </c>
    </row>
    <row r="17883" spans="1:2" x14ac:dyDescent="0.2">
      <c r="A17883" t="s">
        <v>18638</v>
      </c>
      <c r="B17883" s="679">
        <v>218.4</v>
      </c>
    </row>
    <row r="17884" spans="1:2" x14ac:dyDescent="0.2">
      <c r="A17884" t="s">
        <v>18639</v>
      </c>
      <c r="B17884" s="679">
        <v>239.26</v>
      </c>
    </row>
    <row r="17885" spans="1:2" x14ac:dyDescent="0.2">
      <c r="A17885" t="s">
        <v>18640</v>
      </c>
      <c r="B17885" s="679">
        <v>239.26</v>
      </c>
    </row>
    <row r="17886" spans="1:2" x14ac:dyDescent="0.2">
      <c r="A17886" t="s">
        <v>18641</v>
      </c>
      <c r="B17886" s="679">
        <v>365.55</v>
      </c>
    </row>
    <row r="17887" spans="1:2" x14ac:dyDescent="0.2">
      <c r="A17887" t="s">
        <v>18642</v>
      </c>
      <c r="B17887" s="679">
        <v>365.55</v>
      </c>
    </row>
    <row r="17888" spans="1:2" x14ac:dyDescent="0.2">
      <c r="A17888" t="s">
        <v>18643</v>
      </c>
      <c r="B17888" s="679">
        <v>960.17</v>
      </c>
    </row>
    <row r="17889" spans="1:2" x14ac:dyDescent="0.2">
      <c r="A17889" t="s">
        <v>18644</v>
      </c>
      <c r="B17889" s="679">
        <v>960.17</v>
      </c>
    </row>
    <row r="17890" spans="1:2" x14ac:dyDescent="0.2">
      <c r="A17890" t="s">
        <v>18645</v>
      </c>
      <c r="B17890" s="679">
        <v>1234.46</v>
      </c>
    </row>
    <row r="17891" spans="1:2" x14ac:dyDescent="0.2">
      <c r="A17891" t="s">
        <v>18646</v>
      </c>
      <c r="B17891" s="679">
        <v>1234.46</v>
      </c>
    </row>
    <row r="17892" spans="1:2" x14ac:dyDescent="0.2">
      <c r="A17892" t="s">
        <v>18647</v>
      </c>
      <c r="B17892" s="679">
        <v>1956.9</v>
      </c>
    </row>
    <row r="17893" spans="1:2" x14ac:dyDescent="0.2">
      <c r="A17893" t="s">
        <v>18648</v>
      </c>
      <c r="B17893" s="679">
        <v>1956.9</v>
      </c>
    </row>
    <row r="17894" spans="1:2" x14ac:dyDescent="0.2">
      <c r="A17894" t="s">
        <v>18649</v>
      </c>
      <c r="B17894" s="679">
        <v>2000</v>
      </c>
    </row>
    <row r="17895" spans="1:2" x14ac:dyDescent="0.2">
      <c r="A17895" t="s">
        <v>18650</v>
      </c>
      <c r="B17895" s="679">
        <v>2000</v>
      </c>
    </row>
    <row r="17896" spans="1:2" x14ac:dyDescent="0.2">
      <c r="A17896" t="s">
        <v>18651</v>
      </c>
      <c r="B17896" s="679">
        <v>2770.92</v>
      </c>
    </row>
    <row r="17897" spans="1:2" x14ac:dyDescent="0.2">
      <c r="A17897" t="s">
        <v>18652</v>
      </c>
      <c r="B17897" s="679">
        <v>2770.92</v>
      </c>
    </row>
    <row r="17898" spans="1:2" x14ac:dyDescent="0.2">
      <c r="A17898" t="s">
        <v>18653</v>
      </c>
      <c r="B17898" s="679">
        <v>4841</v>
      </c>
    </row>
    <row r="17899" spans="1:2" x14ac:dyDescent="0.2">
      <c r="A17899" t="s">
        <v>18654</v>
      </c>
      <c r="B17899" s="679">
        <v>4841</v>
      </c>
    </row>
    <row r="17900" spans="1:2" x14ac:dyDescent="0.2">
      <c r="A17900" t="s">
        <v>18655</v>
      </c>
      <c r="B17900" s="679">
        <v>2842.42</v>
      </c>
    </row>
    <row r="17901" spans="1:2" x14ac:dyDescent="0.2">
      <c r="A17901" t="s">
        <v>18656</v>
      </c>
      <c r="B17901" s="679">
        <v>2842.42</v>
      </c>
    </row>
    <row r="17902" spans="1:2" x14ac:dyDescent="0.2">
      <c r="A17902" t="s">
        <v>18657</v>
      </c>
      <c r="B17902" s="679">
        <v>8990</v>
      </c>
    </row>
    <row r="17903" spans="1:2" x14ac:dyDescent="0.2">
      <c r="A17903" t="s">
        <v>18658</v>
      </c>
      <c r="B17903" s="679">
        <v>8990</v>
      </c>
    </row>
    <row r="17904" spans="1:2" x14ac:dyDescent="0.2">
      <c r="A17904" t="s">
        <v>18659</v>
      </c>
      <c r="B17904" s="679">
        <v>16000</v>
      </c>
    </row>
    <row r="17905" spans="1:2" x14ac:dyDescent="0.2">
      <c r="A17905" t="s">
        <v>18660</v>
      </c>
      <c r="B17905" s="679">
        <v>16000</v>
      </c>
    </row>
    <row r="17906" spans="1:2" x14ac:dyDescent="0.2">
      <c r="A17906" t="s">
        <v>18661</v>
      </c>
      <c r="B17906" s="679">
        <v>31930</v>
      </c>
    </row>
    <row r="17907" spans="1:2" x14ac:dyDescent="0.2">
      <c r="A17907" t="s">
        <v>18662</v>
      </c>
      <c r="B17907" s="679">
        <v>31930</v>
      </c>
    </row>
    <row r="17908" spans="1:2" x14ac:dyDescent="0.2">
      <c r="A17908" t="s">
        <v>18663</v>
      </c>
      <c r="B17908" s="679">
        <v>135557.99</v>
      </c>
    </row>
    <row r="17909" spans="1:2" x14ac:dyDescent="0.2">
      <c r="A17909" t="s">
        <v>18664</v>
      </c>
      <c r="B17909" s="679">
        <v>133933.84</v>
      </c>
    </row>
    <row r="17910" spans="1:2" x14ac:dyDescent="0.2">
      <c r="A17910" t="s">
        <v>18665</v>
      </c>
      <c r="B17910" s="679">
        <v>176507.99</v>
      </c>
    </row>
    <row r="17911" spans="1:2" x14ac:dyDescent="0.2">
      <c r="A17911" t="s">
        <v>18666</v>
      </c>
      <c r="B17911" s="679">
        <v>174883.84</v>
      </c>
    </row>
    <row r="17912" spans="1:2" x14ac:dyDescent="0.2">
      <c r="A17912" t="s">
        <v>18667</v>
      </c>
      <c r="B17912" s="679">
        <v>506.32</v>
      </c>
    </row>
    <row r="17913" spans="1:2" x14ac:dyDescent="0.2">
      <c r="A17913" t="s">
        <v>18668</v>
      </c>
      <c r="B17913" s="679">
        <v>475.99</v>
      </c>
    </row>
    <row r="17914" spans="1:2" x14ac:dyDescent="0.2">
      <c r="A17914" t="s">
        <v>18669</v>
      </c>
      <c r="B17914" s="679">
        <v>592.35</v>
      </c>
    </row>
    <row r="17915" spans="1:2" x14ac:dyDescent="0.2">
      <c r="A17915" t="s">
        <v>18670</v>
      </c>
      <c r="B17915" s="679">
        <v>560.27</v>
      </c>
    </row>
    <row r="17916" spans="1:2" x14ac:dyDescent="0.2">
      <c r="A17916" t="s">
        <v>18671</v>
      </c>
      <c r="B17916" s="679">
        <v>12640.89</v>
      </c>
    </row>
    <row r="17917" spans="1:2" x14ac:dyDescent="0.2">
      <c r="A17917" t="s">
        <v>18672</v>
      </c>
      <c r="B17917" s="679">
        <v>11719.06</v>
      </c>
    </row>
    <row r="17918" spans="1:2" x14ac:dyDescent="0.2">
      <c r="A17918" t="s">
        <v>18673</v>
      </c>
      <c r="B17918" s="679">
        <v>293.93</v>
      </c>
    </row>
    <row r="17919" spans="1:2" x14ac:dyDescent="0.2">
      <c r="A17919" t="s">
        <v>18674</v>
      </c>
      <c r="B17919" s="679">
        <v>275.95</v>
      </c>
    </row>
    <row r="17920" spans="1:2" x14ac:dyDescent="0.2">
      <c r="A17920" t="s">
        <v>18675</v>
      </c>
      <c r="B17920" s="679">
        <v>439.44</v>
      </c>
    </row>
    <row r="17921" spans="1:2" x14ac:dyDescent="0.2">
      <c r="A17921" t="s">
        <v>18676</v>
      </c>
      <c r="B17921" s="679">
        <v>413.81</v>
      </c>
    </row>
    <row r="17922" spans="1:2" x14ac:dyDescent="0.2">
      <c r="A17922" t="s">
        <v>18677</v>
      </c>
      <c r="B17922" s="679">
        <v>980.15</v>
      </c>
    </row>
    <row r="17923" spans="1:2" x14ac:dyDescent="0.2">
      <c r="A17923" t="s">
        <v>18678</v>
      </c>
      <c r="B17923" s="679">
        <v>912.23</v>
      </c>
    </row>
    <row r="17924" spans="1:2" x14ac:dyDescent="0.2">
      <c r="A17924" t="s">
        <v>18679</v>
      </c>
      <c r="B17924" s="679">
        <v>505.25</v>
      </c>
    </row>
    <row r="17925" spans="1:2" x14ac:dyDescent="0.2">
      <c r="A17925" t="s">
        <v>18680</v>
      </c>
      <c r="B17925" s="679">
        <v>481.39</v>
      </c>
    </row>
    <row r="17926" spans="1:2" x14ac:dyDescent="0.2">
      <c r="A17926" t="s">
        <v>18681</v>
      </c>
      <c r="B17926" s="679">
        <v>233.81</v>
      </c>
    </row>
    <row r="17927" spans="1:2" x14ac:dyDescent="0.2">
      <c r="A17927" t="s">
        <v>18682</v>
      </c>
      <c r="B17927" s="679">
        <v>218.81</v>
      </c>
    </row>
    <row r="17928" spans="1:2" x14ac:dyDescent="0.2">
      <c r="A17928" t="s">
        <v>18683</v>
      </c>
      <c r="B17928" s="679">
        <v>407.32</v>
      </c>
    </row>
    <row r="17929" spans="1:2" x14ac:dyDescent="0.2">
      <c r="A17929" t="s">
        <v>18684</v>
      </c>
      <c r="B17929" s="679">
        <v>384.25</v>
      </c>
    </row>
    <row r="17930" spans="1:2" x14ac:dyDescent="0.2">
      <c r="A17930" t="s">
        <v>18685</v>
      </c>
      <c r="B17930" s="679">
        <v>1196.24</v>
      </c>
    </row>
    <row r="17931" spans="1:2" x14ac:dyDescent="0.2">
      <c r="A17931" t="s">
        <v>18686</v>
      </c>
      <c r="B17931" s="679">
        <v>1109.21</v>
      </c>
    </row>
    <row r="17932" spans="1:2" x14ac:dyDescent="0.2">
      <c r="A17932" t="s">
        <v>18687</v>
      </c>
      <c r="B17932" s="679">
        <v>1037.47</v>
      </c>
    </row>
    <row r="17933" spans="1:2" x14ac:dyDescent="0.2">
      <c r="A17933" t="s">
        <v>18688</v>
      </c>
      <c r="B17933" s="679">
        <v>960.88</v>
      </c>
    </row>
    <row r="17934" spans="1:2" x14ac:dyDescent="0.2">
      <c r="A17934" t="s">
        <v>18689</v>
      </c>
      <c r="B17934" s="679">
        <v>698.23</v>
      </c>
    </row>
    <row r="17935" spans="1:2" x14ac:dyDescent="0.2">
      <c r="A17935" t="s">
        <v>18690</v>
      </c>
      <c r="B17935" s="679">
        <v>644.49</v>
      </c>
    </row>
    <row r="17936" spans="1:2" x14ac:dyDescent="0.2">
      <c r="A17936" t="s">
        <v>18691</v>
      </c>
      <c r="B17936" s="679">
        <v>6171.2</v>
      </c>
    </row>
    <row r="17937" spans="1:2" x14ac:dyDescent="0.2">
      <c r="A17937" t="s">
        <v>18692</v>
      </c>
      <c r="B17937" s="679">
        <v>5769.97</v>
      </c>
    </row>
    <row r="17938" spans="1:2" x14ac:dyDescent="0.2">
      <c r="A17938" t="s">
        <v>18693</v>
      </c>
      <c r="B17938" s="679">
        <v>1194.1400000000001</v>
      </c>
    </row>
    <row r="17939" spans="1:2" x14ac:dyDescent="0.2">
      <c r="A17939" t="s">
        <v>18694</v>
      </c>
      <c r="B17939" s="679">
        <v>1194.1400000000001</v>
      </c>
    </row>
    <row r="17940" spans="1:2" x14ac:dyDescent="0.2">
      <c r="A17940" t="s">
        <v>18695</v>
      </c>
      <c r="B17940" s="679">
        <v>978.4</v>
      </c>
    </row>
    <row r="17941" spans="1:2" x14ac:dyDescent="0.2">
      <c r="A17941" t="s">
        <v>18696</v>
      </c>
      <c r="B17941" s="679">
        <v>978.4</v>
      </c>
    </row>
    <row r="17942" spans="1:2" x14ac:dyDescent="0.2">
      <c r="A17942" t="s">
        <v>18697</v>
      </c>
      <c r="B17942" s="679">
        <v>3352.03</v>
      </c>
    </row>
    <row r="17943" spans="1:2" x14ac:dyDescent="0.2">
      <c r="A17943" t="s">
        <v>18698</v>
      </c>
      <c r="B17943" s="679">
        <v>3352.03</v>
      </c>
    </row>
    <row r="17944" spans="1:2" x14ac:dyDescent="0.2">
      <c r="A17944" t="s">
        <v>18699</v>
      </c>
      <c r="B17944" s="679">
        <v>359.47</v>
      </c>
    </row>
    <row r="17945" spans="1:2" x14ac:dyDescent="0.2">
      <c r="A17945" t="s">
        <v>18700</v>
      </c>
      <c r="B17945" s="679">
        <v>359.47</v>
      </c>
    </row>
    <row r="17946" spans="1:2" x14ac:dyDescent="0.2">
      <c r="A17946" t="s">
        <v>18701</v>
      </c>
      <c r="B17946" s="679">
        <v>120088.11</v>
      </c>
    </row>
    <row r="17947" spans="1:2" x14ac:dyDescent="0.2">
      <c r="A17947" t="s">
        <v>18702</v>
      </c>
      <c r="B17947" s="679">
        <v>120088.11</v>
      </c>
    </row>
    <row r="17948" spans="1:2" x14ac:dyDescent="0.2">
      <c r="A17948" t="s">
        <v>18703</v>
      </c>
      <c r="B17948" s="679">
        <v>177156.3</v>
      </c>
    </row>
    <row r="17949" spans="1:2" x14ac:dyDescent="0.2">
      <c r="A17949" t="s">
        <v>18704</v>
      </c>
      <c r="B17949" s="679">
        <v>177156.3</v>
      </c>
    </row>
    <row r="17950" spans="1:2" x14ac:dyDescent="0.2">
      <c r="A17950" t="s">
        <v>18705</v>
      </c>
      <c r="B17950" s="679">
        <v>243658.79</v>
      </c>
    </row>
    <row r="17951" spans="1:2" x14ac:dyDescent="0.2">
      <c r="A17951" t="s">
        <v>18706</v>
      </c>
      <c r="B17951" s="679">
        <v>243658.79</v>
      </c>
    </row>
    <row r="17952" spans="1:2" x14ac:dyDescent="0.2">
      <c r="A17952" t="s">
        <v>18707</v>
      </c>
      <c r="B17952" s="679">
        <v>301183.56</v>
      </c>
    </row>
    <row r="17953" spans="1:2" x14ac:dyDescent="0.2">
      <c r="A17953" t="s">
        <v>18708</v>
      </c>
      <c r="B17953" s="679">
        <v>301183.56</v>
      </c>
    </row>
    <row r="17954" spans="1:2" x14ac:dyDescent="0.2">
      <c r="A17954" t="s">
        <v>18709</v>
      </c>
      <c r="B17954" s="679">
        <v>333678</v>
      </c>
    </row>
    <row r="17955" spans="1:2" x14ac:dyDescent="0.2">
      <c r="A17955" t="s">
        <v>18710</v>
      </c>
      <c r="B17955" s="679">
        <v>333678</v>
      </c>
    </row>
    <row r="17956" spans="1:2" x14ac:dyDescent="0.2">
      <c r="A17956" t="s">
        <v>18711</v>
      </c>
      <c r="B17956" s="679">
        <v>398785.3</v>
      </c>
    </row>
    <row r="17957" spans="1:2" x14ac:dyDescent="0.2">
      <c r="A17957" t="s">
        <v>18712</v>
      </c>
      <c r="B17957" s="679">
        <v>398785.3</v>
      </c>
    </row>
    <row r="17958" spans="1:2" x14ac:dyDescent="0.2">
      <c r="A17958" t="s">
        <v>18713</v>
      </c>
      <c r="B17958" s="679">
        <v>513103.77</v>
      </c>
    </row>
    <row r="17959" spans="1:2" x14ac:dyDescent="0.2">
      <c r="A17959" t="s">
        <v>18714</v>
      </c>
      <c r="B17959" s="679">
        <v>513103.77</v>
      </c>
    </row>
    <row r="17960" spans="1:2" x14ac:dyDescent="0.2">
      <c r="A17960" t="s">
        <v>18715</v>
      </c>
      <c r="B17960" s="679">
        <v>596587.49</v>
      </c>
    </row>
    <row r="17961" spans="1:2" x14ac:dyDescent="0.2">
      <c r="A17961" t="s">
        <v>18716</v>
      </c>
      <c r="B17961" s="679">
        <v>596587.49</v>
      </c>
    </row>
    <row r="17962" spans="1:2" x14ac:dyDescent="0.2">
      <c r="A17962" t="s">
        <v>18717</v>
      </c>
      <c r="B17962" s="679">
        <v>628953.48</v>
      </c>
    </row>
    <row r="17963" spans="1:2" x14ac:dyDescent="0.2">
      <c r="A17963" t="s">
        <v>18718</v>
      </c>
      <c r="B17963" s="679">
        <v>628953.48</v>
      </c>
    </row>
    <row r="17964" spans="1:2" x14ac:dyDescent="0.2">
      <c r="A17964" t="s">
        <v>18719</v>
      </c>
      <c r="B17964" s="679">
        <v>736711.7</v>
      </c>
    </row>
    <row r="17965" spans="1:2" x14ac:dyDescent="0.2">
      <c r="A17965" t="s">
        <v>18720</v>
      </c>
      <c r="B17965" s="679">
        <v>736711.7</v>
      </c>
    </row>
    <row r="17966" spans="1:2" x14ac:dyDescent="0.2">
      <c r="A17966" t="s">
        <v>18721</v>
      </c>
      <c r="B17966" s="679">
        <v>7213.19</v>
      </c>
    </row>
    <row r="17967" spans="1:2" x14ac:dyDescent="0.2">
      <c r="A17967" t="s">
        <v>18722</v>
      </c>
      <c r="B17967" s="679">
        <v>7213.19</v>
      </c>
    </row>
    <row r="17968" spans="1:2" x14ac:dyDescent="0.2">
      <c r="A17968" t="s">
        <v>18723</v>
      </c>
      <c r="B17968" s="679">
        <v>4314.59</v>
      </c>
    </row>
    <row r="17969" spans="1:2" x14ac:dyDescent="0.2">
      <c r="A17969" t="s">
        <v>18724</v>
      </c>
      <c r="B17969" s="679">
        <v>4314.59</v>
      </c>
    </row>
    <row r="17970" spans="1:2" x14ac:dyDescent="0.2">
      <c r="A17970" t="s">
        <v>18725</v>
      </c>
      <c r="B17970" s="679">
        <v>3247.64</v>
      </c>
    </row>
    <row r="17971" spans="1:2" x14ac:dyDescent="0.2">
      <c r="A17971" t="s">
        <v>18726</v>
      </c>
      <c r="B17971" s="679">
        <v>3247.64</v>
      </c>
    </row>
    <row r="17972" spans="1:2" x14ac:dyDescent="0.2">
      <c r="A17972" t="s">
        <v>18727</v>
      </c>
      <c r="B17972" s="679">
        <v>1870.73</v>
      </c>
    </row>
    <row r="17973" spans="1:2" x14ac:dyDescent="0.2">
      <c r="A17973" t="s">
        <v>18728</v>
      </c>
      <c r="B17973" s="679">
        <v>1870.73</v>
      </c>
    </row>
    <row r="17974" spans="1:2" x14ac:dyDescent="0.2">
      <c r="A17974" t="s">
        <v>18729</v>
      </c>
      <c r="B17974" s="679">
        <v>1478.61</v>
      </c>
    </row>
    <row r="17975" spans="1:2" x14ac:dyDescent="0.2">
      <c r="A17975" t="s">
        <v>18730</v>
      </c>
      <c r="B17975" s="679">
        <v>1478.61</v>
      </c>
    </row>
    <row r="17976" spans="1:2" x14ac:dyDescent="0.2">
      <c r="A17976" t="s">
        <v>18731</v>
      </c>
      <c r="B17976" s="679">
        <v>1081.47</v>
      </c>
    </row>
    <row r="17977" spans="1:2" x14ac:dyDescent="0.2">
      <c r="A17977" t="s">
        <v>18732</v>
      </c>
      <c r="B17977" s="679">
        <v>1081.47</v>
      </c>
    </row>
    <row r="17978" spans="1:2" x14ac:dyDescent="0.2">
      <c r="A17978" t="s">
        <v>18733</v>
      </c>
      <c r="B17978" s="679">
        <v>1704.1</v>
      </c>
    </row>
    <row r="17979" spans="1:2" x14ac:dyDescent="0.2">
      <c r="A17979" t="s">
        <v>18734</v>
      </c>
      <c r="B17979" s="679">
        <v>1704.1</v>
      </c>
    </row>
    <row r="17980" spans="1:2" x14ac:dyDescent="0.2">
      <c r="A17980" t="s">
        <v>18735</v>
      </c>
      <c r="B17980" s="679">
        <v>2513.96</v>
      </c>
    </row>
    <row r="17981" spans="1:2" x14ac:dyDescent="0.2">
      <c r="A17981" t="s">
        <v>18736</v>
      </c>
      <c r="B17981" s="679">
        <v>2513.96</v>
      </c>
    </row>
    <row r="17982" spans="1:2" x14ac:dyDescent="0.2">
      <c r="A17982" t="s">
        <v>18737</v>
      </c>
      <c r="B17982" s="679">
        <v>76.2</v>
      </c>
    </row>
    <row r="17983" spans="1:2" x14ac:dyDescent="0.2">
      <c r="A17983" t="s">
        <v>18738</v>
      </c>
      <c r="B17983" s="679">
        <v>73.33</v>
      </c>
    </row>
    <row r="17984" spans="1:2" x14ac:dyDescent="0.2">
      <c r="A17984" t="s">
        <v>18739</v>
      </c>
      <c r="B17984" s="679">
        <v>36.96</v>
      </c>
    </row>
    <row r="17985" spans="1:2" x14ac:dyDescent="0.2">
      <c r="A17985" t="s">
        <v>18740</v>
      </c>
      <c r="B17985" s="679">
        <v>34.090000000000003</v>
      </c>
    </row>
    <row r="17986" spans="1:2" x14ac:dyDescent="0.2">
      <c r="A17986" t="s">
        <v>18741</v>
      </c>
      <c r="B17986" s="679">
        <v>106.37</v>
      </c>
    </row>
    <row r="17987" spans="1:2" x14ac:dyDescent="0.2">
      <c r="A17987" t="s">
        <v>18742</v>
      </c>
      <c r="B17987" s="679">
        <v>103.5</v>
      </c>
    </row>
    <row r="17988" spans="1:2" x14ac:dyDescent="0.2">
      <c r="A17988" t="s">
        <v>18743</v>
      </c>
      <c r="B17988" s="679">
        <v>617.41999999999996</v>
      </c>
    </row>
    <row r="17989" spans="1:2" x14ac:dyDescent="0.2">
      <c r="A17989" t="s">
        <v>18744</v>
      </c>
      <c r="B17989" s="679">
        <v>614.54999999999995</v>
      </c>
    </row>
    <row r="17990" spans="1:2" x14ac:dyDescent="0.2">
      <c r="A17990" t="s">
        <v>18745</v>
      </c>
      <c r="B17990" s="679">
        <v>536.51</v>
      </c>
    </row>
    <row r="17991" spans="1:2" x14ac:dyDescent="0.2">
      <c r="A17991" t="s">
        <v>18746</v>
      </c>
      <c r="B17991" s="679">
        <v>533.64</v>
      </c>
    </row>
    <row r="17992" spans="1:2" x14ac:dyDescent="0.2">
      <c r="A17992" t="s">
        <v>18747</v>
      </c>
      <c r="B17992" s="679">
        <v>99.78</v>
      </c>
    </row>
    <row r="17993" spans="1:2" x14ac:dyDescent="0.2">
      <c r="A17993" t="s">
        <v>18748</v>
      </c>
      <c r="B17993" s="679">
        <v>96.91</v>
      </c>
    </row>
    <row r="17994" spans="1:2" x14ac:dyDescent="0.2">
      <c r="A17994" t="s">
        <v>18749</v>
      </c>
      <c r="B17994" s="679">
        <v>100.36</v>
      </c>
    </row>
    <row r="17995" spans="1:2" x14ac:dyDescent="0.2">
      <c r="A17995" t="s">
        <v>18750</v>
      </c>
      <c r="B17995" s="679">
        <v>97.49</v>
      </c>
    </row>
    <row r="17996" spans="1:2" x14ac:dyDescent="0.2">
      <c r="A17996" t="s">
        <v>18751</v>
      </c>
      <c r="B17996" s="679">
        <v>396.88</v>
      </c>
    </row>
    <row r="17997" spans="1:2" x14ac:dyDescent="0.2">
      <c r="A17997" t="s">
        <v>18752</v>
      </c>
      <c r="B17997" s="679">
        <v>392.42</v>
      </c>
    </row>
    <row r="17998" spans="1:2" x14ac:dyDescent="0.2">
      <c r="A17998" t="s">
        <v>18753</v>
      </c>
      <c r="B17998" s="679">
        <v>240.96</v>
      </c>
    </row>
    <row r="17999" spans="1:2" x14ac:dyDescent="0.2">
      <c r="A17999" t="s">
        <v>18754</v>
      </c>
      <c r="B17999" s="679">
        <v>238.08</v>
      </c>
    </row>
    <row r="18000" spans="1:2" x14ac:dyDescent="0.2">
      <c r="A18000" t="s">
        <v>18755</v>
      </c>
      <c r="B18000" s="679">
        <v>76.09</v>
      </c>
    </row>
    <row r="18001" spans="1:2" x14ac:dyDescent="0.2">
      <c r="A18001" t="s">
        <v>18756</v>
      </c>
      <c r="B18001" s="679">
        <v>73.22</v>
      </c>
    </row>
    <row r="18002" spans="1:2" x14ac:dyDescent="0.2">
      <c r="A18002" t="s">
        <v>18757</v>
      </c>
      <c r="B18002" s="679">
        <v>60.55</v>
      </c>
    </row>
    <row r="18003" spans="1:2" x14ac:dyDescent="0.2">
      <c r="A18003" t="s">
        <v>18758</v>
      </c>
      <c r="B18003" s="679">
        <v>57.68</v>
      </c>
    </row>
    <row r="18004" spans="1:2" x14ac:dyDescent="0.2">
      <c r="A18004" t="s">
        <v>18759</v>
      </c>
      <c r="B18004" s="679">
        <v>197.65</v>
      </c>
    </row>
    <row r="18005" spans="1:2" x14ac:dyDescent="0.2">
      <c r="A18005" t="s">
        <v>18760</v>
      </c>
      <c r="B18005" s="679">
        <v>193.19</v>
      </c>
    </row>
    <row r="18006" spans="1:2" x14ac:dyDescent="0.2">
      <c r="A18006" t="s">
        <v>18761</v>
      </c>
      <c r="B18006" s="679">
        <v>967.25</v>
      </c>
    </row>
    <row r="18007" spans="1:2" x14ac:dyDescent="0.2">
      <c r="A18007" t="s">
        <v>18762</v>
      </c>
      <c r="B18007" s="679">
        <v>962.79</v>
      </c>
    </row>
    <row r="18008" spans="1:2" x14ac:dyDescent="0.2">
      <c r="A18008" t="s">
        <v>18763</v>
      </c>
      <c r="B18008" s="679">
        <v>245.41</v>
      </c>
    </row>
    <row r="18009" spans="1:2" x14ac:dyDescent="0.2">
      <c r="A18009" t="s">
        <v>18764</v>
      </c>
      <c r="B18009" s="679">
        <v>242.53</v>
      </c>
    </row>
    <row r="18010" spans="1:2" x14ac:dyDescent="0.2">
      <c r="A18010" t="s">
        <v>18765</v>
      </c>
      <c r="B18010" s="679">
        <v>338.8</v>
      </c>
    </row>
    <row r="18011" spans="1:2" x14ac:dyDescent="0.2">
      <c r="A18011" t="s">
        <v>18766</v>
      </c>
      <c r="B18011" s="679">
        <v>335.92</v>
      </c>
    </row>
    <row r="18012" spans="1:2" x14ac:dyDescent="0.2">
      <c r="A18012" t="s">
        <v>18767</v>
      </c>
      <c r="B18012" s="679">
        <v>1045.27</v>
      </c>
    </row>
    <row r="18013" spans="1:2" x14ac:dyDescent="0.2">
      <c r="A18013" t="s">
        <v>18768</v>
      </c>
      <c r="B18013" s="679">
        <v>1042.4000000000001</v>
      </c>
    </row>
    <row r="18014" spans="1:2" x14ac:dyDescent="0.2">
      <c r="A18014" t="s">
        <v>18769</v>
      </c>
      <c r="B18014" s="679">
        <v>1136.27</v>
      </c>
    </row>
    <row r="18015" spans="1:2" x14ac:dyDescent="0.2">
      <c r="A18015" t="s">
        <v>18770</v>
      </c>
      <c r="B18015" s="679">
        <v>1133.4000000000001</v>
      </c>
    </row>
    <row r="18016" spans="1:2" x14ac:dyDescent="0.2">
      <c r="A18016" t="s">
        <v>18771</v>
      </c>
      <c r="B18016" s="679">
        <v>275.23</v>
      </c>
    </row>
    <row r="18017" spans="1:2" x14ac:dyDescent="0.2">
      <c r="A18017" t="s">
        <v>18772</v>
      </c>
      <c r="B18017" s="679">
        <v>269.48</v>
      </c>
    </row>
    <row r="18018" spans="1:2" x14ac:dyDescent="0.2">
      <c r="A18018" t="s">
        <v>18773</v>
      </c>
      <c r="B18018" s="679">
        <v>211.49</v>
      </c>
    </row>
    <row r="18019" spans="1:2" x14ac:dyDescent="0.2">
      <c r="A18019" t="s">
        <v>18774</v>
      </c>
      <c r="B18019" s="679">
        <v>205.75</v>
      </c>
    </row>
    <row r="18020" spans="1:2" x14ac:dyDescent="0.2">
      <c r="A18020" t="s">
        <v>18775</v>
      </c>
      <c r="B18020" s="679">
        <v>188.06</v>
      </c>
    </row>
    <row r="18021" spans="1:2" x14ac:dyDescent="0.2">
      <c r="A18021" t="s">
        <v>18776</v>
      </c>
      <c r="B18021" s="679">
        <v>185.19</v>
      </c>
    </row>
    <row r="18022" spans="1:2" x14ac:dyDescent="0.2">
      <c r="A18022" t="s">
        <v>18777</v>
      </c>
      <c r="B18022" s="679">
        <v>499.24</v>
      </c>
    </row>
    <row r="18023" spans="1:2" x14ac:dyDescent="0.2">
      <c r="A18023" t="s">
        <v>18778</v>
      </c>
      <c r="B18023" s="679">
        <v>490.76</v>
      </c>
    </row>
    <row r="18024" spans="1:2" x14ac:dyDescent="0.2">
      <c r="A18024" t="s">
        <v>18779</v>
      </c>
      <c r="B18024" s="679">
        <v>387.66</v>
      </c>
    </row>
    <row r="18025" spans="1:2" x14ac:dyDescent="0.2">
      <c r="A18025" t="s">
        <v>18780</v>
      </c>
      <c r="B18025" s="679">
        <v>379.18</v>
      </c>
    </row>
    <row r="18026" spans="1:2" x14ac:dyDescent="0.2">
      <c r="A18026" t="s">
        <v>18781</v>
      </c>
      <c r="B18026" s="679">
        <v>395.55</v>
      </c>
    </row>
    <row r="18027" spans="1:2" x14ac:dyDescent="0.2">
      <c r="A18027" t="s">
        <v>18782</v>
      </c>
      <c r="B18027" s="679">
        <v>387.07</v>
      </c>
    </row>
    <row r="18028" spans="1:2" x14ac:dyDescent="0.2">
      <c r="A18028" t="s">
        <v>18783</v>
      </c>
      <c r="B18028" s="679">
        <v>620.20000000000005</v>
      </c>
    </row>
    <row r="18029" spans="1:2" x14ac:dyDescent="0.2">
      <c r="A18029" t="s">
        <v>18784</v>
      </c>
      <c r="B18029" s="679">
        <v>611.37</v>
      </c>
    </row>
    <row r="18030" spans="1:2" x14ac:dyDescent="0.2">
      <c r="A18030" t="s">
        <v>18785</v>
      </c>
      <c r="B18030" s="679">
        <v>868.51</v>
      </c>
    </row>
    <row r="18031" spans="1:2" x14ac:dyDescent="0.2">
      <c r="A18031" t="s">
        <v>18786</v>
      </c>
      <c r="B18031" s="679">
        <v>859.32</v>
      </c>
    </row>
    <row r="18032" spans="1:2" x14ac:dyDescent="0.2">
      <c r="A18032" t="s">
        <v>18787</v>
      </c>
      <c r="B18032" s="679">
        <v>1123.26</v>
      </c>
    </row>
    <row r="18033" spans="1:2" x14ac:dyDescent="0.2">
      <c r="A18033" t="s">
        <v>18788</v>
      </c>
      <c r="B18033" s="679">
        <v>1113.69</v>
      </c>
    </row>
    <row r="18034" spans="1:2" x14ac:dyDescent="0.2">
      <c r="A18034" t="s">
        <v>18789</v>
      </c>
      <c r="B18034" s="679">
        <v>134.65</v>
      </c>
    </row>
    <row r="18035" spans="1:2" x14ac:dyDescent="0.2">
      <c r="A18035" t="s">
        <v>18790</v>
      </c>
      <c r="B18035" s="679">
        <v>128.04</v>
      </c>
    </row>
    <row r="18036" spans="1:2" x14ac:dyDescent="0.2">
      <c r="A18036" t="s">
        <v>18791</v>
      </c>
      <c r="B18036" s="679">
        <v>140.27000000000001</v>
      </c>
    </row>
    <row r="18037" spans="1:2" x14ac:dyDescent="0.2">
      <c r="A18037" t="s">
        <v>18792</v>
      </c>
      <c r="B18037" s="679">
        <v>133.66</v>
      </c>
    </row>
    <row r="18038" spans="1:2" x14ac:dyDescent="0.2">
      <c r="A18038" t="s">
        <v>18793</v>
      </c>
      <c r="B18038" s="679">
        <v>100.5</v>
      </c>
    </row>
    <row r="18039" spans="1:2" x14ac:dyDescent="0.2">
      <c r="A18039" t="s">
        <v>18794</v>
      </c>
      <c r="B18039" s="679">
        <v>93.89</v>
      </c>
    </row>
    <row r="18040" spans="1:2" x14ac:dyDescent="0.2">
      <c r="A18040" t="s">
        <v>18795</v>
      </c>
      <c r="B18040" s="679">
        <v>158.37</v>
      </c>
    </row>
    <row r="18041" spans="1:2" x14ac:dyDescent="0.2">
      <c r="A18041" t="s">
        <v>18796</v>
      </c>
      <c r="B18041" s="679">
        <v>151.76</v>
      </c>
    </row>
    <row r="18042" spans="1:2" x14ac:dyDescent="0.2">
      <c r="A18042" t="s">
        <v>18797</v>
      </c>
      <c r="B18042" s="679">
        <v>162.88</v>
      </c>
    </row>
    <row r="18043" spans="1:2" x14ac:dyDescent="0.2">
      <c r="A18043" t="s">
        <v>18798</v>
      </c>
      <c r="B18043" s="679">
        <v>156.27000000000001</v>
      </c>
    </row>
    <row r="18044" spans="1:2" x14ac:dyDescent="0.2">
      <c r="A18044" t="s">
        <v>18799</v>
      </c>
      <c r="B18044" s="679">
        <v>118.94</v>
      </c>
    </row>
    <row r="18045" spans="1:2" x14ac:dyDescent="0.2">
      <c r="A18045" t="s">
        <v>18800</v>
      </c>
      <c r="B18045" s="679">
        <v>112.33</v>
      </c>
    </row>
    <row r="18046" spans="1:2" x14ac:dyDescent="0.2">
      <c r="A18046" t="s">
        <v>18801</v>
      </c>
      <c r="B18046" s="679">
        <v>168.18</v>
      </c>
    </row>
    <row r="18047" spans="1:2" x14ac:dyDescent="0.2">
      <c r="A18047" t="s">
        <v>18802</v>
      </c>
      <c r="B18047" s="679">
        <v>161.22</v>
      </c>
    </row>
    <row r="18048" spans="1:2" x14ac:dyDescent="0.2">
      <c r="A18048" t="s">
        <v>18803</v>
      </c>
      <c r="B18048" s="679">
        <v>204.52</v>
      </c>
    </row>
    <row r="18049" spans="1:2" x14ac:dyDescent="0.2">
      <c r="A18049" t="s">
        <v>18804</v>
      </c>
      <c r="B18049" s="679">
        <v>197.56</v>
      </c>
    </row>
    <row r="18050" spans="1:2" x14ac:dyDescent="0.2">
      <c r="A18050" t="s">
        <v>18805</v>
      </c>
      <c r="B18050" s="679">
        <v>139.13</v>
      </c>
    </row>
    <row r="18051" spans="1:2" x14ac:dyDescent="0.2">
      <c r="A18051" t="s">
        <v>18806</v>
      </c>
      <c r="B18051" s="679">
        <v>132.16999999999999</v>
      </c>
    </row>
    <row r="18052" spans="1:2" x14ac:dyDescent="0.2">
      <c r="A18052" t="s">
        <v>18807</v>
      </c>
      <c r="B18052" s="679">
        <v>179.28</v>
      </c>
    </row>
    <row r="18053" spans="1:2" x14ac:dyDescent="0.2">
      <c r="A18053" t="s">
        <v>18808</v>
      </c>
      <c r="B18053" s="679">
        <v>172.32</v>
      </c>
    </row>
    <row r="18054" spans="1:2" x14ac:dyDescent="0.2">
      <c r="A18054" t="s">
        <v>18809</v>
      </c>
      <c r="B18054" s="679">
        <v>197.96</v>
      </c>
    </row>
    <row r="18055" spans="1:2" x14ac:dyDescent="0.2">
      <c r="A18055" t="s">
        <v>18810</v>
      </c>
      <c r="B18055" s="679">
        <v>191</v>
      </c>
    </row>
    <row r="18056" spans="1:2" x14ac:dyDescent="0.2">
      <c r="A18056" t="s">
        <v>18811</v>
      </c>
      <c r="B18056" s="679">
        <v>158.31</v>
      </c>
    </row>
    <row r="18057" spans="1:2" x14ac:dyDescent="0.2">
      <c r="A18057" t="s">
        <v>18812</v>
      </c>
      <c r="B18057" s="679">
        <v>151.35</v>
      </c>
    </row>
    <row r="18058" spans="1:2" x14ac:dyDescent="0.2">
      <c r="A18058" t="s">
        <v>18813</v>
      </c>
      <c r="B18058" s="679">
        <v>240.57</v>
      </c>
    </row>
    <row r="18059" spans="1:2" x14ac:dyDescent="0.2">
      <c r="A18059" t="s">
        <v>18814</v>
      </c>
      <c r="B18059" s="679">
        <v>233.33</v>
      </c>
    </row>
    <row r="18060" spans="1:2" x14ac:dyDescent="0.2">
      <c r="A18060" t="s">
        <v>18815</v>
      </c>
      <c r="B18060" s="679">
        <v>282.52999999999997</v>
      </c>
    </row>
    <row r="18061" spans="1:2" x14ac:dyDescent="0.2">
      <c r="A18061" t="s">
        <v>18816</v>
      </c>
      <c r="B18061" s="679">
        <v>275.29000000000002</v>
      </c>
    </row>
    <row r="18062" spans="1:2" x14ac:dyDescent="0.2">
      <c r="A18062" t="s">
        <v>18817</v>
      </c>
      <c r="B18062" s="679">
        <v>177.37</v>
      </c>
    </row>
    <row r="18063" spans="1:2" x14ac:dyDescent="0.2">
      <c r="A18063" t="s">
        <v>18818</v>
      </c>
      <c r="B18063" s="679">
        <v>170.13</v>
      </c>
    </row>
    <row r="18064" spans="1:2" x14ac:dyDescent="0.2">
      <c r="A18064" t="s">
        <v>18819</v>
      </c>
      <c r="B18064" s="679">
        <v>263.7</v>
      </c>
    </row>
    <row r="18065" spans="1:2" x14ac:dyDescent="0.2">
      <c r="A18065" t="s">
        <v>18820</v>
      </c>
      <c r="B18065" s="679">
        <v>256.45999999999998</v>
      </c>
    </row>
    <row r="18066" spans="1:2" x14ac:dyDescent="0.2">
      <c r="A18066" t="s">
        <v>18821</v>
      </c>
      <c r="B18066" s="679">
        <v>286.89</v>
      </c>
    </row>
    <row r="18067" spans="1:2" x14ac:dyDescent="0.2">
      <c r="A18067" t="s">
        <v>18822</v>
      </c>
      <c r="B18067" s="679">
        <v>279.64999999999998</v>
      </c>
    </row>
    <row r="18068" spans="1:2" x14ac:dyDescent="0.2">
      <c r="A18068" t="s">
        <v>18823</v>
      </c>
      <c r="B18068" s="679">
        <v>203.3</v>
      </c>
    </row>
    <row r="18069" spans="1:2" x14ac:dyDescent="0.2">
      <c r="A18069" t="s">
        <v>18824</v>
      </c>
      <c r="B18069" s="679">
        <v>196.06</v>
      </c>
    </row>
    <row r="18070" spans="1:2" x14ac:dyDescent="0.2">
      <c r="A18070" t="s">
        <v>18825</v>
      </c>
      <c r="B18070" s="679">
        <v>271.66000000000003</v>
      </c>
    </row>
    <row r="18071" spans="1:2" x14ac:dyDescent="0.2">
      <c r="A18071" t="s">
        <v>18826</v>
      </c>
      <c r="B18071" s="679">
        <v>264.07</v>
      </c>
    </row>
    <row r="18072" spans="1:2" x14ac:dyDescent="0.2">
      <c r="A18072" t="s">
        <v>18827</v>
      </c>
      <c r="B18072" s="679">
        <v>344.34</v>
      </c>
    </row>
    <row r="18073" spans="1:2" x14ac:dyDescent="0.2">
      <c r="A18073" t="s">
        <v>18828</v>
      </c>
      <c r="B18073" s="679">
        <v>336.75</v>
      </c>
    </row>
    <row r="18074" spans="1:2" x14ac:dyDescent="0.2">
      <c r="A18074" t="s">
        <v>18829</v>
      </c>
      <c r="B18074" s="679">
        <v>213.56</v>
      </c>
    </row>
    <row r="18075" spans="1:2" x14ac:dyDescent="0.2">
      <c r="A18075" t="s">
        <v>18830</v>
      </c>
      <c r="B18075" s="679">
        <v>205.97</v>
      </c>
    </row>
    <row r="18076" spans="1:2" x14ac:dyDescent="0.2">
      <c r="A18076" t="s">
        <v>18831</v>
      </c>
      <c r="B18076" s="679">
        <v>316.08999999999997</v>
      </c>
    </row>
    <row r="18077" spans="1:2" x14ac:dyDescent="0.2">
      <c r="A18077" t="s">
        <v>18832</v>
      </c>
      <c r="B18077" s="679">
        <v>308.5</v>
      </c>
    </row>
    <row r="18078" spans="1:2" x14ac:dyDescent="0.2">
      <c r="A18078" t="s">
        <v>18833</v>
      </c>
      <c r="B18078" s="679">
        <v>353.45</v>
      </c>
    </row>
    <row r="18079" spans="1:2" x14ac:dyDescent="0.2">
      <c r="A18079" t="s">
        <v>18834</v>
      </c>
      <c r="B18079" s="679">
        <v>345.86</v>
      </c>
    </row>
    <row r="18080" spans="1:2" x14ac:dyDescent="0.2">
      <c r="A18080" t="s">
        <v>18835</v>
      </c>
      <c r="B18080" s="679">
        <v>274.14999999999998</v>
      </c>
    </row>
    <row r="18081" spans="1:2" x14ac:dyDescent="0.2">
      <c r="A18081" t="s">
        <v>18836</v>
      </c>
      <c r="B18081" s="679">
        <v>266.56</v>
      </c>
    </row>
    <row r="18082" spans="1:2" x14ac:dyDescent="0.2">
      <c r="A18082" t="s">
        <v>18837</v>
      </c>
      <c r="B18082" s="679">
        <v>232.38</v>
      </c>
    </row>
    <row r="18083" spans="1:2" x14ac:dyDescent="0.2">
      <c r="A18083" t="s">
        <v>18838</v>
      </c>
      <c r="B18083" s="679">
        <v>225.77</v>
      </c>
    </row>
    <row r="18084" spans="1:2" x14ac:dyDescent="0.2">
      <c r="A18084" t="s">
        <v>18839</v>
      </c>
      <c r="B18084" s="679">
        <v>284.43</v>
      </c>
    </row>
    <row r="18085" spans="1:2" x14ac:dyDescent="0.2">
      <c r="A18085" t="s">
        <v>18840</v>
      </c>
      <c r="B18085" s="679">
        <v>277.82</v>
      </c>
    </row>
    <row r="18086" spans="1:2" x14ac:dyDescent="0.2">
      <c r="A18086" t="s">
        <v>18841</v>
      </c>
      <c r="B18086" s="679">
        <v>236.29</v>
      </c>
    </row>
    <row r="18087" spans="1:2" x14ac:dyDescent="0.2">
      <c r="A18087" t="s">
        <v>18842</v>
      </c>
      <c r="B18087" s="679">
        <v>229.68</v>
      </c>
    </row>
    <row r="18088" spans="1:2" x14ac:dyDescent="0.2">
      <c r="A18088" t="s">
        <v>18843</v>
      </c>
      <c r="B18088" s="679">
        <v>267.94</v>
      </c>
    </row>
    <row r="18089" spans="1:2" x14ac:dyDescent="0.2">
      <c r="A18089" t="s">
        <v>18844</v>
      </c>
      <c r="B18089" s="679">
        <v>261.33</v>
      </c>
    </row>
    <row r="18090" spans="1:2" x14ac:dyDescent="0.2">
      <c r="A18090" t="s">
        <v>18845</v>
      </c>
      <c r="B18090" s="679">
        <v>281.57</v>
      </c>
    </row>
    <row r="18091" spans="1:2" x14ac:dyDescent="0.2">
      <c r="A18091" t="s">
        <v>18846</v>
      </c>
      <c r="B18091" s="679">
        <v>274.95999999999998</v>
      </c>
    </row>
    <row r="18092" spans="1:2" x14ac:dyDescent="0.2">
      <c r="A18092" t="s">
        <v>18847</v>
      </c>
      <c r="B18092" s="679">
        <v>290.89</v>
      </c>
    </row>
    <row r="18093" spans="1:2" x14ac:dyDescent="0.2">
      <c r="A18093" t="s">
        <v>18848</v>
      </c>
      <c r="B18093" s="679">
        <v>284.27999999999997</v>
      </c>
    </row>
    <row r="18094" spans="1:2" x14ac:dyDescent="0.2">
      <c r="A18094" t="s">
        <v>18849</v>
      </c>
      <c r="B18094" s="679">
        <v>216.83</v>
      </c>
    </row>
    <row r="18095" spans="1:2" x14ac:dyDescent="0.2">
      <c r="A18095" t="s">
        <v>18850</v>
      </c>
      <c r="B18095" s="679">
        <v>210.51</v>
      </c>
    </row>
    <row r="18096" spans="1:2" x14ac:dyDescent="0.2">
      <c r="A18096" t="s">
        <v>18851</v>
      </c>
      <c r="B18096" s="679">
        <v>236.68</v>
      </c>
    </row>
    <row r="18097" spans="1:2" x14ac:dyDescent="0.2">
      <c r="A18097" t="s">
        <v>18852</v>
      </c>
      <c r="B18097" s="679">
        <v>230.36</v>
      </c>
    </row>
    <row r="18098" spans="1:2" x14ac:dyDescent="0.2">
      <c r="A18098" t="s">
        <v>18853</v>
      </c>
      <c r="B18098" s="679">
        <v>256.45999999999998</v>
      </c>
    </row>
    <row r="18099" spans="1:2" x14ac:dyDescent="0.2">
      <c r="A18099" t="s">
        <v>18854</v>
      </c>
      <c r="B18099" s="679">
        <v>250.14</v>
      </c>
    </row>
    <row r="18100" spans="1:2" x14ac:dyDescent="0.2">
      <c r="A18100" t="s">
        <v>18855</v>
      </c>
      <c r="B18100" s="679">
        <v>321.64</v>
      </c>
    </row>
    <row r="18101" spans="1:2" x14ac:dyDescent="0.2">
      <c r="A18101" t="s">
        <v>18856</v>
      </c>
      <c r="B18101" s="679">
        <v>315.32</v>
      </c>
    </row>
    <row r="18102" spans="1:2" x14ac:dyDescent="0.2">
      <c r="A18102" t="s">
        <v>18857</v>
      </c>
      <c r="B18102" s="679">
        <v>360.84</v>
      </c>
    </row>
    <row r="18103" spans="1:2" x14ac:dyDescent="0.2">
      <c r="A18103" t="s">
        <v>18858</v>
      </c>
      <c r="B18103" s="679">
        <v>354.52</v>
      </c>
    </row>
    <row r="18104" spans="1:2" x14ac:dyDescent="0.2">
      <c r="A18104" t="s">
        <v>18859</v>
      </c>
      <c r="B18104" s="679">
        <v>305.22000000000003</v>
      </c>
    </row>
    <row r="18105" spans="1:2" x14ac:dyDescent="0.2">
      <c r="A18105" t="s">
        <v>18860</v>
      </c>
      <c r="B18105" s="679">
        <v>298.89999999999998</v>
      </c>
    </row>
    <row r="18106" spans="1:2" x14ac:dyDescent="0.2">
      <c r="A18106" t="s">
        <v>18861</v>
      </c>
      <c r="B18106" s="679">
        <v>151.26</v>
      </c>
    </row>
    <row r="18107" spans="1:2" x14ac:dyDescent="0.2">
      <c r="A18107" t="s">
        <v>18862</v>
      </c>
      <c r="B18107" s="679">
        <v>137.46</v>
      </c>
    </row>
    <row r="18108" spans="1:2" x14ac:dyDescent="0.2">
      <c r="A18108" t="s">
        <v>18863</v>
      </c>
      <c r="B18108" s="679">
        <v>56.02</v>
      </c>
    </row>
    <row r="18109" spans="1:2" x14ac:dyDescent="0.2">
      <c r="A18109" t="s">
        <v>18864</v>
      </c>
      <c r="B18109" s="679">
        <v>50.27</v>
      </c>
    </row>
    <row r="18110" spans="1:2" x14ac:dyDescent="0.2">
      <c r="A18110" t="s">
        <v>18865</v>
      </c>
      <c r="B18110" s="679">
        <v>101.17</v>
      </c>
    </row>
    <row r="18111" spans="1:2" x14ac:dyDescent="0.2">
      <c r="A18111" t="s">
        <v>18866</v>
      </c>
      <c r="B18111" s="679">
        <v>89.68</v>
      </c>
    </row>
    <row r="18112" spans="1:2" x14ac:dyDescent="0.2">
      <c r="A18112" t="s">
        <v>18867</v>
      </c>
      <c r="B18112" s="679">
        <v>68.319999999999993</v>
      </c>
    </row>
    <row r="18113" spans="1:2" x14ac:dyDescent="0.2">
      <c r="A18113" t="s">
        <v>18868</v>
      </c>
      <c r="B18113" s="679">
        <v>65.45</v>
      </c>
    </row>
    <row r="18114" spans="1:2" x14ac:dyDescent="0.2">
      <c r="A18114" t="s">
        <v>18869</v>
      </c>
      <c r="B18114" s="679">
        <v>47.16</v>
      </c>
    </row>
    <row r="18115" spans="1:2" x14ac:dyDescent="0.2">
      <c r="A18115" t="s">
        <v>18870</v>
      </c>
      <c r="B18115" s="679">
        <v>44.29</v>
      </c>
    </row>
    <row r="18116" spans="1:2" x14ac:dyDescent="0.2">
      <c r="A18116" t="s">
        <v>18871</v>
      </c>
      <c r="B18116" s="679">
        <v>49.21</v>
      </c>
    </row>
    <row r="18117" spans="1:2" x14ac:dyDescent="0.2">
      <c r="A18117" t="s">
        <v>18872</v>
      </c>
      <c r="B18117" s="679">
        <v>46.34</v>
      </c>
    </row>
    <row r="18118" spans="1:2" x14ac:dyDescent="0.2">
      <c r="A18118" t="s">
        <v>18873</v>
      </c>
      <c r="B18118" s="679">
        <v>68.77</v>
      </c>
    </row>
    <row r="18119" spans="1:2" x14ac:dyDescent="0.2">
      <c r="A18119" t="s">
        <v>18874</v>
      </c>
      <c r="B18119" s="679">
        <v>65.900000000000006</v>
      </c>
    </row>
    <row r="18120" spans="1:2" x14ac:dyDescent="0.2">
      <c r="A18120" t="s">
        <v>18875</v>
      </c>
      <c r="B18120" s="679">
        <v>44.8</v>
      </c>
    </row>
    <row r="18121" spans="1:2" x14ac:dyDescent="0.2">
      <c r="A18121" t="s">
        <v>18876</v>
      </c>
      <c r="B18121" s="679">
        <v>41.93</v>
      </c>
    </row>
    <row r="18122" spans="1:2" x14ac:dyDescent="0.2">
      <c r="A18122" t="s">
        <v>18877</v>
      </c>
      <c r="B18122" s="679">
        <v>101.24</v>
      </c>
    </row>
    <row r="18123" spans="1:2" x14ac:dyDescent="0.2">
      <c r="A18123" t="s">
        <v>18878</v>
      </c>
      <c r="B18123" s="679">
        <v>94.63</v>
      </c>
    </row>
    <row r="18124" spans="1:2" x14ac:dyDescent="0.2">
      <c r="A18124" t="s">
        <v>18879</v>
      </c>
      <c r="B18124" s="679">
        <v>108.87</v>
      </c>
    </row>
    <row r="18125" spans="1:2" x14ac:dyDescent="0.2">
      <c r="A18125" t="s">
        <v>18880</v>
      </c>
      <c r="B18125" s="679">
        <v>102.26</v>
      </c>
    </row>
    <row r="18126" spans="1:2" x14ac:dyDescent="0.2">
      <c r="A18126" t="s">
        <v>18881</v>
      </c>
      <c r="B18126" s="679">
        <v>138.66</v>
      </c>
    </row>
    <row r="18127" spans="1:2" x14ac:dyDescent="0.2">
      <c r="A18127" t="s">
        <v>18882</v>
      </c>
      <c r="B18127" s="679">
        <v>131.69999999999999</v>
      </c>
    </row>
    <row r="18128" spans="1:2" x14ac:dyDescent="0.2">
      <c r="A18128" t="s">
        <v>18883</v>
      </c>
      <c r="B18128" s="679">
        <v>139.91999999999999</v>
      </c>
    </row>
    <row r="18129" spans="1:2" x14ac:dyDescent="0.2">
      <c r="A18129" t="s">
        <v>18884</v>
      </c>
      <c r="B18129" s="679">
        <v>132.96</v>
      </c>
    </row>
    <row r="18130" spans="1:2" x14ac:dyDescent="0.2">
      <c r="A18130" t="s">
        <v>18885</v>
      </c>
      <c r="B18130" s="679">
        <v>177.64</v>
      </c>
    </row>
    <row r="18131" spans="1:2" x14ac:dyDescent="0.2">
      <c r="A18131" t="s">
        <v>18886</v>
      </c>
      <c r="B18131" s="679">
        <v>170.4</v>
      </c>
    </row>
    <row r="18132" spans="1:2" x14ac:dyDescent="0.2">
      <c r="A18132" t="s">
        <v>18887</v>
      </c>
      <c r="B18132" s="679">
        <v>174.84</v>
      </c>
    </row>
    <row r="18133" spans="1:2" x14ac:dyDescent="0.2">
      <c r="A18133" t="s">
        <v>18888</v>
      </c>
      <c r="B18133" s="679">
        <v>167.6</v>
      </c>
    </row>
    <row r="18134" spans="1:2" x14ac:dyDescent="0.2">
      <c r="A18134" t="s">
        <v>18889</v>
      </c>
      <c r="B18134" s="679">
        <v>212.62</v>
      </c>
    </row>
    <row r="18135" spans="1:2" x14ac:dyDescent="0.2">
      <c r="A18135" t="s">
        <v>18890</v>
      </c>
      <c r="B18135" s="679">
        <v>205.03</v>
      </c>
    </row>
    <row r="18136" spans="1:2" x14ac:dyDescent="0.2">
      <c r="A18136" t="s">
        <v>18891</v>
      </c>
      <c r="B18136" s="679">
        <v>237.37</v>
      </c>
    </row>
    <row r="18137" spans="1:2" x14ac:dyDescent="0.2">
      <c r="A18137" t="s">
        <v>18892</v>
      </c>
      <c r="B18137" s="679">
        <v>229.78</v>
      </c>
    </row>
    <row r="18138" spans="1:2" x14ac:dyDescent="0.2">
      <c r="A18138" t="s">
        <v>18893</v>
      </c>
      <c r="B18138" s="679">
        <v>202.86</v>
      </c>
    </row>
    <row r="18139" spans="1:2" x14ac:dyDescent="0.2">
      <c r="A18139" t="s">
        <v>18894</v>
      </c>
      <c r="B18139" s="679">
        <v>196.25</v>
      </c>
    </row>
    <row r="18140" spans="1:2" x14ac:dyDescent="0.2">
      <c r="A18140" t="s">
        <v>18895</v>
      </c>
      <c r="B18140" s="679">
        <v>206.77</v>
      </c>
    </row>
    <row r="18141" spans="1:2" x14ac:dyDescent="0.2">
      <c r="A18141" t="s">
        <v>18896</v>
      </c>
      <c r="B18141" s="679">
        <v>200.16</v>
      </c>
    </row>
    <row r="18142" spans="1:2" x14ac:dyDescent="0.2">
      <c r="A18142" t="s">
        <v>18897</v>
      </c>
      <c r="B18142" s="679">
        <v>238.42</v>
      </c>
    </row>
    <row r="18143" spans="1:2" x14ac:dyDescent="0.2">
      <c r="A18143" t="s">
        <v>18898</v>
      </c>
      <c r="B18143" s="679">
        <v>231.81</v>
      </c>
    </row>
    <row r="18144" spans="1:2" x14ac:dyDescent="0.2">
      <c r="A18144" t="s">
        <v>18899</v>
      </c>
      <c r="B18144" s="679">
        <v>245.07</v>
      </c>
    </row>
    <row r="18145" spans="1:2" x14ac:dyDescent="0.2">
      <c r="A18145" t="s">
        <v>18900</v>
      </c>
      <c r="B18145" s="679">
        <v>238.46</v>
      </c>
    </row>
    <row r="18146" spans="1:2" x14ac:dyDescent="0.2">
      <c r="A18146" t="s">
        <v>18901</v>
      </c>
      <c r="B18146" s="679">
        <v>242.21</v>
      </c>
    </row>
    <row r="18147" spans="1:2" x14ac:dyDescent="0.2">
      <c r="A18147" t="s">
        <v>18902</v>
      </c>
      <c r="B18147" s="679">
        <v>235.6</v>
      </c>
    </row>
    <row r="18148" spans="1:2" x14ac:dyDescent="0.2">
      <c r="A18148" t="s">
        <v>18903</v>
      </c>
      <c r="B18148" s="679">
        <v>251.53</v>
      </c>
    </row>
    <row r="18149" spans="1:2" x14ac:dyDescent="0.2">
      <c r="A18149" t="s">
        <v>18904</v>
      </c>
      <c r="B18149" s="679">
        <v>244.92</v>
      </c>
    </row>
    <row r="18150" spans="1:2" x14ac:dyDescent="0.2">
      <c r="A18150" t="s">
        <v>18905</v>
      </c>
      <c r="B18150" s="679">
        <v>187.31</v>
      </c>
    </row>
    <row r="18151" spans="1:2" x14ac:dyDescent="0.2">
      <c r="A18151" t="s">
        <v>18906</v>
      </c>
      <c r="B18151" s="679">
        <v>180.99</v>
      </c>
    </row>
    <row r="18152" spans="1:2" x14ac:dyDescent="0.2">
      <c r="A18152" t="s">
        <v>18907</v>
      </c>
      <c r="B18152" s="679">
        <v>226.94</v>
      </c>
    </row>
    <row r="18153" spans="1:2" x14ac:dyDescent="0.2">
      <c r="A18153" t="s">
        <v>18908</v>
      </c>
      <c r="B18153" s="679">
        <v>220.62</v>
      </c>
    </row>
    <row r="18154" spans="1:2" x14ac:dyDescent="0.2">
      <c r="A18154" t="s">
        <v>18909</v>
      </c>
      <c r="B18154" s="679">
        <v>292.12</v>
      </c>
    </row>
    <row r="18155" spans="1:2" x14ac:dyDescent="0.2">
      <c r="A18155" t="s">
        <v>18910</v>
      </c>
      <c r="B18155" s="679">
        <v>285.8</v>
      </c>
    </row>
    <row r="18156" spans="1:2" x14ac:dyDescent="0.2">
      <c r="A18156" t="s">
        <v>18911</v>
      </c>
      <c r="B18156" s="679">
        <v>197.32</v>
      </c>
    </row>
    <row r="18157" spans="1:2" x14ac:dyDescent="0.2">
      <c r="A18157" t="s">
        <v>18912</v>
      </c>
      <c r="B18157" s="679">
        <v>191</v>
      </c>
    </row>
    <row r="18158" spans="1:2" x14ac:dyDescent="0.2">
      <c r="A18158" t="s">
        <v>18913</v>
      </c>
      <c r="B18158" s="679">
        <v>321.48</v>
      </c>
    </row>
    <row r="18159" spans="1:2" x14ac:dyDescent="0.2">
      <c r="A18159" t="s">
        <v>18914</v>
      </c>
      <c r="B18159" s="679">
        <v>315.16000000000003</v>
      </c>
    </row>
    <row r="18160" spans="1:2" x14ac:dyDescent="0.2">
      <c r="A18160" t="s">
        <v>18915</v>
      </c>
      <c r="B18160" s="679">
        <v>265.86</v>
      </c>
    </row>
    <row r="18161" spans="1:2" x14ac:dyDescent="0.2">
      <c r="A18161" t="s">
        <v>18916</v>
      </c>
      <c r="B18161" s="679">
        <v>259.54000000000002</v>
      </c>
    </row>
    <row r="18162" spans="1:2" x14ac:dyDescent="0.2">
      <c r="A18162" t="s">
        <v>18917</v>
      </c>
      <c r="B18162" s="679">
        <v>9437.85</v>
      </c>
    </row>
    <row r="18163" spans="1:2" x14ac:dyDescent="0.2">
      <c r="A18163" t="s">
        <v>18918</v>
      </c>
      <c r="B18163" s="679">
        <v>9432.1</v>
      </c>
    </row>
    <row r="18164" spans="1:2" x14ac:dyDescent="0.2">
      <c r="A18164" t="s">
        <v>18919</v>
      </c>
      <c r="B18164" s="679">
        <v>10558.18</v>
      </c>
    </row>
    <row r="18165" spans="1:2" x14ac:dyDescent="0.2">
      <c r="A18165" t="s">
        <v>18920</v>
      </c>
      <c r="B18165" s="679">
        <v>10549.55</v>
      </c>
    </row>
    <row r="18166" spans="1:2" x14ac:dyDescent="0.2">
      <c r="A18166" t="s">
        <v>18921</v>
      </c>
      <c r="B18166" s="679">
        <v>13656.36</v>
      </c>
    </row>
    <row r="18167" spans="1:2" x14ac:dyDescent="0.2">
      <c r="A18167" t="s">
        <v>18922</v>
      </c>
      <c r="B18167" s="679">
        <v>13644.87</v>
      </c>
    </row>
    <row r="18168" spans="1:2" x14ac:dyDescent="0.2">
      <c r="A18168" t="s">
        <v>18923</v>
      </c>
      <c r="B18168" s="679">
        <v>16875.41</v>
      </c>
    </row>
    <row r="18169" spans="1:2" x14ac:dyDescent="0.2">
      <c r="A18169" t="s">
        <v>18924</v>
      </c>
      <c r="B18169" s="679">
        <v>16861.04</v>
      </c>
    </row>
    <row r="18170" spans="1:2" x14ac:dyDescent="0.2">
      <c r="A18170" t="s">
        <v>18925</v>
      </c>
      <c r="B18170" s="679">
        <v>21277.34</v>
      </c>
    </row>
    <row r="18171" spans="1:2" x14ac:dyDescent="0.2">
      <c r="A18171" t="s">
        <v>18926</v>
      </c>
      <c r="B18171" s="679">
        <v>21260.09</v>
      </c>
    </row>
    <row r="18172" spans="1:2" x14ac:dyDescent="0.2">
      <c r="A18172" t="s">
        <v>18927</v>
      </c>
      <c r="B18172" s="679">
        <v>29807.46</v>
      </c>
    </row>
    <row r="18173" spans="1:2" x14ac:dyDescent="0.2">
      <c r="A18173" t="s">
        <v>18928</v>
      </c>
      <c r="B18173" s="679">
        <v>29787.35</v>
      </c>
    </row>
    <row r="18174" spans="1:2" x14ac:dyDescent="0.2">
      <c r="A18174" t="s">
        <v>18929</v>
      </c>
      <c r="B18174" s="679">
        <v>32570.76</v>
      </c>
    </row>
    <row r="18175" spans="1:2" x14ac:dyDescent="0.2">
      <c r="A18175" t="s">
        <v>18930</v>
      </c>
      <c r="B18175" s="679">
        <v>32547.77</v>
      </c>
    </row>
    <row r="18176" spans="1:2" x14ac:dyDescent="0.2">
      <c r="A18176" t="s">
        <v>18931</v>
      </c>
      <c r="B18176" s="679">
        <v>54814.400000000001</v>
      </c>
    </row>
    <row r="18177" spans="1:2" x14ac:dyDescent="0.2">
      <c r="A18177" t="s">
        <v>18932</v>
      </c>
      <c r="B18177" s="679">
        <v>54788.53</v>
      </c>
    </row>
    <row r="18178" spans="1:2" x14ac:dyDescent="0.2">
      <c r="A18178" t="s">
        <v>18933</v>
      </c>
      <c r="B18178" s="679">
        <v>61715.62</v>
      </c>
    </row>
    <row r="18179" spans="1:2" x14ac:dyDescent="0.2">
      <c r="A18179" t="s">
        <v>18934</v>
      </c>
      <c r="B18179" s="679">
        <v>61686.89</v>
      </c>
    </row>
    <row r="18180" spans="1:2" x14ac:dyDescent="0.2">
      <c r="A18180" t="s">
        <v>18935</v>
      </c>
      <c r="B18180" s="679">
        <v>92452.18</v>
      </c>
    </row>
    <row r="18181" spans="1:2" x14ac:dyDescent="0.2">
      <c r="A18181" t="s">
        <v>18936</v>
      </c>
      <c r="B18181" s="679">
        <v>92420.57</v>
      </c>
    </row>
    <row r="18182" spans="1:2" x14ac:dyDescent="0.2">
      <c r="A18182" t="s">
        <v>18937</v>
      </c>
      <c r="B18182" s="679">
        <v>62383.42</v>
      </c>
    </row>
    <row r="18183" spans="1:2" x14ac:dyDescent="0.2">
      <c r="A18183" t="s">
        <v>18938</v>
      </c>
      <c r="B18183" s="679">
        <v>62371.93</v>
      </c>
    </row>
    <row r="18184" spans="1:2" x14ac:dyDescent="0.2">
      <c r="A18184" t="s">
        <v>18939</v>
      </c>
      <c r="B18184" s="679">
        <v>67771.009999999995</v>
      </c>
    </row>
    <row r="18185" spans="1:2" x14ac:dyDescent="0.2">
      <c r="A18185" t="s">
        <v>18940</v>
      </c>
      <c r="B18185" s="679">
        <v>67756.639999999999</v>
      </c>
    </row>
    <row r="18186" spans="1:2" x14ac:dyDescent="0.2">
      <c r="A18186" t="s">
        <v>18941</v>
      </c>
      <c r="B18186" s="679">
        <v>73461.63</v>
      </c>
    </row>
    <row r="18187" spans="1:2" x14ac:dyDescent="0.2">
      <c r="A18187" t="s">
        <v>18942</v>
      </c>
      <c r="B18187" s="679">
        <v>73444.39</v>
      </c>
    </row>
    <row r="18188" spans="1:2" x14ac:dyDescent="0.2">
      <c r="A18188" t="s">
        <v>18943</v>
      </c>
      <c r="B18188" s="679">
        <v>107549.31</v>
      </c>
    </row>
    <row r="18189" spans="1:2" x14ac:dyDescent="0.2">
      <c r="A18189" t="s">
        <v>18944</v>
      </c>
      <c r="B18189" s="679">
        <v>107526.32</v>
      </c>
    </row>
    <row r="18190" spans="1:2" x14ac:dyDescent="0.2">
      <c r="A18190" t="s">
        <v>18945</v>
      </c>
      <c r="B18190" s="679">
        <v>154032.09</v>
      </c>
    </row>
    <row r="18191" spans="1:2" x14ac:dyDescent="0.2">
      <c r="A18191" t="s">
        <v>18946</v>
      </c>
      <c r="B18191" s="679">
        <v>154006.23000000001</v>
      </c>
    </row>
    <row r="18192" spans="1:2" x14ac:dyDescent="0.2">
      <c r="A18192" t="s">
        <v>18947</v>
      </c>
      <c r="B18192" s="679">
        <v>172055.3</v>
      </c>
    </row>
    <row r="18193" spans="1:2" x14ac:dyDescent="0.2">
      <c r="A18193" t="s">
        <v>18948</v>
      </c>
      <c r="B18193" s="679">
        <v>172026.57</v>
      </c>
    </row>
    <row r="18194" spans="1:2" x14ac:dyDescent="0.2">
      <c r="A18194" t="s">
        <v>18949</v>
      </c>
      <c r="B18194" s="679">
        <v>194772.85</v>
      </c>
    </row>
    <row r="18195" spans="1:2" x14ac:dyDescent="0.2">
      <c r="A18195" t="s">
        <v>18950</v>
      </c>
      <c r="B18195" s="679">
        <v>194741.24</v>
      </c>
    </row>
    <row r="18196" spans="1:2" x14ac:dyDescent="0.2">
      <c r="A18196" t="s">
        <v>18951</v>
      </c>
      <c r="B18196" s="679">
        <v>37730.92</v>
      </c>
    </row>
    <row r="18197" spans="1:2" x14ac:dyDescent="0.2">
      <c r="A18197" t="s">
        <v>18952</v>
      </c>
      <c r="B18197" s="679">
        <v>37725.18</v>
      </c>
    </row>
    <row r="18198" spans="1:2" x14ac:dyDescent="0.2">
      <c r="A18198" t="s">
        <v>18953</v>
      </c>
      <c r="B18198" s="679">
        <v>39626.42</v>
      </c>
    </row>
    <row r="18199" spans="1:2" x14ac:dyDescent="0.2">
      <c r="A18199" t="s">
        <v>18954</v>
      </c>
      <c r="B18199" s="679">
        <v>39617.800000000003</v>
      </c>
    </row>
    <row r="18200" spans="1:2" x14ac:dyDescent="0.2">
      <c r="A18200" t="s">
        <v>18955</v>
      </c>
      <c r="B18200" s="679">
        <v>44274.6</v>
      </c>
    </row>
    <row r="18201" spans="1:2" x14ac:dyDescent="0.2">
      <c r="A18201" t="s">
        <v>18956</v>
      </c>
      <c r="B18201" s="679">
        <v>44263.1</v>
      </c>
    </row>
    <row r="18202" spans="1:2" x14ac:dyDescent="0.2">
      <c r="A18202" t="s">
        <v>18957</v>
      </c>
      <c r="B18202" s="679">
        <v>47836.9</v>
      </c>
    </row>
    <row r="18203" spans="1:2" x14ac:dyDescent="0.2">
      <c r="A18203" t="s">
        <v>18958</v>
      </c>
      <c r="B18203" s="679">
        <v>47822.53</v>
      </c>
    </row>
    <row r="18204" spans="1:2" x14ac:dyDescent="0.2">
      <c r="A18204" t="s">
        <v>18959</v>
      </c>
      <c r="B18204" s="679">
        <v>53100.95</v>
      </c>
    </row>
    <row r="18205" spans="1:2" x14ac:dyDescent="0.2">
      <c r="A18205" t="s">
        <v>18960</v>
      </c>
      <c r="B18205" s="679">
        <v>53083.71</v>
      </c>
    </row>
    <row r="18206" spans="1:2" x14ac:dyDescent="0.2">
      <c r="A18206" t="s">
        <v>18961</v>
      </c>
      <c r="B18206" s="679">
        <v>62914.49</v>
      </c>
    </row>
    <row r="18207" spans="1:2" x14ac:dyDescent="0.2">
      <c r="A18207" t="s">
        <v>18962</v>
      </c>
      <c r="B18207" s="679">
        <v>62894.38</v>
      </c>
    </row>
    <row r="18208" spans="1:2" x14ac:dyDescent="0.2">
      <c r="A18208" t="s">
        <v>18963</v>
      </c>
      <c r="B18208" s="679">
        <v>65429</v>
      </c>
    </row>
    <row r="18209" spans="1:2" x14ac:dyDescent="0.2">
      <c r="A18209" t="s">
        <v>18964</v>
      </c>
      <c r="B18209" s="679">
        <v>65406.01</v>
      </c>
    </row>
    <row r="18210" spans="1:2" x14ac:dyDescent="0.2">
      <c r="A18210" t="s">
        <v>18965</v>
      </c>
      <c r="B18210" s="679">
        <v>68526.289999999994</v>
      </c>
    </row>
    <row r="18211" spans="1:2" x14ac:dyDescent="0.2">
      <c r="A18211" t="s">
        <v>18966</v>
      </c>
      <c r="B18211" s="679">
        <v>68500.429999999993</v>
      </c>
    </row>
    <row r="18212" spans="1:2" x14ac:dyDescent="0.2">
      <c r="A18212" t="s">
        <v>18967</v>
      </c>
      <c r="B18212" s="679">
        <v>85539.16</v>
      </c>
    </row>
    <row r="18213" spans="1:2" x14ac:dyDescent="0.2">
      <c r="A18213" t="s">
        <v>18968</v>
      </c>
      <c r="B18213" s="679">
        <v>85510.43</v>
      </c>
    </row>
    <row r="18214" spans="1:2" x14ac:dyDescent="0.2">
      <c r="A18214" t="s">
        <v>18969</v>
      </c>
      <c r="B18214" s="679">
        <v>99362.86</v>
      </c>
    </row>
    <row r="18215" spans="1:2" x14ac:dyDescent="0.2">
      <c r="A18215" t="s">
        <v>18970</v>
      </c>
      <c r="B18215" s="679">
        <v>99331.25</v>
      </c>
    </row>
    <row r="18216" spans="1:2" x14ac:dyDescent="0.2">
      <c r="A18216" t="s">
        <v>18971</v>
      </c>
      <c r="B18216" s="679">
        <v>92289.44</v>
      </c>
    </row>
    <row r="18217" spans="1:2" x14ac:dyDescent="0.2">
      <c r="A18217" t="s">
        <v>18972</v>
      </c>
      <c r="B18217" s="679">
        <v>92289.44</v>
      </c>
    </row>
    <row r="18218" spans="1:2" x14ac:dyDescent="0.2">
      <c r="A18218" t="s">
        <v>18973</v>
      </c>
      <c r="B18218" s="679">
        <v>84837.5</v>
      </c>
    </row>
    <row r="18219" spans="1:2" x14ac:dyDescent="0.2">
      <c r="A18219" t="s">
        <v>18974</v>
      </c>
      <c r="B18219" s="679">
        <v>84837.5</v>
      </c>
    </row>
    <row r="18220" spans="1:2" x14ac:dyDescent="0.2">
      <c r="A18220" t="s">
        <v>18975</v>
      </c>
      <c r="B18220" s="679">
        <v>92289.44</v>
      </c>
    </row>
    <row r="18221" spans="1:2" x14ac:dyDescent="0.2">
      <c r="A18221" t="s">
        <v>18976</v>
      </c>
      <c r="B18221" s="679">
        <v>92289.44</v>
      </c>
    </row>
    <row r="18222" spans="1:2" x14ac:dyDescent="0.2">
      <c r="A18222" t="s">
        <v>18977</v>
      </c>
      <c r="B18222" s="679">
        <v>84837.5</v>
      </c>
    </row>
    <row r="18223" spans="1:2" x14ac:dyDescent="0.2">
      <c r="A18223" t="s">
        <v>18978</v>
      </c>
      <c r="B18223" s="679">
        <v>84837.5</v>
      </c>
    </row>
    <row r="18224" spans="1:2" x14ac:dyDescent="0.2">
      <c r="A18224" t="s">
        <v>18979</v>
      </c>
      <c r="B18224" s="679">
        <v>96600</v>
      </c>
    </row>
    <row r="18225" spans="1:2" x14ac:dyDescent="0.2">
      <c r="A18225" t="s">
        <v>18980</v>
      </c>
      <c r="B18225" s="679">
        <v>96600</v>
      </c>
    </row>
    <row r="18226" spans="1:2" x14ac:dyDescent="0.2">
      <c r="A18226" t="s">
        <v>18981</v>
      </c>
      <c r="B18226" s="679">
        <v>87400</v>
      </c>
    </row>
    <row r="18227" spans="1:2" x14ac:dyDescent="0.2">
      <c r="A18227" t="s">
        <v>18982</v>
      </c>
      <c r="B18227" s="679">
        <v>87400</v>
      </c>
    </row>
    <row r="18228" spans="1:2" x14ac:dyDescent="0.2">
      <c r="A18228" t="s">
        <v>18983</v>
      </c>
      <c r="B18228" s="679">
        <v>96600</v>
      </c>
    </row>
    <row r="18229" spans="1:2" x14ac:dyDescent="0.2">
      <c r="A18229" t="s">
        <v>18984</v>
      </c>
      <c r="B18229" s="679">
        <v>96600</v>
      </c>
    </row>
    <row r="18230" spans="1:2" x14ac:dyDescent="0.2">
      <c r="A18230" t="s">
        <v>18985</v>
      </c>
      <c r="B18230" s="679">
        <v>87400</v>
      </c>
    </row>
    <row r="18231" spans="1:2" x14ac:dyDescent="0.2">
      <c r="A18231" t="s">
        <v>18986</v>
      </c>
      <c r="B18231" s="679">
        <v>87400</v>
      </c>
    </row>
    <row r="18232" spans="1:2" x14ac:dyDescent="0.2">
      <c r="A18232" t="s">
        <v>18987</v>
      </c>
      <c r="B18232" s="679">
        <v>101200</v>
      </c>
    </row>
    <row r="18233" spans="1:2" x14ac:dyDescent="0.2">
      <c r="A18233" t="s">
        <v>18988</v>
      </c>
      <c r="B18233" s="679">
        <v>101200</v>
      </c>
    </row>
    <row r="18234" spans="1:2" x14ac:dyDescent="0.2">
      <c r="A18234" t="s">
        <v>18989</v>
      </c>
      <c r="B18234" s="679">
        <v>93150</v>
      </c>
    </row>
    <row r="18235" spans="1:2" x14ac:dyDescent="0.2">
      <c r="A18235" t="s">
        <v>18990</v>
      </c>
      <c r="B18235" s="679">
        <v>93150</v>
      </c>
    </row>
    <row r="18236" spans="1:2" x14ac:dyDescent="0.2">
      <c r="A18236" t="s">
        <v>18991</v>
      </c>
      <c r="B18236" s="679">
        <v>101200</v>
      </c>
    </row>
    <row r="18237" spans="1:2" x14ac:dyDescent="0.2">
      <c r="A18237" t="s">
        <v>18992</v>
      </c>
      <c r="B18237" s="679">
        <v>101200</v>
      </c>
    </row>
    <row r="18238" spans="1:2" x14ac:dyDescent="0.2">
      <c r="A18238" t="s">
        <v>18993</v>
      </c>
      <c r="B18238" s="679">
        <v>93150</v>
      </c>
    </row>
    <row r="18239" spans="1:2" x14ac:dyDescent="0.2">
      <c r="A18239" t="s">
        <v>18994</v>
      </c>
      <c r="B18239" s="679">
        <v>93150</v>
      </c>
    </row>
    <row r="18240" spans="1:2" x14ac:dyDescent="0.2">
      <c r="A18240" t="s">
        <v>18995</v>
      </c>
      <c r="B18240" s="679">
        <v>175950</v>
      </c>
    </row>
    <row r="18241" spans="1:2" x14ac:dyDescent="0.2">
      <c r="A18241" t="s">
        <v>18996</v>
      </c>
      <c r="B18241" s="679">
        <v>175950</v>
      </c>
    </row>
    <row r="18242" spans="1:2" x14ac:dyDescent="0.2">
      <c r="A18242" t="s">
        <v>18997</v>
      </c>
      <c r="B18242" s="679">
        <v>156400</v>
      </c>
    </row>
    <row r="18243" spans="1:2" x14ac:dyDescent="0.2">
      <c r="A18243" t="s">
        <v>18998</v>
      </c>
      <c r="B18243" s="679">
        <v>156400</v>
      </c>
    </row>
    <row r="18244" spans="1:2" x14ac:dyDescent="0.2">
      <c r="A18244" t="s">
        <v>18999</v>
      </c>
      <c r="B18244" s="679">
        <v>175950</v>
      </c>
    </row>
    <row r="18245" spans="1:2" x14ac:dyDescent="0.2">
      <c r="A18245" t="s">
        <v>19000</v>
      </c>
      <c r="B18245" s="679">
        <v>175950</v>
      </c>
    </row>
    <row r="18246" spans="1:2" x14ac:dyDescent="0.2">
      <c r="A18246" t="s">
        <v>19001</v>
      </c>
      <c r="B18246" s="679">
        <v>156400</v>
      </c>
    </row>
    <row r="18247" spans="1:2" x14ac:dyDescent="0.2">
      <c r="A18247" t="s">
        <v>19002</v>
      </c>
      <c r="B18247" s="679">
        <v>156400</v>
      </c>
    </row>
    <row r="18248" spans="1:2" x14ac:dyDescent="0.2">
      <c r="A18248" t="s">
        <v>19003</v>
      </c>
      <c r="B18248" s="679">
        <v>198950</v>
      </c>
    </row>
    <row r="18249" spans="1:2" x14ac:dyDescent="0.2">
      <c r="A18249" t="s">
        <v>19004</v>
      </c>
      <c r="B18249" s="679">
        <v>198950</v>
      </c>
    </row>
    <row r="18250" spans="1:2" x14ac:dyDescent="0.2">
      <c r="A18250" t="s">
        <v>19005</v>
      </c>
      <c r="B18250" s="679">
        <v>179400</v>
      </c>
    </row>
    <row r="18251" spans="1:2" x14ac:dyDescent="0.2">
      <c r="A18251" t="s">
        <v>19006</v>
      </c>
      <c r="B18251" s="679">
        <v>179400</v>
      </c>
    </row>
    <row r="18252" spans="1:2" x14ac:dyDescent="0.2">
      <c r="A18252" t="s">
        <v>19007</v>
      </c>
      <c r="B18252" s="679">
        <v>198950</v>
      </c>
    </row>
    <row r="18253" spans="1:2" x14ac:dyDescent="0.2">
      <c r="A18253" t="s">
        <v>19008</v>
      </c>
      <c r="B18253" s="679">
        <v>198950</v>
      </c>
    </row>
    <row r="18254" spans="1:2" x14ac:dyDescent="0.2">
      <c r="A18254" t="s">
        <v>19009</v>
      </c>
      <c r="B18254" s="679">
        <v>179400</v>
      </c>
    </row>
    <row r="18255" spans="1:2" x14ac:dyDescent="0.2">
      <c r="A18255" t="s">
        <v>19010</v>
      </c>
      <c r="B18255" s="679">
        <v>179400</v>
      </c>
    </row>
    <row r="18256" spans="1:2" x14ac:dyDescent="0.2">
      <c r="A18256" t="s">
        <v>19011</v>
      </c>
      <c r="B18256" s="679">
        <v>279450</v>
      </c>
    </row>
    <row r="18257" spans="1:2" x14ac:dyDescent="0.2">
      <c r="A18257" t="s">
        <v>19012</v>
      </c>
      <c r="B18257" s="679">
        <v>279450</v>
      </c>
    </row>
    <row r="18258" spans="1:2" x14ac:dyDescent="0.2">
      <c r="A18258" t="s">
        <v>19013</v>
      </c>
      <c r="B18258" s="679">
        <v>255300</v>
      </c>
    </row>
    <row r="18259" spans="1:2" x14ac:dyDescent="0.2">
      <c r="A18259" t="s">
        <v>19014</v>
      </c>
      <c r="B18259" s="679">
        <v>255300</v>
      </c>
    </row>
    <row r="18260" spans="1:2" x14ac:dyDescent="0.2">
      <c r="A18260" t="s">
        <v>19015</v>
      </c>
      <c r="B18260" s="679">
        <v>279450</v>
      </c>
    </row>
    <row r="18261" spans="1:2" x14ac:dyDescent="0.2">
      <c r="A18261" t="s">
        <v>19016</v>
      </c>
      <c r="B18261" s="679">
        <v>279450</v>
      </c>
    </row>
    <row r="18262" spans="1:2" x14ac:dyDescent="0.2">
      <c r="A18262" t="s">
        <v>19017</v>
      </c>
      <c r="B18262" s="679">
        <v>255300</v>
      </c>
    </row>
    <row r="18263" spans="1:2" x14ac:dyDescent="0.2">
      <c r="A18263" t="s">
        <v>19018</v>
      </c>
      <c r="B18263" s="679">
        <v>255300</v>
      </c>
    </row>
    <row r="18264" spans="1:2" x14ac:dyDescent="0.2">
      <c r="A18264" t="s">
        <v>19019</v>
      </c>
      <c r="B18264" s="679">
        <v>339350</v>
      </c>
    </row>
    <row r="18265" spans="1:2" x14ac:dyDescent="0.2">
      <c r="A18265" t="s">
        <v>19020</v>
      </c>
      <c r="B18265" s="679">
        <v>339350</v>
      </c>
    </row>
    <row r="18266" spans="1:2" x14ac:dyDescent="0.2">
      <c r="A18266" t="s">
        <v>19021</v>
      </c>
      <c r="B18266" s="679">
        <v>304750</v>
      </c>
    </row>
    <row r="18267" spans="1:2" x14ac:dyDescent="0.2">
      <c r="A18267" t="s">
        <v>19022</v>
      </c>
      <c r="B18267" s="679">
        <v>304750</v>
      </c>
    </row>
    <row r="18268" spans="1:2" x14ac:dyDescent="0.2">
      <c r="A18268" t="s">
        <v>19023</v>
      </c>
      <c r="B18268" s="679">
        <v>339350</v>
      </c>
    </row>
    <row r="18269" spans="1:2" x14ac:dyDescent="0.2">
      <c r="A18269" t="s">
        <v>19024</v>
      </c>
      <c r="B18269" s="679">
        <v>339350</v>
      </c>
    </row>
    <row r="18270" spans="1:2" x14ac:dyDescent="0.2">
      <c r="A18270" t="s">
        <v>19025</v>
      </c>
      <c r="B18270" s="679">
        <v>304750</v>
      </c>
    </row>
    <row r="18271" spans="1:2" x14ac:dyDescent="0.2">
      <c r="A18271" t="s">
        <v>19026</v>
      </c>
      <c r="B18271" s="679">
        <v>304750</v>
      </c>
    </row>
    <row r="18272" spans="1:2" x14ac:dyDescent="0.2">
      <c r="A18272" t="s">
        <v>19027</v>
      </c>
      <c r="B18272" s="679">
        <v>494500</v>
      </c>
    </row>
    <row r="18273" spans="1:2" x14ac:dyDescent="0.2">
      <c r="A18273" t="s">
        <v>19028</v>
      </c>
      <c r="B18273" s="679">
        <v>494500</v>
      </c>
    </row>
    <row r="18274" spans="1:2" x14ac:dyDescent="0.2">
      <c r="A18274" t="s">
        <v>19029</v>
      </c>
      <c r="B18274" s="679">
        <v>442750</v>
      </c>
    </row>
    <row r="18275" spans="1:2" x14ac:dyDescent="0.2">
      <c r="A18275" t="s">
        <v>19030</v>
      </c>
      <c r="B18275" s="679">
        <v>442750</v>
      </c>
    </row>
    <row r="18276" spans="1:2" x14ac:dyDescent="0.2">
      <c r="A18276" t="s">
        <v>19031</v>
      </c>
      <c r="B18276" s="679">
        <v>494500</v>
      </c>
    </row>
    <row r="18277" spans="1:2" x14ac:dyDescent="0.2">
      <c r="A18277" t="s">
        <v>19032</v>
      </c>
      <c r="B18277" s="679">
        <v>494500</v>
      </c>
    </row>
    <row r="18278" spans="1:2" x14ac:dyDescent="0.2">
      <c r="A18278" t="s">
        <v>19033</v>
      </c>
      <c r="B18278" s="679">
        <v>442750</v>
      </c>
    </row>
    <row r="18279" spans="1:2" x14ac:dyDescent="0.2">
      <c r="A18279" t="s">
        <v>19034</v>
      </c>
      <c r="B18279" s="679">
        <v>442750</v>
      </c>
    </row>
    <row r="18280" spans="1:2" x14ac:dyDescent="0.2">
      <c r="A18280" t="s">
        <v>19035</v>
      </c>
      <c r="B18280" s="679">
        <v>575000</v>
      </c>
    </row>
    <row r="18281" spans="1:2" x14ac:dyDescent="0.2">
      <c r="A18281" t="s">
        <v>19036</v>
      </c>
      <c r="B18281" s="679">
        <v>575000</v>
      </c>
    </row>
    <row r="18282" spans="1:2" x14ac:dyDescent="0.2">
      <c r="A18282" t="s">
        <v>19037</v>
      </c>
      <c r="B18282" s="679">
        <v>517500</v>
      </c>
    </row>
    <row r="18283" spans="1:2" x14ac:dyDescent="0.2">
      <c r="A18283" t="s">
        <v>19038</v>
      </c>
      <c r="B18283" s="679">
        <v>517500</v>
      </c>
    </row>
    <row r="18284" spans="1:2" x14ac:dyDescent="0.2">
      <c r="A18284" t="s">
        <v>19039</v>
      </c>
      <c r="B18284" s="679">
        <v>575000</v>
      </c>
    </row>
    <row r="18285" spans="1:2" x14ac:dyDescent="0.2">
      <c r="A18285" t="s">
        <v>19040</v>
      </c>
      <c r="B18285" s="679">
        <v>575000</v>
      </c>
    </row>
    <row r="18286" spans="1:2" x14ac:dyDescent="0.2">
      <c r="A18286" t="s">
        <v>19041</v>
      </c>
      <c r="B18286" s="679">
        <v>517500</v>
      </c>
    </row>
    <row r="18287" spans="1:2" x14ac:dyDescent="0.2">
      <c r="A18287" t="s">
        <v>19042</v>
      </c>
      <c r="B18287" s="679">
        <v>517500</v>
      </c>
    </row>
    <row r="18288" spans="1:2" x14ac:dyDescent="0.2">
      <c r="A18288" t="s">
        <v>19043</v>
      </c>
      <c r="B18288" s="679">
        <v>708917.03</v>
      </c>
    </row>
    <row r="18289" spans="1:2" x14ac:dyDescent="0.2">
      <c r="A18289" t="s">
        <v>19044</v>
      </c>
      <c r="B18289" s="679">
        <v>708917.03</v>
      </c>
    </row>
    <row r="18290" spans="1:2" x14ac:dyDescent="0.2">
      <c r="A18290" t="s">
        <v>19045</v>
      </c>
      <c r="B18290" s="679">
        <v>655301.46</v>
      </c>
    </row>
    <row r="18291" spans="1:2" x14ac:dyDescent="0.2">
      <c r="A18291" t="s">
        <v>19046</v>
      </c>
      <c r="B18291" s="679">
        <v>655301.46</v>
      </c>
    </row>
    <row r="18292" spans="1:2" x14ac:dyDescent="0.2">
      <c r="A18292" t="s">
        <v>19047</v>
      </c>
      <c r="B18292" s="679">
        <v>708917.03</v>
      </c>
    </row>
    <row r="18293" spans="1:2" x14ac:dyDescent="0.2">
      <c r="A18293" t="s">
        <v>19048</v>
      </c>
      <c r="B18293" s="679">
        <v>708917.03</v>
      </c>
    </row>
    <row r="18294" spans="1:2" x14ac:dyDescent="0.2">
      <c r="A18294" t="s">
        <v>19049</v>
      </c>
      <c r="B18294" s="679">
        <v>655301.46</v>
      </c>
    </row>
    <row r="18295" spans="1:2" x14ac:dyDescent="0.2">
      <c r="A18295" t="s">
        <v>19050</v>
      </c>
      <c r="B18295" s="679">
        <v>655301.46</v>
      </c>
    </row>
    <row r="18296" spans="1:2" x14ac:dyDescent="0.2">
      <c r="A18296" t="s">
        <v>19051</v>
      </c>
      <c r="B18296" s="679">
        <v>1011.6</v>
      </c>
    </row>
    <row r="18297" spans="1:2" x14ac:dyDescent="0.2">
      <c r="A18297" t="s">
        <v>19052</v>
      </c>
      <c r="B18297" s="679">
        <v>969.51</v>
      </c>
    </row>
    <row r="18298" spans="1:2" x14ac:dyDescent="0.2">
      <c r="A18298" t="s">
        <v>19053</v>
      </c>
      <c r="B18298" s="679">
        <v>1113.6199999999999</v>
      </c>
    </row>
    <row r="18299" spans="1:2" x14ac:dyDescent="0.2">
      <c r="A18299" t="s">
        <v>19054</v>
      </c>
      <c r="B18299" s="679">
        <v>1071.53</v>
      </c>
    </row>
    <row r="18300" spans="1:2" x14ac:dyDescent="0.2">
      <c r="A18300" t="s">
        <v>19055</v>
      </c>
      <c r="B18300" s="679">
        <v>1319.76</v>
      </c>
    </row>
    <row r="18301" spans="1:2" x14ac:dyDescent="0.2">
      <c r="A18301" t="s">
        <v>19056</v>
      </c>
      <c r="B18301" s="679">
        <v>1276.01</v>
      </c>
    </row>
    <row r="18302" spans="1:2" x14ac:dyDescent="0.2">
      <c r="A18302" t="s">
        <v>19057</v>
      </c>
      <c r="B18302" s="679">
        <v>1278.52</v>
      </c>
    </row>
    <row r="18303" spans="1:2" x14ac:dyDescent="0.2">
      <c r="A18303" t="s">
        <v>19058</v>
      </c>
      <c r="B18303" s="679">
        <v>1233.0999999999999</v>
      </c>
    </row>
    <row r="18304" spans="1:2" x14ac:dyDescent="0.2">
      <c r="A18304" t="s">
        <v>19059</v>
      </c>
      <c r="B18304" s="679">
        <v>1755.22</v>
      </c>
    </row>
    <row r="18305" spans="1:2" x14ac:dyDescent="0.2">
      <c r="A18305" t="s">
        <v>19060</v>
      </c>
      <c r="B18305" s="679">
        <v>1708.13</v>
      </c>
    </row>
    <row r="18306" spans="1:2" x14ac:dyDescent="0.2">
      <c r="A18306" t="s">
        <v>19061</v>
      </c>
      <c r="B18306" s="679">
        <v>1817.74</v>
      </c>
    </row>
    <row r="18307" spans="1:2" x14ac:dyDescent="0.2">
      <c r="A18307" t="s">
        <v>19062</v>
      </c>
      <c r="B18307" s="679">
        <v>1766.1</v>
      </c>
    </row>
    <row r="18308" spans="1:2" x14ac:dyDescent="0.2">
      <c r="A18308" t="s">
        <v>19063</v>
      </c>
      <c r="B18308" s="679">
        <v>2086.63</v>
      </c>
    </row>
    <row r="18309" spans="1:2" x14ac:dyDescent="0.2">
      <c r="A18309" t="s">
        <v>19064</v>
      </c>
      <c r="B18309" s="679">
        <v>2031.66</v>
      </c>
    </row>
    <row r="18310" spans="1:2" x14ac:dyDescent="0.2">
      <c r="A18310" t="s">
        <v>19065</v>
      </c>
      <c r="B18310" s="679">
        <v>4747.3599999999997</v>
      </c>
    </row>
    <row r="18311" spans="1:2" x14ac:dyDescent="0.2">
      <c r="A18311" t="s">
        <v>19066</v>
      </c>
      <c r="B18311" s="679">
        <v>4687.8500000000004</v>
      </c>
    </row>
    <row r="18312" spans="1:2" x14ac:dyDescent="0.2">
      <c r="A18312" t="s">
        <v>19067</v>
      </c>
      <c r="B18312" s="679">
        <v>7073.32</v>
      </c>
    </row>
    <row r="18313" spans="1:2" x14ac:dyDescent="0.2">
      <c r="A18313" t="s">
        <v>19068</v>
      </c>
      <c r="B18313" s="679">
        <v>7007.6</v>
      </c>
    </row>
    <row r="18314" spans="1:2" x14ac:dyDescent="0.2">
      <c r="A18314" t="s">
        <v>19069</v>
      </c>
      <c r="B18314" s="679">
        <v>7496.34</v>
      </c>
    </row>
    <row r="18315" spans="1:2" x14ac:dyDescent="0.2">
      <c r="A18315" t="s">
        <v>19070</v>
      </c>
      <c r="B18315" s="679">
        <v>7424.87</v>
      </c>
    </row>
    <row r="18316" spans="1:2" x14ac:dyDescent="0.2">
      <c r="A18316" t="s">
        <v>19071</v>
      </c>
      <c r="B18316" s="679">
        <v>3447.35</v>
      </c>
    </row>
    <row r="18317" spans="1:2" x14ac:dyDescent="0.2">
      <c r="A18317" t="s">
        <v>19072</v>
      </c>
      <c r="B18317" s="679">
        <v>3418.61</v>
      </c>
    </row>
    <row r="18318" spans="1:2" x14ac:dyDescent="0.2">
      <c r="A18318" t="s">
        <v>19073</v>
      </c>
      <c r="B18318" s="679">
        <v>3421.27</v>
      </c>
    </row>
    <row r="18319" spans="1:2" x14ac:dyDescent="0.2">
      <c r="A18319" t="s">
        <v>19074</v>
      </c>
      <c r="B18319" s="679">
        <v>3390.87</v>
      </c>
    </row>
    <row r="18320" spans="1:2" x14ac:dyDescent="0.2">
      <c r="A18320" t="s">
        <v>19075</v>
      </c>
      <c r="B18320" s="679">
        <v>3862.48</v>
      </c>
    </row>
    <row r="18321" spans="1:2" x14ac:dyDescent="0.2">
      <c r="A18321" t="s">
        <v>19076</v>
      </c>
      <c r="B18321" s="679">
        <v>3829.2</v>
      </c>
    </row>
    <row r="18322" spans="1:2" x14ac:dyDescent="0.2">
      <c r="A18322" t="s">
        <v>19077</v>
      </c>
      <c r="B18322" s="679">
        <v>4248.24</v>
      </c>
    </row>
    <row r="18323" spans="1:2" x14ac:dyDescent="0.2">
      <c r="A18323" t="s">
        <v>19078</v>
      </c>
      <c r="B18323" s="679">
        <v>4208.75</v>
      </c>
    </row>
    <row r="18324" spans="1:2" x14ac:dyDescent="0.2">
      <c r="A18324" t="s">
        <v>19079</v>
      </c>
      <c r="B18324" s="679">
        <v>5038.03</v>
      </c>
    </row>
    <row r="18325" spans="1:2" x14ac:dyDescent="0.2">
      <c r="A18325" t="s">
        <v>19080</v>
      </c>
      <c r="B18325" s="679">
        <v>4998.54</v>
      </c>
    </row>
    <row r="18326" spans="1:2" x14ac:dyDescent="0.2">
      <c r="A18326" t="s">
        <v>19081</v>
      </c>
      <c r="B18326" s="679">
        <v>5101.93</v>
      </c>
    </row>
    <row r="18327" spans="1:2" x14ac:dyDescent="0.2">
      <c r="A18327" t="s">
        <v>19082</v>
      </c>
      <c r="B18327" s="679">
        <v>5073.1899999999996</v>
      </c>
    </row>
    <row r="18328" spans="1:2" x14ac:dyDescent="0.2">
      <c r="A18328" t="s">
        <v>19083</v>
      </c>
      <c r="B18328" s="679">
        <v>5529.14</v>
      </c>
    </row>
    <row r="18329" spans="1:2" x14ac:dyDescent="0.2">
      <c r="A18329" t="s">
        <v>19084</v>
      </c>
      <c r="B18329" s="679">
        <v>5500.4</v>
      </c>
    </row>
    <row r="18330" spans="1:2" x14ac:dyDescent="0.2">
      <c r="A18330" t="s">
        <v>19085</v>
      </c>
      <c r="B18330" s="679">
        <v>6087.22</v>
      </c>
    </row>
    <row r="18331" spans="1:2" x14ac:dyDescent="0.2">
      <c r="A18331" t="s">
        <v>19086</v>
      </c>
      <c r="B18331" s="679">
        <v>6052.73</v>
      </c>
    </row>
    <row r="18332" spans="1:2" x14ac:dyDescent="0.2">
      <c r="A18332" t="s">
        <v>19087</v>
      </c>
      <c r="B18332" s="679">
        <v>1279.79</v>
      </c>
    </row>
    <row r="18333" spans="1:2" x14ac:dyDescent="0.2">
      <c r="A18333" t="s">
        <v>19088</v>
      </c>
      <c r="B18333" s="679">
        <v>1237.7</v>
      </c>
    </row>
    <row r="18334" spans="1:2" x14ac:dyDescent="0.2">
      <c r="A18334" t="s">
        <v>19089</v>
      </c>
      <c r="B18334" s="679">
        <v>1432.43</v>
      </c>
    </row>
    <row r="18335" spans="1:2" x14ac:dyDescent="0.2">
      <c r="A18335" t="s">
        <v>19090</v>
      </c>
      <c r="B18335" s="679">
        <v>1390.34</v>
      </c>
    </row>
    <row r="18336" spans="1:2" x14ac:dyDescent="0.2">
      <c r="A18336" t="s">
        <v>19091</v>
      </c>
      <c r="B18336" s="679">
        <v>1752.48</v>
      </c>
    </row>
    <row r="18337" spans="1:2" x14ac:dyDescent="0.2">
      <c r="A18337" t="s">
        <v>19092</v>
      </c>
      <c r="B18337" s="679">
        <v>1707.06</v>
      </c>
    </row>
    <row r="18338" spans="1:2" x14ac:dyDescent="0.2">
      <c r="A18338" t="s">
        <v>19093</v>
      </c>
      <c r="B18338" s="679">
        <v>1317.37</v>
      </c>
    </row>
    <row r="18339" spans="1:2" x14ac:dyDescent="0.2">
      <c r="A18339" t="s">
        <v>19094</v>
      </c>
      <c r="B18339" s="679">
        <v>1317.37</v>
      </c>
    </row>
    <row r="18340" spans="1:2" x14ac:dyDescent="0.2">
      <c r="A18340" t="s">
        <v>19095</v>
      </c>
      <c r="B18340" s="679">
        <v>1564.62</v>
      </c>
    </row>
    <row r="18341" spans="1:2" x14ac:dyDescent="0.2">
      <c r="A18341" t="s">
        <v>19096</v>
      </c>
      <c r="B18341" s="679">
        <v>1564.62</v>
      </c>
    </row>
    <row r="18342" spans="1:2" x14ac:dyDescent="0.2">
      <c r="A18342" t="s">
        <v>19097</v>
      </c>
      <c r="B18342" s="679">
        <v>2244.37</v>
      </c>
    </row>
    <row r="18343" spans="1:2" x14ac:dyDescent="0.2">
      <c r="A18343" t="s">
        <v>19098</v>
      </c>
      <c r="B18343" s="679">
        <v>2244.37</v>
      </c>
    </row>
    <row r="18344" spans="1:2" x14ac:dyDescent="0.2">
      <c r="A18344" t="s">
        <v>19099</v>
      </c>
      <c r="B18344" s="679">
        <v>6961</v>
      </c>
    </row>
    <row r="18345" spans="1:2" x14ac:dyDescent="0.2">
      <c r="A18345" t="s">
        <v>19100</v>
      </c>
      <c r="B18345" s="679">
        <v>6961</v>
      </c>
    </row>
    <row r="18346" spans="1:2" x14ac:dyDescent="0.2">
      <c r="A18346" t="s">
        <v>19101</v>
      </c>
      <c r="B18346" s="679">
        <v>3375.95</v>
      </c>
    </row>
    <row r="18347" spans="1:2" x14ac:dyDescent="0.2">
      <c r="A18347" t="s">
        <v>19102</v>
      </c>
      <c r="B18347" s="679">
        <v>3375.95</v>
      </c>
    </row>
    <row r="18348" spans="1:2" x14ac:dyDescent="0.2">
      <c r="A18348" t="s">
        <v>19103</v>
      </c>
      <c r="B18348" s="679">
        <v>8853</v>
      </c>
    </row>
    <row r="18349" spans="1:2" x14ac:dyDescent="0.2">
      <c r="A18349" t="s">
        <v>19104</v>
      </c>
      <c r="B18349" s="679">
        <v>8853</v>
      </c>
    </row>
    <row r="18350" spans="1:2" x14ac:dyDescent="0.2">
      <c r="A18350" t="s">
        <v>19105</v>
      </c>
      <c r="B18350" s="679">
        <v>4695.7700000000004</v>
      </c>
    </row>
    <row r="18351" spans="1:2" x14ac:dyDescent="0.2">
      <c r="A18351" t="s">
        <v>19106</v>
      </c>
      <c r="B18351" s="679">
        <v>4695.7700000000004</v>
      </c>
    </row>
    <row r="18352" spans="1:2" x14ac:dyDescent="0.2">
      <c r="A18352" t="s">
        <v>19107</v>
      </c>
      <c r="B18352" s="679">
        <v>6997.92</v>
      </c>
    </row>
    <row r="18353" spans="1:2" x14ac:dyDescent="0.2">
      <c r="A18353" t="s">
        <v>19108</v>
      </c>
      <c r="B18353" s="679">
        <v>6997.92</v>
      </c>
    </row>
    <row r="18354" spans="1:2" x14ac:dyDescent="0.2">
      <c r="A18354" t="s">
        <v>19109</v>
      </c>
      <c r="B18354" s="679">
        <v>8108.47</v>
      </c>
    </row>
    <row r="18355" spans="1:2" x14ac:dyDescent="0.2">
      <c r="A18355" t="s">
        <v>19110</v>
      </c>
      <c r="B18355" s="679">
        <v>8108.47</v>
      </c>
    </row>
    <row r="18356" spans="1:2" x14ac:dyDescent="0.2">
      <c r="A18356" t="s">
        <v>19111</v>
      </c>
      <c r="B18356" s="679">
        <v>9789</v>
      </c>
    </row>
    <row r="18357" spans="1:2" x14ac:dyDescent="0.2">
      <c r="A18357" t="s">
        <v>19112</v>
      </c>
      <c r="B18357" s="679">
        <v>9789</v>
      </c>
    </row>
    <row r="18358" spans="1:2" x14ac:dyDescent="0.2">
      <c r="A18358" t="s">
        <v>19113</v>
      </c>
      <c r="B18358" s="679">
        <v>10782.74</v>
      </c>
    </row>
    <row r="18359" spans="1:2" x14ac:dyDescent="0.2">
      <c r="A18359" t="s">
        <v>19114</v>
      </c>
      <c r="B18359" s="679">
        <v>10782.74</v>
      </c>
    </row>
    <row r="18360" spans="1:2" x14ac:dyDescent="0.2">
      <c r="A18360" t="s">
        <v>19115</v>
      </c>
      <c r="B18360" s="679">
        <v>9554.56</v>
      </c>
    </row>
    <row r="18361" spans="1:2" x14ac:dyDescent="0.2">
      <c r="A18361" t="s">
        <v>19116</v>
      </c>
      <c r="B18361" s="679">
        <v>9554.56</v>
      </c>
    </row>
    <row r="18362" spans="1:2" x14ac:dyDescent="0.2">
      <c r="A18362" t="s">
        <v>19117</v>
      </c>
      <c r="B18362" s="679">
        <v>8790.2000000000007</v>
      </c>
    </row>
    <row r="18363" spans="1:2" x14ac:dyDescent="0.2">
      <c r="A18363" t="s">
        <v>19118</v>
      </c>
      <c r="B18363" s="679">
        <v>8790.2000000000007</v>
      </c>
    </row>
    <row r="18364" spans="1:2" x14ac:dyDescent="0.2">
      <c r="A18364" t="s">
        <v>19119</v>
      </c>
      <c r="B18364" s="679">
        <v>9253.31</v>
      </c>
    </row>
    <row r="18365" spans="1:2" x14ac:dyDescent="0.2">
      <c r="A18365" t="s">
        <v>19120</v>
      </c>
      <c r="B18365" s="679">
        <v>9253.31</v>
      </c>
    </row>
    <row r="18366" spans="1:2" x14ac:dyDescent="0.2">
      <c r="A18366" t="s">
        <v>19121</v>
      </c>
      <c r="B18366" s="679">
        <v>7830.11</v>
      </c>
    </row>
    <row r="18367" spans="1:2" x14ac:dyDescent="0.2">
      <c r="A18367" t="s">
        <v>19122</v>
      </c>
      <c r="B18367" s="679">
        <v>7830.11</v>
      </c>
    </row>
    <row r="18368" spans="1:2" x14ac:dyDescent="0.2">
      <c r="A18368" t="s">
        <v>19123</v>
      </c>
      <c r="B18368" s="679">
        <v>9450.26</v>
      </c>
    </row>
    <row r="18369" spans="1:2" x14ac:dyDescent="0.2">
      <c r="A18369" t="s">
        <v>19124</v>
      </c>
      <c r="B18369" s="679">
        <v>9450.26</v>
      </c>
    </row>
    <row r="18370" spans="1:2" x14ac:dyDescent="0.2">
      <c r="A18370" t="s">
        <v>19125</v>
      </c>
      <c r="B18370" s="679">
        <v>8626.19</v>
      </c>
    </row>
    <row r="18371" spans="1:2" x14ac:dyDescent="0.2">
      <c r="A18371" t="s">
        <v>19126</v>
      </c>
      <c r="B18371" s="679">
        <v>8626.19</v>
      </c>
    </row>
    <row r="18372" spans="1:2" x14ac:dyDescent="0.2">
      <c r="A18372" t="s">
        <v>19127</v>
      </c>
      <c r="B18372" s="679">
        <v>7643.65</v>
      </c>
    </row>
    <row r="18373" spans="1:2" x14ac:dyDescent="0.2">
      <c r="A18373" t="s">
        <v>19128</v>
      </c>
      <c r="B18373" s="679">
        <v>7643.65</v>
      </c>
    </row>
    <row r="18374" spans="1:2" x14ac:dyDescent="0.2">
      <c r="A18374" t="s">
        <v>19129</v>
      </c>
      <c r="B18374" s="679">
        <v>7029.48</v>
      </c>
    </row>
    <row r="18375" spans="1:2" x14ac:dyDescent="0.2">
      <c r="A18375" t="s">
        <v>19130</v>
      </c>
      <c r="B18375" s="679">
        <v>7029.48</v>
      </c>
    </row>
    <row r="18376" spans="1:2" x14ac:dyDescent="0.2">
      <c r="A18376" t="s">
        <v>19131</v>
      </c>
      <c r="B18376" s="679">
        <v>7402.65</v>
      </c>
    </row>
    <row r="18377" spans="1:2" x14ac:dyDescent="0.2">
      <c r="A18377" t="s">
        <v>19132</v>
      </c>
      <c r="B18377" s="679">
        <v>7402.65</v>
      </c>
    </row>
    <row r="18378" spans="1:2" x14ac:dyDescent="0.2">
      <c r="A18378" t="s">
        <v>19133</v>
      </c>
      <c r="B18378" s="679">
        <v>6264.09</v>
      </c>
    </row>
    <row r="18379" spans="1:2" x14ac:dyDescent="0.2">
      <c r="A18379" t="s">
        <v>19134</v>
      </c>
      <c r="B18379" s="679">
        <v>6264.09</v>
      </c>
    </row>
    <row r="18380" spans="1:2" x14ac:dyDescent="0.2">
      <c r="A18380" t="s">
        <v>19135</v>
      </c>
      <c r="B18380" s="679">
        <v>7560.21</v>
      </c>
    </row>
    <row r="18381" spans="1:2" x14ac:dyDescent="0.2">
      <c r="A18381" t="s">
        <v>19136</v>
      </c>
      <c r="B18381" s="679">
        <v>7560.21</v>
      </c>
    </row>
    <row r="18382" spans="1:2" x14ac:dyDescent="0.2">
      <c r="A18382" t="s">
        <v>19137</v>
      </c>
      <c r="B18382" s="679">
        <v>24350.880000000001</v>
      </c>
    </row>
    <row r="18383" spans="1:2" x14ac:dyDescent="0.2">
      <c r="A18383" t="s">
        <v>19138</v>
      </c>
      <c r="B18383" s="679">
        <v>24350.880000000001</v>
      </c>
    </row>
    <row r="18384" spans="1:2" x14ac:dyDescent="0.2">
      <c r="A18384" t="s">
        <v>19139</v>
      </c>
      <c r="B18384" s="679">
        <v>24476.22</v>
      </c>
    </row>
    <row r="18385" spans="1:2" x14ac:dyDescent="0.2">
      <c r="A18385" t="s">
        <v>19140</v>
      </c>
      <c r="B18385" s="679">
        <v>24476.22</v>
      </c>
    </row>
    <row r="18386" spans="1:2" x14ac:dyDescent="0.2">
      <c r="A18386" t="s">
        <v>19141</v>
      </c>
      <c r="B18386" s="679">
        <v>25728.25</v>
      </c>
    </row>
    <row r="18387" spans="1:2" x14ac:dyDescent="0.2">
      <c r="A18387" t="s">
        <v>19142</v>
      </c>
      <c r="B18387" s="679">
        <v>25728.25</v>
      </c>
    </row>
    <row r="18388" spans="1:2" x14ac:dyDescent="0.2">
      <c r="A18388" t="s">
        <v>19143</v>
      </c>
      <c r="B18388" s="679">
        <v>20412.009999999998</v>
      </c>
    </row>
    <row r="18389" spans="1:2" x14ac:dyDescent="0.2">
      <c r="A18389" t="s">
        <v>19144</v>
      </c>
      <c r="B18389" s="679">
        <v>20412.009999999998</v>
      </c>
    </row>
    <row r="18390" spans="1:2" x14ac:dyDescent="0.2">
      <c r="A18390" t="s">
        <v>19145</v>
      </c>
      <c r="B18390" s="679">
        <v>25710.2</v>
      </c>
    </row>
    <row r="18391" spans="1:2" x14ac:dyDescent="0.2">
      <c r="A18391" t="s">
        <v>19146</v>
      </c>
      <c r="B18391" s="679">
        <v>25710.2</v>
      </c>
    </row>
    <row r="18392" spans="1:2" x14ac:dyDescent="0.2">
      <c r="A18392" t="s">
        <v>19147</v>
      </c>
      <c r="B18392" s="679">
        <v>23327.1</v>
      </c>
    </row>
    <row r="18393" spans="1:2" x14ac:dyDescent="0.2">
      <c r="A18393" t="s">
        <v>19148</v>
      </c>
      <c r="B18393" s="679">
        <v>23327.1</v>
      </c>
    </row>
    <row r="18394" spans="1:2" x14ac:dyDescent="0.2">
      <c r="A18394" t="s">
        <v>19149</v>
      </c>
      <c r="B18394" s="679">
        <v>22104.55</v>
      </c>
    </row>
    <row r="18395" spans="1:2" x14ac:dyDescent="0.2">
      <c r="A18395" t="s">
        <v>19150</v>
      </c>
      <c r="B18395" s="679">
        <v>22104.55</v>
      </c>
    </row>
    <row r="18396" spans="1:2" x14ac:dyDescent="0.2">
      <c r="A18396" t="s">
        <v>19151</v>
      </c>
      <c r="B18396" s="679">
        <v>29809.759999999998</v>
      </c>
    </row>
    <row r="18397" spans="1:2" x14ac:dyDescent="0.2">
      <c r="A18397" t="s">
        <v>19152</v>
      </c>
      <c r="B18397" s="679">
        <v>29809.759999999998</v>
      </c>
    </row>
    <row r="18398" spans="1:2" x14ac:dyDescent="0.2">
      <c r="A18398" t="s">
        <v>19153</v>
      </c>
      <c r="B18398" s="679">
        <v>35021.06</v>
      </c>
    </row>
    <row r="18399" spans="1:2" x14ac:dyDescent="0.2">
      <c r="A18399" t="s">
        <v>19154</v>
      </c>
      <c r="B18399" s="679">
        <v>35021.06</v>
      </c>
    </row>
    <row r="18400" spans="1:2" x14ac:dyDescent="0.2">
      <c r="A18400" t="s">
        <v>19155</v>
      </c>
      <c r="B18400" s="679">
        <v>35201.33</v>
      </c>
    </row>
    <row r="18401" spans="1:2" x14ac:dyDescent="0.2">
      <c r="A18401" t="s">
        <v>19156</v>
      </c>
      <c r="B18401" s="679">
        <v>35201.33</v>
      </c>
    </row>
    <row r="18402" spans="1:2" x14ac:dyDescent="0.2">
      <c r="A18402" t="s">
        <v>19157</v>
      </c>
      <c r="B18402" s="679">
        <v>37022.11</v>
      </c>
    </row>
    <row r="18403" spans="1:2" x14ac:dyDescent="0.2">
      <c r="A18403" t="s">
        <v>19158</v>
      </c>
      <c r="B18403" s="679">
        <v>37022.11</v>
      </c>
    </row>
    <row r="18404" spans="1:2" x14ac:dyDescent="0.2">
      <c r="A18404" t="s">
        <v>19159</v>
      </c>
      <c r="B18404" s="679">
        <v>29278.48</v>
      </c>
    </row>
    <row r="18405" spans="1:2" x14ac:dyDescent="0.2">
      <c r="A18405" t="s">
        <v>19160</v>
      </c>
      <c r="B18405" s="679">
        <v>29278.48</v>
      </c>
    </row>
    <row r="18406" spans="1:2" x14ac:dyDescent="0.2">
      <c r="A18406" t="s">
        <v>19161</v>
      </c>
      <c r="B18406" s="679">
        <v>39422.31</v>
      </c>
    </row>
    <row r="18407" spans="1:2" x14ac:dyDescent="0.2">
      <c r="A18407" t="s">
        <v>19162</v>
      </c>
      <c r="B18407" s="679">
        <v>39422.31</v>
      </c>
    </row>
    <row r="18408" spans="1:2" x14ac:dyDescent="0.2">
      <c r="A18408" t="s">
        <v>19163</v>
      </c>
      <c r="B18408" s="679">
        <v>35163.019999999997</v>
      </c>
    </row>
    <row r="18409" spans="1:2" x14ac:dyDescent="0.2">
      <c r="A18409" t="s">
        <v>19164</v>
      </c>
      <c r="B18409" s="679">
        <v>35163.019999999997</v>
      </c>
    </row>
    <row r="18410" spans="1:2" x14ac:dyDescent="0.2">
      <c r="A18410" t="s">
        <v>19165</v>
      </c>
      <c r="B18410" s="679">
        <v>31646.959999999999</v>
      </c>
    </row>
    <row r="18411" spans="1:2" x14ac:dyDescent="0.2">
      <c r="A18411" t="s">
        <v>19166</v>
      </c>
      <c r="B18411" s="679">
        <v>31646.959999999999</v>
      </c>
    </row>
    <row r="18412" spans="1:2" x14ac:dyDescent="0.2">
      <c r="A18412" t="s">
        <v>19167</v>
      </c>
      <c r="B18412" s="679">
        <v>44233.84</v>
      </c>
    </row>
    <row r="18413" spans="1:2" x14ac:dyDescent="0.2">
      <c r="A18413" t="s">
        <v>19168</v>
      </c>
      <c r="B18413" s="679">
        <v>44233.84</v>
      </c>
    </row>
    <row r="18414" spans="1:2" x14ac:dyDescent="0.2">
      <c r="A18414" t="s">
        <v>19169</v>
      </c>
      <c r="B18414" s="679">
        <v>29591.9</v>
      </c>
    </row>
    <row r="18415" spans="1:2" x14ac:dyDescent="0.2">
      <c r="A18415" t="s">
        <v>19170</v>
      </c>
      <c r="B18415" s="679">
        <v>29591.9</v>
      </c>
    </row>
    <row r="18416" spans="1:2" x14ac:dyDescent="0.2">
      <c r="A18416" t="s">
        <v>19171</v>
      </c>
      <c r="B18416" s="679">
        <v>2626.4</v>
      </c>
    </row>
    <row r="18417" spans="1:2" x14ac:dyDescent="0.2">
      <c r="A18417" t="s">
        <v>19172</v>
      </c>
      <c r="B18417" s="679">
        <v>2626.4</v>
      </c>
    </row>
    <row r="18418" spans="1:2" x14ac:dyDescent="0.2">
      <c r="A18418" t="s">
        <v>19173</v>
      </c>
      <c r="B18418" s="679">
        <v>3368.1</v>
      </c>
    </row>
    <row r="18419" spans="1:2" x14ac:dyDescent="0.2">
      <c r="A18419" t="s">
        <v>19174</v>
      </c>
      <c r="B18419" s="679">
        <v>3368.1</v>
      </c>
    </row>
    <row r="18420" spans="1:2" x14ac:dyDescent="0.2">
      <c r="A18420" t="s">
        <v>19175</v>
      </c>
      <c r="B18420" s="679">
        <v>10165.870000000001</v>
      </c>
    </row>
    <row r="18421" spans="1:2" x14ac:dyDescent="0.2">
      <c r="A18421" t="s">
        <v>19176</v>
      </c>
      <c r="B18421" s="679">
        <v>10141.85</v>
      </c>
    </row>
    <row r="18422" spans="1:2" x14ac:dyDescent="0.2">
      <c r="A18422" t="s">
        <v>19177</v>
      </c>
      <c r="B18422" s="679">
        <v>11769.9</v>
      </c>
    </row>
    <row r="18423" spans="1:2" x14ac:dyDescent="0.2">
      <c r="A18423" t="s">
        <v>19178</v>
      </c>
      <c r="B18423" s="679">
        <v>11745.88</v>
      </c>
    </row>
    <row r="18424" spans="1:2" x14ac:dyDescent="0.2">
      <c r="A18424" t="s">
        <v>19179</v>
      </c>
      <c r="B18424" s="679">
        <v>181.82</v>
      </c>
    </row>
    <row r="18425" spans="1:2" x14ac:dyDescent="0.2">
      <c r="A18425" t="s">
        <v>19180</v>
      </c>
      <c r="B18425" s="679">
        <v>178.95</v>
      </c>
    </row>
    <row r="18426" spans="1:2" x14ac:dyDescent="0.2">
      <c r="A18426" t="s">
        <v>19181</v>
      </c>
      <c r="B18426" s="679">
        <v>1457.43</v>
      </c>
    </row>
    <row r="18427" spans="1:2" x14ac:dyDescent="0.2">
      <c r="A18427" t="s">
        <v>19182</v>
      </c>
      <c r="B18427" s="679">
        <v>1454.55</v>
      </c>
    </row>
    <row r="18428" spans="1:2" x14ac:dyDescent="0.2">
      <c r="A18428" t="s">
        <v>19183</v>
      </c>
      <c r="B18428" s="679">
        <v>648.88</v>
      </c>
    </row>
    <row r="18429" spans="1:2" x14ac:dyDescent="0.2">
      <c r="A18429" t="s">
        <v>19184</v>
      </c>
      <c r="B18429" s="679">
        <v>646</v>
      </c>
    </row>
    <row r="18430" spans="1:2" x14ac:dyDescent="0.2">
      <c r="A18430" t="s">
        <v>19185</v>
      </c>
      <c r="B18430" s="679">
        <v>580.73</v>
      </c>
    </row>
    <row r="18431" spans="1:2" x14ac:dyDescent="0.2">
      <c r="A18431" t="s">
        <v>19186</v>
      </c>
      <c r="B18431" s="679">
        <v>577.85</v>
      </c>
    </row>
    <row r="18432" spans="1:2" x14ac:dyDescent="0.2">
      <c r="A18432" t="s">
        <v>19187</v>
      </c>
      <c r="B18432" s="679">
        <v>182.28</v>
      </c>
    </row>
    <row r="18433" spans="1:2" x14ac:dyDescent="0.2">
      <c r="A18433" t="s">
        <v>19188</v>
      </c>
      <c r="B18433" s="679">
        <v>179.4</v>
      </c>
    </row>
    <row r="18434" spans="1:2" x14ac:dyDescent="0.2">
      <c r="A18434" t="s">
        <v>19189</v>
      </c>
      <c r="B18434" s="679">
        <v>211.64</v>
      </c>
    </row>
    <row r="18435" spans="1:2" x14ac:dyDescent="0.2">
      <c r="A18435" t="s">
        <v>19190</v>
      </c>
      <c r="B18435" s="679">
        <v>208.76</v>
      </c>
    </row>
    <row r="18436" spans="1:2" x14ac:dyDescent="0.2">
      <c r="A18436" t="s">
        <v>19191</v>
      </c>
      <c r="B18436" s="679">
        <v>312.39</v>
      </c>
    </row>
    <row r="18437" spans="1:2" x14ac:dyDescent="0.2">
      <c r="A18437" t="s">
        <v>19192</v>
      </c>
      <c r="B18437" s="679">
        <v>309.51</v>
      </c>
    </row>
    <row r="18438" spans="1:2" x14ac:dyDescent="0.2">
      <c r="A18438" t="s">
        <v>19193</v>
      </c>
      <c r="B18438" s="679">
        <v>189.68</v>
      </c>
    </row>
    <row r="18439" spans="1:2" x14ac:dyDescent="0.2">
      <c r="A18439" t="s">
        <v>19194</v>
      </c>
      <c r="B18439" s="679">
        <v>186.8</v>
      </c>
    </row>
    <row r="18440" spans="1:2" x14ac:dyDescent="0.2">
      <c r="A18440" t="s">
        <v>19195</v>
      </c>
      <c r="B18440" s="679">
        <v>25.44</v>
      </c>
    </row>
    <row r="18441" spans="1:2" x14ac:dyDescent="0.2">
      <c r="A18441" t="s">
        <v>19196</v>
      </c>
      <c r="B18441" s="679">
        <v>25.44</v>
      </c>
    </row>
    <row r="18442" spans="1:2" x14ac:dyDescent="0.2">
      <c r="A18442" t="s">
        <v>19197</v>
      </c>
      <c r="B18442" s="679">
        <v>282</v>
      </c>
    </row>
    <row r="18443" spans="1:2" x14ac:dyDescent="0.2">
      <c r="A18443" t="s">
        <v>19198</v>
      </c>
      <c r="B18443" s="679">
        <v>282</v>
      </c>
    </row>
    <row r="18444" spans="1:2" x14ac:dyDescent="0.2">
      <c r="A18444" t="s">
        <v>19199</v>
      </c>
      <c r="B18444" s="679">
        <v>1114</v>
      </c>
    </row>
    <row r="18445" spans="1:2" x14ac:dyDescent="0.2">
      <c r="A18445" t="s">
        <v>19200</v>
      </c>
      <c r="B18445" s="679">
        <v>1114</v>
      </c>
    </row>
    <row r="18446" spans="1:2" x14ac:dyDescent="0.2">
      <c r="A18446" t="s">
        <v>19201</v>
      </c>
      <c r="B18446" s="679">
        <v>14813.09</v>
      </c>
    </row>
    <row r="18447" spans="1:2" x14ac:dyDescent="0.2">
      <c r="A18447" t="s">
        <v>19202</v>
      </c>
      <c r="B18447" s="679">
        <v>14648.08</v>
      </c>
    </row>
    <row r="18448" spans="1:2" x14ac:dyDescent="0.2">
      <c r="A18448" t="s">
        <v>19203</v>
      </c>
      <c r="B18448" s="679">
        <v>19343.009999999998</v>
      </c>
    </row>
    <row r="18449" spans="1:2" x14ac:dyDescent="0.2">
      <c r="A18449" t="s">
        <v>19204</v>
      </c>
      <c r="B18449" s="679">
        <v>19178</v>
      </c>
    </row>
    <row r="18450" spans="1:2" x14ac:dyDescent="0.2">
      <c r="A18450" t="s">
        <v>19205</v>
      </c>
      <c r="B18450" s="679">
        <v>21684.99</v>
      </c>
    </row>
    <row r="18451" spans="1:2" x14ac:dyDescent="0.2">
      <c r="A18451" t="s">
        <v>19206</v>
      </c>
      <c r="B18451" s="679">
        <v>21519.98</v>
      </c>
    </row>
    <row r="18452" spans="1:2" x14ac:dyDescent="0.2">
      <c r="A18452" t="s">
        <v>19207</v>
      </c>
      <c r="B18452" s="679">
        <v>940.03</v>
      </c>
    </row>
    <row r="18453" spans="1:2" x14ac:dyDescent="0.2">
      <c r="A18453" t="s">
        <v>19208</v>
      </c>
      <c r="B18453" s="679">
        <v>934.28</v>
      </c>
    </row>
    <row r="18454" spans="1:2" x14ac:dyDescent="0.2">
      <c r="A18454" t="s">
        <v>19209</v>
      </c>
      <c r="B18454" s="679">
        <v>1215.68</v>
      </c>
    </row>
    <row r="18455" spans="1:2" x14ac:dyDescent="0.2">
      <c r="A18455" t="s">
        <v>19210</v>
      </c>
      <c r="B18455" s="679">
        <v>1209.94</v>
      </c>
    </row>
    <row r="18456" spans="1:2" x14ac:dyDescent="0.2">
      <c r="A18456" t="s">
        <v>19211</v>
      </c>
      <c r="B18456" s="679">
        <v>1699.3</v>
      </c>
    </row>
    <row r="18457" spans="1:2" x14ac:dyDescent="0.2">
      <c r="A18457" t="s">
        <v>19212</v>
      </c>
      <c r="B18457" s="679">
        <v>1693.55</v>
      </c>
    </row>
    <row r="18458" spans="1:2" x14ac:dyDescent="0.2">
      <c r="A18458" t="s">
        <v>19213</v>
      </c>
      <c r="B18458" s="679">
        <v>3537.3</v>
      </c>
    </row>
    <row r="18459" spans="1:2" x14ac:dyDescent="0.2">
      <c r="A18459" t="s">
        <v>19214</v>
      </c>
      <c r="B18459" s="679">
        <v>3531.56</v>
      </c>
    </row>
    <row r="18460" spans="1:2" x14ac:dyDescent="0.2">
      <c r="A18460" t="s">
        <v>19215</v>
      </c>
      <c r="B18460" s="679">
        <v>5087.55</v>
      </c>
    </row>
    <row r="18461" spans="1:2" x14ac:dyDescent="0.2">
      <c r="A18461" t="s">
        <v>19216</v>
      </c>
      <c r="B18461" s="679">
        <v>5078.92</v>
      </c>
    </row>
    <row r="18462" spans="1:2" x14ac:dyDescent="0.2">
      <c r="A18462" t="s">
        <v>19217</v>
      </c>
      <c r="B18462" s="679">
        <v>9000.1</v>
      </c>
    </row>
    <row r="18463" spans="1:2" x14ac:dyDescent="0.2">
      <c r="A18463" t="s">
        <v>19218</v>
      </c>
      <c r="B18463" s="679">
        <v>8991.48</v>
      </c>
    </row>
    <row r="18464" spans="1:2" x14ac:dyDescent="0.2">
      <c r="A18464" t="s">
        <v>19219</v>
      </c>
      <c r="B18464" s="679">
        <v>391.11</v>
      </c>
    </row>
    <row r="18465" spans="1:2" x14ac:dyDescent="0.2">
      <c r="A18465" t="s">
        <v>19220</v>
      </c>
      <c r="B18465" s="679">
        <v>385.36</v>
      </c>
    </row>
    <row r="18466" spans="1:2" x14ac:dyDescent="0.2">
      <c r="A18466" t="s">
        <v>19221</v>
      </c>
      <c r="B18466" s="679">
        <v>463.03</v>
      </c>
    </row>
    <row r="18467" spans="1:2" x14ac:dyDescent="0.2">
      <c r="A18467" t="s">
        <v>19222</v>
      </c>
      <c r="B18467" s="679">
        <v>457.28</v>
      </c>
    </row>
    <row r="18468" spans="1:2" x14ac:dyDescent="0.2">
      <c r="A18468" t="s">
        <v>19223</v>
      </c>
      <c r="B18468" s="679">
        <v>3413.03</v>
      </c>
    </row>
    <row r="18469" spans="1:2" x14ac:dyDescent="0.2">
      <c r="A18469" t="s">
        <v>19224</v>
      </c>
      <c r="B18469" s="679">
        <v>3407.28</v>
      </c>
    </row>
    <row r="18470" spans="1:2" x14ac:dyDescent="0.2">
      <c r="A18470" t="s">
        <v>19225</v>
      </c>
      <c r="B18470" s="679">
        <v>4204.03</v>
      </c>
    </row>
    <row r="18471" spans="1:2" x14ac:dyDescent="0.2">
      <c r="A18471" t="s">
        <v>19226</v>
      </c>
      <c r="B18471" s="679">
        <v>4198.28</v>
      </c>
    </row>
    <row r="18472" spans="1:2" x14ac:dyDescent="0.2">
      <c r="A18472" t="s">
        <v>19227</v>
      </c>
      <c r="B18472" s="679">
        <v>5582.55</v>
      </c>
    </row>
    <row r="18473" spans="1:2" x14ac:dyDescent="0.2">
      <c r="A18473" t="s">
        <v>19228</v>
      </c>
      <c r="B18473" s="679">
        <v>5573.92</v>
      </c>
    </row>
    <row r="18474" spans="1:2" x14ac:dyDescent="0.2">
      <c r="A18474" t="s">
        <v>19229</v>
      </c>
      <c r="B18474" s="679">
        <v>8625.07</v>
      </c>
    </row>
    <row r="18475" spans="1:2" x14ac:dyDescent="0.2">
      <c r="A18475" t="s">
        <v>19230</v>
      </c>
      <c r="B18475" s="679">
        <v>8616.44</v>
      </c>
    </row>
    <row r="18476" spans="1:2" x14ac:dyDescent="0.2">
      <c r="A18476" t="s">
        <v>19231</v>
      </c>
      <c r="B18476" s="679">
        <v>4222.03</v>
      </c>
    </row>
    <row r="18477" spans="1:2" x14ac:dyDescent="0.2">
      <c r="A18477" t="s">
        <v>19232</v>
      </c>
      <c r="B18477" s="679">
        <v>4216.28</v>
      </c>
    </row>
    <row r="18478" spans="1:2" x14ac:dyDescent="0.2">
      <c r="A18478" t="s">
        <v>19233</v>
      </c>
      <c r="B18478" s="679">
        <v>5019.03</v>
      </c>
    </row>
    <row r="18479" spans="1:2" x14ac:dyDescent="0.2">
      <c r="A18479" t="s">
        <v>19234</v>
      </c>
      <c r="B18479" s="679">
        <v>5013.28</v>
      </c>
    </row>
    <row r="18480" spans="1:2" x14ac:dyDescent="0.2">
      <c r="A18480" t="s">
        <v>19235</v>
      </c>
      <c r="B18480" s="679">
        <v>6322.55</v>
      </c>
    </row>
    <row r="18481" spans="1:2" x14ac:dyDescent="0.2">
      <c r="A18481" t="s">
        <v>19236</v>
      </c>
      <c r="B18481" s="679">
        <v>6313.92</v>
      </c>
    </row>
    <row r="18482" spans="1:2" x14ac:dyDescent="0.2">
      <c r="A18482" t="s">
        <v>19237</v>
      </c>
      <c r="B18482" s="679">
        <v>368.85</v>
      </c>
    </row>
    <row r="18483" spans="1:2" x14ac:dyDescent="0.2">
      <c r="A18483" t="s">
        <v>19238</v>
      </c>
      <c r="B18483" s="679">
        <v>363.27</v>
      </c>
    </row>
    <row r="18484" spans="1:2" x14ac:dyDescent="0.2">
      <c r="A18484" t="s">
        <v>19239</v>
      </c>
      <c r="B18484" s="679">
        <v>17093.88</v>
      </c>
    </row>
    <row r="18485" spans="1:2" x14ac:dyDescent="0.2">
      <c r="A18485" t="s">
        <v>19240</v>
      </c>
      <c r="B18485" s="679">
        <v>17093.88</v>
      </c>
    </row>
    <row r="18486" spans="1:2" x14ac:dyDescent="0.2">
      <c r="A18486" t="s">
        <v>19241</v>
      </c>
      <c r="B18486" s="679">
        <v>370</v>
      </c>
    </row>
    <row r="18487" spans="1:2" x14ac:dyDescent="0.2">
      <c r="A18487" t="s">
        <v>19242</v>
      </c>
      <c r="B18487" s="679">
        <v>370</v>
      </c>
    </row>
    <row r="18488" spans="1:2" x14ac:dyDescent="0.2">
      <c r="A18488" t="s">
        <v>19243</v>
      </c>
      <c r="B18488" s="679">
        <v>390</v>
      </c>
    </row>
    <row r="18489" spans="1:2" x14ac:dyDescent="0.2">
      <c r="A18489" t="s">
        <v>19244</v>
      </c>
      <c r="B18489" s="679">
        <v>390</v>
      </c>
    </row>
    <row r="18490" spans="1:2" x14ac:dyDescent="0.2">
      <c r="A18490" t="s">
        <v>19245</v>
      </c>
      <c r="B18490" s="679">
        <v>927</v>
      </c>
    </row>
    <row r="18491" spans="1:2" x14ac:dyDescent="0.2">
      <c r="A18491" t="s">
        <v>19246</v>
      </c>
      <c r="B18491" s="679">
        <v>927</v>
      </c>
    </row>
    <row r="18492" spans="1:2" x14ac:dyDescent="0.2">
      <c r="A18492" t="s">
        <v>19247</v>
      </c>
      <c r="B18492" s="679">
        <v>242.01</v>
      </c>
    </row>
    <row r="18493" spans="1:2" x14ac:dyDescent="0.2">
      <c r="A18493" t="s">
        <v>19248</v>
      </c>
      <c r="B18493" s="679">
        <v>235.34</v>
      </c>
    </row>
    <row r="18494" spans="1:2" x14ac:dyDescent="0.2">
      <c r="A18494" t="s">
        <v>19249</v>
      </c>
      <c r="B18494" s="679">
        <v>303.64999999999998</v>
      </c>
    </row>
    <row r="18495" spans="1:2" x14ac:dyDescent="0.2">
      <c r="A18495" t="s">
        <v>19250</v>
      </c>
      <c r="B18495" s="679">
        <v>295.31</v>
      </c>
    </row>
    <row r="18496" spans="1:2" x14ac:dyDescent="0.2">
      <c r="A18496" t="s">
        <v>19251</v>
      </c>
      <c r="B18496" s="679">
        <v>250.43</v>
      </c>
    </row>
    <row r="18497" spans="1:2" x14ac:dyDescent="0.2">
      <c r="A18497" t="s">
        <v>19252</v>
      </c>
      <c r="B18497" s="679">
        <v>247.76</v>
      </c>
    </row>
    <row r="18498" spans="1:2" x14ac:dyDescent="0.2">
      <c r="A18498" t="s">
        <v>19253</v>
      </c>
      <c r="B18498" s="679">
        <v>802.95</v>
      </c>
    </row>
    <row r="18499" spans="1:2" x14ac:dyDescent="0.2">
      <c r="A18499" t="s">
        <v>19254</v>
      </c>
      <c r="B18499" s="679">
        <v>802.95</v>
      </c>
    </row>
    <row r="18500" spans="1:2" x14ac:dyDescent="0.2">
      <c r="A18500" t="s">
        <v>19255</v>
      </c>
      <c r="B18500" s="679">
        <v>734.33</v>
      </c>
    </row>
    <row r="18501" spans="1:2" x14ac:dyDescent="0.2">
      <c r="A18501" t="s">
        <v>19256</v>
      </c>
      <c r="B18501" s="679">
        <v>734.33</v>
      </c>
    </row>
    <row r="18502" spans="1:2" x14ac:dyDescent="0.2">
      <c r="A18502" t="s">
        <v>19257</v>
      </c>
      <c r="B18502" s="679">
        <v>782.71</v>
      </c>
    </row>
    <row r="18503" spans="1:2" x14ac:dyDescent="0.2">
      <c r="A18503" t="s">
        <v>19258</v>
      </c>
      <c r="B18503" s="679">
        <v>782.71</v>
      </c>
    </row>
    <row r="18504" spans="1:2" x14ac:dyDescent="0.2">
      <c r="A18504" t="s">
        <v>19259</v>
      </c>
      <c r="B18504" s="679">
        <v>901.86</v>
      </c>
    </row>
    <row r="18505" spans="1:2" x14ac:dyDescent="0.2">
      <c r="A18505" t="s">
        <v>19260</v>
      </c>
      <c r="B18505" s="679">
        <v>901.86</v>
      </c>
    </row>
    <row r="18506" spans="1:2" x14ac:dyDescent="0.2">
      <c r="A18506" t="s">
        <v>19261</v>
      </c>
      <c r="B18506" s="679">
        <v>72.09</v>
      </c>
    </row>
    <row r="18507" spans="1:2" x14ac:dyDescent="0.2">
      <c r="A18507" t="s">
        <v>19262</v>
      </c>
      <c r="B18507" s="679">
        <v>72.09</v>
      </c>
    </row>
    <row r="18508" spans="1:2" x14ac:dyDescent="0.2">
      <c r="A18508" t="s">
        <v>19263</v>
      </c>
      <c r="B18508" s="679">
        <v>76.23</v>
      </c>
    </row>
    <row r="18509" spans="1:2" x14ac:dyDescent="0.2">
      <c r="A18509" t="s">
        <v>19264</v>
      </c>
      <c r="B18509" s="679">
        <v>76.23</v>
      </c>
    </row>
    <row r="18510" spans="1:2" x14ac:dyDescent="0.2">
      <c r="A18510" t="s">
        <v>19265</v>
      </c>
      <c r="B18510" s="679">
        <v>1723.26</v>
      </c>
    </row>
    <row r="18511" spans="1:2" x14ac:dyDescent="0.2">
      <c r="A18511" t="s">
        <v>19266</v>
      </c>
      <c r="B18511" s="679">
        <v>1723.26</v>
      </c>
    </row>
    <row r="18512" spans="1:2" x14ac:dyDescent="0.2">
      <c r="A18512" t="s">
        <v>19267</v>
      </c>
      <c r="B18512" s="679">
        <v>391.31</v>
      </c>
    </row>
    <row r="18513" spans="1:2" x14ac:dyDescent="0.2">
      <c r="A18513" t="s">
        <v>19268</v>
      </c>
      <c r="B18513" s="679">
        <v>391.31</v>
      </c>
    </row>
    <row r="18514" spans="1:2" x14ac:dyDescent="0.2">
      <c r="A18514" t="s">
        <v>19269</v>
      </c>
      <c r="B18514" s="679">
        <v>107.62</v>
      </c>
    </row>
    <row r="18515" spans="1:2" x14ac:dyDescent="0.2">
      <c r="A18515" t="s">
        <v>19270</v>
      </c>
      <c r="B18515" s="679">
        <v>107.62</v>
      </c>
    </row>
    <row r="18516" spans="1:2" x14ac:dyDescent="0.2">
      <c r="A18516" t="s">
        <v>19271</v>
      </c>
      <c r="B18516" s="679">
        <v>82.1</v>
      </c>
    </row>
    <row r="18517" spans="1:2" x14ac:dyDescent="0.2">
      <c r="A18517" t="s">
        <v>19272</v>
      </c>
      <c r="B18517" s="679">
        <v>79.23</v>
      </c>
    </row>
    <row r="18518" spans="1:2" x14ac:dyDescent="0.2">
      <c r="A18518" t="s">
        <v>19273</v>
      </c>
      <c r="B18518" s="679">
        <v>72.66</v>
      </c>
    </row>
    <row r="18519" spans="1:2" x14ac:dyDescent="0.2">
      <c r="A18519" t="s">
        <v>19274</v>
      </c>
      <c r="B18519" s="679">
        <v>69.790000000000006</v>
      </c>
    </row>
    <row r="18520" spans="1:2" x14ac:dyDescent="0.2">
      <c r="A18520" t="s">
        <v>19275</v>
      </c>
      <c r="B18520" s="679">
        <v>55.5</v>
      </c>
    </row>
    <row r="18521" spans="1:2" x14ac:dyDescent="0.2">
      <c r="A18521" t="s">
        <v>19276</v>
      </c>
      <c r="B18521" s="679">
        <v>52.63</v>
      </c>
    </row>
    <row r="18522" spans="1:2" x14ac:dyDescent="0.2">
      <c r="A18522" t="s">
        <v>19277</v>
      </c>
      <c r="B18522" s="679">
        <v>236.78</v>
      </c>
    </row>
    <row r="18523" spans="1:2" x14ac:dyDescent="0.2">
      <c r="A18523" t="s">
        <v>19278</v>
      </c>
      <c r="B18523" s="679">
        <v>233.91</v>
      </c>
    </row>
    <row r="18524" spans="1:2" x14ac:dyDescent="0.2">
      <c r="A18524" t="s">
        <v>19279</v>
      </c>
      <c r="B18524" s="679">
        <v>5060.6899999999996</v>
      </c>
    </row>
    <row r="18525" spans="1:2" x14ac:dyDescent="0.2">
      <c r="A18525" t="s">
        <v>19280</v>
      </c>
      <c r="B18525" s="679">
        <v>5057.82</v>
      </c>
    </row>
    <row r="18526" spans="1:2" x14ac:dyDescent="0.2">
      <c r="A18526" t="s">
        <v>19281</v>
      </c>
      <c r="B18526" s="679">
        <v>87.43</v>
      </c>
    </row>
    <row r="18527" spans="1:2" x14ac:dyDescent="0.2">
      <c r="A18527" t="s">
        <v>19282</v>
      </c>
      <c r="B18527" s="679">
        <v>84.56</v>
      </c>
    </row>
    <row r="18528" spans="1:2" x14ac:dyDescent="0.2">
      <c r="A18528" t="s">
        <v>19283</v>
      </c>
      <c r="B18528" s="679">
        <v>110683</v>
      </c>
    </row>
    <row r="18529" spans="1:2" x14ac:dyDescent="0.2">
      <c r="A18529" t="s">
        <v>19284</v>
      </c>
      <c r="B18529" s="679">
        <v>110683</v>
      </c>
    </row>
    <row r="18530" spans="1:2" x14ac:dyDescent="0.2">
      <c r="A18530" t="s">
        <v>19285</v>
      </c>
      <c r="B18530" s="679">
        <v>116504</v>
      </c>
    </row>
    <row r="18531" spans="1:2" x14ac:dyDescent="0.2">
      <c r="A18531" t="s">
        <v>19286</v>
      </c>
      <c r="B18531" s="679">
        <v>116504</v>
      </c>
    </row>
    <row r="18532" spans="1:2" x14ac:dyDescent="0.2">
      <c r="A18532" t="s">
        <v>19287</v>
      </c>
      <c r="B18532" s="679">
        <v>134153</v>
      </c>
    </row>
    <row r="18533" spans="1:2" x14ac:dyDescent="0.2">
      <c r="A18533" t="s">
        <v>19288</v>
      </c>
      <c r="B18533" s="679">
        <v>134153</v>
      </c>
    </row>
    <row r="18534" spans="1:2" x14ac:dyDescent="0.2">
      <c r="A18534" t="s">
        <v>19289</v>
      </c>
      <c r="B18534" s="679">
        <v>35000</v>
      </c>
    </row>
    <row r="18535" spans="1:2" x14ac:dyDescent="0.2">
      <c r="A18535" t="s">
        <v>19290</v>
      </c>
      <c r="B18535" s="679">
        <v>35000</v>
      </c>
    </row>
    <row r="18536" spans="1:2" x14ac:dyDescent="0.2">
      <c r="A18536" t="s">
        <v>19291</v>
      </c>
      <c r="B18536" s="679">
        <v>228000</v>
      </c>
    </row>
    <row r="18537" spans="1:2" x14ac:dyDescent="0.2">
      <c r="A18537" t="s">
        <v>19292</v>
      </c>
      <c r="B18537" s="679">
        <v>228000</v>
      </c>
    </row>
    <row r="18538" spans="1:2" x14ac:dyDescent="0.2">
      <c r="A18538" t="s">
        <v>19293</v>
      </c>
      <c r="B18538" s="679">
        <v>671.7</v>
      </c>
    </row>
    <row r="18539" spans="1:2" x14ac:dyDescent="0.2">
      <c r="A18539" t="s">
        <v>19294</v>
      </c>
      <c r="B18539" s="679">
        <v>653.62</v>
      </c>
    </row>
    <row r="18540" spans="1:2" x14ac:dyDescent="0.2">
      <c r="A18540" t="s">
        <v>19295</v>
      </c>
      <c r="B18540" s="679">
        <v>803.44</v>
      </c>
    </row>
    <row r="18541" spans="1:2" x14ac:dyDescent="0.2">
      <c r="A18541" t="s">
        <v>19296</v>
      </c>
      <c r="B18541" s="679">
        <v>785.36</v>
      </c>
    </row>
    <row r="18542" spans="1:2" x14ac:dyDescent="0.2">
      <c r="A18542" t="s">
        <v>19297</v>
      </c>
      <c r="B18542" s="679">
        <v>999.97</v>
      </c>
    </row>
    <row r="18543" spans="1:2" x14ac:dyDescent="0.2">
      <c r="A18543" t="s">
        <v>19298</v>
      </c>
      <c r="B18543" s="679">
        <v>979.47</v>
      </c>
    </row>
    <row r="18544" spans="1:2" x14ac:dyDescent="0.2">
      <c r="A18544" t="s">
        <v>19299</v>
      </c>
      <c r="B18544" s="679">
        <v>1089.79</v>
      </c>
    </row>
    <row r="18545" spans="1:2" x14ac:dyDescent="0.2">
      <c r="A18545" t="s">
        <v>19300</v>
      </c>
      <c r="B18545" s="679">
        <v>1069.29</v>
      </c>
    </row>
    <row r="18546" spans="1:2" x14ac:dyDescent="0.2">
      <c r="A18546" t="s">
        <v>19301</v>
      </c>
      <c r="B18546" s="679">
        <v>944.1</v>
      </c>
    </row>
    <row r="18547" spans="1:2" x14ac:dyDescent="0.2">
      <c r="A18547" t="s">
        <v>19302</v>
      </c>
      <c r="B18547" s="679">
        <v>921.88</v>
      </c>
    </row>
    <row r="18548" spans="1:2" x14ac:dyDescent="0.2">
      <c r="A18548" t="s">
        <v>19303</v>
      </c>
      <c r="B18548" s="679">
        <v>1162.07</v>
      </c>
    </row>
    <row r="18549" spans="1:2" x14ac:dyDescent="0.2">
      <c r="A18549" t="s">
        <v>19304</v>
      </c>
      <c r="B18549" s="679">
        <v>1139.8499999999999</v>
      </c>
    </row>
    <row r="18550" spans="1:2" x14ac:dyDescent="0.2">
      <c r="A18550" t="s">
        <v>19305</v>
      </c>
      <c r="B18550" s="679">
        <v>1369.24</v>
      </c>
    </row>
    <row r="18551" spans="1:2" x14ac:dyDescent="0.2">
      <c r="A18551" t="s">
        <v>19306</v>
      </c>
      <c r="B18551" s="679">
        <v>1345.81</v>
      </c>
    </row>
    <row r="18552" spans="1:2" x14ac:dyDescent="0.2">
      <c r="A18552" t="s">
        <v>19307</v>
      </c>
      <c r="B18552" s="679">
        <v>1491.24</v>
      </c>
    </row>
    <row r="18553" spans="1:2" x14ac:dyDescent="0.2">
      <c r="A18553" t="s">
        <v>19308</v>
      </c>
      <c r="B18553" s="679">
        <v>1467.81</v>
      </c>
    </row>
    <row r="18554" spans="1:2" x14ac:dyDescent="0.2">
      <c r="A18554" t="s">
        <v>19309</v>
      </c>
      <c r="B18554" s="679">
        <v>1373.2</v>
      </c>
    </row>
    <row r="18555" spans="1:2" x14ac:dyDescent="0.2">
      <c r="A18555" t="s">
        <v>19310</v>
      </c>
      <c r="B18555" s="679">
        <v>1347.87</v>
      </c>
    </row>
    <row r="18556" spans="1:2" x14ac:dyDescent="0.2">
      <c r="A18556" t="s">
        <v>19311</v>
      </c>
      <c r="B18556" s="679">
        <v>1651.2</v>
      </c>
    </row>
    <row r="18557" spans="1:2" x14ac:dyDescent="0.2">
      <c r="A18557" t="s">
        <v>19312</v>
      </c>
      <c r="B18557" s="679">
        <v>1625.87</v>
      </c>
    </row>
    <row r="18558" spans="1:2" x14ac:dyDescent="0.2">
      <c r="A18558" t="s">
        <v>19313</v>
      </c>
      <c r="B18558" s="679">
        <v>1765.72</v>
      </c>
    </row>
    <row r="18559" spans="1:2" x14ac:dyDescent="0.2">
      <c r="A18559" t="s">
        <v>19314</v>
      </c>
      <c r="B18559" s="679">
        <v>1739.79</v>
      </c>
    </row>
    <row r="18560" spans="1:2" x14ac:dyDescent="0.2">
      <c r="A18560" t="s">
        <v>19315</v>
      </c>
      <c r="B18560" s="679">
        <v>1885.72</v>
      </c>
    </row>
    <row r="18561" spans="1:2" x14ac:dyDescent="0.2">
      <c r="A18561" t="s">
        <v>19316</v>
      </c>
      <c r="B18561" s="679">
        <v>1859.79</v>
      </c>
    </row>
    <row r="18562" spans="1:2" x14ac:dyDescent="0.2">
      <c r="A18562" t="s">
        <v>19317</v>
      </c>
      <c r="B18562" s="679">
        <v>2346.75</v>
      </c>
    </row>
    <row r="18563" spans="1:2" x14ac:dyDescent="0.2">
      <c r="A18563" t="s">
        <v>19318</v>
      </c>
      <c r="B18563" s="679">
        <v>2319.61</v>
      </c>
    </row>
    <row r="18564" spans="1:2" x14ac:dyDescent="0.2">
      <c r="A18564" t="s">
        <v>19319</v>
      </c>
      <c r="B18564" s="679">
        <v>2011.82</v>
      </c>
    </row>
    <row r="18565" spans="1:2" x14ac:dyDescent="0.2">
      <c r="A18565" t="s">
        <v>19320</v>
      </c>
      <c r="B18565" s="679">
        <v>1983.39</v>
      </c>
    </row>
    <row r="18566" spans="1:2" x14ac:dyDescent="0.2">
      <c r="A18566" t="s">
        <v>19321</v>
      </c>
      <c r="B18566" s="679">
        <v>2146.19</v>
      </c>
    </row>
    <row r="18567" spans="1:2" x14ac:dyDescent="0.2">
      <c r="A18567" t="s">
        <v>19322</v>
      </c>
      <c r="B18567" s="679">
        <v>2117.7600000000002</v>
      </c>
    </row>
    <row r="18568" spans="1:2" x14ac:dyDescent="0.2">
      <c r="A18568" t="s">
        <v>19323</v>
      </c>
      <c r="B18568" s="679">
        <v>2799.91</v>
      </c>
    </row>
    <row r="18569" spans="1:2" x14ac:dyDescent="0.2">
      <c r="A18569" t="s">
        <v>19324</v>
      </c>
      <c r="B18569" s="679">
        <v>2771.48</v>
      </c>
    </row>
    <row r="18570" spans="1:2" x14ac:dyDescent="0.2">
      <c r="A18570" t="s">
        <v>19325</v>
      </c>
      <c r="B18570" s="679">
        <v>3075.23</v>
      </c>
    </row>
    <row r="18571" spans="1:2" x14ac:dyDescent="0.2">
      <c r="A18571" t="s">
        <v>19326</v>
      </c>
      <c r="B18571" s="679">
        <v>3045.59</v>
      </c>
    </row>
    <row r="18572" spans="1:2" x14ac:dyDescent="0.2">
      <c r="A18572" t="s">
        <v>19327</v>
      </c>
      <c r="B18572" s="679">
        <v>3921.69</v>
      </c>
    </row>
    <row r="18573" spans="1:2" x14ac:dyDescent="0.2">
      <c r="A18573" t="s">
        <v>19328</v>
      </c>
      <c r="B18573" s="679">
        <v>3892.22</v>
      </c>
    </row>
    <row r="18574" spans="1:2" x14ac:dyDescent="0.2">
      <c r="A18574" t="s">
        <v>19329</v>
      </c>
      <c r="B18574" s="679">
        <v>96942.91</v>
      </c>
    </row>
    <row r="18575" spans="1:2" x14ac:dyDescent="0.2">
      <c r="A18575" t="s">
        <v>19330</v>
      </c>
      <c r="B18575" s="679">
        <v>96742.28</v>
      </c>
    </row>
    <row r="18576" spans="1:2" x14ac:dyDescent="0.2">
      <c r="A18576" t="s">
        <v>19331</v>
      </c>
      <c r="B18576" s="679">
        <v>140642.91</v>
      </c>
    </row>
    <row r="18577" spans="1:2" x14ac:dyDescent="0.2">
      <c r="A18577" t="s">
        <v>19332</v>
      </c>
      <c r="B18577" s="679">
        <v>140442.28</v>
      </c>
    </row>
    <row r="18578" spans="1:2" x14ac:dyDescent="0.2">
      <c r="A18578" t="s">
        <v>19333</v>
      </c>
      <c r="B18578" s="679">
        <v>165442.91</v>
      </c>
    </row>
    <row r="18579" spans="1:2" x14ac:dyDescent="0.2">
      <c r="A18579" t="s">
        <v>19334</v>
      </c>
      <c r="B18579" s="679">
        <v>165242.28</v>
      </c>
    </row>
    <row r="18580" spans="1:2" x14ac:dyDescent="0.2">
      <c r="A18580" t="s">
        <v>19335</v>
      </c>
      <c r="B18580" s="679">
        <v>177842.91</v>
      </c>
    </row>
    <row r="18581" spans="1:2" x14ac:dyDescent="0.2">
      <c r="A18581" t="s">
        <v>19336</v>
      </c>
      <c r="B18581" s="679">
        <v>177642.28</v>
      </c>
    </row>
    <row r="18582" spans="1:2" x14ac:dyDescent="0.2">
      <c r="A18582" t="s">
        <v>19337</v>
      </c>
      <c r="B18582" s="679">
        <v>289942.90999999997</v>
      </c>
    </row>
    <row r="18583" spans="1:2" x14ac:dyDescent="0.2">
      <c r="A18583" t="s">
        <v>19338</v>
      </c>
      <c r="B18583" s="679">
        <v>289742.28000000003</v>
      </c>
    </row>
    <row r="18584" spans="1:2" x14ac:dyDescent="0.2">
      <c r="A18584" t="s">
        <v>19339</v>
      </c>
      <c r="B18584" s="679">
        <v>388192.91</v>
      </c>
    </row>
    <row r="18585" spans="1:2" x14ac:dyDescent="0.2">
      <c r="A18585" t="s">
        <v>19340</v>
      </c>
      <c r="B18585" s="679">
        <v>387992.28</v>
      </c>
    </row>
    <row r="18586" spans="1:2" x14ac:dyDescent="0.2">
      <c r="A18586" t="s">
        <v>19341</v>
      </c>
      <c r="B18586" s="679">
        <v>58942.91</v>
      </c>
    </row>
    <row r="18587" spans="1:2" x14ac:dyDescent="0.2">
      <c r="A18587" t="s">
        <v>19342</v>
      </c>
      <c r="B18587" s="679">
        <v>58742.28</v>
      </c>
    </row>
    <row r="18588" spans="1:2" x14ac:dyDescent="0.2">
      <c r="A18588" t="s">
        <v>19343</v>
      </c>
      <c r="B18588" s="679">
        <v>71132.91</v>
      </c>
    </row>
    <row r="18589" spans="1:2" x14ac:dyDescent="0.2">
      <c r="A18589" t="s">
        <v>19344</v>
      </c>
      <c r="B18589" s="679">
        <v>70932.28</v>
      </c>
    </row>
    <row r="18590" spans="1:2" x14ac:dyDescent="0.2">
      <c r="A18590" t="s">
        <v>19345</v>
      </c>
      <c r="B18590" s="679">
        <v>86942.91</v>
      </c>
    </row>
    <row r="18591" spans="1:2" x14ac:dyDescent="0.2">
      <c r="A18591" t="s">
        <v>19346</v>
      </c>
      <c r="B18591" s="679">
        <v>86742.28</v>
      </c>
    </row>
    <row r="18592" spans="1:2" x14ac:dyDescent="0.2">
      <c r="A18592" t="s">
        <v>19347</v>
      </c>
      <c r="B18592" s="679">
        <v>93942.91</v>
      </c>
    </row>
    <row r="18593" spans="1:2" x14ac:dyDescent="0.2">
      <c r="A18593" t="s">
        <v>19348</v>
      </c>
      <c r="B18593" s="679">
        <v>93742.28</v>
      </c>
    </row>
    <row r="18594" spans="1:2" x14ac:dyDescent="0.2">
      <c r="A18594" t="s">
        <v>19349</v>
      </c>
      <c r="B18594" s="679">
        <v>141942.91</v>
      </c>
    </row>
    <row r="18595" spans="1:2" x14ac:dyDescent="0.2">
      <c r="A18595" t="s">
        <v>19350</v>
      </c>
      <c r="B18595" s="679">
        <v>141742.28</v>
      </c>
    </row>
    <row r="18596" spans="1:2" x14ac:dyDescent="0.2">
      <c r="A18596" t="s">
        <v>19351</v>
      </c>
      <c r="B18596" s="679">
        <v>518.79999999999995</v>
      </c>
    </row>
    <row r="18597" spans="1:2" x14ac:dyDescent="0.2">
      <c r="A18597" t="s">
        <v>19352</v>
      </c>
      <c r="B18597" s="679">
        <v>517.37</v>
      </c>
    </row>
    <row r="18598" spans="1:2" x14ac:dyDescent="0.2">
      <c r="A18598" t="s">
        <v>19353</v>
      </c>
      <c r="B18598" s="679">
        <v>218.5</v>
      </c>
    </row>
    <row r="18599" spans="1:2" x14ac:dyDescent="0.2">
      <c r="A18599" t="s">
        <v>19354</v>
      </c>
      <c r="B18599" s="679">
        <v>215.63</v>
      </c>
    </row>
    <row r="18600" spans="1:2" x14ac:dyDescent="0.2">
      <c r="A18600" t="s">
        <v>19355</v>
      </c>
      <c r="B18600" s="679">
        <v>391.51</v>
      </c>
    </row>
    <row r="18601" spans="1:2" x14ac:dyDescent="0.2">
      <c r="A18601" t="s">
        <v>19356</v>
      </c>
      <c r="B18601" s="679">
        <v>388.64</v>
      </c>
    </row>
    <row r="18602" spans="1:2" x14ac:dyDescent="0.2">
      <c r="A18602" t="s">
        <v>19357</v>
      </c>
      <c r="B18602" s="679">
        <v>185.02</v>
      </c>
    </row>
    <row r="18603" spans="1:2" x14ac:dyDescent="0.2">
      <c r="A18603" t="s">
        <v>19358</v>
      </c>
      <c r="B18603" s="679">
        <v>182.15</v>
      </c>
    </row>
    <row r="18604" spans="1:2" x14ac:dyDescent="0.2">
      <c r="A18604" t="s">
        <v>19359</v>
      </c>
      <c r="B18604" s="679">
        <v>2561.75</v>
      </c>
    </row>
    <row r="18605" spans="1:2" x14ac:dyDescent="0.2">
      <c r="A18605" t="s">
        <v>19360</v>
      </c>
      <c r="B18605" s="679">
        <v>2558.88</v>
      </c>
    </row>
    <row r="18606" spans="1:2" x14ac:dyDescent="0.2">
      <c r="A18606" t="s">
        <v>19361</v>
      </c>
      <c r="B18606" s="679">
        <v>1836</v>
      </c>
    </row>
    <row r="18607" spans="1:2" x14ac:dyDescent="0.2">
      <c r="A18607" t="s">
        <v>19362</v>
      </c>
      <c r="B18607" s="679">
        <v>1772.41</v>
      </c>
    </row>
    <row r="18608" spans="1:2" x14ac:dyDescent="0.2">
      <c r="A18608" t="s">
        <v>19363</v>
      </c>
      <c r="B18608" s="679">
        <v>3121</v>
      </c>
    </row>
    <row r="18609" spans="1:2" x14ac:dyDescent="0.2">
      <c r="A18609" t="s">
        <v>19364</v>
      </c>
      <c r="B18609" s="679">
        <v>3057.41</v>
      </c>
    </row>
    <row r="18610" spans="1:2" x14ac:dyDescent="0.2">
      <c r="A18610" t="s">
        <v>19365</v>
      </c>
      <c r="B18610" s="679">
        <v>34887.74</v>
      </c>
    </row>
    <row r="18611" spans="1:2" x14ac:dyDescent="0.2">
      <c r="A18611" t="s">
        <v>19366</v>
      </c>
      <c r="B18611" s="679">
        <v>34884.870000000003</v>
      </c>
    </row>
    <row r="18612" spans="1:2" x14ac:dyDescent="0.2">
      <c r="A18612" t="s">
        <v>19367</v>
      </c>
      <c r="B18612" s="679">
        <v>36616.28</v>
      </c>
    </row>
    <row r="18613" spans="1:2" x14ac:dyDescent="0.2">
      <c r="A18613" t="s">
        <v>19368</v>
      </c>
      <c r="B18613" s="679">
        <v>36613.410000000003</v>
      </c>
    </row>
    <row r="18614" spans="1:2" x14ac:dyDescent="0.2">
      <c r="A18614" t="s">
        <v>19369</v>
      </c>
      <c r="B18614" s="679">
        <v>41758.15</v>
      </c>
    </row>
    <row r="18615" spans="1:2" x14ac:dyDescent="0.2">
      <c r="A18615" t="s">
        <v>19370</v>
      </c>
      <c r="B18615" s="679">
        <v>41755.279999999999</v>
      </c>
    </row>
    <row r="18616" spans="1:2" x14ac:dyDescent="0.2">
      <c r="A18616" t="s">
        <v>19371</v>
      </c>
      <c r="B18616" s="679">
        <v>52807.69</v>
      </c>
    </row>
    <row r="18617" spans="1:2" x14ac:dyDescent="0.2">
      <c r="A18617" t="s">
        <v>19372</v>
      </c>
      <c r="B18617" s="679">
        <v>52804.82</v>
      </c>
    </row>
    <row r="18618" spans="1:2" x14ac:dyDescent="0.2">
      <c r="A18618" t="s">
        <v>19373</v>
      </c>
      <c r="B18618" s="679">
        <v>64513.64</v>
      </c>
    </row>
    <row r="18619" spans="1:2" x14ac:dyDescent="0.2">
      <c r="A18619" t="s">
        <v>19374</v>
      </c>
      <c r="B18619" s="679">
        <v>64510.77</v>
      </c>
    </row>
    <row r="18620" spans="1:2" x14ac:dyDescent="0.2">
      <c r="A18620" t="s">
        <v>19375</v>
      </c>
      <c r="B18620" s="679">
        <v>74197.899999999994</v>
      </c>
    </row>
    <row r="18621" spans="1:2" x14ac:dyDescent="0.2">
      <c r="A18621" t="s">
        <v>19376</v>
      </c>
      <c r="B18621" s="679">
        <v>74195.02</v>
      </c>
    </row>
    <row r="18622" spans="1:2" x14ac:dyDescent="0.2">
      <c r="A18622" t="s">
        <v>19377</v>
      </c>
      <c r="B18622" s="679">
        <v>102858.8</v>
      </c>
    </row>
    <row r="18623" spans="1:2" x14ac:dyDescent="0.2">
      <c r="A18623" t="s">
        <v>19378</v>
      </c>
      <c r="B18623" s="679">
        <v>102855.93</v>
      </c>
    </row>
    <row r="18624" spans="1:2" x14ac:dyDescent="0.2">
      <c r="A18624" t="s">
        <v>19379</v>
      </c>
      <c r="B18624" s="679">
        <v>128145.01</v>
      </c>
    </row>
    <row r="18625" spans="1:2" x14ac:dyDescent="0.2">
      <c r="A18625" t="s">
        <v>19380</v>
      </c>
      <c r="B18625" s="679">
        <v>128142.14</v>
      </c>
    </row>
    <row r="18626" spans="1:2" x14ac:dyDescent="0.2">
      <c r="A18626" t="s">
        <v>19381</v>
      </c>
      <c r="B18626" s="679">
        <v>198749.17</v>
      </c>
    </row>
    <row r="18627" spans="1:2" x14ac:dyDescent="0.2">
      <c r="A18627" t="s">
        <v>19382</v>
      </c>
      <c r="B18627" s="679">
        <v>198746.3</v>
      </c>
    </row>
    <row r="18628" spans="1:2" x14ac:dyDescent="0.2">
      <c r="A18628" t="s">
        <v>19383</v>
      </c>
      <c r="B18628" s="679">
        <v>37920.269999999997</v>
      </c>
    </row>
    <row r="18629" spans="1:2" x14ac:dyDescent="0.2">
      <c r="A18629" t="s">
        <v>19384</v>
      </c>
      <c r="B18629" s="679">
        <v>37917.4</v>
      </c>
    </row>
    <row r="18630" spans="1:2" x14ac:dyDescent="0.2">
      <c r="A18630" t="s">
        <v>19385</v>
      </c>
      <c r="B18630" s="679">
        <v>54349.9</v>
      </c>
    </row>
    <row r="18631" spans="1:2" x14ac:dyDescent="0.2">
      <c r="A18631" t="s">
        <v>19386</v>
      </c>
      <c r="B18631" s="679">
        <v>54347.03</v>
      </c>
    </row>
    <row r="18632" spans="1:2" x14ac:dyDescent="0.2">
      <c r="A18632" t="s">
        <v>19387</v>
      </c>
      <c r="B18632" s="679">
        <v>60908.66</v>
      </c>
    </row>
    <row r="18633" spans="1:2" x14ac:dyDescent="0.2">
      <c r="A18633" t="s">
        <v>19388</v>
      </c>
      <c r="B18633" s="679">
        <v>60905.78</v>
      </c>
    </row>
    <row r="18634" spans="1:2" x14ac:dyDescent="0.2">
      <c r="A18634" t="s">
        <v>19389</v>
      </c>
      <c r="B18634" s="679">
        <v>72722.28</v>
      </c>
    </row>
    <row r="18635" spans="1:2" x14ac:dyDescent="0.2">
      <c r="A18635" t="s">
        <v>19390</v>
      </c>
      <c r="B18635" s="679">
        <v>72719.41</v>
      </c>
    </row>
    <row r="18636" spans="1:2" x14ac:dyDescent="0.2">
      <c r="A18636" t="s">
        <v>19391</v>
      </c>
      <c r="B18636" s="679">
        <v>99049.86</v>
      </c>
    </row>
    <row r="18637" spans="1:2" x14ac:dyDescent="0.2">
      <c r="A18637" t="s">
        <v>19392</v>
      </c>
      <c r="B18637" s="679">
        <v>99046.99</v>
      </c>
    </row>
    <row r="18638" spans="1:2" x14ac:dyDescent="0.2">
      <c r="A18638" t="s">
        <v>19393</v>
      </c>
      <c r="B18638" s="679">
        <v>109825.03</v>
      </c>
    </row>
    <row r="18639" spans="1:2" x14ac:dyDescent="0.2">
      <c r="A18639" t="s">
        <v>19394</v>
      </c>
      <c r="B18639" s="679">
        <v>109822.15</v>
      </c>
    </row>
    <row r="18640" spans="1:2" x14ac:dyDescent="0.2">
      <c r="A18640" t="s">
        <v>19395</v>
      </c>
      <c r="B18640" s="679">
        <v>148855.96</v>
      </c>
    </row>
    <row r="18641" spans="1:2" x14ac:dyDescent="0.2">
      <c r="A18641" t="s">
        <v>19396</v>
      </c>
      <c r="B18641" s="679">
        <v>148853.07999999999</v>
      </c>
    </row>
    <row r="18642" spans="1:2" x14ac:dyDescent="0.2">
      <c r="A18642" t="s">
        <v>19397</v>
      </c>
      <c r="B18642" s="679">
        <v>245080.67</v>
      </c>
    </row>
    <row r="18643" spans="1:2" x14ac:dyDescent="0.2">
      <c r="A18643" t="s">
        <v>19398</v>
      </c>
      <c r="B18643" s="679">
        <v>245077.79</v>
      </c>
    </row>
    <row r="18644" spans="1:2" x14ac:dyDescent="0.2">
      <c r="A18644" t="s">
        <v>19399</v>
      </c>
      <c r="B18644" s="679">
        <v>47282.92</v>
      </c>
    </row>
    <row r="18645" spans="1:2" x14ac:dyDescent="0.2">
      <c r="A18645" t="s">
        <v>19400</v>
      </c>
      <c r="B18645" s="679">
        <v>47280.05</v>
      </c>
    </row>
    <row r="18646" spans="1:2" x14ac:dyDescent="0.2">
      <c r="A18646" t="s">
        <v>19401</v>
      </c>
      <c r="B18646" s="679">
        <v>602.5</v>
      </c>
    </row>
    <row r="18647" spans="1:2" x14ac:dyDescent="0.2">
      <c r="A18647" t="s">
        <v>19402</v>
      </c>
      <c r="B18647" s="679">
        <v>602.5</v>
      </c>
    </row>
    <row r="18648" spans="1:2" x14ac:dyDescent="0.2">
      <c r="A18648" t="s">
        <v>19403</v>
      </c>
      <c r="B18648" s="679">
        <v>602.5</v>
      </c>
    </row>
    <row r="18649" spans="1:2" x14ac:dyDescent="0.2">
      <c r="A18649" t="s">
        <v>19404</v>
      </c>
      <c r="B18649" s="679">
        <v>602.5</v>
      </c>
    </row>
    <row r="18650" spans="1:2" x14ac:dyDescent="0.2">
      <c r="A18650" t="s">
        <v>19405</v>
      </c>
      <c r="B18650" s="679">
        <v>602.5</v>
      </c>
    </row>
    <row r="18651" spans="1:2" x14ac:dyDescent="0.2">
      <c r="A18651" t="s">
        <v>19406</v>
      </c>
      <c r="B18651" s="679">
        <v>602.5</v>
      </c>
    </row>
    <row r="18652" spans="1:2" x14ac:dyDescent="0.2">
      <c r="A18652" t="s">
        <v>19407</v>
      </c>
      <c r="B18652" s="679">
        <v>602.5</v>
      </c>
    </row>
    <row r="18653" spans="1:2" x14ac:dyDescent="0.2">
      <c r="A18653" t="s">
        <v>19408</v>
      </c>
      <c r="B18653" s="679">
        <v>602.5</v>
      </c>
    </row>
    <row r="18654" spans="1:2" x14ac:dyDescent="0.2">
      <c r="A18654" t="s">
        <v>19409</v>
      </c>
      <c r="B18654" s="679">
        <v>602.5</v>
      </c>
    </row>
    <row r="18655" spans="1:2" x14ac:dyDescent="0.2">
      <c r="A18655" t="s">
        <v>19410</v>
      </c>
      <c r="B18655" s="679">
        <v>602.5</v>
      </c>
    </row>
    <row r="18656" spans="1:2" x14ac:dyDescent="0.2">
      <c r="A18656" t="s">
        <v>19411</v>
      </c>
      <c r="B18656" s="679">
        <v>602.5</v>
      </c>
    </row>
    <row r="18657" spans="1:2" x14ac:dyDescent="0.2">
      <c r="A18657" t="s">
        <v>19412</v>
      </c>
      <c r="B18657" s="679">
        <v>602.5</v>
      </c>
    </row>
    <row r="18658" spans="1:2" x14ac:dyDescent="0.2">
      <c r="A18658" t="s">
        <v>19413</v>
      </c>
      <c r="B18658" s="679">
        <v>602.5</v>
      </c>
    </row>
    <row r="18659" spans="1:2" x14ac:dyDescent="0.2">
      <c r="A18659" t="s">
        <v>19414</v>
      </c>
      <c r="B18659" s="679">
        <v>602.5</v>
      </c>
    </row>
    <row r="18660" spans="1:2" x14ac:dyDescent="0.2">
      <c r="A18660" t="s">
        <v>19415</v>
      </c>
      <c r="B18660" s="679">
        <v>602.5</v>
      </c>
    </row>
    <row r="18661" spans="1:2" x14ac:dyDescent="0.2">
      <c r="A18661" t="s">
        <v>19416</v>
      </c>
      <c r="B18661" s="679">
        <v>602.5</v>
      </c>
    </row>
    <row r="18662" spans="1:2" x14ac:dyDescent="0.2">
      <c r="A18662" t="s">
        <v>19417</v>
      </c>
      <c r="B18662" s="679">
        <v>115.11</v>
      </c>
    </row>
    <row r="18663" spans="1:2" x14ac:dyDescent="0.2">
      <c r="A18663" t="s">
        <v>19418</v>
      </c>
      <c r="B18663" s="679">
        <v>112.24</v>
      </c>
    </row>
    <row r="18664" spans="1:2" x14ac:dyDescent="0.2">
      <c r="A18664" t="s">
        <v>19419</v>
      </c>
      <c r="B18664" s="679">
        <v>55.71</v>
      </c>
    </row>
    <row r="18665" spans="1:2" x14ac:dyDescent="0.2">
      <c r="A18665" t="s">
        <v>19420</v>
      </c>
      <c r="B18665" s="679">
        <v>52.84</v>
      </c>
    </row>
    <row r="18666" spans="1:2" x14ac:dyDescent="0.2">
      <c r="A18666" t="s">
        <v>19421</v>
      </c>
      <c r="B18666" s="679">
        <v>363.8</v>
      </c>
    </row>
    <row r="18667" spans="1:2" x14ac:dyDescent="0.2">
      <c r="A18667" t="s">
        <v>19422</v>
      </c>
      <c r="B18667" s="679">
        <v>354.44</v>
      </c>
    </row>
    <row r="18668" spans="1:2" x14ac:dyDescent="0.2">
      <c r="A18668" t="s">
        <v>19423</v>
      </c>
      <c r="B18668" s="679">
        <v>786.69</v>
      </c>
    </row>
    <row r="18669" spans="1:2" x14ac:dyDescent="0.2">
      <c r="A18669" t="s">
        <v>19424</v>
      </c>
      <c r="B18669" s="679">
        <v>772.71</v>
      </c>
    </row>
    <row r="18670" spans="1:2" x14ac:dyDescent="0.2">
      <c r="A18670" t="s">
        <v>19425</v>
      </c>
      <c r="B18670" s="679">
        <v>786.66</v>
      </c>
    </row>
    <row r="18671" spans="1:2" x14ac:dyDescent="0.2">
      <c r="A18671" t="s">
        <v>19426</v>
      </c>
      <c r="B18671" s="679">
        <v>772.68</v>
      </c>
    </row>
    <row r="18672" spans="1:2" x14ac:dyDescent="0.2">
      <c r="A18672" t="s">
        <v>19427</v>
      </c>
      <c r="B18672" s="679">
        <v>786.7</v>
      </c>
    </row>
    <row r="18673" spans="1:2" x14ac:dyDescent="0.2">
      <c r="A18673" t="s">
        <v>19428</v>
      </c>
      <c r="B18673" s="679">
        <v>772.72</v>
      </c>
    </row>
    <row r="18674" spans="1:2" x14ac:dyDescent="0.2">
      <c r="A18674" t="s">
        <v>19429</v>
      </c>
      <c r="B18674" s="679">
        <v>786.74</v>
      </c>
    </row>
    <row r="18675" spans="1:2" x14ac:dyDescent="0.2">
      <c r="A18675" t="s">
        <v>19430</v>
      </c>
      <c r="B18675" s="679">
        <v>772.75</v>
      </c>
    </row>
    <row r="18676" spans="1:2" x14ac:dyDescent="0.2">
      <c r="A18676" t="s">
        <v>19431</v>
      </c>
      <c r="B18676" s="679">
        <v>786.74</v>
      </c>
    </row>
    <row r="18677" spans="1:2" x14ac:dyDescent="0.2">
      <c r="A18677" t="s">
        <v>19432</v>
      </c>
      <c r="B18677" s="679">
        <v>772.75</v>
      </c>
    </row>
    <row r="18678" spans="1:2" x14ac:dyDescent="0.2">
      <c r="A18678" t="s">
        <v>19433</v>
      </c>
      <c r="B18678" s="679">
        <v>786.6</v>
      </c>
    </row>
    <row r="18679" spans="1:2" x14ac:dyDescent="0.2">
      <c r="A18679" t="s">
        <v>19434</v>
      </c>
      <c r="B18679" s="679">
        <v>772.61</v>
      </c>
    </row>
    <row r="18680" spans="1:2" x14ac:dyDescent="0.2">
      <c r="A18680" t="s">
        <v>19435</v>
      </c>
      <c r="B18680" s="679">
        <v>56.28</v>
      </c>
    </row>
    <row r="18681" spans="1:2" x14ac:dyDescent="0.2">
      <c r="A18681" t="s">
        <v>19436</v>
      </c>
      <c r="B18681" s="679">
        <v>52.79</v>
      </c>
    </row>
    <row r="18682" spans="1:2" x14ac:dyDescent="0.2">
      <c r="A18682" t="s">
        <v>19437</v>
      </c>
      <c r="B18682" s="679">
        <v>66.39</v>
      </c>
    </row>
    <row r="18683" spans="1:2" x14ac:dyDescent="0.2">
      <c r="A18683" t="s">
        <v>19438</v>
      </c>
      <c r="B18683" s="679">
        <v>62.81</v>
      </c>
    </row>
    <row r="18684" spans="1:2" x14ac:dyDescent="0.2">
      <c r="A18684" t="s">
        <v>19439</v>
      </c>
      <c r="B18684" s="679">
        <v>441.2</v>
      </c>
    </row>
    <row r="18685" spans="1:2" x14ac:dyDescent="0.2">
      <c r="A18685" t="s">
        <v>19440</v>
      </c>
      <c r="B18685" s="679">
        <v>431.84</v>
      </c>
    </row>
    <row r="18686" spans="1:2" x14ac:dyDescent="0.2">
      <c r="A18686" t="s">
        <v>19441</v>
      </c>
      <c r="B18686" s="679">
        <v>1147.98</v>
      </c>
    </row>
    <row r="18687" spans="1:2" x14ac:dyDescent="0.2">
      <c r="A18687" t="s">
        <v>19442</v>
      </c>
      <c r="B18687" s="679">
        <v>1133.99</v>
      </c>
    </row>
    <row r="18688" spans="1:2" x14ac:dyDescent="0.2">
      <c r="A18688" t="s">
        <v>19443</v>
      </c>
      <c r="B18688" s="679">
        <v>1147.95</v>
      </c>
    </row>
    <row r="18689" spans="1:2" x14ac:dyDescent="0.2">
      <c r="A18689" t="s">
        <v>19444</v>
      </c>
      <c r="B18689" s="679">
        <v>1133.96</v>
      </c>
    </row>
    <row r="18690" spans="1:2" x14ac:dyDescent="0.2">
      <c r="A18690" t="s">
        <v>19445</v>
      </c>
      <c r="B18690" s="679">
        <v>1147.99</v>
      </c>
    </row>
    <row r="18691" spans="1:2" x14ac:dyDescent="0.2">
      <c r="A18691" t="s">
        <v>19446</v>
      </c>
      <c r="B18691" s="679">
        <v>1134.01</v>
      </c>
    </row>
    <row r="18692" spans="1:2" x14ac:dyDescent="0.2">
      <c r="A18692" t="s">
        <v>19447</v>
      </c>
      <c r="B18692" s="679">
        <v>1148.05</v>
      </c>
    </row>
    <row r="18693" spans="1:2" x14ac:dyDescent="0.2">
      <c r="A18693" t="s">
        <v>19448</v>
      </c>
      <c r="B18693" s="679">
        <v>1134.06</v>
      </c>
    </row>
    <row r="18694" spans="1:2" x14ac:dyDescent="0.2">
      <c r="A18694" t="s">
        <v>19449</v>
      </c>
      <c r="B18694" s="679">
        <v>1148.05</v>
      </c>
    </row>
    <row r="18695" spans="1:2" x14ac:dyDescent="0.2">
      <c r="A18695" t="s">
        <v>19450</v>
      </c>
      <c r="B18695" s="679">
        <v>1134.06</v>
      </c>
    </row>
    <row r="18696" spans="1:2" x14ac:dyDescent="0.2">
      <c r="A18696" t="s">
        <v>19451</v>
      </c>
      <c r="B18696" s="679">
        <v>1147.8399999999999</v>
      </c>
    </row>
    <row r="18697" spans="1:2" x14ac:dyDescent="0.2">
      <c r="A18697" t="s">
        <v>19452</v>
      </c>
      <c r="B18697" s="679">
        <v>1133.8499999999999</v>
      </c>
    </row>
    <row r="18698" spans="1:2" x14ac:dyDescent="0.2">
      <c r="A18698" t="s">
        <v>19453</v>
      </c>
      <c r="B18698" s="679">
        <v>85.12</v>
      </c>
    </row>
    <row r="18699" spans="1:2" x14ac:dyDescent="0.2">
      <c r="A18699" t="s">
        <v>19454</v>
      </c>
      <c r="B18699" s="679">
        <v>81.63</v>
      </c>
    </row>
    <row r="18700" spans="1:2" x14ac:dyDescent="0.2">
      <c r="A18700" t="s">
        <v>19455</v>
      </c>
      <c r="B18700" s="679">
        <v>93.71</v>
      </c>
    </row>
    <row r="18701" spans="1:2" x14ac:dyDescent="0.2">
      <c r="A18701" t="s">
        <v>19456</v>
      </c>
      <c r="B18701" s="679">
        <v>90.13</v>
      </c>
    </row>
    <row r="18702" spans="1:2" x14ac:dyDescent="0.2">
      <c r="A18702" t="s">
        <v>19457</v>
      </c>
      <c r="B18702" s="679">
        <v>298.14999999999998</v>
      </c>
    </row>
    <row r="18703" spans="1:2" x14ac:dyDescent="0.2">
      <c r="A18703" t="s">
        <v>19458</v>
      </c>
      <c r="B18703" s="679">
        <v>288.79000000000002</v>
      </c>
    </row>
    <row r="18704" spans="1:2" x14ac:dyDescent="0.2">
      <c r="A18704" t="s">
        <v>19459</v>
      </c>
      <c r="B18704" s="679">
        <v>739.56</v>
      </c>
    </row>
    <row r="18705" spans="1:2" x14ac:dyDescent="0.2">
      <c r="A18705" t="s">
        <v>19460</v>
      </c>
      <c r="B18705" s="679">
        <v>725.57</v>
      </c>
    </row>
    <row r="18706" spans="1:2" x14ac:dyDescent="0.2">
      <c r="A18706" t="s">
        <v>19461</v>
      </c>
      <c r="B18706" s="679">
        <v>739.54</v>
      </c>
    </row>
    <row r="18707" spans="1:2" x14ac:dyDescent="0.2">
      <c r="A18707" t="s">
        <v>19462</v>
      </c>
      <c r="B18707" s="679">
        <v>725.56</v>
      </c>
    </row>
    <row r="18708" spans="1:2" x14ac:dyDescent="0.2">
      <c r="A18708" t="s">
        <v>19463</v>
      </c>
      <c r="B18708" s="679">
        <v>739.57</v>
      </c>
    </row>
    <row r="18709" spans="1:2" x14ac:dyDescent="0.2">
      <c r="A18709" t="s">
        <v>19464</v>
      </c>
      <c r="B18709" s="679">
        <v>725.59</v>
      </c>
    </row>
    <row r="18710" spans="1:2" x14ac:dyDescent="0.2">
      <c r="A18710" t="s">
        <v>19465</v>
      </c>
      <c r="B18710" s="679">
        <v>739.6</v>
      </c>
    </row>
    <row r="18711" spans="1:2" x14ac:dyDescent="0.2">
      <c r="A18711" t="s">
        <v>19466</v>
      </c>
      <c r="B18711" s="679">
        <v>725.62</v>
      </c>
    </row>
    <row r="18712" spans="1:2" x14ac:dyDescent="0.2">
      <c r="A18712" t="s">
        <v>19467</v>
      </c>
      <c r="B18712" s="679">
        <v>739.6</v>
      </c>
    </row>
    <row r="18713" spans="1:2" x14ac:dyDescent="0.2">
      <c r="A18713" t="s">
        <v>19468</v>
      </c>
      <c r="B18713" s="679">
        <v>725.61</v>
      </c>
    </row>
    <row r="18714" spans="1:2" x14ac:dyDescent="0.2">
      <c r="A18714" t="s">
        <v>19469</v>
      </c>
      <c r="B18714" s="679">
        <v>739.48</v>
      </c>
    </row>
    <row r="18715" spans="1:2" x14ac:dyDescent="0.2">
      <c r="A18715" t="s">
        <v>19470</v>
      </c>
      <c r="B18715" s="679">
        <v>725.49</v>
      </c>
    </row>
    <row r="18716" spans="1:2" x14ac:dyDescent="0.2">
      <c r="A18716" t="s">
        <v>19471</v>
      </c>
      <c r="B18716" s="679">
        <v>59.63</v>
      </c>
    </row>
    <row r="18717" spans="1:2" x14ac:dyDescent="0.2">
      <c r="A18717" t="s">
        <v>19472</v>
      </c>
      <c r="B18717" s="679">
        <v>56.14</v>
      </c>
    </row>
    <row r="18718" spans="1:2" x14ac:dyDescent="0.2">
      <c r="A18718" t="s">
        <v>19473</v>
      </c>
      <c r="B18718" s="679">
        <v>62.55</v>
      </c>
    </row>
    <row r="18719" spans="1:2" x14ac:dyDescent="0.2">
      <c r="A18719" t="s">
        <v>19474</v>
      </c>
      <c r="B18719" s="679">
        <v>58.97</v>
      </c>
    </row>
    <row r="18720" spans="1:2" x14ac:dyDescent="0.2">
      <c r="A18720" t="s">
        <v>19475</v>
      </c>
      <c r="B18720" s="679">
        <v>298.14999999999998</v>
      </c>
    </row>
    <row r="18721" spans="1:2" x14ac:dyDescent="0.2">
      <c r="A18721" t="s">
        <v>19476</v>
      </c>
      <c r="B18721" s="679">
        <v>288.79000000000002</v>
      </c>
    </row>
    <row r="18722" spans="1:2" x14ac:dyDescent="0.2">
      <c r="A18722" t="s">
        <v>19477</v>
      </c>
      <c r="B18722" s="679">
        <v>739.56</v>
      </c>
    </row>
    <row r="18723" spans="1:2" x14ac:dyDescent="0.2">
      <c r="A18723" t="s">
        <v>19478</v>
      </c>
      <c r="B18723" s="679">
        <v>725.57</v>
      </c>
    </row>
    <row r="18724" spans="1:2" x14ac:dyDescent="0.2">
      <c r="A18724" t="s">
        <v>19479</v>
      </c>
      <c r="B18724" s="679">
        <v>739.54</v>
      </c>
    </row>
    <row r="18725" spans="1:2" x14ac:dyDescent="0.2">
      <c r="A18725" t="s">
        <v>19480</v>
      </c>
      <c r="B18725" s="679">
        <v>725.56</v>
      </c>
    </row>
    <row r="18726" spans="1:2" x14ac:dyDescent="0.2">
      <c r="A18726" t="s">
        <v>19481</v>
      </c>
      <c r="B18726" s="679">
        <v>739.57</v>
      </c>
    </row>
    <row r="18727" spans="1:2" x14ac:dyDescent="0.2">
      <c r="A18727" t="s">
        <v>19482</v>
      </c>
      <c r="B18727" s="679">
        <v>725.59</v>
      </c>
    </row>
    <row r="18728" spans="1:2" x14ac:dyDescent="0.2">
      <c r="A18728" t="s">
        <v>19483</v>
      </c>
      <c r="B18728" s="679">
        <v>739.6</v>
      </c>
    </row>
    <row r="18729" spans="1:2" x14ac:dyDescent="0.2">
      <c r="A18729" t="s">
        <v>19484</v>
      </c>
      <c r="B18729" s="679">
        <v>725.62</v>
      </c>
    </row>
    <row r="18730" spans="1:2" x14ac:dyDescent="0.2">
      <c r="A18730" t="s">
        <v>19485</v>
      </c>
      <c r="B18730" s="679">
        <v>739.6</v>
      </c>
    </row>
    <row r="18731" spans="1:2" x14ac:dyDescent="0.2">
      <c r="A18731" t="s">
        <v>19486</v>
      </c>
      <c r="B18731" s="679">
        <v>725.61</v>
      </c>
    </row>
    <row r="18732" spans="1:2" x14ac:dyDescent="0.2">
      <c r="A18732" t="s">
        <v>19487</v>
      </c>
      <c r="B18732" s="679">
        <v>739.48</v>
      </c>
    </row>
    <row r="18733" spans="1:2" x14ac:dyDescent="0.2">
      <c r="A18733" t="s">
        <v>19488</v>
      </c>
      <c r="B18733" s="679">
        <v>725.49</v>
      </c>
    </row>
    <row r="18734" spans="1:2" x14ac:dyDescent="0.2">
      <c r="A18734" t="s">
        <v>19489</v>
      </c>
      <c r="B18734" s="679">
        <v>59.63</v>
      </c>
    </row>
    <row r="18735" spans="1:2" x14ac:dyDescent="0.2">
      <c r="A18735" t="s">
        <v>19490</v>
      </c>
      <c r="B18735" s="679">
        <v>56.14</v>
      </c>
    </row>
    <row r="18736" spans="1:2" x14ac:dyDescent="0.2">
      <c r="A18736" t="s">
        <v>19491</v>
      </c>
      <c r="B18736" s="679">
        <v>62.55</v>
      </c>
    </row>
    <row r="18737" spans="1:2" x14ac:dyDescent="0.2">
      <c r="A18737" t="s">
        <v>19492</v>
      </c>
      <c r="B18737" s="679">
        <v>58.97</v>
      </c>
    </row>
    <row r="18738" spans="1:2" x14ac:dyDescent="0.2">
      <c r="A18738" t="s">
        <v>19493</v>
      </c>
      <c r="B18738" s="679">
        <v>482</v>
      </c>
    </row>
    <row r="18739" spans="1:2" x14ac:dyDescent="0.2">
      <c r="A18739" t="s">
        <v>19494</v>
      </c>
      <c r="B18739" s="679">
        <v>472.64</v>
      </c>
    </row>
    <row r="18740" spans="1:2" x14ac:dyDescent="0.2">
      <c r="A18740" t="s">
        <v>19495</v>
      </c>
      <c r="B18740" s="679">
        <v>1239.73</v>
      </c>
    </row>
    <row r="18741" spans="1:2" x14ac:dyDescent="0.2">
      <c r="A18741" t="s">
        <v>19496</v>
      </c>
      <c r="B18741" s="679">
        <v>1225.74</v>
      </c>
    </row>
    <row r="18742" spans="1:2" x14ac:dyDescent="0.2">
      <c r="A18742" t="s">
        <v>19497</v>
      </c>
      <c r="B18742" s="679">
        <v>1239.69</v>
      </c>
    </row>
    <row r="18743" spans="1:2" x14ac:dyDescent="0.2">
      <c r="A18743" t="s">
        <v>19498</v>
      </c>
      <c r="B18743" s="679">
        <v>1225.7</v>
      </c>
    </row>
    <row r="18744" spans="1:2" x14ac:dyDescent="0.2">
      <c r="A18744" t="s">
        <v>19499</v>
      </c>
      <c r="B18744" s="679">
        <v>1239.75</v>
      </c>
    </row>
    <row r="18745" spans="1:2" x14ac:dyDescent="0.2">
      <c r="A18745" t="s">
        <v>19500</v>
      </c>
      <c r="B18745" s="679">
        <v>1225.77</v>
      </c>
    </row>
    <row r="18746" spans="1:2" x14ac:dyDescent="0.2">
      <c r="A18746" t="s">
        <v>19501</v>
      </c>
      <c r="B18746" s="679">
        <v>1239.81</v>
      </c>
    </row>
    <row r="18747" spans="1:2" x14ac:dyDescent="0.2">
      <c r="A18747" t="s">
        <v>19502</v>
      </c>
      <c r="B18747" s="679">
        <v>1225.83</v>
      </c>
    </row>
    <row r="18748" spans="1:2" x14ac:dyDescent="0.2">
      <c r="A18748" t="s">
        <v>19503</v>
      </c>
      <c r="B18748" s="679">
        <v>1239.81</v>
      </c>
    </row>
    <row r="18749" spans="1:2" x14ac:dyDescent="0.2">
      <c r="A18749" t="s">
        <v>19504</v>
      </c>
      <c r="B18749" s="679">
        <v>1225.83</v>
      </c>
    </row>
    <row r="18750" spans="1:2" x14ac:dyDescent="0.2">
      <c r="A18750" t="s">
        <v>19505</v>
      </c>
      <c r="B18750" s="679">
        <v>1239.58</v>
      </c>
    </row>
    <row r="18751" spans="1:2" x14ac:dyDescent="0.2">
      <c r="A18751" t="s">
        <v>19506</v>
      </c>
      <c r="B18751" s="679">
        <v>1225.5899999999999</v>
      </c>
    </row>
    <row r="18752" spans="1:2" x14ac:dyDescent="0.2">
      <c r="A18752" t="s">
        <v>19507</v>
      </c>
      <c r="B18752" s="679">
        <v>82.03</v>
      </c>
    </row>
    <row r="18753" spans="1:2" x14ac:dyDescent="0.2">
      <c r="A18753" t="s">
        <v>19508</v>
      </c>
      <c r="B18753" s="679">
        <v>78.540000000000006</v>
      </c>
    </row>
    <row r="18754" spans="1:2" x14ac:dyDescent="0.2">
      <c r="A18754" t="s">
        <v>19509</v>
      </c>
      <c r="B18754" s="679">
        <v>93.49</v>
      </c>
    </row>
    <row r="18755" spans="1:2" x14ac:dyDescent="0.2">
      <c r="A18755" t="s">
        <v>19510</v>
      </c>
      <c r="B18755" s="679">
        <v>89.91</v>
      </c>
    </row>
    <row r="18756" spans="1:2" x14ac:dyDescent="0.2">
      <c r="A18756" t="s">
        <v>19511</v>
      </c>
      <c r="B18756" s="679">
        <v>184.23</v>
      </c>
    </row>
    <row r="18757" spans="1:2" x14ac:dyDescent="0.2">
      <c r="A18757" t="s">
        <v>19512</v>
      </c>
      <c r="B18757" s="679">
        <v>180.21</v>
      </c>
    </row>
    <row r="18758" spans="1:2" x14ac:dyDescent="0.2">
      <c r="A18758" t="s">
        <v>19513</v>
      </c>
      <c r="B18758" s="679">
        <v>133.21</v>
      </c>
    </row>
    <row r="18759" spans="1:2" x14ac:dyDescent="0.2">
      <c r="A18759" t="s">
        <v>19514</v>
      </c>
      <c r="B18759" s="679">
        <v>130.34</v>
      </c>
    </row>
    <row r="18760" spans="1:2" x14ac:dyDescent="0.2">
      <c r="A18760" t="s">
        <v>19515</v>
      </c>
      <c r="B18760" s="679">
        <v>244.03</v>
      </c>
    </row>
    <row r="18761" spans="1:2" x14ac:dyDescent="0.2">
      <c r="A18761" t="s">
        <v>19516</v>
      </c>
      <c r="B18761" s="679">
        <v>238.28</v>
      </c>
    </row>
    <row r="18762" spans="1:2" x14ac:dyDescent="0.2">
      <c r="A18762" t="s">
        <v>19517</v>
      </c>
      <c r="B18762" s="679">
        <v>4127</v>
      </c>
    </row>
    <row r="18763" spans="1:2" x14ac:dyDescent="0.2">
      <c r="A18763" t="s">
        <v>19518</v>
      </c>
      <c r="B18763" s="679">
        <v>4127</v>
      </c>
    </row>
    <row r="18764" spans="1:2" x14ac:dyDescent="0.2">
      <c r="A18764" t="s">
        <v>19519</v>
      </c>
      <c r="B18764" s="679">
        <v>2098.37</v>
      </c>
    </row>
    <row r="18765" spans="1:2" x14ac:dyDescent="0.2">
      <c r="A18765" t="s">
        <v>19520</v>
      </c>
      <c r="B18765" s="679">
        <v>2086.36</v>
      </c>
    </row>
    <row r="18766" spans="1:2" x14ac:dyDescent="0.2">
      <c r="A18766" t="s">
        <v>19521</v>
      </c>
      <c r="B18766" s="679">
        <v>985.44</v>
      </c>
    </row>
    <row r="18767" spans="1:2" x14ac:dyDescent="0.2">
      <c r="A18767" t="s">
        <v>19522</v>
      </c>
      <c r="B18767" s="679">
        <v>985.44</v>
      </c>
    </row>
    <row r="18768" spans="1:2" x14ac:dyDescent="0.2">
      <c r="A18768" t="s">
        <v>19523</v>
      </c>
      <c r="B18768" s="679">
        <v>189.48</v>
      </c>
    </row>
    <row r="18769" spans="1:2" x14ac:dyDescent="0.2">
      <c r="A18769" t="s">
        <v>19524</v>
      </c>
      <c r="B18769" s="679">
        <v>189.48</v>
      </c>
    </row>
    <row r="18770" spans="1:2" x14ac:dyDescent="0.2">
      <c r="A18770" t="s">
        <v>19525</v>
      </c>
      <c r="B18770" s="679">
        <v>3296</v>
      </c>
    </row>
    <row r="18771" spans="1:2" x14ac:dyDescent="0.2">
      <c r="A18771" t="s">
        <v>19526</v>
      </c>
      <c r="B18771" s="679">
        <v>3296</v>
      </c>
    </row>
    <row r="18772" spans="1:2" x14ac:dyDescent="0.2">
      <c r="A18772" t="s">
        <v>19527</v>
      </c>
      <c r="B18772" s="679">
        <v>143</v>
      </c>
    </row>
    <row r="18773" spans="1:2" x14ac:dyDescent="0.2">
      <c r="A18773" t="s">
        <v>19528</v>
      </c>
      <c r="B18773" s="679">
        <v>143</v>
      </c>
    </row>
    <row r="18774" spans="1:2" x14ac:dyDescent="0.2">
      <c r="A18774" t="s">
        <v>19529</v>
      </c>
      <c r="B18774" s="679">
        <v>2592.64</v>
      </c>
    </row>
    <row r="18775" spans="1:2" x14ac:dyDescent="0.2">
      <c r="A18775" t="s">
        <v>19530</v>
      </c>
      <c r="B18775" s="679">
        <v>2499.25</v>
      </c>
    </row>
    <row r="18776" spans="1:2" x14ac:dyDescent="0.2">
      <c r="A18776" t="s">
        <v>19531</v>
      </c>
      <c r="B18776" s="679">
        <v>4150.49</v>
      </c>
    </row>
    <row r="18777" spans="1:2" x14ac:dyDescent="0.2">
      <c r="A18777" t="s">
        <v>19532</v>
      </c>
      <c r="B18777" s="679">
        <v>4133.63</v>
      </c>
    </row>
    <row r="18778" spans="1:2" x14ac:dyDescent="0.2">
      <c r="A18778" t="s">
        <v>19533</v>
      </c>
      <c r="B18778" s="679">
        <v>3104.56</v>
      </c>
    </row>
    <row r="18779" spans="1:2" x14ac:dyDescent="0.2">
      <c r="A18779" t="s">
        <v>19534</v>
      </c>
      <c r="B18779" s="679">
        <v>3068.29</v>
      </c>
    </row>
    <row r="18780" spans="1:2" x14ac:dyDescent="0.2">
      <c r="A18780" t="s">
        <v>19535</v>
      </c>
      <c r="B18780" s="679">
        <v>1433.68</v>
      </c>
    </row>
    <row r="18781" spans="1:2" x14ac:dyDescent="0.2">
      <c r="A18781" t="s">
        <v>19536</v>
      </c>
      <c r="B18781" s="679">
        <v>1433.68</v>
      </c>
    </row>
    <row r="18782" spans="1:2" x14ac:dyDescent="0.2">
      <c r="A18782" t="s">
        <v>19537</v>
      </c>
      <c r="B18782" s="679">
        <v>2300.36</v>
      </c>
    </row>
    <row r="18783" spans="1:2" x14ac:dyDescent="0.2">
      <c r="A18783" t="s">
        <v>19538</v>
      </c>
      <c r="B18783" s="679">
        <v>2300.36</v>
      </c>
    </row>
    <row r="18784" spans="1:2" x14ac:dyDescent="0.2">
      <c r="A18784" t="s">
        <v>19539</v>
      </c>
      <c r="B18784" s="679">
        <v>2423.59</v>
      </c>
    </row>
    <row r="18785" spans="1:2" x14ac:dyDescent="0.2">
      <c r="A18785" t="s">
        <v>19540</v>
      </c>
      <c r="B18785" s="679">
        <v>2423.59</v>
      </c>
    </row>
    <row r="18786" spans="1:2" x14ac:dyDescent="0.2">
      <c r="A18786" t="s">
        <v>19541</v>
      </c>
      <c r="B18786" s="679">
        <v>2871.64</v>
      </c>
    </row>
    <row r="18787" spans="1:2" x14ac:dyDescent="0.2">
      <c r="A18787" t="s">
        <v>19542</v>
      </c>
      <c r="B18787" s="679">
        <v>2871.64</v>
      </c>
    </row>
    <row r="18788" spans="1:2" x14ac:dyDescent="0.2">
      <c r="A18788" t="s">
        <v>19543</v>
      </c>
      <c r="B18788" s="679">
        <v>3283.64</v>
      </c>
    </row>
    <row r="18789" spans="1:2" x14ac:dyDescent="0.2">
      <c r="A18789" t="s">
        <v>19544</v>
      </c>
      <c r="B18789" s="679">
        <v>3283.64</v>
      </c>
    </row>
    <row r="18790" spans="1:2" x14ac:dyDescent="0.2">
      <c r="A18790" t="s">
        <v>19545</v>
      </c>
      <c r="B18790" s="679">
        <v>3772.65</v>
      </c>
    </row>
    <row r="18791" spans="1:2" x14ac:dyDescent="0.2">
      <c r="A18791" t="s">
        <v>19546</v>
      </c>
      <c r="B18791" s="679">
        <v>3772.65</v>
      </c>
    </row>
    <row r="18792" spans="1:2" x14ac:dyDescent="0.2">
      <c r="A18792" t="s">
        <v>19547</v>
      </c>
      <c r="B18792" s="679">
        <v>4305.3999999999996</v>
      </c>
    </row>
    <row r="18793" spans="1:2" x14ac:dyDescent="0.2">
      <c r="A18793" t="s">
        <v>19548</v>
      </c>
      <c r="B18793" s="679">
        <v>4305.3999999999996</v>
      </c>
    </row>
    <row r="18794" spans="1:2" x14ac:dyDescent="0.2">
      <c r="A18794" t="s">
        <v>19549</v>
      </c>
      <c r="B18794" s="679">
        <v>5661.48</v>
      </c>
    </row>
    <row r="18795" spans="1:2" x14ac:dyDescent="0.2">
      <c r="A18795" t="s">
        <v>19550</v>
      </c>
      <c r="B18795" s="679">
        <v>5661.48</v>
      </c>
    </row>
    <row r="18796" spans="1:2" x14ac:dyDescent="0.2">
      <c r="A18796" t="s">
        <v>19551</v>
      </c>
      <c r="B18796" s="679">
        <v>2750.1</v>
      </c>
    </row>
    <row r="18797" spans="1:2" x14ac:dyDescent="0.2">
      <c r="A18797" t="s">
        <v>19552</v>
      </c>
      <c r="B18797" s="679">
        <v>2750.1</v>
      </c>
    </row>
    <row r="18798" spans="1:2" x14ac:dyDescent="0.2">
      <c r="A18798" t="s">
        <v>19553</v>
      </c>
      <c r="B18798" s="679">
        <v>3728.6</v>
      </c>
    </row>
    <row r="18799" spans="1:2" x14ac:dyDescent="0.2">
      <c r="A18799" t="s">
        <v>19554</v>
      </c>
      <c r="B18799" s="679">
        <v>3728.6</v>
      </c>
    </row>
    <row r="18800" spans="1:2" x14ac:dyDescent="0.2">
      <c r="A18800" t="s">
        <v>19555</v>
      </c>
      <c r="B18800" s="679">
        <v>4302.6000000000004</v>
      </c>
    </row>
    <row r="18801" spans="1:2" x14ac:dyDescent="0.2">
      <c r="A18801" t="s">
        <v>19556</v>
      </c>
      <c r="B18801" s="679">
        <v>4302.6000000000004</v>
      </c>
    </row>
    <row r="18802" spans="1:2" x14ac:dyDescent="0.2">
      <c r="A18802" t="s">
        <v>19557</v>
      </c>
      <c r="B18802" s="679">
        <v>5109.76</v>
      </c>
    </row>
    <row r="18803" spans="1:2" x14ac:dyDescent="0.2">
      <c r="A18803" t="s">
        <v>19558</v>
      </c>
      <c r="B18803" s="679">
        <v>5109.76</v>
      </c>
    </row>
    <row r="18804" spans="1:2" x14ac:dyDescent="0.2">
      <c r="A18804" t="s">
        <v>19559</v>
      </c>
      <c r="B18804" s="679">
        <v>6210.9</v>
      </c>
    </row>
    <row r="18805" spans="1:2" x14ac:dyDescent="0.2">
      <c r="A18805" t="s">
        <v>19560</v>
      </c>
      <c r="B18805" s="679">
        <v>6210.9</v>
      </c>
    </row>
    <row r="18806" spans="1:2" x14ac:dyDescent="0.2">
      <c r="A18806" t="s">
        <v>19561</v>
      </c>
      <c r="B18806" s="679">
        <v>6254.16</v>
      </c>
    </row>
    <row r="18807" spans="1:2" x14ac:dyDescent="0.2">
      <c r="A18807" t="s">
        <v>19562</v>
      </c>
      <c r="B18807" s="679">
        <v>6254.16</v>
      </c>
    </row>
    <row r="18808" spans="1:2" x14ac:dyDescent="0.2">
      <c r="A18808" t="s">
        <v>19563</v>
      </c>
      <c r="B18808" s="679">
        <v>7937.45</v>
      </c>
    </row>
    <row r="18809" spans="1:2" x14ac:dyDescent="0.2">
      <c r="A18809" t="s">
        <v>19564</v>
      </c>
      <c r="B18809" s="679">
        <v>7937.45</v>
      </c>
    </row>
    <row r="18810" spans="1:2" x14ac:dyDescent="0.2">
      <c r="A18810" t="s">
        <v>19565</v>
      </c>
      <c r="B18810" s="679">
        <v>10341.200000000001</v>
      </c>
    </row>
    <row r="18811" spans="1:2" x14ac:dyDescent="0.2">
      <c r="A18811" t="s">
        <v>19566</v>
      </c>
      <c r="B18811" s="679">
        <v>10341.200000000001</v>
      </c>
    </row>
    <row r="18812" spans="1:2" x14ac:dyDescent="0.2">
      <c r="A18812" t="s">
        <v>19567</v>
      </c>
      <c r="B18812" s="679">
        <v>1258.99</v>
      </c>
    </row>
    <row r="18813" spans="1:2" x14ac:dyDescent="0.2">
      <c r="A18813" t="s">
        <v>19568</v>
      </c>
      <c r="B18813" s="679">
        <v>1258.99</v>
      </c>
    </row>
    <row r="18814" spans="1:2" x14ac:dyDescent="0.2">
      <c r="A18814" t="s">
        <v>19569</v>
      </c>
      <c r="B18814" s="679">
        <v>751.9</v>
      </c>
    </row>
    <row r="18815" spans="1:2" x14ac:dyDescent="0.2">
      <c r="A18815" t="s">
        <v>19570</v>
      </c>
      <c r="B18815" s="679">
        <v>751.9</v>
      </c>
    </row>
    <row r="18816" spans="1:2" x14ac:dyDescent="0.2">
      <c r="A18816" t="s">
        <v>19571</v>
      </c>
      <c r="B18816" s="679">
        <v>1306.04</v>
      </c>
    </row>
    <row r="18817" spans="1:2" x14ac:dyDescent="0.2">
      <c r="A18817" t="s">
        <v>19572</v>
      </c>
      <c r="B18817" s="679">
        <v>1306.04</v>
      </c>
    </row>
    <row r="18818" spans="1:2" x14ac:dyDescent="0.2">
      <c r="A18818" t="s">
        <v>19573</v>
      </c>
      <c r="B18818" s="679">
        <v>59.13</v>
      </c>
    </row>
    <row r="18819" spans="1:2" x14ac:dyDescent="0.2">
      <c r="A18819" t="s">
        <v>19574</v>
      </c>
      <c r="B18819" s="679">
        <v>57.46</v>
      </c>
    </row>
    <row r="18820" spans="1:2" x14ac:dyDescent="0.2">
      <c r="A18820" t="s">
        <v>19575</v>
      </c>
      <c r="B18820" s="679">
        <v>68.48</v>
      </c>
    </row>
    <row r="18821" spans="1:2" x14ac:dyDescent="0.2">
      <c r="A18821" t="s">
        <v>19576</v>
      </c>
      <c r="B18821" s="679">
        <v>66.81</v>
      </c>
    </row>
    <row r="18822" spans="1:2" x14ac:dyDescent="0.2">
      <c r="A18822" t="s">
        <v>19577</v>
      </c>
      <c r="B18822" s="679">
        <v>56.28</v>
      </c>
    </row>
    <row r="18823" spans="1:2" x14ac:dyDescent="0.2">
      <c r="A18823" t="s">
        <v>19578</v>
      </c>
      <c r="B18823" s="679">
        <v>54.61</v>
      </c>
    </row>
    <row r="18824" spans="1:2" x14ac:dyDescent="0.2">
      <c r="A18824" t="s">
        <v>19579</v>
      </c>
      <c r="B18824" s="679">
        <v>87.88</v>
      </c>
    </row>
    <row r="18825" spans="1:2" x14ac:dyDescent="0.2">
      <c r="A18825" t="s">
        <v>19580</v>
      </c>
      <c r="B18825" s="679">
        <v>86.21</v>
      </c>
    </row>
    <row r="18826" spans="1:2" x14ac:dyDescent="0.2">
      <c r="A18826" t="s">
        <v>19581</v>
      </c>
      <c r="B18826" s="679">
        <v>24.33</v>
      </c>
    </row>
    <row r="18827" spans="1:2" x14ac:dyDescent="0.2">
      <c r="A18827" t="s">
        <v>19582</v>
      </c>
      <c r="B18827" s="679">
        <v>22.66</v>
      </c>
    </row>
    <row r="18828" spans="1:2" x14ac:dyDescent="0.2">
      <c r="A18828" t="s">
        <v>19583</v>
      </c>
      <c r="B18828" s="679">
        <v>38.130000000000003</v>
      </c>
    </row>
    <row r="18829" spans="1:2" x14ac:dyDescent="0.2">
      <c r="A18829" t="s">
        <v>19584</v>
      </c>
      <c r="B18829" s="679">
        <v>36.46</v>
      </c>
    </row>
    <row r="18830" spans="1:2" x14ac:dyDescent="0.2">
      <c r="A18830" t="s">
        <v>19585</v>
      </c>
      <c r="B18830" s="679">
        <v>57.7</v>
      </c>
    </row>
    <row r="18831" spans="1:2" x14ac:dyDescent="0.2">
      <c r="A18831" t="s">
        <v>19586</v>
      </c>
      <c r="B18831" s="679">
        <v>56.03</v>
      </c>
    </row>
    <row r="18832" spans="1:2" x14ac:dyDescent="0.2">
      <c r="A18832" t="s">
        <v>19587</v>
      </c>
      <c r="B18832" s="679">
        <v>43.28</v>
      </c>
    </row>
    <row r="18833" spans="1:2" x14ac:dyDescent="0.2">
      <c r="A18833" t="s">
        <v>19588</v>
      </c>
      <c r="B18833" s="679">
        <v>41.61</v>
      </c>
    </row>
    <row r="18834" spans="1:2" x14ac:dyDescent="0.2">
      <c r="A18834" t="s">
        <v>19589</v>
      </c>
      <c r="B18834" s="679">
        <v>67.19</v>
      </c>
    </row>
    <row r="18835" spans="1:2" x14ac:dyDescent="0.2">
      <c r="A18835" t="s">
        <v>19590</v>
      </c>
      <c r="B18835" s="679">
        <v>65.52</v>
      </c>
    </row>
    <row r="18836" spans="1:2" x14ac:dyDescent="0.2">
      <c r="A18836" t="s">
        <v>19591</v>
      </c>
      <c r="B18836" s="679">
        <v>71.92</v>
      </c>
    </row>
    <row r="18837" spans="1:2" x14ac:dyDescent="0.2">
      <c r="A18837" t="s">
        <v>19592</v>
      </c>
      <c r="B18837" s="679">
        <v>70.25</v>
      </c>
    </row>
    <row r="18838" spans="1:2" x14ac:dyDescent="0.2">
      <c r="A18838" t="s">
        <v>19593</v>
      </c>
      <c r="B18838" s="679">
        <v>30.51</v>
      </c>
    </row>
    <row r="18839" spans="1:2" x14ac:dyDescent="0.2">
      <c r="A18839" t="s">
        <v>19594</v>
      </c>
      <c r="B18839" s="679">
        <v>28.84</v>
      </c>
    </row>
    <row r="18840" spans="1:2" x14ac:dyDescent="0.2">
      <c r="A18840" t="s">
        <v>19595</v>
      </c>
      <c r="B18840" s="679">
        <v>46.79</v>
      </c>
    </row>
    <row r="18841" spans="1:2" x14ac:dyDescent="0.2">
      <c r="A18841" t="s">
        <v>19596</v>
      </c>
      <c r="B18841" s="679">
        <v>45.12</v>
      </c>
    </row>
    <row r="18842" spans="1:2" x14ac:dyDescent="0.2">
      <c r="A18842" t="s">
        <v>19597</v>
      </c>
      <c r="B18842" s="679">
        <v>94.31</v>
      </c>
    </row>
    <row r="18843" spans="1:2" x14ac:dyDescent="0.2">
      <c r="A18843" t="s">
        <v>19598</v>
      </c>
      <c r="B18843" s="679">
        <v>92.64</v>
      </c>
    </row>
    <row r="18844" spans="1:2" x14ac:dyDescent="0.2">
      <c r="A18844" t="s">
        <v>19599</v>
      </c>
      <c r="B18844" s="679">
        <v>115.9</v>
      </c>
    </row>
    <row r="18845" spans="1:2" x14ac:dyDescent="0.2">
      <c r="A18845" t="s">
        <v>19600</v>
      </c>
      <c r="B18845" s="679">
        <v>114.23</v>
      </c>
    </row>
    <row r="18846" spans="1:2" x14ac:dyDescent="0.2">
      <c r="A18846" t="s">
        <v>19601</v>
      </c>
      <c r="B18846" s="679">
        <v>175.14</v>
      </c>
    </row>
    <row r="18847" spans="1:2" x14ac:dyDescent="0.2">
      <c r="A18847" t="s">
        <v>19602</v>
      </c>
      <c r="B18847" s="679">
        <v>173.47</v>
      </c>
    </row>
    <row r="18848" spans="1:2" x14ac:dyDescent="0.2">
      <c r="A18848" t="s">
        <v>19603</v>
      </c>
      <c r="B18848" s="679">
        <v>104.15</v>
      </c>
    </row>
    <row r="18849" spans="1:2" x14ac:dyDescent="0.2">
      <c r="A18849" t="s">
        <v>19604</v>
      </c>
      <c r="B18849" s="679">
        <v>102.48</v>
      </c>
    </row>
    <row r="18850" spans="1:2" x14ac:dyDescent="0.2">
      <c r="A18850" t="s">
        <v>19605</v>
      </c>
      <c r="B18850" s="679">
        <v>171.32</v>
      </c>
    </row>
    <row r="18851" spans="1:2" x14ac:dyDescent="0.2">
      <c r="A18851" t="s">
        <v>19606</v>
      </c>
      <c r="B18851" s="679">
        <v>162.72999999999999</v>
      </c>
    </row>
    <row r="18852" spans="1:2" x14ac:dyDescent="0.2">
      <c r="A18852" t="s">
        <v>19607</v>
      </c>
      <c r="B18852" s="679">
        <v>373.2</v>
      </c>
    </row>
    <row r="18853" spans="1:2" x14ac:dyDescent="0.2">
      <c r="A18853" t="s">
        <v>19608</v>
      </c>
      <c r="B18853" s="679">
        <v>364.61</v>
      </c>
    </row>
    <row r="18854" spans="1:2" x14ac:dyDescent="0.2">
      <c r="A18854" t="s">
        <v>19609</v>
      </c>
      <c r="B18854" s="679">
        <v>658.94</v>
      </c>
    </row>
    <row r="18855" spans="1:2" x14ac:dyDescent="0.2">
      <c r="A18855" t="s">
        <v>19610</v>
      </c>
      <c r="B18855" s="679">
        <v>650.35</v>
      </c>
    </row>
    <row r="18856" spans="1:2" x14ac:dyDescent="0.2">
      <c r="A18856" t="s">
        <v>19611</v>
      </c>
      <c r="B18856" s="679">
        <v>107.32</v>
      </c>
    </row>
    <row r="18857" spans="1:2" x14ac:dyDescent="0.2">
      <c r="A18857" t="s">
        <v>19612</v>
      </c>
      <c r="B18857" s="679">
        <v>104</v>
      </c>
    </row>
    <row r="18858" spans="1:2" x14ac:dyDescent="0.2">
      <c r="A18858" t="s">
        <v>19613</v>
      </c>
      <c r="B18858" s="679">
        <v>5.52</v>
      </c>
    </row>
    <row r="18859" spans="1:2" x14ac:dyDescent="0.2">
      <c r="A18859" t="s">
        <v>19614</v>
      </c>
      <c r="B18859" s="679">
        <v>5.19</v>
      </c>
    </row>
    <row r="18860" spans="1:2" x14ac:dyDescent="0.2">
      <c r="A18860" t="s">
        <v>19615</v>
      </c>
      <c r="B18860" s="679">
        <v>47.92</v>
      </c>
    </row>
    <row r="18861" spans="1:2" x14ac:dyDescent="0.2">
      <c r="A18861" t="s">
        <v>19616</v>
      </c>
      <c r="B18861" s="679">
        <v>45.91</v>
      </c>
    </row>
    <row r="18862" spans="1:2" x14ac:dyDescent="0.2">
      <c r="A18862" t="s">
        <v>19617</v>
      </c>
      <c r="B18862" s="679">
        <v>34.42</v>
      </c>
    </row>
    <row r="18863" spans="1:2" x14ac:dyDescent="0.2">
      <c r="A18863" t="s">
        <v>19618</v>
      </c>
      <c r="B18863" s="679">
        <v>29.82</v>
      </c>
    </row>
    <row r="18864" spans="1:2" x14ac:dyDescent="0.2">
      <c r="A18864" t="s">
        <v>19619</v>
      </c>
      <c r="B18864" s="679">
        <v>58</v>
      </c>
    </row>
    <row r="18865" spans="1:2" x14ac:dyDescent="0.2">
      <c r="A18865" t="s">
        <v>19620</v>
      </c>
      <c r="B18865" s="679">
        <v>58</v>
      </c>
    </row>
    <row r="18866" spans="1:2" x14ac:dyDescent="0.2">
      <c r="A18866" t="s">
        <v>19621</v>
      </c>
      <c r="B18866" s="679">
        <v>40</v>
      </c>
    </row>
    <row r="18867" spans="1:2" x14ac:dyDescent="0.2">
      <c r="A18867" t="s">
        <v>19622</v>
      </c>
      <c r="B18867" s="679">
        <v>40</v>
      </c>
    </row>
    <row r="18868" spans="1:2" x14ac:dyDescent="0.2">
      <c r="A18868" t="s">
        <v>19623</v>
      </c>
      <c r="B18868" s="679">
        <v>40</v>
      </c>
    </row>
    <row r="18869" spans="1:2" x14ac:dyDescent="0.2">
      <c r="A18869" t="s">
        <v>19624</v>
      </c>
      <c r="B18869" s="679">
        <v>40</v>
      </c>
    </row>
    <row r="18870" spans="1:2" x14ac:dyDescent="0.2">
      <c r="A18870" t="s">
        <v>19625</v>
      </c>
      <c r="B18870" s="679">
        <v>45.71</v>
      </c>
    </row>
    <row r="18871" spans="1:2" x14ac:dyDescent="0.2">
      <c r="A18871" t="s">
        <v>19626</v>
      </c>
      <c r="B18871" s="679">
        <v>45.71</v>
      </c>
    </row>
    <row r="18872" spans="1:2" x14ac:dyDescent="0.2">
      <c r="A18872" t="s">
        <v>19627</v>
      </c>
      <c r="B18872" s="679">
        <v>68</v>
      </c>
    </row>
    <row r="18873" spans="1:2" x14ac:dyDescent="0.2">
      <c r="A18873" t="s">
        <v>19628</v>
      </c>
      <c r="B18873" s="679">
        <v>68</v>
      </c>
    </row>
    <row r="18874" spans="1:2" x14ac:dyDescent="0.2">
      <c r="A18874" t="s">
        <v>19629</v>
      </c>
      <c r="B18874" s="679">
        <v>125.94</v>
      </c>
    </row>
    <row r="18875" spans="1:2" x14ac:dyDescent="0.2">
      <c r="A18875" t="s">
        <v>19630</v>
      </c>
      <c r="B18875" s="679">
        <v>125.94</v>
      </c>
    </row>
    <row r="18876" spans="1:2" x14ac:dyDescent="0.2">
      <c r="A18876" t="s">
        <v>19631</v>
      </c>
      <c r="B18876" s="679">
        <v>150.32</v>
      </c>
    </row>
    <row r="18877" spans="1:2" x14ac:dyDescent="0.2">
      <c r="A18877" t="s">
        <v>19632</v>
      </c>
      <c r="B18877" s="679">
        <v>150.32</v>
      </c>
    </row>
    <row r="18878" spans="1:2" x14ac:dyDescent="0.2">
      <c r="A18878" t="s">
        <v>19633</v>
      </c>
      <c r="B18878" s="679">
        <v>156.43</v>
      </c>
    </row>
    <row r="18879" spans="1:2" x14ac:dyDescent="0.2">
      <c r="A18879" t="s">
        <v>19634</v>
      </c>
      <c r="B18879" s="679">
        <v>156.43</v>
      </c>
    </row>
    <row r="18880" spans="1:2" x14ac:dyDescent="0.2">
      <c r="A18880" t="s">
        <v>19635</v>
      </c>
      <c r="B18880" s="679">
        <v>56.66</v>
      </c>
    </row>
    <row r="18881" spans="1:2" x14ac:dyDescent="0.2">
      <c r="A18881" t="s">
        <v>19636</v>
      </c>
      <c r="B18881" s="679">
        <v>56.66</v>
      </c>
    </row>
    <row r="18882" spans="1:2" x14ac:dyDescent="0.2">
      <c r="A18882" t="s">
        <v>19637</v>
      </c>
      <c r="B18882" s="679">
        <v>180.2</v>
      </c>
    </row>
    <row r="18883" spans="1:2" x14ac:dyDescent="0.2">
      <c r="A18883" t="s">
        <v>19638</v>
      </c>
      <c r="B18883" s="679">
        <v>67.34</v>
      </c>
    </row>
    <row r="18884" spans="1:2" x14ac:dyDescent="0.2">
      <c r="A18884" t="s">
        <v>19639</v>
      </c>
      <c r="B18884" s="679">
        <v>53.42</v>
      </c>
    </row>
    <row r="18885" spans="1:2" x14ac:dyDescent="0.2">
      <c r="A18885" t="s">
        <v>19640</v>
      </c>
      <c r="B18885" s="679">
        <v>176.96</v>
      </c>
    </row>
    <row r="18886" spans="1:2" x14ac:dyDescent="0.2">
      <c r="A18886" t="s">
        <v>19641</v>
      </c>
      <c r="B18886" s="679">
        <v>64.099999999999994</v>
      </c>
    </row>
    <row r="18887" spans="1:2" x14ac:dyDescent="0.2">
      <c r="A18887" t="s">
        <v>19642</v>
      </c>
      <c r="B18887" s="679">
        <v>50.18</v>
      </c>
    </row>
    <row r="18888" spans="1:2" x14ac:dyDescent="0.2">
      <c r="A18888" t="s">
        <v>19643</v>
      </c>
      <c r="B18888" s="679">
        <v>209.16</v>
      </c>
    </row>
    <row r="18889" spans="1:2" x14ac:dyDescent="0.2">
      <c r="A18889" t="s">
        <v>19644</v>
      </c>
      <c r="B18889" s="679">
        <v>74.52</v>
      </c>
    </row>
    <row r="18890" spans="1:2" x14ac:dyDescent="0.2">
      <c r="A18890" t="s">
        <v>19645</v>
      </c>
      <c r="B18890" s="679">
        <v>57.88</v>
      </c>
    </row>
    <row r="18891" spans="1:2" x14ac:dyDescent="0.2">
      <c r="A18891" t="s">
        <v>19646</v>
      </c>
      <c r="B18891" s="679">
        <v>205.92</v>
      </c>
    </row>
    <row r="18892" spans="1:2" x14ac:dyDescent="0.2">
      <c r="A18892" t="s">
        <v>19647</v>
      </c>
      <c r="B18892" s="679">
        <v>71.28</v>
      </c>
    </row>
    <row r="18893" spans="1:2" x14ac:dyDescent="0.2">
      <c r="A18893" t="s">
        <v>19648</v>
      </c>
      <c r="B18893" s="679">
        <v>54.64</v>
      </c>
    </row>
    <row r="18894" spans="1:2" x14ac:dyDescent="0.2">
      <c r="A18894" t="s">
        <v>19649</v>
      </c>
      <c r="B18894" s="679">
        <v>245.12</v>
      </c>
    </row>
    <row r="18895" spans="1:2" x14ac:dyDescent="0.2">
      <c r="A18895" t="s">
        <v>19650</v>
      </c>
      <c r="B18895" s="679">
        <v>81.28</v>
      </c>
    </row>
    <row r="18896" spans="1:2" x14ac:dyDescent="0.2">
      <c r="A18896" t="s">
        <v>19651</v>
      </c>
      <c r="B18896" s="679">
        <v>60.83</v>
      </c>
    </row>
    <row r="18897" spans="1:2" x14ac:dyDescent="0.2">
      <c r="A18897" t="s">
        <v>19652</v>
      </c>
      <c r="B18897" s="679">
        <v>241.88</v>
      </c>
    </row>
    <row r="18898" spans="1:2" x14ac:dyDescent="0.2">
      <c r="A18898" t="s">
        <v>19653</v>
      </c>
      <c r="B18898" s="679">
        <v>78.040000000000006</v>
      </c>
    </row>
    <row r="18899" spans="1:2" x14ac:dyDescent="0.2">
      <c r="A18899" t="s">
        <v>19654</v>
      </c>
      <c r="B18899" s="679">
        <v>57.59</v>
      </c>
    </row>
    <row r="18900" spans="1:2" x14ac:dyDescent="0.2">
      <c r="A18900" t="s">
        <v>19655</v>
      </c>
      <c r="B18900" s="679">
        <v>198.72</v>
      </c>
    </row>
    <row r="18901" spans="1:2" x14ac:dyDescent="0.2">
      <c r="A18901" t="s">
        <v>19656</v>
      </c>
      <c r="B18901" s="679">
        <v>76.7</v>
      </c>
    </row>
    <row r="18902" spans="1:2" x14ac:dyDescent="0.2">
      <c r="A18902" t="s">
        <v>19657</v>
      </c>
      <c r="B18902" s="679">
        <v>60.41</v>
      </c>
    </row>
    <row r="18903" spans="1:2" x14ac:dyDescent="0.2">
      <c r="A18903" t="s">
        <v>19658</v>
      </c>
      <c r="B18903" s="679">
        <v>195.48</v>
      </c>
    </row>
    <row r="18904" spans="1:2" x14ac:dyDescent="0.2">
      <c r="A18904" t="s">
        <v>19659</v>
      </c>
      <c r="B18904" s="679">
        <v>73.459999999999994</v>
      </c>
    </row>
    <row r="18905" spans="1:2" x14ac:dyDescent="0.2">
      <c r="A18905" t="s">
        <v>19660</v>
      </c>
      <c r="B18905" s="679">
        <v>57.17</v>
      </c>
    </row>
    <row r="18906" spans="1:2" x14ac:dyDescent="0.2">
      <c r="A18906" t="s">
        <v>19661</v>
      </c>
      <c r="B18906" s="679">
        <v>218.9</v>
      </c>
    </row>
    <row r="18907" spans="1:2" x14ac:dyDescent="0.2">
      <c r="A18907" t="s">
        <v>19662</v>
      </c>
      <c r="B18907" s="679">
        <v>79.39</v>
      </c>
    </row>
    <row r="18908" spans="1:2" x14ac:dyDescent="0.2">
      <c r="A18908" t="s">
        <v>19663</v>
      </c>
      <c r="B18908" s="679">
        <v>61.09</v>
      </c>
    </row>
    <row r="18909" spans="1:2" x14ac:dyDescent="0.2">
      <c r="A18909" t="s">
        <v>19664</v>
      </c>
      <c r="B18909" s="679">
        <v>215.66</v>
      </c>
    </row>
    <row r="18910" spans="1:2" x14ac:dyDescent="0.2">
      <c r="A18910" t="s">
        <v>19665</v>
      </c>
      <c r="B18910" s="679">
        <v>76.150000000000006</v>
      </c>
    </row>
    <row r="18911" spans="1:2" x14ac:dyDescent="0.2">
      <c r="A18911" t="s">
        <v>19666</v>
      </c>
      <c r="B18911" s="679">
        <v>57.85</v>
      </c>
    </row>
    <row r="18912" spans="1:2" x14ac:dyDescent="0.2">
      <c r="A18912" t="s">
        <v>19667</v>
      </c>
      <c r="B18912" s="679">
        <v>253.13</v>
      </c>
    </row>
    <row r="18913" spans="1:2" x14ac:dyDescent="0.2">
      <c r="A18913" t="s">
        <v>19668</v>
      </c>
      <c r="B18913" s="679">
        <v>93.26</v>
      </c>
    </row>
    <row r="18914" spans="1:2" x14ac:dyDescent="0.2">
      <c r="A18914" t="s">
        <v>19669</v>
      </c>
      <c r="B18914" s="679">
        <v>71.69</v>
      </c>
    </row>
    <row r="18915" spans="1:2" x14ac:dyDescent="0.2">
      <c r="A18915" t="s">
        <v>19670</v>
      </c>
      <c r="B18915" s="679">
        <v>249.89</v>
      </c>
    </row>
    <row r="18916" spans="1:2" x14ac:dyDescent="0.2">
      <c r="A18916" t="s">
        <v>19671</v>
      </c>
      <c r="B18916" s="679">
        <v>90.02</v>
      </c>
    </row>
    <row r="18917" spans="1:2" x14ac:dyDescent="0.2">
      <c r="A18917" t="s">
        <v>19672</v>
      </c>
      <c r="B18917" s="679">
        <v>68.45</v>
      </c>
    </row>
    <row r="18918" spans="1:2" x14ac:dyDescent="0.2">
      <c r="A18918" t="s">
        <v>19673</v>
      </c>
      <c r="B18918" s="679">
        <v>290.05</v>
      </c>
    </row>
    <row r="18919" spans="1:2" x14ac:dyDescent="0.2">
      <c r="A18919" t="s">
        <v>19674</v>
      </c>
      <c r="B18919" s="679">
        <v>96.92</v>
      </c>
    </row>
    <row r="18920" spans="1:2" x14ac:dyDescent="0.2">
      <c r="A18920" t="s">
        <v>19675</v>
      </c>
      <c r="B18920" s="679">
        <v>72.84</v>
      </c>
    </row>
    <row r="18921" spans="1:2" x14ac:dyDescent="0.2">
      <c r="A18921" t="s">
        <v>19676</v>
      </c>
      <c r="B18921" s="679">
        <v>286.81</v>
      </c>
    </row>
    <row r="18922" spans="1:2" x14ac:dyDescent="0.2">
      <c r="A18922" t="s">
        <v>19677</v>
      </c>
      <c r="B18922" s="679">
        <v>93.68</v>
      </c>
    </row>
    <row r="18923" spans="1:2" x14ac:dyDescent="0.2">
      <c r="A18923" t="s">
        <v>19678</v>
      </c>
      <c r="B18923" s="679">
        <v>69.599999999999994</v>
      </c>
    </row>
    <row r="18924" spans="1:2" x14ac:dyDescent="0.2">
      <c r="A18924" t="s">
        <v>19679</v>
      </c>
      <c r="B18924" s="679">
        <v>539.28</v>
      </c>
    </row>
    <row r="18925" spans="1:2" x14ac:dyDescent="0.2">
      <c r="A18925" t="s">
        <v>19680</v>
      </c>
      <c r="B18925" s="679">
        <v>224.85</v>
      </c>
    </row>
    <row r="18926" spans="1:2" x14ac:dyDescent="0.2">
      <c r="A18926" t="s">
        <v>19681</v>
      </c>
      <c r="B18926" s="679">
        <v>178.45</v>
      </c>
    </row>
    <row r="18927" spans="1:2" x14ac:dyDescent="0.2">
      <c r="A18927" t="s">
        <v>19682</v>
      </c>
      <c r="B18927" s="679">
        <v>536.04</v>
      </c>
    </row>
    <row r="18928" spans="1:2" x14ac:dyDescent="0.2">
      <c r="A18928" t="s">
        <v>19683</v>
      </c>
      <c r="B18928" s="679">
        <v>221.61</v>
      </c>
    </row>
    <row r="18929" spans="1:2" x14ac:dyDescent="0.2">
      <c r="A18929" t="s">
        <v>19684</v>
      </c>
      <c r="B18929" s="679">
        <v>175.21</v>
      </c>
    </row>
    <row r="18930" spans="1:2" x14ac:dyDescent="0.2">
      <c r="A18930" t="s">
        <v>19685</v>
      </c>
      <c r="B18930" s="679">
        <v>279.24</v>
      </c>
    </row>
    <row r="18931" spans="1:2" x14ac:dyDescent="0.2">
      <c r="A18931" t="s">
        <v>19686</v>
      </c>
      <c r="B18931" s="679">
        <v>103.05</v>
      </c>
    </row>
    <row r="18932" spans="1:2" x14ac:dyDescent="0.2">
      <c r="A18932" t="s">
        <v>19687</v>
      </c>
      <c r="B18932" s="679">
        <v>79.42</v>
      </c>
    </row>
    <row r="18933" spans="1:2" x14ac:dyDescent="0.2">
      <c r="A18933" t="s">
        <v>19688</v>
      </c>
      <c r="B18933" s="679">
        <v>276</v>
      </c>
    </row>
    <row r="18934" spans="1:2" x14ac:dyDescent="0.2">
      <c r="A18934" t="s">
        <v>19689</v>
      </c>
      <c r="B18934" s="679">
        <v>99.81</v>
      </c>
    </row>
    <row r="18935" spans="1:2" x14ac:dyDescent="0.2">
      <c r="A18935" t="s">
        <v>19690</v>
      </c>
      <c r="B18935" s="679">
        <v>76.180000000000007</v>
      </c>
    </row>
    <row r="18936" spans="1:2" x14ac:dyDescent="0.2">
      <c r="A18936" t="s">
        <v>19691</v>
      </c>
      <c r="B18936" s="679">
        <v>454.5</v>
      </c>
    </row>
    <row r="18937" spans="1:2" x14ac:dyDescent="0.2">
      <c r="A18937" t="s">
        <v>19692</v>
      </c>
      <c r="B18937" s="679">
        <v>121.98</v>
      </c>
    </row>
    <row r="18938" spans="1:2" x14ac:dyDescent="0.2">
      <c r="A18938" t="s">
        <v>19693</v>
      </c>
      <c r="B18938" s="679">
        <v>80.84</v>
      </c>
    </row>
    <row r="18939" spans="1:2" x14ac:dyDescent="0.2">
      <c r="A18939" t="s">
        <v>19694</v>
      </c>
      <c r="B18939" s="679">
        <v>451.26</v>
      </c>
    </row>
    <row r="18940" spans="1:2" x14ac:dyDescent="0.2">
      <c r="A18940" t="s">
        <v>19695</v>
      </c>
      <c r="B18940" s="679">
        <v>118.74</v>
      </c>
    </row>
    <row r="18941" spans="1:2" x14ac:dyDescent="0.2">
      <c r="A18941" t="s">
        <v>19696</v>
      </c>
      <c r="B18941" s="679">
        <v>77.599999999999994</v>
      </c>
    </row>
    <row r="18942" spans="1:2" x14ac:dyDescent="0.2">
      <c r="A18942" t="s">
        <v>19697</v>
      </c>
      <c r="B18942" s="679">
        <v>218.34</v>
      </c>
    </row>
    <row r="18943" spans="1:2" x14ac:dyDescent="0.2">
      <c r="A18943" t="s">
        <v>19698</v>
      </c>
      <c r="B18943" s="679">
        <v>79.52</v>
      </c>
    </row>
    <row r="18944" spans="1:2" x14ac:dyDescent="0.2">
      <c r="A18944" t="s">
        <v>19699</v>
      </c>
      <c r="B18944" s="679">
        <v>61.29</v>
      </c>
    </row>
    <row r="18945" spans="1:2" x14ac:dyDescent="0.2">
      <c r="A18945" t="s">
        <v>19700</v>
      </c>
      <c r="B18945" s="679">
        <v>215.1</v>
      </c>
    </row>
    <row r="18946" spans="1:2" x14ac:dyDescent="0.2">
      <c r="A18946" t="s">
        <v>19701</v>
      </c>
      <c r="B18946" s="679">
        <v>76.28</v>
      </c>
    </row>
    <row r="18947" spans="1:2" x14ac:dyDescent="0.2">
      <c r="A18947" t="s">
        <v>19702</v>
      </c>
      <c r="B18947" s="679">
        <v>58.05</v>
      </c>
    </row>
    <row r="18948" spans="1:2" x14ac:dyDescent="0.2">
      <c r="A18948" t="s">
        <v>19703</v>
      </c>
      <c r="B18948" s="679">
        <v>229.98</v>
      </c>
    </row>
    <row r="18949" spans="1:2" x14ac:dyDescent="0.2">
      <c r="A18949" t="s">
        <v>19704</v>
      </c>
      <c r="B18949" s="679">
        <v>84.02</v>
      </c>
    </row>
    <row r="18950" spans="1:2" x14ac:dyDescent="0.2">
      <c r="A18950" t="s">
        <v>19705</v>
      </c>
      <c r="B18950" s="679">
        <v>65.13</v>
      </c>
    </row>
    <row r="18951" spans="1:2" x14ac:dyDescent="0.2">
      <c r="A18951" t="s">
        <v>19706</v>
      </c>
      <c r="B18951" s="679">
        <v>226.74</v>
      </c>
    </row>
    <row r="18952" spans="1:2" x14ac:dyDescent="0.2">
      <c r="A18952" t="s">
        <v>19707</v>
      </c>
      <c r="B18952" s="679">
        <v>80.78</v>
      </c>
    </row>
    <row r="18953" spans="1:2" x14ac:dyDescent="0.2">
      <c r="A18953" t="s">
        <v>19708</v>
      </c>
      <c r="B18953" s="679">
        <v>61.89</v>
      </c>
    </row>
    <row r="18954" spans="1:2" x14ac:dyDescent="0.2">
      <c r="A18954" t="s">
        <v>19709</v>
      </c>
      <c r="B18954" s="679">
        <v>243.05</v>
      </c>
    </row>
    <row r="18955" spans="1:2" x14ac:dyDescent="0.2">
      <c r="A18955" t="s">
        <v>19710</v>
      </c>
      <c r="B18955" s="679">
        <v>92.35</v>
      </c>
    </row>
    <row r="18956" spans="1:2" x14ac:dyDescent="0.2">
      <c r="A18956" t="s">
        <v>19711</v>
      </c>
      <c r="B18956" s="679">
        <v>72.25</v>
      </c>
    </row>
    <row r="18957" spans="1:2" x14ac:dyDescent="0.2">
      <c r="A18957" t="s">
        <v>19712</v>
      </c>
      <c r="B18957" s="679">
        <v>239.81</v>
      </c>
    </row>
    <row r="18958" spans="1:2" x14ac:dyDescent="0.2">
      <c r="A18958" t="s">
        <v>19713</v>
      </c>
      <c r="B18958" s="679">
        <v>89.11</v>
      </c>
    </row>
    <row r="18959" spans="1:2" x14ac:dyDescent="0.2">
      <c r="A18959" t="s">
        <v>19714</v>
      </c>
      <c r="B18959" s="679">
        <v>69.010000000000005</v>
      </c>
    </row>
    <row r="18960" spans="1:2" x14ac:dyDescent="0.2">
      <c r="A18960" t="s">
        <v>19715</v>
      </c>
      <c r="B18960" s="679">
        <v>324.56</v>
      </c>
    </row>
    <row r="18961" spans="1:2" x14ac:dyDescent="0.2">
      <c r="A18961" t="s">
        <v>19716</v>
      </c>
      <c r="B18961" s="679">
        <v>105.76</v>
      </c>
    </row>
    <row r="18962" spans="1:2" x14ac:dyDescent="0.2">
      <c r="A18962" t="s">
        <v>19717</v>
      </c>
      <c r="B18962" s="679">
        <v>77.569999999999993</v>
      </c>
    </row>
    <row r="18963" spans="1:2" x14ac:dyDescent="0.2">
      <c r="A18963" t="s">
        <v>19718</v>
      </c>
      <c r="B18963" s="679">
        <v>321.32</v>
      </c>
    </row>
    <row r="18964" spans="1:2" x14ac:dyDescent="0.2">
      <c r="A18964" t="s">
        <v>19719</v>
      </c>
      <c r="B18964" s="679">
        <v>102.52</v>
      </c>
    </row>
    <row r="18965" spans="1:2" x14ac:dyDescent="0.2">
      <c r="A18965" t="s">
        <v>19720</v>
      </c>
      <c r="B18965" s="679">
        <v>74.33</v>
      </c>
    </row>
    <row r="18966" spans="1:2" x14ac:dyDescent="0.2">
      <c r="A18966" t="s">
        <v>19721</v>
      </c>
      <c r="B18966" s="679">
        <v>423.88</v>
      </c>
    </row>
    <row r="18967" spans="1:2" x14ac:dyDescent="0.2">
      <c r="A18967" t="s">
        <v>19722</v>
      </c>
      <c r="B18967" s="679">
        <v>109.77</v>
      </c>
    </row>
    <row r="18968" spans="1:2" x14ac:dyDescent="0.2">
      <c r="A18968" t="s">
        <v>19723</v>
      </c>
      <c r="B18968" s="679">
        <v>93.13</v>
      </c>
    </row>
    <row r="18969" spans="1:2" x14ac:dyDescent="0.2">
      <c r="A18969" t="s">
        <v>19724</v>
      </c>
      <c r="B18969" s="679">
        <v>420.64</v>
      </c>
    </row>
    <row r="18970" spans="1:2" x14ac:dyDescent="0.2">
      <c r="A18970" t="s">
        <v>19725</v>
      </c>
      <c r="B18970" s="679">
        <v>106.53</v>
      </c>
    </row>
    <row r="18971" spans="1:2" x14ac:dyDescent="0.2">
      <c r="A18971" t="s">
        <v>19726</v>
      </c>
      <c r="B18971" s="679">
        <v>89.89</v>
      </c>
    </row>
    <row r="18972" spans="1:2" x14ac:dyDescent="0.2">
      <c r="A18972" t="s">
        <v>19727</v>
      </c>
      <c r="B18972" s="679">
        <v>311.97000000000003</v>
      </c>
    </row>
    <row r="18973" spans="1:2" x14ac:dyDescent="0.2">
      <c r="A18973" t="s">
        <v>19728</v>
      </c>
      <c r="B18973" s="679">
        <v>112.87</v>
      </c>
    </row>
    <row r="18974" spans="1:2" x14ac:dyDescent="0.2">
      <c r="A18974" t="s">
        <v>19729</v>
      </c>
      <c r="B18974" s="679">
        <v>87.44</v>
      </c>
    </row>
    <row r="18975" spans="1:2" x14ac:dyDescent="0.2">
      <c r="A18975" t="s">
        <v>19730</v>
      </c>
      <c r="B18975" s="679">
        <v>308.73</v>
      </c>
    </row>
    <row r="18976" spans="1:2" x14ac:dyDescent="0.2">
      <c r="A18976" t="s">
        <v>19731</v>
      </c>
      <c r="B18976" s="679">
        <v>109.63</v>
      </c>
    </row>
    <row r="18977" spans="1:2" x14ac:dyDescent="0.2">
      <c r="A18977" t="s">
        <v>19732</v>
      </c>
      <c r="B18977" s="679">
        <v>84.2</v>
      </c>
    </row>
    <row r="18978" spans="1:2" x14ac:dyDescent="0.2">
      <c r="A18978" t="s">
        <v>19733</v>
      </c>
      <c r="B18978" s="679">
        <v>344.3</v>
      </c>
    </row>
    <row r="18979" spans="1:2" x14ac:dyDescent="0.2">
      <c r="A18979" t="s">
        <v>19734</v>
      </c>
      <c r="B18979" s="679">
        <v>126.76</v>
      </c>
    </row>
    <row r="18980" spans="1:2" x14ac:dyDescent="0.2">
      <c r="A18980" t="s">
        <v>19735</v>
      </c>
      <c r="B18980" s="679">
        <v>97.6</v>
      </c>
    </row>
    <row r="18981" spans="1:2" x14ac:dyDescent="0.2">
      <c r="A18981" t="s">
        <v>19736</v>
      </c>
      <c r="B18981" s="679">
        <v>341.06</v>
      </c>
    </row>
    <row r="18982" spans="1:2" x14ac:dyDescent="0.2">
      <c r="A18982" t="s">
        <v>19737</v>
      </c>
      <c r="B18982" s="679">
        <v>123.52</v>
      </c>
    </row>
    <row r="18983" spans="1:2" x14ac:dyDescent="0.2">
      <c r="A18983" t="s">
        <v>19738</v>
      </c>
      <c r="B18983" s="679">
        <v>94.36</v>
      </c>
    </row>
    <row r="18984" spans="1:2" x14ac:dyDescent="0.2">
      <c r="A18984" t="s">
        <v>19739</v>
      </c>
      <c r="B18984" s="679">
        <v>500.74</v>
      </c>
    </row>
    <row r="18985" spans="1:2" x14ac:dyDescent="0.2">
      <c r="A18985" t="s">
        <v>19740</v>
      </c>
      <c r="B18985" s="679">
        <v>183.4</v>
      </c>
    </row>
    <row r="18986" spans="1:2" x14ac:dyDescent="0.2">
      <c r="A18986" t="s">
        <v>19741</v>
      </c>
      <c r="B18986" s="679">
        <v>138.71</v>
      </c>
    </row>
    <row r="18987" spans="1:2" x14ac:dyDescent="0.2">
      <c r="A18987" t="s">
        <v>19742</v>
      </c>
      <c r="B18987" s="679">
        <v>497.5</v>
      </c>
    </row>
    <row r="18988" spans="1:2" x14ac:dyDescent="0.2">
      <c r="A18988" t="s">
        <v>19743</v>
      </c>
      <c r="B18988" s="679">
        <v>180.16</v>
      </c>
    </row>
    <row r="18989" spans="1:2" x14ac:dyDescent="0.2">
      <c r="A18989" t="s">
        <v>19744</v>
      </c>
      <c r="B18989" s="679">
        <v>135.47</v>
      </c>
    </row>
    <row r="18990" spans="1:2" x14ac:dyDescent="0.2">
      <c r="A18990" t="s">
        <v>19745</v>
      </c>
      <c r="B18990" s="679">
        <v>371.27</v>
      </c>
    </row>
    <row r="18991" spans="1:2" x14ac:dyDescent="0.2">
      <c r="A18991" t="s">
        <v>19746</v>
      </c>
      <c r="B18991" s="679">
        <v>117.05</v>
      </c>
    </row>
    <row r="18992" spans="1:2" x14ac:dyDescent="0.2">
      <c r="A18992" t="s">
        <v>19747</v>
      </c>
      <c r="B18992" s="679">
        <v>84.61</v>
      </c>
    </row>
    <row r="18993" spans="1:2" x14ac:dyDescent="0.2">
      <c r="A18993" t="s">
        <v>19748</v>
      </c>
      <c r="B18993" s="679">
        <v>368.03</v>
      </c>
    </row>
    <row r="18994" spans="1:2" x14ac:dyDescent="0.2">
      <c r="A18994" t="s">
        <v>19749</v>
      </c>
      <c r="B18994" s="679">
        <v>113.81</v>
      </c>
    </row>
    <row r="18995" spans="1:2" x14ac:dyDescent="0.2">
      <c r="A18995" t="s">
        <v>19750</v>
      </c>
      <c r="B18995" s="679">
        <v>81.37</v>
      </c>
    </row>
    <row r="18996" spans="1:2" x14ac:dyDescent="0.2">
      <c r="A18996" t="s">
        <v>19751</v>
      </c>
      <c r="B18996" s="679">
        <v>116.85</v>
      </c>
    </row>
    <row r="18997" spans="1:2" x14ac:dyDescent="0.2">
      <c r="A18997" t="s">
        <v>19752</v>
      </c>
      <c r="B18997" s="679">
        <v>54.23</v>
      </c>
    </row>
    <row r="18998" spans="1:2" x14ac:dyDescent="0.2">
      <c r="A18998" t="s">
        <v>19753</v>
      </c>
      <c r="B18998" s="679">
        <v>46.22</v>
      </c>
    </row>
    <row r="18999" spans="1:2" x14ac:dyDescent="0.2">
      <c r="A18999" t="s">
        <v>19754</v>
      </c>
      <c r="B18999" s="679">
        <v>113.61</v>
      </c>
    </row>
    <row r="19000" spans="1:2" x14ac:dyDescent="0.2">
      <c r="A19000" t="s">
        <v>19755</v>
      </c>
      <c r="B19000" s="679">
        <v>50.99</v>
      </c>
    </row>
    <row r="19001" spans="1:2" x14ac:dyDescent="0.2">
      <c r="A19001" t="s">
        <v>19756</v>
      </c>
      <c r="B19001" s="679">
        <v>42.98</v>
      </c>
    </row>
    <row r="19002" spans="1:2" x14ac:dyDescent="0.2">
      <c r="A19002" t="s">
        <v>19757</v>
      </c>
      <c r="B19002" s="679">
        <v>65.67</v>
      </c>
    </row>
    <row r="19003" spans="1:2" x14ac:dyDescent="0.2">
      <c r="A19003" t="s">
        <v>19758</v>
      </c>
      <c r="B19003" s="679">
        <v>14.89</v>
      </c>
    </row>
    <row r="19004" spans="1:2" x14ac:dyDescent="0.2">
      <c r="A19004" t="s">
        <v>19759</v>
      </c>
      <c r="B19004" s="679">
        <v>8.9499999999999993</v>
      </c>
    </row>
    <row r="19005" spans="1:2" x14ac:dyDescent="0.2">
      <c r="A19005" t="s">
        <v>19760</v>
      </c>
      <c r="B19005" s="679">
        <v>65.67</v>
      </c>
    </row>
    <row r="19006" spans="1:2" x14ac:dyDescent="0.2">
      <c r="A19006" t="s">
        <v>19761</v>
      </c>
      <c r="B19006" s="679">
        <v>14.89</v>
      </c>
    </row>
    <row r="19007" spans="1:2" x14ac:dyDescent="0.2">
      <c r="A19007" t="s">
        <v>19762</v>
      </c>
      <c r="B19007" s="679">
        <v>8.9499999999999993</v>
      </c>
    </row>
    <row r="19008" spans="1:2" x14ac:dyDescent="0.2">
      <c r="A19008" t="s">
        <v>19763</v>
      </c>
      <c r="B19008" s="679">
        <v>89.91</v>
      </c>
    </row>
    <row r="19009" spans="1:2" x14ac:dyDescent="0.2">
      <c r="A19009" t="s">
        <v>19764</v>
      </c>
      <c r="B19009" s="679">
        <v>39.130000000000003</v>
      </c>
    </row>
    <row r="19010" spans="1:2" x14ac:dyDescent="0.2">
      <c r="A19010" t="s">
        <v>19765</v>
      </c>
      <c r="B19010" s="679">
        <v>33.19</v>
      </c>
    </row>
    <row r="19011" spans="1:2" x14ac:dyDescent="0.2">
      <c r="A19011" t="s">
        <v>19766</v>
      </c>
      <c r="B19011" s="679">
        <v>86.67</v>
      </c>
    </row>
    <row r="19012" spans="1:2" x14ac:dyDescent="0.2">
      <c r="A19012" t="s">
        <v>19767</v>
      </c>
      <c r="B19012" s="679">
        <v>35.89</v>
      </c>
    </row>
    <row r="19013" spans="1:2" x14ac:dyDescent="0.2">
      <c r="A19013" t="s">
        <v>19768</v>
      </c>
      <c r="B19013" s="679">
        <v>29.95</v>
      </c>
    </row>
    <row r="19014" spans="1:2" x14ac:dyDescent="0.2">
      <c r="A19014" t="s">
        <v>19769</v>
      </c>
      <c r="B19014" s="679">
        <v>74.97</v>
      </c>
    </row>
    <row r="19015" spans="1:2" x14ac:dyDescent="0.2">
      <c r="A19015" t="s">
        <v>19770</v>
      </c>
      <c r="B19015" s="679">
        <v>35.549999999999997</v>
      </c>
    </row>
    <row r="19016" spans="1:2" x14ac:dyDescent="0.2">
      <c r="A19016" t="s">
        <v>19771</v>
      </c>
      <c r="B19016" s="679">
        <v>31.05</v>
      </c>
    </row>
    <row r="19017" spans="1:2" x14ac:dyDescent="0.2">
      <c r="A19017" t="s">
        <v>19772</v>
      </c>
      <c r="B19017" s="679">
        <v>71.73</v>
      </c>
    </row>
    <row r="19018" spans="1:2" x14ac:dyDescent="0.2">
      <c r="A19018" t="s">
        <v>19773</v>
      </c>
      <c r="B19018" s="679">
        <v>32.31</v>
      </c>
    </row>
    <row r="19019" spans="1:2" x14ac:dyDescent="0.2">
      <c r="A19019" t="s">
        <v>19774</v>
      </c>
      <c r="B19019" s="679">
        <v>27.81</v>
      </c>
    </row>
    <row r="19020" spans="1:2" x14ac:dyDescent="0.2">
      <c r="A19020" t="s">
        <v>19775</v>
      </c>
      <c r="B19020" s="679">
        <v>50.73</v>
      </c>
    </row>
    <row r="19021" spans="1:2" x14ac:dyDescent="0.2">
      <c r="A19021" t="s">
        <v>19776</v>
      </c>
      <c r="B19021" s="679">
        <v>11.31</v>
      </c>
    </row>
    <row r="19022" spans="1:2" x14ac:dyDescent="0.2">
      <c r="A19022" t="s">
        <v>19777</v>
      </c>
      <c r="B19022" s="679">
        <v>6.81</v>
      </c>
    </row>
    <row r="19023" spans="1:2" x14ac:dyDescent="0.2">
      <c r="A19023" t="s">
        <v>19778</v>
      </c>
      <c r="B19023" s="679">
        <v>50.73</v>
      </c>
    </row>
    <row r="19024" spans="1:2" x14ac:dyDescent="0.2">
      <c r="A19024" t="s">
        <v>19779</v>
      </c>
      <c r="B19024" s="679">
        <v>11.31</v>
      </c>
    </row>
    <row r="19025" spans="1:2" x14ac:dyDescent="0.2">
      <c r="A19025" t="s">
        <v>19780</v>
      </c>
      <c r="B19025" s="679">
        <v>6.81</v>
      </c>
    </row>
    <row r="19026" spans="1:2" x14ac:dyDescent="0.2">
      <c r="A19026" t="s">
        <v>19781</v>
      </c>
      <c r="B19026" s="679">
        <v>91.82</v>
      </c>
    </row>
    <row r="19027" spans="1:2" x14ac:dyDescent="0.2">
      <c r="A19027" t="s">
        <v>19782</v>
      </c>
      <c r="B19027" s="679">
        <v>39.28</v>
      </c>
    </row>
    <row r="19028" spans="1:2" x14ac:dyDescent="0.2">
      <c r="A19028" t="s">
        <v>19783</v>
      </c>
      <c r="B19028" s="679">
        <v>33.369999999999997</v>
      </c>
    </row>
    <row r="19029" spans="1:2" x14ac:dyDescent="0.2">
      <c r="A19029" t="s">
        <v>19784</v>
      </c>
      <c r="B19029" s="679">
        <v>88.58</v>
      </c>
    </row>
    <row r="19030" spans="1:2" x14ac:dyDescent="0.2">
      <c r="A19030" t="s">
        <v>19785</v>
      </c>
      <c r="B19030" s="679">
        <v>36.04</v>
      </c>
    </row>
    <row r="19031" spans="1:2" x14ac:dyDescent="0.2">
      <c r="A19031" t="s">
        <v>19786</v>
      </c>
      <c r="B19031" s="679">
        <v>30.13</v>
      </c>
    </row>
    <row r="19032" spans="1:2" x14ac:dyDescent="0.2">
      <c r="A19032" t="s">
        <v>19787</v>
      </c>
      <c r="B19032" s="679">
        <v>94.28</v>
      </c>
    </row>
    <row r="19033" spans="1:2" x14ac:dyDescent="0.2">
      <c r="A19033" t="s">
        <v>19788</v>
      </c>
      <c r="B19033" s="679">
        <v>40.89</v>
      </c>
    </row>
    <row r="19034" spans="1:2" x14ac:dyDescent="0.2">
      <c r="A19034" t="s">
        <v>19789</v>
      </c>
      <c r="B19034" s="679">
        <v>34.770000000000003</v>
      </c>
    </row>
    <row r="19035" spans="1:2" x14ac:dyDescent="0.2">
      <c r="A19035" t="s">
        <v>19790</v>
      </c>
      <c r="B19035" s="679">
        <v>91.04</v>
      </c>
    </row>
    <row r="19036" spans="1:2" x14ac:dyDescent="0.2">
      <c r="A19036" t="s">
        <v>19791</v>
      </c>
      <c r="B19036" s="679">
        <v>37.65</v>
      </c>
    </row>
    <row r="19037" spans="1:2" x14ac:dyDescent="0.2">
      <c r="A19037" t="s">
        <v>19792</v>
      </c>
      <c r="B19037" s="679">
        <v>31.53</v>
      </c>
    </row>
    <row r="19038" spans="1:2" x14ac:dyDescent="0.2">
      <c r="A19038" t="s">
        <v>19793</v>
      </c>
      <c r="B19038" s="679">
        <v>133.31</v>
      </c>
    </row>
    <row r="19039" spans="1:2" x14ac:dyDescent="0.2">
      <c r="A19039" t="s">
        <v>19794</v>
      </c>
      <c r="B19039" s="679">
        <v>52.3</v>
      </c>
    </row>
    <row r="19040" spans="1:2" x14ac:dyDescent="0.2">
      <c r="A19040" t="s">
        <v>19795</v>
      </c>
      <c r="B19040" s="679">
        <v>42.51</v>
      </c>
    </row>
    <row r="19041" spans="1:2" x14ac:dyDescent="0.2">
      <c r="A19041" t="s">
        <v>19796</v>
      </c>
      <c r="B19041" s="679">
        <v>130.07</v>
      </c>
    </row>
    <row r="19042" spans="1:2" x14ac:dyDescent="0.2">
      <c r="A19042" t="s">
        <v>19797</v>
      </c>
      <c r="B19042" s="679">
        <v>49.06</v>
      </c>
    </row>
    <row r="19043" spans="1:2" x14ac:dyDescent="0.2">
      <c r="A19043" t="s">
        <v>19798</v>
      </c>
      <c r="B19043" s="679">
        <v>39.270000000000003</v>
      </c>
    </row>
    <row r="19044" spans="1:2" x14ac:dyDescent="0.2">
      <c r="A19044" t="s">
        <v>19799</v>
      </c>
      <c r="B19044" s="679">
        <v>147.27000000000001</v>
      </c>
    </row>
    <row r="19045" spans="1:2" x14ac:dyDescent="0.2">
      <c r="A19045" t="s">
        <v>19800</v>
      </c>
      <c r="B19045" s="679">
        <v>59.75</v>
      </c>
    </row>
    <row r="19046" spans="1:2" x14ac:dyDescent="0.2">
      <c r="A19046" t="s">
        <v>19801</v>
      </c>
      <c r="B19046" s="679">
        <v>48.75</v>
      </c>
    </row>
    <row r="19047" spans="1:2" x14ac:dyDescent="0.2">
      <c r="A19047" t="s">
        <v>19802</v>
      </c>
      <c r="B19047" s="679">
        <v>144.03</v>
      </c>
    </row>
    <row r="19048" spans="1:2" x14ac:dyDescent="0.2">
      <c r="A19048" t="s">
        <v>19803</v>
      </c>
      <c r="B19048" s="679">
        <v>56.51</v>
      </c>
    </row>
    <row r="19049" spans="1:2" x14ac:dyDescent="0.2">
      <c r="A19049" t="s">
        <v>19804</v>
      </c>
      <c r="B19049" s="679">
        <v>45.51</v>
      </c>
    </row>
    <row r="19050" spans="1:2" x14ac:dyDescent="0.2">
      <c r="A19050" t="s">
        <v>19805</v>
      </c>
      <c r="B19050" s="679">
        <v>6.88</v>
      </c>
    </row>
    <row r="19051" spans="1:2" x14ac:dyDescent="0.2">
      <c r="A19051" t="s">
        <v>19806</v>
      </c>
      <c r="B19051" s="679">
        <v>0.71</v>
      </c>
    </row>
    <row r="19052" spans="1:2" x14ac:dyDescent="0.2">
      <c r="A19052" t="s">
        <v>19807</v>
      </c>
      <c r="B19052" s="679">
        <v>6.88</v>
      </c>
    </row>
    <row r="19053" spans="1:2" x14ac:dyDescent="0.2">
      <c r="A19053" t="s">
        <v>19808</v>
      </c>
      <c r="B19053" s="679">
        <v>0.71</v>
      </c>
    </row>
    <row r="19054" spans="1:2" x14ac:dyDescent="0.2">
      <c r="A19054" t="s">
        <v>19809</v>
      </c>
      <c r="B19054" s="679">
        <v>329.83</v>
      </c>
    </row>
    <row r="19055" spans="1:2" x14ac:dyDescent="0.2">
      <c r="A19055" t="s">
        <v>19810</v>
      </c>
      <c r="B19055" s="679">
        <v>194.87</v>
      </c>
    </row>
    <row r="19056" spans="1:2" x14ac:dyDescent="0.2">
      <c r="A19056" t="s">
        <v>19811</v>
      </c>
      <c r="B19056" s="679">
        <v>169.19</v>
      </c>
    </row>
    <row r="19057" spans="1:2" x14ac:dyDescent="0.2">
      <c r="A19057" t="s">
        <v>19812</v>
      </c>
      <c r="B19057" s="679">
        <v>326.2</v>
      </c>
    </row>
    <row r="19058" spans="1:2" x14ac:dyDescent="0.2">
      <c r="A19058" t="s">
        <v>19813</v>
      </c>
      <c r="B19058" s="679">
        <v>191.24</v>
      </c>
    </row>
    <row r="19059" spans="1:2" x14ac:dyDescent="0.2">
      <c r="A19059" t="s">
        <v>19814</v>
      </c>
      <c r="B19059" s="679">
        <v>165.56</v>
      </c>
    </row>
    <row r="19060" spans="1:2" x14ac:dyDescent="0.2">
      <c r="A19060" t="s">
        <v>19815</v>
      </c>
      <c r="B19060" s="679">
        <v>467.4</v>
      </c>
    </row>
    <row r="19061" spans="1:2" x14ac:dyDescent="0.2">
      <c r="A19061" t="s">
        <v>19816</v>
      </c>
      <c r="B19061" s="679">
        <v>266.24</v>
      </c>
    </row>
    <row r="19062" spans="1:2" x14ac:dyDescent="0.2">
      <c r="A19062" t="s">
        <v>19817</v>
      </c>
      <c r="B19062" s="679">
        <v>229.34</v>
      </c>
    </row>
    <row r="19063" spans="1:2" x14ac:dyDescent="0.2">
      <c r="A19063" t="s">
        <v>19818</v>
      </c>
      <c r="B19063" s="679">
        <v>461.43</v>
      </c>
    </row>
    <row r="19064" spans="1:2" x14ac:dyDescent="0.2">
      <c r="A19064" t="s">
        <v>19819</v>
      </c>
      <c r="B19064" s="679">
        <v>260.27</v>
      </c>
    </row>
    <row r="19065" spans="1:2" x14ac:dyDescent="0.2">
      <c r="A19065" t="s">
        <v>19820</v>
      </c>
      <c r="B19065" s="679">
        <v>223.37</v>
      </c>
    </row>
    <row r="19066" spans="1:2" x14ac:dyDescent="0.2">
      <c r="A19066" t="s">
        <v>19821</v>
      </c>
      <c r="B19066" s="679">
        <v>321.06</v>
      </c>
    </row>
    <row r="19067" spans="1:2" x14ac:dyDescent="0.2">
      <c r="A19067" t="s">
        <v>19822</v>
      </c>
      <c r="B19067" s="679">
        <v>124.86</v>
      </c>
    </row>
    <row r="19068" spans="1:2" x14ac:dyDescent="0.2">
      <c r="A19068" t="s">
        <v>19823</v>
      </c>
      <c r="B19068" s="679">
        <v>100.26</v>
      </c>
    </row>
    <row r="19069" spans="1:2" x14ac:dyDescent="0.2">
      <c r="A19069" t="s">
        <v>19824</v>
      </c>
      <c r="B19069" s="679">
        <v>314.19</v>
      </c>
    </row>
    <row r="19070" spans="1:2" x14ac:dyDescent="0.2">
      <c r="A19070" t="s">
        <v>19825</v>
      </c>
      <c r="B19070" s="679">
        <v>117.99</v>
      </c>
    </row>
    <row r="19071" spans="1:2" x14ac:dyDescent="0.2">
      <c r="A19071" t="s">
        <v>19826</v>
      </c>
      <c r="B19071" s="679">
        <v>93.39</v>
      </c>
    </row>
    <row r="19072" spans="1:2" x14ac:dyDescent="0.2">
      <c r="A19072" t="s">
        <v>19827</v>
      </c>
      <c r="B19072" s="679">
        <v>157.18</v>
      </c>
    </row>
    <row r="19073" spans="1:2" x14ac:dyDescent="0.2">
      <c r="A19073" t="s">
        <v>19828</v>
      </c>
      <c r="B19073" s="679">
        <v>98.18</v>
      </c>
    </row>
    <row r="19074" spans="1:2" x14ac:dyDescent="0.2">
      <c r="A19074" t="s">
        <v>19829</v>
      </c>
      <c r="B19074" s="679">
        <v>85.08</v>
      </c>
    </row>
    <row r="19075" spans="1:2" x14ac:dyDescent="0.2">
      <c r="A19075" t="s">
        <v>19830</v>
      </c>
      <c r="B19075" s="679">
        <v>153.55000000000001</v>
      </c>
    </row>
    <row r="19076" spans="1:2" x14ac:dyDescent="0.2">
      <c r="A19076" t="s">
        <v>19831</v>
      </c>
      <c r="B19076" s="679">
        <v>94.55</v>
      </c>
    </row>
    <row r="19077" spans="1:2" x14ac:dyDescent="0.2">
      <c r="A19077" t="s">
        <v>19832</v>
      </c>
      <c r="B19077" s="679">
        <v>81.45</v>
      </c>
    </row>
    <row r="19078" spans="1:2" x14ac:dyDescent="0.2">
      <c r="A19078" t="s">
        <v>19833</v>
      </c>
      <c r="B19078" s="679">
        <v>41.81</v>
      </c>
    </row>
    <row r="19079" spans="1:2" x14ac:dyDescent="0.2">
      <c r="A19079" t="s">
        <v>19834</v>
      </c>
      <c r="B19079" s="679">
        <v>25.5</v>
      </c>
    </row>
    <row r="19080" spans="1:2" x14ac:dyDescent="0.2">
      <c r="A19080" t="s">
        <v>19835</v>
      </c>
      <c r="B19080" s="679">
        <v>21.52</v>
      </c>
    </row>
    <row r="19081" spans="1:2" x14ac:dyDescent="0.2">
      <c r="A19081" t="s">
        <v>19836</v>
      </c>
      <c r="B19081" s="679">
        <v>41.81</v>
      </c>
    </row>
    <row r="19082" spans="1:2" x14ac:dyDescent="0.2">
      <c r="A19082" t="s">
        <v>19837</v>
      </c>
      <c r="B19082" s="679">
        <v>25.5</v>
      </c>
    </row>
    <row r="19083" spans="1:2" x14ac:dyDescent="0.2">
      <c r="A19083" t="s">
        <v>19838</v>
      </c>
      <c r="B19083" s="679">
        <v>21.52</v>
      </c>
    </row>
    <row r="19084" spans="1:2" x14ac:dyDescent="0.2">
      <c r="A19084" t="s">
        <v>19839</v>
      </c>
      <c r="B19084" s="679">
        <v>77.78</v>
      </c>
    </row>
    <row r="19085" spans="1:2" x14ac:dyDescent="0.2">
      <c r="A19085" t="s">
        <v>19840</v>
      </c>
      <c r="B19085" s="679">
        <v>48.61</v>
      </c>
    </row>
    <row r="19086" spans="1:2" x14ac:dyDescent="0.2">
      <c r="A19086" t="s">
        <v>19841</v>
      </c>
      <c r="B19086" s="679">
        <v>77.78</v>
      </c>
    </row>
    <row r="19087" spans="1:2" x14ac:dyDescent="0.2">
      <c r="A19087" t="s">
        <v>19842</v>
      </c>
      <c r="B19087" s="679">
        <v>48.61</v>
      </c>
    </row>
    <row r="19088" spans="1:2" x14ac:dyDescent="0.2">
      <c r="A19088" t="s">
        <v>19843</v>
      </c>
      <c r="B19088" s="679">
        <v>53.24</v>
      </c>
    </row>
    <row r="19089" spans="1:2" x14ac:dyDescent="0.2">
      <c r="A19089" t="s">
        <v>19844</v>
      </c>
      <c r="B19089" s="679">
        <v>45.7</v>
      </c>
    </row>
    <row r="19090" spans="1:2" x14ac:dyDescent="0.2">
      <c r="A19090" t="s">
        <v>19845</v>
      </c>
      <c r="B19090" s="679">
        <v>48.56</v>
      </c>
    </row>
    <row r="19091" spans="1:2" x14ac:dyDescent="0.2">
      <c r="A19091" t="s">
        <v>19846</v>
      </c>
      <c r="B19091" s="679">
        <v>41.02</v>
      </c>
    </row>
    <row r="19092" spans="1:2" x14ac:dyDescent="0.2">
      <c r="A19092" t="s">
        <v>19847</v>
      </c>
      <c r="B19092" s="679">
        <v>59.33</v>
      </c>
    </row>
    <row r="19093" spans="1:2" x14ac:dyDescent="0.2">
      <c r="A19093" t="s">
        <v>19848</v>
      </c>
      <c r="B19093" s="679">
        <v>49.14</v>
      </c>
    </row>
    <row r="19094" spans="1:2" x14ac:dyDescent="0.2">
      <c r="A19094" t="s">
        <v>19849</v>
      </c>
      <c r="B19094" s="679">
        <v>54.65</v>
      </c>
    </row>
    <row r="19095" spans="1:2" x14ac:dyDescent="0.2">
      <c r="A19095" t="s">
        <v>19850</v>
      </c>
      <c r="B19095" s="679">
        <v>44.46</v>
      </c>
    </row>
    <row r="19096" spans="1:2" x14ac:dyDescent="0.2">
      <c r="A19096" t="s">
        <v>19851</v>
      </c>
      <c r="B19096" s="679">
        <v>72.89</v>
      </c>
    </row>
    <row r="19097" spans="1:2" x14ac:dyDescent="0.2">
      <c r="A19097" t="s">
        <v>19852</v>
      </c>
      <c r="B19097" s="679">
        <v>57.58</v>
      </c>
    </row>
    <row r="19098" spans="1:2" x14ac:dyDescent="0.2">
      <c r="A19098" t="s">
        <v>19853</v>
      </c>
      <c r="B19098" s="679">
        <v>68.209999999999994</v>
      </c>
    </row>
    <row r="19099" spans="1:2" x14ac:dyDescent="0.2">
      <c r="A19099" t="s">
        <v>19854</v>
      </c>
      <c r="B19099" s="679">
        <v>52.9</v>
      </c>
    </row>
    <row r="19100" spans="1:2" x14ac:dyDescent="0.2">
      <c r="A19100" t="s">
        <v>19855</v>
      </c>
      <c r="B19100" s="679">
        <v>76.180000000000007</v>
      </c>
    </row>
    <row r="19101" spans="1:2" x14ac:dyDescent="0.2">
      <c r="A19101" t="s">
        <v>19856</v>
      </c>
      <c r="B19101" s="679">
        <v>59.01</v>
      </c>
    </row>
    <row r="19102" spans="1:2" x14ac:dyDescent="0.2">
      <c r="A19102" t="s">
        <v>19857</v>
      </c>
      <c r="B19102" s="679">
        <v>71.5</v>
      </c>
    </row>
    <row r="19103" spans="1:2" x14ac:dyDescent="0.2">
      <c r="A19103" t="s">
        <v>19858</v>
      </c>
      <c r="B19103" s="679">
        <v>54.33</v>
      </c>
    </row>
    <row r="19104" spans="1:2" x14ac:dyDescent="0.2">
      <c r="A19104" t="s">
        <v>19859</v>
      </c>
      <c r="B19104" s="679">
        <v>99.27</v>
      </c>
    </row>
    <row r="19105" spans="1:2" x14ac:dyDescent="0.2">
      <c r="A19105" t="s">
        <v>19860</v>
      </c>
      <c r="B19105" s="679">
        <v>51.11</v>
      </c>
    </row>
    <row r="19106" spans="1:2" x14ac:dyDescent="0.2">
      <c r="A19106" t="s">
        <v>19861</v>
      </c>
      <c r="B19106" s="679">
        <v>44.71</v>
      </c>
    </row>
    <row r="19107" spans="1:2" x14ac:dyDescent="0.2">
      <c r="A19107" t="s">
        <v>19862</v>
      </c>
      <c r="B19107" s="679">
        <v>95.64</v>
      </c>
    </row>
    <row r="19108" spans="1:2" x14ac:dyDescent="0.2">
      <c r="A19108" t="s">
        <v>19863</v>
      </c>
      <c r="B19108" s="679">
        <v>47.48</v>
      </c>
    </row>
    <row r="19109" spans="1:2" x14ac:dyDescent="0.2">
      <c r="A19109" t="s">
        <v>19864</v>
      </c>
      <c r="B19109" s="679">
        <v>41.08</v>
      </c>
    </row>
    <row r="19110" spans="1:2" x14ac:dyDescent="0.2">
      <c r="A19110" t="s">
        <v>19865</v>
      </c>
      <c r="B19110" s="679">
        <v>100.53</v>
      </c>
    </row>
    <row r="19111" spans="1:2" x14ac:dyDescent="0.2">
      <c r="A19111" t="s">
        <v>19866</v>
      </c>
      <c r="B19111" s="679">
        <v>51.94</v>
      </c>
    </row>
    <row r="19112" spans="1:2" x14ac:dyDescent="0.2">
      <c r="A19112" t="s">
        <v>19867</v>
      </c>
      <c r="B19112" s="679">
        <v>45.43</v>
      </c>
    </row>
    <row r="19113" spans="1:2" x14ac:dyDescent="0.2">
      <c r="A19113" t="s">
        <v>19868</v>
      </c>
      <c r="B19113" s="679">
        <v>96.9</v>
      </c>
    </row>
    <row r="19114" spans="1:2" x14ac:dyDescent="0.2">
      <c r="A19114" t="s">
        <v>19869</v>
      </c>
      <c r="B19114" s="679">
        <v>48.31</v>
      </c>
    </row>
    <row r="19115" spans="1:2" x14ac:dyDescent="0.2">
      <c r="A19115" t="s">
        <v>19870</v>
      </c>
      <c r="B19115" s="679">
        <v>41.8</v>
      </c>
    </row>
    <row r="19116" spans="1:2" x14ac:dyDescent="0.2">
      <c r="A19116" t="s">
        <v>19871</v>
      </c>
      <c r="B19116" s="679">
        <v>149.4</v>
      </c>
    </row>
    <row r="19117" spans="1:2" x14ac:dyDescent="0.2">
      <c r="A19117" t="s">
        <v>19872</v>
      </c>
      <c r="B19117" s="679">
        <v>81.28</v>
      </c>
    </row>
    <row r="19118" spans="1:2" x14ac:dyDescent="0.2">
      <c r="A19118" t="s">
        <v>19873</v>
      </c>
      <c r="B19118" s="679">
        <v>70.28</v>
      </c>
    </row>
    <row r="19119" spans="1:2" x14ac:dyDescent="0.2">
      <c r="A19119" t="s">
        <v>19874</v>
      </c>
      <c r="B19119" s="679">
        <v>146.16</v>
      </c>
    </row>
    <row r="19120" spans="1:2" x14ac:dyDescent="0.2">
      <c r="A19120" t="s">
        <v>19875</v>
      </c>
      <c r="B19120" s="679">
        <v>78.040000000000006</v>
      </c>
    </row>
    <row r="19121" spans="1:2" x14ac:dyDescent="0.2">
      <c r="A19121" t="s">
        <v>19876</v>
      </c>
      <c r="B19121" s="679">
        <v>67.040000000000006</v>
      </c>
    </row>
    <row r="19122" spans="1:2" x14ac:dyDescent="0.2">
      <c r="A19122" t="s">
        <v>19877</v>
      </c>
      <c r="B19122" s="679">
        <v>171.41</v>
      </c>
    </row>
    <row r="19123" spans="1:2" x14ac:dyDescent="0.2">
      <c r="A19123" t="s">
        <v>19878</v>
      </c>
      <c r="B19123" s="679">
        <v>85.43</v>
      </c>
    </row>
    <row r="19124" spans="1:2" x14ac:dyDescent="0.2">
      <c r="A19124" t="s">
        <v>19879</v>
      </c>
      <c r="B19124" s="679">
        <v>72.28</v>
      </c>
    </row>
    <row r="19125" spans="1:2" x14ac:dyDescent="0.2">
      <c r="A19125" t="s">
        <v>19880</v>
      </c>
      <c r="B19125" s="679">
        <v>168.17</v>
      </c>
    </row>
    <row r="19126" spans="1:2" x14ac:dyDescent="0.2">
      <c r="A19126" t="s">
        <v>19881</v>
      </c>
      <c r="B19126" s="679">
        <v>82.19</v>
      </c>
    </row>
    <row r="19127" spans="1:2" x14ac:dyDescent="0.2">
      <c r="A19127" t="s">
        <v>19882</v>
      </c>
      <c r="B19127" s="679">
        <v>69.040000000000006</v>
      </c>
    </row>
    <row r="19128" spans="1:2" x14ac:dyDescent="0.2">
      <c r="A19128" t="s">
        <v>19883</v>
      </c>
      <c r="B19128" s="679">
        <v>203.61</v>
      </c>
    </row>
    <row r="19129" spans="1:2" x14ac:dyDescent="0.2">
      <c r="A19129" t="s">
        <v>19884</v>
      </c>
      <c r="B19129" s="679">
        <v>106.59</v>
      </c>
    </row>
    <row r="19130" spans="1:2" x14ac:dyDescent="0.2">
      <c r="A19130" t="s">
        <v>19885</v>
      </c>
      <c r="B19130" s="679">
        <v>90.68</v>
      </c>
    </row>
    <row r="19131" spans="1:2" x14ac:dyDescent="0.2">
      <c r="A19131" t="s">
        <v>19886</v>
      </c>
      <c r="B19131" s="679">
        <v>200.37</v>
      </c>
    </row>
    <row r="19132" spans="1:2" x14ac:dyDescent="0.2">
      <c r="A19132" t="s">
        <v>19887</v>
      </c>
      <c r="B19132" s="679">
        <v>103.35</v>
      </c>
    </row>
    <row r="19133" spans="1:2" x14ac:dyDescent="0.2">
      <c r="A19133" t="s">
        <v>19888</v>
      </c>
      <c r="B19133" s="679">
        <v>87.44</v>
      </c>
    </row>
    <row r="19134" spans="1:2" x14ac:dyDescent="0.2">
      <c r="A19134" t="s">
        <v>19889</v>
      </c>
      <c r="B19134" s="679">
        <v>33.880000000000003</v>
      </c>
    </row>
    <row r="19135" spans="1:2" x14ac:dyDescent="0.2">
      <c r="A19135" t="s">
        <v>19890</v>
      </c>
      <c r="B19135" s="679">
        <v>20.51</v>
      </c>
    </row>
    <row r="19136" spans="1:2" x14ac:dyDescent="0.2">
      <c r="A19136" t="s">
        <v>19891</v>
      </c>
      <c r="B19136" s="679">
        <v>33.880000000000003</v>
      </c>
    </row>
    <row r="19137" spans="1:2" x14ac:dyDescent="0.2">
      <c r="A19137" t="s">
        <v>19892</v>
      </c>
      <c r="B19137" s="679">
        <v>20.51</v>
      </c>
    </row>
    <row r="19138" spans="1:2" x14ac:dyDescent="0.2">
      <c r="A19138" t="s">
        <v>19893</v>
      </c>
      <c r="B19138" s="679">
        <v>67.58</v>
      </c>
    </row>
    <row r="19139" spans="1:2" x14ac:dyDescent="0.2">
      <c r="A19139" t="s">
        <v>19894</v>
      </c>
      <c r="B19139" s="679">
        <v>19.510000000000002</v>
      </c>
    </row>
    <row r="19140" spans="1:2" x14ac:dyDescent="0.2">
      <c r="A19140" t="s">
        <v>19895</v>
      </c>
      <c r="B19140" s="679">
        <v>9.1300000000000008</v>
      </c>
    </row>
    <row r="19141" spans="1:2" x14ac:dyDescent="0.2">
      <c r="A19141" t="s">
        <v>19896</v>
      </c>
      <c r="B19141" s="679">
        <v>67.58</v>
      </c>
    </row>
    <row r="19142" spans="1:2" x14ac:dyDescent="0.2">
      <c r="A19142" t="s">
        <v>19897</v>
      </c>
      <c r="B19142" s="679">
        <v>19.510000000000002</v>
      </c>
    </row>
    <row r="19143" spans="1:2" x14ac:dyDescent="0.2">
      <c r="A19143" t="s">
        <v>19898</v>
      </c>
      <c r="B19143" s="679">
        <v>9.1300000000000008</v>
      </c>
    </row>
    <row r="19144" spans="1:2" x14ac:dyDescent="0.2">
      <c r="A19144" t="s">
        <v>19899</v>
      </c>
      <c r="B19144" s="679">
        <v>70.040000000000006</v>
      </c>
    </row>
    <row r="19145" spans="1:2" x14ac:dyDescent="0.2">
      <c r="A19145" t="s">
        <v>19900</v>
      </c>
      <c r="B19145" s="679">
        <v>16.649999999999999</v>
      </c>
    </row>
    <row r="19146" spans="1:2" x14ac:dyDescent="0.2">
      <c r="A19146" t="s">
        <v>19901</v>
      </c>
      <c r="B19146" s="679">
        <v>10.53</v>
      </c>
    </row>
    <row r="19147" spans="1:2" x14ac:dyDescent="0.2">
      <c r="A19147" t="s">
        <v>19902</v>
      </c>
      <c r="B19147" s="679">
        <v>70.040000000000006</v>
      </c>
    </row>
    <row r="19148" spans="1:2" x14ac:dyDescent="0.2">
      <c r="A19148" t="s">
        <v>19903</v>
      </c>
      <c r="B19148" s="679">
        <v>16.649999999999999</v>
      </c>
    </row>
    <row r="19149" spans="1:2" x14ac:dyDescent="0.2">
      <c r="A19149" t="s">
        <v>19904</v>
      </c>
      <c r="B19149" s="679">
        <v>10.53</v>
      </c>
    </row>
    <row r="19150" spans="1:2" x14ac:dyDescent="0.2">
      <c r="A19150" t="s">
        <v>19905</v>
      </c>
      <c r="B19150" s="679">
        <v>109.07</v>
      </c>
    </row>
    <row r="19151" spans="1:2" x14ac:dyDescent="0.2">
      <c r="A19151" t="s">
        <v>19906</v>
      </c>
      <c r="B19151" s="679">
        <v>28.06</v>
      </c>
    </row>
    <row r="19152" spans="1:2" x14ac:dyDescent="0.2">
      <c r="A19152" t="s">
        <v>19907</v>
      </c>
      <c r="B19152" s="679">
        <v>18.27</v>
      </c>
    </row>
    <row r="19153" spans="1:2" x14ac:dyDescent="0.2">
      <c r="A19153" t="s">
        <v>19908</v>
      </c>
      <c r="B19153" s="679">
        <v>109.07</v>
      </c>
    </row>
    <row r="19154" spans="1:2" x14ac:dyDescent="0.2">
      <c r="A19154" t="s">
        <v>19909</v>
      </c>
      <c r="B19154" s="679">
        <v>28.06</v>
      </c>
    </row>
    <row r="19155" spans="1:2" x14ac:dyDescent="0.2">
      <c r="A19155" t="s">
        <v>19910</v>
      </c>
      <c r="B19155" s="679">
        <v>18.27</v>
      </c>
    </row>
    <row r="19156" spans="1:2" x14ac:dyDescent="0.2">
      <c r="A19156" t="s">
        <v>19911</v>
      </c>
      <c r="B19156" s="679">
        <v>6566.98</v>
      </c>
    </row>
    <row r="19157" spans="1:2" x14ac:dyDescent="0.2">
      <c r="A19157" t="s">
        <v>19912</v>
      </c>
      <c r="B19157" s="679">
        <v>6566.98</v>
      </c>
    </row>
    <row r="19158" spans="1:2" x14ac:dyDescent="0.2">
      <c r="A19158" t="s">
        <v>19913</v>
      </c>
      <c r="B19158" s="679">
        <v>2478.6799999999998</v>
      </c>
    </row>
    <row r="19159" spans="1:2" x14ac:dyDescent="0.2">
      <c r="A19159" t="s">
        <v>19914</v>
      </c>
      <c r="B19159" s="679">
        <v>2478.6799999999998</v>
      </c>
    </row>
    <row r="19160" spans="1:2" x14ac:dyDescent="0.2">
      <c r="A19160" t="s">
        <v>19915</v>
      </c>
      <c r="B19160" s="679">
        <v>10833.22</v>
      </c>
    </row>
    <row r="19161" spans="1:2" x14ac:dyDescent="0.2">
      <c r="A19161" t="s">
        <v>19916</v>
      </c>
      <c r="B19161" s="679">
        <v>10262.98</v>
      </c>
    </row>
    <row r="19162" spans="1:2" x14ac:dyDescent="0.2">
      <c r="A19162" t="s">
        <v>19917</v>
      </c>
      <c r="B19162" s="679">
        <v>5064.6099999999997</v>
      </c>
    </row>
    <row r="19163" spans="1:2" x14ac:dyDescent="0.2">
      <c r="A19163" t="s">
        <v>19918</v>
      </c>
      <c r="B19163" s="679">
        <v>5064.6099999999997</v>
      </c>
    </row>
    <row r="19164" spans="1:2" x14ac:dyDescent="0.2">
      <c r="A19164" t="s">
        <v>19919</v>
      </c>
      <c r="B19164" s="679">
        <v>2023.85</v>
      </c>
    </row>
    <row r="19165" spans="1:2" x14ac:dyDescent="0.2">
      <c r="A19165" t="s">
        <v>19920</v>
      </c>
      <c r="B19165" s="679">
        <v>2023.85</v>
      </c>
    </row>
    <row r="19166" spans="1:2" x14ac:dyDescent="0.2">
      <c r="A19166" t="s">
        <v>19921</v>
      </c>
      <c r="B19166" s="679">
        <v>9330.85</v>
      </c>
    </row>
    <row r="19167" spans="1:2" x14ac:dyDescent="0.2">
      <c r="A19167" t="s">
        <v>19922</v>
      </c>
      <c r="B19167" s="679">
        <v>8760.61</v>
      </c>
    </row>
    <row r="19168" spans="1:2" x14ac:dyDescent="0.2">
      <c r="A19168" t="s">
        <v>19923</v>
      </c>
      <c r="B19168" s="679">
        <v>10084.49</v>
      </c>
    </row>
    <row r="19169" spans="1:2" x14ac:dyDescent="0.2">
      <c r="A19169" t="s">
        <v>19924</v>
      </c>
      <c r="B19169" s="679">
        <v>10084.49</v>
      </c>
    </row>
    <row r="19170" spans="1:2" x14ac:dyDescent="0.2">
      <c r="A19170" t="s">
        <v>19925</v>
      </c>
      <c r="B19170" s="679">
        <v>5897.45</v>
      </c>
    </row>
    <row r="19171" spans="1:2" x14ac:dyDescent="0.2">
      <c r="A19171" t="s">
        <v>19926</v>
      </c>
      <c r="B19171" s="679">
        <v>5897.45</v>
      </c>
    </row>
    <row r="19172" spans="1:2" x14ac:dyDescent="0.2">
      <c r="A19172" t="s">
        <v>19927</v>
      </c>
      <c r="B19172" s="679">
        <v>14350.7</v>
      </c>
    </row>
    <row r="19173" spans="1:2" x14ac:dyDescent="0.2">
      <c r="A19173" t="s">
        <v>19928</v>
      </c>
      <c r="B19173" s="679">
        <v>13780.46</v>
      </c>
    </row>
    <row r="19174" spans="1:2" x14ac:dyDescent="0.2">
      <c r="A19174" t="s">
        <v>19929</v>
      </c>
      <c r="B19174" s="679">
        <v>6594.53</v>
      </c>
    </row>
    <row r="19175" spans="1:2" x14ac:dyDescent="0.2">
      <c r="A19175" t="s">
        <v>19930</v>
      </c>
      <c r="B19175" s="679">
        <v>6594.53</v>
      </c>
    </row>
    <row r="19176" spans="1:2" x14ac:dyDescent="0.2">
      <c r="A19176" t="s">
        <v>19931</v>
      </c>
      <c r="B19176" s="679">
        <v>2726.05</v>
      </c>
    </row>
    <row r="19177" spans="1:2" x14ac:dyDescent="0.2">
      <c r="A19177" t="s">
        <v>19932</v>
      </c>
      <c r="B19177" s="679">
        <v>2726.05</v>
      </c>
    </row>
    <row r="19178" spans="1:2" x14ac:dyDescent="0.2">
      <c r="A19178" t="s">
        <v>19933</v>
      </c>
      <c r="B19178" s="679">
        <v>11017.98</v>
      </c>
    </row>
    <row r="19179" spans="1:2" x14ac:dyDescent="0.2">
      <c r="A19179" t="s">
        <v>19934</v>
      </c>
      <c r="B19179" s="679">
        <v>10447.74</v>
      </c>
    </row>
    <row r="19180" spans="1:2" x14ac:dyDescent="0.2">
      <c r="A19180" t="s">
        <v>19935</v>
      </c>
      <c r="B19180" s="679">
        <v>10632.37</v>
      </c>
    </row>
    <row r="19181" spans="1:2" x14ac:dyDescent="0.2">
      <c r="A19181" t="s">
        <v>19936</v>
      </c>
      <c r="B19181" s="679">
        <v>10632.37</v>
      </c>
    </row>
    <row r="19182" spans="1:2" x14ac:dyDescent="0.2">
      <c r="A19182" t="s">
        <v>19937</v>
      </c>
      <c r="B19182" s="679">
        <v>5105.97</v>
      </c>
    </row>
    <row r="19183" spans="1:2" x14ac:dyDescent="0.2">
      <c r="A19183" t="s">
        <v>19938</v>
      </c>
      <c r="B19183" s="679">
        <v>5105.97</v>
      </c>
    </row>
    <row r="19184" spans="1:2" x14ac:dyDescent="0.2">
      <c r="A19184" t="s">
        <v>19939</v>
      </c>
      <c r="B19184" s="679">
        <v>15473.01</v>
      </c>
    </row>
    <row r="19185" spans="1:2" x14ac:dyDescent="0.2">
      <c r="A19185" t="s">
        <v>19940</v>
      </c>
      <c r="B19185" s="679">
        <v>14902.77</v>
      </c>
    </row>
    <row r="19186" spans="1:2" x14ac:dyDescent="0.2">
      <c r="A19186" t="s">
        <v>19941</v>
      </c>
      <c r="B19186" s="679">
        <v>668.19</v>
      </c>
    </row>
    <row r="19187" spans="1:2" x14ac:dyDescent="0.2">
      <c r="A19187" t="s">
        <v>19942</v>
      </c>
      <c r="B19187" s="679">
        <v>668.19</v>
      </c>
    </row>
    <row r="19188" spans="1:2" x14ac:dyDescent="0.2">
      <c r="A19188" t="s">
        <v>19943</v>
      </c>
      <c r="B19188" s="679">
        <v>281.33999999999997</v>
      </c>
    </row>
    <row r="19189" spans="1:2" x14ac:dyDescent="0.2">
      <c r="A19189" t="s">
        <v>19944</v>
      </c>
      <c r="B19189" s="679">
        <v>281.33999999999997</v>
      </c>
    </row>
    <row r="19190" spans="1:2" x14ac:dyDescent="0.2">
      <c r="A19190" t="s">
        <v>19945</v>
      </c>
      <c r="B19190" s="679">
        <v>678.59</v>
      </c>
    </row>
    <row r="19191" spans="1:2" x14ac:dyDescent="0.2">
      <c r="A19191" t="s">
        <v>19946</v>
      </c>
      <c r="B19191" s="679">
        <v>305.33</v>
      </c>
    </row>
    <row r="19192" spans="1:2" x14ac:dyDescent="0.2">
      <c r="A19192" t="s">
        <v>19947</v>
      </c>
      <c r="B19192" s="679">
        <v>278.64</v>
      </c>
    </row>
    <row r="19193" spans="1:2" x14ac:dyDescent="0.2">
      <c r="A19193" t="s">
        <v>19948</v>
      </c>
      <c r="B19193" s="679">
        <v>670.77</v>
      </c>
    </row>
    <row r="19194" spans="1:2" x14ac:dyDescent="0.2">
      <c r="A19194" t="s">
        <v>19949</v>
      </c>
      <c r="B19194" s="679">
        <v>297.51</v>
      </c>
    </row>
    <row r="19195" spans="1:2" x14ac:dyDescent="0.2">
      <c r="A19195" t="s">
        <v>19950</v>
      </c>
      <c r="B19195" s="679">
        <v>270.82</v>
      </c>
    </row>
    <row r="19196" spans="1:2" x14ac:dyDescent="0.2">
      <c r="A19196" t="s">
        <v>19951</v>
      </c>
      <c r="B19196" s="679">
        <v>50.84</v>
      </c>
    </row>
    <row r="19197" spans="1:2" x14ac:dyDescent="0.2">
      <c r="A19197" t="s">
        <v>19952</v>
      </c>
      <c r="B19197" s="679">
        <v>34.590000000000003</v>
      </c>
    </row>
    <row r="19198" spans="1:2" x14ac:dyDescent="0.2">
      <c r="A19198" t="s">
        <v>19953</v>
      </c>
      <c r="B19198" s="679">
        <v>32.43</v>
      </c>
    </row>
    <row r="19199" spans="1:2" x14ac:dyDescent="0.2">
      <c r="A19199" t="s">
        <v>19954</v>
      </c>
      <c r="B19199" s="679">
        <v>47.6</v>
      </c>
    </row>
    <row r="19200" spans="1:2" x14ac:dyDescent="0.2">
      <c r="A19200" t="s">
        <v>19955</v>
      </c>
      <c r="B19200" s="679">
        <v>31.35</v>
      </c>
    </row>
    <row r="19201" spans="1:2" x14ac:dyDescent="0.2">
      <c r="A19201" t="s">
        <v>19956</v>
      </c>
      <c r="B19201" s="679">
        <v>29.19</v>
      </c>
    </row>
    <row r="19202" spans="1:2" x14ac:dyDescent="0.2">
      <c r="A19202" t="s">
        <v>19957</v>
      </c>
      <c r="B19202" s="679">
        <v>255.06</v>
      </c>
    </row>
    <row r="19203" spans="1:2" x14ac:dyDescent="0.2">
      <c r="A19203" t="s">
        <v>19958</v>
      </c>
      <c r="B19203" s="679">
        <v>99.6</v>
      </c>
    </row>
    <row r="19204" spans="1:2" x14ac:dyDescent="0.2">
      <c r="A19204" t="s">
        <v>19959</v>
      </c>
      <c r="B19204" s="679">
        <v>75.61</v>
      </c>
    </row>
    <row r="19205" spans="1:2" x14ac:dyDescent="0.2">
      <c r="A19205" t="s">
        <v>19960</v>
      </c>
      <c r="B19205" s="679">
        <v>251.43</v>
      </c>
    </row>
    <row r="19206" spans="1:2" x14ac:dyDescent="0.2">
      <c r="A19206" t="s">
        <v>19961</v>
      </c>
      <c r="B19206" s="679">
        <v>95.97</v>
      </c>
    </row>
    <row r="19207" spans="1:2" x14ac:dyDescent="0.2">
      <c r="A19207" t="s">
        <v>19962</v>
      </c>
      <c r="B19207" s="679">
        <v>71.98</v>
      </c>
    </row>
    <row r="19208" spans="1:2" x14ac:dyDescent="0.2">
      <c r="A19208" t="s">
        <v>19963</v>
      </c>
      <c r="B19208" s="679">
        <v>358.8</v>
      </c>
    </row>
    <row r="19209" spans="1:2" x14ac:dyDescent="0.2">
      <c r="A19209" t="s">
        <v>19964</v>
      </c>
      <c r="B19209" s="679">
        <v>142.38</v>
      </c>
    </row>
    <row r="19210" spans="1:2" x14ac:dyDescent="0.2">
      <c r="A19210" t="s">
        <v>19965</v>
      </c>
      <c r="B19210" s="679">
        <v>107.23</v>
      </c>
    </row>
    <row r="19211" spans="1:2" x14ac:dyDescent="0.2">
      <c r="A19211" t="s">
        <v>19966</v>
      </c>
      <c r="B19211" s="679">
        <v>355.17</v>
      </c>
    </row>
    <row r="19212" spans="1:2" x14ac:dyDescent="0.2">
      <c r="A19212" t="s">
        <v>19967</v>
      </c>
      <c r="B19212" s="679">
        <v>138.75</v>
      </c>
    </row>
    <row r="19213" spans="1:2" x14ac:dyDescent="0.2">
      <c r="A19213" t="s">
        <v>19968</v>
      </c>
      <c r="B19213" s="679">
        <v>103.6</v>
      </c>
    </row>
    <row r="19214" spans="1:2" x14ac:dyDescent="0.2">
      <c r="A19214" t="s">
        <v>19969</v>
      </c>
      <c r="B19214" s="679">
        <v>367.3</v>
      </c>
    </row>
    <row r="19215" spans="1:2" x14ac:dyDescent="0.2">
      <c r="A19215" t="s">
        <v>19970</v>
      </c>
      <c r="B19215" s="679">
        <v>141.59</v>
      </c>
    </row>
    <row r="19216" spans="1:2" x14ac:dyDescent="0.2">
      <c r="A19216" t="s">
        <v>19971</v>
      </c>
      <c r="B19216" s="679">
        <v>105.63</v>
      </c>
    </row>
    <row r="19217" spans="1:2" x14ac:dyDescent="0.2">
      <c r="A19217" t="s">
        <v>19972</v>
      </c>
      <c r="B19217" s="679">
        <v>363.67</v>
      </c>
    </row>
    <row r="19218" spans="1:2" x14ac:dyDescent="0.2">
      <c r="A19218" t="s">
        <v>19973</v>
      </c>
      <c r="B19218" s="679">
        <v>137.96</v>
      </c>
    </row>
    <row r="19219" spans="1:2" x14ac:dyDescent="0.2">
      <c r="A19219" t="s">
        <v>19974</v>
      </c>
      <c r="B19219" s="679">
        <v>102</v>
      </c>
    </row>
    <row r="19220" spans="1:2" x14ac:dyDescent="0.2">
      <c r="A19220" t="s">
        <v>19975</v>
      </c>
      <c r="B19220" s="679">
        <v>368.73</v>
      </c>
    </row>
    <row r="19221" spans="1:2" x14ac:dyDescent="0.2">
      <c r="A19221" t="s">
        <v>19976</v>
      </c>
      <c r="B19221" s="679">
        <v>154.31</v>
      </c>
    </row>
    <row r="19222" spans="1:2" x14ac:dyDescent="0.2">
      <c r="A19222" t="s">
        <v>19977</v>
      </c>
      <c r="B19222" s="679">
        <v>121.4</v>
      </c>
    </row>
    <row r="19223" spans="1:2" x14ac:dyDescent="0.2">
      <c r="A19223" t="s">
        <v>19978</v>
      </c>
      <c r="B19223" s="679">
        <v>365.1</v>
      </c>
    </row>
    <row r="19224" spans="1:2" x14ac:dyDescent="0.2">
      <c r="A19224" t="s">
        <v>19979</v>
      </c>
      <c r="B19224" s="679">
        <v>150.68</v>
      </c>
    </row>
    <row r="19225" spans="1:2" x14ac:dyDescent="0.2">
      <c r="A19225" t="s">
        <v>19980</v>
      </c>
      <c r="B19225" s="679">
        <v>117.77</v>
      </c>
    </row>
    <row r="19226" spans="1:2" x14ac:dyDescent="0.2">
      <c r="A19226" t="s">
        <v>19981</v>
      </c>
      <c r="B19226" s="679">
        <v>465.87</v>
      </c>
    </row>
    <row r="19227" spans="1:2" x14ac:dyDescent="0.2">
      <c r="A19227" t="s">
        <v>19982</v>
      </c>
      <c r="B19227" s="679">
        <v>135.96</v>
      </c>
    </row>
    <row r="19228" spans="1:2" x14ac:dyDescent="0.2">
      <c r="A19228" t="s">
        <v>19983</v>
      </c>
      <c r="B19228" s="679">
        <v>94.12</v>
      </c>
    </row>
    <row r="19229" spans="1:2" x14ac:dyDescent="0.2">
      <c r="A19229" t="s">
        <v>19984</v>
      </c>
      <c r="B19229" s="679">
        <v>462.24</v>
      </c>
    </row>
    <row r="19230" spans="1:2" x14ac:dyDescent="0.2">
      <c r="A19230" t="s">
        <v>19985</v>
      </c>
      <c r="B19230" s="679">
        <v>132.33000000000001</v>
      </c>
    </row>
    <row r="19231" spans="1:2" x14ac:dyDescent="0.2">
      <c r="A19231" t="s">
        <v>19986</v>
      </c>
      <c r="B19231" s="679">
        <v>90.49</v>
      </c>
    </row>
    <row r="19232" spans="1:2" x14ac:dyDescent="0.2">
      <c r="A19232" t="s">
        <v>19987</v>
      </c>
      <c r="B19232" s="679">
        <v>6.57</v>
      </c>
    </row>
    <row r="19233" spans="1:2" x14ac:dyDescent="0.2">
      <c r="A19233" t="s">
        <v>19988</v>
      </c>
      <c r="B19233" s="679">
        <v>2.88</v>
      </c>
    </row>
    <row r="19234" spans="1:2" x14ac:dyDescent="0.2">
      <c r="A19234" t="s">
        <v>19989</v>
      </c>
      <c r="B19234" s="679">
        <v>6.57</v>
      </c>
    </row>
    <row r="19235" spans="1:2" x14ac:dyDescent="0.2">
      <c r="A19235" t="s">
        <v>19990</v>
      </c>
      <c r="B19235" s="679">
        <v>2.88</v>
      </c>
    </row>
    <row r="19236" spans="1:2" x14ac:dyDescent="0.2">
      <c r="A19236" t="s">
        <v>19991</v>
      </c>
      <c r="B19236" s="679">
        <v>118.21</v>
      </c>
    </row>
    <row r="19237" spans="1:2" x14ac:dyDescent="0.2">
      <c r="A19237" t="s">
        <v>19992</v>
      </c>
      <c r="B19237" s="679">
        <v>46.99</v>
      </c>
    </row>
    <row r="19238" spans="1:2" x14ac:dyDescent="0.2">
      <c r="A19238" t="s">
        <v>19993</v>
      </c>
      <c r="B19238" s="679">
        <v>38.630000000000003</v>
      </c>
    </row>
    <row r="19239" spans="1:2" x14ac:dyDescent="0.2">
      <c r="A19239" t="s">
        <v>19994</v>
      </c>
      <c r="B19239" s="679">
        <v>114.58</v>
      </c>
    </row>
    <row r="19240" spans="1:2" x14ac:dyDescent="0.2">
      <c r="A19240" t="s">
        <v>19995</v>
      </c>
      <c r="B19240" s="679">
        <v>43.36</v>
      </c>
    </row>
    <row r="19241" spans="1:2" x14ac:dyDescent="0.2">
      <c r="A19241" t="s">
        <v>19996</v>
      </c>
      <c r="B19241" s="679">
        <v>35</v>
      </c>
    </row>
    <row r="19242" spans="1:2" x14ac:dyDescent="0.2">
      <c r="A19242" t="s">
        <v>19997</v>
      </c>
      <c r="B19242" s="679">
        <v>354.57</v>
      </c>
    </row>
    <row r="19243" spans="1:2" x14ac:dyDescent="0.2">
      <c r="A19243" t="s">
        <v>19998</v>
      </c>
      <c r="B19243" s="679">
        <v>172.3</v>
      </c>
    </row>
    <row r="19244" spans="1:2" x14ac:dyDescent="0.2">
      <c r="A19244" t="s">
        <v>19999</v>
      </c>
      <c r="B19244" s="679">
        <v>136.83000000000001</v>
      </c>
    </row>
    <row r="19245" spans="1:2" x14ac:dyDescent="0.2">
      <c r="A19245" t="s">
        <v>20000</v>
      </c>
      <c r="B19245" s="679">
        <v>350.94</v>
      </c>
    </row>
    <row r="19246" spans="1:2" x14ac:dyDescent="0.2">
      <c r="A19246" t="s">
        <v>20001</v>
      </c>
      <c r="B19246" s="679">
        <v>168.67</v>
      </c>
    </row>
    <row r="19247" spans="1:2" x14ac:dyDescent="0.2">
      <c r="A19247" t="s">
        <v>20002</v>
      </c>
      <c r="B19247" s="679">
        <v>133.19999999999999</v>
      </c>
    </row>
    <row r="19248" spans="1:2" x14ac:dyDescent="0.2">
      <c r="A19248" t="s">
        <v>20003</v>
      </c>
      <c r="B19248" s="679">
        <v>483.3</v>
      </c>
    </row>
    <row r="19249" spans="1:2" x14ac:dyDescent="0.2">
      <c r="A19249" t="s">
        <v>20004</v>
      </c>
      <c r="B19249" s="679">
        <v>213.35</v>
      </c>
    </row>
    <row r="19250" spans="1:2" x14ac:dyDescent="0.2">
      <c r="A19250" t="s">
        <v>20005</v>
      </c>
      <c r="B19250" s="679">
        <v>164.32</v>
      </c>
    </row>
    <row r="19251" spans="1:2" x14ac:dyDescent="0.2">
      <c r="A19251" t="s">
        <v>20006</v>
      </c>
      <c r="B19251" s="679">
        <v>479.67</v>
      </c>
    </row>
    <row r="19252" spans="1:2" x14ac:dyDescent="0.2">
      <c r="A19252" t="s">
        <v>20007</v>
      </c>
      <c r="B19252" s="679">
        <v>209.72</v>
      </c>
    </row>
    <row r="19253" spans="1:2" x14ac:dyDescent="0.2">
      <c r="A19253" t="s">
        <v>20008</v>
      </c>
      <c r="B19253" s="679">
        <v>160.69</v>
      </c>
    </row>
    <row r="19254" spans="1:2" x14ac:dyDescent="0.2">
      <c r="A19254" t="s">
        <v>20009</v>
      </c>
      <c r="B19254" s="679">
        <v>440.61</v>
      </c>
    </row>
    <row r="19255" spans="1:2" x14ac:dyDescent="0.2">
      <c r="A19255" t="s">
        <v>20010</v>
      </c>
      <c r="B19255" s="679">
        <v>157.01</v>
      </c>
    </row>
    <row r="19256" spans="1:2" x14ac:dyDescent="0.2">
      <c r="A19256" t="s">
        <v>20011</v>
      </c>
      <c r="B19256" s="679">
        <v>113.51</v>
      </c>
    </row>
    <row r="19257" spans="1:2" x14ac:dyDescent="0.2">
      <c r="A19257" t="s">
        <v>20012</v>
      </c>
      <c r="B19257" s="679">
        <v>436.98</v>
      </c>
    </row>
    <row r="19258" spans="1:2" x14ac:dyDescent="0.2">
      <c r="A19258" t="s">
        <v>20013</v>
      </c>
      <c r="B19258" s="679">
        <v>153.38</v>
      </c>
    </row>
    <row r="19259" spans="1:2" x14ac:dyDescent="0.2">
      <c r="A19259" t="s">
        <v>20014</v>
      </c>
      <c r="B19259" s="679">
        <v>109.88</v>
      </c>
    </row>
    <row r="19260" spans="1:2" x14ac:dyDescent="0.2">
      <c r="A19260" t="s">
        <v>20015</v>
      </c>
      <c r="B19260" s="679">
        <v>1183.07</v>
      </c>
    </row>
    <row r="19261" spans="1:2" x14ac:dyDescent="0.2">
      <c r="A19261" t="s">
        <v>20016</v>
      </c>
      <c r="B19261" s="679">
        <v>522.24</v>
      </c>
    </row>
    <row r="19262" spans="1:2" x14ac:dyDescent="0.2">
      <c r="A19262" t="s">
        <v>20017</v>
      </c>
      <c r="B19262" s="679">
        <v>397.4</v>
      </c>
    </row>
    <row r="19263" spans="1:2" x14ac:dyDescent="0.2">
      <c r="A19263" t="s">
        <v>20018</v>
      </c>
      <c r="B19263" s="679">
        <v>1179.44</v>
      </c>
    </row>
    <row r="19264" spans="1:2" x14ac:dyDescent="0.2">
      <c r="A19264" t="s">
        <v>20019</v>
      </c>
      <c r="B19264" s="679">
        <v>518.61</v>
      </c>
    </row>
    <row r="19265" spans="1:2" x14ac:dyDescent="0.2">
      <c r="A19265" t="s">
        <v>20020</v>
      </c>
      <c r="B19265" s="679">
        <v>393.77</v>
      </c>
    </row>
    <row r="19266" spans="1:2" x14ac:dyDescent="0.2">
      <c r="A19266" t="s">
        <v>20021</v>
      </c>
      <c r="B19266" s="679">
        <v>1283.03</v>
      </c>
    </row>
    <row r="19267" spans="1:2" x14ac:dyDescent="0.2">
      <c r="A19267" t="s">
        <v>20022</v>
      </c>
      <c r="B19267" s="679">
        <v>564.1</v>
      </c>
    </row>
    <row r="19268" spans="1:2" x14ac:dyDescent="0.2">
      <c r="A19268" t="s">
        <v>20023</v>
      </c>
      <c r="B19268" s="679">
        <v>428.49</v>
      </c>
    </row>
    <row r="19269" spans="1:2" x14ac:dyDescent="0.2">
      <c r="A19269" t="s">
        <v>20024</v>
      </c>
      <c r="B19269" s="679">
        <v>1279.4000000000001</v>
      </c>
    </row>
    <row r="19270" spans="1:2" x14ac:dyDescent="0.2">
      <c r="A19270" t="s">
        <v>20025</v>
      </c>
      <c r="B19270" s="679">
        <v>560.47</v>
      </c>
    </row>
    <row r="19271" spans="1:2" x14ac:dyDescent="0.2">
      <c r="A19271" t="s">
        <v>20026</v>
      </c>
      <c r="B19271" s="679">
        <v>424.86</v>
      </c>
    </row>
    <row r="19272" spans="1:2" x14ac:dyDescent="0.2">
      <c r="A19272" t="s">
        <v>20027</v>
      </c>
      <c r="B19272" s="679">
        <v>1389.74</v>
      </c>
    </row>
    <row r="19273" spans="1:2" x14ac:dyDescent="0.2">
      <c r="A19273" t="s">
        <v>20028</v>
      </c>
      <c r="B19273" s="679">
        <v>620.04999999999995</v>
      </c>
    </row>
    <row r="19274" spans="1:2" x14ac:dyDescent="0.2">
      <c r="A19274" t="s">
        <v>20029</v>
      </c>
      <c r="B19274" s="679">
        <v>472.67</v>
      </c>
    </row>
    <row r="19275" spans="1:2" x14ac:dyDescent="0.2">
      <c r="A19275" t="s">
        <v>20030</v>
      </c>
      <c r="B19275" s="679">
        <v>1386.11</v>
      </c>
    </row>
    <row r="19276" spans="1:2" x14ac:dyDescent="0.2">
      <c r="A19276" t="s">
        <v>20031</v>
      </c>
      <c r="B19276" s="679">
        <v>616.41999999999996</v>
      </c>
    </row>
    <row r="19277" spans="1:2" x14ac:dyDescent="0.2">
      <c r="A19277" t="s">
        <v>20032</v>
      </c>
      <c r="B19277" s="679">
        <v>469.04</v>
      </c>
    </row>
    <row r="19278" spans="1:2" x14ac:dyDescent="0.2">
      <c r="A19278" t="s">
        <v>20033</v>
      </c>
      <c r="B19278" s="679">
        <v>202.7</v>
      </c>
    </row>
    <row r="19279" spans="1:2" x14ac:dyDescent="0.2">
      <c r="A19279" t="s">
        <v>20034</v>
      </c>
      <c r="B19279" s="679">
        <v>78.45</v>
      </c>
    </row>
    <row r="19280" spans="1:2" x14ac:dyDescent="0.2">
      <c r="A19280" t="s">
        <v>20035</v>
      </c>
      <c r="B19280" s="679">
        <v>60.63</v>
      </c>
    </row>
    <row r="19281" spans="1:2" x14ac:dyDescent="0.2">
      <c r="A19281" t="s">
        <v>20036</v>
      </c>
      <c r="B19281" s="679">
        <v>199.07</v>
      </c>
    </row>
    <row r="19282" spans="1:2" x14ac:dyDescent="0.2">
      <c r="A19282" t="s">
        <v>20037</v>
      </c>
      <c r="B19282" s="679">
        <v>74.819999999999993</v>
      </c>
    </row>
    <row r="19283" spans="1:2" x14ac:dyDescent="0.2">
      <c r="A19283" t="s">
        <v>20038</v>
      </c>
      <c r="B19283" s="679">
        <v>57</v>
      </c>
    </row>
    <row r="19284" spans="1:2" x14ac:dyDescent="0.2">
      <c r="A19284" t="s">
        <v>20039</v>
      </c>
      <c r="B19284" s="679">
        <v>285.14</v>
      </c>
    </row>
    <row r="19285" spans="1:2" x14ac:dyDescent="0.2">
      <c r="A19285" t="s">
        <v>20040</v>
      </c>
      <c r="B19285" s="679">
        <v>115.01</v>
      </c>
    </row>
    <row r="19286" spans="1:2" x14ac:dyDescent="0.2">
      <c r="A19286" t="s">
        <v>20041</v>
      </c>
      <c r="B19286" s="679">
        <v>91.24</v>
      </c>
    </row>
    <row r="19287" spans="1:2" x14ac:dyDescent="0.2">
      <c r="A19287" t="s">
        <v>20042</v>
      </c>
      <c r="B19287" s="679">
        <v>281.51</v>
      </c>
    </row>
    <row r="19288" spans="1:2" x14ac:dyDescent="0.2">
      <c r="A19288" t="s">
        <v>20043</v>
      </c>
      <c r="B19288" s="679">
        <v>111.38</v>
      </c>
    </row>
    <row r="19289" spans="1:2" x14ac:dyDescent="0.2">
      <c r="A19289" t="s">
        <v>20044</v>
      </c>
      <c r="B19289" s="679">
        <v>87.61</v>
      </c>
    </row>
    <row r="19290" spans="1:2" x14ac:dyDescent="0.2">
      <c r="A19290" t="s">
        <v>20045</v>
      </c>
      <c r="B19290" s="679">
        <v>380.74</v>
      </c>
    </row>
    <row r="19291" spans="1:2" x14ac:dyDescent="0.2">
      <c r="A19291" t="s">
        <v>20046</v>
      </c>
      <c r="B19291" s="679">
        <v>135.1</v>
      </c>
    </row>
    <row r="19292" spans="1:2" x14ac:dyDescent="0.2">
      <c r="A19292" t="s">
        <v>20047</v>
      </c>
      <c r="B19292" s="679">
        <v>101.77</v>
      </c>
    </row>
    <row r="19293" spans="1:2" x14ac:dyDescent="0.2">
      <c r="A19293" t="s">
        <v>20048</v>
      </c>
      <c r="B19293" s="679">
        <v>377.11</v>
      </c>
    </row>
    <row r="19294" spans="1:2" x14ac:dyDescent="0.2">
      <c r="A19294" t="s">
        <v>20049</v>
      </c>
      <c r="B19294" s="679">
        <v>131.47</v>
      </c>
    </row>
    <row r="19295" spans="1:2" x14ac:dyDescent="0.2">
      <c r="A19295" t="s">
        <v>20050</v>
      </c>
      <c r="B19295" s="679">
        <v>98.14</v>
      </c>
    </row>
    <row r="19296" spans="1:2" x14ac:dyDescent="0.2">
      <c r="A19296" t="s">
        <v>20051</v>
      </c>
      <c r="B19296" s="679">
        <v>124.76</v>
      </c>
    </row>
    <row r="19297" spans="1:2" x14ac:dyDescent="0.2">
      <c r="A19297" t="s">
        <v>20052</v>
      </c>
      <c r="B19297" s="679">
        <v>59.09</v>
      </c>
    </row>
    <row r="19298" spans="1:2" x14ac:dyDescent="0.2">
      <c r="A19298" t="s">
        <v>20053</v>
      </c>
      <c r="B19298" s="679">
        <v>44.4</v>
      </c>
    </row>
    <row r="19299" spans="1:2" x14ac:dyDescent="0.2">
      <c r="A19299" t="s">
        <v>20054</v>
      </c>
      <c r="B19299" s="679">
        <v>121.13</v>
      </c>
    </row>
    <row r="19300" spans="1:2" x14ac:dyDescent="0.2">
      <c r="A19300" t="s">
        <v>20055</v>
      </c>
      <c r="B19300" s="679">
        <v>55.46</v>
      </c>
    </row>
    <row r="19301" spans="1:2" x14ac:dyDescent="0.2">
      <c r="A19301" t="s">
        <v>20056</v>
      </c>
      <c r="B19301" s="679">
        <v>40.770000000000003</v>
      </c>
    </row>
    <row r="19302" spans="1:2" x14ac:dyDescent="0.2">
      <c r="A19302" t="s">
        <v>20057</v>
      </c>
      <c r="B19302" s="679">
        <v>18.3</v>
      </c>
    </row>
    <row r="19303" spans="1:2" x14ac:dyDescent="0.2">
      <c r="A19303" t="s">
        <v>20058</v>
      </c>
      <c r="B19303" s="679">
        <v>12.2</v>
      </c>
    </row>
    <row r="19304" spans="1:2" x14ac:dyDescent="0.2">
      <c r="A19304" t="s">
        <v>20059</v>
      </c>
      <c r="B19304" s="679">
        <v>18.3</v>
      </c>
    </row>
    <row r="19305" spans="1:2" x14ac:dyDescent="0.2">
      <c r="A19305" t="s">
        <v>20060</v>
      </c>
      <c r="B19305" s="679">
        <v>12.2</v>
      </c>
    </row>
    <row r="19306" spans="1:2" x14ac:dyDescent="0.2">
      <c r="A19306" t="s">
        <v>20061</v>
      </c>
      <c r="B19306" s="679">
        <v>63.29</v>
      </c>
    </row>
    <row r="19307" spans="1:2" x14ac:dyDescent="0.2">
      <c r="A19307" t="s">
        <v>20062</v>
      </c>
      <c r="B19307" s="679">
        <v>42.19</v>
      </c>
    </row>
    <row r="19308" spans="1:2" x14ac:dyDescent="0.2">
      <c r="A19308" t="s">
        <v>20063</v>
      </c>
      <c r="B19308" s="679">
        <v>63.29</v>
      </c>
    </row>
    <row r="19309" spans="1:2" x14ac:dyDescent="0.2">
      <c r="A19309" t="s">
        <v>20064</v>
      </c>
      <c r="B19309" s="679">
        <v>42.19</v>
      </c>
    </row>
    <row r="19310" spans="1:2" x14ac:dyDescent="0.2">
      <c r="A19310" t="s">
        <v>20065</v>
      </c>
      <c r="B19310" s="679">
        <v>1.72</v>
      </c>
    </row>
    <row r="19311" spans="1:2" x14ac:dyDescent="0.2">
      <c r="A19311" t="s">
        <v>20066</v>
      </c>
      <c r="B19311" s="679">
        <v>1.1499999999999999</v>
      </c>
    </row>
    <row r="19312" spans="1:2" x14ac:dyDescent="0.2">
      <c r="A19312" t="s">
        <v>20067</v>
      </c>
      <c r="B19312" s="679">
        <v>1.72</v>
      </c>
    </row>
    <row r="19313" spans="1:2" x14ac:dyDescent="0.2">
      <c r="A19313" t="s">
        <v>20068</v>
      </c>
      <c r="B19313" s="679">
        <v>1.1499999999999999</v>
      </c>
    </row>
    <row r="19314" spans="1:2" x14ac:dyDescent="0.2">
      <c r="A19314" t="s">
        <v>20069</v>
      </c>
      <c r="B19314" s="679">
        <v>3.08</v>
      </c>
    </row>
    <row r="19315" spans="1:2" x14ac:dyDescent="0.2">
      <c r="A19315" t="s">
        <v>20070</v>
      </c>
      <c r="B19315" s="679">
        <v>2.0499999999999998</v>
      </c>
    </row>
    <row r="19316" spans="1:2" x14ac:dyDescent="0.2">
      <c r="A19316" t="s">
        <v>20071</v>
      </c>
      <c r="B19316" s="679">
        <v>3.08</v>
      </c>
    </row>
    <row r="19317" spans="1:2" x14ac:dyDescent="0.2">
      <c r="A19317" t="s">
        <v>20072</v>
      </c>
      <c r="B19317" s="679">
        <v>2.0499999999999998</v>
      </c>
    </row>
    <row r="19318" spans="1:2" x14ac:dyDescent="0.2">
      <c r="A19318" t="s">
        <v>20073</v>
      </c>
      <c r="B19318" s="679">
        <v>2.31</v>
      </c>
    </row>
    <row r="19319" spans="1:2" x14ac:dyDescent="0.2">
      <c r="A19319" t="s">
        <v>20074</v>
      </c>
      <c r="B19319" s="679">
        <v>1.65</v>
      </c>
    </row>
    <row r="19320" spans="1:2" x14ac:dyDescent="0.2">
      <c r="A19320" t="s">
        <v>20075</v>
      </c>
      <c r="B19320" s="679">
        <v>2.31</v>
      </c>
    </row>
    <row r="19321" spans="1:2" x14ac:dyDescent="0.2">
      <c r="A19321" t="s">
        <v>20076</v>
      </c>
      <c r="B19321" s="679">
        <v>1.65</v>
      </c>
    </row>
    <row r="19322" spans="1:2" x14ac:dyDescent="0.2">
      <c r="A19322" t="s">
        <v>20077</v>
      </c>
      <c r="B19322" s="679">
        <v>3.6</v>
      </c>
    </row>
    <row r="19323" spans="1:2" x14ac:dyDescent="0.2">
      <c r="A19323" t="s">
        <v>20078</v>
      </c>
      <c r="B19323" s="679">
        <v>1.47</v>
      </c>
    </row>
    <row r="19324" spans="1:2" x14ac:dyDescent="0.2">
      <c r="A19324" t="s">
        <v>20079</v>
      </c>
      <c r="B19324" s="679">
        <v>3.6</v>
      </c>
    </row>
    <row r="19325" spans="1:2" x14ac:dyDescent="0.2">
      <c r="A19325" t="s">
        <v>20080</v>
      </c>
      <c r="B19325" s="679">
        <v>1.47</v>
      </c>
    </row>
    <row r="19326" spans="1:2" x14ac:dyDescent="0.2">
      <c r="A19326" t="s">
        <v>20081</v>
      </c>
      <c r="B19326" s="679">
        <v>870.13</v>
      </c>
    </row>
    <row r="19327" spans="1:2" x14ac:dyDescent="0.2">
      <c r="A19327" t="s">
        <v>20082</v>
      </c>
      <c r="B19327" s="679">
        <v>96.68</v>
      </c>
    </row>
    <row r="19328" spans="1:2" x14ac:dyDescent="0.2">
      <c r="A19328" t="s">
        <v>20083</v>
      </c>
      <c r="B19328" s="679">
        <v>62.65</v>
      </c>
    </row>
    <row r="19329" spans="1:2" x14ac:dyDescent="0.2">
      <c r="A19329" t="s">
        <v>20084</v>
      </c>
      <c r="B19329" s="679">
        <v>866.5</v>
      </c>
    </row>
    <row r="19330" spans="1:2" x14ac:dyDescent="0.2">
      <c r="A19330" t="s">
        <v>20085</v>
      </c>
      <c r="B19330" s="679">
        <v>93.05</v>
      </c>
    </row>
    <row r="19331" spans="1:2" x14ac:dyDescent="0.2">
      <c r="A19331" t="s">
        <v>20086</v>
      </c>
      <c r="B19331" s="679">
        <v>59.02</v>
      </c>
    </row>
    <row r="19332" spans="1:2" x14ac:dyDescent="0.2">
      <c r="A19332" t="s">
        <v>20087</v>
      </c>
      <c r="B19332" s="679">
        <v>3.48</v>
      </c>
    </row>
    <row r="19333" spans="1:2" x14ac:dyDescent="0.2">
      <c r="A19333" t="s">
        <v>20088</v>
      </c>
      <c r="B19333" s="679">
        <v>1.19</v>
      </c>
    </row>
    <row r="19334" spans="1:2" x14ac:dyDescent="0.2">
      <c r="A19334" t="s">
        <v>20089</v>
      </c>
      <c r="B19334" s="679">
        <v>3.48</v>
      </c>
    </row>
    <row r="19335" spans="1:2" x14ac:dyDescent="0.2">
      <c r="A19335" t="s">
        <v>20090</v>
      </c>
      <c r="B19335" s="679">
        <v>1.19</v>
      </c>
    </row>
    <row r="19336" spans="1:2" x14ac:dyDescent="0.2">
      <c r="A19336" t="s">
        <v>20091</v>
      </c>
      <c r="B19336" s="679">
        <v>1.61</v>
      </c>
    </row>
    <row r="19337" spans="1:2" x14ac:dyDescent="0.2">
      <c r="A19337" t="s">
        <v>20092</v>
      </c>
      <c r="B19337" s="679">
        <v>0.37</v>
      </c>
    </row>
    <row r="19338" spans="1:2" x14ac:dyDescent="0.2">
      <c r="A19338" t="s">
        <v>20093</v>
      </c>
      <c r="B19338" s="679">
        <v>1.61</v>
      </c>
    </row>
    <row r="19339" spans="1:2" x14ac:dyDescent="0.2">
      <c r="A19339" t="s">
        <v>20094</v>
      </c>
      <c r="B19339" s="679">
        <v>0.37</v>
      </c>
    </row>
    <row r="19340" spans="1:2" x14ac:dyDescent="0.2">
      <c r="A19340" t="s">
        <v>20095</v>
      </c>
      <c r="B19340" s="679">
        <v>3.04</v>
      </c>
    </row>
    <row r="19341" spans="1:2" x14ac:dyDescent="0.2">
      <c r="A19341" t="s">
        <v>20096</v>
      </c>
      <c r="B19341" s="679">
        <v>2.17</v>
      </c>
    </row>
    <row r="19342" spans="1:2" x14ac:dyDescent="0.2">
      <c r="A19342" t="s">
        <v>20097</v>
      </c>
      <c r="B19342" s="679">
        <v>3.04</v>
      </c>
    </row>
    <row r="19343" spans="1:2" x14ac:dyDescent="0.2">
      <c r="A19343" t="s">
        <v>20098</v>
      </c>
      <c r="B19343" s="679">
        <v>2.17</v>
      </c>
    </row>
    <row r="19344" spans="1:2" x14ac:dyDescent="0.2">
      <c r="A19344" t="s">
        <v>20099</v>
      </c>
      <c r="B19344" s="679">
        <v>183.64</v>
      </c>
    </row>
    <row r="19345" spans="1:2" x14ac:dyDescent="0.2">
      <c r="A19345" t="s">
        <v>20100</v>
      </c>
      <c r="B19345" s="679">
        <v>92.95</v>
      </c>
    </row>
    <row r="19346" spans="1:2" x14ac:dyDescent="0.2">
      <c r="A19346" t="s">
        <v>20101</v>
      </c>
      <c r="B19346" s="679">
        <v>77.28</v>
      </c>
    </row>
    <row r="19347" spans="1:2" x14ac:dyDescent="0.2">
      <c r="A19347" t="s">
        <v>20102</v>
      </c>
      <c r="B19347" s="679">
        <v>180.01</v>
      </c>
    </row>
    <row r="19348" spans="1:2" x14ac:dyDescent="0.2">
      <c r="A19348" t="s">
        <v>20103</v>
      </c>
      <c r="B19348" s="679">
        <v>89.32</v>
      </c>
    </row>
    <row r="19349" spans="1:2" x14ac:dyDescent="0.2">
      <c r="A19349" t="s">
        <v>20104</v>
      </c>
      <c r="B19349" s="679">
        <v>73.650000000000006</v>
      </c>
    </row>
    <row r="19350" spans="1:2" x14ac:dyDescent="0.2">
      <c r="A19350" t="s">
        <v>20105</v>
      </c>
      <c r="B19350" s="679">
        <v>164.7</v>
      </c>
    </row>
    <row r="19351" spans="1:2" x14ac:dyDescent="0.2">
      <c r="A19351" t="s">
        <v>20106</v>
      </c>
      <c r="B19351" s="679">
        <v>76.61</v>
      </c>
    </row>
    <row r="19352" spans="1:2" x14ac:dyDescent="0.2">
      <c r="A19352" t="s">
        <v>20107</v>
      </c>
      <c r="B19352" s="679">
        <v>62.86</v>
      </c>
    </row>
    <row r="19353" spans="1:2" x14ac:dyDescent="0.2">
      <c r="A19353" t="s">
        <v>20108</v>
      </c>
      <c r="B19353" s="679">
        <v>161.07</v>
      </c>
    </row>
    <row r="19354" spans="1:2" x14ac:dyDescent="0.2">
      <c r="A19354" t="s">
        <v>20109</v>
      </c>
      <c r="B19354" s="679">
        <v>72.98</v>
      </c>
    </row>
    <row r="19355" spans="1:2" x14ac:dyDescent="0.2">
      <c r="A19355" t="s">
        <v>20110</v>
      </c>
      <c r="B19355" s="679">
        <v>59.23</v>
      </c>
    </row>
    <row r="19356" spans="1:2" x14ac:dyDescent="0.2">
      <c r="A19356" t="s">
        <v>20111</v>
      </c>
      <c r="B19356" s="679">
        <v>176.8</v>
      </c>
    </row>
    <row r="19357" spans="1:2" x14ac:dyDescent="0.2">
      <c r="A19357" t="s">
        <v>20112</v>
      </c>
      <c r="B19357" s="679">
        <v>87.18</v>
      </c>
    </row>
    <row r="19358" spans="1:2" x14ac:dyDescent="0.2">
      <c r="A19358" t="s">
        <v>20113</v>
      </c>
      <c r="B19358" s="679">
        <v>72.22</v>
      </c>
    </row>
    <row r="19359" spans="1:2" x14ac:dyDescent="0.2">
      <c r="A19359" t="s">
        <v>20114</v>
      </c>
      <c r="B19359" s="679">
        <v>173.17</v>
      </c>
    </row>
    <row r="19360" spans="1:2" x14ac:dyDescent="0.2">
      <c r="A19360" t="s">
        <v>20115</v>
      </c>
      <c r="B19360" s="679">
        <v>83.55</v>
      </c>
    </row>
    <row r="19361" spans="1:2" x14ac:dyDescent="0.2">
      <c r="A19361" t="s">
        <v>20116</v>
      </c>
      <c r="B19361" s="679">
        <v>68.59</v>
      </c>
    </row>
    <row r="19362" spans="1:2" x14ac:dyDescent="0.2">
      <c r="A19362" t="s">
        <v>20117</v>
      </c>
      <c r="B19362" s="679">
        <v>174.1</v>
      </c>
    </row>
    <row r="19363" spans="1:2" x14ac:dyDescent="0.2">
      <c r="A19363" t="s">
        <v>20118</v>
      </c>
      <c r="B19363" s="679">
        <v>80.11</v>
      </c>
    </row>
    <row r="19364" spans="1:2" x14ac:dyDescent="0.2">
      <c r="A19364" t="s">
        <v>20119</v>
      </c>
      <c r="B19364" s="679">
        <v>65.430000000000007</v>
      </c>
    </row>
    <row r="19365" spans="1:2" x14ac:dyDescent="0.2">
      <c r="A19365" t="s">
        <v>20120</v>
      </c>
      <c r="B19365" s="679">
        <v>170.47</v>
      </c>
    </row>
    <row r="19366" spans="1:2" x14ac:dyDescent="0.2">
      <c r="A19366" t="s">
        <v>20121</v>
      </c>
      <c r="B19366" s="679">
        <v>76.48</v>
      </c>
    </row>
    <row r="19367" spans="1:2" x14ac:dyDescent="0.2">
      <c r="A19367" t="s">
        <v>20122</v>
      </c>
      <c r="B19367" s="679">
        <v>61.8</v>
      </c>
    </row>
    <row r="19368" spans="1:2" x14ac:dyDescent="0.2">
      <c r="A19368" t="s">
        <v>20123</v>
      </c>
      <c r="B19368" s="679">
        <v>202.78</v>
      </c>
    </row>
    <row r="19369" spans="1:2" x14ac:dyDescent="0.2">
      <c r="A19369" t="s">
        <v>20124</v>
      </c>
      <c r="B19369" s="679">
        <v>102.76</v>
      </c>
    </row>
    <row r="19370" spans="1:2" x14ac:dyDescent="0.2">
      <c r="A19370" t="s">
        <v>20125</v>
      </c>
      <c r="B19370" s="679">
        <v>85.21</v>
      </c>
    </row>
    <row r="19371" spans="1:2" x14ac:dyDescent="0.2">
      <c r="A19371" t="s">
        <v>20126</v>
      </c>
      <c r="B19371" s="679">
        <v>199.15</v>
      </c>
    </row>
    <row r="19372" spans="1:2" x14ac:dyDescent="0.2">
      <c r="A19372" t="s">
        <v>20127</v>
      </c>
      <c r="B19372" s="679">
        <v>99.13</v>
      </c>
    </row>
    <row r="19373" spans="1:2" x14ac:dyDescent="0.2">
      <c r="A19373" t="s">
        <v>20128</v>
      </c>
      <c r="B19373" s="679">
        <v>81.58</v>
      </c>
    </row>
    <row r="19374" spans="1:2" x14ac:dyDescent="0.2">
      <c r="A19374" t="s">
        <v>20129</v>
      </c>
      <c r="B19374" s="679">
        <v>86.93</v>
      </c>
    </row>
    <row r="19375" spans="1:2" x14ac:dyDescent="0.2">
      <c r="A19375" t="s">
        <v>20130</v>
      </c>
      <c r="B19375" s="679">
        <v>53.95</v>
      </c>
    </row>
    <row r="19376" spans="1:2" x14ac:dyDescent="0.2">
      <c r="A19376" t="s">
        <v>20131</v>
      </c>
      <c r="B19376" s="679">
        <v>47.98</v>
      </c>
    </row>
    <row r="19377" spans="1:2" x14ac:dyDescent="0.2">
      <c r="A19377" t="s">
        <v>20132</v>
      </c>
      <c r="B19377" s="679">
        <v>83.3</v>
      </c>
    </row>
    <row r="19378" spans="1:2" x14ac:dyDescent="0.2">
      <c r="A19378" t="s">
        <v>20133</v>
      </c>
      <c r="B19378" s="679">
        <v>50.32</v>
      </c>
    </row>
    <row r="19379" spans="1:2" x14ac:dyDescent="0.2">
      <c r="A19379" t="s">
        <v>20134</v>
      </c>
      <c r="B19379" s="679">
        <v>44.35</v>
      </c>
    </row>
    <row r="19380" spans="1:2" x14ac:dyDescent="0.2">
      <c r="A19380" t="s">
        <v>20135</v>
      </c>
      <c r="B19380" s="679">
        <v>216.9</v>
      </c>
    </row>
    <row r="19381" spans="1:2" x14ac:dyDescent="0.2">
      <c r="A19381" t="s">
        <v>20136</v>
      </c>
      <c r="B19381" s="679">
        <v>111.24</v>
      </c>
    </row>
    <row r="19382" spans="1:2" x14ac:dyDescent="0.2">
      <c r="A19382" t="s">
        <v>20137</v>
      </c>
      <c r="B19382" s="679">
        <v>92.27</v>
      </c>
    </row>
    <row r="19383" spans="1:2" x14ac:dyDescent="0.2">
      <c r="A19383" t="s">
        <v>20138</v>
      </c>
      <c r="B19383" s="679">
        <v>213.27</v>
      </c>
    </row>
    <row r="19384" spans="1:2" x14ac:dyDescent="0.2">
      <c r="A19384" t="s">
        <v>20139</v>
      </c>
      <c r="B19384" s="679">
        <v>107.61</v>
      </c>
    </row>
    <row r="19385" spans="1:2" x14ac:dyDescent="0.2">
      <c r="A19385" t="s">
        <v>20140</v>
      </c>
      <c r="B19385" s="679">
        <v>88.64</v>
      </c>
    </row>
    <row r="19386" spans="1:2" x14ac:dyDescent="0.2">
      <c r="A19386" t="s">
        <v>20141</v>
      </c>
      <c r="B19386" s="679">
        <v>32.74</v>
      </c>
    </row>
    <row r="19387" spans="1:2" x14ac:dyDescent="0.2">
      <c r="A19387" t="s">
        <v>20142</v>
      </c>
      <c r="B19387" s="679">
        <v>10.58</v>
      </c>
    </row>
    <row r="19388" spans="1:2" x14ac:dyDescent="0.2">
      <c r="A19388" t="s">
        <v>20143</v>
      </c>
      <c r="B19388" s="679">
        <v>32.74</v>
      </c>
    </row>
    <row r="19389" spans="1:2" x14ac:dyDescent="0.2">
      <c r="A19389" t="s">
        <v>20144</v>
      </c>
      <c r="B19389" s="679">
        <v>10.58</v>
      </c>
    </row>
    <row r="19390" spans="1:2" x14ac:dyDescent="0.2">
      <c r="A19390" t="s">
        <v>20145</v>
      </c>
      <c r="B19390" s="679">
        <v>673.72</v>
      </c>
    </row>
    <row r="19391" spans="1:2" x14ac:dyDescent="0.2">
      <c r="A19391" t="s">
        <v>20146</v>
      </c>
      <c r="B19391" s="679">
        <v>398.09</v>
      </c>
    </row>
    <row r="19392" spans="1:2" x14ac:dyDescent="0.2">
      <c r="A19392" t="s">
        <v>20147</v>
      </c>
      <c r="B19392" s="679">
        <v>376.39</v>
      </c>
    </row>
    <row r="19393" spans="1:2" x14ac:dyDescent="0.2">
      <c r="A19393" t="s">
        <v>20148</v>
      </c>
      <c r="B19393" s="679">
        <v>660.73</v>
      </c>
    </row>
    <row r="19394" spans="1:2" x14ac:dyDescent="0.2">
      <c r="A19394" t="s">
        <v>20149</v>
      </c>
      <c r="B19394" s="679">
        <v>385.1</v>
      </c>
    </row>
    <row r="19395" spans="1:2" x14ac:dyDescent="0.2">
      <c r="A19395" t="s">
        <v>20150</v>
      </c>
      <c r="B19395" s="679">
        <v>363.4</v>
      </c>
    </row>
    <row r="19396" spans="1:2" x14ac:dyDescent="0.2">
      <c r="A19396" t="s">
        <v>20151</v>
      </c>
      <c r="B19396" s="679">
        <v>3642.99</v>
      </c>
    </row>
    <row r="19397" spans="1:2" x14ac:dyDescent="0.2">
      <c r="A19397" t="s">
        <v>20152</v>
      </c>
      <c r="B19397" s="679">
        <v>1468.89</v>
      </c>
    </row>
    <row r="19398" spans="1:2" x14ac:dyDescent="0.2">
      <c r="A19398" t="s">
        <v>20153</v>
      </c>
      <c r="B19398" s="679">
        <v>1047.02</v>
      </c>
    </row>
    <row r="19399" spans="1:2" x14ac:dyDescent="0.2">
      <c r="A19399" t="s">
        <v>20154</v>
      </c>
      <c r="B19399" s="679">
        <v>3569.3</v>
      </c>
    </row>
    <row r="19400" spans="1:2" x14ac:dyDescent="0.2">
      <c r="A19400" t="s">
        <v>20155</v>
      </c>
      <c r="B19400" s="679">
        <v>1395.2</v>
      </c>
    </row>
    <row r="19401" spans="1:2" x14ac:dyDescent="0.2">
      <c r="A19401" t="s">
        <v>20156</v>
      </c>
      <c r="B19401" s="679">
        <v>973.33</v>
      </c>
    </row>
    <row r="19402" spans="1:2" x14ac:dyDescent="0.2">
      <c r="A19402" t="s">
        <v>20157</v>
      </c>
      <c r="B19402" s="679">
        <v>649.79</v>
      </c>
    </row>
    <row r="19403" spans="1:2" x14ac:dyDescent="0.2">
      <c r="A19403" t="s">
        <v>20158</v>
      </c>
      <c r="B19403" s="679">
        <v>265.32</v>
      </c>
    </row>
    <row r="19404" spans="1:2" x14ac:dyDescent="0.2">
      <c r="A19404" t="s">
        <v>20159</v>
      </c>
      <c r="B19404" s="679">
        <v>194.32</v>
      </c>
    </row>
    <row r="19405" spans="1:2" x14ac:dyDescent="0.2">
      <c r="A19405" t="s">
        <v>20160</v>
      </c>
      <c r="B19405" s="679">
        <v>628.49</v>
      </c>
    </row>
    <row r="19406" spans="1:2" x14ac:dyDescent="0.2">
      <c r="A19406" t="s">
        <v>20161</v>
      </c>
      <c r="B19406" s="679">
        <v>244.02</v>
      </c>
    </row>
    <row r="19407" spans="1:2" x14ac:dyDescent="0.2">
      <c r="A19407" t="s">
        <v>20162</v>
      </c>
      <c r="B19407" s="679">
        <v>173.02</v>
      </c>
    </row>
    <row r="19408" spans="1:2" x14ac:dyDescent="0.2">
      <c r="A19408" t="s">
        <v>20163</v>
      </c>
      <c r="B19408" s="679">
        <v>229.23</v>
      </c>
    </row>
    <row r="19409" spans="1:2" x14ac:dyDescent="0.2">
      <c r="A19409" t="s">
        <v>20164</v>
      </c>
      <c r="B19409" s="679">
        <v>49.47</v>
      </c>
    </row>
    <row r="19410" spans="1:2" x14ac:dyDescent="0.2">
      <c r="A19410" t="s">
        <v>20165</v>
      </c>
      <c r="B19410" s="679">
        <v>225.6</v>
      </c>
    </row>
    <row r="19411" spans="1:2" x14ac:dyDescent="0.2">
      <c r="A19411" t="s">
        <v>20166</v>
      </c>
      <c r="B19411" s="679">
        <v>45.84</v>
      </c>
    </row>
    <row r="19412" spans="1:2" x14ac:dyDescent="0.2">
      <c r="A19412" t="s">
        <v>20167</v>
      </c>
      <c r="B19412" s="679">
        <v>155.21</v>
      </c>
    </row>
    <row r="19413" spans="1:2" x14ac:dyDescent="0.2">
      <c r="A19413" t="s">
        <v>20168</v>
      </c>
      <c r="B19413" s="679">
        <v>82.37</v>
      </c>
    </row>
    <row r="19414" spans="1:2" x14ac:dyDescent="0.2">
      <c r="A19414" t="s">
        <v>20169</v>
      </c>
      <c r="B19414" s="679">
        <v>73.64</v>
      </c>
    </row>
    <row r="19415" spans="1:2" x14ac:dyDescent="0.2">
      <c r="A19415" t="s">
        <v>20170</v>
      </c>
      <c r="B19415" s="679">
        <v>147.94999999999999</v>
      </c>
    </row>
    <row r="19416" spans="1:2" x14ac:dyDescent="0.2">
      <c r="A19416" t="s">
        <v>20171</v>
      </c>
      <c r="B19416" s="679">
        <v>75.11</v>
      </c>
    </row>
    <row r="19417" spans="1:2" x14ac:dyDescent="0.2">
      <c r="A19417" t="s">
        <v>20172</v>
      </c>
      <c r="B19417" s="679">
        <v>66.38</v>
      </c>
    </row>
    <row r="19418" spans="1:2" x14ac:dyDescent="0.2">
      <c r="A19418" t="s">
        <v>20173</v>
      </c>
      <c r="B19418" s="679">
        <v>72.02</v>
      </c>
    </row>
    <row r="19419" spans="1:2" x14ac:dyDescent="0.2">
      <c r="A19419" t="s">
        <v>20174</v>
      </c>
      <c r="B19419" s="679">
        <v>22.36</v>
      </c>
    </row>
    <row r="19420" spans="1:2" x14ac:dyDescent="0.2">
      <c r="A19420" t="s">
        <v>20175</v>
      </c>
      <c r="B19420" s="679">
        <v>15.63</v>
      </c>
    </row>
    <row r="19421" spans="1:2" x14ac:dyDescent="0.2">
      <c r="A19421" t="s">
        <v>20176</v>
      </c>
      <c r="B19421" s="679">
        <v>72.02</v>
      </c>
    </row>
    <row r="19422" spans="1:2" x14ac:dyDescent="0.2">
      <c r="A19422" t="s">
        <v>20177</v>
      </c>
      <c r="B19422" s="679">
        <v>22.36</v>
      </c>
    </row>
    <row r="19423" spans="1:2" x14ac:dyDescent="0.2">
      <c r="A19423" t="s">
        <v>20178</v>
      </c>
      <c r="B19423" s="679">
        <v>15.63</v>
      </c>
    </row>
    <row r="19424" spans="1:2" x14ac:dyDescent="0.2">
      <c r="A19424" t="s">
        <v>20179</v>
      </c>
      <c r="B19424" s="679">
        <v>353.58</v>
      </c>
    </row>
    <row r="19425" spans="1:2" x14ac:dyDescent="0.2">
      <c r="A19425" t="s">
        <v>20180</v>
      </c>
      <c r="B19425" s="679">
        <v>130.34</v>
      </c>
    </row>
    <row r="19426" spans="1:2" x14ac:dyDescent="0.2">
      <c r="A19426" t="s">
        <v>20181</v>
      </c>
      <c r="B19426" s="679">
        <v>101.81</v>
      </c>
    </row>
    <row r="19427" spans="1:2" x14ac:dyDescent="0.2">
      <c r="A19427" t="s">
        <v>20182</v>
      </c>
      <c r="B19427" s="679">
        <v>350.34</v>
      </c>
    </row>
    <row r="19428" spans="1:2" x14ac:dyDescent="0.2">
      <c r="A19428" t="s">
        <v>20183</v>
      </c>
      <c r="B19428" s="679">
        <v>127.1</v>
      </c>
    </row>
    <row r="19429" spans="1:2" x14ac:dyDescent="0.2">
      <c r="A19429" t="s">
        <v>20184</v>
      </c>
      <c r="B19429" s="679">
        <v>98.57</v>
      </c>
    </row>
    <row r="19430" spans="1:2" x14ac:dyDescent="0.2">
      <c r="A19430" t="s">
        <v>20185</v>
      </c>
      <c r="B19430" s="679">
        <v>12.43</v>
      </c>
    </row>
    <row r="19431" spans="1:2" x14ac:dyDescent="0.2">
      <c r="A19431" t="s">
        <v>20186</v>
      </c>
      <c r="B19431" s="679">
        <v>6.78</v>
      </c>
    </row>
    <row r="19432" spans="1:2" x14ac:dyDescent="0.2">
      <c r="A19432" t="s">
        <v>20187</v>
      </c>
      <c r="B19432" s="679">
        <v>12.43</v>
      </c>
    </row>
    <row r="19433" spans="1:2" x14ac:dyDescent="0.2">
      <c r="A19433" t="s">
        <v>20188</v>
      </c>
      <c r="B19433" s="679">
        <v>6.78</v>
      </c>
    </row>
    <row r="19434" spans="1:2" x14ac:dyDescent="0.2">
      <c r="A19434" t="s">
        <v>20189</v>
      </c>
      <c r="B19434" s="679">
        <v>259.8</v>
      </c>
    </row>
    <row r="19435" spans="1:2" x14ac:dyDescent="0.2">
      <c r="A19435" t="s">
        <v>20190</v>
      </c>
      <c r="B19435" s="679">
        <v>138.49</v>
      </c>
    </row>
    <row r="19436" spans="1:2" x14ac:dyDescent="0.2">
      <c r="A19436" t="s">
        <v>20191</v>
      </c>
      <c r="B19436" s="679">
        <v>116.99</v>
      </c>
    </row>
    <row r="19437" spans="1:2" x14ac:dyDescent="0.2">
      <c r="A19437" t="s">
        <v>20192</v>
      </c>
      <c r="B19437" s="679">
        <v>253.83</v>
      </c>
    </row>
    <row r="19438" spans="1:2" x14ac:dyDescent="0.2">
      <c r="A19438" t="s">
        <v>20193</v>
      </c>
      <c r="B19438" s="679">
        <v>132.52000000000001</v>
      </c>
    </row>
    <row r="19439" spans="1:2" x14ac:dyDescent="0.2">
      <c r="A19439" t="s">
        <v>20194</v>
      </c>
      <c r="B19439" s="679">
        <v>111.02</v>
      </c>
    </row>
    <row r="19440" spans="1:2" x14ac:dyDescent="0.2">
      <c r="A19440" t="s">
        <v>20195</v>
      </c>
      <c r="B19440" s="679">
        <v>301.26</v>
      </c>
    </row>
    <row r="19441" spans="1:2" x14ac:dyDescent="0.2">
      <c r="A19441" t="s">
        <v>20196</v>
      </c>
      <c r="B19441" s="679">
        <v>147.51</v>
      </c>
    </row>
    <row r="19442" spans="1:2" x14ac:dyDescent="0.2">
      <c r="A19442" t="s">
        <v>20197</v>
      </c>
      <c r="B19442" s="679">
        <v>121.86</v>
      </c>
    </row>
    <row r="19443" spans="1:2" x14ac:dyDescent="0.2">
      <c r="A19443" t="s">
        <v>20198</v>
      </c>
      <c r="B19443" s="679">
        <v>295.29000000000002</v>
      </c>
    </row>
    <row r="19444" spans="1:2" x14ac:dyDescent="0.2">
      <c r="A19444" t="s">
        <v>20199</v>
      </c>
      <c r="B19444" s="679">
        <v>141.54</v>
      </c>
    </row>
    <row r="19445" spans="1:2" x14ac:dyDescent="0.2">
      <c r="A19445" t="s">
        <v>20200</v>
      </c>
      <c r="B19445" s="679">
        <v>115.89</v>
      </c>
    </row>
    <row r="19446" spans="1:2" x14ac:dyDescent="0.2">
      <c r="A19446" t="s">
        <v>20201</v>
      </c>
      <c r="B19446" s="679">
        <v>123.66</v>
      </c>
    </row>
    <row r="19447" spans="1:2" x14ac:dyDescent="0.2">
      <c r="A19447" t="s">
        <v>20202</v>
      </c>
      <c r="B19447" s="679">
        <v>29.35</v>
      </c>
    </row>
    <row r="19448" spans="1:2" x14ac:dyDescent="0.2">
      <c r="A19448" t="s">
        <v>20203</v>
      </c>
      <c r="B19448" s="679">
        <v>27.89</v>
      </c>
    </row>
    <row r="19449" spans="1:2" x14ac:dyDescent="0.2">
      <c r="A19449" t="s">
        <v>20204</v>
      </c>
      <c r="B19449" s="679">
        <v>120.03</v>
      </c>
    </row>
    <row r="19450" spans="1:2" x14ac:dyDescent="0.2">
      <c r="A19450" t="s">
        <v>20205</v>
      </c>
      <c r="B19450" s="679">
        <v>25.72</v>
      </c>
    </row>
    <row r="19451" spans="1:2" x14ac:dyDescent="0.2">
      <c r="A19451" t="s">
        <v>20206</v>
      </c>
      <c r="B19451" s="679">
        <v>24.26</v>
      </c>
    </row>
    <row r="19452" spans="1:2" x14ac:dyDescent="0.2">
      <c r="A19452" t="s">
        <v>20207</v>
      </c>
      <c r="B19452" s="679">
        <v>29.05</v>
      </c>
    </row>
    <row r="19453" spans="1:2" x14ac:dyDescent="0.2">
      <c r="A19453" t="s">
        <v>20208</v>
      </c>
      <c r="B19453" s="679">
        <v>9.07</v>
      </c>
    </row>
    <row r="19454" spans="1:2" x14ac:dyDescent="0.2">
      <c r="A19454" t="s">
        <v>20209</v>
      </c>
      <c r="B19454" s="679">
        <v>29.05</v>
      </c>
    </row>
    <row r="19455" spans="1:2" x14ac:dyDescent="0.2">
      <c r="A19455" t="s">
        <v>20210</v>
      </c>
      <c r="B19455" s="679">
        <v>9.07</v>
      </c>
    </row>
    <row r="19456" spans="1:2" x14ac:dyDescent="0.2">
      <c r="A19456" t="s">
        <v>20211</v>
      </c>
      <c r="B19456" s="679">
        <v>325.69</v>
      </c>
    </row>
    <row r="19457" spans="1:2" x14ac:dyDescent="0.2">
      <c r="A19457" t="s">
        <v>20212</v>
      </c>
      <c r="B19457" s="679">
        <v>201.32</v>
      </c>
    </row>
    <row r="19458" spans="1:2" x14ac:dyDescent="0.2">
      <c r="A19458" t="s">
        <v>20213</v>
      </c>
      <c r="B19458" s="679">
        <v>174.72</v>
      </c>
    </row>
    <row r="19459" spans="1:2" x14ac:dyDescent="0.2">
      <c r="A19459" t="s">
        <v>20214</v>
      </c>
      <c r="B19459" s="679">
        <v>322.06</v>
      </c>
    </row>
    <row r="19460" spans="1:2" x14ac:dyDescent="0.2">
      <c r="A19460" t="s">
        <v>20215</v>
      </c>
      <c r="B19460" s="679">
        <v>197.69</v>
      </c>
    </row>
    <row r="19461" spans="1:2" x14ac:dyDescent="0.2">
      <c r="A19461" t="s">
        <v>20216</v>
      </c>
      <c r="B19461" s="679">
        <v>171.09</v>
      </c>
    </row>
    <row r="19462" spans="1:2" x14ac:dyDescent="0.2">
      <c r="A19462" t="s">
        <v>20217</v>
      </c>
      <c r="B19462" s="679">
        <v>339.66</v>
      </c>
    </row>
    <row r="19463" spans="1:2" x14ac:dyDescent="0.2">
      <c r="A19463" t="s">
        <v>20218</v>
      </c>
      <c r="B19463" s="679">
        <v>160.74</v>
      </c>
    </row>
    <row r="19464" spans="1:2" x14ac:dyDescent="0.2">
      <c r="A19464" t="s">
        <v>20219</v>
      </c>
      <c r="B19464" s="679">
        <v>130.65</v>
      </c>
    </row>
    <row r="19465" spans="1:2" x14ac:dyDescent="0.2">
      <c r="A19465" t="s">
        <v>20220</v>
      </c>
      <c r="B19465" s="679">
        <v>336.03</v>
      </c>
    </row>
    <row r="19466" spans="1:2" x14ac:dyDescent="0.2">
      <c r="A19466" t="s">
        <v>20221</v>
      </c>
      <c r="B19466" s="679">
        <v>157.11000000000001</v>
      </c>
    </row>
    <row r="19467" spans="1:2" x14ac:dyDescent="0.2">
      <c r="A19467" t="s">
        <v>20222</v>
      </c>
      <c r="B19467" s="679">
        <v>127.02</v>
      </c>
    </row>
    <row r="19468" spans="1:2" x14ac:dyDescent="0.2">
      <c r="A19468" t="s">
        <v>20223</v>
      </c>
      <c r="B19468" s="679">
        <v>353.72</v>
      </c>
    </row>
    <row r="19469" spans="1:2" x14ac:dyDescent="0.2">
      <c r="A19469" t="s">
        <v>20224</v>
      </c>
      <c r="B19469" s="679">
        <v>168.29</v>
      </c>
    </row>
    <row r="19470" spans="1:2" x14ac:dyDescent="0.2">
      <c r="A19470" t="s">
        <v>20225</v>
      </c>
      <c r="B19470" s="679">
        <v>138.94</v>
      </c>
    </row>
    <row r="19471" spans="1:2" x14ac:dyDescent="0.2">
      <c r="A19471" t="s">
        <v>20226</v>
      </c>
      <c r="B19471" s="679">
        <v>350.48</v>
      </c>
    </row>
    <row r="19472" spans="1:2" x14ac:dyDescent="0.2">
      <c r="A19472" t="s">
        <v>20227</v>
      </c>
      <c r="B19472" s="679">
        <v>165.05</v>
      </c>
    </row>
    <row r="19473" spans="1:2" x14ac:dyDescent="0.2">
      <c r="A19473" t="s">
        <v>20228</v>
      </c>
      <c r="B19473" s="679">
        <v>135.69999999999999</v>
      </c>
    </row>
    <row r="19474" spans="1:2" x14ac:dyDescent="0.2">
      <c r="A19474" t="s">
        <v>20229</v>
      </c>
      <c r="B19474" s="679">
        <v>2369.9299999999998</v>
      </c>
    </row>
    <row r="19475" spans="1:2" x14ac:dyDescent="0.2">
      <c r="A19475" t="s">
        <v>20230</v>
      </c>
      <c r="B19475" s="679">
        <v>1078.1099999999999</v>
      </c>
    </row>
    <row r="19476" spans="1:2" x14ac:dyDescent="0.2">
      <c r="A19476" t="s">
        <v>20231</v>
      </c>
      <c r="B19476" s="679">
        <v>818.82</v>
      </c>
    </row>
    <row r="19477" spans="1:2" x14ac:dyDescent="0.2">
      <c r="A19477" t="s">
        <v>20232</v>
      </c>
      <c r="B19477" s="679">
        <v>2366.3000000000002</v>
      </c>
    </row>
    <row r="19478" spans="1:2" x14ac:dyDescent="0.2">
      <c r="A19478" t="s">
        <v>20233</v>
      </c>
      <c r="B19478" s="679">
        <v>1074.48</v>
      </c>
    </row>
    <row r="19479" spans="1:2" x14ac:dyDescent="0.2">
      <c r="A19479" t="s">
        <v>20234</v>
      </c>
      <c r="B19479" s="679">
        <v>815.19</v>
      </c>
    </row>
    <row r="19480" spans="1:2" x14ac:dyDescent="0.2">
      <c r="A19480" t="s">
        <v>20235</v>
      </c>
      <c r="B19480" s="679">
        <v>495.41</v>
      </c>
    </row>
    <row r="19481" spans="1:2" x14ac:dyDescent="0.2">
      <c r="A19481" t="s">
        <v>20236</v>
      </c>
      <c r="B19481" s="679">
        <v>232.76</v>
      </c>
    </row>
    <row r="19482" spans="1:2" x14ac:dyDescent="0.2">
      <c r="A19482" t="s">
        <v>20237</v>
      </c>
      <c r="B19482" s="679">
        <v>187.51</v>
      </c>
    </row>
    <row r="19483" spans="1:2" x14ac:dyDescent="0.2">
      <c r="A19483" t="s">
        <v>20238</v>
      </c>
      <c r="B19483" s="679">
        <v>492.17</v>
      </c>
    </row>
    <row r="19484" spans="1:2" x14ac:dyDescent="0.2">
      <c r="A19484" t="s">
        <v>20239</v>
      </c>
      <c r="B19484" s="679">
        <v>229.52</v>
      </c>
    </row>
    <row r="19485" spans="1:2" x14ac:dyDescent="0.2">
      <c r="A19485" t="s">
        <v>20240</v>
      </c>
      <c r="B19485" s="679">
        <v>184.27</v>
      </c>
    </row>
    <row r="19486" spans="1:2" x14ac:dyDescent="0.2">
      <c r="A19486" t="s">
        <v>20241</v>
      </c>
      <c r="B19486" s="679">
        <v>9.32</v>
      </c>
    </row>
    <row r="19487" spans="1:2" x14ac:dyDescent="0.2">
      <c r="A19487" t="s">
        <v>20242</v>
      </c>
      <c r="B19487" s="679">
        <v>2.17</v>
      </c>
    </row>
    <row r="19488" spans="1:2" x14ac:dyDescent="0.2">
      <c r="A19488" t="s">
        <v>20243</v>
      </c>
      <c r="B19488" s="679">
        <v>9.32</v>
      </c>
    </row>
    <row r="19489" spans="1:2" x14ac:dyDescent="0.2">
      <c r="A19489" t="s">
        <v>20244</v>
      </c>
      <c r="B19489" s="679">
        <v>2.17</v>
      </c>
    </row>
    <row r="19490" spans="1:2" x14ac:dyDescent="0.2">
      <c r="A19490" t="s">
        <v>20245</v>
      </c>
      <c r="B19490" s="679">
        <v>1541.1</v>
      </c>
    </row>
    <row r="19491" spans="1:2" x14ac:dyDescent="0.2">
      <c r="A19491" t="s">
        <v>20246</v>
      </c>
      <c r="B19491" s="679">
        <v>611.53</v>
      </c>
    </row>
    <row r="19492" spans="1:2" x14ac:dyDescent="0.2">
      <c r="A19492" t="s">
        <v>20247</v>
      </c>
      <c r="B19492" s="679">
        <v>462.17</v>
      </c>
    </row>
    <row r="19493" spans="1:2" x14ac:dyDescent="0.2">
      <c r="A19493" t="s">
        <v>20248</v>
      </c>
      <c r="B19493" s="679">
        <v>1537.47</v>
      </c>
    </row>
    <row r="19494" spans="1:2" x14ac:dyDescent="0.2">
      <c r="A19494" t="s">
        <v>20249</v>
      </c>
      <c r="B19494" s="679">
        <v>607.9</v>
      </c>
    </row>
    <row r="19495" spans="1:2" x14ac:dyDescent="0.2">
      <c r="A19495" t="s">
        <v>20250</v>
      </c>
      <c r="B19495" s="679">
        <v>458.54</v>
      </c>
    </row>
    <row r="19496" spans="1:2" x14ac:dyDescent="0.2">
      <c r="A19496" t="s">
        <v>20251</v>
      </c>
      <c r="B19496" s="679">
        <v>4.4400000000000004</v>
      </c>
    </row>
    <row r="19497" spans="1:2" x14ac:dyDescent="0.2">
      <c r="A19497" t="s">
        <v>20252</v>
      </c>
      <c r="B19497" s="679">
        <v>1.68</v>
      </c>
    </row>
    <row r="19498" spans="1:2" x14ac:dyDescent="0.2">
      <c r="A19498" t="s">
        <v>20253</v>
      </c>
      <c r="B19498" s="679">
        <v>4.4400000000000004</v>
      </c>
    </row>
    <row r="19499" spans="1:2" x14ac:dyDescent="0.2">
      <c r="A19499" t="s">
        <v>20254</v>
      </c>
      <c r="B19499" s="679">
        <v>1.68</v>
      </c>
    </row>
    <row r="19500" spans="1:2" x14ac:dyDescent="0.2">
      <c r="A19500" t="s">
        <v>20255</v>
      </c>
      <c r="B19500" s="679">
        <v>3.45</v>
      </c>
    </row>
    <row r="19501" spans="1:2" x14ac:dyDescent="0.2">
      <c r="A19501" t="s">
        <v>20256</v>
      </c>
      <c r="B19501" s="679">
        <v>1.07</v>
      </c>
    </row>
    <row r="19502" spans="1:2" x14ac:dyDescent="0.2">
      <c r="A19502" t="s">
        <v>20257</v>
      </c>
      <c r="B19502" s="679">
        <v>3.45</v>
      </c>
    </row>
    <row r="19503" spans="1:2" x14ac:dyDescent="0.2">
      <c r="A19503" t="s">
        <v>20258</v>
      </c>
      <c r="B19503" s="679">
        <v>1.07</v>
      </c>
    </row>
    <row r="19504" spans="1:2" x14ac:dyDescent="0.2">
      <c r="A19504" t="s">
        <v>20259</v>
      </c>
      <c r="B19504" s="679">
        <v>154.33000000000001</v>
      </c>
    </row>
    <row r="19505" spans="1:2" x14ac:dyDescent="0.2">
      <c r="A19505" t="s">
        <v>20260</v>
      </c>
      <c r="B19505" s="679">
        <v>63.73</v>
      </c>
    </row>
    <row r="19506" spans="1:2" x14ac:dyDescent="0.2">
      <c r="A19506" t="s">
        <v>20261</v>
      </c>
      <c r="B19506" s="679">
        <v>154.33000000000001</v>
      </c>
    </row>
    <row r="19507" spans="1:2" x14ac:dyDescent="0.2">
      <c r="A19507" t="s">
        <v>20262</v>
      </c>
      <c r="B19507" s="679">
        <v>63.73</v>
      </c>
    </row>
    <row r="19508" spans="1:2" x14ac:dyDescent="0.2">
      <c r="A19508" t="s">
        <v>20263</v>
      </c>
      <c r="B19508" s="679">
        <v>197</v>
      </c>
    </row>
    <row r="19509" spans="1:2" x14ac:dyDescent="0.2">
      <c r="A19509" t="s">
        <v>20264</v>
      </c>
      <c r="B19509" s="679">
        <v>81.349999999999994</v>
      </c>
    </row>
    <row r="19510" spans="1:2" x14ac:dyDescent="0.2">
      <c r="A19510" t="s">
        <v>20265</v>
      </c>
      <c r="B19510" s="679">
        <v>197</v>
      </c>
    </row>
    <row r="19511" spans="1:2" x14ac:dyDescent="0.2">
      <c r="A19511" t="s">
        <v>20266</v>
      </c>
      <c r="B19511" s="679">
        <v>81.349999999999994</v>
      </c>
    </row>
    <row r="19512" spans="1:2" x14ac:dyDescent="0.2">
      <c r="A19512" t="s">
        <v>20267</v>
      </c>
      <c r="B19512" s="679">
        <v>21.18</v>
      </c>
    </row>
    <row r="19513" spans="1:2" x14ac:dyDescent="0.2">
      <c r="A19513" t="s">
        <v>20268</v>
      </c>
      <c r="B19513" s="679">
        <v>3.75</v>
      </c>
    </row>
    <row r="19514" spans="1:2" x14ac:dyDescent="0.2">
      <c r="A19514" t="s">
        <v>20269</v>
      </c>
      <c r="B19514" s="679">
        <v>1.68</v>
      </c>
    </row>
    <row r="19515" spans="1:2" x14ac:dyDescent="0.2">
      <c r="A19515" t="s">
        <v>20270</v>
      </c>
      <c r="B19515" s="679">
        <v>21.18</v>
      </c>
    </row>
    <row r="19516" spans="1:2" x14ac:dyDescent="0.2">
      <c r="A19516" t="s">
        <v>20271</v>
      </c>
      <c r="B19516" s="679">
        <v>3.75</v>
      </c>
    </row>
    <row r="19517" spans="1:2" x14ac:dyDescent="0.2">
      <c r="A19517" t="s">
        <v>20272</v>
      </c>
      <c r="B19517" s="679">
        <v>1.68</v>
      </c>
    </row>
    <row r="19518" spans="1:2" x14ac:dyDescent="0.2">
      <c r="A19518" t="s">
        <v>20273</v>
      </c>
      <c r="B19518" s="679">
        <v>5.83</v>
      </c>
    </row>
    <row r="19519" spans="1:2" x14ac:dyDescent="0.2">
      <c r="A19519" t="s">
        <v>20274</v>
      </c>
      <c r="B19519" s="679">
        <v>1.41</v>
      </c>
    </row>
    <row r="19520" spans="1:2" x14ac:dyDescent="0.2">
      <c r="A19520" t="s">
        <v>20275</v>
      </c>
      <c r="B19520" s="679">
        <v>5.83</v>
      </c>
    </row>
    <row r="19521" spans="1:2" x14ac:dyDescent="0.2">
      <c r="A19521" t="s">
        <v>20276</v>
      </c>
      <c r="B19521" s="679">
        <v>1.41</v>
      </c>
    </row>
    <row r="19522" spans="1:2" x14ac:dyDescent="0.2">
      <c r="A19522" t="s">
        <v>20277</v>
      </c>
      <c r="B19522" s="679">
        <v>4.54</v>
      </c>
    </row>
    <row r="19523" spans="1:2" x14ac:dyDescent="0.2">
      <c r="A19523" t="s">
        <v>20278</v>
      </c>
      <c r="B19523" s="679">
        <v>0.66</v>
      </c>
    </row>
    <row r="19524" spans="1:2" x14ac:dyDescent="0.2">
      <c r="A19524" t="s">
        <v>20279</v>
      </c>
      <c r="B19524" s="679">
        <v>4.54</v>
      </c>
    </row>
    <row r="19525" spans="1:2" x14ac:dyDescent="0.2">
      <c r="A19525" t="s">
        <v>20280</v>
      </c>
      <c r="B19525" s="679">
        <v>0.66</v>
      </c>
    </row>
    <row r="19526" spans="1:2" x14ac:dyDescent="0.2">
      <c r="A19526" t="s">
        <v>20281</v>
      </c>
      <c r="B19526" s="679">
        <v>12.67</v>
      </c>
    </row>
    <row r="19527" spans="1:2" x14ac:dyDescent="0.2">
      <c r="A19527" t="s">
        <v>20282</v>
      </c>
      <c r="B19527" s="679">
        <v>1.63</v>
      </c>
    </row>
    <row r="19528" spans="1:2" x14ac:dyDescent="0.2">
      <c r="A19528" t="s">
        <v>20283</v>
      </c>
      <c r="B19528" s="679">
        <v>12.67</v>
      </c>
    </row>
    <row r="19529" spans="1:2" x14ac:dyDescent="0.2">
      <c r="A19529" t="s">
        <v>20284</v>
      </c>
      <c r="B19529" s="679">
        <v>1.63</v>
      </c>
    </row>
    <row r="19530" spans="1:2" x14ac:dyDescent="0.2">
      <c r="A19530" t="s">
        <v>20285</v>
      </c>
      <c r="B19530" s="679">
        <v>12.9</v>
      </c>
    </row>
    <row r="19531" spans="1:2" x14ac:dyDescent="0.2">
      <c r="A19531" t="s">
        <v>20286</v>
      </c>
      <c r="B19531" s="679">
        <v>5.25</v>
      </c>
    </row>
    <row r="19532" spans="1:2" x14ac:dyDescent="0.2">
      <c r="A19532" t="s">
        <v>20287</v>
      </c>
      <c r="B19532" s="679">
        <v>12.9</v>
      </c>
    </row>
    <row r="19533" spans="1:2" x14ac:dyDescent="0.2">
      <c r="A19533" t="s">
        <v>20288</v>
      </c>
      <c r="B19533" s="679">
        <v>5.25</v>
      </c>
    </row>
    <row r="19534" spans="1:2" x14ac:dyDescent="0.2">
      <c r="A19534" t="s">
        <v>20289</v>
      </c>
      <c r="B19534" s="679">
        <v>31.67</v>
      </c>
    </row>
    <row r="19535" spans="1:2" x14ac:dyDescent="0.2">
      <c r="A19535" t="s">
        <v>20290</v>
      </c>
      <c r="B19535" s="679">
        <v>7.59</v>
      </c>
    </row>
    <row r="19536" spans="1:2" x14ac:dyDescent="0.2">
      <c r="A19536" t="s">
        <v>20291</v>
      </c>
      <c r="B19536" s="679">
        <v>31.67</v>
      </c>
    </row>
    <row r="19537" spans="1:2" x14ac:dyDescent="0.2">
      <c r="A19537" t="s">
        <v>20292</v>
      </c>
      <c r="B19537" s="679">
        <v>7.59</v>
      </c>
    </row>
    <row r="19538" spans="1:2" x14ac:dyDescent="0.2">
      <c r="A19538" t="s">
        <v>20293</v>
      </c>
      <c r="B19538" s="679">
        <v>17.440000000000001</v>
      </c>
    </row>
    <row r="19539" spans="1:2" x14ac:dyDescent="0.2">
      <c r="A19539" t="s">
        <v>20294</v>
      </c>
      <c r="B19539" s="679">
        <v>6.41</v>
      </c>
    </row>
    <row r="19540" spans="1:2" x14ac:dyDescent="0.2">
      <c r="A19540" t="s">
        <v>20295</v>
      </c>
      <c r="B19540" s="679">
        <v>17.440000000000001</v>
      </c>
    </row>
    <row r="19541" spans="1:2" x14ac:dyDescent="0.2">
      <c r="A19541" t="s">
        <v>20296</v>
      </c>
      <c r="B19541" s="679">
        <v>6.41</v>
      </c>
    </row>
    <row r="19542" spans="1:2" x14ac:dyDescent="0.2">
      <c r="A19542" t="s">
        <v>20297</v>
      </c>
      <c r="B19542" s="679">
        <v>444.38</v>
      </c>
    </row>
    <row r="19543" spans="1:2" x14ac:dyDescent="0.2">
      <c r="A19543" t="s">
        <v>20298</v>
      </c>
      <c r="B19543" s="679">
        <v>333.28</v>
      </c>
    </row>
    <row r="19544" spans="1:2" x14ac:dyDescent="0.2">
      <c r="A19544" t="s">
        <v>20299</v>
      </c>
      <c r="B19544" s="679">
        <v>297.2</v>
      </c>
    </row>
    <row r="19545" spans="1:2" x14ac:dyDescent="0.2">
      <c r="A19545" t="s">
        <v>20300</v>
      </c>
      <c r="B19545" s="679">
        <v>417.92</v>
      </c>
    </row>
    <row r="19546" spans="1:2" x14ac:dyDescent="0.2">
      <c r="A19546" t="s">
        <v>20301</v>
      </c>
      <c r="B19546" s="679">
        <v>306.82</v>
      </c>
    </row>
    <row r="19547" spans="1:2" x14ac:dyDescent="0.2">
      <c r="A19547" t="s">
        <v>20302</v>
      </c>
      <c r="B19547" s="679">
        <v>270.74</v>
      </c>
    </row>
    <row r="19548" spans="1:2" x14ac:dyDescent="0.2">
      <c r="A19548" t="s">
        <v>20303</v>
      </c>
      <c r="B19548" s="679">
        <v>475.73</v>
      </c>
    </row>
    <row r="19549" spans="1:2" x14ac:dyDescent="0.2">
      <c r="A19549" t="s">
        <v>20304</v>
      </c>
      <c r="B19549" s="679">
        <v>363.31</v>
      </c>
    </row>
    <row r="19550" spans="1:2" x14ac:dyDescent="0.2">
      <c r="A19550" t="s">
        <v>20305</v>
      </c>
      <c r="B19550" s="679">
        <v>326.89999999999998</v>
      </c>
    </row>
    <row r="19551" spans="1:2" x14ac:dyDescent="0.2">
      <c r="A19551" t="s">
        <v>20306</v>
      </c>
      <c r="B19551" s="679">
        <v>445.64</v>
      </c>
    </row>
    <row r="19552" spans="1:2" x14ac:dyDescent="0.2">
      <c r="A19552" t="s">
        <v>20307</v>
      </c>
      <c r="B19552" s="679">
        <v>333.22</v>
      </c>
    </row>
    <row r="19553" spans="1:2" x14ac:dyDescent="0.2">
      <c r="A19553" t="s">
        <v>20308</v>
      </c>
      <c r="B19553" s="679">
        <v>296.81</v>
      </c>
    </row>
    <row r="19554" spans="1:2" x14ac:dyDescent="0.2">
      <c r="A19554" t="s">
        <v>20309</v>
      </c>
      <c r="B19554" s="679">
        <v>539.39</v>
      </c>
    </row>
    <row r="19555" spans="1:2" x14ac:dyDescent="0.2">
      <c r="A19555" t="s">
        <v>20310</v>
      </c>
      <c r="B19555" s="679">
        <v>419.29</v>
      </c>
    </row>
    <row r="19556" spans="1:2" x14ac:dyDescent="0.2">
      <c r="A19556" t="s">
        <v>20311</v>
      </c>
      <c r="B19556" s="679">
        <v>381.85</v>
      </c>
    </row>
    <row r="19557" spans="1:2" x14ac:dyDescent="0.2">
      <c r="A19557" t="s">
        <v>20312</v>
      </c>
      <c r="B19557" s="679">
        <v>502.28</v>
      </c>
    </row>
    <row r="19558" spans="1:2" x14ac:dyDescent="0.2">
      <c r="A19558" t="s">
        <v>20313</v>
      </c>
      <c r="B19558" s="679">
        <v>382.18</v>
      </c>
    </row>
    <row r="19559" spans="1:2" x14ac:dyDescent="0.2">
      <c r="A19559" t="s">
        <v>20314</v>
      </c>
      <c r="B19559" s="679">
        <v>344.74</v>
      </c>
    </row>
    <row r="19560" spans="1:2" x14ac:dyDescent="0.2">
      <c r="A19560" t="s">
        <v>20315</v>
      </c>
      <c r="B19560" s="679">
        <v>584.82000000000005</v>
      </c>
    </row>
    <row r="19561" spans="1:2" x14ac:dyDescent="0.2">
      <c r="A19561" t="s">
        <v>20316</v>
      </c>
      <c r="B19561" s="679">
        <v>453.28</v>
      </c>
    </row>
    <row r="19562" spans="1:2" x14ac:dyDescent="0.2">
      <c r="A19562" t="s">
        <v>20317</v>
      </c>
      <c r="B19562" s="679">
        <v>412.98</v>
      </c>
    </row>
    <row r="19563" spans="1:2" x14ac:dyDescent="0.2">
      <c r="A19563" t="s">
        <v>20318</v>
      </c>
      <c r="B19563" s="679">
        <v>546.41999999999996</v>
      </c>
    </row>
    <row r="19564" spans="1:2" x14ac:dyDescent="0.2">
      <c r="A19564" t="s">
        <v>20319</v>
      </c>
      <c r="B19564" s="679">
        <v>414.88</v>
      </c>
    </row>
    <row r="19565" spans="1:2" x14ac:dyDescent="0.2">
      <c r="A19565" t="s">
        <v>20320</v>
      </c>
      <c r="B19565" s="679">
        <v>374.58</v>
      </c>
    </row>
    <row r="19566" spans="1:2" x14ac:dyDescent="0.2">
      <c r="A19566" t="s">
        <v>20321</v>
      </c>
      <c r="B19566" s="679">
        <v>1.48</v>
      </c>
    </row>
    <row r="19567" spans="1:2" x14ac:dyDescent="0.2">
      <c r="A19567" t="s">
        <v>20322</v>
      </c>
      <c r="B19567" s="679">
        <v>0.33</v>
      </c>
    </row>
    <row r="19568" spans="1:2" x14ac:dyDescent="0.2">
      <c r="A19568" t="s">
        <v>20323</v>
      </c>
      <c r="B19568" s="679">
        <v>1.48</v>
      </c>
    </row>
    <row r="19569" spans="1:2" x14ac:dyDescent="0.2">
      <c r="A19569" t="s">
        <v>20324</v>
      </c>
      <c r="B19569" s="679">
        <v>0.33</v>
      </c>
    </row>
    <row r="19570" spans="1:2" x14ac:dyDescent="0.2">
      <c r="A19570" t="s">
        <v>20325</v>
      </c>
      <c r="B19570" s="679">
        <v>5.15</v>
      </c>
    </row>
    <row r="19571" spans="1:2" x14ac:dyDescent="0.2">
      <c r="A19571" t="s">
        <v>20326</v>
      </c>
      <c r="B19571" s="679">
        <v>0.86</v>
      </c>
    </row>
    <row r="19572" spans="1:2" x14ac:dyDescent="0.2">
      <c r="A19572" t="s">
        <v>20327</v>
      </c>
      <c r="B19572" s="679">
        <v>5.15</v>
      </c>
    </row>
    <row r="19573" spans="1:2" x14ac:dyDescent="0.2">
      <c r="A19573" t="s">
        <v>20328</v>
      </c>
      <c r="B19573" s="679">
        <v>0.86</v>
      </c>
    </row>
    <row r="19574" spans="1:2" x14ac:dyDescent="0.2">
      <c r="A19574" t="s">
        <v>20329</v>
      </c>
      <c r="B19574" s="679">
        <v>10.95</v>
      </c>
    </row>
    <row r="19575" spans="1:2" x14ac:dyDescent="0.2">
      <c r="A19575" t="s">
        <v>20330</v>
      </c>
      <c r="B19575" s="679">
        <v>0.96</v>
      </c>
    </row>
    <row r="19576" spans="1:2" x14ac:dyDescent="0.2">
      <c r="A19576" t="s">
        <v>20331</v>
      </c>
      <c r="B19576" s="679">
        <v>10.95</v>
      </c>
    </row>
    <row r="19577" spans="1:2" x14ac:dyDescent="0.2">
      <c r="A19577" t="s">
        <v>20332</v>
      </c>
      <c r="B19577" s="679">
        <v>0.96</v>
      </c>
    </row>
    <row r="19578" spans="1:2" x14ac:dyDescent="0.2">
      <c r="A19578" t="s">
        <v>20333</v>
      </c>
      <c r="B19578" s="679">
        <v>41.66</v>
      </c>
    </row>
    <row r="19579" spans="1:2" x14ac:dyDescent="0.2">
      <c r="A19579" t="s">
        <v>20334</v>
      </c>
      <c r="B19579" s="679">
        <v>16.87</v>
      </c>
    </row>
    <row r="19580" spans="1:2" x14ac:dyDescent="0.2">
      <c r="A19580" t="s">
        <v>20335</v>
      </c>
      <c r="B19580" s="679">
        <v>10.41</v>
      </c>
    </row>
    <row r="19581" spans="1:2" x14ac:dyDescent="0.2">
      <c r="A19581" t="s">
        <v>20336</v>
      </c>
      <c r="B19581" s="679">
        <v>41.66</v>
      </c>
    </row>
    <row r="19582" spans="1:2" x14ac:dyDescent="0.2">
      <c r="A19582" t="s">
        <v>20337</v>
      </c>
      <c r="B19582" s="679">
        <v>16.87</v>
      </c>
    </row>
    <row r="19583" spans="1:2" x14ac:dyDescent="0.2">
      <c r="A19583" t="s">
        <v>20338</v>
      </c>
      <c r="B19583" s="679">
        <v>10.41</v>
      </c>
    </row>
    <row r="19584" spans="1:2" x14ac:dyDescent="0.2">
      <c r="A19584" t="s">
        <v>20339</v>
      </c>
      <c r="B19584" s="679">
        <v>80.02</v>
      </c>
    </row>
    <row r="19585" spans="1:2" x14ac:dyDescent="0.2">
      <c r="A19585" t="s">
        <v>20340</v>
      </c>
      <c r="B19585" s="679">
        <v>52.92</v>
      </c>
    </row>
    <row r="19586" spans="1:2" x14ac:dyDescent="0.2">
      <c r="A19586" t="s">
        <v>20341</v>
      </c>
      <c r="B19586" s="679">
        <v>80.02</v>
      </c>
    </row>
    <row r="19587" spans="1:2" x14ac:dyDescent="0.2">
      <c r="A19587" t="s">
        <v>20342</v>
      </c>
      <c r="B19587" s="679">
        <v>52.92</v>
      </c>
    </row>
    <row r="19588" spans="1:2" x14ac:dyDescent="0.2">
      <c r="A19588" t="s">
        <v>20343</v>
      </c>
      <c r="B19588" s="679">
        <v>270.13</v>
      </c>
    </row>
    <row r="19589" spans="1:2" x14ac:dyDescent="0.2">
      <c r="A19589" t="s">
        <v>20344</v>
      </c>
      <c r="B19589" s="679">
        <v>112.95</v>
      </c>
    </row>
    <row r="19590" spans="1:2" x14ac:dyDescent="0.2">
      <c r="A19590" t="s">
        <v>20345</v>
      </c>
      <c r="B19590" s="679">
        <v>88.53</v>
      </c>
    </row>
    <row r="19591" spans="1:2" x14ac:dyDescent="0.2">
      <c r="A19591" t="s">
        <v>20346</v>
      </c>
      <c r="B19591" s="679">
        <v>266.5</v>
      </c>
    </row>
    <row r="19592" spans="1:2" x14ac:dyDescent="0.2">
      <c r="A19592" t="s">
        <v>20347</v>
      </c>
      <c r="B19592" s="679">
        <v>109.32</v>
      </c>
    </row>
    <row r="19593" spans="1:2" x14ac:dyDescent="0.2">
      <c r="A19593" t="s">
        <v>20348</v>
      </c>
      <c r="B19593" s="679">
        <v>84.9</v>
      </c>
    </row>
    <row r="19594" spans="1:2" x14ac:dyDescent="0.2">
      <c r="A19594" t="s">
        <v>20349</v>
      </c>
      <c r="B19594" s="679">
        <v>481.3</v>
      </c>
    </row>
    <row r="19595" spans="1:2" x14ac:dyDescent="0.2">
      <c r="A19595" t="s">
        <v>20350</v>
      </c>
      <c r="B19595" s="679">
        <v>250.88</v>
      </c>
    </row>
    <row r="19596" spans="1:2" x14ac:dyDescent="0.2">
      <c r="A19596" t="s">
        <v>20351</v>
      </c>
      <c r="B19596" s="679">
        <v>212.23</v>
      </c>
    </row>
    <row r="19597" spans="1:2" x14ac:dyDescent="0.2">
      <c r="A19597" t="s">
        <v>20352</v>
      </c>
      <c r="B19597" s="679">
        <v>477.67</v>
      </c>
    </row>
    <row r="19598" spans="1:2" x14ac:dyDescent="0.2">
      <c r="A19598" t="s">
        <v>20353</v>
      </c>
      <c r="B19598" s="679">
        <v>247.25</v>
      </c>
    </row>
    <row r="19599" spans="1:2" x14ac:dyDescent="0.2">
      <c r="A19599" t="s">
        <v>20354</v>
      </c>
      <c r="B19599" s="679">
        <v>208.6</v>
      </c>
    </row>
    <row r="19600" spans="1:2" x14ac:dyDescent="0.2">
      <c r="A19600" t="s">
        <v>20355</v>
      </c>
      <c r="B19600" s="679">
        <v>4.92</v>
      </c>
    </row>
    <row r="19601" spans="1:2" x14ac:dyDescent="0.2">
      <c r="A19601" t="s">
        <v>20356</v>
      </c>
      <c r="B19601" s="679">
        <v>0.6</v>
      </c>
    </row>
    <row r="19602" spans="1:2" x14ac:dyDescent="0.2">
      <c r="A19602" t="s">
        <v>20357</v>
      </c>
      <c r="B19602" s="679">
        <v>4.92</v>
      </c>
    </row>
    <row r="19603" spans="1:2" x14ac:dyDescent="0.2">
      <c r="A19603" t="s">
        <v>20358</v>
      </c>
      <c r="B19603" s="679">
        <v>0.6</v>
      </c>
    </row>
    <row r="19604" spans="1:2" x14ac:dyDescent="0.2">
      <c r="A19604" t="s">
        <v>20359</v>
      </c>
      <c r="B19604" s="679">
        <v>14.48</v>
      </c>
    </row>
    <row r="19605" spans="1:2" x14ac:dyDescent="0.2">
      <c r="A19605" t="s">
        <v>20360</v>
      </c>
      <c r="B19605" s="679">
        <v>0.99</v>
      </c>
    </row>
    <row r="19606" spans="1:2" x14ac:dyDescent="0.2">
      <c r="A19606" t="s">
        <v>20361</v>
      </c>
      <c r="B19606" s="679">
        <v>14.48</v>
      </c>
    </row>
    <row r="19607" spans="1:2" x14ac:dyDescent="0.2">
      <c r="A19607" t="s">
        <v>20362</v>
      </c>
      <c r="B19607" s="679">
        <v>0.99</v>
      </c>
    </row>
    <row r="19608" spans="1:2" x14ac:dyDescent="0.2">
      <c r="A19608" t="s">
        <v>20363</v>
      </c>
      <c r="B19608" s="679">
        <v>21.11</v>
      </c>
    </row>
    <row r="19609" spans="1:2" x14ac:dyDescent="0.2">
      <c r="A19609" t="s">
        <v>20364</v>
      </c>
      <c r="B19609" s="679">
        <v>1.08</v>
      </c>
    </row>
    <row r="19610" spans="1:2" x14ac:dyDescent="0.2">
      <c r="A19610" t="s">
        <v>20365</v>
      </c>
      <c r="B19610" s="679">
        <v>21.11</v>
      </c>
    </row>
    <row r="19611" spans="1:2" x14ac:dyDescent="0.2">
      <c r="A19611" t="s">
        <v>20366</v>
      </c>
      <c r="B19611" s="679">
        <v>1.08</v>
      </c>
    </row>
    <row r="19612" spans="1:2" x14ac:dyDescent="0.2">
      <c r="A19612" t="s">
        <v>20367</v>
      </c>
      <c r="B19612" s="679">
        <v>27.65</v>
      </c>
    </row>
    <row r="19613" spans="1:2" x14ac:dyDescent="0.2">
      <c r="A19613" t="s">
        <v>20368</v>
      </c>
      <c r="B19613" s="679">
        <v>1.1599999999999999</v>
      </c>
    </row>
    <row r="19614" spans="1:2" x14ac:dyDescent="0.2">
      <c r="A19614" t="s">
        <v>20369</v>
      </c>
      <c r="B19614" s="679">
        <v>27.65</v>
      </c>
    </row>
    <row r="19615" spans="1:2" x14ac:dyDescent="0.2">
      <c r="A19615" t="s">
        <v>20370</v>
      </c>
      <c r="B19615" s="679">
        <v>1.1599999999999999</v>
      </c>
    </row>
    <row r="19616" spans="1:2" x14ac:dyDescent="0.2">
      <c r="A19616" t="s">
        <v>20371</v>
      </c>
      <c r="B19616" s="679">
        <v>4.3899999999999997</v>
      </c>
    </row>
    <row r="19617" spans="1:2" x14ac:dyDescent="0.2">
      <c r="A19617" t="s">
        <v>20372</v>
      </c>
      <c r="B19617" s="679">
        <v>0.54</v>
      </c>
    </row>
    <row r="19618" spans="1:2" x14ac:dyDescent="0.2">
      <c r="A19618" t="s">
        <v>20373</v>
      </c>
      <c r="B19618" s="679">
        <v>4.3899999999999997</v>
      </c>
    </row>
    <row r="19619" spans="1:2" x14ac:dyDescent="0.2">
      <c r="A19619" t="s">
        <v>20374</v>
      </c>
      <c r="B19619" s="679">
        <v>0.54</v>
      </c>
    </row>
    <row r="19620" spans="1:2" x14ac:dyDescent="0.2">
      <c r="A19620" t="s">
        <v>20375</v>
      </c>
      <c r="B19620" s="679">
        <v>6.56</v>
      </c>
    </row>
    <row r="19621" spans="1:2" x14ac:dyDescent="0.2">
      <c r="A19621" t="s">
        <v>20376</v>
      </c>
      <c r="B19621" s="679">
        <v>1.26</v>
      </c>
    </row>
    <row r="19622" spans="1:2" x14ac:dyDescent="0.2">
      <c r="A19622" t="s">
        <v>20377</v>
      </c>
      <c r="B19622" s="679">
        <v>6.56</v>
      </c>
    </row>
    <row r="19623" spans="1:2" x14ac:dyDescent="0.2">
      <c r="A19623" t="s">
        <v>20378</v>
      </c>
      <c r="B19623" s="679">
        <v>1.26</v>
      </c>
    </row>
    <row r="19624" spans="1:2" x14ac:dyDescent="0.2">
      <c r="A19624" t="s">
        <v>20379</v>
      </c>
      <c r="B19624" s="679">
        <v>86.72</v>
      </c>
    </row>
    <row r="19625" spans="1:2" x14ac:dyDescent="0.2">
      <c r="A19625" t="s">
        <v>20380</v>
      </c>
      <c r="B19625" s="679">
        <v>4.3899999999999997</v>
      </c>
    </row>
    <row r="19626" spans="1:2" x14ac:dyDescent="0.2">
      <c r="A19626" t="s">
        <v>20381</v>
      </c>
      <c r="B19626" s="679">
        <v>86.72</v>
      </c>
    </row>
    <row r="19627" spans="1:2" x14ac:dyDescent="0.2">
      <c r="A19627" t="s">
        <v>20382</v>
      </c>
      <c r="B19627" s="679">
        <v>4.3899999999999997</v>
      </c>
    </row>
    <row r="19628" spans="1:2" x14ac:dyDescent="0.2">
      <c r="A19628" t="s">
        <v>20383</v>
      </c>
      <c r="B19628" s="679">
        <v>258.99</v>
      </c>
    </row>
    <row r="19629" spans="1:2" x14ac:dyDescent="0.2">
      <c r="A19629" t="s">
        <v>20384</v>
      </c>
      <c r="B19629" s="679">
        <v>139.09</v>
      </c>
    </row>
    <row r="19630" spans="1:2" x14ac:dyDescent="0.2">
      <c r="A19630" t="s">
        <v>20385</v>
      </c>
      <c r="B19630" s="679">
        <v>118.59</v>
      </c>
    </row>
    <row r="19631" spans="1:2" x14ac:dyDescent="0.2">
      <c r="A19631" t="s">
        <v>20386</v>
      </c>
      <c r="B19631" s="679">
        <v>253.02</v>
      </c>
    </row>
    <row r="19632" spans="1:2" x14ac:dyDescent="0.2">
      <c r="A19632" t="s">
        <v>20387</v>
      </c>
      <c r="B19632" s="679">
        <v>133.12</v>
      </c>
    </row>
    <row r="19633" spans="1:2" x14ac:dyDescent="0.2">
      <c r="A19633" t="s">
        <v>20388</v>
      </c>
      <c r="B19633" s="679">
        <v>112.62</v>
      </c>
    </row>
    <row r="19634" spans="1:2" x14ac:dyDescent="0.2">
      <c r="A19634" t="s">
        <v>20389</v>
      </c>
      <c r="B19634" s="679">
        <v>282.93</v>
      </c>
    </row>
    <row r="19635" spans="1:2" x14ac:dyDescent="0.2">
      <c r="A19635" t="s">
        <v>20390</v>
      </c>
      <c r="B19635" s="679">
        <v>141.47999999999999</v>
      </c>
    </row>
    <row r="19636" spans="1:2" x14ac:dyDescent="0.2">
      <c r="A19636" t="s">
        <v>20391</v>
      </c>
      <c r="B19636" s="679">
        <v>118.59</v>
      </c>
    </row>
    <row r="19637" spans="1:2" x14ac:dyDescent="0.2">
      <c r="A19637" t="s">
        <v>20392</v>
      </c>
      <c r="B19637" s="679">
        <v>276.95999999999998</v>
      </c>
    </row>
    <row r="19638" spans="1:2" x14ac:dyDescent="0.2">
      <c r="A19638" t="s">
        <v>20393</v>
      </c>
      <c r="B19638" s="679">
        <v>135.51</v>
      </c>
    </row>
    <row r="19639" spans="1:2" x14ac:dyDescent="0.2">
      <c r="A19639" t="s">
        <v>20394</v>
      </c>
      <c r="B19639" s="679">
        <v>112.62</v>
      </c>
    </row>
    <row r="19640" spans="1:2" x14ac:dyDescent="0.2">
      <c r="A19640" t="s">
        <v>20395</v>
      </c>
      <c r="B19640" s="679">
        <v>377.88</v>
      </c>
    </row>
    <row r="19641" spans="1:2" x14ac:dyDescent="0.2">
      <c r="A19641" t="s">
        <v>20396</v>
      </c>
      <c r="B19641" s="679">
        <v>170.41</v>
      </c>
    </row>
    <row r="19642" spans="1:2" x14ac:dyDescent="0.2">
      <c r="A19642" t="s">
        <v>20397</v>
      </c>
      <c r="B19642" s="679">
        <v>138.27000000000001</v>
      </c>
    </row>
    <row r="19643" spans="1:2" x14ac:dyDescent="0.2">
      <c r="A19643" t="s">
        <v>20398</v>
      </c>
      <c r="B19643" s="679">
        <v>371.91</v>
      </c>
    </row>
    <row r="19644" spans="1:2" x14ac:dyDescent="0.2">
      <c r="A19644" t="s">
        <v>20399</v>
      </c>
      <c r="B19644" s="679">
        <v>164.44</v>
      </c>
    </row>
    <row r="19645" spans="1:2" x14ac:dyDescent="0.2">
      <c r="A19645" t="s">
        <v>20400</v>
      </c>
      <c r="B19645" s="679">
        <v>132.30000000000001</v>
      </c>
    </row>
    <row r="19646" spans="1:2" x14ac:dyDescent="0.2">
      <c r="A19646" t="s">
        <v>20401</v>
      </c>
      <c r="B19646" s="679">
        <v>327.14</v>
      </c>
    </row>
    <row r="19647" spans="1:2" x14ac:dyDescent="0.2">
      <c r="A19647" t="s">
        <v>20402</v>
      </c>
      <c r="B19647" s="679">
        <v>122.69</v>
      </c>
    </row>
    <row r="19648" spans="1:2" x14ac:dyDescent="0.2">
      <c r="A19648" t="s">
        <v>20403</v>
      </c>
      <c r="B19648" s="679">
        <v>95.08</v>
      </c>
    </row>
    <row r="19649" spans="1:2" x14ac:dyDescent="0.2">
      <c r="A19649" t="s">
        <v>20404</v>
      </c>
      <c r="B19649" s="679">
        <v>321.17</v>
      </c>
    </row>
    <row r="19650" spans="1:2" x14ac:dyDescent="0.2">
      <c r="A19650" t="s">
        <v>20405</v>
      </c>
      <c r="B19650" s="679">
        <v>116.72</v>
      </c>
    </row>
    <row r="19651" spans="1:2" x14ac:dyDescent="0.2">
      <c r="A19651" t="s">
        <v>20406</v>
      </c>
      <c r="B19651" s="679">
        <v>89.11</v>
      </c>
    </row>
    <row r="19652" spans="1:2" x14ac:dyDescent="0.2">
      <c r="A19652" t="s">
        <v>20407</v>
      </c>
      <c r="B19652" s="679">
        <v>265.82</v>
      </c>
    </row>
    <row r="19653" spans="1:2" x14ac:dyDescent="0.2">
      <c r="A19653" t="s">
        <v>20408</v>
      </c>
      <c r="B19653" s="679">
        <v>255.4</v>
      </c>
    </row>
    <row r="19654" spans="1:2" x14ac:dyDescent="0.2">
      <c r="A19654" t="s">
        <v>20409</v>
      </c>
      <c r="B19654" s="679">
        <v>243.33</v>
      </c>
    </row>
    <row r="19655" spans="1:2" x14ac:dyDescent="0.2">
      <c r="A19655" t="s">
        <v>20410</v>
      </c>
      <c r="B19655" s="679">
        <v>232.92</v>
      </c>
    </row>
    <row r="19656" spans="1:2" x14ac:dyDescent="0.2">
      <c r="A19656" t="s">
        <v>20411</v>
      </c>
      <c r="B19656" s="679">
        <v>312.07</v>
      </c>
    </row>
    <row r="19657" spans="1:2" x14ac:dyDescent="0.2">
      <c r="A19657" t="s">
        <v>20412</v>
      </c>
      <c r="B19657" s="679">
        <v>301.64999999999998</v>
      </c>
    </row>
    <row r="19658" spans="1:2" x14ac:dyDescent="0.2">
      <c r="A19658" t="s">
        <v>20413</v>
      </c>
      <c r="B19658" s="679">
        <v>553.27</v>
      </c>
    </row>
    <row r="19659" spans="1:2" x14ac:dyDescent="0.2">
      <c r="A19659" t="s">
        <v>20414</v>
      </c>
      <c r="B19659" s="679">
        <v>249.57</v>
      </c>
    </row>
    <row r="19660" spans="1:2" x14ac:dyDescent="0.2">
      <c r="A19660" t="s">
        <v>20415</v>
      </c>
      <c r="B19660" s="679">
        <v>192.83</v>
      </c>
    </row>
    <row r="19661" spans="1:2" x14ac:dyDescent="0.2">
      <c r="A19661" t="s">
        <v>20416</v>
      </c>
      <c r="B19661" s="679">
        <v>549.64</v>
      </c>
    </row>
    <row r="19662" spans="1:2" x14ac:dyDescent="0.2">
      <c r="A19662" t="s">
        <v>20417</v>
      </c>
      <c r="B19662" s="679">
        <v>245.94</v>
      </c>
    </row>
    <row r="19663" spans="1:2" x14ac:dyDescent="0.2">
      <c r="A19663" t="s">
        <v>20418</v>
      </c>
      <c r="B19663" s="679">
        <v>189.2</v>
      </c>
    </row>
    <row r="19664" spans="1:2" x14ac:dyDescent="0.2">
      <c r="A19664" t="s">
        <v>20419</v>
      </c>
      <c r="B19664" s="679">
        <v>122.31</v>
      </c>
    </row>
    <row r="19665" spans="1:2" x14ac:dyDescent="0.2">
      <c r="A19665" t="s">
        <v>20420</v>
      </c>
      <c r="B19665" s="679">
        <v>21.99</v>
      </c>
    </row>
    <row r="19666" spans="1:2" x14ac:dyDescent="0.2">
      <c r="A19666" t="s">
        <v>20421</v>
      </c>
      <c r="B19666" s="679">
        <v>10.01</v>
      </c>
    </row>
    <row r="19667" spans="1:2" x14ac:dyDescent="0.2">
      <c r="A19667" t="s">
        <v>20422</v>
      </c>
      <c r="B19667" s="679">
        <v>122.31</v>
      </c>
    </row>
    <row r="19668" spans="1:2" x14ac:dyDescent="0.2">
      <c r="A19668" t="s">
        <v>20423</v>
      </c>
      <c r="B19668" s="679">
        <v>21.99</v>
      </c>
    </row>
    <row r="19669" spans="1:2" x14ac:dyDescent="0.2">
      <c r="A19669" t="s">
        <v>20424</v>
      </c>
      <c r="B19669" s="679">
        <v>10.01</v>
      </c>
    </row>
    <row r="19670" spans="1:2" x14ac:dyDescent="0.2">
      <c r="A19670" t="s">
        <v>20425</v>
      </c>
      <c r="B19670" s="679">
        <v>171.11</v>
      </c>
    </row>
    <row r="19671" spans="1:2" x14ac:dyDescent="0.2">
      <c r="A19671" t="s">
        <v>20426</v>
      </c>
      <c r="B19671" s="679">
        <v>26.81</v>
      </c>
    </row>
    <row r="19672" spans="1:2" x14ac:dyDescent="0.2">
      <c r="A19672" t="s">
        <v>20427</v>
      </c>
      <c r="B19672" s="679">
        <v>9.94</v>
      </c>
    </row>
    <row r="19673" spans="1:2" x14ac:dyDescent="0.2">
      <c r="A19673" t="s">
        <v>20428</v>
      </c>
      <c r="B19673" s="679">
        <v>171.11</v>
      </c>
    </row>
    <row r="19674" spans="1:2" x14ac:dyDescent="0.2">
      <c r="A19674" t="s">
        <v>20429</v>
      </c>
      <c r="B19674" s="679">
        <v>26.81</v>
      </c>
    </row>
    <row r="19675" spans="1:2" x14ac:dyDescent="0.2">
      <c r="A19675" t="s">
        <v>20430</v>
      </c>
      <c r="B19675" s="679">
        <v>9.94</v>
      </c>
    </row>
    <row r="19676" spans="1:2" x14ac:dyDescent="0.2">
      <c r="A19676" t="s">
        <v>20431</v>
      </c>
      <c r="B19676" s="679">
        <v>202.36</v>
      </c>
    </row>
    <row r="19677" spans="1:2" x14ac:dyDescent="0.2">
      <c r="A19677" t="s">
        <v>20432</v>
      </c>
      <c r="B19677" s="679">
        <v>40.53</v>
      </c>
    </row>
    <row r="19678" spans="1:2" x14ac:dyDescent="0.2">
      <c r="A19678" t="s">
        <v>20433</v>
      </c>
      <c r="B19678" s="679">
        <v>20.81</v>
      </c>
    </row>
    <row r="19679" spans="1:2" x14ac:dyDescent="0.2">
      <c r="A19679" t="s">
        <v>20434</v>
      </c>
      <c r="B19679" s="679">
        <v>202.36</v>
      </c>
    </row>
    <row r="19680" spans="1:2" x14ac:dyDescent="0.2">
      <c r="A19680" t="s">
        <v>20435</v>
      </c>
      <c r="B19680" s="679">
        <v>40.53</v>
      </c>
    </row>
    <row r="19681" spans="1:2" x14ac:dyDescent="0.2">
      <c r="A19681" t="s">
        <v>20436</v>
      </c>
      <c r="B19681" s="679">
        <v>20.81</v>
      </c>
    </row>
    <row r="19682" spans="1:2" x14ac:dyDescent="0.2">
      <c r="A19682" t="s">
        <v>20437</v>
      </c>
      <c r="B19682" s="679">
        <v>325.76</v>
      </c>
    </row>
    <row r="19683" spans="1:2" x14ac:dyDescent="0.2">
      <c r="A19683" t="s">
        <v>20438</v>
      </c>
      <c r="B19683" s="679">
        <v>76.760000000000005</v>
      </c>
    </row>
    <row r="19684" spans="1:2" x14ac:dyDescent="0.2">
      <c r="A19684" t="s">
        <v>20439</v>
      </c>
      <c r="B19684" s="679">
        <v>45.48</v>
      </c>
    </row>
    <row r="19685" spans="1:2" x14ac:dyDescent="0.2">
      <c r="A19685" t="s">
        <v>20440</v>
      </c>
      <c r="B19685" s="679">
        <v>325.76</v>
      </c>
    </row>
    <row r="19686" spans="1:2" x14ac:dyDescent="0.2">
      <c r="A19686" t="s">
        <v>20441</v>
      </c>
      <c r="B19686" s="679">
        <v>76.760000000000005</v>
      </c>
    </row>
    <row r="19687" spans="1:2" x14ac:dyDescent="0.2">
      <c r="A19687" t="s">
        <v>20442</v>
      </c>
      <c r="B19687" s="679">
        <v>45.48</v>
      </c>
    </row>
    <row r="19688" spans="1:2" x14ac:dyDescent="0.2">
      <c r="A19688" t="s">
        <v>20443</v>
      </c>
      <c r="B19688" s="679">
        <v>8</v>
      </c>
    </row>
    <row r="19689" spans="1:2" x14ac:dyDescent="0.2">
      <c r="A19689" t="s">
        <v>20444</v>
      </c>
      <c r="B19689" s="679">
        <v>0.98</v>
      </c>
    </row>
    <row r="19690" spans="1:2" x14ac:dyDescent="0.2">
      <c r="A19690" t="s">
        <v>20445</v>
      </c>
      <c r="B19690" s="679">
        <v>0.2</v>
      </c>
    </row>
    <row r="19691" spans="1:2" x14ac:dyDescent="0.2">
      <c r="A19691" t="s">
        <v>20446</v>
      </c>
      <c r="B19691" s="679">
        <v>8</v>
      </c>
    </row>
    <row r="19692" spans="1:2" x14ac:dyDescent="0.2">
      <c r="A19692" t="s">
        <v>20447</v>
      </c>
      <c r="B19692" s="679">
        <v>0.98</v>
      </c>
    </row>
    <row r="19693" spans="1:2" x14ac:dyDescent="0.2">
      <c r="A19693" t="s">
        <v>20448</v>
      </c>
      <c r="B19693" s="679">
        <v>0.2</v>
      </c>
    </row>
    <row r="19694" spans="1:2" x14ac:dyDescent="0.2">
      <c r="A19694" t="s">
        <v>20449</v>
      </c>
      <c r="B19694" s="679">
        <v>104.21</v>
      </c>
    </row>
    <row r="19695" spans="1:2" x14ac:dyDescent="0.2">
      <c r="A19695" t="s">
        <v>20450</v>
      </c>
      <c r="B19695" s="679">
        <v>16.190000000000001</v>
      </c>
    </row>
    <row r="19696" spans="1:2" x14ac:dyDescent="0.2">
      <c r="A19696" t="s">
        <v>20451</v>
      </c>
      <c r="B19696" s="679">
        <v>6.06</v>
      </c>
    </row>
    <row r="19697" spans="1:2" x14ac:dyDescent="0.2">
      <c r="A19697" t="s">
        <v>20452</v>
      </c>
      <c r="B19697" s="679">
        <v>104.21</v>
      </c>
    </row>
    <row r="19698" spans="1:2" x14ac:dyDescent="0.2">
      <c r="A19698" t="s">
        <v>20453</v>
      </c>
      <c r="B19698" s="679">
        <v>16.190000000000001</v>
      </c>
    </row>
    <row r="19699" spans="1:2" x14ac:dyDescent="0.2">
      <c r="A19699" t="s">
        <v>20454</v>
      </c>
      <c r="B19699" s="679">
        <v>6.06</v>
      </c>
    </row>
    <row r="19700" spans="1:2" x14ac:dyDescent="0.2">
      <c r="A19700" t="s">
        <v>20455</v>
      </c>
      <c r="B19700" s="679">
        <v>238.49</v>
      </c>
    </row>
    <row r="19701" spans="1:2" x14ac:dyDescent="0.2">
      <c r="A19701" t="s">
        <v>20456</v>
      </c>
      <c r="B19701" s="679">
        <v>31.15</v>
      </c>
    </row>
    <row r="19702" spans="1:2" x14ac:dyDescent="0.2">
      <c r="A19702" t="s">
        <v>20457</v>
      </c>
      <c r="B19702" s="679">
        <v>7.67</v>
      </c>
    </row>
    <row r="19703" spans="1:2" x14ac:dyDescent="0.2">
      <c r="A19703" t="s">
        <v>20458</v>
      </c>
      <c r="B19703" s="679">
        <v>238.49</v>
      </c>
    </row>
    <row r="19704" spans="1:2" x14ac:dyDescent="0.2">
      <c r="A19704" t="s">
        <v>20459</v>
      </c>
      <c r="B19704" s="679">
        <v>31.15</v>
      </c>
    </row>
    <row r="19705" spans="1:2" x14ac:dyDescent="0.2">
      <c r="A19705" t="s">
        <v>20460</v>
      </c>
      <c r="B19705" s="679">
        <v>7.67</v>
      </c>
    </row>
    <row r="19706" spans="1:2" x14ac:dyDescent="0.2">
      <c r="A19706" t="s">
        <v>20461</v>
      </c>
      <c r="B19706" s="679">
        <v>14</v>
      </c>
    </row>
    <row r="19707" spans="1:2" x14ac:dyDescent="0.2">
      <c r="A19707" t="s">
        <v>20462</v>
      </c>
      <c r="B19707" s="679">
        <v>1.78</v>
      </c>
    </row>
    <row r="19708" spans="1:2" x14ac:dyDescent="0.2">
      <c r="A19708" t="s">
        <v>20463</v>
      </c>
      <c r="B19708" s="679">
        <v>0.41</v>
      </c>
    </row>
    <row r="19709" spans="1:2" x14ac:dyDescent="0.2">
      <c r="A19709" t="s">
        <v>20464</v>
      </c>
      <c r="B19709" s="679">
        <v>14</v>
      </c>
    </row>
    <row r="19710" spans="1:2" x14ac:dyDescent="0.2">
      <c r="A19710" t="s">
        <v>20465</v>
      </c>
      <c r="B19710" s="679">
        <v>1.78</v>
      </c>
    </row>
    <row r="19711" spans="1:2" x14ac:dyDescent="0.2">
      <c r="A19711" t="s">
        <v>20466</v>
      </c>
      <c r="B19711" s="679">
        <v>0.41</v>
      </c>
    </row>
    <row r="19712" spans="1:2" x14ac:dyDescent="0.2">
      <c r="A19712" t="s">
        <v>20467</v>
      </c>
      <c r="B19712" s="679">
        <v>89.95</v>
      </c>
    </row>
    <row r="19713" spans="1:2" x14ac:dyDescent="0.2">
      <c r="A19713" t="s">
        <v>20468</v>
      </c>
      <c r="B19713" s="679">
        <v>17.86</v>
      </c>
    </row>
    <row r="19714" spans="1:2" x14ac:dyDescent="0.2">
      <c r="A19714" t="s">
        <v>20469</v>
      </c>
      <c r="B19714" s="679">
        <v>9.33</v>
      </c>
    </row>
    <row r="19715" spans="1:2" x14ac:dyDescent="0.2">
      <c r="A19715" t="s">
        <v>20470</v>
      </c>
      <c r="B19715" s="679">
        <v>89.95</v>
      </c>
    </row>
    <row r="19716" spans="1:2" x14ac:dyDescent="0.2">
      <c r="A19716" t="s">
        <v>20471</v>
      </c>
      <c r="B19716" s="679">
        <v>17.86</v>
      </c>
    </row>
    <row r="19717" spans="1:2" x14ac:dyDescent="0.2">
      <c r="A19717" t="s">
        <v>20472</v>
      </c>
      <c r="B19717" s="679">
        <v>9.33</v>
      </c>
    </row>
    <row r="19718" spans="1:2" x14ac:dyDescent="0.2">
      <c r="A19718" t="s">
        <v>20473</v>
      </c>
      <c r="B19718" s="679">
        <v>1708.13</v>
      </c>
    </row>
    <row r="19719" spans="1:2" x14ac:dyDescent="0.2">
      <c r="A19719" t="s">
        <v>20474</v>
      </c>
      <c r="B19719" s="679">
        <v>923.83</v>
      </c>
    </row>
    <row r="19720" spans="1:2" x14ac:dyDescent="0.2">
      <c r="A19720" t="s">
        <v>20475</v>
      </c>
      <c r="B19720" s="679">
        <v>756.11</v>
      </c>
    </row>
    <row r="19721" spans="1:2" x14ac:dyDescent="0.2">
      <c r="A19721" t="s">
        <v>20476</v>
      </c>
      <c r="B19721" s="679">
        <v>1704.5</v>
      </c>
    </row>
    <row r="19722" spans="1:2" x14ac:dyDescent="0.2">
      <c r="A19722" t="s">
        <v>20477</v>
      </c>
      <c r="B19722" s="679">
        <v>920.2</v>
      </c>
    </row>
    <row r="19723" spans="1:2" x14ac:dyDescent="0.2">
      <c r="A19723" t="s">
        <v>20478</v>
      </c>
      <c r="B19723" s="679">
        <v>752.48</v>
      </c>
    </row>
    <row r="19724" spans="1:2" x14ac:dyDescent="0.2">
      <c r="A19724" t="s">
        <v>20479</v>
      </c>
      <c r="B19724" s="679">
        <v>18.149999999999999</v>
      </c>
    </row>
    <row r="19725" spans="1:2" x14ac:dyDescent="0.2">
      <c r="A19725" t="s">
        <v>20480</v>
      </c>
      <c r="B19725" s="679">
        <v>15.12</v>
      </c>
    </row>
    <row r="19726" spans="1:2" x14ac:dyDescent="0.2">
      <c r="A19726" t="s">
        <v>20481</v>
      </c>
      <c r="B19726" s="679">
        <v>18.149999999999999</v>
      </c>
    </row>
    <row r="19727" spans="1:2" x14ac:dyDescent="0.2">
      <c r="A19727" t="s">
        <v>20482</v>
      </c>
      <c r="B19727" s="679">
        <v>15.12</v>
      </c>
    </row>
    <row r="19728" spans="1:2" x14ac:dyDescent="0.2">
      <c r="A19728" t="s">
        <v>20483</v>
      </c>
      <c r="B19728" s="679">
        <v>34.950000000000003</v>
      </c>
    </row>
    <row r="19729" spans="1:2" x14ac:dyDescent="0.2">
      <c r="A19729" t="s">
        <v>20484</v>
      </c>
      <c r="B19729" s="679">
        <v>29.12</v>
      </c>
    </row>
    <row r="19730" spans="1:2" x14ac:dyDescent="0.2">
      <c r="A19730" t="s">
        <v>20485</v>
      </c>
      <c r="B19730" s="679">
        <v>34.950000000000003</v>
      </c>
    </row>
    <row r="19731" spans="1:2" x14ac:dyDescent="0.2">
      <c r="A19731" t="s">
        <v>20486</v>
      </c>
      <c r="B19731" s="679">
        <v>29.12</v>
      </c>
    </row>
    <row r="19732" spans="1:2" x14ac:dyDescent="0.2">
      <c r="A19732" t="s">
        <v>20487</v>
      </c>
      <c r="B19732" s="679">
        <v>0.42</v>
      </c>
    </row>
    <row r="19733" spans="1:2" x14ac:dyDescent="0.2">
      <c r="A19733" t="s">
        <v>20488</v>
      </c>
      <c r="B19733" s="679">
        <v>0.42</v>
      </c>
    </row>
    <row r="19734" spans="1:2" x14ac:dyDescent="0.2">
      <c r="A19734" t="s">
        <v>20489</v>
      </c>
      <c r="B19734" s="679">
        <v>0.42</v>
      </c>
    </row>
    <row r="19735" spans="1:2" x14ac:dyDescent="0.2">
      <c r="A19735" t="s">
        <v>20490</v>
      </c>
      <c r="B19735" s="679">
        <v>0.42</v>
      </c>
    </row>
    <row r="19736" spans="1:2" x14ac:dyDescent="0.2">
      <c r="A19736" t="s">
        <v>20491</v>
      </c>
      <c r="B19736" s="679">
        <v>1.19</v>
      </c>
    </row>
    <row r="19737" spans="1:2" x14ac:dyDescent="0.2">
      <c r="A19737" t="s">
        <v>20492</v>
      </c>
      <c r="B19737" s="679">
        <v>1.19</v>
      </c>
    </row>
    <row r="19738" spans="1:2" x14ac:dyDescent="0.2">
      <c r="A19738" t="s">
        <v>20493</v>
      </c>
      <c r="B19738" s="679">
        <v>1.19</v>
      </c>
    </row>
    <row r="19739" spans="1:2" x14ac:dyDescent="0.2">
      <c r="A19739" t="s">
        <v>20494</v>
      </c>
      <c r="B19739" s="679">
        <v>1.19</v>
      </c>
    </row>
    <row r="19740" spans="1:2" x14ac:dyDescent="0.2">
      <c r="A19740" t="s">
        <v>20495</v>
      </c>
      <c r="B19740" s="679">
        <v>4.05</v>
      </c>
    </row>
    <row r="19741" spans="1:2" x14ac:dyDescent="0.2">
      <c r="A19741" t="s">
        <v>20496</v>
      </c>
      <c r="B19741" s="679">
        <v>0.62</v>
      </c>
    </row>
    <row r="19742" spans="1:2" x14ac:dyDescent="0.2">
      <c r="A19742" t="s">
        <v>20497</v>
      </c>
      <c r="B19742" s="679">
        <v>0.21</v>
      </c>
    </row>
    <row r="19743" spans="1:2" x14ac:dyDescent="0.2">
      <c r="A19743" t="s">
        <v>20498</v>
      </c>
      <c r="B19743" s="679">
        <v>4.05</v>
      </c>
    </row>
    <row r="19744" spans="1:2" x14ac:dyDescent="0.2">
      <c r="A19744" t="s">
        <v>20499</v>
      </c>
      <c r="B19744" s="679">
        <v>0.62</v>
      </c>
    </row>
    <row r="19745" spans="1:2" x14ac:dyDescent="0.2">
      <c r="A19745" t="s">
        <v>20500</v>
      </c>
      <c r="B19745" s="679">
        <v>0.21</v>
      </c>
    </row>
    <row r="19746" spans="1:2" x14ac:dyDescent="0.2">
      <c r="A19746" t="s">
        <v>20501</v>
      </c>
      <c r="B19746" s="679">
        <v>1.38</v>
      </c>
    </row>
    <row r="19747" spans="1:2" x14ac:dyDescent="0.2">
      <c r="A19747" t="s">
        <v>20502</v>
      </c>
      <c r="B19747" s="679">
        <v>0.93</v>
      </c>
    </row>
    <row r="19748" spans="1:2" x14ac:dyDescent="0.2">
      <c r="A19748" t="s">
        <v>20503</v>
      </c>
      <c r="B19748" s="679">
        <v>1.38</v>
      </c>
    </row>
    <row r="19749" spans="1:2" x14ac:dyDescent="0.2">
      <c r="A19749" t="s">
        <v>20504</v>
      </c>
      <c r="B19749" s="679">
        <v>0.93</v>
      </c>
    </row>
    <row r="19750" spans="1:2" x14ac:dyDescent="0.2">
      <c r="A19750" t="s">
        <v>20505</v>
      </c>
      <c r="B19750" s="679">
        <v>31.16</v>
      </c>
    </row>
    <row r="19751" spans="1:2" x14ac:dyDescent="0.2">
      <c r="A19751" t="s">
        <v>20506</v>
      </c>
      <c r="B19751" s="679">
        <v>20.77</v>
      </c>
    </row>
    <row r="19752" spans="1:2" x14ac:dyDescent="0.2">
      <c r="A19752" t="s">
        <v>20507</v>
      </c>
      <c r="B19752" s="679">
        <v>31.16</v>
      </c>
    </row>
    <row r="19753" spans="1:2" x14ac:dyDescent="0.2">
      <c r="A19753" t="s">
        <v>20508</v>
      </c>
      <c r="B19753" s="679">
        <v>20.77</v>
      </c>
    </row>
    <row r="19754" spans="1:2" x14ac:dyDescent="0.2">
      <c r="A19754" t="s">
        <v>20509</v>
      </c>
      <c r="B19754" s="679">
        <v>5.54</v>
      </c>
    </row>
    <row r="19755" spans="1:2" x14ac:dyDescent="0.2">
      <c r="A19755" t="s">
        <v>20510</v>
      </c>
      <c r="B19755" s="679">
        <v>0.13</v>
      </c>
    </row>
    <row r="19756" spans="1:2" x14ac:dyDescent="0.2">
      <c r="A19756" t="s">
        <v>20511</v>
      </c>
      <c r="B19756" s="679">
        <v>5.54</v>
      </c>
    </row>
    <row r="19757" spans="1:2" x14ac:dyDescent="0.2">
      <c r="A19757" t="s">
        <v>20512</v>
      </c>
      <c r="B19757" s="679">
        <v>0.13</v>
      </c>
    </row>
    <row r="19758" spans="1:2" x14ac:dyDescent="0.2">
      <c r="A19758" t="s">
        <v>20513</v>
      </c>
      <c r="B19758" s="679">
        <v>5.51</v>
      </c>
    </row>
    <row r="19759" spans="1:2" x14ac:dyDescent="0.2">
      <c r="A19759" t="s">
        <v>20514</v>
      </c>
      <c r="B19759" s="679">
        <v>0.11</v>
      </c>
    </row>
    <row r="19760" spans="1:2" x14ac:dyDescent="0.2">
      <c r="A19760" t="s">
        <v>20515</v>
      </c>
      <c r="B19760" s="679">
        <v>5.51</v>
      </c>
    </row>
    <row r="19761" spans="1:2" x14ac:dyDescent="0.2">
      <c r="A19761" t="s">
        <v>20516</v>
      </c>
      <c r="B19761" s="679">
        <v>0.11</v>
      </c>
    </row>
    <row r="19762" spans="1:2" x14ac:dyDescent="0.2">
      <c r="A19762" t="s">
        <v>20517</v>
      </c>
      <c r="B19762" s="679">
        <v>667.1</v>
      </c>
    </row>
    <row r="19763" spans="1:2" x14ac:dyDescent="0.2">
      <c r="A19763" t="s">
        <v>20518</v>
      </c>
      <c r="B19763" s="679">
        <v>378.53</v>
      </c>
    </row>
    <row r="19764" spans="1:2" x14ac:dyDescent="0.2">
      <c r="A19764" t="s">
        <v>20519</v>
      </c>
      <c r="B19764" s="679">
        <v>340.6</v>
      </c>
    </row>
    <row r="19765" spans="1:2" x14ac:dyDescent="0.2">
      <c r="A19765" t="s">
        <v>20520</v>
      </c>
      <c r="B19765" s="679">
        <v>653.29</v>
      </c>
    </row>
    <row r="19766" spans="1:2" x14ac:dyDescent="0.2">
      <c r="A19766" t="s">
        <v>20521</v>
      </c>
      <c r="B19766" s="679">
        <v>364.72</v>
      </c>
    </row>
    <row r="19767" spans="1:2" x14ac:dyDescent="0.2">
      <c r="A19767" t="s">
        <v>20522</v>
      </c>
      <c r="B19767" s="679">
        <v>326.79000000000002</v>
      </c>
    </row>
    <row r="19768" spans="1:2" x14ac:dyDescent="0.2">
      <c r="A19768" t="s">
        <v>20523</v>
      </c>
      <c r="B19768" s="679">
        <v>21.28</v>
      </c>
    </row>
    <row r="19769" spans="1:2" x14ac:dyDescent="0.2">
      <c r="A19769" t="s">
        <v>20524</v>
      </c>
      <c r="B19769" s="679">
        <v>0.26</v>
      </c>
    </row>
    <row r="19770" spans="1:2" x14ac:dyDescent="0.2">
      <c r="A19770" t="s">
        <v>20525</v>
      </c>
      <c r="B19770" s="679">
        <v>21.28</v>
      </c>
    </row>
    <row r="19771" spans="1:2" x14ac:dyDescent="0.2">
      <c r="A19771" t="s">
        <v>20526</v>
      </c>
      <c r="B19771" s="679">
        <v>0.26</v>
      </c>
    </row>
    <row r="19772" spans="1:2" x14ac:dyDescent="0.2">
      <c r="A19772" t="s">
        <v>20527</v>
      </c>
      <c r="B19772" s="679">
        <v>121.34</v>
      </c>
    </row>
    <row r="19773" spans="1:2" x14ac:dyDescent="0.2">
      <c r="A19773" t="s">
        <v>20528</v>
      </c>
      <c r="B19773" s="679">
        <v>48.62</v>
      </c>
    </row>
    <row r="19774" spans="1:2" x14ac:dyDescent="0.2">
      <c r="A19774" t="s">
        <v>20529</v>
      </c>
      <c r="B19774" s="679">
        <v>118.1</v>
      </c>
    </row>
    <row r="19775" spans="1:2" x14ac:dyDescent="0.2">
      <c r="A19775" t="s">
        <v>20530</v>
      </c>
      <c r="B19775" s="679">
        <v>45.38</v>
      </c>
    </row>
    <row r="19776" spans="1:2" x14ac:dyDescent="0.2">
      <c r="A19776" t="s">
        <v>20531</v>
      </c>
      <c r="B19776" s="679">
        <v>17.53</v>
      </c>
    </row>
    <row r="19777" spans="1:2" x14ac:dyDescent="0.2">
      <c r="A19777" t="s">
        <v>20532</v>
      </c>
      <c r="B19777" s="679">
        <v>12.42</v>
      </c>
    </row>
    <row r="19778" spans="1:2" x14ac:dyDescent="0.2">
      <c r="A19778" t="s">
        <v>20533</v>
      </c>
      <c r="B19778" s="679">
        <v>11.22</v>
      </c>
    </row>
    <row r="19779" spans="1:2" x14ac:dyDescent="0.2">
      <c r="A19779" t="s">
        <v>20534</v>
      </c>
      <c r="B19779" s="679">
        <v>17.53</v>
      </c>
    </row>
    <row r="19780" spans="1:2" x14ac:dyDescent="0.2">
      <c r="A19780" t="s">
        <v>20535</v>
      </c>
      <c r="B19780" s="679">
        <v>12.42</v>
      </c>
    </row>
    <row r="19781" spans="1:2" x14ac:dyDescent="0.2">
      <c r="A19781" t="s">
        <v>20536</v>
      </c>
      <c r="B19781" s="679">
        <v>11.22</v>
      </c>
    </row>
    <row r="19782" spans="1:2" x14ac:dyDescent="0.2">
      <c r="A19782" t="s">
        <v>20537</v>
      </c>
      <c r="B19782" s="679">
        <v>71.52</v>
      </c>
    </row>
    <row r="19783" spans="1:2" x14ac:dyDescent="0.2">
      <c r="A19783" t="s">
        <v>20538</v>
      </c>
      <c r="B19783" s="679">
        <v>51.45</v>
      </c>
    </row>
    <row r="19784" spans="1:2" x14ac:dyDescent="0.2">
      <c r="A19784" t="s">
        <v>20539</v>
      </c>
      <c r="B19784" s="679">
        <v>46.63</v>
      </c>
    </row>
    <row r="19785" spans="1:2" x14ac:dyDescent="0.2">
      <c r="A19785" t="s">
        <v>20540</v>
      </c>
      <c r="B19785" s="679">
        <v>71.52</v>
      </c>
    </row>
    <row r="19786" spans="1:2" x14ac:dyDescent="0.2">
      <c r="A19786" t="s">
        <v>20541</v>
      </c>
      <c r="B19786" s="679">
        <v>51.45</v>
      </c>
    </row>
    <row r="19787" spans="1:2" x14ac:dyDescent="0.2">
      <c r="A19787" t="s">
        <v>20542</v>
      </c>
      <c r="B19787" s="679">
        <v>46.63</v>
      </c>
    </row>
    <row r="19788" spans="1:2" x14ac:dyDescent="0.2">
      <c r="A19788" t="s">
        <v>20543</v>
      </c>
      <c r="B19788" s="679">
        <v>1.05</v>
      </c>
    </row>
    <row r="19789" spans="1:2" x14ac:dyDescent="0.2">
      <c r="A19789" t="s">
        <v>20544</v>
      </c>
      <c r="B19789" s="679">
        <v>1.04</v>
      </c>
    </row>
    <row r="19790" spans="1:2" x14ac:dyDescent="0.2">
      <c r="A19790" t="s">
        <v>20545</v>
      </c>
      <c r="B19790" s="679">
        <v>0.86</v>
      </c>
    </row>
    <row r="19791" spans="1:2" x14ac:dyDescent="0.2">
      <c r="A19791" t="s">
        <v>20546</v>
      </c>
      <c r="B19791" s="679">
        <v>0.85</v>
      </c>
    </row>
    <row r="19792" spans="1:2" x14ac:dyDescent="0.2">
      <c r="A19792" t="s">
        <v>20547</v>
      </c>
      <c r="B19792" s="679">
        <v>1.47</v>
      </c>
    </row>
    <row r="19793" spans="1:2" x14ac:dyDescent="0.2">
      <c r="A19793" t="s">
        <v>20548</v>
      </c>
      <c r="B19793" s="679">
        <v>1.43</v>
      </c>
    </row>
    <row r="19794" spans="1:2" x14ac:dyDescent="0.2">
      <c r="A19794" t="s">
        <v>20549</v>
      </c>
      <c r="B19794" s="679">
        <v>7.26</v>
      </c>
    </row>
    <row r="19795" spans="1:2" x14ac:dyDescent="0.2">
      <c r="A19795" t="s">
        <v>20550</v>
      </c>
      <c r="B19795" s="679">
        <v>7.04</v>
      </c>
    </row>
    <row r="19796" spans="1:2" x14ac:dyDescent="0.2">
      <c r="A19796" t="s">
        <v>20551</v>
      </c>
      <c r="B19796" s="679">
        <v>13.66</v>
      </c>
    </row>
    <row r="19797" spans="1:2" x14ac:dyDescent="0.2">
      <c r="A19797" t="s">
        <v>20552</v>
      </c>
      <c r="B19797" s="679">
        <v>13.37</v>
      </c>
    </row>
    <row r="19798" spans="1:2" x14ac:dyDescent="0.2">
      <c r="A19798" t="s">
        <v>20553</v>
      </c>
      <c r="B19798" s="679">
        <v>8.4</v>
      </c>
    </row>
    <row r="19799" spans="1:2" x14ac:dyDescent="0.2">
      <c r="A19799" t="s">
        <v>20554</v>
      </c>
      <c r="B19799" s="679">
        <v>8.24</v>
      </c>
    </row>
    <row r="19800" spans="1:2" x14ac:dyDescent="0.2">
      <c r="A19800" t="s">
        <v>20555</v>
      </c>
      <c r="B19800" s="679">
        <v>31.84</v>
      </c>
    </row>
    <row r="19801" spans="1:2" x14ac:dyDescent="0.2">
      <c r="A19801" t="s">
        <v>20556</v>
      </c>
      <c r="B19801" s="679">
        <v>28.41</v>
      </c>
    </row>
    <row r="19802" spans="1:2" x14ac:dyDescent="0.2">
      <c r="A19802" t="s">
        <v>20557</v>
      </c>
      <c r="B19802" s="679">
        <v>16.78</v>
      </c>
    </row>
    <row r="19803" spans="1:2" x14ac:dyDescent="0.2">
      <c r="A19803" t="s">
        <v>20558</v>
      </c>
      <c r="B19803" s="679">
        <v>15.9</v>
      </c>
    </row>
    <row r="19804" spans="1:2" x14ac:dyDescent="0.2">
      <c r="A19804" t="s">
        <v>20559</v>
      </c>
      <c r="B19804" s="679">
        <v>2.98</v>
      </c>
    </row>
    <row r="19805" spans="1:2" x14ac:dyDescent="0.2">
      <c r="A19805" t="s">
        <v>20560</v>
      </c>
      <c r="B19805" s="679">
        <v>2.89</v>
      </c>
    </row>
    <row r="19806" spans="1:2" x14ac:dyDescent="0.2">
      <c r="A19806" t="s">
        <v>20561</v>
      </c>
      <c r="B19806" s="679">
        <v>60.87</v>
      </c>
    </row>
    <row r="19807" spans="1:2" x14ac:dyDescent="0.2">
      <c r="A19807" t="s">
        <v>20562</v>
      </c>
      <c r="B19807" s="679">
        <v>54.82</v>
      </c>
    </row>
    <row r="19808" spans="1:2" x14ac:dyDescent="0.2">
      <c r="A19808" t="s">
        <v>20563</v>
      </c>
      <c r="B19808" s="679">
        <v>6.94</v>
      </c>
    </row>
    <row r="19809" spans="1:2" x14ac:dyDescent="0.2">
      <c r="A19809" t="s">
        <v>20564</v>
      </c>
      <c r="B19809" s="679">
        <v>6.42</v>
      </c>
    </row>
    <row r="19810" spans="1:2" x14ac:dyDescent="0.2">
      <c r="A19810" t="s">
        <v>20565</v>
      </c>
      <c r="B19810" s="679">
        <v>349.41</v>
      </c>
    </row>
    <row r="19811" spans="1:2" x14ac:dyDescent="0.2">
      <c r="A19811" t="s">
        <v>20566</v>
      </c>
      <c r="B19811" s="679">
        <v>328.8</v>
      </c>
    </row>
    <row r="19812" spans="1:2" x14ac:dyDescent="0.2">
      <c r="A19812" t="s">
        <v>20567</v>
      </c>
      <c r="B19812" s="679">
        <v>384.5</v>
      </c>
    </row>
    <row r="19813" spans="1:2" x14ac:dyDescent="0.2">
      <c r="A19813" t="s">
        <v>20568</v>
      </c>
      <c r="B19813" s="679">
        <v>337.03</v>
      </c>
    </row>
    <row r="19814" spans="1:2" x14ac:dyDescent="0.2">
      <c r="A19814" t="s">
        <v>20569</v>
      </c>
      <c r="B19814" s="679">
        <v>12.95</v>
      </c>
    </row>
    <row r="19815" spans="1:2" x14ac:dyDescent="0.2">
      <c r="A19815" t="s">
        <v>20570</v>
      </c>
      <c r="B19815" s="679">
        <v>12.55</v>
      </c>
    </row>
    <row r="19816" spans="1:2" x14ac:dyDescent="0.2">
      <c r="A19816" t="s">
        <v>20571</v>
      </c>
      <c r="B19816" s="679">
        <v>3.24</v>
      </c>
    </row>
    <row r="19817" spans="1:2" x14ac:dyDescent="0.2">
      <c r="A19817" t="s">
        <v>20572</v>
      </c>
      <c r="B19817" s="679">
        <v>3.17</v>
      </c>
    </row>
    <row r="19818" spans="1:2" x14ac:dyDescent="0.2">
      <c r="A19818" t="s">
        <v>20573</v>
      </c>
      <c r="B19818" s="679">
        <v>1006.3</v>
      </c>
    </row>
    <row r="19819" spans="1:2" x14ac:dyDescent="0.2">
      <c r="A19819" t="s">
        <v>20574</v>
      </c>
      <c r="B19819" s="679">
        <v>1004.21</v>
      </c>
    </row>
    <row r="19820" spans="1:2" x14ac:dyDescent="0.2">
      <c r="A19820" t="s">
        <v>20575</v>
      </c>
      <c r="B19820" s="679">
        <v>1046.9000000000001</v>
      </c>
    </row>
    <row r="19821" spans="1:2" x14ac:dyDescent="0.2">
      <c r="A19821" t="s">
        <v>20576</v>
      </c>
      <c r="B19821" s="679">
        <v>1044.81</v>
      </c>
    </row>
    <row r="19822" spans="1:2" x14ac:dyDescent="0.2">
      <c r="A19822" t="s">
        <v>20577</v>
      </c>
      <c r="B19822" s="679">
        <v>624.33000000000004</v>
      </c>
    </row>
    <row r="19823" spans="1:2" x14ac:dyDescent="0.2">
      <c r="A19823" t="s">
        <v>20578</v>
      </c>
      <c r="B19823" s="679">
        <v>623.04</v>
      </c>
    </row>
    <row r="19824" spans="1:2" x14ac:dyDescent="0.2">
      <c r="A19824" t="s">
        <v>20579</v>
      </c>
      <c r="B19824" s="679">
        <v>78.02</v>
      </c>
    </row>
    <row r="19825" spans="1:2" x14ac:dyDescent="0.2">
      <c r="A19825" t="s">
        <v>20580</v>
      </c>
      <c r="B19825" s="679">
        <v>77.13</v>
      </c>
    </row>
    <row r="19826" spans="1:2" x14ac:dyDescent="0.2">
      <c r="A19826" t="s">
        <v>20581</v>
      </c>
      <c r="B19826" s="679">
        <v>185.46</v>
      </c>
    </row>
    <row r="19827" spans="1:2" x14ac:dyDescent="0.2">
      <c r="A19827" t="s">
        <v>20582</v>
      </c>
      <c r="B19827" s="679">
        <v>177.72</v>
      </c>
    </row>
    <row r="19828" spans="1:2" x14ac:dyDescent="0.2">
      <c r="A19828" t="s">
        <v>20583</v>
      </c>
      <c r="B19828" s="679">
        <v>163.35</v>
      </c>
    </row>
    <row r="19829" spans="1:2" x14ac:dyDescent="0.2">
      <c r="A19829" t="s">
        <v>20584</v>
      </c>
      <c r="B19829" s="679">
        <v>153.85</v>
      </c>
    </row>
    <row r="19830" spans="1:2" x14ac:dyDescent="0.2">
      <c r="A19830" t="s">
        <v>20585</v>
      </c>
      <c r="B19830" s="679">
        <v>0.89</v>
      </c>
    </row>
    <row r="19831" spans="1:2" x14ac:dyDescent="0.2">
      <c r="A19831" t="s">
        <v>20586</v>
      </c>
      <c r="B19831" s="679">
        <v>0.87</v>
      </c>
    </row>
    <row r="19832" spans="1:2" x14ac:dyDescent="0.2">
      <c r="A19832" t="s">
        <v>20587</v>
      </c>
      <c r="B19832" s="679">
        <v>2.94</v>
      </c>
    </row>
    <row r="19833" spans="1:2" x14ac:dyDescent="0.2">
      <c r="A19833" t="s">
        <v>20588</v>
      </c>
      <c r="B19833" s="679">
        <v>2.88</v>
      </c>
    </row>
    <row r="19834" spans="1:2" x14ac:dyDescent="0.2">
      <c r="A19834" t="s">
        <v>20589</v>
      </c>
      <c r="B19834" s="679">
        <v>1.89</v>
      </c>
    </row>
    <row r="19835" spans="1:2" x14ac:dyDescent="0.2">
      <c r="A19835" t="s">
        <v>20590</v>
      </c>
      <c r="B19835" s="679">
        <v>1.84</v>
      </c>
    </row>
    <row r="19836" spans="1:2" x14ac:dyDescent="0.2">
      <c r="A19836" t="s">
        <v>20591</v>
      </c>
      <c r="B19836" s="679">
        <v>0.24</v>
      </c>
    </row>
    <row r="19837" spans="1:2" x14ac:dyDescent="0.2">
      <c r="A19837" t="s">
        <v>20592</v>
      </c>
      <c r="B19837" s="679">
        <v>0.24</v>
      </c>
    </row>
    <row r="19838" spans="1:2" x14ac:dyDescent="0.2">
      <c r="A19838" t="s">
        <v>20593</v>
      </c>
      <c r="B19838" s="679">
        <v>0.33</v>
      </c>
    </row>
    <row r="19839" spans="1:2" x14ac:dyDescent="0.2">
      <c r="A19839" t="s">
        <v>20594</v>
      </c>
      <c r="B19839" s="679">
        <v>0.33</v>
      </c>
    </row>
    <row r="19840" spans="1:2" x14ac:dyDescent="0.2">
      <c r="A19840" t="s">
        <v>20595</v>
      </c>
      <c r="B19840" s="679">
        <v>0.4</v>
      </c>
    </row>
    <row r="19841" spans="1:2" x14ac:dyDescent="0.2">
      <c r="A19841" t="s">
        <v>20596</v>
      </c>
      <c r="B19841" s="679">
        <v>0.38</v>
      </c>
    </row>
    <row r="19842" spans="1:2" x14ac:dyDescent="0.2">
      <c r="A19842" t="s">
        <v>20597</v>
      </c>
      <c r="B19842" s="679">
        <v>6.45</v>
      </c>
    </row>
    <row r="19843" spans="1:2" x14ac:dyDescent="0.2">
      <c r="A19843" t="s">
        <v>20598</v>
      </c>
      <c r="B19843" s="679">
        <v>6.22</v>
      </c>
    </row>
    <row r="19844" spans="1:2" x14ac:dyDescent="0.2">
      <c r="A19844" t="s">
        <v>20599</v>
      </c>
      <c r="B19844" s="679">
        <v>51.56</v>
      </c>
    </row>
    <row r="19845" spans="1:2" x14ac:dyDescent="0.2">
      <c r="A19845" t="s">
        <v>20600</v>
      </c>
      <c r="B19845" s="679">
        <v>50.75</v>
      </c>
    </row>
    <row r="19846" spans="1:2" x14ac:dyDescent="0.2">
      <c r="A19846" t="s">
        <v>20601</v>
      </c>
      <c r="B19846" s="679">
        <v>4.3899999999999997</v>
      </c>
    </row>
    <row r="19847" spans="1:2" x14ac:dyDescent="0.2">
      <c r="A19847" t="s">
        <v>20602</v>
      </c>
      <c r="B19847" s="679">
        <v>4.32</v>
      </c>
    </row>
    <row r="19848" spans="1:2" x14ac:dyDescent="0.2">
      <c r="A19848" t="s">
        <v>20603</v>
      </c>
      <c r="B19848" s="679">
        <v>7.29</v>
      </c>
    </row>
    <row r="19849" spans="1:2" x14ac:dyDescent="0.2">
      <c r="A19849" t="s">
        <v>20604</v>
      </c>
      <c r="B19849" s="679">
        <v>7.18</v>
      </c>
    </row>
    <row r="19850" spans="1:2" x14ac:dyDescent="0.2">
      <c r="A19850" t="s">
        <v>20605</v>
      </c>
      <c r="B19850" s="679">
        <v>21.38</v>
      </c>
    </row>
    <row r="19851" spans="1:2" x14ac:dyDescent="0.2">
      <c r="A19851" t="s">
        <v>20606</v>
      </c>
      <c r="B19851" s="679">
        <v>20.81</v>
      </c>
    </row>
    <row r="19852" spans="1:2" x14ac:dyDescent="0.2">
      <c r="A19852" t="s">
        <v>20607</v>
      </c>
      <c r="B19852" s="679">
        <v>0.27</v>
      </c>
    </row>
    <row r="19853" spans="1:2" x14ac:dyDescent="0.2">
      <c r="A19853" t="s">
        <v>20608</v>
      </c>
      <c r="B19853" s="679">
        <v>0.24</v>
      </c>
    </row>
    <row r="19854" spans="1:2" x14ac:dyDescent="0.2">
      <c r="A19854" t="s">
        <v>20609</v>
      </c>
      <c r="B19854" s="679">
        <v>181.72</v>
      </c>
    </row>
    <row r="19855" spans="1:2" x14ac:dyDescent="0.2">
      <c r="A19855" t="s">
        <v>20610</v>
      </c>
      <c r="B19855" s="679">
        <v>176.52</v>
      </c>
    </row>
    <row r="19856" spans="1:2" x14ac:dyDescent="0.2">
      <c r="A19856" t="s">
        <v>20611</v>
      </c>
      <c r="B19856" s="679">
        <v>2.33</v>
      </c>
    </row>
    <row r="19857" spans="1:2" x14ac:dyDescent="0.2">
      <c r="A19857" t="s">
        <v>20612</v>
      </c>
      <c r="B19857" s="679">
        <v>2.23</v>
      </c>
    </row>
    <row r="19858" spans="1:2" x14ac:dyDescent="0.2">
      <c r="A19858" t="s">
        <v>20613</v>
      </c>
      <c r="B19858" s="679">
        <v>1.1000000000000001</v>
      </c>
    </row>
    <row r="19859" spans="1:2" x14ac:dyDescent="0.2">
      <c r="A19859" t="s">
        <v>20614</v>
      </c>
      <c r="B19859" s="679">
        <v>1.07</v>
      </c>
    </row>
    <row r="19860" spans="1:2" x14ac:dyDescent="0.2">
      <c r="A19860" t="s">
        <v>20615</v>
      </c>
      <c r="B19860" s="679">
        <v>3.1</v>
      </c>
    </row>
    <row r="19861" spans="1:2" x14ac:dyDescent="0.2">
      <c r="A19861" t="s">
        <v>20616</v>
      </c>
      <c r="B19861" s="679">
        <v>2.87</v>
      </c>
    </row>
    <row r="19862" spans="1:2" x14ac:dyDescent="0.2">
      <c r="A19862" t="s">
        <v>20617</v>
      </c>
      <c r="B19862" s="679">
        <v>0.49</v>
      </c>
    </row>
    <row r="19863" spans="1:2" x14ac:dyDescent="0.2">
      <c r="A19863" t="s">
        <v>20618</v>
      </c>
      <c r="B19863" s="679">
        <v>0.48</v>
      </c>
    </row>
    <row r="19864" spans="1:2" x14ac:dyDescent="0.2">
      <c r="A19864" t="s">
        <v>20619</v>
      </c>
      <c r="B19864" s="679">
        <v>0.61</v>
      </c>
    </row>
    <row r="19865" spans="1:2" x14ac:dyDescent="0.2">
      <c r="A19865" t="s">
        <v>20620</v>
      </c>
      <c r="B19865" s="679">
        <v>0.6</v>
      </c>
    </row>
    <row r="19866" spans="1:2" x14ac:dyDescent="0.2">
      <c r="A19866" t="s">
        <v>20621</v>
      </c>
      <c r="B19866" s="679">
        <v>14.64</v>
      </c>
    </row>
    <row r="19867" spans="1:2" x14ac:dyDescent="0.2">
      <c r="A19867" t="s">
        <v>20622</v>
      </c>
      <c r="B19867" s="679">
        <v>14.01</v>
      </c>
    </row>
    <row r="19868" spans="1:2" x14ac:dyDescent="0.2">
      <c r="A19868" t="s">
        <v>20623</v>
      </c>
      <c r="B19868" s="679">
        <v>16.27</v>
      </c>
    </row>
    <row r="19869" spans="1:2" x14ac:dyDescent="0.2">
      <c r="A19869" t="s">
        <v>20624</v>
      </c>
      <c r="B19869" s="679">
        <v>15.57</v>
      </c>
    </row>
    <row r="19870" spans="1:2" x14ac:dyDescent="0.2">
      <c r="A19870" t="s">
        <v>20625</v>
      </c>
      <c r="B19870" s="679">
        <v>17.84</v>
      </c>
    </row>
    <row r="19871" spans="1:2" x14ac:dyDescent="0.2">
      <c r="A19871" t="s">
        <v>20626</v>
      </c>
      <c r="B19871" s="679">
        <v>17.07</v>
      </c>
    </row>
    <row r="19872" spans="1:2" x14ac:dyDescent="0.2">
      <c r="A19872" t="s">
        <v>20627</v>
      </c>
      <c r="B19872" s="679">
        <v>17.73</v>
      </c>
    </row>
    <row r="19873" spans="1:2" x14ac:dyDescent="0.2">
      <c r="A19873" t="s">
        <v>20628</v>
      </c>
      <c r="B19873" s="679">
        <v>16.97</v>
      </c>
    </row>
    <row r="19874" spans="1:2" x14ac:dyDescent="0.2">
      <c r="A19874" t="s">
        <v>20629</v>
      </c>
      <c r="B19874" s="679">
        <v>19.690000000000001</v>
      </c>
    </row>
    <row r="19875" spans="1:2" x14ac:dyDescent="0.2">
      <c r="A19875" t="s">
        <v>20630</v>
      </c>
      <c r="B19875" s="679">
        <v>18.84</v>
      </c>
    </row>
    <row r="19876" spans="1:2" x14ac:dyDescent="0.2">
      <c r="A19876" t="s">
        <v>20631</v>
      </c>
      <c r="B19876" s="679">
        <v>21.59</v>
      </c>
    </row>
    <row r="19877" spans="1:2" x14ac:dyDescent="0.2">
      <c r="A19877" t="s">
        <v>20632</v>
      </c>
      <c r="B19877" s="679">
        <v>20.65</v>
      </c>
    </row>
    <row r="19878" spans="1:2" x14ac:dyDescent="0.2">
      <c r="A19878" t="s">
        <v>20633</v>
      </c>
      <c r="B19878" s="679">
        <v>17.420000000000002</v>
      </c>
    </row>
    <row r="19879" spans="1:2" x14ac:dyDescent="0.2">
      <c r="A19879" t="s">
        <v>20634</v>
      </c>
      <c r="B19879" s="679">
        <v>16.96</v>
      </c>
    </row>
    <row r="19880" spans="1:2" x14ac:dyDescent="0.2">
      <c r="A19880" t="s">
        <v>20635</v>
      </c>
      <c r="B19880" s="679">
        <v>20.53</v>
      </c>
    </row>
    <row r="19881" spans="1:2" x14ac:dyDescent="0.2">
      <c r="A19881" t="s">
        <v>20636</v>
      </c>
      <c r="B19881" s="679">
        <v>19.97</v>
      </c>
    </row>
    <row r="19882" spans="1:2" x14ac:dyDescent="0.2">
      <c r="A19882" t="s">
        <v>20637</v>
      </c>
      <c r="B19882" s="679">
        <v>38.78</v>
      </c>
    </row>
    <row r="19883" spans="1:2" x14ac:dyDescent="0.2">
      <c r="A19883" t="s">
        <v>20638</v>
      </c>
      <c r="B19883" s="679">
        <v>37.64</v>
      </c>
    </row>
    <row r="19884" spans="1:2" x14ac:dyDescent="0.2">
      <c r="A19884" t="s">
        <v>20639</v>
      </c>
      <c r="B19884" s="679">
        <v>28.14</v>
      </c>
    </row>
    <row r="19885" spans="1:2" x14ac:dyDescent="0.2">
      <c r="A19885" t="s">
        <v>20640</v>
      </c>
      <c r="B19885" s="679">
        <v>27.17</v>
      </c>
    </row>
    <row r="19886" spans="1:2" x14ac:dyDescent="0.2">
      <c r="A19886" t="s">
        <v>20641</v>
      </c>
      <c r="B19886" s="679">
        <v>11.28</v>
      </c>
    </row>
    <row r="19887" spans="1:2" x14ac:dyDescent="0.2">
      <c r="A19887" t="s">
        <v>20642</v>
      </c>
      <c r="B19887" s="679">
        <v>10.81</v>
      </c>
    </row>
    <row r="19888" spans="1:2" x14ac:dyDescent="0.2">
      <c r="A19888" t="s">
        <v>20643</v>
      </c>
      <c r="B19888" s="679">
        <v>21.84</v>
      </c>
    </row>
    <row r="19889" spans="1:2" x14ac:dyDescent="0.2">
      <c r="A19889" t="s">
        <v>20644</v>
      </c>
      <c r="B19889" s="679">
        <v>21.26</v>
      </c>
    </row>
    <row r="19890" spans="1:2" x14ac:dyDescent="0.2">
      <c r="A19890" t="s">
        <v>20645</v>
      </c>
      <c r="B19890" s="679">
        <v>12.22</v>
      </c>
    </row>
    <row r="19891" spans="1:2" x14ac:dyDescent="0.2">
      <c r="A19891" t="s">
        <v>20646</v>
      </c>
      <c r="B19891" s="679">
        <v>11.74</v>
      </c>
    </row>
    <row r="19892" spans="1:2" x14ac:dyDescent="0.2">
      <c r="A19892" t="s">
        <v>20647</v>
      </c>
      <c r="B19892" s="679">
        <v>235.33</v>
      </c>
    </row>
    <row r="19893" spans="1:2" x14ac:dyDescent="0.2">
      <c r="A19893" t="s">
        <v>20648</v>
      </c>
      <c r="B19893" s="679">
        <v>227.16</v>
      </c>
    </row>
    <row r="19894" spans="1:2" x14ac:dyDescent="0.2">
      <c r="A19894" t="s">
        <v>20649</v>
      </c>
      <c r="B19894" s="679">
        <v>26.36</v>
      </c>
    </row>
    <row r="19895" spans="1:2" x14ac:dyDescent="0.2">
      <c r="A19895" t="s">
        <v>20650</v>
      </c>
      <c r="B19895" s="679">
        <v>25.64</v>
      </c>
    </row>
    <row r="19896" spans="1:2" x14ac:dyDescent="0.2">
      <c r="A19896" t="s">
        <v>20651</v>
      </c>
      <c r="B19896" s="679">
        <v>15.61</v>
      </c>
    </row>
    <row r="19897" spans="1:2" x14ac:dyDescent="0.2">
      <c r="A19897" t="s">
        <v>20652</v>
      </c>
      <c r="B19897" s="679">
        <v>15.01</v>
      </c>
    </row>
    <row r="19898" spans="1:2" x14ac:dyDescent="0.2">
      <c r="A19898" t="s">
        <v>20653</v>
      </c>
      <c r="B19898" s="679">
        <v>16.82</v>
      </c>
    </row>
    <row r="19899" spans="1:2" x14ac:dyDescent="0.2">
      <c r="A19899" t="s">
        <v>20654</v>
      </c>
      <c r="B19899" s="679">
        <v>16.21</v>
      </c>
    </row>
    <row r="19900" spans="1:2" x14ac:dyDescent="0.2">
      <c r="A19900" t="s">
        <v>20655</v>
      </c>
      <c r="B19900" s="679">
        <v>15.08</v>
      </c>
    </row>
    <row r="19901" spans="1:2" x14ac:dyDescent="0.2">
      <c r="A19901" t="s">
        <v>20656</v>
      </c>
      <c r="B19901" s="679">
        <v>14.46</v>
      </c>
    </row>
    <row r="19902" spans="1:2" x14ac:dyDescent="0.2">
      <c r="A19902" t="s">
        <v>20657</v>
      </c>
      <c r="B19902" s="679">
        <v>10.64</v>
      </c>
    </row>
    <row r="19903" spans="1:2" x14ac:dyDescent="0.2">
      <c r="A19903" t="s">
        <v>20658</v>
      </c>
      <c r="B19903" s="679">
        <v>10.23</v>
      </c>
    </row>
    <row r="19904" spans="1:2" x14ac:dyDescent="0.2">
      <c r="A19904" t="s">
        <v>20659</v>
      </c>
      <c r="B19904" s="679">
        <v>10.89</v>
      </c>
    </row>
    <row r="19905" spans="1:2" x14ac:dyDescent="0.2">
      <c r="A19905" t="s">
        <v>20660</v>
      </c>
      <c r="B19905" s="679">
        <v>10.5</v>
      </c>
    </row>
    <row r="19906" spans="1:2" x14ac:dyDescent="0.2">
      <c r="A19906" t="s">
        <v>20661</v>
      </c>
      <c r="B19906" s="679">
        <v>16.82</v>
      </c>
    </row>
    <row r="19907" spans="1:2" x14ac:dyDescent="0.2">
      <c r="A19907" t="s">
        <v>20662</v>
      </c>
      <c r="B19907" s="679">
        <v>16.21</v>
      </c>
    </row>
    <row r="19908" spans="1:2" x14ac:dyDescent="0.2">
      <c r="A19908" t="s">
        <v>20663</v>
      </c>
      <c r="B19908" s="679">
        <v>15.08</v>
      </c>
    </row>
    <row r="19909" spans="1:2" x14ac:dyDescent="0.2">
      <c r="A19909" t="s">
        <v>20664</v>
      </c>
      <c r="B19909" s="679">
        <v>14.46</v>
      </c>
    </row>
    <row r="19910" spans="1:2" x14ac:dyDescent="0.2">
      <c r="A19910" t="s">
        <v>20665</v>
      </c>
      <c r="B19910" s="679">
        <v>0.55000000000000004</v>
      </c>
    </row>
    <row r="19911" spans="1:2" x14ac:dyDescent="0.2">
      <c r="A19911" t="s">
        <v>20666</v>
      </c>
      <c r="B19911" s="679">
        <v>0.53</v>
      </c>
    </row>
    <row r="19912" spans="1:2" x14ac:dyDescent="0.2">
      <c r="A19912" t="s">
        <v>20667</v>
      </c>
      <c r="B19912" s="679">
        <v>0.36</v>
      </c>
    </row>
    <row r="19913" spans="1:2" x14ac:dyDescent="0.2">
      <c r="A19913" t="s">
        <v>20668</v>
      </c>
      <c r="B19913" s="679">
        <v>0.35</v>
      </c>
    </row>
    <row r="19914" spans="1:2" x14ac:dyDescent="0.2">
      <c r="A19914" t="s">
        <v>20669</v>
      </c>
      <c r="B19914" s="679">
        <v>55.53</v>
      </c>
    </row>
    <row r="19915" spans="1:2" x14ac:dyDescent="0.2">
      <c r="A19915" t="s">
        <v>20670</v>
      </c>
      <c r="B19915" s="679">
        <v>53.33</v>
      </c>
    </row>
    <row r="19916" spans="1:2" x14ac:dyDescent="0.2">
      <c r="A19916" t="s">
        <v>20671</v>
      </c>
      <c r="B19916" s="679">
        <v>97.8</v>
      </c>
    </row>
    <row r="19917" spans="1:2" x14ac:dyDescent="0.2">
      <c r="A19917" t="s">
        <v>20672</v>
      </c>
      <c r="B19917" s="679">
        <v>93.4</v>
      </c>
    </row>
    <row r="19918" spans="1:2" x14ac:dyDescent="0.2">
      <c r="A19918" t="s">
        <v>20673</v>
      </c>
      <c r="B19918" s="679">
        <v>41.92</v>
      </c>
    </row>
    <row r="19919" spans="1:2" x14ac:dyDescent="0.2">
      <c r="A19919" t="s">
        <v>20674</v>
      </c>
      <c r="B19919" s="679">
        <v>39.18</v>
      </c>
    </row>
    <row r="19920" spans="1:2" x14ac:dyDescent="0.2">
      <c r="A19920" t="s">
        <v>20675</v>
      </c>
      <c r="B19920" s="679">
        <v>55.88</v>
      </c>
    </row>
    <row r="19921" spans="1:2" x14ac:dyDescent="0.2">
      <c r="A19921" t="s">
        <v>20676</v>
      </c>
      <c r="B19921" s="679">
        <v>54.22</v>
      </c>
    </row>
    <row r="19922" spans="1:2" x14ac:dyDescent="0.2">
      <c r="A19922" t="s">
        <v>20677</v>
      </c>
      <c r="B19922" s="679">
        <v>297.43</v>
      </c>
    </row>
    <row r="19923" spans="1:2" x14ac:dyDescent="0.2">
      <c r="A19923" t="s">
        <v>263</v>
      </c>
      <c r="B19923" s="679">
        <v>290.41000000000003</v>
      </c>
    </row>
    <row r="19924" spans="1:2" x14ac:dyDescent="0.2">
      <c r="A19924" t="s">
        <v>20678</v>
      </c>
      <c r="B19924" s="679">
        <v>119.71</v>
      </c>
    </row>
    <row r="19925" spans="1:2" x14ac:dyDescent="0.2">
      <c r="A19925" t="s">
        <v>20679</v>
      </c>
      <c r="B19925" s="679">
        <v>114.92</v>
      </c>
    </row>
    <row r="19926" spans="1:2" x14ac:dyDescent="0.2">
      <c r="A19926" t="s">
        <v>20680</v>
      </c>
      <c r="B19926" s="679">
        <v>418.49</v>
      </c>
    </row>
    <row r="19927" spans="1:2" x14ac:dyDescent="0.2">
      <c r="A19927" t="s">
        <v>20681</v>
      </c>
      <c r="B19927" s="679">
        <v>408.47</v>
      </c>
    </row>
    <row r="19928" spans="1:2" x14ac:dyDescent="0.2">
      <c r="A19928" t="s">
        <v>20682</v>
      </c>
      <c r="B19928" s="679">
        <v>0.96</v>
      </c>
    </row>
    <row r="19929" spans="1:2" x14ac:dyDescent="0.2">
      <c r="A19929" t="s">
        <v>20683</v>
      </c>
      <c r="B19929" s="679">
        <v>0.94</v>
      </c>
    </row>
    <row r="19930" spans="1:2" x14ac:dyDescent="0.2">
      <c r="A19930" t="s">
        <v>20684</v>
      </c>
      <c r="B19930" s="679">
        <v>3.81</v>
      </c>
    </row>
    <row r="19931" spans="1:2" x14ac:dyDescent="0.2">
      <c r="A19931" t="s">
        <v>20685</v>
      </c>
      <c r="B19931" s="679">
        <v>3.7</v>
      </c>
    </row>
    <row r="19932" spans="1:2" x14ac:dyDescent="0.2">
      <c r="A19932" t="s">
        <v>20686</v>
      </c>
      <c r="B19932" s="679">
        <v>6.14</v>
      </c>
    </row>
    <row r="19933" spans="1:2" x14ac:dyDescent="0.2">
      <c r="A19933" t="s">
        <v>20687</v>
      </c>
      <c r="B19933" s="679">
        <v>5.94</v>
      </c>
    </row>
    <row r="19934" spans="1:2" x14ac:dyDescent="0.2">
      <c r="A19934" t="s">
        <v>20688</v>
      </c>
      <c r="B19934" s="679">
        <v>219.13</v>
      </c>
    </row>
    <row r="19935" spans="1:2" x14ac:dyDescent="0.2">
      <c r="A19935" t="s">
        <v>20689</v>
      </c>
      <c r="B19935" s="679">
        <v>213.41</v>
      </c>
    </row>
    <row r="19936" spans="1:2" x14ac:dyDescent="0.2">
      <c r="A19936" t="s">
        <v>20690</v>
      </c>
      <c r="B19936" s="679">
        <v>182.14</v>
      </c>
    </row>
    <row r="19937" spans="1:2" x14ac:dyDescent="0.2">
      <c r="A19937" t="s">
        <v>20691</v>
      </c>
      <c r="B19937" s="679">
        <v>178.46</v>
      </c>
    </row>
    <row r="19938" spans="1:2" x14ac:dyDescent="0.2">
      <c r="A19938" t="s">
        <v>20692</v>
      </c>
      <c r="B19938" s="679">
        <v>36.979999999999997</v>
      </c>
    </row>
    <row r="19939" spans="1:2" x14ac:dyDescent="0.2">
      <c r="A19939" t="s">
        <v>20693</v>
      </c>
      <c r="B19939" s="679">
        <v>34.94</v>
      </c>
    </row>
    <row r="19940" spans="1:2" x14ac:dyDescent="0.2">
      <c r="A19940" t="s">
        <v>20694</v>
      </c>
      <c r="B19940" s="679">
        <v>136.56</v>
      </c>
    </row>
    <row r="19941" spans="1:2" x14ac:dyDescent="0.2">
      <c r="A19941" t="s">
        <v>20695</v>
      </c>
      <c r="B19941" s="679">
        <v>120.25</v>
      </c>
    </row>
    <row r="19942" spans="1:2" x14ac:dyDescent="0.2">
      <c r="A19942" t="s">
        <v>20696</v>
      </c>
      <c r="B19942" s="679">
        <v>308.56</v>
      </c>
    </row>
    <row r="19943" spans="1:2" x14ac:dyDescent="0.2">
      <c r="A19943" t="s">
        <v>20697</v>
      </c>
      <c r="B19943" s="679">
        <v>299.95</v>
      </c>
    </row>
    <row r="19944" spans="1:2" x14ac:dyDescent="0.2">
      <c r="A19944" t="s">
        <v>20698</v>
      </c>
      <c r="B19944" s="679">
        <v>1.71</v>
      </c>
    </row>
    <row r="19945" spans="1:2" x14ac:dyDescent="0.2">
      <c r="A19945" t="s">
        <v>20699</v>
      </c>
      <c r="B19945" s="679">
        <v>1.65</v>
      </c>
    </row>
    <row r="19946" spans="1:2" x14ac:dyDescent="0.2">
      <c r="A19946" t="s">
        <v>20700</v>
      </c>
      <c r="B19946" s="679">
        <v>3.22</v>
      </c>
    </row>
    <row r="19947" spans="1:2" x14ac:dyDescent="0.2">
      <c r="A19947" t="s">
        <v>20701</v>
      </c>
      <c r="B19947" s="679">
        <v>3.11</v>
      </c>
    </row>
    <row r="19948" spans="1:2" x14ac:dyDescent="0.2">
      <c r="A19948" t="s">
        <v>20702</v>
      </c>
      <c r="B19948" s="679">
        <v>4.13</v>
      </c>
    </row>
    <row r="19949" spans="1:2" x14ac:dyDescent="0.2">
      <c r="A19949" t="s">
        <v>20703</v>
      </c>
      <c r="B19949" s="679">
        <v>3.99</v>
      </c>
    </row>
    <row r="19950" spans="1:2" x14ac:dyDescent="0.2">
      <c r="A19950" t="s">
        <v>20704</v>
      </c>
      <c r="B19950" s="679">
        <v>5.23</v>
      </c>
    </row>
    <row r="19951" spans="1:2" x14ac:dyDescent="0.2">
      <c r="A19951" t="s">
        <v>20705</v>
      </c>
      <c r="B19951" s="679">
        <v>5.04</v>
      </c>
    </row>
    <row r="19952" spans="1:2" x14ac:dyDescent="0.2">
      <c r="A19952" t="s">
        <v>20706</v>
      </c>
      <c r="B19952" s="679">
        <v>59.22</v>
      </c>
    </row>
    <row r="19953" spans="1:2" x14ac:dyDescent="0.2">
      <c r="A19953" t="s">
        <v>20707</v>
      </c>
      <c r="B19953" s="679">
        <v>55.02</v>
      </c>
    </row>
    <row r="19954" spans="1:2" x14ac:dyDescent="0.2">
      <c r="A19954" t="s">
        <v>20708</v>
      </c>
      <c r="B19954" s="679">
        <v>48.77</v>
      </c>
    </row>
    <row r="19955" spans="1:2" x14ac:dyDescent="0.2">
      <c r="A19955" t="s">
        <v>20709</v>
      </c>
      <c r="B19955" s="679">
        <v>45.45</v>
      </c>
    </row>
    <row r="19956" spans="1:2" x14ac:dyDescent="0.2">
      <c r="A19956" t="s">
        <v>20710</v>
      </c>
      <c r="B19956" s="679">
        <v>667.38</v>
      </c>
    </row>
    <row r="19957" spans="1:2" x14ac:dyDescent="0.2">
      <c r="A19957" t="s">
        <v>20711</v>
      </c>
      <c r="B19957" s="679">
        <v>602.72</v>
      </c>
    </row>
    <row r="19958" spans="1:2" x14ac:dyDescent="0.2">
      <c r="A19958" t="s">
        <v>20712</v>
      </c>
      <c r="B19958" s="679">
        <v>2.5</v>
      </c>
    </row>
    <row r="19959" spans="1:2" x14ac:dyDescent="0.2">
      <c r="A19959" t="s">
        <v>20713</v>
      </c>
      <c r="B19959" s="679">
        <v>2.31</v>
      </c>
    </row>
    <row r="19960" spans="1:2" x14ac:dyDescent="0.2">
      <c r="A19960" t="s">
        <v>20714</v>
      </c>
      <c r="B19960" s="679">
        <v>4.21</v>
      </c>
    </row>
    <row r="19961" spans="1:2" x14ac:dyDescent="0.2">
      <c r="A19961" t="s">
        <v>20715</v>
      </c>
      <c r="B19961" s="679">
        <v>4.01</v>
      </c>
    </row>
    <row r="19962" spans="1:2" x14ac:dyDescent="0.2">
      <c r="A19962" t="s">
        <v>20716</v>
      </c>
      <c r="B19962" s="679">
        <v>15.8</v>
      </c>
    </row>
    <row r="19963" spans="1:2" x14ac:dyDescent="0.2">
      <c r="A19963" t="s">
        <v>20717</v>
      </c>
      <c r="B19963" s="679">
        <v>13.69</v>
      </c>
    </row>
    <row r="19964" spans="1:2" x14ac:dyDescent="0.2">
      <c r="A19964" t="s">
        <v>20718</v>
      </c>
      <c r="B19964" s="679">
        <v>1.35</v>
      </c>
    </row>
    <row r="19965" spans="1:2" x14ac:dyDescent="0.2">
      <c r="A19965" t="s">
        <v>20719</v>
      </c>
      <c r="B19965" s="679">
        <v>1.17</v>
      </c>
    </row>
    <row r="19966" spans="1:2" x14ac:dyDescent="0.2">
      <c r="A19966" t="s">
        <v>20720</v>
      </c>
      <c r="B19966" s="679">
        <v>1.44</v>
      </c>
    </row>
    <row r="19967" spans="1:2" x14ac:dyDescent="0.2">
      <c r="A19967" t="s">
        <v>20721</v>
      </c>
      <c r="B19967" s="679">
        <v>1.25</v>
      </c>
    </row>
    <row r="19968" spans="1:2" x14ac:dyDescent="0.2">
      <c r="A19968" t="s">
        <v>20722</v>
      </c>
      <c r="B19968" s="679">
        <v>361.32</v>
      </c>
    </row>
    <row r="19969" spans="1:2" x14ac:dyDescent="0.2">
      <c r="A19969" t="s">
        <v>20723</v>
      </c>
      <c r="B19969" s="679">
        <v>313.12</v>
      </c>
    </row>
    <row r="19970" spans="1:2" x14ac:dyDescent="0.2">
      <c r="A19970" t="s">
        <v>20724</v>
      </c>
      <c r="B19970" s="679">
        <v>22.76</v>
      </c>
    </row>
    <row r="19971" spans="1:2" x14ac:dyDescent="0.2">
      <c r="A19971" t="s">
        <v>20725</v>
      </c>
      <c r="B19971" s="679">
        <v>19.72</v>
      </c>
    </row>
    <row r="19972" spans="1:2" x14ac:dyDescent="0.2">
      <c r="A19972" t="s">
        <v>20726</v>
      </c>
      <c r="B19972" s="679">
        <v>18.420000000000002</v>
      </c>
    </row>
    <row r="19973" spans="1:2" x14ac:dyDescent="0.2">
      <c r="A19973" t="s">
        <v>20727</v>
      </c>
      <c r="B19973" s="679">
        <v>15.96</v>
      </c>
    </row>
    <row r="19974" spans="1:2" x14ac:dyDescent="0.2">
      <c r="A19974" t="s">
        <v>20728</v>
      </c>
      <c r="B19974" s="679">
        <v>1.08</v>
      </c>
    </row>
    <row r="19975" spans="1:2" x14ac:dyDescent="0.2">
      <c r="A19975" t="s">
        <v>20729</v>
      </c>
      <c r="B19975" s="679">
        <v>0.93</v>
      </c>
    </row>
    <row r="19976" spans="1:2" x14ac:dyDescent="0.2">
      <c r="A19976" t="s">
        <v>20730</v>
      </c>
      <c r="B19976" s="679">
        <v>19.690000000000001</v>
      </c>
    </row>
    <row r="19977" spans="1:2" x14ac:dyDescent="0.2">
      <c r="A19977" t="s">
        <v>20731</v>
      </c>
      <c r="B19977" s="679">
        <v>17.059999999999999</v>
      </c>
    </row>
    <row r="19978" spans="1:2" x14ac:dyDescent="0.2">
      <c r="A19978" t="s">
        <v>20732</v>
      </c>
      <c r="B19978" s="679">
        <v>30.87</v>
      </c>
    </row>
    <row r="19979" spans="1:2" x14ac:dyDescent="0.2">
      <c r="A19979" t="s">
        <v>20733</v>
      </c>
      <c r="B19979" s="679">
        <v>27.95</v>
      </c>
    </row>
    <row r="19980" spans="1:2" x14ac:dyDescent="0.2">
      <c r="A19980" t="s">
        <v>20734</v>
      </c>
      <c r="B19980" s="679">
        <v>89.59</v>
      </c>
    </row>
    <row r="19981" spans="1:2" x14ac:dyDescent="0.2">
      <c r="A19981" t="s">
        <v>20735</v>
      </c>
      <c r="B19981" s="679">
        <v>78.02</v>
      </c>
    </row>
    <row r="19982" spans="1:2" x14ac:dyDescent="0.2">
      <c r="A19982" t="s">
        <v>20736</v>
      </c>
      <c r="B19982" s="679">
        <v>9.75</v>
      </c>
    </row>
    <row r="19983" spans="1:2" x14ac:dyDescent="0.2">
      <c r="A19983" t="s">
        <v>20737</v>
      </c>
      <c r="B19983" s="679">
        <v>8.4499999999999993</v>
      </c>
    </row>
    <row r="19984" spans="1:2" x14ac:dyDescent="0.2">
      <c r="A19984" t="s">
        <v>20738</v>
      </c>
      <c r="B19984" s="679">
        <v>13.54</v>
      </c>
    </row>
    <row r="19985" spans="1:2" x14ac:dyDescent="0.2">
      <c r="A19985" t="s">
        <v>20739</v>
      </c>
      <c r="B19985" s="679">
        <v>11.74</v>
      </c>
    </row>
    <row r="19986" spans="1:2" x14ac:dyDescent="0.2">
      <c r="A19986" t="s">
        <v>20740</v>
      </c>
      <c r="B19986" s="679">
        <v>4.09</v>
      </c>
    </row>
    <row r="19987" spans="1:2" x14ac:dyDescent="0.2">
      <c r="A19987" t="s">
        <v>20741</v>
      </c>
      <c r="B19987" s="679">
        <v>3.65</v>
      </c>
    </row>
    <row r="19988" spans="1:2" x14ac:dyDescent="0.2">
      <c r="A19988" t="s">
        <v>20742</v>
      </c>
      <c r="B19988" s="679">
        <v>10.83</v>
      </c>
    </row>
    <row r="19989" spans="1:2" x14ac:dyDescent="0.2">
      <c r="A19989" t="s">
        <v>20743</v>
      </c>
      <c r="B19989" s="679">
        <v>9.39</v>
      </c>
    </row>
    <row r="19990" spans="1:2" x14ac:dyDescent="0.2">
      <c r="A19990" t="s">
        <v>20744</v>
      </c>
      <c r="B19990" s="679">
        <v>13.54</v>
      </c>
    </row>
    <row r="19991" spans="1:2" x14ac:dyDescent="0.2">
      <c r="A19991" t="s">
        <v>20745</v>
      </c>
      <c r="B19991" s="679">
        <v>11.74</v>
      </c>
    </row>
    <row r="19992" spans="1:2" x14ac:dyDescent="0.2">
      <c r="A19992" t="s">
        <v>20746</v>
      </c>
      <c r="B19992" s="679">
        <v>21.67</v>
      </c>
    </row>
    <row r="19993" spans="1:2" x14ac:dyDescent="0.2">
      <c r="A19993" t="s">
        <v>20747</v>
      </c>
      <c r="B19993" s="679">
        <v>18.78</v>
      </c>
    </row>
    <row r="19994" spans="1:2" x14ac:dyDescent="0.2">
      <c r="A19994" t="s">
        <v>20748</v>
      </c>
      <c r="B19994" s="679">
        <v>16.25</v>
      </c>
    </row>
    <row r="19995" spans="1:2" x14ac:dyDescent="0.2">
      <c r="A19995" t="s">
        <v>20749</v>
      </c>
      <c r="B19995" s="679">
        <v>14.09</v>
      </c>
    </row>
    <row r="19996" spans="1:2" x14ac:dyDescent="0.2">
      <c r="A19996" t="s">
        <v>20750</v>
      </c>
      <c r="B19996" s="679">
        <v>5.41</v>
      </c>
    </row>
    <row r="19997" spans="1:2" x14ac:dyDescent="0.2">
      <c r="A19997" t="s">
        <v>20751</v>
      </c>
      <c r="B19997" s="679">
        <v>4.6900000000000004</v>
      </c>
    </row>
    <row r="19998" spans="1:2" x14ac:dyDescent="0.2">
      <c r="A19998" t="s">
        <v>20752</v>
      </c>
      <c r="B19998" s="679">
        <v>6.71</v>
      </c>
    </row>
    <row r="19999" spans="1:2" x14ac:dyDescent="0.2">
      <c r="A19999" t="s">
        <v>20753</v>
      </c>
      <c r="B19999" s="679">
        <v>6.46</v>
      </c>
    </row>
    <row r="20000" spans="1:2" x14ac:dyDescent="0.2">
      <c r="A20000" t="s">
        <v>20754</v>
      </c>
      <c r="B20000" s="679">
        <v>40.25</v>
      </c>
    </row>
    <row r="20001" spans="1:2" x14ac:dyDescent="0.2">
      <c r="A20001" t="s">
        <v>20755</v>
      </c>
      <c r="B20001" s="679">
        <v>38.799999999999997</v>
      </c>
    </row>
    <row r="20002" spans="1:2" x14ac:dyDescent="0.2">
      <c r="A20002" t="s">
        <v>20756</v>
      </c>
      <c r="B20002" s="679">
        <v>642.36</v>
      </c>
    </row>
    <row r="20003" spans="1:2" x14ac:dyDescent="0.2">
      <c r="A20003" t="s">
        <v>20757</v>
      </c>
      <c r="B20003" s="679">
        <v>600.20000000000005</v>
      </c>
    </row>
    <row r="20004" spans="1:2" x14ac:dyDescent="0.2">
      <c r="A20004" t="s">
        <v>20758</v>
      </c>
      <c r="B20004" s="679">
        <v>8.91</v>
      </c>
    </row>
    <row r="20005" spans="1:2" x14ac:dyDescent="0.2">
      <c r="A20005" t="s">
        <v>20759</v>
      </c>
      <c r="B20005" s="679">
        <v>8.5</v>
      </c>
    </row>
    <row r="20006" spans="1:2" x14ac:dyDescent="0.2">
      <c r="A20006" t="s">
        <v>20760</v>
      </c>
      <c r="B20006" s="679">
        <v>18.91</v>
      </c>
    </row>
    <row r="20007" spans="1:2" x14ac:dyDescent="0.2">
      <c r="A20007" t="s">
        <v>20761</v>
      </c>
      <c r="B20007" s="679">
        <v>17.43</v>
      </c>
    </row>
    <row r="20008" spans="1:2" x14ac:dyDescent="0.2">
      <c r="A20008" t="s">
        <v>20762</v>
      </c>
      <c r="B20008" s="679">
        <v>9.0299999999999994</v>
      </c>
    </row>
    <row r="20009" spans="1:2" x14ac:dyDescent="0.2">
      <c r="A20009" t="s">
        <v>20763</v>
      </c>
      <c r="B20009" s="679">
        <v>7.82</v>
      </c>
    </row>
    <row r="20010" spans="1:2" x14ac:dyDescent="0.2">
      <c r="A20010" t="s">
        <v>20764</v>
      </c>
      <c r="B20010" s="679">
        <v>40.26</v>
      </c>
    </row>
    <row r="20011" spans="1:2" x14ac:dyDescent="0.2">
      <c r="A20011" t="s">
        <v>20765</v>
      </c>
      <c r="B20011" s="679">
        <v>37.380000000000003</v>
      </c>
    </row>
    <row r="20012" spans="1:2" x14ac:dyDescent="0.2">
      <c r="A20012" t="s">
        <v>20766</v>
      </c>
      <c r="B20012" s="679">
        <v>42.39</v>
      </c>
    </row>
    <row r="20013" spans="1:2" x14ac:dyDescent="0.2">
      <c r="A20013" t="s">
        <v>20767</v>
      </c>
      <c r="B20013" s="679">
        <v>39.68</v>
      </c>
    </row>
    <row r="20014" spans="1:2" x14ac:dyDescent="0.2">
      <c r="A20014" t="s">
        <v>20768</v>
      </c>
      <c r="B20014" s="679">
        <v>51.44</v>
      </c>
    </row>
    <row r="20015" spans="1:2" x14ac:dyDescent="0.2">
      <c r="A20015" t="s">
        <v>20769</v>
      </c>
      <c r="B20015" s="679">
        <v>48.17</v>
      </c>
    </row>
    <row r="20016" spans="1:2" x14ac:dyDescent="0.2">
      <c r="A20016" t="s">
        <v>20770</v>
      </c>
      <c r="B20016" s="679">
        <v>55.47</v>
      </c>
    </row>
    <row r="20017" spans="1:2" x14ac:dyDescent="0.2">
      <c r="A20017" t="s">
        <v>20771</v>
      </c>
      <c r="B20017" s="679">
        <v>50.92</v>
      </c>
    </row>
    <row r="20018" spans="1:2" x14ac:dyDescent="0.2">
      <c r="A20018" t="s">
        <v>20772</v>
      </c>
      <c r="B20018" s="679">
        <v>77.53</v>
      </c>
    </row>
    <row r="20019" spans="1:2" x14ac:dyDescent="0.2">
      <c r="A20019" t="s">
        <v>20773</v>
      </c>
      <c r="B20019" s="679">
        <v>70.849999999999994</v>
      </c>
    </row>
    <row r="20020" spans="1:2" x14ac:dyDescent="0.2">
      <c r="A20020" t="s">
        <v>20774</v>
      </c>
      <c r="B20020" s="679">
        <v>26.19</v>
      </c>
    </row>
    <row r="20021" spans="1:2" x14ac:dyDescent="0.2">
      <c r="A20021" t="s">
        <v>20775</v>
      </c>
      <c r="B20021" s="679">
        <v>22.7</v>
      </c>
    </row>
    <row r="20022" spans="1:2" x14ac:dyDescent="0.2">
      <c r="A20022" t="s">
        <v>20776</v>
      </c>
      <c r="B20022" s="679">
        <v>85.4</v>
      </c>
    </row>
    <row r="20023" spans="1:2" x14ac:dyDescent="0.2">
      <c r="A20023" t="s">
        <v>20777</v>
      </c>
      <c r="B20023" s="679">
        <v>75.650000000000006</v>
      </c>
    </row>
    <row r="20024" spans="1:2" x14ac:dyDescent="0.2">
      <c r="A20024" t="s">
        <v>20778</v>
      </c>
      <c r="B20024" s="679">
        <v>90.85</v>
      </c>
    </row>
    <row r="20025" spans="1:2" x14ac:dyDescent="0.2">
      <c r="A20025" t="s">
        <v>20779</v>
      </c>
      <c r="B20025" s="679">
        <v>86.02</v>
      </c>
    </row>
    <row r="20026" spans="1:2" x14ac:dyDescent="0.2">
      <c r="A20026" t="s">
        <v>20780</v>
      </c>
      <c r="B20026" s="679">
        <v>108.47</v>
      </c>
    </row>
    <row r="20027" spans="1:2" x14ac:dyDescent="0.2">
      <c r="A20027" t="s">
        <v>20781</v>
      </c>
      <c r="B20027" s="679">
        <v>102.59</v>
      </c>
    </row>
    <row r="20028" spans="1:2" x14ac:dyDescent="0.2">
      <c r="A20028" t="s">
        <v>20782</v>
      </c>
      <c r="B20028" s="679">
        <v>134.05000000000001</v>
      </c>
    </row>
    <row r="20029" spans="1:2" x14ac:dyDescent="0.2">
      <c r="A20029" t="s">
        <v>20783</v>
      </c>
      <c r="B20029" s="679">
        <v>126.63</v>
      </c>
    </row>
    <row r="20030" spans="1:2" x14ac:dyDescent="0.2">
      <c r="A20030" t="s">
        <v>20784</v>
      </c>
      <c r="B20030" s="679">
        <v>293.94</v>
      </c>
    </row>
    <row r="20031" spans="1:2" x14ac:dyDescent="0.2">
      <c r="A20031" t="s">
        <v>20785</v>
      </c>
      <c r="B20031" s="679">
        <v>273.72000000000003</v>
      </c>
    </row>
    <row r="20032" spans="1:2" x14ac:dyDescent="0.2">
      <c r="A20032" t="s">
        <v>20786</v>
      </c>
      <c r="B20032" s="679">
        <v>306.35000000000002</v>
      </c>
    </row>
    <row r="20033" spans="1:2" x14ac:dyDescent="0.2">
      <c r="A20033" t="s">
        <v>20787</v>
      </c>
      <c r="B20033" s="679">
        <v>285.68</v>
      </c>
    </row>
    <row r="20034" spans="1:2" x14ac:dyDescent="0.2">
      <c r="A20034" t="s">
        <v>20788</v>
      </c>
      <c r="B20034" s="679">
        <v>73.22</v>
      </c>
    </row>
    <row r="20035" spans="1:2" x14ac:dyDescent="0.2">
      <c r="A20035" t="s">
        <v>20789</v>
      </c>
      <c r="B20035" s="679">
        <v>68.12</v>
      </c>
    </row>
    <row r="20036" spans="1:2" x14ac:dyDescent="0.2">
      <c r="A20036" t="s">
        <v>20790</v>
      </c>
      <c r="B20036" s="679">
        <v>182.74</v>
      </c>
    </row>
    <row r="20037" spans="1:2" x14ac:dyDescent="0.2">
      <c r="A20037" t="s">
        <v>20791</v>
      </c>
      <c r="B20037" s="679">
        <v>170.2</v>
      </c>
    </row>
    <row r="20038" spans="1:2" x14ac:dyDescent="0.2">
      <c r="A20038" t="s">
        <v>20792</v>
      </c>
      <c r="B20038" s="679">
        <v>64.19</v>
      </c>
    </row>
    <row r="20039" spans="1:2" x14ac:dyDescent="0.2">
      <c r="A20039" t="s">
        <v>20793</v>
      </c>
      <c r="B20039" s="679">
        <v>60.63</v>
      </c>
    </row>
    <row r="20040" spans="1:2" x14ac:dyDescent="0.2">
      <c r="A20040" t="s">
        <v>20794</v>
      </c>
      <c r="B20040" s="679">
        <v>513.65</v>
      </c>
    </row>
    <row r="20041" spans="1:2" x14ac:dyDescent="0.2">
      <c r="A20041" t="s">
        <v>20795</v>
      </c>
      <c r="B20041" s="679">
        <v>479.32</v>
      </c>
    </row>
    <row r="20042" spans="1:2" x14ac:dyDescent="0.2">
      <c r="A20042" t="s">
        <v>20796</v>
      </c>
      <c r="B20042" s="679">
        <v>375.84</v>
      </c>
    </row>
    <row r="20043" spans="1:2" x14ac:dyDescent="0.2">
      <c r="A20043" t="s">
        <v>20797</v>
      </c>
      <c r="B20043" s="679">
        <v>351.18</v>
      </c>
    </row>
    <row r="20044" spans="1:2" x14ac:dyDescent="0.2">
      <c r="A20044" t="s">
        <v>20798</v>
      </c>
      <c r="B20044" s="679">
        <v>388.89</v>
      </c>
    </row>
    <row r="20045" spans="1:2" x14ac:dyDescent="0.2">
      <c r="A20045" t="s">
        <v>20799</v>
      </c>
      <c r="B20045" s="679">
        <v>363.66</v>
      </c>
    </row>
    <row r="20046" spans="1:2" x14ac:dyDescent="0.2">
      <c r="A20046" t="s">
        <v>20800</v>
      </c>
      <c r="B20046" s="679">
        <v>401.95</v>
      </c>
    </row>
    <row r="20047" spans="1:2" x14ac:dyDescent="0.2">
      <c r="A20047" t="s">
        <v>20801</v>
      </c>
      <c r="B20047" s="679">
        <v>376.14</v>
      </c>
    </row>
    <row r="20048" spans="1:2" x14ac:dyDescent="0.2">
      <c r="A20048" t="s">
        <v>20802</v>
      </c>
      <c r="B20048" s="679">
        <v>496.19</v>
      </c>
    </row>
    <row r="20049" spans="1:2" x14ac:dyDescent="0.2">
      <c r="A20049" t="s">
        <v>20803</v>
      </c>
      <c r="B20049" s="679">
        <v>464.09</v>
      </c>
    </row>
    <row r="20050" spans="1:2" x14ac:dyDescent="0.2">
      <c r="A20050" t="s">
        <v>20804</v>
      </c>
      <c r="B20050" s="679">
        <v>722.84</v>
      </c>
    </row>
    <row r="20051" spans="1:2" x14ac:dyDescent="0.2">
      <c r="A20051" t="s">
        <v>20805</v>
      </c>
      <c r="B20051" s="679">
        <v>673.03</v>
      </c>
    </row>
    <row r="20052" spans="1:2" x14ac:dyDescent="0.2">
      <c r="A20052" t="s">
        <v>20806</v>
      </c>
      <c r="B20052" s="679">
        <v>315.14</v>
      </c>
    </row>
    <row r="20053" spans="1:2" x14ac:dyDescent="0.2">
      <c r="A20053" t="s">
        <v>20807</v>
      </c>
      <c r="B20053" s="679">
        <v>294.24</v>
      </c>
    </row>
    <row r="20054" spans="1:2" x14ac:dyDescent="0.2">
      <c r="A20054" t="s">
        <v>20808</v>
      </c>
      <c r="B20054" s="679">
        <v>412.5</v>
      </c>
    </row>
    <row r="20055" spans="1:2" x14ac:dyDescent="0.2">
      <c r="A20055" t="s">
        <v>20809</v>
      </c>
      <c r="B20055" s="679">
        <v>384.64</v>
      </c>
    </row>
    <row r="20056" spans="1:2" x14ac:dyDescent="0.2">
      <c r="A20056" t="s">
        <v>20810</v>
      </c>
      <c r="B20056" s="679">
        <v>510.5</v>
      </c>
    </row>
    <row r="20057" spans="1:2" x14ac:dyDescent="0.2">
      <c r="A20057" t="s">
        <v>20811</v>
      </c>
      <c r="B20057" s="679">
        <v>475.21</v>
      </c>
    </row>
    <row r="20058" spans="1:2" x14ac:dyDescent="0.2">
      <c r="A20058" t="s">
        <v>20812</v>
      </c>
      <c r="B20058" s="679">
        <v>458.14</v>
      </c>
    </row>
    <row r="20059" spans="1:2" x14ac:dyDescent="0.2">
      <c r="A20059" t="s">
        <v>20813</v>
      </c>
      <c r="B20059" s="679">
        <v>428.59</v>
      </c>
    </row>
    <row r="20060" spans="1:2" x14ac:dyDescent="0.2">
      <c r="A20060" t="s">
        <v>20814</v>
      </c>
      <c r="B20060" s="679">
        <v>605.82000000000005</v>
      </c>
    </row>
    <row r="20061" spans="1:2" x14ac:dyDescent="0.2">
      <c r="A20061" t="s">
        <v>20815</v>
      </c>
      <c r="B20061" s="679">
        <v>567.08000000000004</v>
      </c>
    </row>
    <row r="20062" spans="1:2" x14ac:dyDescent="0.2">
      <c r="A20062" t="s">
        <v>20816</v>
      </c>
      <c r="B20062" s="679">
        <v>744.96</v>
      </c>
    </row>
    <row r="20063" spans="1:2" x14ac:dyDescent="0.2">
      <c r="A20063" t="s">
        <v>20817</v>
      </c>
      <c r="B20063" s="679">
        <v>697.29</v>
      </c>
    </row>
    <row r="20064" spans="1:2" x14ac:dyDescent="0.2">
      <c r="A20064" t="s">
        <v>20818</v>
      </c>
      <c r="B20064" s="679">
        <v>650.29</v>
      </c>
    </row>
    <row r="20065" spans="1:2" x14ac:dyDescent="0.2">
      <c r="A20065" t="s">
        <v>20819</v>
      </c>
      <c r="B20065" s="679">
        <v>608.6</v>
      </c>
    </row>
    <row r="20066" spans="1:2" x14ac:dyDescent="0.2">
      <c r="A20066" t="s">
        <v>20820</v>
      </c>
      <c r="B20066" s="679">
        <v>797.27</v>
      </c>
    </row>
    <row r="20067" spans="1:2" x14ac:dyDescent="0.2">
      <c r="A20067" t="s">
        <v>20821</v>
      </c>
      <c r="B20067" s="679">
        <v>745.3</v>
      </c>
    </row>
    <row r="20068" spans="1:2" x14ac:dyDescent="0.2">
      <c r="A20068" t="s">
        <v>20822</v>
      </c>
      <c r="B20068" s="679">
        <v>1019.71</v>
      </c>
    </row>
    <row r="20069" spans="1:2" x14ac:dyDescent="0.2">
      <c r="A20069" t="s">
        <v>20823</v>
      </c>
      <c r="B20069" s="679">
        <v>953.56</v>
      </c>
    </row>
    <row r="20070" spans="1:2" x14ac:dyDescent="0.2">
      <c r="A20070" t="s">
        <v>20824</v>
      </c>
      <c r="B20070" s="679">
        <v>580.12</v>
      </c>
    </row>
    <row r="20071" spans="1:2" x14ac:dyDescent="0.2">
      <c r="A20071" t="s">
        <v>20825</v>
      </c>
      <c r="B20071" s="679">
        <v>539.1</v>
      </c>
    </row>
    <row r="20072" spans="1:2" x14ac:dyDescent="0.2">
      <c r="A20072" t="s">
        <v>20826</v>
      </c>
      <c r="B20072" s="679">
        <v>856.55</v>
      </c>
    </row>
    <row r="20073" spans="1:2" x14ac:dyDescent="0.2">
      <c r="A20073" t="s">
        <v>20827</v>
      </c>
      <c r="B20073" s="679">
        <v>796.01</v>
      </c>
    </row>
    <row r="20074" spans="1:2" x14ac:dyDescent="0.2">
      <c r="A20074" t="s">
        <v>20828</v>
      </c>
      <c r="B20074" s="679">
        <v>976.71</v>
      </c>
    </row>
    <row r="20075" spans="1:2" x14ac:dyDescent="0.2">
      <c r="A20075" t="s">
        <v>20829</v>
      </c>
      <c r="B20075" s="679">
        <v>904.49</v>
      </c>
    </row>
    <row r="20076" spans="1:2" x14ac:dyDescent="0.2">
      <c r="A20076" t="s">
        <v>20830</v>
      </c>
      <c r="B20076" s="679">
        <v>828.76</v>
      </c>
    </row>
    <row r="20077" spans="1:2" x14ac:dyDescent="0.2">
      <c r="A20077" t="s">
        <v>20831</v>
      </c>
      <c r="B20077" s="679">
        <v>772.93</v>
      </c>
    </row>
    <row r="20078" spans="1:2" x14ac:dyDescent="0.2">
      <c r="A20078" t="s">
        <v>20832</v>
      </c>
      <c r="B20078" s="679">
        <v>1031.24</v>
      </c>
    </row>
    <row r="20079" spans="1:2" x14ac:dyDescent="0.2">
      <c r="A20079" t="s">
        <v>20833</v>
      </c>
      <c r="B20079" s="679">
        <v>959.85</v>
      </c>
    </row>
    <row r="20080" spans="1:2" x14ac:dyDescent="0.2">
      <c r="A20080" t="s">
        <v>20834</v>
      </c>
      <c r="B20080" s="679">
        <v>1199.93</v>
      </c>
    </row>
    <row r="20081" spans="1:2" x14ac:dyDescent="0.2">
      <c r="A20081" t="s">
        <v>20835</v>
      </c>
      <c r="B20081" s="679">
        <v>1115.67</v>
      </c>
    </row>
    <row r="20082" spans="1:2" x14ac:dyDescent="0.2">
      <c r="A20082" t="s">
        <v>20836</v>
      </c>
      <c r="B20082" s="679">
        <v>5783.06</v>
      </c>
    </row>
    <row r="20083" spans="1:2" x14ac:dyDescent="0.2">
      <c r="A20083" t="s">
        <v>20837</v>
      </c>
      <c r="B20083" s="679">
        <v>5307.91</v>
      </c>
    </row>
    <row r="20084" spans="1:2" x14ac:dyDescent="0.2">
      <c r="A20084" t="s">
        <v>20838</v>
      </c>
      <c r="B20084" s="679">
        <v>6303.41</v>
      </c>
    </row>
    <row r="20085" spans="1:2" x14ac:dyDescent="0.2">
      <c r="A20085" t="s">
        <v>20839</v>
      </c>
      <c r="B20085" s="679">
        <v>5779.33</v>
      </c>
    </row>
    <row r="20086" spans="1:2" x14ac:dyDescent="0.2">
      <c r="A20086" t="s">
        <v>20840</v>
      </c>
      <c r="B20086" s="679">
        <v>7023.55</v>
      </c>
    </row>
    <row r="20087" spans="1:2" x14ac:dyDescent="0.2">
      <c r="A20087" t="s">
        <v>20841</v>
      </c>
      <c r="B20087" s="679">
        <v>6423.9</v>
      </c>
    </row>
    <row r="20088" spans="1:2" x14ac:dyDescent="0.2">
      <c r="A20088" t="s">
        <v>20842</v>
      </c>
      <c r="B20088" s="679">
        <v>7804.01</v>
      </c>
    </row>
    <row r="20089" spans="1:2" x14ac:dyDescent="0.2">
      <c r="A20089" t="s">
        <v>20843</v>
      </c>
      <c r="B20089" s="679">
        <v>7120.73</v>
      </c>
    </row>
    <row r="20090" spans="1:2" x14ac:dyDescent="0.2">
      <c r="A20090" t="s">
        <v>20844</v>
      </c>
      <c r="B20090" s="679">
        <v>8639.5</v>
      </c>
    </row>
    <row r="20091" spans="1:2" x14ac:dyDescent="0.2">
      <c r="A20091" t="s">
        <v>20845</v>
      </c>
      <c r="B20091" s="679">
        <v>7865.24</v>
      </c>
    </row>
    <row r="20092" spans="1:2" x14ac:dyDescent="0.2">
      <c r="A20092" t="s">
        <v>20846</v>
      </c>
      <c r="B20092" s="679">
        <v>9467.6</v>
      </c>
    </row>
    <row r="20093" spans="1:2" x14ac:dyDescent="0.2">
      <c r="A20093" t="s">
        <v>20847</v>
      </c>
      <c r="B20093" s="679">
        <v>8603.44</v>
      </c>
    </row>
    <row r="20094" spans="1:2" x14ac:dyDescent="0.2">
      <c r="A20094" t="s">
        <v>20848</v>
      </c>
      <c r="B20094" s="679">
        <v>1416.19</v>
      </c>
    </row>
    <row r="20095" spans="1:2" x14ac:dyDescent="0.2">
      <c r="A20095" t="s">
        <v>20849</v>
      </c>
      <c r="B20095" s="679">
        <v>1281.81</v>
      </c>
    </row>
    <row r="20096" spans="1:2" x14ac:dyDescent="0.2">
      <c r="A20096" t="s">
        <v>20850</v>
      </c>
      <c r="B20096" s="679">
        <v>1096.75</v>
      </c>
    </row>
    <row r="20097" spans="1:2" x14ac:dyDescent="0.2">
      <c r="A20097" t="s">
        <v>20851</v>
      </c>
      <c r="B20097" s="679">
        <v>1013.6</v>
      </c>
    </row>
    <row r="20098" spans="1:2" x14ac:dyDescent="0.2">
      <c r="A20098" t="s">
        <v>20852</v>
      </c>
      <c r="B20098" s="679">
        <v>1902.8</v>
      </c>
    </row>
    <row r="20099" spans="1:2" x14ac:dyDescent="0.2">
      <c r="A20099" t="s">
        <v>20853</v>
      </c>
      <c r="B20099" s="679">
        <v>1780.69</v>
      </c>
    </row>
    <row r="20100" spans="1:2" x14ac:dyDescent="0.2">
      <c r="A20100" t="s">
        <v>20854</v>
      </c>
      <c r="B20100" s="679">
        <v>2038.08</v>
      </c>
    </row>
    <row r="20101" spans="1:2" x14ac:dyDescent="0.2">
      <c r="A20101" t="s">
        <v>20855</v>
      </c>
      <c r="B20101" s="679">
        <v>1908.66</v>
      </c>
    </row>
    <row r="20102" spans="1:2" x14ac:dyDescent="0.2">
      <c r="A20102" t="s">
        <v>20856</v>
      </c>
      <c r="B20102" s="679">
        <v>2195.23</v>
      </c>
    </row>
    <row r="20103" spans="1:2" x14ac:dyDescent="0.2">
      <c r="A20103" t="s">
        <v>20857</v>
      </c>
      <c r="B20103" s="679">
        <v>2055.6999999999998</v>
      </c>
    </row>
    <row r="20104" spans="1:2" x14ac:dyDescent="0.2">
      <c r="A20104" t="s">
        <v>20858</v>
      </c>
      <c r="B20104" s="679">
        <v>195.05</v>
      </c>
    </row>
    <row r="20105" spans="1:2" x14ac:dyDescent="0.2">
      <c r="A20105" t="s">
        <v>20859</v>
      </c>
      <c r="B20105" s="679">
        <v>181.15</v>
      </c>
    </row>
    <row r="20106" spans="1:2" x14ac:dyDescent="0.2">
      <c r="A20106" t="s">
        <v>20860</v>
      </c>
      <c r="B20106" s="679">
        <v>641.30999999999995</v>
      </c>
    </row>
    <row r="20107" spans="1:2" x14ac:dyDescent="0.2">
      <c r="A20107" t="s">
        <v>20861</v>
      </c>
      <c r="B20107" s="679">
        <v>582.38</v>
      </c>
    </row>
    <row r="20108" spans="1:2" x14ac:dyDescent="0.2">
      <c r="A20108" t="s">
        <v>20862</v>
      </c>
      <c r="B20108" s="679">
        <v>242.18</v>
      </c>
    </row>
    <row r="20109" spans="1:2" x14ac:dyDescent="0.2">
      <c r="A20109" t="s">
        <v>20863</v>
      </c>
      <c r="B20109" s="679">
        <v>230.36</v>
      </c>
    </row>
    <row r="20110" spans="1:2" x14ac:dyDescent="0.2">
      <c r="A20110" t="s">
        <v>20864</v>
      </c>
      <c r="B20110" s="679">
        <v>266.91000000000003</v>
      </c>
    </row>
    <row r="20111" spans="1:2" x14ac:dyDescent="0.2">
      <c r="A20111" t="s">
        <v>20865</v>
      </c>
      <c r="B20111" s="679">
        <v>253.96</v>
      </c>
    </row>
    <row r="20112" spans="1:2" x14ac:dyDescent="0.2">
      <c r="A20112" t="s">
        <v>20866</v>
      </c>
      <c r="B20112" s="679">
        <v>291.23</v>
      </c>
    </row>
    <row r="20113" spans="1:2" x14ac:dyDescent="0.2">
      <c r="A20113" t="s">
        <v>20867</v>
      </c>
      <c r="B20113" s="679">
        <v>277.16000000000003</v>
      </c>
    </row>
    <row r="20114" spans="1:2" x14ac:dyDescent="0.2">
      <c r="A20114" t="s">
        <v>20868</v>
      </c>
      <c r="B20114" s="679">
        <v>194.78</v>
      </c>
    </row>
    <row r="20115" spans="1:2" x14ac:dyDescent="0.2">
      <c r="A20115" t="s">
        <v>20869</v>
      </c>
      <c r="B20115" s="679">
        <v>182.96</v>
      </c>
    </row>
    <row r="20116" spans="1:2" x14ac:dyDescent="0.2">
      <c r="A20116" t="s">
        <v>20870</v>
      </c>
      <c r="B20116" s="679">
        <v>206.91</v>
      </c>
    </row>
    <row r="20117" spans="1:2" x14ac:dyDescent="0.2">
      <c r="A20117" t="s">
        <v>20871</v>
      </c>
      <c r="B20117" s="679">
        <v>193.96</v>
      </c>
    </row>
    <row r="20118" spans="1:2" x14ac:dyDescent="0.2">
      <c r="A20118" t="s">
        <v>20872</v>
      </c>
      <c r="B20118" s="679">
        <v>217.15</v>
      </c>
    </row>
    <row r="20119" spans="1:2" x14ac:dyDescent="0.2">
      <c r="A20119" t="s">
        <v>20873</v>
      </c>
      <c r="B20119" s="679">
        <v>203.08</v>
      </c>
    </row>
    <row r="20120" spans="1:2" x14ac:dyDescent="0.2">
      <c r="A20120" t="s">
        <v>20874</v>
      </c>
      <c r="B20120" s="679">
        <v>213.58</v>
      </c>
    </row>
    <row r="20121" spans="1:2" x14ac:dyDescent="0.2">
      <c r="A20121" t="s">
        <v>20875</v>
      </c>
      <c r="B20121" s="679">
        <v>202.01</v>
      </c>
    </row>
    <row r="20122" spans="1:2" x14ac:dyDescent="0.2">
      <c r="A20122" t="s">
        <v>20876</v>
      </c>
      <c r="B20122" s="679">
        <v>269.41000000000003</v>
      </c>
    </row>
    <row r="20123" spans="1:2" x14ac:dyDescent="0.2">
      <c r="A20123" t="s">
        <v>20877</v>
      </c>
      <c r="B20123" s="679">
        <v>254.57</v>
      </c>
    </row>
    <row r="20124" spans="1:2" x14ac:dyDescent="0.2">
      <c r="A20124" t="s">
        <v>20878</v>
      </c>
      <c r="B20124" s="679">
        <v>322.36</v>
      </c>
    </row>
    <row r="20125" spans="1:2" x14ac:dyDescent="0.2">
      <c r="A20125" t="s">
        <v>20879</v>
      </c>
      <c r="B20125" s="679">
        <v>304.61</v>
      </c>
    </row>
    <row r="20126" spans="1:2" x14ac:dyDescent="0.2">
      <c r="A20126" t="s">
        <v>20880</v>
      </c>
      <c r="B20126" s="679">
        <v>166.18</v>
      </c>
    </row>
    <row r="20127" spans="1:2" x14ac:dyDescent="0.2">
      <c r="A20127" t="s">
        <v>20881</v>
      </c>
      <c r="B20127" s="679">
        <v>154.61000000000001</v>
      </c>
    </row>
    <row r="20128" spans="1:2" x14ac:dyDescent="0.2">
      <c r="A20128" t="s">
        <v>20882</v>
      </c>
      <c r="B20128" s="679">
        <v>209.41</v>
      </c>
    </row>
    <row r="20129" spans="1:2" x14ac:dyDescent="0.2">
      <c r="A20129" t="s">
        <v>20883</v>
      </c>
      <c r="B20129" s="679">
        <v>194.57</v>
      </c>
    </row>
    <row r="20130" spans="1:2" x14ac:dyDescent="0.2">
      <c r="A20130" t="s">
        <v>20884</v>
      </c>
      <c r="B20130" s="679">
        <v>248.28</v>
      </c>
    </row>
    <row r="20131" spans="1:2" x14ac:dyDescent="0.2">
      <c r="A20131" t="s">
        <v>20885</v>
      </c>
      <c r="B20131" s="679">
        <v>230.53</v>
      </c>
    </row>
    <row r="20132" spans="1:2" x14ac:dyDescent="0.2">
      <c r="A20132" t="s">
        <v>20886</v>
      </c>
      <c r="B20132" s="679">
        <v>279.44</v>
      </c>
    </row>
    <row r="20133" spans="1:2" x14ac:dyDescent="0.2">
      <c r="A20133" t="s">
        <v>20887</v>
      </c>
      <c r="B20133" s="679">
        <v>267.27999999999997</v>
      </c>
    </row>
    <row r="20134" spans="1:2" x14ac:dyDescent="0.2">
      <c r="A20134" t="s">
        <v>20888</v>
      </c>
      <c r="B20134" s="679">
        <v>306.85000000000002</v>
      </c>
    </row>
    <row r="20135" spans="1:2" x14ac:dyDescent="0.2">
      <c r="A20135" t="s">
        <v>20889</v>
      </c>
      <c r="B20135" s="679">
        <v>293.36</v>
      </c>
    </row>
    <row r="20136" spans="1:2" x14ac:dyDescent="0.2">
      <c r="A20136" t="s">
        <v>20890</v>
      </c>
      <c r="B20136" s="679">
        <v>334.79</v>
      </c>
    </row>
    <row r="20137" spans="1:2" x14ac:dyDescent="0.2">
      <c r="A20137" t="s">
        <v>20891</v>
      </c>
      <c r="B20137" s="679">
        <v>320.02999999999997</v>
      </c>
    </row>
    <row r="20138" spans="1:2" x14ac:dyDescent="0.2">
      <c r="A20138" t="s">
        <v>20892</v>
      </c>
      <c r="B20138" s="679">
        <v>232.04</v>
      </c>
    </row>
    <row r="20139" spans="1:2" x14ac:dyDescent="0.2">
      <c r="A20139" t="s">
        <v>20893</v>
      </c>
      <c r="B20139" s="679">
        <v>219.88</v>
      </c>
    </row>
    <row r="20140" spans="1:2" x14ac:dyDescent="0.2">
      <c r="A20140" t="s">
        <v>20894</v>
      </c>
      <c r="B20140" s="679">
        <v>246.85</v>
      </c>
    </row>
    <row r="20141" spans="1:2" x14ac:dyDescent="0.2">
      <c r="A20141" t="s">
        <v>20895</v>
      </c>
      <c r="B20141" s="679">
        <v>233.36</v>
      </c>
    </row>
    <row r="20142" spans="1:2" x14ac:dyDescent="0.2">
      <c r="A20142" t="s">
        <v>20896</v>
      </c>
      <c r="B20142" s="679">
        <v>260.70999999999998</v>
      </c>
    </row>
    <row r="20143" spans="1:2" x14ac:dyDescent="0.2">
      <c r="A20143" t="s">
        <v>20897</v>
      </c>
      <c r="B20143" s="679">
        <v>245.95</v>
      </c>
    </row>
    <row r="20144" spans="1:2" x14ac:dyDescent="0.2">
      <c r="A20144" t="s">
        <v>20898</v>
      </c>
      <c r="B20144" s="679">
        <v>232.69</v>
      </c>
    </row>
    <row r="20145" spans="1:2" x14ac:dyDescent="0.2">
      <c r="A20145" t="s">
        <v>20899</v>
      </c>
      <c r="B20145" s="679">
        <v>220.97</v>
      </c>
    </row>
    <row r="20146" spans="1:2" x14ac:dyDescent="0.2">
      <c r="A20146" t="s">
        <v>20900</v>
      </c>
      <c r="B20146" s="679">
        <v>291.05</v>
      </c>
    </row>
    <row r="20147" spans="1:2" x14ac:dyDescent="0.2">
      <c r="A20147" t="s">
        <v>20901</v>
      </c>
      <c r="B20147" s="679">
        <v>275.95999999999998</v>
      </c>
    </row>
    <row r="20148" spans="1:2" x14ac:dyDescent="0.2">
      <c r="A20148" t="s">
        <v>20902</v>
      </c>
      <c r="B20148" s="679">
        <v>346.45</v>
      </c>
    </row>
    <row r="20149" spans="1:2" x14ac:dyDescent="0.2">
      <c r="A20149" t="s">
        <v>20903</v>
      </c>
      <c r="B20149" s="679">
        <v>328.34</v>
      </c>
    </row>
    <row r="20150" spans="1:2" x14ac:dyDescent="0.2">
      <c r="A20150" t="s">
        <v>20904</v>
      </c>
      <c r="B20150" s="679">
        <v>185.8</v>
      </c>
    </row>
    <row r="20151" spans="1:2" x14ac:dyDescent="0.2">
      <c r="A20151" t="s">
        <v>20905</v>
      </c>
      <c r="B20151" s="679">
        <v>174.08</v>
      </c>
    </row>
    <row r="20152" spans="1:2" x14ac:dyDescent="0.2">
      <c r="A20152" t="s">
        <v>20906</v>
      </c>
      <c r="B20152" s="679">
        <v>230.55</v>
      </c>
    </row>
    <row r="20153" spans="1:2" x14ac:dyDescent="0.2">
      <c r="A20153" t="s">
        <v>20907</v>
      </c>
      <c r="B20153" s="679">
        <v>215.53</v>
      </c>
    </row>
    <row r="20154" spans="1:2" x14ac:dyDescent="0.2">
      <c r="A20154" t="s">
        <v>20908</v>
      </c>
      <c r="B20154" s="679">
        <v>272.37</v>
      </c>
    </row>
    <row r="20155" spans="1:2" x14ac:dyDescent="0.2">
      <c r="A20155" t="s">
        <v>20909</v>
      </c>
      <c r="B20155" s="679">
        <v>254.26</v>
      </c>
    </row>
    <row r="20156" spans="1:2" x14ac:dyDescent="0.2">
      <c r="A20156" t="s">
        <v>20910</v>
      </c>
      <c r="B20156" s="679">
        <v>95.06</v>
      </c>
    </row>
    <row r="20157" spans="1:2" x14ac:dyDescent="0.2">
      <c r="A20157" t="s">
        <v>20911</v>
      </c>
      <c r="B20157" s="679">
        <v>91.83</v>
      </c>
    </row>
    <row r="20158" spans="1:2" x14ac:dyDescent="0.2">
      <c r="A20158" t="s">
        <v>20912</v>
      </c>
      <c r="B20158" s="679">
        <v>69.47</v>
      </c>
    </row>
    <row r="20159" spans="1:2" x14ac:dyDescent="0.2">
      <c r="A20159" t="s">
        <v>20913</v>
      </c>
      <c r="B20159" s="679">
        <v>66.7</v>
      </c>
    </row>
    <row r="20160" spans="1:2" x14ac:dyDescent="0.2">
      <c r="A20160" t="s">
        <v>20914</v>
      </c>
      <c r="B20160" s="679">
        <v>31.78</v>
      </c>
    </row>
    <row r="20161" spans="1:2" x14ac:dyDescent="0.2">
      <c r="A20161" t="s">
        <v>20915</v>
      </c>
      <c r="B20161" s="679">
        <v>30.99</v>
      </c>
    </row>
    <row r="20162" spans="1:2" x14ac:dyDescent="0.2">
      <c r="A20162" t="s">
        <v>20916</v>
      </c>
      <c r="B20162" s="679">
        <v>46.79</v>
      </c>
    </row>
    <row r="20163" spans="1:2" x14ac:dyDescent="0.2">
      <c r="A20163" t="s">
        <v>20917</v>
      </c>
      <c r="B20163" s="679">
        <v>45.64</v>
      </c>
    </row>
    <row r="20164" spans="1:2" x14ac:dyDescent="0.2">
      <c r="A20164" t="s">
        <v>20918</v>
      </c>
      <c r="B20164" s="679">
        <v>38.11</v>
      </c>
    </row>
    <row r="20165" spans="1:2" x14ac:dyDescent="0.2">
      <c r="A20165" t="s">
        <v>20919</v>
      </c>
      <c r="B20165" s="679">
        <v>37.159999999999997</v>
      </c>
    </row>
    <row r="20166" spans="1:2" x14ac:dyDescent="0.2">
      <c r="A20166" t="s">
        <v>20920</v>
      </c>
      <c r="B20166" s="679">
        <v>63.52</v>
      </c>
    </row>
    <row r="20167" spans="1:2" x14ac:dyDescent="0.2">
      <c r="A20167" t="s">
        <v>20921</v>
      </c>
      <c r="B20167" s="679">
        <v>61.94</v>
      </c>
    </row>
    <row r="20168" spans="1:2" x14ac:dyDescent="0.2">
      <c r="A20168" t="s">
        <v>20922</v>
      </c>
      <c r="B20168" s="679">
        <v>573</v>
      </c>
    </row>
    <row r="20169" spans="1:2" x14ac:dyDescent="0.2">
      <c r="A20169" t="s">
        <v>20923</v>
      </c>
      <c r="B20169" s="679">
        <v>573</v>
      </c>
    </row>
    <row r="20170" spans="1:2" x14ac:dyDescent="0.2">
      <c r="A20170" t="s">
        <v>20924</v>
      </c>
      <c r="B20170" s="679">
        <v>983</v>
      </c>
    </row>
    <row r="20171" spans="1:2" x14ac:dyDescent="0.2">
      <c r="A20171" t="s">
        <v>20925</v>
      </c>
      <c r="B20171" s="679">
        <v>983</v>
      </c>
    </row>
    <row r="20172" spans="1:2" x14ac:dyDescent="0.2">
      <c r="A20172" t="s">
        <v>20926</v>
      </c>
      <c r="B20172" s="679">
        <v>916</v>
      </c>
    </row>
    <row r="20173" spans="1:2" x14ac:dyDescent="0.2">
      <c r="A20173" t="s">
        <v>20927</v>
      </c>
      <c r="B20173" s="679">
        <v>916</v>
      </c>
    </row>
    <row r="20174" spans="1:2" x14ac:dyDescent="0.2">
      <c r="A20174" t="s">
        <v>20928</v>
      </c>
      <c r="B20174" s="679">
        <v>1140</v>
      </c>
    </row>
    <row r="20175" spans="1:2" x14ac:dyDescent="0.2">
      <c r="A20175" t="s">
        <v>20929</v>
      </c>
      <c r="B20175" s="679">
        <v>1140</v>
      </c>
    </row>
    <row r="20176" spans="1:2" x14ac:dyDescent="0.2">
      <c r="A20176" t="s">
        <v>20930</v>
      </c>
      <c r="B20176" s="679">
        <v>7108.07</v>
      </c>
    </row>
    <row r="20177" spans="1:2" x14ac:dyDescent="0.2">
      <c r="A20177" t="s">
        <v>20931</v>
      </c>
      <c r="B20177" s="679">
        <v>6653.82</v>
      </c>
    </row>
    <row r="20178" spans="1:2" x14ac:dyDescent="0.2">
      <c r="A20178" t="s">
        <v>20932</v>
      </c>
      <c r="B20178" s="679">
        <v>13442.18</v>
      </c>
    </row>
    <row r="20179" spans="1:2" x14ac:dyDescent="0.2">
      <c r="A20179" t="s">
        <v>20933</v>
      </c>
      <c r="B20179" s="679">
        <v>12630.8</v>
      </c>
    </row>
    <row r="20180" spans="1:2" x14ac:dyDescent="0.2">
      <c r="A20180" t="s">
        <v>20934</v>
      </c>
      <c r="B20180" s="679">
        <v>20734.580000000002</v>
      </c>
    </row>
    <row r="20181" spans="1:2" x14ac:dyDescent="0.2">
      <c r="A20181" t="s">
        <v>20935</v>
      </c>
      <c r="B20181" s="679">
        <v>19488.86</v>
      </c>
    </row>
    <row r="20182" spans="1:2" x14ac:dyDescent="0.2">
      <c r="A20182" t="s">
        <v>20936</v>
      </c>
      <c r="B20182" s="679">
        <v>9244.16</v>
      </c>
    </row>
    <row r="20183" spans="1:2" x14ac:dyDescent="0.2">
      <c r="A20183" t="s">
        <v>20937</v>
      </c>
      <c r="B20183" s="679">
        <v>8655.5499999999993</v>
      </c>
    </row>
    <row r="20184" spans="1:2" x14ac:dyDescent="0.2">
      <c r="A20184" t="s">
        <v>20938</v>
      </c>
      <c r="B20184" s="679">
        <v>17711.95</v>
      </c>
    </row>
    <row r="20185" spans="1:2" x14ac:dyDescent="0.2">
      <c r="A20185" t="s">
        <v>20939</v>
      </c>
      <c r="B20185" s="679">
        <v>16639.27</v>
      </c>
    </row>
    <row r="20186" spans="1:2" x14ac:dyDescent="0.2">
      <c r="A20186" t="s">
        <v>20940</v>
      </c>
      <c r="B20186" s="679">
        <v>26774.18</v>
      </c>
    </row>
    <row r="20187" spans="1:2" x14ac:dyDescent="0.2">
      <c r="A20187" t="s">
        <v>20941</v>
      </c>
      <c r="B20187" s="679">
        <v>25172.18</v>
      </c>
    </row>
    <row r="20188" spans="1:2" x14ac:dyDescent="0.2">
      <c r="A20188" t="s">
        <v>20942</v>
      </c>
      <c r="B20188" s="679">
        <v>13023.96</v>
      </c>
    </row>
    <row r="20189" spans="1:2" x14ac:dyDescent="0.2">
      <c r="A20189" t="s">
        <v>20943</v>
      </c>
      <c r="B20189" s="679">
        <v>12230.45</v>
      </c>
    </row>
    <row r="20190" spans="1:2" x14ac:dyDescent="0.2">
      <c r="A20190" t="s">
        <v>20944</v>
      </c>
      <c r="B20190" s="679">
        <v>20437.95</v>
      </c>
    </row>
    <row r="20191" spans="1:2" x14ac:dyDescent="0.2">
      <c r="A20191" t="s">
        <v>20945</v>
      </c>
      <c r="B20191" s="679">
        <v>19169.740000000002</v>
      </c>
    </row>
    <row r="20192" spans="1:2" x14ac:dyDescent="0.2">
      <c r="A20192" t="s">
        <v>20946</v>
      </c>
      <c r="B20192" s="679">
        <v>37336.28</v>
      </c>
    </row>
    <row r="20193" spans="1:2" x14ac:dyDescent="0.2">
      <c r="A20193" t="s">
        <v>20947</v>
      </c>
      <c r="B20193" s="679">
        <v>35162.5</v>
      </c>
    </row>
    <row r="20194" spans="1:2" x14ac:dyDescent="0.2">
      <c r="A20194" t="s">
        <v>20948</v>
      </c>
      <c r="B20194" s="679">
        <v>16734.79</v>
      </c>
    </row>
    <row r="20195" spans="1:2" x14ac:dyDescent="0.2">
      <c r="A20195" t="s">
        <v>20949</v>
      </c>
      <c r="B20195" s="679">
        <v>15720.28</v>
      </c>
    </row>
    <row r="20196" spans="1:2" x14ac:dyDescent="0.2">
      <c r="A20196" t="s">
        <v>20950</v>
      </c>
      <c r="B20196" s="679">
        <v>23123.3</v>
      </c>
    </row>
    <row r="20197" spans="1:2" x14ac:dyDescent="0.2">
      <c r="A20197" t="s">
        <v>20951</v>
      </c>
      <c r="B20197" s="679">
        <v>21661.8</v>
      </c>
    </row>
    <row r="20198" spans="1:2" x14ac:dyDescent="0.2">
      <c r="A20198" t="s">
        <v>20952</v>
      </c>
      <c r="B20198" s="679">
        <v>45033.75</v>
      </c>
    </row>
    <row r="20199" spans="1:2" x14ac:dyDescent="0.2">
      <c r="A20199" t="s">
        <v>20953</v>
      </c>
      <c r="B20199" s="679">
        <v>42431.48</v>
      </c>
    </row>
    <row r="20200" spans="1:2" x14ac:dyDescent="0.2">
      <c r="A20200" t="s">
        <v>20954</v>
      </c>
      <c r="B20200" s="679">
        <v>4974.2</v>
      </c>
    </row>
    <row r="20201" spans="1:2" x14ac:dyDescent="0.2">
      <c r="A20201" t="s">
        <v>20955</v>
      </c>
      <c r="B20201" s="679">
        <v>4655.37</v>
      </c>
    </row>
    <row r="20202" spans="1:2" x14ac:dyDescent="0.2">
      <c r="A20202" t="s">
        <v>20956</v>
      </c>
      <c r="B20202" s="679">
        <v>11910.55</v>
      </c>
    </row>
    <row r="20203" spans="1:2" x14ac:dyDescent="0.2">
      <c r="A20203" t="s">
        <v>20957</v>
      </c>
      <c r="B20203" s="679">
        <v>11186.95</v>
      </c>
    </row>
    <row r="20204" spans="1:2" x14ac:dyDescent="0.2">
      <c r="A20204" t="s">
        <v>20958</v>
      </c>
      <c r="B20204" s="679">
        <v>19091.16</v>
      </c>
    </row>
    <row r="20205" spans="1:2" x14ac:dyDescent="0.2">
      <c r="A20205" t="s">
        <v>20959</v>
      </c>
      <c r="B20205" s="679">
        <v>17974.77</v>
      </c>
    </row>
    <row r="20206" spans="1:2" x14ac:dyDescent="0.2">
      <c r="A20206" t="s">
        <v>20960</v>
      </c>
      <c r="B20206" s="679">
        <v>7326.5</v>
      </c>
    </row>
    <row r="20207" spans="1:2" x14ac:dyDescent="0.2">
      <c r="A20207" t="s">
        <v>20961</v>
      </c>
      <c r="B20207" s="679">
        <v>6869.34</v>
      </c>
    </row>
    <row r="20208" spans="1:2" x14ac:dyDescent="0.2">
      <c r="A20208" t="s">
        <v>20962</v>
      </c>
      <c r="B20208" s="679">
        <v>15116.16</v>
      </c>
    </row>
    <row r="20209" spans="1:2" x14ac:dyDescent="0.2">
      <c r="A20209" t="s">
        <v>20963</v>
      </c>
      <c r="B20209" s="679">
        <v>14193.01</v>
      </c>
    </row>
    <row r="20210" spans="1:2" x14ac:dyDescent="0.2">
      <c r="A20210" t="s">
        <v>20964</v>
      </c>
      <c r="B20210" s="679">
        <v>22912.55</v>
      </c>
    </row>
    <row r="20211" spans="1:2" x14ac:dyDescent="0.2">
      <c r="A20211" t="s">
        <v>20965</v>
      </c>
      <c r="B20211" s="679">
        <v>21605.09</v>
      </c>
    </row>
    <row r="20212" spans="1:2" x14ac:dyDescent="0.2">
      <c r="A20212" t="s">
        <v>20966</v>
      </c>
      <c r="B20212" s="679">
        <v>9363.64</v>
      </c>
    </row>
    <row r="20213" spans="1:2" x14ac:dyDescent="0.2">
      <c r="A20213" t="s">
        <v>20967</v>
      </c>
      <c r="B20213" s="679">
        <v>8793.01</v>
      </c>
    </row>
    <row r="20214" spans="1:2" x14ac:dyDescent="0.2">
      <c r="A20214" t="s">
        <v>20968</v>
      </c>
      <c r="B20214" s="679">
        <v>18468.150000000001</v>
      </c>
    </row>
    <row r="20215" spans="1:2" x14ac:dyDescent="0.2">
      <c r="A20215" t="s">
        <v>20969</v>
      </c>
      <c r="B20215" s="679">
        <v>17340.439999999999</v>
      </c>
    </row>
    <row r="20216" spans="1:2" x14ac:dyDescent="0.2">
      <c r="A20216" t="s">
        <v>20970</v>
      </c>
      <c r="B20216" s="679">
        <v>29199.3</v>
      </c>
    </row>
    <row r="20217" spans="1:2" x14ac:dyDescent="0.2">
      <c r="A20217" t="s">
        <v>20971</v>
      </c>
      <c r="B20217" s="679">
        <v>27505.01</v>
      </c>
    </row>
    <row r="20218" spans="1:2" x14ac:dyDescent="0.2">
      <c r="A20218" t="s">
        <v>20972</v>
      </c>
      <c r="B20218" s="679">
        <v>566.27</v>
      </c>
    </row>
    <row r="20219" spans="1:2" x14ac:dyDescent="0.2">
      <c r="A20219" t="s">
        <v>20973</v>
      </c>
      <c r="B20219" s="679">
        <v>523.53</v>
      </c>
    </row>
    <row r="20220" spans="1:2" x14ac:dyDescent="0.2">
      <c r="A20220" t="s">
        <v>20974</v>
      </c>
      <c r="B20220" s="679">
        <v>944.12</v>
      </c>
    </row>
    <row r="20221" spans="1:2" x14ac:dyDescent="0.2">
      <c r="A20221" t="s">
        <v>20975</v>
      </c>
      <c r="B20221" s="679">
        <v>874.5</v>
      </c>
    </row>
    <row r="20222" spans="1:2" x14ac:dyDescent="0.2">
      <c r="A20222" t="s">
        <v>20976</v>
      </c>
      <c r="B20222" s="679">
        <v>1433.85</v>
      </c>
    </row>
    <row r="20223" spans="1:2" x14ac:dyDescent="0.2">
      <c r="A20223" t="s">
        <v>20977</v>
      </c>
      <c r="B20223" s="679">
        <v>1330.08</v>
      </c>
    </row>
    <row r="20224" spans="1:2" x14ac:dyDescent="0.2">
      <c r="A20224" t="s">
        <v>20978</v>
      </c>
      <c r="B20224" s="679">
        <v>2044.5</v>
      </c>
    </row>
    <row r="20225" spans="1:2" x14ac:dyDescent="0.2">
      <c r="A20225" t="s">
        <v>20979</v>
      </c>
      <c r="B20225" s="679">
        <v>1898.88</v>
      </c>
    </row>
    <row r="20226" spans="1:2" x14ac:dyDescent="0.2">
      <c r="A20226" t="s">
        <v>20980</v>
      </c>
      <c r="B20226" s="679">
        <v>2783.08</v>
      </c>
    </row>
    <row r="20227" spans="1:2" x14ac:dyDescent="0.2">
      <c r="A20227" t="s">
        <v>20981</v>
      </c>
      <c r="B20227" s="679">
        <v>2587.58</v>
      </c>
    </row>
    <row r="20228" spans="1:2" x14ac:dyDescent="0.2">
      <c r="A20228" t="s">
        <v>20982</v>
      </c>
      <c r="B20228" s="679">
        <v>4553.17</v>
      </c>
    </row>
    <row r="20229" spans="1:2" x14ac:dyDescent="0.2">
      <c r="A20229" t="s">
        <v>20983</v>
      </c>
      <c r="B20229" s="679">
        <v>4250.22</v>
      </c>
    </row>
    <row r="20230" spans="1:2" x14ac:dyDescent="0.2">
      <c r="A20230" t="s">
        <v>20984</v>
      </c>
      <c r="B20230" s="679">
        <v>5600.66</v>
      </c>
    </row>
    <row r="20231" spans="1:2" x14ac:dyDescent="0.2">
      <c r="A20231" t="s">
        <v>20985</v>
      </c>
      <c r="B20231" s="679">
        <v>5207.3500000000004</v>
      </c>
    </row>
    <row r="20232" spans="1:2" x14ac:dyDescent="0.2">
      <c r="A20232" t="s">
        <v>20986</v>
      </c>
      <c r="B20232" s="679">
        <v>808.13</v>
      </c>
    </row>
    <row r="20233" spans="1:2" x14ac:dyDescent="0.2">
      <c r="A20233" t="s">
        <v>20987</v>
      </c>
      <c r="B20233" s="679">
        <v>747.97</v>
      </c>
    </row>
    <row r="20234" spans="1:2" x14ac:dyDescent="0.2">
      <c r="A20234" t="s">
        <v>20988</v>
      </c>
      <c r="B20234" s="679">
        <v>1353.28</v>
      </c>
    </row>
    <row r="20235" spans="1:2" x14ac:dyDescent="0.2">
      <c r="A20235" t="s">
        <v>20989</v>
      </c>
      <c r="B20235" s="679">
        <v>1254.6199999999999</v>
      </c>
    </row>
    <row r="20236" spans="1:2" x14ac:dyDescent="0.2">
      <c r="A20236" t="s">
        <v>20990</v>
      </c>
      <c r="B20236" s="679">
        <v>2056.17</v>
      </c>
    </row>
    <row r="20237" spans="1:2" x14ac:dyDescent="0.2">
      <c r="A20237" t="s">
        <v>20991</v>
      </c>
      <c r="B20237" s="679">
        <v>1908.71</v>
      </c>
    </row>
    <row r="20238" spans="1:2" x14ac:dyDescent="0.2">
      <c r="A20238" t="s">
        <v>20992</v>
      </c>
      <c r="B20238" s="679">
        <v>2926.31</v>
      </c>
    </row>
    <row r="20239" spans="1:2" x14ac:dyDescent="0.2">
      <c r="A20239" t="s">
        <v>20993</v>
      </c>
      <c r="B20239" s="679">
        <v>2719.32</v>
      </c>
    </row>
    <row r="20240" spans="1:2" x14ac:dyDescent="0.2">
      <c r="A20240" t="s">
        <v>20994</v>
      </c>
      <c r="B20240" s="679">
        <v>3973.73</v>
      </c>
    </row>
    <row r="20241" spans="1:2" x14ac:dyDescent="0.2">
      <c r="A20241" t="s">
        <v>20995</v>
      </c>
      <c r="B20241" s="679">
        <v>3696</v>
      </c>
    </row>
    <row r="20242" spans="1:2" x14ac:dyDescent="0.2">
      <c r="A20242" t="s">
        <v>20996</v>
      </c>
      <c r="B20242" s="679">
        <v>5185.66</v>
      </c>
    </row>
    <row r="20243" spans="1:2" x14ac:dyDescent="0.2">
      <c r="A20243" t="s">
        <v>20997</v>
      </c>
      <c r="B20243" s="679">
        <v>4825.59</v>
      </c>
    </row>
    <row r="20244" spans="1:2" x14ac:dyDescent="0.2">
      <c r="A20244" t="s">
        <v>20998</v>
      </c>
      <c r="B20244" s="679">
        <v>6801.59</v>
      </c>
    </row>
    <row r="20245" spans="1:2" x14ac:dyDescent="0.2">
      <c r="A20245" t="s">
        <v>20999</v>
      </c>
      <c r="B20245" s="679">
        <v>6333.32</v>
      </c>
    </row>
    <row r="20246" spans="1:2" x14ac:dyDescent="0.2">
      <c r="A20246" t="s">
        <v>21000</v>
      </c>
      <c r="B20246" s="679">
        <v>1049.5</v>
      </c>
    </row>
    <row r="20247" spans="1:2" x14ac:dyDescent="0.2">
      <c r="A20247" t="s">
        <v>21001</v>
      </c>
      <c r="B20247" s="679">
        <v>971.93</v>
      </c>
    </row>
    <row r="20248" spans="1:2" x14ac:dyDescent="0.2">
      <c r="A20248" t="s">
        <v>21002</v>
      </c>
      <c r="B20248" s="679">
        <v>1761.94</v>
      </c>
    </row>
    <row r="20249" spans="1:2" x14ac:dyDescent="0.2">
      <c r="A20249" t="s">
        <v>21003</v>
      </c>
      <c r="B20249" s="679">
        <v>1634.26</v>
      </c>
    </row>
    <row r="20250" spans="1:2" x14ac:dyDescent="0.2">
      <c r="A20250" t="s">
        <v>21004</v>
      </c>
      <c r="B20250" s="679">
        <v>2677.98</v>
      </c>
    </row>
    <row r="20251" spans="1:2" x14ac:dyDescent="0.2">
      <c r="A20251" t="s">
        <v>21005</v>
      </c>
      <c r="B20251" s="679">
        <v>2486.87</v>
      </c>
    </row>
    <row r="20252" spans="1:2" x14ac:dyDescent="0.2">
      <c r="A20252" t="s">
        <v>21006</v>
      </c>
      <c r="B20252" s="679">
        <v>3808.62</v>
      </c>
    </row>
    <row r="20253" spans="1:2" x14ac:dyDescent="0.2">
      <c r="A20253" t="s">
        <v>21007</v>
      </c>
      <c r="B20253" s="679">
        <v>3540.24</v>
      </c>
    </row>
    <row r="20254" spans="1:2" x14ac:dyDescent="0.2">
      <c r="A20254" t="s">
        <v>21008</v>
      </c>
      <c r="B20254" s="679">
        <v>5164.3900000000003</v>
      </c>
    </row>
    <row r="20255" spans="1:2" x14ac:dyDescent="0.2">
      <c r="A20255" t="s">
        <v>21009</v>
      </c>
      <c r="B20255" s="679">
        <v>4804.43</v>
      </c>
    </row>
    <row r="20256" spans="1:2" x14ac:dyDescent="0.2">
      <c r="A20256" t="s">
        <v>21010</v>
      </c>
      <c r="B20256" s="679">
        <v>7011.09</v>
      </c>
    </row>
    <row r="20257" spans="1:2" x14ac:dyDescent="0.2">
      <c r="A20257" t="s">
        <v>21011</v>
      </c>
      <c r="B20257" s="679">
        <v>6525.18</v>
      </c>
    </row>
    <row r="20258" spans="1:2" x14ac:dyDescent="0.2">
      <c r="A20258" t="s">
        <v>21012</v>
      </c>
      <c r="B20258" s="679">
        <v>9222.27</v>
      </c>
    </row>
    <row r="20259" spans="1:2" x14ac:dyDescent="0.2">
      <c r="A20259" t="s">
        <v>21013</v>
      </c>
      <c r="B20259" s="679">
        <v>8585.08</v>
      </c>
    </row>
    <row r="20260" spans="1:2" x14ac:dyDescent="0.2">
      <c r="A20260" t="s">
        <v>21014</v>
      </c>
      <c r="B20260" s="679">
        <v>315.08999999999997</v>
      </c>
    </row>
    <row r="20261" spans="1:2" x14ac:dyDescent="0.2">
      <c r="A20261" t="s">
        <v>21015</v>
      </c>
      <c r="B20261" s="679">
        <v>299.74</v>
      </c>
    </row>
    <row r="20262" spans="1:2" x14ac:dyDescent="0.2">
      <c r="A20262" t="s">
        <v>21016</v>
      </c>
      <c r="B20262" s="679">
        <v>410.98</v>
      </c>
    </row>
    <row r="20263" spans="1:2" x14ac:dyDescent="0.2">
      <c r="A20263" t="s">
        <v>21017</v>
      </c>
      <c r="B20263" s="679">
        <v>392.76</v>
      </c>
    </row>
    <row r="20264" spans="1:2" x14ac:dyDescent="0.2">
      <c r="A20264" t="s">
        <v>21018</v>
      </c>
      <c r="B20264" s="679">
        <v>754.15</v>
      </c>
    </row>
    <row r="20265" spans="1:2" x14ac:dyDescent="0.2">
      <c r="A20265" t="s">
        <v>21019</v>
      </c>
      <c r="B20265" s="679">
        <v>726.15</v>
      </c>
    </row>
    <row r="20266" spans="1:2" x14ac:dyDescent="0.2">
      <c r="A20266" t="s">
        <v>21020</v>
      </c>
      <c r="B20266" s="679">
        <v>1040.28</v>
      </c>
    </row>
    <row r="20267" spans="1:2" x14ac:dyDescent="0.2">
      <c r="A20267" t="s">
        <v>21021</v>
      </c>
      <c r="B20267" s="679">
        <v>1004.23</v>
      </c>
    </row>
    <row r="20268" spans="1:2" x14ac:dyDescent="0.2">
      <c r="A20268" t="s">
        <v>21022</v>
      </c>
      <c r="B20268" s="679">
        <v>535.84</v>
      </c>
    </row>
    <row r="20269" spans="1:2" x14ac:dyDescent="0.2">
      <c r="A20269" t="s">
        <v>21023</v>
      </c>
      <c r="B20269" s="679">
        <v>509.37</v>
      </c>
    </row>
    <row r="20270" spans="1:2" x14ac:dyDescent="0.2">
      <c r="A20270" t="s">
        <v>21024</v>
      </c>
      <c r="B20270" s="679">
        <v>659.34</v>
      </c>
    </row>
    <row r="20271" spans="1:2" x14ac:dyDescent="0.2">
      <c r="A20271" t="s">
        <v>21025</v>
      </c>
      <c r="B20271" s="679">
        <v>629.28</v>
      </c>
    </row>
    <row r="20272" spans="1:2" x14ac:dyDescent="0.2">
      <c r="A20272" t="s">
        <v>21026</v>
      </c>
      <c r="B20272" s="679">
        <v>1028</v>
      </c>
    </row>
    <row r="20273" spans="1:2" x14ac:dyDescent="0.2">
      <c r="A20273" t="s">
        <v>21027</v>
      </c>
      <c r="B20273" s="679">
        <v>987.36</v>
      </c>
    </row>
    <row r="20274" spans="1:2" x14ac:dyDescent="0.2">
      <c r="A20274" t="s">
        <v>21028</v>
      </c>
      <c r="B20274" s="679">
        <v>1333.19</v>
      </c>
    </row>
    <row r="20275" spans="1:2" x14ac:dyDescent="0.2">
      <c r="A20275" t="s">
        <v>21029</v>
      </c>
      <c r="B20275" s="679">
        <v>1284.01</v>
      </c>
    </row>
    <row r="20276" spans="1:2" x14ac:dyDescent="0.2">
      <c r="A20276" t="s">
        <v>21030</v>
      </c>
      <c r="B20276" s="679">
        <v>771.62</v>
      </c>
    </row>
    <row r="20277" spans="1:2" x14ac:dyDescent="0.2">
      <c r="A20277" t="s">
        <v>21031</v>
      </c>
      <c r="B20277" s="679">
        <v>733.4</v>
      </c>
    </row>
    <row r="20278" spans="1:2" x14ac:dyDescent="0.2">
      <c r="A20278" t="s">
        <v>21032</v>
      </c>
      <c r="B20278" s="679">
        <v>916.41</v>
      </c>
    </row>
    <row r="20279" spans="1:2" x14ac:dyDescent="0.2">
      <c r="A20279" t="s">
        <v>21033</v>
      </c>
      <c r="B20279" s="679">
        <v>873.98</v>
      </c>
    </row>
    <row r="20280" spans="1:2" x14ac:dyDescent="0.2">
      <c r="A20280" t="s">
        <v>21034</v>
      </c>
      <c r="B20280" s="679">
        <v>1324.65</v>
      </c>
    </row>
    <row r="20281" spans="1:2" x14ac:dyDescent="0.2">
      <c r="A20281" t="s">
        <v>21035</v>
      </c>
      <c r="B20281" s="679">
        <v>1270.53</v>
      </c>
    </row>
    <row r="20282" spans="1:2" x14ac:dyDescent="0.2">
      <c r="A20282" t="s">
        <v>21036</v>
      </c>
      <c r="B20282" s="679">
        <v>1651.67</v>
      </c>
    </row>
    <row r="20283" spans="1:2" x14ac:dyDescent="0.2">
      <c r="A20283" t="s">
        <v>21037</v>
      </c>
      <c r="B20283" s="679">
        <v>1588.45</v>
      </c>
    </row>
    <row r="20284" spans="1:2" x14ac:dyDescent="0.2">
      <c r="A20284" t="s">
        <v>21038</v>
      </c>
      <c r="B20284" s="679">
        <v>563.25</v>
      </c>
    </row>
    <row r="20285" spans="1:2" x14ac:dyDescent="0.2">
      <c r="A20285" t="s">
        <v>21039</v>
      </c>
      <c r="B20285" s="679">
        <v>539.42999999999995</v>
      </c>
    </row>
    <row r="20286" spans="1:2" x14ac:dyDescent="0.2">
      <c r="A20286" t="s">
        <v>21040</v>
      </c>
      <c r="B20286" s="679">
        <v>690.62</v>
      </c>
    </row>
    <row r="20287" spans="1:2" x14ac:dyDescent="0.2">
      <c r="A20287" t="s">
        <v>21041</v>
      </c>
      <c r="B20287" s="679">
        <v>663.1</v>
      </c>
    </row>
    <row r="20288" spans="1:2" x14ac:dyDescent="0.2">
      <c r="A20288" t="s">
        <v>21042</v>
      </c>
      <c r="B20288" s="679">
        <v>1060.9100000000001</v>
      </c>
    </row>
    <row r="20289" spans="1:2" x14ac:dyDescent="0.2">
      <c r="A20289" t="s">
        <v>21043</v>
      </c>
      <c r="B20289" s="679">
        <v>1022.8</v>
      </c>
    </row>
    <row r="20290" spans="1:2" x14ac:dyDescent="0.2">
      <c r="A20290" t="s">
        <v>21044</v>
      </c>
      <c r="B20290" s="679">
        <v>1372.12</v>
      </c>
    </row>
    <row r="20291" spans="1:2" x14ac:dyDescent="0.2">
      <c r="A20291" t="s">
        <v>21045</v>
      </c>
      <c r="B20291" s="679">
        <v>1325.32</v>
      </c>
    </row>
    <row r="20292" spans="1:2" x14ac:dyDescent="0.2">
      <c r="A20292" t="s">
        <v>21046</v>
      </c>
      <c r="B20292" s="679">
        <v>1001.87</v>
      </c>
    </row>
    <row r="20293" spans="1:2" x14ac:dyDescent="0.2">
      <c r="A20293" t="s">
        <v>21047</v>
      </c>
      <c r="B20293" s="679">
        <v>959.93</v>
      </c>
    </row>
    <row r="20294" spans="1:2" x14ac:dyDescent="0.2">
      <c r="A20294" t="s">
        <v>21048</v>
      </c>
      <c r="B20294" s="679">
        <v>1156.72</v>
      </c>
    </row>
    <row r="20295" spans="1:2" x14ac:dyDescent="0.2">
      <c r="A20295" t="s">
        <v>21049</v>
      </c>
      <c r="B20295" s="679">
        <v>1110.28</v>
      </c>
    </row>
    <row r="20296" spans="1:2" x14ac:dyDescent="0.2">
      <c r="A20296" t="s">
        <v>21050</v>
      </c>
      <c r="B20296" s="679">
        <v>1573.82</v>
      </c>
    </row>
    <row r="20297" spans="1:2" x14ac:dyDescent="0.2">
      <c r="A20297" t="s">
        <v>21051</v>
      </c>
      <c r="B20297" s="679">
        <v>1515.52</v>
      </c>
    </row>
    <row r="20298" spans="1:2" x14ac:dyDescent="0.2">
      <c r="A20298" t="s">
        <v>21052</v>
      </c>
      <c r="B20298" s="679">
        <v>1914.29</v>
      </c>
    </row>
    <row r="20299" spans="1:2" x14ac:dyDescent="0.2">
      <c r="A20299" t="s">
        <v>21053</v>
      </c>
      <c r="B20299" s="679">
        <v>1846.54</v>
      </c>
    </row>
    <row r="20300" spans="1:2" x14ac:dyDescent="0.2">
      <c r="A20300" t="s">
        <v>21054</v>
      </c>
      <c r="B20300" s="679">
        <v>1471.64</v>
      </c>
    </row>
    <row r="20301" spans="1:2" x14ac:dyDescent="0.2">
      <c r="A20301" t="s">
        <v>21055</v>
      </c>
      <c r="B20301" s="679">
        <v>1410.27</v>
      </c>
    </row>
    <row r="20302" spans="1:2" x14ac:dyDescent="0.2">
      <c r="A20302" t="s">
        <v>21056</v>
      </c>
      <c r="B20302" s="679">
        <v>1657.86</v>
      </c>
    </row>
    <row r="20303" spans="1:2" x14ac:dyDescent="0.2">
      <c r="A20303" t="s">
        <v>21057</v>
      </c>
      <c r="B20303" s="679">
        <v>1591.08</v>
      </c>
    </row>
    <row r="20304" spans="1:2" x14ac:dyDescent="0.2">
      <c r="A20304" t="s">
        <v>21058</v>
      </c>
      <c r="B20304" s="679">
        <v>2128.62</v>
      </c>
    </row>
    <row r="20305" spans="1:2" x14ac:dyDescent="0.2">
      <c r="A20305" t="s">
        <v>21059</v>
      </c>
      <c r="B20305" s="679">
        <v>2048.5100000000002</v>
      </c>
    </row>
    <row r="20306" spans="1:2" x14ac:dyDescent="0.2">
      <c r="A20306" t="s">
        <v>21060</v>
      </c>
      <c r="B20306" s="679">
        <v>2503.0700000000002</v>
      </c>
    </row>
    <row r="20307" spans="1:2" x14ac:dyDescent="0.2">
      <c r="A20307" t="s">
        <v>21061</v>
      </c>
      <c r="B20307" s="679">
        <v>2412.63</v>
      </c>
    </row>
    <row r="20308" spans="1:2" x14ac:dyDescent="0.2">
      <c r="A20308" t="s">
        <v>21062</v>
      </c>
      <c r="B20308" s="679">
        <v>12869.26</v>
      </c>
    </row>
    <row r="20309" spans="1:2" x14ac:dyDescent="0.2">
      <c r="A20309" t="s">
        <v>21063</v>
      </c>
      <c r="B20309" s="679">
        <v>12869.26</v>
      </c>
    </row>
    <row r="20310" spans="1:2" x14ac:dyDescent="0.2">
      <c r="A20310" t="s">
        <v>21064</v>
      </c>
      <c r="B20310" s="679">
        <v>12495</v>
      </c>
    </row>
    <row r="20311" spans="1:2" x14ac:dyDescent="0.2">
      <c r="A20311" t="s">
        <v>21065</v>
      </c>
      <c r="B20311" s="679">
        <v>12495</v>
      </c>
    </row>
    <row r="20312" spans="1:2" x14ac:dyDescent="0.2">
      <c r="A20312" t="s">
        <v>21066</v>
      </c>
      <c r="B20312" s="679">
        <v>16351.53</v>
      </c>
    </row>
    <row r="20313" spans="1:2" x14ac:dyDescent="0.2">
      <c r="A20313" t="s">
        <v>21067</v>
      </c>
      <c r="B20313" s="679">
        <v>16351.53</v>
      </c>
    </row>
    <row r="20314" spans="1:2" x14ac:dyDescent="0.2">
      <c r="A20314" t="s">
        <v>21068</v>
      </c>
      <c r="B20314" s="679">
        <v>15876</v>
      </c>
    </row>
    <row r="20315" spans="1:2" x14ac:dyDescent="0.2">
      <c r="A20315" t="s">
        <v>21069</v>
      </c>
      <c r="B20315" s="679">
        <v>15876</v>
      </c>
    </row>
    <row r="20316" spans="1:2" x14ac:dyDescent="0.2">
      <c r="A20316" t="s">
        <v>21070</v>
      </c>
      <c r="B20316" s="679">
        <v>19076.79</v>
      </c>
    </row>
    <row r="20317" spans="1:2" x14ac:dyDescent="0.2">
      <c r="A20317" t="s">
        <v>21071</v>
      </c>
      <c r="B20317" s="679">
        <v>19076.79</v>
      </c>
    </row>
    <row r="20318" spans="1:2" x14ac:dyDescent="0.2">
      <c r="A20318" t="s">
        <v>21072</v>
      </c>
      <c r="B20318" s="679">
        <v>18522</v>
      </c>
    </row>
    <row r="20319" spans="1:2" x14ac:dyDescent="0.2">
      <c r="A20319" t="s">
        <v>21073</v>
      </c>
      <c r="B20319" s="679">
        <v>18522</v>
      </c>
    </row>
    <row r="20320" spans="1:2" x14ac:dyDescent="0.2">
      <c r="A20320" t="s">
        <v>21074</v>
      </c>
      <c r="B20320" s="679">
        <v>21751.57</v>
      </c>
    </row>
    <row r="20321" spans="1:2" x14ac:dyDescent="0.2">
      <c r="A20321" t="s">
        <v>21075</v>
      </c>
      <c r="B20321" s="679">
        <v>21751.57</v>
      </c>
    </row>
    <row r="20322" spans="1:2" x14ac:dyDescent="0.2">
      <c r="A20322" t="s">
        <v>21076</v>
      </c>
      <c r="B20322" s="679">
        <v>21119</v>
      </c>
    </row>
    <row r="20323" spans="1:2" x14ac:dyDescent="0.2">
      <c r="A20323" t="s">
        <v>21077</v>
      </c>
      <c r="B20323" s="679">
        <v>21119</v>
      </c>
    </row>
    <row r="20324" spans="1:2" x14ac:dyDescent="0.2">
      <c r="A20324" t="s">
        <v>21078</v>
      </c>
      <c r="B20324" s="679">
        <v>25536.65</v>
      </c>
    </row>
    <row r="20325" spans="1:2" x14ac:dyDescent="0.2">
      <c r="A20325" t="s">
        <v>21079</v>
      </c>
      <c r="B20325" s="679">
        <v>25536.65</v>
      </c>
    </row>
    <row r="20326" spans="1:2" x14ac:dyDescent="0.2">
      <c r="A20326" t="s">
        <v>21080</v>
      </c>
      <c r="B20326" s="679">
        <v>24794</v>
      </c>
    </row>
    <row r="20327" spans="1:2" x14ac:dyDescent="0.2">
      <c r="A20327" t="s">
        <v>21081</v>
      </c>
      <c r="B20327" s="679">
        <v>24794</v>
      </c>
    </row>
    <row r="20328" spans="1:2" x14ac:dyDescent="0.2">
      <c r="A20328" t="s">
        <v>21082</v>
      </c>
      <c r="B20328" s="679">
        <v>31548.04</v>
      </c>
    </row>
    <row r="20329" spans="1:2" x14ac:dyDescent="0.2">
      <c r="A20329" t="s">
        <v>21083</v>
      </c>
      <c r="B20329" s="679">
        <v>31548.04</v>
      </c>
    </row>
    <row r="20330" spans="1:2" x14ac:dyDescent="0.2">
      <c r="A20330" t="s">
        <v>21084</v>
      </c>
      <c r="B20330" s="679">
        <v>30797.200000000001</v>
      </c>
    </row>
    <row r="20331" spans="1:2" x14ac:dyDescent="0.2">
      <c r="A20331" t="s">
        <v>21085</v>
      </c>
      <c r="B20331" s="679">
        <v>30797.200000000001</v>
      </c>
    </row>
    <row r="20332" spans="1:2" x14ac:dyDescent="0.2">
      <c r="A20332" t="s">
        <v>21086</v>
      </c>
      <c r="B20332" s="679">
        <v>45925.57</v>
      </c>
    </row>
    <row r="20333" spans="1:2" x14ac:dyDescent="0.2">
      <c r="A20333" t="s">
        <v>21087</v>
      </c>
      <c r="B20333" s="679">
        <v>45925.57</v>
      </c>
    </row>
    <row r="20334" spans="1:2" x14ac:dyDescent="0.2">
      <c r="A20334" t="s">
        <v>21088</v>
      </c>
      <c r="B20334" s="679">
        <v>45945.9</v>
      </c>
    </row>
    <row r="20335" spans="1:2" x14ac:dyDescent="0.2">
      <c r="A20335" t="s">
        <v>21089</v>
      </c>
      <c r="B20335" s="679">
        <v>45945.9</v>
      </c>
    </row>
    <row r="20336" spans="1:2" x14ac:dyDescent="0.2">
      <c r="A20336" t="s">
        <v>21090</v>
      </c>
      <c r="B20336" s="679">
        <v>1882.13</v>
      </c>
    </row>
    <row r="20337" spans="1:2" x14ac:dyDescent="0.2">
      <c r="A20337" t="s">
        <v>21091</v>
      </c>
      <c r="B20337" s="679">
        <v>1882.13</v>
      </c>
    </row>
    <row r="20338" spans="1:2" x14ac:dyDescent="0.2">
      <c r="A20338" t="s">
        <v>21092</v>
      </c>
      <c r="B20338" s="679">
        <v>1877.4</v>
      </c>
    </row>
    <row r="20339" spans="1:2" x14ac:dyDescent="0.2">
      <c r="A20339" t="s">
        <v>21093</v>
      </c>
      <c r="B20339" s="679">
        <v>1877.4</v>
      </c>
    </row>
    <row r="20340" spans="1:2" x14ac:dyDescent="0.2">
      <c r="A20340" t="s">
        <v>21094</v>
      </c>
      <c r="B20340" s="679">
        <v>2419.88</v>
      </c>
    </row>
    <row r="20341" spans="1:2" x14ac:dyDescent="0.2">
      <c r="A20341" t="s">
        <v>21095</v>
      </c>
      <c r="B20341" s="679">
        <v>2419.88</v>
      </c>
    </row>
    <row r="20342" spans="1:2" x14ac:dyDescent="0.2">
      <c r="A20342" t="s">
        <v>21096</v>
      </c>
      <c r="B20342" s="679">
        <v>2413.8000000000002</v>
      </c>
    </row>
    <row r="20343" spans="1:2" x14ac:dyDescent="0.2">
      <c r="A20343" t="s">
        <v>21097</v>
      </c>
      <c r="B20343" s="679">
        <v>2413.8000000000002</v>
      </c>
    </row>
    <row r="20344" spans="1:2" x14ac:dyDescent="0.2">
      <c r="A20344" t="s">
        <v>21098</v>
      </c>
      <c r="B20344" s="679">
        <v>3002.45</v>
      </c>
    </row>
    <row r="20345" spans="1:2" x14ac:dyDescent="0.2">
      <c r="A20345" t="s">
        <v>21099</v>
      </c>
      <c r="B20345" s="679">
        <v>3002.45</v>
      </c>
    </row>
    <row r="20346" spans="1:2" x14ac:dyDescent="0.2">
      <c r="A20346" t="s">
        <v>21100</v>
      </c>
      <c r="B20346" s="679">
        <v>2994.9</v>
      </c>
    </row>
    <row r="20347" spans="1:2" x14ac:dyDescent="0.2">
      <c r="A20347" t="s">
        <v>21101</v>
      </c>
      <c r="B20347" s="679">
        <v>2994.9</v>
      </c>
    </row>
    <row r="20348" spans="1:2" x14ac:dyDescent="0.2">
      <c r="A20348" t="s">
        <v>21102</v>
      </c>
      <c r="B20348" s="679">
        <v>3495.39</v>
      </c>
    </row>
    <row r="20349" spans="1:2" x14ac:dyDescent="0.2">
      <c r="A20349" t="s">
        <v>21103</v>
      </c>
      <c r="B20349" s="679">
        <v>3495.39</v>
      </c>
    </row>
    <row r="20350" spans="1:2" x14ac:dyDescent="0.2">
      <c r="A20350" t="s">
        <v>21104</v>
      </c>
      <c r="B20350" s="679">
        <v>3486.6</v>
      </c>
    </row>
    <row r="20351" spans="1:2" x14ac:dyDescent="0.2">
      <c r="A20351" t="s">
        <v>21105</v>
      </c>
      <c r="B20351" s="679">
        <v>3486.6</v>
      </c>
    </row>
    <row r="20352" spans="1:2" x14ac:dyDescent="0.2">
      <c r="A20352" t="s">
        <v>21106</v>
      </c>
      <c r="B20352" s="679">
        <v>4302.01</v>
      </c>
    </row>
    <row r="20353" spans="1:2" x14ac:dyDescent="0.2">
      <c r="A20353" t="s">
        <v>21107</v>
      </c>
      <c r="B20353" s="679">
        <v>4302.01</v>
      </c>
    </row>
    <row r="20354" spans="1:2" x14ac:dyDescent="0.2">
      <c r="A20354" t="s">
        <v>21108</v>
      </c>
      <c r="B20354" s="679">
        <v>4291.2</v>
      </c>
    </row>
    <row r="20355" spans="1:2" x14ac:dyDescent="0.2">
      <c r="A20355" t="s">
        <v>21109</v>
      </c>
      <c r="B20355" s="679">
        <v>4291.2</v>
      </c>
    </row>
    <row r="20356" spans="1:2" x14ac:dyDescent="0.2">
      <c r="A20356" t="s">
        <v>21110</v>
      </c>
      <c r="B20356" s="679">
        <v>5243.08</v>
      </c>
    </row>
    <row r="20357" spans="1:2" x14ac:dyDescent="0.2">
      <c r="A20357" t="s">
        <v>21111</v>
      </c>
      <c r="B20357" s="679">
        <v>5243.08</v>
      </c>
    </row>
    <row r="20358" spans="1:2" x14ac:dyDescent="0.2">
      <c r="A20358" t="s">
        <v>21112</v>
      </c>
      <c r="B20358" s="679">
        <v>5229.8999999999996</v>
      </c>
    </row>
    <row r="20359" spans="1:2" x14ac:dyDescent="0.2">
      <c r="A20359" t="s">
        <v>21113</v>
      </c>
      <c r="B20359" s="679">
        <v>5229.8999999999996</v>
      </c>
    </row>
    <row r="20360" spans="1:2" x14ac:dyDescent="0.2">
      <c r="A20360" t="s">
        <v>21114</v>
      </c>
      <c r="B20360" s="679">
        <v>5780.83</v>
      </c>
    </row>
    <row r="20361" spans="1:2" x14ac:dyDescent="0.2">
      <c r="A20361" t="s">
        <v>21115</v>
      </c>
      <c r="B20361" s="679">
        <v>5780.83</v>
      </c>
    </row>
    <row r="20362" spans="1:2" x14ac:dyDescent="0.2">
      <c r="A20362" t="s">
        <v>21116</v>
      </c>
      <c r="B20362" s="679">
        <v>5766.3</v>
      </c>
    </row>
    <row r="20363" spans="1:2" x14ac:dyDescent="0.2">
      <c r="A20363" t="s">
        <v>21117</v>
      </c>
      <c r="B20363" s="679">
        <v>5766.3</v>
      </c>
    </row>
    <row r="20364" spans="1:2" x14ac:dyDescent="0.2">
      <c r="A20364" t="s">
        <v>21118</v>
      </c>
      <c r="B20364" s="679">
        <v>7712.58</v>
      </c>
    </row>
    <row r="20365" spans="1:2" x14ac:dyDescent="0.2">
      <c r="A20365" t="s">
        <v>21119</v>
      </c>
      <c r="B20365" s="679">
        <v>7712.58</v>
      </c>
    </row>
    <row r="20366" spans="1:2" x14ac:dyDescent="0.2">
      <c r="A20366" t="s">
        <v>21120</v>
      </c>
      <c r="B20366" s="679">
        <v>7869</v>
      </c>
    </row>
    <row r="20367" spans="1:2" x14ac:dyDescent="0.2">
      <c r="A20367" t="s">
        <v>21121</v>
      </c>
      <c r="B20367" s="679">
        <v>7869</v>
      </c>
    </row>
    <row r="20368" spans="1:2" x14ac:dyDescent="0.2">
      <c r="A20368" t="s">
        <v>21122</v>
      </c>
      <c r="B20368" s="679">
        <v>8386.91</v>
      </c>
    </row>
    <row r="20369" spans="1:2" x14ac:dyDescent="0.2">
      <c r="A20369" t="s">
        <v>21123</v>
      </c>
      <c r="B20369" s="679">
        <v>8386.91</v>
      </c>
    </row>
    <row r="20370" spans="1:2" x14ac:dyDescent="0.2">
      <c r="A20370" t="s">
        <v>21124</v>
      </c>
      <c r="B20370" s="679">
        <v>8557</v>
      </c>
    </row>
    <row r="20371" spans="1:2" x14ac:dyDescent="0.2">
      <c r="A20371" t="s">
        <v>21125</v>
      </c>
      <c r="B20371" s="679">
        <v>8557</v>
      </c>
    </row>
    <row r="20372" spans="1:2" x14ac:dyDescent="0.2">
      <c r="A20372" t="s">
        <v>21126</v>
      </c>
      <c r="B20372" s="679">
        <v>10951.82</v>
      </c>
    </row>
    <row r="20373" spans="1:2" x14ac:dyDescent="0.2">
      <c r="A20373" t="s">
        <v>21127</v>
      </c>
      <c r="B20373" s="679">
        <v>10951.82</v>
      </c>
    </row>
    <row r="20374" spans="1:2" x14ac:dyDescent="0.2">
      <c r="A20374" t="s">
        <v>21128</v>
      </c>
      <c r="B20374" s="679">
        <v>11175.6</v>
      </c>
    </row>
    <row r="20375" spans="1:2" x14ac:dyDescent="0.2">
      <c r="A20375" t="s">
        <v>21129</v>
      </c>
      <c r="B20375" s="679">
        <v>11175.6</v>
      </c>
    </row>
    <row r="20376" spans="1:2" x14ac:dyDescent="0.2">
      <c r="A20376" t="s">
        <v>21130</v>
      </c>
      <c r="B20376" s="679">
        <v>11932.58</v>
      </c>
    </row>
    <row r="20377" spans="1:2" x14ac:dyDescent="0.2">
      <c r="A20377" t="s">
        <v>21131</v>
      </c>
      <c r="B20377" s="679">
        <v>11932.58</v>
      </c>
    </row>
    <row r="20378" spans="1:2" x14ac:dyDescent="0.2">
      <c r="A20378" t="s">
        <v>21132</v>
      </c>
      <c r="B20378" s="679">
        <v>12176.4</v>
      </c>
    </row>
    <row r="20379" spans="1:2" x14ac:dyDescent="0.2">
      <c r="A20379" t="s">
        <v>21133</v>
      </c>
      <c r="B20379" s="679">
        <v>12176.4</v>
      </c>
    </row>
    <row r="20380" spans="1:2" x14ac:dyDescent="0.2">
      <c r="A20380" t="s">
        <v>21134</v>
      </c>
      <c r="B20380" s="679">
        <v>15818.56</v>
      </c>
    </row>
    <row r="20381" spans="1:2" x14ac:dyDescent="0.2">
      <c r="A20381" t="s">
        <v>21135</v>
      </c>
      <c r="B20381" s="679">
        <v>15818.56</v>
      </c>
    </row>
    <row r="20382" spans="1:2" x14ac:dyDescent="0.2">
      <c r="A20382" t="s">
        <v>21136</v>
      </c>
      <c r="B20382" s="679">
        <v>15181</v>
      </c>
    </row>
    <row r="20383" spans="1:2" x14ac:dyDescent="0.2">
      <c r="A20383" t="s">
        <v>21137</v>
      </c>
      <c r="B20383" s="679">
        <v>15181</v>
      </c>
    </row>
    <row r="20384" spans="1:2" x14ac:dyDescent="0.2">
      <c r="A20384" t="s">
        <v>21138</v>
      </c>
      <c r="B20384" s="679">
        <v>17777.52</v>
      </c>
    </row>
    <row r="20385" spans="1:2" x14ac:dyDescent="0.2">
      <c r="A20385" t="s">
        <v>21139</v>
      </c>
      <c r="B20385" s="679">
        <v>17777.52</v>
      </c>
    </row>
    <row r="20386" spans="1:2" x14ac:dyDescent="0.2">
      <c r="A20386" t="s">
        <v>21140</v>
      </c>
      <c r="B20386" s="679">
        <v>17061</v>
      </c>
    </row>
    <row r="20387" spans="1:2" x14ac:dyDescent="0.2">
      <c r="A20387" t="s">
        <v>21141</v>
      </c>
      <c r="B20387" s="679">
        <v>17061</v>
      </c>
    </row>
    <row r="20388" spans="1:2" x14ac:dyDescent="0.2">
      <c r="A20388" t="s">
        <v>21142</v>
      </c>
      <c r="B20388" s="679">
        <v>19785.45</v>
      </c>
    </row>
    <row r="20389" spans="1:2" x14ac:dyDescent="0.2">
      <c r="A20389" t="s">
        <v>21143</v>
      </c>
      <c r="B20389" s="679">
        <v>19785.45</v>
      </c>
    </row>
    <row r="20390" spans="1:2" x14ac:dyDescent="0.2">
      <c r="A20390" t="s">
        <v>21144</v>
      </c>
      <c r="B20390" s="679">
        <v>18988</v>
      </c>
    </row>
    <row r="20391" spans="1:2" x14ac:dyDescent="0.2">
      <c r="A20391" t="s">
        <v>21145</v>
      </c>
      <c r="B20391" s="679">
        <v>18988</v>
      </c>
    </row>
    <row r="20392" spans="1:2" x14ac:dyDescent="0.2">
      <c r="A20392" t="s">
        <v>21146</v>
      </c>
      <c r="B20392" s="679">
        <v>21744.41</v>
      </c>
    </row>
    <row r="20393" spans="1:2" x14ac:dyDescent="0.2">
      <c r="A20393" t="s">
        <v>21147</v>
      </c>
      <c r="B20393" s="679">
        <v>21744.41</v>
      </c>
    </row>
    <row r="20394" spans="1:2" x14ac:dyDescent="0.2">
      <c r="A20394" t="s">
        <v>21148</v>
      </c>
      <c r="B20394" s="679">
        <v>20868</v>
      </c>
    </row>
    <row r="20395" spans="1:2" x14ac:dyDescent="0.2">
      <c r="A20395" t="s">
        <v>21149</v>
      </c>
      <c r="B20395" s="679">
        <v>20868</v>
      </c>
    </row>
    <row r="20396" spans="1:2" x14ac:dyDescent="0.2">
      <c r="A20396" t="s">
        <v>21150</v>
      </c>
      <c r="B20396" s="679">
        <v>23752.34</v>
      </c>
    </row>
    <row r="20397" spans="1:2" x14ac:dyDescent="0.2">
      <c r="A20397" t="s">
        <v>21151</v>
      </c>
      <c r="B20397" s="679">
        <v>23752.34</v>
      </c>
    </row>
    <row r="20398" spans="1:2" x14ac:dyDescent="0.2">
      <c r="A20398" t="s">
        <v>21152</v>
      </c>
      <c r="B20398" s="679">
        <v>22795</v>
      </c>
    </row>
    <row r="20399" spans="1:2" x14ac:dyDescent="0.2">
      <c r="A20399" t="s">
        <v>21153</v>
      </c>
      <c r="B20399" s="679">
        <v>22795</v>
      </c>
    </row>
    <row r="20400" spans="1:2" x14ac:dyDescent="0.2">
      <c r="A20400" t="s">
        <v>21154</v>
      </c>
      <c r="B20400" s="679">
        <v>2964.36</v>
      </c>
    </row>
    <row r="20401" spans="1:2" x14ac:dyDescent="0.2">
      <c r="A20401" t="s">
        <v>21155</v>
      </c>
      <c r="B20401" s="679">
        <v>2964.36</v>
      </c>
    </row>
    <row r="20402" spans="1:2" x14ac:dyDescent="0.2">
      <c r="A20402" t="s">
        <v>21156</v>
      </c>
      <c r="B20402" s="679">
        <v>2954.7</v>
      </c>
    </row>
    <row r="20403" spans="1:2" x14ac:dyDescent="0.2">
      <c r="A20403" t="s">
        <v>21157</v>
      </c>
      <c r="B20403" s="679">
        <v>2954.7</v>
      </c>
    </row>
    <row r="20404" spans="1:2" x14ac:dyDescent="0.2">
      <c r="A20404" t="s">
        <v>21158</v>
      </c>
      <c r="B20404" s="679">
        <v>3717.21</v>
      </c>
    </row>
    <row r="20405" spans="1:2" x14ac:dyDescent="0.2">
      <c r="A20405" t="s">
        <v>21159</v>
      </c>
      <c r="B20405" s="679">
        <v>3717.21</v>
      </c>
    </row>
    <row r="20406" spans="1:2" x14ac:dyDescent="0.2">
      <c r="A20406" t="s">
        <v>21160</v>
      </c>
      <c r="B20406" s="679">
        <v>3705.1</v>
      </c>
    </row>
    <row r="20407" spans="1:2" x14ac:dyDescent="0.2">
      <c r="A20407" t="s">
        <v>21161</v>
      </c>
      <c r="B20407" s="679">
        <v>3705.1</v>
      </c>
    </row>
    <row r="20408" spans="1:2" x14ac:dyDescent="0.2">
      <c r="A20408" t="s">
        <v>21162</v>
      </c>
      <c r="B20408" s="679">
        <v>4423.01</v>
      </c>
    </row>
    <row r="20409" spans="1:2" x14ac:dyDescent="0.2">
      <c r="A20409" t="s">
        <v>21163</v>
      </c>
      <c r="B20409" s="679">
        <v>4423.01</v>
      </c>
    </row>
    <row r="20410" spans="1:2" x14ac:dyDescent="0.2">
      <c r="A20410" t="s">
        <v>21164</v>
      </c>
      <c r="B20410" s="679">
        <v>4408.6000000000004</v>
      </c>
    </row>
    <row r="20411" spans="1:2" x14ac:dyDescent="0.2">
      <c r="A20411" t="s">
        <v>21165</v>
      </c>
      <c r="B20411" s="679">
        <v>4408.6000000000004</v>
      </c>
    </row>
    <row r="20412" spans="1:2" x14ac:dyDescent="0.2">
      <c r="A20412" t="s">
        <v>21166</v>
      </c>
      <c r="B20412" s="679">
        <v>5317.03</v>
      </c>
    </row>
    <row r="20413" spans="1:2" x14ac:dyDescent="0.2">
      <c r="A20413" t="s">
        <v>21167</v>
      </c>
      <c r="B20413" s="679">
        <v>5317.03</v>
      </c>
    </row>
    <row r="20414" spans="1:2" x14ac:dyDescent="0.2">
      <c r="A20414" t="s">
        <v>21168</v>
      </c>
      <c r="B20414" s="679">
        <v>5299.7</v>
      </c>
    </row>
    <row r="20415" spans="1:2" x14ac:dyDescent="0.2">
      <c r="A20415" t="s">
        <v>21169</v>
      </c>
      <c r="B20415" s="679">
        <v>5299.7</v>
      </c>
    </row>
    <row r="20416" spans="1:2" x14ac:dyDescent="0.2">
      <c r="A20416" t="s">
        <v>21170</v>
      </c>
      <c r="B20416" s="679">
        <v>5928.72</v>
      </c>
    </row>
    <row r="20417" spans="1:2" x14ac:dyDescent="0.2">
      <c r="A20417" t="s">
        <v>21171</v>
      </c>
      <c r="B20417" s="679">
        <v>5928.72</v>
      </c>
    </row>
    <row r="20418" spans="1:2" x14ac:dyDescent="0.2">
      <c r="A20418" t="s">
        <v>21172</v>
      </c>
      <c r="B20418" s="679">
        <v>5909.4</v>
      </c>
    </row>
    <row r="20419" spans="1:2" x14ac:dyDescent="0.2">
      <c r="A20419" t="s">
        <v>21173</v>
      </c>
      <c r="B20419" s="679">
        <v>5909.4</v>
      </c>
    </row>
    <row r="20420" spans="1:2" x14ac:dyDescent="0.2">
      <c r="A20420" t="s">
        <v>21174</v>
      </c>
      <c r="B20420" s="679">
        <v>6211.04</v>
      </c>
    </row>
    <row r="20421" spans="1:2" x14ac:dyDescent="0.2">
      <c r="A20421" t="s">
        <v>21175</v>
      </c>
      <c r="B20421" s="679">
        <v>6211.04</v>
      </c>
    </row>
    <row r="20422" spans="1:2" x14ac:dyDescent="0.2">
      <c r="A20422" t="s">
        <v>21176</v>
      </c>
      <c r="B20422" s="679">
        <v>6190.8</v>
      </c>
    </row>
    <row r="20423" spans="1:2" x14ac:dyDescent="0.2">
      <c r="A20423" t="s">
        <v>21177</v>
      </c>
      <c r="B20423" s="679">
        <v>6190.8</v>
      </c>
    </row>
    <row r="20424" spans="1:2" x14ac:dyDescent="0.2">
      <c r="A20424" t="s">
        <v>21178</v>
      </c>
      <c r="B20424" s="679">
        <v>7434.43</v>
      </c>
    </row>
    <row r="20425" spans="1:2" x14ac:dyDescent="0.2">
      <c r="A20425" t="s">
        <v>21179</v>
      </c>
      <c r="B20425" s="679">
        <v>7434.43</v>
      </c>
    </row>
    <row r="20426" spans="1:2" x14ac:dyDescent="0.2">
      <c r="A20426" t="s">
        <v>21180</v>
      </c>
      <c r="B20426" s="679">
        <v>7410.2</v>
      </c>
    </row>
    <row r="20427" spans="1:2" x14ac:dyDescent="0.2">
      <c r="A20427" t="s">
        <v>21181</v>
      </c>
      <c r="B20427" s="679">
        <v>7410.2</v>
      </c>
    </row>
    <row r="20428" spans="1:2" x14ac:dyDescent="0.2">
      <c r="A20428" t="s">
        <v>21182</v>
      </c>
      <c r="B20428" s="679">
        <v>9830</v>
      </c>
    </row>
    <row r="20429" spans="1:2" x14ac:dyDescent="0.2">
      <c r="A20429" t="s">
        <v>21183</v>
      </c>
      <c r="B20429" s="679">
        <v>9830</v>
      </c>
    </row>
    <row r="20430" spans="1:2" x14ac:dyDescent="0.2">
      <c r="A20430" t="s">
        <v>21184</v>
      </c>
      <c r="B20430" s="679">
        <v>10034.4</v>
      </c>
    </row>
    <row r="20431" spans="1:2" x14ac:dyDescent="0.2">
      <c r="A20431" t="s">
        <v>21185</v>
      </c>
      <c r="B20431" s="679">
        <v>10034.4</v>
      </c>
    </row>
    <row r="20432" spans="1:2" x14ac:dyDescent="0.2">
      <c r="A20432" t="s">
        <v>21186</v>
      </c>
      <c r="B20432" s="679">
        <v>18723.509999999998</v>
      </c>
    </row>
    <row r="20433" spans="1:2" x14ac:dyDescent="0.2">
      <c r="A20433" t="s">
        <v>21187</v>
      </c>
      <c r="B20433" s="679">
        <v>18723.509999999998</v>
      </c>
    </row>
    <row r="20434" spans="1:2" x14ac:dyDescent="0.2">
      <c r="A20434" t="s">
        <v>21188</v>
      </c>
      <c r="B20434" s="679">
        <v>18179</v>
      </c>
    </row>
    <row r="20435" spans="1:2" x14ac:dyDescent="0.2">
      <c r="A20435" t="s">
        <v>21189</v>
      </c>
      <c r="B20435" s="679">
        <v>18179</v>
      </c>
    </row>
    <row r="20436" spans="1:2" x14ac:dyDescent="0.2">
      <c r="A20436" t="s">
        <v>21190</v>
      </c>
      <c r="B20436" s="679">
        <v>25111.65</v>
      </c>
    </row>
    <row r="20437" spans="1:2" x14ac:dyDescent="0.2">
      <c r="A20437" t="s">
        <v>21191</v>
      </c>
      <c r="B20437" s="679">
        <v>25111.65</v>
      </c>
    </row>
    <row r="20438" spans="1:2" x14ac:dyDescent="0.2">
      <c r="A20438" t="s">
        <v>21192</v>
      </c>
      <c r="B20438" s="679">
        <v>24514</v>
      </c>
    </row>
    <row r="20439" spans="1:2" x14ac:dyDescent="0.2">
      <c r="A20439" t="s">
        <v>21193</v>
      </c>
      <c r="B20439" s="679">
        <v>24514</v>
      </c>
    </row>
    <row r="20440" spans="1:2" x14ac:dyDescent="0.2">
      <c r="A20440" t="s">
        <v>21194</v>
      </c>
      <c r="B20440" s="679">
        <v>28281.09</v>
      </c>
    </row>
    <row r="20441" spans="1:2" x14ac:dyDescent="0.2">
      <c r="A20441" t="s">
        <v>21195</v>
      </c>
      <c r="B20441" s="679">
        <v>28281.09</v>
      </c>
    </row>
    <row r="20442" spans="1:2" x14ac:dyDescent="0.2">
      <c r="A20442" t="s">
        <v>21196</v>
      </c>
      <c r="B20442" s="679">
        <v>27608</v>
      </c>
    </row>
    <row r="20443" spans="1:2" x14ac:dyDescent="0.2">
      <c r="A20443" t="s">
        <v>21197</v>
      </c>
      <c r="B20443" s="679">
        <v>27608</v>
      </c>
    </row>
    <row r="20444" spans="1:2" x14ac:dyDescent="0.2">
      <c r="A20444" t="s">
        <v>21198</v>
      </c>
      <c r="B20444" s="679">
        <v>33547.22</v>
      </c>
    </row>
    <row r="20445" spans="1:2" x14ac:dyDescent="0.2">
      <c r="A20445" t="s">
        <v>21199</v>
      </c>
      <c r="B20445" s="679">
        <v>33547.22</v>
      </c>
    </row>
    <row r="20446" spans="1:2" x14ac:dyDescent="0.2">
      <c r="A20446" t="s">
        <v>21200</v>
      </c>
      <c r="B20446" s="679">
        <v>32748.799999999999</v>
      </c>
    </row>
    <row r="20447" spans="1:2" x14ac:dyDescent="0.2">
      <c r="A20447" t="s">
        <v>21201</v>
      </c>
      <c r="B20447" s="679">
        <v>32748.799999999999</v>
      </c>
    </row>
    <row r="20448" spans="1:2" x14ac:dyDescent="0.2">
      <c r="A20448" t="s">
        <v>21202</v>
      </c>
      <c r="B20448" s="679">
        <v>20282.25</v>
      </c>
    </row>
    <row r="20449" spans="1:2" x14ac:dyDescent="0.2">
      <c r="A20449" t="s">
        <v>21203</v>
      </c>
      <c r="B20449" s="679">
        <v>20282.25</v>
      </c>
    </row>
    <row r="20450" spans="1:2" x14ac:dyDescent="0.2">
      <c r="A20450" t="s">
        <v>21204</v>
      </c>
      <c r="B20450" s="679">
        <v>19790.400000000001</v>
      </c>
    </row>
    <row r="20451" spans="1:2" x14ac:dyDescent="0.2">
      <c r="A20451" t="s">
        <v>21205</v>
      </c>
      <c r="B20451" s="679">
        <v>19790.400000000001</v>
      </c>
    </row>
    <row r="20452" spans="1:2" x14ac:dyDescent="0.2">
      <c r="A20452" t="s">
        <v>21206</v>
      </c>
      <c r="B20452" s="679">
        <v>23826.2</v>
      </c>
    </row>
    <row r="20453" spans="1:2" x14ac:dyDescent="0.2">
      <c r="A20453" t="s">
        <v>21207</v>
      </c>
      <c r="B20453" s="679">
        <v>23826.2</v>
      </c>
    </row>
    <row r="20454" spans="1:2" x14ac:dyDescent="0.2">
      <c r="A20454" t="s">
        <v>21208</v>
      </c>
      <c r="B20454" s="679">
        <v>23248.400000000001</v>
      </c>
    </row>
    <row r="20455" spans="1:2" x14ac:dyDescent="0.2">
      <c r="A20455" t="s">
        <v>21209</v>
      </c>
      <c r="B20455" s="679">
        <v>23248.400000000001</v>
      </c>
    </row>
    <row r="20456" spans="1:2" x14ac:dyDescent="0.2">
      <c r="A20456" t="s">
        <v>21210</v>
      </c>
      <c r="B20456" s="679">
        <v>22899.32</v>
      </c>
    </row>
    <row r="20457" spans="1:2" x14ac:dyDescent="0.2">
      <c r="A20457" t="s">
        <v>21211</v>
      </c>
      <c r="B20457" s="679">
        <v>22899.32</v>
      </c>
    </row>
    <row r="20458" spans="1:2" x14ac:dyDescent="0.2">
      <c r="A20458" t="s">
        <v>21212</v>
      </c>
      <c r="B20458" s="679">
        <v>22344</v>
      </c>
    </row>
    <row r="20459" spans="1:2" x14ac:dyDescent="0.2">
      <c r="A20459" t="s">
        <v>21213</v>
      </c>
      <c r="B20459" s="679">
        <v>22344</v>
      </c>
    </row>
    <row r="20460" spans="1:2" x14ac:dyDescent="0.2">
      <c r="A20460" t="s">
        <v>21214</v>
      </c>
      <c r="B20460" s="679">
        <v>32168.09</v>
      </c>
    </row>
    <row r="20461" spans="1:2" x14ac:dyDescent="0.2">
      <c r="A20461" t="s">
        <v>21215</v>
      </c>
      <c r="B20461" s="679">
        <v>32168.09</v>
      </c>
    </row>
    <row r="20462" spans="1:2" x14ac:dyDescent="0.2">
      <c r="A20462" t="s">
        <v>21216</v>
      </c>
      <c r="B20462" s="679">
        <v>31388</v>
      </c>
    </row>
    <row r="20463" spans="1:2" x14ac:dyDescent="0.2">
      <c r="A20463" t="s">
        <v>21217</v>
      </c>
      <c r="B20463" s="679">
        <v>31388</v>
      </c>
    </row>
    <row r="20464" spans="1:2" x14ac:dyDescent="0.2">
      <c r="A20464" t="s">
        <v>21218</v>
      </c>
      <c r="B20464" s="679">
        <v>25080.21</v>
      </c>
    </row>
    <row r="20465" spans="1:2" x14ac:dyDescent="0.2">
      <c r="A20465" t="s">
        <v>21219</v>
      </c>
      <c r="B20465" s="679">
        <v>25080.21</v>
      </c>
    </row>
    <row r="20466" spans="1:2" x14ac:dyDescent="0.2">
      <c r="A20466" t="s">
        <v>21220</v>
      </c>
      <c r="B20466" s="679">
        <v>24472</v>
      </c>
    </row>
    <row r="20467" spans="1:2" x14ac:dyDescent="0.2">
      <c r="A20467" t="s">
        <v>21221</v>
      </c>
      <c r="B20467" s="679">
        <v>24472</v>
      </c>
    </row>
    <row r="20468" spans="1:2" x14ac:dyDescent="0.2">
      <c r="A20468" t="s">
        <v>21222</v>
      </c>
      <c r="B20468" s="679">
        <v>34239.94</v>
      </c>
    </row>
    <row r="20469" spans="1:2" x14ac:dyDescent="0.2">
      <c r="A20469" t="s">
        <v>21223</v>
      </c>
      <c r="B20469" s="679">
        <v>34239.94</v>
      </c>
    </row>
    <row r="20470" spans="1:2" x14ac:dyDescent="0.2">
      <c r="A20470" t="s">
        <v>21224</v>
      </c>
      <c r="B20470" s="679">
        <v>33409.599999999999</v>
      </c>
    </row>
    <row r="20471" spans="1:2" x14ac:dyDescent="0.2">
      <c r="A20471" t="s">
        <v>21225</v>
      </c>
      <c r="B20471" s="679">
        <v>33409.599999999999</v>
      </c>
    </row>
    <row r="20472" spans="1:2" x14ac:dyDescent="0.2">
      <c r="A20472" t="s">
        <v>21226</v>
      </c>
      <c r="B20472" s="679">
        <v>28187.97</v>
      </c>
    </row>
    <row r="20473" spans="1:2" x14ac:dyDescent="0.2">
      <c r="A20473" t="s">
        <v>21227</v>
      </c>
      <c r="B20473" s="679">
        <v>28187.97</v>
      </c>
    </row>
    <row r="20474" spans="1:2" x14ac:dyDescent="0.2">
      <c r="A20474" t="s">
        <v>21228</v>
      </c>
      <c r="B20474" s="679">
        <v>27504.400000000001</v>
      </c>
    </row>
    <row r="20475" spans="1:2" x14ac:dyDescent="0.2">
      <c r="A20475" t="s">
        <v>21229</v>
      </c>
      <c r="B20475" s="679">
        <v>27504.400000000001</v>
      </c>
    </row>
    <row r="20476" spans="1:2" x14ac:dyDescent="0.2">
      <c r="A20476" t="s">
        <v>21230</v>
      </c>
      <c r="B20476" s="679">
        <v>38001.97</v>
      </c>
    </row>
    <row r="20477" spans="1:2" x14ac:dyDescent="0.2">
      <c r="A20477" t="s">
        <v>21231</v>
      </c>
      <c r="B20477" s="679">
        <v>38001.97</v>
      </c>
    </row>
    <row r="20478" spans="1:2" x14ac:dyDescent="0.2">
      <c r="A20478" t="s">
        <v>21232</v>
      </c>
      <c r="B20478" s="679">
        <v>37080.400000000001</v>
      </c>
    </row>
    <row r="20479" spans="1:2" x14ac:dyDescent="0.2">
      <c r="A20479" t="s">
        <v>21233</v>
      </c>
      <c r="B20479" s="679">
        <v>37080.400000000001</v>
      </c>
    </row>
    <row r="20480" spans="1:2" x14ac:dyDescent="0.2">
      <c r="A20480" t="s">
        <v>21234</v>
      </c>
      <c r="B20480" s="679">
        <v>37847.58</v>
      </c>
    </row>
    <row r="20481" spans="1:2" x14ac:dyDescent="0.2">
      <c r="A20481" t="s">
        <v>21235</v>
      </c>
      <c r="B20481" s="679">
        <v>37847.58</v>
      </c>
    </row>
    <row r="20482" spans="1:2" x14ac:dyDescent="0.2">
      <c r="A20482" t="s">
        <v>21236</v>
      </c>
      <c r="B20482" s="679">
        <v>37836.800000000003</v>
      </c>
    </row>
    <row r="20483" spans="1:2" x14ac:dyDescent="0.2">
      <c r="A20483" t="s">
        <v>21237</v>
      </c>
      <c r="B20483" s="679">
        <v>37836.800000000003</v>
      </c>
    </row>
    <row r="20484" spans="1:2" x14ac:dyDescent="0.2">
      <c r="A20484" t="s">
        <v>21238</v>
      </c>
      <c r="B20484" s="679">
        <v>56592.13</v>
      </c>
    </row>
    <row r="20485" spans="1:2" x14ac:dyDescent="0.2">
      <c r="A20485" t="s">
        <v>21239</v>
      </c>
      <c r="B20485" s="679">
        <v>56592.13</v>
      </c>
    </row>
    <row r="20486" spans="1:2" x14ac:dyDescent="0.2">
      <c r="A20486" t="s">
        <v>21240</v>
      </c>
      <c r="B20486" s="679">
        <v>56576</v>
      </c>
    </row>
    <row r="20487" spans="1:2" x14ac:dyDescent="0.2">
      <c r="A20487" t="s">
        <v>21241</v>
      </c>
      <c r="B20487" s="679">
        <v>56576</v>
      </c>
    </row>
    <row r="20488" spans="1:2" x14ac:dyDescent="0.2">
      <c r="A20488" t="s">
        <v>21242</v>
      </c>
      <c r="B20488" s="679">
        <v>54692.88</v>
      </c>
    </row>
    <row r="20489" spans="1:2" x14ac:dyDescent="0.2">
      <c r="A20489" t="s">
        <v>21243</v>
      </c>
      <c r="B20489" s="679">
        <v>54692.88</v>
      </c>
    </row>
    <row r="20490" spans="1:2" x14ac:dyDescent="0.2">
      <c r="A20490" t="s">
        <v>21244</v>
      </c>
      <c r="B20490" s="679">
        <v>54890</v>
      </c>
    </row>
    <row r="20491" spans="1:2" x14ac:dyDescent="0.2">
      <c r="A20491" t="s">
        <v>21245</v>
      </c>
      <c r="B20491" s="679">
        <v>54890</v>
      </c>
    </row>
    <row r="20492" spans="1:2" x14ac:dyDescent="0.2">
      <c r="A20492" t="s">
        <v>21246</v>
      </c>
      <c r="B20492" s="679">
        <v>77663.88</v>
      </c>
    </row>
    <row r="20493" spans="1:2" x14ac:dyDescent="0.2">
      <c r="A20493" t="s">
        <v>21247</v>
      </c>
      <c r="B20493" s="679">
        <v>77663.88</v>
      </c>
    </row>
    <row r="20494" spans="1:2" x14ac:dyDescent="0.2">
      <c r="A20494" t="s">
        <v>21248</v>
      </c>
      <c r="B20494" s="679">
        <v>77943.8</v>
      </c>
    </row>
    <row r="20495" spans="1:2" x14ac:dyDescent="0.2">
      <c r="A20495" t="s">
        <v>21249</v>
      </c>
      <c r="B20495" s="679">
        <v>77943.8</v>
      </c>
    </row>
    <row r="20496" spans="1:2" x14ac:dyDescent="0.2">
      <c r="A20496" t="s">
        <v>21250</v>
      </c>
      <c r="B20496" s="679">
        <v>82486.8</v>
      </c>
    </row>
    <row r="20497" spans="1:2" x14ac:dyDescent="0.2">
      <c r="A20497" t="s">
        <v>21251</v>
      </c>
      <c r="B20497" s="679">
        <v>82486.8</v>
      </c>
    </row>
    <row r="20498" spans="1:2" x14ac:dyDescent="0.2">
      <c r="A20498" t="s">
        <v>21252</v>
      </c>
      <c r="B20498" s="679">
        <v>82784.100000000006</v>
      </c>
    </row>
    <row r="20499" spans="1:2" x14ac:dyDescent="0.2">
      <c r="A20499" t="s">
        <v>21253</v>
      </c>
      <c r="B20499" s="679">
        <v>82784.100000000006</v>
      </c>
    </row>
    <row r="20500" spans="1:2" x14ac:dyDescent="0.2">
      <c r="A20500" t="s">
        <v>21254</v>
      </c>
      <c r="B20500" s="679">
        <v>64338.71</v>
      </c>
    </row>
    <row r="20501" spans="1:2" x14ac:dyDescent="0.2">
      <c r="A20501" t="s">
        <v>21255</v>
      </c>
      <c r="B20501" s="679">
        <v>64338.71</v>
      </c>
    </row>
    <row r="20502" spans="1:2" x14ac:dyDescent="0.2">
      <c r="A20502" t="s">
        <v>21256</v>
      </c>
      <c r="B20502" s="679">
        <v>64570.6</v>
      </c>
    </row>
    <row r="20503" spans="1:2" x14ac:dyDescent="0.2">
      <c r="A20503" t="s">
        <v>21257</v>
      </c>
      <c r="B20503" s="679">
        <v>64570.6</v>
      </c>
    </row>
    <row r="20504" spans="1:2" x14ac:dyDescent="0.2">
      <c r="A20504" t="s">
        <v>21258</v>
      </c>
      <c r="B20504" s="679">
        <v>5571.28</v>
      </c>
    </row>
    <row r="20505" spans="1:2" x14ac:dyDescent="0.2">
      <c r="A20505" t="s">
        <v>21259</v>
      </c>
      <c r="B20505" s="679">
        <v>5571.28</v>
      </c>
    </row>
    <row r="20506" spans="1:2" x14ac:dyDescent="0.2">
      <c r="A20506" t="s">
        <v>21260</v>
      </c>
      <c r="B20506" s="679">
        <v>5477.8</v>
      </c>
    </row>
    <row r="20507" spans="1:2" x14ac:dyDescent="0.2">
      <c r="A20507" t="s">
        <v>21261</v>
      </c>
      <c r="B20507" s="679">
        <v>5477.8</v>
      </c>
    </row>
    <row r="20508" spans="1:2" x14ac:dyDescent="0.2">
      <c r="A20508" t="s">
        <v>21262</v>
      </c>
      <c r="B20508" s="679">
        <v>7397.94</v>
      </c>
    </row>
    <row r="20509" spans="1:2" x14ac:dyDescent="0.2">
      <c r="A20509" t="s">
        <v>21263</v>
      </c>
      <c r="B20509" s="679">
        <v>7397.94</v>
      </c>
    </row>
    <row r="20510" spans="1:2" x14ac:dyDescent="0.2">
      <c r="A20510" t="s">
        <v>21264</v>
      </c>
      <c r="B20510" s="679">
        <v>7273.8</v>
      </c>
    </row>
    <row r="20511" spans="1:2" x14ac:dyDescent="0.2">
      <c r="A20511" t="s">
        <v>21265</v>
      </c>
      <c r="B20511" s="679">
        <v>7273.8</v>
      </c>
    </row>
    <row r="20512" spans="1:2" x14ac:dyDescent="0.2">
      <c r="A20512" t="s">
        <v>21266</v>
      </c>
      <c r="B20512" s="679">
        <v>9270.25</v>
      </c>
    </row>
    <row r="20513" spans="1:2" x14ac:dyDescent="0.2">
      <c r="A20513" t="s">
        <v>21267</v>
      </c>
      <c r="B20513" s="679">
        <v>9270.25</v>
      </c>
    </row>
    <row r="20514" spans="1:2" x14ac:dyDescent="0.2">
      <c r="A20514" t="s">
        <v>21268</v>
      </c>
      <c r="B20514" s="679">
        <v>9114.7000000000007</v>
      </c>
    </row>
    <row r="20515" spans="1:2" x14ac:dyDescent="0.2">
      <c r="A20515" t="s">
        <v>21269</v>
      </c>
      <c r="B20515" s="679">
        <v>9114.7000000000007</v>
      </c>
    </row>
    <row r="20516" spans="1:2" x14ac:dyDescent="0.2">
      <c r="A20516" t="s">
        <v>21270</v>
      </c>
      <c r="B20516" s="679">
        <v>11142.57</v>
      </c>
    </row>
    <row r="20517" spans="1:2" x14ac:dyDescent="0.2">
      <c r="A20517" t="s">
        <v>21271</v>
      </c>
      <c r="B20517" s="679">
        <v>11142.57</v>
      </c>
    </row>
    <row r="20518" spans="1:2" x14ac:dyDescent="0.2">
      <c r="A20518" t="s">
        <v>21272</v>
      </c>
      <c r="B20518" s="679">
        <v>10955.6</v>
      </c>
    </row>
    <row r="20519" spans="1:2" x14ac:dyDescent="0.2">
      <c r="A20519" t="s">
        <v>21273</v>
      </c>
      <c r="B20519" s="679">
        <v>10955.6</v>
      </c>
    </row>
    <row r="20520" spans="1:2" x14ac:dyDescent="0.2">
      <c r="A20520" t="s">
        <v>21274</v>
      </c>
      <c r="B20520" s="679">
        <v>12969.22</v>
      </c>
    </row>
    <row r="20521" spans="1:2" x14ac:dyDescent="0.2">
      <c r="A20521" t="s">
        <v>21275</v>
      </c>
      <c r="B20521" s="679">
        <v>12969.22</v>
      </c>
    </row>
    <row r="20522" spans="1:2" x14ac:dyDescent="0.2">
      <c r="A20522" t="s">
        <v>21276</v>
      </c>
      <c r="B20522" s="679">
        <v>12751.6</v>
      </c>
    </row>
    <row r="20523" spans="1:2" x14ac:dyDescent="0.2">
      <c r="A20523" t="s">
        <v>21277</v>
      </c>
      <c r="B20523" s="679">
        <v>12751.6</v>
      </c>
    </row>
    <row r="20524" spans="1:2" x14ac:dyDescent="0.2">
      <c r="A20524" t="s">
        <v>21278</v>
      </c>
      <c r="B20524" s="679">
        <v>14841.54</v>
      </c>
    </row>
    <row r="20525" spans="1:2" x14ac:dyDescent="0.2">
      <c r="A20525" t="s">
        <v>21279</v>
      </c>
      <c r="B20525" s="679">
        <v>14841.54</v>
      </c>
    </row>
    <row r="20526" spans="1:2" x14ac:dyDescent="0.2">
      <c r="A20526" t="s">
        <v>21280</v>
      </c>
      <c r="B20526" s="679">
        <v>14592.5</v>
      </c>
    </row>
    <row r="20527" spans="1:2" x14ac:dyDescent="0.2">
      <c r="A20527" t="s">
        <v>21281</v>
      </c>
      <c r="B20527" s="679">
        <v>14592.5</v>
      </c>
    </row>
    <row r="20528" spans="1:2" x14ac:dyDescent="0.2">
      <c r="A20528" t="s">
        <v>21282</v>
      </c>
      <c r="B20528" s="679">
        <v>16668.189999999999</v>
      </c>
    </row>
    <row r="20529" spans="1:2" x14ac:dyDescent="0.2">
      <c r="A20529" t="s">
        <v>21283</v>
      </c>
      <c r="B20529" s="679">
        <v>16668.189999999999</v>
      </c>
    </row>
    <row r="20530" spans="1:2" x14ac:dyDescent="0.2">
      <c r="A20530" t="s">
        <v>21284</v>
      </c>
      <c r="B20530" s="679">
        <v>16388.5</v>
      </c>
    </row>
    <row r="20531" spans="1:2" x14ac:dyDescent="0.2">
      <c r="A20531" t="s">
        <v>21285</v>
      </c>
      <c r="B20531" s="679">
        <v>16388.5</v>
      </c>
    </row>
    <row r="20532" spans="1:2" x14ac:dyDescent="0.2">
      <c r="A20532" t="s">
        <v>21286</v>
      </c>
      <c r="B20532" s="679">
        <v>21712.85</v>
      </c>
    </row>
    <row r="20533" spans="1:2" x14ac:dyDescent="0.2">
      <c r="A20533" t="s">
        <v>21287</v>
      </c>
      <c r="B20533" s="679">
        <v>21712.85</v>
      </c>
    </row>
    <row r="20534" spans="1:2" x14ac:dyDescent="0.2">
      <c r="A20534" t="s">
        <v>21288</v>
      </c>
      <c r="B20534" s="679">
        <v>22000</v>
      </c>
    </row>
    <row r="20535" spans="1:2" x14ac:dyDescent="0.2">
      <c r="A20535" t="s">
        <v>21289</v>
      </c>
      <c r="B20535" s="679">
        <v>22000</v>
      </c>
    </row>
    <row r="20536" spans="1:2" x14ac:dyDescent="0.2">
      <c r="A20536" t="s">
        <v>21290</v>
      </c>
      <c r="B20536" s="679">
        <v>31175.23</v>
      </c>
    </row>
    <row r="20537" spans="1:2" x14ac:dyDescent="0.2">
      <c r="A20537" t="s">
        <v>21291</v>
      </c>
      <c r="B20537" s="679">
        <v>31175.23</v>
      </c>
    </row>
    <row r="20538" spans="1:2" x14ac:dyDescent="0.2">
      <c r="A20538" t="s">
        <v>21292</v>
      </c>
      <c r="B20538" s="679">
        <v>31785.5</v>
      </c>
    </row>
    <row r="20539" spans="1:2" x14ac:dyDescent="0.2">
      <c r="A20539" t="s">
        <v>21293</v>
      </c>
      <c r="B20539" s="679">
        <v>31785.5</v>
      </c>
    </row>
    <row r="20540" spans="1:2" x14ac:dyDescent="0.2">
      <c r="A20540" t="s">
        <v>21294</v>
      </c>
      <c r="B20540" s="679">
        <v>42434.69</v>
      </c>
    </row>
    <row r="20541" spans="1:2" x14ac:dyDescent="0.2">
      <c r="A20541" t="s">
        <v>21295</v>
      </c>
      <c r="B20541" s="679">
        <v>42434.69</v>
      </c>
    </row>
    <row r="20542" spans="1:2" x14ac:dyDescent="0.2">
      <c r="A20542" t="s">
        <v>21296</v>
      </c>
      <c r="B20542" s="679">
        <v>43416</v>
      </c>
    </row>
    <row r="20543" spans="1:2" x14ac:dyDescent="0.2">
      <c r="A20543" t="s">
        <v>21297</v>
      </c>
      <c r="B20543" s="679">
        <v>43416</v>
      </c>
    </row>
    <row r="20544" spans="1:2" x14ac:dyDescent="0.2">
      <c r="A20544" t="s">
        <v>21298</v>
      </c>
      <c r="B20544" s="679">
        <v>116.9</v>
      </c>
    </row>
    <row r="20545" spans="1:2" x14ac:dyDescent="0.2">
      <c r="A20545" t="s">
        <v>21299</v>
      </c>
      <c r="B20545" s="679">
        <v>106.44</v>
      </c>
    </row>
    <row r="20546" spans="1:2" x14ac:dyDescent="0.2">
      <c r="A20546" t="s">
        <v>21300</v>
      </c>
      <c r="B20546" s="679">
        <v>330.68</v>
      </c>
    </row>
    <row r="20547" spans="1:2" x14ac:dyDescent="0.2">
      <c r="A20547" t="s">
        <v>21301</v>
      </c>
      <c r="B20547" s="679">
        <v>298.98</v>
      </c>
    </row>
    <row r="20548" spans="1:2" x14ac:dyDescent="0.2">
      <c r="A20548" t="s">
        <v>21302</v>
      </c>
      <c r="B20548" s="679">
        <v>188.61</v>
      </c>
    </row>
    <row r="20549" spans="1:2" x14ac:dyDescent="0.2">
      <c r="A20549" t="s">
        <v>21303</v>
      </c>
      <c r="B20549" s="679">
        <v>177.24</v>
      </c>
    </row>
    <row r="20550" spans="1:2" x14ac:dyDescent="0.2">
      <c r="A20550" t="s">
        <v>21304</v>
      </c>
      <c r="B20550" s="679">
        <v>782.17</v>
      </c>
    </row>
    <row r="20551" spans="1:2" x14ac:dyDescent="0.2">
      <c r="A20551" t="s">
        <v>21305</v>
      </c>
      <c r="B20551" s="679">
        <v>730.99</v>
      </c>
    </row>
    <row r="20552" spans="1:2" x14ac:dyDescent="0.2">
      <c r="A20552" t="s">
        <v>21306</v>
      </c>
      <c r="B20552" s="679">
        <v>893.91</v>
      </c>
    </row>
    <row r="20553" spans="1:2" x14ac:dyDescent="0.2">
      <c r="A20553" t="s">
        <v>21307</v>
      </c>
      <c r="B20553" s="679">
        <v>835.41</v>
      </c>
    </row>
    <row r="20554" spans="1:2" x14ac:dyDescent="0.2">
      <c r="A20554" t="s">
        <v>21308</v>
      </c>
      <c r="B20554" s="679">
        <v>1042.8900000000001</v>
      </c>
    </row>
    <row r="20555" spans="1:2" x14ac:dyDescent="0.2">
      <c r="A20555" t="s">
        <v>21309</v>
      </c>
      <c r="B20555" s="679">
        <v>974.65</v>
      </c>
    </row>
    <row r="20556" spans="1:2" x14ac:dyDescent="0.2">
      <c r="A20556" t="s">
        <v>21310</v>
      </c>
      <c r="B20556" s="679">
        <v>1251.47</v>
      </c>
    </row>
    <row r="20557" spans="1:2" x14ac:dyDescent="0.2">
      <c r="A20557" t="s">
        <v>21311</v>
      </c>
      <c r="B20557" s="679">
        <v>1169.58</v>
      </c>
    </row>
    <row r="20558" spans="1:2" x14ac:dyDescent="0.2">
      <c r="A20558" t="s">
        <v>21312</v>
      </c>
      <c r="B20558" s="679">
        <v>33.9</v>
      </c>
    </row>
    <row r="20559" spans="1:2" x14ac:dyDescent="0.2">
      <c r="A20559" t="s">
        <v>21313</v>
      </c>
      <c r="B20559" s="679">
        <v>30.86</v>
      </c>
    </row>
    <row r="20560" spans="1:2" x14ac:dyDescent="0.2">
      <c r="A20560" t="s">
        <v>21314</v>
      </c>
      <c r="B20560" s="679">
        <v>45.2</v>
      </c>
    </row>
    <row r="20561" spans="1:2" x14ac:dyDescent="0.2">
      <c r="A20561" t="s">
        <v>21315</v>
      </c>
      <c r="B20561" s="679">
        <v>41.15</v>
      </c>
    </row>
    <row r="20562" spans="1:2" x14ac:dyDescent="0.2">
      <c r="A20562" t="s">
        <v>21316</v>
      </c>
      <c r="B20562" s="679">
        <v>56.5</v>
      </c>
    </row>
    <row r="20563" spans="1:2" x14ac:dyDescent="0.2">
      <c r="A20563" t="s">
        <v>21317</v>
      </c>
      <c r="B20563" s="679">
        <v>51.44</v>
      </c>
    </row>
    <row r="20564" spans="1:2" x14ac:dyDescent="0.2">
      <c r="A20564" t="s">
        <v>21318</v>
      </c>
      <c r="B20564" s="679">
        <v>67.8</v>
      </c>
    </row>
    <row r="20565" spans="1:2" x14ac:dyDescent="0.2">
      <c r="A20565" t="s">
        <v>21319</v>
      </c>
      <c r="B20565" s="679">
        <v>61.73</v>
      </c>
    </row>
    <row r="20566" spans="1:2" x14ac:dyDescent="0.2">
      <c r="A20566" t="s">
        <v>21320</v>
      </c>
      <c r="B20566" s="679">
        <v>84.75</v>
      </c>
    </row>
    <row r="20567" spans="1:2" x14ac:dyDescent="0.2">
      <c r="A20567" t="s">
        <v>21321</v>
      </c>
      <c r="B20567" s="679">
        <v>77.17</v>
      </c>
    </row>
    <row r="20568" spans="1:2" x14ac:dyDescent="0.2">
      <c r="A20568" t="s">
        <v>21322</v>
      </c>
      <c r="B20568" s="679">
        <v>99.71</v>
      </c>
    </row>
    <row r="20569" spans="1:2" x14ac:dyDescent="0.2">
      <c r="A20569" t="s">
        <v>21323</v>
      </c>
      <c r="B20569" s="679">
        <v>90.79</v>
      </c>
    </row>
    <row r="20570" spans="1:2" x14ac:dyDescent="0.2">
      <c r="A20570" t="s">
        <v>21324</v>
      </c>
      <c r="B20570" s="679">
        <v>105.94</v>
      </c>
    </row>
    <row r="20571" spans="1:2" x14ac:dyDescent="0.2">
      <c r="A20571" t="s">
        <v>21325</v>
      </c>
      <c r="B20571" s="679">
        <v>96.46</v>
      </c>
    </row>
    <row r="20572" spans="1:2" x14ac:dyDescent="0.2">
      <c r="A20572" t="s">
        <v>21326</v>
      </c>
      <c r="B20572" s="679">
        <v>116.9</v>
      </c>
    </row>
    <row r="20573" spans="1:2" x14ac:dyDescent="0.2">
      <c r="A20573" t="s">
        <v>21327</v>
      </c>
      <c r="B20573" s="679">
        <v>106.44</v>
      </c>
    </row>
    <row r="20574" spans="1:2" x14ac:dyDescent="0.2">
      <c r="A20574" t="s">
        <v>21328</v>
      </c>
      <c r="B20574" s="679">
        <v>146.97</v>
      </c>
    </row>
    <row r="20575" spans="1:2" x14ac:dyDescent="0.2">
      <c r="A20575" t="s">
        <v>21329</v>
      </c>
      <c r="B20575" s="679">
        <v>132.88</v>
      </c>
    </row>
    <row r="20576" spans="1:2" x14ac:dyDescent="0.2">
      <c r="A20576" t="s">
        <v>21330</v>
      </c>
      <c r="B20576" s="679">
        <v>158.72999999999999</v>
      </c>
    </row>
    <row r="20577" spans="1:2" x14ac:dyDescent="0.2">
      <c r="A20577" t="s">
        <v>21331</v>
      </c>
      <c r="B20577" s="679">
        <v>143.51</v>
      </c>
    </row>
    <row r="20578" spans="1:2" x14ac:dyDescent="0.2">
      <c r="A20578" t="s">
        <v>21332</v>
      </c>
      <c r="B20578" s="679">
        <v>172.4</v>
      </c>
    </row>
    <row r="20579" spans="1:2" x14ac:dyDescent="0.2">
      <c r="A20579" t="s">
        <v>21333</v>
      </c>
      <c r="B20579" s="679">
        <v>155.87</v>
      </c>
    </row>
    <row r="20580" spans="1:2" x14ac:dyDescent="0.2">
      <c r="A20580" t="s">
        <v>21334</v>
      </c>
      <c r="B20580" s="679">
        <v>360.75</v>
      </c>
    </row>
    <row r="20581" spans="1:2" x14ac:dyDescent="0.2">
      <c r="A20581" t="s">
        <v>21335</v>
      </c>
      <c r="B20581" s="679">
        <v>326.16000000000003</v>
      </c>
    </row>
    <row r="20582" spans="1:2" x14ac:dyDescent="0.2">
      <c r="A20582" t="s">
        <v>21336</v>
      </c>
      <c r="B20582" s="679">
        <v>440.91</v>
      </c>
    </row>
    <row r="20583" spans="1:2" x14ac:dyDescent="0.2">
      <c r="A20583" t="s">
        <v>21337</v>
      </c>
      <c r="B20583" s="679">
        <v>398.65</v>
      </c>
    </row>
    <row r="20584" spans="1:2" x14ac:dyDescent="0.2">
      <c r="A20584" t="s">
        <v>21338</v>
      </c>
      <c r="B20584" s="679">
        <v>440.91</v>
      </c>
    </row>
    <row r="20585" spans="1:2" x14ac:dyDescent="0.2">
      <c r="A20585" t="s">
        <v>21339</v>
      </c>
      <c r="B20585" s="679">
        <v>398.65</v>
      </c>
    </row>
    <row r="20586" spans="1:2" x14ac:dyDescent="0.2">
      <c r="A20586" t="s">
        <v>21340</v>
      </c>
      <c r="B20586" s="679">
        <v>782.17</v>
      </c>
    </row>
    <row r="20587" spans="1:2" x14ac:dyDescent="0.2">
      <c r="A20587" t="s">
        <v>21341</v>
      </c>
      <c r="B20587" s="679">
        <v>730.99</v>
      </c>
    </row>
    <row r="20588" spans="1:2" x14ac:dyDescent="0.2">
      <c r="A20588" t="s">
        <v>21342</v>
      </c>
      <c r="B20588" s="679">
        <v>893.91</v>
      </c>
    </row>
    <row r="20589" spans="1:2" x14ac:dyDescent="0.2">
      <c r="A20589" t="s">
        <v>21343</v>
      </c>
      <c r="B20589" s="679">
        <v>835.41</v>
      </c>
    </row>
    <row r="20590" spans="1:2" x14ac:dyDescent="0.2">
      <c r="A20590" t="s">
        <v>21344</v>
      </c>
      <c r="B20590" s="679">
        <v>56.5</v>
      </c>
    </row>
    <row r="20591" spans="1:2" x14ac:dyDescent="0.2">
      <c r="A20591" t="s">
        <v>21345</v>
      </c>
      <c r="B20591" s="679">
        <v>51.44</v>
      </c>
    </row>
    <row r="20592" spans="1:2" x14ac:dyDescent="0.2">
      <c r="A20592" t="s">
        <v>21346</v>
      </c>
      <c r="B20592" s="679">
        <v>67.8</v>
      </c>
    </row>
    <row r="20593" spans="1:2" x14ac:dyDescent="0.2">
      <c r="A20593" t="s">
        <v>21347</v>
      </c>
      <c r="B20593" s="679">
        <v>61.73</v>
      </c>
    </row>
    <row r="20594" spans="1:2" x14ac:dyDescent="0.2">
      <c r="A20594" t="s">
        <v>21348</v>
      </c>
      <c r="B20594" s="679">
        <v>78.84</v>
      </c>
    </row>
    <row r="20595" spans="1:2" x14ac:dyDescent="0.2">
      <c r="A20595" t="s">
        <v>21349</v>
      </c>
      <c r="B20595" s="679">
        <v>71.78</v>
      </c>
    </row>
    <row r="20596" spans="1:2" x14ac:dyDescent="0.2">
      <c r="A20596" t="s">
        <v>21350</v>
      </c>
      <c r="B20596" s="679">
        <v>99.7</v>
      </c>
    </row>
    <row r="20597" spans="1:2" x14ac:dyDescent="0.2">
      <c r="A20597" t="s">
        <v>21351</v>
      </c>
      <c r="B20597" s="679">
        <v>90.78</v>
      </c>
    </row>
    <row r="20598" spans="1:2" x14ac:dyDescent="0.2">
      <c r="A20598" t="s">
        <v>21352</v>
      </c>
      <c r="B20598" s="679">
        <v>113</v>
      </c>
    </row>
    <row r="20599" spans="1:2" x14ac:dyDescent="0.2">
      <c r="A20599" t="s">
        <v>21353</v>
      </c>
      <c r="B20599" s="679">
        <v>102.89</v>
      </c>
    </row>
    <row r="20600" spans="1:2" x14ac:dyDescent="0.2">
      <c r="A20600" t="s">
        <v>21354</v>
      </c>
      <c r="B20600" s="679">
        <v>121.07</v>
      </c>
    </row>
    <row r="20601" spans="1:2" x14ac:dyDescent="0.2">
      <c r="A20601" t="s">
        <v>21355</v>
      </c>
      <c r="B20601" s="679">
        <v>110.24</v>
      </c>
    </row>
    <row r="20602" spans="1:2" x14ac:dyDescent="0.2">
      <c r="A20602" t="s">
        <v>21356</v>
      </c>
      <c r="B20602" s="679">
        <v>130.38999999999999</v>
      </c>
    </row>
    <row r="20603" spans="1:2" x14ac:dyDescent="0.2">
      <c r="A20603" t="s">
        <v>21357</v>
      </c>
      <c r="B20603" s="679">
        <v>118.72</v>
      </c>
    </row>
    <row r="20604" spans="1:2" x14ac:dyDescent="0.2">
      <c r="A20604" t="s">
        <v>21358</v>
      </c>
      <c r="B20604" s="679">
        <v>396.82</v>
      </c>
    </row>
    <row r="20605" spans="1:2" x14ac:dyDescent="0.2">
      <c r="A20605" t="s">
        <v>21359</v>
      </c>
      <c r="B20605" s="679">
        <v>358.78</v>
      </c>
    </row>
    <row r="20606" spans="1:2" x14ac:dyDescent="0.2">
      <c r="A20606" t="s">
        <v>21360</v>
      </c>
      <c r="B20606" s="679">
        <v>566.89</v>
      </c>
    </row>
    <row r="20607" spans="1:2" x14ac:dyDescent="0.2">
      <c r="A20607" t="s">
        <v>21361</v>
      </c>
      <c r="B20607" s="679">
        <v>512.54999999999995</v>
      </c>
    </row>
    <row r="20608" spans="1:2" x14ac:dyDescent="0.2">
      <c r="A20608" t="s">
        <v>21362</v>
      </c>
      <c r="B20608" s="679">
        <v>893.91</v>
      </c>
    </row>
    <row r="20609" spans="1:2" x14ac:dyDescent="0.2">
      <c r="A20609" t="s">
        <v>21363</v>
      </c>
      <c r="B20609" s="679">
        <v>835.41</v>
      </c>
    </row>
    <row r="20610" spans="1:2" x14ac:dyDescent="0.2">
      <c r="A20610" t="s">
        <v>21364</v>
      </c>
      <c r="B20610" s="679">
        <v>1042.8900000000001</v>
      </c>
    </row>
    <row r="20611" spans="1:2" x14ac:dyDescent="0.2">
      <c r="A20611" t="s">
        <v>21365</v>
      </c>
      <c r="B20611" s="679">
        <v>974.65</v>
      </c>
    </row>
    <row r="20612" spans="1:2" x14ac:dyDescent="0.2">
      <c r="A20612" t="s">
        <v>21366</v>
      </c>
      <c r="B20612" s="679">
        <v>1251.47</v>
      </c>
    </row>
    <row r="20613" spans="1:2" x14ac:dyDescent="0.2">
      <c r="A20613" t="s">
        <v>21367</v>
      </c>
      <c r="B20613" s="679">
        <v>1169.58</v>
      </c>
    </row>
    <row r="20614" spans="1:2" x14ac:dyDescent="0.2">
      <c r="A20614" t="s">
        <v>21368</v>
      </c>
      <c r="B20614" s="679">
        <v>1422.12</v>
      </c>
    </row>
    <row r="20615" spans="1:2" x14ac:dyDescent="0.2">
      <c r="A20615" t="s">
        <v>21369</v>
      </c>
      <c r="B20615" s="679">
        <v>1329.07</v>
      </c>
    </row>
    <row r="20616" spans="1:2" x14ac:dyDescent="0.2">
      <c r="A20616" t="s">
        <v>21370</v>
      </c>
      <c r="B20616" s="679">
        <v>1840.4</v>
      </c>
    </row>
    <row r="20617" spans="1:2" x14ac:dyDescent="0.2">
      <c r="A20617" t="s">
        <v>21371</v>
      </c>
      <c r="B20617" s="679">
        <v>1719.97</v>
      </c>
    </row>
    <row r="20618" spans="1:2" x14ac:dyDescent="0.2">
      <c r="A20618" t="s">
        <v>21372</v>
      </c>
      <c r="B20618" s="679">
        <v>1422.13</v>
      </c>
    </row>
    <row r="20619" spans="1:2" x14ac:dyDescent="0.2">
      <c r="A20619" t="s">
        <v>21373</v>
      </c>
      <c r="B20619" s="679">
        <v>1329.07</v>
      </c>
    </row>
    <row r="20620" spans="1:2" x14ac:dyDescent="0.2">
      <c r="A20620" t="s">
        <v>21374</v>
      </c>
      <c r="B20620" s="679">
        <v>1840.4</v>
      </c>
    </row>
    <row r="20621" spans="1:2" x14ac:dyDescent="0.2">
      <c r="A20621" t="s">
        <v>21375</v>
      </c>
      <c r="B20621" s="679">
        <v>1719.97</v>
      </c>
    </row>
    <row r="20622" spans="1:2" x14ac:dyDescent="0.2">
      <c r="A20622" t="s">
        <v>21376</v>
      </c>
      <c r="B20622" s="679">
        <v>1646.67</v>
      </c>
    </row>
    <row r="20623" spans="1:2" x14ac:dyDescent="0.2">
      <c r="A20623" t="s">
        <v>21377</v>
      </c>
      <c r="B20623" s="679">
        <v>1538.92</v>
      </c>
    </row>
    <row r="20624" spans="1:2" x14ac:dyDescent="0.2">
      <c r="A20624" t="s">
        <v>21378</v>
      </c>
      <c r="B20624" s="679">
        <v>2018.5</v>
      </c>
    </row>
    <row r="20625" spans="1:2" x14ac:dyDescent="0.2">
      <c r="A20625" t="s">
        <v>21379</v>
      </c>
      <c r="B20625" s="679">
        <v>1886.42</v>
      </c>
    </row>
    <row r="20626" spans="1:2" x14ac:dyDescent="0.2">
      <c r="A20626" t="s">
        <v>21380</v>
      </c>
      <c r="B20626" s="679">
        <v>1646.67</v>
      </c>
    </row>
    <row r="20627" spans="1:2" x14ac:dyDescent="0.2">
      <c r="A20627" t="s">
        <v>21381</v>
      </c>
      <c r="B20627" s="679">
        <v>1538.92</v>
      </c>
    </row>
    <row r="20628" spans="1:2" x14ac:dyDescent="0.2">
      <c r="A20628" t="s">
        <v>21382</v>
      </c>
      <c r="B20628" s="679">
        <v>2234.77</v>
      </c>
    </row>
    <row r="20629" spans="1:2" x14ac:dyDescent="0.2">
      <c r="A20629" t="s">
        <v>21383</v>
      </c>
      <c r="B20629" s="679">
        <v>2088.54</v>
      </c>
    </row>
    <row r="20630" spans="1:2" x14ac:dyDescent="0.2">
      <c r="A20630" t="s">
        <v>21384</v>
      </c>
      <c r="B20630" s="679">
        <v>1840.4</v>
      </c>
    </row>
    <row r="20631" spans="1:2" x14ac:dyDescent="0.2">
      <c r="A20631" t="s">
        <v>21385</v>
      </c>
      <c r="B20631" s="679">
        <v>1719.97</v>
      </c>
    </row>
    <row r="20632" spans="1:2" x14ac:dyDescent="0.2">
      <c r="A20632" t="s">
        <v>21386</v>
      </c>
      <c r="B20632" s="679">
        <v>2844.26</v>
      </c>
    </row>
    <row r="20633" spans="1:2" x14ac:dyDescent="0.2">
      <c r="A20633" t="s">
        <v>21387</v>
      </c>
      <c r="B20633" s="679">
        <v>2658.14</v>
      </c>
    </row>
    <row r="20634" spans="1:2" x14ac:dyDescent="0.2">
      <c r="A20634" t="s">
        <v>21388</v>
      </c>
      <c r="B20634" s="679">
        <v>2234.77</v>
      </c>
    </row>
    <row r="20635" spans="1:2" x14ac:dyDescent="0.2">
      <c r="A20635" t="s">
        <v>21389</v>
      </c>
      <c r="B20635" s="679">
        <v>2088.54</v>
      </c>
    </row>
    <row r="20636" spans="1:2" x14ac:dyDescent="0.2">
      <c r="A20636" t="s">
        <v>21390</v>
      </c>
      <c r="B20636" s="679">
        <v>3476.31</v>
      </c>
    </row>
    <row r="20637" spans="1:2" x14ac:dyDescent="0.2">
      <c r="A20637" t="s">
        <v>21391</v>
      </c>
      <c r="B20637" s="679">
        <v>3248.84</v>
      </c>
    </row>
    <row r="20638" spans="1:2" x14ac:dyDescent="0.2">
      <c r="A20638" t="s">
        <v>21392</v>
      </c>
      <c r="B20638" s="679">
        <v>2607.23</v>
      </c>
    </row>
    <row r="20639" spans="1:2" x14ac:dyDescent="0.2">
      <c r="A20639" t="s">
        <v>21393</v>
      </c>
      <c r="B20639" s="679">
        <v>2436.63</v>
      </c>
    </row>
    <row r="20640" spans="1:2" x14ac:dyDescent="0.2">
      <c r="A20640" t="s">
        <v>21394</v>
      </c>
      <c r="B20640" s="679">
        <v>3910.85</v>
      </c>
    </row>
    <row r="20641" spans="1:2" x14ac:dyDescent="0.2">
      <c r="A20641" t="s">
        <v>21395</v>
      </c>
      <c r="B20641" s="679">
        <v>3654.95</v>
      </c>
    </row>
    <row r="20642" spans="1:2" x14ac:dyDescent="0.2">
      <c r="A20642" t="s">
        <v>21396</v>
      </c>
      <c r="B20642" s="679">
        <v>2938.92</v>
      </c>
    </row>
    <row r="20643" spans="1:2" x14ac:dyDescent="0.2">
      <c r="A20643" t="s">
        <v>21397</v>
      </c>
      <c r="B20643" s="679">
        <v>2665.72</v>
      </c>
    </row>
    <row r="20644" spans="1:2" x14ac:dyDescent="0.2">
      <c r="A20644" t="s">
        <v>21398</v>
      </c>
      <c r="B20644" s="679">
        <v>2285.8200000000002</v>
      </c>
    </row>
    <row r="20645" spans="1:2" x14ac:dyDescent="0.2">
      <c r="A20645" t="s">
        <v>21399</v>
      </c>
      <c r="B20645" s="679">
        <v>2073.34</v>
      </c>
    </row>
    <row r="20646" spans="1:2" x14ac:dyDescent="0.2">
      <c r="A20646" t="s">
        <v>21400</v>
      </c>
      <c r="B20646" s="679">
        <v>1788.9</v>
      </c>
    </row>
    <row r="20647" spans="1:2" x14ac:dyDescent="0.2">
      <c r="A20647" t="s">
        <v>21401</v>
      </c>
      <c r="B20647" s="679">
        <v>1622.61</v>
      </c>
    </row>
    <row r="20648" spans="1:2" x14ac:dyDescent="0.2">
      <c r="A20648" t="s">
        <v>21402</v>
      </c>
      <c r="B20648" s="679">
        <v>2285.8200000000002</v>
      </c>
    </row>
    <row r="20649" spans="1:2" x14ac:dyDescent="0.2">
      <c r="A20649" t="s">
        <v>21403</v>
      </c>
      <c r="B20649" s="679">
        <v>2073.34</v>
      </c>
    </row>
    <row r="20650" spans="1:2" x14ac:dyDescent="0.2">
      <c r="A20650" t="s">
        <v>21404</v>
      </c>
      <c r="B20650" s="679">
        <v>2285.8200000000002</v>
      </c>
    </row>
    <row r="20651" spans="1:2" x14ac:dyDescent="0.2">
      <c r="A20651" t="s">
        <v>21405</v>
      </c>
      <c r="B20651" s="679">
        <v>2073.34</v>
      </c>
    </row>
    <row r="20652" spans="1:2" x14ac:dyDescent="0.2">
      <c r="A20652" t="s">
        <v>21406</v>
      </c>
      <c r="B20652" s="679">
        <v>2938.92</v>
      </c>
    </row>
    <row r="20653" spans="1:2" x14ac:dyDescent="0.2">
      <c r="A20653" t="s">
        <v>21407</v>
      </c>
      <c r="B20653" s="679">
        <v>2665.72</v>
      </c>
    </row>
    <row r="20654" spans="1:2" x14ac:dyDescent="0.2">
      <c r="A20654" t="s">
        <v>21408</v>
      </c>
      <c r="B20654" s="679">
        <v>4571.6499999999996</v>
      </c>
    </row>
    <row r="20655" spans="1:2" x14ac:dyDescent="0.2">
      <c r="A20655" t="s">
        <v>21409</v>
      </c>
      <c r="B20655" s="679">
        <v>4146.68</v>
      </c>
    </row>
    <row r="20656" spans="1:2" x14ac:dyDescent="0.2">
      <c r="A20656" t="s">
        <v>21410</v>
      </c>
      <c r="B20656" s="679">
        <v>4571.6499999999996</v>
      </c>
    </row>
    <row r="20657" spans="1:2" x14ac:dyDescent="0.2">
      <c r="A20657" t="s">
        <v>21411</v>
      </c>
      <c r="B20657" s="679">
        <v>4146.68</v>
      </c>
    </row>
    <row r="20658" spans="1:2" x14ac:dyDescent="0.2">
      <c r="A20658" t="s">
        <v>21412</v>
      </c>
      <c r="B20658" s="679">
        <v>9925.7800000000007</v>
      </c>
    </row>
    <row r="20659" spans="1:2" x14ac:dyDescent="0.2">
      <c r="A20659" t="s">
        <v>21413</v>
      </c>
      <c r="B20659" s="679">
        <v>9004.57</v>
      </c>
    </row>
    <row r="20660" spans="1:2" x14ac:dyDescent="0.2">
      <c r="A20660" t="s">
        <v>21414</v>
      </c>
      <c r="B20660" s="679">
        <v>10286.23</v>
      </c>
    </row>
    <row r="20661" spans="1:2" x14ac:dyDescent="0.2">
      <c r="A20661" t="s">
        <v>21415</v>
      </c>
      <c r="B20661" s="679">
        <v>9330.0300000000007</v>
      </c>
    </row>
    <row r="20662" spans="1:2" x14ac:dyDescent="0.2">
      <c r="A20662" t="s">
        <v>21416</v>
      </c>
      <c r="B20662" s="679">
        <v>93.84</v>
      </c>
    </row>
    <row r="20663" spans="1:2" x14ac:dyDescent="0.2">
      <c r="A20663" t="s">
        <v>21417</v>
      </c>
      <c r="B20663" s="679">
        <v>91.98</v>
      </c>
    </row>
    <row r="20664" spans="1:2" x14ac:dyDescent="0.2">
      <c r="A20664" t="s">
        <v>21418</v>
      </c>
      <c r="B20664" s="679">
        <v>31.69</v>
      </c>
    </row>
    <row r="20665" spans="1:2" x14ac:dyDescent="0.2">
      <c r="A20665" t="s">
        <v>21419</v>
      </c>
      <c r="B20665" s="679">
        <v>29.86</v>
      </c>
    </row>
    <row r="20666" spans="1:2" x14ac:dyDescent="0.2">
      <c r="A20666" t="s">
        <v>21420</v>
      </c>
      <c r="B20666" s="679">
        <v>96.95</v>
      </c>
    </row>
    <row r="20667" spans="1:2" x14ac:dyDescent="0.2">
      <c r="A20667" t="s">
        <v>21421</v>
      </c>
      <c r="B20667" s="679">
        <v>94.2</v>
      </c>
    </row>
    <row r="20668" spans="1:2" x14ac:dyDescent="0.2">
      <c r="A20668" t="s">
        <v>21422</v>
      </c>
      <c r="B20668" s="679">
        <v>9.41</v>
      </c>
    </row>
    <row r="20669" spans="1:2" x14ac:dyDescent="0.2">
      <c r="A20669" t="s">
        <v>21423</v>
      </c>
      <c r="B20669" s="679">
        <v>9.1199999999999992</v>
      </c>
    </row>
    <row r="20670" spans="1:2" x14ac:dyDescent="0.2">
      <c r="A20670" t="s">
        <v>21424</v>
      </c>
      <c r="B20670" s="679">
        <v>113.75</v>
      </c>
    </row>
    <row r="20671" spans="1:2" x14ac:dyDescent="0.2">
      <c r="A20671" t="s">
        <v>21425</v>
      </c>
      <c r="B20671" s="679">
        <v>113.75</v>
      </c>
    </row>
    <row r="20672" spans="1:2" x14ac:dyDescent="0.2">
      <c r="A20672" t="s">
        <v>21426</v>
      </c>
      <c r="B20672" s="679">
        <v>0.57999999999999996</v>
      </c>
    </row>
    <row r="20673" spans="1:2" x14ac:dyDescent="0.2">
      <c r="A20673" t="s">
        <v>21427</v>
      </c>
      <c r="B20673" s="679">
        <v>0.57999999999999996</v>
      </c>
    </row>
    <row r="20674" spans="1:2" x14ac:dyDescent="0.2">
      <c r="A20674" t="s">
        <v>21428</v>
      </c>
      <c r="B20674" s="679">
        <v>126.57</v>
      </c>
    </row>
    <row r="20675" spans="1:2" x14ac:dyDescent="0.2">
      <c r="A20675" t="s">
        <v>21429</v>
      </c>
      <c r="B20675" s="679">
        <v>126.57</v>
      </c>
    </row>
    <row r="20676" spans="1:2" x14ac:dyDescent="0.2">
      <c r="A20676" t="s">
        <v>21430</v>
      </c>
      <c r="B20676" s="679">
        <v>129.54</v>
      </c>
    </row>
    <row r="20677" spans="1:2" x14ac:dyDescent="0.2">
      <c r="A20677" t="s">
        <v>21431</v>
      </c>
      <c r="B20677" s="679">
        <v>129.54</v>
      </c>
    </row>
    <row r="20678" spans="1:2" x14ac:dyDescent="0.2">
      <c r="A20678" t="s">
        <v>21432</v>
      </c>
      <c r="B20678" s="679">
        <v>129.94</v>
      </c>
    </row>
    <row r="20679" spans="1:2" x14ac:dyDescent="0.2">
      <c r="A20679" t="s">
        <v>21433</v>
      </c>
      <c r="B20679" s="679">
        <v>129.94</v>
      </c>
    </row>
    <row r="20680" spans="1:2" x14ac:dyDescent="0.2">
      <c r="A20680" t="s">
        <v>21434</v>
      </c>
      <c r="B20680" s="679">
        <v>118.9</v>
      </c>
    </row>
    <row r="20681" spans="1:2" x14ac:dyDescent="0.2">
      <c r="A20681" t="s">
        <v>21435</v>
      </c>
      <c r="B20681" s="679">
        <v>118.9</v>
      </c>
    </row>
    <row r="20682" spans="1:2" x14ac:dyDescent="0.2">
      <c r="A20682" t="s">
        <v>21436</v>
      </c>
      <c r="B20682" s="679">
        <v>96.04</v>
      </c>
    </row>
    <row r="20683" spans="1:2" x14ac:dyDescent="0.2">
      <c r="A20683" t="s">
        <v>21437</v>
      </c>
      <c r="B20683" s="679">
        <v>96.04</v>
      </c>
    </row>
    <row r="20684" spans="1:2" x14ac:dyDescent="0.2">
      <c r="A20684" t="s">
        <v>21438</v>
      </c>
      <c r="B20684" s="679">
        <v>98.28</v>
      </c>
    </row>
    <row r="20685" spans="1:2" x14ac:dyDescent="0.2">
      <c r="A20685" t="s">
        <v>21439</v>
      </c>
      <c r="B20685" s="679">
        <v>98.28</v>
      </c>
    </row>
    <row r="20686" spans="1:2" x14ac:dyDescent="0.2">
      <c r="A20686" t="s">
        <v>21440</v>
      </c>
      <c r="B20686" s="679">
        <v>129.74</v>
      </c>
    </row>
    <row r="20687" spans="1:2" x14ac:dyDescent="0.2">
      <c r="A20687" t="s">
        <v>21441</v>
      </c>
      <c r="B20687" s="679">
        <v>129.74</v>
      </c>
    </row>
    <row r="20688" spans="1:2" x14ac:dyDescent="0.2">
      <c r="A20688" t="s">
        <v>21442</v>
      </c>
      <c r="B20688" s="679">
        <v>142.27000000000001</v>
      </c>
    </row>
    <row r="20689" spans="1:2" x14ac:dyDescent="0.2">
      <c r="A20689" t="s">
        <v>21443</v>
      </c>
      <c r="B20689" s="679">
        <v>142.27000000000001</v>
      </c>
    </row>
    <row r="20690" spans="1:2" x14ac:dyDescent="0.2">
      <c r="A20690" t="s">
        <v>21444</v>
      </c>
      <c r="B20690" s="679">
        <v>79</v>
      </c>
    </row>
    <row r="20691" spans="1:2" x14ac:dyDescent="0.2">
      <c r="A20691" t="s">
        <v>21445</v>
      </c>
      <c r="B20691" s="679">
        <v>79</v>
      </c>
    </row>
    <row r="20692" spans="1:2" x14ac:dyDescent="0.2">
      <c r="A20692" t="s">
        <v>21446</v>
      </c>
      <c r="B20692" s="679">
        <v>92.77</v>
      </c>
    </row>
    <row r="20693" spans="1:2" x14ac:dyDescent="0.2">
      <c r="A20693" t="s">
        <v>21447</v>
      </c>
      <c r="B20693" s="679">
        <v>92.77</v>
      </c>
    </row>
    <row r="20694" spans="1:2" x14ac:dyDescent="0.2">
      <c r="A20694" t="s">
        <v>21448</v>
      </c>
      <c r="B20694" s="679">
        <v>137.76</v>
      </c>
    </row>
    <row r="20695" spans="1:2" x14ac:dyDescent="0.2">
      <c r="A20695" t="s">
        <v>21449</v>
      </c>
      <c r="B20695" s="679">
        <v>137.76</v>
      </c>
    </row>
    <row r="20696" spans="1:2" x14ac:dyDescent="0.2">
      <c r="A20696" t="s">
        <v>21450</v>
      </c>
      <c r="B20696" s="679">
        <v>70.2</v>
      </c>
    </row>
    <row r="20697" spans="1:2" x14ac:dyDescent="0.2">
      <c r="A20697" t="s">
        <v>21451</v>
      </c>
      <c r="B20697" s="679">
        <v>70.2</v>
      </c>
    </row>
    <row r="20698" spans="1:2" x14ac:dyDescent="0.2">
      <c r="A20698" t="s">
        <v>21452</v>
      </c>
      <c r="B20698" s="679">
        <v>1222.04</v>
      </c>
    </row>
    <row r="20699" spans="1:2" x14ac:dyDescent="0.2">
      <c r="A20699" t="s">
        <v>21453</v>
      </c>
      <c r="B20699" s="679">
        <v>1214.8699999999999</v>
      </c>
    </row>
    <row r="20700" spans="1:2" x14ac:dyDescent="0.2">
      <c r="A20700" t="s">
        <v>21454</v>
      </c>
      <c r="B20700" s="679">
        <v>482.95</v>
      </c>
    </row>
    <row r="20701" spans="1:2" x14ac:dyDescent="0.2">
      <c r="A20701" t="s">
        <v>21455</v>
      </c>
      <c r="B20701" s="679">
        <v>475.78</v>
      </c>
    </row>
    <row r="20702" spans="1:2" x14ac:dyDescent="0.2">
      <c r="A20702" t="s">
        <v>21456</v>
      </c>
      <c r="B20702" s="679">
        <v>907.92</v>
      </c>
    </row>
    <row r="20703" spans="1:2" x14ac:dyDescent="0.2">
      <c r="A20703" t="s">
        <v>21457</v>
      </c>
      <c r="B20703" s="679">
        <v>907.92</v>
      </c>
    </row>
    <row r="20704" spans="1:2" x14ac:dyDescent="0.2">
      <c r="A20704" t="s">
        <v>21458</v>
      </c>
      <c r="B20704" s="679">
        <v>1217.43</v>
      </c>
    </row>
    <row r="20705" spans="1:2" x14ac:dyDescent="0.2">
      <c r="A20705" t="s">
        <v>21459</v>
      </c>
      <c r="B20705" s="679">
        <v>1210.25</v>
      </c>
    </row>
    <row r="20706" spans="1:2" x14ac:dyDescent="0.2">
      <c r="A20706" t="s">
        <v>21460</v>
      </c>
      <c r="B20706" s="679">
        <v>933.71</v>
      </c>
    </row>
    <row r="20707" spans="1:2" x14ac:dyDescent="0.2">
      <c r="A20707" t="s">
        <v>21461</v>
      </c>
      <c r="B20707" s="679">
        <v>933.71</v>
      </c>
    </row>
    <row r="20708" spans="1:2" x14ac:dyDescent="0.2">
      <c r="A20708" t="s">
        <v>21462</v>
      </c>
      <c r="B20708" s="679">
        <v>3.5</v>
      </c>
    </row>
    <row r="20709" spans="1:2" x14ac:dyDescent="0.2">
      <c r="A20709" t="s">
        <v>21463</v>
      </c>
      <c r="B20709" s="679">
        <v>3.5</v>
      </c>
    </row>
    <row r="20710" spans="1:2" x14ac:dyDescent="0.2">
      <c r="A20710" t="s">
        <v>21464</v>
      </c>
      <c r="B20710" s="679">
        <v>8.2899999999999991</v>
      </c>
    </row>
    <row r="20711" spans="1:2" x14ac:dyDescent="0.2">
      <c r="A20711" t="s">
        <v>21465</v>
      </c>
      <c r="B20711" s="679">
        <v>8.2899999999999991</v>
      </c>
    </row>
    <row r="20712" spans="1:2" x14ac:dyDescent="0.2">
      <c r="A20712" t="s">
        <v>21466</v>
      </c>
      <c r="B20712" s="679">
        <v>1112.46</v>
      </c>
    </row>
    <row r="20713" spans="1:2" x14ac:dyDescent="0.2">
      <c r="A20713" t="s">
        <v>21467</v>
      </c>
      <c r="B20713" s="679">
        <v>1112.46</v>
      </c>
    </row>
    <row r="20714" spans="1:2" x14ac:dyDescent="0.2">
      <c r="A20714" t="s">
        <v>21468</v>
      </c>
      <c r="B20714" s="679">
        <v>548.82000000000005</v>
      </c>
    </row>
    <row r="20715" spans="1:2" x14ac:dyDescent="0.2">
      <c r="A20715" t="s">
        <v>267</v>
      </c>
      <c r="B20715" s="679">
        <v>548.82000000000005</v>
      </c>
    </row>
    <row r="20716" spans="1:2" x14ac:dyDescent="0.2">
      <c r="A20716" t="s">
        <v>21469</v>
      </c>
      <c r="B20716" s="679">
        <v>8.61</v>
      </c>
    </row>
    <row r="20717" spans="1:2" x14ac:dyDescent="0.2">
      <c r="A20717" t="s">
        <v>21470</v>
      </c>
      <c r="B20717" s="679">
        <v>8.61</v>
      </c>
    </row>
    <row r="20718" spans="1:2" x14ac:dyDescent="0.2">
      <c r="A20718" t="s">
        <v>21471</v>
      </c>
      <c r="B20718" s="679">
        <v>2.27</v>
      </c>
    </row>
    <row r="20719" spans="1:2" x14ac:dyDescent="0.2">
      <c r="A20719" t="s">
        <v>21472</v>
      </c>
      <c r="B20719" s="679">
        <v>2.27</v>
      </c>
    </row>
    <row r="20720" spans="1:2" x14ac:dyDescent="0.2">
      <c r="A20720" t="s">
        <v>21473</v>
      </c>
      <c r="B20720" s="679">
        <v>774.94</v>
      </c>
    </row>
    <row r="20721" spans="1:2" x14ac:dyDescent="0.2">
      <c r="A20721" t="s">
        <v>21474</v>
      </c>
      <c r="B20721" s="679">
        <v>772.81</v>
      </c>
    </row>
    <row r="20722" spans="1:2" x14ac:dyDescent="0.2">
      <c r="A20722" t="s">
        <v>21475</v>
      </c>
      <c r="B20722" s="679">
        <v>5.74</v>
      </c>
    </row>
    <row r="20723" spans="1:2" x14ac:dyDescent="0.2">
      <c r="A20723" t="s">
        <v>21476</v>
      </c>
      <c r="B20723" s="679">
        <v>5.74</v>
      </c>
    </row>
    <row r="20724" spans="1:2" x14ac:dyDescent="0.2">
      <c r="A20724" t="s">
        <v>21477</v>
      </c>
      <c r="B20724" s="679">
        <v>14.56</v>
      </c>
    </row>
    <row r="20725" spans="1:2" x14ac:dyDescent="0.2">
      <c r="A20725" t="s">
        <v>21478</v>
      </c>
      <c r="B20725" s="679">
        <v>14.56</v>
      </c>
    </row>
    <row r="20726" spans="1:2" x14ac:dyDescent="0.2">
      <c r="A20726" t="s">
        <v>21479</v>
      </c>
      <c r="B20726" s="679">
        <v>15.95</v>
      </c>
    </row>
    <row r="20727" spans="1:2" x14ac:dyDescent="0.2">
      <c r="A20727" t="s">
        <v>21480</v>
      </c>
      <c r="B20727" s="679">
        <v>15.95</v>
      </c>
    </row>
    <row r="20728" spans="1:2" x14ac:dyDescent="0.2">
      <c r="A20728" t="s">
        <v>21481</v>
      </c>
      <c r="B20728" s="679">
        <v>20.84</v>
      </c>
    </row>
    <row r="20729" spans="1:2" x14ac:dyDescent="0.2">
      <c r="A20729" t="s">
        <v>21482</v>
      </c>
      <c r="B20729" s="679">
        <v>20.84</v>
      </c>
    </row>
    <row r="20730" spans="1:2" x14ac:dyDescent="0.2">
      <c r="A20730" t="s">
        <v>21483</v>
      </c>
      <c r="B20730" s="679">
        <v>4549.2</v>
      </c>
    </row>
    <row r="20731" spans="1:2" x14ac:dyDescent="0.2">
      <c r="A20731" t="s">
        <v>21484</v>
      </c>
      <c r="B20731" s="679">
        <v>4549.2</v>
      </c>
    </row>
    <row r="20732" spans="1:2" x14ac:dyDescent="0.2">
      <c r="A20732" t="s">
        <v>21485</v>
      </c>
      <c r="B20732" s="679">
        <v>4115.3999999999996</v>
      </c>
    </row>
    <row r="20733" spans="1:2" x14ac:dyDescent="0.2">
      <c r="A20733" t="s">
        <v>21486</v>
      </c>
      <c r="B20733" s="679">
        <v>4115.3999999999996</v>
      </c>
    </row>
    <row r="20734" spans="1:2" x14ac:dyDescent="0.2">
      <c r="A20734" t="s">
        <v>21487</v>
      </c>
      <c r="B20734" s="679">
        <v>4099.2</v>
      </c>
    </row>
    <row r="20735" spans="1:2" x14ac:dyDescent="0.2">
      <c r="A20735" t="s">
        <v>21488</v>
      </c>
      <c r="B20735" s="679">
        <v>4099.2</v>
      </c>
    </row>
    <row r="20736" spans="1:2" x14ac:dyDescent="0.2">
      <c r="A20736" t="s">
        <v>21489</v>
      </c>
      <c r="B20736" s="679">
        <v>4085.2</v>
      </c>
    </row>
    <row r="20737" spans="1:2" x14ac:dyDescent="0.2">
      <c r="A20737" t="s">
        <v>21490</v>
      </c>
      <c r="B20737" s="679">
        <v>4085.2</v>
      </c>
    </row>
    <row r="20738" spans="1:2" x14ac:dyDescent="0.2">
      <c r="A20738" t="s">
        <v>21491</v>
      </c>
      <c r="B20738" s="679">
        <v>8617.2000000000007</v>
      </c>
    </row>
    <row r="20739" spans="1:2" x14ac:dyDescent="0.2">
      <c r="A20739" t="s">
        <v>21492</v>
      </c>
      <c r="B20739" s="679">
        <v>8617.2000000000007</v>
      </c>
    </row>
    <row r="20740" spans="1:2" x14ac:dyDescent="0.2">
      <c r="A20740" t="s">
        <v>21493</v>
      </c>
      <c r="B20740" s="679">
        <v>5945.3</v>
      </c>
    </row>
    <row r="20741" spans="1:2" x14ac:dyDescent="0.2">
      <c r="A20741" t="s">
        <v>21494</v>
      </c>
      <c r="B20741" s="679">
        <v>5945.3</v>
      </c>
    </row>
    <row r="20742" spans="1:2" x14ac:dyDescent="0.2">
      <c r="A20742" t="s">
        <v>21495</v>
      </c>
      <c r="B20742" s="679">
        <v>5865.8</v>
      </c>
    </row>
    <row r="20743" spans="1:2" x14ac:dyDescent="0.2">
      <c r="A20743" t="s">
        <v>21496</v>
      </c>
      <c r="B20743" s="679">
        <v>5865.8</v>
      </c>
    </row>
    <row r="20744" spans="1:2" x14ac:dyDescent="0.2">
      <c r="A20744" t="s">
        <v>21499</v>
      </c>
      <c r="B20744" s="679">
        <v>67.5</v>
      </c>
    </row>
    <row r="20745" spans="1:2" x14ac:dyDescent="0.2">
      <c r="A20745" t="s">
        <v>21500</v>
      </c>
      <c r="B20745" s="679">
        <v>67.5</v>
      </c>
    </row>
    <row r="20746" spans="1:2" x14ac:dyDescent="0.2">
      <c r="A20746" t="s">
        <v>21501</v>
      </c>
      <c r="B20746" s="679">
        <v>33.409999999999997</v>
      </c>
    </row>
    <row r="20747" spans="1:2" x14ac:dyDescent="0.2">
      <c r="A20747" t="s">
        <v>21502</v>
      </c>
      <c r="B20747" s="679">
        <v>33.409999999999997</v>
      </c>
    </row>
    <row r="20748" spans="1:2" x14ac:dyDescent="0.2">
      <c r="A20748" t="s">
        <v>21503</v>
      </c>
      <c r="B20748" s="679">
        <v>6</v>
      </c>
    </row>
    <row r="20749" spans="1:2" x14ac:dyDescent="0.2">
      <c r="A20749" t="s">
        <v>21504</v>
      </c>
      <c r="B20749" s="679">
        <v>5.27</v>
      </c>
    </row>
    <row r="20750" spans="1:2" x14ac:dyDescent="0.2">
      <c r="A20750" t="s">
        <v>21505</v>
      </c>
      <c r="B20750" s="679">
        <v>2200</v>
      </c>
    </row>
    <row r="20751" spans="1:2" x14ac:dyDescent="0.2">
      <c r="A20751" t="s">
        <v>21506</v>
      </c>
      <c r="B20751" s="679">
        <v>2200</v>
      </c>
    </row>
    <row r="20752" spans="1:2" x14ac:dyDescent="0.2">
      <c r="A20752" t="s">
        <v>21507</v>
      </c>
      <c r="B20752" s="679">
        <v>0.62</v>
      </c>
    </row>
    <row r="20753" spans="1:2" x14ac:dyDescent="0.2">
      <c r="A20753" t="s">
        <v>21508</v>
      </c>
      <c r="B20753" s="679">
        <v>0.54</v>
      </c>
    </row>
    <row r="20754" spans="1:2" x14ac:dyDescent="0.2">
      <c r="A20754" t="s">
        <v>21509</v>
      </c>
      <c r="B20754" s="679">
        <v>8.35</v>
      </c>
    </row>
    <row r="20755" spans="1:2" x14ac:dyDescent="0.2">
      <c r="A20755" t="s">
        <v>21510</v>
      </c>
      <c r="B20755" s="679">
        <v>7.38</v>
      </c>
    </row>
    <row r="20756" spans="1:2" x14ac:dyDescent="0.2">
      <c r="A20756" t="s">
        <v>21511</v>
      </c>
      <c r="B20756" s="679">
        <v>89.76</v>
      </c>
    </row>
    <row r="20757" spans="1:2" x14ac:dyDescent="0.2">
      <c r="A20757" t="s">
        <v>21512</v>
      </c>
      <c r="B20757" s="679">
        <v>77.89</v>
      </c>
    </row>
    <row r="20758" spans="1:2" x14ac:dyDescent="0.2">
      <c r="A20758" t="s">
        <v>21513</v>
      </c>
      <c r="B20758" s="679">
        <v>4332.6000000000004</v>
      </c>
    </row>
    <row r="20759" spans="1:2" x14ac:dyDescent="0.2">
      <c r="A20759" t="s">
        <v>21514</v>
      </c>
      <c r="B20759" s="679">
        <v>4332.6000000000004</v>
      </c>
    </row>
    <row r="20760" spans="1:2" x14ac:dyDescent="0.2">
      <c r="A20760" t="s">
        <v>21515</v>
      </c>
      <c r="B20760" s="679">
        <v>3919.4</v>
      </c>
    </row>
    <row r="20761" spans="1:2" x14ac:dyDescent="0.2">
      <c r="A20761" t="s">
        <v>21516</v>
      </c>
      <c r="B20761" s="679">
        <v>3919.4</v>
      </c>
    </row>
    <row r="20762" spans="1:2" x14ac:dyDescent="0.2">
      <c r="A20762" t="s">
        <v>21517</v>
      </c>
      <c r="B20762" s="679">
        <v>3904</v>
      </c>
    </row>
    <row r="20763" spans="1:2" x14ac:dyDescent="0.2">
      <c r="A20763" t="s">
        <v>21518</v>
      </c>
      <c r="B20763" s="679">
        <v>3904</v>
      </c>
    </row>
    <row r="20764" spans="1:2" x14ac:dyDescent="0.2">
      <c r="A20764" t="s">
        <v>21519</v>
      </c>
      <c r="B20764" s="679">
        <v>3890.7</v>
      </c>
    </row>
    <row r="20765" spans="1:2" x14ac:dyDescent="0.2">
      <c r="A20765" t="s">
        <v>21520</v>
      </c>
      <c r="B20765" s="679">
        <v>3890.7</v>
      </c>
    </row>
    <row r="20766" spans="1:2" x14ac:dyDescent="0.2">
      <c r="A20766" t="s">
        <v>21521</v>
      </c>
      <c r="B20766" s="679">
        <v>8206.7999999999993</v>
      </c>
    </row>
    <row r="20767" spans="1:2" x14ac:dyDescent="0.2">
      <c r="A20767" t="s">
        <v>21522</v>
      </c>
      <c r="B20767" s="679">
        <v>8206.7999999999993</v>
      </c>
    </row>
    <row r="20768" spans="1:2" x14ac:dyDescent="0.2">
      <c r="A20768" t="s">
        <v>21523</v>
      </c>
      <c r="B20768" s="679">
        <v>5662.2</v>
      </c>
    </row>
    <row r="20769" spans="1:2" x14ac:dyDescent="0.2">
      <c r="A20769" t="s">
        <v>21524</v>
      </c>
      <c r="B20769" s="679">
        <v>5662.2</v>
      </c>
    </row>
    <row r="20770" spans="1:2" x14ac:dyDescent="0.2">
      <c r="A20770" t="s">
        <v>21525</v>
      </c>
      <c r="B20770" s="679">
        <v>5586.5</v>
      </c>
    </row>
    <row r="20771" spans="1:2" x14ac:dyDescent="0.2">
      <c r="A20771" t="s">
        <v>21526</v>
      </c>
      <c r="B20771" s="679">
        <v>5586.5</v>
      </c>
    </row>
    <row r="20772" spans="1:2" x14ac:dyDescent="0.2">
      <c r="A20772" t="s">
        <v>21527</v>
      </c>
      <c r="B20772" s="679">
        <v>85.2</v>
      </c>
    </row>
    <row r="20773" spans="1:2" x14ac:dyDescent="0.2">
      <c r="A20773" t="s">
        <v>21528</v>
      </c>
      <c r="B20773" s="679">
        <v>85.2</v>
      </c>
    </row>
    <row r="20774" spans="1:2" x14ac:dyDescent="0.2">
      <c r="A20774" t="s">
        <v>21529</v>
      </c>
      <c r="B20774" s="679">
        <v>77</v>
      </c>
    </row>
    <row r="20775" spans="1:2" x14ac:dyDescent="0.2">
      <c r="A20775" t="s">
        <v>21530</v>
      </c>
      <c r="B20775" s="679">
        <v>77</v>
      </c>
    </row>
    <row r="20776" spans="1:2" x14ac:dyDescent="0.2">
      <c r="A20776" t="s">
        <v>21531</v>
      </c>
      <c r="B20776" s="679">
        <v>70.400000000000006</v>
      </c>
    </row>
    <row r="20777" spans="1:2" x14ac:dyDescent="0.2">
      <c r="A20777" t="s">
        <v>21532</v>
      </c>
      <c r="B20777" s="679">
        <v>70.400000000000006</v>
      </c>
    </row>
    <row r="20778" spans="1:2" x14ac:dyDescent="0.2">
      <c r="A20778" t="s">
        <v>21533</v>
      </c>
      <c r="B20778" s="679">
        <v>42.12</v>
      </c>
    </row>
    <row r="20779" spans="1:2" x14ac:dyDescent="0.2">
      <c r="A20779" t="s">
        <v>21534</v>
      </c>
      <c r="B20779" s="679">
        <v>42.12</v>
      </c>
    </row>
    <row r="20780" spans="1:2" x14ac:dyDescent="0.2">
      <c r="A20780" t="s">
        <v>21535</v>
      </c>
      <c r="B20780" s="679">
        <v>87.36</v>
      </c>
    </row>
    <row r="20781" spans="1:2" x14ac:dyDescent="0.2">
      <c r="A20781" t="s">
        <v>21536</v>
      </c>
      <c r="B20781" s="679">
        <v>87.36</v>
      </c>
    </row>
    <row r="20782" spans="1:2" x14ac:dyDescent="0.2">
      <c r="A20782" t="s">
        <v>21537</v>
      </c>
      <c r="B20782" s="679">
        <v>16</v>
      </c>
    </row>
    <row r="20783" spans="1:2" x14ac:dyDescent="0.2">
      <c r="A20783" t="s">
        <v>21538</v>
      </c>
      <c r="B20783" s="679">
        <v>16</v>
      </c>
    </row>
    <row r="20784" spans="1:2" x14ac:dyDescent="0.2">
      <c r="A20784" t="s">
        <v>21539</v>
      </c>
      <c r="B20784" s="679">
        <v>116.44</v>
      </c>
    </row>
    <row r="20785" spans="1:2" x14ac:dyDescent="0.2">
      <c r="A20785" t="s">
        <v>21540</v>
      </c>
      <c r="B20785" s="679">
        <v>116.44</v>
      </c>
    </row>
    <row r="20786" spans="1:2" x14ac:dyDescent="0.2">
      <c r="A20786" t="s">
        <v>21541</v>
      </c>
      <c r="B20786" s="679">
        <v>105.85</v>
      </c>
    </row>
    <row r="20787" spans="1:2" x14ac:dyDescent="0.2">
      <c r="A20787" t="s">
        <v>21542</v>
      </c>
      <c r="B20787" s="679">
        <v>105.85</v>
      </c>
    </row>
    <row r="20788" spans="1:2" x14ac:dyDescent="0.2">
      <c r="A20788" t="s">
        <v>21543</v>
      </c>
      <c r="B20788" s="679">
        <v>88.92</v>
      </c>
    </row>
    <row r="20789" spans="1:2" x14ac:dyDescent="0.2">
      <c r="A20789" t="s">
        <v>21544</v>
      </c>
      <c r="B20789" s="679">
        <v>88.92</v>
      </c>
    </row>
    <row r="20790" spans="1:2" x14ac:dyDescent="0.2">
      <c r="A20790" t="s">
        <v>21545</v>
      </c>
      <c r="B20790" s="679">
        <v>122.64</v>
      </c>
    </row>
    <row r="20791" spans="1:2" x14ac:dyDescent="0.2">
      <c r="A20791" t="s">
        <v>21546</v>
      </c>
      <c r="B20791" s="679">
        <v>122.64</v>
      </c>
    </row>
    <row r="20792" spans="1:2" x14ac:dyDescent="0.2">
      <c r="A20792" t="s">
        <v>21547</v>
      </c>
      <c r="B20792" s="679">
        <v>30</v>
      </c>
    </row>
    <row r="20793" spans="1:2" x14ac:dyDescent="0.2">
      <c r="A20793" t="s">
        <v>21548</v>
      </c>
      <c r="B20793" s="679">
        <v>30</v>
      </c>
    </row>
    <row r="20794" spans="1:2" x14ac:dyDescent="0.2">
      <c r="A20794" t="s">
        <v>21549</v>
      </c>
      <c r="B20794" s="679">
        <v>95.14</v>
      </c>
    </row>
    <row r="20795" spans="1:2" x14ac:dyDescent="0.2">
      <c r="A20795" t="s">
        <v>21550</v>
      </c>
      <c r="B20795" s="679">
        <v>95.14</v>
      </c>
    </row>
    <row r="20796" spans="1:2" x14ac:dyDescent="0.2">
      <c r="A20796" t="s">
        <v>21551</v>
      </c>
      <c r="B20796" s="679">
        <v>77.319999999999993</v>
      </c>
    </row>
    <row r="20797" spans="1:2" x14ac:dyDescent="0.2">
      <c r="A20797" t="s">
        <v>21552</v>
      </c>
      <c r="B20797" s="679">
        <v>77.319999999999993</v>
      </c>
    </row>
    <row r="20798" spans="1:2" x14ac:dyDescent="0.2">
      <c r="A20798" t="s">
        <v>21553</v>
      </c>
      <c r="B20798" s="679">
        <v>100.32</v>
      </c>
    </row>
    <row r="20799" spans="1:2" x14ac:dyDescent="0.2">
      <c r="A20799" t="s">
        <v>21554</v>
      </c>
      <c r="B20799" s="679">
        <v>100.32</v>
      </c>
    </row>
    <row r="20800" spans="1:2" x14ac:dyDescent="0.2">
      <c r="A20800" t="s">
        <v>21555</v>
      </c>
      <c r="B20800" s="679">
        <v>71.760000000000005</v>
      </c>
    </row>
    <row r="20801" spans="1:2" x14ac:dyDescent="0.2">
      <c r="A20801" t="s">
        <v>21556</v>
      </c>
      <c r="B20801" s="679">
        <v>71.760000000000005</v>
      </c>
    </row>
    <row r="20802" spans="1:2" x14ac:dyDescent="0.2">
      <c r="A20802" t="s">
        <v>21557</v>
      </c>
      <c r="B20802" s="679">
        <v>89.59</v>
      </c>
    </row>
    <row r="20803" spans="1:2" x14ac:dyDescent="0.2">
      <c r="A20803" t="s">
        <v>21558</v>
      </c>
      <c r="B20803" s="679">
        <v>89.59</v>
      </c>
    </row>
    <row r="20804" spans="1:2" x14ac:dyDescent="0.2">
      <c r="A20804" t="s">
        <v>21559</v>
      </c>
      <c r="B20804" s="679">
        <v>30</v>
      </c>
    </row>
    <row r="20805" spans="1:2" x14ac:dyDescent="0.2">
      <c r="A20805" t="s">
        <v>21560</v>
      </c>
      <c r="B20805" s="679">
        <v>30</v>
      </c>
    </row>
    <row r="20806" spans="1:2" x14ac:dyDescent="0.2">
      <c r="A20806" t="s">
        <v>21561</v>
      </c>
      <c r="B20806" s="679">
        <v>131.86000000000001</v>
      </c>
    </row>
    <row r="20807" spans="1:2" x14ac:dyDescent="0.2">
      <c r="A20807" t="s">
        <v>21562</v>
      </c>
      <c r="B20807" s="679">
        <v>131.86000000000001</v>
      </c>
    </row>
    <row r="20808" spans="1:2" x14ac:dyDescent="0.2">
      <c r="A20808" t="s">
        <v>21563</v>
      </c>
      <c r="B20808" s="679">
        <v>131.37</v>
      </c>
    </row>
    <row r="20809" spans="1:2" x14ac:dyDescent="0.2">
      <c r="A20809" t="s">
        <v>21564</v>
      </c>
      <c r="B20809" s="679">
        <v>131.37</v>
      </c>
    </row>
    <row r="20810" spans="1:2" x14ac:dyDescent="0.2">
      <c r="A20810" t="s">
        <v>21565</v>
      </c>
      <c r="B20810" s="679">
        <v>117.33</v>
      </c>
    </row>
    <row r="20811" spans="1:2" x14ac:dyDescent="0.2">
      <c r="A20811" t="s">
        <v>21566</v>
      </c>
      <c r="B20811" s="679">
        <v>117.33</v>
      </c>
    </row>
    <row r="20812" spans="1:2" x14ac:dyDescent="0.2">
      <c r="A20812" t="s">
        <v>21567</v>
      </c>
      <c r="B20812" s="679">
        <v>119.6</v>
      </c>
    </row>
    <row r="20813" spans="1:2" x14ac:dyDescent="0.2">
      <c r="A20813" t="s">
        <v>21568</v>
      </c>
      <c r="B20813" s="679">
        <v>119.6</v>
      </c>
    </row>
    <row r="20814" spans="1:2" x14ac:dyDescent="0.2">
      <c r="A20814" t="s">
        <v>21569</v>
      </c>
      <c r="B20814" s="679">
        <v>132.36000000000001</v>
      </c>
    </row>
    <row r="20815" spans="1:2" x14ac:dyDescent="0.2">
      <c r="A20815" t="s">
        <v>21570</v>
      </c>
      <c r="B20815" s="679">
        <v>132.36000000000001</v>
      </c>
    </row>
    <row r="20816" spans="1:2" x14ac:dyDescent="0.2">
      <c r="A20816" t="s">
        <v>21571</v>
      </c>
      <c r="B20816" s="679">
        <v>105</v>
      </c>
    </row>
    <row r="20817" spans="1:2" x14ac:dyDescent="0.2">
      <c r="A20817" t="s">
        <v>21572</v>
      </c>
      <c r="B20817" s="679">
        <v>105</v>
      </c>
    </row>
    <row r="20818" spans="1:2" x14ac:dyDescent="0.2">
      <c r="A20818" t="s">
        <v>21573</v>
      </c>
      <c r="B20818" s="679">
        <v>100.82</v>
      </c>
    </row>
    <row r="20819" spans="1:2" x14ac:dyDescent="0.2">
      <c r="A20819" t="s">
        <v>21574</v>
      </c>
      <c r="B20819" s="679">
        <v>100.82</v>
      </c>
    </row>
    <row r="20820" spans="1:2" x14ac:dyDescent="0.2">
      <c r="A20820" t="s">
        <v>21575</v>
      </c>
      <c r="B20820" s="679">
        <v>85.76</v>
      </c>
    </row>
    <row r="20821" spans="1:2" x14ac:dyDescent="0.2">
      <c r="A20821" t="s">
        <v>21576</v>
      </c>
      <c r="B20821" s="679">
        <v>85.76</v>
      </c>
    </row>
    <row r="20822" spans="1:2" x14ac:dyDescent="0.2">
      <c r="A20822" t="s">
        <v>21577</v>
      </c>
      <c r="B20822" s="679">
        <v>54.64</v>
      </c>
    </row>
    <row r="20823" spans="1:2" x14ac:dyDescent="0.2">
      <c r="A20823" t="s">
        <v>21578</v>
      </c>
      <c r="B20823" s="679">
        <v>54.64</v>
      </c>
    </row>
    <row r="20824" spans="1:2" x14ac:dyDescent="0.2">
      <c r="A20824" t="s">
        <v>21579</v>
      </c>
      <c r="B20824" s="679">
        <v>65.52</v>
      </c>
    </row>
    <row r="20825" spans="1:2" x14ac:dyDescent="0.2">
      <c r="A20825" t="s">
        <v>21580</v>
      </c>
      <c r="B20825" s="679">
        <v>65.52</v>
      </c>
    </row>
    <row r="20826" spans="1:2" x14ac:dyDescent="0.2">
      <c r="A20826" t="s">
        <v>21581</v>
      </c>
      <c r="B20826" s="679">
        <v>89.32</v>
      </c>
    </row>
    <row r="20827" spans="1:2" x14ac:dyDescent="0.2">
      <c r="A20827" t="s">
        <v>21582</v>
      </c>
      <c r="B20827" s="679">
        <v>89.32</v>
      </c>
    </row>
    <row r="20828" spans="1:2" x14ac:dyDescent="0.2">
      <c r="A20828" t="s">
        <v>21583</v>
      </c>
      <c r="B20828" s="679">
        <v>70</v>
      </c>
    </row>
    <row r="20829" spans="1:2" x14ac:dyDescent="0.2">
      <c r="A20829" t="s">
        <v>21584</v>
      </c>
      <c r="B20829" s="679">
        <v>70</v>
      </c>
    </row>
    <row r="20830" spans="1:2" x14ac:dyDescent="0.2">
      <c r="A20830" t="s">
        <v>21585</v>
      </c>
      <c r="B20830" s="679">
        <v>94.25</v>
      </c>
    </row>
    <row r="20831" spans="1:2" x14ac:dyDescent="0.2">
      <c r="A20831" t="s">
        <v>21586</v>
      </c>
      <c r="B20831" s="679">
        <v>94.25</v>
      </c>
    </row>
    <row r="20832" spans="1:2" x14ac:dyDescent="0.2">
      <c r="A20832" t="s">
        <v>21587</v>
      </c>
      <c r="B20832" s="679">
        <v>95.7</v>
      </c>
    </row>
    <row r="20833" spans="1:2" x14ac:dyDescent="0.2">
      <c r="A20833" t="s">
        <v>21588</v>
      </c>
      <c r="B20833" s="679">
        <v>95.7</v>
      </c>
    </row>
    <row r="20834" spans="1:2" x14ac:dyDescent="0.2">
      <c r="A20834" t="s">
        <v>21589</v>
      </c>
      <c r="B20834" s="679">
        <v>95.7</v>
      </c>
    </row>
    <row r="20835" spans="1:2" x14ac:dyDescent="0.2">
      <c r="A20835" t="s">
        <v>21590</v>
      </c>
      <c r="B20835" s="679">
        <v>95.7</v>
      </c>
    </row>
    <row r="20836" spans="1:2" x14ac:dyDescent="0.2">
      <c r="A20836" t="s">
        <v>21591</v>
      </c>
      <c r="B20836" s="679">
        <v>102.24</v>
      </c>
    </row>
    <row r="20837" spans="1:2" x14ac:dyDescent="0.2">
      <c r="A20837" t="s">
        <v>21592</v>
      </c>
      <c r="B20837" s="679">
        <v>102.24</v>
      </c>
    </row>
    <row r="20838" spans="1:2" x14ac:dyDescent="0.2">
      <c r="A20838" t="s">
        <v>21593</v>
      </c>
      <c r="B20838" s="679">
        <v>56.32</v>
      </c>
    </row>
    <row r="20839" spans="1:2" x14ac:dyDescent="0.2">
      <c r="A20839" t="s">
        <v>21594</v>
      </c>
      <c r="B20839" s="679">
        <v>56.32</v>
      </c>
    </row>
    <row r="20840" spans="1:2" x14ac:dyDescent="0.2">
      <c r="A20840" t="s">
        <v>21595</v>
      </c>
      <c r="B20840" s="679">
        <v>100.8</v>
      </c>
    </row>
    <row r="20841" spans="1:2" x14ac:dyDescent="0.2">
      <c r="A20841" t="s">
        <v>21596</v>
      </c>
      <c r="B20841" s="679">
        <v>100.8</v>
      </c>
    </row>
    <row r="20842" spans="1:2" x14ac:dyDescent="0.2">
      <c r="A20842" t="s">
        <v>21597</v>
      </c>
      <c r="B20842" s="679">
        <v>65</v>
      </c>
    </row>
    <row r="20843" spans="1:2" x14ac:dyDescent="0.2">
      <c r="A20843" t="s">
        <v>21598</v>
      </c>
      <c r="B20843" s="679">
        <v>65</v>
      </c>
    </row>
    <row r="20844" spans="1:2" x14ac:dyDescent="0.2">
      <c r="A20844" t="s">
        <v>21599</v>
      </c>
      <c r="B20844" s="679">
        <v>70.2</v>
      </c>
    </row>
    <row r="20845" spans="1:2" x14ac:dyDescent="0.2">
      <c r="A20845" t="s">
        <v>21600</v>
      </c>
      <c r="B20845" s="679">
        <v>70.2</v>
      </c>
    </row>
    <row r="20846" spans="1:2" x14ac:dyDescent="0.2">
      <c r="A20846" t="s">
        <v>21601</v>
      </c>
      <c r="B20846" s="679">
        <v>54</v>
      </c>
    </row>
    <row r="20847" spans="1:2" x14ac:dyDescent="0.2">
      <c r="A20847" t="s">
        <v>21602</v>
      </c>
      <c r="B20847" s="679">
        <v>54</v>
      </c>
    </row>
    <row r="20848" spans="1:2" x14ac:dyDescent="0.2">
      <c r="A20848" t="s">
        <v>21603</v>
      </c>
      <c r="B20848" s="679">
        <v>64</v>
      </c>
    </row>
    <row r="20849" spans="1:2" x14ac:dyDescent="0.2">
      <c r="A20849" t="s">
        <v>21604</v>
      </c>
      <c r="B20849" s="679">
        <v>64</v>
      </c>
    </row>
    <row r="20850" spans="1:2" x14ac:dyDescent="0.2">
      <c r="A20850" t="s">
        <v>21605</v>
      </c>
      <c r="B20850" s="679">
        <v>202.6</v>
      </c>
    </row>
    <row r="20851" spans="1:2" x14ac:dyDescent="0.2">
      <c r="A20851" t="s">
        <v>21606</v>
      </c>
      <c r="B20851" s="679">
        <v>184.57</v>
      </c>
    </row>
    <row r="20852" spans="1:2" x14ac:dyDescent="0.2">
      <c r="A20852" t="s">
        <v>21607</v>
      </c>
      <c r="B20852" s="679">
        <v>8183.86</v>
      </c>
    </row>
    <row r="20853" spans="1:2" x14ac:dyDescent="0.2">
      <c r="A20853" t="s">
        <v>21608</v>
      </c>
      <c r="B20853" s="679">
        <v>7717.09</v>
      </c>
    </row>
    <row r="20854" spans="1:2" x14ac:dyDescent="0.2">
      <c r="A20854" t="s">
        <v>21609</v>
      </c>
      <c r="B20854" s="679">
        <v>2302.81</v>
      </c>
    </row>
    <row r="20855" spans="1:2" x14ac:dyDescent="0.2">
      <c r="A20855" t="s">
        <v>21610</v>
      </c>
      <c r="B20855" s="679">
        <v>2193.94</v>
      </c>
    </row>
    <row r="20856" spans="1:2" x14ac:dyDescent="0.2">
      <c r="A20856" t="s">
        <v>21611</v>
      </c>
      <c r="B20856" s="679">
        <v>5584.7</v>
      </c>
    </row>
    <row r="20857" spans="1:2" x14ac:dyDescent="0.2">
      <c r="A20857" t="s">
        <v>21612</v>
      </c>
      <c r="B20857" s="679">
        <v>5251.66</v>
      </c>
    </row>
    <row r="20858" spans="1:2" x14ac:dyDescent="0.2">
      <c r="A20858" t="s">
        <v>21613</v>
      </c>
      <c r="B20858" s="679">
        <v>595.24</v>
      </c>
    </row>
    <row r="20859" spans="1:2" x14ac:dyDescent="0.2">
      <c r="A20859" t="s">
        <v>21614</v>
      </c>
      <c r="B20859" s="679">
        <v>558.73</v>
      </c>
    </row>
    <row r="20860" spans="1:2" x14ac:dyDescent="0.2">
      <c r="A20860" t="s">
        <v>21615</v>
      </c>
      <c r="B20860" s="679">
        <v>768.18</v>
      </c>
    </row>
    <row r="20861" spans="1:2" x14ac:dyDescent="0.2">
      <c r="A20861" t="s">
        <v>21616</v>
      </c>
      <c r="B20861" s="679">
        <v>722.62</v>
      </c>
    </row>
    <row r="20862" spans="1:2" x14ac:dyDescent="0.2">
      <c r="A20862" t="s">
        <v>21617</v>
      </c>
      <c r="B20862" s="679">
        <v>662.83</v>
      </c>
    </row>
    <row r="20863" spans="1:2" x14ac:dyDescent="0.2">
      <c r="A20863" t="s">
        <v>21618</v>
      </c>
      <c r="B20863" s="679">
        <v>622.54999999999995</v>
      </c>
    </row>
    <row r="20864" spans="1:2" x14ac:dyDescent="0.2">
      <c r="A20864" t="s">
        <v>21619</v>
      </c>
      <c r="B20864" s="679">
        <v>1830.79</v>
      </c>
    </row>
    <row r="20865" spans="1:2" x14ac:dyDescent="0.2">
      <c r="A20865" t="s">
        <v>21620</v>
      </c>
      <c r="B20865" s="679">
        <v>1732.88</v>
      </c>
    </row>
    <row r="20866" spans="1:2" x14ac:dyDescent="0.2">
      <c r="A20866" t="s">
        <v>21621</v>
      </c>
      <c r="B20866" s="679">
        <v>1943.15</v>
      </c>
    </row>
    <row r="20867" spans="1:2" x14ac:dyDescent="0.2">
      <c r="A20867" t="s">
        <v>21622</v>
      </c>
      <c r="B20867" s="679">
        <v>1833.48</v>
      </c>
    </row>
    <row r="20868" spans="1:2" x14ac:dyDescent="0.2">
      <c r="A20868" t="s">
        <v>21623</v>
      </c>
      <c r="B20868" s="679">
        <v>1747.25</v>
      </c>
    </row>
    <row r="20869" spans="1:2" x14ac:dyDescent="0.2">
      <c r="A20869" t="s">
        <v>21624</v>
      </c>
      <c r="B20869" s="679">
        <v>1652.67</v>
      </c>
    </row>
    <row r="20870" spans="1:2" x14ac:dyDescent="0.2">
      <c r="A20870" t="s">
        <v>21625</v>
      </c>
      <c r="B20870" s="679">
        <v>205.32</v>
      </c>
    </row>
    <row r="20871" spans="1:2" x14ac:dyDescent="0.2">
      <c r="A20871" t="s">
        <v>21626</v>
      </c>
      <c r="B20871" s="679">
        <v>192.31</v>
      </c>
    </row>
    <row r="20872" spans="1:2" x14ac:dyDescent="0.2">
      <c r="A20872" t="s">
        <v>21627</v>
      </c>
      <c r="B20872" s="679">
        <v>751.67</v>
      </c>
    </row>
    <row r="20873" spans="1:2" x14ac:dyDescent="0.2">
      <c r="A20873" t="s">
        <v>21628</v>
      </c>
      <c r="B20873" s="679">
        <v>698.6</v>
      </c>
    </row>
    <row r="20874" spans="1:2" x14ac:dyDescent="0.2">
      <c r="A20874" t="s">
        <v>21629</v>
      </c>
      <c r="B20874" s="679">
        <v>213.52</v>
      </c>
    </row>
    <row r="20875" spans="1:2" x14ac:dyDescent="0.2">
      <c r="A20875" t="s">
        <v>21630</v>
      </c>
      <c r="B20875" s="679">
        <v>199.61</v>
      </c>
    </row>
    <row r="20876" spans="1:2" x14ac:dyDescent="0.2">
      <c r="A20876" t="s">
        <v>21631</v>
      </c>
      <c r="B20876" s="679">
        <v>579.51</v>
      </c>
    </row>
    <row r="20877" spans="1:2" x14ac:dyDescent="0.2">
      <c r="A20877" t="s">
        <v>21632</v>
      </c>
      <c r="B20877" s="679">
        <v>537.6</v>
      </c>
    </row>
    <row r="20878" spans="1:2" x14ac:dyDescent="0.2">
      <c r="A20878" t="s">
        <v>21633</v>
      </c>
      <c r="B20878" s="679">
        <v>299.3</v>
      </c>
    </row>
    <row r="20879" spans="1:2" x14ac:dyDescent="0.2">
      <c r="A20879" t="s">
        <v>21634</v>
      </c>
      <c r="B20879" s="679">
        <v>285.45</v>
      </c>
    </row>
    <row r="20880" spans="1:2" x14ac:dyDescent="0.2">
      <c r="A20880" t="s">
        <v>21635</v>
      </c>
      <c r="B20880" s="679">
        <v>109.19</v>
      </c>
    </row>
    <row r="20881" spans="1:2" x14ac:dyDescent="0.2">
      <c r="A20881" t="s">
        <v>21636</v>
      </c>
      <c r="B20881" s="679">
        <v>104.94</v>
      </c>
    </row>
    <row r="20882" spans="1:2" x14ac:dyDescent="0.2">
      <c r="A20882" t="s">
        <v>21637</v>
      </c>
      <c r="B20882" s="679">
        <v>8639.66</v>
      </c>
    </row>
    <row r="20883" spans="1:2" x14ac:dyDescent="0.2">
      <c r="A20883" t="s">
        <v>21638</v>
      </c>
      <c r="B20883" s="679">
        <v>7971.24</v>
      </c>
    </row>
    <row r="20884" spans="1:2" x14ac:dyDescent="0.2">
      <c r="A20884" t="s">
        <v>21639</v>
      </c>
      <c r="B20884" s="679">
        <v>11348.53</v>
      </c>
    </row>
    <row r="20885" spans="1:2" x14ac:dyDescent="0.2">
      <c r="A20885" t="s">
        <v>21640</v>
      </c>
      <c r="B20885" s="679">
        <v>10502.05</v>
      </c>
    </row>
    <row r="20886" spans="1:2" x14ac:dyDescent="0.2">
      <c r="A20886" t="s">
        <v>21641</v>
      </c>
      <c r="B20886" s="679">
        <v>44.79</v>
      </c>
    </row>
    <row r="20887" spans="1:2" x14ac:dyDescent="0.2">
      <c r="A20887" t="s">
        <v>21642</v>
      </c>
      <c r="B20887" s="679">
        <v>42.98</v>
      </c>
    </row>
    <row r="20888" spans="1:2" x14ac:dyDescent="0.2">
      <c r="A20888" t="s">
        <v>21643</v>
      </c>
      <c r="B20888" s="679">
        <v>2046.38</v>
      </c>
    </row>
    <row r="20889" spans="1:2" x14ac:dyDescent="0.2">
      <c r="A20889" t="s">
        <v>21644</v>
      </c>
      <c r="B20889" s="679">
        <v>1990.13</v>
      </c>
    </row>
    <row r="20890" spans="1:2" x14ac:dyDescent="0.2">
      <c r="A20890" t="s">
        <v>21645</v>
      </c>
      <c r="B20890" s="679">
        <v>335.48</v>
      </c>
    </row>
    <row r="20891" spans="1:2" x14ac:dyDescent="0.2">
      <c r="A20891" t="s">
        <v>21646</v>
      </c>
      <c r="B20891" s="679">
        <v>296.54000000000002</v>
      </c>
    </row>
    <row r="20892" spans="1:2" x14ac:dyDescent="0.2">
      <c r="A20892" t="s">
        <v>21647</v>
      </c>
      <c r="B20892" s="679">
        <v>364.67</v>
      </c>
    </row>
    <row r="20893" spans="1:2" x14ac:dyDescent="0.2">
      <c r="A20893" t="s">
        <v>21648</v>
      </c>
      <c r="B20893" s="679">
        <v>321.83999999999997</v>
      </c>
    </row>
    <row r="20894" spans="1:2" x14ac:dyDescent="0.2">
      <c r="A20894" t="s">
        <v>21649</v>
      </c>
      <c r="B20894" s="679">
        <v>422.78</v>
      </c>
    </row>
    <row r="20895" spans="1:2" x14ac:dyDescent="0.2">
      <c r="A20895" t="s">
        <v>21650</v>
      </c>
      <c r="B20895" s="679">
        <v>376.06</v>
      </c>
    </row>
    <row r="20896" spans="1:2" x14ac:dyDescent="0.2">
      <c r="A20896" t="s">
        <v>21651</v>
      </c>
      <c r="B20896" s="679">
        <v>516.28</v>
      </c>
    </row>
    <row r="20897" spans="1:2" x14ac:dyDescent="0.2">
      <c r="A20897" t="s">
        <v>21652</v>
      </c>
      <c r="B20897" s="679">
        <v>457.88</v>
      </c>
    </row>
    <row r="20898" spans="1:2" x14ac:dyDescent="0.2">
      <c r="A20898" t="s">
        <v>21653</v>
      </c>
      <c r="B20898" s="679">
        <v>685.46</v>
      </c>
    </row>
    <row r="20899" spans="1:2" x14ac:dyDescent="0.2">
      <c r="A20899" t="s">
        <v>21654</v>
      </c>
      <c r="B20899" s="679">
        <v>607.59</v>
      </c>
    </row>
    <row r="20900" spans="1:2" x14ac:dyDescent="0.2">
      <c r="A20900" t="s">
        <v>21655</v>
      </c>
      <c r="B20900" s="679">
        <v>158.72999999999999</v>
      </c>
    </row>
    <row r="20901" spans="1:2" x14ac:dyDescent="0.2">
      <c r="A20901" t="s">
        <v>21656</v>
      </c>
      <c r="B20901" s="679">
        <v>139.26</v>
      </c>
    </row>
    <row r="20902" spans="1:2" x14ac:dyDescent="0.2">
      <c r="A20902" t="s">
        <v>21657</v>
      </c>
      <c r="B20902" s="679">
        <v>320.36</v>
      </c>
    </row>
    <row r="20903" spans="1:2" x14ac:dyDescent="0.2">
      <c r="A20903" t="s">
        <v>21658</v>
      </c>
      <c r="B20903" s="679">
        <v>281.42</v>
      </c>
    </row>
    <row r="20904" spans="1:2" x14ac:dyDescent="0.2">
      <c r="A20904" t="s">
        <v>21659</v>
      </c>
      <c r="B20904" s="679">
        <v>641.88</v>
      </c>
    </row>
    <row r="20905" spans="1:2" x14ac:dyDescent="0.2">
      <c r="A20905" t="s">
        <v>21660</v>
      </c>
      <c r="B20905" s="679">
        <v>564.01</v>
      </c>
    </row>
    <row r="20906" spans="1:2" x14ac:dyDescent="0.2">
      <c r="A20906" t="s">
        <v>21661</v>
      </c>
      <c r="B20906" s="679">
        <v>320.36</v>
      </c>
    </row>
    <row r="20907" spans="1:2" x14ac:dyDescent="0.2">
      <c r="A20907" t="s">
        <v>21662</v>
      </c>
      <c r="B20907" s="679">
        <v>281.42</v>
      </c>
    </row>
    <row r="20908" spans="1:2" x14ac:dyDescent="0.2">
      <c r="A20908" t="s">
        <v>21663</v>
      </c>
      <c r="B20908" s="679">
        <v>378.74</v>
      </c>
    </row>
    <row r="20909" spans="1:2" x14ac:dyDescent="0.2">
      <c r="A20909" t="s">
        <v>21664</v>
      </c>
      <c r="B20909" s="679">
        <v>332.02</v>
      </c>
    </row>
    <row r="20910" spans="1:2" x14ac:dyDescent="0.2">
      <c r="A20910" t="s">
        <v>21665</v>
      </c>
      <c r="B20910" s="679">
        <v>320.36</v>
      </c>
    </row>
    <row r="20911" spans="1:2" x14ac:dyDescent="0.2">
      <c r="A20911" t="s">
        <v>21666</v>
      </c>
      <c r="B20911" s="679">
        <v>281.42</v>
      </c>
    </row>
    <row r="20912" spans="1:2" x14ac:dyDescent="0.2">
      <c r="A20912" t="s">
        <v>21667</v>
      </c>
      <c r="B20912" s="679">
        <v>378.74</v>
      </c>
    </row>
    <row r="20913" spans="1:2" x14ac:dyDescent="0.2">
      <c r="A20913" t="s">
        <v>21668</v>
      </c>
      <c r="B20913" s="679">
        <v>332.02</v>
      </c>
    </row>
    <row r="20914" spans="1:2" x14ac:dyDescent="0.2">
      <c r="A20914" t="s">
        <v>21669</v>
      </c>
      <c r="B20914" s="679">
        <v>262.5</v>
      </c>
    </row>
    <row r="20915" spans="1:2" x14ac:dyDescent="0.2">
      <c r="A20915" t="s">
        <v>21670</v>
      </c>
      <c r="B20915" s="679">
        <v>233.3</v>
      </c>
    </row>
    <row r="20916" spans="1:2" x14ac:dyDescent="0.2">
      <c r="A20916" t="s">
        <v>21671</v>
      </c>
      <c r="B20916" s="679">
        <v>583.79999999999995</v>
      </c>
    </row>
    <row r="20917" spans="1:2" x14ac:dyDescent="0.2">
      <c r="A20917" t="s">
        <v>21672</v>
      </c>
      <c r="B20917" s="679">
        <v>505.93</v>
      </c>
    </row>
    <row r="20918" spans="1:2" x14ac:dyDescent="0.2">
      <c r="A20918" t="s">
        <v>21673</v>
      </c>
      <c r="B20918" s="679">
        <v>1751.41</v>
      </c>
    </row>
    <row r="20919" spans="1:2" x14ac:dyDescent="0.2">
      <c r="A20919" t="s">
        <v>21674</v>
      </c>
      <c r="B20919" s="679">
        <v>1517.8</v>
      </c>
    </row>
    <row r="20920" spans="1:2" x14ac:dyDescent="0.2">
      <c r="A20920" t="s">
        <v>21675</v>
      </c>
      <c r="B20920" s="679">
        <v>145.94999999999999</v>
      </c>
    </row>
    <row r="20921" spans="1:2" x14ac:dyDescent="0.2">
      <c r="A20921" t="s">
        <v>21676</v>
      </c>
      <c r="B20921" s="679">
        <v>126.48</v>
      </c>
    </row>
    <row r="20922" spans="1:2" x14ac:dyDescent="0.2">
      <c r="A20922" t="s">
        <v>21677</v>
      </c>
      <c r="B20922" s="679">
        <v>218.92</v>
      </c>
    </row>
    <row r="20923" spans="1:2" x14ac:dyDescent="0.2">
      <c r="A20923" t="s">
        <v>21678</v>
      </c>
      <c r="B20923" s="679">
        <v>189.72</v>
      </c>
    </row>
    <row r="20924" spans="1:2" x14ac:dyDescent="0.2">
      <c r="A20924" t="s">
        <v>21679</v>
      </c>
      <c r="B20924" s="679">
        <v>291.89999999999998</v>
      </c>
    </row>
    <row r="20925" spans="1:2" x14ac:dyDescent="0.2">
      <c r="A20925" t="s">
        <v>21680</v>
      </c>
      <c r="B20925" s="679">
        <v>252.96</v>
      </c>
    </row>
    <row r="20926" spans="1:2" x14ac:dyDescent="0.2">
      <c r="A20926" t="s">
        <v>21681</v>
      </c>
      <c r="B20926" s="679">
        <v>145.94999999999999</v>
      </c>
    </row>
    <row r="20927" spans="1:2" x14ac:dyDescent="0.2">
      <c r="A20927" t="s">
        <v>21682</v>
      </c>
      <c r="B20927" s="679">
        <v>126.48</v>
      </c>
    </row>
    <row r="20928" spans="1:2" x14ac:dyDescent="0.2">
      <c r="A20928" t="s">
        <v>21683</v>
      </c>
      <c r="B20928" s="679">
        <v>233.52</v>
      </c>
    </row>
    <row r="20929" spans="1:2" x14ac:dyDescent="0.2">
      <c r="A20929" t="s">
        <v>21684</v>
      </c>
      <c r="B20929" s="679">
        <v>202.37</v>
      </c>
    </row>
    <row r="20930" spans="1:2" x14ac:dyDescent="0.2">
      <c r="A20930" t="s">
        <v>21685</v>
      </c>
      <c r="B20930" s="679">
        <v>175.14</v>
      </c>
    </row>
    <row r="20931" spans="1:2" x14ac:dyDescent="0.2">
      <c r="A20931" t="s">
        <v>21686</v>
      </c>
      <c r="B20931" s="679">
        <v>151.78</v>
      </c>
    </row>
    <row r="20932" spans="1:2" x14ac:dyDescent="0.2">
      <c r="A20932" t="s">
        <v>21687</v>
      </c>
      <c r="B20932" s="679">
        <v>291.89999999999998</v>
      </c>
    </row>
    <row r="20933" spans="1:2" x14ac:dyDescent="0.2">
      <c r="A20933" t="s">
        <v>21688</v>
      </c>
      <c r="B20933" s="679">
        <v>252.96</v>
      </c>
    </row>
    <row r="20934" spans="1:2" x14ac:dyDescent="0.2">
      <c r="A20934" t="s">
        <v>21689</v>
      </c>
      <c r="B20934" s="679">
        <v>1430</v>
      </c>
    </row>
    <row r="20935" spans="1:2" x14ac:dyDescent="0.2">
      <c r="A20935" t="s">
        <v>21690</v>
      </c>
      <c r="B20935" s="679">
        <v>1430</v>
      </c>
    </row>
    <row r="20936" spans="1:2" x14ac:dyDescent="0.2">
      <c r="A20936" t="s">
        <v>21691</v>
      </c>
      <c r="B20936" s="679">
        <v>1621.63</v>
      </c>
    </row>
    <row r="20937" spans="1:2" x14ac:dyDescent="0.2">
      <c r="A20937" t="s">
        <v>21692</v>
      </c>
      <c r="B20937" s="679">
        <v>1621.63</v>
      </c>
    </row>
    <row r="20938" spans="1:2" x14ac:dyDescent="0.2">
      <c r="A20938" t="s">
        <v>21693</v>
      </c>
      <c r="B20938" s="679">
        <v>2409.7199999999998</v>
      </c>
    </row>
    <row r="20939" spans="1:2" x14ac:dyDescent="0.2">
      <c r="A20939" t="s">
        <v>21694</v>
      </c>
      <c r="B20939" s="679">
        <v>2409.7199999999998</v>
      </c>
    </row>
    <row r="20940" spans="1:2" x14ac:dyDescent="0.2">
      <c r="A20940" t="s">
        <v>21695</v>
      </c>
      <c r="B20940" s="679">
        <v>1967</v>
      </c>
    </row>
    <row r="20941" spans="1:2" x14ac:dyDescent="0.2">
      <c r="A20941" t="s">
        <v>21696</v>
      </c>
      <c r="B20941" s="679">
        <v>1967</v>
      </c>
    </row>
    <row r="20942" spans="1:2" x14ac:dyDescent="0.2">
      <c r="A20942" t="s">
        <v>21697</v>
      </c>
      <c r="B20942" s="679">
        <v>3120</v>
      </c>
    </row>
    <row r="20943" spans="1:2" x14ac:dyDescent="0.2">
      <c r="A20943" t="s">
        <v>21698</v>
      </c>
      <c r="B20943" s="679">
        <v>3120</v>
      </c>
    </row>
    <row r="20944" spans="1:2" x14ac:dyDescent="0.2">
      <c r="A20944" t="s">
        <v>21699</v>
      </c>
      <c r="B20944" s="679">
        <v>3312</v>
      </c>
    </row>
    <row r="20945" spans="1:2" x14ac:dyDescent="0.2">
      <c r="A20945" t="s">
        <v>21700</v>
      </c>
      <c r="B20945" s="679">
        <v>3312</v>
      </c>
    </row>
    <row r="20946" spans="1:2" x14ac:dyDescent="0.2">
      <c r="A20946" t="s">
        <v>21701</v>
      </c>
      <c r="B20946" s="679">
        <v>4694.88</v>
      </c>
    </row>
    <row r="20947" spans="1:2" x14ac:dyDescent="0.2">
      <c r="A20947" t="s">
        <v>21702</v>
      </c>
      <c r="B20947" s="679">
        <v>4694.88</v>
      </c>
    </row>
    <row r="20948" spans="1:2" x14ac:dyDescent="0.2">
      <c r="A20948" t="s">
        <v>21703</v>
      </c>
      <c r="B20948" s="679">
        <v>8320</v>
      </c>
    </row>
    <row r="20949" spans="1:2" x14ac:dyDescent="0.2">
      <c r="A20949" t="s">
        <v>21704</v>
      </c>
      <c r="B20949" s="679">
        <v>8320</v>
      </c>
    </row>
    <row r="20950" spans="1:2" x14ac:dyDescent="0.2">
      <c r="A20950" t="s">
        <v>21705</v>
      </c>
      <c r="B20950" s="679">
        <v>1080</v>
      </c>
    </row>
    <row r="20951" spans="1:2" x14ac:dyDescent="0.2">
      <c r="A20951" t="s">
        <v>21706</v>
      </c>
      <c r="B20951" s="679">
        <v>1080</v>
      </c>
    </row>
    <row r="20952" spans="1:2" x14ac:dyDescent="0.2">
      <c r="A20952" t="s">
        <v>21707</v>
      </c>
      <c r="B20952" s="679">
        <v>1920</v>
      </c>
    </row>
    <row r="20953" spans="1:2" x14ac:dyDescent="0.2">
      <c r="A20953" t="s">
        <v>21708</v>
      </c>
      <c r="B20953" s="679">
        <v>1920</v>
      </c>
    </row>
    <row r="20954" spans="1:2" x14ac:dyDescent="0.2">
      <c r="A20954" t="s">
        <v>21709</v>
      </c>
      <c r="B20954" s="679">
        <v>1390</v>
      </c>
    </row>
    <row r="20955" spans="1:2" x14ac:dyDescent="0.2">
      <c r="A20955" t="s">
        <v>21710</v>
      </c>
      <c r="B20955" s="679">
        <v>1390</v>
      </c>
    </row>
    <row r="20956" spans="1:2" x14ac:dyDescent="0.2">
      <c r="A20956" t="s">
        <v>21711</v>
      </c>
      <c r="B20956" s="679">
        <v>2140</v>
      </c>
    </row>
    <row r="20957" spans="1:2" x14ac:dyDescent="0.2">
      <c r="A20957" t="s">
        <v>21712</v>
      </c>
      <c r="B20957" s="679">
        <v>2140</v>
      </c>
    </row>
    <row r="20958" spans="1:2" x14ac:dyDescent="0.2">
      <c r="A20958" t="s">
        <v>21713</v>
      </c>
      <c r="B20958" s="679">
        <v>3470</v>
      </c>
    </row>
    <row r="20959" spans="1:2" x14ac:dyDescent="0.2">
      <c r="A20959" t="s">
        <v>21714</v>
      </c>
      <c r="B20959" s="679">
        <v>3470</v>
      </c>
    </row>
    <row r="20960" spans="1:2" x14ac:dyDescent="0.2">
      <c r="A20960" t="s">
        <v>21715</v>
      </c>
      <c r="B20960" s="679">
        <v>4120</v>
      </c>
    </row>
    <row r="20961" spans="1:2" x14ac:dyDescent="0.2">
      <c r="A20961" t="s">
        <v>21716</v>
      </c>
      <c r="B20961" s="679">
        <v>4120</v>
      </c>
    </row>
    <row r="20962" spans="1:2" x14ac:dyDescent="0.2">
      <c r="A20962" t="s">
        <v>21717</v>
      </c>
      <c r="B20962" s="679">
        <v>16250</v>
      </c>
    </row>
    <row r="20963" spans="1:2" x14ac:dyDescent="0.2">
      <c r="A20963" t="s">
        <v>21718</v>
      </c>
      <c r="B20963" s="679">
        <v>16250</v>
      </c>
    </row>
    <row r="20964" spans="1:2" x14ac:dyDescent="0.2">
      <c r="A20964" t="s">
        <v>21719</v>
      </c>
      <c r="B20964" s="679">
        <v>4320</v>
      </c>
    </row>
    <row r="20965" spans="1:2" x14ac:dyDescent="0.2">
      <c r="A20965" t="s">
        <v>21720</v>
      </c>
      <c r="B20965" s="679">
        <v>4320</v>
      </c>
    </row>
    <row r="20966" spans="1:2" x14ac:dyDescent="0.2">
      <c r="A20966" t="s">
        <v>21721</v>
      </c>
      <c r="B20966" s="679">
        <v>4730</v>
      </c>
    </row>
    <row r="20967" spans="1:2" x14ac:dyDescent="0.2">
      <c r="A20967" t="s">
        <v>21722</v>
      </c>
      <c r="B20967" s="679">
        <v>4730</v>
      </c>
    </row>
    <row r="20968" spans="1:2" x14ac:dyDescent="0.2">
      <c r="A20968" t="s">
        <v>21723</v>
      </c>
      <c r="B20968" s="679">
        <v>5810</v>
      </c>
    </row>
    <row r="20969" spans="1:2" x14ac:dyDescent="0.2">
      <c r="A20969" t="s">
        <v>21724</v>
      </c>
      <c r="B20969" s="679">
        <v>5810</v>
      </c>
    </row>
    <row r="20970" spans="1:2" x14ac:dyDescent="0.2">
      <c r="A20970" t="s">
        <v>21725</v>
      </c>
      <c r="B20970" s="679">
        <v>3510</v>
      </c>
    </row>
    <row r="20971" spans="1:2" x14ac:dyDescent="0.2">
      <c r="A20971" t="s">
        <v>21726</v>
      </c>
      <c r="B20971" s="679">
        <v>3510</v>
      </c>
    </row>
    <row r="20972" spans="1:2" x14ac:dyDescent="0.2">
      <c r="A20972" t="s">
        <v>21727</v>
      </c>
      <c r="B20972" s="679">
        <v>2340</v>
      </c>
    </row>
    <row r="20973" spans="1:2" x14ac:dyDescent="0.2">
      <c r="A20973" t="s">
        <v>21728</v>
      </c>
      <c r="B20973" s="679">
        <v>2340</v>
      </c>
    </row>
    <row r="20974" spans="1:2" x14ac:dyDescent="0.2">
      <c r="A20974" t="s">
        <v>21729</v>
      </c>
      <c r="B20974" s="679">
        <v>116.76</v>
      </c>
    </row>
    <row r="20975" spans="1:2" x14ac:dyDescent="0.2">
      <c r="A20975" t="s">
        <v>21730</v>
      </c>
      <c r="B20975" s="679">
        <v>101.18</v>
      </c>
    </row>
    <row r="20976" spans="1:2" x14ac:dyDescent="0.2">
      <c r="A20976" t="s">
        <v>21731</v>
      </c>
      <c r="B20976" s="679">
        <v>145.94999999999999</v>
      </c>
    </row>
    <row r="20977" spans="1:2" x14ac:dyDescent="0.2">
      <c r="A20977" t="s">
        <v>21732</v>
      </c>
      <c r="B20977" s="679">
        <v>126.48</v>
      </c>
    </row>
    <row r="20978" spans="1:2" x14ac:dyDescent="0.2">
      <c r="A20978" t="s">
        <v>21733</v>
      </c>
      <c r="B20978" s="679">
        <v>291.89999999999998</v>
      </c>
    </row>
    <row r="20979" spans="1:2" x14ac:dyDescent="0.2">
      <c r="A20979" t="s">
        <v>21734</v>
      </c>
      <c r="B20979" s="679">
        <v>252.96</v>
      </c>
    </row>
    <row r="20980" spans="1:2" x14ac:dyDescent="0.2">
      <c r="A20980" t="s">
        <v>21735</v>
      </c>
      <c r="B20980" s="679">
        <v>364.87</v>
      </c>
    </row>
    <row r="20981" spans="1:2" x14ac:dyDescent="0.2">
      <c r="A20981" t="s">
        <v>21736</v>
      </c>
      <c r="B20981" s="679">
        <v>316.20999999999998</v>
      </c>
    </row>
    <row r="20982" spans="1:2" x14ac:dyDescent="0.2">
      <c r="A20982" t="s">
        <v>21737</v>
      </c>
      <c r="B20982" s="679">
        <v>29.19</v>
      </c>
    </row>
    <row r="20983" spans="1:2" x14ac:dyDescent="0.2">
      <c r="A20983" t="s">
        <v>21738</v>
      </c>
      <c r="B20983" s="679">
        <v>25.29</v>
      </c>
    </row>
    <row r="20984" spans="1:2" x14ac:dyDescent="0.2">
      <c r="A20984" t="s">
        <v>21739</v>
      </c>
      <c r="B20984" s="679">
        <v>29.19</v>
      </c>
    </row>
    <row r="20985" spans="1:2" x14ac:dyDescent="0.2">
      <c r="A20985" t="s">
        <v>21740</v>
      </c>
      <c r="B20985" s="679">
        <v>25.29</v>
      </c>
    </row>
    <row r="20986" spans="1:2" x14ac:dyDescent="0.2">
      <c r="A20986" t="s">
        <v>21741</v>
      </c>
      <c r="B20986" s="679">
        <v>7.29</v>
      </c>
    </row>
    <row r="20987" spans="1:2" x14ac:dyDescent="0.2">
      <c r="A20987" t="s">
        <v>21742</v>
      </c>
      <c r="B20987" s="679">
        <v>6.32</v>
      </c>
    </row>
    <row r="20988" spans="1:2" x14ac:dyDescent="0.2">
      <c r="A20988" t="s">
        <v>21743</v>
      </c>
      <c r="B20988" s="679">
        <v>116.76</v>
      </c>
    </row>
    <row r="20989" spans="1:2" x14ac:dyDescent="0.2">
      <c r="A20989" t="s">
        <v>21744</v>
      </c>
      <c r="B20989" s="679">
        <v>101.18</v>
      </c>
    </row>
    <row r="20990" spans="1:2" x14ac:dyDescent="0.2">
      <c r="A20990" t="s">
        <v>21745</v>
      </c>
      <c r="B20990" s="679">
        <v>7.29</v>
      </c>
    </row>
    <row r="20991" spans="1:2" x14ac:dyDescent="0.2">
      <c r="A20991" t="s">
        <v>21746</v>
      </c>
      <c r="B20991" s="679">
        <v>6.32</v>
      </c>
    </row>
    <row r="20992" spans="1:2" x14ac:dyDescent="0.2">
      <c r="A20992" t="s">
        <v>21747</v>
      </c>
      <c r="B20992" s="679">
        <v>58.38</v>
      </c>
    </row>
    <row r="20993" spans="1:2" x14ac:dyDescent="0.2">
      <c r="A20993" t="s">
        <v>21748</v>
      </c>
      <c r="B20993" s="679">
        <v>50.59</v>
      </c>
    </row>
    <row r="20994" spans="1:2" x14ac:dyDescent="0.2">
      <c r="A20994" t="s">
        <v>21749</v>
      </c>
      <c r="B20994" s="679">
        <v>21.89</v>
      </c>
    </row>
    <row r="20995" spans="1:2" x14ac:dyDescent="0.2">
      <c r="A20995" t="s">
        <v>21750</v>
      </c>
      <c r="B20995" s="679">
        <v>18.97</v>
      </c>
    </row>
    <row r="20996" spans="1:2" x14ac:dyDescent="0.2">
      <c r="A20996" t="s">
        <v>21751</v>
      </c>
      <c r="B20996" s="679">
        <v>7.29</v>
      </c>
    </row>
    <row r="20997" spans="1:2" x14ac:dyDescent="0.2">
      <c r="A20997" t="s">
        <v>21752</v>
      </c>
      <c r="B20997" s="679">
        <v>6.32</v>
      </c>
    </row>
    <row r="20998" spans="1:2" x14ac:dyDescent="0.2">
      <c r="A20998" t="s">
        <v>21753</v>
      </c>
      <c r="B20998" s="679">
        <v>21.89</v>
      </c>
    </row>
    <row r="20999" spans="1:2" x14ac:dyDescent="0.2">
      <c r="A20999" t="s">
        <v>21754</v>
      </c>
      <c r="B20999" s="679">
        <v>18.97</v>
      </c>
    </row>
    <row r="21000" spans="1:2" x14ac:dyDescent="0.2">
      <c r="A21000" t="s">
        <v>21755</v>
      </c>
      <c r="B21000" s="679">
        <v>29.19</v>
      </c>
    </row>
    <row r="21001" spans="1:2" x14ac:dyDescent="0.2">
      <c r="A21001" t="s">
        <v>21756</v>
      </c>
      <c r="B21001" s="679">
        <v>25.29</v>
      </c>
    </row>
    <row r="21002" spans="1:2" x14ac:dyDescent="0.2">
      <c r="A21002" t="s">
        <v>21757</v>
      </c>
      <c r="B21002" s="679">
        <v>43.78</v>
      </c>
    </row>
    <row r="21003" spans="1:2" x14ac:dyDescent="0.2">
      <c r="A21003" t="s">
        <v>21758</v>
      </c>
      <c r="B21003" s="679">
        <v>37.94</v>
      </c>
    </row>
    <row r="21004" spans="1:2" x14ac:dyDescent="0.2">
      <c r="A21004" t="s">
        <v>21759</v>
      </c>
      <c r="B21004" s="679">
        <v>87.57</v>
      </c>
    </row>
    <row r="21005" spans="1:2" x14ac:dyDescent="0.2">
      <c r="A21005" t="s">
        <v>21760</v>
      </c>
      <c r="B21005" s="679">
        <v>75.89</v>
      </c>
    </row>
    <row r="21006" spans="1:2" x14ac:dyDescent="0.2">
      <c r="A21006" t="s">
        <v>21761</v>
      </c>
      <c r="B21006" s="679">
        <v>29.19</v>
      </c>
    </row>
    <row r="21007" spans="1:2" x14ac:dyDescent="0.2">
      <c r="A21007" t="s">
        <v>21762</v>
      </c>
      <c r="B21007" s="679">
        <v>25.29</v>
      </c>
    </row>
    <row r="21008" spans="1:2" x14ac:dyDescent="0.2">
      <c r="A21008" t="s">
        <v>21763</v>
      </c>
      <c r="B21008" s="679">
        <v>14.59</v>
      </c>
    </row>
    <row r="21009" spans="1:2" x14ac:dyDescent="0.2">
      <c r="A21009" t="s">
        <v>21764</v>
      </c>
      <c r="B21009" s="679">
        <v>12.64</v>
      </c>
    </row>
    <row r="21010" spans="1:2" x14ac:dyDescent="0.2">
      <c r="A21010" t="s">
        <v>21765</v>
      </c>
      <c r="B21010" s="679">
        <v>14.59</v>
      </c>
    </row>
    <row r="21011" spans="1:2" x14ac:dyDescent="0.2">
      <c r="A21011" t="s">
        <v>21766</v>
      </c>
      <c r="B21011" s="679">
        <v>12.64</v>
      </c>
    </row>
    <row r="21012" spans="1:2" x14ac:dyDescent="0.2">
      <c r="A21012" t="s">
        <v>21767</v>
      </c>
      <c r="B21012" s="679">
        <v>7.29</v>
      </c>
    </row>
    <row r="21013" spans="1:2" x14ac:dyDescent="0.2">
      <c r="A21013" t="s">
        <v>21768</v>
      </c>
      <c r="B21013" s="679">
        <v>6.32</v>
      </c>
    </row>
    <row r="21014" spans="1:2" x14ac:dyDescent="0.2">
      <c r="A21014" t="s">
        <v>21769</v>
      </c>
      <c r="B21014" s="679">
        <v>14.59</v>
      </c>
    </row>
    <row r="21015" spans="1:2" x14ac:dyDescent="0.2">
      <c r="A21015" t="s">
        <v>21770</v>
      </c>
      <c r="B21015" s="679">
        <v>12.64</v>
      </c>
    </row>
    <row r="21016" spans="1:2" x14ac:dyDescent="0.2">
      <c r="A21016" t="s">
        <v>21771</v>
      </c>
      <c r="B21016" s="679">
        <v>7.29</v>
      </c>
    </row>
    <row r="21017" spans="1:2" x14ac:dyDescent="0.2">
      <c r="A21017" t="s">
        <v>21772</v>
      </c>
      <c r="B21017" s="679">
        <v>6.32</v>
      </c>
    </row>
    <row r="21018" spans="1:2" x14ac:dyDescent="0.2">
      <c r="A21018" t="s">
        <v>21773</v>
      </c>
      <c r="B21018" s="679">
        <v>7.29</v>
      </c>
    </row>
    <row r="21019" spans="1:2" x14ac:dyDescent="0.2">
      <c r="A21019" t="s">
        <v>21774</v>
      </c>
      <c r="B21019" s="679">
        <v>6.32</v>
      </c>
    </row>
    <row r="21020" spans="1:2" x14ac:dyDescent="0.2">
      <c r="A21020" t="s">
        <v>21775</v>
      </c>
      <c r="B21020" s="679">
        <v>7.29</v>
      </c>
    </row>
    <row r="21021" spans="1:2" x14ac:dyDescent="0.2">
      <c r="A21021" t="s">
        <v>21776</v>
      </c>
      <c r="B21021" s="679">
        <v>6.32</v>
      </c>
    </row>
    <row r="21022" spans="1:2" x14ac:dyDescent="0.2">
      <c r="A21022" t="s">
        <v>21777</v>
      </c>
      <c r="B21022" s="679">
        <v>21.89</v>
      </c>
    </row>
    <row r="21023" spans="1:2" x14ac:dyDescent="0.2">
      <c r="A21023" t="s">
        <v>21778</v>
      </c>
      <c r="B21023" s="679">
        <v>18.97</v>
      </c>
    </row>
    <row r="21024" spans="1:2" x14ac:dyDescent="0.2">
      <c r="A21024" t="s">
        <v>21779</v>
      </c>
      <c r="B21024" s="679">
        <v>2.91</v>
      </c>
    </row>
    <row r="21025" spans="1:2" x14ac:dyDescent="0.2">
      <c r="A21025" t="s">
        <v>21780</v>
      </c>
      <c r="B21025" s="679">
        <v>2.52</v>
      </c>
    </row>
    <row r="21026" spans="1:2" x14ac:dyDescent="0.2">
      <c r="A21026" t="s">
        <v>21781</v>
      </c>
      <c r="B21026" s="679">
        <v>43.78</v>
      </c>
    </row>
    <row r="21027" spans="1:2" x14ac:dyDescent="0.2">
      <c r="A21027" t="s">
        <v>21782</v>
      </c>
      <c r="B21027" s="679">
        <v>37.94</v>
      </c>
    </row>
    <row r="21028" spans="1:2" x14ac:dyDescent="0.2">
      <c r="A21028" t="s">
        <v>21783</v>
      </c>
      <c r="B21028" s="679">
        <v>58.38</v>
      </c>
    </row>
    <row r="21029" spans="1:2" x14ac:dyDescent="0.2">
      <c r="A21029" t="s">
        <v>21784</v>
      </c>
      <c r="B21029" s="679">
        <v>50.59</v>
      </c>
    </row>
    <row r="21030" spans="1:2" x14ac:dyDescent="0.2">
      <c r="A21030" t="s">
        <v>21785</v>
      </c>
      <c r="B21030" s="679">
        <v>87.57</v>
      </c>
    </row>
    <row r="21031" spans="1:2" x14ac:dyDescent="0.2">
      <c r="A21031" t="s">
        <v>21786</v>
      </c>
      <c r="B21031" s="679">
        <v>75.89</v>
      </c>
    </row>
    <row r="21032" spans="1:2" x14ac:dyDescent="0.2">
      <c r="A21032" t="s">
        <v>21787</v>
      </c>
      <c r="B21032" s="679">
        <v>7.29</v>
      </c>
    </row>
    <row r="21033" spans="1:2" x14ac:dyDescent="0.2">
      <c r="A21033" t="s">
        <v>21788</v>
      </c>
      <c r="B21033" s="679">
        <v>6.32</v>
      </c>
    </row>
    <row r="21034" spans="1:2" x14ac:dyDescent="0.2">
      <c r="A21034" t="s">
        <v>21789</v>
      </c>
      <c r="B21034" s="679">
        <v>129.38</v>
      </c>
    </row>
    <row r="21035" spans="1:2" x14ac:dyDescent="0.2">
      <c r="A21035" t="s">
        <v>21790</v>
      </c>
      <c r="B21035" s="679">
        <v>113.81</v>
      </c>
    </row>
    <row r="21036" spans="1:2" x14ac:dyDescent="0.2">
      <c r="A21036" t="s">
        <v>21791</v>
      </c>
      <c r="B21036" s="679">
        <v>3115.95</v>
      </c>
    </row>
    <row r="21037" spans="1:2" x14ac:dyDescent="0.2">
      <c r="A21037" t="s">
        <v>21792</v>
      </c>
      <c r="B21037" s="679">
        <v>3096.48</v>
      </c>
    </row>
    <row r="21038" spans="1:2" x14ac:dyDescent="0.2">
      <c r="A21038" t="s">
        <v>21793</v>
      </c>
      <c r="B21038" s="679">
        <v>3395.95</v>
      </c>
    </row>
    <row r="21039" spans="1:2" x14ac:dyDescent="0.2">
      <c r="A21039" t="s">
        <v>21794</v>
      </c>
      <c r="B21039" s="679">
        <v>3376.48</v>
      </c>
    </row>
    <row r="21040" spans="1:2" x14ac:dyDescent="0.2">
      <c r="A21040" t="s">
        <v>21795</v>
      </c>
      <c r="B21040" s="679">
        <v>3655.95</v>
      </c>
    </row>
    <row r="21041" spans="1:2" x14ac:dyDescent="0.2">
      <c r="A21041" t="s">
        <v>21796</v>
      </c>
      <c r="B21041" s="679">
        <v>3636.48</v>
      </c>
    </row>
    <row r="21042" spans="1:2" x14ac:dyDescent="0.2">
      <c r="A21042" t="s">
        <v>21797</v>
      </c>
      <c r="B21042" s="679">
        <v>3975.95</v>
      </c>
    </row>
    <row r="21043" spans="1:2" x14ac:dyDescent="0.2">
      <c r="A21043" t="s">
        <v>21798</v>
      </c>
      <c r="B21043" s="679">
        <v>3956.48</v>
      </c>
    </row>
    <row r="21044" spans="1:2" x14ac:dyDescent="0.2">
      <c r="A21044" t="s">
        <v>21799</v>
      </c>
      <c r="B21044" s="679">
        <v>3385.95</v>
      </c>
    </row>
    <row r="21045" spans="1:2" x14ac:dyDescent="0.2">
      <c r="A21045" t="s">
        <v>21800</v>
      </c>
      <c r="B21045" s="679">
        <v>3366.48</v>
      </c>
    </row>
    <row r="21046" spans="1:2" x14ac:dyDescent="0.2">
      <c r="A21046" t="s">
        <v>21801</v>
      </c>
      <c r="B21046" s="679">
        <v>2710.36</v>
      </c>
    </row>
    <row r="21047" spans="1:2" x14ac:dyDescent="0.2">
      <c r="A21047" t="s">
        <v>21802</v>
      </c>
      <c r="B21047" s="679">
        <v>2671.42</v>
      </c>
    </row>
    <row r="21048" spans="1:2" x14ac:dyDescent="0.2">
      <c r="A21048" t="s">
        <v>21803</v>
      </c>
      <c r="B21048" s="679">
        <v>181.37</v>
      </c>
    </row>
    <row r="21049" spans="1:2" x14ac:dyDescent="0.2">
      <c r="A21049" t="s">
        <v>21804</v>
      </c>
      <c r="B21049" s="679">
        <v>177.47</v>
      </c>
    </row>
    <row r="21050" spans="1:2" x14ac:dyDescent="0.2">
      <c r="A21050" t="s">
        <v>21805</v>
      </c>
      <c r="B21050" s="679">
        <v>233.44</v>
      </c>
    </row>
    <row r="21051" spans="1:2" x14ac:dyDescent="0.2">
      <c r="A21051" t="s">
        <v>21806</v>
      </c>
      <c r="B21051" s="679">
        <v>227.6</v>
      </c>
    </row>
    <row r="21052" spans="1:2" x14ac:dyDescent="0.2">
      <c r="A21052" t="s">
        <v>21807</v>
      </c>
      <c r="B21052" s="679">
        <v>43.92</v>
      </c>
    </row>
    <row r="21053" spans="1:2" x14ac:dyDescent="0.2">
      <c r="A21053" t="s">
        <v>21808</v>
      </c>
      <c r="B21053" s="679">
        <v>41</v>
      </c>
    </row>
    <row r="21054" spans="1:2" x14ac:dyDescent="0.2">
      <c r="A21054" t="s">
        <v>21809</v>
      </c>
      <c r="B21054" s="679">
        <v>87.84</v>
      </c>
    </row>
    <row r="21055" spans="1:2" x14ac:dyDescent="0.2">
      <c r="A21055" t="s">
        <v>21810</v>
      </c>
      <c r="B21055" s="679">
        <v>82</v>
      </c>
    </row>
    <row r="21056" spans="1:2" x14ac:dyDescent="0.2">
      <c r="A21056" t="s">
        <v>21811</v>
      </c>
      <c r="B21056" s="679">
        <v>161.1</v>
      </c>
    </row>
    <row r="21057" spans="1:2" x14ac:dyDescent="0.2">
      <c r="A21057" t="s">
        <v>21812</v>
      </c>
      <c r="B21057" s="679">
        <v>151.37</v>
      </c>
    </row>
    <row r="21058" spans="1:2" x14ac:dyDescent="0.2">
      <c r="A21058" t="s">
        <v>21813</v>
      </c>
      <c r="B21058" s="679">
        <v>248.95</v>
      </c>
    </row>
    <row r="21059" spans="1:2" x14ac:dyDescent="0.2">
      <c r="A21059" t="s">
        <v>21814</v>
      </c>
      <c r="B21059" s="679">
        <v>233.37</v>
      </c>
    </row>
    <row r="21060" spans="1:2" x14ac:dyDescent="0.2">
      <c r="A21060" t="s">
        <v>21815</v>
      </c>
      <c r="B21060" s="679">
        <v>147.31</v>
      </c>
    </row>
    <row r="21061" spans="1:2" x14ac:dyDescent="0.2">
      <c r="A21061" t="s">
        <v>21816</v>
      </c>
      <c r="B21061" s="679">
        <v>137.57</v>
      </c>
    </row>
    <row r="21062" spans="1:2" x14ac:dyDescent="0.2">
      <c r="A21062" t="s">
        <v>21817</v>
      </c>
      <c r="B21062" s="679">
        <v>203.47</v>
      </c>
    </row>
    <row r="21063" spans="1:2" x14ac:dyDescent="0.2">
      <c r="A21063" t="s">
        <v>21818</v>
      </c>
      <c r="B21063" s="679">
        <v>189.85</v>
      </c>
    </row>
    <row r="21064" spans="1:2" x14ac:dyDescent="0.2">
      <c r="A21064" t="s">
        <v>21819</v>
      </c>
      <c r="B21064" s="679">
        <v>191.63</v>
      </c>
    </row>
    <row r="21065" spans="1:2" x14ac:dyDescent="0.2">
      <c r="A21065" t="s">
        <v>21820</v>
      </c>
      <c r="B21065" s="679">
        <v>178.01</v>
      </c>
    </row>
    <row r="21066" spans="1:2" x14ac:dyDescent="0.2">
      <c r="A21066" t="s">
        <v>21821</v>
      </c>
      <c r="B21066" s="679">
        <v>251.09</v>
      </c>
    </row>
    <row r="21067" spans="1:2" x14ac:dyDescent="0.2">
      <c r="A21067" t="s">
        <v>21822</v>
      </c>
      <c r="B21067" s="679">
        <v>233.57</v>
      </c>
    </row>
    <row r="21068" spans="1:2" x14ac:dyDescent="0.2">
      <c r="A21068" t="s">
        <v>21823</v>
      </c>
      <c r="B21068" s="679">
        <v>111.24</v>
      </c>
    </row>
    <row r="21069" spans="1:2" x14ac:dyDescent="0.2">
      <c r="A21069" t="s">
        <v>21824</v>
      </c>
      <c r="B21069" s="679">
        <v>103.45</v>
      </c>
    </row>
    <row r="21070" spans="1:2" x14ac:dyDescent="0.2">
      <c r="A21070" t="s">
        <v>21825</v>
      </c>
      <c r="B21070" s="679">
        <v>93.37</v>
      </c>
    </row>
    <row r="21071" spans="1:2" x14ac:dyDescent="0.2">
      <c r="A21071" t="s">
        <v>21826</v>
      </c>
      <c r="B21071" s="679">
        <v>86.56</v>
      </c>
    </row>
    <row r="21072" spans="1:2" x14ac:dyDescent="0.2">
      <c r="A21072" t="s">
        <v>21827</v>
      </c>
      <c r="B21072" s="679">
        <v>19.75</v>
      </c>
    </row>
    <row r="21073" spans="1:2" x14ac:dyDescent="0.2">
      <c r="A21073" t="s">
        <v>21828</v>
      </c>
      <c r="B21073" s="679">
        <v>18.170000000000002</v>
      </c>
    </row>
    <row r="21074" spans="1:2" x14ac:dyDescent="0.2">
      <c r="A21074" t="s">
        <v>21829</v>
      </c>
      <c r="B21074" s="679">
        <v>37.729999999999997</v>
      </c>
    </row>
    <row r="21075" spans="1:2" x14ac:dyDescent="0.2">
      <c r="A21075" t="s">
        <v>21830</v>
      </c>
      <c r="B21075" s="679">
        <v>34.549999999999997</v>
      </c>
    </row>
    <row r="21076" spans="1:2" x14ac:dyDescent="0.2">
      <c r="A21076" t="s">
        <v>21831</v>
      </c>
      <c r="B21076" s="679">
        <v>92.14</v>
      </c>
    </row>
    <row r="21077" spans="1:2" x14ac:dyDescent="0.2">
      <c r="A21077" t="s">
        <v>21832</v>
      </c>
      <c r="B21077" s="679">
        <v>84.51</v>
      </c>
    </row>
    <row r="21078" spans="1:2" x14ac:dyDescent="0.2">
      <c r="A21078" t="s">
        <v>21833</v>
      </c>
      <c r="B21078" s="679">
        <v>159.31</v>
      </c>
    </row>
    <row r="21079" spans="1:2" x14ac:dyDescent="0.2">
      <c r="A21079" t="s">
        <v>21834</v>
      </c>
      <c r="B21079" s="679">
        <v>146.1</v>
      </c>
    </row>
    <row r="21080" spans="1:2" x14ac:dyDescent="0.2">
      <c r="A21080" t="s">
        <v>21835</v>
      </c>
      <c r="B21080" s="679">
        <v>43.41</v>
      </c>
    </row>
    <row r="21081" spans="1:2" x14ac:dyDescent="0.2">
      <c r="A21081" t="s">
        <v>21836</v>
      </c>
      <c r="B21081" s="679">
        <v>39.71</v>
      </c>
    </row>
    <row r="21082" spans="1:2" x14ac:dyDescent="0.2">
      <c r="A21082" t="s">
        <v>21837</v>
      </c>
      <c r="B21082" s="679">
        <v>51.63</v>
      </c>
    </row>
    <row r="21083" spans="1:2" x14ac:dyDescent="0.2">
      <c r="A21083" t="s">
        <v>21838</v>
      </c>
      <c r="B21083" s="679">
        <v>47.3</v>
      </c>
    </row>
    <row r="21084" spans="1:2" x14ac:dyDescent="0.2">
      <c r="A21084" t="s">
        <v>21839</v>
      </c>
      <c r="B21084" s="679">
        <v>20.43</v>
      </c>
    </row>
    <row r="21085" spans="1:2" x14ac:dyDescent="0.2">
      <c r="A21085" t="s">
        <v>21840</v>
      </c>
      <c r="B21085" s="679">
        <v>18.18</v>
      </c>
    </row>
    <row r="21086" spans="1:2" x14ac:dyDescent="0.2">
      <c r="A21086" t="s">
        <v>21841</v>
      </c>
      <c r="B21086" s="679">
        <v>11.52</v>
      </c>
    </row>
    <row r="21087" spans="1:2" x14ac:dyDescent="0.2">
      <c r="A21087" t="s">
        <v>21842</v>
      </c>
      <c r="B21087" s="679">
        <v>10.3</v>
      </c>
    </row>
    <row r="21088" spans="1:2" x14ac:dyDescent="0.2">
      <c r="A21088" t="s">
        <v>21843</v>
      </c>
      <c r="B21088" s="679">
        <v>11.85</v>
      </c>
    </row>
    <row r="21089" spans="1:2" x14ac:dyDescent="0.2">
      <c r="A21089" t="s">
        <v>21844</v>
      </c>
      <c r="B21089" s="679">
        <v>10.56</v>
      </c>
    </row>
    <row r="21090" spans="1:2" x14ac:dyDescent="0.2">
      <c r="A21090" t="s">
        <v>21845</v>
      </c>
      <c r="B21090" s="679">
        <v>12.52</v>
      </c>
    </row>
    <row r="21091" spans="1:2" x14ac:dyDescent="0.2">
      <c r="A21091" t="s">
        <v>21846</v>
      </c>
      <c r="B21091" s="679">
        <v>11.17</v>
      </c>
    </row>
    <row r="21092" spans="1:2" x14ac:dyDescent="0.2">
      <c r="A21092" t="s">
        <v>21847</v>
      </c>
      <c r="B21092" s="679">
        <v>12.86</v>
      </c>
    </row>
    <row r="21093" spans="1:2" x14ac:dyDescent="0.2">
      <c r="A21093" t="s">
        <v>21848</v>
      </c>
      <c r="B21093" s="679">
        <v>11.47</v>
      </c>
    </row>
    <row r="21094" spans="1:2" x14ac:dyDescent="0.2">
      <c r="A21094" t="s">
        <v>21849</v>
      </c>
      <c r="B21094" s="679">
        <v>13.28</v>
      </c>
    </row>
    <row r="21095" spans="1:2" x14ac:dyDescent="0.2">
      <c r="A21095" t="s">
        <v>21850</v>
      </c>
      <c r="B21095" s="679">
        <v>11.86</v>
      </c>
    </row>
    <row r="21096" spans="1:2" x14ac:dyDescent="0.2">
      <c r="A21096" t="s">
        <v>21851</v>
      </c>
      <c r="B21096" s="679">
        <v>62.78</v>
      </c>
    </row>
    <row r="21097" spans="1:2" x14ac:dyDescent="0.2">
      <c r="A21097" t="s">
        <v>21852</v>
      </c>
      <c r="B21097" s="679">
        <v>57.19</v>
      </c>
    </row>
    <row r="21098" spans="1:2" x14ac:dyDescent="0.2">
      <c r="A21098" t="s">
        <v>21853</v>
      </c>
      <c r="B21098" s="679">
        <v>20.43</v>
      </c>
    </row>
    <row r="21099" spans="1:2" x14ac:dyDescent="0.2">
      <c r="A21099" t="s">
        <v>21854</v>
      </c>
      <c r="B21099" s="679">
        <v>18.18</v>
      </c>
    </row>
    <row r="21100" spans="1:2" x14ac:dyDescent="0.2">
      <c r="A21100" t="s">
        <v>21855</v>
      </c>
      <c r="B21100" s="679">
        <v>13.98</v>
      </c>
    </row>
    <row r="21101" spans="1:2" x14ac:dyDescent="0.2">
      <c r="A21101" t="s">
        <v>21856</v>
      </c>
      <c r="B21101" s="679">
        <v>12.59</v>
      </c>
    </row>
    <row r="21102" spans="1:2" x14ac:dyDescent="0.2">
      <c r="A21102" t="s">
        <v>21857</v>
      </c>
      <c r="B21102" s="679">
        <v>49.64</v>
      </c>
    </row>
    <row r="21103" spans="1:2" x14ac:dyDescent="0.2">
      <c r="A21103" t="s">
        <v>21858</v>
      </c>
      <c r="B21103" s="679">
        <v>45.72</v>
      </c>
    </row>
    <row r="21104" spans="1:2" x14ac:dyDescent="0.2">
      <c r="A21104" t="s">
        <v>21859</v>
      </c>
      <c r="B21104" s="679">
        <v>84.47</v>
      </c>
    </row>
    <row r="21105" spans="1:2" x14ac:dyDescent="0.2">
      <c r="A21105" t="s">
        <v>21860</v>
      </c>
      <c r="B21105" s="679">
        <v>77.62</v>
      </c>
    </row>
    <row r="21106" spans="1:2" x14ac:dyDescent="0.2">
      <c r="A21106" t="s">
        <v>21861</v>
      </c>
      <c r="B21106" s="679">
        <v>214.95</v>
      </c>
    </row>
    <row r="21107" spans="1:2" x14ac:dyDescent="0.2">
      <c r="A21107" t="s">
        <v>21862</v>
      </c>
      <c r="B21107" s="679">
        <v>197.54</v>
      </c>
    </row>
    <row r="21108" spans="1:2" x14ac:dyDescent="0.2">
      <c r="A21108" t="s">
        <v>21863</v>
      </c>
      <c r="B21108" s="679">
        <v>363.71</v>
      </c>
    </row>
    <row r="21109" spans="1:2" x14ac:dyDescent="0.2">
      <c r="A21109" t="s">
        <v>21864</v>
      </c>
      <c r="B21109" s="679">
        <v>333.48</v>
      </c>
    </row>
    <row r="21110" spans="1:2" x14ac:dyDescent="0.2">
      <c r="A21110" t="s">
        <v>21865</v>
      </c>
      <c r="B21110" s="679">
        <v>97.05</v>
      </c>
    </row>
    <row r="21111" spans="1:2" x14ac:dyDescent="0.2">
      <c r="A21111" t="s">
        <v>21866</v>
      </c>
      <c r="B21111" s="679">
        <v>89.02</v>
      </c>
    </row>
    <row r="21112" spans="1:2" x14ac:dyDescent="0.2">
      <c r="A21112" t="s">
        <v>21867</v>
      </c>
      <c r="B21112" s="679">
        <v>118.79</v>
      </c>
    </row>
    <row r="21113" spans="1:2" x14ac:dyDescent="0.2">
      <c r="A21113" t="s">
        <v>21868</v>
      </c>
      <c r="B21113" s="679">
        <v>108.88</v>
      </c>
    </row>
    <row r="21114" spans="1:2" x14ac:dyDescent="0.2">
      <c r="A21114" t="s">
        <v>21869</v>
      </c>
      <c r="B21114" s="679">
        <v>144.63</v>
      </c>
    </row>
    <row r="21115" spans="1:2" x14ac:dyDescent="0.2">
      <c r="A21115" t="s">
        <v>21870</v>
      </c>
      <c r="B21115" s="679">
        <v>132.66999999999999</v>
      </c>
    </row>
    <row r="21116" spans="1:2" x14ac:dyDescent="0.2">
      <c r="A21116" t="s">
        <v>21871</v>
      </c>
      <c r="B21116" s="679">
        <v>161.47999999999999</v>
      </c>
    </row>
    <row r="21117" spans="1:2" x14ac:dyDescent="0.2">
      <c r="A21117" t="s">
        <v>21872</v>
      </c>
      <c r="B21117" s="679">
        <v>148.18</v>
      </c>
    </row>
    <row r="21118" spans="1:2" x14ac:dyDescent="0.2">
      <c r="A21118" t="s">
        <v>21873</v>
      </c>
      <c r="B21118" s="679">
        <v>60.51</v>
      </c>
    </row>
    <row r="21119" spans="1:2" x14ac:dyDescent="0.2">
      <c r="A21119" t="s">
        <v>21874</v>
      </c>
      <c r="B21119" s="679">
        <v>55.23</v>
      </c>
    </row>
    <row r="21120" spans="1:2" x14ac:dyDescent="0.2">
      <c r="A21120" t="s">
        <v>21875</v>
      </c>
      <c r="B21120" s="679">
        <v>192.65</v>
      </c>
    </row>
    <row r="21121" spans="1:2" x14ac:dyDescent="0.2">
      <c r="A21121" t="s">
        <v>21876</v>
      </c>
      <c r="B21121" s="679">
        <v>173.18</v>
      </c>
    </row>
    <row r="21122" spans="1:2" x14ac:dyDescent="0.2">
      <c r="A21122" t="s">
        <v>21877</v>
      </c>
      <c r="B21122" s="679">
        <v>239.44</v>
      </c>
    </row>
    <row r="21123" spans="1:2" x14ac:dyDescent="0.2">
      <c r="A21123" t="s">
        <v>21878</v>
      </c>
      <c r="B21123" s="679">
        <v>219.97</v>
      </c>
    </row>
    <row r="21124" spans="1:2" x14ac:dyDescent="0.2">
      <c r="A21124" t="s">
        <v>21879</v>
      </c>
      <c r="B21124" s="679">
        <v>624.30999999999995</v>
      </c>
    </row>
    <row r="21125" spans="1:2" x14ac:dyDescent="0.2">
      <c r="A21125" t="s">
        <v>21880</v>
      </c>
      <c r="B21125" s="679">
        <v>585.38</v>
      </c>
    </row>
    <row r="21126" spans="1:2" x14ac:dyDescent="0.2">
      <c r="A21126" t="s">
        <v>21881</v>
      </c>
      <c r="B21126" s="679">
        <v>1242.56</v>
      </c>
    </row>
    <row r="21127" spans="1:2" x14ac:dyDescent="0.2">
      <c r="A21127" t="s">
        <v>21882</v>
      </c>
      <c r="B21127" s="679">
        <v>1164.69</v>
      </c>
    </row>
    <row r="21128" spans="1:2" x14ac:dyDescent="0.2">
      <c r="A21128" t="s">
        <v>21883</v>
      </c>
      <c r="B21128" s="679">
        <v>239.44</v>
      </c>
    </row>
    <row r="21129" spans="1:2" x14ac:dyDescent="0.2">
      <c r="A21129" t="s">
        <v>21884</v>
      </c>
      <c r="B21129" s="679">
        <v>219.97</v>
      </c>
    </row>
    <row r="21130" spans="1:2" x14ac:dyDescent="0.2">
      <c r="A21130" t="s">
        <v>21885</v>
      </c>
      <c r="B21130" s="679">
        <v>482.83</v>
      </c>
    </row>
    <row r="21131" spans="1:2" x14ac:dyDescent="0.2">
      <c r="A21131" t="s">
        <v>21886</v>
      </c>
      <c r="B21131" s="679">
        <v>451.68</v>
      </c>
    </row>
    <row r="21132" spans="1:2" x14ac:dyDescent="0.2">
      <c r="A21132" t="s">
        <v>21887</v>
      </c>
      <c r="B21132" s="679">
        <v>239.44</v>
      </c>
    </row>
    <row r="21133" spans="1:2" x14ac:dyDescent="0.2">
      <c r="A21133" t="s">
        <v>21888</v>
      </c>
      <c r="B21133" s="679">
        <v>219.97</v>
      </c>
    </row>
    <row r="21134" spans="1:2" x14ac:dyDescent="0.2">
      <c r="A21134" t="s">
        <v>21889</v>
      </c>
      <c r="B21134" s="679">
        <v>482.83</v>
      </c>
    </row>
    <row r="21135" spans="1:2" x14ac:dyDescent="0.2">
      <c r="A21135" t="s">
        <v>21890</v>
      </c>
      <c r="B21135" s="679">
        <v>451.68</v>
      </c>
    </row>
    <row r="21136" spans="1:2" x14ac:dyDescent="0.2">
      <c r="A21136" t="s">
        <v>21891</v>
      </c>
      <c r="B21136" s="679">
        <v>948.34</v>
      </c>
    </row>
    <row r="21137" spans="1:2" x14ac:dyDescent="0.2">
      <c r="A21137" t="s">
        <v>21892</v>
      </c>
      <c r="B21137" s="679">
        <v>889.94</v>
      </c>
    </row>
    <row r="21138" spans="1:2" x14ac:dyDescent="0.2">
      <c r="A21138" t="s">
        <v>21893</v>
      </c>
      <c r="B21138" s="679">
        <v>1948.11</v>
      </c>
    </row>
    <row r="21139" spans="1:2" x14ac:dyDescent="0.2">
      <c r="A21139" t="s">
        <v>21894</v>
      </c>
      <c r="B21139" s="679">
        <v>1870.24</v>
      </c>
    </row>
    <row r="21140" spans="1:2" x14ac:dyDescent="0.2">
      <c r="A21140" t="s">
        <v>21895</v>
      </c>
      <c r="B21140" s="679">
        <v>2434.13</v>
      </c>
    </row>
    <row r="21141" spans="1:2" x14ac:dyDescent="0.2">
      <c r="A21141" t="s">
        <v>21896</v>
      </c>
      <c r="B21141" s="679">
        <v>2317.33</v>
      </c>
    </row>
    <row r="21142" spans="1:2" x14ac:dyDescent="0.2">
      <c r="A21142" t="s">
        <v>21897</v>
      </c>
      <c r="B21142" s="679">
        <v>2785.58</v>
      </c>
    </row>
    <row r="21143" spans="1:2" x14ac:dyDescent="0.2">
      <c r="A21143" t="s">
        <v>21898</v>
      </c>
      <c r="B21143" s="679">
        <v>2649.32</v>
      </c>
    </row>
    <row r="21144" spans="1:2" x14ac:dyDescent="0.2">
      <c r="A21144" t="s">
        <v>21899</v>
      </c>
      <c r="B21144" s="679">
        <v>3903.59</v>
      </c>
    </row>
    <row r="21145" spans="1:2" x14ac:dyDescent="0.2">
      <c r="A21145" t="s">
        <v>21900</v>
      </c>
      <c r="B21145" s="679">
        <v>3669.99</v>
      </c>
    </row>
    <row r="21146" spans="1:2" x14ac:dyDescent="0.2">
      <c r="A21146" t="s">
        <v>21901</v>
      </c>
      <c r="B21146" s="679">
        <v>3129.91</v>
      </c>
    </row>
    <row r="21147" spans="1:2" x14ac:dyDescent="0.2">
      <c r="A21147" t="s">
        <v>21902</v>
      </c>
      <c r="B21147" s="679">
        <v>3052.04</v>
      </c>
    </row>
    <row r="21148" spans="1:2" x14ac:dyDescent="0.2">
      <c r="A21148" t="s">
        <v>21903</v>
      </c>
      <c r="B21148" s="679">
        <v>688.39</v>
      </c>
    </row>
    <row r="21149" spans="1:2" x14ac:dyDescent="0.2">
      <c r="A21149" t="s">
        <v>21904</v>
      </c>
      <c r="B21149" s="679">
        <v>649.45000000000005</v>
      </c>
    </row>
    <row r="21150" spans="1:2" x14ac:dyDescent="0.2">
      <c r="A21150" t="s">
        <v>21905</v>
      </c>
      <c r="B21150" s="679">
        <v>983.73</v>
      </c>
    </row>
    <row r="21151" spans="1:2" x14ac:dyDescent="0.2">
      <c r="A21151" t="s">
        <v>21906</v>
      </c>
      <c r="B21151" s="679">
        <v>925.33</v>
      </c>
    </row>
    <row r="21152" spans="1:2" x14ac:dyDescent="0.2">
      <c r="A21152" t="s">
        <v>21907</v>
      </c>
      <c r="B21152" s="679">
        <v>2067.0700000000002</v>
      </c>
    </row>
    <row r="21153" spans="1:2" x14ac:dyDescent="0.2">
      <c r="A21153" t="s">
        <v>21908</v>
      </c>
      <c r="B21153" s="679">
        <v>1989.21</v>
      </c>
    </row>
    <row r="21154" spans="1:2" x14ac:dyDescent="0.2">
      <c r="A21154" t="s">
        <v>21909</v>
      </c>
      <c r="B21154" s="679">
        <v>1158.8699999999999</v>
      </c>
    </row>
    <row r="21155" spans="1:2" x14ac:dyDescent="0.2">
      <c r="A21155" t="s">
        <v>21910</v>
      </c>
      <c r="B21155" s="679">
        <v>1077.1099999999999</v>
      </c>
    </row>
    <row r="21156" spans="1:2" x14ac:dyDescent="0.2">
      <c r="A21156" t="s">
        <v>21911</v>
      </c>
      <c r="B21156" s="679">
        <v>2052.48</v>
      </c>
    </row>
    <row r="21157" spans="1:2" x14ac:dyDescent="0.2">
      <c r="A21157" t="s">
        <v>21912</v>
      </c>
      <c r="B21157" s="679">
        <v>1976.56</v>
      </c>
    </row>
    <row r="21158" spans="1:2" x14ac:dyDescent="0.2">
      <c r="A21158" t="s">
        <v>21913</v>
      </c>
      <c r="B21158" s="679">
        <v>2067.0700000000002</v>
      </c>
    </row>
    <row r="21159" spans="1:2" x14ac:dyDescent="0.2">
      <c r="A21159" t="s">
        <v>21914</v>
      </c>
      <c r="B21159" s="679">
        <v>1989.21</v>
      </c>
    </row>
    <row r="21160" spans="1:2" x14ac:dyDescent="0.2">
      <c r="A21160" t="s">
        <v>21915</v>
      </c>
      <c r="B21160" s="679">
        <v>1276.76</v>
      </c>
    </row>
    <row r="21161" spans="1:2" x14ac:dyDescent="0.2">
      <c r="A21161" t="s">
        <v>21916</v>
      </c>
      <c r="B21161" s="679">
        <v>1261.18</v>
      </c>
    </row>
    <row r="21162" spans="1:2" x14ac:dyDescent="0.2">
      <c r="A21162" t="s">
        <v>21917</v>
      </c>
      <c r="B21162" s="679">
        <v>14.59</v>
      </c>
    </row>
    <row r="21163" spans="1:2" x14ac:dyDescent="0.2">
      <c r="A21163" t="s">
        <v>21918</v>
      </c>
      <c r="B21163" s="679">
        <v>12.64</v>
      </c>
    </row>
    <row r="21164" spans="1:2" x14ac:dyDescent="0.2">
      <c r="A21164" t="s">
        <v>21919</v>
      </c>
      <c r="B21164" s="679">
        <v>91.16</v>
      </c>
    </row>
    <row r="21165" spans="1:2" x14ac:dyDescent="0.2">
      <c r="A21165" t="s">
        <v>21920</v>
      </c>
      <c r="B21165" s="679">
        <v>89.21</v>
      </c>
    </row>
    <row r="21166" spans="1:2" x14ac:dyDescent="0.2">
      <c r="A21166" t="s">
        <v>21921</v>
      </c>
      <c r="B21166" s="679">
        <v>74.849999999999994</v>
      </c>
    </row>
    <row r="21167" spans="1:2" x14ac:dyDescent="0.2">
      <c r="A21167" t="s">
        <v>21922</v>
      </c>
      <c r="B21167" s="679">
        <v>72.900000000000006</v>
      </c>
    </row>
    <row r="21168" spans="1:2" x14ac:dyDescent="0.2">
      <c r="A21168" t="s">
        <v>21923</v>
      </c>
      <c r="B21168" s="679">
        <v>116.76</v>
      </c>
    </row>
    <row r="21169" spans="1:2" x14ac:dyDescent="0.2">
      <c r="A21169" t="s">
        <v>21924</v>
      </c>
      <c r="B21169" s="679">
        <v>101.18</v>
      </c>
    </row>
    <row r="21170" spans="1:2" x14ac:dyDescent="0.2">
      <c r="A21170" t="s">
        <v>21925</v>
      </c>
      <c r="B21170" s="679">
        <v>58.38</v>
      </c>
    </row>
    <row r="21171" spans="1:2" x14ac:dyDescent="0.2">
      <c r="A21171" t="s">
        <v>21926</v>
      </c>
      <c r="B21171" s="679">
        <v>50.59</v>
      </c>
    </row>
    <row r="21172" spans="1:2" x14ac:dyDescent="0.2">
      <c r="A21172" t="s">
        <v>21927</v>
      </c>
      <c r="B21172" s="679">
        <v>1067.3599999999999</v>
      </c>
    </row>
    <row r="21173" spans="1:2" x14ac:dyDescent="0.2">
      <c r="A21173" t="s">
        <v>21928</v>
      </c>
      <c r="B21173" s="679">
        <v>1059.57</v>
      </c>
    </row>
    <row r="21174" spans="1:2" x14ac:dyDescent="0.2">
      <c r="A21174" t="s">
        <v>21929</v>
      </c>
      <c r="B21174" s="679">
        <v>1424.9</v>
      </c>
    </row>
    <row r="21175" spans="1:2" x14ac:dyDescent="0.2">
      <c r="A21175" t="s">
        <v>21930</v>
      </c>
      <c r="B21175" s="679">
        <v>1417.11</v>
      </c>
    </row>
    <row r="21176" spans="1:2" x14ac:dyDescent="0.2">
      <c r="A21176" t="s">
        <v>21931</v>
      </c>
      <c r="B21176" s="679">
        <v>102.16</v>
      </c>
    </row>
    <row r="21177" spans="1:2" x14ac:dyDescent="0.2">
      <c r="A21177" t="s">
        <v>21932</v>
      </c>
      <c r="B21177" s="679">
        <v>88.53</v>
      </c>
    </row>
    <row r="21178" spans="1:2" x14ac:dyDescent="0.2">
      <c r="A21178" t="s">
        <v>21933</v>
      </c>
      <c r="B21178" s="679">
        <v>116.76</v>
      </c>
    </row>
    <row r="21179" spans="1:2" x14ac:dyDescent="0.2">
      <c r="A21179" t="s">
        <v>21934</v>
      </c>
      <c r="B21179" s="679">
        <v>101.18</v>
      </c>
    </row>
    <row r="21180" spans="1:2" x14ac:dyDescent="0.2">
      <c r="A21180" t="s">
        <v>21935</v>
      </c>
      <c r="B21180" s="679">
        <v>2571.4699999999998</v>
      </c>
    </row>
    <row r="21181" spans="1:2" x14ac:dyDescent="0.2">
      <c r="A21181" t="s">
        <v>21936</v>
      </c>
      <c r="B21181" s="679">
        <v>2555.9</v>
      </c>
    </row>
    <row r="21182" spans="1:2" x14ac:dyDescent="0.2">
      <c r="A21182" t="s">
        <v>21937</v>
      </c>
      <c r="B21182" s="679">
        <v>116.76</v>
      </c>
    </row>
    <row r="21183" spans="1:2" x14ac:dyDescent="0.2">
      <c r="A21183" t="s">
        <v>21938</v>
      </c>
      <c r="B21183" s="679">
        <v>101.18</v>
      </c>
    </row>
    <row r="21184" spans="1:2" x14ac:dyDescent="0.2">
      <c r="A21184" t="s">
        <v>21939</v>
      </c>
      <c r="B21184" s="679">
        <v>233.52</v>
      </c>
    </row>
    <row r="21185" spans="1:2" x14ac:dyDescent="0.2">
      <c r="A21185" t="s">
        <v>21940</v>
      </c>
      <c r="B21185" s="679">
        <v>202.37</v>
      </c>
    </row>
    <row r="21186" spans="1:2" x14ac:dyDescent="0.2">
      <c r="A21186" t="s">
        <v>21941</v>
      </c>
      <c r="B21186" s="679">
        <v>221.79</v>
      </c>
    </row>
    <row r="21187" spans="1:2" x14ac:dyDescent="0.2">
      <c r="A21187" t="s">
        <v>21942</v>
      </c>
      <c r="B21187" s="679">
        <v>221.79</v>
      </c>
    </row>
    <row r="21188" spans="1:2" x14ac:dyDescent="0.2">
      <c r="A21188" t="s">
        <v>21943</v>
      </c>
      <c r="B21188" s="679">
        <v>44.17</v>
      </c>
    </row>
    <row r="21189" spans="1:2" x14ac:dyDescent="0.2">
      <c r="A21189" t="s">
        <v>21944</v>
      </c>
      <c r="B21189" s="679">
        <v>42.22</v>
      </c>
    </row>
    <row r="21190" spans="1:2" x14ac:dyDescent="0.2">
      <c r="A21190" t="s">
        <v>21945</v>
      </c>
      <c r="B21190" s="679">
        <v>66.849999999999994</v>
      </c>
    </row>
    <row r="21191" spans="1:2" x14ac:dyDescent="0.2">
      <c r="A21191" t="s">
        <v>21946</v>
      </c>
      <c r="B21191" s="679">
        <v>65.87</v>
      </c>
    </row>
    <row r="21192" spans="1:2" x14ac:dyDescent="0.2">
      <c r="A21192" t="s">
        <v>21947</v>
      </c>
      <c r="B21192" s="679">
        <v>108.11</v>
      </c>
    </row>
    <row r="21193" spans="1:2" x14ac:dyDescent="0.2">
      <c r="A21193" t="s">
        <v>21948</v>
      </c>
      <c r="B21193" s="679">
        <v>107.13</v>
      </c>
    </row>
    <row r="21194" spans="1:2" x14ac:dyDescent="0.2">
      <c r="A21194" t="s">
        <v>21949</v>
      </c>
      <c r="B21194" s="679">
        <v>800.95</v>
      </c>
    </row>
    <row r="21195" spans="1:2" x14ac:dyDescent="0.2">
      <c r="A21195" t="s">
        <v>21950</v>
      </c>
      <c r="B21195" s="679">
        <v>783.43</v>
      </c>
    </row>
    <row r="21196" spans="1:2" x14ac:dyDescent="0.2">
      <c r="A21196" t="s">
        <v>21951</v>
      </c>
      <c r="B21196" s="679">
        <v>559.44000000000005</v>
      </c>
    </row>
    <row r="21197" spans="1:2" x14ac:dyDescent="0.2">
      <c r="A21197" t="s">
        <v>21952</v>
      </c>
      <c r="B21197" s="679">
        <v>547.76</v>
      </c>
    </row>
    <row r="21198" spans="1:2" x14ac:dyDescent="0.2">
      <c r="A21198" t="s">
        <v>21953</v>
      </c>
      <c r="B21198" s="679">
        <v>57.67</v>
      </c>
    </row>
    <row r="21199" spans="1:2" x14ac:dyDescent="0.2">
      <c r="A21199" t="s">
        <v>21954</v>
      </c>
      <c r="B21199" s="679">
        <v>57.67</v>
      </c>
    </row>
    <row r="21200" spans="1:2" x14ac:dyDescent="0.2">
      <c r="A21200" t="s">
        <v>21955</v>
      </c>
      <c r="B21200" s="679">
        <v>70</v>
      </c>
    </row>
    <row r="21201" spans="1:2" x14ac:dyDescent="0.2">
      <c r="A21201" t="s">
        <v>21956</v>
      </c>
      <c r="B21201" s="679">
        <v>70</v>
      </c>
    </row>
    <row r="21202" spans="1:2" x14ac:dyDescent="0.2">
      <c r="A21202" t="s">
        <v>21957</v>
      </c>
      <c r="B21202" s="679">
        <v>86.91</v>
      </c>
    </row>
    <row r="21203" spans="1:2" x14ac:dyDescent="0.2">
      <c r="A21203" t="s">
        <v>21958</v>
      </c>
      <c r="B21203" s="679">
        <v>86.91</v>
      </c>
    </row>
    <row r="21204" spans="1:2" x14ac:dyDescent="0.2">
      <c r="A21204" t="s">
        <v>21959</v>
      </c>
      <c r="B21204" s="679">
        <v>102</v>
      </c>
    </row>
    <row r="21205" spans="1:2" x14ac:dyDescent="0.2">
      <c r="A21205" t="s">
        <v>21960</v>
      </c>
      <c r="B21205" s="679">
        <v>102</v>
      </c>
    </row>
    <row r="21206" spans="1:2" x14ac:dyDescent="0.2">
      <c r="A21206" t="s">
        <v>21961</v>
      </c>
      <c r="B21206" s="679">
        <v>4.08</v>
      </c>
    </row>
    <row r="21207" spans="1:2" x14ac:dyDescent="0.2">
      <c r="A21207" t="s">
        <v>21962</v>
      </c>
      <c r="B21207" s="679">
        <v>3.54</v>
      </c>
    </row>
    <row r="21208" spans="1:2" x14ac:dyDescent="0.2">
      <c r="A21208" t="s">
        <v>21963</v>
      </c>
      <c r="B21208" s="679">
        <v>102.16</v>
      </c>
    </row>
    <row r="21209" spans="1:2" x14ac:dyDescent="0.2">
      <c r="A21209" t="s">
        <v>21964</v>
      </c>
      <c r="B21209" s="679">
        <v>88.53</v>
      </c>
    </row>
    <row r="21210" spans="1:2" x14ac:dyDescent="0.2">
      <c r="A21210" t="s">
        <v>21965</v>
      </c>
      <c r="B21210" s="679">
        <v>145.94999999999999</v>
      </c>
    </row>
    <row r="21211" spans="1:2" x14ac:dyDescent="0.2">
      <c r="A21211" t="s">
        <v>21966</v>
      </c>
      <c r="B21211" s="679">
        <v>126.48</v>
      </c>
    </row>
    <row r="21212" spans="1:2" x14ac:dyDescent="0.2">
      <c r="A21212" t="s">
        <v>21967</v>
      </c>
      <c r="B21212" s="679">
        <v>116.76</v>
      </c>
    </row>
    <row r="21213" spans="1:2" x14ac:dyDescent="0.2">
      <c r="A21213" t="s">
        <v>21968</v>
      </c>
      <c r="B21213" s="679">
        <v>101.18</v>
      </c>
    </row>
    <row r="21214" spans="1:2" x14ac:dyDescent="0.2">
      <c r="A21214" t="s">
        <v>21969</v>
      </c>
      <c r="B21214" s="679">
        <v>175.14</v>
      </c>
    </row>
    <row r="21215" spans="1:2" x14ac:dyDescent="0.2">
      <c r="A21215" t="s">
        <v>21970</v>
      </c>
      <c r="B21215" s="679">
        <v>151.78</v>
      </c>
    </row>
    <row r="21216" spans="1:2" x14ac:dyDescent="0.2">
      <c r="A21216" t="s">
        <v>21971</v>
      </c>
      <c r="B21216" s="679">
        <v>29.19</v>
      </c>
    </row>
    <row r="21217" spans="1:2" x14ac:dyDescent="0.2">
      <c r="A21217" t="s">
        <v>21972</v>
      </c>
      <c r="B21217" s="679">
        <v>25.29</v>
      </c>
    </row>
    <row r="21218" spans="1:2" x14ac:dyDescent="0.2">
      <c r="A21218" t="s">
        <v>21973</v>
      </c>
      <c r="B21218" s="679">
        <v>58.38</v>
      </c>
    </row>
    <row r="21219" spans="1:2" x14ac:dyDescent="0.2">
      <c r="A21219" t="s">
        <v>21974</v>
      </c>
      <c r="B21219" s="679">
        <v>50.59</v>
      </c>
    </row>
    <row r="21220" spans="1:2" x14ac:dyDescent="0.2">
      <c r="A21220" t="s">
        <v>21975</v>
      </c>
      <c r="B21220" s="679">
        <v>87.57</v>
      </c>
    </row>
    <row r="21221" spans="1:2" x14ac:dyDescent="0.2">
      <c r="A21221" t="s">
        <v>21976</v>
      </c>
      <c r="B21221" s="679">
        <v>75.89</v>
      </c>
    </row>
    <row r="21222" spans="1:2" x14ac:dyDescent="0.2">
      <c r="A21222" t="s">
        <v>21977</v>
      </c>
      <c r="B21222" s="679">
        <v>116.76</v>
      </c>
    </row>
    <row r="21223" spans="1:2" x14ac:dyDescent="0.2">
      <c r="A21223" t="s">
        <v>21978</v>
      </c>
      <c r="B21223" s="679">
        <v>101.18</v>
      </c>
    </row>
    <row r="21224" spans="1:2" x14ac:dyDescent="0.2">
      <c r="A21224" t="s">
        <v>21979</v>
      </c>
      <c r="B21224" s="679">
        <v>94.86</v>
      </c>
    </row>
    <row r="21225" spans="1:2" x14ac:dyDescent="0.2">
      <c r="A21225" t="s">
        <v>21980</v>
      </c>
      <c r="B21225" s="679">
        <v>82.21</v>
      </c>
    </row>
    <row r="21226" spans="1:2" x14ac:dyDescent="0.2">
      <c r="A21226" t="s">
        <v>21981</v>
      </c>
      <c r="B21226" s="679">
        <v>145.94999999999999</v>
      </c>
    </row>
    <row r="21227" spans="1:2" x14ac:dyDescent="0.2">
      <c r="A21227" t="s">
        <v>21982</v>
      </c>
      <c r="B21227" s="679">
        <v>126.48</v>
      </c>
    </row>
    <row r="21228" spans="1:2" x14ac:dyDescent="0.2">
      <c r="A21228" t="s">
        <v>21983</v>
      </c>
      <c r="B21228" s="679">
        <v>43.78</v>
      </c>
    </row>
    <row r="21229" spans="1:2" x14ac:dyDescent="0.2">
      <c r="A21229" t="s">
        <v>21984</v>
      </c>
      <c r="B21229" s="679">
        <v>37.94</v>
      </c>
    </row>
    <row r="21230" spans="1:2" x14ac:dyDescent="0.2">
      <c r="A21230" t="s">
        <v>21985</v>
      </c>
      <c r="B21230" s="679">
        <v>72.97</v>
      </c>
    </row>
    <row r="21231" spans="1:2" x14ac:dyDescent="0.2">
      <c r="A21231" t="s">
        <v>21986</v>
      </c>
      <c r="B21231" s="679">
        <v>63.24</v>
      </c>
    </row>
    <row r="21232" spans="1:2" x14ac:dyDescent="0.2">
      <c r="A21232" t="s">
        <v>21987</v>
      </c>
      <c r="B21232" s="679">
        <v>8.4600000000000009</v>
      </c>
    </row>
    <row r="21233" spans="1:2" x14ac:dyDescent="0.2">
      <c r="A21233" t="s">
        <v>21988</v>
      </c>
      <c r="B21233" s="679">
        <v>7.33</v>
      </c>
    </row>
    <row r="21234" spans="1:2" x14ac:dyDescent="0.2">
      <c r="A21234" t="s">
        <v>21989</v>
      </c>
      <c r="B21234" s="679">
        <v>6.01</v>
      </c>
    </row>
    <row r="21235" spans="1:2" x14ac:dyDescent="0.2">
      <c r="A21235" t="s">
        <v>21990</v>
      </c>
      <c r="B21235" s="679">
        <v>6.01</v>
      </c>
    </row>
    <row r="21236" spans="1:2" x14ac:dyDescent="0.2">
      <c r="A21236" t="s">
        <v>21991</v>
      </c>
      <c r="B21236" s="679">
        <v>30</v>
      </c>
    </row>
    <row r="21237" spans="1:2" x14ac:dyDescent="0.2">
      <c r="A21237" t="s">
        <v>21992</v>
      </c>
      <c r="B21237" s="679">
        <v>30</v>
      </c>
    </row>
    <row r="21238" spans="1:2" x14ac:dyDescent="0.2">
      <c r="A21238" t="s">
        <v>21993</v>
      </c>
      <c r="B21238" s="679">
        <v>215.24</v>
      </c>
    </row>
    <row r="21239" spans="1:2" x14ac:dyDescent="0.2">
      <c r="A21239" t="s">
        <v>21994</v>
      </c>
      <c r="B21239" s="679">
        <v>215.24</v>
      </c>
    </row>
    <row r="21240" spans="1:2" x14ac:dyDescent="0.2">
      <c r="A21240" t="s">
        <v>21995</v>
      </c>
      <c r="B21240" s="679">
        <v>557.48</v>
      </c>
    </row>
    <row r="21241" spans="1:2" x14ac:dyDescent="0.2">
      <c r="A21241" t="s">
        <v>21996</v>
      </c>
      <c r="B21241" s="679">
        <v>557.48</v>
      </c>
    </row>
    <row r="21242" spans="1:2" x14ac:dyDescent="0.2">
      <c r="A21242" t="s">
        <v>21997</v>
      </c>
      <c r="B21242" s="679">
        <v>249.57</v>
      </c>
    </row>
    <row r="21243" spans="1:2" x14ac:dyDescent="0.2">
      <c r="A21243" t="s">
        <v>21998</v>
      </c>
      <c r="B21243" s="679">
        <v>249.57</v>
      </c>
    </row>
    <row r="21244" spans="1:2" x14ac:dyDescent="0.2">
      <c r="A21244" t="s">
        <v>21999</v>
      </c>
      <c r="B21244" s="679">
        <v>693.65</v>
      </c>
    </row>
    <row r="21245" spans="1:2" x14ac:dyDescent="0.2">
      <c r="A21245" t="s">
        <v>22000</v>
      </c>
      <c r="B21245" s="679">
        <v>693.65</v>
      </c>
    </row>
    <row r="21246" spans="1:2" x14ac:dyDescent="0.2">
      <c r="A21246" t="s">
        <v>22001</v>
      </c>
      <c r="B21246" s="679">
        <v>908</v>
      </c>
    </row>
    <row r="21247" spans="1:2" x14ac:dyDescent="0.2">
      <c r="A21247" t="s">
        <v>22002</v>
      </c>
      <c r="B21247" s="679">
        <v>908</v>
      </c>
    </row>
    <row r="21248" spans="1:2" x14ac:dyDescent="0.2">
      <c r="A21248" t="s">
        <v>22003</v>
      </c>
      <c r="B21248" s="679">
        <v>672.26</v>
      </c>
    </row>
    <row r="21249" spans="1:2" x14ac:dyDescent="0.2">
      <c r="A21249" t="s">
        <v>22004</v>
      </c>
      <c r="B21249" s="679">
        <v>672.26</v>
      </c>
    </row>
    <row r="21250" spans="1:2" x14ac:dyDescent="0.2">
      <c r="A21250" t="s">
        <v>22005</v>
      </c>
      <c r="B21250" s="679">
        <v>150.55000000000001</v>
      </c>
    </row>
    <row r="21251" spans="1:2" x14ac:dyDescent="0.2">
      <c r="A21251" t="s">
        <v>22006</v>
      </c>
      <c r="B21251" s="679">
        <v>148.6</v>
      </c>
    </row>
    <row r="21252" spans="1:2" x14ac:dyDescent="0.2">
      <c r="A21252" t="s">
        <v>22007</v>
      </c>
      <c r="B21252" s="679">
        <v>307.89</v>
      </c>
    </row>
    <row r="21253" spans="1:2" x14ac:dyDescent="0.2">
      <c r="A21253" t="s">
        <v>22008</v>
      </c>
      <c r="B21253" s="679">
        <v>303.99</v>
      </c>
    </row>
    <row r="21254" spans="1:2" x14ac:dyDescent="0.2">
      <c r="A21254" t="s">
        <v>22009</v>
      </c>
      <c r="B21254" s="679">
        <v>337.08</v>
      </c>
    </row>
    <row r="21255" spans="1:2" x14ac:dyDescent="0.2">
      <c r="A21255" t="s">
        <v>22010</v>
      </c>
      <c r="B21255" s="679">
        <v>329.29</v>
      </c>
    </row>
    <row r="21256" spans="1:2" x14ac:dyDescent="0.2">
      <c r="A21256" t="s">
        <v>22011</v>
      </c>
      <c r="B21256" s="679">
        <v>14.59</v>
      </c>
    </row>
    <row r="21257" spans="1:2" x14ac:dyDescent="0.2">
      <c r="A21257" t="s">
        <v>22012</v>
      </c>
      <c r="B21257" s="679">
        <v>12.64</v>
      </c>
    </row>
    <row r="21258" spans="1:2" x14ac:dyDescent="0.2">
      <c r="A21258" t="s">
        <v>22013</v>
      </c>
      <c r="B21258" s="679">
        <v>14.59</v>
      </c>
    </row>
    <row r="21259" spans="1:2" x14ac:dyDescent="0.2">
      <c r="A21259" t="s">
        <v>22014</v>
      </c>
      <c r="B21259" s="679">
        <v>12.64</v>
      </c>
    </row>
    <row r="21260" spans="1:2" x14ac:dyDescent="0.2">
      <c r="A21260" t="s">
        <v>22015</v>
      </c>
      <c r="B21260" s="679">
        <v>29.19</v>
      </c>
    </row>
    <row r="21261" spans="1:2" x14ac:dyDescent="0.2">
      <c r="A21261" t="s">
        <v>22016</v>
      </c>
      <c r="B21261" s="679">
        <v>25.29</v>
      </c>
    </row>
    <row r="21262" spans="1:2" x14ac:dyDescent="0.2">
      <c r="A21262" t="s">
        <v>22017</v>
      </c>
      <c r="B21262" s="679">
        <v>21.89</v>
      </c>
    </row>
    <row r="21263" spans="1:2" x14ac:dyDescent="0.2">
      <c r="A21263" t="s">
        <v>22018</v>
      </c>
      <c r="B21263" s="679">
        <v>18.97</v>
      </c>
    </row>
    <row r="21264" spans="1:2" x14ac:dyDescent="0.2">
      <c r="A21264" t="s">
        <v>22019</v>
      </c>
      <c r="B21264" s="679">
        <v>72.97</v>
      </c>
    </row>
    <row r="21265" spans="1:2" x14ac:dyDescent="0.2">
      <c r="A21265" t="s">
        <v>22020</v>
      </c>
      <c r="B21265" s="679">
        <v>63.24</v>
      </c>
    </row>
    <row r="21266" spans="1:2" x14ac:dyDescent="0.2">
      <c r="A21266" t="s">
        <v>22021</v>
      </c>
      <c r="B21266" s="679">
        <v>43.78</v>
      </c>
    </row>
    <row r="21267" spans="1:2" x14ac:dyDescent="0.2">
      <c r="A21267" t="s">
        <v>22022</v>
      </c>
      <c r="B21267" s="679">
        <v>37.94</v>
      </c>
    </row>
    <row r="21268" spans="1:2" x14ac:dyDescent="0.2">
      <c r="A21268" t="s">
        <v>22023</v>
      </c>
      <c r="B21268" s="679">
        <v>29.19</v>
      </c>
    </row>
    <row r="21269" spans="1:2" x14ac:dyDescent="0.2">
      <c r="A21269" t="s">
        <v>22024</v>
      </c>
      <c r="B21269" s="679">
        <v>25.29</v>
      </c>
    </row>
    <row r="21270" spans="1:2" x14ac:dyDescent="0.2">
      <c r="A21270" t="s">
        <v>22025</v>
      </c>
      <c r="B21270" s="679">
        <v>102.16</v>
      </c>
    </row>
    <row r="21271" spans="1:2" x14ac:dyDescent="0.2">
      <c r="A21271" t="s">
        <v>22026</v>
      </c>
      <c r="B21271" s="679">
        <v>88.53</v>
      </c>
    </row>
    <row r="21272" spans="1:2" x14ac:dyDescent="0.2">
      <c r="A21272" t="s">
        <v>22027</v>
      </c>
      <c r="B21272" s="679">
        <v>42.18</v>
      </c>
    </row>
    <row r="21273" spans="1:2" x14ac:dyDescent="0.2">
      <c r="A21273" t="s">
        <v>22028</v>
      </c>
      <c r="B21273" s="679">
        <v>41.99</v>
      </c>
    </row>
    <row r="21274" spans="1:2" x14ac:dyDescent="0.2">
      <c r="A21274" t="s">
        <v>22029</v>
      </c>
      <c r="B21274" s="679">
        <v>1220</v>
      </c>
    </row>
    <row r="21275" spans="1:2" x14ac:dyDescent="0.2">
      <c r="A21275" t="s">
        <v>22030</v>
      </c>
      <c r="B21275" s="679">
        <v>1220</v>
      </c>
    </row>
    <row r="21276" spans="1:2" x14ac:dyDescent="0.2">
      <c r="A21276" t="s">
        <v>22031</v>
      </c>
      <c r="B21276" s="679">
        <v>2560</v>
      </c>
    </row>
    <row r="21277" spans="1:2" x14ac:dyDescent="0.2">
      <c r="A21277" t="s">
        <v>22032</v>
      </c>
      <c r="B21277" s="679">
        <v>2560</v>
      </c>
    </row>
    <row r="21278" spans="1:2" x14ac:dyDescent="0.2">
      <c r="A21278" t="s">
        <v>22033</v>
      </c>
      <c r="B21278" s="679">
        <v>2.91</v>
      </c>
    </row>
    <row r="21279" spans="1:2" x14ac:dyDescent="0.2">
      <c r="A21279" t="s">
        <v>22034</v>
      </c>
      <c r="B21279" s="679">
        <v>2.52</v>
      </c>
    </row>
    <row r="21280" spans="1:2" x14ac:dyDescent="0.2">
      <c r="A21280" t="s">
        <v>22035</v>
      </c>
      <c r="B21280" s="679">
        <v>3.64</v>
      </c>
    </row>
    <row r="21281" spans="1:2" x14ac:dyDescent="0.2">
      <c r="A21281" t="s">
        <v>22036</v>
      </c>
      <c r="B21281" s="679">
        <v>3.16</v>
      </c>
    </row>
    <row r="21282" spans="1:2" x14ac:dyDescent="0.2">
      <c r="A21282" t="s">
        <v>22037</v>
      </c>
      <c r="B21282" s="679">
        <v>4.37</v>
      </c>
    </row>
    <row r="21283" spans="1:2" x14ac:dyDescent="0.2">
      <c r="A21283" t="s">
        <v>22038</v>
      </c>
      <c r="B21283" s="679">
        <v>3.79</v>
      </c>
    </row>
    <row r="21284" spans="1:2" x14ac:dyDescent="0.2">
      <c r="A21284" t="s">
        <v>22039</v>
      </c>
      <c r="B21284" s="679">
        <v>5.83</v>
      </c>
    </row>
    <row r="21285" spans="1:2" x14ac:dyDescent="0.2">
      <c r="A21285" t="s">
        <v>22040</v>
      </c>
      <c r="B21285" s="679">
        <v>5.05</v>
      </c>
    </row>
    <row r="21286" spans="1:2" x14ac:dyDescent="0.2">
      <c r="A21286" t="s">
        <v>22041</v>
      </c>
      <c r="B21286" s="679">
        <v>4.37</v>
      </c>
    </row>
    <row r="21287" spans="1:2" x14ac:dyDescent="0.2">
      <c r="A21287" t="s">
        <v>22042</v>
      </c>
      <c r="B21287" s="679">
        <v>3.79</v>
      </c>
    </row>
    <row r="21288" spans="1:2" x14ac:dyDescent="0.2">
      <c r="A21288" t="s">
        <v>22043</v>
      </c>
      <c r="B21288" s="679">
        <v>4.37</v>
      </c>
    </row>
    <row r="21289" spans="1:2" x14ac:dyDescent="0.2">
      <c r="A21289" t="s">
        <v>22044</v>
      </c>
      <c r="B21289" s="679">
        <v>3.79</v>
      </c>
    </row>
    <row r="21290" spans="1:2" x14ac:dyDescent="0.2">
      <c r="A21290" t="s">
        <v>22045</v>
      </c>
      <c r="B21290" s="679">
        <v>2.21</v>
      </c>
    </row>
    <row r="21291" spans="1:2" x14ac:dyDescent="0.2">
      <c r="A21291" t="s">
        <v>22046</v>
      </c>
      <c r="B21291" s="679">
        <v>2.0099999999999998</v>
      </c>
    </row>
    <row r="21292" spans="1:2" x14ac:dyDescent="0.2">
      <c r="A21292" t="s">
        <v>22047</v>
      </c>
      <c r="B21292" s="679">
        <v>0.11</v>
      </c>
    </row>
    <row r="21293" spans="1:2" x14ac:dyDescent="0.2">
      <c r="A21293" t="s">
        <v>22048</v>
      </c>
      <c r="B21293" s="679">
        <v>0.11</v>
      </c>
    </row>
    <row r="21294" spans="1:2" x14ac:dyDescent="0.2">
      <c r="A21294" t="s">
        <v>22049</v>
      </c>
      <c r="B21294" s="679">
        <v>0.16</v>
      </c>
    </row>
    <row r="21295" spans="1:2" x14ac:dyDescent="0.2">
      <c r="A21295" t="s">
        <v>22050</v>
      </c>
      <c r="B21295" s="679">
        <v>0.16</v>
      </c>
    </row>
    <row r="21296" spans="1:2" x14ac:dyDescent="0.2">
      <c r="A21296" t="s">
        <v>22051</v>
      </c>
      <c r="B21296" s="679">
        <v>0.98</v>
      </c>
    </row>
    <row r="21297" spans="1:2" x14ac:dyDescent="0.2">
      <c r="A21297" t="s">
        <v>22052</v>
      </c>
      <c r="B21297" s="679">
        <v>0.98</v>
      </c>
    </row>
    <row r="21298" spans="1:2" x14ac:dyDescent="0.2">
      <c r="A21298" t="s">
        <v>22053</v>
      </c>
      <c r="B21298" s="679">
        <v>3.08</v>
      </c>
    </row>
    <row r="21299" spans="1:2" x14ac:dyDescent="0.2">
      <c r="A21299" t="s">
        <v>22054</v>
      </c>
      <c r="B21299" s="679">
        <v>3.08</v>
      </c>
    </row>
    <row r="21300" spans="1:2" x14ac:dyDescent="0.2">
      <c r="A21300" t="s">
        <v>22055</v>
      </c>
      <c r="B21300" s="679">
        <v>4.2699999999999996</v>
      </c>
    </row>
    <row r="21301" spans="1:2" x14ac:dyDescent="0.2">
      <c r="A21301" t="s">
        <v>22056</v>
      </c>
      <c r="B21301" s="679">
        <v>4.2699999999999996</v>
      </c>
    </row>
    <row r="21302" spans="1:2" x14ac:dyDescent="0.2">
      <c r="A21302" t="s">
        <v>22057</v>
      </c>
      <c r="B21302" s="679">
        <v>6.48</v>
      </c>
    </row>
    <row r="21303" spans="1:2" x14ac:dyDescent="0.2">
      <c r="A21303" t="s">
        <v>22058</v>
      </c>
      <c r="B21303" s="679">
        <v>6.48</v>
      </c>
    </row>
    <row r="21304" spans="1:2" x14ac:dyDescent="0.2">
      <c r="A21304" t="s">
        <v>22059</v>
      </c>
      <c r="B21304" s="679">
        <v>7.6</v>
      </c>
    </row>
    <row r="21305" spans="1:2" x14ac:dyDescent="0.2">
      <c r="A21305" t="s">
        <v>22060</v>
      </c>
      <c r="B21305" s="679">
        <v>7.6</v>
      </c>
    </row>
    <row r="21306" spans="1:2" x14ac:dyDescent="0.2">
      <c r="A21306" t="s">
        <v>22061</v>
      </c>
      <c r="B21306" s="679">
        <v>14.24</v>
      </c>
    </row>
    <row r="21307" spans="1:2" x14ac:dyDescent="0.2">
      <c r="A21307" t="s">
        <v>22062</v>
      </c>
      <c r="B21307" s="679">
        <v>14.24</v>
      </c>
    </row>
    <row r="21308" spans="1:2" x14ac:dyDescent="0.2">
      <c r="A21308" t="s">
        <v>22063</v>
      </c>
      <c r="B21308" s="679">
        <v>11.21</v>
      </c>
    </row>
    <row r="21309" spans="1:2" x14ac:dyDescent="0.2">
      <c r="A21309" t="s">
        <v>22064</v>
      </c>
      <c r="B21309" s="679">
        <v>11.21</v>
      </c>
    </row>
    <row r="21310" spans="1:2" x14ac:dyDescent="0.2">
      <c r="A21310" t="s">
        <v>22065</v>
      </c>
      <c r="B21310" s="679">
        <v>13.77</v>
      </c>
    </row>
    <row r="21311" spans="1:2" x14ac:dyDescent="0.2">
      <c r="A21311" t="s">
        <v>22066</v>
      </c>
      <c r="B21311" s="679">
        <v>13.77</v>
      </c>
    </row>
    <row r="21312" spans="1:2" x14ac:dyDescent="0.2">
      <c r="A21312" t="s">
        <v>22067</v>
      </c>
      <c r="B21312" s="679">
        <v>14.9</v>
      </c>
    </row>
    <row r="21313" spans="1:2" x14ac:dyDescent="0.2">
      <c r="A21313" t="s">
        <v>22068</v>
      </c>
      <c r="B21313" s="679">
        <v>14.9</v>
      </c>
    </row>
    <row r="21314" spans="1:2" x14ac:dyDescent="0.2">
      <c r="A21314" t="s">
        <v>22069</v>
      </c>
      <c r="B21314" s="679">
        <v>24.93</v>
      </c>
    </row>
    <row r="21315" spans="1:2" x14ac:dyDescent="0.2">
      <c r="A21315" t="s">
        <v>22070</v>
      </c>
      <c r="B21315" s="679">
        <v>24.93</v>
      </c>
    </row>
    <row r="21316" spans="1:2" x14ac:dyDescent="0.2">
      <c r="A21316" t="s">
        <v>22071</v>
      </c>
      <c r="B21316" s="679">
        <v>24.28</v>
      </c>
    </row>
    <row r="21317" spans="1:2" x14ac:dyDescent="0.2">
      <c r="A21317" t="s">
        <v>22072</v>
      </c>
      <c r="B21317" s="679">
        <v>24.28</v>
      </c>
    </row>
    <row r="21318" spans="1:2" x14ac:dyDescent="0.2">
      <c r="A21318" t="s">
        <v>22073</v>
      </c>
      <c r="B21318" s="679">
        <v>42.09</v>
      </c>
    </row>
    <row r="21319" spans="1:2" x14ac:dyDescent="0.2">
      <c r="A21319" t="s">
        <v>22074</v>
      </c>
      <c r="B21319" s="679">
        <v>42.09</v>
      </c>
    </row>
    <row r="21320" spans="1:2" x14ac:dyDescent="0.2">
      <c r="A21320" t="s">
        <v>22075</v>
      </c>
      <c r="B21320" s="679">
        <v>10.02</v>
      </c>
    </row>
    <row r="21321" spans="1:2" x14ac:dyDescent="0.2">
      <c r="A21321" t="s">
        <v>22076</v>
      </c>
      <c r="B21321" s="679">
        <v>10.02</v>
      </c>
    </row>
    <row r="21322" spans="1:2" x14ac:dyDescent="0.2">
      <c r="A21322" t="s">
        <v>22077</v>
      </c>
      <c r="B21322" s="679">
        <v>53.93</v>
      </c>
    </row>
    <row r="21323" spans="1:2" x14ac:dyDescent="0.2">
      <c r="A21323" t="s">
        <v>22078</v>
      </c>
      <c r="B21323" s="679">
        <v>53.93</v>
      </c>
    </row>
    <row r="21324" spans="1:2" x14ac:dyDescent="0.2">
      <c r="A21324" t="s">
        <v>22079</v>
      </c>
      <c r="B21324" s="679">
        <v>4.7300000000000004</v>
      </c>
    </row>
    <row r="21325" spans="1:2" x14ac:dyDescent="0.2">
      <c r="A21325" t="s">
        <v>22080</v>
      </c>
      <c r="B21325" s="679">
        <v>4.7300000000000004</v>
      </c>
    </row>
    <row r="21326" spans="1:2" x14ac:dyDescent="0.2">
      <c r="A21326" t="s">
        <v>22081</v>
      </c>
      <c r="B21326" s="679">
        <v>11.01</v>
      </c>
    </row>
    <row r="21327" spans="1:2" x14ac:dyDescent="0.2">
      <c r="A21327" t="s">
        <v>22082</v>
      </c>
      <c r="B21327" s="679">
        <v>11.01</v>
      </c>
    </row>
    <row r="21328" spans="1:2" x14ac:dyDescent="0.2">
      <c r="A21328" t="s">
        <v>22083</v>
      </c>
      <c r="B21328" s="679">
        <v>14.43</v>
      </c>
    </row>
    <row r="21329" spans="1:2" x14ac:dyDescent="0.2">
      <c r="A21329" t="s">
        <v>22084</v>
      </c>
      <c r="B21329" s="679">
        <v>14.43</v>
      </c>
    </row>
    <row r="21330" spans="1:2" x14ac:dyDescent="0.2">
      <c r="A21330" t="s">
        <v>22085</v>
      </c>
      <c r="B21330" s="679">
        <v>19.850000000000001</v>
      </c>
    </row>
    <row r="21331" spans="1:2" x14ac:dyDescent="0.2">
      <c r="A21331" t="s">
        <v>22086</v>
      </c>
      <c r="B21331" s="679">
        <v>19.850000000000001</v>
      </c>
    </row>
    <row r="21332" spans="1:2" x14ac:dyDescent="0.2">
      <c r="A21332" t="s">
        <v>22087</v>
      </c>
      <c r="B21332" s="679">
        <v>27.75</v>
      </c>
    </row>
    <row r="21333" spans="1:2" x14ac:dyDescent="0.2">
      <c r="A21333" t="s">
        <v>22088</v>
      </c>
      <c r="B21333" s="679">
        <v>27.75</v>
      </c>
    </row>
    <row r="21334" spans="1:2" x14ac:dyDescent="0.2">
      <c r="A21334" t="s">
        <v>22089</v>
      </c>
      <c r="B21334" s="679">
        <v>7.24</v>
      </c>
    </row>
    <row r="21335" spans="1:2" x14ac:dyDescent="0.2">
      <c r="A21335" t="s">
        <v>22090</v>
      </c>
      <c r="B21335" s="679">
        <v>7.24</v>
      </c>
    </row>
    <row r="21336" spans="1:2" x14ac:dyDescent="0.2">
      <c r="A21336" t="s">
        <v>22091</v>
      </c>
      <c r="B21336" s="679">
        <v>16.5</v>
      </c>
    </row>
    <row r="21337" spans="1:2" x14ac:dyDescent="0.2">
      <c r="A21337" t="s">
        <v>22092</v>
      </c>
      <c r="B21337" s="679">
        <v>16.5</v>
      </c>
    </row>
    <row r="21338" spans="1:2" x14ac:dyDescent="0.2">
      <c r="A21338" t="s">
        <v>22093</v>
      </c>
      <c r="B21338" s="679">
        <v>32.64</v>
      </c>
    </row>
    <row r="21339" spans="1:2" x14ac:dyDescent="0.2">
      <c r="A21339" t="s">
        <v>22094</v>
      </c>
      <c r="B21339" s="679">
        <v>32.64</v>
      </c>
    </row>
    <row r="21340" spans="1:2" x14ac:dyDescent="0.2">
      <c r="A21340" t="s">
        <v>22095</v>
      </c>
      <c r="B21340" s="679">
        <v>46.11</v>
      </c>
    </row>
    <row r="21341" spans="1:2" x14ac:dyDescent="0.2">
      <c r="A21341" t="s">
        <v>22096</v>
      </c>
      <c r="B21341" s="679">
        <v>46.11</v>
      </c>
    </row>
    <row r="21342" spans="1:2" x14ac:dyDescent="0.2">
      <c r="A21342" t="s">
        <v>22097</v>
      </c>
      <c r="B21342" s="679">
        <v>40.950000000000003</v>
      </c>
    </row>
    <row r="21343" spans="1:2" x14ac:dyDescent="0.2">
      <c r="A21343" t="s">
        <v>22098</v>
      </c>
      <c r="B21343" s="679">
        <v>40.950000000000003</v>
      </c>
    </row>
    <row r="21344" spans="1:2" x14ac:dyDescent="0.2">
      <c r="A21344" t="s">
        <v>22099</v>
      </c>
      <c r="B21344" s="679">
        <v>101.72</v>
      </c>
    </row>
    <row r="21345" spans="1:2" x14ac:dyDescent="0.2">
      <c r="A21345" t="s">
        <v>22100</v>
      </c>
      <c r="B21345" s="679">
        <v>101.72</v>
      </c>
    </row>
    <row r="21346" spans="1:2" x14ac:dyDescent="0.2">
      <c r="A21346" t="s">
        <v>22101</v>
      </c>
      <c r="B21346" s="679">
        <v>3.31</v>
      </c>
    </row>
    <row r="21347" spans="1:2" x14ac:dyDescent="0.2">
      <c r="A21347" t="s">
        <v>22102</v>
      </c>
      <c r="B21347" s="679">
        <v>3.31</v>
      </c>
    </row>
    <row r="21348" spans="1:2" x14ac:dyDescent="0.2">
      <c r="A21348" t="s">
        <v>22103</v>
      </c>
      <c r="B21348" s="679">
        <v>6.85</v>
      </c>
    </row>
    <row r="21349" spans="1:2" x14ac:dyDescent="0.2">
      <c r="A21349" t="s">
        <v>22104</v>
      </c>
      <c r="B21349" s="679">
        <v>6.85</v>
      </c>
    </row>
    <row r="21350" spans="1:2" x14ac:dyDescent="0.2">
      <c r="A21350" t="s">
        <v>22105</v>
      </c>
      <c r="B21350" s="679">
        <v>6.72</v>
      </c>
    </row>
    <row r="21351" spans="1:2" x14ac:dyDescent="0.2">
      <c r="A21351" t="s">
        <v>22106</v>
      </c>
      <c r="B21351" s="679">
        <v>6.72</v>
      </c>
    </row>
    <row r="21352" spans="1:2" x14ac:dyDescent="0.2">
      <c r="A21352" t="s">
        <v>22107</v>
      </c>
      <c r="B21352" s="679">
        <v>2.63</v>
      </c>
    </row>
    <row r="21353" spans="1:2" x14ac:dyDescent="0.2">
      <c r="A21353" t="s">
        <v>22108</v>
      </c>
      <c r="B21353" s="679">
        <v>2.63</v>
      </c>
    </row>
    <row r="21354" spans="1:2" x14ac:dyDescent="0.2">
      <c r="A21354" t="s">
        <v>22109</v>
      </c>
      <c r="B21354" s="679">
        <v>4.96</v>
      </c>
    </row>
    <row r="21355" spans="1:2" x14ac:dyDescent="0.2">
      <c r="A21355" t="s">
        <v>22110</v>
      </c>
      <c r="B21355" s="679">
        <v>4.96</v>
      </c>
    </row>
    <row r="21356" spans="1:2" x14ac:dyDescent="0.2">
      <c r="A21356" t="s">
        <v>22111</v>
      </c>
      <c r="B21356" s="679">
        <v>18.88</v>
      </c>
    </row>
    <row r="21357" spans="1:2" x14ac:dyDescent="0.2">
      <c r="A21357" t="s">
        <v>22112</v>
      </c>
      <c r="B21357" s="679">
        <v>18.489999999999998</v>
      </c>
    </row>
    <row r="21358" spans="1:2" x14ac:dyDescent="0.2">
      <c r="A21358" t="s">
        <v>22113</v>
      </c>
      <c r="B21358" s="679">
        <v>13.57</v>
      </c>
    </row>
    <row r="21359" spans="1:2" x14ac:dyDescent="0.2">
      <c r="A21359" t="s">
        <v>22114</v>
      </c>
      <c r="B21359" s="679">
        <v>13.18</v>
      </c>
    </row>
    <row r="21360" spans="1:2" x14ac:dyDescent="0.2">
      <c r="A21360" t="s">
        <v>22115</v>
      </c>
      <c r="B21360" s="679">
        <v>6.13</v>
      </c>
    </row>
    <row r="21361" spans="1:2" x14ac:dyDescent="0.2">
      <c r="A21361" t="s">
        <v>22116</v>
      </c>
      <c r="B21361" s="679">
        <v>5.74</v>
      </c>
    </row>
    <row r="21362" spans="1:2" x14ac:dyDescent="0.2">
      <c r="A21362" t="s">
        <v>22117</v>
      </c>
      <c r="B21362" s="679">
        <v>5.85</v>
      </c>
    </row>
    <row r="21363" spans="1:2" x14ac:dyDescent="0.2">
      <c r="A21363" t="s">
        <v>22118</v>
      </c>
      <c r="B21363" s="679">
        <v>5.46</v>
      </c>
    </row>
    <row r="21364" spans="1:2" x14ac:dyDescent="0.2">
      <c r="A21364" t="s">
        <v>22119</v>
      </c>
      <c r="B21364" s="679">
        <v>7.3</v>
      </c>
    </row>
    <row r="21365" spans="1:2" x14ac:dyDescent="0.2">
      <c r="A21365" t="s">
        <v>22120</v>
      </c>
      <c r="B21365" s="679">
        <v>6.91</v>
      </c>
    </row>
    <row r="21366" spans="1:2" x14ac:dyDescent="0.2">
      <c r="A21366" t="s">
        <v>22121</v>
      </c>
      <c r="B21366" s="679">
        <v>28.81</v>
      </c>
    </row>
    <row r="21367" spans="1:2" x14ac:dyDescent="0.2">
      <c r="A21367" t="s">
        <v>22122</v>
      </c>
      <c r="B21367" s="679">
        <v>28.23</v>
      </c>
    </row>
    <row r="21368" spans="1:2" x14ac:dyDescent="0.2">
      <c r="A21368" t="s">
        <v>22123</v>
      </c>
      <c r="B21368" s="679">
        <v>4.5</v>
      </c>
    </row>
    <row r="21369" spans="1:2" x14ac:dyDescent="0.2">
      <c r="A21369" t="s">
        <v>22124</v>
      </c>
      <c r="B21369" s="679">
        <v>4.5</v>
      </c>
    </row>
    <row r="21370" spans="1:2" x14ac:dyDescent="0.2">
      <c r="A21370" t="s">
        <v>22125</v>
      </c>
      <c r="B21370" s="679">
        <v>41.19</v>
      </c>
    </row>
    <row r="21371" spans="1:2" x14ac:dyDescent="0.2">
      <c r="A21371" t="s">
        <v>22126</v>
      </c>
      <c r="B21371" s="679">
        <v>41.19</v>
      </c>
    </row>
    <row r="21372" spans="1:2" x14ac:dyDescent="0.2">
      <c r="A21372" t="s">
        <v>22127</v>
      </c>
      <c r="B21372" s="679">
        <v>12.87</v>
      </c>
    </row>
    <row r="21373" spans="1:2" x14ac:dyDescent="0.2">
      <c r="A21373" t="s">
        <v>22128</v>
      </c>
      <c r="B21373" s="679">
        <v>12.28</v>
      </c>
    </row>
    <row r="21374" spans="1:2" x14ac:dyDescent="0.2">
      <c r="A21374" t="s">
        <v>22129</v>
      </c>
      <c r="B21374" s="679">
        <v>13.24</v>
      </c>
    </row>
    <row r="21375" spans="1:2" x14ac:dyDescent="0.2">
      <c r="A21375" t="s">
        <v>22130</v>
      </c>
      <c r="B21375" s="679">
        <v>12.66</v>
      </c>
    </row>
    <row r="21376" spans="1:2" x14ac:dyDescent="0.2">
      <c r="A21376" t="s">
        <v>22131</v>
      </c>
      <c r="B21376" s="679">
        <v>14.14</v>
      </c>
    </row>
    <row r="21377" spans="1:2" x14ac:dyDescent="0.2">
      <c r="A21377" t="s">
        <v>22132</v>
      </c>
      <c r="B21377" s="679">
        <v>13.55</v>
      </c>
    </row>
    <row r="21378" spans="1:2" x14ac:dyDescent="0.2">
      <c r="A21378" t="s">
        <v>22133</v>
      </c>
      <c r="B21378" s="679">
        <v>8.0399999999999991</v>
      </c>
    </row>
    <row r="21379" spans="1:2" x14ac:dyDescent="0.2">
      <c r="A21379" t="s">
        <v>22134</v>
      </c>
      <c r="B21379" s="679">
        <v>7.45</v>
      </c>
    </row>
    <row r="21380" spans="1:2" x14ac:dyDescent="0.2">
      <c r="A21380" t="s">
        <v>22135</v>
      </c>
      <c r="B21380" s="679">
        <v>8.19</v>
      </c>
    </row>
    <row r="21381" spans="1:2" x14ac:dyDescent="0.2">
      <c r="A21381" t="s">
        <v>22136</v>
      </c>
      <c r="B21381" s="679">
        <v>7.6</v>
      </c>
    </row>
    <row r="21382" spans="1:2" x14ac:dyDescent="0.2">
      <c r="A21382" t="s">
        <v>22137</v>
      </c>
      <c r="B21382" s="679">
        <v>11.93</v>
      </c>
    </row>
    <row r="21383" spans="1:2" x14ac:dyDescent="0.2">
      <c r="A21383" t="s">
        <v>22138</v>
      </c>
      <c r="B21383" s="679">
        <v>11.35</v>
      </c>
    </row>
    <row r="21384" spans="1:2" x14ac:dyDescent="0.2">
      <c r="A21384" t="s">
        <v>22139</v>
      </c>
      <c r="B21384" s="679">
        <v>13.91</v>
      </c>
    </row>
    <row r="21385" spans="1:2" x14ac:dyDescent="0.2">
      <c r="A21385" t="s">
        <v>22140</v>
      </c>
      <c r="B21385" s="679">
        <v>13.32</v>
      </c>
    </row>
    <row r="21386" spans="1:2" x14ac:dyDescent="0.2">
      <c r="A21386" t="s">
        <v>22141</v>
      </c>
      <c r="B21386" s="679">
        <v>11.09</v>
      </c>
    </row>
    <row r="21387" spans="1:2" x14ac:dyDescent="0.2">
      <c r="A21387" t="s">
        <v>22142</v>
      </c>
      <c r="B21387" s="679">
        <v>10.51</v>
      </c>
    </row>
    <row r="21388" spans="1:2" x14ac:dyDescent="0.2">
      <c r="A21388" t="s">
        <v>22143</v>
      </c>
      <c r="B21388" s="679">
        <v>13.68</v>
      </c>
    </row>
    <row r="21389" spans="1:2" x14ac:dyDescent="0.2">
      <c r="A21389" t="s">
        <v>22144</v>
      </c>
      <c r="B21389" s="679">
        <v>13.09</v>
      </c>
    </row>
    <row r="21390" spans="1:2" x14ac:dyDescent="0.2">
      <c r="A21390" t="s">
        <v>22145</v>
      </c>
      <c r="B21390" s="679">
        <v>12.43</v>
      </c>
    </row>
    <row r="21391" spans="1:2" x14ac:dyDescent="0.2">
      <c r="A21391" t="s">
        <v>22146</v>
      </c>
      <c r="B21391" s="679">
        <v>11.84</v>
      </c>
    </row>
    <row r="21392" spans="1:2" x14ac:dyDescent="0.2">
      <c r="A21392" t="s">
        <v>22147</v>
      </c>
      <c r="B21392" s="679">
        <v>12.67</v>
      </c>
    </row>
    <row r="21393" spans="1:2" x14ac:dyDescent="0.2">
      <c r="A21393" t="s">
        <v>22148</v>
      </c>
      <c r="B21393" s="679">
        <v>12.09</v>
      </c>
    </row>
    <row r="21394" spans="1:2" x14ac:dyDescent="0.2">
      <c r="A21394" t="s">
        <v>22149</v>
      </c>
      <c r="B21394" s="679">
        <v>13.69</v>
      </c>
    </row>
    <row r="21395" spans="1:2" x14ac:dyDescent="0.2">
      <c r="A21395" t="s">
        <v>22150</v>
      </c>
      <c r="B21395" s="679">
        <v>13.1</v>
      </c>
    </row>
    <row r="21396" spans="1:2" x14ac:dyDescent="0.2">
      <c r="A21396" t="s">
        <v>22151</v>
      </c>
      <c r="B21396" s="679">
        <v>17.09</v>
      </c>
    </row>
    <row r="21397" spans="1:2" x14ac:dyDescent="0.2">
      <c r="A21397" t="s">
        <v>22152</v>
      </c>
      <c r="B21397" s="679">
        <v>16.510000000000002</v>
      </c>
    </row>
    <row r="21398" spans="1:2" x14ac:dyDescent="0.2">
      <c r="A21398" t="s">
        <v>22153</v>
      </c>
      <c r="B21398" s="679">
        <v>14.55</v>
      </c>
    </row>
    <row r="21399" spans="1:2" x14ac:dyDescent="0.2">
      <c r="A21399" t="s">
        <v>22154</v>
      </c>
      <c r="B21399" s="679">
        <v>13.96</v>
      </c>
    </row>
    <row r="21400" spans="1:2" x14ac:dyDescent="0.2">
      <c r="A21400" t="s">
        <v>22155</v>
      </c>
      <c r="B21400" s="679">
        <v>13.86</v>
      </c>
    </row>
    <row r="21401" spans="1:2" x14ac:dyDescent="0.2">
      <c r="A21401" t="s">
        <v>22156</v>
      </c>
      <c r="B21401" s="679">
        <v>13.86</v>
      </c>
    </row>
    <row r="21402" spans="1:2" x14ac:dyDescent="0.2">
      <c r="A21402" t="s">
        <v>22157</v>
      </c>
      <c r="B21402" s="679">
        <v>27.39</v>
      </c>
    </row>
    <row r="21403" spans="1:2" x14ac:dyDescent="0.2">
      <c r="A21403" t="s">
        <v>22158</v>
      </c>
      <c r="B21403" s="679">
        <v>27.39</v>
      </c>
    </row>
    <row r="21404" spans="1:2" x14ac:dyDescent="0.2">
      <c r="A21404" t="s">
        <v>22159</v>
      </c>
      <c r="B21404" s="679">
        <v>64.75</v>
      </c>
    </row>
    <row r="21405" spans="1:2" x14ac:dyDescent="0.2">
      <c r="A21405" t="s">
        <v>22160</v>
      </c>
      <c r="B21405" s="679">
        <v>64.75</v>
      </c>
    </row>
    <row r="21406" spans="1:2" x14ac:dyDescent="0.2">
      <c r="A21406" t="s">
        <v>22161</v>
      </c>
      <c r="B21406" s="679">
        <v>359.68</v>
      </c>
    </row>
    <row r="21407" spans="1:2" x14ac:dyDescent="0.2">
      <c r="A21407" t="s">
        <v>22162</v>
      </c>
      <c r="B21407" s="679">
        <v>359.68</v>
      </c>
    </row>
    <row r="21408" spans="1:2" x14ac:dyDescent="0.2">
      <c r="A21408" t="s">
        <v>22163</v>
      </c>
      <c r="B21408" s="679">
        <v>8.5</v>
      </c>
    </row>
    <row r="21409" spans="1:2" x14ac:dyDescent="0.2">
      <c r="A21409" t="s">
        <v>22164</v>
      </c>
      <c r="B21409" s="679">
        <v>8.5</v>
      </c>
    </row>
    <row r="21410" spans="1:2" x14ac:dyDescent="0.2">
      <c r="A21410" t="s">
        <v>22165</v>
      </c>
      <c r="B21410" s="679">
        <v>101.91</v>
      </c>
    </row>
    <row r="21411" spans="1:2" x14ac:dyDescent="0.2">
      <c r="A21411" t="s">
        <v>22166</v>
      </c>
      <c r="B21411" s="679">
        <v>101.91</v>
      </c>
    </row>
    <row r="21412" spans="1:2" x14ac:dyDescent="0.2">
      <c r="A21412" t="s">
        <v>22167</v>
      </c>
      <c r="B21412" s="679">
        <v>122.89</v>
      </c>
    </row>
    <row r="21413" spans="1:2" x14ac:dyDescent="0.2">
      <c r="A21413" t="s">
        <v>22168</v>
      </c>
      <c r="B21413" s="679">
        <v>122.89</v>
      </c>
    </row>
    <row r="21414" spans="1:2" x14ac:dyDescent="0.2">
      <c r="A21414" t="s">
        <v>22169</v>
      </c>
      <c r="B21414" s="679">
        <v>28.97</v>
      </c>
    </row>
    <row r="21415" spans="1:2" x14ac:dyDescent="0.2">
      <c r="A21415" t="s">
        <v>22170</v>
      </c>
      <c r="B21415" s="679">
        <v>28.97</v>
      </c>
    </row>
    <row r="21416" spans="1:2" x14ac:dyDescent="0.2">
      <c r="A21416" t="s">
        <v>22171</v>
      </c>
      <c r="B21416" s="679">
        <v>13.99</v>
      </c>
    </row>
    <row r="21417" spans="1:2" x14ac:dyDescent="0.2">
      <c r="A21417" t="s">
        <v>22172</v>
      </c>
      <c r="B21417" s="679">
        <v>13.99</v>
      </c>
    </row>
    <row r="21418" spans="1:2" x14ac:dyDescent="0.2">
      <c r="A21418" t="s">
        <v>22173</v>
      </c>
      <c r="B21418" s="679">
        <v>12.6</v>
      </c>
    </row>
    <row r="21419" spans="1:2" x14ac:dyDescent="0.2">
      <c r="A21419" t="s">
        <v>22174</v>
      </c>
      <c r="B21419" s="679">
        <v>12.6</v>
      </c>
    </row>
    <row r="21420" spans="1:2" x14ac:dyDescent="0.2">
      <c r="A21420" t="s">
        <v>22175</v>
      </c>
      <c r="B21420" s="679">
        <v>34.549999999999997</v>
      </c>
    </row>
    <row r="21421" spans="1:2" x14ac:dyDescent="0.2">
      <c r="A21421" t="s">
        <v>22176</v>
      </c>
      <c r="B21421" s="679">
        <v>34.549999999999997</v>
      </c>
    </row>
    <row r="21422" spans="1:2" x14ac:dyDescent="0.2">
      <c r="A21422" t="s">
        <v>22177</v>
      </c>
      <c r="B21422" s="679">
        <v>42.85</v>
      </c>
    </row>
    <row r="21423" spans="1:2" x14ac:dyDescent="0.2">
      <c r="A21423" t="s">
        <v>22178</v>
      </c>
      <c r="B21423" s="679">
        <v>42.85</v>
      </c>
    </row>
    <row r="21424" spans="1:2" x14ac:dyDescent="0.2">
      <c r="A21424" t="s">
        <v>22179</v>
      </c>
      <c r="B21424" s="679">
        <v>139.86000000000001</v>
      </c>
    </row>
    <row r="21425" spans="1:2" x14ac:dyDescent="0.2">
      <c r="A21425" t="s">
        <v>22180</v>
      </c>
      <c r="B21425" s="679">
        <v>139.86000000000001</v>
      </c>
    </row>
    <row r="21426" spans="1:2" x14ac:dyDescent="0.2">
      <c r="A21426" t="s">
        <v>22181</v>
      </c>
      <c r="B21426" s="679">
        <v>10.09</v>
      </c>
    </row>
    <row r="21427" spans="1:2" x14ac:dyDescent="0.2">
      <c r="A21427" t="s">
        <v>22182</v>
      </c>
      <c r="B21427" s="679">
        <v>10.09</v>
      </c>
    </row>
    <row r="21428" spans="1:2" x14ac:dyDescent="0.2">
      <c r="A21428" t="s">
        <v>22183</v>
      </c>
      <c r="B21428" s="679">
        <v>25.69</v>
      </c>
    </row>
    <row r="21429" spans="1:2" x14ac:dyDescent="0.2">
      <c r="A21429" t="s">
        <v>22184</v>
      </c>
      <c r="B21429" s="679">
        <v>25.69</v>
      </c>
    </row>
    <row r="21430" spans="1:2" x14ac:dyDescent="0.2">
      <c r="A21430" t="s">
        <v>22185</v>
      </c>
      <c r="B21430" s="679">
        <v>409.94</v>
      </c>
    </row>
    <row r="21431" spans="1:2" x14ac:dyDescent="0.2">
      <c r="A21431" t="s">
        <v>22186</v>
      </c>
      <c r="B21431" s="679">
        <v>409.94</v>
      </c>
    </row>
    <row r="21432" spans="1:2" x14ac:dyDescent="0.2">
      <c r="A21432" t="s">
        <v>22187</v>
      </c>
      <c r="B21432" s="679">
        <v>79.16</v>
      </c>
    </row>
    <row r="21433" spans="1:2" x14ac:dyDescent="0.2">
      <c r="A21433" t="s">
        <v>22188</v>
      </c>
      <c r="B21433" s="679">
        <v>79.16</v>
      </c>
    </row>
    <row r="21434" spans="1:2" x14ac:dyDescent="0.2">
      <c r="A21434" t="s">
        <v>22189</v>
      </c>
      <c r="B21434" s="679">
        <v>21.89</v>
      </c>
    </row>
    <row r="21435" spans="1:2" x14ac:dyDescent="0.2">
      <c r="A21435" t="s">
        <v>22190</v>
      </c>
      <c r="B21435" s="679">
        <v>18.97</v>
      </c>
    </row>
    <row r="21436" spans="1:2" x14ac:dyDescent="0.2">
      <c r="A21436" t="s">
        <v>22191</v>
      </c>
      <c r="B21436" s="679">
        <v>124.71</v>
      </c>
    </row>
    <row r="21437" spans="1:2" x14ac:dyDescent="0.2">
      <c r="A21437" t="s">
        <v>22192</v>
      </c>
      <c r="B21437" s="679">
        <v>121.79</v>
      </c>
    </row>
    <row r="21438" spans="1:2" x14ac:dyDescent="0.2">
      <c r="A21438" t="s">
        <v>22193</v>
      </c>
      <c r="B21438" s="679">
        <v>21.89</v>
      </c>
    </row>
    <row r="21439" spans="1:2" x14ac:dyDescent="0.2">
      <c r="A21439" t="s">
        <v>22194</v>
      </c>
      <c r="B21439" s="679">
        <v>18.97</v>
      </c>
    </row>
    <row r="21440" spans="1:2" x14ac:dyDescent="0.2">
      <c r="A21440" t="s">
        <v>22195</v>
      </c>
      <c r="B21440" s="679">
        <v>285.97000000000003</v>
      </c>
    </row>
    <row r="21441" spans="1:2" x14ac:dyDescent="0.2">
      <c r="A21441" t="s">
        <v>22196</v>
      </c>
      <c r="B21441" s="679">
        <v>270</v>
      </c>
    </row>
    <row r="21442" spans="1:2" x14ac:dyDescent="0.2">
      <c r="A21442" t="s">
        <v>22197</v>
      </c>
      <c r="B21442" s="679">
        <v>368.15</v>
      </c>
    </row>
    <row r="21443" spans="1:2" x14ac:dyDescent="0.2">
      <c r="A21443" t="s">
        <v>22198</v>
      </c>
      <c r="B21443" s="679">
        <v>348.08</v>
      </c>
    </row>
    <row r="21444" spans="1:2" x14ac:dyDescent="0.2">
      <c r="A21444" t="s">
        <v>22199</v>
      </c>
      <c r="B21444" s="679">
        <v>196.81</v>
      </c>
    </row>
    <row r="21445" spans="1:2" x14ac:dyDescent="0.2">
      <c r="A21445" t="s">
        <v>22200</v>
      </c>
      <c r="B21445" s="679">
        <v>185.13</v>
      </c>
    </row>
    <row r="21446" spans="1:2" x14ac:dyDescent="0.2">
      <c r="A21446" t="s">
        <v>22201</v>
      </c>
      <c r="B21446" s="679">
        <v>273</v>
      </c>
    </row>
    <row r="21447" spans="1:2" x14ac:dyDescent="0.2">
      <c r="A21447" t="s">
        <v>22202</v>
      </c>
      <c r="B21447" s="679">
        <v>257.43</v>
      </c>
    </row>
    <row r="21448" spans="1:2" x14ac:dyDescent="0.2">
      <c r="A21448" t="s">
        <v>22203</v>
      </c>
      <c r="B21448" s="679">
        <v>349.19</v>
      </c>
    </row>
    <row r="21449" spans="1:2" x14ac:dyDescent="0.2">
      <c r="A21449" t="s">
        <v>22204</v>
      </c>
      <c r="B21449" s="679">
        <v>329.73</v>
      </c>
    </row>
    <row r="21450" spans="1:2" x14ac:dyDescent="0.2">
      <c r="A21450" t="s">
        <v>22205</v>
      </c>
      <c r="B21450" s="679">
        <v>185.62</v>
      </c>
    </row>
    <row r="21451" spans="1:2" x14ac:dyDescent="0.2">
      <c r="A21451" t="s">
        <v>22206</v>
      </c>
      <c r="B21451" s="679">
        <v>177.84</v>
      </c>
    </row>
    <row r="21452" spans="1:2" x14ac:dyDescent="0.2">
      <c r="A21452" t="s">
        <v>22207</v>
      </c>
      <c r="B21452" s="679">
        <v>407.54</v>
      </c>
    </row>
    <row r="21453" spans="1:2" x14ac:dyDescent="0.2">
      <c r="A21453" t="s">
        <v>22208</v>
      </c>
      <c r="B21453" s="679">
        <v>399.76</v>
      </c>
    </row>
    <row r="21454" spans="1:2" x14ac:dyDescent="0.2">
      <c r="A21454" t="s">
        <v>22209</v>
      </c>
      <c r="B21454" s="679">
        <v>522.42999999999995</v>
      </c>
    </row>
    <row r="21455" spans="1:2" x14ac:dyDescent="0.2">
      <c r="A21455" t="s">
        <v>22210</v>
      </c>
      <c r="B21455" s="679">
        <v>514.64</v>
      </c>
    </row>
    <row r="21456" spans="1:2" x14ac:dyDescent="0.2">
      <c r="A21456" t="s">
        <v>22211</v>
      </c>
      <c r="B21456" s="679">
        <v>612.66999999999996</v>
      </c>
    </row>
    <row r="21457" spans="1:2" x14ac:dyDescent="0.2">
      <c r="A21457" t="s">
        <v>22212</v>
      </c>
      <c r="B21457" s="679">
        <v>597.1</v>
      </c>
    </row>
    <row r="21458" spans="1:2" x14ac:dyDescent="0.2">
      <c r="A21458" t="s">
        <v>22213</v>
      </c>
      <c r="B21458" s="679">
        <v>843.59</v>
      </c>
    </row>
    <row r="21459" spans="1:2" x14ac:dyDescent="0.2">
      <c r="A21459" t="s">
        <v>22214</v>
      </c>
      <c r="B21459" s="679">
        <v>828.02</v>
      </c>
    </row>
    <row r="21460" spans="1:2" x14ac:dyDescent="0.2">
      <c r="A21460" t="s">
        <v>22215</v>
      </c>
      <c r="B21460" s="679">
        <v>87.57</v>
      </c>
    </row>
    <row r="21461" spans="1:2" x14ac:dyDescent="0.2">
      <c r="A21461" t="s">
        <v>22216</v>
      </c>
      <c r="B21461" s="679">
        <v>75.89</v>
      </c>
    </row>
    <row r="21462" spans="1:2" x14ac:dyDescent="0.2">
      <c r="A21462" t="s">
        <v>22217</v>
      </c>
      <c r="B21462" s="679">
        <v>14.59</v>
      </c>
    </row>
    <row r="21463" spans="1:2" x14ac:dyDescent="0.2">
      <c r="A21463" t="s">
        <v>22218</v>
      </c>
      <c r="B21463" s="679">
        <v>12.64</v>
      </c>
    </row>
    <row r="21464" spans="1:2" x14ac:dyDescent="0.2">
      <c r="A21464" t="s">
        <v>22219</v>
      </c>
      <c r="B21464" s="679">
        <v>498</v>
      </c>
    </row>
    <row r="21465" spans="1:2" x14ac:dyDescent="0.2">
      <c r="A21465" t="s">
        <v>22220</v>
      </c>
      <c r="B21465" s="679">
        <v>498</v>
      </c>
    </row>
    <row r="21466" spans="1:2" x14ac:dyDescent="0.2">
      <c r="A21466" t="s">
        <v>22221</v>
      </c>
      <c r="B21466" s="679">
        <v>112</v>
      </c>
    </row>
    <row r="21467" spans="1:2" x14ac:dyDescent="0.2">
      <c r="A21467" t="s">
        <v>22222</v>
      </c>
      <c r="B21467" s="679">
        <v>112</v>
      </c>
    </row>
    <row r="21468" spans="1:2" x14ac:dyDescent="0.2">
      <c r="A21468" t="s">
        <v>22223</v>
      </c>
      <c r="B21468" s="679">
        <v>198</v>
      </c>
    </row>
    <row r="21469" spans="1:2" x14ac:dyDescent="0.2">
      <c r="A21469" t="s">
        <v>22224</v>
      </c>
      <c r="B21469" s="679">
        <v>198</v>
      </c>
    </row>
    <row r="21470" spans="1:2" x14ac:dyDescent="0.2">
      <c r="A21470" t="s">
        <v>22225</v>
      </c>
      <c r="B21470" s="679">
        <v>390</v>
      </c>
    </row>
    <row r="21471" spans="1:2" x14ac:dyDescent="0.2">
      <c r="A21471" t="s">
        <v>22226</v>
      </c>
      <c r="B21471" s="679">
        <v>390</v>
      </c>
    </row>
    <row r="21472" spans="1:2" x14ac:dyDescent="0.2">
      <c r="A21472" t="s">
        <v>22227</v>
      </c>
      <c r="B21472" s="679">
        <v>22.4</v>
      </c>
    </row>
    <row r="21473" spans="1:2" x14ac:dyDescent="0.2">
      <c r="A21473" t="s">
        <v>22228</v>
      </c>
      <c r="B21473" s="679">
        <v>22.4</v>
      </c>
    </row>
    <row r="21474" spans="1:2" x14ac:dyDescent="0.2">
      <c r="A21474" t="s">
        <v>22229</v>
      </c>
      <c r="B21474" s="679">
        <v>52.19</v>
      </c>
    </row>
    <row r="21475" spans="1:2" x14ac:dyDescent="0.2">
      <c r="A21475" t="s">
        <v>22230</v>
      </c>
      <c r="B21475" s="679">
        <v>52.19</v>
      </c>
    </row>
    <row r="21476" spans="1:2" x14ac:dyDescent="0.2">
      <c r="A21476" t="s">
        <v>22231</v>
      </c>
      <c r="B21476" s="679">
        <v>86.05</v>
      </c>
    </row>
    <row r="21477" spans="1:2" x14ac:dyDescent="0.2">
      <c r="A21477" t="s">
        <v>22232</v>
      </c>
      <c r="B21477" s="679">
        <v>86.05</v>
      </c>
    </row>
    <row r="21478" spans="1:2" x14ac:dyDescent="0.2">
      <c r="A21478" t="s">
        <v>22233</v>
      </c>
      <c r="B21478" s="679">
        <v>107.03</v>
      </c>
    </row>
    <row r="21479" spans="1:2" x14ac:dyDescent="0.2">
      <c r="A21479" t="s">
        <v>22234</v>
      </c>
      <c r="B21479" s="679">
        <v>107.03</v>
      </c>
    </row>
    <row r="21480" spans="1:2" x14ac:dyDescent="0.2">
      <c r="A21480" t="s">
        <v>22235</v>
      </c>
      <c r="B21480" s="679">
        <v>180.67</v>
      </c>
    </row>
    <row r="21481" spans="1:2" x14ac:dyDescent="0.2">
      <c r="A21481" t="s">
        <v>22236</v>
      </c>
      <c r="B21481" s="679">
        <v>180.67</v>
      </c>
    </row>
    <row r="21482" spans="1:2" x14ac:dyDescent="0.2">
      <c r="A21482" t="s">
        <v>22237</v>
      </c>
      <c r="B21482" s="679">
        <v>5.78</v>
      </c>
    </row>
    <row r="21483" spans="1:2" x14ac:dyDescent="0.2">
      <c r="A21483" t="s">
        <v>22238</v>
      </c>
      <c r="B21483" s="679">
        <v>5.78</v>
      </c>
    </row>
    <row r="21484" spans="1:2" x14ac:dyDescent="0.2">
      <c r="A21484" t="s">
        <v>22239</v>
      </c>
      <c r="B21484" s="679">
        <v>22</v>
      </c>
    </row>
    <row r="21485" spans="1:2" x14ac:dyDescent="0.2">
      <c r="A21485" t="s">
        <v>22240</v>
      </c>
      <c r="B21485" s="679">
        <v>22</v>
      </c>
    </row>
    <row r="21486" spans="1:2" x14ac:dyDescent="0.2">
      <c r="A21486" t="s">
        <v>22241</v>
      </c>
      <c r="B21486" s="679">
        <v>74.430000000000007</v>
      </c>
    </row>
    <row r="21487" spans="1:2" x14ac:dyDescent="0.2">
      <c r="A21487" t="s">
        <v>22242</v>
      </c>
      <c r="B21487" s="679">
        <v>74.430000000000007</v>
      </c>
    </row>
    <row r="21488" spans="1:2" x14ac:dyDescent="0.2">
      <c r="A21488" t="s">
        <v>22243</v>
      </c>
      <c r="B21488" s="679">
        <v>2.15</v>
      </c>
    </row>
    <row r="21489" spans="1:2" x14ac:dyDescent="0.2">
      <c r="A21489" t="s">
        <v>22244</v>
      </c>
      <c r="B21489" s="679">
        <v>2.15</v>
      </c>
    </row>
    <row r="21490" spans="1:2" x14ac:dyDescent="0.2">
      <c r="A21490" t="s">
        <v>22245</v>
      </c>
      <c r="B21490" s="679">
        <v>5.0199999999999996</v>
      </c>
    </row>
    <row r="21491" spans="1:2" x14ac:dyDescent="0.2">
      <c r="A21491" t="s">
        <v>22246</v>
      </c>
      <c r="B21491" s="679">
        <v>5.0199999999999996</v>
      </c>
    </row>
    <row r="21492" spans="1:2" x14ac:dyDescent="0.2">
      <c r="A21492" t="s">
        <v>22247</v>
      </c>
      <c r="B21492" s="679">
        <v>7.91</v>
      </c>
    </row>
    <row r="21493" spans="1:2" x14ac:dyDescent="0.2">
      <c r="A21493" t="s">
        <v>22248</v>
      </c>
      <c r="B21493" s="679">
        <v>7.91</v>
      </c>
    </row>
    <row r="21494" spans="1:2" x14ac:dyDescent="0.2">
      <c r="A21494" t="s">
        <v>22249</v>
      </c>
      <c r="B21494" s="679">
        <v>13.92</v>
      </c>
    </row>
    <row r="21495" spans="1:2" x14ac:dyDescent="0.2">
      <c r="A21495" t="s">
        <v>22250</v>
      </c>
      <c r="B21495" s="679">
        <v>13.92</v>
      </c>
    </row>
    <row r="21496" spans="1:2" x14ac:dyDescent="0.2">
      <c r="A21496" t="s">
        <v>22251</v>
      </c>
      <c r="B21496" s="679">
        <v>4.05</v>
      </c>
    </row>
    <row r="21497" spans="1:2" x14ac:dyDescent="0.2">
      <c r="A21497" t="s">
        <v>22252</v>
      </c>
      <c r="B21497" s="679">
        <v>4.05</v>
      </c>
    </row>
    <row r="21498" spans="1:2" x14ac:dyDescent="0.2">
      <c r="A21498" t="s">
        <v>22253</v>
      </c>
      <c r="B21498" s="679">
        <v>7.62</v>
      </c>
    </row>
    <row r="21499" spans="1:2" x14ac:dyDescent="0.2">
      <c r="A21499" t="s">
        <v>22254</v>
      </c>
      <c r="B21499" s="679">
        <v>7.62</v>
      </c>
    </row>
    <row r="21500" spans="1:2" x14ac:dyDescent="0.2">
      <c r="A21500" t="s">
        <v>22255</v>
      </c>
      <c r="B21500" s="679">
        <v>27.31</v>
      </c>
    </row>
    <row r="21501" spans="1:2" x14ac:dyDescent="0.2">
      <c r="A21501" t="s">
        <v>22256</v>
      </c>
      <c r="B21501" s="679">
        <v>27.31</v>
      </c>
    </row>
    <row r="21502" spans="1:2" x14ac:dyDescent="0.2">
      <c r="A21502" t="s">
        <v>22257</v>
      </c>
      <c r="B21502" s="679">
        <v>2.67</v>
      </c>
    </row>
    <row r="21503" spans="1:2" x14ac:dyDescent="0.2">
      <c r="A21503" t="s">
        <v>22258</v>
      </c>
      <c r="B21503" s="679">
        <v>2.67</v>
      </c>
    </row>
    <row r="21504" spans="1:2" x14ac:dyDescent="0.2">
      <c r="A21504" t="s">
        <v>22259</v>
      </c>
      <c r="B21504" s="679">
        <v>3.94</v>
      </c>
    </row>
    <row r="21505" spans="1:2" x14ac:dyDescent="0.2">
      <c r="A21505" t="s">
        <v>22260</v>
      </c>
      <c r="B21505" s="679">
        <v>3.94</v>
      </c>
    </row>
    <row r="21506" spans="1:2" x14ac:dyDescent="0.2">
      <c r="A21506" t="s">
        <v>22261</v>
      </c>
      <c r="B21506" s="679">
        <v>6.32</v>
      </c>
    </row>
    <row r="21507" spans="1:2" x14ac:dyDescent="0.2">
      <c r="A21507" t="s">
        <v>22262</v>
      </c>
      <c r="B21507" s="679">
        <v>6.32</v>
      </c>
    </row>
    <row r="21508" spans="1:2" x14ac:dyDescent="0.2">
      <c r="A21508" t="s">
        <v>22263</v>
      </c>
      <c r="B21508" s="679">
        <v>21.76</v>
      </c>
    </row>
    <row r="21509" spans="1:2" x14ac:dyDescent="0.2">
      <c r="A21509" t="s">
        <v>22264</v>
      </c>
      <c r="B21509" s="679">
        <v>21.76</v>
      </c>
    </row>
    <row r="21510" spans="1:2" x14ac:dyDescent="0.2">
      <c r="A21510" t="s">
        <v>22265</v>
      </c>
      <c r="B21510" s="679">
        <v>1.53</v>
      </c>
    </row>
    <row r="21511" spans="1:2" x14ac:dyDescent="0.2">
      <c r="A21511" t="s">
        <v>22266</v>
      </c>
      <c r="B21511" s="679">
        <v>1.53</v>
      </c>
    </row>
    <row r="21512" spans="1:2" x14ac:dyDescent="0.2">
      <c r="A21512" t="s">
        <v>22267</v>
      </c>
      <c r="B21512" s="679">
        <v>1.87</v>
      </c>
    </row>
    <row r="21513" spans="1:2" x14ac:dyDescent="0.2">
      <c r="A21513" t="s">
        <v>22268</v>
      </c>
      <c r="B21513" s="679">
        <v>1.87</v>
      </c>
    </row>
    <row r="21514" spans="1:2" x14ac:dyDescent="0.2">
      <c r="A21514" t="s">
        <v>22269</v>
      </c>
      <c r="B21514" s="679">
        <v>4.7300000000000004</v>
      </c>
    </row>
    <row r="21515" spans="1:2" x14ac:dyDescent="0.2">
      <c r="A21515" t="s">
        <v>22270</v>
      </c>
      <c r="B21515" s="679">
        <v>4.7300000000000004</v>
      </c>
    </row>
    <row r="21516" spans="1:2" x14ac:dyDescent="0.2">
      <c r="A21516" t="s">
        <v>22271</v>
      </c>
      <c r="B21516" s="679">
        <v>12.63</v>
      </c>
    </row>
    <row r="21517" spans="1:2" x14ac:dyDescent="0.2">
      <c r="A21517" t="s">
        <v>22272</v>
      </c>
      <c r="B21517" s="679">
        <v>12.63</v>
      </c>
    </row>
    <row r="21518" spans="1:2" x14ac:dyDescent="0.2">
      <c r="A21518" t="s">
        <v>22273</v>
      </c>
      <c r="B21518" s="679">
        <v>16.559999999999999</v>
      </c>
    </row>
    <row r="21519" spans="1:2" x14ac:dyDescent="0.2">
      <c r="A21519" t="s">
        <v>22274</v>
      </c>
      <c r="B21519" s="679">
        <v>15.59</v>
      </c>
    </row>
    <row r="21520" spans="1:2" x14ac:dyDescent="0.2">
      <c r="A21520" t="s">
        <v>22275</v>
      </c>
      <c r="B21520" s="679">
        <v>17.420000000000002</v>
      </c>
    </row>
    <row r="21521" spans="1:2" x14ac:dyDescent="0.2">
      <c r="A21521" t="s">
        <v>22276</v>
      </c>
      <c r="B21521" s="679">
        <v>17.420000000000002</v>
      </c>
    </row>
    <row r="21522" spans="1:2" x14ac:dyDescent="0.2">
      <c r="A21522" t="s">
        <v>22277</v>
      </c>
      <c r="B21522" s="679">
        <v>40.17</v>
      </c>
    </row>
    <row r="21523" spans="1:2" x14ac:dyDescent="0.2">
      <c r="A21523" t="s">
        <v>22278</v>
      </c>
      <c r="B21523" s="679">
        <v>40.17</v>
      </c>
    </row>
    <row r="21524" spans="1:2" x14ac:dyDescent="0.2">
      <c r="A21524" t="s">
        <v>22279</v>
      </c>
      <c r="B21524" s="679">
        <v>110.63</v>
      </c>
    </row>
    <row r="21525" spans="1:2" x14ac:dyDescent="0.2">
      <c r="A21525" t="s">
        <v>22280</v>
      </c>
      <c r="B21525" s="679">
        <v>110.63</v>
      </c>
    </row>
    <row r="21526" spans="1:2" x14ac:dyDescent="0.2">
      <c r="A21526" t="s">
        <v>22281</v>
      </c>
      <c r="B21526" s="679">
        <v>17.7</v>
      </c>
    </row>
    <row r="21527" spans="1:2" x14ac:dyDescent="0.2">
      <c r="A21527" t="s">
        <v>22282</v>
      </c>
      <c r="B21527" s="679">
        <v>17.7</v>
      </c>
    </row>
    <row r="21528" spans="1:2" x14ac:dyDescent="0.2">
      <c r="A21528" t="s">
        <v>22283</v>
      </c>
      <c r="B21528" s="679">
        <v>102.16</v>
      </c>
    </row>
    <row r="21529" spans="1:2" x14ac:dyDescent="0.2">
      <c r="A21529" t="s">
        <v>22284</v>
      </c>
      <c r="B21529" s="679">
        <v>88.53</v>
      </c>
    </row>
    <row r="21530" spans="1:2" x14ac:dyDescent="0.2">
      <c r="A21530" t="s">
        <v>22285</v>
      </c>
      <c r="B21530" s="679">
        <v>1784</v>
      </c>
    </row>
    <row r="21531" spans="1:2" x14ac:dyDescent="0.2">
      <c r="A21531" t="s">
        <v>22286</v>
      </c>
      <c r="B21531" s="679">
        <v>1784</v>
      </c>
    </row>
    <row r="21532" spans="1:2" x14ac:dyDescent="0.2">
      <c r="A21532" t="s">
        <v>22287</v>
      </c>
      <c r="B21532" s="679">
        <v>4355.2299999999996</v>
      </c>
    </row>
    <row r="21533" spans="1:2" x14ac:dyDescent="0.2">
      <c r="A21533" t="s">
        <v>22288</v>
      </c>
      <c r="B21533" s="679">
        <v>4355.2299999999996</v>
      </c>
    </row>
    <row r="21534" spans="1:2" x14ac:dyDescent="0.2">
      <c r="A21534" t="s">
        <v>22289</v>
      </c>
      <c r="B21534" s="679">
        <v>595</v>
      </c>
    </row>
    <row r="21535" spans="1:2" x14ac:dyDescent="0.2">
      <c r="A21535" t="s">
        <v>22290</v>
      </c>
      <c r="B21535" s="679">
        <v>595</v>
      </c>
    </row>
    <row r="21536" spans="1:2" x14ac:dyDescent="0.2">
      <c r="A21536" t="s">
        <v>22291</v>
      </c>
      <c r="B21536" s="679">
        <v>348.9</v>
      </c>
    </row>
    <row r="21537" spans="1:2" x14ac:dyDescent="0.2">
      <c r="A21537" t="s">
        <v>22292</v>
      </c>
      <c r="B21537" s="679">
        <v>348.9</v>
      </c>
    </row>
    <row r="21538" spans="1:2" x14ac:dyDescent="0.2">
      <c r="A21538" t="s">
        <v>22293</v>
      </c>
      <c r="B21538" s="679">
        <v>767.36</v>
      </c>
    </row>
    <row r="21539" spans="1:2" x14ac:dyDescent="0.2">
      <c r="A21539" t="s">
        <v>22294</v>
      </c>
      <c r="B21539" s="679">
        <v>767.36</v>
      </c>
    </row>
    <row r="21540" spans="1:2" x14ac:dyDescent="0.2">
      <c r="A21540" t="s">
        <v>22295</v>
      </c>
      <c r="B21540" s="679">
        <v>767.36</v>
      </c>
    </row>
    <row r="21541" spans="1:2" x14ac:dyDescent="0.2">
      <c r="A21541" t="s">
        <v>22296</v>
      </c>
      <c r="B21541" s="679">
        <v>767.36</v>
      </c>
    </row>
    <row r="21542" spans="1:2" x14ac:dyDescent="0.2">
      <c r="A21542" t="s">
        <v>22297</v>
      </c>
      <c r="B21542" s="679">
        <v>1075.3399999999999</v>
      </c>
    </row>
    <row r="21543" spans="1:2" x14ac:dyDescent="0.2">
      <c r="A21543" t="s">
        <v>22298</v>
      </c>
      <c r="B21543" s="679">
        <v>1075.3399999999999</v>
      </c>
    </row>
    <row r="21544" spans="1:2" x14ac:dyDescent="0.2">
      <c r="A21544" t="s">
        <v>22299</v>
      </c>
      <c r="B21544" s="679">
        <v>3818.39</v>
      </c>
    </row>
    <row r="21545" spans="1:2" x14ac:dyDescent="0.2">
      <c r="A21545" t="s">
        <v>22300</v>
      </c>
      <c r="B21545" s="679">
        <v>3818.39</v>
      </c>
    </row>
    <row r="21546" spans="1:2" x14ac:dyDescent="0.2">
      <c r="A21546" t="s">
        <v>22301</v>
      </c>
      <c r="B21546" s="679">
        <v>137.49</v>
      </c>
    </row>
    <row r="21547" spans="1:2" x14ac:dyDescent="0.2">
      <c r="A21547" t="s">
        <v>22302</v>
      </c>
      <c r="B21547" s="679">
        <v>137.49</v>
      </c>
    </row>
    <row r="21548" spans="1:2" x14ac:dyDescent="0.2">
      <c r="A21548" t="s">
        <v>22303</v>
      </c>
      <c r="B21548" s="679">
        <v>2230</v>
      </c>
    </row>
    <row r="21549" spans="1:2" x14ac:dyDescent="0.2">
      <c r="A21549" t="s">
        <v>22304</v>
      </c>
      <c r="B21549" s="679">
        <v>2230</v>
      </c>
    </row>
    <row r="21550" spans="1:2" x14ac:dyDescent="0.2">
      <c r="A21550" t="s">
        <v>22305</v>
      </c>
      <c r="B21550" s="679">
        <v>590.65</v>
      </c>
    </row>
    <row r="21551" spans="1:2" x14ac:dyDescent="0.2">
      <c r="A21551" t="s">
        <v>22306</v>
      </c>
      <c r="B21551" s="679">
        <v>590.65</v>
      </c>
    </row>
    <row r="21552" spans="1:2" x14ac:dyDescent="0.2">
      <c r="A21552" t="s">
        <v>22307</v>
      </c>
      <c r="B21552" s="679">
        <v>780</v>
      </c>
    </row>
    <row r="21553" spans="1:2" x14ac:dyDescent="0.2">
      <c r="A21553" t="s">
        <v>22308</v>
      </c>
      <c r="B21553" s="679">
        <v>780</v>
      </c>
    </row>
    <row r="21554" spans="1:2" x14ac:dyDescent="0.2">
      <c r="A21554" t="s">
        <v>22309</v>
      </c>
      <c r="B21554" s="679">
        <v>463.42</v>
      </c>
    </row>
    <row r="21555" spans="1:2" x14ac:dyDescent="0.2">
      <c r="A21555" t="s">
        <v>22310</v>
      </c>
      <c r="B21555" s="679">
        <v>463.42</v>
      </c>
    </row>
    <row r="21556" spans="1:2" x14ac:dyDescent="0.2">
      <c r="A21556" t="s">
        <v>22311</v>
      </c>
      <c r="B21556" s="679">
        <v>3586</v>
      </c>
    </row>
    <row r="21557" spans="1:2" x14ac:dyDescent="0.2">
      <c r="A21557" t="s">
        <v>22312</v>
      </c>
      <c r="B21557" s="679">
        <v>3586</v>
      </c>
    </row>
    <row r="21558" spans="1:2" x14ac:dyDescent="0.2">
      <c r="A21558" t="s">
        <v>22313</v>
      </c>
      <c r="B21558" s="679">
        <v>3285</v>
      </c>
    </row>
    <row r="21559" spans="1:2" x14ac:dyDescent="0.2">
      <c r="A21559" t="s">
        <v>22314</v>
      </c>
      <c r="B21559" s="679">
        <v>3285</v>
      </c>
    </row>
    <row r="21560" spans="1:2" x14ac:dyDescent="0.2">
      <c r="A21560" t="s">
        <v>22315</v>
      </c>
      <c r="B21560" s="679">
        <v>102.48</v>
      </c>
    </row>
    <row r="21561" spans="1:2" x14ac:dyDescent="0.2">
      <c r="A21561" t="s">
        <v>22316</v>
      </c>
      <c r="B21561" s="679">
        <v>102.48</v>
      </c>
    </row>
    <row r="21562" spans="1:2" x14ac:dyDescent="0.2">
      <c r="A21562" t="s">
        <v>22317</v>
      </c>
      <c r="B21562" s="679">
        <v>40.03</v>
      </c>
    </row>
    <row r="21563" spans="1:2" x14ac:dyDescent="0.2">
      <c r="A21563" t="s">
        <v>22318</v>
      </c>
      <c r="B21563" s="679">
        <v>40.03</v>
      </c>
    </row>
    <row r="21564" spans="1:2" x14ac:dyDescent="0.2">
      <c r="A21564" t="s">
        <v>22319</v>
      </c>
      <c r="B21564" s="679">
        <v>49.9</v>
      </c>
    </row>
    <row r="21565" spans="1:2" x14ac:dyDescent="0.2">
      <c r="A21565" t="s">
        <v>22320</v>
      </c>
      <c r="B21565" s="679">
        <v>49.9</v>
      </c>
    </row>
    <row r="21566" spans="1:2" x14ac:dyDescent="0.2">
      <c r="A21566" t="s">
        <v>22321</v>
      </c>
      <c r="B21566" s="679">
        <v>73.13</v>
      </c>
    </row>
    <row r="21567" spans="1:2" x14ac:dyDescent="0.2">
      <c r="A21567" t="s">
        <v>22322</v>
      </c>
      <c r="B21567" s="679">
        <v>73.13</v>
      </c>
    </row>
    <row r="21568" spans="1:2" x14ac:dyDescent="0.2">
      <c r="A21568" t="s">
        <v>22323</v>
      </c>
      <c r="B21568" s="679">
        <v>68.290000000000006</v>
      </c>
    </row>
    <row r="21569" spans="1:2" x14ac:dyDescent="0.2">
      <c r="A21569" t="s">
        <v>22324</v>
      </c>
      <c r="B21569" s="679">
        <v>68.290000000000006</v>
      </c>
    </row>
    <row r="21570" spans="1:2" x14ac:dyDescent="0.2">
      <c r="A21570" t="s">
        <v>22325</v>
      </c>
      <c r="B21570" s="679">
        <v>48.53</v>
      </c>
    </row>
    <row r="21571" spans="1:2" x14ac:dyDescent="0.2">
      <c r="A21571" t="s">
        <v>22326</v>
      </c>
      <c r="B21571" s="679">
        <v>48.53</v>
      </c>
    </row>
    <row r="21572" spans="1:2" x14ac:dyDescent="0.2">
      <c r="A21572" t="s">
        <v>22327</v>
      </c>
      <c r="B21572" s="679">
        <v>59.64</v>
      </c>
    </row>
    <row r="21573" spans="1:2" x14ac:dyDescent="0.2">
      <c r="A21573" t="s">
        <v>22328</v>
      </c>
      <c r="B21573" s="679">
        <v>59.64</v>
      </c>
    </row>
    <row r="21574" spans="1:2" x14ac:dyDescent="0.2">
      <c r="A21574" t="s">
        <v>22329</v>
      </c>
      <c r="B21574" s="679">
        <v>31.8</v>
      </c>
    </row>
    <row r="21575" spans="1:2" x14ac:dyDescent="0.2">
      <c r="A21575" t="s">
        <v>22330</v>
      </c>
      <c r="B21575" s="679">
        <v>31.8</v>
      </c>
    </row>
    <row r="21576" spans="1:2" x14ac:dyDescent="0.2">
      <c r="A21576" t="s">
        <v>22331</v>
      </c>
      <c r="B21576" s="679">
        <v>36.92</v>
      </c>
    </row>
    <row r="21577" spans="1:2" x14ac:dyDescent="0.2">
      <c r="A21577" t="s">
        <v>22332</v>
      </c>
      <c r="B21577" s="679">
        <v>36.92</v>
      </c>
    </row>
    <row r="21578" spans="1:2" x14ac:dyDescent="0.2">
      <c r="A21578" t="s">
        <v>22333</v>
      </c>
      <c r="B21578" s="679">
        <v>32.380000000000003</v>
      </c>
    </row>
    <row r="21579" spans="1:2" x14ac:dyDescent="0.2">
      <c r="A21579" t="s">
        <v>22334</v>
      </c>
      <c r="B21579" s="679">
        <v>32.380000000000003</v>
      </c>
    </row>
    <row r="21580" spans="1:2" x14ac:dyDescent="0.2">
      <c r="A21580" t="s">
        <v>22335</v>
      </c>
      <c r="B21580" s="679">
        <v>42.77</v>
      </c>
    </row>
    <row r="21581" spans="1:2" x14ac:dyDescent="0.2">
      <c r="A21581" t="s">
        <v>22336</v>
      </c>
      <c r="B21581" s="679">
        <v>42.77</v>
      </c>
    </row>
    <row r="21582" spans="1:2" x14ac:dyDescent="0.2">
      <c r="A21582" t="s">
        <v>22337</v>
      </c>
      <c r="B21582" s="679">
        <v>32.28</v>
      </c>
    </row>
    <row r="21583" spans="1:2" x14ac:dyDescent="0.2">
      <c r="A21583" t="s">
        <v>22338</v>
      </c>
      <c r="B21583" s="679">
        <v>32.28</v>
      </c>
    </row>
    <row r="21584" spans="1:2" x14ac:dyDescent="0.2">
      <c r="A21584" t="s">
        <v>22339</v>
      </c>
      <c r="B21584" s="679">
        <v>36.57</v>
      </c>
    </row>
    <row r="21585" spans="1:2" x14ac:dyDescent="0.2">
      <c r="A21585" t="s">
        <v>22340</v>
      </c>
      <c r="B21585" s="679">
        <v>36.57</v>
      </c>
    </row>
    <row r="21586" spans="1:2" x14ac:dyDescent="0.2">
      <c r="A21586" t="s">
        <v>22341</v>
      </c>
      <c r="B21586" s="679">
        <v>42.77</v>
      </c>
    </row>
    <row r="21587" spans="1:2" x14ac:dyDescent="0.2">
      <c r="A21587" t="s">
        <v>22342</v>
      </c>
      <c r="B21587" s="679">
        <v>42.77</v>
      </c>
    </row>
    <row r="21588" spans="1:2" x14ac:dyDescent="0.2">
      <c r="A21588" t="s">
        <v>22343</v>
      </c>
      <c r="B21588" s="679">
        <v>53.58</v>
      </c>
    </row>
    <row r="21589" spans="1:2" x14ac:dyDescent="0.2">
      <c r="A21589" t="s">
        <v>22344</v>
      </c>
      <c r="B21589" s="679">
        <v>53.58</v>
      </c>
    </row>
    <row r="21590" spans="1:2" x14ac:dyDescent="0.2">
      <c r="A21590" t="s">
        <v>22345</v>
      </c>
      <c r="B21590" s="679">
        <v>52.18</v>
      </c>
    </row>
    <row r="21591" spans="1:2" x14ac:dyDescent="0.2">
      <c r="A21591" t="s">
        <v>22346</v>
      </c>
      <c r="B21591" s="679">
        <v>52.18</v>
      </c>
    </row>
    <row r="21592" spans="1:2" x14ac:dyDescent="0.2">
      <c r="A21592" t="s">
        <v>22347</v>
      </c>
      <c r="B21592" s="679">
        <v>69.959999999999994</v>
      </c>
    </row>
    <row r="21593" spans="1:2" x14ac:dyDescent="0.2">
      <c r="A21593" t="s">
        <v>22348</v>
      </c>
      <c r="B21593" s="679">
        <v>69.959999999999994</v>
      </c>
    </row>
    <row r="21594" spans="1:2" x14ac:dyDescent="0.2">
      <c r="A21594" t="s">
        <v>22349</v>
      </c>
      <c r="B21594" s="679">
        <v>81.41</v>
      </c>
    </row>
    <row r="21595" spans="1:2" x14ac:dyDescent="0.2">
      <c r="A21595" t="s">
        <v>22350</v>
      </c>
      <c r="B21595" s="679">
        <v>81.41</v>
      </c>
    </row>
    <row r="21596" spans="1:2" x14ac:dyDescent="0.2">
      <c r="A21596" t="s">
        <v>22351</v>
      </c>
      <c r="B21596" s="679">
        <v>118.45</v>
      </c>
    </row>
    <row r="21597" spans="1:2" x14ac:dyDescent="0.2">
      <c r="A21597" t="s">
        <v>22352</v>
      </c>
      <c r="B21597" s="679">
        <v>118.45</v>
      </c>
    </row>
    <row r="21598" spans="1:2" x14ac:dyDescent="0.2">
      <c r="A21598" t="s">
        <v>22353</v>
      </c>
      <c r="B21598" s="679">
        <v>91.67</v>
      </c>
    </row>
    <row r="21599" spans="1:2" x14ac:dyDescent="0.2">
      <c r="A21599" t="s">
        <v>22354</v>
      </c>
      <c r="B21599" s="679">
        <v>91.67</v>
      </c>
    </row>
    <row r="21600" spans="1:2" x14ac:dyDescent="0.2">
      <c r="A21600" t="s">
        <v>22355</v>
      </c>
      <c r="B21600" s="679">
        <v>56.3</v>
      </c>
    </row>
    <row r="21601" spans="1:2" x14ac:dyDescent="0.2">
      <c r="A21601" t="s">
        <v>22356</v>
      </c>
      <c r="B21601" s="679">
        <v>56.3</v>
      </c>
    </row>
    <row r="21602" spans="1:2" x14ac:dyDescent="0.2">
      <c r="A21602" t="s">
        <v>22357</v>
      </c>
      <c r="B21602" s="679">
        <v>71.03</v>
      </c>
    </row>
    <row r="21603" spans="1:2" x14ac:dyDescent="0.2">
      <c r="A21603" t="s">
        <v>22358</v>
      </c>
      <c r="B21603" s="679">
        <v>71.03</v>
      </c>
    </row>
    <row r="21604" spans="1:2" x14ac:dyDescent="0.2">
      <c r="A21604" t="s">
        <v>22359</v>
      </c>
      <c r="B21604" s="679">
        <v>131.02000000000001</v>
      </c>
    </row>
    <row r="21605" spans="1:2" x14ac:dyDescent="0.2">
      <c r="A21605" t="s">
        <v>22360</v>
      </c>
      <c r="B21605" s="679">
        <v>131.02000000000001</v>
      </c>
    </row>
    <row r="21606" spans="1:2" x14ac:dyDescent="0.2">
      <c r="A21606" t="s">
        <v>22361</v>
      </c>
      <c r="B21606" s="679">
        <v>130.11000000000001</v>
      </c>
    </row>
    <row r="21607" spans="1:2" x14ac:dyDescent="0.2">
      <c r="A21607" t="s">
        <v>22362</v>
      </c>
      <c r="B21607" s="679">
        <v>130.11000000000001</v>
      </c>
    </row>
    <row r="21608" spans="1:2" x14ac:dyDescent="0.2">
      <c r="A21608" t="s">
        <v>22363</v>
      </c>
      <c r="B21608" s="679">
        <v>69.959999999999994</v>
      </c>
    </row>
    <row r="21609" spans="1:2" x14ac:dyDescent="0.2">
      <c r="A21609" t="s">
        <v>22364</v>
      </c>
      <c r="B21609" s="679">
        <v>69.959999999999994</v>
      </c>
    </row>
    <row r="21610" spans="1:2" x14ac:dyDescent="0.2">
      <c r="A21610" t="s">
        <v>22365</v>
      </c>
      <c r="B21610" s="679">
        <v>76.739999999999995</v>
      </c>
    </row>
    <row r="21611" spans="1:2" x14ac:dyDescent="0.2">
      <c r="A21611" t="s">
        <v>22366</v>
      </c>
      <c r="B21611" s="679">
        <v>76.739999999999995</v>
      </c>
    </row>
    <row r="21612" spans="1:2" x14ac:dyDescent="0.2">
      <c r="A21612" t="s">
        <v>22367</v>
      </c>
      <c r="B21612" s="679">
        <v>81.83</v>
      </c>
    </row>
    <row r="21613" spans="1:2" x14ac:dyDescent="0.2">
      <c r="A21613" t="s">
        <v>22368</v>
      </c>
      <c r="B21613" s="679">
        <v>81.83</v>
      </c>
    </row>
    <row r="21614" spans="1:2" x14ac:dyDescent="0.2">
      <c r="A21614" t="s">
        <v>22369</v>
      </c>
      <c r="B21614" s="679">
        <v>103.42</v>
      </c>
    </row>
    <row r="21615" spans="1:2" x14ac:dyDescent="0.2">
      <c r="A21615" t="s">
        <v>22370</v>
      </c>
      <c r="B21615" s="679">
        <v>103.42</v>
      </c>
    </row>
    <row r="21616" spans="1:2" x14ac:dyDescent="0.2">
      <c r="A21616" t="s">
        <v>22371</v>
      </c>
      <c r="B21616" s="679">
        <v>162.66</v>
      </c>
    </row>
    <row r="21617" spans="1:2" x14ac:dyDescent="0.2">
      <c r="A21617" t="s">
        <v>22372</v>
      </c>
      <c r="B21617" s="679">
        <v>162.66</v>
      </c>
    </row>
    <row r="21618" spans="1:2" x14ac:dyDescent="0.2">
      <c r="A21618" t="s">
        <v>22373</v>
      </c>
      <c r="B21618" s="679">
        <v>54.62</v>
      </c>
    </row>
    <row r="21619" spans="1:2" x14ac:dyDescent="0.2">
      <c r="A21619" t="s">
        <v>22374</v>
      </c>
      <c r="B21619" s="679">
        <v>54.62</v>
      </c>
    </row>
    <row r="21620" spans="1:2" x14ac:dyDescent="0.2">
      <c r="A21620" t="s">
        <v>22375</v>
      </c>
      <c r="B21620" s="679">
        <v>81.41</v>
      </c>
    </row>
    <row r="21621" spans="1:2" x14ac:dyDescent="0.2">
      <c r="A21621" t="s">
        <v>22376</v>
      </c>
      <c r="B21621" s="679">
        <v>81.41</v>
      </c>
    </row>
    <row r="21622" spans="1:2" x14ac:dyDescent="0.2">
      <c r="A21622" t="s">
        <v>22377</v>
      </c>
      <c r="B21622" s="679">
        <v>95.16</v>
      </c>
    </row>
    <row r="21623" spans="1:2" x14ac:dyDescent="0.2">
      <c r="A21623" t="s">
        <v>22378</v>
      </c>
      <c r="B21623" s="679">
        <v>95.16</v>
      </c>
    </row>
    <row r="21624" spans="1:2" x14ac:dyDescent="0.2">
      <c r="A21624" t="s">
        <v>22379</v>
      </c>
      <c r="B21624" s="679">
        <v>102.04</v>
      </c>
    </row>
    <row r="21625" spans="1:2" x14ac:dyDescent="0.2">
      <c r="A21625" t="s">
        <v>22380</v>
      </c>
      <c r="B21625" s="679">
        <v>102.04</v>
      </c>
    </row>
    <row r="21626" spans="1:2" x14ac:dyDescent="0.2">
      <c r="A21626" t="s">
        <v>22381</v>
      </c>
      <c r="B21626" s="679">
        <v>719.15</v>
      </c>
    </row>
    <row r="21627" spans="1:2" x14ac:dyDescent="0.2">
      <c r="A21627" t="s">
        <v>22382</v>
      </c>
      <c r="B21627" s="679">
        <v>703.57</v>
      </c>
    </row>
    <row r="21628" spans="1:2" x14ac:dyDescent="0.2">
      <c r="A21628" t="s">
        <v>22383</v>
      </c>
      <c r="B21628" s="679">
        <v>116.76</v>
      </c>
    </row>
    <row r="21629" spans="1:2" x14ac:dyDescent="0.2">
      <c r="A21629" t="s">
        <v>22384</v>
      </c>
      <c r="B21629" s="679">
        <v>101.18</v>
      </c>
    </row>
    <row r="21630" spans="1:2" x14ac:dyDescent="0.2">
      <c r="A21630" t="s">
        <v>22385</v>
      </c>
      <c r="B21630" s="679">
        <v>98.9</v>
      </c>
    </row>
    <row r="21631" spans="1:2" x14ac:dyDescent="0.2">
      <c r="A21631" t="s">
        <v>22386</v>
      </c>
      <c r="B21631" s="679">
        <v>85.69</v>
      </c>
    </row>
    <row r="21632" spans="1:2" x14ac:dyDescent="0.2">
      <c r="A21632" t="s">
        <v>22387</v>
      </c>
      <c r="B21632" s="679">
        <v>269.37</v>
      </c>
    </row>
    <row r="21633" spans="1:2" x14ac:dyDescent="0.2">
      <c r="A21633" t="s">
        <v>22388</v>
      </c>
      <c r="B21633" s="679">
        <v>263.52999999999997</v>
      </c>
    </row>
    <row r="21634" spans="1:2" x14ac:dyDescent="0.2">
      <c r="A21634" t="s">
        <v>22389</v>
      </c>
      <c r="B21634" s="679">
        <v>243.72</v>
      </c>
    </row>
    <row r="21635" spans="1:2" x14ac:dyDescent="0.2">
      <c r="A21635" t="s">
        <v>22390</v>
      </c>
      <c r="B21635" s="679">
        <v>237.88</v>
      </c>
    </row>
    <row r="21636" spans="1:2" x14ac:dyDescent="0.2">
      <c r="A21636" t="s">
        <v>22391</v>
      </c>
      <c r="B21636" s="679">
        <v>383.46</v>
      </c>
    </row>
    <row r="21637" spans="1:2" x14ac:dyDescent="0.2">
      <c r="A21637" t="s">
        <v>22392</v>
      </c>
      <c r="B21637" s="679">
        <v>373.73</v>
      </c>
    </row>
    <row r="21638" spans="1:2" x14ac:dyDescent="0.2">
      <c r="A21638" t="s">
        <v>22393</v>
      </c>
      <c r="B21638" s="679">
        <v>426.94</v>
      </c>
    </row>
    <row r="21639" spans="1:2" x14ac:dyDescent="0.2">
      <c r="A21639" t="s">
        <v>22394</v>
      </c>
      <c r="B21639" s="679">
        <v>415.26</v>
      </c>
    </row>
    <row r="21640" spans="1:2" x14ac:dyDescent="0.2">
      <c r="A21640" t="s">
        <v>22395</v>
      </c>
      <c r="B21640" s="679">
        <v>3.64</v>
      </c>
    </row>
    <row r="21641" spans="1:2" x14ac:dyDescent="0.2">
      <c r="A21641" t="s">
        <v>22396</v>
      </c>
      <c r="B21641" s="679">
        <v>3.16</v>
      </c>
    </row>
    <row r="21642" spans="1:2" x14ac:dyDescent="0.2">
      <c r="A21642" t="s">
        <v>22397</v>
      </c>
      <c r="B21642" s="679">
        <v>29.19</v>
      </c>
    </row>
    <row r="21643" spans="1:2" x14ac:dyDescent="0.2">
      <c r="A21643" t="s">
        <v>22398</v>
      </c>
      <c r="B21643" s="679">
        <v>25.29</v>
      </c>
    </row>
    <row r="21644" spans="1:2" x14ac:dyDescent="0.2">
      <c r="A21644" t="s">
        <v>22399</v>
      </c>
      <c r="B21644" s="679">
        <v>29.19</v>
      </c>
    </row>
    <row r="21645" spans="1:2" x14ac:dyDescent="0.2">
      <c r="A21645" t="s">
        <v>22400</v>
      </c>
      <c r="B21645" s="679">
        <v>25.29</v>
      </c>
    </row>
    <row r="21646" spans="1:2" x14ac:dyDescent="0.2">
      <c r="A21646" t="s">
        <v>22401</v>
      </c>
      <c r="B21646" s="679">
        <v>43.78</v>
      </c>
    </row>
    <row r="21647" spans="1:2" x14ac:dyDescent="0.2">
      <c r="A21647" t="s">
        <v>22402</v>
      </c>
      <c r="B21647" s="679">
        <v>37.94</v>
      </c>
    </row>
    <row r="21648" spans="1:2" x14ac:dyDescent="0.2">
      <c r="A21648" t="s">
        <v>22403</v>
      </c>
      <c r="B21648" s="679">
        <v>2.1800000000000002</v>
      </c>
    </row>
    <row r="21649" spans="1:2" x14ac:dyDescent="0.2">
      <c r="A21649" t="s">
        <v>22404</v>
      </c>
      <c r="B21649" s="679">
        <v>1.89</v>
      </c>
    </row>
    <row r="21650" spans="1:2" x14ac:dyDescent="0.2">
      <c r="A21650" t="s">
        <v>22405</v>
      </c>
      <c r="B21650" s="679">
        <v>29.6</v>
      </c>
    </row>
    <row r="21651" spans="1:2" x14ac:dyDescent="0.2">
      <c r="A21651" t="s">
        <v>22406</v>
      </c>
      <c r="B21651" s="679">
        <v>29.6</v>
      </c>
    </row>
    <row r="21652" spans="1:2" x14ac:dyDescent="0.2">
      <c r="A21652" t="s">
        <v>22407</v>
      </c>
      <c r="B21652" s="679">
        <v>6</v>
      </c>
    </row>
    <row r="21653" spans="1:2" x14ac:dyDescent="0.2">
      <c r="A21653" t="s">
        <v>22408</v>
      </c>
      <c r="B21653" s="679">
        <v>6</v>
      </c>
    </row>
    <row r="21654" spans="1:2" x14ac:dyDescent="0.2">
      <c r="A21654" t="s">
        <v>22409</v>
      </c>
      <c r="B21654" s="679">
        <v>0.39</v>
      </c>
    </row>
    <row r="21655" spans="1:2" x14ac:dyDescent="0.2">
      <c r="A21655" t="s">
        <v>22410</v>
      </c>
      <c r="B21655" s="679">
        <v>0.39</v>
      </c>
    </row>
    <row r="21656" spans="1:2" x14ac:dyDescent="0.2">
      <c r="A21656" t="s">
        <v>22411</v>
      </c>
      <c r="B21656" s="679">
        <v>0.42</v>
      </c>
    </row>
    <row r="21657" spans="1:2" x14ac:dyDescent="0.2">
      <c r="A21657" t="s">
        <v>22412</v>
      </c>
      <c r="B21657" s="679">
        <v>0.42</v>
      </c>
    </row>
    <row r="21658" spans="1:2" x14ac:dyDescent="0.2">
      <c r="A21658" t="s">
        <v>22413</v>
      </c>
      <c r="B21658" s="679">
        <v>130</v>
      </c>
    </row>
    <row r="21659" spans="1:2" x14ac:dyDescent="0.2">
      <c r="A21659" t="s">
        <v>22414</v>
      </c>
      <c r="B21659" s="679">
        <v>130</v>
      </c>
    </row>
    <row r="21660" spans="1:2" x14ac:dyDescent="0.2">
      <c r="A21660" t="s">
        <v>22415</v>
      </c>
      <c r="B21660" s="679">
        <v>9.36</v>
      </c>
    </row>
    <row r="21661" spans="1:2" x14ac:dyDescent="0.2">
      <c r="A21661" t="s">
        <v>22416</v>
      </c>
      <c r="B21661" s="679">
        <v>9.36</v>
      </c>
    </row>
    <row r="21662" spans="1:2" x14ac:dyDescent="0.2">
      <c r="A21662" t="s">
        <v>22417</v>
      </c>
      <c r="B21662" s="679">
        <v>10.64</v>
      </c>
    </row>
    <row r="21663" spans="1:2" x14ac:dyDescent="0.2">
      <c r="A21663" t="s">
        <v>22418</v>
      </c>
      <c r="B21663" s="679">
        <v>10.64</v>
      </c>
    </row>
    <row r="21664" spans="1:2" x14ac:dyDescent="0.2">
      <c r="A21664" t="s">
        <v>22419</v>
      </c>
      <c r="B21664" s="679">
        <v>38.15</v>
      </c>
    </row>
    <row r="21665" spans="1:2" x14ac:dyDescent="0.2">
      <c r="A21665" t="s">
        <v>22420</v>
      </c>
      <c r="B21665" s="679">
        <v>38.15</v>
      </c>
    </row>
    <row r="21666" spans="1:2" x14ac:dyDescent="0.2">
      <c r="A21666" t="s">
        <v>22421</v>
      </c>
      <c r="B21666" s="679">
        <v>46.74</v>
      </c>
    </row>
    <row r="21667" spans="1:2" x14ac:dyDescent="0.2">
      <c r="A21667" t="s">
        <v>22422</v>
      </c>
      <c r="B21667" s="679">
        <v>46.74</v>
      </c>
    </row>
    <row r="21668" spans="1:2" x14ac:dyDescent="0.2">
      <c r="A21668" t="s">
        <v>22423</v>
      </c>
      <c r="B21668" s="679">
        <v>46.04</v>
      </c>
    </row>
    <row r="21669" spans="1:2" x14ac:dyDescent="0.2">
      <c r="A21669" t="s">
        <v>22424</v>
      </c>
      <c r="B21669" s="679">
        <v>46.04</v>
      </c>
    </row>
    <row r="21670" spans="1:2" x14ac:dyDescent="0.2">
      <c r="A21670" t="s">
        <v>22425</v>
      </c>
      <c r="B21670" s="679">
        <v>58.56</v>
      </c>
    </row>
    <row r="21671" spans="1:2" x14ac:dyDescent="0.2">
      <c r="A21671" t="s">
        <v>22426</v>
      </c>
      <c r="B21671" s="679">
        <v>58.56</v>
      </c>
    </row>
    <row r="21672" spans="1:2" x14ac:dyDescent="0.2">
      <c r="A21672" t="s">
        <v>22427</v>
      </c>
      <c r="B21672" s="679">
        <v>59.3</v>
      </c>
    </row>
    <row r="21673" spans="1:2" x14ac:dyDescent="0.2">
      <c r="A21673" t="s">
        <v>22428</v>
      </c>
      <c r="B21673" s="679">
        <v>59.3</v>
      </c>
    </row>
    <row r="21674" spans="1:2" x14ac:dyDescent="0.2">
      <c r="A21674" t="s">
        <v>22429</v>
      </c>
      <c r="B21674" s="679">
        <v>54.72</v>
      </c>
    </row>
    <row r="21675" spans="1:2" x14ac:dyDescent="0.2">
      <c r="A21675" t="s">
        <v>22430</v>
      </c>
      <c r="B21675" s="679">
        <v>54.72</v>
      </c>
    </row>
    <row r="21676" spans="1:2" x14ac:dyDescent="0.2">
      <c r="A21676" t="s">
        <v>22431</v>
      </c>
      <c r="B21676" s="679">
        <v>167.89</v>
      </c>
    </row>
    <row r="21677" spans="1:2" x14ac:dyDescent="0.2">
      <c r="A21677" t="s">
        <v>22432</v>
      </c>
      <c r="B21677" s="679">
        <v>167.89</v>
      </c>
    </row>
    <row r="21678" spans="1:2" x14ac:dyDescent="0.2">
      <c r="A21678" t="s">
        <v>22433</v>
      </c>
      <c r="B21678" s="679">
        <v>44.78</v>
      </c>
    </row>
    <row r="21679" spans="1:2" x14ac:dyDescent="0.2">
      <c r="A21679" t="s">
        <v>22434</v>
      </c>
      <c r="B21679" s="679">
        <v>44.78</v>
      </c>
    </row>
    <row r="21680" spans="1:2" x14ac:dyDescent="0.2">
      <c r="A21680" t="s">
        <v>22435</v>
      </c>
      <c r="B21680" s="679">
        <v>2.5299999999999998</v>
      </c>
    </row>
    <row r="21681" spans="1:2" x14ac:dyDescent="0.2">
      <c r="A21681" t="s">
        <v>22436</v>
      </c>
      <c r="B21681" s="679">
        <v>2.5299999999999998</v>
      </c>
    </row>
    <row r="21682" spans="1:2" x14ac:dyDescent="0.2">
      <c r="A21682" t="s">
        <v>22437</v>
      </c>
      <c r="B21682" s="679">
        <v>1.75</v>
      </c>
    </row>
    <row r="21683" spans="1:2" x14ac:dyDescent="0.2">
      <c r="A21683" t="s">
        <v>22438</v>
      </c>
      <c r="B21683" s="679">
        <v>1.75</v>
      </c>
    </row>
    <row r="21684" spans="1:2" x14ac:dyDescent="0.2">
      <c r="A21684" t="s">
        <v>22439</v>
      </c>
      <c r="B21684" s="679">
        <v>8.44</v>
      </c>
    </row>
    <row r="21685" spans="1:2" x14ac:dyDescent="0.2">
      <c r="A21685" t="s">
        <v>22440</v>
      </c>
      <c r="B21685" s="679">
        <v>8.44</v>
      </c>
    </row>
    <row r="21686" spans="1:2" x14ac:dyDescent="0.2">
      <c r="A21686" t="s">
        <v>22441</v>
      </c>
      <c r="B21686" s="679">
        <v>2.65</v>
      </c>
    </row>
    <row r="21687" spans="1:2" x14ac:dyDescent="0.2">
      <c r="A21687" t="s">
        <v>22442</v>
      </c>
      <c r="B21687" s="679">
        <v>2.65</v>
      </c>
    </row>
    <row r="21688" spans="1:2" x14ac:dyDescent="0.2">
      <c r="A21688" t="s">
        <v>22443</v>
      </c>
      <c r="B21688" s="679">
        <v>1.1299999999999999</v>
      </c>
    </row>
    <row r="21689" spans="1:2" x14ac:dyDescent="0.2">
      <c r="A21689" t="s">
        <v>22444</v>
      </c>
      <c r="B21689" s="679">
        <v>1.1299999999999999</v>
      </c>
    </row>
    <row r="21690" spans="1:2" x14ac:dyDescent="0.2">
      <c r="A21690" t="s">
        <v>22445</v>
      </c>
      <c r="B21690" s="679">
        <v>0.23</v>
      </c>
    </row>
    <row r="21691" spans="1:2" x14ac:dyDescent="0.2">
      <c r="A21691" t="s">
        <v>22446</v>
      </c>
      <c r="B21691" s="679">
        <v>0.23</v>
      </c>
    </row>
    <row r="21692" spans="1:2" x14ac:dyDescent="0.2">
      <c r="A21692" t="s">
        <v>22447</v>
      </c>
      <c r="B21692" s="679">
        <v>111.87</v>
      </c>
    </row>
    <row r="21693" spans="1:2" x14ac:dyDescent="0.2">
      <c r="A21693" t="s">
        <v>22448</v>
      </c>
      <c r="B21693" s="679">
        <v>109.28</v>
      </c>
    </row>
    <row r="21694" spans="1:2" x14ac:dyDescent="0.2">
      <c r="A21694" t="s">
        <v>22449</v>
      </c>
      <c r="B21694" s="679">
        <v>151.96</v>
      </c>
    </row>
    <row r="21695" spans="1:2" x14ac:dyDescent="0.2">
      <c r="A21695" t="s">
        <v>22450</v>
      </c>
      <c r="B21695" s="679">
        <v>150.37</v>
      </c>
    </row>
    <row r="21696" spans="1:2" x14ac:dyDescent="0.2">
      <c r="A21696" t="s">
        <v>22451</v>
      </c>
      <c r="B21696" s="679">
        <v>118.35</v>
      </c>
    </row>
    <row r="21697" spans="1:2" x14ac:dyDescent="0.2">
      <c r="A21697" t="s">
        <v>22452</v>
      </c>
      <c r="B21697" s="679">
        <v>118.35</v>
      </c>
    </row>
    <row r="21698" spans="1:2" x14ac:dyDescent="0.2">
      <c r="A21698" t="s">
        <v>22453</v>
      </c>
      <c r="B21698" s="679">
        <v>15.1</v>
      </c>
    </row>
    <row r="21699" spans="1:2" x14ac:dyDescent="0.2">
      <c r="A21699" t="s">
        <v>22454</v>
      </c>
      <c r="B21699" s="679">
        <v>15.1</v>
      </c>
    </row>
    <row r="21700" spans="1:2" x14ac:dyDescent="0.2">
      <c r="A21700" t="s">
        <v>22455</v>
      </c>
      <c r="B21700" s="679">
        <v>7.98</v>
      </c>
    </row>
    <row r="21701" spans="1:2" x14ac:dyDescent="0.2">
      <c r="A21701" t="s">
        <v>22456</v>
      </c>
      <c r="B21701" s="679">
        <v>6.91</v>
      </c>
    </row>
    <row r="21702" spans="1:2" x14ac:dyDescent="0.2">
      <c r="A21702" t="s">
        <v>22457</v>
      </c>
      <c r="B21702" s="679">
        <v>11.83</v>
      </c>
    </row>
    <row r="21703" spans="1:2" x14ac:dyDescent="0.2">
      <c r="A21703" t="s">
        <v>22458</v>
      </c>
      <c r="B21703" s="679">
        <v>10.25</v>
      </c>
    </row>
    <row r="21704" spans="1:2" x14ac:dyDescent="0.2">
      <c r="A21704" t="s">
        <v>22459</v>
      </c>
      <c r="B21704" s="679">
        <v>3.99</v>
      </c>
    </row>
    <row r="21705" spans="1:2" x14ac:dyDescent="0.2">
      <c r="A21705" t="s">
        <v>22460</v>
      </c>
      <c r="B21705" s="679">
        <v>3.45</v>
      </c>
    </row>
    <row r="21706" spans="1:2" x14ac:dyDescent="0.2">
      <c r="A21706" t="s">
        <v>22461</v>
      </c>
      <c r="B21706" s="679">
        <v>29.23</v>
      </c>
    </row>
    <row r="21707" spans="1:2" x14ac:dyDescent="0.2">
      <c r="A21707" t="s">
        <v>22462</v>
      </c>
      <c r="B21707" s="679">
        <v>26.98</v>
      </c>
    </row>
    <row r="21708" spans="1:2" x14ac:dyDescent="0.2">
      <c r="A21708" t="s">
        <v>22463</v>
      </c>
      <c r="B21708" s="679">
        <v>3.99</v>
      </c>
    </row>
    <row r="21709" spans="1:2" x14ac:dyDescent="0.2">
      <c r="A21709" t="s">
        <v>22464</v>
      </c>
      <c r="B21709" s="679">
        <v>3.45</v>
      </c>
    </row>
    <row r="21710" spans="1:2" x14ac:dyDescent="0.2">
      <c r="A21710" t="s">
        <v>22465</v>
      </c>
      <c r="B21710" s="679">
        <v>11.83</v>
      </c>
    </row>
    <row r="21711" spans="1:2" x14ac:dyDescent="0.2">
      <c r="A21711" t="s">
        <v>22466</v>
      </c>
      <c r="B21711" s="679">
        <v>10.25</v>
      </c>
    </row>
    <row r="21712" spans="1:2" x14ac:dyDescent="0.2">
      <c r="A21712" t="s">
        <v>22467</v>
      </c>
      <c r="B21712" s="679">
        <v>7.83</v>
      </c>
    </row>
    <row r="21713" spans="1:2" x14ac:dyDescent="0.2">
      <c r="A21713" t="s">
        <v>22468</v>
      </c>
      <c r="B21713" s="679">
        <v>6.79</v>
      </c>
    </row>
    <row r="21714" spans="1:2" x14ac:dyDescent="0.2">
      <c r="A21714" t="s">
        <v>22469</v>
      </c>
      <c r="B21714" s="679">
        <v>39.340000000000003</v>
      </c>
    </row>
    <row r="21715" spans="1:2" x14ac:dyDescent="0.2">
      <c r="A21715" t="s">
        <v>22470</v>
      </c>
      <c r="B21715" s="679">
        <v>34.08</v>
      </c>
    </row>
    <row r="21716" spans="1:2" x14ac:dyDescent="0.2">
      <c r="A21716" t="s">
        <v>22471</v>
      </c>
      <c r="B21716" s="679">
        <v>2.5099999999999998</v>
      </c>
    </row>
    <row r="21717" spans="1:2" x14ac:dyDescent="0.2">
      <c r="A21717" t="s">
        <v>22472</v>
      </c>
      <c r="B21717" s="679">
        <v>2.17</v>
      </c>
    </row>
    <row r="21718" spans="1:2" x14ac:dyDescent="0.2">
      <c r="A21718" t="s">
        <v>22473</v>
      </c>
      <c r="B21718" s="679">
        <v>59.16</v>
      </c>
    </row>
    <row r="21719" spans="1:2" x14ac:dyDescent="0.2">
      <c r="A21719" t="s">
        <v>22474</v>
      </c>
      <c r="B21719" s="679">
        <v>51.25</v>
      </c>
    </row>
    <row r="21720" spans="1:2" x14ac:dyDescent="0.2">
      <c r="A21720" t="s">
        <v>22475</v>
      </c>
      <c r="B21720" s="679">
        <v>7.83</v>
      </c>
    </row>
    <row r="21721" spans="1:2" x14ac:dyDescent="0.2">
      <c r="A21721" t="s">
        <v>22476</v>
      </c>
      <c r="B21721" s="679">
        <v>6.79</v>
      </c>
    </row>
    <row r="21722" spans="1:2" x14ac:dyDescent="0.2">
      <c r="A21722" t="s">
        <v>22477</v>
      </c>
      <c r="B21722" s="679">
        <v>21.9</v>
      </c>
    </row>
    <row r="21723" spans="1:2" x14ac:dyDescent="0.2">
      <c r="A21723" t="s">
        <v>22478</v>
      </c>
      <c r="B21723" s="679">
        <v>21.9</v>
      </c>
    </row>
    <row r="21724" spans="1:2" x14ac:dyDescent="0.2">
      <c r="A21724" t="s">
        <v>22479</v>
      </c>
      <c r="B21724" s="679">
        <v>21.9</v>
      </c>
    </row>
    <row r="21725" spans="1:2" x14ac:dyDescent="0.2">
      <c r="A21725" t="s">
        <v>22480</v>
      </c>
      <c r="B21725" s="679">
        <v>21.9</v>
      </c>
    </row>
    <row r="21726" spans="1:2" x14ac:dyDescent="0.2">
      <c r="A21726" t="s">
        <v>22481</v>
      </c>
      <c r="B21726" s="679">
        <v>21.9</v>
      </c>
    </row>
    <row r="21727" spans="1:2" x14ac:dyDescent="0.2">
      <c r="A21727" t="s">
        <v>22482</v>
      </c>
      <c r="B21727" s="679">
        <v>21.9</v>
      </c>
    </row>
    <row r="21728" spans="1:2" x14ac:dyDescent="0.2">
      <c r="A21728" t="s">
        <v>22483</v>
      </c>
      <c r="B21728" s="679">
        <v>0.45</v>
      </c>
    </row>
    <row r="21729" spans="1:2" x14ac:dyDescent="0.2">
      <c r="A21729" t="s">
        <v>22484</v>
      </c>
      <c r="B21729" s="679">
        <v>0.45</v>
      </c>
    </row>
    <row r="21730" spans="1:2" x14ac:dyDescent="0.2">
      <c r="A21730" t="s">
        <v>22485</v>
      </c>
      <c r="B21730" s="679">
        <v>0.3</v>
      </c>
    </row>
    <row r="21731" spans="1:2" x14ac:dyDescent="0.2">
      <c r="A21731" t="s">
        <v>22486</v>
      </c>
      <c r="B21731" s="679">
        <v>0.3</v>
      </c>
    </row>
    <row r="21732" spans="1:2" x14ac:dyDescent="0.2">
      <c r="A21732" t="s">
        <v>22487</v>
      </c>
      <c r="B21732" s="679">
        <v>0.4</v>
      </c>
    </row>
    <row r="21733" spans="1:2" x14ac:dyDescent="0.2">
      <c r="A21733" t="s">
        <v>22488</v>
      </c>
      <c r="B21733" s="679">
        <v>0.4</v>
      </c>
    </row>
    <row r="21734" spans="1:2" x14ac:dyDescent="0.2">
      <c r="A21734" t="s">
        <v>22489</v>
      </c>
      <c r="B21734" s="679">
        <v>4</v>
      </c>
    </row>
    <row r="21735" spans="1:2" x14ac:dyDescent="0.2">
      <c r="A21735" t="s">
        <v>22490</v>
      </c>
      <c r="B21735" s="679">
        <v>4</v>
      </c>
    </row>
    <row r="21736" spans="1:2" x14ac:dyDescent="0.2">
      <c r="A21736" t="s">
        <v>22491</v>
      </c>
      <c r="B21736" s="679">
        <v>2.95</v>
      </c>
    </row>
    <row r="21737" spans="1:2" x14ac:dyDescent="0.2">
      <c r="A21737" t="s">
        <v>22492</v>
      </c>
      <c r="B21737" s="679">
        <v>2.56</v>
      </c>
    </row>
    <row r="21738" spans="1:2" x14ac:dyDescent="0.2">
      <c r="A21738" t="s">
        <v>22493</v>
      </c>
      <c r="B21738" s="679">
        <v>2218.62</v>
      </c>
    </row>
    <row r="21739" spans="1:2" x14ac:dyDescent="0.2">
      <c r="A21739" t="s">
        <v>22494</v>
      </c>
      <c r="B21739" s="679">
        <v>1921.98</v>
      </c>
    </row>
    <row r="21740" spans="1:2" x14ac:dyDescent="0.2">
      <c r="A21740" t="s">
        <v>22495</v>
      </c>
      <c r="B21740" s="679">
        <v>2070.71</v>
      </c>
    </row>
    <row r="21741" spans="1:2" x14ac:dyDescent="0.2">
      <c r="A21741" t="s">
        <v>22496</v>
      </c>
      <c r="B21741" s="679">
        <v>1793.84</v>
      </c>
    </row>
    <row r="21742" spans="1:2" x14ac:dyDescent="0.2">
      <c r="A21742" t="s">
        <v>22497</v>
      </c>
      <c r="B21742" s="679">
        <v>2366.52</v>
      </c>
    </row>
    <row r="21743" spans="1:2" x14ac:dyDescent="0.2">
      <c r="A21743" t="s">
        <v>22498</v>
      </c>
      <c r="B21743" s="679">
        <v>2050.11</v>
      </c>
    </row>
    <row r="21744" spans="1:2" x14ac:dyDescent="0.2">
      <c r="A21744" t="s">
        <v>22499</v>
      </c>
      <c r="B21744" s="679">
        <v>886.44</v>
      </c>
    </row>
    <row r="21745" spans="1:2" x14ac:dyDescent="0.2">
      <c r="A21745" t="s">
        <v>22500</v>
      </c>
      <c r="B21745" s="679">
        <v>877.37</v>
      </c>
    </row>
    <row r="21746" spans="1:2" x14ac:dyDescent="0.2">
      <c r="A21746" t="s">
        <v>22501</v>
      </c>
      <c r="B21746" s="679">
        <v>3459.93</v>
      </c>
    </row>
    <row r="21747" spans="1:2" x14ac:dyDescent="0.2">
      <c r="A21747" t="s">
        <v>22502</v>
      </c>
      <c r="B21747" s="679">
        <v>3034.75</v>
      </c>
    </row>
    <row r="21748" spans="1:2" x14ac:dyDescent="0.2">
      <c r="A21748" t="s">
        <v>22503</v>
      </c>
      <c r="B21748" s="679">
        <v>243.38</v>
      </c>
    </row>
    <row r="21749" spans="1:2" x14ac:dyDescent="0.2">
      <c r="A21749" t="s">
        <v>22504</v>
      </c>
      <c r="B21749" s="679">
        <v>236.12</v>
      </c>
    </row>
    <row r="21750" spans="1:2" x14ac:dyDescent="0.2">
      <c r="A21750" t="s">
        <v>22505</v>
      </c>
      <c r="B21750" s="679">
        <v>709.15</v>
      </c>
    </row>
    <row r="21751" spans="1:2" x14ac:dyDescent="0.2">
      <c r="A21751" t="s">
        <v>22506</v>
      </c>
      <c r="B21751" s="679">
        <v>701.89</v>
      </c>
    </row>
    <row r="21752" spans="1:2" x14ac:dyDescent="0.2">
      <c r="A21752" t="s">
        <v>22507</v>
      </c>
      <c r="B21752" s="679">
        <v>365.43</v>
      </c>
    </row>
    <row r="21753" spans="1:2" x14ac:dyDescent="0.2">
      <c r="A21753" t="s">
        <v>22508</v>
      </c>
      <c r="B21753" s="679">
        <v>354.54</v>
      </c>
    </row>
    <row r="21754" spans="1:2" x14ac:dyDescent="0.2">
      <c r="A21754" t="s">
        <v>22509</v>
      </c>
      <c r="B21754" s="679">
        <v>187.17</v>
      </c>
    </row>
    <row r="21755" spans="1:2" x14ac:dyDescent="0.2">
      <c r="A21755" t="s">
        <v>22510</v>
      </c>
      <c r="B21755" s="679">
        <v>181.72</v>
      </c>
    </row>
    <row r="21756" spans="1:2" x14ac:dyDescent="0.2">
      <c r="A21756" t="s">
        <v>22511</v>
      </c>
      <c r="B21756" s="679">
        <v>9.4600000000000009</v>
      </c>
    </row>
    <row r="21757" spans="1:2" x14ac:dyDescent="0.2">
      <c r="A21757" t="s">
        <v>22512</v>
      </c>
      <c r="B21757" s="679">
        <v>8.1999999999999993</v>
      </c>
    </row>
    <row r="21758" spans="1:2" x14ac:dyDescent="0.2">
      <c r="A21758" t="s">
        <v>22513</v>
      </c>
      <c r="B21758" s="679">
        <v>354.97</v>
      </c>
    </row>
    <row r="21759" spans="1:2" x14ac:dyDescent="0.2">
      <c r="A21759" t="s">
        <v>22514</v>
      </c>
      <c r="B21759" s="679">
        <v>307.51</v>
      </c>
    </row>
    <row r="21760" spans="1:2" x14ac:dyDescent="0.2">
      <c r="A21760" t="s">
        <v>22515</v>
      </c>
      <c r="B21760" s="679">
        <v>0.87</v>
      </c>
    </row>
    <row r="21761" spans="1:2" x14ac:dyDescent="0.2">
      <c r="A21761" t="s">
        <v>22516</v>
      </c>
      <c r="B21761" s="679">
        <v>0.75</v>
      </c>
    </row>
    <row r="21762" spans="1:2" x14ac:dyDescent="0.2">
      <c r="A21762" t="s">
        <v>22517</v>
      </c>
      <c r="B21762" s="679">
        <v>15.77</v>
      </c>
    </row>
    <row r="21763" spans="1:2" x14ac:dyDescent="0.2">
      <c r="A21763" t="s">
        <v>22518</v>
      </c>
      <c r="B21763" s="679">
        <v>13.66</v>
      </c>
    </row>
    <row r="21764" spans="1:2" x14ac:dyDescent="0.2">
      <c r="A21764" t="s">
        <v>22519</v>
      </c>
      <c r="B21764" s="679">
        <v>15.77</v>
      </c>
    </row>
    <row r="21765" spans="1:2" x14ac:dyDescent="0.2">
      <c r="A21765" t="s">
        <v>22520</v>
      </c>
      <c r="B21765" s="679">
        <v>13.66</v>
      </c>
    </row>
    <row r="21766" spans="1:2" x14ac:dyDescent="0.2">
      <c r="A21766" t="s">
        <v>22521</v>
      </c>
      <c r="B21766" s="679">
        <v>16.899999999999999</v>
      </c>
    </row>
    <row r="21767" spans="1:2" x14ac:dyDescent="0.2">
      <c r="A21767" t="s">
        <v>22522</v>
      </c>
      <c r="B21767" s="679">
        <v>14.64</v>
      </c>
    </row>
    <row r="21768" spans="1:2" x14ac:dyDescent="0.2">
      <c r="A21768" t="s">
        <v>22523</v>
      </c>
      <c r="B21768" s="679">
        <v>39.44</v>
      </c>
    </row>
    <row r="21769" spans="1:2" x14ac:dyDescent="0.2">
      <c r="A21769" t="s">
        <v>22524</v>
      </c>
      <c r="B21769" s="679">
        <v>34.159999999999997</v>
      </c>
    </row>
    <row r="21770" spans="1:2" x14ac:dyDescent="0.2">
      <c r="A21770" t="s">
        <v>22525</v>
      </c>
      <c r="B21770" s="679">
        <v>157.76</v>
      </c>
    </row>
    <row r="21771" spans="1:2" x14ac:dyDescent="0.2">
      <c r="A21771" t="s">
        <v>22526</v>
      </c>
      <c r="B21771" s="679">
        <v>136.66999999999999</v>
      </c>
    </row>
    <row r="21772" spans="1:2" x14ac:dyDescent="0.2">
      <c r="A21772" t="s">
        <v>22527</v>
      </c>
      <c r="B21772" s="679">
        <v>236.65</v>
      </c>
    </row>
    <row r="21773" spans="1:2" x14ac:dyDescent="0.2">
      <c r="A21773" t="s">
        <v>22528</v>
      </c>
      <c r="B21773" s="679">
        <v>205.01</v>
      </c>
    </row>
    <row r="21774" spans="1:2" x14ac:dyDescent="0.2">
      <c r="A21774" t="s">
        <v>22529</v>
      </c>
      <c r="B21774" s="679">
        <v>1.47</v>
      </c>
    </row>
    <row r="21775" spans="1:2" x14ac:dyDescent="0.2">
      <c r="A21775" t="s">
        <v>22530</v>
      </c>
      <c r="B21775" s="679">
        <v>1.28</v>
      </c>
    </row>
    <row r="21776" spans="1:2" x14ac:dyDescent="0.2">
      <c r="A21776" t="s">
        <v>22531</v>
      </c>
      <c r="B21776" s="679">
        <v>0.47</v>
      </c>
    </row>
    <row r="21777" spans="1:2" x14ac:dyDescent="0.2">
      <c r="A21777" t="s">
        <v>22532</v>
      </c>
      <c r="B21777" s="679">
        <v>0.4</v>
      </c>
    </row>
    <row r="21778" spans="1:2" x14ac:dyDescent="0.2">
      <c r="A21778" t="s">
        <v>22533</v>
      </c>
      <c r="B21778" s="679">
        <v>0.56000000000000005</v>
      </c>
    </row>
    <row r="21779" spans="1:2" x14ac:dyDescent="0.2">
      <c r="A21779" t="s">
        <v>22534</v>
      </c>
      <c r="B21779" s="679">
        <v>0.48</v>
      </c>
    </row>
    <row r="21780" spans="1:2" x14ac:dyDescent="0.2">
      <c r="A21780" t="s">
        <v>22535</v>
      </c>
      <c r="B21780" s="679">
        <v>0.66</v>
      </c>
    </row>
    <row r="21781" spans="1:2" x14ac:dyDescent="0.2">
      <c r="A21781" t="s">
        <v>22536</v>
      </c>
      <c r="B21781" s="679">
        <v>0.56999999999999995</v>
      </c>
    </row>
    <row r="21782" spans="1:2" x14ac:dyDescent="0.2">
      <c r="A21782" t="s">
        <v>22537</v>
      </c>
      <c r="B21782" s="679">
        <v>0.76</v>
      </c>
    </row>
    <row r="21783" spans="1:2" x14ac:dyDescent="0.2">
      <c r="A21783" t="s">
        <v>22538</v>
      </c>
      <c r="B21783" s="679">
        <v>0.65</v>
      </c>
    </row>
    <row r="21784" spans="1:2" x14ac:dyDescent="0.2">
      <c r="A21784" t="s">
        <v>22539</v>
      </c>
      <c r="B21784" s="679">
        <v>2.31</v>
      </c>
    </row>
    <row r="21785" spans="1:2" x14ac:dyDescent="0.2">
      <c r="A21785" t="s">
        <v>22540</v>
      </c>
      <c r="B21785" s="679">
        <v>2.2799999999999998</v>
      </c>
    </row>
    <row r="21786" spans="1:2" x14ac:dyDescent="0.2">
      <c r="A21786" t="s">
        <v>22541</v>
      </c>
      <c r="B21786" s="679">
        <v>0.65</v>
      </c>
    </row>
    <row r="21787" spans="1:2" x14ac:dyDescent="0.2">
      <c r="A21787" t="s">
        <v>22542</v>
      </c>
      <c r="B21787" s="679">
        <v>0.56000000000000005</v>
      </c>
    </row>
    <row r="21788" spans="1:2" x14ac:dyDescent="0.2">
      <c r="A21788" t="s">
        <v>22543</v>
      </c>
      <c r="B21788" s="679">
        <v>0.45</v>
      </c>
    </row>
    <row r="21789" spans="1:2" x14ac:dyDescent="0.2">
      <c r="A21789" t="s">
        <v>22544</v>
      </c>
      <c r="B21789" s="679">
        <v>0.39</v>
      </c>
    </row>
    <row r="21790" spans="1:2" x14ac:dyDescent="0.2">
      <c r="A21790" t="s">
        <v>22545</v>
      </c>
      <c r="B21790" s="679">
        <v>0.23</v>
      </c>
    </row>
    <row r="21791" spans="1:2" x14ac:dyDescent="0.2">
      <c r="A21791" t="s">
        <v>22546</v>
      </c>
      <c r="B21791" s="679">
        <v>0.2</v>
      </c>
    </row>
    <row r="21792" spans="1:2" x14ac:dyDescent="0.2">
      <c r="A21792" t="s">
        <v>22547</v>
      </c>
      <c r="B21792" s="679">
        <v>0.19</v>
      </c>
    </row>
    <row r="21793" spans="1:2" x14ac:dyDescent="0.2">
      <c r="A21793" t="s">
        <v>22548</v>
      </c>
      <c r="B21793" s="679">
        <v>0.17</v>
      </c>
    </row>
    <row r="21794" spans="1:2" x14ac:dyDescent="0.2">
      <c r="A21794" t="s">
        <v>22549</v>
      </c>
      <c r="B21794" s="679">
        <v>0.11</v>
      </c>
    </row>
    <row r="21795" spans="1:2" x14ac:dyDescent="0.2">
      <c r="A21795" t="s">
        <v>22550</v>
      </c>
      <c r="B21795" s="679">
        <v>0.1</v>
      </c>
    </row>
    <row r="21796" spans="1:2" x14ac:dyDescent="0.2">
      <c r="A21796" t="s">
        <v>22551</v>
      </c>
      <c r="B21796" s="679">
        <v>17.96</v>
      </c>
    </row>
    <row r="21797" spans="1:2" x14ac:dyDescent="0.2">
      <c r="A21797" t="s">
        <v>22552</v>
      </c>
      <c r="B21797" s="679">
        <v>16.7</v>
      </c>
    </row>
    <row r="21798" spans="1:2" x14ac:dyDescent="0.2">
      <c r="A21798" t="s">
        <v>22553</v>
      </c>
      <c r="B21798" s="679">
        <v>6.35</v>
      </c>
    </row>
    <row r="21799" spans="1:2" x14ac:dyDescent="0.2">
      <c r="A21799" t="s">
        <v>22554</v>
      </c>
      <c r="B21799" s="679">
        <v>6.21</v>
      </c>
    </row>
    <row r="21800" spans="1:2" x14ac:dyDescent="0.2">
      <c r="A21800" t="s">
        <v>22555</v>
      </c>
      <c r="B21800" s="679">
        <v>1.93</v>
      </c>
    </row>
    <row r="21801" spans="1:2" x14ac:dyDescent="0.2">
      <c r="A21801" t="s">
        <v>22556</v>
      </c>
      <c r="B21801" s="679">
        <v>1.84</v>
      </c>
    </row>
    <row r="21802" spans="1:2" x14ac:dyDescent="0.2">
      <c r="A21802" t="s">
        <v>22557</v>
      </c>
      <c r="B21802" s="679">
        <v>0.49</v>
      </c>
    </row>
    <row r="21803" spans="1:2" x14ac:dyDescent="0.2">
      <c r="A21803" t="s">
        <v>22558</v>
      </c>
      <c r="B21803" s="679">
        <v>0.42</v>
      </c>
    </row>
    <row r="21804" spans="1:2" x14ac:dyDescent="0.2">
      <c r="A21804" t="s">
        <v>22559</v>
      </c>
      <c r="B21804" s="679">
        <v>0.1</v>
      </c>
    </row>
    <row r="21805" spans="1:2" x14ac:dyDescent="0.2">
      <c r="A21805" t="s">
        <v>22560</v>
      </c>
      <c r="B21805" s="679">
        <v>0.09</v>
      </c>
    </row>
    <row r="21806" spans="1:2" x14ac:dyDescent="0.2">
      <c r="A21806" t="s">
        <v>22561</v>
      </c>
      <c r="B21806" s="679">
        <v>2.11</v>
      </c>
    </row>
    <row r="21807" spans="1:2" x14ac:dyDescent="0.2">
      <c r="A21807" t="s">
        <v>22562</v>
      </c>
      <c r="B21807" s="679">
        <v>1.83</v>
      </c>
    </row>
    <row r="21808" spans="1:2" x14ac:dyDescent="0.2">
      <c r="A21808" t="s">
        <v>22563</v>
      </c>
      <c r="B21808" s="679">
        <v>302.72000000000003</v>
      </c>
    </row>
    <row r="21809" spans="1:2" x14ac:dyDescent="0.2">
      <c r="A21809" t="s">
        <v>22564</v>
      </c>
      <c r="B21809" s="679">
        <v>286.89999999999998</v>
      </c>
    </row>
    <row r="21810" spans="1:2" x14ac:dyDescent="0.2">
      <c r="A21810" t="s">
        <v>22565</v>
      </c>
      <c r="B21810" s="679">
        <v>534.80999999999995</v>
      </c>
    </row>
    <row r="21811" spans="1:2" x14ac:dyDescent="0.2">
      <c r="A21811" t="s">
        <v>22566</v>
      </c>
      <c r="B21811" s="679">
        <v>517.01</v>
      </c>
    </row>
    <row r="21812" spans="1:2" x14ac:dyDescent="0.2">
      <c r="A21812" t="s">
        <v>22567</v>
      </c>
      <c r="B21812" s="679">
        <v>579.17999999999995</v>
      </c>
    </row>
    <row r="21813" spans="1:2" x14ac:dyDescent="0.2">
      <c r="A21813" t="s">
        <v>22568</v>
      </c>
      <c r="B21813" s="679">
        <v>555.45000000000005</v>
      </c>
    </row>
    <row r="21814" spans="1:2" x14ac:dyDescent="0.2">
      <c r="A21814" t="s">
        <v>22569</v>
      </c>
      <c r="B21814" s="679">
        <v>0.2</v>
      </c>
    </row>
    <row r="21815" spans="1:2" x14ac:dyDescent="0.2">
      <c r="A21815" t="s">
        <v>22570</v>
      </c>
      <c r="B21815" s="679">
        <v>0.18</v>
      </c>
    </row>
    <row r="21816" spans="1:2" x14ac:dyDescent="0.2">
      <c r="A21816" t="s">
        <v>22571</v>
      </c>
      <c r="B21816" s="679">
        <v>1.43</v>
      </c>
    </row>
    <row r="21817" spans="1:2" x14ac:dyDescent="0.2">
      <c r="A21817" t="s">
        <v>22572</v>
      </c>
      <c r="B21817" s="679">
        <v>1.39</v>
      </c>
    </row>
    <row r="21818" spans="1:2" x14ac:dyDescent="0.2">
      <c r="A21818" t="s">
        <v>22573</v>
      </c>
      <c r="B21818" s="679">
        <v>1.58</v>
      </c>
    </row>
    <row r="21819" spans="1:2" x14ac:dyDescent="0.2">
      <c r="A21819" t="s">
        <v>22574</v>
      </c>
      <c r="B21819" s="679">
        <v>1.53</v>
      </c>
    </row>
    <row r="21820" spans="1:2" x14ac:dyDescent="0.2">
      <c r="A21820" t="s">
        <v>22575</v>
      </c>
      <c r="B21820" s="679">
        <v>0.97</v>
      </c>
    </row>
    <row r="21821" spans="1:2" x14ac:dyDescent="0.2">
      <c r="A21821" t="s">
        <v>22576</v>
      </c>
      <c r="B21821" s="679">
        <v>0.92</v>
      </c>
    </row>
    <row r="21822" spans="1:2" x14ac:dyDescent="0.2">
      <c r="A21822" t="s">
        <v>22577</v>
      </c>
      <c r="B21822" s="679">
        <v>19.72</v>
      </c>
    </row>
    <row r="21823" spans="1:2" x14ac:dyDescent="0.2">
      <c r="A21823" t="s">
        <v>22578</v>
      </c>
      <c r="B21823" s="679">
        <v>17.079999999999998</v>
      </c>
    </row>
    <row r="21824" spans="1:2" x14ac:dyDescent="0.2">
      <c r="A21824" t="s">
        <v>22579</v>
      </c>
      <c r="B21824" s="679">
        <v>117.5</v>
      </c>
    </row>
    <row r="21825" spans="1:2" x14ac:dyDescent="0.2">
      <c r="A21825" t="s">
        <v>22580</v>
      </c>
      <c r="B21825" s="679">
        <v>106.56</v>
      </c>
    </row>
    <row r="21826" spans="1:2" x14ac:dyDescent="0.2">
      <c r="A21826" t="s">
        <v>22581</v>
      </c>
      <c r="B21826" s="679">
        <v>2.66</v>
      </c>
    </row>
    <row r="21827" spans="1:2" x14ac:dyDescent="0.2">
      <c r="A21827" t="s">
        <v>22582</v>
      </c>
      <c r="B21827" s="679">
        <v>2.34</v>
      </c>
    </row>
    <row r="21828" spans="1:2" x14ac:dyDescent="0.2">
      <c r="A21828" t="s">
        <v>22583</v>
      </c>
      <c r="B21828" s="679">
        <v>371.73</v>
      </c>
    </row>
    <row r="21829" spans="1:2" x14ac:dyDescent="0.2">
      <c r="A21829" t="s">
        <v>22584</v>
      </c>
      <c r="B21829" s="679">
        <v>335.18</v>
      </c>
    </row>
    <row r="21830" spans="1:2" x14ac:dyDescent="0.2">
      <c r="A21830" t="s">
        <v>22585</v>
      </c>
      <c r="B21830" s="679">
        <v>236.65</v>
      </c>
    </row>
    <row r="21831" spans="1:2" x14ac:dyDescent="0.2">
      <c r="A21831" t="s">
        <v>22586</v>
      </c>
      <c r="B21831" s="679">
        <v>205.01</v>
      </c>
    </row>
    <row r="21832" spans="1:2" x14ac:dyDescent="0.2">
      <c r="A21832" t="s">
        <v>22587</v>
      </c>
      <c r="B21832" s="679">
        <v>0.45</v>
      </c>
    </row>
    <row r="21833" spans="1:2" x14ac:dyDescent="0.2">
      <c r="A21833" t="s">
        <v>22588</v>
      </c>
      <c r="B21833" s="679">
        <v>0.39</v>
      </c>
    </row>
    <row r="21834" spans="1:2" x14ac:dyDescent="0.2">
      <c r="A21834" t="s">
        <v>22589</v>
      </c>
      <c r="B21834" s="679">
        <v>14.79</v>
      </c>
    </row>
    <row r="21835" spans="1:2" x14ac:dyDescent="0.2">
      <c r="A21835" t="s">
        <v>22590</v>
      </c>
      <c r="B21835" s="679">
        <v>12.81</v>
      </c>
    </row>
    <row r="21836" spans="1:2" x14ac:dyDescent="0.2">
      <c r="A21836" t="s">
        <v>22591</v>
      </c>
      <c r="B21836" s="679">
        <v>129.38</v>
      </c>
    </row>
    <row r="21837" spans="1:2" x14ac:dyDescent="0.2">
      <c r="A21837" t="s">
        <v>22592</v>
      </c>
      <c r="B21837" s="679">
        <v>120.38</v>
      </c>
    </row>
    <row r="21838" spans="1:2" x14ac:dyDescent="0.2">
      <c r="A21838" t="s">
        <v>22593</v>
      </c>
      <c r="B21838" s="679">
        <v>274.14999999999998</v>
      </c>
    </row>
    <row r="21839" spans="1:2" x14ac:dyDescent="0.2">
      <c r="A21839" t="s">
        <v>22594</v>
      </c>
      <c r="B21839" s="679">
        <v>254.39</v>
      </c>
    </row>
    <row r="21840" spans="1:2" x14ac:dyDescent="0.2">
      <c r="A21840" t="s">
        <v>22595</v>
      </c>
      <c r="B21840" s="679">
        <v>499.17</v>
      </c>
    </row>
    <row r="21841" spans="1:2" x14ac:dyDescent="0.2">
      <c r="A21841" t="s">
        <v>22596</v>
      </c>
      <c r="B21841" s="679">
        <v>460.68</v>
      </c>
    </row>
    <row r="21842" spans="1:2" x14ac:dyDescent="0.2">
      <c r="A21842" t="s">
        <v>22597</v>
      </c>
      <c r="B21842" s="679">
        <v>27</v>
      </c>
    </row>
    <row r="21843" spans="1:2" x14ac:dyDescent="0.2">
      <c r="A21843" t="s">
        <v>22598</v>
      </c>
      <c r="B21843" s="679">
        <v>25.08</v>
      </c>
    </row>
    <row r="21844" spans="1:2" x14ac:dyDescent="0.2">
      <c r="A21844" t="s">
        <v>22599</v>
      </c>
      <c r="B21844" s="679">
        <v>106.73</v>
      </c>
    </row>
    <row r="21845" spans="1:2" x14ac:dyDescent="0.2">
      <c r="A21845" t="s">
        <v>22600</v>
      </c>
      <c r="B21845" s="679">
        <v>99.34</v>
      </c>
    </row>
    <row r="21846" spans="1:2" x14ac:dyDescent="0.2">
      <c r="A21846" t="s">
        <v>22601</v>
      </c>
      <c r="B21846" s="679">
        <v>274.63</v>
      </c>
    </row>
    <row r="21847" spans="1:2" x14ac:dyDescent="0.2">
      <c r="A21847" t="s">
        <v>22602</v>
      </c>
      <c r="B21847" s="679">
        <v>255.09</v>
      </c>
    </row>
    <row r="21848" spans="1:2" x14ac:dyDescent="0.2">
      <c r="A21848" t="s">
        <v>22603</v>
      </c>
      <c r="B21848" s="679">
        <v>559.66</v>
      </c>
    </row>
    <row r="21849" spans="1:2" x14ac:dyDescent="0.2">
      <c r="A21849" t="s">
        <v>22604</v>
      </c>
      <c r="B21849" s="679">
        <v>518.94000000000005</v>
      </c>
    </row>
    <row r="21850" spans="1:2" x14ac:dyDescent="0.2">
      <c r="A21850" t="s">
        <v>22605</v>
      </c>
      <c r="B21850" s="679">
        <v>229.55</v>
      </c>
    </row>
    <row r="21851" spans="1:2" x14ac:dyDescent="0.2">
      <c r="A21851" t="s">
        <v>22606</v>
      </c>
      <c r="B21851" s="679">
        <v>212.93</v>
      </c>
    </row>
    <row r="21852" spans="1:2" x14ac:dyDescent="0.2">
      <c r="A21852" t="s">
        <v>22607</v>
      </c>
      <c r="B21852" s="679">
        <v>921.39</v>
      </c>
    </row>
    <row r="21853" spans="1:2" x14ac:dyDescent="0.2">
      <c r="A21853" t="s">
        <v>22608</v>
      </c>
      <c r="B21853" s="679">
        <v>837.85</v>
      </c>
    </row>
    <row r="21854" spans="1:2" x14ac:dyDescent="0.2">
      <c r="A21854" t="s">
        <v>22609</v>
      </c>
      <c r="B21854" s="679">
        <v>65.95</v>
      </c>
    </row>
    <row r="21855" spans="1:2" x14ac:dyDescent="0.2">
      <c r="A21855" t="s">
        <v>22610</v>
      </c>
      <c r="B21855" s="679">
        <v>62.29</v>
      </c>
    </row>
    <row r="21856" spans="1:2" x14ac:dyDescent="0.2">
      <c r="A21856" t="s">
        <v>22611</v>
      </c>
      <c r="B21856" s="679">
        <v>29.5</v>
      </c>
    </row>
    <row r="21857" spans="1:2" x14ac:dyDescent="0.2">
      <c r="A21857" t="s">
        <v>22612</v>
      </c>
      <c r="B21857" s="679">
        <v>25.56</v>
      </c>
    </row>
    <row r="21858" spans="1:2" x14ac:dyDescent="0.2">
      <c r="A21858" t="s">
        <v>22613</v>
      </c>
      <c r="B21858" s="679">
        <v>192.69</v>
      </c>
    </row>
    <row r="21859" spans="1:2" x14ac:dyDescent="0.2">
      <c r="A21859" t="s">
        <v>22614</v>
      </c>
      <c r="B21859" s="679">
        <v>192.69</v>
      </c>
    </row>
    <row r="21860" spans="1:2" x14ac:dyDescent="0.2">
      <c r="A21860" t="s">
        <v>22615</v>
      </c>
      <c r="B21860" s="679">
        <v>151.18</v>
      </c>
    </row>
    <row r="21861" spans="1:2" x14ac:dyDescent="0.2">
      <c r="A21861" t="s">
        <v>22616</v>
      </c>
      <c r="B21861" s="679">
        <v>151.18</v>
      </c>
    </row>
    <row r="21862" spans="1:2" x14ac:dyDescent="0.2">
      <c r="A21862" t="s">
        <v>22617</v>
      </c>
      <c r="B21862" s="679">
        <v>1603.62</v>
      </c>
    </row>
    <row r="21863" spans="1:2" x14ac:dyDescent="0.2">
      <c r="A21863" t="s">
        <v>22618</v>
      </c>
      <c r="B21863" s="679">
        <v>1482.54</v>
      </c>
    </row>
    <row r="21864" spans="1:2" x14ac:dyDescent="0.2">
      <c r="A21864" t="s">
        <v>22619</v>
      </c>
      <c r="B21864" s="679">
        <v>61.34</v>
      </c>
    </row>
    <row r="21865" spans="1:2" x14ac:dyDescent="0.2">
      <c r="A21865" t="s">
        <v>22620</v>
      </c>
      <c r="B21865" s="679">
        <v>61.34</v>
      </c>
    </row>
    <row r="21866" spans="1:2" x14ac:dyDescent="0.2">
      <c r="A21866" t="s">
        <v>22621</v>
      </c>
      <c r="B21866" s="679">
        <v>94.66</v>
      </c>
    </row>
    <row r="21867" spans="1:2" x14ac:dyDescent="0.2">
      <c r="A21867" t="s">
        <v>22622</v>
      </c>
      <c r="B21867" s="679">
        <v>82</v>
      </c>
    </row>
    <row r="21868" spans="1:2" x14ac:dyDescent="0.2">
      <c r="A21868" t="s">
        <v>22623</v>
      </c>
      <c r="B21868" s="679">
        <v>94.66</v>
      </c>
    </row>
    <row r="21869" spans="1:2" x14ac:dyDescent="0.2">
      <c r="A21869" t="s">
        <v>22624</v>
      </c>
      <c r="B21869" s="679">
        <v>82</v>
      </c>
    </row>
    <row r="21870" spans="1:2" x14ac:dyDescent="0.2">
      <c r="A21870" t="s">
        <v>22625</v>
      </c>
      <c r="B21870" s="679">
        <v>42.25</v>
      </c>
    </row>
    <row r="21871" spans="1:2" x14ac:dyDescent="0.2">
      <c r="A21871" t="s">
        <v>22626</v>
      </c>
      <c r="B21871" s="679">
        <v>36.6</v>
      </c>
    </row>
    <row r="21872" spans="1:2" x14ac:dyDescent="0.2">
      <c r="A21872" t="s">
        <v>22627</v>
      </c>
      <c r="B21872" s="679">
        <v>23.66</v>
      </c>
    </row>
    <row r="21873" spans="1:2" x14ac:dyDescent="0.2">
      <c r="A21873" t="s">
        <v>22628</v>
      </c>
      <c r="B21873" s="679">
        <v>20.5</v>
      </c>
    </row>
    <row r="21874" spans="1:2" x14ac:dyDescent="0.2">
      <c r="A21874" t="s">
        <v>22629</v>
      </c>
      <c r="B21874" s="679">
        <v>29.58</v>
      </c>
    </row>
    <row r="21875" spans="1:2" x14ac:dyDescent="0.2">
      <c r="A21875" t="s">
        <v>22630</v>
      </c>
      <c r="B21875" s="679">
        <v>25.62</v>
      </c>
    </row>
    <row r="21876" spans="1:2" x14ac:dyDescent="0.2">
      <c r="A21876" t="s">
        <v>22631</v>
      </c>
      <c r="B21876" s="679">
        <v>147.9</v>
      </c>
    </row>
    <row r="21877" spans="1:2" x14ac:dyDescent="0.2">
      <c r="A21877" t="s">
        <v>22632</v>
      </c>
      <c r="B21877" s="679">
        <v>128.13</v>
      </c>
    </row>
    <row r="21878" spans="1:2" x14ac:dyDescent="0.2">
      <c r="A21878" t="s">
        <v>22633</v>
      </c>
      <c r="B21878" s="679">
        <v>33.799999999999997</v>
      </c>
    </row>
    <row r="21879" spans="1:2" x14ac:dyDescent="0.2">
      <c r="A21879" t="s">
        <v>22634</v>
      </c>
      <c r="B21879" s="679">
        <v>29.28</v>
      </c>
    </row>
    <row r="21880" spans="1:2" x14ac:dyDescent="0.2">
      <c r="A21880" t="s">
        <v>22635</v>
      </c>
      <c r="B21880" s="679">
        <v>23.66</v>
      </c>
    </row>
    <row r="21881" spans="1:2" x14ac:dyDescent="0.2">
      <c r="A21881" t="s">
        <v>22636</v>
      </c>
      <c r="B21881" s="679">
        <v>20.5</v>
      </c>
    </row>
    <row r="21882" spans="1:2" x14ac:dyDescent="0.2">
      <c r="A21882" t="s">
        <v>22637</v>
      </c>
      <c r="B21882" s="679">
        <v>39.44</v>
      </c>
    </row>
    <row r="21883" spans="1:2" x14ac:dyDescent="0.2">
      <c r="A21883" t="s">
        <v>22638</v>
      </c>
      <c r="B21883" s="679">
        <v>34.159999999999997</v>
      </c>
    </row>
    <row r="21884" spans="1:2" x14ac:dyDescent="0.2">
      <c r="A21884" t="s">
        <v>22639</v>
      </c>
      <c r="B21884" s="679">
        <v>4.7300000000000004</v>
      </c>
    </row>
    <row r="21885" spans="1:2" x14ac:dyDescent="0.2">
      <c r="A21885" t="s">
        <v>22640</v>
      </c>
      <c r="B21885" s="679">
        <v>4.0999999999999996</v>
      </c>
    </row>
    <row r="21886" spans="1:2" x14ac:dyDescent="0.2">
      <c r="A21886" t="s">
        <v>22641</v>
      </c>
      <c r="B21886" s="679">
        <v>2.62</v>
      </c>
    </row>
    <row r="21887" spans="1:2" x14ac:dyDescent="0.2">
      <c r="A21887" t="s">
        <v>22642</v>
      </c>
      <c r="B21887" s="679">
        <v>2.27</v>
      </c>
    </row>
    <row r="21888" spans="1:2" x14ac:dyDescent="0.2">
      <c r="A21888" t="s">
        <v>22643</v>
      </c>
      <c r="B21888" s="679">
        <v>65.06</v>
      </c>
    </row>
    <row r="21889" spans="1:2" x14ac:dyDescent="0.2">
      <c r="A21889" t="s">
        <v>22644</v>
      </c>
      <c r="B21889" s="679">
        <v>58.74</v>
      </c>
    </row>
    <row r="21890" spans="1:2" x14ac:dyDescent="0.2">
      <c r="A21890" t="s">
        <v>22645</v>
      </c>
      <c r="B21890" s="679">
        <v>108.42</v>
      </c>
    </row>
    <row r="21891" spans="1:2" x14ac:dyDescent="0.2">
      <c r="A21891" t="s">
        <v>22646</v>
      </c>
      <c r="B21891" s="679">
        <v>97.88</v>
      </c>
    </row>
    <row r="21892" spans="1:2" x14ac:dyDescent="0.2">
      <c r="A21892" t="s">
        <v>22647</v>
      </c>
      <c r="B21892" s="679">
        <v>28.05</v>
      </c>
    </row>
    <row r="21893" spans="1:2" x14ac:dyDescent="0.2">
      <c r="A21893" t="s">
        <v>22648</v>
      </c>
      <c r="B21893" s="679">
        <v>25.32</v>
      </c>
    </row>
    <row r="21894" spans="1:2" x14ac:dyDescent="0.2">
      <c r="A21894" t="s">
        <v>22649</v>
      </c>
      <c r="B21894" s="679">
        <v>9.01</v>
      </c>
    </row>
    <row r="21895" spans="1:2" x14ac:dyDescent="0.2">
      <c r="A21895" t="s">
        <v>22650</v>
      </c>
      <c r="B21895" s="679">
        <v>8.1300000000000008</v>
      </c>
    </row>
    <row r="21896" spans="1:2" x14ac:dyDescent="0.2">
      <c r="A21896" t="s">
        <v>22651</v>
      </c>
      <c r="B21896" s="679">
        <v>10.82</v>
      </c>
    </row>
    <row r="21897" spans="1:2" x14ac:dyDescent="0.2">
      <c r="A21897" t="s">
        <v>22652</v>
      </c>
      <c r="B21897" s="679">
        <v>9.77</v>
      </c>
    </row>
    <row r="21898" spans="1:2" x14ac:dyDescent="0.2">
      <c r="A21898" t="s">
        <v>22653</v>
      </c>
      <c r="B21898" s="679">
        <v>135.52000000000001</v>
      </c>
    </row>
    <row r="21899" spans="1:2" x14ac:dyDescent="0.2">
      <c r="A21899" t="s">
        <v>22654</v>
      </c>
      <c r="B21899" s="679">
        <v>122.34</v>
      </c>
    </row>
    <row r="21900" spans="1:2" x14ac:dyDescent="0.2">
      <c r="A21900" t="s">
        <v>22655</v>
      </c>
      <c r="B21900" s="679">
        <v>13.3</v>
      </c>
    </row>
    <row r="21901" spans="1:2" x14ac:dyDescent="0.2">
      <c r="A21901" t="s">
        <v>22656</v>
      </c>
      <c r="B21901" s="679">
        <v>12.89</v>
      </c>
    </row>
    <row r="21902" spans="1:2" x14ac:dyDescent="0.2">
      <c r="A21902" t="s">
        <v>22657</v>
      </c>
      <c r="B21902" s="679">
        <v>1.01</v>
      </c>
    </row>
    <row r="21903" spans="1:2" x14ac:dyDescent="0.2">
      <c r="A21903" t="s">
        <v>22658</v>
      </c>
      <c r="B21903" s="679">
        <v>1.01</v>
      </c>
    </row>
    <row r="21904" spans="1:2" x14ac:dyDescent="0.2">
      <c r="A21904" t="s">
        <v>22659</v>
      </c>
      <c r="B21904" s="679">
        <v>8.98</v>
      </c>
    </row>
    <row r="21905" spans="1:2" x14ac:dyDescent="0.2">
      <c r="A21905" t="s">
        <v>22660</v>
      </c>
      <c r="B21905" s="679">
        <v>8.98</v>
      </c>
    </row>
    <row r="21906" spans="1:2" x14ac:dyDescent="0.2">
      <c r="A21906" t="s">
        <v>22661</v>
      </c>
      <c r="B21906" s="679">
        <v>8.98</v>
      </c>
    </row>
    <row r="21907" spans="1:2" x14ac:dyDescent="0.2">
      <c r="A21907" t="s">
        <v>22662</v>
      </c>
      <c r="B21907" s="679">
        <v>8.98</v>
      </c>
    </row>
    <row r="21908" spans="1:2" x14ac:dyDescent="0.2">
      <c r="A21908" t="s">
        <v>22663</v>
      </c>
      <c r="B21908" s="679">
        <v>9.0399999999999991</v>
      </c>
    </row>
    <row r="21909" spans="1:2" x14ac:dyDescent="0.2">
      <c r="A21909" t="s">
        <v>22664</v>
      </c>
      <c r="B21909" s="679">
        <v>9.0399999999999991</v>
      </c>
    </row>
    <row r="21910" spans="1:2" x14ac:dyDescent="0.2">
      <c r="A21910" t="s">
        <v>22665</v>
      </c>
      <c r="B21910" s="679">
        <v>182.49</v>
      </c>
    </row>
    <row r="21911" spans="1:2" x14ac:dyDescent="0.2">
      <c r="A21911" t="s">
        <v>22666</v>
      </c>
      <c r="B21911" s="679">
        <v>181.49</v>
      </c>
    </row>
    <row r="21912" spans="1:2" x14ac:dyDescent="0.2">
      <c r="A21912" t="s">
        <v>22667</v>
      </c>
      <c r="B21912" s="679">
        <v>20.03</v>
      </c>
    </row>
    <row r="21913" spans="1:2" x14ac:dyDescent="0.2">
      <c r="A21913" t="s">
        <v>22668</v>
      </c>
      <c r="B21913" s="679">
        <v>19.79</v>
      </c>
    </row>
    <row r="21914" spans="1:2" x14ac:dyDescent="0.2">
      <c r="A21914" t="s">
        <v>22669</v>
      </c>
      <c r="B21914" s="679">
        <v>302.45999999999998</v>
      </c>
    </row>
    <row r="21915" spans="1:2" x14ac:dyDescent="0.2">
      <c r="A21915" t="s">
        <v>22670</v>
      </c>
      <c r="B21915" s="679">
        <v>295.49</v>
      </c>
    </row>
    <row r="21916" spans="1:2" x14ac:dyDescent="0.2">
      <c r="A21916" t="s">
        <v>22671</v>
      </c>
      <c r="B21916" s="679">
        <v>39.06</v>
      </c>
    </row>
    <row r="21917" spans="1:2" x14ac:dyDescent="0.2">
      <c r="A21917" t="s">
        <v>22672</v>
      </c>
      <c r="B21917" s="679">
        <v>38.450000000000003</v>
      </c>
    </row>
    <row r="21918" spans="1:2" x14ac:dyDescent="0.2">
      <c r="A21918" t="s">
        <v>22673</v>
      </c>
      <c r="B21918" s="679">
        <v>145.97999999999999</v>
      </c>
    </row>
    <row r="21919" spans="1:2" x14ac:dyDescent="0.2">
      <c r="A21919" t="s">
        <v>22674</v>
      </c>
      <c r="B21919" s="679">
        <v>145.71</v>
      </c>
    </row>
    <row r="21920" spans="1:2" x14ac:dyDescent="0.2">
      <c r="A21920" t="s">
        <v>22675</v>
      </c>
      <c r="B21920" s="679">
        <v>46.64</v>
      </c>
    </row>
    <row r="21921" spans="1:2" x14ac:dyDescent="0.2">
      <c r="A21921" t="s">
        <v>22676</v>
      </c>
      <c r="B21921" s="679">
        <v>44.48</v>
      </c>
    </row>
    <row r="21922" spans="1:2" x14ac:dyDescent="0.2">
      <c r="A21922" t="s">
        <v>22677</v>
      </c>
      <c r="B21922" s="679">
        <v>324.52</v>
      </c>
    </row>
    <row r="21923" spans="1:2" x14ac:dyDescent="0.2">
      <c r="A21923" t="s">
        <v>22678</v>
      </c>
      <c r="B21923" s="679">
        <v>317.55</v>
      </c>
    </row>
    <row r="21924" spans="1:2" x14ac:dyDescent="0.2">
      <c r="A21924" t="s">
        <v>22679</v>
      </c>
      <c r="B21924" s="679">
        <v>340.58</v>
      </c>
    </row>
    <row r="21925" spans="1:2" x14ac:dyDescent="0.2">
      <c r="A21925" t="s">
        <v>22680</v>
      </c>
      <c r="B21925" s="679">
        <v>333.61</v>
      </c>
    </row>
    <row r="21926" spans="1:2" x14ac:dyDescent="0.2">
      <c r="A21926" t="s">
        <v>22681</v>
      </c>
      <c r="B21926" s="679">
        <v>112.61</v>
      </c>
    </row>
    <row r="21927" spans="1:2" x14ac:dyDescent="0.2">
      <c r="A21927" t="s">
        <v>22682</v>
      </c>
      <c r="B21927" s="679">
        <v>104.45</v>
      </c>
    </row>
    <row r="21928" spans="1:2" x14ac:dyDescent="0.2">
      <c r="A21928" t="s">
        <v>22683</v>
      </c>
      <c r="B21928" s="679">
        <v>1209517.4099999999</v>
      </c>
    </row>
    <row r="21929" spans="1:2" x14ac:dyDescent="0.2">
      <c r="A21929" t="s">
        <v>22684</v>
      </c>
      <c r="B21929" s="679">
        <v>1209517.4099999999</v>
      </c>
    </row>
    <row r="21930" spans="1:2" x14ac:dyDescent="0.2">
      <c r="A21930" t="s">
        <v>22685</v>
      </c>
      <c r="B21930" s="679">
        <v>39810.519999999997</v>
      </c>
    </row>
    <row r="21931" spans="1:2" x14ac:dyDescent="0.2">
      <c r="A21931" t="s">
        <v>22686</v>
      </c>
      <c r="B21931" s="679">
        <v>39810.519999999997</v>
      </c>
    </row>
    <row r="21932" spans="1:2" x14ac:dyDescent="0.2">
      <c r="A21932" t="s">
        <v>22687</v>
      </c>
      <c r="B21932" s="679">
        <v>1072135.47</v>
      </c>
    </row>
    <row r="21933" spans="1:2" x14ac:dyDescent="0.2">
      <c r="A21933" t="s">
        <v>22688</v>
      </c>
      <c r="B21933" s="679">
        <v>1072135.47</v>
      </c>
    </row>
    <row r="21934" spans="1:2" x14ac:dyDescent="0.2">
      <c r="A21934" t="s">
        <v>22689</v>
      </c>
      <c r="B21934" s="679">
        <v>922763.77</v>
      </c>
    </row>
    <row r="21935" spans="1:2" x14ac:dyDescent="0.2">
      <c r="A21935" t="s">
        <v>22690</v>
      </c>
      <c r="B21935" s="679">
        <v>922763.77</v>
      </c>
    </row>
    <row r="21936" spans="1:2" x14ac:dyDescent="0.2">
      <c r="A21936" t="s">
        <v>22691</v>
      </c>
      <c r="B21936" s="679">
        <v>922763.77</v>
      </c>
    </row>
    <row r="21937" spans="1:2" x14ac:dyDescent="0.2">
      <c r="A21937" t="s">
        <v>22692</v>
      </c>
      <c r="B21937" s="679">
        <v>922763.77</v>
      </c>
    </row>
    <row r="21938" spans="1:2" x14ac:dyDescent="0.2">
      <c r="A21938" t="s">
        <v>22693</v>
      </c>
      <c r="B21938" s="679">
        <v>1168833.6100000001</v>
      </c>
    </row>
    <row r="21939" spans="1:2" x14ac:dyDescent="0.2">
      <c r="A21939" t="s">
        <v>22694</v>
      </c>
      <c r="B21939" s="679">
        <v>1168833.6100000001</v>
      </c>
    </row>
    <row r="21940" spans="1:2" x14ac:dyDescent="0.2">
      <c r="A21940" t="s">
        <v>22695</v>
      </c>
      <c r="B21940" s="679">
        <v>36.78</v>
      </c>
    </row>
    <row r="21941" spans="1:2" x14ac:dyDescent="0.2">
      <c r="A21941" t="s">
        <v>22696</v>
      </c>
      <c r="B21941" s="679">
        <v>36.78</v>
      </c>
    </row>
    <row r="21942" spans="1:2" x14ac:dyDescent="0.2">
      <c r="A21942" t="s">
        <v>22697</v>
      </c>
      <c r="B21942" s="679">
        <v>40.4</v>
      </c>
    </row>
    <row r="21943" spans="1:2" x14ac:dyDescent="0.2">
      <c r="A21943" t="s">
        <v>22698</v>
      </c>
      <c r="B21943" s="679">
        <v>40.4</v>
      </c>
    </row>
    <row r="21944" spans="1:2" x14ac:dyDescent="0.2">
      <c r="A21944" t="s">
        <v>22699</v>
      </c>
      <c r="B21944" s="679">
        <v>42.12</v>
      </c>
    </row>
    <row r="21945" spans="1:2" x14ac:dyDescent="0.2">
      <c r="A21945" t="s">
        <v>22700</v>
      </c>
      <c r="B21945" s="679">
        <v>42.12</v>
      </c>
    </row>
    <row r="21946" spans="1:2" x14ac:dyDescent="0.2">
      <c r="A21946" t="s">
        <v>22701</v>
      </c>
      <c r="B21946" s="679">
        <v>48.28</v>
      </c>
    </row>
    <row r="21947" spans="1:2" x14ac:dyDescent="0.2">
      <c r="A21947" t="s">
        <v>22702</v>
      </c>
      <c r="B21947" s="679">
        <v>48.28</v>
      </c>
    </row>
    <row r="21948" spans="1:2" x14ac:dyDescent="0.2">
      <c r="A21948" t="s">
        <v>22703</v>
      </c>
      <c r="B21948" s="679">
        <v>49.28</v>
      </c>
    </row>
    <row r="21949" spans="1:2" x14ac:dyDescent="0.2">
      <c r="A21949" t="s">
        <v>22704</v>
      </c>
      <c r="B21949" s="679">
        <v>49.28</v>
      </c>
    </row>
    <row r="21950" spans="1:2" x14ac:dyDescent="0.2">
      <c r="A21950" t="s">
        <v>22705</v>
      </c>
      <c r="B21950" s="679">
        <v>59.26</v>
      </c>
    </row>
    <row r="21951" spans="1:2" x14ac:dyDescent="0.2">
      <c r="A21951" t="s">
        <v>22706</v>
      </c>
      <c r="B21951" s="679">
        <v>59.26</v>
      </c>
    </row>
    <row r="21952" spans="1:2" x14ac:dyDescent="0.2">
      <c r="A21952" t="s">
        <v>22707</v>
      </c>
      <c r="B21952" s="679">
        <v>64.569999999999993</v>
      </c>
    </row>
    <row r="21953" spans="1:2" x14ac:dyDescent="0.2">
      <c r="A21953" t="s">
        <v>22708</v>
      </c>
      <c r="B21953" s="679">
        <v>64.569999999999993</v>
      </c>
    </row>
    <row r="21954" spans="1:2" x14ac:dyDescent="0.2">
      <c r="A21954" t="s">
        <v>22709</v>
      </c>
      <c r="B21954" s="679">
        <v>76.11</v>
      </c>
    </row>
    <row r="21955" spans="1:2" x14ac:dyDescent="0.2">
      <c r="A21955" t="s">
        <v>22710</v>
      </c>
      <c r="B21955" s="679">
        <v>76.11</v>
      </c>
    </row>
    <row r="21956" spans="1:2" x14ac:dyDescent="0.2">
      <c r="A21956" t="s">
        <v>22711</v>
      </c>
      <c r="B21956" s="679">
        <v>84.53</v>
      </c>
    </row>
    <row r="21957" spans="1:2" x14ac:dyDescent="0.2">
      <c r="A21957" t="s">
        <v>22712</v>
      </c>
      <c r="B21957" s="679">
        <v>84.53</v>
      </c>
    </row>
    <row r="21958" spans="1:2" x14ac:dyDescent="0.2">
      <c r="A21958" t="s">
        <v>22713</v>
      </c>
      <c r="B21958" s="679">
        <v>12.06</v>
      </c>
    </row>
    <row r="21959" spans="1:2" x14ac:dyDescent="0.2">
      <c r="A21959" t="s">
        <v>22714</v>
      </c>
      <c r="B21959" s="679">
        <v>12.06</v>
      </c>
    </row>
    <row r="21960" spans="1:2" x14ac:dyDescent="0.2">
      <c r="A21960" t="s">
        <v>22715</v>
      </c>
      <c r="B21960" s="679">
        <v>16.38</v>
      </c>
    </row>
    <row r="21961" spans="1:2" x14ac:dyDescent="0.2">
      <c r="A21961" t="s">
        <v>22716</v>
      </c>
      <c r="B21961" s="679">
        <v>16.38</v>
      </c>
    </row>
    <row r="21962" spans="1:2" x14ac:dyDescent="0.2">
      <c r="A21962" t="s">
        <v>22717</v>
      </c>
      <c r="B21962" s="679">
        <v>37.090000000000003</v>
      </c>
    </row>
    <row r="21963" spans="1:2" x14ac:dyDescent="0.2">
      <c r="A21963" t="s">
        <v>22718</v>
      </c>
      <c r="B21963" s="679">
        <v>37.090000000000003</v>
      </c>
    </row>
    <row r="21964" spans="1:2" x14ac:dyDescent="0.2">
      <c r="A21964" t="s">
        <v>22719</v>
      </c>
      <c r="B21964" s="679">
        <v>43.23</v>
      </c>
    </row>
    <row r="21965" spans="1:2" x14ac:dyDescent="0.2">
      <c r="A21965" t="s">
        <v>22720</v>
      </c>
      <c r="B21965" s="679">
        <v>43.23</v>
      </c>
    </row>
    <row r="21966" spans="1:2" x14ac:dyDescent="0.2">
      <c r="A21966" t="s">
        <v>22721</v>
      </c>
      <c r="B21966" s="679">
        <v>55.49</v>
      </c>
    </row>
    <row r="21967" spans="1:2" x14ac:dyDescent="0.2">
      <c r="A21967" t="s">
        <v>22722</v>
      </c>
      <c r="B21967" s="679">
        <v>55.49</v>
      </c>
    </row>
    <row r="21968" spans="1:2" x14ac:dyDescent="0.2">
      <c r="A21968" t="s">
        <v>22723</v>
      </c>
      <c r="B21968" s="679">
        <v>67.760000000000005</v>
      </c>
    </row>
    <row r="21969" spans="1:2" x14ac:dyDescent="0.2">
      <c r="A21969" t="s">
        <v>22724</v>
      </c>
      <c r="B21969" s="679">
        <v>67.760000000000005</v>
      </c>
    </row>
    <row r="21970" spans="1:2" x14ac:dyDescent="0.2">
      <c r="A21970" t="s">
        <v>22725</v>
      </c>
      <c r="B21970" s="679">
        <v>117.02</v>
      </c>
    </row>
    <row r="21971" spans="1:2" x14ac:dyDescent="0.2">
      <c r="A21971" t="s">
        <v>22726</v>
      </c>
      <c r="B21971" s="679">
        <v>117.02</v>
      </c>
    </row>
    <row r="21972" spans="1:2" x14ac:dyDescent="0.2">
      <c r="A21972" t="s">
        <v>22727</v>
      </c>
      <c r="B21972" s="679">
        <v>41.25</v>
      </c>
    </row>
    <row r="21973" spans="1:2" x14ac:dyDescent="0.2">
      <c r="A21973" t="s">
        <v>22728</v>
      </c>
      <c r="B21973" s="679">
        <v>41.25</v>
      </c>
    </row>
    <row r="21974" spans="1:2" x14ac:dyDescent="0.2">
      <c r="A21974" t="s">
        <v>22729</v>
      </c>
      <c r="B21974" s="679">
        <v>93.83</v>
      </c>
    </row>
    <row r="21975" spans="1:2" x14ac:dyDescent="0.2">
      <c r="A21975" t="s">
        <v>22730</v>
      </c>
      <c r="B21975" s="679">
        <v>93.83</v>
      </c>
    </row>
    <row r="21976" spans="1:2" x14ac:dyDescent="0.2">
      <c r="A21976" t="s">
        <v>22731</v>
      </c>
      <c r="B21976" s="679">
        <v>104.15</v>
      </c>
    </row>
    <row r="21977" spans="1:2" x14ac:dyDescent="0.2">
      <c r="A21977" t="s">
        <v>22732</v>
      </c>
      <c r="B21977" s="679">
        <v>104.15</v>
      </c>
    </row>
    <row r="21978" spans="1:2" x14ac:dyDescent="0.2">
      <c r="A21978" t="s">
        <v>22733</v>
      </c>
      <c r="B21978" s="679">
        <v>5.41</v>
      </c>
    </row>
    <row r="21979" spans="1:2" x14ac:dyDescent="0.2">
      <c r="A21979" t="s">
        <v>22734</v>
      </c>
      <c r="B21979" s="679">
        <v>5.41</v>
      </c>
    </row>
    <row r="21980" spans="1:2" x14ac:dyDescent="0.2">
      <c r="A21980" t="s">
        <v>22737</v>
      </c>
      <c r="B21980" s="679">
        <v>15.06</v>
      </c>
    </row>
    <row r="21981" spans="1:2" x14ac:dyDescent="0.2">
      <c r="A21981" t="s">
        <v>22738</v>
      </c>
      <c r="B21981" s="679">
        <v>15.06</v>
      </c>
    </row>
    <row r="21982" spans="1:2" x14ac:dyDescent="0.2">
      <c r="A21982" t="s">
        <v>22739</v>
      </c>
      <c r="B21982" s="679">
        <v>14.7</v>
      </c>
    </row>
    <row r="21983" spans="1:2" x14ac:dyDescent="0.2">
      <c r="A21983" t="s">
        <v>22740</v>
      </c>
      <c r="B21983" s="679">
        <v>14.7</v>
      </c>
    </row>
    <row r="21984" spans="1:2" x14ac:dyDescent="0.2">
      <c r="A21984" t="s">
        <v>22741</v>
      </c>
      <c r="B21984" s="679">
        <v>24.5</v>
      </c>
    </row>
    <row r="21985" spans="1:2" x14ac:dyDescent="0.2">
      <c r="A21985" t="s">
        <v>22742</v>
      </c>
      <c r="B21985" s="679">
        <v>24.5</v>
      </c>
    </row>
    <row r="21986" spans="1:2" x14ac:dyDescent="0.2">
      <c r="A21986" t="s">
        <v>22743</v>
      </c>
      <c r="B21986" s="679">
        <v>31.03</v>
      </c>
    </row>
    <row r="21987" spans="1:2" x14ac:dyDescent="0.2">
      <c r="A21987" t="s">
        <v>22744</v>
      </c>
      <c r="B21987" s="679">
        <v>31.03</v>
      </c>
    </row>
    <row r="21988" spans="1:2" x14ac:dyDescent="0.2">
      <c r="A21988" t="s">
        <v>22745</v>
      </c>
      <c r="B21988" s="679">
        <v>7.93</v>
      </c>
    </row>
    <row r="21989" spans="1:2" x14ac:dyDescent="0.2">
      <c r="A21989" t="s">
        <v>22746</v>
      </c>
      <c r="B21989" s="679">
        <v>7.93</v>
      </c>
    </row>
    <row r="21990" spans="1:2" x14ac:dyDescent="0.2">
      <c r="A21990" t="s">
        <v>22747</v>
      </c>
      <c r="B21990" s="679">
        <v>1.79</v>
      </c>
    </row>
    <row r="21991" spans="1:2" x14ac:dyDescent="0.2">
      <c r="A21991" t="s">
        <v>22748</v>
      </c>
      <c r="B21991" s="679">
        <v>1.79</v>
      </c>
    </row>
    <row r="21992" spans="1:2" x14ac:dyDescent="0.2">
      <c r="A21992" t="s">
        <v>22749</v>
      </c>
      <c r="B21992" s="679">
        <v>1.87</v>
      </c>
    </row>
    <row r="21993" spans="1:2" x14ac:dyDescent="0.2">
      <c r="A21993" t="s">
        <v>22750</v>
      </c>
      <c r="B21993" s="679">
        <v>1.87</v>
      </c>
    </row>
    <row r="21994" spans="1:2" x14ac:dyDescent="0.2">
      <c r="A21994" t="s">
        <v>22751</v>
      </c>
      <c r="B21994" s="679">
        <v>3.84</v>
      </c>
    </row>
    <row r="21995" spans="1:2" x14ac:dyDescent="0.2">
      <c r="A21995" t="s">
        <v>22752</v>
      </c>
      <c r="B21995" s="679">
        <v>3.84</v>
      </c>
    </row>
    <row r="21996" spans="1:2" x14ac:dyDescent="0.2">
      <c r="A21996" t="s">
        <v>22753</v>
      </c>
      <c r="B21996" s="679">
        <v>1778.38</v>
      </c>
    </row>
    <row r="21997" spans="1:2" x14ac:dyDescent="0.2">
      <c r="A21997" t="s">
        <v>22754</v>
      </c>
      <c r="B21997" s="679">
        <v>1778.38</v>
      </c>
    </row>
    <row r="21998" spans="1:2" x14ac:dyDescent="0.2">
      <c r="A21998" t="s">
        <v>22755</v>
      </c>
      <c r="B21998" s="679">
        <v>2092.5300000000002</v>
      </c>
    </row>
    <row r="21999" spans="1:2" x14ac:dyDescent="0.2">
      <c r="A21999" t="s">
        <v>22756</v>
      </c>
      <c r="B21999" s="679">
        <v>1960.06</v>
      </c>
    </row>
    <row r="22000" spans="1:2" x14ac:dyDescent="0.2">
      <c r="A22000" t="s">
        <v>22757</v>
      </c>
      <c r="B22000" s="679">
        <v>222.3</v>
      </c>
    </row>
    <row r="22001" spans="1:2" x14ac:dyDescent="0.2">
      <c r="A22001" t="s">
        <v>22758</v>
      </c>
      <c r="B22001" s="679">
        <v>213.02</v>
      </c>
    </row>
    <row r="22002" spans="1:2" x14ac:dyDescent="0.2">
      <c r="A22002" t="s">
        <v>22759</v>
      </c>
      <c r="B22002" s="679">
        <v>108.39</v>
      </c>
    </row>
    <row r="22003" spans="1:2" x14ac:dyDescent="0.2">
      <c r="A22003" t="s">
        <v>22760</v>
      </c>
      <c r="B22003" s="679">
        <v>93.93</v>
      </c>
    </row>
    <row r="22004" spans="1:2" x14ac:dyDescent="0.2">
      <c r="A22004" t="s">
        <v>22761</v>
      </c>
      <c r="B22004" s="679">
        <v>153.5</v>
      </c>
    </row>
    <row r="22005" spans="1:2" x14ac:dyDescent="0.2">
      <c r="A22005" t="s">
        <v>22762</v>
      </c>
      <c r="B22005" s="679">
        <v>141.25</v>
      </c>
    </row>
    <row r="22006" spans="1:2" x14ac:dyDescent="0.2">
      <c r="A22006" t="s">
        <v>22763</v>
      </c>
      <c r="B22006" s="679">
        <v>107.07</v>
      </c>
    </row>
    <row r="22007" spans="1:2" x14ac:dyDescent="0.2">
      <c r="A22007" t="s">
        <v>22764</v>
      </c>
      <c r="B22007" s="679">
        <v>103.73</v>
      </c>
    </row>
    <row r="22008" spans="1:2" x14ac:dyDescent="0.2">
      <c r="A22008" t="s">
        <v>22765</v>
      </c>
      <c r="B22008" s="679">
        <v>114.93</v>
      </c>
    </row>
    <row r="22009" spans="1:2" x14ac:dyDescent="0.2">
      <c r="A22009" t="s">
        <v>22766</v>
      </c>
      <c r="B22009" s="679">
        <v>111.59</v>
      </c>
    </row>
    <row r="22010" spans="1:2" x14ac:dyDescent="0.2">
      <c r="A22010" t="s">
        <v>22767</v>
      </c>
      <c r="B22010" s="679">
        <v>477.75</v>
      </c>
    </row>
    <row r="22011" spans="1:2" x14ac:dyDescent="0.2">
      <c r="A22011" t="s">
        <v>22768</v>
      </c>
      <c r="B22011" s="679">
        <v>424.44</v>
      </c>
    </row>
    <row r="22012" spans="1:2" x14ac:dyDescent="0.2">
      <c r="A22012" t="s">
        <v>22769</v>
      </c>
      <c r="B22012" s="679">
        <v>11172.34</v>
      </c>
    </row>
    <row r="22013" spans="1:2" x14ac:dyDescent="0.2">
      <c r="A22013" t="s">
        <v>22770</v>
      </c>
      <c r="B22013" s="679">
        <v>10113.52</v>
      </c>
    </row>
    <row r="22014" spans="1:2" x14ac:dyDescent="0.2">
      <c r="A22014" t="s">
        <v>22771</v>
      </c>
      <c r="B22014" s="679">
        <v>483.88</v>
      </c>
    </row>
    <row r="22015" spans="1:2" x14ac:dyDescent="0.2">
      <c r="A22015" t="s">
        <v>22772</v>
      </c>
      <c r="B22015" s="679">
        <v>452.71</v>
      </c>
    </row>
    <row r="22016" spans="1:2" x14ac:dyDescent="0.2">
      <c r="A22016" t="s">
        <v>22773</v>
      </c>
      <c r="B22016" s="679">
        <v>1139.33</v>
      </c>
    </row>
    <row r="22017" spans="1:2" x14ac:dyDescent="0.2">
      <c r="A22017" t="s">
        <v>22774</v>
      </c>
      <c r="B22017" s="679">
        <v>1056.5999999999999</v>
      </c>
    </row>
    <row r="22018" spans="1:2" x14ac:dyDescent="0.2">
      <c r="A22018" t="s">
        <v>22775</v>
      </c>
      <c r="B22018" s="679">
        <v>1010.61</v>
      </c>
    </row>
    <row r="22019" spans="1:2" x14ac:dyDescent="0.2">
      <c r="A22019" t="s">
        <v>22776</v>
      </c>
      <c r="B22019" s="679">
        <v>932.51</v>
      </c>
    </row>
    <row r="22020" spans="1:2" x14ac:dyDescent="0.2">
      <c r="A22020" t="s">
        <v>22777</v>
      </c>
      <c r="B22020" s="679">
        <v>605.87</v>
      </c>
    </row>
    <row r="22021" spans="1:2" x14ac:dyDescent="0.2">
      <c r="A22021" t="s">
        <v>22778</v>
      </c>
      <c r="B22021" s="679">
        <v>571.21</v>
      </c>
    </row>
    <row r="22022" spans="1:2" x14ac:dyDescent="0.2">
      <c r="A22022" t="s">
        <v>22779</v>
      </c>
      <c r="B22022" s="679">
        <v>1475.48</v>
      </c>
    </row>
    <row r="22023" spans="1:2" x14ac:dyDescent="0.2">
      <c r="A22023" t="s">
        <v>22780</v>
      </c>
      <c r="B22023" s="679">
        <v>1278.3900000000001</v>
      </c>
    </row>
    <row r="22024" spans="1:2" x14ac:dyDescent="0.2">
      <c r="A22024" t="s">
        <v>22781</v>
      </c>
      <c r="B22024" s="679">
        <v>264.83</v>
      </c>
    </row>
    <row r="22025" spans="1:2" x14ac:dyDescent="0.2">
      <c r="A22025" t="s">
        <v>22782</v>
      </c>
      <c r="B22025" s="679">
        <v>241.33</v>
      </c>
    </row>
    <row r="22026" spans="1:2" x14ac:dyDescent="0.2">
      <c r="A22026" t="s">
        <v>22783</v>
      </c>
      <c r="B22026" s="679">
        <v>275.14</v>
      </c>
    </row>
    <row r="22027" spans="1:2" x14ac:dyDescent="0.2">
      <c r="A22027" t="s">
        <v>22784</v>
      </c>
      <c r="B22027" s="679">
        <v>250.62</v>
      </c>
    </row>
    <row r="22028" spans="1:2" x14ac:dyDescent="0.2">
      <c r="A22028" t="s">
        <v>22785</v>
      </c>
      <c r="B22028" s="679">
        <v>245.46</v>
      </c>
    </row>
    <row r="22029" spans="1:2" x14ac:dyDescent="0.2">
      <c r="A22029" t="s">
        <v>22786</v>
      </c>
      <c r="B22029" s="679">
        <v>226</v>
      </c>
    </row>
    <row r="22030" spans="1:2" x14ac:dyDescent="0.2">
      <c r="A22030" t="s">
        <v>22787</v>
      </c>
      <c r="B22030" s="679">
        <v>144.34</v>
      </c>
    </row>
    <row r="22031" spans="1:2" x14ac:dyDescent="0.2">
      <c r="A22031" t="s">
        <v>22788</v>
      </c>
      <c r="B22031" s="679">
        <v>125.52</v>
      </c>
    </row>
    <row r="22032" spans="1:2" x14ac:dyDescent="0.2">
      <c r="A22032" t="s">
        <v>22789</v>
      </c>
      <c r="B22032" s="679">
        <v>346.1</v>
      </c>
    </row>
    <row r="22033" spans="1:2" x14ac:dyDescent="0.2">
      <c r="A22033" t="s">
        <v>22790</v>
      </c>
      <c r="B22033" s="679">
        <v>328.22</v>
      </c>
    </row>
    <row r="22034" spans="1:2" x14ac:dyDescent="0.2">
      <c r="A22034" t="s">
        <v>22791</v>
      </c>
      <c r="B22034" s="679">
        <v>153.4</v>
      </c>
    </row>
    <row r="22035" spans="1:2" x14ac:dyDescent="0.2">
      <c r="A22035" t="s">
        <v>22792</v>
      </c>
      <c r="B22035" s="679">
        <v>137.16</v>
      </c>
    </row>
    <row r="22036" spans="1:2" x14ac:dyDescent="0.2">
      <c r="A22036" t="s">
        <v>22793</v>
      </c>
      <c r="B22036" s="679">
        <v>727.51</v>
      </c>
    </row>
    <row r="22037" spans="1:2" x14ac:dyDescent="0.2">
      <c r="A22037" t="s">
        <v>22794</v>
      </c>
      <c r="B22037" s="679">
        <v>708.28</v>
      </c>
    </row>
    <row r="22038" spans="1:2" x14ac:dyDescent="0.2">
      <c r="A22038" t="s">
        <v>22795</v>
      </c>
      <c r="B22038" s="679">
        <v>218.63</v>
      </c>
    </row>
    <row r="22039" spans="1:2" x14ac:dyDescent="0.2">
      <c r="A22039" t="s">
        <v>22796</v>
      </c>
      <c r="B22039" s="679">
        <v>202.39</v>
      </c>
    </row>
    <row r="22040" spans="1:2" x14ac:dyDescent="0.2">
      <c r="A22040" t="s">
        <v>22797</v>
      </c>
      <c r="B22040" s="679">
        <v>2111.23</v>
      </c>
    </row>
    <row r="22041" spans="1:2" x14ac:dyDescent="0.2">
      <c r="A22041" t="s">
        <v>22798</v>
      </c>
      <c r="B22041" s="679">
        <v>2111.23</v>
      </c>
    </row>
    <row r="22042" spans="1:2" x14ac:dyDescent="0.2">
      <c r="A22042" t="s">
        <v>22799</v>
      </c>
      <c r="B22042" s="679">
        <v>2788.63</v>
      </c>
    </row>
    <row r="22043" spans="1:2" x14ac:dyDescent="0.2">
      <c r="A22043" t="s">
        <v>22800</v>
      </c>
      <c r="B22043" s="679">
        <v>2788.63</v>
      </c>
    </row>
    <row r="22044" spans="1:2" x14ac:dyDescent="0.2">
      <c r="A22044" t="s">
        <v>22801</v>
      </c>
      <c r="B22044" s="679">
        <v>1287.06</v>
      </c>
    </row>
    <row r="22045" spans="1:2" x14ac:dyDescent="0.2">
      <c r="A22045" t="s">
        <v>22802</v>
      </c>
      <c r="B22045" s="679">
        <v>1287.06</v>
      </c>
    </row>
    <row r="22046" spans="1:2" x14ac:dyDescent="0.2">
      <c r="A22046" t="s">
        <v>22803</v>
      </c>
      <c r="B22046" s="679">
        <v>1546.73</v>
      </c>
    </row>
    <row r="22047" spans="1:2" x14ac:dyDescent="0.2">
      <c r="A22047" t="s">
        <v>22804</v>
      </c>
      <c r="B22047" s="679">
        <v>1546.73</v>
      </c>
    </row>
    <row r="22048" spans="1:2" x14ac:dyDescent="0.2">
      <c r="A22048" t="s">
        <v>22805</v>
      </c>
      <c r="B22048" s="679">
        <v>1953.17</v>
      </c>
    </row>
    <row r="22049" spans="1:2" x14ac:dyDescent="0.2">
      <c r="A22049" t="s">
        <v>22806</v>
      </c>
      <c r="B22049" s="679">
        <v>1953.17</v>
      </c>
    </row>
    <row r="22050" spans="1:2" x14ac:dyDescent="0.2">
      <c r="A22050" t="s">
        <v>22807</v>
      </c>
      <c r="B22050" s="679">
        <v>1066.46</v>
      </c>
    </row>
    <row r="22051" spans="1:2" x14ac:dyDescent="0.2">
      <c r="A22051" t="s">
        <v>22808</v>
      </c>
      <c r="B22051" s="679">
        <v>1066.46</v>
      </c>
    </row>
    <row r="22052" spans="1:2" x14ac:dyDescent="0.2">
      <c r="A22052" t="s">
        <v>22809</v>
      </c>
      <c r="B22052" s="679">
        <v>423.71</v>
      </c>
    </row>
    <row r="22053" spans="1:2" x14ac:dyDescent="0.2">
      <c r="A22053" t="s">
        <v>22810</v>
      </c>
      <c r="B22053" s="679">
        <v>406.23</v>
      </c>
    </row>
    <row r="22054" spans="1:2" x14ac:dyDescent="0.2">
      <c r="A22054" t="s">
        <v>22811</v>
      </c>
      <c r="B22054" s="679">
        <v>1368.46</v>
      </c>
    </row>
    <row r="22055" spans="1:2" x14ac:dyDescent="0.2">
      <c r="A22055" t="s">
        <v>22812</v>
      </c>
      <c r="B22055" s="679">
        <v>1368.46</v>
      </c>
    </row>
    <row r="22056" spans="1:2" x14ac:dyDescent="0.2">
      <c r="A22056" t="s">
        <v>22813</v>
      </c>
      <c r="B22056" s="679">
        <v>218.47</v>
      </c>
    </row>
    <row r="22057" spans="1:2" x14ac:dyDescent="0.2">
      <c r="A22057" t="s">
        <v>22814</v>
      </c>
      <c r="B22057" s="679">
        <v>215.23</v>
      </c>
    </row>
    <row r="22058" spans="1:2" x14ac:dyDescent="0.2">
      <c r="A22058" t="s">
        <v>22815</v>
      </c>
      <c r="B22058" s="679">
        <v>85.69</v>
      </c>
    </row>
    <row r="22059" spans="1:2" x14ac:dyDescent="0.2">
      <c r="A22059" t="s">
        <v>22816</v>
      </c>
      <c r="B22059" s="679">
        <v>82.45</v>
      </c>
    </row>
    <row r="22060" spans="1:2" x14ac:dyDescent="0.2">
      <c r="A22060" t="s">
        <v>22817</v>
      </c>
      <c r="B22060" s="679">
        <v>69.59</v>
      </c>
    </row>
    <row r="22061" spans="1:2" x14ac:dyDescent="0.2">
      <c r="A22061" t="s">
        <v>22818</v>
      </c>
      <c r="B22061" s="679">
        <v>66.349999999999994</v>
      </c>
    </row>
    <row r="22062" spans="1:2" x14ac:dyDescent="0.2">
      <c r="A22062" t="s">
        <v>22819</v>
      </c>
      <c r="B22062" s="679">
        <v>53.42</v>
      </c>
    </row>
    <row r="22063" spans="1:2" x14ac:dyDescent="0.2">
      <c r="A22063" t="s">
        <v>22820</v>
      </c>
      <c r="B22063" s="679">
        <v>53.42</v>
      </c>
    </row>
    <row r="22064" spans="1:2" x14ac:dyDescent="0.2">
      <c r="A22064" t="s">
        <v>22821</v>
      </c>
      <c r="B22064" s="679">
        <v>14.89</v>
      </c>
    </row>
    <row r="22065" spans="1:2" x14ac:dyDescent="0.2">
      <c r="A22065" t="s">
        <v>22822</v>
      </c>
      <c r="B22065" s="679">
        <v>14.89</v>
      </c>
    </row>
    <row r="22066" spans="1:2" x14ac:dyDescent="0.2">
      <c r="A22066" t="s">
        <v>22823</v>
      </c>
      <c r="B22066" s="679">
        <v>3.02</v>
      </c>
    </row>
    <row r="22067" spans="1:2" x14ac:dyDescent="0.2">
      <c r="A22067" t="s">
        <v>22824</v>
      </c>
      <c r="B22067" s="679">
        <v>3.02</v>
      </c>
    </row>
    <row r="22068" spans="1:2" x14ac:dyDescent="0.2">
      <c r="A22068" t="s">
        <v>22825</v>
      </c>
      <c r="B22068" s="679">
        <v>2913.64</v>
      </c>
    </row>
    <row r="22069" spans="1:2" x14ac:dyDescent="0.2">
      <c r="A22069" t="s">
        <v>22826</v>
      </c>
      <c r="B22069" s="679">
        <v>2753.55</v>
      </c>
    </row>
    <row r="22070" spans="1:2" x14ac:dyDescent="0.2">
      <c r="A22070" t="s">
        <v>22827</v>
      </c>
      <c r="B22070" s="679">
        <v>5.15</v>
      </c>
    </row>
    <row r="22071" spans="1:2" x14ac:dyDescent="0.2">
      <c r="A22071" t="s">
        <v>22828</v>
      </c>
      <c r="B22071" s="679">
        <v>5.15</v>
      </c>
    </row>
    <row r="22072" spans="1:2" x14ac:dyDescent="0.2">
      <c r="A22072" t="s">
        <v>22829</v>
      </c>
      <c r="B22072" s="679">
        <v>5.0199999999999996</v>
      </c>
    </row>
    <row r="22073" spans="1:2" x14ac:dyDescent="0.2">
      <c r="A22073" t="s">
        <v>22830</v>
      </c>
      <c r="B22073" s="679">
        <v>5.0199999999999996</v>
      </c>
    </row>
    <row r="22074" spans="1:2" x14ac:dyDescent="0.2">
      <c r="A22074" t="s">
        <v>22831</v>
      </c>
      <c r="B22074" s="679">
        <v>4.6500000000000004</v>
      </c>
    </row>
    <row r="22075" spans="1:2" x14ac:dyDescent="0.2">
      <c r="A22075" t="s">
        <v>22832</v>
      </c>
      <c r="B22075" s="679">
        <v>4.6500000000000004</v>
      </c>
    </row>
    <row r="22076" spans="1:2" x14ac:dyDescent="0.2">
      <c r="A22076" t="s">
        <v>22833</v>
      </c>
      <c r="B22076" s="679">
        <v>51.73</v>
      </c>
    </row>
    <row r="22077" spans="1:2" x14ac:dyDescent="0.2">
      <c r="A22077" t="s">
        <v>22834</v>
      </c>
      <c r="B22077" s="679">
        <v>49.14</v>
      </c>
    </row>
    <row r="22078" spans="1:2" x14ac:dyDescent="0.2">
      <c r="A22078" t="s">
        <v>22835</v>
      </c>
      <c r="B22078" s="679">
        <v>73.13</v>
      </c>
    </row>
    <row r="22079" spans="1:2" x14ac:dyDescent="0.2">
      <c r="A22079" t="s">
        <v>22836</v>
      </c>
      <c r="B22079" s="679">
        <v>69.42</v>
      </c>
    </row>
    <row r="22080" spans="1:2" x14ac:dyDescent="0.2">
      <c r="A22080" t="s">
        <v>22837</v>
      </c>
      <c r="B22080" s="679">
        <v>7.23</v>
      </c>
    </row>
    <row r="22081" spans="1:2" x14ac:dyDescent="0.2">
      <c r="A22081" t="s">
        <v>22838</v>
      </c>
      <c r="B22081" s="679">
        <v>7.1</v>
      </c>
    </row>
    <row r="22082" spans="1:2" x14ac:dyDescent="0.2">
      <c r="A22082" t="s">
        <v>22839</v>
      </c>
      <c r="B22082" s="679">
        <v>47.12</v>
      </c>
    </row>
    <row r="22083" spans="1:2" x14ac:dyDescent="0.2">
      <c r="A22083" t="s">
        <v>22840</v>
      </c>
      <c r="B22083" s="679">
        <v>45.47</v>
      </c>
    </row>
    <row r="22084" spans="1:2" x14ac:dyDescent="0.2">
      <c r="A22084" t="s">
        <v>22841</v>
      </c>
      <c r="B22084" s="679">
        <v>78.349999999999994</v>
      </c>
    </row>
    <row r="22085" spans="1:2" x14ac:dyDescent="0.2">
      <c r="A22085" t="s">
        <v>22842</v>
      </c>
      <c r="B22085" s="679">
        <v>72.62</v>
      </c>
    </row>
    <row r="22086" spans="1:2" x14ac:dyDescent="0.2">
      <c r="A22086" t="s">
        <v>22843</v>
      </c>
      <c r="B22086" s="679">
        <v>145.16</v>
      </c>
    </row>
    <row r="22087" spans="1:2" x14ac:dyDescent="0.2">
      <c r="A22087" t="s">
        <v>22844</v>
      </c>
      <c r="B22087" s="679">
        <v>145.16</v>
      </c>
    </row>
    <row r="22088" spans="1:2" x14ac:dyDescent="0.2">
      <c r="A22088" t="s">
        <v>22845</v>
      </c>
      <c r="B22088" s="679">
        <v>4.1399999999999997</v>
      </c>
    </row>
    <row r="22089" spans="1:2" x14ac:dyDescent="0.2">
      <c r="A22089" t="s">
        <v>22846</v>
      </c>
      <c r="B22089" s="679">
        <v>4.1399999999999997</v>
      </c>
    </row>
    <row r="22090" spans="1:2" x14ac:dyDescent="0.2">
      <c r="A22090" t="s">
        <v>22847</v>
      </c>
      <c r="B22090" s="679">
        <v>0.45</v>
      </c>
    </row>
    <row r="22091" spans="1:2" x14ac:dyDescent="0.2">
      <c r="A22091" t="s">
        <v>22848</v>
      </c>
      <c r="B22091" s="679">
        <v>0.45</v>
      </c>
    </row>
    <row r="22092" spans="1:2" x14ac:dyDescent="0.2">
      <c r="A22092" t="s">
        <v>22849</v>
      </c>
      <c r="B22092" s="679">
        <v>82.26</v>
      </c>
    </row>
    <row r="22093" spans="1:2" x14ac:dyDescent="0.2">
      <c r="A22093" t="s">
        <v>22850</v>
      </c>
      <c r="B22093" s="679">
        <v>73.44</v>
      </c>
    </row>
    <row r="22094" spans="1:2" x14ac:dyDescent="0.2">
      <c r="A22094" t="s">
        <v>22851</v>
      </c>
      <c r="B22094" s="679">
        <v>138.1</v>
      </c>
    </row>
    <row r="22095" spans="1:2" x14ac:dyDescent="0.2">
      <c r="A22095" t="s">
        <v>22852</v>
      </c>
      <c r="B22095" s="679">
        <v>137.63</v>
      </c>
    </row>
    <row r="22096" spans="1:2" x14ac:dyDescent="0.2">
      <c r="A22096" t="s">
        <v>22853</v>
      </c>
      <c r="B22096" s="679">
        <v>62.44</v>
      </c>
    </row>
    <row r="22097" spans="1:2" x14ac:dyDescent="0.2">
      <c r="A22097" t="s">
        <v>22854</v>
      </c>
      <c r="B22097" s="679">
        <v>62</v>
      </c>
    </row>
    <row r="22098" spans="1:2" x14ac:dyDescent="0.2">
      <c r="A22098" t="s">
        <v>22855</v>
      </c>
      <c r="B22098" s="679">
        <v>2.13</v>
      </c>
    </row>
    <row r="22099" spans="1:2" x14ac:dyDescent="0.2">
      <c r="A22099" t="s">
        <v>22856</v>
      </c>
      <c r="B22099" s="679">
        <v>2.09</v>
      </c>
    </row>
    <row r="22100" spans="1:2" x14ac:dyDescent="0.2">
      <c r="A22100" t="s">
        <v>22857</v>
      </c>
      <c r="B22100" s="679">
        <v>12.35</v>
      </c>
    </row>
    <row r="22101" spans="1:2" x14ac:dyDescent="0.2">
      <c r="A22101" t="s">
        <v>22858</v>
      </c>
      <c r="B22101" s="679">
        <v>12.33</v>
      </c>
    </row>
    <row r="22102" spans="1:2" x14ac:dyDescent="0.2">
      <c r="A22102" t="s">
        <v>22859</v>
      </c>
      <c r="B22102" s="679">
        <v>118.1</v>
      </c>
    </row>
    <row r="22103" spans="1:2" x14ac:dyDescent="0.2">
      <c r="A22103" t="s">
        <v>22860</v>
      </c>
      <c r="B22103" s="679">
        <v>113.28</v>
      </c>
    </row>
    <row r="22104" spans="1:2" x14ac:dyDescent="0.2">
      <c r="A22104" t="s">
        <v>22861</v>
      </c>
      <c r="B22104" s="679">
        <v>7.33</v>
      </c>
    </row>
    <row r="22105" spans="1:2" x14ac:dyDescent="0.2">
      <c r="A22105" t="s">
        <v>22862</v>
      </c>
      <c r="B22105" s="679">
        <v>7.31</v>
      </c>
    </row>
    <row r="22106" spans="1:2" x14ac:dyDescent="0.2">
      <c r="A22106" t="s">
        <v>22863</v>
      </c>
      <c r="B22106" s="679">
        <v>2.61</v>
      </c>
    </row>
    <row r="22107" spans="1:2" x14ac:dyDescent="0.2">
      <c r="A22107" t="s">
        <v>22864</v>
      </c>
      <c r="B22107" s="679">
        <v>2.6</v>
      </c>
    </row>
    <row r="22108" spans="1:2" x14ac:dyDescent="0.2">
      <c r="A22108" t="s">
        <v>22865</v>
      </c>
      <c r="B22108" s="679">
        <v>115.02</v>
      </c>
    </row>
    <row r="22109" spans="1:2" x14ac:dyDescent="0.2">
      <c r="A22109" t="s">
        <v>22866</v>
      </c>
      <c r="B22109" s="679">
        <v>106.64</v>
      </c>
    </row>
    <row r="22110" spans="1:2" x14ac:dyDescent="0.2">
      <c r="A22110" t="s">
        <v>22867</v>
      </c>
      <c r="B22110" s="679">
        <v>78.48</v>
      </c>
    </row>
    <row r="22111" spans="1:2" x14ac:dyDescent="0.2">
      <c r="A22111" t="s">
        <v>22868</v>
      </c>
      <c r="B22111" s="679">
        <v>72.73</v>
      </c>
    </row>
    <row r="22112" spans="1:2" x14ac:dyDescent="0.2">
      <c r="A22112" t="s">
        <v>22869</v>
      </c>
      <c r="B22112" s="679">
        <v>118.39</v>
      </c>
    </row>
    <row r="22113" spans="1:2" x14ac:dyDescent="0.2">
      <c r="A22113" t="s">
        <v>22870</v>
      </c>
      <c r="B22113" s="679">
        <v>102.7</v>
      </c>
    </row>
    <row r="22114" spans="1:2" x14ac:dyDescent="0.2">
      <c r="A22114" t="s">
        <v>22871</v>
      </c>
      <c r="B22114" s="679">
        <v>129.4</v>
      </c>
    </row>
    <row r="22115" spans="1:2" x14ac:dyDescent="0.2">
      <c r="A22115" t="s">
        <v>22872</v>
      </c>
      <c r="B22115" s="679">
        <v>113.11</v>
      </c>
    </row>
    <row r="22116" spans="1:2" x14ac:dyDescent="0.2">
      <c r="A22116" t="s">
        <v>22873</v>
      </c>
      <c r="B22116" s="679">
        <v>64.41</v>
      </c>
    </row>
    <row r="22117" spans="1:2" x14ac:dyDescent="0.2">
      <c r="A22117" t="s">
        <v>22874</v>
      </c>
      <c r="B22117" s="679">
        <v>60.6</v>
      </c>
    </row>
    <row r="22118" spans="1:2" x14ac:dyDescent="0.2">
      <c r="A22118" t="s">
        <v>22875</v>
      </c>
      <c r="B22118" s="679">
        <v>105.3</v>
      </c>
    </row>
    <row r="22119" spans="1:2" x14ac:dyDescent="0.2">
      <c r="A22119" t="s">
        <v>22876</v>
      </c>
      <c r="B22119" s="679">
        <v>100.36</v>
      </c>
    </row>
    <row r="22120" spans="1:2" x14ac:dyDescent="0.2">
      <c r="A22120" t="s">
        <v>22877</v>
      </c>
      <c r="B22120" s="679">
        <v>229.46</v>
      </c>
    </row>
    <row r="22121" spans="1:2" x14ac:dyDescent="0.2">
      <c r="A22121" t="s">
        <v>22878</v>
      </c>
      <c r="B22121" s="679">
        <v>221.07</v>
      </c>
    </row>
    <row r="22122" spans="1:2" x14ac:dyDescent="0.2">
      <c r="A22122" t="s">
        <v>22879</v>
      </c>
      <c r="B22122" s="679">
        <v>45.56</v>
      </c>
    </row>
    <row r="22123" spans="1:2" x14ac:dyDescent="0.2">
      <c r="A22123" t="s">
        <v>22880</v>
      </c>
      <c r="B22123" s="679">
        <v>40.25</v>
      </c>
    </row>
    <row r="22124" spans="1:2" x14ac:dyDescent="0.2">
      <c r="A22124" t="s">
        <v>22881</v>
      </c>
      <c r="B22124" s="679">
        <v>3.96</v>
      </c>
    </row>
    <row r="22125" spans="1:2" x14ac:dyDescent="0.2">
      <c r="A22125" t="s">
        <v>22882</v>
      </c>
      <c r="B22125" s="679">
        <v>3.83</v>
      </c>
    </row>
    <row r="22126" spans="1:2" x14ac:dyDescent="0.2">
      <c r="A22126" t="s">
        <v>22883</v>
      </c>
      <c r="B22126" s="679">
        <v>11.58</v>
      </c>
    </row>
    <row r="22127" spans="1:2" x14ac:dyDescent="0.2">
      <c r="A22127" t="s">
        <v>22884</v>
      </c>
      <c r="B22127" s="679">
        <v>11.58</v>
      </c>
    </row>
    <row r="22128" spans="1:2" x14ac:dyDescent="0.2">
      <c r="A22128" t="s">
        <v>22885</v>
      </c>
      <c r="B22128" s="679">
        <v>40.340000000000003</v>
      </c>
    </row>
    <row r="22129" spans="1:2" x14ac:dyDescent="0.2">
      <c r="A22129" t="s">
        <v>22886</v>
      </c>
      <c r="B22129" s="679">
        <v>34.96</v>
      </c>
    </row>
    <row r="22130" spans="1:2" x14ac:dyDescent="0.2">
      <c r="A22130" t="s">
        <v>22887</v>
      </c>
      <c r="B22130" s="679">
        <v>95.88</v>
      </c>
    </row>
    <row r="22131" spans="1:2" x14ac:dyDescent="0.2">
      <c r="A22131" t="s">
        <v>22888</v>
      </c>
      <c r="B22131" s="679">
        <v>88.46</v>
      </c>
    </row>
    <row r="22132" spans="1:2" x14ac:dyDescent="0.2">
      <c r="A22132" t="s">
        <v>22889</v>
      </c>
      <c r="B22132" s="679">
        <v>802.63</v>
      </c>
    </row>
    <row r="22133" spans="1:2" x14ac:dyDescent="0.2">
      <c r="A22133" t="s">
        <v>22890</v>
      </c>
      <c r="B22133" s="679">
        <v>780.43</v>
      </c>
    </row>
    <row r="22134" spans="1:2" x14ac:dyDescent="0.2">
      <c r="A22134" t="s">
        <v>22891</v>
      </c>
      <c r="B22134" s="679">
        <v>105.76</v>
      </c>
    </row>
    <row r="22135" spans="1:2" x14ac:dyDescent="0.2">
      <c r="A22135" t="s">
        <v>22892</v>
      </c>
      <c r="B22135" s="679">
        <v>99.36</v>
      </c>
    </row>
    <row r="22136" spans="1:2" x14ac:dyDescent="0.2">
      <c r="A22136" t="s">
        <v>22893</v>
      </c>
      <c r="B22136" s="679">
        <v>93.19</v>
      </c>
    </row>
    <row r="22137" spans="1:2" x14ac:dyDescent="0.2">
      <c r="A22137" t="s">
        <v>22894</v>
      </c>
      <c r="B22137" s="679">
        <v>86.49</v>
      </c>
    </row>
    <row r="22138" spans="1:2" x14ac:dyDescent="0.2">
      <c r="A22138" t="s">
        <v>22895</v>
      </c>
      <c r="B22138" s="679">
        <v>166.06</v>
      </c>
    </row>
    <row r="22139" spans="1:2" x14ac:dyDescent="0.2">
      <c r="A22139" t="s">
        <v>22896</v>
      </c>
      <c r="B22139" s="679">
        <v>150.26</v>
      </c>
    </row>
    <row r="22140" spans="1:2" x14ac:dyDescent="0.2">
      <c r="A22140" t="s">
        <v>22897</v>
      </c>
      <c r="B22140" s="679">
        <v>137.62</v>
      </c>
    </row>
    <row r="22141" spans="1:2" x14ac:dyDescent="0.2">
      <c r="A22141" t="s">
        <v>22898</v>
      </c>
      <c r="B22141" s="679">
        <v>129.83000000000001</v>
      </c>
    </row>
    <row r="22142" spans="1:2" x14ac:dyDescent="0.2">
      <c r="A22142" t="s">
        <v>22899</v>
      </c>
      <c r="B22142" s="679">
        <v>276.08</v>
      </c>
    </row>
    <row r="22143" spans="1:2" x14ac:dyDescent="0.2">
      <c r="A22143" t="s">
        <v>22900</v>
      </c>
      <c r="B22143" s="679">
        <v>264.58999999999997</v>
      </c>
    </row>
    <row r="22144" spans="1:2" x14ac:dyDescent="0.2">
      <c r="A22144" t="s">
        <v>22901</v>
      </c>
      <c r="B22144" s="679">
        <v>499</v>
      </c>
    </row>
    <row r="22145" spans="1:2" x14ac:dyDescent="0.2">
      <c r="A22145" t="s">
        <v>22902</v>
      </c>
      <c r="B22145" s="679">
        <v>483.92</v>
      </c>
    </row>
    <row r="22146" spans="1:2" x14ac:dyDescent="0.2">
      <c r="A22146" t="s">
        <v>22903</v>
      </c>
      <c r="B22146" s="679">
        <v>20.260000000000002</v>
      </c>
    </row>
    <row r="22147" spans="1:2" x14ac:dyDescent="0.2">
      <c r="A22147" t="s">
        <v>22904</v>
      </c>
      <c r="B22147" s="679">
        <v>20.260000000000002</v>
      </c>
    </row>
    <row r="22148" spans="1:2" x14ac:dyDescent="0.2">
      <c r="A22148" t="s">
        <v>22905</v>
      </c>
      <c r="B22148" s="679">
        <v>2.0299999999999998</v>
      </c>
    </row>
    <row r="22149" spans="1:2" x14ac:dyDescent="0.2">
      <c r="A22149" t="s">
        <v>22906</v>
      </c>
      <c r="B22149" s="679">
        <v>2.0299999999999998</v>
      </c>
    </row>
    <row r="22150" spans="1:2" x14ac:dyDescent="0.2">
      <c r="A22150" t="s">
        <v>22907</v>
      </c>
      <c r="B22150" s="679">
        <v>28.95</v>
      </c>
    </row>
    <row r="22151" spans="1:2" x14ac:dyDescent="0.2">
      <c r="A22151" t="s">
        <v>22908</v>
      </c>
      <c r="B22151" s="679">
        <v>26.64</v>
      </c>
    </row>
    <row r="22152" spans="1:2" x14ac:dyDescent="0.2">
      <c r="A22152" t="s">
        <v>22909</v>
      </c>
      <c r="B22152" s="679">
        <v>105</v>
      </c>
    </row>
    <row r="22153" spans="1:2" x14ac:dyDescent="0.2">
      <c r="A22153" t="s">
        <v>22910</v>
      </c>
      <c r="B22153" s="679">
        <v>105</v>
      </c>
    </row>
    <row r="22154" spans="1:2" x14ac:dyDescent="0.2">
      <c r="A22154" t="s">
        <v>22911</v>
      </c>
      <c r="B22154" s="679">
        <v>5.4</v>
      </c>
    </row>
    <row r="22155" spans="1:2" x14ac:dyDescent="0.2">
      <c r="A22155" t="s">
        <v>22912</v>
      </c>
      <c r="B22155" s="679">
        <v>5.4</v>
      </c>
    </row>
    <row r="22156" spans="1:2" x14ac:dyDescent="0.2">
      <c r="A22156" t="s">
        <v>22913</v>
      </c>
      <c r="B22156" s="679">
        <v>26.4</v>
      </c>
    </row>
    <row r="22157" spans="1:2" x14ac:dyDescent="0.2">
      <c r="A22157" t="s">
        <v>22914</v>
      </c>
      <c r="B22157" s="679">
        <v>26.4</v>
      </c>
    </row>
    <row r="22158" spans="1:2" x14ac:dyDescent="0.2">
      <c r="A22158" t="s">
        <v>22915</v>
      </c>
      <c r="B22158" s="679">
        <v>18.28</v>
      </c>
    </row>
    <row r="22159" spans="1:2" x14ac:dyDescent="0.2">
      <c r="A22159" t="s">
        <v>22916</v>
      </c>
      <c r="B22159" s="679">
        <v>18.28</v>
      </c>
    </row>
    <row r="22160" spans="1:2" x14ac:dyDescent="0.2">
      <c r="A22160" t="s">
        <v>22917</v>
      </c>
      <c r="B22160" s="679">
        <v>151.53</v>
      </c>
    </row>
    <row r="22161" spans="1:2" x14ac:dyDescent="0.2">
      <c r="A22161" t="s">
        <v>22918</v>
      </c>
      <c r="B22161" s="679">
        <v>151.53</v>
      </c>
    </row>
    <row r="22162" spans="1:2" x14ac:dyDescent="0.2">
      <c r="A22162" t="s">
        <v>22919</v>
      </c>
      <c r="B22162" s="679">
        <v>30.78</v>
      </c>
    </row>
    <row r="22163" spans="1:2" x14ac:dyDescent="0.2">
      <c r="A22163" t="s">
        <v>22920</v>
      </c>
      <c r="B22163" s="679">
        <v>30.78</v>
      </c>
    </row>
    <row r="22164" spans="1:2" x14ac:dyDescent="0.2">
      <c r="A22164" t="s">
        <v>22921</v>
      </c>
      <c r="B22164" s="679">
        <v>53.02</v>
      </c>
    </row>
    <row r="22165" spans="1:2" x14ac:dyDescent="0.2">
      <c r="A22165" t="s">
        <v>22922</v>
      </c>
      <c r="B22165" s="679">
        <v>53.02</v>
      </c>
    </row>
    <row r="22166" spans="1:2" x14ac:dyDescent="0.2">
      <c r="A22166" t="s">
        <v>22923</v>
      </c>
      <c r="B22166" s="679">
        <v>67.86</v>
      </c>
    </row>
    <row r="22167" spans="1:2" x14ac:dyDescent="0.2">
      <c r="A22167" t="s">
        <v>22924</v>
      </c>
      <c r="B22167" s="679">
        <v>67.86</v>
      </c>
    </row>
    <row r="22168" spans="1:2" x14ac:dyDescent="0.2">
      <c r="A22168" t="s">
        <v>22925</v>
      </c>
      <c r="B22168" s="679">
        <v>24.32</v>
      </c>
    </row>
    <row r="22169" spans="1:2" x14ac:dyDescent="0.2">
      <c r="A22169" t="s">
        <v>22926</v>
      </c>
      <c r="B22169" s="679">
        <v>24.32</v>
      </c>
    </row>
    <row r="22170" spans="1:2" x14ac:dyDescent="0.2">
      <c r="A22170" t="s">
        <v>22927</v>
      </c>
      <c r="B22170" s="679">
        <v>1668.6</v>
      </c>
    </row>
    <row r="22171" spans="1:2" x14ac:dyDescent="0.2">
      <c r="A22171" t="s">
        <v>22928</v>
      </c>
      <c r="B22171" s="679">
        <v>1607.18</v>
      </c>
    </row>
    <row r="22172" spans="1:2" x14ac:dyDescent="0.2">
      <c r="A22172" t="s">
        <v>22929</v>
      </c>
      <c r="B22172" s="679">
        <v>60.94</v>
      </c>
    </row>
    <row r="22173" spans="1:2" x14ac:dyDescent="0.2">
      <c r="A22173" t="s">
        <v>22930</v>
      </c>
      <c r="B22173" s="679">
        <v>58.02</v>
      </c>
    </row>
    <row r="22174" spans="1:2" x14ac:dyDescent="0.2">
      <c r="A22174" t="s">
        <v>22931</v>
      </c>
      <c r="B22174" s="679">
        <v>85.18</v>
      </c>
    </row>
    <row r="22175" spans="1:2" x14ac:dyDescent="0.2">
      <c r="A22175" t="s">
        <v>22932</v>
      </c>
      <c r="B22175" s="679">
        <v>82.07</v>
      </c>
    </row>
    <row r="22176" spans="1:2" x14ac:dyDescent="0.2">
      <c r="A22176" t="s">
        <v>22933</v>
      </c>
      <c r="B22176" s="679">
        <v>17.71</v>
      </c>
    </row>
    <row r="22177" spans="1:2" x14ac:dyDescent="0.2">
      <c r="A22177" t="s">
        <v>22934</v>
      </c>
      <c r="B22177" s="679">
        <v>16.059999999999999</v>
      </c>
    </row>
    <row r="22178" spans="1:2" x14ac:dyDescent="0.2">
      <c r="A22178" t="s">
        <v>22935</v>
      </c>
      <c r="B22178" s="679">
        <v>11.6</v>
      </c>
    </row>
    <row r="22179" spans="1:2" x14ac:dyDescent="0.2">
      <c r="A22179" t="s">
        <v>22936</v>
      </c>
      <c r="B22179" s="679">
        <v>10.77</v>
      </c>
    </row>
    <row r="22180" spans="1:2" x14ac:dyDescent="0.2">
      <c r="A22180" t="s">
        <v>22937</v>
      </c>
      <c r="B22180" s="679">
        <v>37.47</v>
      </c>
    </row>
    <row r="22181" spans="1:2" x14ac:dyDescent="0.2">
      <c r="A22181" t="s">
        <v>22938</v>
      </c>
      <c r="B22181" s="679">
        <v>37.47</v>
      </c>
    </row>
    <row r="22182" spans="1:2" x14ac:dyDescent="0.2">
      <c r="A22182" t="s">
        <v>22939</v>
      </c>
      <c r="B22182" s="679">
        <v>2</v>
      </c>
    </row>
    <row r="22183" spans="1:2" x14ac:dyDescent="0.2">
      <c r="A22183" t="s">
        <v>22940</v>
      </c>
      <c r="B22183" s="679">
        <v>2</v>
      </c>
    </row>
    <row r="22184" spans="1:2" x14ac:dyDescent="0.2">
      <c r="A22184" t="s">
        <v>22941</v>
      </c>
      <c r="B22184" s="679">
        <v>319.43</v>
      </c>
    </row>
    <row r="22185" spans="1:2" x14ac:dyDescent="0.2">
      <c r="A22185" s="289" t="s">
        <v>22942</v>
      </c>
      <c r="B22185" s="680">
        <v>319.43</v>
      </c>
    </row>
    <row r="22186" spans="1:2" x14ac:dyDescent="0.2">
      <c r="A22186" s="287" t="s">
        <v>22941</v>
      </c>
      <c r="B22186" s="288">
        <v>312.11</v>
      </c>
    </row>
    <row r="22187" spans="1:2" x14ac:dyDescent="0.2">
      <c r="A22187" s="287" t="s">
        <v>22942</v>
      </c>
      <c r="B22187" s="288">
        <v>312.11</v>
      </c>
    </row>
    <row r="22188" spans="1:2" x14ac:dyDescent="0.2">
      <c r="A22188" s="287" t="s">
        <v>22337</v>
      </c>
      <c r="B22188" s="288">
        <v>24.81</v>
      </c>
    </row>
    <row r="22189" spans="1:2" x14ac:dyDescent="0.2">
      <c r="A22189" s="287" t="s">
        <v>22338</v>
      </c>
      <c r="B22189" s="288">
        <v>24.81</v>
      </c>
    </row>
    <row r="22190" spans="1:2" x14ac:dyDescent="0.2">
      <c r="A22190" s="287" t="s">
        <v>22339</v>
      </c>
      <c r="B22190" s="288">
        <v>40.47</v>
      </c>
    </row>
    <row r="22191" spans="1:2" x14ac:dyDescent="0.2">
      <c r="A22191" s="287" t="s">
        <v>22340</v>
      </c>
      <c r="B22191" s="288">
        <v>40.47</v>
      </c>
    </row>
    <row r="22192" spans="1:2" x14ac:dyDescent="0.2">
      <c r="A22192" s="287" t="s">
        <v>22341</v>
      </c>
      <c r="B22192" s="288">
        <v>44.98</v>
      </c>
    </row>
    <row r="22193" spans="1:2" x14ac:dyDescent="0.2">
      <c r="A22193" s="287" t="s">
        <v>22342</v>
      </c>
      <c r="B22193" s="288">
        <v>44.98</v>
      </c>
    </row>
    <row r="22194" spans="1:2" x14ac:dyDescent="0.2">
      <c r="A22194" s="287" t="s">
        <v>22343</v>
      </c>
      <c r="B22194" s="288">
        <v>51.89</v>
      </c>
    </row>
    <row r="22195" spans="1:2" x14ac:dyDescent="0.2">
      <c r="A22195" s="287" t="s">
        <v>22344</v>
      </c>
      <c r="B22195" s="288">
        <v>51.89</v>
      </c>
    </row>
    <row r="22196" spans="1:2" x14ac:dyDescent="0.2">
      <c r="A22196" s="287" t="s">
        <v>22345</v>
      </c>
      <c r="B22196" s="288">
        <v>56.65</v>
      </c>
    </row>
    <row r="22197" spans="1:2" x14ac:dyDescent="0.2">
      <c r="A22197" s="287" t="s">
        <v>22346</v>
      </c>
      <c r="B22197" s="288">
        <v>56.65</v>
      </c>
    </row>
    <row r="22198" spans="1:2" x14ac:dyDescent="0.2">
      <c r="A22198" s="287" t="s">
        <v>22347</v>
      </c>
      <c r="B22198" s="288">
        <v>67.36</v>
      </c>
    </row>
    <row r="22199" spans="1:2" x14ac:dyDescent="0.2">
      <c r="A22199" s="287" t="s">
        <v>22348</v>
      </c>
      <c r="B22199" s="288">
        <v>67.36</v>
      </c>
    </row>
    <row r="22200" spans="1:2" x14ac:dyDescent="0.2">
      <c r="A22200" s="287" t="s">
        <v>22349</v>
      </c>
      <c r="B22200" s="288">
        <v>87.55</v>
      </c>
    </row>
    <row r="22201" spans="1:2" x14ac:dyDescent="0.2">
      <c r="A22201" s="287" t="s">
        <v>22350</v>
      </c>
      <c r="B22201" s="288">
        <v>87.55</v>
      </c>
    </row>
    <row r="22202" spans="1:2" x14ac:dyDescent="0.2">
      <c r="A22202" s="287" t="s">
        <v>22351</v>
      </c>
      <c r="B22202" s="288">
        <v>82.4</v>
      </c>
    </row>
    <row r="22203" spans="1:2" x14ac:dyDescent="0.2">
      <c r="A22203" s="287" t="s">
        <v>22352</v>
      </c>
      <c r="B22203" s="288">
        <v>82.4</v>
      </c>
    </row>
    <row r="22204" spans="1:2" x14ac:dyDescent="0.2">
      <c r="A22204" s="287" t="s">
        <v>22353</v>
      </c>
      <c r="B22204" s="288">
        <v>91.67</v>
      </c>
    </row>
    <row r="22205" spans="1:2" x14ac:dyDescent="0.2">
      <c r="A22205" s="287" t="s">
        <v>22354</v>
      </c>
      <c r="B22205" s="288">
        <v>91.67</v>
      </c>
    </row>
    <row r="22206" spans="1:2" x14ac:dyDescent="0.2">
      <c r="A22206" s="287" t="s">
        <v>22355</v>
      </c>
      <c r="B22206" s="288">
        <v>51.22</v>
      </c>
    </row>
    <row r="22207" spans="1:2" x14ac:dyDescent="0.2">
      <c r="A22207" s="287" t="s">
        <v>22356</v>
      </c>
      <c r="B22207" s="288">
        <v>51.22</v>
      </c>
    </row>
    <row r="22208" spans="1:2" x14ac:dyDescent="0.2">
      <c r="A22208" s="287" t="s">
        <v>22357</v>
      </c>
      <c r="B22208" s="288">
        <v>80.34</v>
      </c>
    </row>
    <row r="22209" spans="1:2" x14ac:dyDescent="0.2">
      <c r="A22209" s="287" t="s">
        <v>22358</v>
      </c>
      <c r="B22209" s="288">
        <v>80.34</v>
      </c>
    </row>
    <row r="22210" spans="1:2" x14ac:dyDescent="0.2">
      <c r="A22210" s="287" t="s">
        <v>22359</v>
      </c>
      <c r="B22210" s="288">
        <v>103.11</v>
      </c>
    </row>
    <row r="22211" spans="1:2" x14ac:dyDescent="0.2">
      <c r="A22211" s="287" t="s">
        <v>22360</v>
      </c>
      <c r="B22211" s="288">
        <v>103.11</v>
      </c>
    </row>
    <row r="22212" spans="1:2" x14ac:dyDescent="0.2">
      <c r="A22212" s="287" t="s">
        <v>22361</v>
      </c>
      <c r="B22212" s="288">
        <v>107.72</v>
      </c>
    </row>
    <row r="22213" spans="1:2" x14ac:dyDescent="0.2">
      <c r="A22213" s="287" t="s">
        <v>22362</v>
      </c>
      <c r="B22213" s="288">
        <v>107.72</v>
      </c>
    </row>
    <row r="22214" spans="1:2" x14ac:dyDescent="0.2">
      <c r="A22214" s="287" t="s">
        <v>22363</v>
      </c>
      <c r="B22214" s="288">
        <v>56.94</v>
      </c>
    </row>
    <row r="22215" spans="1:2" x14ac:dyDescent="0.2">
      <c r="A22215" s="287" t="s">
        <v>22364</v>
      </c>
      <c r="B22215" s="288">
        <v>56.94</v>
      </c>
    </row>
    <row r="22216" spans="1:2" x14ac:dyDescent="0.2">
      <c r="A22216" s="287" t="s">
        <v>22365</v>
      </c>
      <c r="B22216" s="288">
        <v>67.489999999999995</v>
      </c>
    </row>
    <row r="22217" spans="1:2" x14ac:dyDescent="0.2">
      <c r="A22217" s="287" t="s">
        <v>22366</v>
      </c>
      <c r="B22217" s="288">
        <v>67.489999999999995</v>
      </c>
    </row>
    <row r="22218" spans="1:2" x14ac:dyDescent="0.2">
      <c r="A22218" s="287" t="s">
        <v>22367</v>
      </c>
      <c r="B22218" s="288">
        <v>65.7</v>
      </c>
    </row>
    <row r="22219" spans="1:2" x14ac:dyDescent="0.2">
      <c r="A22219" s="287" t="s">
        <v>22368</v>
      </c>
      <c r="B22219" s="288">
        <v>65.7</v>
      </c>
    </row>
    <row r="22220" spans="1:2" x14ac:dyDescent="0.2">
      <c r="A22220" s="287" t="s">
        <v>22369</v>
      </c>
      <c r="B22220" s="288">
        <v>78.77</v>
      </c>
    </row>
    <row r="22221" spans="1:2" x14ac:dyDescent="0.2">
      <c r="A22221" s="287" t="s">
        <v>22370</v>
      </c>
      <c r="B22221" s="288">
        <v>78.77</v>
      </c>
    </row>
    <row r="22222" spans="1:2" x14ac:dyDescent="0.2">
      <c r="A22222" s="287" t="s">
        <v>22371</v>
      </c>
      <c r="B22222" s="288">
        <v>115.04</v>
      </c>
    </row>
    <row r="22223" spans="1:2" x14ac:dyDescent="0.2">
      <c r="A22223" s="287" t="s">
        <v>22372</v>
      </c>
      <c r="B22223" s="288">
        <v>115.04</v>
      </c>
    </row>
    <row r="22224" spans="1:2" x14ac:dyDescent="0.2">
      <c r="A22224" s="287" t="s">
        <v>22373</v>
      </c>
      <c r="B22224" s="288">
        <v>54.62</v>
      </c>
    </row>
    <row r="22225" spans="1:2" x14ac:dyDescent="0.2">
      <c r="A22225" s="287" t="s">
        <v>22374</v>
      </c>
      <c r="B22225" s="288">
        <v>54.62</v>
      </c>
    </row>
    <row r="22226" spans="1:2" x14ac:dyDescent="0.2">
      <c r="A22226" s="287" t="s">
        <v>22375</v>
      </c>
      <c r="B22226" s="288">
        <v>71.03</v>
      </c>
    </row>
    <row r="22227" spans="1:2" x14ac:dyDescent="0.2">
      <c r="A22227" s="287" t="s">
        <v>22376</v>
      </c>
      <c r="B22227" s="288">
        <v>71.03</v>
      </c>
    </row>
    <row r="22228" spans="1:2" x14ac:dyDescent="0.2">
      <c r="A22228" s="287" t="s">
        <v>22377</v>
      </c>
      <c r="B22228" s="288">
        <v>94.77</v>
      </c>
    </row>
    <row r="22229" spans="1:2" x14ac:dyDescent="0.2">
      <c r="A22229" s="287" t="s">
        <v>22378</v>
      </c>
      <c r="B22229" s="288">
        <v>94.77</v>
      </c>
    </row>
    <row r="22230" spans="1:2" x14ac:dyDescent="0.2">
      <c r="A22230" s="287" t="s">
        <v>22379</v>
      </c>
      <c r="B22230" s="288">
        <v>97.4</v>
      </c>
    </row>
    <row r="22231" spans="1:2" x14ac:dyDescent="0.2">
      <c r="A22231" s="287" t="s">
        <v>22380</v>
      </c>
      <c r="B22231" s="288">
        <v>97.4</v>
      </c>
    </row>
    <row r="22232" spans="1:2" x14ac:dyDescent="0.2">
      <c r="A22232" s="287" t="s">
        <v>22381</v>
      </c>
      <c r="B22232" s="288">
        <v>513.11</v>
      </c>
    </row>
    <row r="22233" spans="1:2" x14ac:dyDescent="0.2">
      <c r="A22233" s="287" t="s">
        <v>22382</v>
      </c>
      <c r="B22233" s="288">
        <v>499.02</v>
      </c>
    </row>
    <row r="22234" spans="1:2" x14ac:dyDescent="0.2">
      <c r="A22234" s="287" t="s">
        <v>22383</v>
      </c>
      <c r="B22234" s="288">
        <v>105.71</v>
      </c>
    </row>
    <row r="22235" spans="1:2" x14ac:dyDescent="0.2">
      <c r="A22235" s="287" t="s">
        <v>22384</v>
      </c>
      <c r="B22235" s="288">
        <v>91.62</v>
      </c>
    </row>
    <row r="22236" spans="1:2" x14ac:dyDescent="0.2">
      <c r="A22236" s="287" t="s">
        <v>22385</v>
      </c>
      <c r="B22236" s="288">
        <v>91.9</v>
      </c>
    </row>
    <row r="22237" spans="1:2" x14ac:dyDescent="0.2">
      <c r="A22237" s="287" t="s">
        <v>22386</v>
      </c>
      <c r="B22237" s="288">
        <v>79.64</v>
      </c>
    </row>
    <row r="22238" spans="1:2" x14ac:dyDescent="0.2">
      <c r="A22238" s="287" t="s">
        <v>22387</v>
      </c>
      <c r="B22238" s="288">
        <v>175.5</v>
      </c>
    </row>
    <row r="22239" spans="1:2" x14ac:dyDescent="0.2">
      <c r="A22239" s="287" t="s">
        <v>22388</v>
      </c>
      <c r="B22239" s="288">
        <v>170.22</v>
      </c>
    </row>
    <row r="22240" spans="1:2" x14ac:dyDescent="0.2">
      <c r="A22240" s="287" t="s">
        <v>22389</v>
      </c>
      <c r="B22240" s="288">
        <v>180.74</v>
      </c>
    </row>
    <row r="22241" spans="1:2" x14ac:dyDescent="0.2">
      <c r="A22241" s="287" t="s">
        <v>22390</v>
      </c>
      <c r="B22241" s="288">
        <v>175.46</v>
      </c>
    </row>
    <row r="22242" spans="1:2" x14ac:dyDescent="0.2">
      <c r="A22242" s="287" t="s">
        <v>22391</v>
      </c>
      <c r="B22242" s="288">
        <v>296.31</v>
      </c>
    </row>
    <row r="22243" spans="1:2" x14ac:dyDescent="0.2">
      <c r="A22243" s="287" t="s">
        <v>22392</v>
      </c>
      <c r="B22243" s="288">
        <v>287.51</v>
      </c>
    </row>
    <row r="22244" spans="1:2" x14ac:dyDescent="0.2">
      <c r="A22244" s="287" t="s">
        <v>22393</v>
      </c>
      <c r="B22244" s="288">
        <v>381.58</v>
      </c>
    </row>
    <row r="22245" spans="1:2" x14ac:dyDescent="0.2">
      <c r="A22245" s="287" t="s">
        <v>22394</v>
      </c>
      <c r="B22245" s="288">
        <v>371.02</v>
      </c>
    </row>
    <row r="22246" spans="1:2" x14ac:dyDescent="0.2">
      <c r="A22246" s="287" t="s">
        <v>22395</v>
      </c>
      <c r="B22246" s="288">
        <v>3.3</v>
      </c>
    </row>
    <row r="22247" spans="1:2" x14ac:dyDescent="0.2">
      <c r="A22247" s="287" t="s">
        <v>22396</v>
      </c>
      <c r="B22247" s="288">
        <v>2.86</v>
      </c>
    </row>
    <row r="22248" spans="1:2" x14ac:dyDescent="0.2">
      <c r="A22248" s="287" t="s">
        <v>22397</v>
      </c>
      <c r="B22248" s="288">
        <v>26.42</v>
      </c>
    </row>
    <row r="22249" spans="1:2" x14ac:dyDescent="0.2">
      <c r="A22249" s="287" t="s">
        <v>22398</v>
      </c>
      <c r="B22249" s="288">
        <v>22.9</v>
      </c>
    </row>
    <row r="22250" spans="1:2" x14ac:dyDescent="0.2">
      <c r="A22250" s="287" t="s">
        <v>22399</v>
      </c>
      <c r="B22250" s="288">
        <v>26.42</v>
      </c>
    </row>
    <row r="22251" spans="1:2" x14ac:dyDescent="0.2">
      <c r="A22251" s="287" t="s">
        <v>22400</v>
      </c>
      <c r="B22251" s="288">
        <v>22.9</v>
      </c>
    </row>
    <row r="22252" spans="1:2" x14ac:dyDescent="0.2">
      <c r="A22252" s="287" t="s">
        <v>22401</v>
      </c>
      <c r="B22252" s="288">
        <v>39.64</v>
      </c>
    </row>
    <row r="22253" spans="1:2" x14ac:dyDescent="0.2">
      <c r="A22253" s="287" t="s">
        <v>22402</v>
      </c>
      <c r="B22253" s="288">
        <v>34.36</v>
      </c>
    </row>
    <row r="22254" spans="1:2" x14ac:dyDescent="0.2">
      <c r="A22254" s="287" t="s">
        <v>22403</v>
      </c>
      <c r="B22254" s="288">
        <v>1.98</v>
      </c>
    </row>
    <row r="22255" spans="1:2" x14ac:dyDescent="0.2">
      <c r="A22255" s="287" t="s">
        <v>22404</v>
      </c>
      <c r="B22255" s="288">
        <v>1.71</v>
      </c>
    </row>
    <row r="22256" spans="1:2" x14ac:dyDescent="0.2">
      <c r="A22256" s="287" t="s">
        <v>22405</v>
      </c>
      <c r="B22256" s="288">
        <v>24.1</v>
      </c>
    </row>
    <row r="22257" spans="1:2" x14ac:dyDescent="0.2">
      <c r="A22257" s="287" t="s">
        <v>22406</v>
      </c>
      <c r="B22257" s="288">
        <v>24.1</v>
      </c>
    </row>
    <row r="22258" spans="1:2" x14ac:dyDescent="0.2">
      <c r="A22258" s="287" t="s">
        <v>22407</v>
      </c>
      <c r="B22258" s="288">
        <v>5.28</v>
      </c>
    </row>
    <row r="22259" spans="1:2" x14ac:dyDescent="0.2">
      <c r="A22259" s="287" t="s">
        <v>22408</v>
      </c>
      <c r="B22259" s="288">
        <v>5.28</v>
      </c>
    </row>
    <row r="22260" spans="1:2" x14ac:dyDescent="0.2">
      <c r="A22260" s="287" t="s">
        <v>22409</v>
      </c>
      <c r="B22260" s="288">
        <v>0.22</v>
      </c>
    </row>
    <row r="22261" spans="1:2" x14ac:dyDescent="0.2">
      <c r="A22261" s="287" t="s">
        <v>22410</v>
      </c>
      <c r="B22261" s="288">
        <v>0.22</v>
      </c>
    </row>
    <row r="22262" spans="1:2" x14ac:dyDescent="0.2">
      <c r="A22262" s="287" t="s">
        <v>22411</v>
      </c>
      <c r="B22262" s="288">
        <v>0.38</v>
      </c>
    </row>
    <row r="22263" spans="1:2" x14ac:dyDescent="0.2">
      <c r="A22263" s="287" t="s">
        <v>22412</v>
      </c>
      <c r="B22263" s="288">
        <v>0.38</v>
      </c>
    </row>
    <row r="22264" spans="1:2" x14ac:dyDescent="0.2">
      <c r="A22264" s="287" t="s">
        <v>22413</v>
      </c>
      <c r="B22264" s="288">
        <v>130</v>
      </c>
    </row>
    <row r="22265" spans="1:2" x14ac:dyDescent="0.2">
      <c r="A22265" s="287" t="s">
        <v>22414</v>
      </c>
      <c r="B22265" s="288">
        <v>130</v>
      </c>
    </row>
    <row r="22266" spans="1:2" x14ac:dyDescent="0.2">
      <c r="A22266" s="287" t="s">
        <v>22415</v>
      </c>
      <c r="B22266" s="288">
        <v>9.36</v>
      </c>
    </row>
    <row r="22267" spans="1:2" x14ac:dyDescent="0.2">
      <c r="A22267" s="287" t="s">
        <v>22416</v>
      </c>
      <c r="B22267" s="288">
        <v>9.36</v>
      </c>
    </row>
    <row r="22268" spans="1:2" x14ac:dyDescent="0.2">
      <c r="A22268" s="287" t="s">
        <v>22417</v>
      </c>
      <c r="B22268" s="288">
        <v>8.41</v>
      </c>
    </row>
    <row r="22269" spans="1:2" x14ac:dyDescent="0.2">
      <c r="A22269" s="287" t="s">
        <v>22418</v>
      </c>
      <c r="B22269" s="288">
        <v>8.41</v>
      </c>
    </row>
    <row r="22270" spans="1:2" x14ac:dyDescent="0.2">
      <c r="A22270" s="287" t="s">
        <v>22419</v>
      </c>
      <c r="B22270" s="288">
        <v>16.48</v>
      </c>
    </row>
    <row r="22271" spans="1:2" x14ac:dyDescent="0.2">
      <c r="A22271" s="287" t="s">
        <v>22420</v>
      </c>
      <c r="B22271" s="288">
        <v>16.48</v>
      </c>
    </row>
    <row r="22272" spans="1:2" x14ac:dyDescent="0.2">
      <c r="A22272" s="287" t="s">
        <v>22421</v>
      </c>
      <c r="B22272" s="288">
        <v>19.57</v>
      </c>
    </row>
    <row r="22273" spans="1:2" x14ac:dyDescent="0.2">
      <c r="A22273" s="287" t="s">
        <v>22422</v>
      </c>
      <c r="B22273" s="288">
        <v>19.57</v>
      </c>
    </row>
    <row r="22274" spans="1:2" x14ac:dyDescent="0.2">
      <c r="A22274" s="287" t="s">
        <v>22423</v>
      </c>
      <c r="B22274" s="288">
        <v>21.12</v>
      </c>
    </row>
    <row r="22275" spans="1:2" x14ac:dyDescent="0.2">
      <c r="A22275" s="287" t="s">
        <v>22424</v>
      </c>
      <c r="B22275" s="288">
        <v>21.12</v>
      </c>
    </row>
    <row r="22276" spans="1:2" x14ac:dyDescent="0.2">
      <c r="A22276" s="287" t="s">
        <v>22425</v>
      </c>
      <c r="B22276" s="288">
        <v>24.72</v>
      </c>
    </row>
    <row r="22277" spans="1:2" x14ac:dyDescent="0.2">
      <c r="A22277" s="287" t="s">
        <v>22426</v>
      </c>
      <c r="B22277" s="288">
        <v>24.72</v>
      </c>
    </row>
    <row r="22278" spans="1:2" x14ac:dyDescent="0.2">
      <c r="A22278" s="287" t="s">
        <v>22427</v>
      </c>
      <c r="B22278" s="288">
        <v>25.95</v>
      </c>
    </row>
    <row r="22279" spans="1:2" x14ac:dyDescent="0.2">
      <c r="A22279" s="287" t="s">
        <v>22428</v>
      </c>
      <c r="B22279" s="288">
        <v>25.95</v>
      </c>
    </row>
    <row r="22280" spans="1:2" x14ac:dyDescent="0.2">
      <c r="A22280" s="287" t="s">
        <v>22429</v>
      </c>
      <c r="B22280" s="288">
        <v>26.22</v>
      </c>
    </row>
    <row r="22281" spans="1:2" x14ac:dyDescent="0.2">
      <c r="A22281" s="287" t="s">
        <v>22430</v>
      </c>
      <c r="B22281" s="288">
        <v>26.22</v>
      </c>
    </row>
    <row r="22282" spans="1:2" x14ac:dyDescent="0.2">
      <c r="A22282" s="287" t="s">
        <v>22431</v>
      </c>
      <c r="B22282" s="288">
        <v>159.80000000000001</v>
      </c>
    </row>
    <row r="22283" spans="1:2" x14ac:dyDescent="0.2">
      <c r="A22283" s="287" t="s">
        <v>22432</v>
      </c>
      <c r="B22283" s="288">
        <v>159.80000000000001</v>
      </c>
    </row>
    <row r="22284" spans="1:2" x14ac:dyDescent="0.2">
      <c r="A22284" s="287" t="s">
        <v>22433</v>
      </c>
      <c r="B22284" s="288">
        <v>18.66</v>
      </c>
    </row>
    <row r="22285" spans="1:2" x14ac:dyDescent="0.2">
      <c r="A22285" s="287" t="s">
        <v>22434</v>
      </c>
      <c r="B22285" s="288">
        <v>18.66</v>
      </c>
    </row>
    <row r="22286" spans="1:2" x14ac:dyDescent="0.2">
      <c r="A22286" s="287" t="s">
        <v>22435</v>
      </c>
      <c r="B22286" s="288">
        <v>3.86</v>
      </c>
    </row>
    <row r="22287" spans="1:2" x14ac:dyDescent="0.2">
      <c r="A22287" s="287" t="s">
        <v>22436</v>
      </c>
      <c r="B22287" s="288">
        <v>3.86</v>
      </c>
    </row>
    <row r="22288" spans="1:2" x14ac:dyDescent="0.2">
      <c r="A22288" s="287" t="s">
        <v>22437</v>
      </c>
      <c r="B22288" s="288">
        <v>2.9</v>
      </c>
    </row>
    <row r="22289" spans="1:2" x14ac:dyDescent="0.2">
      <c r="A22289" s="287" t="s">
        <v>22438</v>
      </c>
      <c r="B22289" s="288">
        <v>2.9</v>
      </c>
    </row>
    <row r="22290" spans="1:2" x14ac:dyDescent="0.2">
      <c r="A22290" s="287" t="s">
        <v>22439</v>
      </c>
      <c r="B22290" s="288">
        <v>5.13</v>
      </c>
    </row>
    <row r="22291" spans="1:2" x14ac:dyDescent="0.2">
      <c r="A22291" s="287" t="s">
        <v>22440</v>
      </c>
      <c r="B22291" s="288">
        <v>5.13</v>
      </c>
    </row>
    <row r="22292" spans="1:2" x14ac:dyDescent="0.2">
      <c r="A22292" s="287" t="s">
        <v>22441</v>
      </c>
      <c r="B22292" s="288">
        <v>2.23</v>
      </c>
    </row>
    <row r="22293" spans="1:2" x14ac:dyDescent="0.2">
      <c r="A22293" s="287" t="s">
        <v>22442</v>
      </c>
      <c r="B22293" s="288">
        <v>2.23</v>
      </c>
    </row>
    <row r="22294" spans="1:2" x14ac:dyDescent="0.2">
      <c r="A22294" s="287" t="s">
        <v>22443</v>
      </c>
      <c r="B22294" s="288">
        <v>0.75</v>
      </c>
    </row>
    <row r="22295" spans="1:2" x14ac:dyDescent="0.2">
      <c r="A22295" s="287" t="s">
        <v>22444</v>
      </c>
      <c r="B22295" s="288">
        <v>0.75</v>
      </c>
    </row>
    <row r="22296" spans="1:2" x14ac:dyDescent="0.2">
      <c r="A22296" s="287" t="s">
        <v>22445</v>
      </c>
      <c r="B22296" s="288">
        <v>0.23</v>
      </c>
    </row>
    <row r="22297" spans="1:2" x14ac:dyDescent="0.2">
      <c r="A22297" s="287" t="s">
        <v>22446</v>
      </c>
      <c r="B22297" s="288">
        <v>0.23</v>
      </c>
    </row>
    <row r="22298" spans="1:2" x14ac:dyDescent="0.2">
      <c r="A22298" s="287" t="s">
        <v>22447</v>
      </c>
      <c r="B22298" s="288">
        <v>84.7</v>
      </c>
    </row>
    <row r="22299" spans="1:2" x14ac:dyDescent="0.2">
      <c r="A22299" s="287" t="s">
        <v>22448</v>
      </c>
      <c r="B22299" s="288">
        <v>82.29</v>
      </c>
    </row>
    <row r="22300" spans="1:2" x14ac:dyDescent="0.2">
      <c r="A22300" s="287" t="s">
        <v>22449</v>
      </c>
      <c r="B22300" s="288">
        <v>150.83000000000001</v>
      </c>
    </row>
    <row r="22301" spans="1:2" x14ac:dyDescent="0.2">
      <c r="A22301" s="287" t="s">
        <v>22450</v>
      </c>
      <c r="B22301" s="288">
        <v>149.38999999999999</v>
      </c>
    </row>
    <row r="22302" spans="1:2" x14ac:dyDescent="0.2">
      <c r="A22302" s="287" t="s">
        <v>22451</v>
      </c>
      <c r="B22302" s="288">
        <v>87.5</v>
      </c>
    </row>
    <row r="22303" spans="1:2" x14ac:dyDescent="0.2">
      <c r="A22303" s="287" t="s">
        <v>22452</v>
      </c>
      <c r="B22303" s="288">
        <v>87.5</v>
      </c>
    </row>
    <row r="22304" spans="1:2" x14ac:dyDescent="0.2">
      <c r="A22304" s="287" t="s">
        <v>22453</v>
      </c>
      <c r="B22304" s="288">
        <v>11.95</v>
      </c>
    </row>
    <row r="22305" spans="1:2" x14ac:dyDescent="0.2">
      <c r="A22305" s="287" t="s">
        <v>22454</v>
      </c>
      <c r="B22305" s="288">
        <v>11.95</v>
      </c>
    </row>
    <row r="22306" spans="1:2" x14ac:dyDescent="0.2">
      <c r="A22306" s="287" t="s">
        <v>22455</v>
      </c>
      <c r="B22306" s="288">
        <v>7.26</v>
      </c>
    </row>
    <row r="22307" spans="1:2" x14ac:dyDescent="0.2">
      <c r="A22307" s="287" t="s">
        <v>22456</v>
      </c>
      <c r="B22307" s="288">
        <v>6.29</v>
      </c>
    </row>
    <row r="22308" spans="1:2" x14ac:dyDescent="0.2">
      <c r="A22308" s="287" t="s">
        <v>22457</v>
      </c>
      <c r="B22308" s="288">
        <v>10.76</v>
      </c>
    </row>
    <row r="22309" spans="1:2" x14ac:dyDescent="0.2">
      <c r="A22309" s="287" t="s">
        <v>22458</v>
      </c>
      <c r="B22309" s="288">
        <v>9.32</v>
      </c>
    </row>
    <row r="22310" spans="1:2" x14ac:dyDescent="0.2">
      <c r="A22310" s="287" t="s">
        <v>22459</v>
      </c>
      <c r="B22310" s="288">
        <v>3.63</v>
      </c>
    </row>
    <row r="22311" spans="1:2" x14ac:dyDescent="0.2">
      <c r="A22311" s="287" t="s">
        <v>22460</v>
      </c>
      <c r="B22311" s="288">
        <v>3.14</v>
      </c>
    </row>
    <row r="22312" spans="1:2" x14ac:dyDescent="0.2">
      <c r="A22312" s="287" t="s">
        <v>22461</v>
      </c>
      <c r="B22312" s="288">
        <v>28.08</v>
      </c>
    </row>
    <row r="22313" spans="1:2" x14ac:dyDescent="0.2">
      <c r="A22313" s="287" t="s">
        <v>22462</v>
      </c>
      <c r="B22313" s="288">
        <v>26.03</v>
      </c>
    </row>
    <row r="22314" spans="1:2" x14ac:dyDescent="0.2">
      <c r="A22314" s="287" t="s">
        <v>22463</v>
      </c>
      <c r="B22314" s="288">
        <v>3.63</v>
      </c>
    </row>
    <row r="22315" spans="1:2" x14ac:dyDescent="0.2">
      <c r="A22315" s="287" t="s">
        <v>22464</v>
      </c>
      <c r="B22315" s="288">
        <v>3.14</v>
      </c>
    </row>
    <row r="22316" spans="1:2" x14ac:dyDescent="0.2">
      <c r="A22316" s="287" t="s">
        <v>22465</v>
      </c>
      <c r="B22316" s="288">
        <v>10.76</v>
      </c>
    </row>
    <row r="22317" spans="1:2" x14ac:dyDescent="0.2">
      <c r="A22317" s="287" t="s">
        <v>22466</v>
      </c>
      <c r="B22317" s="288">
        <v>9.32</v>
      </c>
    </row>
    <row r="22318" spans="1:2" x14ac:dyDescent="0.2">
      <c r="A22318" s="287" t="s">
        <v>22467</v>
      </c>
      <c r="B22318" s="288">
        <v>7.12</v>
      </c>
    </row>
    <row r="22319" spans="1:2" x14ac:dyDescent="0.2">
      <c r="A22319" s="287" t="s">
        <v>22468</v>
      </c>
      <c r="B22319" s="288">
        <v>6.17</v>
      </c>
    </row>
    <row r="22320" spans="1:2" x14ac:dyDescent="0.2">
      <c r="A22320" s="287" t="s">
        <v>22469</v>
      </c>
      <c r="B22320" s="288">
        <v>35.78</v>
      </c>
    </row>
    <row r="22321" spans="1:2" x14ac:dyDescent="0.2">
      <c r="A22321" s="287" t="s">
        <v>22470</v>
      </c>
      <c r="B22321" s="288">
        <v>31.01</v>
      </c>
    </row>
    <row r="22322" spans="1:2" x14ac:dyDescent="0.2">
      <c r="A22322" s="287" t="s">
        <v>22471</v>
      </c>
      <c r="B22322" s="288">
        <v>2.2799999999999998</v>
      </c>
    </row>
    <row r="22323" spans="1:2" x14ac:dyDescent="0.2">
      <c r="A22323" s="287" t="s">
        <v>22472</v>
      </c>
      <c r="B22323" s="288">
        <v>1.98</v>
      </c>
    </row>
    <row r="22324" spans="1:2" x14ac:dyDescent="0.2">
      <c r="A22324" s="287" t="s">
        <v>22473</v>
      </c>
      <c r="B22324" s="288">
        <v>53.8</v>
      </c>
    </row>
    <row r="22325" spans="1:2" x14ac:dyDescent="0.2">
      <c r="A22325" s="287" t="s">
        <v>22474</v>
      </c>
      <c r="B22325" s="288">
        <v>46.63</v>
      </c>
    </row>
    <row r="22326" spans="1:2" x14ac:dyDescent="0.2">
      <c r="A22326" s="287" t="s">
        <v>22475</v>
      </c>
      <c r="B22326" s="288">
        <v>7.12</v>
      </c>
    </row>
    <row r="22327" spans="1:2" x14ac:dyDescent="0.2">
      <c r="A22327" s="287" t="s">
        <v>22476</v>
      </c>
      <c r="B22327" s="288">
        <v>6.17</v>
      </c>
    </row>
    <row r="22328" spans="1:2" x14ac:dyDescent="0.2">
      <c r="A22328" s="287" t="s">
        <v>22477</v>
      </c>
      <c r="B22328" s="288">
        <v>22.56</v>
      </c>
    </row>
    <row r="22329" spans="1:2" x14ac:dyDescent="0.2">
      <c r="A22329" s="287" t="s">
        <v>22478</v>
      </c>
      <c r="B22329" s="288">
        <v>22.56</v>
      </c>
    </row>
    <row r="22330" spans="1:2" x14ac:dyDescent="0.2">
      <c r="A22330" s="287" t="s">
        <v>22479</v>
      </c>
      <c r="B22330" s="288">
        <v>22.56</v>
      </c>
    </row>
    <row r="22331" spans="1:2" x14ac:dyDescent="0.2">
      <c r="A22331" s="287" t="s">
        <v>22480</v>
      </c>
      <c r="B22331" s="288">
        <v>22.56</v>
      </c>
    </row>
    <row r="22332" spans="1:2" x14ac:dyDescent="0.2">
      <c r="A22332" s="287" t="s">
        <v>22481</v>
      </c>
      <c r="B22332" s="288">
        <v>22.56</v>
      </c>
    </row>
    <row r="22333" spans="1:2" x14ac:dyDescent="0.2">
      <c r="A22333" s="287" t="s">
        <v>22482</v>
      </c>
      <c r="B22333" s="288">
        <v>22.56</v>
      </c>
    </row>
    <row r="22334" spans="1:2" x14ac:dyDescent="0.2">
      <c r="A22334" s="287" t="s">
        <v>22483</v>
      </c>
      <c r="B22334" s="288">
        <v>0.45</v>
      </c>
    </row>
    <row r="22335" spans="1:2" x14ac:dyDescent="0.2">
      <c r="A22335" s="287" t="s">
        <v>22484</v>
      </c>
      <c r="B22335" s="288">
        <v>0.45</v>
      </c>
    </row>
    <row r="22336" spans="1:2" x14ac:dyDescent="0.2">
      <c r="A22336" s="287" t="s">
        <v>22485</v>
      </c>
      <c r="B22336" s="288">
        <v>0.3</v>
      </c>
    </row>
    <row r="22337" spans="1:2" x14ac:dyDescent="0.2">
      <c r="A22337" s="287" t="s">
        <v>22486</v>
      </c>
      <c r="B22337" s="288">
        <v>0.3</v>
      </c>
    </row>
    <row r="22338" spans="1:2" x14ac:dyDescent="0.2">
      <c r="A22338" s="287" t="s">
        <v>22487</v>
      </c>
      <c r="B22338" s="288">
        <v>0.4</v>
      </c>
    </row>
    <row r="22339" spans="1:2" x14ac:dyDescent="0.2">
      <c r="A22339" s="287" t="s">
        <v>22488</v>
      </c>
      <c r="B22339" s="288">
        <v>0.4</v>
      </c>
    </row>
    <row r="22340" spans="1:2" x14ac:dyDescent="0.2">
      <c r="A22340" s="287" t="s">
        <v>22489</v>
      </c>
      <c r="B22340" s="288">
        <v>4</v>
      </c>
    </row>
    <row r="22341" spans="1:2" x14ac:dyDescent="0.2">
      <c r="A22341" s="287" t="s">
        <v>22490</v>
      </c>
      <c r="B22341" s="288">
        <v>4</v>
      </c>
    </row>
    <row r="22342" spans="1:2" x14ac:dyDescent="0.2">
      <c r="A22342" s="287" t="s">
        <v>22491</v>
      </c>
      <c r="B22342" s="288">
        <v>2.69</v>
      </c>
    </row>
    <row r="22343" spans="1:2" x14ac:dyDescent="0.2">
      <c r="A22343" s="287" t="s">
        <v>22492</v>
      </c>
      <c r="B22343" s="288">
        <v>2.33</v>
      </c>
    </row>
    <row r="22344" spans="1:2" x14ac:dyDescent="0.2">
      <c r="A22344" s="287" t="s">
        <v>22493</v>
      </c>
      <c r="B22344" s="288">
        <v>2017.77</v>
      </c>
    </row>
    <row r="22345" spans="1:2" x14ac:dyDescent="0.2">
      <c r="A22345" s="287" t="s">
        <v>22494</v>
      </c>
      <c r="B22345" s="288">
        <v>1748.94</v>
      </c>
    </row>
    <row r="22346" spans="1:2" x14ac:dyDescent="0.2">
      <c r="A22346" s="287" t="s">
        <v>22495</v>
      </c>
      <c r="B22346" s="288">
        <v>1883.25</v>
      </c>
    </row>
    <row r="22347" spans="1:2" x14ac:dyDescent="0.2">
      <c r="A22347" s="287" t="s">
        <v>22496</v>
      </c>
      <c r="B22347" s="288">
        <v>1632.34</v>
      </c>
    </row>
    <row r="22348" spans="1:2" x14ac:dyDescent="0.2">
      <c r="A22348" s="287" t="s">
        <v>22497</v>
      </c>
      <c r="B22348" s="288">
        <v>2152.2800000000002</v>
      </c>
    </row>
    <row r="22349" spans="1:2" x14ac:dyDescent="0.2">
      <c r="A22349" s="287" t="s">
        <v>22498</v>
      </c>
      <c r="B22349" s="288">
        <v>1865.53</v>
      </c>
    </row>
    <row r="22350" spans="1:2" x14ac:dyDescent="0.2">
      <c r="A22350" s="287" t="s">
        <v>22499</v>
      </c>
      <c r="B22350" s="288">
        <v>518.13</v>
      </c>
    </row>
    <row r="22351" spans="1:2" x14ac:dyDescent="0.2">
      <c r="A22351" s="287" t="s">
        <v>22500</v>
      </c>
      <c r="B22351" s="288">
        <v>509.55</v>
      </c>
    </row>
    <row r="22352" spans="1:2" x14ac:dyDescent="0.2">
      <c r="A22352" s="287" t="s">
        <v>22501</v>
      </c>
      <c r="B22352" s="288">
        <v>3251.97</v>
      </c>
    </row>
    <row r="22353" spans="1:2" x14ac:dyDescent="0.2">
      <c r="A22353" s="287" t="s">
        <v>22502</v>
      </c>
      <c r="B22353" s="288">
        <v>2857.28</v>
      </c>
    </row>
    <row r="22354" spans="1:2" x14ac:dyDescent="0.2">
      <c r="A22354" s="287" t="s">
        <v>22503</v>
      </c>
      <c r="B22354" s="288">
        <v>188.78</v>
      </c>
    </row>
    <row r="22355" spans="1:2" x14ac:dyDescent="0.2">
      <c r="A22355" s="287" t="s">
        <v>22504</v>
      </c>
      <c r="B22355" s="288">
        <v>181.92</v>
      </c>
    </row>
    <row r="22356" spans="1:2" x14ac:dyDescent="0.2">
      <c r="A22356" s="287" t="s">
        <v>22505</v>
      </c>
      <c r="B22356" s="288">
        <v>414.5</v>
      </c>
    </row>
    <row r="22357" spans="1:2" x14ac:dyDescent="0.2">
      <c r="A22357" s="287" t="s">
        <v>22506</v>
      </c>
      <c r="B22357" s="288">
        <v>407.64</v>
      </c>
    </row>
    <row r="22358" spans="1:2" x14ac:dyDescent="0.2">
      <c r="A22358" s="287" t="s">
        <v>22507</v>
      </c>
      <c r="B22358" s="288">
        <v>283.64</v>
      </c>
    </row>
    <row r="22359" spans="1:2" x14ac:dyDescent="0.2">
      <c r="A22359" s="287" t="s">
        <v>22508</v>
      </c>
      <c r="B22359" s="288">
        <v>273.35000000000002</v>
      </c>
    </row>
    <row r="22360" spans="1:2" x14ac:dyDescent="0.2">
      <c r="A22360" s="287" t="s">
        <v>22509</v>
      </c>
      <c r="B22360" s="288">
        <v>146.44</v>
      </c>
    </row>
    <row r="22361" spans="1:2" x14ac:dyDescent="0.2">
      <c r="A22361" s="287" t="s">
        <v>22510</v>
      </c>
      <c r="B22361" s="288">
        <v>141.29</v>
      </c>
    </row>
    <row r="22362" spans="1:2" x14ac:dyDescent="0.2">
      <c r="A22362" s="287" t="s">
        <v>22511</v>
      </c>
      <c r="B22362" s="288">
        <v>8.6</v>
      </c>
    </row>
    <row r="22363" spans="1:2" x14ac:dyDescent="0.2">
      <c r="A22363" s="287" t="s">
        <v>22512</v>
      </c>
      <c r="B22363" s="288">
        <v>7.46</v>
      </c>
    </row>
    <row r="22364" spans="1:2" x14ac:dyDescent="0.2">
      <c r="A22364" s="287" t="s">
        <v>22513</v>
      </c>
      <c r="B22364" s="288">
        <v>322.83999999999997</v>
      </c>
    </row>
    <row r="22365" spans="1:2" x14ac:dyDescent="0.2">
      <c r="A22365" s="287" t="s">
        <v>22514</v>
      </c>
      <c r="B22365" s="288">
        <v>279.83</v>
      </c>
    </row>
    <row r="22366" spans="1:2" x14ac:dyDescent="0.2">
      <c r="A22366" s="287" t="s">
        <v>22515</v>
      </c>
      <c r="B22366" s="288">
        <v>0.79</v>
      </c>
    </row>
    <row r="22367" spans="1:2" x14ac:dyDescent="0.2">
      <c r="A22367" s="287" t="s">
        <v>22516</v>
      </c>
      <c r="B22367" s="288">
        <v>0.69</v>
      </c>
    </row>
    <row r="22368" spans="1:2" x14ac:dyDescent="0.2">
      <c r="A22368" s="287" t="s">
        <v>22517</v>
      </c>
      <c r="B22368" s="288">
        <v>14.34</v>
      </c>
    </row>
    <row r="22369" spans="1:2" x14ac:dyDescent="0.2">
      <c r="A22369" s="287" t="s">
        <v>22518</v>
      </c>
      <c r="B22369" s="288">
        <v>12.43</v>
      </c>
    </row>
    <row r="22370" spans="1:2" x14ac:dyDescent="0.2">
      <c r="A22370" s="287" t="s">
        <v>22519</v>
      </c>
      <c r="B22370" s="288">
        <v>14.34</v>
      </c>
    </row>
    <row r="22371" spans="1:2" x14ac:dyDescent="0.2">
      <c r="A22371" s="287" t="s">
        <v>22520</v>
      </c>
      <c r="B22371" s="288">
        <v>12.43</v>
      </c>
    </row>
    <row r="22372" spans="1:2" x14ac:dyDescent="0.2">
      <c r="A22372" s="287" t="s">
        <v>22521</v>
      </c>
      <c r="B22372" s="288">
        <v>15.37</v>
      </c>
    </row>
    <row r="22373" spans="1:2" x14ac:dyDescent="0.2">
      <c r="A22373" s="287" t="s">
        <v>22522</v>
      </c>
      <c r="B22373" s="288">
        <v>13.32</v>
      </c>
    </row>
    <row r="22374" spans="1:2" x14ac:dyDescent="0.2">
      <c r="A22374" s="287" t="s">
        <v>22523</v>
      </c>
      <c r="B22374" s="288">
        <v>35.869999999999997</v>
      </c>
    </row>
    <row r="22375" spans="1:2" x14ac:dyDescent="0.2">
      <c r="A22375" s="287" t="s">
        <v>22524</v>
      </c>
      <c r="B22375" s="288">
        <v>31.09</v>
      </c>
    </row>
    <row r="22376" spans="1:2" x14ac:dyDescent="0.2">
      <c r="A22376" s="287" t="s">
        <v>22525</v>
      </c>
      <c r="B22376" s="288">
        <v>143.47999999999999</v>
      </c>
    </row>
    <row r="22377" spans="1:2" x14ac:dyDescent="0.2">
      <c r="A22377" s="287" t="s">
        <v>22526</v>
      </c>
      <c r="B22377" s="288">
        <v>124.36</v>
      </c>
    </row>
    <row r="22378" spans="1:2" x14ac:dyDescent="0.2">
      <c r="A22378" s="287" t="s">
        <v>22527</v>
      </c>
      <c r="B22378" s="288">
        <v>215.22</v>
      </c>
    </row>
    <row r="22379" spans="1:2" x14ac:dyDescent="0.2">
      <c r="A22379" s="287" t="s">
        <v>22528</v>
      </c>
      <c r="B22379" s="288">
        <v>186.55</v>
      </c>
    </row>
    <row r="22380" spans="1:2" x14ac:dyDescent="0.2">
      <c r="A22380" s="287" t="s">
        <v>22529</v>
      </c>
      <c r="B22380" s="288">
        <v>1.34</v>
      </c>
    </row>
    <row r="22381" spans="1:2" x14ac:dyDescent="0.2">
      <c r="A22381" s="287" t="s">
        <v>22530</v>
      </c>
      <c r="B22381" s="288">
        <v>1.1599999999999999</v>
      </c>
    </row>
    <row r="22382" spans="1:2" x14ac:dyDescent="0.2">
      <c r="A22382" s="287" t="s">
        <v>22531</v>
      </c>
      <c r="B22382" s="288">
        <v>0.42</v>
      </c>
    </row>
    <row r="22383" spans="1:2" x14ac:dyDescent="0.2">
      <c r="A22383" s="287" t="s">
        <v>22532</v>
      </c>
      <c r="B22383" s="288">
        <v>0.37</v>
      </c>
    </row>
    <row r="22384" spans="1:2" x14ac:dyDescent="0.2">
      <c r="A22384" s="287" t="s">
        <v>22533</v>
      </c>
      <c r="B22384" s="288">
        <v>0.51</v>
      </c>
    </row>
    <row r="22385" spans="1:2" x14ac:dyDescent="0.2">
      <c r="A22385" s="287" t="s">
        <v>22534</v>
      </c>
      <c r="B22385" s="288">
        <v>0.44</v>
      </c>
    </row>
    <row r="22386" spans="1:2" x14ac:dyDescent="0.2">
      <c r="A22386" s="287" t="s">
        <v>22535</v>
      </c>
      <c r="B22386" s="288">
        <v>0.6</v>
      </c>
    </row>
    <row r="22387" spans="1:2" x14ac:dyDescent="0.2">
      <c r="A22387" s="287" t="s">
        <v>22536</v>
      </c>
      <c r="B22387" s="288">
        <v>0.52</v>
      </c>
    </row>
    <row r="22388" spans="1:2" x14ac:dyDescent="0.2">
      <c r="A22388" s="287" t="s">
        <v>22537</v>
      </c>
      <c r="B22388" s="288">
        <v>0.69</v>
      </c>
    </row>
    <row r="22389" spans="1:2" x14ac:dyDescent="0.2">
      <c r="A22389" s="287" t="s">
        <v>22538</v>
      </c>
      <c r="B22389" s="288">
        <v>0.6</v>
      </c>
    </row>
    <row r="22390" spans="1:2" x14ac:dyDescent="0.2">
      <c r="A22390" s="287" t="s">
        <v>22539</v>
      </c>
      <c r="B22390" s="288">
        <v>1.81</v>
      </c>
    </row>
    <row r="22391" spans="1:2" x14ac:dyDescent="0.2">
      <c r="A22391" s="287" t="s">
        <v>22540</v>
      </c>
      <c r="B22391" s="288">
        <v>1.78</v>
      </c>
    </row>
    <row r="22392" spans="1:2" x14ac:dyDescent="0.2">
      <c r="A22392" s="287" t="s">
        <v>22541</v>
      </c>
      <c r="B22392" s="288">
        <v>0.59</v>
      </c>
    </row>
    <row r="22393" spans="1:2" x14ac:dyDescent="0.2">
      <c r="A22393" s="287" t="s">
        <v>22542</v>
      </c>
      <c r="B22393" s="288">
        <v>0.51</v>
      </c>
    </row>
    <row r="22394" spans="1:2" x14ac:dyDescent="0.2">
      <c r="A22394" s="287" t="s">
        <v>22543</v>
      </c>
      <c r="B22394" s="288">
        <v>0.41</v>
      </c>
    </row>
    <row r="22395" spans="1:2" x14ac:dyDescent="0.2">
      <c r="A22395" s="287" t="s">
        <v>22544</v>
      </c>
      <c r="B22395" s="288">
        <v>0.36</v>
      </c>
    </row>
    <row r="22396" spans="1:2" x14ac:dyDescent="0.2">
      <c r="A22396" s="287" t="s">
        <v>22545</v>
      </c>
      <c r="B22396" s="288">
        <v>0.21</v>
      </c>
    </row>
    <row r="22397" spans="1:2" x14ac:dyDescent="0.2">
      <c r="A22397" s="287" t="s">
        <v>22546</v>
      </c>
      <c r="B22397" s="288">
        <v>0.18</v>
      </c>
    </row>
    <row r="22398" spans="1:2" x14ac:dyDescent="0.2">
      <c r="A22398" s="287" t="s">
        <v>22547</v>
      </c>
      <c r="B22398" s="288">
        <v>0.18</v>
      </c>
    </row>
    <row r="22399" spans="1:2" x14ac:dyDescent="0.2">
      <c r="A22399" s="287" t="s">
        <v>22548</v>
      </c>
      <c r="B22399" s="288">
        <v>0.15</v>
      </c>
    </row>
    <row r="22400" spans="1:2" x14ac:dyDescent="0.2">
      <c r="A22400" s="287" t="s">
        <v>22549</v>
      </c>
      <c r="B22400" s="288">
        <v>0.1</v>
      </c>
    </row>
    <row r="22401" spans="1:2" x14ac:dyDescent="0.2">
      <c r="A22401" s="287" t="s">
        <v>22550</v>
      </c>
      <c r="B22401" s="288">
        <v>0.09</v>
      </c>
    </row>
    <row r="22402" spans="1:2" x14ac:dyDescent="0.2">
      <c r="A22402" s="287" t="s">
        <v>22551</v>
      </c>
      <c r="B22402" s="288">
        <v>16.399999999999999</v>
      </c>
    </row>
    <row r="22403" spans="1:2" x14ac:dyDescent="0.2">
      <c r="A22403" s="287" t="s">
        <v>22552</v>
      </c>
      <c r="B22403" s="288">
        <v>15.26</v>
      </c>
    </row>
    <row r="22404" spans="1:2" x14ac:dyDescent="0.2">
      <c r="A22404" s="287" t="s">
        <v>22553</v>
      </c>
      <c r="B22404" s="288">
        <v>5.88</v>
      </c>
    </row>
    <row r="22405" spans="1:2" x14ac:dyDescent="0.2">
      <c r="A22405" s="287" t="s">
        <v>22554</v>
      </c>
      <c r="B22405" s="288">
        <v>5.75</v>
      </c>
    </row>
    <row r="22406" spans="1:2" x14ac:dyDescent="0.2">
      <c r="A22406" s="287" t="s">
        <v>22555</v>
      </c>
      <c r="B22406" s="288">
        <v>1.41</v>
      </c>
    </row>
    <row r="22407" spans="1:2" x14ac:dyDescent="0.2">
      <c r="A22407" s="287" t="s">
        <v>22556</v>
      </c>
      <c r="B22407" s="288">
        <v>1.32</v>
      </c>
    </row>
    <row r="22408" spans="1:2" x14ac:dyDescent="0.2">
      <c r="A22408" s="287" t="s">
        <v>22557</v>
      </c>
      <c r="B22408" s="288">
        <v>0.44</v>
      </c>
    </row>
    <row r="22409" spans="1:2" x14ac:dyDescent="0.2">
      <c r="A22409" s="287" t="s">
        <v>22558</v>
      </c>
      <c r="B22409" s="288">
        <v>0.38</v>
      </c>
    </row>
    <row r="22410" spans="1:2" x14ac:dyDescent="0.2">
      <c r="A22410" s="287" t="s">
        <v>22559</v>
      </c>
      <c r="B22410" s="288">
        <v>0.09</v>
      </c>
    </row>
    <row r="22411" spans="1:2" x14ac:dyDescent="0.2">
      <c r="A22411" s="287" t="s">
        <v>22560</v>
      </c>
      <c r="B22411" s="288">
        <v>0.08</v>
      </c>
    </row>
    <row r="22412" spans="1:2" x14ac:dyDescent="0.2">
      <c r="A22412" s="287" t="s">
        <v>22561</v>
      </c>
      <c r="B22412" s="288">
        <v>1.92</v>
      </c>
    </row>
    <row r="22413" spans="1:2" x14ac:dyDescent="0.2">
      <c r="A22413" s="287" t="s">
        <v>22562</v>
      </c>
      <c r="B22413" s="288">
        <v>1.66</v>
      </c>
    </row>
    <row r="22414" spans="1:2" x14ac:dyDescent="0.2">
      <c r="A22414" s="287" t="s">
        <v>22563</v>
      </c>
      <c r="B22414" s="288">
        <v>290.11</v>
      </c>
    </row>
    <row r="22415" spans="1:2" x14ac:dyDescent="0.2">
      <c r="A22415" s="287" t="s">
        <v>22564</v>
      </c>
      <c r="B22415" s="288">
        <v>275.77</v>
      </c>
    </row>
    <row r="22416" spans="1:2" x14ac:dyDescent="0.2">
      <c r="A22416" s="287" t="s">
        <v>22565</v>
      </c>
      <c r="B22416" s="288">
        <v>273.45999999999998</v>
      </c>
    </row>
    <row r="22417" spans="1:2" x14ac:dyDescent="0.2">
      <c r="A22417" s="287" t="s">
        <v>22566</v>
      </c>
      <c r="B22417" s="288">
        <v>257.33</v>
      </c>
    </row>
    <row r="22418" spans="1:2" x14ac:dyDescent="0.2">
      <c r="A22418" s="287" t="s">
        <v>22567</v>
      </c>
      <c r="B22418" s="288">
        <v>313.82</v>
      </c>
    </row>
    <row r="22419" spans="1:2" x14ac:dyDescent="0.2">
      <c r="A22419" s="287" t="s">
        <v>22568</v>
      </c>
      <c r="B22419" s="288">
        <v>292.31</v>
      </c>
    </row>
    <row r="22420" spans="1:2" x14ac:dyDescent="0.2">
      <c r="A22420" s="287" t="s">
        <v>22569</v>
      </c>
      <c r="B22420" s="288">
        <v>0.18</v>
      </c>
    </row>
    <row r="22421" spans="1:2" x14ac:dyDescent="0.2">
      <c r="A22421" s="287" t="s">
        <v>22570</v>
      </c>
      <c r="B22421" s="288">
        <v>0.16</v>
      </c>
    </row>
    <row r="22422" spans="1:2" x14ac:dyDescent="0.2">
      <c r="A22422" s="287" t="s">
        <v>22571</v>
      </c>
      <c r="B22422" s="288">
        <v>1.23</v>
      </c>
    </row>
    <row r="22423" spans="1:2" x14ac:dyDescent="0.2">
      <c r="A22423" s="287" t="s">
        <v>22572</v>
      </c>
      <c r="B22423" s="288">
        <v>1.19</v>
      </c>
    </row>
    <row r="22424" spans="1:2" x14ac:dyDescent="0.2">
      <c r="A22424" s="287" t="s">
        <v>22573</v>
      </c>
      <c r="B22424" s="288">
        <v>0.87</v>
      </c>
    </row>
    <row r="22425" spans="1:2" x14ac:dyDescent="0.2">
      <c r="A22425" s="287" t="s">
        <v>22574</v>
      </c>
      <c r="B22425" s="288">
        <v>0.82</v>
      </c>
    </row>
    <row r="22426" spans="1:2" x14ac:dyDescent="0.2">
      <c r="A22426" s="287" t="s">
        <v>22575</v>
      </c>
      <c r="B22426" s="288">
        <v>0.63</v>
      </c>
    </row>
    <row r="22427" spans="1:2" x14ac:dyDescent="0.2">
      <c r="A22427" s="287" t="s">
        <v>22576</v>
      </c>
      <c r="B22427" s="288">
        <v>0.57999999999999996</v>
      </c>
    </row>
    <row r="22428" spans="1:2" x14ac:dyDescent="0.2">
      <c r="A22428" s="287" t="s">
        <v>22577</v>
      </c>
      <c r="B22428" s="288">
        <v>17.93</v>
      </c>
    </row>
    <row r="22429" spans="1:2" x14ac:dyDescent="0.2">
      <c r="A22429" s="287" t="s">
        <v>22578</v>
      </c>
      <c r="B22429" s="288">
        <v>15.54</v>
      </c>
    </row>
    <row r="22430" spans="1:2" x14ac:dyDescent="0.2">
      <c r="A22430" s="287" t="s">
        <v>22579</v>
      </c>
      <c r="B22430" s="288">
        <v>93.19</v>
      </c>
    </row>
    <row r="22431" spans="1:2" x14ac:dyDescent="0.2">
      <c r="A22431" s="287" t="s">
        <v>22580</v>
      </c>
      <c r="B22431" s="288">
        <v>83.23</v>
      </c>
    </row>
    <row r="22432" spans="1:2" x14ac:dyDescent="0.2">
      <c r="A22432" s="287" t="s">
        <v>22581</v>
      </c>
      <c r="B22432" s="288">
        <v>2.35</v>
      </c>
    </row>
    <row r="22433" spans="1:2" x14ac:dyDescent="0.2">
      <c r="A22433" s="287" t="s">
        <v>22582</v>
      </c>
      <c r="B22433" s="288">
        <v>2.0499999999999998</v>
      </c>
    </row>
    <row r="22434" spans="1:2" x14ac:dyDescent="0.2">
      <c r="A22434" s="287" t="s">
        <v>22583</v>
      </c>
      <c r="B22434" s="288">
        <v>331.09</v>
      </c>
    </row>
    <row r="22435" spans="1:2" x14ac:dyDescent="0.2">
      <c r="A22435" s="287" t="s">
        <v>22584</v>
      </c>
      <c r="B22435" s="288">
        <v>297.48</v>
      </c>
    </row>
    <row r="22436" spans="1:2" x14ac:dyDescent="0.2">
      <c r="A22436" s="287" t="s">
        <v>22585</v>
      </c>
      <c r="B22436" s="288">
        <v>215.22</v>
      </c>
    </row>
    <row r="22437" spans="1:2" x14ac:dyDescent="0.2">
      <c r="A22437" s="287" t="s">
        <v>22586</v>
      </c>
      <c r="B22437" s="288">
        <v>186.55</v>
      </c>
    </row>
    <row r="22438" spans="1:2" x14ac:dyDescent="0.2">
      <c r="A22438" s="287" t="s">
        <v>22587</v>
      </c>
      <c r="B22438" s="288">
        <v>0.41</v>
      </c>
    </row>
    <row r="22439" spans="1:2" x14ac:dyDescent="0.2">
      <c r="A22439" s="287" t="s">
        <v>22588</v>
      </c>
      <c r="B22439" s="288">
        <v>0.36</v>
      </c>
    </row>
    <row r="22440" spans="1:2" x14ac:dyDescent="0.2">
      <c r="A22440" s="287" t="s">
        <v>22589</v>
      </c>
      <c r="B22440" s="288">
        <v>13.45</v>
      </c>
    </row>
    <row r="22441" spans="1:2" x14ac:dyDescent="0.2">
      <c r="A22441" s="287" t="s">
        <v>22590</v>
      </c>
      <c r="B22441" s="288">
        <v>11.65</v>
      </c>
    </row>
    <row r="22442" spans="1:2" x14ac:dyDescent="0.2">
      <c r="A22442" s="287" t="s">
        <v>22591</v>
      </c>
      <c r="B22442" s="288">
        <v>110.4</v>
      </c>
    </row>
    <row r="22443" spans="1:2" x14ac:dyDescent="0.2">
      <c r="A22443" s="287" t="s">
        <v>22592</v>
      </c>
      <c r="B22443" s="288">
        <v>102.04</v>
      </c>
    </row>
    <row r="22444" spans="1:2" x14ac:dyDescent="0.2">
      <c r="A22444" s="287" t="s">
        <v>22593</v>
      </c>
      <c r="B22444" s="288">
        <v>234.1</v>
      </c>
    </row>
    <row r="22445" spans="1:2" x14ac:dyDescent="0.2">
      <c r="A22445" s="287" t="s">
        <v>22594</v>
      </c>
      <c r="B22445" s="288">
        <v>215.76</v>
      </c>
    </row>
    <row r="22446" spans="1:2" x14ac:dyDescent="0.2">
      <c r="A22446" s="287" t="s">
        <v>22595</v>
      </c>
      <c r="B22446" s="288">
        <v>427.35</v>
      </c>
    </row>
    <row r="22447" spans="1:2" x14ac:dyDescent="0.2">
      <c r="A22447" s="287" t="s">
        <v>22596</v>
      </c>
      <c r="B22447" s="288">
        <v>391.69</v>
      </c>
    </row>
    <row r="22448" spans="1:2" x14ac:dyDescent="0.2">
      <c r="A22448" s="287" t="s">
        <v>22597</v>
      </c>
      <c r="B22448" s="288">
        <v>23.83</v>
      </c>
    </row>
    <row r="22449" spans="1:2" x14ac:dyDescent="0.2">
      <c r="A22449" s="287" t="s">
        <v>22598</v>
      </c>
      <c r="B22449" s="288">
        <v>22.06</v>
      </c>
    </row>
    <row r="22450" spans="1:2" x14ac:dyDescent="0.2">
      <c r="A22450" s="287" t="s">
        <v>22599</v>
      </c>
      <c r="B22450" s="288">
        <v>91.81</v>
      </c>
    </row>
    <row r="22451" spans="1:2" x14ac:dyDescent="0.2">
      <c r="A22451" s="287" t="s">
        <v>22600</v>
      </c>
      <c r="B22451" s="288">
        <v>84.95</v>
      </c>
    </row>
    <row r="22452" spans="1:2" x14ac:dyDescent="0.2">
      <c r="A22452" s="287" t="s">
        <v>22601</v>
      </c>
      <c r="B22452" s="288">
        <v>234.15</v>
      </c>
    </row>
    <row r="22453" spans="1:2" x14ac:dyDescent="0.2">
      <c r="A22453" s="287" t="s">
        <v>22602</v>
      </c>
      <c r="B22453" s="288">
        <v>216.01</v>
      </c>
    </row>
    <row r="22454" spans="1:2" x14ac:dyDescent="0.2">
      <c r="A22454" s="287" t="s">
        <v>22603</v>
      </c>
      <c r="B22454" s="288">
        <v>476.27</v>
      </c>
    </row>
    <row r="22455" spans="1:2" x14ac:dyDescent="0.2">
      <c r="A22455" s="287" t="s">
        <v>22604</v>
      </c>
      <c r="B22455" s="288">
        <v>438.49</v>
      </c>
    </row>
    <row r="22456" spans="1:2" x14ac:dyDescent="0.2">
      <c r="A22456" s="287" t="s">
        <v>22605</v>
      </c>
      <c r="B22456" s="288">
        <v>194.48</v>
      </c>
    </row>
    <row r="22457" spans="1:2" x14ac:dyDescent="0.2">
      <c r="A22457" s="287" t="s">
        <v>22606</v>
      </c>
      <c r="B22457" s="288">
        <v>179.05</v>
      </c>
    </row>
    <row r="22458" spans="1:2" x14ac:dyDescent="0.2">
      <c r="A22458" s="287" t="s">
        <v>22607</v>
      </c>
      <c r="B22458" s="288">
        <v>909.37</v>
      </c>
    </row>
    <row r="22459" spans="1:2" x14ac:dyDescent="0.2">
      <c r="A22459" s="287" t="s">
        <v>22608</v>
      </c>
      <c r="B22459" s="288">
        <v>832.7</v>
      </c>
    </row>
    <row r="22460" spans="1:2" x14ac:dyDescent="0.2">
      <c r="A22460" s="287" t="s">
        <v>22609</v>
      </c>
      <c r="B22460" s="288">
        <v>60</v>
      </c>
    </row>
    <row r="22461" spans="1:2" x14ac:dyDescent="0.2">
      <c r="A22461" s="287" t="s">
        <v>22610</v>
      </c>
      <c r="B22461" s="288">
        <v>56.67</v>
      </c>
    </row>
    <row r="22462" spans="1:2" x14ac:dyDescent="0.2">
      <c r="A22462" s="287" t="s">
        <v>22611</v>
      </c>
      <c r="B22462" s="288">
        <v>26.83</v>
      </c>
    </row>
    <row r="22463" spans="1:2" x14ac:dyDescent="0.2">
      <c r="A22463" s="287" t="s">
        <v>22612</v>
      </c>
      <c r="B22463" s="288">
        <v>23.25</v>
      </c>
    </row>
    <row r="22464" spans="1:2" x14ac:dyDescent="0.2">
      <c r="A22464" s="287" t="s">
        <v>22613</v>
      </c>
      <c r="B22464" s="288">
        <v>168.97</v>
      </c>
    </row>
    <row r="22465" spans="1:2" x14ac:dyDescent="0.2">
      <c r="A22465" s="287" t="s">
        <v>22614</v>
      </c>
      <c r="B22465" s="288">
        <v>168.97</v>
      </c>
    </row>
    <row r="22466" spans="1:2" x14ac:dyDescent="0.2">
      <c r="A22466" s="287" t="s">
        <v>22615</v>
      </c>
      <c r="B22466" s="288">
        <v>130.76</v>
      </c>
    </row>
    <row r="22467" spans="1:2" x14ac:dyDescent="0.2">
      <c r="A22467" s="287" t="s">
        <v>22616</v>
      </c>
      <c r="B22467" s="288">
        <v>130.76</v>
      </c>
    </row>
    <row r="22468" spans="1:2" x14ac:dyDescent="0.2">
      <c r="A22468" s="287" t="s">
        <v>22617</v>
      </c>
      <c r="B22468" s="288">
        <v>1470.17</v>
      </c>
    </row>
    <row r="22469" spans="1:2" x14ac:dyDescent="0.2">
      <c r="A22469" s="287" t="s">
        <v>22618</v>
      </c>
      <c r="B22469" s="288">
        <v>1358.14</v>
      </c>
    </row>
    <row r="22470" spans="1:2" x14ac:dyDescent="0.2">
      <c r="A22470" s="287" t="s">
        <v>22619</v>
      </c>
      <c r="B22470" s="288">
        <v>57.6</v>
      </c>
    </row>
    <row r="22471" spans="1:2" x14ac:dyDescent="0.2">
      <c r="A22471" s="287" t="s">
        <v>22620</v>
      </c>
      <c r="B22471" s="288">
        <v>57.6</v>
      </c>
    </row>
    <row r="22472" spans="1:2" x14ac:dyDescent="0.2">
      <c r="A22472" s="287" t="s">
        <v>22621</v>
      </c>
      <c r="B22472" s="288">
        <v>86.09</v>
      </c>
    </row>
    <row r="22473" spans="1:2" x14ac:dyDescent="0.2">
      <c r="A22473" s="287" t="s">
        <v>22622</v>
      </c>
      <c r="B22473" s="288">
        <v>74.62</v>
      </c>
    </row>
    <row r="22474" spans="1:2" x14ac:dyDescent="0.2">
      <c r="A22474" s="287" t="s">
        <v>22623</v>
      </c>
      <c r="B22474" s="288">
        <v>86.09</v>
      </c>
    </row>
    <row r="22475" spans="1:2" x14ac:dyDescent="0.2">
      <c r="A22475" s="287" t="s">
        <v>22624</v>
      </c>
      <c r="B22475" s="288">
        <v>74.62</v>
      </c>
    </row>
    <row r="22476" spans="1:2" x14ac:dyDescent="0.2">
      <c r="A22476" s="287" t="s">
        <v>22625</v>
      </c>
      <c r="B22476" s="288">
        <v>38.43</v>
      </c>
    </row>
    <row r="22477" spans="1:2" x14ac:dyDescent="0.2">
      <c r="A22477" s="287" t="s">
        <v>22626</v>
      </c>
      <c r="B22477" s="288">
        <v>33.31</v>
      </c>
    </row>
    <row r="22478" spans="1:2" x14ac:dyDescent="0.2">
      <c r="A22478" s="287" t="s">
        <v>22627</v>
      </c>
      <c r="B22478" s="288">
        <v>21.52</v>
      </c>
    </row>
    <row r="22479" spans="1:2" x14ac:dyDescent="0.2">
      <c r="A22479" s="287" t="s">
        <v>22628</v>
      </c>
      <c r="B22479" s="288">
        <v>18.649999999999999</v>
      </c>
    </row>
    <row r="22480" spans="1:2" x14ac:dyDescent="0.2">
      <c r="A22480" s="287" t="s">
        <v>22629</v>
      </c>
      <c r="B22480" s="288">
        <v>26.9</v>
      </c>
    </row>
    <row r="22481" spans="1:2" x14ac:dyDescent="0.2">
      <c r="A22481" s="287" t="s">
        <v>22630</v>
      </c>
      <c r="B22481" s="288">
        <v>23.31</v>
      </c>
    </row>
    <row r="22482" spans="1:2" x14ac:dyDescent="0.2">
      <c r="A22482" s="287" t="s">
        <v>22631</v>
      </c>
      <c r="B22482" s="288">
        <v>134.51</v>
      </c>
    </row>
    <row r="22483" spans="1:2" x14ac:dyDescent="0.2">
      <c r="A22483" s="287" t="s">
        <v>22632</v>
      </c>
      <c r="B22483" s="288">
        <v>116.59</v>
      </c>
    </row>
    <row r="22484" spans="1:2" x14ac:dyDescent="0.2">
      <c r="A22484" s="287" t="s">
        <v>22633</v>
      </c>
      <c r="B22484" s="288">
        <v>30.74</v>
      </c>
    </row>
    <row r="22485" spans="1:2" x14ac:dyDescent="0.2">
      <c r="A22485" s="287" t="s">
        <v>22634</v>
      </c>
      <c r="B22485" s="288">
        <v>26.65</v>
      </c>
    </row>
    <row r="22486" spans="1:2" x14ac:dyDescent="0.2">
      <c r="A22486" s="287" t="s">
        <v>22635</v>
      </c>
      <c r="B22486" s="288">
        <v>21.52</v>
      </c>
    </row>
    <row r="22487" spans="1:2" x14ac:dyDescent="0.2">
      <c r="A22487" s="287" t="s">
        <v>22636</v>
      </c>
      <c r="B22487" s="288">
        <v>18.649999999999999</v>
      </c>
    </row>
    <row r="22488" spans="1:2" x14ac:dyDescent="0.2">
      <c r="A22488" s="287" t="s">
        <v>22637</v>
      </c>
      <c r="B22488" s="288">
        <v>35.869999999999997</v>
      </c>
    </row>
    <row r="22489" spans="1:2" x14ac:dyDescent="0.2">
      <c r="A22489" s="287" t="s">
        <v>22638</v>
      </c>
      <c r="B22489" s="288">
        <v>31.09</v>
      </c>
    </row>
    <row r="22490" spans="1:2" x14ac:dyDescent="0.2">
      <c r="A22490" s="287" t="s">
        <v>22639</v>
      </c>
      <c r="B22490" s="288">
        <v>4.3</v>
      </c>
    </row>
    <row r="22491" spans="1:2" x14ac:dyDescent="0.2">
      <c r="A22491" s="287" t="s">
        <v>22640</v>
      </c>
      <c r="B22491" s="288">
        <v>3.73</v>
      </c>
    </row>
    <row r="22492" spans="1:2" x14ac:dyDescent="0.2">
      <c r="A22492" s="287" t="s">
        <v>22641</v>
      </c>
      <c r="B22492" s="288">
        <v>2.39</v>
      </c>
    </row>
    <row r="22493" spans="1:2" x14ac:dyDescent="0.2">
      <c r="A22493" s="287" t="s">
        <v>22642</v>
      </c>
      <c r="B22493" s="288">
        <v>2.0699999999999998</v>
      </c>
    </row>
    <row r="22494" spans="1:2" x14ac:dyDescent="0.2">
      <c r="A22494" s="287" t="s">
        <v>22643</v>
      </c>
      <c r="B22494" s="288">
        <v>61.43</v>
      </c>
    </row>
    <row r="22495" spans="1:2" x14ac:dyDescent="0.2">
      <c r="A22495" s="287" t="s">
        <v>22644</v>
      </c>
      <c r="B22495" s="288">
        <v>55.69</v>
      </c>
    </row>
    <row r="22496" spans="1:2" x14ac:dyDescent="0.2">
      <c r="A22496" s="287" t="s">
        <v>22645</v>
      </c>
      <c r="B22496" s="288">
        <v>102.36</v>
      </c>
    </row>
    <row r="22497" spans="1:2" x14ac:dyDescent="0.2">
      <c r="A22497" s="287" t="s">
        <v>22646</v>
      </c>
      <c r="B22497" s="288">
        <v>92.8</v>
      </c>
    </row>
    <row r="22498" spans="1:2" x14ac:dyDescent="0.2">
      <c r="A22498" s="287" t="s">
        <v>22647</v>
      </c>
      <c r="B22498" s="288">
        <v>26.48</v>
      </c>
    </row>
    <row r="22499" spans="1:2" x14ac:dyDescent="0.2">
      <c r="A22499" s="287" t="s">
        <v>22648</v>
      </c>
      <c r="B22499" s="288">
        <v>24.01</v>
      </c>
    </row>
    <row r="22500" spans="1:2" x14ac:dyDescent="0.2">
      <c r="A22500" s="287" t="s">
        <v>22649</v>
      </c>
      <c r="B22500" s="288">
        <v>8.5</v>
      </c>
    </row>
    <row r="22501" spans="1:2" x14ac:dyDescent="0.2">
      <c r="A22501" s="287" t="s">
        <v>22650</v>
      </c>
      <c r="B22501" s="288">
        <v>7.7</v>
      </c>
    </row>
    <row r="22502" spans="1:2" x14ac:dyDescent="0.2">
      <c r="A22502" s="287" t="s">
        <v>22651</v>
      </c>
      <c r="B22502" s="288">
        <v>10.210000000000001</v>
      </c>
    </row>
    <row r="22503" spans="1:2" x14ac:dyDescent="0.2">
      <c r="A22503" s="287" t="s">
        <v>22652</v>
      </c>
      <c r="B22503" s="288">
        <v>9.26</v>
      </c>
    </row>
    <row r="22504" spans="1:2" x14ac:dyDescent="0.2">
      <c r="A22504" s="287" t="s">
        <v>22653</v>
      </c>
      <c r="B22504" s="288">
        <v>127.94</v>
      </c>
    </row>
    <row r="22505" spans="1:2" x14ac:dyDescent="0.2">
      <c r="A22505" s="287" t="s">
        <v>22654</v>
      </c>
      <c r="B22505" s="288">
        <v>115.99</v>
      </c>
    </row>
    <row r="22506" spans="1:2" x14ac:dyDescent="0.2">
      <c r="A22506" s="287" t="s">
        <v>22655</v>
      </c>
      <c r="B22506" s="288">
        <v>10.31</v>
      </c>
    </row>
    <row r="22507" spans="1:2" x14ac:dyDescent="0.2">
      <c r="A22507" s="287" t="s">
        <v>22656</v>
      </c>
      <c r="B22507" s="288">
        <v>9.93</v>
      </c>
    </row>
    <row r="22508" spans="1:2" x14ac:dyDescent="0.2">
      <c r="A22508" s="287" t="s">
        <v>22657</v>
      </c>
      <c r="B22508" s="288">
        <v>1.21</v>
      </c>
    </row>
    <row r="22509" spans="1:2" x14ac:dyDescent="0.2">
      <c r="A22509" s="287" t="s">
        <v>22658</v>
      </c>
      <c r="B22509" s="288">
        <v>1.21</v>
      </c>
    </row>
    <row r="22510" spans="1:2" x14ac:dyDescent="0.2">
      <c r="A22510" s="287" t="s">
        <v>22659</v>
      </c>
      <c r="B22510" s="288">
        <v>9.51</v>
      </c>
    </row>
    <row r="22511" spans="1:2" x14ac:dyDescent="0.2">
      <c r="A22511" s="287" t="s">
        <v>22660</v>
      </c>
      <c r="B22511" s="288">
        <v>9.51</v>
      </c>
    </row>
    <row r="22512" spans="1:2" x14ac:dyDescent="0.2">
      <c r="A22512" s="287" t="s">
        <v>22661</v>
      </c>
      <c r="B22512" s="288">
        <v>9.51</v>
      </c>
    </row>
    <row r="22513" spans="1:2" x14ac:dyDescent="0.2">
      <c r="A22513" s="287" t="s">
        <v>22662</v>
      </c>
      <c r="B22513" s="288">
        <v>9.51</v>
      </c>
    </row>
    <row r="22514" spans="1:2" x14ac:dyDescent="0.2">
      <c r="A22514" s="287" t="s">
        <v>22663</v>
      </c>
      <c r="B22514" s="288">
        <v>9.58</v>
      </c>
    </row>
    <row r="22515" spans="1:2" x14ac:dyDescent="0.2">
      <c r="A22515" s="287" t="s">
        <v>22664</v>
      </c>
      <c r="B22515" s="288">
        <v>9.58</v>
      </c>
    </row>
    <row r="22516" spans="1:2" x14ac:dyDescent="0.2">
      <c r="A22516" s="287" t="s">
        <v>22665</v>
      </c>
      <c r="B22516" s="288">
        <v>186.77</v>
      </c>
    </row>
    <row r="22517" spans="1:2" x14ac:dyDescent="0.2">
      <c r="A22517" s="287" t="s">
        <v>22666</v>
      </c>
      <c r="B22517" s="288">
        <v>185.83</v>
      </c>
    </row>
    <row r="22518" spans="1:2" x14ac:dyDescent="0.2">
      <c r="A22518" s="287" t="s">
        <v>22667</v>
      </c>
      <c r="B22518" s="288">
        <v>16.72</v>
      </c>
    </row>
    <row r="22519" spans="1:2" x14ac:dyDescent="0.2">
      <c r="A22519" s="287" t="s">
        <v>22668</v>
      </c>
      <c r="B22519" s="288">
        <v>16.5</v>
      </c>
    </row>
    <row r="22520" spans="1:2" x14ac:dyDescent="0.2">
      <c r="A22520" s="287" t="s">
        <v>22669</v>
      </c>
      <c r="B22520" s="288">
        <v>248.16</v>
      </c>
    </row>
    <row r="22521" spans="1:2" x14ac:dyDescent="0.2">
      <c r="A22521" s="287" t="s">
        <v>22670</v>
      </c>
      <c r="B22521" s="288">
        <v>241.61</v>
      </c>
    </row>
    <row r="22522" spans="1:2" x14ac:dyDescent="0.2">
      <c r="A22522" s="287" t="s">
        <v>22671</v>
      </c>
      <c r="B22522" s="288">
        <v>35.65</v>
      </c>
    </row>
    <row r="22523" spans="1:2" x14ac:dyDescent="0.2">
      <c r="A22523" s="287" t="s">
        <v>22672</v>
      </c>
      <c r="B22523" s="288">
        <v>35.08</v>
      </c>
    </row>
    <row r="22524" spans="1:2" x14ac:dyDescent="0.2">
      <c r="A22524" s="287" t="s">
        <v>22673</v>
      </c>
      <c r="B22524" s="288">
        <v>130.41999999999999</v>
      </c>
    </row>
    <row r="22525" spans="1:2" x14ac:dyDescent="0.2">
      <c r="A22525" s="287" t="s">
        <v>22674</v>
      </c>
      <c r="B22525" s="288">
        <v>130.18</v>
      </c>
    </row>
    <row r="22526" spans="1:2" x14ac:dyDescent="0.2">
      <c r="A22526" s="287" t="s">
        <v>22675</v>
      </c>
      <c r="B22526" s="288">
        <v>45.73</v>
      </c>
    </row>
    <row r="22527" spans="1:2" x14ac:dyDescent="0.2">
      <c r="A22527" s="287" t="s">
        <v>22676</v>
      </c>
      <c r="B22527" s="288">
        <v>43.69</v>
      </c>
    </row>
    <row r="22528" spans="1:2" x14ac:dyDescent="0.2">
      <c r="A22528" s="287" t="s">
        <v>22677</v>
      </c>
      <c r="B22528" s="288">
        <v>266.12</v>
      </c>
    </row>
    <row r="22529" spans="1:2" x14ac:dyDescent="0.2">
      <c r="A22529" s="287" t="s">
        <v>22678</v>
      </c>
      <c r="B22529" s="288">
        <v>259.57</v>
      </c>
    </row>
    <row r="22530" spans="1:2" x14ac:dyDescent="0.2">
      <c r="A22530" s="287" t="s">
        <v>22679</v>
      </c>
      <c r="B22530" s="288">
        <v>277.07</v>
      </c>
    </row>
    <row r="22531" spans="1:2" x14ac:dyDescent="0.2">
      <c r="A22531" s="287" t="s">
        <v>22680</v>
      </c>
      <c r="B22531" s="288">
        <v>270.52</v>
      </c>
    </row>
    <row r="22532" spans="1:2" x14ac:dyDescent="0.2">
      <c r="A22532" s="287" t="s">
        <v>22681</v>
      </c>
      <c r="B22532" s="288">
        <v>102.72</v>
      </c>
    </row>
    <row r="22533" spans="1:2" x14ac:dyDescent="0.2">
      <c r="A22533" s="287" t="s">
        <v>22682</v>
      </c>
      <c r="B22533" s="288">
        <v>95.03</v>
      </c>
    </row>
    <row r="22534" spans="1:2" x14ac:dyDescent="0.2">
      <c r="A22534" s="287" t="s">
        <v>22683</v>
      </c>
      <c r="B22534" s="288">
        <v>1100917.6000000001</v>
      </c>
    </row>
    <row r="22535" spans="1:2" x14ac:dyDescent="0.2">
      <c r="A22535" s="287" t="s">
        <v>22684</v>
      </c>
      <c r="B22535" s="288">
        <v>1100917.6000000001</v>
      </c>
    </row>
    <row r="22536" spans="1:2" x14ac:dyDescent="0.2">
      <c r="A22536" s="287" t="s">
        <v>22685</v>
      </c>
      <c r="B22536" s="288">
        <v>36236.019999999997</v>
      </c>
    </row>
    <row r="22537" spans="1:2" x14ac:dyDescent="0.2">
      <c r="A22537" s="287" t="s">
        <v>22686</v>
      </c>
      <c r="B22537" s="288">
        <v>36236.019999999997</v>
      </c>
    </row>
    <row r="22538" spans="1:2" x14ac:dyDescent="0.2">
      <c r="A22538" s="287" t="s">
        <v>22687</v>
      </c>
      <c r="B22538" s="288">
        <v>975870.86</v>
      </c>
    </row>
    <row r="22539" spans="1:2" x14ac:dyDescent="0.2">
      <c r="A22539" s="287" t="s">
        <v>22688</v>
      </c>
      <c r="B22539" s="288">
        <v>975870.86</v>
      </c>
    </row>
    <row r="22540" spans="1:2" x14ac:dyDescent="0.2">
      <c r="A22540" s="287" t="s">
        <v>22689</v>
      </c>
      <c r="B22540" s="288">
        <v>839910.91</v>
      </c>
    </row>
    <row r="22541" spans="1:2" x14ac:dyDescent="0.2">
      <c r="A22541" s="287" t="s">
        <v>22690</v>
      </c>
      <c r="B22541" s="288">
        <v>839910.91</v>
      </c>
    </row>
    <row r="22542" spans="1:2" x14ac:dyDescent="0.2">
      <c r="A22542" s="287" t="s">
        <v>22691</v>
      </c>
      <c r="B22542" s="288">
        <v>839910.91</v>
      </c>
    </row>
    <row r="22543" spans="1:2" x14ac:dyDescent="0.2">
      <c r="A22543" s="287" t="s">
        <v>22692</v>
      </c>
      <c r="B22543" s="288">
        <v>839910.91</v>
      </c>
    </row>
    <row r="22544" spans="1:2" x14ac:dyDescent="0.2">
      <c r="A22544" s="287" t="s">
        <v>22693</v>
      </c>
      <c r="B22544" s="288">
        <v>1063886.71</v>
      </c>
    </row>
    <row r="22545" spans="1:2" x14ac:dyDescent="0.2">
      <c r="A22545" s="287" t="s">
        <v>22694</v>
      </c>
      <c r="B22545" s="288">
        <v>1063886.71</v>
      </c>
    </row>
    <row r="22546" spans="1:2" x14ac:dyDescent="0.2">
      <c r="A22546" s="287" t="s">
        <v>22695</v>
      </c>
      <c r="B22546" s="288">
        <v>36.78</v>
      </c>
    </row>
    <row r="22547" spans="1:2" x14ac:dyDescent="0.2">
      <c r="A22547" s="287" t="s">
        <v>22696</v>
      </c>
      <c r="B22547" s="288">
        <v>36.78</v>
      </c>
    </row>
    <row r="22548" spans="1:2" x14ac:dyDescent="0.2">
      <c r="A22548" s="287" t="s">
        <v>22697</v>
      </c>
      <c r="B22548" s="288">
        <v>40.4</v>
      </c>
    </row>
    <row r="22549" spans="1:2" x14ac:dyDescent="0.2">
      <c r="A22549" s="287" t="s">
        <v>22698</v>
      </c>
      <c r="B22549" s="288">
        <v>40.4</v>
      </c>
    </row>
    <row r="22550" spans="1:2" x14ac:dyDescent="0.2">
      <c r="A22550" s="287" t="s">
        <v>22699</v>
      </c>
      <c r="B22550" s="288">
        <v>42.12</v>
      </c>
    </row>
    <row r="22551" spans="1:2" x14ac:dyDescent="0.2">
      <c r="A22551" s="287" t="s">
        <v>22700</v>
      </c>
      <c r="B22551" s="288">
        <v>42.12</v>
      </c>
    </row>
    <row r="22552" spans="1:2" x14ac:dyDescent="0.2">
      <c r="A22552" s="287" t="s">
        <v>22701</v>
      </c>
      <c r="B22552" s="288">
        <v>48.28</v>
      </c>
    </row>
    <row r="22553" spans="1:2" x14ac:dyDescent="0.2">
      <c r="A22553" s="287" t="s">
        <v>22702</v>
      </c>
      <c r="B22553" s="288">
        <v>48.28</v>
      </c>
    </row>
    <row r="22554" spans="1:2" x14ac:dyDescent="0.2">
      <c r="A22554" s="287" t="s">
        <v>22703</v>
      </c>
      <c r="B22554" s="288">
        <v>49.28</v>
      </c>
    </row>
    <row r="22555" spans="1:2" x14ac:dyDescent="0.2">
      <c r="A22555" s="287" t="s">
        <v>22704</v>
      </c>
      <c r="B22555" s="288">
        <v>49.28</v>
      </c>
    </row>
    <row r="22556" spans="1:2" x14ac:dyDescent="0.2">
      <c r="A22556" s="287" t="s">
        <v>22705</v>
      </c>
      <c r="B22556" s="288">
        <v>59.26</v>
      </c>
    </row>
    <row r="22557" spans="1:2" x14ac:dyDescent="0.2">
      <c r="A22557" s="287" t="s">
        <v>22706</v>
      </c>
      <c r="B22557" s="288">
        <v>59.26</v>
      </c>
    </row>
    <row r="22558" spans="1:2" x14ac:dyDescent="0.2">
      <c r="A22558" s="287" t="s">
        <v>22707</v>
      </c>
      <c r="B22558" s="288">
        <v>64.569999999999993</v>
      </c>
    </row>
    <row r="22559" spans="1:2" x14ac:dyDescent="0.2">
      <c r="A22559" s="287" t="s">
        <v>22708</v>
      </c>
      <c r="B22559" s="288">
        <v>64.569999999999993</v>
      </c>
    </row>
    <row r="22560" spans="1:2" x14ac:dyDescent="0.2">
      <c r="A22560" s="287" t="s">
        <v>22709</v>
      </c>
      <c r="B22560" s="288">
        <v>76.11</v>
      </c>
    </row>
    <row r="22561" spans="1:2" x14ac:dyDescent="0.2">
      <c r="A22561" s="287" t="s">
        <v>22710</v>
      </c>
      <c r="B22561" s="288">
        <v>76.11</v>
      </c>
    </row>
    <row r="22562" spans="1:2" x14ac:dyDescent="0.2">
      <c r="A22562" s="287" t="s">
        <v>22711</v>
      </c>
      <c r="B22562" s="288">
        <v>84.53</v>
      </c>
    </row>
    <row r="22563" spans="1:2" x14ac:dyDescent="0.2">
      <c r="A22563" s="287" t="s">
        <v>22712</v>
      </c>
      <c r="B22563" s="288">
        <v>84.53</v>
      </c>
    </row>
    <row r="22564" spans="1:2" x14ac:dyDescent="0.2">
      <c r="A22564" s="287" t="s">
        <v>22713</v>
      </c>
      <c r="B22564" s="288">
        <v>10.86</v>
      </c>
    </row>
    <row r="22565" spans="1:2" x14ac:dyDescent="0.2">
      <c r="A22565" s="287" t="s">
        <v>22714</v>
      </c>
      <c r="B22565" s="288">
        <v>10.86</v>
      </c>
    </row>
    <row r="22566" spans="1:2" x14ac:dyDescent="0.2">
      <c r="A22566" s="287" t="s">
        <v>22715</v>
      </c>
      <c r="B22566" s="288">
        <v>14.75</v>
      </c>
    </row>
    <row r="22567" spans="1:2" x14ac:dyDescent="0.2">
      <c r="A22567" s="287" t="s">
        <v>22716</v>
      </c>
      <c r="B22567" s="288">
        <v>14.75</v>
      </c>
    </row>
    <row r="22568" spans="1:2" x14ac:dyDescent="0.2">
      <c r="A22568" s="287" t="s">
        <v>22717</v>
      </c>
      <c r="B22568" s="288">
        <v>33.4</v>
      </c>
    </row>
    <row r="22569" spans="1:2" x14ac:dyDescent="0.2">
      <c r="A22569" s="287" t="s">
        <v>22718</v>
      </c>
      <c r="B22569" s="288">
        <v>33.4</v>
      </c>
    </row>
    <row r="22570" spans="1:2" x14ac:dyDescent="0.2">
      <c r="A22570" s="287" t="s">
        <v>22719</v>
      </c>
      <c r="B22570" s="288">
        <v>38.93</v>
      </c>
    </row>
    <row r="22571" spans="1:2" x14ac:dyDescent="0.2">
      <c r="A22571" s="287" t="s">
        <v>22720</v>
      </c>
      <c r="B22571" s="288">
        <v>38.93</v>
      </c>
    </row>
    <row r="22572" spans="1:2" x14ac:dyDescent="0.2">
      <c r="A22572" s="287" t="s">
        <v>22721</v>
      </c>
      <c r="B22572" s="288">
        <v>49.97</v>
      </c>
    </row>
    <row r="22573" spans="1:2" x14ac:dyDescent="0.2">
      <c r="A22573" s="287" t="s">
        <v>22722</v>
      </c>
      <c r="B22573" s="288">
        <v>49.97</v>
      </c>
    </row>
    <row r="22574" spans="1:2" x14ac:dyDescent="0.2">
      <c r="A22574" s="287" t="s">
        <v>22723</v>
      </c>
      <c r="B22574" s="288">
        <v>61.02</v>
      </c>
    </row>
    <row r="22575" spans="1:2" x14ac:dyDescent="0.2">
      <c r="A22575" s="287" t="s">
        <v>22724</v>
      </c>
      <c r="B22575" s="288">
        <v>61.02</v>
      </c>
    </row>
    <row r="22576" spans="1:2" x14ac:dyDescent="0.2">
      <c r="A22576" s="287" t="s">
        <v>22725</v>
      </c>
      <c r="B22576" s="288">
        <v>105.38</v>
      </c>
    </row>
    <row r="22577" spans="1:2" x14ac:dyDescent="0.2">
      <c r="A22577" s="287" t="s">
        <v>22726</v>
      </c>
      <c r="B22577" s="288">
        <v>105.38</v>
      </c>
    </row>
    <row r="22578" spans="1:2" x14ac:dyDescent="0.2">
      <c r="A22578" s="287" t="s">
        <v>22727</v>
      </c>
      <c r="B22578" s="288">
        <v>41.25</v>
      </c>
    </row>
    <row r="22579" spans="1:2" x14ac:dyDescent="0.2">
      <c r="A22579" s="287" t="s">
        <v>22728</v>
      </c>
      <c r="B22579" s="288">
        <v>41.25</v>
      </c>
    </row>
    <row r="22580" spans="1:2" x14ac:dyDescent="0.2">
      <c r="A22580" s="287" t="s">
        <v>22729</v>
      </c>
      <c r="B22580" s="288">
        <v>93.83</v>
      </c>
    </row>
    <row r="22581" spans="1:2" x14ac:dyDescent="0.2">
      <c r="A22581" s="287" t="s">
        <v>22730</v>
      </c>
      <c r="B22581" s="288">
        <v>93.83</v>
      </c>
    </row>
    <row r="22582" spans="1:2" x14ac:dyDescent="0.2">
      <c r="A22582" s="287" t="s">
        <v>22731</v>
      </c>
      <c r="B22582" s="288">
        <v>104.15</v>
      </c>
    </row>
    <row r="22583" spans="1:2" x14ac:dyDescent="0.2">
      <c r="A22583" s="287" t="s">
        <v>22732</v>
      </c>
      <c r="B22583" s="288">
        <v>104.15</v>
      </c>
    </row>
    <row r="22584" spans="1:2" x14ac:dyDescent="0.2">
      <c r="A22584" s="287" t="s">
        <v>22733</v>
      </c>
      <c r="B22584" s="288">
        <v>5.25</v>
      </c>
    </row>
    <row r="22585" spans="1:2" x14ac:dyDescent="0.2">
      <c r="A22585" s="287" t="s">
        <v>22734</v>
      </c>
      <c r="B22585" s="288">
        <v>5.25</v>
      </c>
    </row>
    <row r="22586" spans="1:2" x14ac:dyDescent="0.2">
      <c r="A22586" s="287" t="s">
        <v>22735</v>
      </c>
      <c r="B22586" s="288">
        <v>54.5</v>
      </c>
    </row>
    <row r="22587" spans="1:2" x14ac:dyDescent="0.2">
      <c r="A22587" s="287" t="s">
        <v>22736</v>
      </c>
      <c r="B22587" s="288">
        <v>54.5</v>
      </c>
    </row>
    <row r="22588" spans="1:2" x14ac:dyDescent="0.2">
      <c r="A22588" s="287" t="s">
        <v>22737</v>
      </c>
      <c r="B22588" s="288">
        <v>13.13</v>
      </c>
    </row>
    <row r="22589" spans="1:2" x14ac:dyDescent="0.2">
      <c r="A22589" s="287" t="s">
        <v>22738</v>
      </c>
      <c r="B22589" s="288">
        <v>13.13</v>
      </c>
    </row>
    <row r="22590" spans="1:2" x14ac:dyDescent="0.2">
      <c r="A22590" s="287" t="s">
        <v>22739</v>
      </c>
      <c r="B22590" s="288">
        <v>12.58</v>
      </c>
    </row>
    <row r="22591" spans="1:2" x14ac:dyDescent="0.2">
      <c r="A22591" s="287" t="s">
        <v>22740</v>
      </c>
      <c r="B22591" s="288">
        <v>12.58</v>
      </c>
    </row>
    <row r="22592" spans="1:2" x14ac:dyDescent="0.2">
      <c r="A22592" s="287" t="s">
        <v>22741</v>
      </c>
      <c r="B22592" s="288">
        <v>20.98</v>
      </c>
    </row>
    <row r="22593" spans="1:2" x14ac:dyDescent="0.2">
      <c r="A22593" s="287" t="s">
        <v>22742</v>
      </c>
      <c r="B22593" s="288">
        <v>20.98</v>
      </c>
    </row>
    <row r="22594" spans="1:2" x14ac:dyDescent="0.2">
      <c r="A22594" s="287" t="s">
        <v>22743</v>
      </c>
      <c r="B22594" s="288">
        <v>26.57</v>
      </c>
    </row>
    <row r="22595" spans="1:2" x14ac:dyDescent="0.2">
      <c r="A22595" s="287" t="s">
        <v>22744</v>
      </c>
      <c r="B22595" s="288">
        <v>26.57</v>
      </c>
    </row>
    <row r="22596" spans="1:2" x14ac:dyDescent="0.2">
      <c r="A22596" s="287" t="s">
        <v>22745</v>
      </c>
      <c r="B22596" s="288">
        <v>6.91</v>
      </c>
    </row>
    <row r="22597" spans="1:2" x14ac:dyDescent="0.2">
      <c r="A22597" s="287" t="s">
        <v>22746</v>
      </c>
      <c r="B22597" s="288">
        <v>6.91</v>
      </c>
    </row>
    <row r="22598" spans="1:2" x14ac:dyDescent="0.2">
      <c r="A22598" s="287" t="s">
        <v>22747</v>
      </c>
      <c r="B22598" s="288">
        <v>1.53</v>
      </c>
    </row>
    <row r="22599" spans="1:2" x14ac:dyDescent="0.2">
      <c r="A22599" s="287" t="s">
        <v>22748</v>
      </c>
      <c r="B22599" s="288">
        <v>1.53</v>
      </c>
    </row>
    <row r="22600" spans="1:2" x14ac:dyDescent="0.2">
      <c r="A22600" s="287" t="s">
        <v>22749</v>
      </c>
      <c r="B22600" s="288">
        <v>1.63</v>
      </c>
    </row>
    <row r="22601" spans="1:2" x14ac:dyDescent="0.2">
      <c r="A22601" s="287" t="s">
        <v>22750</v>
      </c>
      <c r="B22601" s="288">
        <v>1.63</v>
      </c>
    </row>
    <row r="22602" spans="1:2" x14ac:dyDescent="0.2">
      <c r="A22602" s="287" t="s">
        <v>22751</v>
      </c>
      <c r="B22602" s="288">
        <v>3.34</v>
      </c>
    </row>
    <row r="22603" spans="1:2" x14ac:dyDescent="0.2">
      <c r="A22603" s="287" t="s">
        <v>22752</v>
      </c>
      <c r="B22603" s="288">
        <v>3.34</v>
      </c>
    </row>
    <row r="22604" spans="1:2" x14ac:dyDescent="0.2">
      <c r="A22604" s="287" t="s">
        <v>22753</v>
      </c>
      <c r="B22604" s="288">
        <v>1522.55</v>
      </c>
    </row>
    <row r="22605" spans="1:2" x14ac:dyDescent="0.2">
      <c r="A22605" s="287" t="s">
        <v>22754</v>
      </c>
      <c r="B22605" s="288">
        <v>1522.55</v>
      </c>
    </row>
    <row r="22606" spans="1:2" x14ac:dyDescent="0.2">
      <c r="A22606" s="287" t="s">
        <v>22755</v>
      </c>
      <c r="B22606" s="288">
        <v>1850.82</v>
      </c>
    </row>
    <row r="22607" spans="1:2" x14ac:dyDescent="0.2">
      <c r="A22607" s="287" t="s">
        <v>22756</v>
      </c>
      <c r="B22607" s="288">
        <v>1726.79</v>
      </c>
    </row>
    <row r="22608" spans="1:2" x14ac:dyDescent="0.2">
      <c r="A22608" s="287" t="s">
        <v>22757</v>
      </c>
      <c r="B22608" s="288">
        <v>154.83000000000001</v>
      </c>
    </row>
    <row r="22609" spans="1:2" x14ac:dyDescent="0.2">
      <c r="A22609" s="287" t="s">
        <v>22758</v>
      </c>
      <c r="B22609" s="288">
        <v>146.08000000000001</v>
      </c>
    </row>
    <row r="22610" spans="1:2" x14ac:dyDescent="0.2">
      <c r="A22610" s="287" t="s">
        <v>22759</v>
      </c>
      <c r="B22610" s="288">
        <v>102.27</v>
      </c>
    </row>
    <row r="22611" spans="1:2" x14ac:dyDescent="0.2">
      <c r="A22611" s="287" t="s">
        <v>22760</v>
      </c>
      <c r="B22611" s="288">
        <v>88.62</v>
      </c>
    </row>
    <row r="22612" spans="1:2" x14ac:dyDescent="0.2">
      <c r="A22612" s="287" t="s">
        <v>22761</v>
      </c>
      <c r="B22612" s="288">
        <v>144.61000000000001</v>
      </c>
    </row>
    <row r="22613" spans="1:2" x14ac:dyDescent="0.2">
      <c r="A22613" s="287" t="s">
        <v>22762</v>
      </c>
      <c r="B22613" s="288">
        <v>133.06</v>
      </c>
    </row>
    <row r="22614" spans="1:2" x14ac:dyDescent="0.2">
      <c r="A22614" s="287" t="s">
        <v>22763</v>
      </c>
      <c r="B22614" s="288">
        <v>83.41</v>
      </c>
    </row>
    <row r="22615" spans="1:2" x14ac:dyDescent="0.2">
      <c r="A22615" s="287" t="s">
        <v>22764</v>
      </c>
      <c r="B22615" s="288">
        <v>80.27</v>
      </c>
    </row>
    <row r="22616" spans="1:2" x14ac:dyDescent="0.2">
      <c r="A22616" s="287" t="s">
        <v>22765</v>
      </c>
      <c r="B22616" s="288">
        <v>83.1</v>
      </c>
    </row>
    <row r="22617" spans="1:2" x14ac:dyDescent="0.2">
      <c r="A22617" s="287" t="s">
        <v>22766</v>
      </c>
      <c r="B22617" s="288">
        <v>79.959999999999994</v>
      </c>
    </row>
    <row r="22618" spans="1:2" x14ac:dyDescent="0.2">
      <c r="A22618" s="287" t="s">
        <v>22767</v>
      </c>
      <c r="B22618" s="288">
        <v>451.51</v>
      </c>
    </row>
    <row r="22619" spans="1:2" x14ac:dyDescent="0.2">
      <c r="A22619" s="287" t="s">
        <v>22768</v>
      </c>
      <c r="B22619" s="288">
        <v>401.26</v>
      </c>
    </row>
    <row r="22620" spans="1:2" x14ac:dyDescent="0.2">
      <c r="A22620" s="287" t="s">
        <v>22769</v>
      </c>
      <c r="B22620" s="288">
        <v>10029.92</v>
      </c>
    </row>
    <row r="22621" spans="1:2" x14ac:dyDescent="0.2">
      <c r="A22621" s="287" t="s">
        <v>22770</v>
      </c>
      <c r="B22621" s="288">
        <v>9038.4599999999991</v>
      </c>
    </row>
    <row r="22622" spans="1:2" x14ac:dyDescent="0.2">
      <c r="A22622" s="287" t="s">
        <v>22771</v>
      </c>
      <c r="B22622" s="288">
        <v>426.28</v>
      </c>
    </row>
    <row r="22623" spans="1:2" x14ac:dyDescent="0.2">
      <c r="A22623" s="287" t="s">
        <v>22772</v>
      </c>
      <c r="B22623" s="288">
        <v>396.99</v>
      </c>
    </row>
    <row r="22624" spans="1:2" x14ac:dyDescent="0.2">
      <c r="A22624" s="287" t="s">
        <v>22773</v>
      </c>
      <c r="B22624" s="288">
        <v>1023.62</v>
      </c>
    </row>
    <row r="22625" spans="1:2" x14ac:dyDescent="0.2">
      <c r="A22625" s="287" t="s">
        <v>22774</v>
      </c>
      <c r="B22625" s="288">
        <v>945.83</v>
      </c>
    </row>
    <row r="22626" spans="1:2" x14ac:dyDescent="0.2">
      <c r="A22626" s="287" t="s">
        <v>22775</v>
      </c>
      <c r="B22626" s="288">
        <v>911.52</v>
      </c>
    </row>
    <row r="22627" spans="1:2" x14ac:dyDescent="0.2">
      <c r="A22627" s="287" t="s">
        <v>22776</v>
      </c>
      <c r="B22627" s="288">
        <v>838.04</v>
      </c>
    </row>
    <row r="22628" spans="1:2" x14ac:dyDescent="0.2">
      <c r="A22628" s="287" t="s">
        <v>22777</v>
      </c>
      <c r="B22628" s="288">
        <v>540.96</v>
      </c>
    </row>
    <row r="22629" spans="1:2" x14ac:dyDescent="0.2">
      <c r="A22629" s="287" t="s">
        <v>22778</v>
      </c>
      <c r="B22629" s="288">
        <v>508.37</v>
      </c>
    </row>
    <row r="22630" spans="1:2" x14ac:dyDescent="0.2">
      <c r="A22630" s="287" t="s">
        <v>22779</v>
      </c>
      <c r="B22630" s="288">
        <v>1365.31</v>
      </c>
    </row>
    <row r="22631" spans="1:2" x14ac:dyDescent="0.2">
      <c r="A22631" s="287" t="s">
        <v>22780</v>
      </c>
      <c r="B22631" s="288">
        <v>1182.9100000000001</v>
      </c>
    </row>
    <row r="22632" spans="1:2" x14ac:dyDescent="0.2">
      <c r="A22632" s="287" t="s">
        <v>22781</v>
      </c>
      <c r="B22632" s="288">
        <v>251.62</v>
      </c>
    </row>
    <row r="22633" spans="1:2" x14ac:dyDescent="0.2">
      <c r="A22633" s="287" t="s">
        <v>22782</v>
      </c>
      <c r="B22633" s="288">
        <v>229.51</v>
      </c>
    </row>
    <row r="22634" spans="1:2" x14ac:dyDescent="0.2">
      <c r="A22634" s="287" t="s">
        <v>22783</v>
      </c>
      <c r="B22634" s="288">
        <v>261.61</v>
      </c>
    </row>
    <row r="22635" spans="1:2" x14ac:dyDescent="0.2">
      <c r="A22635" s="287" t="s">
        <v>22784</v>
      </c>
      <c r="B22635" s="288">
        <v>238.54</v>
      </c>
    </row>
    <row r="22636" spans="1:2" x14ac:dyDescent="0.2">
      <c r="A22636" s="287" t="s">
        <v>22785</v>
      </c>
      <c r="B22636" s="288">
        <v>234.41</v>
      </c>
    </row>
    <row r="22637" spans="1:2" x14ac:dyDescent="0.2">
      <c r="A22637" s="287" t="s">
        <v>22786</v>
      </c>
      <c r="B22637" s="288">
        <v>216.09</v>
      </c>
    </row>
    <row r="22638" spans="1:2" x14ac:dyDescent="0.2">
      <c r="A22638" s="287" t="s">
        <v>22787</v>
      </c>
      <c r="B22638" s="288">
        <v>135.32</v>
      </c>
    </row>
    <row r="22639" spans="1:2" x14ac:dyDescent="0.2">
      <c r="A22639" s="287" t="s">
        <v>22788</v>
      </c>
      <c r="B22639" s="288">
        <v>117.58</v>
      </c>
    </row>
    <row r="22640" spans="1:2" x14ac:dyDescent="0.2">
      <c r="A22640" s="287" t="s">
        <v>22789</v>
      </c>
      <c r="B22640" s="288">
        <v>277.14</v>
      </c>
    </row>
    <row r="22641" spans="1:2" x14ac:dyDescent="0.2">
      <c r="A22641" s="287" t="s">
        <v>22790</v>
      </c>
      <c r="B22641" s="288">
        <v>260.29000000000002</v>
      </c>
    </row>
    <row r="22642" spans="1:2" x14ac:dyDescent="0.2">
      <c r="A22642" s="287" t="s">
        <v>22791</v>
      </c>
      <c r="B22642" s="288">
        <v>139.91999999999999</v>
      </c>
    </row>
    <row r="22643" spans="1:2" x14ac:dyDescent="0.2">
      <c r="A22643" s="287" t="s">
        <v>22792</v>
      </c>
      <c r="B22643" s="288">
        <v>124.61</v>
      </c>
    </row>
    <row r="22644" spans="1:2" x14ac:dyDescent="0.2">
      <c r="A22644" s="287" t="s">
        <v>22793</v>
      </c>
      <c r="B22644" s="288">
        <v>601.26</v>
      </c>
    </row>
    <row r="22645" spans="1:2" x14ac:dyDescent="0.2">
      <c r="A22645" s="287" t="s">
        <v>22794</v>
      </c>
      <c r="B22645" s="288">
        <v>583.12</v>
      </c>
    </row>
    <row r="22646" spans="1:2" x14ac:dyDescent="0.2">
      <c r="A22646" s="287" t="s">
        <v>22795</v>
      </c>
      <c r="B22646" s="288">
        <v>208.54</v>
      </c>
    </row>
    <row r="22647" spans="1:2" x14ac:dyDescent="0.2">
      <c r="A22647" s="287" t="s">
        <v>22796</v>
      </c>
      <c r="B22647" s="288">
        <v>193.23</v>
      </c>
    </row>
    <row r="22648" spans="1:2" x14ac:dyDescent="0.2">
      <c r="A22648" s="287" t="s">
        <v>22797</v>
      </c>
      <c r="B22648" s="288">
        <v>1827.81</v>
      </c>
    </row>
    <row r="22649" spans="1:2" x14ac:dyDescent="0.2">
      <c r="A22649" s="287" t="s">
        <v>22798</v>
      </c>
      <c r="B22649" s="288">
        <v>1827.81</v>
      </c>
    </row>
    <row r="22650" spans="1:2" x14ac:dyDescent="0.2">
      <c r="A22650" s="287" t="s">
        <v>22799</v>
      </c>
      <c r="B22650" s="288">
        <v>2414.27</v>
      </c>
    </row>
    <row r="22651" spans="1:2" x14ac:dyDescent="0.2">
      <c r="A22651" s="287" t="s">
        <v>22800</v>
      </c>
      <c r="B22651" s="288">
        <v>2414.27</v>
      </c>
    </row>
    <row r="22652" spans="1:2" x14ac:dyDescent="0.2">
      <c r="A22652" s="287" t="s">
        <v>22801</v>
      </c>
      <c r="B22652" s="288">
        <v>1114.28</v>
      </c>
    </row>
    <row r="22653" spans="1:2" x14ac:dyDescent="0.2">
      <c r="A22653" s="287" t="s">
        <v>22802</v>
      </c>
      <c r="B22653" s="288">
        <v>1114.28</v>
      </c>
    </row>
    <row r="22654" spans="1:2" x14ac:dyDescent="0.2">
      <c r="A22654" s="287" t="s">
        <v>22803</v>
      </c>
      <c r="B22654" s="288">
        <v>1339.09</v>
      </c>
    </row>
    <row r="22655" spans="1:2" x14ac:dyDescent="0.2">
      <c r="A22655" s="287" t="s">
        <v>22804</v>
      </c>
      <c r="B22655" s="288">
        <v>1339.09</v>
      </c>
    </row>
    <row r="22656" spans="1:2" x14ac:dyDescent="0.2">
      <c r="A22656" s="287" t="s">
        <v>22805</v>
      </c>
      <c r="B22656" s="288">
        <v>1690.97</v>
      </c>
    </row>
    <row r="22657" spans="1:2" x14ac:dyDescent="0.2">
      <c r="A22657" s="287" t="s">
        <v>22806</v>
      </c>
      <c r="B22657" s="288">
        <v>1690.97</v>
      </c>
    </row>
    <row r="22658" spans="1:2" x14ac:dyDescent="0.2">
      <c r="A22658" s="287" t="s">
        <v>22807</v>
      </c>
      <c r="B22658" s="288">
        <v>877.25</v>
      </c>
    </row>
    <row r="22659" spans="1:2" x14ac:dyDescent="0.2">
      <c r="A22659" s="287" t="s">
        <v>22808</v>
      </c>
      <c r="B22659" s="288">
        <v>877.25</v>
      </c>
    </row>
    <row r="22660" spans="1:2" x14ac:dyDescent="0.2">
      <c r="A22660" s="287" t="s">
        <v>22809</v>
      </c>
      <c r="B22660" s="288">
        <v>384.76</v>
      </c>
    </row>
    <row r="22661" spans="1:2" x14ac:dyDescent="0.2">
      <c r="A22661" s="287" t="s">
        <v>22810</v>
      </c>
      <c r="B22661" s="288">
        <v>368.3</v>
      </c>
    </row>
    <row r="22662" spans="1:2" x14ac:dyDescent="0.2">
      <c r="A22662" s="287" t="s">
        <v>22811</v>
      </c>
      <c r="B22662" s="288">
        <v>1221.04</v>
      </c>
    </row>
    <row r="22663" spans="1:2" x14ac:dyDescent="0.2">
      <c r="A22663" s="287" t="s">
        <v>22812</v>
      </c>
      <c r="B22663" s="288">
        <v>1221.04</v>
      </c>
    </row>
    <row r="22664" spans="1:2" x14ac:dyDescent="0.2">
      <c r="A22664" s="287" t="s">
        <v>22813</v>
      </c>
      <c r="B22664" s="288">
        <v>164.5</v>
      </c>
    </row>
    <row r="22665" spans="1:2" x14ac:dyDescent="0.2">
      <c r="A22665" s="287" t="s">
        <v>22814</v>
      </c>
      <c r="B22665" s="288">
        <v>161.44999999999999</v>
      </c>
    </row>
    <row r="22666" spans="1:2" x14ac:dyDescent="0.2">
      <c r="A22666" s="287" t="s">
        <v>22815</v>
      </c>
      <c r="B22666" s="288">
        <v>74.09</v>
      </c>
    </row>
    <row r="22667" spans="1:2" x14ac:dyDescent="0.2">
      <c r="A22667" s="287" t="s">
        <v>22816</v>
      </c>
      <c r="B22667" s="288">
        <v>71.040000000000006</v>
      </c>
    </row>
    <row r="22668" spans="1:2" x14ac:dyDescent="0.2">
      <c r="A22668" s="287" t="s">
        <v>22817</v>
      </c>
      <c r="B22668" s="288">
        <v>62.72</v>
      </c>
    </row>
    <row r="22669" spans="1:2" x14ac:dyDescent="0.2">
      <c r="A22669" s="287" t="s">
        <v>22818</v>
      </c>
      <c r="B22669" s="288">
        <v>59.67</v>
      </c>
    </row>
    <row r="22670" spans="1:2" x14ac:dyDescent="0.2">
      <c r="A22670" s="287" t="s">
        <v>22819</v>
      </c>
      <c r="B22670" s="288">
        <v>42.8</v>
      </c>
    </row>
    <row r="22671" spans="1:2" x14ac:dyDescent="0.2">
      <c r="A22671" s="287" t="s">
        <v>22820</v>
      </c>
      <c r="B22671" s="288">
        <v>42.8</v>
      </c>
    </row>
    <row r="22672" spans="1:2" x14ac:dyDescent="0.2">
      <c r="A22672" s="287" t="s">
        <v>22821</v>
      </c>
      <c r="B22672" s="288">
        <v>11.44</v>
      </c>
    </row>
    <row r="22673" spans="1:2" x14ac:dyDescent="0.2">
      <c r="A22673" s="287" t="s">
        <v>22822</v>
      </c>
      <c r="B22673" s="288">
        <v>11.44</v>
      </c>
    </row>
    <row r="22674" spans="1:2" x14ac:dyDescent="0.2">
      <c r="A22674" s="287" t="s">
        <v>22823</v>
      </c>
      <c r="B22674" s="288">
        <v>2.75</v>
      </c>
    </row>
    <row r="22675" spans="1:2" x14ac:dyDescent="0.2">
      <c r="A22675" s="287" t="s">
        <v>22824</v>
      </c>
      <c r="B22675" s="288">
        <v>2.75</v>
      </c>
    </row>
    <row r="22676" spans="1:2" x14ac:dyDescent="0.2">
      <c r="A22676" s="287" t="s">
        <v>22825</v>
      </c>
      <c r="B22676" s="288">
        <v>2680.69</v>
      </c>
    </row>
    <row r="22677" spans="1:2" x14ac:dyDescent="0.2">
      <c r="A22677" s="287" t="s">
        <v>22826</v>
      </c>
      <c r="B22677" s="288">
        <v>2529.77</v>
      </c>
    </row>
    <row r="22678" spans="1:2" x14ac:dyDescent="0.2">
      <c r="A22678" s="287" t="s">
        <v>22827</v>
      </c>
      <c r="B22678" s="288">
        <v>4.34</v>
      </c>
    </row>
    <row r="22679" spans="1:2" x14ac:dyDescent="0.2">
      <c r="A22679" s="287" t="s">
        <v>22828</v>
      </c>
      <c r="B22679" s="288">
        <v>4.34</v>
      </c>
    </row>
    <row r="22680" spans="1:2" x14ac:dyDescent="0.2">
      <c r="A22680" s="287" t="s">
        <v>22829</v>
      </c>
      <c r="B22680" s="288">
        <v>4.2300000000000004</v>
      </c>
    </row>
    <row r="22681" spans="1:2" x14ac:dyDescent="0.2">
      <c r="A22681" s="287" t="s">
        <v>22830</v>
      </c>
      <c r="B22681" s="288">
        <v>4.2300000000000004</v>
      </c>
    </row>
    <row r="22682" spans="1:2" x14ac:dyDescent="0.2">
      <c r="A22682" s="287" t="s">
        <v>22831</v>
      </c>
      <c r="B22682" s="288">
        <v>3.91</v>
      </c>
    </row>
    <row r="22683" spans="1:2" x14ac:dyDescent="0.2">
      <c r="A22683" s="287" t="s">
        <v>22832</v>
      </c>
      <c r="B22683" s="288">
        <v>3.91</v>
      </c>
    </row>
    <row r="22684" spans="1:2" x14ac:dyDescent="0.2">
      <c r="A22684" s="287" t="s">
        <v>22833</v>
      </c>
      <c r="B22684" s="288">
        <v>41.99</v>
      </c>
    </row>
    <row r="22685" spans="1:2" x14ac:dyDescent="0.2">
      <c r="A22685" s="287" t="s">
        <v>22834</v>
      </c>
      <c r="B22685" s="288">
        <v>39.54</v>
      </c>
    </row>
    <row r="22686" spans="1:2" x14ac:dyDescent="0.2">
      <c r="A22686" s="287" t="s">
        <v>22835</v>
      </c>
      <c r="B22686" s="288">
        <v>59.51</v>
      </c>
    </row>
    <row r="22687" spans="1:2" x14ac:dyDescent="0.2">
      <c r="A22687" s="287" t="s">
        <v>22836</v>
      </c>
      <c r="B22687" s="288">
        <v>56.02</v>
      </c>
    </row>
    <row r="22688" spans="1:2" x14ac:dyDescent="0.2">
      <c r="A22688" s="287" t="s">
        <v>22837</v>
      </c>
      <c r="B22688" s="288">
        <v>4.16</v>
      </c>
    </row>
    <row r="22689" spans="1:2" x14ac:dyDescent="0.2">
      <c r="A22689" s="287" t="s">
        <v>22838</v>
      </c>
      <c r="B22689" s="288">
        <v>4.04</v>
      </c>
    </row>
    <row r="22690" spans="1:2" x14ac:dyDescent="0.2">
      <c r="A22690" s="287" t="s">
        <v>22839</v>
      </c>
      <c r="B22690" s="288">
        <v>38.369999999999997</v>
      </c>
    </row>
    <row r="22691" spans="1:2" x14ac:dyDescent="0.2">
      <c r="A22691" s="287" t="s">
        <v>22840</v>
      </c>
      <c r="B22691" s="288">
        <v>36.82</v>
      </c>
    </row>
    <row r="22692" spans="1:2" x14ac:dyDescent="0.2">
      <c r="A22692" s="287" t="s">
        <v>22841</v>
      </c>
      <c r="B22692" s="288">
        <v>69.94</v>
      </c>
    </row>
    <row r="22693" spans="1:2" x14ac:dyDescent="0.2">
      <c r="A22693" s="287" t="s">
        <v>22842</v>
      </c>
      <c r="B22693" s="288">
        <v>64.53</v>
      </c>
    </row>
    <row r="22694" spans="1:2" x14ac:dyDescent="0.2">
      <c r="A22694" s="287" t="s">
        <v>22843</v>
      </c>
      <c r="B22694" s="288">
        <v>132.13</v>
      </c>
    </row>
    <row r="22695" spans="1:2" x14ac:dyDescent="0.2">
      <c r="A22695" s="287" t="s">
        <v>22844</v>
      </c>
      <c r="B22695" s="288">
        <v>132.13</v>
      </c>
    </row>
    <row r="22696" spans="1:2" x14ac:dyDescent="0.2">
      <c r="A22696" s="287" t="s">
        <v>22845</v>
      </c>
      <c r="B22696" s="288">
        <v>2.91</v>
      </c>
    </row>
    <row r="22697" spans="1:2" x14ac:dyDescent="0.2">
      <c r="A22697" s="287" t="s">
        <v>22846</v>
      </c>
      <c r="B22697" s="288">
        <v>2.91</v>
      </c>
    </row>
    <row r="22698" spans="1:2" x14ac:dyDescent="0.2">
      <c r="A22698" s="287" t="s">
        <v>22847</v>
      </c>
      <c r="B22698" s="288">
        <v>0.32</v>
      </c>
    </row>
    <row r="22699" spans="1:2" x14ac:dyDescent="0.2">
      <c r="A22699" s="287" t="s">
        <v>22848</v>
      </c>
      <c r="B22699" s="288">
        <v>0.32</v>
      </c>
    </row>
    <row r="22700" spans="1:2" x14ac:dyDescent="0.2">
      <c r="A22700" s="287" t="s">
        <v>22849</v>
      </c>
      <c r="B22700" s="288">
        <v>73.91</v>
      </c>
    </row>
    <row r="22701" spans="1:2" x14ac:dyDescent="0.2">
      <c r="A22701" s="287" t="s">
        <v>22850</v>
      </c>
      <c r="B22701" s="288">
        <v>65.59</v>
      </c>
    </row>
    <row r="22702" spans="1:2" x14ac:dyDescent="0.2">
      <c r="A22702" s="287" t="s">
        <v>22851</v>
      </c>
      <c r="B22702" s="288">
        <v>93.71</v>
      </c>
    </row>
    <row r="22703" spans="1:2" x14ac:dyDescent="0.2">
      <c r="A22703" s="287" t="s">
        <v>22852</v>
      </c>
      <c r="B22703" s="288">
        <v>93.27</v>
      </c>
    </row>
    <row r="22704" spans="1:2" x14ac:dyDescent="0.2">
      <c r="A22704" s="287" t="s">
        <v>22853</v>
      </c>
      <c r="B22704" s="288">
        <v>50.53</v>
      </c>
    </row>
    <row r="22705" spans="1:2" x14ac:dyDescent="0.2">
      <c r="A22705" s="287" t="s">
        <v>22854</v>
      </c>
      <c r="B22705" s="288">
        <v>50.12</v>
      </c>
    </row>
    <row r="22706" spans="1:2" x14ac:dyDescent="0.2">
      <c r="A22706" s="287" t="s">
        <v>22855</v>
      </c>
      <c r="B22706" s="288">
        <v>1.49</v>
      </c>
    </row>
    <row r="22707" spans="1:2" x14ac:dyDescent="0.2">
      <c r="A22707" s="287" t="s">
        <v>22856</v>
      </c>
      <c r="B22707" s="288">
        <v>1.45</v>
      </c>
    </row>
    <row r="22708" spans="1:2" x14ac:dyDescent="0.2">
      <c r="A22708" s="287" t="s">
        <v>22857</v>
      </c>
      <c r="B22708" s="288">
        <v>9.83</v>
      </c>
    </row>
    <row r="22709" spans="1:2" x14ac:dyDescent="0.2">
      <c r="A22709" s="287" t="s">
        <v>22858</v>
      </c>
      <c r="B22709" s="288">
        <v>9.81</v>
      </c>
    </row>
    <row r="22710" spans="1:2" x14ac:dyDescent="0.2">
      <c r="A22710" s="287" t="s">
        <v>22859</v>
      </c>
      <c r="B22710" s="288">
        <v>107.54</v>
      </c>
    </row>
    <row r="22711" spans="1:2" x14ac:dyDescent="0.2">
      <c r="A22711" s="287" t="s">
        <v>22860</v>
      </c>
      <c r="B22711" s="288">
        <v>102.99</v>
      </c>
    </row>
    <row r="22712" spans="1:2" x14ac:dyDescent="0.2">
      <c r="A22712" s="287" t="s">
        <v>22861</v>
      </c>
      <c r="B22712" s="288">
        <v>5.95</v>
      </c>
    </row>
    <row r="22713" spans="1:2" x14ac:dyDescent="0.2">
      <c r="A22713" s="287" t="s">
        <v>22862</v>
      </c>
      <c r="B22713" s="288">
        <v>5.93</v>
      </c>
    </row>
    <row r="22714" spans="1:2" x14ac:dyDescent="0.2">
      <c r="A22714" s="287" t="s">
        <v>22863</v>
      </c>
      <c r="B22714" s="288">
        <v>2.11</v>
      </c>
    </row>
    <row r="22715" spans="1:2" x14ac:dyDescent="0.2">
      <c r="A22715" s="287" t="s">
        <v>22864</v>
      </c>
      <c r="B22715" s="288">
        <v>2.09</v>
      </c>
    </row>
    <row r="22716" spans="1:2" x14ac:dyDescent="0.2">
      <c r="A22716" s="287" t="s">
        <v>22865</v>
      </c>
      <c r="B22716" s="288">
        <v>102.66</v>
      </c>
    </row>
    <row r="22717" spans="1:2" x14ac:dyDescent="0.2">
      <c r="A22717" s="287" t="s">
        <v>22866</v>
      </c>
      <c r="B22717" s="288">
        <v>94.77</v>
      </c>
    </row>
    <row r="22718" spans="1:2" x14ac:dyDescent="0.2">
      <c r="A22718" s="287" t="s">
        <v>22867</v>
      </c>
      <c r="B22718" s="288">
        <v>70.06</v>
      </c>
    </row>
    <row r="22719" spans="1:2" x14ac:dyDescent="0.2">
      <c r="A22719" s="287" t="s">
        <v>22868</v>
      </c>
      <c r="B22719" s="288">
        <v>64.63</v>
      </c>
    </row>
    <row r="22720" spans="1:2" x14ac:dyDescent="0.2">
      <c r="A22720" s="287" t="s">
        <v>22869</v>
      </c>
      <c r="B22720" s="288">
        <v>111.45</v>
      </c>
    </row>
    <row r="22721" spans="1:2" x14ac:dyDescent="0.2">
      <c r="A22721" s="287" t="s">
        <v>22870</v>
      </c>
      <c r="B22721" s="288">
        <v>96.67</v>
      </c>
    </row>
    <row r="22722" spans="1:2" x14ac:dyDescent="0.2">
      <c r="A22722" s="287" t="s">
        <v>22871</v>
      </c>
      <c r="B22722" s="288">
        <v>120.87</v>
      </c>
    </row>
    <row r="22723" spans="1:2" x14ac:dyDescent="0.2">
      <c r="A22723" s="287" t="s">
        <v>22872</v>
      </c>
      <c r="B22723" s="288">
        <v>105.54</v>
      </c>
    </row>
    <row r="22724" spans="1:2" x14ac:dyDescent="0.2">
      <c r="A22724" s="287" t="s">
        <v>22873</v>
      </c>
      <c r="B22724" s="288">
        <v>56.57</v>
      </c>
    </row>
    <row r="22725" spans="1:2" x14ac:dyDescent="0.2">
      <c r="A22725" s="287" t="s">
        <v>22874</v>
      </c>
      <c r="B22725" s="288">
        <v>52.99</v>
      </c>
    </row>
    <row r="22726" spans="1:2" x14ac:dyDescent="0.2">
      <c r="A22726" s="287" t="s">
        <v>22875</v>
      </c>
      <c r="B22726" s="288">
        <v>90.57</v>
      </c>
    </row>
    <row r="22727" spans="1:2" x14ac:dyDescent="0.2">
      <c r="A22727" s="287" t="s">
        <v>22876</v>
      </c>
      <c r="B22727" s="288">
        <v>85.92</v>
      </c>
    </row>
    <row r="22728" spans="1:2" x14ac:dyDescent="0.2">
      <c r="A22728" s="287" t="s">
        <v>22877</v>
      </c>
      <c r="B22728" s="288">
        <v>193.78</v>
      </c>
    </row>
    <row r="22729" spans="1:2" x14ac:dyDescent="0.2">
      <c r="A22729" s="287" t="s">
        <v>22878</v>
      </c>
      <c r="B22729" s="288">
        <v>185.89</v>
      </c>
    </row>
    <row r="22730" spans="1:2" x14ac:dyDescent="0.2">
      <c r="A22730" s="287" t="s">
        <v>22879</v>
      </c>
      <c r="B22730" s="288">
        <v>42.44</v>
      </c>
    </row>
    <row r="22731" spans="1:2" x14ac:dyDescent="0.2">
      <c r="A22731" s="287" t="s">
        <v>22880</v>
      </c>
      <c r="B22731" s="288">
        <v>37.44</v>
      </c>
    </row>
    <row r="22732" spans="1:2" x14ac:dyDescent="0.2">
      <c r="A22732" s="287" t="s">
        <v>22881</v>
      </c>
      <c r="B22732" s="288">
        <v>3.07</v>
      </c>
    </row>
    <row r="22733" spans="1:2" x14ac:dyDescent="0.2">
      <c r="A22733" s="287" t="s">
        <v>22882</v>
      </c>
      <c r="B22733" s="288">
        <v>2.94</v>
      </c>
    </row>
    <row r="22734" spans="1:2" x14ac:dyDescent="0.2">
      <c r="A22734" s="287" t="s">
        <v>22883</v>
      </c>
      <c r="B22734" s="288">
        <v>11.79</v>
      </c>
    </row>
    <row r="22735" spans="1:2" x14ac:dyDescent="0.2">
      <c r="A22735" s="287" t="s">
        <v>22884</v>
      </c>
      <c r="B22735" s="288">
        <v>11.79</v>
      </c>
    </row>
    <row r="22736" spans="1:2" x14ac:dyDescent="0.2">
      <c r="A22736" s="287" t="s">
        <v>22885</v>
      </c>
      <c r="B22736" s="288">
        <v>38.06</v>
      </c>
    </row>
    <row r="22737" spans="1:2" x14ac:dyDescent="0.2">
      <c r="A22737" s="287" t="s">
        <v>22886</v>
      </c>
      <c r="B22737" s="288">
        <v>32.979999999999997</v>
      </c>
    </row>
    <row r="22738" spans="1:2" x14ac:dyDescent="0.2">
      <c r="A22738" s="287" t="s">
        <v>22887</v>
      </c>
      <c r="B22738" s="288">
        <v>82.16</v>
      </c>
    </row>
    <row r="22739" spans="1:2" x14ac:dyDescent="0.2">
      <c r="A22739" s="287" t="s">
        <v>22888</v>
      </c>
      <c r="B22739" s="288">
        <v>75.17</v>
      </c>
    </row>
    <row r="22740" spans="1:2" x14ac:dyDescent="0.2">
      <c r="A22740" s="287" t="s">
        <v>22889</v>
      </c>
      <c r="B22740" s="288">
        <v>520.67999999999995</v>
      </c>
    </row>
    <row r="22741" spans="1:2" x14ac:dyDescent="0.2">
      <c r="A22741" s="287" t="s">
        <v>22890</v>
      </c>
      <c r="B22741" s="288">
        <v>499.74</v>
      </c>
    </row>
    <row r="22742" spans="1:2" x14ac:dyDescent="0.2">
      <c r="A22742" s="287" t="s">
        <v>22891</v>
      </c>
      <c r="B22742" s="288">
        <v>89.94</v>
      </c>
    </row>
    <row r="22743" spans="1:2" x14ac:dyDescent="0.2">
      <c r="A22743" s="287" t="s">
        <v>22892</v>
      </c>
      <c r="B22743" s="288">
        <v>83.89</v>
      </c>
    </row>
    <row r="22744" spans="1:2" x14ac:dyDescent="0.2">
      <c r="A22744" s="287" t="s">
        <v>22893</v>
      </c>
      <c r="B22744" s="288">
        <v>80.02</v>
      </c>
    </row>
    <row r="22745" spans="1:2" x14ac:dyDescent="0.2">
      <c r="A22745" s="287" t="s">
        <v>22894</v>
      </c>
      <c r="B22745" s="288">
        <v>73.7</v>
      </c>
    </row>
    <row r="22746" spans="1:2" x14ac:dyDescent="0.2">
      <c r="A22746" s="287" t="s">
        <v>22895</v>
      </c>
      <c r="B22746" s="288">
        <v>157.32</v>
      </c>
    </row>
    <row r="22747" spans="1:2" x14ac:dyDescent="0.2">
      <c r="A22747" s="287" t="s">
        <v>22896</v>
      </c>
      <c r="B22747" s="288">
        <v>142.44999999999999</v>
      </c>
    </row>
    <row r="22748" spans="1:2" x14ac:dyDescent="0.2">
      <c r="A22748" s="287" t="s">
        <v>22897</v>
      </c>
      <c r="B22748" s="288">
        <v>117.17</v>
      </c>
    </row>
    <row r="22749" spans="1:2" x14ac:dyDescent="0.2">
      <c r="A22749" s="287" t="s">
        <v>22898</v>
      </c>
      <c r="B22749" s="288">
        <v>109.83</v>
      </c>
    </row>
    <row r="22750" spans="1:2" x14ac:dyDescent="0.2">
      <c r="A22750" s="287" t="s">
        <v>22899</v>
      </c>
      <c r="B22750" s="288">
        <v>206.35</v>
      </c>
    </row>
    <row r="22751" spans="1:2" x14ac:dyDescent="0.2">
      <c r="A22751" s="287" t="s">
        <v>22900</v>
      </c>
      <c r="B22751" s="288">
        <v>195.52</v>
      </c>
    </row>
    <row r="22752" spans="1:2" x14ac:dyDescent="0.2">
      <c r="A22752" s="287" t="s">
        <v>22901</v>
      </c>
      <c r="B22752" s="288">
        <v>369.61</v>
      </c>
    </row>
    <row r="22753" spans="1:2" x14ac:dyDescent="0.2">
      <c r="A22753" s="287" t="s">
        <v>22902</v>
      </c>
      <c r="B22753" s="288">
        <v>355.38</v>
      </c>
    </row>
    <row r="22754" spans="1:2" x14ac:dyDescent="0.2">
      <c r="A22754" s="287" t="s">
        <v>22903</v>
      </c>
      <c r="B22754" s="288">
        <v>16.3</v>
      </c>
    </row>
    <row r="22755" spans="1:2" x14ac:dyDescent="0.2">
      <c r="A22755" s="287" t="s">
        <v>22904</v>
      </c>
      <c r="B22755" s="288">
        <v>16.3</v>
      </c>
    </row>
    <row r="22756" spans="1:2" x14ac:dyDescent="0.2">
      <c r="A22756" s="287" t="s">
        <v>22905</v>
      </c>
      <c r="B22756" s="288">
        <v>2.4300000000000002</v>
      </c>
    </row>
    <row r="22757" spans="1:2" x14ac:dyDescent="0.2">
      <c r="A22757" s="287" t="s">
        <v>22906</v>
      </c>
      <c r="B22757" s="288">
        <v>2.4300000000000002</v>
      </c>
    </row>
    <row r="22758" spans="1:2" x14ac:dyDescent="0.2">
      <c r="A22758" s="287" t="s">
        <v>22907</v>
      </c>
      <c r="B22758" s="288">
        <v>27.4</v>
      </c>
    </row>
    <row r="22759" spans="1:2" x14ac:dyDescent="0.2">
      <c r="A22759" s="287" t="s">
        <v>22908</v>
      </c>
      <c r="B22759" s="288">
        <v>25.22</v>
      </c>
    </row>
    <row r="22760" spans="1:2" x14ac:dyDescent="0.2">
      <c r="A22760" s="287" t="s">
        <v>22909</v>
      </c>
      <c r="B22760" s="288">
        <v>107.88</v>
      </c>
    </row>
    <row r="22761" spans="1:2" x14ac:dyDescent="0.2">
      <c r="A22761" s="287" t="s">
        <v>22910</v>
      </c>
      <c r="B22761" s="288">
        <v>107.88</v>
      </c>
    </row>
    <row r="22762" spans="1:2" x14ac:dyDescent="0.2">
      <c r="A22762" s="287" t="s">
        <v>22911</v>
      </c>
      <c r="B22762" s="288">
        <v>5.4</v>
      </c>
    </row>
    <row r="22763" spans="1:2" x14ac:dyDescent="0.2">
      <c r="A22763" s="287" t="s">
        <v>22912</v>
      </c>
      <c r="B22763" s="288">
        <v>5.4</v>
      </c>
    </row>
    <row r="22764" spans="1:2" x14ac:dyDescent="0.2">
      <c r="A22764" s="287" t="s">
        <v>22913</v>
      </c>
      <c r="B22764" s="288">
        <v>26.4</v>
      </c>
    </row>
    <row r="22765" spans="1:2" x14ac:dyDescent="0.2">
      <c r="A22765" s="287" t="s">
        <v>22914</v>
      </c>
      <c r="B22765" s="288">
        <v>26.4</v>
      </c>
    </row>
    <row r="22766" spans="1:2" x14ac:dyDescent="0.2">
      <c r="A22766" s="287" t="s">
        <v>22915</v>
      </c>
      <c r="B22766" s="288">
        <v>14.71</v>
      </c>
    </row>
    <row r="22767" spans="1:2" x14ac:dyDescent="0.2">
      <c r="A22767" s="287" t="s">
        <v>22916</v>
      </c>
      <c r="B22767" s="288">
        <v>14.71</v>
      </c>
    </row>
    <row r="22768" spans="1:2" x14ac:dyDescent="0.2">
      <c r="A22768" s="287" t="s">
        <v>22917</v>
      </c>
      <c r="B22768" s="288">
        <v>155.72999999999999</v>
      </c>
    </row>
    <row r="22769" spans="1:2" x14ac:dyDescent="0.2">
      <c r="A22769" s="287" t="s">
        <v>22918</v>
      </c>
      <c r="B22769" s="288">
        <v>155.72999999999999</v>
      </c>
    </row>
    <row r="22770" spans="1:2" x14ac:dyDescent="0.2">
      <c r="A22770" s="287" t="s">
        <v>22919</v>
      </c>
      <c r="B22770" s="288">
        <v>27.48</v>
      </c>
    </row>
    <row r="22771" spans="1:2" x14ac:dyDescent="0.2">
      <c r="A22771" s="287" t="s">
        <v>22920</v>
      </c>
      <c r="B22771" s="288">
        <v>27.48</v>
      </c>
    </row>
    <row r="22772" spans="1:2" x14ac:dyDescent="0.2">
      <c r="A22772" s="287" t="s">
        <v>22921</v>
      </c>
      <c r="B22772" s="288">
        <v>49.92</v>
      </c>
    </row>
    <row r="22773" spans="1:2" x14ac:dyDescent="0.2">
      <c r="A22773" s="287" t="s">
        <v>22922</v>
      </c>
      <c r="B22773" s="288">
        <v>49.92</v>
      </c>
    </row>
    <row r="22774" spans="1:2" x14ac:dyDescent="0.2">
      <c r="A22774" s="287" t="s">
        <v>22923</v>
      </c>
      <c r="B22774" s="288">
        <v>64.92</v>
      </c>
    </row>
    <row r="22775" spans="1:2" x14ac:dyDescent="0.2">
      <c r="A22775" s="287" t="s">
        <v>22924</v>
      </c>
      <c r="B22775" s="288">
        <v>64.92</v>
      </c>
    </row>
    <row r="22776" spans="1:2" x14ac:dyDescent="0.2">
      <c r="A22776" s="287" t="s">
        <v>22925</v>
      </c>
      <c r="B22776" s="288">
        <v>19.559999999999999</v>
      </c>
    </row>
    <row r="22777" spans="1:2" x14ac:dyDescent="0.2">
      <c r="A22777" s="287" t="s">
        <v>22926</v>
      </c>
      <c r="B22777" s="288">
        <v>19.559999999999999</v>
      </c>
    </row>
    <row r="22778" spans="1:2" x14ac:dyDescent="0.2">
      <c r="A22778" s="287" t="s">
        <v>22927</v>
      </c>
      <c r="B22778" s="288">
        <v>1447.85</v>
      </c>
    </row>
    <row r="22779" spans="1:2" x14ac:dyDescent="0.2">
      <c r="A22779" s="287" t="s">
        <v>22928</v>
      </c>
      <c r="B22779" s="288">
        <v>1389.93</v>
      </c>
    </row>
    <row r="22780" spans="1:2" x14ac:dyDescent="0.2">
      <c r="A22780" s="287" t="s">
        <v>22929</v>
      </c>
      <c r="B22780" s="288">
        <v>56.91</v>
      </c>
    </row>
    <row r="22781" spans="1:2" x14ac:dyDescent="0.2">
      <c r="A22781" s="287" t="s">
        <v>22930</v>
      </c>
      <c r="B22781" s="288">
        <v>54.15</v>
      </c>
    </row>
    <row r="22782" spans="1:2" x14ac:dyDescent="0.2">
      <c r="A22782" s="287" t="s">
        <v>22931</v>
      </c>
      <c r="B22782" s="288">
        <v>85.14</v>
      </c>
    </row>
    <row r="22783" spans="1:2" x14ac:dyDescent="0.2">
      <c r="A22783" s="287" t="s">
        <v>22932</v>
      </c>
      <c r="B22783" s="288">
        <v>82.2</v>
      </c>
    </row>
    <row r="22784" spans="1:2" x14ac:dyDescent="0.2">
      <c r="A22784" s="287" t="s">
        <v>22933</v>
      </c>
      <c r="B22784" s="288">
        <v>16.510000000000002</v>
      </c>
    </row>
    <row r="22785" spans="1:2" x14ac:dyDescent="0.2">
      <c r="A22785" s="287" t="s">
        <v>22934</v>
      </c>
      <c r="B22785" s="288">
        <v>14.95</v>
      </c>
    </row>
    <row r="22786" spans="1:2" x14ac:dyDescent="0.2">
      <c r="A22786" s="287" t="s">
        <v>22935</v>
      </c>
      <c r="B22786" s="288">
        <v>10.74</v>
      </c>
    </row>
    <row r="22787" spans="1:2" x14ac:dyDescent="0.2">
      <c r="A22787" s="287" t="s">
        <v>22936</v>
      </c>
      <c r="B22787" s="288">
        <v>9.9600000000000009</v>
      </c>
    </row>
    <row r="22788" spans="1:2" x14ac:dyDescent="0.2">
      <c r="A22788" s="287" t="s">
        <v>22937</v>
      </c>
      <c r="B22788" s="288">
        <v>32.65</v>
      </c>
    </row>
    <row r="22789" spans="1:2" x14ac:dyDescent="0.2">
      <c r="A22789" s="287" t="s">
        <v>22938</v>
      </c>
      <c r="B22789" s="288">
        <v>32.65</v>
      </c>
    </row>
    <row r="22790" spans="1:2" x14ac:dyDescent="0.2">
      <c r="A22790" s="287" t="s">
        <v>22939</v>
      </c>
      <c r="B22790" s="288">
        <v>1.71</v>
      </c>
    </row>
    <row r="22791" spans="1:2" x14ac:dyDescent="0.2">
      <c r="A22791" s="287" t="s">
        <v>22940</v>
      </c>
      <c r="B22791" s="288">
        <v>1.71</v>
      </c>
    </row>
    <row r="22792" spans="1:2" x14ac:dyDescent="0.2">
      <c r="A22792" s="287" t="s">
        <v>22941</v>
      </c>
      <c r="B22792" s="288">
        <v>253.29</v>
      </c>
    </row>
    <row r="22793" spans="1:2" x14ac:dyDescent="0.2">
      <c r="A22793" s="287" t="s">
        <v>22942</v>
      </c>
      <c r="B22793" s="288">
        <v>253.29</v>
      </c>
    </row>
    <row r="22800" spans="1:2" x14ac:dyDescent="0.2">
      <c r="A22800" s="287" t="s">
        <v>163</v>
      </c>
      <c r="B22800" s="288">
        <v>15</v>
      </c>
    </row>
  </sheetData>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419"/>
  <sheetViews>
    <sheetView topLeftCell="A8830" zoomScaleNormal="100" workbookViewId="0">
      <selection activeCell="A8841" sqref="A8841"/>
    </sheetView>
  </sheetViews>
  <sheetFormatPr defaultRowHeight="12.75" x14ac:dyDescent="0.2"/>
  <cols>
    <col min="1" max="1" width="21.5703125" style="287" customWidth="1"/>
    <col min="2" max="2" width="170.85546875" customWidth="1"/>
    <col min="5" max="5" width="17.7109375" style="288" customWidth="1"/>
    <col min="257" max="257" width="21.5703125" customWidth="1"/>
    <col min="258" max="258" width="176.5703125" customWidth="1"/>
    <col min="513" max="513" width="21.5703125" customWidth="1"/>
    <col min="514" max="514" width="176.5703125" customWidth="1"/>
    <col min="769" max="769" width="21.5703125" customWidth="1"/>
    <col min="770" max="770" width="176.5703125" customWidth="1"/>
    <col min="1025" max="1025" width="21.5703125" customWidth="1"/>
    <col min="1026" max="1026" width="176.5703125" customWidth="1"/>
    <col min="1281" max="1281" width="21.5703125" customWidth="1"/>
    <col min="1282" max="1282" width="176.5703125" customWidth="1"/>
    <col min="1537" max="1537" width="21.5703125" customWidth="1"/>
    <col min="1538" max="1538" width="176.5703125" customWidth="1"/>
    <col min="1793" max="1793" width="21.5703125" customWidth="1"/>
    <col min="1794" max="1794" width="176.5703125" customWidth="1"/>
    <col min="2049" max="2049" width="21.5703125" customWidth="1"/>
    <col min="2050" max="2050" width="176.5703125" customWidth="1"/>
    <col min="2305" max="2305" width="21.5703125" customWidth="1"/>
    <col min="2306" max="2306" width="176.5703125" customWidth="1"/>
    <col min="2561" max="2561" width="21.5703125" customWidth="1"/>
    <col min="2562" max="2562" width="176.5703125" customWidth="1"/>
    <col min="2817" max="2817" width="21.5703125" customWidth="1"/>
    <col min="2818" max="2818" width="176.5703125" customWidth="1"/>
    <col min="3073" max="3073" width="21.5703125" customWidth="1"/>
    <col min="3074" max="3074" width="176.5703125" customWidth="1"/>
    <col min="3329" max="3329" width="21.5703125" customWidth="1"/>
    <col min="3330" max="3330" width="176.5703125" customWidth="1"/>
    <col min="3585" max="3585" width="21.5703125" customWidth="1"/>
    <col min="3586" max="3586" width="176.5703125" customWidth="1"/>
    <col min="3841" max="3841" width="21.5703125" customWidth="1"/>
    <col min="3842" max="3842" width="176.5703125" customWidth="1"/>
    <col min="4097" max="4097" width="21.5703125" customWidth="1"/>
    <col min="4098" max="4098" width="176.5703125" customWidth="1"/>
    <col min="4353" max="4353" width="21.5703125" customWidth="1"/>
    <col min="4354" max="4354" width="176.5703125" customWidth="1"/>
    <col min="4609" max="4609" width="21.5703125" customWidth="1"/>
    <col min="4610" max="4610" width="176.5703125" customWidth="1"/>
    <col min="4865" max="4865" width="21.5703125" customWidth="1"/>
    <col min="4866" max="4866" width="176.5703125" customWidth="1"/>
    <col min="5121" max="5121" width="21.5703125" customWidth="1"/>
    <col min="5122" max="5122" width="176.5703125" customWidth="1"/>
    <col min="5377" max="5377" width="21.5703125" customWidth="1"/>
    <col min="5378" max="5378" width="176.5703125" customWidth="1"/>
    <col min="5633" max="5633" width="21.5703125" customWidth="1"/>
    <col min="5634" max="5634" width="176.5703125" customWidth="1"/>
    <col min="5889" max="5889" width="21.5703125" customWidth="1"/>
    <col min="5890" max="5890" width="176.5703125" customWidth="1"/>
    <col min="6145" max="6145" width="21.5703125" customWidth="1"/>
    <col min="6146" max="6146" width="176.5703125" customWidth="1"/>
    <col min="6401" max="6401" width="21.5703125" customWidth="1"/>
    <col min="6402" max="6402" width="176.5703125" customWidth="1"/>
    <col min="6657" max="6657" width="21.5703125" customWidth="1"/>
    <col min="6658" max="6658" width="176.5703125" customWidth="1"/>
    <col min="6913" max="6913" width="21.5703125" customWidth="1"/>
    <col min="6914" max="6914" width="176.5703125" customWidth="1"/>
    <col min="7169" max="7169" width="21.5703125" customWidth="1"/>
    <col min="7170" max="7170" width="176.5703125" customWidth="1"/>
    <col min="7425" max="7425" width="21.5703125" customWidth="1"/>
    <col min="7426" max="7426" width="176.5703125" customWidth="1"/>
    <col min="7681" max="7681" width="21.5703125" customWidth="1"/>
    <col min="7682" max="7682" width="176.5703125" customWidth="1"/>
    <col min="7937" max="7937" width="21.5703125" customWidth="1"/>
    <col min="7938" max="7938" width="176.5703125" customWidth="1"/>
    <col min="8193" max="8193" width="21.5703125" customWidth="1"/>
    <col min="8194" max="8194" width="176.5703125" customWidth="1"/>
    <col min="8449" max="8449" width="21.5703125" customWidth="1"/>
    <col min="8450" max="8450" width="176.5703125" customWidth="1"/>
    <col min="8705" max="8705" width="21.5703125" customWidth="1"/>
    <col min="8706" max="8706" width="176.5703125" customWidth="1"/>
    <col min="8961" max="8961" width="21.5703125" customWidth="1"/>
    <col min="8962" max="8962" width="176.5703125" customWidth="1"/>
    <col min="9217" max="9217" width="21.5703125" customWidth="1"/>
    <col min="9218" max="9218" width="176.5703125" customWidth="1"/>
    <col min="9473" max="9473" width="21.5703125" customWidth="1"/>
    <col min="9474" max="9474" width="176.5703125" customWidth="1"/>
    <col min="9729" max="9729" width="21.5703125" customWidth="1"/>
    <col min="9730" max="9730" width="176.5703125" customWidth="1"/>
    <col min="9985" max="9985" width="21.5703125" customWidth="1"/>
    <col min="9986" max="9986" width="176.5703125" customWidth="1"/>
    <col min="10241" max="10241" width="21.5703125" customWidth="1"/>
    <col min="10242" max="10242" width="176.5703125" customWidth="1"/>
    <col min="10497" max="10497" width="21.5703125" customWidth="1"/>
    <col min="10498" max="10498" width="176.5703125" customWidth="1"/>
    <col min="10753" max="10753" width="21.5703125" customWidth="1"/>
    <col min="10754" max="10754" width="176.5703125" customWidth="1"/>
    <col min="11009" max="11009" width="21.5703125" customWidth="1"/>
    <col min="11010" max="11010" width="176.5703125" customWidth="1"/>
    <col min="11265" max="11265" width="21.5703125" customWidth="1"/>
    <col min="11266" max="11266" width="176.5703125" customWidth="1"/>
    <col min="11521" max="11521" width="21.5703125" customWidth="1"/>
    <col min="11522" max="11522" width="176.5703125" customWidth="1"/>
    <col min="11777" max="11777" width="21.5703125" customWidth="1"/>
    <col min="11778" max="11778" width="176.5703125" customWidth="1"/>
    <col min="12033" max="12033" width="21.5703125" customWidth="1"/>
    <col min="12034" max="12034" width="176.5703125" customWidth="1"/>
    <col min="12289" max="12289" width="21.5703125" customWidth="1"/>
    <col min="12290" max="12290" width="176.5703125" customWidth="1"/>
    <col min="12545" max="12545" width="21.5703125" customWidth="1"/>
    <col min="12546" max="12546" width="176.5703125" customWidth="1"/>
    <col min="12801" max="12801" width="21.5703125" customWidth="1"/>
    <col min="12802" max="12802" width="176.5703125" customWidth="1"/>
    <col min="13057" max="13057" width="21.5703125" customWidth="1"/>
    <col min="13058" max="13058" width="176.5703125" customWidth="1"/>
    <col min="13313" max="13313" width="21.5703125" customWidth="1"/>
    <col min="13314" max="13314" width="176.5703125" customWidth="1"/>
    <col min="13569" max="13569" width="21.5703125" customWidth="1"/>
    <col min="13570" max="13570" width="176.5703125" customWidth="1"/>
    <col min="13825" max="13825" width="21.5703125" customWidth="1"/>
    <col min="13826" max="13826" width="176.5703125" customWidth="1"/>
    <col min="14081" max="14081" width="21.5703125" customWidth="1"/>
    <col min="14082" max="14082" width="176.5703125" customWidth="1"/>
    <col min="14337" max="14337" width="21.5703125" customWidth="1"/>
    <col min="14338" max="14338" width="176.5703125" customWidth="1"/>
    <col min="14593" max="14593" width="21.5703125" customWidth="1"/>
    <col min="14594" max="14594" width="176.5703125" customWidth="1"/>
    <col min="14849" max="14849" width="21.5703125" customWidth="1"/>
    <col min="14850" max="14850" width="176.5703125" customWidth="1"/>
    <col min="15105" max="15105" width="21.5703125" customWidth="1"/>
    <col min="15106" max="15106" width="176.5703125" customWidth="1"/>
    <col min="15361" max="15361" width="21.5703125" customWidth="1"/>
    <col min="15362" max="15362" width="176.5703125" customWidth="1"/>
    <col min="15617" max="15617" width="21.5703125" customWidth="1"/>
    <col min="15618" max="15618" width="176.5703125" customWidth="1"/>
    <col min="15873" max="15873" width="21.5703125" customWidth="1"/>
    <col min="15874" max="15874" width="176.5703125" customWidth="1"/>
    <col min="16129" max="16129" width="21.5703125" customWidth="1"/>
    <col min="16130" max="16130" width="176.5703125" customWidth="1"/>
  </cols>
  <sheetData>
    <row r="1" spans="1:5" x14ac:dyDescent="0.2">
      <c r="A1" s="287" t="s">
        <v>321</v>
      </c>
      <c r="B1" s="287" t="s">
        <v>4</v>
      </c>
      <c r="C1" s="287" t="s">
        <v>77</v>
      </c>
      <c r="E1" s="288" t="s">
        <v>322</v>
      </c>
    </row>
    <row r="2" spans="1:5" x14ac:dyDescent="0.2">
      <c r="A2" s="287" t="s">
        <v>323</v>
      </c>
      <c r="B2" s="287" t="s">
        <v>22945</v>
      </c>
      <c r="C2" s="287" t="s">
        <v>22946</v>
      </c>
      <c r="D2" t="str">
        <f t="shared" ref="D2:D65" si="0">LOWER(C2)</f>
        <v>un</v>
      </c>
      <c r="E2" s="288">
        <v>175.38</v>
      </c>
    </row>
    <row r="3" spans="1:5" x14ac:dyDescent="0.2">
      <c r="A3" s="287" t="s">
        <v>324</v>
      </c>
      <c r="B3" s="287" t="s">
        <v>22945</v>
      </c>
      <c r="C3" s="287" t="s">
        <v>22946</v>
      </c>
      <c r="D3" t="str">
        <f t="shared" si="0"/>
        <v>un</v>
      </c>
      <c r="E3" s="288">
        <v>161.56</v>
      </c>
    </row>
    <row r="4" spans="1:5" x14ac:dyDescent="0.2">
      <c r="A4" s="287" t="s">
        <v>325</v>
      </c>
      <c r="B4" s="287" t="s">
        <v>22947</v>
      </c>
      <c r="C4" s="287" t="s">
        <v>22946</v>
      </c>
      <c r="D4" t="str">
        <f t="shared" si="0"/>
        <v>un</v>
      </c>
      <c r="E4" s="288">
        <v>175.38</v>
      </c>
    </row>
    <row r="5" spans="1:5" x14ac:dyDescent="0.2">
      <c r="A5" s="287" t="s">
        <v>326</v>
      </c>
      <c r="B5" s="287" t="s">
        <v>22947</v>
      </c>
      <c r="C5" s="287" t="s">
        <v>22946</v>
      </c>
      <c r="D5" t="str">
        <f t="shared" si="0"/>
        <v>un</v>
      </c>
      <c r="E5" s="288">
        <v>161.56</v>
      </c>
    </row>
    <row r="6" spans="1:5" x14ac:dyDescent="0.2">
      <c r="A6" s="287" t="s">
        <v>327</v>
      </c>
      <c r="B6" s="287" t="s">
        <v>22948</v>
      </c>
      <c r="C6" s="287" t="s">
        <v>22946</v>
      </c>
      <c r="D6" t="str">
        <f t="shared" si="0"/>
        <v>un</v>
      </c>
      <c r="E6" s="288">
        <v>102.38</v>
      </c>
    </row>
    <row r="7" spans="1:5" x14ac:dyDescent="0.2">
      <c r="A7" s="287" t="s">
        <v>328</v>
      </c>
      <c r="B7" s="287" t="s">
        <v>22948</v>
      </c>
      <c r="C7" s="287" t="s">
        <v>22946</v>
      </c>
      <c r="D7" t="str">
        <f t="shared" si="0"/>
        <v>un</v>
      </c>
      <c r="E7" s="288">
        <v>94.31</v>
      </c>
    </row>
    <row r="8" spans="1:5" x14ac:dyDescent="0.2">
      <c r="A8" s="287" t="s">
        <v>329</v>
      </c>
      <c r="B8" s="287" t="s">
        <v>22949</v>
      </c>
      <c r="C8" s="287" t="s">
        <v>22946</v>
      </c>
      <c r="D8" t="str">
        <f t="shared" si="0"/>
        <v>un</v>
      </c>
      <c r="E8" s="288">
        <v>197.78</v>
      </c>
    </row>
    <row r="9" spans="1:5" x14ac:dyDescent="0.2">
      <c r="A9" s="287" t="s">
        <v>330</v>
      </c>
      <c r="B9" s="287" t="s">
        <v>22949</v>
      </c>
      <c r="C9" s="287" t="s">
        <v>22946</v>
      </c>
      <c r="D9" t="str">
        <f t="shared" si="0"/>
        <v>un</v>
      </c>
      <c r="E9" s="288">
        <v>182.19</v>
      </c>
    </row>
    <row r="10" spans="1:5" x14ac:dyDescent="0.2">
      <c r="A10" s="287" t="s">
        <v>331</v>
      </c>
      <c r="B10" s="287" t="s">
        <v>22950</v>
      </c>
      <c r="C10" s="287" t="s">
        <v>22946</v>
      </c>
      <c r="D10" t="str">
        <f t="shared" si="0"/>
        <v>un</v>
      </c>
      <c r="E10" s="288">
        <v>459.1</v>
      </c>
    </row>
    <row r="11" spans="1:5" x14ac:dyDescent="0.2">
      <c r="A11" s="287" t="s">
        <v>332</v>
      </c>
      <c r="B11" s="287" t="s">
        <v>22950</v>
      </c>
      <c r="C11" s="287" t="s">
        <v>22946</v>
      </c>
      <c r="D11" t="str">
        <f t="shared" si="0"/>
        <v>un</v>
      </c>
      <c r="E11" s="288">
        <v>422.92</v>
      </c>
    </row>
    <row r="12" spans="1:5" x14ac:dyDescent="0.2">
      <c r="A12" s="287" t="s">
        <v>333</v>
      </c>
      <c r="B12" s="287" t="s">
        <v>22951</v>
      </c>
      <c r="C12" s="287" t="s">
        <v>22946</v>
      </c>
      <c r="D12" t="str">
        <f t="shared" si="0"/>
        <v>un</v>
      </c>
      <c r="E12" s="288">
        <v>242.19</v>
      </c>
    </row>
    <row r="13" spans="1:5" x14ac:dyDescent="0.2">
      <c r="A13" s="287" t="s">
        <v>334</v>
      </c>
      <c r="B13" s="287" t="s">
        <v>22951</v>
      </c>
      <c r="C13" s="287" t="s">
        <v>22946</v>
      </c>
      <c r="D13" t="str">
        <f t="shared" si="0"/>
        <v>un</v>
      </c>
      <c r="E13" s="288">
        <v>223.11</v>
      </c>
    </row>
    <row r="14" spans="1:5" x14ac:dyDescent="0.2">
      <c r="A14" s="287" t="s">
        <v>335</v>
      </c>
      <c r="B14" s="287" t="s">
        <v>22952</v>
      </c>
      <c r="C14" s="287" t="s">
        <v>22946</v>
      </c>
      <c r="D14" t="str">
        <f t="shared" si="0"/>
        <v>un</v>
      </c>
      <c r="E14" s="288">
        <v>97.5</v>
      </c>
    </row>
    <row r="15" spans="1:5" x14ac:dyDescent="0.2">
      <c r="A15" s="287" t="s">
        <v>336</v>
      </c>
      <c r="B15" s="287" t="s">
        <v>22952</v>
      </c>
      <c r="C15" s="287" t="s">
        <v>22946</v>
      </c>
      <c r="D15" t="str">
        <f t="shared" si="0"/>
        <v>un</v>
      </c>
      <c r="E15" s="288">
        <v>89.82</v>
      </c>
    </row>
    <row r="16" spans="1:5" x14ac:dyDescent="0.2">
      <c r="A16" s="287" t="s">
        <v>337</v>
      </c>
      <c r="B16" s="287" t="s">
        <v>22953</v>
      </c>
      <c r="C16" s="287" t="s">
        <v>22946</v>
      </c>
      <c r="D16" t="str">
        <f t="shared" si="0"/>
        <v>un</v>
      </c>
      <c r="E16" s="288">
        <v>91.21</v>
      </c>
    </row>
    <row r="17" spans="1:5" x14ac:dyDescent="0.2">
      <c r="A17" s="287" t="s">
        <v>338</v>
      </c>
      <c r="B17" s="287" t="s">
        <v>22953</v>
      </c>
      <c r="C17" s="287" t="s">
        <v>22946</v>
      </c>
      <c r="D17" t="str">
        <f t="shared" si="0"/>
        <v>un</v>
      </c>
      <c r="E17" s="288">
        <v>84.02</v>
      </c>
    </row>
    <row r="18" spans="1:5" x14ac:dyDescent="0.2">
      <c r="A18" s="287" t="s">
        <v>339</v>
      </c>
      <c r="B18" s="287" t="s">
        <v>22954</v>
      </c>
      <c r="C18" s="287" t="s">
        <v>22946</v>
      </c>
      <c r="D18" t="str">
        <f t="shared" si="0"/>
        <v>un</v>
      </c>
      <c r="E18" s="288">
        <v>217.02</v>
      </c>
    </row>
    <row r="19" spans="1:5" x14ac:dyDescent="0.2">
      <c r="A19" s="287" t="s">
        <v>340</v>
      </c>
      <c r="B19" s="287" t="s">
        <v>22954</v>
      </c>
      <c r="C19" s="287" t="s">
        <v>22946</v>
      </c>
      <c r="D19" t="str">
        <f t="shared" si="0"/>
        <v>un</v>
      </c>
      <c r="E19" s="288">
        <v>199.92</v>
      </c>
    </row>
    <row r="20" spans="1:5" x14ac:dyDescent="0.2">
      <c r="A20" s="287" t="s">
        <v>341</v>
      </c>
      <c r="B20" s="287" t="s">
        <v>22955</v>
      </c>
      <c r="C20" s="287" t="s">
        <v>22946</v>
      </c>
      <c r="D20" t="str">
        <f t="shared" si="0"/>
        <v>un</v>
      </c>
      <c r="E20" s="288">
        <v>61.32</v>
      </c>
    </row>
    <row r="21" spans="1:5" x14ac:dyDescent="0.2">
      <c r="A21" s="287" t="s">
        <v>342</v>
      </c>
      <c r="B21" s="287" t="s">
        <v>22955</v>
      </c>
      <c r="C21" s="287" t="s">
        <v>22946</v>
      </c>
      <c r="D21" t="str">
        <f t="shared" si="0"/>
        <v>un</v>
      </c>
      <c r="E21" s="288">
        <v>56.49</v>
      </c>
    </row>
    <row r="22" spans="1:5" x14ac:dyDescent="0.2">
      <c r="A22" s="287" t="s">
        <v>343</v>
      </c>
      <c r="B22" s="287" t="s">
        <v>22956</v>
      </c>
      <c r="C22" s="287" t="s">
        <v>22946</v>
      </c>
      <c r="D22" t="str">
        <f t="shared" si="0"/>
        <v>un</v>
      </c>
      <c r="E22" s="288">
        <v>382.69</v>
      </c>
    </row>
    <row r="23" spans="1:5" x14ac:dyDescent="0.2">
      <c r="A23" s="287" t="s">
        <v>344</v>
      </c>
      <c r="B23" s="287" t="s">
        <v>22956</v>
      </c>
      <c r="C23" s="287" t="s">
        <v>22946</v>
      </c>
      <c r="D23" t="str">
        <f t="shared" si="0"/>
        <v>un</v>
      </c>
      <c r="E23" s="288">
        <v>352.53</v>
      </c>
    </row>
    <row r="24" spans="1:5" x14ac:dyDescent="0.2">
      <c r="A24" s="287" t="s">
        <v>345</v>
      </c>
      <c r="B24" s="287" t="s">
        <v>22957</v>
      </c>
      <c r="C24" s="287" t="s">
        <v>22946</v>
      </c>
      <c r="D24" t="str">
        <f t="shared" si="0"/>
        <v>un</v>
      </c>
      <c r="E24" s="288">
        <v>459.1</v>
      </c>
    </row>
    <row r="25" spans="1:5" x14ac:dyDescent="0.2">
      <c r="A25" s="287" t="s">
        <v>346</v>
      </c>
      <c r="B25" s="287" t="s">
        <v>22957</v>
      </c>
      <c r="C25" s="287" t="s">
        <v>22946</v>
      </c>
      <c r="D25" t="str">
        <f t="shared" si="0"/>
        <v>un</v>
      </c>
      <c r="E25" s="288">
        <v>422.92</v>
      </c>
    </row>
    <row r="26" spans="1:5" x14ac:dyDescent="0.2">
      <c r="A26" s="287" t="s">
        <v>347</v>
      </c>
      <c r="B26" s="287" t="s">
        <v>22958</v>
      </c>
      <c r="C26" s="287" t="s">
        <v>22946</v>
      </c>
      <c r="D26" t="str">
        <f t="shared" si="0"/>
        <v>un</v>
      </c>
      <c r="E26" s="288">
        <v>738.88</v>
      </c>
    </row>
    <row r="27" spans="1:5" x14ac:dyDescent="0.2">
      <c r="A27" s="287" t="s">
        <v>348</v>
      </c>
      <c r="B27" s="287" t="s">
        <v>22958</v>
      </c>
      <c r="C27" s="287" t="s">
        <v>22946</v>
      </c>
      <c r="D27" t="str">
        <f t="shared" si="0"/>
        <v>un</v>
      </c>
      <c r="E27" s="288">
        <v>680.66</v>
      </c>
    </row>
    <row r="28" spans="1:5" x14ac:dyDescent="0.2">
      <c r="A28" s="287" t="s">
        <v>349</v>
      </c>
      <c r="B28" s="287" t="s">
        <v>24284</v>
      </c>
      <c r="C28" s="287" t="s">
        <v>22946</v>
      </c>
      <c r="D28" t="str">
        <f t="shared" si="0"/>
        <v>un</v>
      </c>
      <c r="E28" s="288">
        <v>843.44</v>
      </c>
    </row>
    <row r="29" spans="1:5" x14ac:dyDescent="0.2">
      <c r="A29" s="287" t="s">
        <v>350</v>
      </c>
      <c r="B29" s="287" t="s">
        <v>24284</v>
      </c>
      <c r="C29" s="287" t="s">
        <v>22946</v>
      </c>
      <c r="D29" t="str">
        <f t="shared" si="0"/>
        <v>un</v>
      </c>
      <c r="E29" s="288">
        <v>776.98</v>
      </c>
    </row>
    <row r="30" spans="1:5" x14ac:dyDescent="0.2">
      <c r="A30" s="287" t="s">
        <v>351</v>
      </c>
      <c r="B30" s="287" t="s">
        <v>24285</v>
      </c>
      <c r="C30" s="287" t="s">
        <v>22946</v>
      </c>
      <c r="D30" t="str">
        <f t="shared" si="0"/>
        <v>un</v>
      </c>
      <c r="E30" s="288">
        <v>1104.82</v>
      </c>
    </row>
    <row r="31" spans="1:5" x14ac:dyDescent="0.2">
      <c r="A31" s="287" t="s">
        <v>352</v>
      </c>
      <c r="B31" s="287" t="s">
        <v>24285</v>
      </c>
      <c r="C31" s="287" t="s">
        <v>22946</v>
      </c>
      <c r="D31" t="str">
        <f t="shared" si="0"/>
        <v>un</v>
      </c>
      <c r="E31" s="288">
        <v>1017.76</v>
      </c>
    </row>
    <row r="32" spans="1:5" x14ac:dyDescent="0.2">
      <c r="A32" s="287" t="s">
        <v>353</v>
      </c>
      <c r="B32" s="287" t="s">
        <v>24286</v>
      </c>
      <c r="C32" s="287" t="s">
        <v>22946</v>
      </c>
      <c r="D32" t="str">
        <f t="shared" si="0"/>
        <v>un</v>
      </c>
      <c r="E32" s="288">
        <v>1104.82</v>
      </c>
    </row>
    <row r="33" spans="1:5" x14ac:dyDescent="0.2">
      <c r="A33" s="287" t="s">
        <v>354</v>
      </c>
      <c r="B33" s="287" t="s">
        <v>24286</v>
      </c>
      <c r="C33" s="287" t="s">
        <v>22946</v>
      </c>
      <c r="D33" t="str">
        <f t="shared" si="0"/>
        <v>un</v>
      </c>
      <c r="E33" s="288">
        <v>1017.76</v>
      </c>
    </row>
    <row r="34" spans="1:5" x14ac:dyDescent="0.2">
      <c r="A34" s="287" t="s">
        <v>355</v>
      </c>
      <c r="B34" s="287" t="s">
        <v>24287</v>
      </c>
      <c r="C34" s="287" t="s">
        <v>22946</v>
      </c>
      <c r="D34" t="str">
        <f t="shared" si="0"/>
        <v>un</v>
      </c>
      <c r="E34" s="288">
        <v>1767.93</v>
      </c>
    </row>
    <row r="35" spans="1:5" x14ac:dyDescent="0.2">
      <c r="A35" s="287" t="s">
        <v>356</v>
      </c>
      <c r="B35" s="287" t="s">
        <v>24287</v>
      </c>
      <c r="C35" s="287" t="s">
        <v>22946</v>
      </c>
      <c r="D35" t="str">
        <f t="shared" si="0"/>
        <v>un</v>
      </c>
      <c r="E35" s="288">
        <v>1628.63</v>
      </c>
    </row>
    <row r="36" spans="1:5" x14ac:dyDescent="0.2">
      <c r="A36" s="287" t="s">
        <v>357</v>
      </c>
      <c r="B36" s="287" t="s">
        <v>24288</v>
      </c>
      <c r="C36" s="287" t="s">
        <v>22946</v>
      </c>
      <c r="D36" t="str">
        <f t="shared" si="0"/>
        <v>un</v>
      </c>
      <c r="E36" s="288">
        <v>1915.41</v>
      </c>
    </row>
    <row r="37" spans="1:5" x14ac:dyDescent="0.2">
      <c r="A37" s="287" t="s">
        <v>358</v>
      </c>
      <c r="B37" s="287" t="s">
        <v>24288</v>
      </c>
      <c r="C37" s="287" t="s">
        <v>22946</v>
      </c>
      <c r="D37" t="str">
        <f t="shared" si="0"/>
        <v>un</v>
      </c>
      <c r="E37" s="288">
        <v>1764.48</v>
      </c>
    </row>
    <row r="38" spans="1:5" x14ac:dyDescent="0.2">
      <c r="A38" s="287" t="s">
        <v>359</v>
      </c>
      <c r="B38" s="287" t="s">
        <v>24289</v>
      </c>
      <c r="C38" s="287" t="s">
        <v>22946</v>
      </c>
      <c r="D38" t="str">
        <f t="shared" si="0"/>
        <v>un</v>
      </c>
      <c r="E38" s="288">
        <v>2062.9</v>
      </c>
    </row>
    <row r="39" spans="1:5" x14ac:dyDescent="0.2">
      <c r="A39" s="287" t="s">
        <v>360</v>
      </c>
      <c r="B39" s="287" t="s">
        <v>24289</v>
      </c>
      <c r="C39" s="287" t="s">
        <v>22946</v>
      </c>
      <c r="D39" t="str">
        <f t="shared" si="0"/>
        <v>un</v>
      </c>
      <c r="E39" s="288">
        <v>1900.35</v>
      </c>
    </row>
    <row r="40" spans="1:5" x14ac:dyDescent="0.2">
      <c r="A40" s="287" t="s">
        <v>361</v>
      </c>
      <c r="B40" s="287" t="s">
        <v>24290</v>
      </c>
      <c r="C40" s="287" t="s">
        <v>22946</v>
      </c>
      <c r="D40" t="str">
        <f t="shared" si="0"/>
        <v>un</v>
      </c>
      <c r="E40" s="288">
        <v>2800.35</v>
      </c>
    </row>
    <row r="41" spans="1:5" x14ac:dyDescent="0.2">
      <c r="A41" s="287" t="s">
        <v>362</v>
      </c>
      <c r="B41" s="287" t="s">
        <v>24290</v>
      </c>
      <c r="C41" s="287" t="s">
        <v>22946</v>
      </c>
      <c r="D41" t="str">
        <f t="shared" si="0"/>
        <v>un</v>
      </c>
      <c r="E41" s="288">
        <v>2579.69</v>
      </c>
    </row>
    <row r="42" spans="1:5" x14ac:dyDescent="0.2">
      <c r="A42" s="287" t="s">
        <v>363</v>
      </c>
      <c r="B42" s="287" t="s">
        <v>24291</v>
      </c>
      <c r="C42" s="287" t="s">
        <v>22946</v>
      </c>
      <c r="D42" t="str">
        <f t="shared" si="0"/>
        <v>un</v>
      </c>
      <c r="E42" s="288">
        <v>3093.4</v>
      </c>
    </row>
    <row r="43" spans="1:5" x14ac:dyDescent="0.2">
      <c r="A43" s="287" t="s">
        <v>364</v>
      </c>
      <c r="B43" s="287" t="s">
        <v>24291</v>
      </c>
      <c r="C43" s="287" t="s">
        <v>22946</v>
      </c>
      <c r="D43" t="str">
        <f t="shared" si="0"/>
        <v>un</v>
      </c>
      <c r="E43" s="288">
        <v>2849.66</v>
      </c>
    </row>
    <row r="44" spans="1:5" x14ac:dyDescent="0.2">
      <c r="A44" s="287" t="s">
        <v>365</v>
      </c>
      <c r="B44" s="287" t="s">
        <v>24292</v>
      </c>
      <c r="C44" s="287" t="s">
        <v>22946</v>
      </c>
      <c r="D44" t="str">
        <f t="shared" si="0"/>
        <v>un</v>
      </c>
      <c r="E44" s="288">
        <v>3240.89</v>
      </c>
    </row>
    <row r="45" spans="1:5" x14ac:dyDescent="0.2">
      <c r="A45" s="287" t="s">
        <v>366</v>
      </c>
      <c r="B45" s="287" t="s">
        <v>24292</v>
      </c>
      <c r="C45" s="287" t="s">
        <v>22946</v>
      </c>
      <c r="D45" t="str">
        <f t="shared" si="0"/>
        <v>un</v>
      </c>
      <c r="E45" s="288">
        <v>2985.53</v>
      </c>
    </row>
    <row r="46" spans="1:5" x14ac:dyDescent="0.2">
      <c r="A46" s="287" t="s">
        <v>367</v>
      </c>
      <c r="B46" s="287" t="s">
        <v>22959</v>
      </c>
      <c r="C46" s="287" t="s">
        <v>22946</v>
      </c>
      <c r="D46" t="str">
        <f t="shared" si="0"/>
        <v>un</v>
      </c>
      <c r="E46" s="288">
        <v>1066.74</v>
      </c>
    </row>
    <row r="47" spans="1:5" x14ac:dyDescent="0.2">
      <c r="A47" s="287" t="s">
        <v>368</v>
      </c>
      <c r="B47" s="287" t="s">
        <v>22959</v>
      </c>
      <c r="C47" s="287" t="s">
        <v>22946</v>
      </c>
      <c r="D47" t="str">
        <f t="shared" si="0"/>
        <v>un</v>
      </c>
      <c r="E47" s="288">
        <v>982.68</v>
      </c>
    </row>
    <row r="48" spans="1:5" x14ac:dyDescent="0.2">
      <c r="A48" s="287" t="s">
        <v>369</v>
      </c>
      <c r="B48" s="287" t="s">
        <v>22960</v>
      </c>
      <c r="C48" s="287" t="s">
        <v>22946</v>
      </c>
      <c r="D48" t="str">
        <f t="shared" si="0"/>
        <v>un</v>
      </c>
      <c r="E48" s="288">
        <v>1066.74</v>
      </c>
    </row>
    <row r="49" spans="1:5" x14ac:dyDescent="0.2">
      <c r="A49" s="287" t="s">
        <v>370</v>
      </c>
      <c r="B49" s="287" t="s">
        <v>22960</v>
      </c>
      <c r="C49" s="287" t="s">
        <v>22946</v>
      </c>
      <c r="D49" t="str">
        <f t="shared" si="0"/>
        <v>un</v>
      </c>
      <c r="E49" s="288">
        <v>982.68</v>
      </c>
    </row>
    <row r="50" spans="1:5" x14ac:dyDescent="0.2">
      <c r="A50" s="287" t="s">
        <v>371</v>
      </c>
      <c r="B50" s="287" t="s">
        <v>22961</v>
      </c>
      <c r="C50" s="287" t="s">
        <v>22946</v>
      </c>
      <c r="D50" t="str">
        <f t="shared" si="0"/>
        <v>un</v>
      </c>
      <c r="E50" s="288">
        <v>1032.51</v>
      </c>
    </row>
    <row r="51" spans="1:5" x14ac:dyDescent="0.2">
      <c r="A51" s="287" t="s">
        <v>372</v>
      </c>
      <c r="B51" s="287" t="s">
        <v>22961</v>
      </c>
      <c r="C51" s="287" t="s">
        <v>22946</v>
      </c>
      <c r="D51" t="str">
        <f t="shared" si="0"/>
        <v>un</v>
      </c>
      <c r="E51" s="288">
        <v>951.15</v>
      </c>
    </row>
    <row r="52" spans="1:5" x14ac:dyDescent="0.2">
      <c r="A52" s="287" t="s">
        <v>373</v>
      </c>
      <c r="B52" s="287" t="s">
        <v>22962</v>
      </c>
      <c r="C52" s="287" t="s">
        <v>22946</v>
      </c>
      <c r="D52" t="str">
        <f t="shared" si="0"/>
        <v>un</v>
      </c>
      <c r="E52" s="288">
        <v>688.34</v>
      </c>
    </row>
    <row r="53" spans="1:5" x14ac:dyDescent="0.2">
      <c r="A53" s="287" t="s">
        <v>374</v>
      </c>
      <c r="B53" s="287" t="s">
        <v>22962</v>
      </c>
      <c r="C53" s="287" t="s">
        <v>22946</v>
      </c>
      <c r="D53" t="str">
        <f t="shared" si="0"/>
        <v>un</v>
      </c>
      <c r="E53" s="288">
        <v>634.1</v>
      </c>
    </row>
    <row r="54" spans="1:5" x14ac:dyDescent="0.2">
      <c r="A54" s="287" t="s">
        <v>375</v>
      </c>
      <c r="B54" s="287" t="s">
        <v>22963</v>
      </c>
      <c r="C54" s="287" t="s">
        <v>22946</v>
      </c>
      <c r="D54" t="str">
        <f t="shared" si="0"/>
        <v>un</v>
      </c>
      <c r="E54" s="288">
        <v>688.34</v>
      </c>
    </row>
    <row r="55" spans="1:5" x14ac:dyDescent="0.2">
      <c r="A55" s="287" t="s">
        <v>376</v>
      </c>
      <c r="B55" s="287" t="s">
        <v>22963</v>
      </c>
      <c r="C55" s="287" t="s">
        <v>22946</v>
      </c>
      <c r="D55" t="str">
        <f t="shared" si="0"/>
        <v>un</v>
      </c>
      <c r="E55" s="288">
        <v>634.1</v>
      </c>
    </row>
    <row r="56" spans="1:5" x14ac:dyDescent="0.2">
      <c r="A56" s="287" t="s">
        <v>377</v>
      </c>
      <c r="B56" s="287" t="s">
        <v>22964</v>
      </c>
      <c r="C56" s="287" t="s">
        <v>22946</v>
      </c>
      <c r="D56" t="str">
        <f t="shared" si="0"/>
        <v>un</v>
      </c>
      <c r="E56" s="288">
        <v>2171.7199999999998</v>
      </c>
    </row>
    <row r="57" spans="1:5" x14ac:dyDescent="0.2">
      <c r="A57" s="287" t="s">
        <v>378</v>
      </c>
      <c r="B57" s="287" t="s">
        <v>22964</v>
      </c>
      <c r="C57" s="287" t="s">
        <v>22946</v>
      </c>
      <c r="D57" t="str">
        <f t="shared" si="0"/>
        <v>un</v>
      </c>
      <c r="E57" s="288">
        <v>2000.6</v>
      </c>
    </row>
    <row r="58" spans="1:5" x14ac:dyDescent="0.2">
      <c r="A58" s="287" t="s">
        <v>379</v>
      </c>
      <c r="B58" s="287" t="s">
        <v>22965</v>
      </c>
      <c r="C58" s="287" t="s">
        <v>22946</v>
      </c>
      <c r="D58" t="str">
        <f t="shared" si="0"/>
        <v>un</v>
      </c>
      <c r="E58" s="288">
        <v>2171.7199999999998</v>
      </c>
    </row>
    <row r="59" spans="1:5" x14ac:dyDescent="0.2">
      <c r="A59" s="287" t="s">
        <v>380</v>
      </c>
      <c r="B59" s="287" t="s">
        <v>22965</v>
      </c>
      <c r="C59" s="287" t="s">
        <v>22946</v>
      </c>
      <c r="D59" t="str">
        <f t="shared" si="0"/>
        <v>un</v>
      </c>
      <c r="E59" s="288">
        <v>2000.6</v>
      </c>
    </row>
    <row r="60" spans="1:5" x14ac:dyDescent="0.2">
      <c r="A60" s="287" t="s">
        <v>381</v>
      </c>
      <c r="B60" s="287" t="s">
        <v>24293</v>
      </c>
      <c r="C60" s="287" t="s">
        <v>22946</v>
      </c>
      <c r="D60" t="str">
        <f t="shared" si="0"/>
        <v>un</v>
      </c>
      <c r="E60" s="288">
        <v>2515.89</v>
      </c>
    </row>
    <row r="61" spans="1:5" x14ac:dyDescent="0.2">
      <c r="A61" s="287" t="s">
        <v>382</v>
      </c>
      <c r="B61" s="287" t="s">
        <v>24293</v>
      </c>
      <c r="C61" s="287" t="s">
        <v>22946</v>
      </c>
      <c r="D61" t="str">
        <f t="shared" si="0"/>
        <v>un</v>
      </c>
      <c r="E61" s="288">
        <v>2317.65</v>
      </c>
    </row>
    <row r="62" spans="1:5" x14ac:dyDescent="0.2">
      <c r="A62" s="287" t="s">
        <v>383</v>
      </c>
      <c r="B62" s="287" t="s">
        <v>22966</v>
      </c>
      <c r="C62" s="287" t="s">
        <v>22946</v>
      </c>
      <c r="D62" t="str">
        <f t="shared" si="0"/>
        <v>un</v>
      </c>
      <c r="E62" s="288">
        <v>1985.2</v>
      </c>
    </row>
    <row r="63" spans="1:5" x14ac:dyDescent="0.2">
      <c r="A63" s="287" t="s">
        <v>384</v>
      </c>
      <c r="B63" s="287" t="s">
        <v>22966</v>
      </c>
      <c r="C63" s="287" t="s">
        <v>22946</v>
      </c>
      <c r="D63" t="str">
        <f t="shared" si="0"/>
        <v>un</v>
      </c>
      <c r="E63" s="288">
        <v>1828.77</v>
      </c>
    </row>
    <row r="64" spans="1:5" x14ac:dyDescent="0.2">
      <c r="A64" s="287" t="s">
        <v>385</v>
      </c>
      <c r="B64" s="287" t="s">
        <v>22967</v>
      </c>
      <c r="C64" s="287" t="s">
        <v>22946</v>
      </c>
      <c r="D64" t="str">
        <f t="shared" si="0"/>
        <v>un</v>
      </c>
      <c r="E64" s="288">
        <v>1985.2</v>
      </c>
    </row>
    <row r="65" spans="1:5" x14ac:dyDescent="0.2">
      <c r="A65" s="287" t="s">
        <v>386</v>
      </c>
      <c r="B65" s="287" t="s">
        <v>22967</v>
      </c>
      <c r="C65" s="287" t="s">
        <v>22946</v>
      </c>
      <c r="D65" t="str">
        <f t="shared" si="0"/>
        <v>un</v>
      </c>
      <c r="E65" s="288">
        <v>1828.77</v>
      </c>
    </row>
    <row r="66" spans="1:5" x14ac:dyDescent="0.2">
      <c r="A66" s="287" t="s">
        <v>387</v>
      </c>
      <c r="B66" s="287" t="s">
        <v>22968</v>
      </c>
      <c r="C66" s="287" t="s">
        <v>22946</v>
      </c>
      <c r="D66" t="str">
        <f t="shared" ref="D66:D129" si="1">LOWER(C66)</f>
        <v>un</v>
      </c>
      <c r="E66" s="288">
        <v>6403.11</v>
      </c>
    </row>
    <row r="67" spans="1:5" x14ac:dyDescent="0.2">
      <c r="A67" s="287" t="s">
        <v>388</v>
      </c>
      <c r="B67" s="287" t="s">
        <v>22968</v>
      </c>
      <c r="C67" s="287" t="s">
        <v>22946</v>
      </c>
      <c r="D67" t="str">
        <f t="shared" si="1"/>
        <v>un</v>
      </c>
      <c r="E67" s="288">
        <v>5898.57</v>
      </c>
    </row>
    <row r="68" spans="1:5" x14ac:dyDescent="0.2">
      <c r="A68" s="287" t="s">
        <v>389</v>
      </c>
      <c r="B68" s="287" t="s">
        <v>22969</v>
      </c>
      <c r="C68" s="287" t="s">
        <v>22946</v>
      </c>
      <c r="D68" t="str">
        <f t="shared" si="1"/>
        <v>un</v>
      </c>
      <c r="E68" s="288">
        <v>6886.05</v>
      </c>
    </row>
    <row r="69" spans="1:5" x14ac:dyDescent="0.2">
      <c r="A69" s="287" t="s">
        <v>390</v>
      </c>
      <c r="B69" s="287" t="s">
        <v>22969</v>
      </c>
      <c r="C69" s="287" t="s">
        <v>22946</v>
      </c>
      <c r="D69" t="str">
        <f t="shared" si="1"/>
        <v>un</v>
      </c>
      <c r="E69" s="288">
        <v>6343.46</v>
      </c>
    </row>
    <row r="70" spans="1:5" x14ac:dyDescent="0.2">
      <c r="A70" s="287" t="s">
        <v>391</v>
      </c>
      <c r="B70" s="287" t="s">
        <v>22970</v>
      </c>
      <c r="C70" s="287" t="s">
        <v>22946</v>
      </c>
      <c r="D70" t="str">
        <f t="shared" si="1"/>
        <v>un</v>
      </c>
      <c r="E70" s="288">
        <v>2402.1999999999998</v>
      </c>
    </row>
    <row r="71" spans="1:5" x14ac:dyDescent="0.2">
      <c r="A71" s="287" t="s">
        <v>392</v>
      </c>
      <c r="B71" s="287" t="s">
        <v>22970</v>
      </c>
      <c r="C71" s="287" t="s">
        <v>22946</v>
      </c>
      <c r="D71" t="str">
        <f t="shared" si="1"/>
        <v>un</v>
      </c>
      <c r="E71" s="288">
        <v>2212.92</v>
      </c>
    </row>
    <row r="72" spans="1:5" x14ac:dyDescent="0.2">
      <c r="A72" s="287" t="s">
        <v>393</v>
      </c>
      <c r="B72" s="287" t="s">
        <v>22971</v>
      </c>
      <c r="C72" s="287" t="s">
        <v>22946</v>
      </c>
      <c r="D72" t="str">
        <f t="shared" si="1"/>
        <v>un</v>
      </c>
      <c r="E72" s="288">
        <v>2722.78</v>
      </c>
    </row>
    <row r="73" spans="1:5" x14ac:dyDescent="0.2">
      <c r="A73" s="287" t="s">
        <v>394</v>
      </c>
      <c r="B73" s="287" t="s">
        <v>22971</v>
      </c>
      <c r="C73" s="287" t="s">
        <v>22946</v>
      </c>
      <c r="D73" t="str">
        <f t="shared" si="1"/>
        <v>un</v>
      </c>
      <c r="E73" s="288">
        <v>2508.23</v>
      </c>
    </row>
    <row r="74" spans="1:5" x14ac:dyDescent="0.2">
      <c r="A74" s="287" t="s">
        <v>395</v>
      </c>
      <c r="B74" s="287" t="s">
        <v>24294</v>
      </c>
      <c r="C74" s="287" t="s">
        <v>22946</v>
      </c>
      <c r="D74" t="str">
        <f t="shared" si="1"/>
        <v>un</v>
      </c>
      <c r="E74" s="288">
        <v>3522.12</v>
      </c>
    </row>
    <row r="75" spans="1:5" x14ac:dyDescent="0.2">
      <c r="A75" s="287" t="s">
        <v>396</v>
      </c>
      <c r="B75" s="287" t="s">
        <v>24294</v>
      </c>
      <c r="C75" s="287" t="s">
        <v>22946</v>
      </c>
      <c r="D75" t="str">
        <f t="shared" si="1"/>
        <v>un</v>
      </c>
      <c r="E75" s="288">
        <v>3244.6</v>
      </c>
    </row>
    <row r="76" spans="1:5" x14ac:dyDescent="0.2">
      <c r="A76" s="287" t="s">
        <v>397</v>
      </c>
      <c r="B76" s="287" t="s">
        <v>24295</v>
      </c>
      <c r="C76" s="287" t="s">
        <v>22946</v>
      </c>
      <c r="D76" t="str">
        <f t="shared" si="1"/>
        <v>un</v>
      </c>
      <c r="E76" s="288">
        <v>3746.93</v>
      </c>
    </row>
    <row r="77" spans="1:5" x14ac:dyDescent="0.2">
      <c r="A77" s="287" t="s">
        <v>398</v>
      </c>
      <c r="B77" s="287" t="s">
        <v>24295</v>
      </c>
      <c r="C77" s="287" t="s">
        <v>22946</v>
      </c>
      <c r="D77" t="str">
        <f t="shared" si="1"/>
        <v>un</v>
      </c>
      <c r="E77" s="288">
        <v>3451.69</v>
      </c>
    </row>
    <row r="78" spans="1:5" x14ac:dyDescent="0.2">
      <c r="A78" s="287" t="s">
        <v>399</v>
      </c>
      <c r="B78" s="287" t="s">
        <v>24296</v>
      </c>
      <c r="C78" s="287" t="s">
        <v>22946</v>
      </c>
      <c r="D78" t="str">
        <f t="shared" si="1"/>
        <v>un</v>
      </c>
      <c r="E78" s="288">
        <v>1348.89</v>
      </c>
    </row>
    <row r="79" spans="1:5" x14ac:dyDescent="0.2">
      <c r="A79" s="287" t="s">
        <v>400</v>
      </c>
      <c r="B79" s="287" t="s">
        <v>24296</v>
      </c>
      <c r="C79" s="287" t="s">
        <v>22946</v>
      </c>
      <c r="D79" t="str">
        <f t="shared" si="1"/>
        <v>un</v>
      </c>
      <c r="E79" s="288">
        <v>1242.5999999999999</v>
      </c>
    </row>
    <row r="80" spans="1:5" x14ac:dyDescent="0.2">
      <c r="A80" s="287" t="s">
        <v>401</v>
      </c>
      <c r="B80" s="287" t="s">
        <v>24297</v>
      </c>
      <c r="C80" s="287" t="s">
        <v>53</v>
      </c>
      <c r="D80" t="str">
        <f t="shared" si="1"/>
        <v>m</v>
      </c>
      <c r="E80" s="288">
        <v>185.1</v>
      </c>
    </row>
    <row r="81" spans="1:5" x14ac:dyDescent="0.2">
      <c r="A81" s="287" t="s">
        <v>402</v>
      </c>
      <c r="B81" s="287" t="s">
        <v>24297</v>
      </c>
      <c r="C81" s="287" t="s">
        <v>53</v>
      </c>
      <c r="D81" t="str">
        <f t="shared" si="1"/>
        <v>m</v>
      </c>
      <c r="E81" s="288">
        <v>169.21</v>
      </c>
    </row>
    <row r="82" spans="1:5" x14ac:dyDescent="0.2">
      <c r="A82" s="287" t="s">
        <v>403</v>
      </c>
      <c r="B82" s="287" t="s">
        <v>22972</v>
      </c>
      <c r="C82" s="287" t="s">
        <v>53</v>
      </c>
      <c r="D82" t="str">
        <f t="shared" si="1"/>
        <v>m</v>
      </c>
      <c r="E82" s="288">
        <v>191.92</v>
      </c>
    </row>
    <row r="83" spans="1:5" x14ac:dyDescent="0.2">
      <c r="A83" s="287" t="s">
        <v>404</v>
      </c>
      <c r="B83" s="287" t="s">
        <v>22972</v>
      </c>
      <c r="C83" s="287" t="s">
        <v>53</v>
      </c>
      <c r="D83" t="str">
        <f t="shared" si="1"/>
        <v>m</v>
      </c>
      <c r="E83" s="288">
        <v>175.12</v>
      </c>
    </row>
    <row r="84" spans="1:5" x14ac:dyDescent="0.2">
      <c r="A84" s="287" t="s">
        <v>405</v>
      </c>
      <c r="B84" s="287" t="s">
        <v>24298</v>
      </c>
      <c r="C84" s="287" t="s">
        <v>53</v>
      </c>
      <c r="D84" t="str">
        <f t="shared" si="1"/>
        <v>m</v>
      </c>
      <c r="E84" s="288">
        <v>86.93</v>
      </c>
    </row>
    <row r="85" spans="1:5" x14ac:dyDescent="0.2">
      <c r="A85" s="287" t="s">
        <v>406</v>
      </c>
      <c r="B85" s="287" t="s">
        <v>24298</v>
      </c>
      <c r="C85" s="287" t="s">
        <v>53</v>
      </c>
      <c r="D85" t="str">
        <f t="shared" si="1"/>
        <v>m</v>
      </c>
      <c r="E85" s="288">
        <v>75.319999999999993</v>
      </c>
    </row>
    <row r="86" spans="1:5" x14ac:dyDescent="0.2">
      <c r="A86" s="287" t="s">
        <v>407</v>
      </c>
      <c r="B86" s="287" t="s">
        <v>24299</v>
      </c>
      <c r="C86" s="287" t="s">
        <v>53</v>
      </c>
      <c r="D86" t="str">
        <f t="shared" si="1"/>
        <v>m</v>
      </c>
      <c r="E86" s="288">
        <v>68.959999999999994</v>
      </c>
    </row>
    <row r="87" spans="1:5" x14ac:dyDescent="0.2">
      <c r="A87" s="287" t="s">
        <v>408</v>
      </c>
      <c r="B87" s="287" t="s">
        <v>24299</v>
      </c>
      <c r="C87" s="287" t="s">
        <v>53</v>
      </c>
      <c r="D87" t="str">
        <f t="shared" si="1"/>
        <v>m</v>
      </c>
      <c r="E87" s="288">
        <v>59.75</v>
      </c>
    </row>
    <row r="88" spans="1:5" x14ac:dyDescent="0.2">
      <c r="A88" s="287" t="s">
        <v>409</v>
      </c>
      <c r="B88" s="287" t="s">
        <v>22973</v>
      </c>
      <c r="C88" s="287" t="s">
        <v>22946</v>
      </c>
      <c r="D88" t="str">
        <f t="shared" si="1"/>
        <v>un</v>
      </c>
      <c r="E88" s="288">
        <v>195.68</v>
      </c>
    </row>
    <row r="89" spans="1:5" x14ac:dyDescent="0.2">
      <c r="A89" s="287" t="s">
        <v>410</v>
      </c>
      <c r="B89" s="287" t="s">
        <v>22973</v>
      </c>
      <c r="C89" s="287" t="s">
        <v>22946</v>
      </c>
      <c r="D89" t="str">
        <f t="shared" si="1"/>
        <v>un</v>
      </c>
      <c r="E89" s="288">
        <v>180.26</v>
      </c>
    </row>
    <row r="90" spans="1:5" x14ac:dyDescent="0.2">
      <c r="A90" s="287" t="s">
        <v>411</v>
      </c>
      <c r="B90" s="287" t="s">
        <v>22974</v>
      </c>
      <c r="C90" s="287" t="s">
        <v>22946</v>
      </c>
      <c r="D90" t="str">
        <f t="shared" si="1"/>
        <v>un</v>
      </c>
      <c r="E90" s="288">
        <v>168.29</v>
      </c>
    </row>
    <row r="91" spans="1:5" x14ac:dyDescent="0.2">
      <c r="A91" s="287" t="s">
        <v>412</v>
      </c>
      <c r="B91" s="287" t="s">
        <v>22974</v>
      </c>
      <c r="C91" s="287" t="s">
        <v>22946</v>
      </c>
      <c r="D91" t="str">
        <f t="shared" si="1"/>
        <v>un</v>
      </c>
      <c r="E91" s="288">
        <v>145.80000000000001</v>
      </c>
    </row>
    <row r="92" spans="1:5" x14ac:dyDescent="0.2">
      <c r="A92" s="287" t="s">
        <v>413</v>
      </c>
      <c r="B92" s="287" t="s">
        <v>22975</v>
      </c>
      <c r="C92" s="287" t="s">
        <v>22946</v>
      </c>
      <c r="D92" t="str">
        <f t="shared" si="1"/>
        <v>un</v>
      </c>
      <c r="E92" s="288">
        <v>113.33</v>
      </c>
    </row>
    <row r="93" spans="1:5" x14ac:dyDescent="0.2">
      <c r="A93" s="287" t="s">
        <v>414</v>
      </c>
      <c r="B93" s="287" t="s">
        <v>22975</v>
      </c>
      <c r="C93" s="287" t="s">
        <v>22946</v>
      </c>
      <c r="D93" t="str">
        <f t="shared" si="1"/>
        <v>un</v>
      </c>
      <c r="E93" s="288">
        <v>98.17</v>
      </c>
    </row>
    <row r="94" spans="1:5" x14ac:dyDescent="0.2">
      <c r="A94" s="287" t="s">
        <v>415</v>
      </c>
      <c r="B94" s="287" t="s">
        <v>22976</v>
      </c>
      <c r="C94" s="287" t="s">
        <v>53</v>
      </c>
      <c r="D94" t="str">
        <f t="shared" si="1"/>
        <v>m</v>
      </c>
      <c r="E94" s="288">
        <v>343.4</v>
      </c>
    </row>
    <row r="95" spans="1:5" x14ac:dyDescent="0.2">
      <c r="A95" s="287" t="s">
        <v>416</v>
      </c>
      <c r="B95" s="287" t="s">
        <v>22976</v>
      </c>
      <c r="C95" s="287" t="s">
        <v>53</v>
      </c>
      <c r="D95" t="str">
        <f t="shared" si="1"/>
        <v>m</v>
      </c>
      <c r="E95" s="288">
        <v>316.35000000000002</v>
      </c>
    </row>
    <row r="96" spans="1:5" x14ac:dyDescent="0.2">
      <c r="A96" s="287" t="s">
        <v>417</v>
      </c>
      <c r="B96" s="287" t="s">
        <v>24300</v>
      </c>
      <c r="C96" s="287" t="s">
        <v>53</v>
      </c>
      <c r="D96" t="str">
        <f t="shared" si="1"/>
        <v>m</v>
      </c>
      <c r="E96" s="288">
        <v>3201.55</v>
      </c>
    </row>
    <row r="97" spans="1:5" x14ac:dyDescent="0.2">
      <c r="A97" s="287" t="s">
        <v>418</v>
      </c>
      <c r="B97" s="287" t="s">
        <v>24300</v>
      </c>
      <c r="C97" s="287" t="s">
        <v>53</v>
      </c>
      <c r="D97" t="str">
        <f t="shared" si="1"/>
        <v>m</v>
      </c>
      <c r="E97" s="288">
        <v>2949.28</v>
      </c>
    </row>
    <row r="98" spans="1:5" x14ac:dyDescent="0.2">
      <c r="A98" s="287" t="s">
        <v>419</v>
      </c>
      <c r="B98" s="287" t="s">
        <v>24301</v>
      </c>
      <c r="C98" s="287" t="s">
        <v>22946</v>
      </c>
      <c r="D98" t="str">
        <f t="shared" si="1"/>
        <v>un</v>
      </c>
      <c r="E98" s="288">
        <v>320.55</v>
      </c>
    </row>
    <row r="99" spans="1:5" x14ac:dyDescent="0.2">
      <c r="A99" s="287" t="s">
        <v>420</v>
      </c>
      <c r="B99" s="287" t="s">
        <v>24301</v>
      </c>
      <c r="C99" s="287" t="s">
        <v>22946</v>
      </c>
      <c r="D99" t="str">
        <f t="shared" si="1"/>
        <v>un</v>
      </c>
      <c r="E99" s="288">
        <v>295.29000000000002</v>
      </c>
    </row>
    <row r="100" spans="1:5" x14ac:dyDescent="0.2">
      <c r="A100" s="287" t="s">
        <v>421</v>
      </c>
      <c r="B100" s="287" t="s">
        <v>24302</v>
      </c>
      <c r="C100" s="287" t="s">
        <v>22946</v>
      </c>
      <c r="D100" t="str">
        <f t="shared" si="1"/>
        <v>un</v>
      </c>
      <c r="E100" s="288">
        <v>105.88</v>
      </c>
    </row>
    <row r="101" spans="1:5" x14ac:dyDescent="0.2">
      <c r="A101" s="287" t="s">
        <v>422</v>
      </c>
      <c r="B101" s="287" t="s">
        <v>24302</v>
      </c>
      <c r="C101" s="287" t="s">
        <v>22946</v>
      </c>
      <c r="D101" t="str">
        <f t="shared" si="1"/>
        <v>un</v>
      </c>
      <c r="E101" s="288">
        <v>97.54</v>
      </c>
    </row>
    <row r="102" spans="1:5" x14ac:dyDescent="0.2">
      <c r="A102" s="287" t="s">
        <v>423</v>
      </c>
      <c r="B102" s="287" t="s">
        <v>22977</v>
      </c>
      <c r="C102" s="287" t="s">
        <v>22946</v>
      </c>
      <c r="D102" t="str">
        <f t="shared" si="1"/>
        <v>un</v>
      </c>
      <c r="E102" s="288">
        <v>105.88</v>
      </c>
    </row>
    <row r="103" spans="1:5" x14ac:dyDescent="0.2">
      <c r="A103" s="287" t="s">
        <v>424</v>
      </c>
      <c r="B103" s="287" t="s">
        <v>22977</v>
      </c>
      <c r="C103" s="287" t="s">
        <v>22946</v>
      </c>
      <c r="D103" t="str">
        <f t="shared" si="1"/>
        <v>un</v>
      </c>
      <c r="E103" s="288">
        <v>97.54</v>
      </c>
    </row>
    <row r="104" spans="1:5" x14ac:dyDescent="0.2">
      <c r="A104" s="287" t="s">
        <v>425</v>
      </c>
      <c r="B104" s="287" t="s">
        <v>24303</v>
      </c>
      <c r="C104" s="287" t="s">
        <v>22946</v>
      </c>
      <c r="D104" t="str">
        <f t="shared" si="1"/>
        <v>un</v>
      </c>
      <c r="E104" s="288">
        <v>105.88</v>
      </c>
    </row>
    <row r="105" spans="1:5" x14ac:dyDescent="0.2">
      <c r="A105" s="287" t="s">
        <v>426</v>
      </c>
      <c r="B105" s="287" t="s">
        <v>24303</v>
      </c>
      <c r="C105" s="287" t="s">
        <v>22946</v>
      </c>
      <c r="D105" t="str">
        <f t="shared" si="1"/>
        <v>un</v>
      </c>
      <c r="E105" s="288">
        <v>97.54</v>
      </c>
    </row>
    <row r="106" spans="1:5" x14ac:dyDescent="0.2">
      <c r="A106" s="287" t="s">
        <v>427</v>
      </c>
      <c r="B106" s="287" t="s">
        <v>24304</v>
      </c>
      <c r="C106" s="287" t="s">
        <v>22946</v>
      </c>
      <c r="D106" t="str">
        <f t="shared" si="1"/>
        <v>un</v>
      </c>
      <c r="E106" s="288">
        <v>829.6</v>
      </c>
    </row>
    <row r="107" spans="1:5" x14ac:dyDescent="0.2">
      <c r="A107" s="287" t="s">
        <v>428</v>
      </c>
      <c r="B107" s="287" t="s">
        <v>24304</v>
      </c>
      <c r="C107" s="287" t="s">
        <v>22946</v>
      </c>
      <c r="D107" t="str">
        <f t="shared" si="1"/>
        <v>un</v>
      </c>
      <c r="E107" s="288">
        <v>764.23</v>
      </c>
    </row>
    <row r="108" spans="1:5" x14ac:dyDescent="0.2">
      <c r="A108" s="287" t="s">
        <v>429</v>
      </c>
      <c r="B108" s="287" t="s">
        <v>24305</v>
      </c>
      <c r="C108" s="287" t="s">
        <v>22946</v>
      </c>
      <c r="D108" t="str">
        <f t="shared" si="1"/>
        <v>un</v>
      </c>
      <c r="E108" s="288">
        <v>106.61</v>
      </c>
    </row>
    <row r="109" spans="1:5" x14ac:dyDescent="0.2">
      <c r="A109" s="287" t="s">
        <v>430</v>
      </c>
      <c r="B109" s="287" t="s">
        <v>24305</v>
      </c>
      <c r="C109" s="287" t="s">
        <v>22946</v>
      </c>
      <c r="D109" t="str">
        <f t="shared" si="1"/>
        <v>un</v>
      </c>
      <c r="E109" s="288">
        <v>98.21</v>
      </c>
    </row>
    <row r="110" spans="1:5" x14ac:dyDescent="0.2">
      <c r="A110" s="287" t="s">
        <v>431</v>
      </c>
      <c r="B110" s="287" t="s">
        <v>24306</v>
      </c>
      <c r="C110" s="287" t="s">
        <v>22946</v>
      </c>
      <c r="D110" t="str">
        <f t="shared" si="1"/>
        <v>un</v>
      </c>
      <c r="E110" s="288">
        <v>457.94</v>
      </c>
    </row>
    <row r="111" spans="1:5" x14ac:dyDescent="0.2">
      <c r="A111" s="287" t="s">
        <v>432</v>
      </c>
      <c r="B111" s="287" t="s">
        <v>24306</v>
      </c>
      <c r="C111" s="287" t="s">
        <v>22946</v>
      </c>
      <c r="D111" t="str">
        <f t="shared" si="1"/>
        <v>un</v>
      </c>
      <c r="E111" s="288">
        <v>421.86</v>
      </c>
    </row>
    <row r="112" spans="1:5" x14ac:dyDescent="0.2">
      <c r="A112" s="287" t="s">
        <v>433</v>
      </c>
      <c r="B112" s="287" t="s">
        <v>24307</v>
      </c>
      <c r="C112" s="287" t="s">
        <v>22946</v>
      </c>
      <c r="D112" t="str">
        <f t="shared" si="1"/>
        <v>un</v>
      </c>
      <c r="E112" s="288">
        <v>184.47</v>
      </c>
    </row>
    <row r="113" spans="1:5" x14ac:dyDescent="0.2">
      <c r="A113" s="287" t="s">
        <v>434</v>
      </c>
      <c r="B113" s="287" t="s">
        <v>24307</v>
      </c>
      <c r="C113" s="287" t="s">
        <v>22946</v>
      </c>
      <c r="D113" t="str">
        <f t="shared" si="1"/>
        <v>un</v>
      </c>
      <c r="E113" s="288">
        <v>169</v>
      </c>
    </row>
    <row r="114" spans="1:5" x14ac:dyDescent="0.2">
      <c r="A114" s="287" t="s">
        <v>435</v>
      </c>
      <c r="B114" s="287" t="s">
        <v>24308</v>
      </c>
      <c r="C114" s="287" t="s">
        <v>22946</v>
      </c>
      <c r="D114" t="str">
        <f t="shared" si="1"/>
        <v>un</v>
      </c>
      <c r="E114" s="288">
        <v>529.42999999999995</v>
      </c>
    </row>
    <row r="115" spans="1:5" x14ac:dyDescent="0.2">
      <c r="A115" s="287" t="s">
        <v>436</v>
      </c>
      <c r="B115" s="287" t="s">
        <v>24308</v>
      </c>
      <c r="C115" s="287" t="s">
        <v>22946</v>
      </c>
      <c r="D115" t="str">
        <f t="shared" si="1"/>
        <v>un</v>
      </c>
      <c r="E115" s="288">
        <v>487.71</v>
      </c>
    </row>
    <row r="116" spans="1:5" x14ac:dyDescent="0.2">
      <c r="A116" s="287" t="s">
        <v>437</v>
      </c>
      <c r="B116" s="287" t="s">
        <v>24309</v>
      </c>
      <c r="C116" s="287" t="s">
        <v>22946</v>
      </c>
      <c r="D116" t="str">
        <f t="shared" si="1"/>
        <v>un</v>
      </c>
      <c r="E116" s="288">
        <v>106.61</v>
      </c>
    </row>
    <row r="117" spans="1:5" x14ac:dyDescent="0.2">
      <c r="A117" s="287" t="s">
        <v>438</v>
      </c>
      <c r="B117" s="287" t="s">
        <v>24309</v>
      </c>
      <c r="C117" s="287" t="s">
        <v>22946</v>
      </c>
      <c r="D117" t="str">
        <f t="shared" si="1"/>
        <v>un</v>
      </c>
      <c r="E117" s="288">
        <v>98.21</v>
      </c>
    </row>
    <row r="118" spans="1:5" x14ac:dyDescent="0.2">
      <c r="A118" s="287" t="s">
        <v>439</v>
      </c>
      <c r="B118" s="287" t="s">
        <v>22978</v>
      </c>
      <c r="C118" s="287" t="s">
        <v>22946</v>
      </c>
      <c r="D118" t="str">
        <f t="shared" si="1"/>
        <v>un</v>
      </c>
      <c r="E118" s="288">
        <v>106.61</v>
      </c>
    </row>
    <row r="119" spans="1:5" x14ac:dyDescent="0.2">
      <c r="A119" s="287" t="s">
        <v>440</v>
      </c>
      <c r="B119" s="287" t="s">
        <v>22978</v>
      </c>
      <c r="C119" s="287" t="s">
        <v>22946</v>
      </c>
      <c r="D119" t="str">
        <f t="shared" si="1"/>
        <v>un</v>
      </c>
      <c r="E119" s="288">
        <v>98.21</v>
      </c>
    </row>
    <row r="120" spans="1:5" x14ac:dyDescent="0.2">
      <c r="A120" s="287" t="s">
        <v>441</v>
      </c>
      <c r="B120" s="287" t="s">
        <v>22979</v>
      </c>
      <c r="C120" s="287" t="s">
        <v>22946</v>
      </c>
      <c r="D120" t="str">
        <f t="shared" si="1"/>
        <v>un</v>
      </c>
      <c r="E120" s="288">
        <v>106.61</v>
      </c>
    </row>
    <row r="121" spans="1:5" x14ac:dyDescent="0.2">
      <c r="A121" s="287" t="s">
        <v>442</v>
      </c>
      <c r="B121" s="287" t="s">
        <v>22979</v>
      </c>
      <c r="C121" s="287" t="s">
        <v>22946</v>
      </c>
      <c r="D121" t="str">
        <f t="shared" si="1"/>
        <v>un</v>
      </c>
      <c r="E121" s="288">
        <v>98.21</v>
      </c>
    </row>
    <row r="122" spans="1:5" x14ac:dyDescent="0.2">
      <c r="A122" s="287" t="s">
        <v>443</v>
      </c>
      <c r="B122" s="287" t="s">
        <v>22980</v>
      </c>
      <c r="C122" s="287" t="s">
        <v>22946</v>
      </c>
      <c r="D122" t="str">
        <f t="shared" si="1"/>
        <v>un</v>
      </c>
      <c r="E122" s="288">
        <v>106.61</v>
      </c>
    </row>
    <row r="123" spans="1:5" x14ac:dyDescent="0.2">
      <c r="A123" s="287" t="s">
        <v>444</v>
      </c>
      <c r="B123" s="287" t="s">
        <v>22980</v>
      </c>
      <c r="C123" s="287" t="s">
        <v>22946</v>
      </c>
      <c r="D123" t="str">
        <f t="shared" si="1"/>
        <v>un</v>
      </c>
      <c r="E123" s="288">
        <v>98.21</v>
      </c>
    </row>
    <row r="124" spans="1:5" x14ac:dyDescent="0.2">
      <c r="A124" s="287" t="s">
        <v>445</v>
      </c>
      <c r="B124" s="287" t="s">
        <v>24310</v>
      </c>
      <c r="C124" s="287" t="s">
        <v>22946</v>
      </c>
      <c r="D124" t="str">
        <f t="shared" si="1"/>
        <v>un</v>
      </c>
      <c r="E124" s="288">
        <v>177.64</v>
      </c>
    </row>
    <row r="125" spans="1:5" x14ac:dyDescent="0.2">
      <c r="A125" s="287" t="s">
        <v>446</v>
      </c>
      <c r="B125" s="287" t="s">
        <v>24310</v>
      </c>
      <c r="C125" s="287" t="s">
        <v>22946</v>
      </c>
      <c r="D125" t="str">
        <f t="shared" si="1"/>
        <v>un</v>
      </c>
      <c r="E125" s="288">
        <v>153.97</v>
      </c>
    </row>
    <row r="126" spans="1:5" x14ac:dyDescent="0.2">
      <c r="A126" s="287" t="s">
        <v>447</v>
      </c>
      <c r="B126" s="287" t="s">
        <v>24311</v>
      </c>
      <c r="C126" s="287" t="s">
        <v>22946</v>
      </c>
      <c r="D126" t="str">
        <f t="shared" si="1"/>
        <v>un</v>
      </c>
      <c r="E126" s="288">
        <v>246.64</v>
      </c>
    </row>
    <row r="127" spans="1:5" x14ac:dyDescent="0.2">
      <c r="A127" s="287" t="s">
        <v>448</v>
      </c>
      <c r="B127" s="287" t="s">
        <v>24311</v>
      </c>
      <c r="C127" s="287" t="s">
        <v>22946</v>
      </c>
      <c r="D127" t="str">
        <f t="shared" si="1"/>
        <v>un</v>
      </c>
      <c r="E127" s="288">
        <v>213.77</v>
      </c>
    </row>
    <row r="128" spans="1:5" x14ac:dyDescent="0.2">
      <c r="A128" s="287" t="s">
        <v>449</v>
      </c>
      <c r="B128" s="287" t="s">
        <v>22981</v>
      </c>
      <c r="C128" s="287" t="s">
        <v>53</v>
      </c>
      <c r="D128" t="str">
        <f t="shared" si="1"/>
        <v>m</v>
      </c>
      <c r="E128" s="288">
        <v>545.53</v>
      </c>
    </row>
    <row r="129" spans="1:5" x14ac:dyDescent="0.2">
      <c r="A129" s="287" t="s">
        <v>450</v>
      </c>
      <c r="B129" s="287" t="s">
        <v>22981</v>
      </c>
      <c r="C129" s="287" t="s">
        <v>53</v>
      </c>
      <c r="D129" t="str">
        <f t="shared" si="1"/>
        <v>m</v>
      </c>
      <c r="E129" s="288">
        <v>499.75</v>
      </c>
    </row>
    <row r="130" spans="1:5" x14ac:dyDescent="0.2">
      <c r="A130" s="287" t="s">
        <v>451</v>
      </c>
      <c r="B130" s="287" t="s">
        <v>22982</v>
      </c>
      <c r="C130" s="287" t="s">
        <v>22946</v>
      </c>
      <c r="D130" t="str">
        <f t="shared" ref="D130:D193" si="2">LOWER(C130)</f>
        <v>un</v>
      </c>
      <c r="E130" s="288">
        <v>447.29</v>
      </c>
    </row>
    <row r="131" spans="1:5" x14ac:dyDescent="0.2">
      <c r="A131" s="287" t="s">
        <v>452</v>
      </c>
      <c r="B131" s="287" t="s">
        <v>22982</v>
      </c>
      <c r="C131" s="287" t="s">
        <v>22946</v>
      </c>
      <c r="D131" t="str">
        <f t="shared" si="2"/>
        <v>un</v>
      </c>
      <c r="E131" s="288">
        <v>411.91</v>
      </c>
    </row>
    <row r="132" spans="1:5" x14ac:dyDescent="0.2">
      <c r="A132" s="287" t="s">
        <v>453</v>
      </c>
      <c r="B132" s="287" t="s">
        <v>24312</v>
      </c>
      <c r="C132" s="287" t="s">
        <v>22946</v>
      </c>
      <c r="D132" t="str">
        <f t="shared" si="2"/>
        <v>un</v>
      </c>
      <c r="E132" s="288">
        <v>564.91999999999996</v>
      </c>
    </row>
    <row r="133" spans="1:5" x14ac:dyDescent="0.2">
      <c r="A133" s="287" t="s">
        <v>454</v>
      </c>
      <c r="B133" s="287" t="s">
        <v>24312</v>
      </c>
      <c r="C133" s="287" t="s">
        <v>22946</v>
      </c>
      <c r="D133" t="str">
        <f t="shared" si="2"/>
        <v>un</v>
      </c>
      <c r="E133" s="288">
        <v>520.4</v>
      </c>
    </row>
    <row r="134" spans="1:5" x14ac:dyDescent="0.2">
      <c r="A134" s="287" t="s">
        <v>455</v>
      </c>
      <c r="B134" s="287" t="s">
        <v>22983</v>
      </c>
      <c r="C134" s="287" t="s">
        <v>22946</v>
      </c>
      <c r="D134" t="str">
        <f t="shared" si="2"/>
        <v>un</v>
      </c>
      <c r="E134" s="288">
        <v>130.44999999999999</v>
      </c>
    </row>
    <row r="135" spans="1:5" x14ac:dyDescent="0.2">
      <c r="A135" s="287" t="s">
        <v>456</v>
      </c>
      <c r="B135" s="287" t="s">
        <v>22983</v>
      </c>
      <c r="C135" s="287" t="s">
        <v>22946</v>
      </c>
      <c r="D135" t="str">
        <f t="shared" si="2"/>
        <v>un</v>
      </c>
      <c r="E135" s="288">
        <v>119.5</v>
      </c>
    </row>
    <row r="136" spans="1:5" x14ac:dyDescent="0.2">
      <c r="A136" s="287" t="s">
        <v>457</v>
      </c>
      <c r="B136" s="287" t="s">
        <v>22984</v>
      </c>
      <c r="C136" s="287" t="s">
        <v>53</v>
      </c>
      <c r="D136" t="str">
        <f t="shared" si="2"/>
        <v>m</v>
      </c>
      <c r="E136" s="288">
        <v>12.78</v>
      </c>
    </row>
    <row r="137" spans="1:5" x14ac:dyDescent="0.2">
      <c r="A137" s="287" t="s">
        <v>458</v>
      </c>
      <c r="B137" s="287" t="s">
        <v>22984</v>
      </c>
      <c r="C137" s="287" t="s">
        <v>53</v>
      </c>
      <c r="D137" t="str">
        <f t="shared" si="2"/>
        <v>m</v>
      </c>
      <c r="E137" s="288">
        <v>11.07</v>
      </c>
    </row>
    <row r="138" spans="1:5" x14ac:dyDescent="0.2">
      <c r="A138" s="287" t="s">
        <v>459</v>
      </c>
      <c r="B138" s="287" t="s">
        <v>22985</v>
      </c>
      <c r="C138" s="287" t="s">
        <v>53</v>
      </c>
      <c r="D138" t="str">
        <f t="shared" si="2"/>
        <v>m</v>
      </c>
      <c r="E138" s="288">
        <v>16.190000000000001</v>
      </c>
    </row>
    <row r="139" spans="1:5" x14ac:dyDescent="0.2">
      <c r="A139" s="287" t="s">
        <v>460</v>
      </c>
      <c r="B139" s="287" t="s">
        <v>22985</v>
      </c>
      <c r="C139" s="287" t="s">
        <v>53</v>
      </c>
      <c r="D139" t="str">
        <f t="shared" si="2"/>
        <v>m</v>
      </c>
      <c r="E139" s="288">
        <v>14.03</v>
      </c>
    </row>
    <row r="140" spans="1:5" x14ac:dyDescent="0.2">
      <c r="A140" s="287" t="s">
        <v>461</v>
      </c>
      <c r="B140" s="287" t="s">
        <v>22986</v>
      </c>
      <c r="C140" s="287" t="s">
        <v>53</v>
      </c>
      <c r="D140" t="str">
        <f t="shared" si="2"/>
        <v>m</v>
      </c>
      <c r="E140" s="288">
        <v>19.600000000000001</v>
      </c>
    </row>
    <row r="141" spans="1:5" x14ac:dyDescent="0.2">
      <c r="A141" s="287" t="s">
        <v>462</v>
      </c>
      <c r="B141" s="287" t="s">
        <v>22986</v>
      </c>
      <c r="C141" s="287" t="s">
        <v>53</v>
      </c>
      <c r="D141" t="str">
        <f t="shared" si="2"/>
        <v>m</v>
      </c>
      <c r="E141" s="288">
        <v>16.98</v>
      </c>
    </row>
    <row r="142" spans="1:5" x14ac:dyDescent="0.2">
      <c r="A142" s="287" t="s">
        <v>463</v>
      </c>
      <c r="B142" s="287" t="s">
        <v>22987</v>
      </c>
      <c r="C142" s="287" t="s">
        <v>53</v>
      </c>
      <c r="D142" t="str">
        <f t="shared" si="2"/>
        <v>m</v>
      </c>
      <c r="E142" s="288">
        <v>23.86</v>
      </c>
    </row>
    <row r="143" spans="1:5" x14ac:dyDescent="0.2">
      <c r="A143" s="287" t="s">
        <v>464</v>
      </c>
      <c r="B143" s="287" t="s">
        <v>22987</v>
      </c>
      <c r="C143" s="287" t="s">
        <v>53</v>
      </c>
      <c r="D143" t="str">
        <f t="shared" si="2"/>
        <v>m</v>
      </c>
      <c r="E143" s="288">
        <v>20.67</v>
      </c>
    </row>
    <row r="144" spans="1:5" x14ac:dyDescent="0.2">
      <c r="A144" s="287" t="s">
        <v>465</v>
      </c>
      <c r="B144" s="287" t="s">
        <v>22988</v>
      </c>
      <c r="C144" s="287" t="s">
        <v>22946</v>
      </c>
      <c r="D144" t="str">
        <f t="shared" si="2"/>
        <v>un</v>
      </c>
      <c r="E144" s="288">
        <v>175.33</v>
      </c>
    </row>
    <row r="145" spans="1:5" x14ac:dyDescent="0.2">
      <c r="A145" s="287" t="s">
        <v>466</v>
      </c>
      <c r="B145" s="287" t="s">
        <v>22988</v>
      </c>
      <c r="C145" s="287" t="s">
        <v>22946</v>
      </c>
      <c r="D145" t="str">
        <f t="shared" si="2"/>
        <v>un</v>
      </c>
      <c r="E145" s="288">
        <v>161.52000000000001</v>
      </c>
    </row>
    <row r="146" spans="1:5" x14ac:dyDescent="0.2">
      <c r="A146" s="287" t="s">
        <v>467</v>
      </c>
      <c r="B146" s="287" t="s">
        <v>22989</v>
      </c>
      <c r="C146" s="287" t="s">
        <v>22946</v>
      </c>
      <c r="D146" t="str">
        <f t="shared" si="2"/>
        <v>un</v>
      </c>
      <c r="E146" s="288">
        <v>138.69999999999999</v>
      </c>
    </row>
    <row r="147" spans="1:5" x14ac:dyDescent="0.2">
      <c r="A147" s="287" t="s">
        <v>468</v>
      </c>
      <c r="B147" s="287" t="s">
        <v>22989</v>
      </c>
      <c r="C147" s="287" t="s">
        <v>22946</v>
      </c>
      <c r="D147" t="str">
        <f t="shared" si="2"/>
        <v>un</v>
      </c>
      <c r="E147" s="288">
        <v>127.77</v>
      </c>
    </row>
    <row r="148" spans="1:5" x14ac:dyDescent="0.2">
      <c r="A148" s="287" t="s">
        <v>469</v>
      </c>
      <c r="B148" s="287" t="s">
        <v>22990</v>
      </c>
      <c r="C148" s="287" t="s">
        <v>22946</v>
      </c>
      <c r="D148" t="str">
        <f t="shared" si="2"/>
        <v>un</v>
      </c>
      <c r="E148" s="288">
        <v>175.33</v>
      </c>
    </row>
    <row r="149" spans="1:5" x14ac:dyDescent="0.2">
      <c r="A149" s="287" t="s">
        <v>470</v>
      </c>
      <c r="B149" s="287" t="s">
        <v>22990</v>
      </c>
      <c r="C149" s="287" t="s">
        <v>22946</v>
      </c>
      <c r="D149" t="str">
        <f t="shared" si="2"/>
        <v>un</v>
      </c>
      <c r="E149" s="288">
        <v>161.52000000000001</v>
      </c>
    </row>
    <row r="150" spans="1:5" x14ac:dyDescent="0.2">
      <c r="A150" s="287" t="s">
        <v>471</v>
      </c>
      <c r="B150" s="287" t="s">
        <v>24313</v>
      </c>
      <c r="C150" s="287" t="s">
        <v>22946</v>
      </c>
      <c r="D150" t="str">
        <f t="shared" si="2"/>
        <v>un</v>
      </c>
      <c r="E150" s="288">
        <v>3849.16</v>
      </c>
    </row>
    <row r="151" spans="1:5" x14ac:dyDescent="0.2">
      <c r="A151" s="287" t="s">
        <v>472</v>
      </c>
      <c r="B151" s="287" t="s">
        <v>24313</v>
      </c>
      <c r="C151" s="287" t="s">
        <v>22946</v>
      </c>
      <c r="D151" t="str">
        <f t="shared" si="2"/>
        <v>un</v>
      </c>
      <c r="E151" s="288">
        <v>3545.86</v>
      </c>
    </row>
    <row r="152" spans="1:5" x14ac:dyDescent="0.2">
      <c r="A152" s="287" t="s">
        <v>473</v>
      </c>
      <c r="B152" s="287" t="s">
        <v>22991</v>
      </c>
      <c r="C152" s="287" t="s">
        <v>22946</v>
      </c>
      <c r="D152" t="str">
        <f t="shared" si="2"/>
        <v>un</v>
      </c>
      <c r="E152" s="288">
        <v>175.33</v>
      </c>
    </row>
    <row r="153" spans="1:5" x14ac:dyDescent="0.2">
      <c r="A153" s="287" t="s">
        <v>474</v>
      </c>
      <c r="B153" s="287" t="s">
        <v>22991</v>
      </c>
      <c r="C153" s="287" t="s">
        <v>22946</v>
      </c>
      <c r="D153" t="str">
        <f t="shared" si="2"/>
        <v>un</v>
      </c>
      <c r="E153" s="288">
        <v>161.52000000000001</v>
      </c>
    </row>
    <row r="154" spans="1:5" x14ac:dyDescent="0.2">
      <c r="A154" s="287" t="s">
        <v>475</v>
      </c>
      <c r="B154" s="287" t="s">
        <v>22992</v>
      </c>
      <c r="C154" s="287" t="s">
        <v>22946</v>
      </c>
      <c r="D154" t="str">
        <f t="shared" si="2"/>
        <v>un</v>
      </c>
      <c r="E154" s="288">
        <v>175.33</v>
      </c>
    </row>
    <row r="155" spans="1:5" x14ac:dyDescent="0.2">
      <c r="A155" s="287" t="s">
        <v>476</v>
      </c>
      <c r="B155" s="287" t="s">
        <v>22992</v>
      </c>
      <c r="C155" s="287" t="s">
        <v>22946</v>
      </c>
      <c r="D155" t="str">
        <f t="shared" si="2"/>
        <v>un</v>
      </c>
      <c r="E155" s="288">
        <v>161.52000000000001</v>
      </c>
    </row>
    <row r="156" spans="1:5" x14ac:dyDescent="0.2">
      <c r="A156" s="287" t="s">
        <v>477</v>
      </c>
      <c r="B156" s="287" t="s">
        <v>22993</v>
      </c>
      <c r="C156" s="287" t="s">
        <v>22946</v>
      </c>
      <c r="D156" t="str">
        <f t="shared" si="2"/>
        <v>un</v>
      </c>
      <c r="E156" s="288">
        <v>138.85</v>
      </c>
    </row>
    <row r="157" spans="1:5" x14ac:dyDescent="0.2">
      <c r="A157" s="287" t="s">
        <v>478</v>
      </c>
      <c r="B157" s="287" t="s">
        <v>22993</v>
      </c>
      <c r="C157" s="287" t="s">
        <v>22946</v>
      </c>
      <c r="D157" t="str">
        <f t="shared" si="2"/>
        <v>un</v>
      </c>
      <c r="E157" s="288">
        <v>127.91</v>
      </c>
    </row>
    <row r="158" spans="1:5" x14ac:dyDescent="0.2">
      <c r="A158" s="287" t="s">
        <v>479</v>
      </c>
      <c r="B158" s="287" t="s">
        <v>22994</v>
      </c>
      <c r="C158" s="287" t="s">
        <v>22946</v>
      </c>
      <c r="D158" t="str">
        <f t="shared" si="2"/>
        <v>un</v>
      </c>
      <c r="E158" s="288">
        <v>189.99</v>
      </c>
    </row>
    <row r="159" spans="1:5" x14ac:dyDescent="0.2">
      <c r="A159" s="287" t="s">
        <v>480</v>
      </c>
      <c r="B159" s="287" t="s">
        <v>22994</v>
      </c>
      <c r="C159" s="287" t="s">
        <v>22946</v>
      </c>
      <c r="D159" t="str">
        <f t="shared" si="2"/>
        <v>un</v>
      </c>
      <c r="E159" s="288">
        <v>175.02</v>
      </c>
    </row>
    <row r="160" spans="1:5" x14ac:dyDescent="0.2">
      <c r="A160" s="287" t="s">
        <v>481</v>
      </c>
      <c r="B160" s="287" t="s">
        <v>22995</v>
      </c>
      <c r="C160" s="287" t="s">
        <v>22946</v>
      </c>
      <c r="D160" t="str">
        <f t="shared" si="2"/>
        <v>un</v>
      </c>
      <c r="E160" s="288">
        <v>51.14</v>
      </c>
    </row>
    <row r="161" spans="1:5" x14ac:dyDescent="0.2">
      <c r="A161" s="287" t="s">
        <v>482</v>
      </c>
      <c r="B161" s="287" t="s">
        <v>22995</v>
      </c>
      <c r="C161" s="287" t="s">
        <v>22946</v>
      </c>
      <c r="D161" t="str">
        <f t="shared" si="2"/>
        <v>un</v>
      </c>
      <c r="E161" s="288">
        <v>47.11</v>
      </c>
    </row>
    <row r="162" spans="1:5" x14ac:dyDescent="0.2">
      <c r="A162" s="287" t="s">
        <v>483</v>
      </c>
      <c r="B162" s="287" t="s">
        <v>22996</v>
      </c>
      <c r="C162" s="287" t="s">
        <v>22946</v>
      </c>
      <c r="D162" t="str">
        <f t="shared" si="2"/>
        <v>un</v>
      </c>
      <c r="E162" s="288">
        <v>102.31</v>
      </c>
    </row>
    <row r="163" spans="1:5" x14ac:dyDescent="0.2">
      <c r="A163" s="287" t="s">
        <v>484</v>
      </c>
      <c r="B163" s="287" t="s">
        <v>22996</v>
      </c>
      <c r="C163" s="287" t="s">
        <v>22946</v>
      </c>
      <c r="D163" t="str">
        <f t="shared" si="2"/>
        <v>un</v>
      </c>
      <c r="E163" s="288">
        <v>94.25</v>
      </c>
    </row>
    <row r="164" spans="1:5" x14ac:dyDescent="0.2">
      <c r="A164" s="287" t="s">
        <v>485</v>
      </c>
      <c r="B164" s="287" t="s">
        <v>22997</v>
      </c>
      <c r="C164" s="287" t="s">
        <v>22946</v>
      </c>
      <c r="D164" t="str">
        <f t="shared" si="2"/>
        <v>un</v>
      </c>
      <c r="E164" s="288">
        <v>51.14</v>
      </c>
    </row>
    <row r="165" spans="1:5" x14ac:dyDescent="0.2">
      <c r="A165" s="287" t="s">
        <v>486</v>
      </c>
      <c r="B165" s="287" t="s">
        <v>22997</v>
      </c>
      <c r="C165" s="287" t="s">
        <v>22946</v>
      </c>
      <c r="D165" t="str">
        <f t="shared" si="2"/>
        <v>un</v>
      </c>
      <c r="E165" s="288">
        <v>47.11</v>
      </c>
    </row>
    <row r="166" spans="1:5" x14ac:dyDescent="0.2">
      <c r="A166" s="287" t="s">
        <v>487</v>
      </c>
      <c r="B166" s="287" t="s">
        <v>22998</v>
      </c>
      <c r="C166" s="287" t="s">
        <v>22946</v>
      </c>
      <c r="D166" t="str">
        <f t="shared" si="2"/>
        <v>un</v>
      </c>
      <c r="E166" s="288">
        <v>102.31</v>
      </c>
    </row>
    <row r="167" spans="1:5" x14ac:dyDescent="0.2">
      <c r="A167" s="287" t="s">
        <v>488</v>
      </c>
      <c r="B167" s="287" t="s">
        <v>22998</v>
      </c>
      <c r="C167" s="287" t="s">
        <v>22946</v>
      </c>
      <c r="D167" t="str">
        <f t="shared" si="2"/>
        <v>un</v>
      </c>
      <c r="E167" s="288">
        <v>94.25</v>
      </c>
    </row>
    <row r="168" spans="1:5" x14ac:dyDescent="0.2">
      <c r="A168" s="287" t="s">
        <v>489</v>
      </c>
      <c r="B168" s="287" t="s">
        <v>22999</v>
      </c>
      <c r="C168" s="287" t="s">
        <v>22946</v>
      </c>
      <c r="D168" t="str">
        <f t="shared" si="2"/>
        <v>un</v>
      </c>
      <c r="E168" s="288">
        <v>738.88</v>
      </c>
    </row>
    <row r="169" spans="1:5" x14ac:dyDescent="0.2">
      <c r="A169" s="287" t="s">
        <v>490</v>
      </c>
      <c r="B169" s="287" t="s">
        <v>22999</v>
      </c>
      <c r="C169" s="287" t="s">
        <v>22946</v>
      </c>
      <c r="D169" t="str">
        <f t="shared" si="2"/>
        <v>un</v>
      </c>
      <c r="E169" s="288">
        <v>680.66</v>
      </c>
    </row>
    <row r="170" spans="1:5" x14ac:dyDescent="0.2">
      <c r="A170" s="287" t="s">
        <v>491</v>
      </c>
      <c r="B170" s="287" t="s">
        <v>23000</v>
      </c>
      <c r="C170" s="287" t="s">
        <v>22946</v>
      </c>
      <c r="D170" t="str">
        <f t="shared" si="2"/>
        <v>un</v>
      </c>
      <c r="E170" s="288">
        <v>673.93</v>
      </c>
    </row>
    <row r="171" spans="1:5" x14ac:dyDescent="0.2">
      <c r="A171" s="287" t="s">
        <v>492</v>
      </c>
      <c r="B171" s="287" t="s">
        <v>23000</v>
      </c>
      <c r="C171" s="287" t="s">
        <v>22946</v>
      </c>
      <c r="D171" t="str">
        <f t="shared" si="2"/>
        <v>un</v>
      </c>
      <c r="E171" s="288">
        <v>620.83000000000004</v>
      </c>
    </row>
    <row r="172" spans="1:5" x14ac:dyDescent="0.2">
      <c r="A172" s="287" t="s">
        <v>493</v>
      </c>
      <c r="B172" s="287" t="s">
        <v>23001</v>
      </c>
      <c r="C172" s="287" t="s">
        <v>22946</v>
      </c>
      <c r="D172" t="str">
        <f t="shared" si="2"/>
        <v>un</v>
      </c>
      <c r="E172" s="288">
        <v>673.93</v>
      </c>
    </row>
    <row r="173" spans="1:5" x14ac:dyDescent="0.2">
      <c r="A173" s="287" t="s">
        <v>494</v>
      </c>
      <c r="B173" s="287" t="s">
        <v>23001</v>
      </c>
      <c r="C173" s="287" t="s">
        <v>22946</v>
      </c>
      <c r="D173" t="str">
        <f t="shared" si="2"/>
        <v>un</v>
      </c>
      <c r="E173" s="288">
        <v>620.83000000000004</v>
      </c>
    </row>
    <row r="174" spans="1:5" x14ac:dyDescent="0.2">
      <c r="A174" s="287" t="s">
        <v>495</v>
      </c>
      <c r="B174" s="287" t="s">
        <v>23002</v>
      </c>
      <c r="C174" s="287" t="s">
        <v>22946</v>
      </c>
      <c r="D174" t="str">
        <f t="shared" si="2"/>
        <v>un</v>
      </c>
      <c r="E174" s="288">
        <v>478.27</v>
      </c>
    </row>
    <row r="175" spans="1:5" x14ac:dyDescent="0.2">
      <c r="A175" s="287" t="s">
        <v>496</v>
      </c>
      <c r="B175" s="287" t="s">
        <v>23002</v>
      </c>
      <c r="C175" s="287" t="s">
        <v>22946</v>
      </c>
      <c r="D175" t="str">
        <f t="shared" si="2"/>
        <v>un</v>
      </c>
      <c r="E175" s="288">
        <v>440.59</v>
      </c>
    </row>
    <row r="176" spans="1:5" x14ac:dyDescent="0.2">
      <c r="A176" s="287" t="s">
        <v>497</v>
      </c>
      <c r="B176" s="287" t="s">
        <v>24314</v>
      </c>
      <c r="C176" s="287" t="s">
        <v>22946</v>
      </c>
      <c r="D176" t="str">
        <f t="shared" si="2"/>
        <v>un</v>
      </c>
      <c r="E176" s="288">
        <v>1104.82</v>
      </c>
    </row>
    <row r="177" spans="1:5" x14ac:dyDescent="0.2">
      <c r="A177" s="287" t="s">
        <v>498</v>
      </c>
      <c r="B177" s="287" t="s">
        <v>24314</v>
      </c>
      <c r="C177" s="287" t="s">
        <v>22946</v>
      </c>
      <c r="D177" t="str">
        <f t="shared" si="2"/>
        <v>un</v>
      </c>
      <c r="E177" s="288">
        <v>1017.76</v>
      </c>
    </row>
    <row r="178" spans="1:5" x14ac:dyDescent="0.2">
      <c r="A178" s="287" t="s">
        <v>499</v>
      </c>
      <c r="B178" s="287" t="s">
        <v>24315</v>
      </c>
      <c r="C178" s="287" t="s">
        <v>22946</v>
      </c>
      <c r="D178" t="str">
        <f t="shared" si="2"/>
        <v>un</v>
      </c>
      <c r="E178" s="288">
        <v>1530.25</v>
      </c>
    </row>
    <row r="179" spans="1:5" x14ac:dyDescent="0.2">
      <c r="A179" s="287" t="s">
        <v>500</v>
      </c>
      <c r="B179" s="287" t="s">
        <v>24315</v>
      </c>
      <c r="C179" s="287" t="s">
        <v>22946</v>
      </c>
      <c r="D179" t="str">
        <f t="shared" si="2"/>
        <v>un</v>
      </c>
      <c r="E179" s="288">
        <v>1409.68</v>
      </c>
    </row>
    <row r="180" spans="1:5" x14ac:dyDescent="0.2">
      <c r="A180" s="287" t="s">
        <v>501</v>
      </c>
      <c r="B180" s="287" t="s">
        <v>24316</v>
      </c>
      <c r="C180" s="287" t="s">
        <v>22946</v>
      </c>
      <c r="D180" t="str">
        <f t="shared" si="2"/>
        <v>un</v>
      </c>
      <c r="E180" s="288">
        <v>14.54</v>
      </c>
    </row>
    <row r="181" spans="1:5" x14ac:dyDescent="0.2">
      <c r="A181" s="287" t="s">
        <v>502</v>
      </c>
      <c r="B181" s="287" t="s">
        <v>24316</v>
      </c>
      <c r="C181" s="287" t="s">
        <v>22946</v>
      </c>
      <c r="D181" t="str">
        <f t="shared" si="2"/>
        <v>un</v>
      </c>
      <c r="E181" s="288">
        <v>13.39</v>
      </c>
    </row>
    <row r="182" spans="1:5" x14ac:dyDescent="0.2">
      <c r="A182" s="287" t="s">
        <v>503</v>
      </c>
      <c r="B182" s="287" t="s">
        <v>24317</v>
      </c>
      <c r="C182" s="287" t="s">
        <v>22946</v>
      </c>
      <c r="D182" t="str">
        <f t="shared" si="2"/>
        <v>un</v>
      </c>
      <c r="E182" s="288">
        <v>43.97</v>
      </c>
    </row>
    <row r="183" spans="1:5" x14ac:dyDescent="0.2">
      <c r="A183" s="287" t="s">
        <v>504</v>
      </c>
      <c r="B183" s="287" t="s">
        <v>24317</v>
      </c>
      <c r="C183" s="287" t="s">
        <v>22946</v>
      </c>
      <c r="D183" t="str">
        <f t="shared" si="2"/>
        <v>un</v>
      </c>
      <c r="E183" s="288">
        <v>40.5</v>
      </c>
    </row>
    <row r="184" spans="1:5" x14ac:dyDescent="0.2">
      <c r="A184" s="287" t="s">
        <v>505</v>
      </c>
      <c r="B184" s="287" t="s">
        <v>24318</v>
      </c>
      <c r="C184" s="287" t="s">
        <v>22946</v>
      </c>
      <c r="D184" t="str">
        <f t="shared" si="2"/>
        <v>un</v>
      </c>
      <c r="E184" s="288">
        <v>113.43</v>
      </c>
    </row>
    <row r="185" spans="1:5" x14ac:dyDescent="0.2">
      <c r="A185" s="287" t="s">
        <v>506</v>
      </c>
      <c r="B185" s="287" t="s">
        <v>24318</v>
      </c>
      <c r="C185" s="287" t="s">
        <v>22946</v>
      </c>
      <c r="D185" t="str">
        <f t="shared" si="2"/>
        <v>un</v>
      </c>
      <c r="E185" s="288">
        <v>104.5</v>
      </c>
    </row>
    <row r="186" spans="1:5" x14ac:dyDescent="0.2">
      <c r="A186" s="287" t="s">
        <v>507</v>
      </c>
      <c r="B186" s="287" t="s">
        <v>24319</v>
      </c>
      <c r="C186" s="287" t="s">
        <v>22946</v>
      </c>
      <c r="D186" t="str">
        <f t="shared" si="2"/>
        <v>un</v>
      </c>
      <c r="E186" s="288">
        <v>200.71</v>
      </c>
    </row>
    <row r="187" spans="1:5" x14ac:dyDescent="0.2">
      <c r="A187" s="287" t="s">
        <v>508</v>
      </c>
      <c r="B187" s="287" t="s">
        <v>24319</v>
      </c>
      <c r="C187" s="287" t="s">
        <v>22946</v>
      </c>
      <c r="D187" t="str">
        <f t="shared" si="2"/>
        <v>un</v>
      </c>
      <c r="E187" s="288">
        <v>184.89</v>
      </c>
    </row>
    <row r="188" spans="1:5" x14ac:dyDescent="0.2">
      <c r="A188" s="287" t="s">
        <v>509</v>
      </c>
      <c r="B188" s="287" t="s">
        <v>24320</v>
      </c>
      <c r="C188" s="287" t="s">
        <v>22946</v>
      </c>
      <c r="D188" t="str">
        <f t="shared" si="2"/>
        <v>un</v>
      </c>
      <c r="E188" s="288">
        <v>200.71</v>
      </c>
    </row>
    <row r="189" spans="1:5" x14ac:dyDescent="0.2">
      <c r="A189" s="287" t="s">
        <v>510</v>
      </c>
      <c r="B189" s="287" t="s">
        <v>24320</v>
      </c>
      <c r="C189" s="287" t="s">
        <v>22946</v>
      </c>
      <c r="D189" t="str">
        <f t="shared" si="2"/>
        <v>un</v>
      </c>
      <c r="E189" s="288">
        <v>184.89</v>
      </c>
    </row>
    <row r="190" spans="1:5" x14ac:dyDescent="0.2">
      <c r="A190" s="287" t="s">
        <v>511</v>
      </c>
      <c r="B190" s="287" t="s">
        <v>24321</v>
      </c>
      <c r="C190" s="287" t="s">
        <v>22946</v>
      </c>
      <c r="D190" t="str">
        <f t="shared" si="2"/>
        <v>un</v>
      </c>
      <c r="E190" s="288">
        <v>200.71</v>
      </c>
    </row>
    <row r="191" spans="1:5" x14ac:dyDescent="0.2">
      <c r="A191" s="287" t="s">
        <v>512</v>
      </c>
      <c r="B191" s="287" t="s">
        <v>24321</v>
      </c>
      <c r="C191" s="287" t="s">
        <v>22946</v>
      </c>
      <c r="D191" t="str">
        <f t="shared" si="2"/>
        <v>un</v>
      </c>
      <c r="E191" s="288">
        <v>184.89</v>
      </c>
    </row>
    <row r="192" spans="1:5" x14ac:dyDescent="0.2">
      <c r="A192" s="287" t="s">
        <v>513</v>
      </c>
      <c r="B192" s="287" t="s">
        <v>24322</v>
      </c>
      <c r="C192" s="287" t="s">
        <v>22946</v>
      </c>
      <c r="D192" t="str">
        <f t="shared" si="2"/>
        <v>un</v>
      </c>
      <c r="E192" s="288">
        <v>61.08</v>
      </c>
    </row>
    <row r="193" spans="1:5" x14ac:dyDescent="0.2">
      <c r="A193" s="287" t="s">
        <v>514</v>
      </c>
      <c r="B193" s="287" t="s">
        <v>24322</v>
      </c>
      <c r="C193" s="287" t="s">
        <v>22946</v>
      </c>
      <c r="D193" t="str">
        <f t="shared" si="2"/>
        <v>un</v>
      </c>
      <c r="E193" s="288">
        <v>56.26</v>
      </c>
    </row>
    <row r="194" spans="1:5" x14ac:dyDescent="0.2">
      <c r="A194" s="287" t="s">
        <v>515</v>
      </c>
      <c r="B194" s="287" t="s">
        <v>23003</v>
      </c>
      <c r="C194" s="287" t="s">
        <v>22946</v>
      </c>
      <c r="D194" t="str">
        <f t="shared" ref="D194:D257" si="3">LOWER(C194)</f>
        <v>un</v>
      </c>
      <c r="E194" s="288">
        <v>29.31</v>
      </c>
    </row>
    <row r="195" spans="1:5" x14ac:dyDescent="0.2">
      <c r="A195" s="287" t="s">
        <v>516</v>
      </c>
      <c r="B195" s="287" t="s">
        <v>23003</v>
      </c>
      <c r="C195" s="287" t="s">
        <v>22946</v>
      </c>
      <c r="D195" t="str">
        <f t="shared" si="3"/>
        <v>un</v>
      </c>
      <c r="E195" s="288">
        <v>27</v>
      </c>
    </row>
    <row r="196" spans="1:5" x14ac:dyDescent="0.2">
      <c r="A196" s="287" t="s">
        <v>517</v>
      </c>
      <c r="B196" s="287" t="s">
        <v>24323</v>
      </c>
      <c r="C196" s="287" t="s">
        <v>22946</v>
      </c>
      <c r="D196" t="str">
        <f t="shared" si="3"/>
        <v>un</v>
      </c>
      <c r="E196" s="288">
        <v>15963.79</v>
      </c>
    </row>
    <row r="197" spans="1:5" x14ac:dyDescent="0.2">
      <c r="A197" s="287" t="s">
        <v>518</v>
      </c>
      <c r="B197" s="287" t="s">
        <v>24323</v>
      </c>
      <c r="C197" s="287" t="s">
        <v>22946</v>
      </c>
      <c r="D197" t="str">
        <f t="shared" si="3"/>
        <v>un</v>
      </c>
      <c r="E197" s="288">
        <v>14705.92</v>
      </c>
    </row>
    <row r="198" spans="1:5" x14ac:dyDescent="0.2">
      <c r="A198" s="287" t="s">
        <v>519</v>
      </c>
      <c r="B198" s="287" t="s">
        <v>24324</v>
      </c>
      <c r="C198" s="287" t="s">
        <v>22946</v>
      </c>
      <c r="D198" t="str">
        <f t="shared" si="3"/>
        <v>un</v>
      </c>
      <c r="E198" s="288">
        <v>5321.26</v>
      </c>
    </row>
    <row r="199" spans="1:5" x14ac:dyDescent="0.2">
      <c r="A199" s="287" t="s">
        <v>520</v>
      </c>
      <c r="B199" s="287" t="s">
        <v>24324</v>
      </c>
      <c r="C199" s="287" t="s">
        <v>22946</v>
      </c>
      <c r="D199" t="str">
        <f t="shared" si="3"/>
        <v>un</v>
      </c>
      <c r="E199" s="288">
        <v>4901.96</v>
      </c>
    </row>
    <row r="200" spans="1:5" x14ac:dyDescent="0.2">
      <c r="A200" s="287" t="s">
        <v>521</v>
      </c>
      <c r="B200" s="287" t="s">
        <v>24325</v>
      </c>
      <c r="C200" s="287" t="s">
        <v>22946</v>
      </c>
      <c r="D200" t="str">
        <f t="shared" si="3"/>
        <v>un</v>
      </c>
      <c r="E200" s="288">
        <v>5321.26</v>
      </c>
    </row>
    <row r="201" spans="1:5" x14ac:dyDescent="0.2">
      <c r="A201" s="287" t="s">
        <v>522</v>
      </c>
      <c r="B201" s="287" t="s">
        <v>24325</v>
      </c>
      <c r="C201" s="287" t="s">
        <v>22946</v>
      </c>
      <c r="D201" t="str">
        <f t="shared" si="3"/>
        <v>un</v>
      </c>
      <c r="E201" s="288">
        <v>4901.96</v>
      </c>
    </row>
    <row r="202" spans="1:5" x14ac:dyDescent="0.2">
      <c r="A202" s="287" t="s">
        <v>523</v>
      </c>
      <c r="B202" s="287" t="s">
        <v>24326</v>
      </c>
      <c r="C202" s="287" t="s">
        <v>22946</v>
      </c>
      <c r="D202" t="str">
        <f t="shared" si="3"/>
        <v>un</v>
      </c>
      <c r="E202" s="288">
        <v>15963.79</v>
      </c>
    </row>
    <row r="203" spans="1:5" x14ac:dyDescent="0.2">
      <c r="A203" s="287" t="s">
        <v>524</v>
      </c>
      <c r="B203" s="287" t="s">
        <v>24326</v>
      </c>
      <c r="C203" s="287" t="s">
        <v>22946</v>
      </c>
      <c r="D203" t="str">
        <f t="shared" si="3"/>
        <v>un</v>
      </c>
      <c r="E203" s="288">
        <v>14705.92</v>
      </c>
    </row>
    <row r="204" spans="1:5" x14ac:dyDescent="0.2">
      <c r="A204" s="287" t="s">
        <v>525</v>
      </c>
      <c r="B204" s="287" t="s">
        <v>24327</v>
      </c>
      <c r="C204" s="287" t="s">
        <v>22946</v>
      </c>
      <c r="D204" t="str">
        <f t="shared" si="3"/>
        <v>un</v>
      </c>
      <c r="E204" s="288">
        <v>15963.79</v>
      </c>
    </row>
    <row r="205" spans="1:5" x14ac:dyDescent="0.2">
      <c r="A205" s="287" t="s">
        <v>526</v>
      </c>
      <c r="B205" s="287" t="s">
        <v>24327</v>
      </c>
      <c r="C205" s="287" t="s">
        <v>22946</v>
      </c>
      <c r="D205" t="str">
        <f t="shared" si="3"/>
        <v>un</v>
      </c>
      <c r="E205" s="288">
        <v>14705.92</v>
      </c>
    </row>
    <row r="206" spans="1:5" x14ac:dyDescent="0.2">
      <c r="A206" s="287" t="s">
        <v>527</v>
      </c>
      <c r="B206" s="287" t="s">
        <v>24328</v>
      </c>
      <c r="C206" s="287" t="s">
        <v>22946</v>
      </c>
      <c r="D206" t="str">
        <f t="shared" si="3"/>
        <v>un</v>
      </c>
      <c r="E206" s="288">
        <v>15963.79</v>
      </c>
    </row>
    <row r="207" spans="1:5" x14ac:dyDescent="0.2">
      <c r="A207" s="287" t="s">
        <v>528</v>
      </c>
      <c r="B207" s="287" t="s">
        <v>24328</v>
      </c>
      <c r="C207" s="287" t="s">
        <v>22946</v>
      </c>
      <c r="D207" t="str">
        <f t="shared" si="3"/>
        <v>un</v>
      </c>
      <c r="E207" s="288">
        <v>14705.92</v>
      </c>
    </row>
    <row r="208" spans="1:5" x14ac:dyDescent="0.2">
      <c r="A208" s="287" t="s">
        <v>529</v>
      </c>
      <c r="B208" s="287" t="s">
        <v>24329</v>
      </c>
      <c r="C208" s="287" t="s">
        <v>22946</v>
      </c>
      <c r="D208" t="str">
        <f t="shared" si="3"/>
        <v>un</v>
      </c>
      <c r="E208" s="288">
        <v>15963.79</v>
      </c>
    </row>
    <row r="209" spans="1:5" x14ac:dyDescent="0.2">
      <c r="A209" s="287" t="s">
        <v>530</v>
      </c>
      <c r="B209" s="287" t="s">
        <v>24329</v>
      </c>
      <c r="C209" s="287" t="s">
        <v>22946</v>
      </c>
      <c r="D209" t="str">
        <f t="shared" si="3"/>
        <v>un</v>
      </c>
      <c r="E209" s="288">
        <v>14705.92</v>
      </c>
    </row>
    <row r="210" spans="1:5" x14ac:dyDescent="0.2">
      <c r="A210" s="287" t="s">
        <v>531</v>
      </c>
      <c r="B210" s="287" t="s">
        <v>24330</v>
      </c>
      <c r="C210" s="287" t="s">
        <v>22946</v>
      </c>
      <c r="D210" t="str">
        <f t="shared" si="3"/>
        <v>un</v>
      </c>
      <c r="E210" s="288">
        <v>104490.33</v>
      </c>
    </row>
    <row r="211" spans="1:5" x14ac:dyDescent="0.2">
      <c r="A211" s="287" t="s">
        <v>532</v>
      </c>
      <c r="B211" s="287" t="s">
        <v>24330</v>
      </c>
      <c r="C211" s="287" t="s">
        <v>22946</v>
      </c>
      <c r="D211" t="str">
        <f t="shared" si="3"/>
        <v>un</v>
      </c>
      <c r="E211" s="288">
        <v>96256.960000000006</v>
      </c>
    </row>
    <row r="212" spans="1:5" x14ac:dyDescent="0.2">
      <c r="A212" s="287" t="s">
        <v>533</v>
      </c>
      <c r="B212" s="287" t="s">
        <v>23004</v>
      </c>
      <c r="C212" s="287" t="s">
        <v>22946</v>
      </c>
      <c r="D212" t="str">
        <f t="shared" si="3"/>
        <v>un</v>
      </c>
      <c r="E212" s="288">
        <v>38271.64</v>
      </c>
    </row>
    <row r="213" spans="1:5" x14ac:dyDescent="0.2">
      <c r="A213" s="287" t="s">
        <v>534</v>
      </c>
      <c r="B213" s="287" t="s">
        <v>23004</v>
      </c>
      <c r="C213" s="287" t="s">
        <v>22946</v>
      </c>
      <c r="D213" t="str">
        <f t="shared" si="3"/>
        <v>un</v>
      </c>
      <c r="E213" s="288">
        <v>35256.01</v>
      </c>
    </row>
    <row r="214" spans="1:5" x14ac:dyDescent="0.2">
      <c r="A214" s="287" t="s">
        <v>535</v>
      </c>
      <c r="B214" s="287" t="s">
        <v>24331</v>
      </c>
      <c r="C214" s="287" t="s">
        <v>22946</v>
      </c>
      <c r="D214" t="str">
        <f t="shared" si="3"/>
        <v>un</v>
      </c>
      <c r="E214" s="288">
        <v>380.26</v>
      </c>
    </row>
    <row r="215" spans="1:5" x14ac:dyDescent="0.2">
      <c r="A215" s="287" t="s">
        <v>536</v>
      </c>
      <c r="B215" s="287" t="s">
        <v>24331</v>
      </c>
      <c r="C215" s="287" t="s">
        <v>22946</v>
      </c>
      <c r="D215" t="str">
        <f t="shared" si="3"/>
        <v>un</v>
      </c>
      <c r="E215" s="288">
        <v>339.37</v>
      </c>
    </row>
    <row r="216" spans="1:5" x14ac:dyDescent="0.2">
      <c r="A216" s="287" t="s">
        <v>537</v>
      </c>
      <c r="B216" s="287" t="s">
        <v>24332</v>
      </c>
      <c r="C216" s="287" t="s">
        <v>22946</v>
      </c>
      <c r="D216" t="str">
        <f t="shared" si="3"/>
        <v>un</v>
      </c>
      <c r="E216" s="288">
        <v>380.74</v>
      </c>
    </row>
    <row r="217" spans="1:5" x14ac:dyDescent="0.2">
      <c r="A217" s="287" t="s">
        <v>538</v>
      </c>
      <c r="B217" s="287" t="s">
        <v>24332</v>
      </c>
      <c r="C217" s="287" t="s">
        <v>22946</v>
      </c>
      <c r="D217" t="str">
        <f t="shared" si="3"/>
        <v>un</v>
      </c>
      <c r="E217" s="288">
        <v>337.53</v>
      </c>
    </row>
    <row r="218" spans="1:5" x14ac:dyDescent="0.2">
      <c r="A218" s="287" t="s">
        <v>539</v>
      </c>
      <c r="B218" s="287" t="s">
        <v>24333</v>
      </c>
      <c r="C218" s="287" t="s">
        <v>22946</v>
      </c>
      <c r="D218" t="str">
        <f t="shared" si="3"/>
        <v>un</v>
      </c>
      <c r="E218" s="288">
        <v>380.74</v>
      </c>
    </row>
    <row r="219" spans="1:5" x14ac:dyDescent="0.2">
      <c r="A219" s="287" t="s">
        <v>540</v>
      </c>
      <c r="B219" s="287" t="s">
        <v>24333</v>
      </c>
      <c r="C219" s="287" t="s">
        <v>22946</v>
      </c>
      <c r="D219" t="str">
        <f t="shared" si="3"/>
        <v>un</v>
      </c>
      <c r="E219" s="288">
        <v>337.53</v>
      </c>
    </row>
    <row r="220" spans="1:5" x14ac:dyDescent="0.2">
      <c r="A220" s="287" t="s">
        <v>541</v>
      </c>
      <c r="B220" s="287" t="s">
        <v>24334</v>
      </c>
      <c r="C220" s="287" t="s">
        <v>22946</v>
      </c>
      <c r="D220" t="str">
        <f t="shared" si="3"/>
        <v>un</v>
      </c>
      <c r="E220" s="288">
        <v>1782.93</v>
      </c>
    </row>
    <row r="221" spans="1:5" x14ac:dyDescent="0.2">
      <c r="A221" s="287" t="s">
        <v>542</v>
      </c>
      <c r="B221" s="287" t="s">
        <v>24334</v>
      </c>
      <c r="C221" s="287" t="s">
        <v>22946</v>
      </c>
      <c r="D221" t="str">
        <f t="shared" si="3"/>
        <v>un</v>
      </c>
      <c r="E221" s="288">
        <v>1642.44</v>
      </c>
    </row>
    <row r="222" spans="1:5" x14ac:dyDescent="0.2">
      <c r="A222" s="287" t="s">
        <v>543</v>
      </c>
      <c r="B222" s="287" t="s">
        <v>24335</v>
      </c>
      <c r="C222" s="287" t="s">
        <v>22946</v>
      </c>
      <c r="D222" t="str">
        <f t="shared" si="3"/>
        <v>un</v>
      </c>
      <c r="E222" s="288">
        <v>2988.91</v>
      </c>
    </row>
    <row r="223" spans="1:5" x14ac:dyDescent="0.2">
      <c r="A223" s="287" t="s">
        <v>544</v>
      </c>
      <c r="B223" s="287" t="s">
        <v>24335</v>
      </c>
      <c r="C223" s="287" t="s">
        <v>22946</v>
      </c>
      <c r="D223" t="str">
        <f t="shared" si="3"/>
        <v>un</v>
      </c>
      <c r="E223" s="288">
        <v>2753.39</v>
      </c>
    </row>
    <row r="224" spans="1:5" x14ac:dyDescent="0.2">
      <c r="A224" s="287" t="s">
        <v>545</v>
      </c>
      <c r="B224" s="287" t="s">
        <v>24336</v>
      </c>
      <c r="C224" s="287" t="s">
        <v>22946</v>
      </c>
      <c r="D224" t="str">
        <f t="shared" si="3"/>
        <v>un</v>
      </c>
      <c r="E224" s="288">
        <v>2988.91</v>
      </c>
    </row>
    <row r="225" spans="1:5" x14ac:dyDescent="0.2">
      <c r="A225" s="287" t="s">
        <v>546</v>
      </c>
      <c r="B225" s="287" t="s">
        <v>24336</v>
      </c>
      <c r="C225" s="287" t="s">
        <v>22946</v>
      </c>
      <c r="D225" t="str">
        <f t="shared" si="3"/>
        <v>un</v>
      </c>
      <c r="E225" s="288">
        <v>2753.39</v>
      </c>
    </row>
    <row r="226" spans="1:5" x14ac:dyDescent="0.2">
      <c r="A226" s="287" t="s">
        <v>547</v>
      </c>
      <c r="B226" s="287" t="s">
        <v>24337</v>
      </c>
      <c r="C226" s="287" t="s">
        <v>22946</v>
      </c>
      <c r="D226" t="str">
        <f t="shared" si="3"/>
        <v>un</v>
      </c>
      <c r="E226" s="288">
        <v>59.04</v>
      </c>
    </row>
    <row r="227" spans="1:5" x14ac:dyDescent="0.2">
      <c r="A227" s="287" t="s">
        <v>548</v>
      </c>
      <c r="B227" s="287" t="s">
        <v>24337</v>
      </c>
      <c r="C227" s="287" t="s">
        <v>22946</v>
      </c>
      <c r="D227" t="str">
        <f t="shared" si="3"/>
        <v>un</v>
      </c>
      <c r="E227" s="288">
        <v>55.46</v>
      </c>
    </row>
    <row r="228" spans="1:5" x14ac:dyDescent="0.2">
      <c r="A228" s="287" t="s">
        <v>549</v>
      </c>
      <c r="B228" s="287" t="s">
        <v>24338</v>
      </c>
      <c r="C228" s="287" t="s">
        <v>22946</v>
      </c>
      <c r="D228" t="str">
        <f t="shared" si="3"/>
        <v>un</v>
      </c>
      <c r="E228" s="288">
        <v>95.42</v>
      </c>
    </row>
    <row r="229" spans="1:5" x14ac:dyDescent="0.2">
      <c r="A229" s="287" t="s">
        <v>550</v>
      </c>
      <c r="B229" s="287" t="s">
        <v>24338</v>
      </c>
      <c r="C229" s="287" t="s">
        <v>22946</v>
      </c>
      <c r="D229" t="str">
        <f t="shared" si="3"/>
        <v>un</v>
      </c>
      <c r="E229" s="288">
        <v>90.77</v>
      </c>
    </row>
    <row r="230" spans="1:5" x14ac:dyDescent="0.2">
      <c r="A230" s="287" t="s">
        <v>551</v>
      </c>
      <c r="B230" s="287" t="s">
        <v>24339</v>
      </c>
      <c r="C230" s="287" t="s">
        <v>22946</v>
      </c>
      <c r="D230" t="str">
        <f t="shared" si="3"/>
        <v>un</v>
      </c>
      <c r="E230" s="288">
        <v>205.84</v>
      </c>
    </row>
    <row r="231" spans="1:5" x14ac:dyDescent="0.2">
      <c r="A231" s="287" t="s">
        <v>552</v>
      </c>
      <c r="B231" s="287" t="s">
        <v>24339</v>
      </c>
      <c r="C231" s="287" t="s">
        <v>22946</v>
      </c>
      <c r="D231" t="str">
        <f t="shared" si="3"/>
        <v>un</v>
      </c>
      <c r="E231" s="288">
        <v>197.95</v>
      </c>
    </row>
    <row r="232" spans="1:5" x14ac:dyDescent="0.2">
      <c r="A232" s="287" t="s">
        <v>553</v>
      </c>
      <c r="B232" s="287" t="s">
        <v>24340</v>
      </c>
      <c r="C232" s="287" t="s">
        <v>111</v>
      </c>
      <c r="D232" t="str">
        <f t="shared" si="3"/>
        <v>m3</v>
      </c>
      <c r="E232" s="288">
        <v>21.74</v>
      </c>
    </row>
    <row r="233" spans="1:5" x14ac:dyDescent="0.2">
      <c r="A233" s="287" t="s">
        <v>554</v>
      </c>
      <c r="B233" s="287" t="s">
        <v>24340</v>
      </c>
      <c r="C233" s="287" t="s">
        <v>111</v>
      </c>
      <c r="D233" t="str">
        <f t="shared" si="3"/>
        <v>m3</v>
      </c>
      <c r="E233" s="288">
        <v>20.149999999999999</v>
      </c>
    </row>
    <row r="234" spans="1:5" x14ac:dyDescent="0.2">
      <c r="A234" s="287" t="s">
        <v>555</v>
      </c>
      <c r="B234" s="287" t="s">
        <v>24341</v>
      </c>
      <c r="C234" s="287" t="s">
        <v>111</v>
      </c>
      <c r="D234" t="str">
        <f t="shared" si="3"/>
        <v>m3</v>
      </c>
      <c r="E234" s="288">
        <v>27.57</v>
      </c>
    </row>
    <row r="235" spans="1:5" x14ac:dyDescent="0.2">
      <c r="A235" s="287" t="s">
        <v>556</v>
      </c>
      <c r="B235" s="287" t="s">
        <v>24341</v>
      </c>
      <c r="C235" s="287" t="s">
        <v>111</v>
      </c>
      <c r="D235" t="str">
        <f t="shared" si="3"/>
        <v>m3</v>
      </c>
      <c r="E235" s="288">
        <v>25.74</v>
      </c>
    </row>
    <row r="236" spans="1:5" x14ac:dyDescent="0.2">
      <c r="A236" s="287" t="s">
        <v>557</v>
      </c>
      <c r="B236" s="287" t="s">
        <v>24342</v>
      </c>
      <c r="C236" s="287" t="s">
        <v>111</v>
      </c>
      <c r="D236" t="str">
        <f t="shared" si="3"/>
        <v>m3</v>
      </c>
      <c r="E236" s="288">
        <v>40.82</v>
      </c>
    </row>
    <row r="237" spans="1:5" x14ac:dyDescent="0.2">
      <c r="A237" s="287" t="s">
        <v>558</v>
      </c>
      <c r="B237" s="287" t="s">
        <v>24342</v>
      </c>
      <c r="C237" s="287" t="s">
        <v>111</v>
      </c>
      <c r="D237" t="str">
        <f t="shared" si="3"/>
        <v>m3</v>
      </c>
      <c r="E237" s="288">
        <v>38.6</v>
      </c>
    </row>
    <row r="238" spans="1:5" x14ac:dyDescent="0.2">
      <c r="A238" s="287" t="s">
        <v>559</v>
      </c>
      <c r="B238" s="287" t="s">
        <v>23005</v>
      </c>
      <c r="C238" s="287" t="s">
        <v>22946</v>
      </c>
      <c r="D238" t="str">
        <f t="shared" si="3"/>
        <v>un</v>
      </c>
      <c r="E238" s="288">
        <v>197.78</v>
      </c>
    </row>
    <row r="239" spans="1:5" x14ac:dyDescent="0.2">
      <c r="A239" s="287" t="s">
        <v>560</v>
      </c>
      <c r="B239" s="287" t="s">
        <v>23005</v>
      </c>
      <c r="C239" s="287" t="s">
        <v>22946</v>
      </c>
      <c r="D239" t="str">
        <f t="shared" si="3"/>
        <v>un</v>
      </c>
      <c r="E239" s="288">
        <v>182.19</v>
      </c>
    </row>
    <row r="240" spans="1:5" x14ac:dyDescent="0.2">
      <c r="A240" s="287" t="s">
        <v>561</v>
      </c>
      <c r="B240" s="287" t="s">
        <v>23006</v>
      </c>
      <c r="C240" s="287" t="s">
        <v>22946</v>
      </c>
      <c r="D240" t="str">
        <f t="shared" si="3"/>
        <v>un</v>
      </c>
      <c r="E240" s="288">
        <v>146.15</v>
      </c>
    </row>
    <row r="241" spans="1:5" x14ac:dyDescent="0.2">
      <c r="A241" s="287" t="s">
        <v>562</v>
      </c>
      <c r="B241" s="287" t="s">
        <v>23006</v>
      </c>
      <c r="C241" s="287" t="s">
        <v>22946</v>
      </c>
      <c r="D241" t="str">
        <f t="shared" si="3"/>
        <v>un</v>
      </c>
      <c r="E241" s="288">
        <v>134.63</v>
      </c>
    </row>
    <row r="242" spans="1:5" x14ac:dyDescent="0.2">
      <c r="A242" s="287" t="s">
        <v>563</v>
      </c>
      <c r="B242" s="287" t="s">
        <v>23007</v>
      </c>
      <c r="C242" s="287" t="s">
        <v>22946</v>
      </c>
      <c r="D242" t="str">
        <f t="shared" si="3"/>
        <v>un</v>
      </c>
      <c r="E242" s="288">
        <v>197.78</v>
      </c>
    </row>
    <row r="243" spans="1:5" x14ac:dyDescent="0.2">
      <c r="A243" s="287" t="s">
        <v>564</v>
      </c>
      <c r="B243" s="287" t="s">
        <v>23007</v>
      </c>
      <c r="C243" s="287" t="s">
        <v>22946</v>
      </c>
      <c r="D243" t="str">
        <f t="shared" si="3"/>
        <v>un</v>
      </c>
      <c r="E243" s="288">
        <v>182.19</v>
      </c>
    </row>
    <row r="244" spans="1:5" x14ac:dyDescent="0.2">
      <c r="A244" s="287" t="s">
        <v>565</v>
      </c>
      <c r="B244" s="287" t="s">
        <v>23008</v>
      </c>
      <c r="C244" s="287" t="s">
        <v>22946</v>
      </c>
      <c r="D244" t="str">
        <f t="shared" si="3"/>
        <v>un</v>
      </c>
      <c r="E244" s="288">
        <v>214.33</v>
      </c>
    </row>
    <row r="245" spans="1:5" x14ac:dyDescent="0.2">
      <c r="A245" s="287" t="s">
        <v>566</v>
      </c>
      <c r="B245" s="287" t="s">
        <v>23008</v>
      </c>
      <c r="C245" s="287" t="s">
        <v>22946</v>
      </c>
      <c r="D245" t="str">
        <f t="shared" si="3"/>
        <v>un</v>
      </c>
      <c r="E245" s="288">
        <v>197.44</v>
      </c>
    </row>
    <row r="246" spans="1:5" x14ac:dyDescent="0.2">
      <c r="A246" s="287" t="s">
        <v>567</v>
      </c>
      <c r="B246" s="287" t="s">
        <v>23009</v>
      </c>
      <c r="C246" s="287" t="s">
        <v>22946</v>
      </c>
      <c r="D246" t="str">
        <f t="shared" si="3"/>
        <v>un</v>
      </c>
      <c r="E246" s="288">
        <v>214.33</v>
      </c>
    </row>
    <row r="247" spans="1:5" x14ac:dyDescent="0.2">
      <c r="A247" s="287" t="s">
        <v>568</v>
      </c>
      <c r="B247" s="287" t="s">
        <v>23009</v>
      </c>
      <c r="C247" s="287" t="s">
        <v>22946</v>
      </c>
      <c r="D247" t="str">
        <f t="shared" si="3"/>
        <v>un</v>
      </c>
      <c r="E247" s="288">
        <v>197.44</v>
      </c>
    </row>
    <row r="248" spans="1:5" x14ac:dyDescent="0.2">
      <c r="A248" s="287" t="s">
        <v>569</v>
      </c>
      <c r="B248" s="287" t="s">
        <v>23010</v>
      </c>
      <c r="C248" s="287" t="s">
        <v>22946</v>
      </c>
      <c r="D248" t="str">
        <f t="shared" si="3"/>
        <v>un</v>
      </c>
      <c r="E248" s="288">
        <v>421.34</v>
      </c>
    </row>
    <row r="249" spans="1:5" x14ac:dyDescent="0.2">
      <c r="A249" s="287" t="s">
        <v>570</v>
      </c>
      <c r="B249" s="287" t="s">
        <v>23010</v>
      </c>
      <c r="C249" s="287" t="s">
        <v>22946</v>
      </c>
      <c r="D249" t="str">
        <f t="shared" si="3"/>
        <v>un</v>
      </c>
      <c r="E249" s="288">
        <v>388.14</v>
      </c>
    </row>
    <row r="250" spans="1:5" x14ac:dyDescent="0.2">
      <c r="A250" s="287" t="s">
        <v>571</v>
      </c>
      <c r="B250" s="287" t="s">
        <v>23011</v>
      </c>
      <c r="C250" s="287" t="s">
        <v>22946</v>
      </c>
      <c r="D250" t="str">
        <f t="shared" si="3"/>
        <v>un</v>
      </c>
      <c r="E250" s="288">
        <v>351.72</v>
      </c>
    </row>
    <row r="251" spans="1:5" x14ac:dyDescent="0.2">
      <c r="A251" s="287" t="s">
        <v>572</v>
      </c>
      <c r="B251" s="287" t="s">
        <v>23011</v>
      </c>
      <c r="C251" s="287" t="s">
        <v>22946</v>
      </c>
      <c r="D251" t="str">
        <f t="shared" si="3"/>
        <v>un</v>
      </c>
      <c r="E251" s="288">
        <v>324</v>
      </c>
    </row>
    <row r="252" spans="1:5" x14ac:dyDescent="0.2">
      <c r="A252" s="287" t="s">
        <v>573</v>
      </c>
      <c r="B252" s="287" t="s">
        <v>23012</v>
      </c>
      <c r="C252" s="287" t="s">
        <v>22946</v>
      </c>
      <c r="D252" t="str">
        <f t="shared" si="3"/>
        <v>un</v>
      </c>
      <c r="E252" s="288">
        <v>296.76</v>
      </c>
    </row>
    <row r="253" spans="1:5" x14ac:dyDescent="0.2">
      <c r="A253" s="287" t="s">
        <v>574</v>
      </c>
      <c r="B253" s="287" t="s">
        <v>23012</v>
      </c>
      <c r="C253" s="287" t="s">
        <v>22946</v>
      </c>
      <c r="D253" t="str">
        <f t="shared" si="3"/>
        <v>un</v>
      </c>
      <c r="E253" s="288">
        <v>273.38</v>
      </c>
    </row>
    <row r="254" spans="1:5" x14ac:dyDescent="0.2">
      <c r="A254" s="287" t="s">
        <v>575</v>
      </c>
      <c r="B254" s="287" t="s">
        <v>23013</v>
      </c>
      <c r="C254" s="287" t="s">
        <v>22946</v>
      </c>
      <c r="D254" t="str">
        <f t="shared" si="3"/>
        <v>un</v>
      </c>
      <c r="E254" s="288">
        <v>322.41000000000003</v>
      </c>
    </row>
    <row r="255" spans="1:5" x14ac:dyDescent="0.2">
      <c r="A255" s="287" t="s">
        <v>576</v>
      </c>
      <c r="B255" s="287" t="s">
        <v>23013</v>
      </c>
      <c r="C255" s="287" t="s">
        <v>22946</v>
      </c>
      <c r="D255" t="str">
        <f t="shared" si="3"/>
        <v>un</v>
      </c>
      <c r="E255" s="288">
        <v>297.01</v>
      </c>
    </row>
    <row r="256" spans="1:5" x14ac:dyDescent="0.2">
      <c r="A256" s="287" t="s">
        <v>577</v>
      </c>
      <c r="B256" s="287" t="s">
        <v>24343</v>
      </c>
      <c r="C256" s="287" t="s">
        <v>22946</v>
      </c>
      <c r="D256" t="str">
        <f t="shared" si="3"/>
        <v>un</v>
      </c>
      <c r="E256" s="288">
        <v>562.4</v>
      </c>
    </row>
    <row r="257" spans="1:5" x14ac:dyDescent="0.2">
      <c r="A257" s="287" t="s">
        <v>578</v>
      </c>
      <c r="B257" s="287" t="s">
        <v>24343</v>
      </c>
      <c r="C257" s="287" t="s">
        <v>22946</v>
      </c>
      <c r="D257" t="str">
        <f t="shared" si="3"/>
        <v>un</v>
      </c>
      <c r="E257" s="288">
        <v>518.08000000000004</v>
      </c>
    </row>
    <row r="258" spans="1:5" x14ac:dyDescent="0.2">
      <c r="A258" s="287" t="s">
        <v>579</v>
      </c>
      <c r="B258" s="287" t="s">
        <v>23014</v>
      </c>
      <c r="C258" s="287" t="s">
        <v>22946</v>
      </c>
      <c r="D258" t="str">
        <f t="shared" ref="D258:D321" si="4">LOWER(C258)</f>
        <v>un</v>
      </c>
      <c r="E258" s="288">
        <v>280.27</v>
      </c>
    </row>
    <row r="259" spans="1:5" x14ac:dyDescent="0.2">
      <c r="A259" s="287" t="s">
        <v>580</v>
      </c>
      <c r="B259" s="287" t="s">
        <v>23014</v>
      </c>
      <c r="C259" s="287" t="s">
        <v>22946</v>
      </c>
      <c r="D259" t="str">
        <f t="shared" si="4"/>
        <v>un</v>
      </c>
      <c r="E259" s="288">
        <v>258.19</v>
      </c>
    </row>
    <row r="260" spans="1:5" x14ac:dyDescent="0.2">
      <c r="A260" s="287" t="s">
        <v>581</v>
      </c>
      <c r="B260" s="287" t="s">
        <v>23015</v>
      </c>
      <c r="C260" s="287" t="s">
        <v>22946</v>
      </c>
      <c r="D260" t="str">
        <f t="shared" si="4"/>
        <v>un</v>
      </c>
      <c r="E260" s="288">
        <v>197.83</v>
      </c>
    </row>
    <row r="261" spans="1:5" x14ac:dyDescent="0.2">
      <c r="A261" s="287" t="s">
        <v>582</v>
      </c>
      <c r="B261" s="287" t="s">
        <v>23015</v>
      </c>
      <c r="C261" s="287" t="s">
        <v>22946</v>
      </c>
      <c r="D261" t="str">
        <f t="shared" si="4"/>
        <v>un</v>
      </c>
      <c r="E261" s="288">
        <v>182.25</v>
      </c>
    </row>
    <row r="262" spans="1:5" x14ac:dyDescent="0.2">
      <c r="A262" s="287" t="s">
        <v>583</v>
      </c>
      <c r="B262" s="287" t="s">
        <v>23016</v>
      </c>
      <c r="C262" s="287" t="s">
        <v>22946</v>
      </c>
      <c r="D262" t="str">
        <f t="shared" si="4"/>
        <v>un</v>
      </c>
      <c r="E262" s="288">
        <v>183.18</v>
      </c>
    </row>
    <row r="263" spans="1:5" x14ac:dyDescent="0.2">
      <c r="A263" s="287" t="s">
        <v>584</v>
      </c>
      <c r="B263" s="287" t="s">
        <v>23016</v>
      </c>
      <c r="C263" s="287" t="s">
        <v>22946</v>
      </c>
      <c r="D263" t="str">
        <f t="shared" si="4"/>
        <v>un</v>
      </c>
      <c r="E263" s="288">
        <v>168.74</v>
      </c>
    </row>
    <row r="264" spans="1:5" x14ac:dyDescent="0.2">
      <c r="A264" s="287" t="s">
        <v>585</v>
      </c>
      <c r="B264" s="287" t="s">
        <v>23017</v>
      </c>
      <c r="C264" s="287" t="s">
        <v>22946</v>
      </c>
      <c r="D264" t="str">
        <f t="shared" si="4"/>
        <v>un</v>
      </c>
      <c r="E264" s="288">
        <v>718.11</v>
      </c>
    </row>
    <row r="265" spans="1:5" x14ac:dyDescent="0.2">
      <c r="A265" s="287" t="s">
        <v>586</v>
      </c>
      <c r="B265" s="287" t="s">
        <v>23017</v>
      </c>
      <c r="C265" s="287" t="s">
        <v>22946</v>
      </c>
      <c r="D265" t="str">
        <f t="shared" si="4"/>
        <v>un</v>
      </c>
      <c r="E265" s="288">
        <v>661.52</v>
      </c>
    </row>
    <row r="266" spans="1:5" x14ac:dyDescent="0.2">
      <c r="A266" s="287" t="s">
        <v>587</v>
      </c>
      <c r="B266" s="287" t="s">
        <v>23018</v>
      </c>
      <c r="C266" s="287" t="s">
        <v>22946</v>
      </c>
      <c r="D266" t="str">
        <f t="shared" si="4"/>
        <v>un</v>
      </c>
      <c r="E266" s="288">
        <v>175.33</v>
      </c>
    </row>
    <row r="267" spans="1:5" x14ac:dyDescent="0.2">
      <c r="A267" s="287" t="s">
        <v>588</v>
      </c>
      <c r="B267" s="287" t="s">
        <v>23018</v>
      </c>
      <c r="C267" s="287" t="s">
        <v>22946</v>
      </c>
      <c r="D267" t="str">
        <f t="shared" si="4"/>
        <v>un</v>
      </c>
      <c r="E267" s="288">
        <v>161.52000000000001</v>
      </c>
    </row>
    <row r="268" spans="1:5" x14ac:dyDescent="0.2">
      <c r="A268" s="287" t="s">
        <v>589</v>
      </c>
      <c r="B268" s="287" t="s">
        <v>23019</v>
      </c>
      <c r="C268" s="287" t="s">
        <v>22946</v>
      </c>
      <c r="D268" t="str">
        <f t="shared" si="4"/>
        <v>un</v>
      </c>
      <c r="E268" s="288">
        <v>263.08</v>
      </c>
    </row>
    <row r="269" spans="1:5" x14ac:dyDescent="0.2">
      <c r="A269" s="287" t="s">
        <v>590</v>
      </c>
      <c r="B269" s="287" t="s">
        <v>23019</v>
      </c>
      <c r="C269" s="287" t="s">
        <v>22946</v>
      </c>
      <c r="D269" t="str">
        <f t="shared" si="4"/>
        <v>un</v>
      </c>
      <c r="E269" s="288">
        <v>242.35</v>
      </c>
    </row>
    <row r="270" spans="1:5" x14ac:dyDescent="0.2">
      <c r="A270" s="287" t="s">
        <v>591</v>
      </c>
      <c r="B270" s="287" t="s">
        <v>23020</v>
      </c>
      <c r="C270" s="287" t="s">
        <v>22946</v>
      </c>
      <c r="D270" t="str">
        <f t="shared" si="4"/>
        <v>un</v>
      </c>
      <c r="E270" s="288">
        <v>263.08</v>
      </c>
    </row>
    <row r="271" spans="1:5" x14ac:dyDescent="0.2">
      <c r="A271" s="287" t="s">
        <v>592</v>
      </c>
      <c r="B271" s="287" t="s">
        <v>23020</v>
      </c>
      <c r="C271" s="287" t="s">
        <v>22946</v>
      </c>
      <c r="D271" t="str">
        <f t="shared" si="4"/>
        <v>un</v>
      </c>
      <c r="E271" s="288">
        <v>242.35</v>
      </c>
    </row>
    <row r="272" spans="1:5" x14ac:dyDescent="0.2">
      <c r="A272" s="287" t="s">
        <v>593</v>
      </c>
      <c r="B272" s="287" t="s">
        <v>23021</v>
      </c>
      <c r="C272" s="287" t="s">
        <v>22946</v>
      </c>
      <c r="D272" t="str">
        <f t="shared" si="4"/>
        <v>un</v>
      </c>
      <c r="E272" s="288">
        <v>209.47</v>
      </c>
    </row>
    <row r="273" spans="1:5" x14ac:dyDescent="0.2">
      <c r="A273" s="287" t="s">
        <v>594</v>
      </c>
      <c r="B273" s="287" t="s">
        <v>23021</v>
      </c>
      <c r="C273" s="287" t="s">
        <v>22946</v>
      </c>
      <c r="D273" t="str">
        <f t="shared" si="4"/>
        <v>un</v>
      </c>
      <c r="E273" s="288">
        <v>192.97</v>
      </c>
    </row>
    <row r="274" spans="1:5" x14ac:dyDescent="0.2">
      <c r="A274" s="287" t="s">
        <v>595</v>
      </c>
      <c r="B274" s="287" t="s">
        <v>23022</v>
      </c>
      <c r="C274" s="287" t="s">
        <v>22946</v>
      </c>
      <c r="D274" t="str">
        <f t="shared" si="4"/>
        <v>un</v>
      </c>
      <c r="E274" s="288">
        <v>228</v>
      </c>
    </row>
    <row r="275" spans="1:5" x14ac:dyDescent="0.2">
      <c r="A275" s="287" t="s">
        <v>596</v>
      </c>
      <c r="B275" s="287" t="s">
        <v>23022</v>
      </c>
      <c r="C275" s="287" t="s">
        <v>22946</v>
      </c>
      <c r="D275" t="str">
        <f t="shared" si="4"/>
        <v>un</v>
      </c>
      <c r="E275" s="288">
        <v>210.04</v>
      </c>
    </row>
    <row r="276" spans="1:5" x14ac:dyDescent="0.2">
      <c r="A276" s="287" t="s">
        <v>597</v>
      </c>
      <c r="B276" s="287" t="s">
        <v>23023</v>
      </c>
      <c r="C276" s="287" t="s">
        <v>22946</v>
      </c>
      <c r="D276" t="str">
        <f t="shared" si="4"/>
        <v>un</v>
      </c>
      <c r="E276" s="288">
        <v>255.28</v>
      </c>
    </row>
    <row r="277" spans="1:5" x14ac:dyDescent="0.2">
      <c r="A277" s="287" t="s">
        <v>598</v>
      </c>
      <c r="B277" s="287" t="s">
        <v>23023</v>
      </c>
      <c r="C277" s="287" t="s">
        <v>22946</v>
      </c>
      <c r="D277" t="str">
        <f t="shared" si="4"/>
        <v>un</v>
      </c>
      <c r="E277" s="288">
        <v>235.16</v>
      </c>
    </row>
    <row r="278" spans="1:5" x14ac:dyDescent="0.2">
      <c r="A278" s="287" t="s">
        <v>599</v>
      </c>
      <c r="B278" s="287" t="s">
        <v>23024</v>
      </c>
      <c r="C278" s="287" t="s">
        <v>22946</v>
      </c>
      <c r="D278" t="str">
        <f t="shared" si="4"/>
        <v>un</v>
      </c>
      <c r="E278" s="288">
        <v>263.08</v>
      </c>
    </row>
    <row r="279" spans="1:5" x14ac:dyDescent="0.2">
      <c r="A279" s="287" t="s">
        <v>600</v>
      </c>
      <c r="B279" s="287" t="s">
        <v>23024</v>
      </c>
      <c r="C279" s="287" t="s">
        <v>22946</v>
      </c>
      <c r="D279" t="str">
        <f t="shared" si="4"/>
        <v>un</v>
      </c>
      <c r="E279" s="288">
        <v>242.35</v>
      </c>
    </row>
    <row r="280" spans="1:5" x14ac:dyDescent="0.2">
      <c r="A280" s="287" t="s">
        <v>601</v>
      </c>
      <c r="B280" s="287" t="s">
        <v>23025</v>
      </c>
      <c r="C280" s="287" t="s">
        <v>22946</v>
      </c>
      <c r="D280" t="str">
        <f t="shared" si="4"/>
        <v>un</v>
      </c>
      <c r="E280" s="288">
        <v>263.08</v>
      </c>
    </row>
    <row r="281" spans="1:5" x14ac:dyDescent="0.2">
      <c r="A281" s="287" t="s">
        <v>602</v>
      </c>
      <c r="B281" s="287" t="s">
        <v>23025</v>
      </c>
      <c r="C281" s="287" t="s">
        <v>22946</v>
      </c>
      <c r="D281" t="str">
        <f t="shared" si="4"/>
        <v>un</v>
      </c>
      <c r="E281" s="288">
        <v>242.35</v>
      </c>
    </row>
    <row r="282" spans="1:5" x14ac:dyDescent="0.2">
      <c r="A282" s="287" t="s">
        <v>603</v>
      </c>
      <c r="B282" s="287" t="s">
        <v>23026</v>
      </c>
      <c r="C282" s="287" t="s">
        <v>22946</v>
      </c>
      <c r="D282" t="str">
        <f t="shared" si="4"/>
        <v>un</v>
      </c>
      <c r="E282" s="288">
        <v>296.76</v>
      </c>
    </row>
    <row r="283" spans="1:5" x14ac:dyDescent="0.2">
      <c r="A283" s="287" t="s">
        <v>604</v>
      </c>
      <c r="B283" s="287" t="s">
        <v>23026</v>
      </c>
      <c r="C283" s="287" t="s">
        <v>22946</v>
      </c>
      <c r="D283" t="str">
        <f t="shared" si="4"/>
        <v>un</v>
      </c>
      <c r="E283" s="288">
        <v>273.38</v>
      </c>
    </row>
    <row r="284" spans="1:5" x14ac:dyDescent="0.2">
      <c r="A284" s="287" t="s">
        <v>605</v>
      </c>
      <c r="B284" s="287" t="s">
        <v>23027</v>
      </c>
      <c r="C284" s="287" t="s">
        <v>22946</v>
      </c>
      <c r="D284" t="str">
        <f t="shared" si="4"/>
        <v>un</v>
      </c>
      <c r="E284" s="288">
        <v>478.13</v>
      </c>
    </row>
    <row r="285" spans="1:5" x14ac:dyDescent="0.2">
      <c r="A285" s="287" t="s">
        <v>606</v>
      </c>
      <c r="B285" s="287" t="s">
        <v>23027</v>
      </c>
      <c r="C285" s="287" t="s">
        <v>22946</v>
      </c>
      <c r="D285" t="str">
        <f t="shared" si="4"/>
        <v>un</v>
      </c>
      <c r="E285" s="288">
        <v>440.45</v>
      </c>
    </row>
    <row r="286" spans="1:5" x14ac:dyDescent="0.2">
      <c r="A286" s="287" t="s">
        <v>607</v>
      </c>
      <c r="B286" s="287" t="s">
        <v>23028</v>
      </c>
      <c r="C286" s="287" t="s">
        <v>22946</v>
      </c>
      <c r="D286" t="str">
        <f t="shared" si="4"/>
        <v>un</v>
      </c>
      <c r="E286" s="288">
        <v>210.47</v>
      </c>
    </row>
    <row r="287" spans="1:5" x14ac:dyDescent="0.2">
      <c r="A287" s="287" t="s">
        <v>608</v>
      </c>
      <c r="B287" s="287" t="s">
        <v>23028</v>
      </c>
      <c r="C287" s="287" t="s">
        <v>22946</v>
      </c>
      <c r="D287" t="str">
        <f t="shared" si="4"/>
        <v>un</v>
      </c>
      <c r="E287" s="288">
        <v>193.89</v>
      </c>
    </row>
    <row r="288" spans="1:5" x14ac:dyDescent="0.2">
      <c r="A288" s="287" t="s">
        <v>609</v>
      </c>
      <c r="B288" s="287" t="s">
        <v>23029</v>
      </c>
      <c r="C288" s="287" t="s">
        <v>22946</v>
      </c>
      <c r="D288" t="str">
        <f t="shared" si="4"/>
        <v>un</v>
      </c>
      <c r="E288" s="288">
        <v>1985.2</v>
      </c>
    </row>
    <row r="289" spans="1:5" x14ac:dyDescent="0.2">
      <c r="A289" s="287" t="s">
        <v>610</v>
      </c>
      <c r="B289" s="287" t="s">
        <v>23029</v>
      </c>
      <c r="C289" s="287" t="s">
        <v>22946</v>
      </c>
      <c r="D289" t="str">
        <f t="shared" si="4"/>
        <v>un</v>
      </c>
      <c r="E289" s="288">
        <v>1828.77</v>
      </c>
    </row>
    <row r="290" spans="1:5" x14ac:dyDescent="0.2">
      <c r="A290" s="287" t="s">
        <v>611</v>
      </c>
      <c r="B290" s="287" t="s">
        <v>23030</v>
      </c>
      <c r="C290" s="287" t="s">
        <v>22946</v>
      </c>
      <c r="D290" t="str">
        <f t="shared" si="4"/>
        <v>un</v>
      </c>
      <c r="E290" s="288">
        <v>438.48</v>
      </c>
    </row>
    <row r="291" spans="1:5" x14ac:dyDescent="0.2">
      <c r="A291" s="287" t="s">
        <v>612</v>
      </c>
      <c r="B291" s="287" t="s">
        <v>23030</v>
      </c>
      <c r="C291" s="287" t="s">
        <v>22946</v>
      </c>
      <c r="D291" t="str">
        <f t="shared" si="4"/>
        <v>un</v>
      </c>
      <c r="E291" s="288">
        <v>403.93</v>
      </c>
    </row>
    <row r="292" spans="1:5" x14ac:dyDescent="0.2">
      <c r="A292" s="287" t="s">
        <v>613</v>
      </c>
      <c r="B292" s="287" t="s">
        <v>23031</v>
      </c>
      <c r="C292" s="287" t="s">
        <v>22946</v>
      </c>
      <c r="D292" t="str">
        <f t="shared" si="4"/>
        <v>un</v>
      </c>
      <c r="E292" s="288">
        <v>255.28</v>
      </c>
    </row>
    <row r="293" spans="1:5" x14ac:dyDescent="0.2">
      <c r="A293" s="287" t="s">
        <v>614</v>
      </c>
      <c r="B293" s="287" t="s">
        <v>23031</v>
      </c>
      <c r="C293" s="287" t="s">
        <v>22946</v>
      </c>
      <c r="D293" t="str">
        <f t="shared" si="4"/>
        <v>un</v>
      </c>
      <c r="E293" s="288">
        <v>235.16</v>
      </c>
    </row>
    <row r="294" spans="1:5" x14ac:dyDescent="0.2">
      <c r="A294" s="287" t="s">
        <v>615</v>
      </c>
      <c r="B294" s="287" t="s">
        <v>23032</v>
      </c>
      <c r="C294" s="287" t="s">
        <v>22946</v>
      </c>
      <c r="D294" t="str">
        <f t="shared" si="4"/>
        <v>un</v>
      </c>
      <c r="E294" s="288">
        <v>175.33</v>
      </c>
    </row>
    <row r="295" spans="1:5" x14ac:dyDescent="0.2">
      <c r="A295" s="287" t="s">
        <v>616</v>
      </c>
      <c r="B295" s="287" t="s">
        <v>23032</v>
      </c>
      <c r="C295" s="287" t="s">
        <v>22946</v>
      </c>
      <c r="D295" t="str">
        <f t="shared" si="4"/>
        <v>un</v>
      </c>
      <c r="E295" s="288">
        <v>161.52000000000001</v>
      </c>
    </row>
    <row r="296" spans="1:5" x14ac:dyDescent="0.2">
      <c r="A296" s="287" t="s">
        <v>617</v>
      </c>
      <c r="B296" s="287" t="s">
        <v>23033</v>
      </c>
      <c r="C296" s="287" t="s">
        <v>22946</v>
      </c>
      <c r="D296" t="str">
        <f t="shared" si="4"/>
        <v>un</v>
      </c>
      <c r="E296" s="288">
        <v>250.56</v>
      </c>
    </row>
    <row r="297" spans="1:5" x14ac:dyDescent="0.2">
      <c r="A297" s="287" t="s">
        <v>618</v>
      </c>
      <c r="B297" s="287" t="s">
        <v>23033</v>
      </c>
      <c r="C297" s="287" t="s">
        <v>22946</v>
      </c>
      <c r="D297" t="str">
        <f t="shared" si="4"/>
        <v>un</v>
      </c>
      <c r="E297" s="288">
        <v>230.82</v>
      </c>
    </row>
    <row r="298" spans="1:5" x14ac:dyDescent="0.2">
      <c r="A298" s="287" t="s">
        <v>619</v>
      </c>
      <c r="B298" s="287" t="s">
        <v>23034</v>
      </c>
      <c r="C298" s="287" t="s">
        <v>22946</v>
      </c>
      <c r="D298" t="str">
        <f t="shared" si="4"/>
        <v>un</v>
      </c>
      <c r="E298" s="288">
        <v>389.77</v>
      </c>
    </row>
    <row r="299" spans="1:5" x14ac:dyDescent="0.2">
      <c r="A299" s="287" t="s">
        <v>620</v>
      </c>
      <c r="B299" s="287" t="s">
        <v>23034</v>
      </c>
      <c r="C299" s="287" t="s">
        <v>22946</v>
      </c>
      <c r="D299" t="str">
        <f t="shared" si="4"/>
        <v>un</v>
      </c>
      <c r="E299" s="288">
        <v>359.06</v>
      </c>
    </row>
    <row r="300" spans="1:5" x14ac:dyDescent="0.2">
      <c r="A300" s="287" t="s">
        <v>621</v>
      </c>
      <c r="B300" s="287" t="s">
        <v>23035</v>
      </c>
      <c r="C300" s="287" t="s">
        <v>22946</v>
      </c>
      <c r="D300" t="str">
        <f t="shared" si="4"/>
        <v>un</v>
      </c>
      <c r="E300" s="288">
        <v>389.77</v>
      </c>
    </row>
    <row r="301" spans="1:5" x14ac:dyDescent="0.2">
      <c r="A301" s="287" t="s">
        <v>622</v>
      </c>
      <c r="B301" s="287" t="s">
        <v>23035</v>
      </c>
      <c r="C301" s="287" t="s">
        <v>22946</v>
      </c>
      <c r="D301" t="str">
        <f t="shared" si="4"/>
        <v>un</v>
      </c>
      <c r="E301" s="288">
        <v>359.06</v>
      </c>
    </row>
    <row r="302" spans="1:5" x14ac:dyDescent="0.2">
      <c r="A302" s="287" t="s">
        <v>623</v>
      </c>
      <c r="B302" s="287" t="s">
        <v>23036</v>
      </c>
      <c r="C302" s="287" t="s">
        <v>22946</v>
      </c>
      <c r="D302" t="str">
        <f t="shared" si="4"/>
        <v>un</v>
      </c>
      <c r="E302" s="288">
        <v>389.77</v>
      </c>
    </row>
    <row r="303" spans="1:5" x14ac:dyDescent="0.2">
      <c r="A303" s="287" t="s">
        <v>624</v>
      </c>
      <c r="B303" s="287" t="s">
        <v>23036</v>
      </c>
      <c r="C303" s="287" t="s">
        <v>22946</v>
      </c>
      <c r="D303" t="str">
        <f t="shared" si="4"/>
        <v>un</v>
      </c>
      <c r="E303" s="288">
        <v>359.06</v>
      </c>
    </row>
    <row r="304" spans="1:5" x14ac:dyDescent="0.2">
      <c r="A304" s="287" t="s">
        <v>625</v>
      </c>
      <c r="B304" s="287" t="s">
        <v>23037</v>
      </c>
      <c r="C304" s="287" t="s">
        <v>22946</v>
      </c>
      <c r="D304" t="str">
        <f t="shared" si="4"/>
        <v>un</v>
      </c>
      <c r="E304" s="288">
        <v>292.32</v>
      </c>
    </row>
    <row r="305" spans="1:5" x14ac:dyDescent="0.2">
      <c r="A305" s="287" t="s">
        <v>626</v>
      </c>
      <c r="B305" s="287" t="s">
        <v>23037</v>
      </c>
      <c r="C305" s="287" t="s">
        <v>22946</v>
      </c>
      <c r="D305" t="str">
        <f t="shared" si="4"/>
        <v>un</v>
      </c>
      <c r="E305" s="288">
        <v>269.29000000000002</v>
      </c>
    </row>
    <row r="306" spans="1:5" x14ac:dyDescent="0.2">
      <c r="A306" s="287" t="s">
        <v>627</v>
      </c>
      <c r="B306" s="287" t="s">
        <v>23038</v>
      </c>
      <c r="C306" s="287" t="s">
        <v>22946</v>
      </c>
      <c r="D306" t="str">
        <f t="shared" si="4"/>
        <v>un</v>
      </c>
      <c r="E306" s="288">
        <v>261.69</v>
      </c>
    </row>
    <row r="307" spans="1:5" x14ac:dyDescent="0.2">
      <c r="A307" s="287" t="s">
        <v>628</v>
      </c>
      <c r="B307" s="287" t="s">
        <v>23038</v>
      </c>
      <c r="C307" s="287" t="s">
        <v>22946</v>
      </c>
      <c r="D307" t="str">
        <f t="shared" si="4"/>
        <v>un</v>
      </c>
      <c r="E307" s="288">
        <v>241.07</v>
      </c>
    </row>
    <row r="308" spans="1:5" x14ac:dyDescent="0.2">
      <c r="A308" s="287" t="s">
        <v>629</v>
      </c>
      <c r="B308" s="287" t="s">
        <v>23039</v>
      </c>
      <c r="C308" s="287" t="s">
        <v>22946</v>
      </c>
      <c r="D308" t="str">
        <f t="shared" si="4"/>
        <v>un</v>
      </c>
      <c r="E308" s="288">
        <v>487.2</v>
      </c>
    </row>
    <row r="309" spans="1:5" x14ac:dyDescent="0.2">
      <c r="A309" s="287" t="s">
        <v>630</v>
      </c>
      <c r="B309" s="287" t="s">
        <v>23039</v>
      </c>
      <c r="C309" s="287" t="s">
        <v>22946</v>
      </c>
      <c r="D309" t="str">
        <f t="shared" si="4"/>
        <v>un</v>
      </c>
      <c r="E309" s="288">
        <v>448.81</v>
      </c>
    </row>
    <row r="310" spans="1:5" x14ac:dyDescent="0.2">
      <c r="A310" s="287" t="s">
        <v>631</v>
      </c>
      <c r="B310" s="287" t="s">
        <v>23040</v>
      </c>
      <c r="C310" s="287" t="s">
        <v>22946</v>
      </c>
      <c r="D310" t="str">
        <f t="shared" si="4"/>
        <v>un</v>
      </c>
      <c r="E310" s="288">
        <v>194.87</v>
      </c>
    </row>
    <row r="311" spans="1:5" x14ac:dyDescent="0.2">
      <c r="A311" s="287" t="s">
        <v>632</v>
      </c>
      <c r="B311" s="287" t="s">
        <v>23040</v>
      </c>
      <c r="C311" s="287" t="s">
        <v>22946</v>
      </c>
      <c r="D311" t="str">
        <f t="shared" si="4"/>
        <v>un</v>
      </c>
      <c r="E311" s="288">
        <v>179.52</v>
      </c>
    </row>
    <row r="312" spans="1:5" x14ac:dyDescent="0.2">
      <c r="A312" s="287" t="s">
        <v>633</v>
      </c>
      <c r="B312" s="287" t="s">
        <v>23041</v>
      </c>
      <c r="C312" s="287" t="s">
        <v>22946</v>
      </c>
      <c r="D312" t="str">
        <f t="shared" si="4"/>
        <v>un</v>
      </c>
      <c r="E312" s="288">
        <v>116.92</v>
      </c>
    </row>
    <row r="313" spans="1:5" x14ac:dyDescent="0.2">
      <c r="A313" s="287" t="s">
        <v>634</v>
      </c>
      <c r="B313" s="287" t="s">
        <v>23041</v>
      </c>
      <c r="C313" s="287" t="s">
        <v>22946</v>
      </c>
      <c r="D313" t="str">
        <f t="shared" si="4"/>
        <v>un</v>
      </c>
      <c r="E313" s="288">
        <v>107.71</v>
      </c>
    </row>
    <row r="314" spans="1:5" x14ac:dyDescent="0.2">
      <c r="A314" s="287" t="s">
        <v>635</v>
      </c>
      <c r="B314" s="287" t="s">
        <v>23042</v>
      </c>
      <c r="C314" s="287" t="s">
        <v>22946</v>
      </c>
      <c r="D314" t="str">
        <f t="shared" si="4"/>
        <v>un</v>
      </c>
      <c r="E314" s="288">
        <v>459.1</v>
      </c>
    </row>
    <row r="315" spans="1:5" x14ac:dyDescent="0.2">
      <c r="A315" s="287" t="s">
        <v>636</v>
      </c>
      <c r="B315" s="287" t="s">
        <v>23042</v>
      </c>
      <c r="C315" s="287" t="s">
        <v>22946</v>
      </c>
      <c r="D315" t="str">
        <f t="shared" si="4"/>
        <v>un</v>
      </c>
      <c r="E315" s="288">
        <v>422.92</v>
      </c>
    </row>
    <row r="316" spans="1:5" x14ac:dyDescent="0.2">
      <c r="A316" s="287" t="s">
        <v>637</v>
      </c>
      <c r="B316" s="287" t="s">
        <v>23043</v>
      </c>
      <c r="C316" s="287" t="s">
        <v>22946</v>
      </c>
      <c r="D316" t="str">
        <f t="shared" si="4"/>
        <v>un</v>
      </c>
      <c r="E316" s="288">
        <v>1104.82</v>
      </c>
    </row>
    <row r="317" spans="1:5" x14ac:dyDescent="0.2">
      <c r="A317" s="287" t="s">
        <v>638</v>
      </c>
      <c r="B317" s="287" t="s">
        <v>23043</v>
      </c>
      <c r="C317" s="287" t="s">
        <v>22946</v>
      </c>
      <c r="D317" t="str">
        <f t="shared" si="4"/>
        <v>un</v>
      </c>
      <c r="E317" s="288">
        <v>1017.76</v>
      </c>
    </row>
    <row r="318" spans="1:5" x14ac:dyDescent="0.2">
      <c r="A318" s="287" t="s">
        <v>639</v>
      </c>
      <c r="B318" s="287" t="s">
        <v>23044</v>
      </c>
      <c r="C318" s="287" t="s">
        <v>22946</v>
      </c>
      <c r="D318" t="str">
        <f t="shared" si="4"/>
        <v>un</v>
      </c>
      <c r="E318" s="288">
        <v>164.25</v>
      </c>
    </row>
    <row r="319" spans="1:5" x14ac:dyDescent="0.2">
      <c r="A319" s="287" t="s">
        <v>640</v>
      </c>
      <c r="B319" s="287" t="s">
        <v>23044</v>
      </c>
      <c r="C319" s="287" t="s">
        <v>22946</v>
      </c>
      <c r="D319" t="str">
        <f t="shared" si="4"/>
        <v>un</v>
      </c>
      <c r="E319" s="288">
        <v>151.31</v>
      </c>
    </row>
    <row r="320" spans="1:5" x14ac:dyDescent="0.2">
      <c r="A320" s="287" t="s">
        <v>641</v>
      </c>
      <c r="B320" s="287" t="s">
        <v>23045</v>
      </c>
      <c r="C320" s="287" t="s">
        <v>22946</v>
      </c>
      <c r="D320" t="str">
        <f t="shared" si="4"/>
        <v>un</v>
      </c>
      <c r="E320" s="288">
        <v>277.33</v>
      </c>
    </row>
    <row r="321" spans="1:5" x14ac:dyDescent="0.2">
      <c r="A321" s="287" t="s">
        <v>642</v>
      </c>
      <c r="B321" s="287" t="s">
        <v>23045</v>
      </c>
      <c r="C321" s="287" t="s">
        <v>22946</v>
      </c>
      <c r="D321" t="str">
        <f t="shared" si="4"/>
        <v>un</v>
      </c>
      <c r="E321" s="288">
        <v>255.47</v>
      </c>
    </row>
    <row r="322" spans="1:5" x14ac:dyDescent="0.2">
      <c r="A322" s="287" t="s">
        <v>643</v>
      </c>
      <c r="B322" s="287" t="s">
        <v>23046</v>
      </c>
      <c r="C322" s="287" t="s">
        <v>22946</v>
      </c>
      <c r="D322" t="str">
        <f t="shared" ref="D322:D385" si="5">LOWER(C322)</f>
        <v>un</v>
      </c>
      <c r="E322" s="288">
        <v>1985.2</v>
      </c>
    </row>
    <row r="323" spans="1:5" x14ac:dyDescent="0.2">
      <c r="A323" s="287" t="s">
        <v>644</v>
      </c>
      <c r="B323" s="287" t="s">
        <v>23046</v>
      </c>
      <c r="C323" s="287" t="s">
        <v>22946</v>
      </c>
      <c r="D323" t="str">
        <f t="shared" si="5"/>
        <v>un</v>
      </c>
      <c r="E323" s="288">
        <v>1828.77</v>
      </c>
    </row>
    <row r="324" spans="1:5" x14ac:dyDescent="0.2">
      <c r="A324" s="287" t="s">
        <v>645</v>
      </c>
      <c r="B324" s="287" t="s">
        <v>23047</v>
      </c>
      <c r="C324" s="287" t="s">
        <v>22946</v>
      </c>
      <c r="D324" t="str">
        <f t="shared" si="5"/>
        <v>un</v>
      </c>
      <c r="E324" s="288">
        <v>348.07</v>
      </c>
    </row>
    <row r="325" spans="1:5" x14ac:dyDescent="0.2">
      <c r="A325" s="287" t="s">
        <v>646</v>
      </c>
      <c r="B325" s="287" t="s">
        <v>23047</v>
      </c>
      <c r="C325" s="287" t="s">
        <v>22946</v>
      </c>
      <c r="D325" t="str">
        <f t="shared" si="5"/>
        <v>un</v>
      </c>
      <c r="E325" s="288">
        <v>320.64</v>
      </c>
    </row>
    <row r="326" spans="1:5" x14ac:dyDescent="0.2">
      <c r="A326" s="287" t="s">
        <v>647</v>
      </c>
      <c r="B326" s="287" t="s">
        <v>23048</v>
      </c>
      <c r="C326" s="287" t="s">
        <v>22946</v>
      </c>
      <c r="D326" t="str">
        <f t="shared" si="5"/>
        <v>un</v>
      </c>
      <c r="E326" s="288">
        <v>173.75</v>
      </c>
    </row>
    <row r="327" spans="1:5" x14ac:dyDescent="0.2">
      <c r="A327" s="287" t="s">
        <v>648</v>
      </c>
      <c r="B327" s="287" t="s">
        <v>23048</v>
      </c>
      <c r="C327" s="287" t="s">
        <v>22946</v>
      </c>
      <c r="D327" t="str">
        <f t="shared" si="5"/>
        <v>un</v>
      </c>
      <c r="E327" s="288">
        <v>160.06</v>
      </c>
    </row>
    <row r="328" spans="1:5" x14ac:dyDescent="0.2">
      <c r="A328" s="287" t="s">
        <v>649</v>
      </c>
      <c r="B328" s="287" t="s">
        <v>24344</v>
      </c>
      <c r="C328" s="287" t="s">
        <v>22946</v>
      </c>
      <c r="D328" t="str">
        <f t="shared" si="5"/>
        <v>un</v>
      </c>
      <c r="E328" s="288">
        <v>49.63</v>
      </c>
    </row>
    <row r="329" spans="1:5" x14ac:dyDescent="0.2">
      <c r="A329" s="287" t="s">
        <v>650</v>
      </c>
      <c r="B329" s="287" t="s">
        <v>24344</v>
      </c>
      <c r="C329" s="287" t="s">
        <v>22946</v>
      </c>
      <c r="D329" t="str">
        <f t="shared" si="5"/>
        <v>un</v>
      </c>
      <c r="E329" s="288">
        <v>45.72</v>
      </c>
    </row>
    <row r="330" spans="1:5" x14ac:dyDescent="0.2">
      <c r="A330" s="287" t="s">
        <v>651</v>
      </c>
      <c r="B330" s="287" t="s">
        <v>23049</v>
      </c>
      <c r="C330" s="287" t="s">
        <v>22946</v>
      </c>
      <c r="D330" t="str">
        <f t="shared" si="5"/>
        <v>un</v>
      </c>
      <c r="E330" s="288">
        <v>59.57</v>
      </c>
    </row>
    <row r="331" spans="1:5" x14ac:dyDescent="0.2">
      <c r="A331" s="287" t="s">
        <v>652</v>
      </c>
      <c r="B331" s="287" t="s">
        <v>23049</v>
      </c>
      <c r="C331" s="287" t="s">
        <v>22946</v>
      </c>
      <c r="D331" t="str">
        <f t="shared" si="5"/>
        <v>un</v>
      </c>
      <c r="E331" s="288">
        <v>54.87</v>
      </c>
    </row>
    <row r="332" spans="1:5" x14ac:dyDescent="0.2">
      <c r="A332" s="287" t="s">
        <v>653</v>
      </c>
      <c r="B332" s="287" t="s">
        <v>24345</v>
      </c>
      <c r="C332" s="287" t="s">
        <v>22946</v>
      </c>
      <c r="D332" t="str">
        <f t="shared" si="5"/>
        <v>un</v>
      </c>
      <c r="E332" s="288">
        <v>173.39</v>
      </c>
    </row>
    <row r="333" spans="1:5" x14ac:dyDescent="0.2">
      <c r="A333" s="287" t="s">
        <v>654</v>
      </c>
      <c r="B333" s="287" t="s">
        <v>24345</v>
      </c>
      <c r="C333" s="287" t="s">
        <v>22946</v>
      </c>
      <c r="D333" t="str">
        <f t="shared" si="5"/>
        <v>un</v>
      </c>
      <c r="E333" s="288">
        <v>159.72999999999999</v>
      </c>
    </row>
    <row r="334" spans="1:5" x14ac:dyDescent="0.2">
      <c r="A334" s="287" t="s">
        <v>655</v>
      </c>
      <c r="B334" s="287" t="s">
        <v>24346</v>
      </c>
      <c r="C334" s="287" t="s">
        <v>22946</v>
      </c>
      <c r="D334" t="str">
        <f t="shared" si="5"/>
        <v>un</v>
      </c>
      <c r="E334" s="288">
        <v>173.39</v>
      </c>
    </row>
    <row r="335" spans="1:5" x14ac:dyDescent="0.2">
      <c r="A335" s="287" t="s">
        <v>656</v>
      </c>
      <c r="B335" s="287" t="s">
        <v>24346</v>
      </c>
      <c r="C335" s="287" t="s">
        <v>22946</v>
      </c>
      <c r="D335" t="str">
        <f t="shared" si="5"/>
        <v>un</v>
      </c>
      <c r="E335" s="288">
        <v>159.72999999999999</v>
      </c>
    </row>
    <row r="336" spans="1:5" x14ac:dyDescent="0.2">
      <c r="A336" s="287" t="s">
        <v>657</v>
      </c>
      <c r="B336" s="287" t="s">
        <v>24347</v>
      </c>
      <c r="C336" s="287" t="s">
        <v>22946</v>
      </c>
      <c r="D336" t="str">
        <f t="shared" si="5"/>
        <v>un</v>
      </c>
      <c r="E336" s="288">
        <v>105.88</v>
      </c>
    </row>
    <row r="337" spans="1:5" x14ac:dyDescent="0.2">
      <c r="A337" s="287" t="s">
        <v>658</v>
      </c>
      <c r="B337" s="287" t="s">
        <v>24347</v>
      </c>
      <c r="C337" s="287" t="s">
        <v>22946</v>
      </c>
      <c r="D337" t="str">
        <f t="shared" si="5"/>
        <v>un</v>
      </c>
      <c r="E337" s="288">
        <v>97.54</v>
      </c>
    </row>
    <row r="338" spans="1:5" x14ac:dyDescent="0.2">
      <c r="A338" s="287" t="s">
        <v>659</v>
      </c>
      <c r="B338" s="287" t="s">
        <v>23050</v>
      </c>
      <c r="C338" s="287" t="s">
        <v>22946</v>
      </c>
      <c r="D338" t="str">
        <f t="shared" si="5"/>
        <v>un</v>
      </c>
      <c r="E338" s="288">
        <v>3819.61</v>
      </c>
    </row>
    <row r="339" spans="1:5" x14ac:dyDescent="0.2">
      <c r="A339" s="287" t="s">
        <v>660</v>
      </c>
      <c r="B339" s="287" t="s">
        <v>23050</v>
      </c>
      <c r="C339" s="287" t="s">
        <v>22946</v>
      </c>
      <c r="D339" t="str">
        <f t="shared" si="5"/>
        <v>un</v>
      </c>
      <c r="E339" s="288">
        <v>3518.64</v>
      </c>
    </row>
    <row r="340" spans="1:5" x14ac:dyDescent="0.2">
      <c r="A340" s="287" t="s">
        <v>661</v>
      </c>
      <c r="B340" s="287" t="s">
        <v>23051</v>
      </c>
      <c r="C340" s="287" t="s">
        <v>22946</v>
      </c>
      <c r="D340" t="str">
        <f t="shared" si="5"/>
        <v>un</v>
      </c>
      <c r="E340" s="288">
        <v>197.78</v>
      </c>
    </row>
    <row r="341" spans="1:5" x14ac:dyDescent="0.2">
      <c r="A341" s="287" t="s">
        <v>662</v>
      </c>
      <c r="B341" s="287" t="s">
        <v>23051</v>
      </c>
      <c r="C341" s="287" t="s">
        <v>22946</v>
      </c>
      <c r="D341" t="str">
        <f t="shared" si="5"/>
        <v>un</v>
      </c>
      <c r="E341" s="288">
        <v>182.19</v>
      </c>
    </row>
    <row r="342" spans="1:5" x14ac:dyDescent="0.2">
      <c r="A342" s="287" t="s">
        <v>663</v>
      </c>
      <c r="B342" s="287" t="s">
        <v>23052</v>
      </c>
      <c r="C342" s="287" t="s">
        <v>22946</v>
      </c>
      <c r="D342" t="str">
        <f t="shared" si="5"/>
        <v>un</v>
      </c>
      <c r="E342" s="288">
        <v>197.78</v>
      </c>
    </row>
    <row r="343" spans="1:5" x14ac:dyDescent="0.2">
      <c r="A343" s="287" t="s">
        <v>664</v>
      </c>
      <c r="B343" s="287" t="s">
        <v>23052</v>
      </c>
      <c r="C343" s="287" t="s">
        <v>22946</v>
      </c>
      <c r="D343" t="str">
        <f t="shared" si="5"/>
        <v>un</v>
      </c>
      <c r="E343" s="288">
        <v>182.19</v>
      </c>
    </row>
    <row r="344" spans="1:5" x14ac:dyDescent="0.2">
      <c r="A344" s="287" t="s">
        <v>665</v>
      </c>
      <c r="B344" s="287" t="s">
        <v>23053</v>
      </c>
      <c r="C344" s="287" t="s">
        <v>22946</v>
      </c>
      <c r="D344" t="str">
        <f t="shared" si="5"/>
        <v>un</v>
      </c>
      <c r="E344" s="288">
        <v>459.1</v>
      </c>
    </row>
    <row r="345" spans="1:5" x14ac:dyDescent="0.2">
      <c r="A345" s="287" t="s">
        <v>666</v>
      </c>
      <c r="B345" s="287" t="s">
        <v>23053</v>
      </c>
      <c r="C345" s="287" t="s">
        <v>22946</v>
      </c>
      <c r="D345" t="str">
        <f t="shared" si="5"/>
        <v>un</v>
      </c>
      <c r="E345" s="288">
        <v>422.92</v>
      </c>
    </row>
    <row r="346" spans="1:5" x14ac:dyDescent="0.2">
      <c r="A346" s="287" t="s">
        <v>667</v>
      </c>
      <c r="B346" s="287" t="s">
        <v>23054</v>
      </c>
      <c r="C346" s="287" t="s">
        <v>22946</v>
      </c>
      <c r="D346" t="str">
        <f t="shared" si="5"/>
        <v>un</v>
      </c>
      <c r="E346" s="288">
        <v>175.33</v>
      </c>
    </row>
    <row r="347" spans="1:5" x14ac:dyDescent="0.2">
      <c r="A347" s="287" t="s">
        <v>668</v>
      </c>
      <c r="B347" s="287" t="s">
        <v>23054</v>
      </c>
      <c r="C347" s="287" t="s">
        <v>22946</v>
      </c>
      <c r="D347" t="str">
        <f t="shared" si="5"/>
        <v>un</v>
      </c>
      <c r="E347" s="288">
        <v>161.52000000000001</v>
      </c>
    </row>
    <row r="348" spans="1:5" x14ac:dyDescent="0.2">
      <c r="A348" s="287" t="s">
        <v>669</v>
      </c>
      <c r="B348" s="287" t="s">
        <v>23055</v>
      </c>
      <c r="C348" s="287" t="s">
        <v>22946</v>
      </c>
      <c r="D348" t="str">
        <f t="shared" si="5"/>
        <v>un</v>
      </c>
      <c r="E348" s="288">
        <v>459.1</v>
      </c>
    </row>
    <row r="349" spans="1:5" x14ac:dyDescent="0.2">
      <c r="A349" s="287" t="s">
        <v>670</v>
      </c>
      <c r="B349" s="287" t="s">
        <v>23055</v>
      </c>
      <c r="C349" s="287" t="s">
        <v>22946</v>
      </c>
      <c r="D349" t="str">
        <f t="shared" si="5"/>
        <v>un</v>
      </c>
      <c r="E349" s="288">
        <v>422.92</v>
      </c>
    </row>
    <row r="350" spans="1:5" x14ac:dyDescent="0.2">
      <c r="A350" s="287" t="s">
        <v>671</v>
      </c>
      <c r="B350" s="287" t="s">
        <v>23056</v>
      </c>
      <c r="C350" s="287" t="s">
        <v>22946</v>
      </c>
      <c r="D350" t="str">
        <f t="shared" si="5"/>
        <v>un</v>
      </c>
      <c r="E350" s="288">
        <v>1104.82</v>
      </c>
    </row>
    <row r="351" spans="1:5" x14ac:dyDescent="0.2">
      <c r="A351" s="287" t="s">
        <v>672</v>
      </c>
      <c r="B351" s="287" t="s">
        <v>23056</v>
      </c>
      <c r="C351" s="287" t="s">
        <v>22946</v>
      </c>
      <c r="D351" t="str">
        <f t="shared" si="5"/>
        <v>un</v>
      </c>
      <c r="E351" s="288">
        <v>1017.76</v>
      </c>
    </row>
    <row r="352" spans="1:5" x14ac:dyDescent="0.2">
      <c r="A352" s="287" t="s">
        <v>673</v>
      </c>
      <c r="B352" s="287" t="s">
        <v>23057</v>
      </c>
      <c r="C352" s="287" t="s">
        <v>22946</v>
      </c>
      <c r="D352" t="str">
        <f t="shared" si="5"/>
        <v>un</v>
      </c>
      <c r="E352" s="288">
        <v>738.88</v>
      </c>
    </row>
    <row r="353" spans="1:5" x14ac:dyDescent="0.2">
      <c r="A353" s="287" t="s">
        <v>674</v>
      </c>
      <c r="B353" s="287" t="s">
        <v>23057</v>
      </c>
      <c r="C353" s="287" t="s">
        <v>22946</v>
      </c>
      <c r="D353" t="str">
        <f t="shared" si="5"/>
        <v>un</v>
      </c>
      <c r="E353" s="288">
        <v>680.66</v>
      </c>
    </row>
    <row r="354" spans="1:5" x14ac:dyDescent="0.2">
      <c r="A354" s="287" t="s">
        <v>675</v>
      </c>
      <c r="B354" s="287" t="s">
        <v>23058</v>
      </c>
      <c r="C354" s="287" t="s">
        <v>22946</v>
      </c>
      <c r="D354" t="str">
        <f t="shared" si="5"/>
        <v>un</v>
      </c>
      <c r="E354" s="288">
        <v>197.78</v>
      </c>
    </row>
    <row r="355" spans="1:5" x14ac:dyDescent="0.2">
      <c r="A355" s="287" t="s">
        <v>676</v>
      </c>
      <c r="B355" s="287" t="s">
        <v>23058</v>
      </c>
      <c r="C355" s="287" t="s">
        <v>22946</v>
      </c>
      <c r="D355" t="str">
        <f t="shared" si="5"/>
        <v>un</v>
      </c>
      <c r="E355" s="288">
        <v>182.19</v>
      </c>
    </row>
    <row r="356" spans="1:5" x14ac:dyDescent="0.2">
      <c r="A356" s="287" t="s">
        <v>677</v>
      </c>
      <c r="B356" s="287" t="s">
        <v>23059</v>
      </c>
      <c r="C356" s="287" t="s">
        <v>22946</v>
      </c>
      <c r="D356" t="str">
        <f t="shared" si="5"/>
        <v>un</v>
      </c>
      <c r="E356" s="288">
        <v>1075.27</v>
      </c>
    </row>
    <row r="357" spans="1:5" x14ac:dyDescent="0.2">
      <c r="A357" s="287" t="s">
        <v>678</v>
      </c>
      <c r="B357" s="287" t="s">
        <v>23059</v>
      </c>
      <c r="C357" s="287" t="s">
        <v>22946</v>
      </c>
      <c r="D357" t="str">
        <f t="shared" si="5"/>
        <v>un</v>
      </c>
      <c r="E357" s="288">
        <v>990.54</v>
      </c>
    </row>
    <row r="358" spans="1:5" x14ac:dyDescent="0.2">
      <c r="A358" s="287" t="s">
        <v>679</v>
      </c>
      <c r="B358" s="287" t="s">
        <v>23060</v>
      </c>
      <c r="C358" s="287" t="s">
        <v>22946</v>
      </c>
      <c r="D358" t="str">
        <f t="shared" si="5"/>
        <v>un</v>
      </c>
      <c r="E358" s="288">
        <v>165.59</v>
      </c>
    </row>
    <row r="359" spans="1:5" x14ac:dyDescent="0.2">
      <c r="A359" s="287" t="s">
        <v>680</v>
      </c>
      <c r="B359" s="287" t="s">
        <v>23060</v>
      </c>
      <c r="C359" s="287" t="s">
        <v>22946</v>
      </c>
      <c r="D359" t="str">
        <f t="shared" si="5"/>
        <v>un</v>
      </c>
      <c r="E359" s="288">
        <v>152.54</v>
      </c>
    </row>
    <row r="360" spans="1:5" x14ac:dyDescent="0.2">
      <c r="A360" s="287" t="s">
        <v>681</v>
      </c>
      <c r="B360" s="287" t="s">
        <v>23061</v>
      </c>
      <c r="C360" s="287" t="s">
        <v>22946</v>
      </c>
      <c r="D360" t="str">
        <f t="shared" si="5"/>
        <v>un</v>
      </c>
      <c r="E360" s="288">
        <v>165.59</v>
      </c>
    </row>
    <row r="361" spans="1:5" x14ac:dyDescent="0.2">
      <c r="A361" s="287" t="s">
        <v>682</v>
      </c>
      <c r="B361" s="287" t="s">
        <v>23061</v>
      </c>
      <c r="C361" s="287" t="s">
        <v>22946</v>
      </c>
      <c r="D361" t="str">
        <f t="shared" si="5"/>
        <v>un</v>
      </c>
      <c r="E361" s="288">
        <v>152.54</v>
      </c>
    </row>
    <row r="362" spans="1:5" x14ac:dyDescent="0.2">
      <c r="A362" s="287" t="s">
        <v>683</v>
      </c>
      <c r="B362" s="287" t="s">
        <v>23062</v>
      </c>
      <c r="C362" s="287" t="s">
        <v>22946</v>
      </c>
      <c r="D362" t="str">
        <f t="shared" si="5"/>
        <v>un</v>
      </c>
      <c r="E362" s="288">
        <v>165.59</v>
      </c>
    </row>
    <row r="363" spans="1:5" x14ac:dyDescent="0.2">
      <c r="A363" s="287" t="s">
        <v>684</v>
      </c>
      <c r="B363" s="287" t="s">
        <v>23062</v>
      </c>
      <c r="C363" s="287" t="s">
        <v>22946</v>
      </c>
      <c r="D363" t="str">
        <f t="shared" si="5"/>
        <v>un</v>
      </c>
      <c r="E363" s="288">
        <v>152.54</v>
      </c>
    </row>
    <row r="364" spans="1:5" x14ac:dyDescent="0.2">
      <c r="A364" s="287" t="s">
        <v>685</v>
      </c>
      <c r="B364" s="287" t="s">
        <v>23063</v>
      </c>
      <c r="C364" s="287" t="s">
        <v>22946</v>
      </c>
      <c r="D364" t="str">
        <f t="shared" si="5"/>
        <v>un</v>
      </c>
      <c r="E364" s="288">
        <v>165.59</v>
      </c>
    </row>
    <row r="365" spans="1:5" x14ac:dyDescent="0.2">
      <c r="A365" s="287" t="s">
        <v>686</v>
      </c>
      <c r="B365" s="287" t="s">
        <v>23063</v>
      </c>
      <c r="C365" s="287" t="s">
        <v>22946</v>
      </c>
      <c r="D365" t="str">
        <f t="shared" si="5"/>
        <v>un</v>
      </c>
      <c r="E365" s="288">
        <v>152.54</v>
      </c>
    </row>
    <row r="366" spans="1:5" x14ac:dyDescent="0.2">
      <c r="A366" s="287" t="s">
        <v>687</v>
      </c>
      <c r="B366" s="287" t="s">
        <v>23064</v>
      </c>
      <c r="C366" s="287" t="s">
        <v>22946</v>
      </c>
      <c r="D366" t="str">
        <f t="shared" si="5"/>
        <v>un</v>
      </c>
      <c r="E366" s="288">
        <v>165.59</v>
      </c>
    </row>
    <row r="367" spans="1:5" x14ac:dyDescent="0.2">
      <c r="A367" s="287" t="s">
        <v>688</v>
      </c>
      <c r="B367" s="287" t="s">
        <v>23064</v>
      </c>
      <c r="C367" s="287" t="s">
        <v>22946</v>
      </c>
      <c r="D367" t="str">
        <f t="shared" si="5"/>
        <v>un</v>
      </c>
      <c r="E367" s="288">
        <v>152.54</v>
      </c>
    </row>
    <row r="368" spans="1:5" x14ac:dyDescent="0.2">
      <c r="A368" s="287" t="s">
        <v>689</v>
      </c>
      <c r="B368" s="287" t="s">
        <v>23065</v>
      </c>
      <c r="C368" s="287" t="s">
        <v>22946</v>
      </c>
      <c r="D368" t="str">
        <f t="shared" si="5"/>
        <v>un</v>
      </c>
      <c r="E368" s="288">
        <v>165.59</v>
      </c>
    </row>
    <row r="369" spans="1:5" x14ac:dyDescent="0.2">
      <c r="A369" s="287" t="s">
        <v>690</v>
      </c>
      <c r="B369" s="287" t="s">
        <v>23065</v>
      </c>
      <c r="C369" s="287" t="s">
        <v>22946</v>
      </c>
      <c r="D369" t="str">
        <f t="shared" si="5"/>
        <v>un</v>
      </c>
      <c r="E369" s="288">
        <v>152.54</v>
      </c>
    </row>
    <row r="370" spans="1:5" x14ac:dyDescent="0.2">
      <c r="A370" s="287" t="s">
        <v>691</v>
      </c>
      <c r="B370" s="287" t="s">
        <v>23066</v>
      </c>
      <c r="C370" s="287" t="s">
        <v>22946</v>
      </c>
      <c r="D370" t="str">
        <f t="shared" si="5"/>
        <v>un</v>
      </c>
      <c r="E370" s="288">
        <v>165.59</v>
      </c>
    </row>
    <row r="371" spans="1:5" x14ac:dyDescent="0.2">
      <c r="A371" s="287" t="s">
        <v>692</v>
      </c>
      <c r="B371" s="287" t="s">
        <v>23066</v>
      </c>
      <c r="C371" s="287" t="s">
        <v>22946</v>
      </c>
      <c r="D371" t="str">
        <f t="shared" si="5"/>
        <v>un</v>
      </c>
      <c r="E371" s="288">
        <v>152.54</v>
      </c>
    </row>
    <row r="372" spans="1:5" x14ac:dyDescent="0.2">
      <c r="A372" s="287" t="s">
        <v>693</v>
      </c>
      <c r="B372" s="287" t="s">
        <v>23067</v>
      </c>
      <c r="C372" s="287" t="s">
        <v>22946</v>
      </c>
      <c r="D372" t="str">
        <f t="shared" si="5"/>
        <v>un</v>
      </c>
      <c r="E372" s="288">
        <v>165.59</v>
      </c>
    </row>
    <row r="373" spans="1:5" x14ac:dyDescent="0.2">
      <c r="A373" s="287" t="s">
        <v>694</v>
      </c>
      <c r="B373" s="287" t="s">
        <v>23067</v>
      </c>
      <c r="C373" s="287" t="s">
        <v>22946</v>
      </c>
      <c r="D373" t="str">
        <f t="shared" si="5"/>
        <v>un</v>
      </c>
      <c r="E373" s="288">
        <v>152.54</v>
      </c>
    </row>
    <row r="374" spans="1:5" x14ac:dyDescent="0.2">
      <c r="A374" s="287" t="s">
        <v>695</v>
      </c>
      <c r="B374" s="287" t="s">
        <v>23068</v>
      </c>
      <c r="C374" s="287" t="s">
        <v>22946</v>
      </c>
      <c r="D374" t="str">
        <f t="shared" si="5"/>
        <v>un</v>
      </c>
      <c r="E374" s="288">
        <v>165.59</v>
      </c>
    </row>
    <row r="375" spans="1:5" x14ac:dyDescent="0.2">
      <c r="A375" s="287" t="s">
        <v>696</v>
      </c>
      <c r="B375" s="287" t="s">
        <v>23068</v>
      </c>
      <c r="C375" s="287" t="s">
        <v>22946</v>
      </c>
      <c r="D375" t="str">
        <f t="shared" si="5"/>
        <v>un</v>
      </c>
      <c r="E375" s="288">
        <v>152.54</v>
      </c>
    </row>
    <row r="376" spans="1:5" x14ac:dyDescent="0.2">
      <c r="A376" s="287" t="s">
        <v>697</v>
      </c>
      <c r="B376" s="287" t="s">
        <v>23069</v>
      </c>
      <c r="C376" s="287" t="s">
        <v>22946</v>
      </c>
      <c r="D376" t="str">
        <f t="shared" si="5"/>
        <v>un</v>
      </c>
      <c r="E376" s="288">
        <v>165.59</v>
      </c>
    </row>
    <row r="377" spans="1:5" x14ac:dyDescent="0.2">
      <c r="A377" s="287" t="s">
        <v>698</v>
      </c>
      <c r="B377" s="287" t="s">
        <v>23069</v>
      </c>
      <c r="C377" s="287" t="s">
        <v>22946</v>
      </c>
      <c r="D377" t="str">
        <f t="shared" si="5"/>
        <v>un</v>
      </c>
      <c r="E377" s="288">
        <v>152.54</v>
      </c>
    </row>
    <row r="378" spans="1:5" x14ac:dyDescent="0.2">
      <c r="A378" s="287" t="s">
        <v>699</v>
      </c>
      <c r="B378" s="287" t="s">
        <v>23070</v>
      </c>
      <c r="C378" s="287" t="s">
        <v>22946</v>
      </c>
      <c r="D378" t="str">
        <f t="shared" si="5"/>
        <v>un</v>
      </c>
      <c r="E378" s="288">
        <v>165.59</v>
      </c>
    </row>
    <row r="379" spans="1:5" x14ac:dyDescent="0.2">
      <c r="A379" s="287" t="s">
        <v>700</v>
      </c>
      <c r="B379" s="287" t="s">
        <v>23070</v>
      </c>
      <c r="C379" s="287" t="s">
        <v>22946</v>
      </c>
      <c r="D379" t="str">
        <f t="shared" si="5"/>
        <v>un</v>
      </c>
      <c r="E379" s="288">
        <v>152.54</v>
      </c>
    </row>
    <row r="380" spans="1:5" x14ac:dyDescent="0.2">
      <c r="A380" s="287" t="s">
        <v>701</v>
      </c>
      <c r="B380" s="287" t="s">
        <v>23071</v>
      </c>
      <c r="C380" s="287" t="s">
        <v>22946</v>
      </c>
      <c r="D380" t="str">
        <f t="shared" si="5"/>
        <v>un</v>
      </c>
      <c r="E380" s="288">
        <v>165.59</v>
      </c>
    </row>
    <row r="381" spans="1:5" x14ac:dyDescent="0.2">
      <c r="A381" s="287" t="s">
        <v>702</v>
      </c>
      <c r="B381" s="287" t="s">
        <v>23071</v>
      </c>
      <c r="C381" s="287" t="s">
        <v>22946</v>
      </c>
      <c r="D381" t="str">
        <f t="shared" si="5"/>
        <v>un</v>
      </c>
      <c r="E381" s="288">
        <v>152.54</v>
      </c>
    </row>
    <row r="382" spans="1:5" x14ac:dyDescent="0.2">
      <c r="A382" s="287" t="s">
        <v>703</v>
      </c>
      <c r="B382" s="287" t="s">
        <v>23072</v>
      </c>
      <c r="C382" s="287" t="s">
        <v>22946</v>
      </c>
      <c r="D382" t="str">
        <f t="shared" si="5"/>
        <v>un</v>
      </c>
      <c r="E382" s="288">
        <v>165.59</v>
      </c>
    </row>
    <row r="383" spans="1:5" x14ac:dyDescent="0.2">
      <c r="A383" s="287" t="s">
        <v>704</v>
      </c>
      <c r="B383" s="287" t="s">
        <v>23072</v>
      </c>
      <c r="C383" s="287" t="s">
        <v>22946</v>
      </c>
      <c r="D383" t="str">
        <f t="shared" si="5"/>
        <v>un</v>
      </c>
      <c r="E383" s="288">
        <v>152.54</v>
      </c>
    </row>
    <row r="384" spans="1:5" x14ac:dyDescent="0.2">
      <c r="A384" s="287" t="s">
        <v>705</v>
      </c>
      <c r="B384" s="287" t="s">
        <v>23073</v>
      </c>
      <c r="C384" s="287" t="s">
        <v>22946</v>
      </c>
      <c r="D384" t="str">
        <f t="shared" si="5"/>
        <v>un</v>
      </c>
      <c r="E384" s="288">
        <v>165.59</v>
      </c>
    </row>
    <row r="385" spans="1:5" x14ac:dyDescent="0.2">
      <c r="A385" s="287" t="s">
        <v>706</v>
      </c>
      <c r="B385" s="287" t="s">
        <v>23073</v>
      </c>
      <c r="C385" s="287" t="s">
        <v>22946</v>
      </c>
      <c r="D385" t="str">
        <f t="shared" si="5"/>
        <v>un</v>
      </c>
      <c r="E385" s="288">
        <v>152.54</v>
      </c>
    </row>
    <row r="386" spans="1:5" x14ac:dyDescent="0.2">
      <c r="A386" s="287" t="s">
        <v>707</v>
      </c>
      <c r="B386" s="287" t="s">
        <v>23074</v>
      </c>
      <c r="C386" s="287" t="s">
        <v>22946</v>
      </c>
      <c r="D386" t="str">
        <f t="shared" ref="D386:D449" si="6">LOWER(C386)</f>
        <v>un</v>
      </c>
      <c r="E386" s="288">
        <v>165.59</v>
      </c>
    </row>
    <row r="387" spans="1:5" x14ac:dyDescent="0.2">
      <c r="A387" s="287" t="s">
        <v>708</v>
      </c>
      <c r="B387" s="287" t="s">
        <v>23074</v>
      </c>
      <c r="C387" s="287" t="s">
        <v>22946</v>
      </c>
      <c r="D387" t="str">
        <f t="shared" si="6"/>
        <v>un</v>
      </c>
      <c r="E387" s="288">
        <v>152.54</v>
      </c>
    </row>
    <row r="388" spans="1:5" x14ac:dyDescent="0.2">
      <c r="A388" s="287" t="s">
        <v>709</v>
      </c>
      <c r="B388" s="287" t="s">
        <v>24348</v>
      </c>
      <c r="C388" s="287" t="s">
        <v>22946</v>
      </c>
      <c r="D388" t="str">
        <f t="shared" si="6"/>
        <v>un</v>
      </c>
      <c r="E388" s="288">
        <v>165.59</v>
      </c>
    </row>
    <row r="389" spans="1:5" x14ac:dyDescent="0.2">
      <c r="A389" s="287" t="s">
        <v>710</v>
      </c>
      <c r="B389" s="287" t="s">
        <v>24348</v>
      </c>
      <c r="C389" s="287" t="s">
        <v>22946</v>
      </c>
      <c r="D389" t="str">
        <f t="shared" si="6"/>
        <v>un</v>
      </c>
      <c r="E389" s="288">
        <v>152.54</v>
      </c>
    </row>
    <row r="390" spans="1:5" x14ac:dyDescent="0.2">
      <c r="A390" s="287" t="s">
        <v>711</v>
      </c>
      <c r="B390" s="287" t="s">
        <v>23075</v>
      </c>
      <c r="C390" s="287" t="s">
        <v>22946</v>
      </c>
      <c r="D390" t="str">
        <f t="shared" si="6"/>
        <v>un</v>
      </c>
      <c r="E390" s="288">
        <v>3462.39</v>
      </c>
    </row>
    <row r="391" spans="1:5" x14ac:dyDescent="0.2">
      <c r="A391" s="287" t="s">
        <v>712</v>
      </c>
      <c r="B391" s="287" t="s">
        <v>23075</v>
      </c>
      <c r="C391" s="287" t="s">
        <v>22946</v>
      </c>
      <c r="D391" t="str">
        <f t="shared" si="6"/>
        <v>un</v>
      </c>
      <c r="E391" s="288">
        <v>3189.57</v>
      </c>
    </row>
    <row r="392" spans="1:5" x14ac:dyDescent="0.2">
      <c r="A392" s="287" t="s">
        <v>713</v>
      </c>
      <c r="B392" s="287" t="s">
        <v>24349</v>
      </c>
      <c r="C392" s="287" t="s">
        <v>154</v>
      </c>
      <c r="D392" t="str">
        <f t="shared" si="6"/>
        <v>t</v>
      </c>
      <c r="E392" s="288">
        <v>162.06</v>
      </c>
    </row>
    <row r="393" spans="1:5" x14ac:dyDescent="0.2">
      <c r="A393" s="287" t="s">
        <v>714</v>
      </c>
      <c r="B393" s="287" t="s">
        <v>24349</v>
      </c>
      <c r="C393" s="287" t="s">
        <v>154</v>
      </c>
      <c r="D393" t="str">
        <f t="shared" si="6"/>
        <v>t</v>
      </c>
      <c r="E393" s="288">
        <v>149.29</v>
      </c>
    </row>
    <row r="394" spans="1:5" x14ac:dyDescent="0.2">
      <c r="A394" s="287" t="s">
        <v>715</v>
      </c>
      <c r="B394" s="287" t="s">
        <v>24350</v>
      </c>
      <c r="C394" s="287" t="s">
        <v>154</v>
      </c>
      <c r="D394" t="str">
        <f t="shared" si="6"/>
        <v>t</v>
      </c>
      <c r="E394" s="288">
        <v>168.3</v>
      </c>
    </row>
    <row r="395" spans="1:5" x14ac:dyDescent="0.2">
      <c r="A395" s="287" t="s">
        <v>716</v>
      </c>
      <c r="B395" s="287" t="s">
        <v>24350</v>
      </c>
      <c r="C395" s="287" t="s">
        <v>154</v>
      </c>
      <c r="D395" t="str">
        <f t="shared" si="6"/>
        <v>t</v>
      </c>
      <c r="E395" s="288">
        <v>155.03</v>
      </c>
    </row>
    <row r="396" spans="1:5" x14ac:dyDescent="0.2">
      <c r="A396" s="287" t="s">
        <v>717</v>
      </c>
      <c r="B396" s="287" t="s">
        <v>24351</v>
      </c>
      <c r="C396" s="287" t="s">
        <v>154</v>
      </c>
      <c r="D396" t="str">
        <f t="shared" si="6"/>
        <v>t</v>
      </c>
      <c r="E396" s="288">
        <v>187</v>
      </c>
    </row>
    <row r="397" spans="1:5" x14ac:dyDescent="0.2">
      <c r="A397" s="287" t="s">
        <v>718</v>
      </c>
      <c r="B397" s="287" t="s">
        <v>24351</v>
      </c>
      <c r="C397" s="287" t="s">
        <v>154</v>
      </c>
      <c r="D397" t="str">
        <f t="shared" si="6"/>
        <v>t</v>
      </c>
      <c r="E397" s="288">
        <v>172.26</v>
      </c>
    </row>
    <row r="398" spans="1:5" x14ac:dyDescent="0.2">
      <c r="A398" s="287" t="s">
        <v>719</v>
      </c>
      <c r="B398" s="287" t="s">
        <v>23076</v>
      </c>
      <c r="C398" s="287" t="s">
        <v>22946</v>
      </c>
      <c r="D398" t="str">
        <f t="shared" si="6"/>
        <v>un</v>
      </c>
      <c r="E398" s="288">
        <v>98.91</v>
      </c>
    </row>
    <row r="399" spans="1:5" x14ac:dyDescent="0.2">
      <c r="A399" s="287" t="s">
        <v>720</v>
      </c>
      <c r="B399" s="287" t="s">
        <v>23076</v>
      </c>
      <c r="C399" s="287" t="s">
        <v>22946</v>
      </c>
      <c r="D399" t="str">
        <f t="shared" si="6"/>
        <v>un</v>
      </c>
      <c r="E399" s="288">
        <v>91.11</v>
      </c>
    </row>
    <row r="400" spans="1:5" x14ac:dyDescent="0.2">
      <c r="A400" s="287" t="s">
        <v>721</v>
      </c>
      <c r="B400" s="287" t="s">
        <v>23077</v>
      </c>
      <c r="C400" s="287" t="s">
        <v>22946</v>
      </c>
      <c r="D400" t="str">
        <f t="shared" si="6"/>
        <v>un</v>
      </c>
      <c r="E400" s="288">
        <v>113.57</v>
      </c>
    </row>
    <row r="401" spans="1:5" x14ac:dyDescent="0.2">
      <c r="A401" s="287" t="s">
        <v>722</v>
      </c>
      <c r="B401" s="287" t="s">
        <v>23077</v>
      </c>
      <c r="C401" s="287" t="s">
        <v>22946</v>
      </c>
      <c r="D401" t="str">
        <f t="shared" si="6"/>
        <v>un</v>
      </c>
      <c r="E401" s="288">
        <v>104.62</v>
      </c>
    </row>
    <row r="402" spans="1:5" x14ac:dyDescent="0.2">
      <c r="A402" s="287" t="s">
        <v>723</v>
      </c>
      <c r="B402" s="287" t="s">
        <v>23078</v>
      </c>
      <c r="C402" s="287" t="s">
        <v>22946</v>
      </c>
      <c r="D402" t="str">
        <f t="shared" si="6"/>
        <v>un</v>
      </c>
      <c r="E402" s="288">
        <v>164.87</v>
      </c>
    </row>
    <row r="403" spans="1:5" x14ac:dyDescent="0.2">
      <c r="A403" s="287" t="s">
        <v>724</v>
      </c>
      <c r="B403" s="287" t="s">
        <v>23078</v>
      </c>
      <c r="C403" s="287" t="s">
        <v>22946</v>
      </c>
      <c r="D403" t="str">
        <f t="shared" si="6"/>
        <v>un</v>
      </c>
      <c r="E403" s="288">
        <v>151.88</v>
      </c>
    </row>
    <row r="404" spans="1:5" x14ac:dyDescent="0.2">
      <c r="A404" s="287" t="s">
        <v>725</v>
      </c>
      <c r="B404" s="287" t="s">
        <v>23079</v>
      </c>
      <c r="C404" s="287" t="s">
        <v>22946</v>
      </c>
      <c r="D404" t="str">
        <f t="shared" si="6"/>
        <v>un</v>
      </c>
      <c r="E404" s="288">
        <v>197.83</v>
      </c>
    </row>
    <row r="405" spans="1:5" x14ac:dyDescent="0.2">
      <c r="A405" s="287" t="s">
        <v>726</v>
      </c>
      <c r="B405" s="287" t="s">
        <v>23079</v>
      </c>
      <c r="C405" s="287" t="s">
        <v>22946</v>
      </c>
      <c r="D405" t="str">
        <f t="shared" si="6"/>
        <v>un</v>
      </c>
      <c r="E405" s="288">
        <v>182.25</v>
      </c>
    </row>
    <row r="406" spans="1:5" x14ac:dyDescent="0.2">
      <c r="A406" s="287" t="s">
        <v>727</v>
      </c>
      <c r="B406" s="287" t="s">
        <v>23080</v>
      </c>
      <c r="C406" s="287" t="s">
        <v>22946</v>
      </c>
      <c r="D406" t="str">
        <f t="shared" si="6"/>
        <v>un</v>
      </c>
      <c r="E406" s="288">
        <v>237.41</v>
      </c>
    </row>
    <row r="407" spans="1:5" x14ac:dyDescent="0.2">
      <c r="A407" s="287" t="s">
        <v>728</v>
      </c>
      <c r="B407" s="287" t="s">
        <v>23080</v>
      </c>
      <c r="C407" s="287" t="s">
        <v>22946</v>
      </c>
      <c r="D407" t="str">
        <f t="shared" si="6"/>
        <v>un</v>
      </c>
      <c r="E407" s="288">
        <v>218.7</v>
      </c>
    </row>
    <row r="408" spans="1:5" x14ac:dyDescent="0.2">
      <c r="A408" s="287" t="s">
        <v>729</v>
      </c>
      <c r="B408" s="287" t="s">
        <v>23081</v>
      </c>
      <c r="C408" s="287" t="s">
        <v>22946</v>
      </c>
      <c r="D408" t="str">
        <f t="shared" si="6"/>
        <v>un</v>
      </c>
      <c r="E408" s="288">
        <v>284.89</v>
      </c>
    </row>
    <row r="409" spans="1:5" x14ac:dyDescent="0.2">
      <c r="A409" s="287" t="s">
        <v>730</v>
      </c>
      <c r="B409" s="287" t="s">
        <v>23081</v>
      </c>
      <c r="C409" s="287" t="s">
        <v>22946</v>
      </c>
      <c r="D409" t="str">
        <f t="shared" si="6"/>
        <v>un</v>
      </c>
      <c r="E409" s="288">
        <v>262.44</v>
      </c>
    </row>
    <row r="410" spans="1:5" x14ac:dyDescent="0.2">
      <c r="A410" s="287" t="s">
        <v>731</v>
      </c>
      <c r="B410" s="287" t="s">
        <v>23082</v>
      </c>
      <c r="C410" s="287" t="s">
        <v>22946</v>
      </c>
      <c r="D410" t="str">
        <f t="shared" si="6"/>
        <v>un</v>
      </c>
      <c r="E410" s="288">
        <v>492.8</v>
      </c>
    </row>
    <row r="411" spans="1:5" x14ac:dyDescent="0.2">
      <c r="A411" s="287" t="s">
        <v>732</v>
      </c>
      <c r="B411" s="287" t="s">
        <v>23082</v>
      </c>
      <c r="C411" s="287" t="s">
        <v>22946</v>
      </c>
      <c r="D411" t="str">
        <f t="shared" si="6"/>
        <v>un</v>
      </c>
      <c r="E411" s="288">
        <v>453.97</v>
      </c>
    </row>
    <row r="412" spans="1:5" x14ac:dyDescent="0.2">
      <c r="A412" s="287" t="s">
        <v>733</v>
      </c>
      <c r="B412" s="287" t="s">
        <v>24352</v>
      </c>
      <c r="C412" s="287" t="s">
        <v>22946</v>
      </c>
      <c r="D412" t="str">
        <f t="shared" si="6"/>
        <v>un</v>
      </c>
      <c r="E412" s="288">
        <v>107.79</v>
      </c>
    </row>
    <row r="413" spans="1:5" x14ac:dyDescent="0.2">
      <c r="A413" s="287" t="s">
        <v>734</v>
      </c>
      <c r="B413" s="287" t="s">
        <v>24352</v>
      </c>
      <c r="C413" s="287" t="s">
        <v>22946</v>
      </c>
      <c r="D413" t="str">
        <f t="shared" si="6"/>
        <v>un</v>
      </c>
      <c r="E413" s="288">
        <v>99.3</v>
      </c>
    </row>
    <row r="414" spans="1:5" x14ac:dyDescent="0.2">
      <c r="A414" s="287" t="s">
        <v>735</v>
      </c>
      <c r="B414" s="287" t="s">
        <v>24353</v>
      </c>
      <c r="C414" s="287" t="s">
        <v>22946</v>
      </c>
      <c r="D414" t="str">
        <f t="shared" si="6"/>
        <v>un</v>
      </c>
      <c r="E414" s="288">
        <v>323.39999999999998</v>
      </c>
    </row>
    <row r="415" spans="1:5" x14ac:dyDescent="0.2">
      <c r="A415" s="287" t="s">
        <v>736</v>
      </c>
      <c r="B415" s="287" t="s">
        <v>24353</v>
      </c>
      <c r="C415" s="287" t="s">
        <v>22946</v>
      </c>
      <c r="D415" t="str">
        <f t="shared" si="6"/>
        <v>un</v>
      </c>
      <c r="E415" s="288">
        <v>297.91000000000003</v>
      </c>
    </row>
    <row r="416" spans="1:5" x14ac:dyDescent="0.2">
      <c r="A416" s="287" t="s">
        <v>737</v>
      </c>
      <c r="B416" s="287" t="s">
        <v>24354</v>
      </c>
      <c r="C416" s="287" t="s">
        <v>22946</v>
      </c>
      <c r="D416" t="str">
        <f t="shared" si="6"/>
        <v>un</v>
      </c>
      <c r="E416" s="288">
        <v>388.07</v>
      </c>
    </row>
    <row r="417" spans="1:5" x14ac:dyDescent="0.2">
      <c r="A417" s="287" t="s">
        <v>738</v>
      </c>
      <c r="B417" s="287" t="s">
        <v>24354</v>
      </c>
      <c r="C417" s="287" t="s">
        <v>22946</v>
      </c>
      <c r="D417" t="str">
        <f t="shared" si="6"/>
        <v>un</v>
      </c>
      <c r="E417" s="288">
        <v>357.49</v>
      </c>
    </row>
    <row r="418" spans="1:5" x14ac:dyDescent="0.2">
      <c r="A418" s="287" t="s">
        <v>739</v>
      </c>
      <c r="B418" s="287" t="s">
        <v>24355</v>
      </c>
      <c r="C418" s="287" t="s">
        <v>22946</v>
      </c>
      <c r="D418" t="str">
        <f t="shared" si="6"/>
        <v>un</v>
      </c>
      <c r="E418" s="288">
        <v>465.68</v>
      </c>
    </row>
    <row r="419" spans="1:5" x14ac:dyDescent="0.2">
      <c r="A419" s="287" t="s">
        <v>740</v>
      </c>
      <c r="B419" s="287" t="s">
        <v>24355</v>
      </c>
      <c r="C419" s="287" t="s">
        <v>22946</v>
      </c>
      <c r="D419" t="str">
        <f t="shared" si="6"/>
        <v>un</v>
      </c>
      <c r="E419" s="288">
        <v>428.99</v>
      </c>
    </row>
    <row r="420" spans="1:5" x14ac:dyDescent="0.2">
      <c r="A420" s="287" t="s">
        <v>741</v>
      </c>
      <c r="B420" s="287" t="s">
        <v>23083</v>
      </c>
      <c r="C420" s="287" t="s">
        <v>22946</v>
      </c>
      <c r="D420" t="str">
        <f t="shared" si="6"/>
        <v>un</v>
      </c>
      <c r="E420" s="288">
        <v>197.62</v>
      </c>
    </row>
    <row r="421" spans="1:5" x14ac:dyDescent="0.2">
      <c r="A421" s="287" t="s">
        <v>742</v>
      </c>
      <c r="B421" s="287" t="s">
        <v>23083</v>
      </c>
      <c r="C421" s="287" t="s">
        <v>22946</v>
      </c>
      <c r="D421" t="str">
        <f t="shared" si="6"/>
        <v>un</v>
      </c>
      <c r="E421" s="288">
        <v>182.04</v>
      </c>
    </row>
    <row r="422" spans="1:5" x14ac:dyDescent="0.2">
      <c r="A422" s="287" t="s">
        <v>743</v>
      </c>
      <c r="B422" s="287" t="s">
        <v>23084</v>
      </c>
      <c r="C422" s="287" t="s">
        <v>22946</v>
      </c>
      <c r="D422" t="str">
        <f t="shared" si="6"/>
        <v>un</v>
      </c>
      <c r="E422" s="288">
        <v>148.86000000000001</v>
      </c>
    </row>
    <row r="423" spans="1:5" x14ac:dyDescent="0.2">
      <c r="A423" s="287" t="s">
        <v>744</v>
      </c>
      <c r="B423" s="287" t="s">
        <v>23084</v>
      </c>
      <c r="C423" s="287" t="s">
        <v>22946</v>
      </c>
      <c r="D423" t="str">
        <f t="shared" si="6"/>
        <v>un</v>
      </c>
      <c r="E423" s="288">
        <v>137.13</v>
      </c>
    </row>
    <row r="424" spans="1:5" x14ac:dyDescent="0.2">
      <c r="A424" s="287" t="s">
        <v>745</v>
      </c>
      <c r="B424" s="287" t="s">
        <v>23085</v>
      </c>
      <c r="C424" s="287" t="s">
        <v>22946</v>
      </c>
      <c r="D424" t="str">
        <f t="shared" si="6"/>
        <v>un</v>
      </c>
      <c r="E424" s="288">
        <v>148.86000000000001</v>
      </c>
    </row>
    <row r="425" spans="1:5" x14ac:dyDescent="0.2">
      <c r="A425" s="287" t="s">
        <v>746</v>
      </c>
      <c r="B425" s="287" t="s">
        <v>23085</v>
      </c>
      <c r="C425" s="287" t="s">
        <v>22946</v>
      </c>
      <c r="D425" t="str">
        <f t="shared" si="6"/>
        <v>un</v>
      </c>
      <c r="E425" s="288">
        <v>137.13</v>
      </c>
    </row>
    <row r="426" spans="1:5" x14ac:dyDescent="0.2">
      <c r="A426" s="287" t="s">
        <v>747</v>
      </c>
      <c r="B426" s="287" t="s">
        <v>23086</v>
      </c>
      <c r="C426" s="287" t="s">
        <v>22946</v>
      </c>
      <c r="D426" t="str">
        <f t="shared" si="6"/>
        <v>un</v>
      </c>
      <c r="E426" s="288">
        <v>59.02</v>
      </c>
    </row>
    <row r="427" spans="1:5" x14ac:dyDescent="0.2">
      <c r="A427" s="287" t="s">
        <v>748</v>
      </c>
      <c r="B427" s="287" t="s">
        <v>23086</v>
      </c>
      <c r="C427" s="287" t="s">
        <v>22946</v>
      </c>
      <c r="D427" t="str">
        <f t="shared" si="6"/>
        <v>un</v>
      </c>
      <c r="E427" s="288">
        <v>54.37</v>
      </c>
    </row>
    <row r="428" spans="1:5" x14ac:dyDescent="0.2">
      <c r="A428" s="287" t="s">
        <v>749</v>
      </c>
      <c r="B428" s="287" t="s">
        <v>24356</v>
      </c>
      <c r="C428" s="287" t="s">
        <v>22946</v>
      </c>
      <c r="D428" t="str">
        <f t="shared" si="6"/>
        <v>un</v>
      </c>
      <c r="E428" s="288">
        <v>4144.45</v>
      </c>
    </row>
    <row r="429" spans="1:5" x14ac:dyDescent="0.2">
      <c r="A429" s="287" t="s">
        <v>750</v>
      </c>
      <c r="B429" s="287" t="s">
        <v>24356</v>
      </c>
      <c r="C429" s="287" t="s">
        <v>22946</v>
      </c>
      <c r="D429" t="str">
        <f t="shared" si="6"/>
        <v>un</v>
      </c>
      <c r="E429" s="288">
        <v>3817.88</v>
      </c>
    </row>
    <row r="430" spans="1:5" x14ac:dyDescent="0.2">
      <c r="A430" s="287" t="s">
        <v>751</v>
      </c>
      <c r="B430" s="287" t="s">
        <v>24357</v>
      </c>
      <c r="C430" s="287" t="s">
        <v>22946</v>
      </c>
      <c r="D430" t="str">
        <f t="shared" si="6"/>
        <v>un</v>
      </c>
      <c r="E430" s="288">
        <v>5180.55</v>
      </c>
    </row>
    <row r="431" spans="1:5" x14ac:dyDescent="0.2">
      <c r="A431" s="287" t="s">
        <v>752</v>
      </c>
      <c r="B431" s="287" t="s">
        <v>24357</v>
      </c>
      <c r="C431" s="287" t="s">
        <v>22946</v>
      </c>
      <c r="D431" t="str">
        <f t="shared" si="6"/>
        <v>un</v>
      </c>
      <c r="E431" s="288">
        <v>4772.3500000000004</v>
      </c>
    </row>
    <row r="432" spans="1:5" x14ac:dyDescent="0.2">
      <c r="A432" s="287" t="s">
        <v>753</v>
      </c>
      <c r="B432" s="287" t="s">
        <v>24358</v>
      </c>
      <c r="C432" s="287" t="s">
        <v>22946</v>
      </c>
      <c r="D432" t="str">
        <f t="shared" si="6"/>
        <v>un</v>
      </c>
      <c r="E432" s="288">
        <v>5180.55</v>
      </c>
    </row>
    <row r="433" spans="1:5" x14ac:dyDescent="0.2">
      <c r="A433" s="287" t="s">
        <v>754</v>
      </c>
      <c r="B433" s="287" t="s">
        <v>24358</v>
      </c>
      <c r="C433" s="287" t="s">
        <v>22946</v>
      </c>
      <c r="D433" t="str">
        <f t="shared" si="6"/>
        <v>un</v>
      </c>
      <c r="E433" s="288">
        <v>4772.3500000000004</v>
      </c>
    </row>
    <row r="434" spans="1:5" x14ac:dyDescent="0.2">
      <c r="A434" s="287" t="s">
        <v>755</v>
      </c>
      <c r="B434" s="287" t="s">
        <v>24359</v>
      </c>
      <c r="C434" s="287" t="s">
        <v>22946</v>
      </c>
      <c r="D434" t="str">
        <f t="shared" si="6"/>
        <v>un</v>
      </c>
      <c r="E434" s="288">
        <v>7770.84</v>
      </c>
    </row>
    <row r="435" spans="1:5" x14ac:dyDescent="0.2">
      <c r="A435" s="287" t="s">
        <v>756</v>
      </c>
      <c r="B435" s="287" t="s">
        <v>24359</v>
      </c>
      <c r="C435" s="287" t="s">
        <v>22946</v>
      </c>
      <c r="D435" t="str">
        <f t="shared" si="6"/>
        <v>un</v>
      </c>
      <c r="E435" s="288">
        <v>7158.53</v>
      </c>
    </row>
    <row r="436" spans="1:5" x14ac:dyDescent="0.2">
      <c r="A436" s="287" t="s">
        <v>757</v>
      </c>
      <c r="B436" s="287" t="s">
        <v>24360</v>
      </c>
      <c r="C436" s="287" t="s">
        <v>22946</v>
      </c>
      <c r="D436" t="str">
        <f t="shared" si="6"/>
        <v>un</v>
      </c>
      <c r="E436" s="288">
        <v>6418.15</v>
      </c>
    </row>
    <row r="437" spans="1:5" x14ac:dyDescent="0.2">
      <c r="A437" s="287" t="s">
        <v>758</v>
      </c>
      <c r="B437" s="287" t="s">
        <v>24360</v>
      </c>
      <c r="C437" s="287" t="s">
        <v>22946</v>
      </c>
      <c r="D437" t="str">
        <f t="shared" si="6"/>
        <v>un</v>
      </c>
      <c r="E437" s="288">
        <v>5912.43</v>
      </c>
    </row>
    <row r="438" spans="1:5" x14ac:dyDescent="0.2">
      <c r="A438" s="287" t="s">
        <v>759</v>
      </c>
      <c r="B438" s="287" t="s">
        <v>23085</v>
      </c>
      <c r="C438" s="287" t="s">
        <v>22946</v>
      </c>
      <c r="D438" t="str">
        <f t="shared" si="6"/>
        <v>un</v>
      </c>
      <c r="E438" s="288">
        <v>1985.2</v>
      </c>
    </row>
    <row r="439" spans="1:5" x14ac:dyDescent="0.2">
      <c r="A439" s="287" t="s">
        <v>760</v>
      </c>
      <c r="B439" s="287" t="s">
        <v>23085</v>
      </c>
      <c r="C439" s="287" t="s">
        <v>22946</v>
      </c>
      <c r="D439" t="str">
        <f t="shared" si="6"/>
        <v>un</v>
      </c>
      <c r="E439" s="288">
        <v>1828.77</v>
      </c>
    </row>
    <row r="440" spans="1:5" x14ac:dyDescent="0.2">
      <c r="A440" s="287" t="s">
        <v>761</v>
      </c>
      <c r="B440" s="287" t="s">
        <v>23084</v>
      </c>
      <c r="C440" s="287" t="s">
        <v>22946</v>
      </c>
      <c r="D440" t="str">
        <f t="shared" si="6"/>
        <v>un</v>
      </c>
      <c r="E440" s="288">
        <v>1985.2</v>
      </c>
    </row>
    <row r="441" spans="1:5" x14ac:dyDescent="0.2">
      <c r="A441" s="287" t="s">
        <v>762</v>
      </c>
      <c r="B441" s="287" t="s">
        <v>23084</v>
      </c>
      <c r="C441" s="287" t="s">
        <v>22946</v>
      </c>
      <c r="D441" t="str">
        <f t="shared" si="6"/>
        <v>un</v>
      </c>
      <c r="E441" s="288">
        <v>1828.77</v>
      </c>
    </row>
    <row r="442" spans="1:5" x14ac:dyDescent="0.2">
      <c r="A442" s="287" t="s">
        <v>763</v>
      </c>
      <c r="B442" s="287" t="s">
        <v>23087</v>
      </c>
      <c r="C442" s="287" t="s">
        <v>22946</v>
      </c>
      <c r="D442" t="str">
        <f t="shared" si="6"/>
        <v>un</v>
      </c>
      <c r="E442" s="288">
        <v>175.32</v>
      </c>
    </row>
    <row r="443" spans="1:5" x14ac:dyDescent="0.2">
      <c r="A443" s="287" t="s">
        <v>764</v>
      </c>
      <c r="B443" s="287" t="s">
        <v>23087</v>
      </c>
      <c r="C443" s="287" t="s">
        <v>22946</v>
      </c>
      <c r="D443" t="str">
        <f t="shared" si="6"/>
        <v>un</v>
      </c>
      <c r="E443" s="288">
        <v>161.51</v>
      </c>
    </row>
    <row r="444" spans="1:5" x14ac:dyDescent="0.2">
      <c r="A444" s="287" t="s">
        <v>765</v>
      </c>
      <c r="B444" s="287" t="s">
        <v>23088</v>
      </c>
      <c r="C444" s="287" t="s">
        <v>22946</v>
      </c>
      <c r="D444" t="str">
        <f t="shared" si="6"/>
        <v>un</v>
      </c>
      <c r="E444" s="288">
        <v>175.32</v>
      </c>
    </row>
    <row r="445" spans="1:5" x14ac:dyDescent="0.2">
      <c r="A445" s="287" t="s">
        <v>766</v>
      </c>
      <c r="B445" s="287" t="s">
        <v>23088</v>
      </c>
      <c r="C445" s="287" t="s">
        <v>22946</v>
      </c>
      <c r="D445" t="str">
        <f t="shared" si="6"/>
        <v>un</v>
      </c>
      <c r="E445" s="288">
        <v>161.51</v>
      </c>
    </row>
    <row r="446" spans="1:5" x14ac:dyDescent="0.2">
      <c r="A446" s="287" t="s">
        <v>767</v>
      </c>
      <c r="B446" s="287" t="s">
        <v>23089</v>
      </c>
      <c r="C446" s="287" t="s">
        <v>22946</v>
      </c>
      <c r="D446" t="str">
        <f t="shared" si="6"/>
        <v>un</v>
      </c>
      <c r="E446" s="288">
        <v>296.29000000000002</v>
      </c>
    </row>
    <row r="447" spans="1:5" x14ac:dyDescent="0.2">
      <c r="A447" s="287" t="s">
        <v>768</v>
      </c>
      <c r="B447" s="287" t="s">
        <v>23089</v>
      </c>
      <c r="C447" s="287" t="s">
        <v>22946</v>
      </c>
      <c r="D447" t="str">
        <f t="shared" si="6"/>
        <v>un</v>
      </c>
      <c r="E447" s="288">
        <v>272.95</v>
      </c>
    </row>
    <row r="448" spans="1:5" x14ac:dyDescent="0.2">
      <c r="A448" s="287" t="s">
        <v>769</v>
      </c>
      <c r="B448" s="287" t="s">
        <v>23090</v>
      </c>
      <c r="C448" s="287" t="s">
        <v>22946</v>
      </c>
      <c r="D448" t="str">
        <f t="shared" si="6"/>
        <v>un</v>
      </c>
      <c r="E448" s="288">
        <v>1985.2</v>
      </c>
    </row>
    <row r="449" spans="1:5" x14ac:dyDescent="0.2">
      <c r="A449" s="287" t="s">
        <v>770</v>
      </c>
      <c r="B449" s="287" t="s">
        <v>23090</v>
      </c>
      <c r="C449" s="287" t="s">
        <v>22946</v>
      </c>
      <c r="D449" t="str">
        <f t="shared" si="6"/>
        <v>un</v>
      </c>
      <c r="E449" s="288">
        <v>1828.77</v>
      </c>
    </row>
    <row r="450" spans="1:5" x14ac:dyDescent="0.2">
      <c r="A450" s="287" t="s">
        <v>771</v>
      </c>
      <c r="B450" s="287" t="s">
        <v>23091</v>
      </c>
      <c r="C450" s="287" t="s">
        <v>22946</v>
      </c>
      <c r="D450" t="str">
        <f t="shared" ref="D450:D513" si="7">LOWER(C450)</f>
        <v>un</v>
      </c>
      <c r="E450" s="288">
        <v>197.78</v>
      </c>
    </row>
    <row r="451" spans="1:5" x14ac:dyDescent="0.2">
      <c r="A451" s="287" t="s">
        <v>772</v>
      </c>
      <c r="B451" s="287" t="s">
        <v>23091</v>
      </c>
      <c r="C451" s="287" t="s">
        <v>22946</v>
      </c>
      <c r="D451" t="str">
        <f t="shared" si="7"/>
        <v>un</v>
      </c>
      <c r="E451" s="288">
        <v>182.19</v>
      </c>
    </row>
    <row r="452" spans="1:5" x14ac:dyDescent="0.2">
      <c r="A452" s="287" t="s">
        <v>773</v>
      </c>
      <c r="B452" s="287" t="s">
        <v>23092</v>
      </c>
      <c r="C452" s="287" t="s">
        <v>22946</v>
      </c>
      <c r="D452" t="str">
        <f t="shared" si="7"/>
        <v>un</v>
      </c>
      <c r="E452" s="288">
        <v>1985.2</v>
      </c>
    </row>
    <row r="453" spans="1:5" x14ac:dyDescent="0.2">
      <c r="A453" s="287" t="s">
        <v>774</v>
      </c>
      <c r="B453" s="287" t="s">
        <v>23092</v>
      </c>
      <c r="C453" s="287" t="s">
        <v>22946</v>
      </c>
      <c r="D453" t="str">
        <f t="shared" si="7"/>
        <v>un</v>
      </c>
      <c r="E453" s="288">
        <v>1828.77</v>
      </c>
    </row>
    <row r="454" spans="1:5" x14ac:dyDescent="0.2">
      <c r="A454" s="287" t="s">
        <v>775</v>
      </c>
      <c r="B454" s="287" t="s">
        <v>24361</v>
      </c>
      <c r="C454" s="287" t="s">
        <v>22946</v>
      </c>
      <c r="D454" t="str">
        <f t="shared" si="7"/>
        <v>un</v>
      </c>
      <c r="E454" s="288">
        <v>1985.2</v>
      </c>
    </row>
    <row r="455" spans="1:5" x14ac:dyDescent="0.2">
      <c r="A455" s="287" t="s">
        <v>776</v>
      </c>
      <c r="B455" s="287" t="s">
        <v>24361</v>
      </c>
      <c r="C455" s="287" t="s">
        <v>22946</v>
      </c>
      <c r="D455" t="str">
        <f t="shared" si="7"/>
        <v>un</v>
      </c>
      <c r="E455" s="288">
        <v>1828.77</v>
      </c>
    </row>
    <row r="456" spans="1:5" x14ac:dyDescent="0.2">
      <c r="A456" s="287" t="s">
        <v>777</v>
      </c>
      <c r="B456" s="287" t="s">
        <v>24362</v>
      </c>
      <c r="C456" s="287" t="s">
        <v>22946</v>
      </c>
      <c r="D456" t="str">
        <f t="shared" si="7"/>
        <v>un</v>
      </c>
      <c r="E456" s="288">
        <v>1985.2</v>
      </c>
    </row>
    <row r="457" spans="1:5" x14ac:dyDescent="0.2">
      <c r="A457" s="287" t="s">
        <v>778</v>
      </c>
      <c r="B457" s="287" t="s">
        <v>24362</v>
      </c>
      <c r="C457" s="287" t="s">
        <v>22946</v>
      </c>
      <c r="D457" t="str">
        <f t="shared" si="7"/>
        <v>un</v>
      </c>
      <c r="E457" s="288">
        <v>1828.77</v>
      </c>
    </row>
    <row r="458" spans="1:5" x14ac:dyDescent="0.2">
      <c r="A458" s="287" t="s">
        <v>779</v>
      </c>
      <c r="B458" s="287" t="s">
        <v>24363</v>
      </c>
      <c r="C458" s="287" t="s">
        <v>22946</v>
      </c>
      <c r="D458" t="str">
        <f t="shared" si="7"/>
        <v>un</v>
      </c>
      <c r="E458" s="288">
        <v>289.55</v>
      </c>
    </row>
    <row r="459" spans="1:5" x14ac:dyDescent="0.2">
      <c r="A459" s="287" t="s">
        <v>780</v>
      </c>
      <c r="B459" s="287" t="s">
        <v>24363</v>
      </c>
      <c r="C459" s="287" t="s">
        <v>22946</v>
      </c>
      <c r="D459" t="str">
        <f t="shared" si="7"/>
        <v>un</v>
      </c>
      <c r="E459" s="288">
        <v>266.73</v>
      </c>
    </row>
    <row r="460" spans="1:5" x14ac:dyDescent="0.2">
      <c r="A460" s="287" t="s">
        <v>781</v>
      </c>
      <c r="B460" s="287" t="s">
        <v>23093</v>
      </c>
      <c r="C460" s="287" t="s">
        <v>22946</v>
      </c>
      <c r="D460" t="str">
        <f t="shared" si="7"/>
        <v>un</v>
      </c>
      <c r="E460" s="288">
        <v>1985.2</v>
      </c>
    </row>
    <row r="461" spans="1:5" x14ac:dyDescent="0.2">
      <c r="A461" s="287" t="s">
        <v>782</v>
      </c>
      <c r="B461" s="287" t="s">
        <v>23093</v>
      </c>
      <c r="C461" s="287" t="s">
        <v>22946</v>
      </c>
      <c r="D461" t="str">
        <f t="shared" si="7"/>
        <v>un</v>
      </c>
      <c r="E461" s="288">
        <v>1828.77</v>
      </c>
    </row>
    <row r="462" spans="1:5" x14ac:dyDescent="0.2">
      <c r="A462" s="287" t="s">
        <v>783</v>
      </c>
      <c r="B462" s="287" t="s">
        <v>23094</v>
      </c>
      <c r="C462" s="287" t="s">
        <v>22946</v>
      </c>
      <c r="D462" t="str">
        <f t="shared" si="7"/>
        <v>un</v>
      </c>
      <c r="E462" s="288">
        <v>349.46</v>
      </c>
    </row>
    <row r="463" spans="1:5" x14ac:dyDescent="0.2">
      <c r="A463" s="287" t="s">
        <v>784</v>
      </c>
      <c r="B463" s="287" t="s">
        <v>23094</v>
      </c>
      <c r="C463" s="287" t="s">
        <v>22946</v>
      </c>
      <c r="D463" t="str">
        <f t="shared" si="7"/>
        <v>un</v>
      </c>
      <c r="E463" s="288">
        <v>321.92</v>
      </c>
    </row>
    <row r="464" spans="1:5" x14ac:dyDescent="0.2">
      <c r="A464" s="287" t="s">
        <v>785</v>
      </c>
      <c r="B464" s="287" t="s">
        <v>23095</v>
      </c>
      <c r="C464" s="287" t="s">
        <v>22946</v>
      </c>
      <c r="D464" t="str">
        <f t="shared" si="7"/>
        <v>un</v>
      </c>
      <c r="E464" s="288">
        <v>349.46</v>
      </c>
    </row>
    <row r="465" spans="1:5" x14ac:dyDescent="0.2">
      <c r="A465" s="287" t="s">
        <v>786</v>
      </c>
      <c r="B465" s="287" t="s">
        <v>23095</v>
      </c>
      <c r="C465" s="287" t="s">
        <v>22946</v>
      </c>
      <c r="D465" t="str">
        <f t="shared" si="7"/>
        <v>un</v>
      </c>
      <c r="E465" s="288">
        <v>321.92</v>
      </c>
    </row>
    <row r="466" spans="1:5" x14ac:dyDescent="0.2">
      <c r="A466" s="287" t="s">
        <v>787</v>
      </c>
      <c r="B466" s="287" t="s">
        <v>24364</v>
      </c>
      <c r="C466" s="287" t="s">
        <v>22946</v>
      </c>
      <c r="D466" t="str">
        <f t="shared" si="7"/>
        <v>un</v>
      </c>
      <c r="E466" s="288">
        <v>122.02</v>
      </c>
    </row>
    <row r="467" spans="1:5" x14ac:dyDescent="0.2">
      <c r="A467" s="287" t="s">
        <v>788</v>
      </c>
      <c r="B467" s="287" t="s">
        <v>24364</v>
      </c>
      <c r="C467" s="287" t="s">
        <v>22946</v>
      </c>
      <c r="D467" t="str">
        <f t="shared" si="7"/>
        <v>un</v>
      </c>
      <c r="E467" s="288">
        <v>112.41</v>
      </c>
    </row>
    <row r="468" spans="1:5" x14ac:dyDescent="0.2">
      <c r="A468" s="287" t="s">
        <v>789</v>
      </c>
      <c r="B468" s="287" t="s">
        <v>24365</v>
      </c>
      <c r="C468" s="287" t="s">
        <v>22946</v>
      </c>
      <c r="D468" t="str">
        <f t="shared" si="7"/>
        <v>un</v>
      </c>
      <c r="E468" s="288">
        <v>122.02</v>
      </c>
    </row>
    <row r="469" spans="1:5" x14ac:dyDescent="0.2">
      <c r="A469" s="287" t="s">
        <v>790</v>
      </c>
      <c r="B469" s="287" t="s">
        <v>24365</v>
      </c>
      <c r="C469" s="287" t="s">
        <v>22946</v>
      </c>
      <c r="D469" t="str">
        <f t="shared" si="7"/>
        <v>un</v>
      </c>
      <c r="E469" s="288">
        <v>112.41</v>
      </c>
    </row>
    <row r="470" spans="1:5" x14ac:dyDescent="0.2">
      <c r="A470" s="287" t="s">
        <v>791</v>
      </c>
      <c r="B470" s="287" t="s">
        <v>24366</v>
      </c>
      <c r="C470" s="287" t="s">
        <v>22946</v>
      </c>
      <c r="D470" t="str">
        <f t="shared" si="7"/>
        <v>un</v>
      </c>
      <c r="E470" s="288">
        <v>182.14</v>
      </c>
    </row>
    <row r="471" spans="1:5" x14ac:dyDescent="0.2">
      <c r="A471" s="287" t="s">
        <v>792</v>
      </c>
      <c r="B471" s="287" t="s">
        <v>24366</v>
      </c>
      <c r="C471" s="287" t="s">
        <v>22946</v>
      </c>
      <c r="D471" t="str">
        <f t="shared" si="7"/>
        <v>un</v>
      </c>
      <c r="E471" s="288">
        <v>167.78</v>
      </c>
    </row>
    <row r="472" spans="1:5" x14ac:dyDescent="0.2">
      <c r="A472" s="287" t="s">
        <v>793</v>
      </c>
      <c r="B472" s="287" t="s">
        <v>24367</v>
      </c>
      <c r="C472" s="287" t="s">
        <v>22946</v>
      </c>
      <c r="D472" t="str">
        <f t="shared" si="7"/>
        <v>un</v>
      </c>
      <c r="E472" s="288">
        <v>798.77</v>
      </c>
    </row>
    <row r="473" spans="1:5" x14ac:dyDescent="0.2">
      <c r="A473" s="287" t="s">
        <v>794</v>
      </c>
      <c r="B473" s="287" t="s">
        <v>24367</v>
      </c>
      <c r="C473" s="287" t="s">
        <v>22946</v>
      </c>
      <c r="D473" t="str">
        <f t="shared" si="7"/>
        <v>un</v>
      </c>
      <c r="E473" s="288">
        <v>735.83</v>
      </c>
    </row>
    <row r="474" spans="1:5" x14ac:dyDescent="0.2">
      <c r="A474" s="287" t="s">
        <v>795</v>
      </c>
      <c r="B474" s="287" t="s">
        <v>24368</v>
      </c>
      <c r="C474" s="287" t="s">
        <v>22946</v>
      </c>
      <c r="D474" t="str">
        <f t="shared" si="7"/>
        <v>un</v>
      </c>
      <c r="E474" s="288">
        <v>838.72</v>
      </c>
    </row>
    <row r="475" spans="1:5" x14ac:dyDescent="0.2">
      <c r="A475" s="287" t="s">
        <v>796</v>
      </c>
      <c r="B475" s="287" t="s">
        <v>24368</v>
      </c>
      <c r="C475" s="287" t="s">
        <v>22946</v>
      </c>
      <c r="D475" t="str">
        <f t="shared" si="7"/>
        <v>un</v>
      </c>
      <c r="E475" s="288">
        <v>772.63</v>
      </c>
    </row>
    <row r="476" spans="1:5" x14ac:dyDescent="0.2">
      <c r="A476" s="287" t="s">
        <v>797</v>
      </c>
      <c r="B476" s="287" t="s">
        <v>24369</v>
      </c>
      <c r="C476" s="287" t="s">
        <v>22946</v>
      </c>
      <c r="D476" t="str">
        <f t="shared" si="7"/>
        <v>un</v>
      </c>
      <c r="E476" s="288">
        <v>998.47</v>
      </c>
    </row>
    <row r="477" spans="1:5" x14ac:dyDescent="0.2">
      <c r="A477" s="287" t="s">
        <v>798</v>
      </c>
      <c r="B477" s="287" t="s">
        <v>24369</v>
      </c>
      <c r="C477" s="287" t="s">
        <v>22946</v>
      </c>
      <c r="D477" t="str">
        <f t="shared" si="7"/>
        <v>un</v>
      </c>
      <c r="E477" s="288">
        <v>919.8</v>
      </c>
    </row>
    <row r="478" spans="1:5" x14ac:dyDescent="0.2">
      <c r="A478" s="287" t="s">
        <v>799</v>
      </c>
      <c r="B478" s="287" t="s">
        <v>24370</v>
      </c>
      <c r="C478" s="287" t="s">
        <v>22946</v>
      </c>
      <c r="D478" t="str">
        <f t="shared" si="7"/>
        <v>un</v>
      </c>
      <c r="E478" s="288">
        <v>110.55</v>
      </c>
    </row>
    <row r="479" spans="1:5" x14ac:dyDescent="0.2">
      <c r="A479" s="287" t="s">
        <v>800</v>
      </c>
      <c r="B479" s="287" t="s">
        <v>24370</v>
      </c>
      <c r="C479" s="287" t="s">
        <v>22946</v>
      </c>
      <c r="D479" t="str">
        <f t="shared" si="7"/>
        <v>un</v>
      </c>
      <c r="E479" s="288">
        <v>106.91</v>
      </c>
    </row>
    <row r="480" spans="1:5" x14ac:dyDescent="0.2">
      <c r="A480" s="287" t="s">
        <v>801</v>
      </c>
      <c r="B480" s="287" t="s">
        <v>24371</v>
      </c>
      <c r="C480" s="287" t="s">
        <v>22946</v>
      </c>
      <c r="D480" t="str">
        <f t="shared" si="7"/>
        <v>un</v>
      </c>
      <c r="E480" s="288">
        <v>11.75</v>
      </c>
    </row>
    <row r="481" spans="1:5" x14ac:dyDescent="0.2">
      <c r="A481" s="287" t="s">
        <v>802</v>
      </c>
      <c r="B481" s="287" t="s">
        <v>24371</v>
      </c>
      <c r="C481" s="287" t="s">
        <v>22946</v>
      </c>
      <c r="D481" t="str">
        <f t="shared" si="7"/>
        <v>un</v>
      </c>
      <c r="E481" s="288">
        <v>10.34</v>
      </c>
    </row>
    <row r="482" spans="1:5" x14ac:dyDescent="0.2">
      <c r="A482" s="287" t="s">
        <v>803</v>
      </c>
      <c r="B482" s="287" t="s">
        <v>24372</v>
      </c>
      <c r="C482" s="287" t="s">
        <v>22946</v>
      </c>
      <c r="D482" t="str">
        <f t="shared" si="7"/>
        <v>un</v>
      </c>
      <c r="E482" s="288">
        <v>27.24</v>
      </c>
    </row>
    <row r="483" spans="1:5" x14ac:dyDescent="0.2">
      <c r="A483" s="287" t="s">
        <v>804</v>
      </c>
      <c r="B483" s="287" t="s">
        <v>24372</v>
      </c>
      <c r="C483" s="287" t="s">
        <v>22946</v>
      </c>
      <c r="D483" t="str">
        <f t="shared" si="7"/>
        <v>un</v>
      </c>
      <c r="E483" s="288">
        <v>23.61</v>
      </c>
    </row>
    <row r="484" spans="1:5" x14ac:dyDescent="0.2">
      <c r="A484" s="287" t="s">
        <v>805</v>
      </c>
      <c r="B484" s="287" t="s">
        <v>24373</v>
      </c>
      <c r="C484" s="287" t="s">
        <v>53</v>
      </c>
      <c r="D484" t="str">
        <f t="shared" si="7"/>
        <v>m</v>
      </c>
      <c r="E484" s="288">
        <v>122.84</v>
      </c>
    </row>
    <row r="485" spans="1:5" x14ac:dyDescent="0.2">
      <c r="A485" s="287" t="s">
        <v>806</v>
      </c>
      <c r="B485" s="287" t="s">
        <v>24373</v>
      </c>
      <c r="C485" s="287" t="s">
        <v>53</v>
      </c>
      <c r="D485" t="str">
        <f t="shared" si="7"/>
        <v>m</v>
      </c>
      <c r="E485" s="288">
        <v>111.69</v>
      </c>
    </row>
    <row r="486" spans="1:5" x14ac:dyDescent="0.2">
      <c r="A486" s="287" t="s">
        <v>807</v>
      </c>
      <c r="B486" s="287" t="s">
        <v>24374</v>
      </c>
      <c r="C486" s="287" t="s">
        <v>53</v>
      </c>
      <c r="D486" t="str">
        <f t="shared" si="7"/>
        <v>m</v>
      </c>
      <c r="E486" s="288">
        <v>161.58000000000001</v>
      </c>
    </row>
    <row r="487" spans="1:5" x14ac:dyDescent="0.2">
      <c r="A487" s="287" t="s">
        <v>808</v>
      </c>
      <c r="B487" s="287" t="s">
        <v>24374</v>
      </c>
      <c r="C487" s="287" t="s">
        <v>53</v>
      </c>
      <c r="D487" t="str">
        <f t="shared" si="7"/>
        <v>m</v>
      </c>
      <c r="E487" s="288">
        <v>146.91</v>
      </c>
    </row>
    <row r="488" spans="1:5" x14ac:dyDescent="0.2">
      <c r="A488" s="287" t="s">
        <v>809</v>
      </c>
      <c r="B488" s="287" t="s">
        <v>24375</v>
      </c>
      <c r="C488" s="287" t="s">
        <v>53</v>
      </c>
      <c r="D488" t="str">
        <f t="shared" si="7"/>
        <v>m</v>
      </c>
      <c r="E488" s="288">
        <v>132.85</v>
      </c>
    </row>
    <row r="489" spans="1:5" x14ac:dyDescent="0.2">
      <c r="A489" s="287" t="s">
        <v>810</v>
      </c>
      <c r="B489" s="287" t="s">
        <v>24375</v>
      </c>
      <c r="C489" s="287" t="s">
        <v>53</v>
      </c>
      <c r="D489" t="str">
        <f t="shared" si="7"/>
        <v>m</v>
      </c>
      <c r="E489" s="288">
        <v>120.79</v>
      </c>
    </row>
    <row r="490" spans="1:5" x14ac:dyDescent="0.2">
      <c r="A490" s="287" t="s">
        <v>811</v>
      </c>
      <c r="B490" s="287" t="s">
        <v>24376</v>
      </c>
      <c r="C490" s="287" t="s">
        <v>53</v>
      </c>
      <c r="D490" t="str">
        <f t="shared" si="7"/>
        <v>m</v>
      </c>
      <c r="E490" s="288">
        <v>179.36</v>
      </c>
    </row>
    <row r="491" spans="1:5" x14ac:dyDescent="0.2">
      <c r="A491" s="287" t="s">
        <v>812</v>
      </c>
      <c r="B491" s="287" t="s">
        <v>24376</v>
      </c>
      <c r="C491" s="287" t="s">
        <v>53</v>
      </c>
      <c r="D491" t="str">
        <f t="shared" si="7"/>
        <v>m</v>
      </c>
      <c r="E491" s="288">
        <v>163.08000000000001</v>
      </c>
    </row>
    <row r="492" spans="1:5" x14ac:dyDescent="0.2">
      <c r="A492" s="287" t="s">
        <v>813</v>
      </c>
      <c r="B492" s="287" t="s">
        <v>24377</v>
      </c>
      <c r="C492" s="287" t="s">
        <v>53</v>
      </c>
      <c r="D492" t="str">
        <f t="shared" si="7"/>
        <v>m</v>
      </c>
      <c r="E492" s="288">
        <v>143.47</v>
      </c>
    </row>
    <row r="493" spans="1:5" x14ac:dyDescent="0.2">
      <c r="A493" s="287" t="s">
        <v>814</v>
      </c>
      <c r="B493" s="287" t="s">
        <v>24377</v>
      </c>
      <c r="C493" s="287" t="s">
        <v>53</v>
      </c>
      <c r="D493" t="str">
        <f t="shared" si="7"/>
        <v>m</v>
      </c>
      <c r="E493" s="288">
        <v>130.44999999999999</v>
      </c>
    </row>
    <row r="494" spans="1:5" x14ac:dyDescent="0.2">
      <c r="A494" s="287" t="s">
        <v>815</v>
      </c>
      <c r="B494" s="287" t="s">
        <v>24378</v>
      </c>
      <c r="C494" s="287" t="s">
        <v>53</v>
      </c>
      <c r="D494" t="str">
        <f t="shared" si="7"/>
        <v>m</v>
      </c>
      <c r="E494" s="288">
        <v>199.28</v>
      </c>
    </row>
    <row r="495" spans="1:5" x14ac:dyDescent="0.2">
      <c r="A495" s="287" t="s">
        <v>816</v>
      </c>
      <c r="B495" s="287" t="s">
        <v>24378</v>
      </c>
      <c r="C495" s="287" t="s">
        <v>53</v>
      </c>
      <c r="D495" t="str">
        <f t="shared" si="7"/>
        <v>m</v>
      </c>
      <c r="E495" s="288">
        <v>181.2</v>
      </c>
    </row>
    <row r="496" spans="1:5" x14ac:dyDescent="0.2">
      <c r="A496" s="287" t="s">
        <v>817</v>
      </c>
      <c r="B496" s="287" t="s">
        <v>24379</v>
      </c>
      <c r="C496" s="287" t="s">
        <v>53</v>
      </c>
      <c r="D496" t="str">
        <f t="shared" si="7"/>
        <v>m</v>
      </c>
      <c r="E496" s="288">
        <v>166.05</v>
      </c>
    </row>
    <row r="497" spans="1:5" x14ac:dyDescent="0.2">
      <c r="A497" s="287" t="s">
        <v>818</v>
      </c>
      <c r="B497" s="287" t="s">
        <v>24379</v>
      </c>
      <c r="C497" s="287" t="s">
        <v>53</v>
      </c>
      <c r="D497" t="str">
        <f t="shared" si="7"/>
        <v>m</v>
      </c>
      <c r="E497" s="288">
        <v>150.97999999999999</v>
      </c>
    </row>
    <row r="498" spans="1:5" x14ac:dyDescent="0.2">
      <c r="A498" s="287" t="s">
        <v>819</v>
      </c>
      <c r="B498" s="287" t="s">
        <v>24380</v>
      </c>
      <c r="C498" s="287" t="s">
        <v>53</v>
      </c>
      <c r="D498" t="str">
        <f t="shared" si="7"/>
        <v>m</v>
      </c>
      <c r="E498" s="288">
        <v>232.48</v>
      </c>
    </row>
    <row r="499" spans="1:5" x14ac:dyDescent="0.2">
      <c r="A499" s="287" t="s">
        <v>820</v>
      </c>
      <c r="B499" s="287" t="s">
        <v>24380</v>
      </c>
      <c r="C499" s="287" t="s">
        <v>53</v>
      </c>
      <c r="D499" t="str">
        <f t="shared" si="7"/>
        <v>m</v>
      </c>
      <c r="E499" s="288">
        <v>211.38</v>
      </c>
    </row>
    <row r="500" spans="1:5" x14ac:dyDescent="0.2">
      <c r="A500" s="287" t="s">
        <v>821</v>
      </c>
      <c r="B500" s="287" t="s">
        <v>24381</v>
      </c>
      <c r="C500" s="287" t="s">
        <v>53</v>
      </c>
      <c r="D500" t="str">
        <f t="shared" si="7"/>
        <v>m</v>
      </c>
      <c r="E500" s="288">
        <v>165.58</v>
      </c>
    </row>
    <row r="501" spans="1:5" x14ac:dyDescent="0.2">
      <c r="A501" s="287" t="s">
        <v>822</v>
      </c>
      <c r="B501" s="287" t="s">
        <v>24381</v>
      </c>
      <c r="C501" s="287" t="s">
        <v>53</v>
      </c>
      <c r="D501" t="str">
        <f t="shared" si="7"/>
        <v>m</v>
      </c>
      <c r="E501" s="288">
        <v>150.54</v>
      </c>
    </row>
    <row r="502" spans="1:5" x14ac:dyDescent="0.2">
      <c r="A502" s="287" t="s">
        <v>823</v>
      </c>
      <c r="B502" s="287" t="s">
        <v>24382</v>
      </c>
      <c r="C502" s="287" t="s">
        <v>53</v>
      </c>
      <c r="D502" t="str">
        <f t="shared" si="7"/>
        <v>m</v>
      </c>
      <c r="E502" s="288">
        <v>179.97</v>
      </c>
    </row>
    <row r="503" spans="1:5" x14ac:dyDescent="0.2">
      <c r="A503" s="287" t="s">
        <v>824</v>
      </c>
      <c r="B503" s="287" t="s">
        <v>24382</v>
      </c>
      <c r="C503" s="287" t="s">
        <v>53</v>
      </c>
      <c r="D503" t="str">
        <f t="shared" si="7"/>
        <v>m</v>
      </c>
      <c r="E503" s="288">
        <v>163.62</v>
      </c>
    </row>
    <row r="504" spans="1:5" x14ac:dyDescent="0.2">
      <c r="A504" s="287" t="s">
        <v>825</v>
      </c>
      <c r="B504" s="287" t="s">
        <v>24383</v>
      </c>
      <c r="C504" s="287" t="s">
        <v>53</v>
      </c>
      <c r="D504" t="str">
        <f t="shared" si="7"/>
        <v>m</v>
      </c>
      <c r="E504" s="288">
        <v>194.35</v>
      </c>
    </row>
    <row r="505" spans="1:5" x14ac:dyDescent="0.2">
      <c r="A505" s="287" t="s">
        <v>826</v>
      </c>
      <c r="B505" s="287" t="s">
        <v>24383</v>
      </c>
      <c r="C505" s="287" t="s">
        <v>53</v>
      </c>
      <c r="D505" t="str">
        <f t="shared" si="7"/>
        <v>m</v>
      </c>
      <c r="E505" s="288">
        <v>176.7</v>
      </c>
    </row>
    <row r="506" spans="1:5" x14ac:dyDescent="0.2">
      <c r="A506" s="287" t="s">
        <v>827</v>
      </c>
      <c r="B506" s="287" t="s">
        <v>24384</v>
      </c>
      <c r="C506" s="287" t="s">
        <v>53</v>
      </c>
      <c r="D506" t="str">
        <f t="shared" si="7"/>
        <v>m</v>
      </c>
      <c r="E506" s="288">
        <v>234.58</v>
      </c>
    </row>
    <row r="507" spans="1:5" x14ac:dyDescent="0.2">
      <c r="A507" s="287" t="s">
        <v>828</v>
      </c>
      <c r="B507" s="287" t="s">
        <v>24384</v>
      </c>
      <c r="C507" s="287" t="s">
        <v>53</v>
      </c>
      <c r="D507" t="str">
        <f t="shared" si="7"/>
        <v>m</v>
      </c>
      <c r="E507" s="288">
        <v>213.27</v>
      </c>
    </row>
    <row r="508" spans="1:5" x14ac:dyDescent="0.2">
      <c r="A508" s="287" t="s">
        <v>829</v>
      </c>
      <c r="B508" s="287" t="s">
        <v>24385</v>
      </c>
      <c r="C508" s="287" t="s">
        <v>53</v>
      </c>
      <c r="D508" t="str">
        <f t="shared" si="7"/>
        <v>m</v>
      </c>
      <c r="E508" s="288">
        <v>262.07</v>
      </c>
    </row>
    <row r="509" spans="1:5" x14ac:dyDescent="0.2">
      <c r="A509" s="287" t="s">
        <v>830</v>
      </c>
      <c r="B509" s="287" t="s">
        <v>24385</v>
      </c>
      <c r="C509" s="287" t="s">
        <v>53</v>
      </c>
      <c r="D509" t="str">
        <f t="shared" si="7"/>
        <v>m</v>
      </c>
      <c r="E509" s="288">
        <v>240.32</v>
      </c>
    </row>
    <row r="510" spans="1:5" x14ac:dyDescent="0.2">
      <c r="A510" s="287" t="s">
        <v>831</v>
      </c>
      <c r="B510" s="287" t="s">
        <v>24386</v>
      </c>
      <c r="C510" s="287" t="s">
        <v>53</v>
      </c>
      <c r="D510" t="str">
        <f t="shared" si="7"/>
        <v>m</v>
      </c>
      <c r="E510" s="288">
        <v>291.19</v>
      </c>
    </row>
    <row r="511" spans="1:5" x14ac:dyDescent="0.2">
      <c r="A511" s="287" t="s">
        <v>832</v>
      </c>
      <c r="B511" s="287" t="s">
        <v>24386</v>
      </c>
      <c r="C511" s="287" t="s">
        <v>53</v>
      </c>
      <c r="D511" t="str">
        <f t="shared" si="7"/>
        <v>m</v>
      </c>
      <c r="E511" s="288">
        <v>267.02</v>
      </c>
    </row>
    <row r="512" spans="1:5" x14ac:dyDescent="0.2">
      <c r="A512" s="287" t="s">
        <v>833</v>
      </c>
      <c r="B512" s="287" t="s">
        <v>24387</v>
      </c>
      <c r="C512" s="287" t="s">
        <v>53</v>
      </c>
      <c r="D512" t="str">
        <f t="shared" si="7"/>
        <v>m</v>
      </c>
      <c r="E512" s="288">
        <v>313.02999999999997</v>
      </c>
    </row>
    <row r="513" spans="1:5" x14ac:dyDescent="0.2">
      <c r="A513" s="287" t="s">
        <v>834</v>
      </c>
      <c r="B513" s="287" t="s">
        <v>24387</v>
      </c>
      <c r="C513" s="287" t="s">
        <v>53</v>
      </c>
      <c r="D513" t="str">
        <f t="shared" si="7"/>
        <v>m</v>
      </c>
      <c r="E513" s="288">
        <v>287.06</v>
      </c>
    </row>
    <row r="514" spans="1:5" x14ac:dyDescent="0.2">
      <c r="A514" s="287" t="s">
        <v>835</v>
      </c>
      <c r="B514" s="287" t="s">
        <v>24388</v>
      </c>
      <c r="C514" s="287" t="s">
        <v>53</v>
      </c>
      <c r="D514" t="str">
        <f t="shared" ref="D514:D577" si="8">LOWER(C514)</f>
        <v>m</v>
      </c>
      <c r="E514" s="288">
        <v>436.82</v>
      </c>
    </row>
    <row r="515" spans="1:5" x14ac:dyDescent="0.2">
      <c r="A515" s="287" t="s">
        <v>836</v>
      </c>
      <c r="B515" s="287" t="s">
        <v>24388</v>
      </c>
      <c r="C515" s="287" t="s">
        <v>53</v>
      </c>
      <c r="D515" t="str">
        <f t="shared" si="8"/>
        <v>m</v>
      </c>
      <c r="E515" s="288">
        <v>400.56</v>
      </c>
    </row>
    <row r="516" spans="1:5" x14ac:dyDescent="0.2">
      <c r="A516" s="287" t="s">
        <v>837</v>
      </c>
      <c r="B516" s="287" t="s">
        <v>24389</v>
      </c>
      <c r="C516" s="287" t="s">
        <v>53</v>
      </c>
      <c r="D516" t="str">
        <f t="shared" si="8"/>
        <v>m</v>
      </c>
      <c r="E516" s="288">
        <v>94.47</v>
      </c>
    </row>
    <row r="517" spans="1:5" x14ac:dyDescent="0.2">
      <c r="A517" s="287" t="s">
        <v>838</v>
      </c>
      <c r="B517" s="287" t="s">
        <v>24389</v>
      </c>
      <c r="C517" s="287" t="s">
        <v>53</v>
      </c>
      <c r="D517" t="str">
        <f t="shared" si="8"/>
        <v>m</v>
      </c>
      <c r="E517" s="288">
        <v>85.9</v>
      </c>
    </row>
    <row r="518" spans="1:5" x14ac:dyDescent="0.2">
      <c r="A518" s="287" t="s">
        <v>839</v>
      </c>
      <c r="B518" s="287" t="s">
        <v>24390</v>
      </c>
      <c r="C518" s="287" t="s">
        <v>53</v>
      </c>
      <c r="D518" t="str">
        <f t="shared" si="8"/>
        <v>m</v>
      </c>
      <c r="E518" s="288">
        <v>132.86000000000001</v>
      </c>
    </row>
    <row r="519" spans="1:5" x14ac:dyDescent="0.2">
      <c r="A519" s="287" t="s">
        <v>840</v>
      </c>
      <c r="B519" s="287" t="s">
        <v>24390</v>
      </c>
      <c r="C519" s="287" t="s">
        <v>53</v>
      </c>
      <c r="D519" t="str">
        <f t="shared" si="8"/>
        <v>m</v>
      </c>
      <c r="E519" s="288">
        <v>120.8</v>
      </c>
    </row>
    <row r="520" spans="1:5" x14ac:dyDescent="0.2">
      <c r="A520" s="287" t="s">
        <v>841</v>
      </c>
      <c r="B520" s="287" t="s">
        <v>24391</v>
      </c>
      <c r="C520" s="287" t="s">
        <v>53</v>
      </c>
      <c r="D520" t="str">
        <f t="shared" si="8"/>
        <v>m</v>
      </c>
      <c r="E520" s="288">
        <v>102.19</v>
      </c>
    </row>
    <row r="521" spans="1:5" x14ac:dyDescent="0.2">
      <c r="A521" s="287" t="s">
        <v>842</v>
      </c>
      <c r="B521" s="287" t="s">
        <v>24391</v>
      </c>
      <c r="C521" s="287" t="s">
        <v>53</v>
      </c>
      <c r="D521" t="str">
        <f t="shared" si="8"/>
        <v>m</v>
      </c>
      <c r="E521" s="288">
        <v>92.92</v>
      </c>
    </row>
    <row r="522" spans="1:5" x14ac:dyDescent="0.2">
      <c r="A522" s="287" t="s">
        <v>843</v>
      </c>
      <c r="B522" s="287" t="s">
        <v>24392</v>
      </c>
      <c r="C522" s="287" t="s">
        <v>53</v>
      </c>
      <c r="D522" t="str">
        <f t="shared" si="8"/>
        <v>m</v>
      </c>
      <c r="E522" s="288">
        <v>147.49</v>
      </c>
    </row>
    <row r="523" spans="1:5" x14ac:dyDescent="0.2">
      <c r="A523" s="287" t="s">
        <v>844</v>
      </c>
      <c r="B523" s="287" t="s">
        <v>24392</v>
      </c>
      <c r="C523" s="287" t="s">
        <v>53</v>
      </c>
      <c r="D523" t="str">
        <f t="shared" si="8"/>
        <v>m</v>
      </c>
      <c r="E523" s="288">
        <v>134.1</v>
      </c>
    </row>
    <row r="524" spans="1:5" x14ac:dyDescent="0.2">
      <c r="A524" s="287" t="s">
        <v>845</v>
      </c>
      <c r="B524" s="287" t="s">
        <v>24393</v>
      </c>
      <c r="C524" s="287" t="s">
        <v>53</v>
      </c>
      <c r="D524" t="str">
        <f t="shared" si="8"/>
        <v>m</v>
      </c>
      <c r="E524" s="288">
        <v>110.36</v>
      </c>
    </row>
    <row r="525" spans="1:5" x14ac:dyDescent="0.2">
      <c r="A525" s="287" t="s">
        <v>846</v>
      </c>
      <c r="B525" s="287" t="s">
        <v>24393</v>
      </c>
      <c r="C525" s="287" t="s">
        <v>53</v>
      </c>
      <c r="D525" t="str">
        <f t="shared" si="8"/>
        <v>m</v>
      </c>
      <c r="E525" s="288">
        <v>100.35</v>
      </c>
    </row>
    <row r="526" spans="1:5" x14ac:dyDescent="0.2">
      <c r="A526" s="287" t="s">
        <v>847</v>
      </c>
      <c r="B526" s="287" t="s">
        <v>24394</v>
      </c>
      <c r="C526" s="287" t="s">
        <v>53</v>
      </c>
      <c r="D526" t="str">
        <f t="shared" si="8"/>
        <v>m</v>
      </c>
      <c r="E526" s="288">
        <v>151.85</v>
      </c>
    </row>
    <row r="527" spans="1:5" x14ac:dyDescent="0.2">
      <c r="A527" s="287" t="s">
        <v>848</v>
      </c>
      <c r="B527" s="287" t="s">
        <v>24394</v>
      </c>
      <c r="C527" s="287" t="s">
        <v>53</v>
      </c>
      <c r="D527" t="str">
        <f t="shared" si="8"/>
        <v>m</v>
      </c>
      <c r="E527" s="288">
        <v>138.07</v>
      </c>
    </row>
    <row r="528" spans="1:5" x14ac:dyDescent="0.2">
      <c r="A528" s="287" t="s">
        <v>849</v>
      </c>
      <c r="B528" s="287" t="s">
        <v>24395</v>
      </c>
      <c r="C528" s="287" t="s">
        <v>53</v>
      </c>
      <c r="D528" t="str">
        <f t="shared" si="8"/>
        <v>m</v>
      </c>
      <c r="E528" s="288">
        <v>127.74</v>
      </c>
    </row>
    <row r="529" spans="1:5" x14ac:dyDescent="0.2">
      <c r="A529" s="287" t="s">
        <v>850</v>
      </c>
      <c r="B529" s="287" t="s">
        <v>24395</v>
      </c>
      <c r="C529" s="287" t="s">
        <v>53</v>
      </c>
      <c r="D529" t="str">
        <f t="shared" si="8"/>
        <v>m</v>
      </c>
      <c r="E529" s="288">
        <v>116.14</v>
      </c>
    </row>
    <row r="530" spans="1:5" x14ac:dyDescent="0.2">
      <c r="A530" s="287" t="s">
        <v>851</v>
      </c>
      <c r="B530" s="287" t="s">
        <v>24396</v>
      </c>
      <c r="C530" s="287" t="s">
        <v>53</v>
      </c>
      <c r="D530" t="str">
        <f t="shared" si="8"/>
        <v>m</v>
      </c>
      <c r="E530" s="288">
        <v>178.84</v>
      </c>
    </row>
    <row r="531" spans="1:5" x14ac:dyDescent="0.2">
      <c r="A531" s="287" t="s">
        <v>852</v>
      </c>
      <c r="B531" s="287" t="s">
        <v>24396</v>
      </c>
      <c r="C531" s="287" t="s">
        <v>53</v>
      </c>
      <c r="D531" t="str">
        <f t="shared" si="8"/>
        <v>m</v>
      </c>
      <c r="E531" s="288">
        <v>162.61000000000001</v>
      </c>
    </row>
    <row r="532" spans="1:5" x14ac:dyDescent="0.2">
      <c r="A532" s="287" t="s">
        <v>853</v>
      </c>
      <c r="B532" s="287" t="s">
        <v>24397</v>
      </c>
      <c r="C532" s="287" t="s">
        <v>53</v>
      </c>
      <c r="D532" t="str">
        <f t="shared" si="8"/>
        <v>m</v>
      </c>
      <c r="E532" s="288">
        <v>153.29</v>
      </c>
    </row>
    <row r="533" spans="1:5" x14ac:dyDescent="0.2">
      <c r="A533" s="287" t="s">
        <v>854</v>
      </c>
      <c r="B533" s="287" t="s">
        <v>24397</v>
      </c>
      <c r="C533" s="287" t="s">
        <v>53</v>
      </c>
      <c r="D533" t="str">
        <f t="shared" si="8"/>
        <v>m</v>
      </c>
      <c r="E533" s="288">
        <v>139.38</v>
      </c>
    </row>
    <row r="534" spans="1:5" x14ac:dyDescent="0.2">
      <c r="A534" s="287" t="s">
        <v>855</v>
      </c>
      <c r="B534" s="287" t="s">
        <v>24398</v>
      </c>
      <c r="C534" s="287" t="s">
        <v>53</v>
      </c>
      <c r="D534" t="str">
        <f t="shared" si="8"/>
        <v>m</v>
      </c>
      <c r="E534" s="288">
        <v>173.71</v>
      </c>
    </row>
    <row r="535" spans="1:5" x14ac:dyDescent="0.2">
      <c r="A535" s="287" t="s">
        <v>856</v>
      </c>
      <c r="B535" s="287" t="s">
        <v>24398</v>
      </c>
      <c r="C535" s="287" t="s">
        <v>53</v>
      </c>
      <c r="D535" t="str">
        <f t="shared" si="8"/>
        <v>m</v>
      </c>
      <c r="E535" s="288">
        <v>157.94999999999999</v>
      </c>
    </row>
    <row r="536" spans="1:5" x14ac:dyDescent="0.2">
      <c r="A536" s="287" t="s">
        <v>857</v>
      </c>
      <c r="B536" s="287" t="s">
        <v>24399</v>
      </c>
      <c r="C536" s="287" t="s">
        <v>53</v>
      </c>
      <c r="D536" t="str">
        <f t="shared" si="8"/>
        <v>m</v>
      </c>
      <c r="E536" s="288">
        <v>204.37</v>
      </c>
    </row>
    <row r="537" spans="1:5" x14ac:dyDescent="0.2">
      <c r="A537" s="287" t="s">
        <v>858</v>
      </c>
      <c r="B537" s="287" t="s">
        <v>24399</v>
      </c>
      <c r="C537" s="287" t="s">
        <v>53</v>
      </c>
      <c r="D537" t="str">
        <f t="shared" si="8"/>
        <v>m</v>
      </c>
      <c r="E537" s="288">
        <v>185.82</v>
      </c>
    </row>
    <row r="538" spans="1:5" x14ac:dyDescent="0.2">
      <c r="A538" s="287" t="s">
        <v>859</v>
      </c>
      <c r="B538" s="287" t="s">
        <v>24400</v>
      </c>
      <c r="C538" s="287" t="s">
        <v>53</v>
      </c>
      <c r="D538" t="str">
        <f t="shared" si="8"/>
        <v>m</v>
      </c>
      <c r="E538" s="288">
        <v>255.48</v>
      </c>
    </row>
    <row r="539" spans="1:5" x14ac:dyDescent="0.2">
      <c r="A539" s="287" t="s">
        <v>860</v>
      </c>
      <c r="B539" s="287" t="s">
        <v>24400</v>
      </c>
      <c r="C539" s="287" t="s">
        <v>53</v>
      </c>
      <c r="D539" t="str">
        <f t="shared" si="8"/>
        <v>m</v>
      </c>
      <c r="E539" s="288">
        <v>232.29</v>
      </c>
    </row>
    <row r="540" spans="1:5" x14ac:dyDescent="0.2">
      <c r="A540" s="287" t="s">
        <v>861</v>
      </c>
      <c r="B540" s="287" t="s">
        <v>24401</v>
      </c>
      <c r="C540" s="287" t="s">
        <v>53</v>
      </c>
      <c r="D540" t="str">
        <f t="shared" si="8"/>
        <v>m</v>
      </c>
      <c r="E540" s="288">
        <v>306.58</v>
      </c>
    </row>
    <row r="541" spans="1:5" x14ac:dyDescent="0.2">
      <c r="A541" s="287" t="s">
        <v>862</v>
      </c>
      <c r="B541" s="287" t="s">
        <v>24401</v>
      </c>
      <c r="C541" s="287" t="s">
        <v>53</v>
      </c>
      <c r="D541" t="str">
        <f t="shared" si="8"/>
        <v>m</v>
      </c>
      <c r="E541" s="288">
        <v>278.76</v>
      </c>
    </row>
    <row r="542" spans="1:5" x14ac:dyDescent="0.2">
      <c r="A542" s="287" t="s">
        <v>863</v>
      </c>
      <c r="B542" s="287" t="s">
        <v>24402</v>
      </c>
      <c r="C542" s="287" t="s">
        <v>53</v>
      </c>
      <c r="D542" t="str">
        <f t="shared" si="8"/>
        <v>m</v>
      </c>
      <c r="E542" s="288">
        <v>357.68</v>
      </c>
    </row>
    <row r="543" spans="1:5" x14ac:dyDescent="0.2">
      <c r="A543" s="287" t="s">
        <v>864</v>
      </c>
      <c r="B543" s="287" t="s">
        <v>24402</v>
      </c>
      <c r="C543" s="287" t="s">
        <v>53</v>
      </c>
      <c r="D543" t="str">
        <f t="shared" si="8"/>
        <v>m</v>
      </c>
      <c r="E543" s="288">
        <v>325.22000000000003</v>
      </c>
    </row>
    <row r="544" spans="1:5" x14ac:dyDescent="0.2">
      <c r="A544" s="287" t="s">
        <v>865</v>
      </c>
      <c r="B544" s="287" t="s">
        <v>24403</v>
      </c>
      <c r="C544" s="287" t="s">
        <v>53</v>
      </c>
      <c r="D544" t="str">
        <f t="shared" si="8"/>
        <v>m</v>
      </c>
      <c r="E544" s="288">
        <v>408.79</v>
      </c>
    </row>
    <row r="545" spans="1:5" x14ac:dyDescent="0.2">
      <c r="A545" s="287" t="s">
        <v>866</v>
      </c>
      <c r="B545" s="287" t="s">
        <v>24403</v>
      </c>
      <c r="C545" s="287" t="s">
        <v>53</v>
      </c>
      <c r="D545" t="str">
        <f t="shared" si="8"/>
        <v>m</v>
      </c>
      <c r="E545" s="288">
        <v>371.69</v>
      </c>
    </row>
    <row r="546" spans="1:5" x14ac:dyDescent="0.2">
      <c r="A546" s="287" t="s">
        <v>867</v>
      </c>
      <c r="B546" s="287" t="s">
        <v>24404</v>
      </c>
      <c r="C546" s="287" t="s">
        <v>53</v>
      </c>
      <c r="D546" t="str">
        <f t="shared" si="8"/>
        <v>m</v>
      </c>
      <c r="E546" s="288">
        <v>127.35</v>
      </c>
    </row>
    <row r="547" spans="1:5" x14ac:dyDescent="0.2">
      <c r="A547" s="287" t="s">
        <v>868</v>
      </c>
      <c r="B547" s="287" t="s">
        <v>24404</v>
      </c>
      <c r="C547" s="287" t="s">
        <v>53</v>
      </c>
      <c r="D547" t="str">
        <f t="shared" si="8"/>
        <v>m</v>
      </c>
      <c r="E547" s="288">
        <v>115.78</v>
      </c>
    </row>
    <row r="548" spans="1:5" x14ac:dyDescent="0.2">
      <c r="A548" s="287" t="s">
        <v>869</v>
      </c>
      <c r="B548" s="287" t="s">
        <v>24405</v>
      </c>
      <c r="C548" s="287" t="s">
        <v>53</v>
      </c>
      <c r="D548" t="str">
        <f t="shared" si="8"/>
        <v>m</v>
      </c>
      <c r="E548" s="288">
        <v>138.44999999999999</v>
      </c>
    </row>
    <row r="549" spans="1:5" x14ac:dyDescent="0.2">
      <c r="A549" s="287" t="s">
        <v>870</v>
      </c>
      <c r="B549" s="287" t="s">
        <v>24405</v>
      </c>
      <c r="C549" s="287" t="s">
        <v>53</v>
      </c>
      <c r="D549" t="str">
        <f t="shared" si="8"/>
        <v>m</v>
      </c>
      <c r="E549" s="288">
        <v>125.87</v>
      </c>
    </row>
    <row r="550" spans="1:5" x14ac:dyDescent="0.2">
      <c r="A550" s="287" t="s">
        <v>871</v>
      </c>
      <c r="B550" s="287" t="s">
        <v>24406</v>
      </c>
      <c r="C550" s="287" t="s">
        <v>53</v>
      </c>
      <c r="D550" t="str">
        <f t="shared" si="8"/>
        <v>m</v>
      </c>
      <c r="E550" s="288">
        <v>149.52000000000001</v>
      </c>
    </row>
    <row r="551" spans="1:5" x14ac:dyDescent="0.2">
      <c r="A551" s="287" t="s">
        <v>872</v>
      </c>
      <c r="B551" s="287" t="s">
        <v>24406</v>
      </c>
      <c r="C551" s="287" t="s">
        <v>53</v>
      </c>
      <c r="D551" t="str">
        <f t="shared" si="8"/>
        <v>m</v>
      </c>
      <c r="E551" s="288">
        <v>135.94</v>
      </c>
    </row>
    <row r="552" spans="1:5" x14ac:dyDescent="0.2">
      <c r="A552" s="287" t="s">
        <v>873</v>
      </c>
      <c r="B552" s="287" t="s">
        <v>24407</v>
      </c>
      <c r="C552" s="287" t="s">
        <v>53</v>
      </c>
      <c r="D552" t="str">
        <f t="shared" si="8"/>
        <v>m</v>
      </c>
      <c r="E552" s="288">
        <v>180.46</v>
      </c>
    </row>
    <row r="553" spans="1:5" x14ac:dyDescent="0.2">
      <c r="A553" s="287" t="s">
        <v>874</v>
      </c>
      <c r="B553" s="287" t="s">
        <v>24407</v>
      </c>
      <c r="C553" s="287" t="s">
        <v>53</v>
      </c>
      <c r="D553" t="str">
        <f t="shared" si="8"/>
        <v>m</v>
      </c>
      <c r="E553" s="288">
        <v>164.07</v>
      </c>
    </row>
    <row r="554" spans="1:5" x14ac:dyDescent="0.2">
      <c r="A554" s="287" t="s">
        <v>875</v>
      </c>
      <c r="B554" s="287" t="s">
        <v>24408</v>
      </c>
      <c r="C554" s="287" t="s">
        <v>53</v>
      </c>
      <c r="D554" t="str">
        <f t="shared" si="8"/>
        <v>m</v>
      </c>
      <c r="E554" s="288">
        <v>220.14</v>
      </c>
    </row>
    <row r="555" spans="1:5" x14ac:dyDescent="0.2">
      <c r="A555" s="287" t="s">
        <v>876</v>
      </c>
      <c r="B555" s="287" t="s">
        <v>24408</v>
      </c>
      <c r="C555" s="287" t="s">
        <v>53</v>
      </c>
      <c r="D555" t="str">
        <f t="shared" si="8"/>
        <v>m</v>
      </c>
      <c r="E555" s="288">
        <v>200.14</v>
      </c>
    </row>
    <row r="556" spans="1:5" x14ac:dyDescent="0.2">
      <c r="A556" s="287" t="s">
        <v>877</v>
      </c>
      <c r="B556" s="287" t="s">
        <v>24409</v>
      </c>
      <c r="C556" s="287" t="s">
        <v>53</v>
      </c>
      <c r="D556" t="str">
        <f t="shared" si="8"/>
        <v>m</v>
      </c>
      <c r="E556" s="288">
        <v>243.61</v>
      </c>
    </row>
    <row r="557" spans="1:5" x14ac:dyDescent="0.2">
      <c r="A557" s="287" t="s">
        <v>878</v>
      </c>
      <c r="B557" s="287" t="s">
        <v>24409</v>
      </c>
      <c r="C557" s="287" t="s">
        <v>53</v>
      </c>
      <c r="D557" t="str">
        <f t="shared" si="8"/>
        <v>m</v>
      </c>
      <c r="E557" s="288">
        <v>221.48</v>
      </c>
    </row>
    <row r="558" spans="1:5" x14ac:dyDescent="0.2">
      <c r="A558" s="287" t="s">
        <v>879</v>
      </c>
      <c r="B558" s="287" t="s">
        <v>24410</v>
      </c>
      <c r="C558" s="287" t="s">
        <v>53</v>
      </c>
      <c r="D558" t="str">
        <f t="shared" si="8"/>
        <v>m</v>
      </c>
      <c r="E558" s="288">
        <v>297.76</v>
      </c>
    </row>
    <row r="559" spans="1:5" x14ac:dyDescent="0.2">
      <c r="A559" s="287" t="s">
        <v>880</v>
      </c>
      <c r="B559" s="287" t="s">
        <v>24410</v>
      </c>
      <c r="C559" s="287" t="s">
        <v>53</v>
      </c>
      <c r="D559" t="str">
        <f t="shared" si="8"/>
        <v>m</v>
      </c>
      <c r="E559" s="288">
        <v>270.70999999999998</v>
      </c>
    </row>
    <row r="560" spans="1:5" x14ac:dyDescent="0.2">
      <c r="A560" s="287" t="s">
        <v>881</v>
      </c>
      <c r="B560" s="287" t="s">
        <v>24411</v>
      </c>
      <c r="C560" s="287" t="s">
        <v>53</v>
      </c>
      <c r="D560" t="str">
        <f t="shared" si="8"/>
        <v>m</v>
      </c>
      <c r="E560" s="288">
        <v>342.86</v>
      </c>
    </row>
    <row r="561" spans="1:5" x14ac:dyDescent="0.2">
      <c r="A561" s="287" t="s">
        <v>882</v>
      </c>
      <c r="B561" s="287" t="s">
        <v>24411</v>
      </c>
      <c r="C561" s="287" t="s">
        <v>53</v>
      </c>
      <c r="D561" t="str">
        <f t="shared" si="8"/>
        <v>m</v>
      </c>
      <c r="E561" s="288">
        <v>311.70999999999998</v>
      </c>
    </row>
    <row r="562" spans="1:5" x14ac:dyDescent="0.2">
      <c r="A562" s="287" t="s">
        <v>883</v>
      </c>
      <c r="B562" s="287" t="s">
        <v>24412</v>
      </c>
      <c r="C562" s="287" t="s">
        <v>53</v>
      </c>
      <c r="D562" t="str">
        <f t="shared" si="8"/>
        <v>m</v>
      </c>
      <c r="E562" s="288">
        <v>411.45</v>
      </c>
    </row>
    <row r="563" spans="1:5" x14ac:dyDescent="0.2">
      <c r="A563" s="287" t="s">
        <v>884</v>
      </c>
      <c r="B563" s="287" t="s">
        <v>24412</v>
      </c>
      <c r="C563" s="287" t="s">
        <v>53</v>
      </c>
      <c r="D563" t="str">
        <f t="shared" si="8"/>
        <v>m</v>
      </c>
      <c r="E563" s="288">
        <v>374.07</v>
      </c>
    </row>
    <row r="564" spans="1:5" x14ac:dyDescent="0.2">
      <c r="A564" s="287" t="s">
        <v>885</v>
      </c>
      <c r="B564" s="287" t="s">
        <v>24413</v>
      </c>
      <c r="C564" s="287" t="s">
        <v>53</v>
      </c>
      <c r="D564" t="str">
        <f t="shared" si="8"/>
        <v>m</v>
      </c>
      <c r="E564" s="288">
        <v>479.99</v>
      </c>
    </row>
    <row r="565" spans="1:5" x14ac:dyDescent="0.2">
      <c r="A565" s="287" t="s">
        <v>886</v>
      </c>
      <c r="B565" s="287" t="s">
        <v>24413</v>
      </c>
      <c r="C565" s="287" t="s">
        <v>53</v>
      </c>
      <c r="D565" t="str">
        <f t="shared" si="8"/>
        <v>m</v>
      </c>
      <c r="E565" s="288">
        <v>436.39</v>
      </c>
    </row>
    <row r="566" spans="1:5" x14ac:dyDescent="0.2">
      <c r="A566" s="287" t="s">
        <v>887</v>
      </c>
      <c r="B566" s="287" t="s">
        <v>24414</v>
      </c>
      <c r="C566" s="287" t="s">
        <v>53</v>
      </c>
      <c r="D566" t="str">
        <f t="shared" si="8"/>
        <v>m</v>
      </c>
      <c r="E566" s="288">
        <v>548.58000000000004</v>
      </c>
    </row>
    <row r="567" spans="1:5" x14ac:dyDescent="0.2">
      <c r="A567" s="287" t="s">
        <v>888</v>
      </c>
      <c r="B567" s="287" t="s">
        <v>24414</v>
      </c>
      <c r="C567" s="287" t="s">
        <v>53</v>
      </c>
      <c r="D567" t="str">
        <f t="shared" si="8"/>
        <v>m</v>
      </c>
      <c r="E567" s="288">
        <v>498.75</v>
      </c>
    </row>
    <row r="568" spans="1:5" x14ac:dyDescent="0.2">
      <c r="A568" s="287" t="s">
        <v>889</v>
      </c>
      <c r="B568" s="287" t="s">
        <v>24415</v>
      </c>
      <c r="C568" s="287" t="s">
        <v>53</v>
      </c>
      <c r="D568" t="str">
        <f t="shared" si="8"/>
        <v>m</v>
      </c>
      <c r="E568" s="288">
        <v>201.41</v>
      </c>
    </row>
    <row r="569" spans="1:5" x14ac:dyDescent="0.2">
      <c r="A569" s="287" t="s">
        <v>890</v>
      </c>
      <c r="B569" s="287" t="s">
        <v>24415</v>
      </c>
      <c r="C569" s="287" t="s">
        <v>53</v>
      </c>
      <c r="D569" t="str">
        <f t="shared" si="8"/>
        <v>m</v>
      </c>
      <c r="E569" s="288">
        <v>184.83</v>
      </c>
    </row>
    <row r="570" spans="1:5" x14ac:dyDescent="0.2">
      <c r="A570" s="287" t="s">
        <v>891</v>
      </c>
      <c r="B570" s="287" t="s">
        <v>24416</v>
      </c>
      <c r="C570" s="287" t="s">
        <v>53</v>
      </c>
      <c r="D570" t="str">
        <f t="shared" si="8"/>
        <v>m</v>
      </c>
      <c r="E570" s="288">
        <v>223.97</v>
      </c>
    </row>
    <row r="571" spans="1:5" x14ac:dyDescent="0.2">
      <c r="A571" s="287" t="s">
        <v>892</v>
      </c>
      <c r="B571" s="287" t="s">
        <v>24416</v>
      </c>
      <c r="C571" s="287" t="s">
        <v>53</v>
      </c>
      <c r="D571" t="str">
        <f t="shared" si="8"/>
        <v>m</v>
      </c>
      <c r="E571" s="288">
        <v>205.39</v>
      </c>
    </row>
    <row r="572" spans="1:5" x14ac:dyDescent="0.2">
      <c r="A572" s="287" t="s">
        <v>893</v>
      </c>
      <c r="B572" s="287" t="s">
        <v>24417</v>
      </c>
      <c r="C572" s="287" t="s">
        <v>53</v>
      </c>
      <c r="D572" t="str">
        <f t="shared" si="8"/>
        <v>m</v>
      </c>
      <c r="E572" s="288">
        <v>240.79</v>
      </c>
    </row>
    <row r="573" spans="1:5" x14ac:dyDescent="0.2">
      <c r="A573" s="287" t="s">
        <v>894</v>
      </c>
      <c r="B573" s="287" t="s">
        <v>24417</v>
      </c>
      <c r="C573" s="287" t="s">
        <v>53</v>
      </c>
      <c r="D573" t="str">
        <f t="shared" si="8"/>
        <v>m</v>
      </c>
      <c r="E573" s="288">
        <v>220.81</v>
      </c>
    </row>
    <row r="574" spans="1:5" x14ac:dyDescent="0.2">
      <c r="A574" s="287" t="s">
        <v>895</v>
      </c>
      <c r="B574" s="287" t="s">
        <v>24418</v>
      </c>
      <c r="C574" s="287" t="s">
        <v>53</v>
      </c>
      <c r="D574" t="str">
        <f t="shared" si="8"/>
        <v>m</v>
      </c>
      <c r="E574" s="288">
        <v>335.99</v>
      </c>
    </row>
    <row r="575" spans="1:5" x14ac:dyDescent="0.2">
      <c r="A575" s="287" t="s">
        <v>896</v>
      </c>
      <c r="B575" s="287" t="s">
        <v>24418</v>
      </c>
      <c r="C575" s="287" t="s">
        <v>53</v>
      </c>
      <c r="D575" t="str">
        <f t="shared" si="8"/>
        <v>m</v>
      </c>
      <c r="E575" s="288">
        <v>308.11</v>
      </c>
    </row>
    <row r="576" spans="1:5" x14ac:dyDescent="0.2">
      <c r="A576" s="287" t="s">
        <v>897</v>
      </c>
      <c r="B576" s="287" t="s">
        <v>24419</v>
      </c>
      <c r="C576" s="287" t="s">
        <v>53</v>
      </c>
      <c r="D576" t="str">
        <f t="shared" si="8"/>
        <v>m</v>
      </c>
      <c r="E576" s="288">
        <v>406.76</v>
      </c>
    </row>
    <row r="577" spans="1:5" x14ac:dyDescent="0.2">
      <c r="A577" s="287" t="s">
        <v>898</v>
      </c>
      <c r="B577" s="287" t="s">
        <v>24419</v>
      </c>
      <c r="C577" s="287" t="s">
        <v>53</v>
      </c>
      <c r="D577" t="str">
        <f t="shared" si="8"/>
        <v>m</v>
      </c>
      <c r="E577" s="288">
        <v>373</v>
      </c>
    </row>
    <row r="578" spans="1:5" x14ac:dyDescent="0.2">
      <c r="A578" s="287" t="s">
        <v>899</v>
      </c>
      <c r="B578" s="287" t="s">
        <v>24420</v>
      </c>
      <c r="C578" s="287" t="s">
        <v>53</v>
      </c>
      <c r="D578" t="str">
        <f t="shared" ref="D578:D641" si="9">LOWER(C578)</f>
        <v>m</v>
      </c>
      <c r="E578" s="288">
        <v>488.11</v>
      </c>
    </row>
    <row r="579" spans="1:5" x14ac:dyDescent="0.2">
      <c r="A579" s="287" t="s">
        <v>900</v>
      </c>
      <c r="B579" s="287" t="s">
        <v>24420</v>
      </c>
      <c r="C579" s="287" t="s">
        <v>53</v>
      </c>
      <c r="D579" t="str">
        <f t="shared" si="9"/>
        <v>m</v>
      </c>
      <c r="E579" s="288">
        <v>447.6</v>
      </c>
    </row>
    <row r="580" spans="1:5" x14ac:dyDescent="0.2">
      <c r="A580" s="287" t="s">
        <v>901</v>
      </c>
      <c r="B580" s="287" t="s">
        <v>24421</v>
      </c>
      <c r="C580" s="287" t="s">
        <v>53</v>
      </c>
      <c r="D580" t="str">
        <f t="shared" si="9"/>
        <v>m</v>
      </c>
      <c r="E580" s="288">
        <v>650.83000000000004</v>
      </c>
    </row>
    <row r="581" spans="1:5" x14ac:dyDescent="0.2">
      <c r="A581" s="287" t="s">
        <v>902</v>
      </c>
      <c r="B581" s="287" t="s">
        <v>24421</v>
      </c>
      <c r="C581" s="287" t="s">
        <v>53</v>
      </c>
      <c r="D581" t="str">
        <f t="shared" si="9"/>
        <v>m</v>
      </c>
      <c r="E581" s="288">
        <v>596.82000000000005</v>
      </c>
    </row>
    <row r="582" spans="1:5" x14ac:dyDescent="0.2">
      <c r="A582" s="287" t="s">
        <v>903</v>
      </c>
      <c r="B582" s="287" t="s">
        <v>24422</v>
      </c>
      <c r="C582" s="287" t="s">
        <v>53</v>
      </c>
      <c r="D582" t="str">
        <f t="shared" si="9"/>
        <v>m</v>
      </c>
      <c r="E582" s="288">
        <v>813.55</v>
      </c>
    </row>
    <row r="583" spans="1:5" x14ac:dyDescent="0.2">
      <c r="A583" s="287" t="s">
        <v>904</v>
      </c>
      <c r="B583" s="287" t="s">
        <v>24422</v>
      </c>
      <c r="C583" s="287" t="s">
        <v>53</v>
      </c>
      <c r="D583" t="str">
        <f t="shared" si="9"/>
        <v>m</v>
      </c>
      <c r="E583" s="288">
        <v>746.03</v>
      </c>
    </row>
    <row r="584" spans="1:5" x14ac:dyDescent="0.2">
      <c r="A584" s="287" t="s">
        <v>905</v>
      </c>
      <c r="B584" s="287" t="s">
        <v>24423</v>
      </c>
      <c r="C584" s="287" t="s">
        <v>53</v>
      </c>
      <c r="D584" t="str">
        <f t="shared" si="9"/>
        <v>m</v>
      </c>
      <c r="E584" s="288">
        <v>976.27</v>
      </c>
    </row>
    <row r="585" spans="1:5" x14ac:dyDescent="0.2">
      <c r="A585" s="287" t="s">
        <v>906</v>
      </c>
      <c r="B585" s="287" t="s">
        <v>24423</v>
      </c>
      <c r="C585" s="287" t="s">
        <v>53</v>
      </c>
      <c r="D585" t="str">
        <f t="shared" si="9"/>
        <v>m</v>
      </c>
      <c r="E585" s="288">
        <v>895.25</v>
      </c>
    </row>
    <row r="586" spans="1:5" x14ac:dyDescent="0.2">
      <c r="A586" s="287" t="s">
        <v>907</v>
      </c>
      <c r="B586" s="287" t="s">
        <v>24424</v>
      </c>
      <c r="C586" s="287" t="s">
        <v>53</v>
      </c>
      <c r="D586" t="str">
        <f t="shared" si="9"/>
        <v>m</v>
      </c>
      <c r="E586" s="288">
        <v>1138.99</v>
      </c>
    </row>
    <row r="587" spans="1:5" x14ac:dyDescent="0.2">
      <c r="A587" s="287" t="s">
        <v>908</v>
      </c>
      <c r="B587" s="287" t="s">
        <v>24424</v>
      </c>
      <c r="C587" s="287" t="s">
        <v>53</v>
      </c>
      <c r="D587" t="str">
        <f t="shared" si="9"/>
        <v>m</v>
      </c>
      <c r="E587" s="288">
        <v>1044.46</v>
      </c>
    </row>
    <row r="588" spans="1:5" x14ac:dyDescent="0.2">
      <c r="A588" s="287" t="s">
        <v>909</v>
      </c>
      <c r="B588" s="287" t="s">
        <v>24425</v>
      </c>
      <c r="C588" s="287" t="s">
        <v>53</v>
      </c>
      <c r="D588" t="str">
        <f t="shared" si="9"/>
        <v>m</v>
      </c>
      <c r="E588" s="288">
        <v>1301.7</v>
      </c>
    </row>
    <row r="589" spans="1:5" x14ac:dyDescent="0.2">
      <c r="A589" s="287" t="s">
        <v>910</v>
      </c>
      <c r="B589" s="287" t="s">
        <v>24425</v>
      </c>
      <c r="C589" s="287" t="s">
        <v>53</v>
      </c>
      <c r="D589" t="str">
        <f t="shared" si="9"/>
        <v>m</v>
      </c>
      <c r="E589" s="288">
        <v>1193.68</v>
      </c>
    </row>
    <row r="590" spans="1:5" x14ac:dyDescent="0.2">
      <c r="A590" s="287" t="s">
        <v>911</v>
      </c>
      <c r="B590" s="287" t="s">
        <v>24426</v>
      </c>
      <c r="C590" s="287" t="s">
        <v>53</v>
      </c>
      <c r="D590" t="str">
        <f t="shared" si="9"/>
        <v>m</v>
      </c>
      <c r="E590" s="288">
        <v>116.45</v>
      </c>
    </row>
    <row r="591" spans="1:5" x14ac:dyDescent="0.2">
      <c r="A591" s="287" t="s">
        <v>912</v>
      </c>
      <c r="B591" s="287" t="s">
        <v>24426</v>
      </c>
      <c r="C591" s="287" t="s">
        <v>53</v>
      </c>
      <c r="D591" t="str">
        <f t="shared" si="9"/>
        <v>m</v>
      </c>
      <c r="E591" s="288">
        <v>101.23</v>
      </c>
    </row>
    <row r="592" spans="1:5" x14ac:dyDescent="0.2">
      <c r="A592" s="287" t="s">
        <v>913</v>
      </c>
      <c r="B592" s="287" t="s">
        <v>24427</v>
      </c>
      <c r="C592" s="287" t="s">
        <v>53</v>
      </c>
      <c r="D592" t="str">
        <f t="shared" si="9"/>
        <v>m</v>
      </c>
      <c r="E592" s="288">
        <v>134.80000000000001</v>
      </c>
    </row>
    <row r="593" spans="1:5" x14ac:dyDescent="0.2">
      <c r="A593" s="287" t="s">
        <v>914</v>
      </c>
      <c r="B593" s="287" t="s">
        <v>24427</v>
      </c>
      <c r="C593" s="287" t="s">
        <v>53</v>
      </c>
      <c r="D593" t="str">
        <f t="shared" si="9"/>
        <v>m</v>
      </c>
      <c r="E593" s="288">
        <v>117.18</v>
      </c>
    </row>
    <row r="594" spans="1:5" x14ac:dyDescent="0.2">
      <c r="A594" s="287" t="s">
        <v>915</v>
      </c>
      <c r="B594" s="287" t="s">
        <v>24428</v>
      </c>
      <c r="C594" s="287" t="s">
        <v>53</v>
      </c>
      <c r="D594" t="str">
        <f t="shared" si="9"/>
        <v>m</v>
      </c>
      <c r="E594" s="288">
        <v>183.1</v>
      </c>
    </row>
    <row r="595" spans="1:5" x14ac:dyDescent="0.2">
      <c r="A595" s="287" t="s">
        <v>916</v>
      </c>
      <c r="B595" s="287" t="s">
        <v>24428</v>
      </c>
      <c r="C595" s="287" t="s">
        <v>53</v>
      </c>
      <c r="D595" t="str">
        <f t="shared" si="9"/>
        <v>m</v>
      </c>
      <c r="E595" s="288">
        <v>159.18</v>
      </c>
    </row>
    <row r="596" spans="1:5" x14ac:dyDescent="0.2">
      <c r="A596" s="287" t="s">
        <v>917</v>
      </c>
      <c r="B596" s="287" t="s">
        <v>24429</v>
      </c>
      <c r="C596" s="287" t="s">
        <v>53</v>
      </c>
      <c r="D596" t="str">
        <f t="shared" si="9"/>
        <v>m</v>
      </c>
      <c r="E596" s="288">
        <v>244.09</v>
      </c>
    </row>
    <row r="597" spans="1:5" x14ac:dyDescent="0.2">
      <c r="A597" s="287" t="s">
        <v>918</v>
      </c>
      <c r="B597" s="287" t="s">
        <v>24429</v>
      </c>
      <c r="C597" s="287" t="s">
        <v>53</v>
      </c>
      <c r="D597" t="str">
        <f t="shared" si="9"/>
        <v>m</v>
      </c>
      <c r="E597" s="288">
        <v>212.19</v>
      </c>
    </row>
    <row r="598" spans="1:5" x14ac:dyDescent="0.2">
      <c r="A598" s="287" t="s">
        <v>919</v>
      </c>
      <c r="B598" s="287" t="s">
        <v>24430</v>
      </c>
      <c r="C598" s="287" t="s">
        <v>53</v>
      </c>
      <c r="D598" t="str">
        <f t="shared" si="9"/>
        <v>m</v>
      </c>
      <c r="E598" s="288">
        <v>294.88</v>
      </c>
    </row>
    <row r="599" spans="1:5" x14ac:dyDescent="0.2">
      <c r="A599" s="287" t="s">
        <v>920</v>
      </c>
      <c r="B599" s="287" t="s">
        <v>24430</v>
      </c>
      <c r="C599" s="287" t="s">
        <v>53</v>
      </c>
      <c r="D599" t="str">
        <f t="shared" si="9"/>
        <v>m</v>
      </c>
      <c r="E599" s="288">
        <v>256.35000000000002</v>
      </c>
    </row>
    <row r="600" spans="1:5" x14ac:dyDescent="0.2">
      <c r="A600" s="287" t="s">
        <v>921</v>
      </c>
      <c r="B600" s="287" t="s">
        <v>24431</v>
      </c>
      <c r="C600" s="287" t="s">
        <v>53</v>
      </c>
      <c r="D600" t="str">
        <f t="shared" si="9"/>
        <v>m</v>
      </c>
      <c r="E600" s="288">
        <v>668.64</v>
      </c>
    </row>
    <row r="601" spans="1:5" x14ac:dyDescent="0.2">
      <c r="A601" s="287" t="s">
        <v>922</v>
      </c>
      <c r="B601" s="287" t="s">
        <v>24431</v>
      </c>
      <c r="C601" s="287" t="s">
        <v>53</v>
      </c>
      <c r="D601" t="str">
        <f t="shared" si="9"/>
        <v>m</v>
      </c>
      <c r="E601" s="288">
        <v>645.05999999999995</v>
      </c>
    </row>
    <row r="602" spans="1:5" x14ac:dyDescent="0.2">
      <c r="A602" s="287" t="s">
        <v>923</v>
      </c>
      <c r="B602" s="287" t="s">
        <v>24432</v>
      </c>
      <c r="C602" s="287" t="s">
        <v>53</v>
      </c>
      <c r="D602" t="str">
        <f t="shared" si="9"/>
        <v>m</v>
      </c>
      <c r="E602" s="288">
        <v>774.01</v>
      </c>
    </row>
    <row r="603" spans="1:5" x14ac:dyDescent="0.2">
      <c r="A603" s="287" t="s">
        <v>924</v>
      </c>
      <c r="B603" s="287" t="s">
        <v>24432</v>
      </c>
      <c r="C603" s="287" t="s">
        <v>53</v>
      </c>
      <c r="D603" t="str">
        <f t="shared" si="9"/>
        <v>m</v>
      </c>
      <c r="E603" s="288">
        <v>746.71</v>
      </c>
    </row>
    <row r="604" spans="1:5" x14ac:dyDescent="0.2">
      <c r="A604" s="287" t="s">
        <v>925</v>
      </c>
      <c r="B604" s="287" t="s">
        <v>24433</v>
      </c>
      <c r="C604" s="287" t="s">
        <v>53</v>
      </c>
      <c r="D604" t="str">
        <f t="shared" si="9"/>
        <v>m</v>
      </c>
      <c r="E604" s="288">
        <v>1051.32</v>
      </c>
    </row>
    <row r="605" spans="1:5" x14ac:dyDescent="0.2">
      <c r="A605" s="287" t="s">
        <v>926</v>
      </c>
      <c r="B605" s="287" t="s">
        <v>24433</v>
      </c>
      <c r="C605" s="287" t="s">
        <v>53</v>
      </c>
      <c r="D605" t="str">
        <f t="shared" si="9"/>
        <v>m</v>
      </c>
      <c r="E605" s="288">
        <v>1014.24</v>
      </c>
    </row>
    <row r="606" spans="1:5" x14ac:dyDescent="0.2">
      <c r="A606" s="287" t="s">
        <v>927</v>
      </c>
      <c r="B606" s="287" t="s">
        <v>24434</v>
      </c>
      <c r="C606" s="287" t="s">
        <v>53</v>
      </c>
      <c r="D606" t="str">
        <f t="shared" si="9"/>
        <v>m</v>
      </c>
      <c r="E606" s="288">
        <v>89.57</v>
      </c>
    </row>
    <row r="607" spans="1:5" x14ac:dyDescent="0.2">
      <c r="A607" s="287" t="s">
        <v>928</v>
      </c>
      <c r="B607" s="287" t="s">
        <v>24434</v>
      </c>
      <c r="C607" s="287" t="s">
        <v>53</v>
      </c>
      <c r="D607" t="str">
        <f t="shared" si="9"/>
        <v>m</v>
      </c>
      <c r="E607" s="288">
        <v>77.86</v>
      </c>
    </row>
    <row r="608" spans="1:5" x14ac:dyDescent="0.2">
      <c r="A608" s="287" t="s">
        <v>929</v>
      </c>
      <c r="B608" s="287" t="s">
        <v>24435</v>
      </c>
      <c r="C608" s="287" t="s">
        <v>53</v>
      </c>
      <c r="D608" t="str">
        <f t="shared" si="9"/>
        <v>m</v>
      </c>
      <c r="E608" s="288">
        <v>103.72</v>
      </c>
    </row>
    <row r="609" spans="1:5" x14ac:dyDescent="0.2">
      <c r="A609" s="287" t="s">
        <v>930</v>
      </c>
      <c r="B609" s="287" t="s">
        <v>24435</v>
      </c>
      <c r="C609" s="287" t="s">
        <v>53</v>
      </c>
      <c r="D609" t="str">
        <f t="shared" si="9"/>
        <v>m</v>
      </c>
      <c r="E609" s="288">
        <v>90.17</v>
      </c>
    </row>
    <row r="610" spans="1:5" x14ac:dyDescent="0.2">
      <c r="A610" s="287" t="s">
        <v>931</v>
      </c>
      <c r="B610" s="287" t="s">
        <v>24436</v>
      </c>
      <c r="C610" s="287" t="s">
        <v>53</v>
      </c>
      <c r="D610" t="str">
        <f t="shared" si="9"/>
        <v>m</v>
      </c>
      <c r="E610" s="288">
        <v>140.85</v>
      </c>
    </row>
    <row r="611" spans="1:5" x14ac:dyDescent="0.2">
      <c r="A611" s="287" t="s">
        <v>932</v>
      </c>
      <c r="B611" s="287" t="s">
        <v>24436</v>
      </c>
      <c r="C611" s="287" t="s">
        <v>53</v>
      </c>
      <c r="D611" t="str">
        <f t="shared" si="9"/>
        <v>m</v>
      </c>
      <c r="E611" s="288">
        <v>122.45</v>
      </c>
    </row>
    <row r="612" spans="1:5" x14ac:dyDescent="0.2">
      <c r="A612" s="287" t="s">
        <v>933</v>
      </c>
      <c r="B612" s="287" t="s">
        <v>24437</v>
      </c>
      <c r="C612" s="287" t="s">
        <v>53</v>
      </c>
      <c r="D612" t="str">
        <f t="shared" si="9"/>
        <v>m</v>
      </c>
      <c r="E612" s="288">
        <v>187.81</v>
      </c>
    </row>
    <row r="613" spans="1:5" x14ac:dyDescent="0.2">
      <c r="A613" s="287" t="s">
        <v>934</v>
      </c>
      <c r="B613" s="287" t="s">
        <v>24437</v>
      </c>
      <c r="C613" s="287" t="s">
        <v>53</v>
      </c>
      <c r="D613" t="str">
        <f t="shared" si="9"/>
        <v>m</v>
      </c>
      <c r="E613" s="288">
        <v>163.27000000000001</v>
      </c>
    </row>
    <row r="614" spans="1:5" x14ac:dyDescent="0.2">
      <c r="A614" s="287" t="s">
        <v>935</v>
      </c>
      <c r="B614" s="287" t="s">
        <v>24438</v>
      </c>
      <c r="C614" s="287" t="s">
        <v>53</v>
      </c>
      <c r="D614" t="str">
        <f t="shared" si="9"/>
        <v>m</v>
      </c>
      <c r="E614" s="288">
        <v>226.84</v>
      </c>
    </row>
    <row r="615" spans="1:5" x14ac:dyDescent="0.2">
      <c r="A615" s="287" t="s">
        <v>936</v>
      </c>
      <c r="B615" s="287" t="s">
        <v>24438</v>
      </c>
      <c r="C615" s="287" t="s">
        <v>53</v>
      </c>
      <c r="D615" t="str">
        <f t="shared" si="9"/>
        <v>m</v>
      </c>
      <c r="E615" s="288">
        <v>197.2</v>
      </c>
    </row>
    <row r="616" spans="1:5" x14ac:dyDescent="0.2">
      <c r="A616" s="287" t="s">
        <v>937</v>
      </c>
      <c r="B616" s="287" t="s">
        <v>24439</v>
      </c>
      <c r="C616" s="287" t="s">
        <v>53</v>
      </c>
      <c r="D616" t="str">
        <f t="shared" si="9"/>
        <v>m</v>
      </c>
      <c r="E616" s="288">
        <v>120.92</v>
      </c>
    </row>
    <row r="617" spans="1:5" x14ac:dyDescent="0.2">
      <c r="A617" s="287" t="s">
        <v>938</v>
      </c>
      <c r="B617" s="287" t="s">
        <v>24439</v>
      </c>
      <c r="C617" s="287" t="s">
        <v>53</v>
      </c>
      <c r="D617" t="str">
        <f t="shared" si="9"/>
        <v>m</v>
      </c>
      <c r="E617" s="288">
        <v>105.12</v>
      </c>
    </row>
    <row r="618" spans="1:5" x14ac:dyDescent="0.2">
      <c r="A618" s="287" t="s">
        <v>939</v>
      </c>
      <c r="B618" s="287" t="s">
        <v>24440</v>
      </c>
      <c r="C618" s="287" t="s">
        <v>53</v>
      </c>
      <c r="D618" t="str">
        <f t="shared" si="9"/>
        <v>m</v>
      </c>
      <c r="E618" s="288">
        <v>140.01</v>
      </c>
    </row>
    <row r="619" spans="1:5" x14ac:dyDescent="0.2">
      <c r="A619" s="287" t="s">
        <v>940</v>
      </c>
      <c r="B619" s="287" t="s">
        <v>24440</v>
      </c>
      <c r="C619" s="287" t="s">
        <v>53</v>
      </c>
      <c r="D619" t="str">
        <f t="shared" si="9"/>
        <v>m</v>
      </c>
      <c r="E619" s="288">
        <v>121.71</v>
      </c>
    </row>
    <row r="620" spans="1:5" x14ac:dyDescent="0.2">
      <c r="A620" s="287" t="s">
        <v>941</v>
      </c>
      <c r="B620" s="287" t="s">
        <v>24441</v>
      </c>
      <c r="C620" s="287" t="s">
        <v>53</v>
      </c>
      <c r="D620" t="str">
        <f t="shared" si="9"/>
        <v>m</v>
      </c>
      <c r="E620" s="288">
        <v>190.15</v>
      </c>
    </row>
    <row r="621" spans="1:5" x14ac:dyDescent="0.2">
      <c r="A621" s="287" t="s">
        <v>942</v>
      </c>
      <c r="B621" s="287" t="s">
        <v>24441</v>
      </c>
      <c r="C621" s="287" t="s">
        <v>53</v>
      </c>
      <c r="D621" t="str">
        <f t="shared" si="9"/>
        <v>m</v>
      </c>
      <c r="E621" s="288">
        <v>165.3</v>
      </c>
    </row>
    <row r="622" spans="1:5" x14ac:dyDescent="0.2">
      <c r="A622" s="287" t="s">
        <v>943</v>
      </c>
      <c r="B622" s="287" t="s">
        <v>24442</v>
      </c>
      <c r="C622" s="287" t="s">
        <v>53</v>
      </c>
      <c r="D622" t="str">
        <f t="shared" si="9"/>
        <v>m</v>
      </c>
      <c r="E622" s="288">
        <v>253.53</v>
      </c>
    </row>
    <row r="623" spans="1:5" x14ac:dyDescent="0.2">
      <c r="A623" s="287" t="s">
        <v>944</v>
      </c>
      <c r="B623" s="287" t="s">
        <v>24442</v>
      </c>
      <c r="C623" s="287" t="s">
        <v>53</v>
      </c>
      <c r="D623" t="str">
        <f t="shared" si="9"/>
        <v>m</v>
      </c>
      <c r="E623" s="288">
        <v>220.41</v>
      </c>
    </row>
    <row r="624" spans="1:5" x14ac:dyDescent="0.2">
      <c r="A624" s="287" t="s">
        <v>945</v>
      </c>
      <c r="B624" s="287" t="s">
        <v>24443</v>
      </c>
      <c r="C624" s="287" t="s">
        <v>53</v>
      </c>
      <c r="D624" t="str">
        <f t="shared" si="9"/>
        <v>m</v>
      </c>
      <c r="E624" s="288">
        <v>306.23</v>
      </c>
    </row>
    <row r="625" spans="1:5" x14ac:dyDescent="0.2">
      <c r="A625" s="287" t="s">
        <v>946</v>
      </c>
      <c r="B625" s="287" t="s">
        <v>24443</v>
      </c>
      <c r="C625" s="287" t="s">
        <v>53</v>
      </c>
      <c r="D625" t="str">
        <f t="shared" si="9"/>
        <v>m</v>
      </c>
      <c r="E625" s="288">
        <v>266.22000000000003</v>
      </c>
    </row>
    <row r="626" spans="1:5" x14ac:dyDescent="0.2">
      <c r="A626" s="287" t="s">
        <v>947</v>
      </c>
      <c r="B626" s="287" t="s">
        <v>24444</v>
      </c>
      <c r="C626" s="287" t="s">
        <v>53</v>
      </c>
      <c r="D626" t="str">
        <f t="shared" si="9"/>
        <v>m</v>
      </c>
      <c r="E626" s="288">
        <v>169.34</v>
      </c>
    </row>
    <row r="627" spans="1:5" x14ac:dyDescent="0.2">
      <c r="A627" s="287" t="s">
        <v>948</v>
      </c>
      <c r="B627" s="287" t="s">
        <v>24444</v>
      </c>
      <c r="C627" s="287" t="s">
        <v>53</v>
      </c>
      <c r="D627" t="str">
        <f t="shared" si="9"/>
        <v>m</v>
      </c>
      <c r="E627" s="288">
        <v>158.41</v>
      </c>
    </row>
    <row r="628" spans="1:5" x14ac:dyDescent="0.2">
      <c r="A628" s="287" t="s">
        <v>949</v>
      </c>
      <c r="B628" s="287" t="s">
        <v>24445</v>
      </c>
      <c r="C628" s="287" t="s">
        <v>53</v>
      </c>
      <c r="D628" t="str">
        <f t="shared" si="9"/>
        <v>m</v>
      </c>
      <c r="E628" s="288">
        <v>188.67</v>
      </c>
    </row>
    <row r="629" spans="1:5" x14ac:dyDescent="0.2">
      <c r="A629" s="287" t="s">
        <v>950</v>
      </c>
      <c r="B629" s="287" t="s">
        <v>24445</v>
      </c>
      <c r="C629" s="287" t="s">
        <v>53</v>
      </c>
      <c r="D629" t="str">
        <f t="shared" si="9"/>
        <v>m</v>
      </c>
      <c r="E629" s="288">
        <v>181.87</v>
      </c>
    </row>
    <row r="630" spans="1:5" x14ac:dyDescent="0.2">
      <c r="A630" s="287" t="s">
        <v>951</v>
      </c>
      <c r="B630" s="287" t="s">
        <v>24446</v>
      </c>
      <c r="C630" s="287" t="s">
        <v>53</v>
      </c>
      <c r="D630" t="str">
        <f t="shared" si="9"/>
        <v>m</v>
      </c>
      <c r="E630" s="288">
        <v>45.42</v>
      </c>
    </row>
    <row r="631" spans="1:5" x14ac:dyDescent="0.2">
      <c r="A631" s="287" t="s">
        <v>952</v>
      </c>
      <c r="B631" s="287" t="s">
        <v>24446</v>
      </c>
      <c r="C631" s="287" t="s">
        <v>53</v>
      </c>
      <c r="D631" t="str">
        <f t="shared" si="9"/>
        <v>m</v>
      </c>
      <c r="E631" s="288">
        <v>43.85</v>
      </c>
    </row>
    <row r="632" spans="1:5" x14ac:dyDescent="0.2">
      <c r="A632" s="287" t="s">
        <v>953</v>
      </c>
      <c r="B632" s="287" t="s">
        <v>24447</v>
      </c>
      <c r="C632" s="287" t="s">
        <v>53</v>
      </c>
      <c r="D632" t="str">
        <f t="shared" si="9"/>
        <v>m</v>
      </c>
      <c r="E632" s="288">
        <v>193.79</v>
      </c>
    </row>
    <row r="633" spans="1:5" x14ac:dyDescent="0.2">
      <c r="A633" s="287" t="s">
        <v>954</v>
      </c>
      <c r="B633" s="287" t="s">
        <v>24447</v>
      </c>
      <c r="C633" s="287" t="s">
        <v>53</v>
      </c>
      <c r="D633" t="str">
        <f t="shared" si="9"/>
        <v>m</v>
      </c>
      <c r="E633" s="288">
        <v>187.51</v>
      </c>
    </row>
    <row r="634" spans="1:5" x14ac:dyDescent="0.2">
      <c r="A634" s="287" t="s">
        <v>955</v>
      </c>
      <c r="B634" s="287" t="s">
        <v>24448</v>
      </c>
      <c r="C634" s="287" t="s">
        <v>53</v>
      </c>
      <c r="D634" t="str">
        <f t="shared" si="9"/>
        <v>m</v>
      </c>
      <c r="E634" s="288">
        <v>358.96</v>
      </c>
    </row>
    <row r="635" spans="1:5" x14ac:dyDescent="0.2">
      <c r="A635" s="287" t="s">
        <v>956</v>
      </c>
      <c r="B635" s="287" t="s">
        <v>24448</v>
      </c>
      <c r="C635" s="287" t="s">
        <v>53</v>
      </c>
      <c r="D635" t="str">
        <f t="shared" si="9"/>
        <v>m</v>
      </c>
      <c r="E635" s="288">
        <v>323.83</v>
      </c>
    </row>
    <row r="636" spans="1:5" x14ac:dyDescent="0.2">
      <c r="A636" s="287" t="s">
        <v>957</v>
      </c>
      <c r="B636" s="287" t="s">
        <v>24449</v>
      </c>
      <c r="C636" s="287" t="s">
        <v>53</v>
      </c>
      <c r="D636" t="str">
        <f t="shared" si="9"/>
        <v>m</v>
      </c>
      <c r="E636" s="288">
        <v>392.34</v>
      </c>
    </row>
    <row r="637" spans="1:5" x14ac:dyDescent="0.2">
      <c r="A637" s="287" t="s">
        <v>958</v>
      </c>
      <c r="B637" s="287" t="s">
        <v>24449</v>
      </c>
      <c r="C637" s="287" t="s">
        <v>53</v>
      </c>
      <c r="D637" t="str">
        <f t="shared" si="9"/>
        <v>m</v>
      </c>
      <c r="E637" s="288">
        <v>353.99</v>
      </c>
    </row>
    <row r="638" spans="1:5" x14ac:dyDescent="0.2">
      <c r="A638" s="287" t="s">
        <v>959</v>
      </c>
      <c r="B638" s="287" t="s">
        <v>24450</v>
      </c>
      <c r="C638" s="287" t="s">
        <v>53</v>
      </c>
      <c r="D638" t="str">
        <f t="shared" si="9"/>
        <v>m</v>
      </c>
      <c r="E638" s="288">
        <v>441.41</v>
      </c>
    </row>
    <row r="639" spans="1:5" x14ac:dyDescent="0.2">
      <c r="A639" s="287" t="s">
        <v>960</v>
      </c>
      <c r="B639" s="287" t="s">
        <v>24450</v>
      </c>
      <c r="C639" s="287" t="s">
        <v>53</v>
      </c>
      <c r="D639" t="str">
        <f t="shared" si="9"/>
        <v>m</v>
      </c>
      <c r="E639" s="288">
        <v>398.98</v>
      </c>
    </row>
    <row r="640" spans="1:5" x14ac:dyDescent="0.2">
      <c r="A640" s="287" t="s">
        <v>961</v>
      </c>
      <c r="B640" s="287" t="s">
        <v>24451</v>
      </c>
      <c r="C640" s="287" t="s">
        <v>53</v>
      </c>
      <c r="D640" t="str">
        <f t="shared" si="9"/>
        <v>m</v>
      </c>
      <c r="E640" s="288">
        <v>488.31</v>
      </c>
    </row>
    <row r="641" spans="1:5" x14ac:dyDescent="0.2">
      <c r="A641" s="287" t="s">
        <v>962</v>
      </c>
      <c r="B641" s="287" t="s">
        <v>24451</v>
      </c>
      <c r="C641" s="287" t="s">
        <v>53</v>
      </c>
      <c r="D641" t="str">
        <f t="shared" si="9"/>
        <v>m</v>
      </c>
      <c r="E641" s="288">
        <v>442.08</v>
      </c>
    </row>
    <row r="642" spans="1:5" x14ac:dyDescent="0.2">
      <c r="A642" s="287" t="s">
        <v>963</v>
      </c>
      <c r="B642" s="287" t="s">
        <v>24452</v>
      </c>
      <c r="C642" s="287" t="s">
        <v>53</v>
      </c>
      <c r="D642" t="str">
        <f t="shared" ref="D642:D705" si="10">LOWER(C642)</f>
        <v>m</v>
      </c>
      <c r="E642" s="288">
        <v>622.70000000000005</v>
      </c>
    </row>
    <row r="643" spans="1:5" x14ac:dyDescent="0.2">
      <c r="A643" s="287" t="s">
        <v>964</v>
      </c>
      <c r="B643" s="287" t="s">
        <v>24452</v>
      </c>
      <c r="C643" s="287" t="s">
        <v>53</v>
      </c>
      <c r="D643" t="str">
        <f t="shared" si="10"/>
        <v>m</v>
      </c>
      <c r="E643" s="288">
        <v>567.79999999999995</v>
      </c>
    </row>
    <row r="644" spans="1:5" x14ac:dyDescent="0.2">
      <c r="A644" s="287" t="s">
        <v>965</v>
      </c>
      <c r="B644" s="287" t="s">
        <v>24453</v>
      </c>
      <c r="C644" s="287" t="s">
        <v>53</v>
      </c>
      <c r="D644" t="str">
        <f t="shared" si="10"/>
        <v>m</v>
      </c>
      <c r="E644" s="288">
        <v>920.4</v>
      </c>
    </row>
    <row r="645" spans="1:5" x14ac:dyDescent="0.2">
      <c r="A645" s="287" t="s">
        <v>966</v>
      </c>
      <c r="B645" s="287" t="s">
        <v>24453</v>
      </c>
      <c r="C645" s="287" t="s">
        <v>53</v>
      </c>
      <c r="D645" t="str">
        <f t="shared" si="10"/>
        <v>m</v>
      </c>
      <c r="E645" s="288">
        <v>855.74</v>
      </c>
    </row>
    <row r="646" spans="1:5" x14ac:dyDescent="0.2">
      <c r="A646" s="287" t="s">
        <v>967</v>
      </c>
      <c r="B646" s="287" t="s">
        <v>24454</v>
      </c>
      <c r="C646" s="287" t="s">
        <v>53</v>
      </c>
      <c r="D646" t="str">
        <f t="shared" si="10"/>
        <v>m</v>
      </c>
      <c r="E646" s="288">
        <v>573.94000000000005</v>
      </c>
    </row>
    <row r="647" spans="1:5" x14ac:dyDescent="0.2">
      <c r="A647" s="287" t="s">
        <v>968</v>
      </c>
      <c r="B647" s="287" t="s">
        <v>24454</v>
      </c>
      <c r="C647" s="287" t="s">
        <v>53</v>
      </c>
      <c r="D647" t="str">
        <f t="shared" si="10"/>
        <v>m</v>
      </c>
      <c r="E647" s="288">
        <v>517.12</v>
      </c>
    </row>
    <row r="648" spans="1:5" x14ac:dyDescent="0.2">
      <c r="A648" s="287" t="s">
        <v>969</v>
      </c>
      <c r="B648" s="287" t="s">
        <v>24455</v>
      </c>
      <c r="C648" s="287" t="s">
        <v>53</v>
      </c>
      <c r="D648" t="str">
        <f t="shared" si="10"/>
        <v>m</v>
      </c>
      <c r="E648" s="288">
        <v>627.92999999999995</v>
      </c>
    </row>
    <row r="649" spans="1:5" x14ac:dyDescent="0.2">
      <c r="A649" s="287" t="s">
        <v>970</v>
      </c>
      <c r="B649" s="287" t="s">
        <v>24455</v>
      </c>
      <c r="C649" s="287" t="s">
        <v>53</v>
      </c>
      <c r="D649" t="str">
        <f t="shared" si="10"/>
        <v>m</v>
      </c>
      <c r="E649" s="288">
        <v>565.77</v>
      </c>
    </row>
    <row r="650" spans="1:5" x14ac:dyDescent="0.2">
      <c r="A650" s="287" t="s">
        <v>971</v>
      </c>
      <c r="B650" s="287" t="s">
        <v>24456</v>
      </c>
      <c r="C650" s="287" t="s">
        <v>53</v>
      </c>
      <c r="D650" t="str">
        <f t="shared" si="10"/>
        <v>m</v>
      </c>
      <c r="E650" s="288">
        <v>740.14</v>
      </c>
    </row>
    <row r="651" spans="1:5" x14ac:dyDescent="0.2">
      <c r="A651" s="287" t="s">
        <v>972</v>
      </c>
      <c r="B651" s="287" t="s">
        <v>24456</v>
      </c>
      <c r="C651" s="287" t="s">
        <v>53</v>
      </c>
      <c r="D651" t="str">
        <f t="shared" si="10"/>
        <v>m</v>
      </c>
      <c r="E651" s="288">
        <v>667.8</v>
      </c>
    </row>
    <row r="652" spans="1:5" x14ac:dyDescent="0.2">
      <c r="A652" s="287" t="s">
        <v>973</v>
      </c>
      <c r="B652" s="287" t="s">
        <v>24457</v>
      </c>
      <c r="C652" s="287" t="s">
        <v>53</v>
      </c>
      <c r="D652" t="str">
        <f t="shared" si="10"/>
        <v>m</v>
      </c>
      <c r="E652" s="288">
        <v>820.75</v>
      </c>
    </row>
    <row r="653" spans="1:5" x14ac:dyDescent="0.2">
      <c r="A653" s="287" t="s">
        <v>974</v>
      </c>
      <c r="B653" s="287" t="s">
        <v>24457</v>
      </c>
      <c r="C653" s="287" t="s">
        <v>53</v>
      </c>
      <c r="D653" t="str">
        <f t="shared" si="10"/>
        <v>m</v>
      </c>
      <c r="E653" s="288">
        <v>741.29</v>
      </c>
    </row>
    <row r="654" spans="1:5" x14ac:dyDescent="0.2">
      <c r="A654" s="287" t="s">
        <v>975</v>
      </c>
      <c r="B654" s="287" t="s">
        <v>24458</v>
      </c>
      <c r="C654" s="287" t="s">
        <v>53</v>
      </c>
      <c r="D654" t="str">
        <f t="shared" si="10"/>
        <v>m</v>
      </c>
      <c r="E654" s="288">
        <v>1155.6099999999999</v>
      </c>
    </row>
    <row r="655" spans="1:5" x14ac:dyDescent="0.2">
      <c r="A655" s="287" t="s">
        <v>976</v>
      </c>
      <c r="B655" s="287" t="s">
        <v>24458</v>
      </c>
      <c r="C655" s="287" t="s">
        <v>53</v>
      </c>
      <c r="D655" t="str">
        <f t="shared" si="10"/>
        <v>m</v>
      </c>
      <c r="E655" s="288">
        <v>1048.76</v>
      </c>
    </row>
    <row r="656" spans="1:5" x14ac:dyDescent="0.2">
      <c r="A656" s="287" t="s">
        <v>977</v>
      </c>
      <c r="B656" s="287" t="s">
        <v>24459</v>
      </c>
      <c r="C656" s="287" t="s">
        <v>53</v>
      </c>
      <c r="D656" t="str">
        <f t="shared" si="10"/>
        <v>m</v>
      </c>
      <c r="E656" s="288">
        <v>1758.37</v>
      </c>
    </row>
    <row r="657" spans="1:5" x14ac:dyDescent="0.2">
      <c r="A657" s="287" t="s">
        <v>978</v>
      </c>
      <c r="B657" s="287" t="s">
        <v>24459</v>
      </c>
      <c r="C657" s="287" t="s">
        <v>53</v>
      </c>
      <c r="D657" t="str">
        <f t="shared" si="10"/>
        <v>m</v>
      </c>
      <c r="E657" s="288">
        <v>1618.43</v>
      </c>
    </row>
    <row r="658" spans="1:5" x14ac:dyDescent="0.2">
      <c r="A658" s="287" t="s">
        <v>979</v>
      </c>
      <c r="B658" s="287" t="s">
        <v>24460</v>
      </c>
      <c r="C658" s="287" t="s">
        <v>53</v>
      </c>
      <c r="D658" t="str">
        <f t="shared" si="10"/>
        <v>m</v>
      </c>
      <c r="E658" s="288">
        <v>269.05</v>
      </c>
    </row>
    <row r="659" spans="1:5" x14ac:dyDescent="0.2">
      <c r="A659" s="287" t="s">
        <v>980</v>
      </c>
      <c r="B659" s="287" t="s">
        <v>24460</v>
      </c>
      <c r="C659" s="287" t="s">
        <v>53</v>
      </c>
      <c r="D659" t="str">
        <f t="shared" si="10"/>
        <v>m</v>
      </c>
      <c r="E659" s="288">
        <v>243.3</v>
      </c>
    </row>
    <row r="660" spans="1:5" x14ac:dyDescent="0.2">
      <c r="A660" s="287" t="s">
        <v>981</v>
      </c>
      <c r="B660" s="287" t="s">
        <v>24461</v>
      </c>
      <c r="C660" s="287" t="s">
        <v>53</v>
      </c>
      <c r="D660" t="str">
        <f t="shared" si="10"/>
        <v>m</v>
      </c>
      <c r="E660" s="288">
        <v>292.33</v>
      </c>
    </row>
    <row r="661" spans="1:5" x14ac:dyDescent="0.2">
      <c r="A661" s="287" t="s">
        <v>982</v>
      </c>
      <c r="B661" s="287" t="s">
        <v>24461</v>
      </c>
      <c r="C661" s="287" t="s">
        <v>53</v>
      </c>
      <c r="D661" t="str">
        <f t="shared" si="10"/>
        <v>m</v>
      </c>
      <c r="E661" s="288">
        <v>264.39</v>
      </c>
    </row>
    <row r="662" spans="1:5" x14ac:dyDescent="0.2">
      <c r="A662" s="287" t="s">
        <v>983</v>
      </c>
      <c r="B662" s="287" t="s">
        <v>24462</v>
      </c>
      <c r="C662" s="287" t="s">
        <v>53</v>
      </c>
      <c r="D662" t="str">
        <f t="shared" si="10"/>
        <v>m</v>
      </c>
      <c r="E662" s="288">
        <v>328</v>
      </c>
    </row>
    <row r="663" spans="1:5" x14ac:dyDescent="0.2">
      <c r="A663" s="287" t="s">
        <v>984</v>
      </c>
      <c r="B663" s="287" t="s">
        <v>24462</v>
      </c>
      <c r="C663" s="287" t="s">
        <v>53</v>
      </c>
      <c r="D663" t="str">
        <f t="shared" si="10"/>
        <v>m</v>
      </c>
      <c r="E663" s="288">
        <v>297.26</v>
      </c>
    </row>
    <row r="664" spans="1:5" x14ac:dyDescent="0.2">
      <c r="A664" s="287" t="s">
        <v>985</v>
      </c>
      <c r="B664" s="287" t="s">
        <v>24463</v>
      </c>
      <c r="C664" s="287" t="s">
        <v>53</v>
      </c>
      <c r="D664" t="str">
        <f t="shared" si="10"/>
        <v>m</v>
      </c>
      <c r="E664" s="288">
        <v>361.09</v>
      </c>
    </row>
    <row r="665" spans="1:5" x14ac:dyDescent="0.2">
      <c r="A665" s="287" t="s">
        <v>986</v>
      </c>
      <c r="B665" s="287" t="s">
        <v>24463</v>
      </c>
      <c r="C665" s="287" t="s">
        <v>53</v>
      </c>
      <c r="D665" t="str">
        <f t="shared" si="10"/>
        <v>m</v>
      </c>
      <c r="E665" s="288">
        <v>327.85</v>
      </c>
    </row>
    <row r="666" spans="1:5" x14ac:dyDescent="0.2">
      <c r="A666" s="287" t="s">
        <v>987</v>
      </c>
      <c r="B666" s="287" t="s">
        <v>24464</v>
      </c>
      <c r="C666" s="287" t="s">
        <v>53</v>
      </c>
      <c r="D666" t="str">
        <f t="shared" si="10"/>
        <v>m</v>
      </c>
      <c r="E666" s="288">
        <v>466.76</v>
      </c>
    </row>
    <row r="667" spans="1:5" x14ac:dyDescent="0.2">
      <c r="A667" s="287" t="s">
        <v>988</v>
      </c>
      <c r="B667" s="287" t="s">
        <v>24464</v>
      </c>
      <c r="C667" s="287" t="s">
        <v>53</v>
      </c>
      <c r="D667" t="str">
        <f t="shared" si="10"/>
        <v>m</v>
      </c>
      <c r="E667" s="288">
        <v>427.19</v>
      </c>
    </row>
    <row r="668" spans="1:5" x14ac:dyDescent="0.2">
      <c r="A668" s="287" t="s">
        <v>989</v>
      </c>
      <c r="B668" s="287" t="s">
        <v>24465</v>
      </c>
      <c r="C668" s="287" t="s">
        <v>53</v>
      </c>
      <c r="D668" t="str">
        <f t="shared" si="10"/>
        <v>m</v>
      </c>
      <c r="E668" s="288">
        <v>718.93</v>
      </c>
    </row>
    <row r="669" spans="1:5" x14ac:dyDescent="0.2">
      <c r="A669" s="287" t="s">
        <v>990</v>
      </c>
      <c r="B669" s="287" t="s">
        <v>24465</v>
      </c>
      <c r="C669" s="287" t="s">
        <v>53</v>
      </c>
      <c r="D669" t="str">
        <f t="shared" si="10"/>
        <v>m</v>
      </c>
      <c r="E669" s="288">
        <v>671.82</v>
      </c>
    </row>
    <row r="670" spans="1:5" x14ac:dyDescent="0.2">
      <c r="A670" s="287" t="s">
        <v>991</v>
      </c>
      <c r="B670" s="287" t="s">
        <v>24466</v>
      </c>
      <c r="C670" s="287" t="s">
        <v>53</v>
      </c>
      <c r="D670" t="str">
        <f t="shared" si="10"/>
        <v>m</v>
      </c>
      <c r="E670" s="288">
        <v>444.4</v>
      </c>
    </row>
    <row r="671" spans="1:5" x14ac:dyDescent="0.2">
      <c r="A671" s="287" t="s">
        <v>992</v>
      </c>
      <c r="B671" s="287" t="s">
        <v>24466</v>
      </c>
      <c r="C671" s="287" t="s">
        <v>53</v>
      </c>
      <c r="D671" t="str">
        <f t="shared" si="10"/>
        <v>m</v>
      </c>
      <c r="E671" s="288">
        <v>401.07</v>
      </c>
    </row>
    <row r="672" spans="1:5" x14ac:dyDescent="0.2">
      <c r="A672" s="287" t="s">
        <v>993</v>
      </c>
      <c r="B672" s="287" t="s">
        <v>24467</v>
      </c>
      <c r="C672" s="287" t="s">
        <v>53</v>
      </c>
      <c r="D672" t="str">
        <f t="shared" si="10"/>
        <v>m</v>
      </c>
      <c r="E672" s="288">
        <v>486.79</v>
      </c>
    </row>
    <row r="673" spans="1:5" x14ac:dyDescent="0.2">
      <c r="A673" s="287" t="s">
        <v>994</v>
      </c>
      <c r="B673" s="287" t="s">
        <v>24467</v>
      </c>
      <c r="C673" s="287" t="s">
        <v>53</v>
      </c>
      <c r="D673" t="str">
        <f t="shared" si="10"/>
        <v>m</v>
      </c>
      <c r="E673" s="288">
        <v>439.33</v>
      </c>
    </row>
    <row r="674" spans="1:5" x14ac:dyDescent="0.2">
      <c r="A674" s="287" t="s">
        <v>995</v>
      </c>
      <c r="B674" s="287" t="s">
        <v>24468</v>
      </c>
      <c r="C674" s="287" t="s">
        <v>53</v>
      </c>
      <c r="D674" t="str">
        <f t="shared" si="10"/>
        <v>m</v>
      </c>
      <c r="E674" s="288">
        <v>544.52</v>
      </c>
    </row>
    <row r="675" spans="1:5" x14ac:dyDescent="0.2">
      <c r="A675" s="287" t="s">
        <v>996</v>
      </c>
      <c r="B675" s="287" t="s">
        <v>24468</v>
      </c>
      <c r="C675" s="287" t="s">
        <v>53</v>
      </c>
      <c r="D675" t="str">
        <f t="shared" si="10"/>
        <v>m</v>
      </c>
      <c r="E675" s="288">
        <v>492.19</v>
      </c>
    </row>
    <row r="676" spans="1:5" x14ac:dyDescent="0.2">
      <c r="A676" s="287" t="s">
        <v>997</v>
      </c>
      <c r="B676" s="287" t="s">
        <v>24469</v>
      </c>
      <c r="C676" s="287" t="s">
        <v>53</v>
      </c>
      <c r="D676" t="str">
        <f t="shared" si="10"/>
        <v>m</v>
      </c>
      <c r="E676" s="288">
        <v>610.54</v>
      </c>
    </row>
    <row r="677" spans="1:5" x14ac:dyDescent="0.2">
      <c r="A677" s="287" t="s">
        <v>998</v>
      </c>
      <c r="B677" s="287" t="s">
        <v>24469</v>
      </c>
      <c r="C677" s="287" t="s">
        <v>53</v>
      </c>
      <c r="D677" t="str">
        <f t="shared" si="10"/>
        <v>m</v>
      </c>
      <c r="E677" s="288">
        <v>552.57000000000005</v>
      </c>
    </row>
    <row r="678" spans="1:5" x14ac:dyDescent="0.2">
      <c r="A678" s="287" t="s">
        <v>999</v>
      </c>
      <c r="B678" s="287" t="s">
        <v>24470</v>
      </c>
      <c r="C678" s="287" t="s">
        <v>53</v>
      </c>
      <c r="D678" t="str">
        <f t="shared" si="10"/>
        <v>m</v>
      </c>
      <c r="E678" s="288">
        <v>871.95</v>
      </c>
    </row>
    <row r="679" spans="1:5" x14ac:dyDescent="0.2">
      <c r="A679" s="287" t="s">
        <v>1000</v>
      </c>
      <c r="B679" s="287" t="s">
        <v>24470</v>
      </c>
      <c r="C679" s="287" t="s">
        <v>53</v>
      </c>
      <c r="D679" t="str">
        <f t="shared" si="10"/>
        <v>m</v>
      </c>
      <c r="E679" s="288">
        <v>793.25</v>
      </c>
    </row>
    <row r="680" spans="1:5" x14ac:dyDescent="0.2">
      <c r="A680" s="287" t="s">
        <v>1001</v>
      </c>
      <c r="B680" s="287" t="s">
        <v>24471</v>
      </c>
      <c r="C680" s="287" t="s">
        <v>53</v>
      </c>
      <c r="D680" t="str">
        <f t="shared" si="10"/>
        <v>m</v>
      </c>
      <c r="E680" s="288">
        <v>1398.46</v>
      </c>
    </row>
    <row r="681" spans="1:5" x14ac:dyDescent="0.2">
      <c r="A681" s="287" t="s">
        <v>1002</v>
      </c>
      <c r="B681" s="287" t="s">
        <v>24471</v>
      </c>
      <c r="C681" s="287" t="s">
        <v>53</v>
      </c>
      <c r="D681" t="str">
        <f t="shared" si="10"/>
        <v>m</v>
      </c>
      <c r="E681" s="288">
        <v>1291.6300000000001</v>
      </c>
    </row>
    <row r="682" spans="1:5" x14ac:dyDescent="0.2">
      <c r="A682" s="287" t="s">
        <v>1003</v>
      </c>
      <c r="B682" s="287" t="s">
        <v>24472</v>
      </c>
      <c r="C682" s="287" t="s">
        <v>53</v>
      </c>
      <c r="D682" t="str">
        <f t="shared" si="10"/>
        <v>m</v>
      </c>
      <c r="E682" s="288">
        <v>374.5</v>
      </c>
    </row>
    <row r="683" spans="1:5" x14ac:dyDescent="0.2">
      <c r="A683" s="287" t="s">
        <v>1004</v>
      </c>
      <c r="B683" s="287" t="s">
        <v>24472</v>
      </c>
      <c r="C683" s="287" t="s">
        <v>53</v>
      </c>
      <c r="D683" t="str">
        <f t="shared" si="10"/>
        <v>m</v>
      </c>
      <c r="E683" s="288">
        <v>335.26</v>
      </c>
    </row>
    <row r="684" spans="1:5" x14ac:dyDescent="0.2">
      <c r="A684" s="287" t="s">
        <v>1005</v>
      </c>
      <c r="B684" s="287" t="s">
        <v>24473</v>
      </c>
      <c r="C684" s="287" t="s">
        <v>53</v>
      </c>
      <c r="D684" t="str">
        <f t="shared" si="10"/>
        <v>m</v>
      </c>
      <c r="E684" s="288">
        <v>422.75</v>
      </c>
    </row>
    <row r="685" spans="1:5" x14ac:dyDescent="0.2">
      <c r="A685" s="287" t="s">
        <v>1006</v>
      </c>
      <c r="B685" s="287" t="s">
        <v>24473</v>
      </c>
      <c r="C685" s="287" t="s">
        <v>53</v>
      </c>
      <c r="D685" t="str">
        <f t="shared" si="10"/>
        <v>m</v>
      </c>
      <c r="E685" s="288">
        <v>379.27</v>
      </c>
    </row>
    <row r="686" spans="1:5" x14ac:dyDescent="0.2">
      <c r="A686" s="287" t="s">
        <v>1007</v>
      </c>
      <c r="B686" s="287" t="s">
        <v>24474</v>
      </c>
      <c r="C686" s="287" t="s">
        <v>53</v>
      </c>
      <c r="D686" t="str">
        <f t="shared" si="10"/>
        <v>m</v>
      </c>
      <c r="E686" s="288">
        <v>643.19000000000005</v>
      </c>
    </row>
    <row r="687" spans="1:5" x14ac:dyDescent="0.2">
      <c r="A687" s="287" t="s">
        <v>1008</v>
      </c>
      <c r="B687" s="287" t="s">
        <v>24474</v>
      </c>
      <c r="C687" s="287" t="s">
        <v>53</v>
      </c>
      <c r="D687" t="str">
        <f t="shared" si="10"/>
        <v>m</v>
      </c>
      <c r="E687" s="288">
        <v>576.29999999999995</v>
      </c>
    </row>
    <row r="688" spans="1:5" x14ac:dyDescent="0.2">
      <c r="A688" s="287" t="s">
        <v>1009</v>
      </c>
      <c r="B688" s="287" t="s">
        <v>24475</v>
      </c>
      <c r="C688" s="287" t="s">
        <v>53</v>
      </c>
      <c r="D688" t="str">
        <f t="shared" si="10"/>
        <v>m</v>
      </c>
      <c r="E688" s="288">
        <v>983.18</v>
      </c>
    </row>
    <row r="689" spans="1:5" x14ac:dyDescent="0.2">
      <c r="A689" s="287" t="s">
        <v>1010</v>
      </c>
      <c r="B689" s="287" t="s">
        <v>24475</v>
      </c>
      <c r="C689" s="287" t="s">
        <v>53</v>
      </c>
      <c r="D689" t="str">
        <f t="shared" si="10"/>
        <v>m</v>
      </c>
      <c r="E689" s="288">
        <v>880.85</v>
      </c>
    </row>
    <row r="690" spans="1:5" x14ac:dyDescent="0.2">
      <c r="A690" s="287" t="s">
        <v>1011</v>
      </c>
      <c r="B690" s="287" t="s">
        <v>24476</v>
      </c>
      <c r="C690" s="287" t="s">
        <v>22946</v>
      </c>
      <c r="D690" t="str">
        <f t="shared" si="10"/>
        <v>un</v>
      </c>
      <c r="E690" s="288">
        <v>1173.1400000000001</v>
      </c>
    </row>
    <row r="691" spans="1:5" x14ac:dyDescent="0.2">
      <c r="A691" s="287" t="s">
        <v>1012</v>
      </c>
      <c r="B691" s="287" t="s">
        <v>24476</v>
      </c>
      <c r="C691" s="287" t="s">
        <v>22946</v>
      </c>
      <c r="D691" t="str">
        <f t="shared" si="10"/>
        <v>un</v>
      </c>
      <c r="E691" s="288">
        <v>1027.5999999999999</v>
      </c>
    </row>
    <row r="692" spans="1:5" x14ac:dyDescent="0.2">
      <c r="A692" s="287" t="s">
        <v>1013</v>
      </c>
      <c r="B692" s="287" t="s">
        <v>24477</v>
      </c>
      <c r="C692" s="287" t="s">
        <v>53</v>
      </c>
      <c r="D692" t="str">
        <f t="shared" si="10"/>
        <v>m</v>
      </c>
      <c r="E692" s="288">
        <v>7.28</v>
      </c>
    </row>
    <row r="693" spans="1:5" x14ac:dyDescent="0.2">
      <c r="A693" s="287" t="s">
        <v>1014</v>
      </c>
      <c r="B693" s="287" t="s">
        <v>24477</v>
      </c>
      <c r="C693" s="287" t="s">
        <v>53</v>
      </c>
      <c r="D693" t="str">
        <f t="shared" si="10"/>
        <v>m</v>
      </c>
      <c r="E693" s="288">
        <v>6.37</v>
      </c>
    </row>
    <row r="694" spans="1:5" x14ac:dyDescent="0.2">
      <c r="A694" s="287" t="s">
        <v>1015</v>
      </c>
      <c r="B694" s="287" t="s">
        <v>24478</v>
      </c>
      <c r="C694" s="287" t="s">
        <v>53</v>
      </c>
      <c r="D694" t="str">
        <f t="shared" si="10"/>
        <v>m</v>
      </c>
      <c r="E694" s="288">
        <v>6.08</v>
      </c>
    </row>
    <row r="695" spans="1:5" x14ac:dyDescent="0.2">
      <c r="A695" s="287" t="s">
        <v>1016</v>
      </c>
      <c r="B695" s="287" t="s">
        <v>24478</v>
      </c>
      <c r="C695" s="287" t="s">
        <v>53</v>
      </c>
      <c r="D695" t="str">
        <f t="shared" si="10"/>
        <v>m</v>
      </c>
      <c r="E695" s="288">
        <v>5.5</v>
      </c>
    </row>
    <row r="696" spans="1:5" x14ac:dyDescent="0.2">
      <c r="A696" s="287" t="s">
        <v>1017</v>
      </c>
      <c r="B696" s="287" t="s">
        <v>24479</v>
      </c>
      <c r="C696" s="287" t="s">
        <v>53</v>
      </c>
      <c r="D696" t="str">
        <f t="shared" si="10"/>
        <v>m</v>
      </c>
      <c r="E696" s="288">
        <v>5.36</v>
      </c>
    </row>
    <row r="697" spans="1:5" x14ac:dyDescent="0.2">
      <c r="A697" s="287" t="s">
        <v>1018</v>
      </c>
      <c r="B697" s="287" t="s">
        <v>24479</v>
      </c>
      <c r="C697" s="287" t="s">
        <v>53</v>
      </c>
      <c r="D697" t="str">
        <f t="shared" si="10"/>
        <v>m</v>
      </c>
      <c r="E697" s="288">
        <v>4.88</v>
      </c>
    </row>
    <row r="698" spans="1:5" x14ac:dyDescent="0.2">
      <c r="A698" s="287" t="s">
        <v>1019</v>
      </c>
      <c r="B698" s="287" t="s">
        <v>24480</v>
      </c>
      <c r="C698" s="287" t="s">
        <v>53</v>
      </c>
      <c r="D698" t="str">
        <f t="shared" si="10"/>
        <v>m</v>
      </c>
      <c r="E698" s="288">
        <v>1.82</v>
      </c>
    </row>
    <row r="699" spans="1:5" x14ac:dyDescent="0.2">
      <c r="A699" s="287" t="s">
        <v>1020</v>
      </c>
      <c r="B699" s="287" t="s">
        <v>24480</v>
      </c>
      <c r="C699" s="287" t="s">
        <v>53</v>
      </c>
      <c r="D699" t="str">
        <f t="shared" si="10"/>
        <v>m</v>
      </c>
      <c r="E699" s="288">
        <v>1.69</v>
      </c>
    </row>
    <row r="700" spans="1:5" x14ac:dyDescent="0.2">
      <c r="A700" s="287" t="s">
        <v>1021</v>
      </c>
      <c r="B700" s="287" t="s">
        <v>24481</v>
      </c>
      <c r="C700" s="287" t="s">
        <v>53</v>
      </c>
      <c r="D700" t="str">
        <f t="shared" si="10"/>
        <v>m</v>
      </c>
      <c r="E700" s="288">
        <v>9.43</v>
      </c>
    </row>
    <row r="701" spans="1:5" x14ac:dyDescent="0.2">
      <c r="A701" s="287" t="s">
        <v>1022</v>
      </c>
      <c r="B701" s="287" t="s">
        <v>24481</v>
      </c>
      <c r="C701" s="287" t="s">
        <v>53</v>
      </c>
      <c r="D701" t="str">
        <f t="shared" si="10"/>
        <v>m</v>
      </c>
      <c r="E701" s="288">
        <v>8.17</v>
      </c>
    </row>
    <row r="702" spans="1:5" x14ac:dyDescent="0.2">
      <c r="A702" s="287" t="s">
        <v>1023</v>
      </c>
      <c r="B702" s="287" t="s">
        <v>24482</v>
      </c>
      <c r="C702" s="287" t="s">
        <v>53</v>
      </c>
      <c r="D702" t="str">
        <f t="shared" si="10"/>
        <v>m</v>
      </c>
      <c r="E702" s="288">
        <v>6.95</v>
      </c>
    </row>
    <row r="703" spans="1:5" x14ac:dyDescent="0.2">
      <c r="A703" s="287" t="s">
        <v>1024</v>
      </c>
      <c r="B703" s="287" t="s">
        <v>24482</v>
      </c>
      <c r="C703" s="287" t="s">
        <v>53</v>
      </c>
      <c r="D703" t="str">
        <f t="shared" si="10"/>
        <v>m</v>
      </c>
      <c r="E703" s="288">
        <v>6.02</v>
      </c>
    </row>
    <row r="704" spans="1:5" x14ac:dyDescent="0.2">
      <c r="A704" s="287" t="s">
        <v>1025</v>
      </c>
      <c r="B704" s="287" t="s">
        <v>24483</v>
      </c>
      <c r="C704" s="287" t="s">
        <v>53</v>
      </c>
      <c r="D704" t="str">
        <f t="shared" si="10"/>
        <v>m</v>
      </c>
      <c r="E704" s="288">
        <v>8.5</v>
      </c>
    </row>
    <row r="705" spans="1:5" x14ac:dyDescent="0.2">
      <c r="A705" s="287" t="s">
        <v>1026</v>
      </c>
      <c r="B705" s="287" t="s">
        <v>24483</v>
      </c>
      <c r="C705" s="287" t="s">
        <v>53</v>
      </c>
      <c r="D705" t="str">
        <f t="shared" si="10"/>
        <v>m</v>
      </c>
      <c r="E705" s="288">
        <v>7.36</v>
      </c>
    </row>
    <row r="706" spans="1:5" x14ac:dyDescent="0.2">
      <c r="A706" s="287" t="s">
        <v>1027</v>
      </c>
      <c r="B706" s="287" t="s">
        <v>24484</v>
      </c>
      <c r="C706" s="287" t="s">
        <v>53</v>
      </c>
      <c r="D706" t="str">
        <f t="shared" ref="D706:D769" si="11">LOWER(C706)</f>
        <v>m</v>
      </c>
      <c r="E706" s="288">
        <v>6.8</v>
      </c>
    </row>
    <row r="707" spans="1:5" x14ac:dyDescent="0.2">
      <c r="A707" s="287" t="s">
        <v>1028</v>
      </c>
      <c r="B707" s="287" t="s">
        <v>24484</v>
      </c>
      <c r="C707" s="287" t="s">
        <v>53</v>
      </c>
      <c r="D707" t="str">
        <f t="shared" si="11"/>
        <v>m</v>
      </c>
      <c r="E707" s="288">
        <v>5.89</v>
      </c>
    </row>
    <row r="708" spans="1:5" x14ac:dyDescent="0.2">
      <c r="A708" s="287" t="s">
        <v>1029</v>
      </c>
      <c r="B708" s="287" t="s">
        <v>24485</v>
      </c>
      <c r="C708" s="287" t="s">
        <v>53</v>
      </c>
      <c r="D708" t="str">
        <f t="shared" si="11"/>
        <v>m</v>
      </c>
      <c r="E708" s="288">
        <v>10.050000000000001</v>
      </c>
    </row>
    <row r="709" spans="1:5" x14ac:dyDescent="0.2">
      <c r="A709" s="287" t="s">
        <v>1030</v>
      </c>
      <c r="B709" s="287" t="s">
        <v>24485</v>
      </c>
      <c r="C709" s="287" t="s">
        <v>53</v>
      </c>
      <c r="D709" t="str">
        <f t="shared" si="11"/>
        <v>m</v>
      </c>
      <c r="E709" s="288">
        <v>8.6999999999999993</v>
      </c>
    </row>
    <row r="710" spans="1:5" x14ac:dyDescent="0.2">
      <c r="A710" s="287" t="s">
        <v>1031</v>
      </c>
      <c r="B710" s="287" t="s">
        <v>24486</v>
      </c>
      <c r="C710" s="287" t="s">
        <v>11</v>
      </c>
      <c r="D710" t="str">
        <f t="shared" si="11"/>
        <v>m2</v>
      </c>
      <c r="E710" s="288">
        <v>8.52</v>
      </c>
    </row>
    <row r="711" spans="1:5" x14ac:dyDescent="0.2">
      <c r="A711" s="287" t="s">
        <v>1032</v>
      </c>
      <c r="B711" s="287" t="s">
        <v>24486</v>
      </c>
      <c r="C711" s="287" t="s">
        <v>11</v>
      </c>
      <c r="D711" t="str">
        <f t="shared" si="11"/>
        <v>m2</v>
      </c>
      <c r="E711" s="288">
        <v>7.38</v>
      </c>
    </row>
    <row r="712" spans="1:5" x14ac:dyDescent="0.2">
      <c r="A712" s="287" t="s">
        <v>1033</v>
      </c>
      <c r="B712" s="287" t="s">
        <v>23096</v>
      </c>
      <c r="C712" s="287" t="s">
        <v>11</v>
      </c>
      <c r="D712" t="str">
        <f t="shared" si="11"/>
        <v>m2</v>
      </c>
      <c r="E712" s="288">
        <v>11.49</v>
      </c>
    </row>
    <row r="713" spans="1:5" x14ac:dyDescent="0.2">
      <c r="A713" s="287" t="s">
        <v>1034</v>
      </c>
      <c r="B713" s="287" t="s">
        <v>23096</v>
      </c>
      <c r="C713" s="287" t="s">
        <v>11</v>
      </c>
      <c r="D713" t="str">
        <f t="shared" si="11"/>
        <v>m2</v>
      </c>
      <c r="E713" s="288">
        <v>10.28</v>
      </c>
    </row>
    <row r="714" spans="1:5" x14ac:dyDescent="0.2">
      <c r="A714" s="287" t="s">
        <v>1035</v>
      </c>
      <c r="B714" s="287" t="s">
        <v>236</v>
      </c>
      <c r="C714" s="287" t="s">
        <v>11</v>
      </c>
      <c r="D714" t="str">
        <f t="shared" si="11"/>
        <v>m2</v>
      </c>
      <c r="E714" s="288">
        <v>17.04</v>
      </c>
    </row>
    <row r="715" spans="1:5" x14ac:dyDescent="0.2">
      <c r="A715" s="287" t="s">
        <v>235</v>
      </c>
      <c r="B715" s="287" t="s">
        <v>236</v>
      </c>
      <c r="C715" s="287" t="s">
        <v>11</v>
      </c>
      <c r="D715" t="str">
        <f t="shared" si="11"/>
        <v>m2</v>
      </c>
      <c r="E715" s="288">
        <v>14.77</v>
      </c>
    </row>
    <row r="716" spans="1:5" x14ac:dyDescent="0.2">
      <c r="A716" s="287" t="s">
        <v>1036</v>
      </c>
      <c r="B716" s="287" t="s">
        <v>24487</v>
      </c>
      <c r="C716" s="287" t="s">
        <v>11</v>
      </c>
      <c r="D716" t="str">
        <f t="shared" si="11"/>
        <v>m2</v>
      </c>
      <c r="E716" s="288">
        <v>1.02</v>
      </c>
    </row>
    <row r="717" spans="1:5" x14ac:dyDescent="0.2">
      <c r="A717" s="287" t="s">
        <v>1037</v>
      </c>
      <c r="B717" s="287" t="s">
        <v>24487</v>
      </c>
      <c r="C717" s="287" t="s">
        <v>11</v>
      </c>
      <c r="D717" t="str">
        <f t="shared" si="11"/>
        <v>m2</v>
      </c>
      <c r="E717" s="288">
        <v>0.88</v>
      </c>
    </row>
    <row r="718" spans="1:5" x14ac:dyDescent="0.2">
      <c r="A718" s="287" t="s">
        <v>1038</v>
      </c>
      <c r="B718" s="287" t="s">
        <v>24488</v>
      </c>
      <c r="C718" s="287" t="s">
        <v>11</v>
      </c>
      <c r="D718" t="str">
        <f t="shared" si="11"/>
        <v>m2</v>
      </c>
      <c r="E718" s="288">
        <v>0.28000000000000003</v>
      </c>
    </row>
    <row r="719" spans="1:5" x14ac:dyDescent="0.2">
      <c r="A719" s="287" t="s">
        <v>1039</v>
      </c>
      <c r="B719" s="287" t="s">
        <v>24488</v>
      </c>
      <c r="C719" s="287" t="s">
        <v>11</v>
      </c>
      <c r="D719" t="str">
        <f t="shared" si="11"/>
        <v>m2</v>
      </c>
      <c r="E719" s="288">
        <v>0.25</v>
      </c>
    </row>
    <row r="720" spans="1:5" x14ac:dyDescent="0.2">
      <c r="A720" s="287" t="s">
        <v>1040</v>
      </c>
      <c r="B720" s="287" t="s">
        <v>24489</v>
      </c>
      <c r="C720" s="287" t="s">
        <v>11</v>
      </c>
      <c r="D720" t="str">
        <f t="shared" si="11"/>
        <v>m2</v>
      </c>
      <c r="E720" s="288">
        <v>2.04</v>
      </c>
    </row>
    <row r="721" spans="1:5" x14ac:dyDescent="0.2">
      <c r="A721" s="287" t="s">
        <v>1041</v>
      </c>
      <c r="B721" s="287" t="s">
        <v>24489</v>
      </c>
      <c r="C721" s="287" t="s">
        <v>11</v>
      </c>
      <c r="D721" t="str">
        <f t="shared" si="11"/>
        <v>m2</v>
      </c>
      <c r="E721" s="288">
        <v>1.77</v>
      </c>
    </row>
    <row r="722" spans="1:5" x14ac:dyDescent="0.2">
      <c r="A722" s="287" t="s">
        <v>1042</v>
      </c>
      <c r="B722" s="287" t="s">
        <v>24490</v>
      </c>
      <c r="C722" s="287" t="s">
        <v>22946</v>
      </c>
      <c r="D722" t="str">
        <f t="shared" si="11"/>
        <v>un</v>
      </c>
      <c r="E722" s="288">
        <v>211.37</v>
      </c>
    </row>
    <row r="723" spans="1:5" x14ac:dyDescent="0.2">
      <c r="A723" s="287" t="s">
        <v>1043</v>
      </c>
      <c r="B723" s="287" t="s">
        <v>24490</v>
      </c>
      <c r="C723" s="287" t="s">
        <v>22946</v>
      </c>
      <c r="D723" t="str">
        <f t="shared" si="11"/>
        <v>un</v>
      </c>
      <c r="E723" s="288">
        <v>183.15</v>
      </c>
    </row>
    <row r="724" spans="1:5" x14ac:dyDescent="0.2">
      <c r="A724" s="287" t="s">
        <v>1044</v>
      </c>
      <c r="B724" s="287" t="s">
        <v>23097</v>
      </c>
      <c r="C724" s="287" t="s">
        <v>53</v>
      </c>
      <c r="D724" t="str">
        <f t="shared" si="11"/>
        <v>m</v>
      </c>
      <c r="E724" s="288">
        <v>2.4500000000000002</v>
      </c>
    </row>
    <row r="725" spans="1:5" x14ac:dyDescent="0.2">
      <c r="A725" s="287" t="s">
        <v>1045</v>
      </c>
      <c r="B725" s="287" t="s">
        <v>23097</v>
      </c>
      <c r="C725" s="287" t="s">
        <v>53</v>
      </c>
      <c r="D725" t="str">
        <f t="shared" si="11"/>
        <v>m</v>
      </c>
      <c r="E725" s="288">
        <v>2.12</v>
      </c>
    </row>
    <row r="726" spans="1:5" x14ac:dyDescent="0.2">
      <c r="A726" s="287" t="s">
        <v>1046</v>
      </c>
      <c r="B726" s="287" t="s">
        <v>24491</v>
      </c>
      <c r="C726" s="287" t="s">
        <v>23098</v>
      </c>
      <c r="D726" t="str">
        <f t="shared" si="11"/>
        <v>km</v>
      </c>
      <c r="E726" s="288">
        <v>2216.04</v>
      </c>
    </row>
    <row r="727" spans="1:5" x14ac:dyDescent="0.2">
      <c r="A727" s="287" t="s">
        <v>1047</v>
      </c>
      <c r="B727" s="287" t="s">
        <v>24491</v>
      </c>
      <c r="C727" s="287" t="s">
        <v>23098</v>
      </c>
      <c r="D727" t="str">
        <f t="shared" si="11"/>
        <v>km</v>
      </c>
      <c r="E727" s="288">
        <v>1920.12</v>
      </c>
    </row>
    <row r="728" spans="1:5" x14ac:dyDescent="0.2">
      <c r="A728" s="287" t="s">
        <v>1048</v>
      </c>
      <c r="B728" s="287" t="s">
        <v>24492</v>
      </c>
      <c r="C728" s="287" t="s">
        <v>23098</v>
      </c>
      <c r="D728" t="str">
        <f t="shared" si="11"/>
        <v>km</v>
      </c>
      <c r="E728" s="288">
        <v>2130.81</v>
      </c>
    </row>
    <row r="729" spans="1:5" x14ac:dyDescent="0.2">
      <c r="A729" s="287" t="s">
        <v>1049</v>
      </c>
      <c r="B729" s="287" t="s">
        <v>24492</v>
      </c>
      <c r="C729" s="287" t="s">
        <v>23098</v>
      </c>
      <c r="D729" t="str">
        <f t="shared" si="11"/>
        <v>km</v>
      </c>
      <c r="E729" s="288">
        <v>1846.27</v>
      </c>
    </row>
    <row r="730" spans="1:5" x14ac:dyDescent="0.2">
      <c r="A730" s="287" t="s">
        <v>1050</v>
      </c>
      <c r="B730" s="287" t="s">
        <v>24493</v>
      </c>
      <c r="C730" s="287" t="s">
        <v>111</v>
      </c>
      <c r="D730" t="str">
        <f t="shared" si="11"/>
        <v>m3</v>
      </c>
      <c r="E730" s="288">
        <v>43.46</v>
      </c>
    </row>
    <row r="731" spans="1:5" x14ac:dyDescent="0.2">
      <c r="A731" s="287" t="s">
        <v>1051</v>
      </c>
      <c r="B731" s="287" t="s">
        <v>24493</v>
      </c>
      <c r="C731" s="287" t="s">
        <v>111</v>
      </c>
      <c r="D731" t="str">
        <f t="shared" si="11"/>
        <v>m3</v>
      </c>
      <c r="E731" s="288">
        <v>37.659999999999997</v>
      </c>
    </row>
    <row r="732" spans="1:5" x14ac:dyDescent="0.2">
      <c r="A732" s="287" t="s">
        <v>1052</v>
      </c>
      <c r="B732" s="287" t="s">
        <v>24494</v>
      </c>
      <c r="C732" s="287" t="s">
        <v>111</v>
      </c>
      <c r="D732" t="str">
        <f t="shared" si="11"/>
        <v>m3</v>
      </c>
      <c r="E732" s="288">
        <v>63.07</v>
      </c>
    </row>
    <row r="733" spans="1:5" x14ac:dyDescent="0.2">
      <c r="A733" s="287" t="s">
        <v>1053</v>
      </c>
      <c r="B733" s="287" t="s">
        <v>24494</v>
      </c>
      <c r="C733" s="287" t="s">
        <v>111</v>
      </c>
      <c r="D733" t="str">
        <f t="shared" si="11"/>
        <v>m3</v>
      </c>
      <c r="E733" s="288">
        <v>54.64</v>
      </c>
    </row>
    <row r="734" spans="1:5" x14ac:dyDescent="0.2">
      <c r="A734" s="287" t="s">
        <v>1054</v>
      </c>
      <c r="B734" s="287" t="s">
        <v>24495</v>
      </c>
      <c r="C734" s="287" t="s">
        <v>111</v>
      </c>
      <c r="D734" t="str">
        <f t="shared" si="11"/>
        <v>m3</v>
      </c>
      <c r="E734" s="288">
        <v>85.23</v>
      </c>
    </row>
    <row r="735" spans="1:5" x14ac:dyDescent="0.2">
      <c r="A735" s="287" t="s">
        <v>1055</v>
      </c>
      <c r="B735" s="287" t="s">
        <v>24495</v>
      </c>
      <c r="C735" s="287" t="s">
        <v>111</v>
      </c>
      <c r="D735" t="str">
        <f t="shared" si="11"/>
        <v>m3</v>
      </c>
      <c r="E735" s="288">
        <v>73.849999999999994</v>
      </c>
    </row>
    <row r="736" spans="1:5" x14ac:dyDescent="0.2">
      <c r="A736" s="287" t="s">
        <v>1056</v>
      </c>
      <c r="B736" s="287" t="s">
        <v>23099</v>
      </c>
      <c r="C736" s="287" t="s">
        <v>22946</v>
      </c>
      <c r="D736" t="str">
        <f t="shared" si="11"/>
        <v>un</v>
      </c>
      <c r="E736" s="288">
        <v>60.18</v>
      </c>
    </row>
    <row r="737" spans="1:5" x14ac:dyDescent="0.2">
      <c r="A737" s="287" t="s">
        <v>1057</v>
      </c>
      <c r="B737" s="287" t="s">
        <v>23099</v>
      </c>
      <c r="C737" s="287" t="s">
        <v>22946</v>
      </c>
      <c r="D737" t="str">
        <f t="shared" si="11"/>
        <v>un</v>
      </c>
      <c r="E737" s="288">
        <v>59.74</v>
      </c>
    </row>
    <row r="738" spans="1:5" x14ac:dyDescent="0.2">
      <c r="A738" s="287" t="s">
        <v>1058</v>
      </c>
      <c r="B738" s="287" t="s">
        <v>23100</v>
      </c>
      <c r="C738" s="287" t="s">
        <v>22946</v>
      </c>
      <c r="D738" t="str">
        <f t="shared" si="11"/>
        <v>un</v>
      </c>
      <c r="E738" s="288">
        <v>107.65</v>
      </c>
    </row>
    <row r="739" spans="1:5" x14ac:dyDescent="0.2">
      <c r="A739" s="287" t="s">
        <v>1059</v>
      </c>
      <c r="B739" s="287" t="s">
        <v>23100</v>
      </c>
      <c r="C739" s="287" t="s">
        <v>22946</v>
      </c>
      <c r="D739" t="str">
        <f t="shared" si="11"/>
        <v>un</v>
      </c>
      <c r="E739" s="288">
        <v>106.86</v>
      </c>
    </row>
    <row r="740" spans="1:5" x14ac:dyDescent="0.2">
      <c r="A740" s="287" t="s">
        <v>1060</v>
      </c>
      <c r="B740" s="287" t="s">
        <v>23101</v>
      </c>
      <c r="C740" s="287" t="s">
        <v>22946</v>
      </c>
      <c r="D740" t="str">
        <f t="shared" si="11"/>
        <v>un</v>
      </c>
      <c r="E740" s="288">
        <v>180.25</v>
      </c>
    </row>
    <row r="741" spans="1:5" x14ac:dyDescent="0.2">
      <c r="A741" s="287" t="s">
        <v>1061</v>
      </c>
      <c r="B741" s="287" t="s">
        <v>23101</v>
      </c>
      <c r="C741" s="287" t="s">
        <v>22946</v>
      </c>
      <c r="D741" t="str">
        <f t="shared" si="11"/>
        <v>un</v>
      </c>
      <c r="E741" s="288">
        <v>178.92</v>
      </c>
    </row>
    <row r="742" spans="1:5" x14ac:dyDescent="0.2">
      <c r="A742" s="287" t="s">
        <v>1062</v>
      </c>
      <c r="B742" s="287" t="s">
        <v>24496</v>
      </c>
      <c r="C742" s="287" t="s">
        <v>11</v>
      </c>
      <c r="D742" t="str">
        <f t="shared" si="11"/>
        <v>m2</v>
      </c>
      <c r="E742" s="288">
        <v>0.33</v>
      </c>
    </row>
    <row r="743" spans="1:5" x14ac:dyDescent="0.2">
      <c r="A743" s="287" t="s">
        <v>1063</v>
      </c>
      <c r="B743" s="287" t="s">
        <v>24496</v>
      </c>
      <c r="C743" s="287" t="s">
        <v>11</v>
      </c>
      <c r="D743" t="str">
        <f t="shared" si="11"/>
        <v>m2</v>
      </c>
      <c r="E743" s="288">
        <v>0.32</v>
      </c>
    </row>
    <row r="744" spans="1:5" x14ac:dyDescent="0.2">
      <c r="A744" s="287" t="s">
        <v>1064</v>
      </c>
      <c r="B744" s="287" t="s">
        <v>24497</v>
      </c>
      <c r="C744" s="287" t="s">
        <v>11</v>
      </c>
      <c r="D744" t="str">
        <f t="shared" si="11"/>
        <v>m2</v>
      </c>
      <c r="E744" s="288">
        <v>1.6</v>
      </c>
    </row>
    <row r="745" spans="1:5" x14ac:dyDescent="0.2">
      <c r="A745" s="287" t="s">
        <v>1065</v>
      </c>
      <c r="B745" s="287" t="s">
        <v>24497</v>
      </c>
      <c r="C745" s="287" t="s">
        <v>11</v>
      </c>
      <c r="D745" t="str">
        <f t="shared" si="11"/>
        <v>m2</v>
      </c>
      <c r="E745" s="288">
        <v>1.57</v>
      </c>
    </row>
    <row r="746" spans="1:5" x14ac:dyDescent="0.2">
      <c r="A746" s="287" t="s">
        <v>1066</v>
      </c>
      <c r="B746" s="287" t="s">
        <v>24498</v>
      </c>
      <c r="C746" s="287" t="s">
        <v>22946</v>
      </c>
      <c r="D746" t="str">
        <f t="shared" si="11"/>
        <v>un</v>
      </c>
      <c r="E746" s="288">
        <v>5242.53</v>
      </c>
    </row>
    <row r="747" spans="1:5" x14ac:dyDescent="0.2">
      <c r="A747" s="287" t="s">
        <v>1067</v>
      </c>
      <c r="B747" s="287" t="s">
        <v>24498</v>
      </c>
      <c r="C747" s="287" t="s">
        <v>22946</v>
      </c>
      <c r="D747" t="str">
        <f t="shared" si="11"/>
        <v>un</v>
      </c>
      <c r="E747" s="288">
        <v>4975.6400000000003</v>
      </c>
    </row>
    <row r="748" spans="1:5" x14ac:dyDescent="0.2">
      <c r="A748" s="287" t="s">
        <v>1068</v>
      </c>
      <c r="B748" s="287" t="s">
        <v>23102</v>
      </c>
      <c r="C748" s="287" t="s">
        <v>22946</v>
      </c>
      <c r="D748" t="str">
        <f t="shared" si="11"/>
        <v>un</v>
      </c>
      <c r="E748" s="288">
        <v>309.19</v>
      </c>
    </row>
    <row r="749" spans="1:5" x14ac:dyDescent="0.2">
      <c r="A749" s="287" t="s">
        <v>1069</v>
      </c>
      <c r="B749" s="287" t="s">
        <v>23102</v>
      </c>
      <c r="C749" s="287" t="s">
        <v>22946</v>
      </c>
      <c r="D749" t="str">
        <f t="shared" si="11"/>
        <v>un</v>
      </c>
      <c r="E749" s="288">
        <v>267.92</v>
      </c>
    </row>
    <row r="750" spans="1:5" x14ac:dyDescent="0.2">
      <c r="A750" s="287" t="s">
        <v>1070</v>
      </c>
      <c r="B750" s="287" t="s">
        <v>24499</v>
      </c>
      <c r="C750" s="287" t="s">
        <v>23103</v>
      </c>
      <c r="D750" t="str">
        <f t="shared" si="11"/>
        <v>dia</v>
      </c>
      <c r="E750" s="288">
        <v>407.37</v>
      </c>
    </row>
    <row r="751" spans="1:5" x14ac:dyDescent="0.2">
      <c r="A751" s="287" t="s">
        <v>1071</v>
      </c>
      <c r="B751" s="287" t="s">
        <v>24499</v>
      </c>
      <c r="C751" s="287" t="s">
        <v>23103</v>
      </c>
      <c r="D751" t="str">
        <f t="shared" si="11"/>
        <v>dia</v>
      </c>
      <c r="E751" s="288">
        <v>353</v>
      </c>
    </row>
    <row r="752" spans="1:5" x14ac:dyDescent="0.2">
      <c r="A752" s="287" t="s">
        <v>1072</v>
      </c>
      <c r="B752" s="287" t="s">
        <v>24500</v>
      </c>
      <c r="C752" s="287" t="s">
        <v>23104</v>
      </c>
      <c r="D752" t="str">
        <f t="shared" si="11"/>
        <v>cv x h</v>
      </c>
      <c r="E752" s="288">
        <v>7.0000000000000007E-2</v>
      </c>
    </row>
    <row r="753" spans="1:5" x14ac:dyDescent="0.2">
      <c r="A753" s="287" t="s">
        <v>1073</v>
      </c>
      <c r="B753" s="287" t="s">
        <v>24500</v>
      </c>
      <c r="C753" s="287" t="s">
        <v>23104</v>
      </c>
      <c r="D753" t="str">
        <f t="shared" si="11"/>
        <v>cv x h</v>
      </c>
      <c r="E753" s="288">
        <v>7.0000000000000007E-2</v>
      </c>
    </row>
    <row r="754" spans="1:5" x14ac:dyDescent="0.2">
      <c r="A754" s="287" t="s">
        <v>1074</v>
      </c>
      <c r="B754" s="287" t="s">
        <v>24501</v>
      </c>
      <c r="C754" s="287" t="s">
        <v>53</v>
      </c>
      <c r="D754" t="str">
        <f t="shared" si="11"/>
        <v>m</v>
      </c>
      <c r="E754" s="288">
        <v>366</v>
      </c>
    </row>
    <row r="755" spans="1:5" x14ac:dyDescent="0.2">
      <c r="A755" s="287" t="s">
        <v>1075</v>
      </c>
      <c r="B755" s="287" t="s">
        <v>24501</v>
      </c>
      <c r="C755" s="287" t="s">
        <v>53</v>
      </c>
      <c r="D755" t="str">
        <f t="shared" si="11"/>
        <v>m</v>
      </c>
      <c r="E755" s="288">
        <v>366</v>
      </c>
    </row>
    <row r="756" spans="1:5" x14ac:dyDescent="0.2">
      <c r="A756" s="287" t="s">
        <v>1076</v>
      </c>
      <c r="B756" s="287" t="s">
        <v>24502</v>
      </c>
      <c r="C756" s="287" t="s">
        <v>53</v>
      </c>
      <c r="D756" t="str">
        <f t="shared" si="11"/>
        <v>m</v>
      </c>
      <c r="E756" s="288">
        <v>258</v>
      </c>
    </row>
    <row r="757" spans="1:5" x14ac:dyDescent="0.2">
      <c r="A757" s="287" t="s">
        <v>1077</v>
      </c>
      <c r="B757" s="287" t="s">
        <v>24502</v>
      </c>
      <c r="C757" s="287" t="s">
        <v>53</v>
      </c>
      <c r="D757" t="str">
        <f t="shared" si="11"/>
        <v>m</v>
      </c>
      <c r="E757" s="288">
        <v>258</v>
      </c>
    </row>
    <row r="758" spans="1:5" x14ac:dyDescent="0.2">
      <c r="A758" s="287" t="s">
        <v>1078</v>
      </c>
      <c r="B758" s="287" t="s">
        <v>24503</v>
      </c>
      <c r="C758" s="287" t="s">
        <v>22946</v>
      </c>
      <c r="D758" t="str">
        <f t="shared" si="11"/>
        <v>un</v>
      </c>
      <c r="E758" s="288">
        <v>6747.03</v>
      </c>
    </row>
    <row r="759" spans="1:5" x14ac:dyDescent="0.2">
      <c r="A759" s="287" t="s">
        <v>1079</v>
      </c>
      <c r="B759" s="287" t="s">
        <v>24503</v>
      </c>
      <c r="C759" s="287" t="s">
        <v>22946</v>
      </c>
      <c r="D759" t="str">
        <f t="shared" si="11"/>
        <v>un</v>
      </c>
      <c r="E759" s="288">
        <v>6013.16</v>
      </c>
    </row>
    <row r="760" spans="1:5" x14ac:dyDescent="0.2">
      <c r="A760" s="287" t="s">
        <v>1080</v>
      </c>
      <c r="B760" s="287" t="s">
        <v>24504</v>
      </c>
      <c r="C760" s="287" t="s">
        <v>22946</v>
      </c>
      <c r="D760" t="str">
        <f t="shared" si="11"/>
        <v>un</v>
      </c>
      <c r="E760" s="288">
        <v>6959.12</v>
      </c>
    </row>
    <row r="761" spans="1:5" x14ac:dyDescent="0.2">
      <c r="A761" s="287" t="s">
        <v>1081</v>
      </c>
      <c r="B761" s="287" t="s">
        <v>24504</v>
      </c>
      <c r="C761" s="287" t="s">
        <v>22946</v>
      </c>
      <c r="D761" t="str">
        <f t="shared" si="11"/>
        <v>un</v>
      </c>
      <c r="E761" s="288">
        <v>6221.44</v>
      </c>
    </row>
    <row r="762" spans="1:5" x14ac:dyDescent="0.2">
      <c r="A762" s="287" t="s">
        <v>1082</v>
      </c>
      <c r="B762" s="287" t="s">
        <v>24505</v>
      </c>
      <c r="C762" s="287" t="s">
        <v>22946</v>
      </c>
      <c r="D762" t="str">
        <f t="shared" si="11"/>
        <v>un</v>
      </c>
      <c r="E762" s="288">
        <v>7383.31</v>
      </c>
    </row>
    <row r="763" spans="1:5" x14ac:dyDescent="0.2">
      <c r="A763" s="287" t="s">
        <v>1083</v>
      </c>
      <c r="B763" s="287" t="s">
        <v>24505</v>
      </c>
      <c r="C763" s="287" t="s">
        <v>22946</v>
      </c>
      <c r="D763" t="str">
        <f t="shared" si="11"/>
        <v>un</v>
      </c>
      <c r="E763" s="288">
        <v>6638.01</v>
      </c>
    </row>
    <row r="764" spans="1:5" x14ac:dyDescent="0.2">
      <c r="A764" s="287" t="s">
        <v>1084</v>
      </c>
      <c r="B764" s="287" t="s">
        <v>24506</v>
      </c>
      <c r="C764" s="287" t="s">
        <v>22946</v>
      </c>
      <c r="D764" t="str">
        <f t="shared" si="11"/>
        <v>un</v>
      </c>
      <c r="E764" s="288">
        <v>10974.35</v>
      </c>
    </row>
    <row r="765" spans="1:5" x14ac:dyDescent="0.2">
      <c r="A765" s="287" t="s">
        <v>1085</v>
      </c>
      <c r="B765" s="287" t="s">
        <v>24506</v>
      </c>
      <c r="C765" s="287" t="s">
        <v>22946</v>
      </c>
      <c r="D765" t="str">
        <f t="shared" si="11"/>
        <v>un</v>
      </c>
      <c r="E765" s="288">
        <v>9735.7999999999993</v>
      </c>
    </row>
    <row r="766" spans="1:5" x14ac:dyDescent="0.2">
      <c r="A766" s="287" t="s">
        <v>1086</v>
      </c>
      <c r="B766" s="287" t="s">
        <v>24507</v>
      </c>
      <c r="C766" s="287" t="s">
        <v>22946</v>
      </c>
      <c r="D766" t="str">
        <f t="shared" si="11"/>
        <v>un</v>
      </c>
      <c r="E766" s="288">
        <v>11186.44</v>
      </c>
    </row>
    <row r="767" spans="1:5" x14ac:dyDescent="0.2">
      <c r="A767" s="287" t="s">
        <v>1087</v>
      </c>
      <c r="B767" s="287" t="s">
        <v>24507</v>
      </c>
      <c r="C767" s="287" t="s">
        <v>22946</v>
      </c>
      <c r="D767" t="str">
        <f t="shared" si="11"/>
        <v>un</v>
      </c>
      <c r="E767" s="288">
        <v>9944.08</v>
      </c>
    </row>
    <row r="768" spans="1:5" x14ac:dyDescent="0.2">
      <c r="A768" s="287" t="s">
        <v>1088</v>
      </c>
      <c r="B768" s="287" t="s">
        <v>24508</v>
      </c>
      <c r="C768" s="287" t="s">
        <v>22946</v>
      </c>
      <c r="D768" t="str">
        <f t="shared" si="11"/>
        <v>un</v>
      </c>
      <c r="E768" s="288">
        <v>11610.63</v>
      </c>
    </row>
    <row r="769" spans="1:5" x14ac:dyDescent="0.2">
      <c r="A769" s="287" t="s">
        <v>1089</v>
      </c>
      <c r="B769" s="287" t="s">
        <v>24508</v>
      </c>
      <c r="C769" s="287" t="s">
        <v>22946</v>
      </c>
      <c r="D769" t="str">
        <f t="shared" si="11"/>
        <v>un</v>
      </c>
      <c r="E769" s="288">
        <v>10360.64</v>
      </c>
    </row>
    <row r="770" spans="1:5" x14ac:dyDescent="0.2">
      <c r="A770" s="287" t="s">
        <v>1090</v>
      </c>
      <c r="B770" s="287" t="s">
        <v>24509</v>
      </c>
      <c r="C770" s="287" t="s">
        <v>40</v>
      </c>
      <c r="D770" t="str">
        <f t="shared" ref="D770:D833" si="12">LOWER(C770)</f>
        <v>ha</v>
      </c>
      <c r="E770" s="288">
        <v>17735.25</v>
      </c>
    </row>
    <row r="771" spans="1:5" x14ac:dyDescent="0.2">
      <c r="A771" s="287" t="s">
        <v>1091</v>
      </c>
      <c r="B771" s="287" t="s">
        <v>24509</v>
      </c>
      <c r="C771" s="287" t="s">
        <v>40</v>
      </c>
      <c r="D771" t="str">
        <f t="shared" si="12"/>
        <v>ha</v>
      </c>
      <c r="E771" s="288">
        <v>15849.46</v>
      </c>
    </row>
    <row r="772" spans="1:5" x14ac:dyDescent="0.2">
      <c r="A772" s="287" t="s">
        <v>1092</v>
      </c>
      <c r="B772" s="287" t="s">
        <v>24510</v>
      </c>
      <c r="C772" s="287" t="s">
        <v>40</v>
      </c>
      <c r="D772" t="str">
        <f t="shared" si="12"/>
        <v>ha</v>
      </c>
      <c r="E772" s="288">
        <v>13567.95</v>
      </c>
    </row>
    <row r="773" spans="1:5" x14ac:dyDescent="0.2">
      <c r="A773" s="287" t="s">
        <v>1093</v>
      </c>
      <c r="B773" s="287" t="s">
        <v>24510</v>
      </c>
      <c r="C773" s="287" t="s">
        <v>40</v>
      </c>
      <c r="D773" t="str">
        <f t="shared" si="12"/>
        <v>ha</v>
      </c>
      <c r="E773" s="288">
        <v>12125.27</v>
      </c>
    </row>
    <row r="774" spans="1:5" x14ac:dyDescent="0.2">
      <c r="A774" s="287" t="s">
        <v>1094</v>
      </c>
      <c r="B774" s="287" t="s">
        <v>24511</v>
      </c>
      <c r="C774" s="287" t="s">
        <v>40</v>
      </c>
      <c r="D774" t="str">
        <f t="shared" si="12"/>
        <v>ha</v>
      </c>
      <c r="E774" s="288">
        <v>11532.76</v>
      </c>
    </row>
    <row r="775" spans="1:5" x14ac:dyDescent="0.2">
      <c r="A775" s="287" t="s">
        <v>1095</v>
      </c>
      <c r="B775" s="287" t="s">
        <v>24511</v>
      </c>
      <c r="C775" s="287" t="s">
        <v>40</v>
      </c>
      <c r="D775" t="str">
        <f t="shared" si="12"/>
        <v>ha</v>
      </c>
      <c r="E775" s="288">
        <v>10306.48</v>
      </c>
    </row>
    <row r="776" spans="1:5" x14ac:dyDescent="0.2">
      <c r="A776" s="287" t="s">
        <v>1096</v>
      </c>
      <c r="B776" s="287" t="s">
        <v>24512</v>
      </c>
      <c r="C776" s="287" t="s">
        <v>40</v>
      </c>
      <c r="D776" t="str">
        <f t="shared" si="12"/>
        <v>ha</v>
      </c>
      <c r="E776" s="288">
        <v>10660.53</v>
      </c>
    </row>
    <row r="777" spans="1:5" x14ac:dyDescent="0.2">
      <c r="A777" s="287" t="s">
        <v>1097</v>
      </c>
      <c r="B777" s="287" t="s">
        <v>24512</v>
      </c>
      <c r="C777" s="287" t="s">
        <v>40</v>
      </c>
      <c r="D777" t="str">
        <f t="shared" si="12"/>
        <v>ha</v>
      </c>
      <c r="E777" s="288">
        <v>9527</v>
      </c>
    </row>
    <row r="778" spans="1:5" x14ac:dyDescent="0.2">
      <c r="A778" s="287" t="s">
        <v>1098</v>
      </c>
      <c r="B778" s="287" t="s">
        <v>24513</v>
      </c>
      <c r="C778" s="287" t="s">
        <v>40</v>
      </c>
      <c r="D778" t="str">
        <f t="shared" si="12"/>
        <v>ha</v>
      </c>
      <c r="E778" s="288">
        <v>8140.77</v>
      </c>
    </row>
    <row r="779" spans="1:5" x14ac:dyDescent="0.2">
      <c r="A779" s="287" t="s">
        <v>1099</v>
      </c>
      <c r="B779" s="287" t="s">
        <v>24513</v>
      </c>
      <c r="C779" s="287" t="s">
        <v>40</v>
      </c>
      <c r="D779" t="str">
        <f t="shared" si="12"/>
        <v>ha</v>
      </c>
      <c r="E779" s="288">
        <v>7275.16</v>
      </c>
    </row>
    <row r="780" spans="1:5" x14ac:dyDescent="0.2">
      <c r="A780" s="287" t="s">
        <v>1100</v>
      </c>
      <c r="B780" s="287" t="s">
        <v>24514</v>
      </c>
      <c r="C780" s="287" t="s">
        <v>40</v>
      </c>
      <c r="D780" t="str">
        <f t="shared" si="12"/>
        <v>ha</v>
      </c>
      <c r="E780" s="288">
        <v>6929.35</v>
      </c>
    </row>
    <row r="781" spans="1:5" x14ac:dyDescent="0.2">
      <c r="A781" s="287" t="s">
        <v>1101</v>
      </c>
      <c r="B781" s="287" t="s">
        <v>24514</v>
      </c>
      <c r="C781" s="287" t="s">
        <v>40</v>
      </c>
      <c r="D781" t="str">
        <f t="shared" si="12"/>
        <v>ha</v>
      </c>
      <c r="E781" s="288">
        <v>6192.56</v>
      </c>
    </row>
    <row r="782" spans="1:5" x14ac:dyDescent="0.2">
      <c r="A782" s="287" t="s">
        <v>1102</v>
      </c>
      <c r="B782" s="287" t="s">
        <v>24515</v>
      </c>
      <c r="C782" s="287" t="s">
        <v>40</v>
      </c>
      <c r="D782" t="str">
        <f t="shared" si="12"/>
        <v>ha</v>
      </c>
      <c r="E782" s="288">
        <v>12404.99</v>
      </c>
    </row>
    <row r="783" spans="1:5" x14ac:dyDescent="0.2">
      <c r="A783" s="287" t="s">
        <v>1103</v>
      </c>
      <c r="B783" s="287" t="s">
        <v>24515</v>
      </c>
      <c r="C783" s="287" t="s">
        <v>40</v>
      </c>
      <c r="D783" t="str">
        <f t="shared" si="12"/>
        <v>ha</v>
      </c>
      <c r="E783" s="288">
        <v>11085.97</v>
      </c>
    </row>
    <row r="784" spans="1:5" x14ac:dyDescent="0.2">
      <c r="A784" s="287" t="s">
        <v>1104</v>
      </c>
      <c r="B784" s="287" t="s">
        <v>24516</v>
      </c>
      <c r="C784" s="287" t="s">
        <v>40</v>
      </c>
      <c r="D784" t="str">
        <f t="shared" si="12"/>
        <v>ha</v>
      </c>
      <c r="E784" s="288">
        <v>9497.57</v>
      </c>
    </row>
    <row r="785" spans="1:5" x14ac:dyDescent="0.2">
      <c r="A785" s="287" t="s">
        <v>1105</v>
      </c>
      <c r="B785" s="287" t="s">
        <v>24516</v>
      </c>
      <c r="C785" s="287" t="s">
        <v>40</v>
      </c>
      <c r="D785" t="str">
        <f t="shared" si="12"/>
        <v>ha</v>
      </c>
      <c r="E785" s="288">
        <v>8487.69</v>
      </c>
    </row>
    <row r="786" spans="1:5" x14ac:dyDescent="0.2">
      <c r="A786" s="287" t="s">
        <v>1106</v>
      </c>
      <c r="B786" s="287" t="s">
        <v>24517</v>
      </c>
      <c r="C786" s="287" t="s">
        <v>40</v>
      </c>
      <c r="D786" t="str">
        <f t="shared" si="12"/>
        <v>ha</v>
      </c>
      <c r="E786" s="288">
        <v>8092.32</v>
      </c>
    </row>
    <row r="787" spans="1:5" x14ac:dyDescent="0.2">
      <c r="A787" s="287" t="s">
        <v>1107</v>
      </c>
      <c r="B787" s="287" t="s">
        <v>24517</v>
      </c>
      <c r="C787" s="287" t="s">
        <v>40</v>
      </c>
      <c r="D787" t="str">
        <f t="shared" si="12"/>
        <v>ha</v>
      </c>
      <c r="E787" s="288">
        <v>7231.86</v>
      </c>
    </row>
    <row r="788" spans="1:5" x14ac:dyDescent="0.2">
      <c r="A788" s="287" t="s">
        <v>1108</v>
      </c>
      <c r="B788" s="287" t="s">
        <v>24518</v>
      </c>
      <c r="C788" s="287" t="s">
        <v>40</v>
      </c>
      <c r="D788" t="str">
        <f t="shared" si="12"/>
        <v>ha</v>
      </c>
      <c r="E788" s="288">
        <v>7462.38</v>
      </c>
    </row>
    <row r="789" spans="1:5" x14ac:dyDescent="0.2">
      <c r="A789" s="287" t="s">
        <v>1109</v>
      </c>
      <c r="B789" s="287" t="s">
        <v>24518</v>
      </c>
      <c r="C789" s="287" t="s">
        <v>40</v>
      </c>
      <c r="D789" t="str">
        <f t="shared" si="12"/>
        <v>ha</v>
      </c>
      <c r="E789" s="288">
        <v>6668.9</v>
      </c>
    </row>
    <row r="790" spans="1:5" x14ac:dyDescent="0.2">
      <c r="A790" s="287" t="s">
        <v>1110</v>
      </c>
      <c r="B790" s="287" t="s">
        <v>24519</v>
      </c>
      <c r="C790" s="287" t="s">
        <v>40</v>
      </c>
      <c r="D790" t="str">
        <f t="shared" si="12"/>
        <v>ha</v>
      </c>
      <c r="E790" s="288">
        <v>5717.92</v>
      </c>
    </row>
    <row r="791" spans="1:5" x14ac:dyDescent="0.2">
      <c r="A791" s="287" t="s">
        <v>1111</v>
      </c>
      <c r="B791" s="287" t="s">
        <v>24519</v>
      </c>
      <c r="C791" s="287" t="s">
        <v>40</v>
      </c>
      <c r="D791" t="str">
        <f t="shared" si="12"/>
        <v>ha</v>
      </c>
      <c r="E791" s="288">
        <v>5109.93</v>
      </c>
    </row>
    <row r="792" spans="1:5" x14ac:dyDescent="0.2">
      <c r="A792" s="287" t="s">
        <v>1112</v>
      </c>
      <c r="B792" s="287" t="s">
        <v>24520</v>
      </c>
      <c r="C792" s="287" t="s">
        <v>40</v>
      </c>
      <c r="D792" t="str">
        <f t="shared" si="12"/>
        <v>ha</v>
      </c>
      <c r="E792" s="288">
        <v>4845.6899999999996</v>
      </c>
    </row>
    <row r="793" spans="1:5" x14ac:dyDescent="0.2">
      <c r="A793" s="287" t="s">
        <v>1113</v>
      </c>
      <c r="B793" s="287" t="s">
        <v>24520</v>
      </c>
      <c r="C793" s="287" t="s">
        <v>40</v>
      </c>
      <c r="D793" t="str">
        <f t="shared" si="12"/>
        <v>ha</v>
      </c>
      <c r="E793" s="288">
        <v>4330.45</v>
      </c>
    </row>
    <row r="794" spans="1:5" x14ac:dyDescent="0.2">
      <c r="A794" s="287" t="s">
        <v>1114</v>
      </c>
      <c r="B794" s="287" t="s">
        <v>24521</v>
      </c>
      <c r="C794" s="287" t="s">
        <v>22946</v>
      </c>
      <c r="D794" t="str">
        <f t="shared" si="12"/>
        <v>un</v>
      </c>
      <c r="E794" s="288">
        <v>406.07</v>
      </c>
    </row>
    <row r="795" spans="1:5" x14ac:dyDescent="0.2">
      <c r="A795" s="287" t="s">
        <v>1115</v>
      </c>
      <c r="B795" s="287" t="s">
        <v>24521</v>
      </c>
      <c r="C795" s="287" t="s">
        <v>22946</v>
      </c>
      <c r="D795" t="str">
        <f t="shared" si="12"/>
        <v>un</v>
      </c>
      <c r="E795" s="288">
        <v>352.5</v>
      </c>
    </row>
    <row r="796" spans="1:5" x14ac:dyDescent="0.2">
      <c r="A796" s="287" t="s">
        <v>1116</v>
      </c>
      <c r="B796" s="287" t="s">
        <v>24522</v>
      </c>
      <c r="C796" s="287" t="s">
        <v>22946</v>
      </c>
      <c r="D796" t="str">
        <f t="shared" si="12"/>
        <v>un</v>
      </c>
      <c r="E796" s="288">
        <v>217.31</v>
      </c>
    </row>
    <row r="797" spans="1:5" x14ac:dyDescent="0.2">
      <c r="A797" s="287" t="s">
        <v>1117</v>
      </c>
      <c r="B797" s="287" t="s">
        <v>24522</v>
      </c>
      <c r="C797" s="287" t="s">
        <v>22946</v>
      </c>
      <c r="D797" t="str">
        <f t="shared" si="12"/>
        <v>un</v>
      </c>
      <c r="E797" s="288">
        <v>189.86</v>
      </c>
    </row>
    <row r="798" spans="1:5" x14ac:dyDescent="0.2">
      <c r="A798" s="287" t="s">
        <v>1118</v>
      </c>
      <c r="B798" s="287" t="s">
        <v>24523</v>
      </c>
      <c r="C798" s="287" t="s">
        <v>23098</v>
      </c>
      <c r="D798" t="str">
        <f t="shared" si="12"/>
        <v>km</v>
      </c>
      <c r="E798" s="288">
        <v>2366.69</v>
      </c>
    </row>
    <row r="799" spans="1:5" x14ac:dyDescent="0.2">
      <c r="A799" s="287" t="s">
        <v>1119</v>
      </c>
      <c r="B799" s="287" t="s">
        <v>24523</v>
      </c>
      <c r="C799" s="287" t="s">
        <v>23098</v>
      </c>
      <c r="D799" t="str">
        <f t="shared" si="12"/>
        <v>km</v>
      </c>
      <c r="E799" s="288">
        <v>2061.8200000000002</v>
      </c>
    </row>
    <row r="800" spans="1:5" x14ac:dyDescent="0.2">
      <c r="A800" s="287" t="s">
        <v>1120</v>
      </c>
      <c r="B800" s="287" t="s">
        <v>24524</v>
      </c>
      <c r="C800" s="287" t="s">
        <v>23098</v>
      </c>
      <c r="D800" t="str">
        <f t="shared" si="12"/>
        <v>km</v>
      </c>
      <c r="E800" s="288">
        <v>1422</v>
      </c>
    </row>
    <row r="801" spans="1:5" x14ac:dyDescent="0.2">
      <c r="A801" s="287" t="s">
        <v>1121</v>
      </c>
      <c r="B801" s="287" t="s">
        <v>24524</v>
      </c>
      <c r="C801" s="287" t="s">
        <v>23098</v>
      </c>
      <c r="D801" t="str">
        <f t="shared" si="12"/>
        <v>km</v>
      </c>
      <c r="E801" s="288">
        <v>1238.82</v>
      </c>
    </row>
    <row r="802" spans="1:5" x14ac:dyDescent="0.2">
      <c r="A802" s="287" t="s">
        <v>1122</v>
      </c>
      <c r="B802" s="287" t="s">
        <v>24525</v>
      </c>
      <c r="C802" s="287" t="s">
        <v>23098</v>
      </c>
      <c r="D802" t="str">
        <f t="shared" si="12"/>
        <v>km</v>
      </c>
      <c r="E802" s="288">
        <v>1660.66</v>
      </c>
    </row>
    <row r="803" spans="1:5" x14ac:dyDescent="0.2">
      <c r="A803" s="287" t="s">
        <v>1123</v>
      </c>
      <c r="B803" s="287" t="s">
        <v>24525</v>
      </c>
      <c r="C803" s="287" t="s">
        <v>23098</v>
      </c>
      <c r="D803" t="str">
        <f t="shared" si="12"/>
        <v>km</v>
      </c>
      <c r="E803" s="288">
        <v>1446.74</v>
      </c>
    </row>
    <row r="804" spans="1:5" x14ac:dyDescent="0.2">
      <c r="A804" s="287" t="s">
        <v>1124</v>
      </c>
      <c r="B804" s="287" t="s">
        <v>24526</v>
      </c>
      <c r="C804" s="287" t="s">
        <v>23098</v>
      </c>
      <c r="D804" t="str">
        <f t="shared" si="12"/>
        <v>km</v>
      </c>
      <c r="E804" s="288">
        <v>994.4</v>
      </c>
    </row>
    <row r="805" spans="1:5" x14ac:dyDescent="0.2">
      <c r="A805" s="287" t="s">
        <v>1125</v>
      </c>
      <c r="B805" s="287" t="s">
        <v>24526</v>
      </c>
      <c r="C805" s="287" t="s">
        <v>23098</v>
      </c>
      <c r="D805" t="str">
        <f t="shared" si="12"/>
        <v>km</v>
      </c>
      <c r="E805" s="288">
        <v>866.31</v>
      </c>
    </row>
    <row r="806" spans="1:5" x14ac:dyDescent="0.2">
      <c r="A806" s="287" t="s">
        <v>1126</v>
      </c>
      <c r="B806" s="287" t="s">
        <v>24527</v>
      </c>
      <c r="C806" s="287" t="s">
        <v>23098</v>
      </c>
      <c r="D806" t="str">
        <f t="shared" si="12"/>
        <v>km</v>
      </c>
      <c r="E806" s="288">
        <v>1893.35</v>
      </c>
    </row>
    <row r="807" spans="1:5" x14ac:dyDescent="0.2">
      <c r="A807" s="287" t="s">
        <v>1127</v>
      </c>
      <c r="B807" s="287" t="s">
        <v>24527</v>
      </c>
      <c r="C807" s="287" t="s">
        <v>23098</v>
      </c>
      <c r="D807" t="str">
        <f t="shared" si="12"/>
        <v>km</v>
      </c>
      <c r="E807" s="288">
        <v>1649.45</v>
      </c>
    </row>
    <row r="808" spans="1:5" x14ac:dyDescent="0.2">
      <c r="A808" s="287" t="s">
        <v>1128</v>
      </c>
      <c r="B808" s="287" t="s">
        <v>24528</v>
      </c>
      <c r="C808" s="287" t="s">
        <v>23098</v>
      </c>
      <c r="D808" t="str">
        <f t="shared" si="12"/>
        <v>km</v>
      </c>
      <c r="E808" s="288">
        <v>1137.5999999999999</v>
      </c>
    </row>
    <row r="809" spans="1:5" x14ac:dyDescent="0.2">
      <c r="A809" s="287" t="s">
        <v>1129</v>
      </c>
      <c r="B809" s="287" t="s">
        <v>24528</v>
      </c>
      <c r="C809" s="287" t="s">
        <v>23098</v>
      </c>
      <c r="D809" t="str">
        <f t="shared" si="12"/>
        <v>km</v>
      </c>
      <c r="E809" s="288">
        <v>991.06</v>
      </c>
    </row>
    <row r="810" spans="1:5" x14ac:dyDescent="0.2">
      <c r="A810" s="287" t="s">
        <v>1130</v>
      </c>
      <c r="B810" s="287" t="s">
        <v>24529</v>
      </c>
      <c r="C810" s="287" t="s">
        <v>23098</v>
      </c>
      <c r="D810" t="str">
        <f t="shared" si="12"/>
        <v>km</v>
      </c>
      <c r="E810" s="288">
        <v>1328.52</v>
      </c>
    </row>
    <row r="811" spans="1:5" x14ac:dyDescent="0.2">
      <c r="A811" s="287" t="s">
        <v>1131</v>
      </c>
      <c r="B811" s="287" t="s">
        <v>24529</v>
      </c>
      <c r="C811" s="287" t="s">
        <v>23098</v>
      </c>
      <c r="D811" t="str">
        <f t="shared" si="12"/>
        <v>km</v>
      </c>
      <c r="E811" s="288">
        <v>1157.3800000000001</v>
      </c>
    </row>
    <row r="812" spans="1:5" x14ac:dyDescent="0.2">
      <c r="A812" s="287" t="s">
        <v>1132</v>
      </c>
      <c r="B812" s="287" t="s">
        <v>24530</v>
      </c>
      <c r="C812" s="287" t="s">
        <v>23098</v>
      </c>
      <c r="D812" t="str">
        <f t="shared" si="12"/>
        <v>km</v>
      </c>
      <c r="E812" s="288">
        <v>795.52</v>
      </c>
    </row>
    <row r="813" spans="1:5" x14ac:dyDescent="0.2">
      <c r="A813" s="287" t="s">
        <v>1133</v>
      </c>
      <c r="B813" s="287" t="s">
        <v>24530</v>
      </c>
      <c r="C813" s="287" t="s">
        <v>23098</v>
      </c>
      <c r="D813" t="str">
        <f t="shared" si="12"/>
        <v>km</v>
      </c>
      <c r="E813" s="288">
        <v>693.04</v>
      </c>
    </row>
    <row r="814" spans="1:5" x14ac:dyDescent="0.2">
      <c r="A814" s="287" t="s">
        <v>1134</v>
      </c>
      <c r="B814" s="287" t="s">
        <v>24531</v>
      </c>
      <c r="C814" s="287" t="s">
        <v>23098</v>
      </c>
      <c r="D814" t="str">
        <f t="shared" si="12"/>
        <v>km</v>
      </c>
      <c r="E814" s="288">
        <v>1625.58</v>
      </c>
    </row>
    <row r="815" spans="1:5" x14ac:dyDescent="0.2">
      <c r="A815" s="287" t="s">
        <v>1135</v>
      </c>
      <c r="B815" s="287" t="s">
        <v>24531</v>
      </c>
      <c r="C815" s="287" t="s">
        <v>23098</v>
      </c>
      <c r="D815" t="str">
        <f t="shared" si="12"/>
        <v>km</v>
      </c>
      <c r="E815" s="288">
        <v>1409.23</v>
      </c>
    </row>
    <row r="816" spans="1:5" x14ac:dyDescent="0.2">
      <c r="A816" s="287" t="s">
        <v>1136</v>
      </c>
      <c r="B816" s="287" t="s">
        <v>24532</v>
      </c>
      <c r="C816" s="287" t="s">
        <v>23098</v>
      </c>
      <c r="D816" t="str">
        <f t="shared" si="12"/>
        <v>km</v>
      </c>
      <c r="E816" s="288">
        <v>1137.9000000000001</v>
      </c>
    </row>
    <row r="817" spans="1:5" x14ac:dyDescent="0.2">
      <c r="A817" s="287" t="s">
        <v>1137</v>
      </c>
      <c r="B817" s="287" t="s">
        <v>24532</v>
      </c>
      <c r="C817" s="287" t="s">
        <v>23098</v>
      </c>
      <c r="D817" t="str">
        <f t="shared" si="12"/>
        <v>km</v>
      </c>
      <c r="E817" s="288">
        <v>986.46</v>
      </c>
    </row>
    <row r="818" spans="1:5" x14ac:dyDescent="0.2">
      <c r="A818" s="287" t="s">
        <v>1138</v>
      </c>
      <c r="B818" s="287" t="s">
        <v>24533</v>
      </c>
      <c r="C818" s="287" t="s">
        <v>23098</v>
      </c>
      <c r="D818" t="str">
        <f t="shared" si="12"/>
        <v>km</v>
      </c>
      <c r="E818" s="288">
        <v>812.79</v>
      </c>
    </row>
    <row r="819" spans="1:5" x14ac:dyDescent="0.2">
      <c r="A819" s="287" t="s">
        <v>1139</v>
      </c>
      <c r="B819" s="287" t="s">
        <v>24533</v>
      </c>
      <c r="C819" s="287" t="s">
        <v>23098</v>
      </c>
      <c r="D819" t="str">
        <f t="shared" si="12"/>
        <v>km</v>
      </c>
      <c r="E819" s="288">
        <v>704.61</v>
      </c>
    </row>
    <row r="820" spans="1:5" x14ac:dyDescent="0.2">
      <c r="A820" s="287" t="s">
        <v>1140</v>
      </c>
      <c r="B820" s="287" t="s">
        <v>24534</v>
      </c>
      <c r="C820" s="287" t="s">
        <v>53</v>
      </c>
      <c r="D820" t="str">
        <f t="shared" si="12"/>
        <v>m</v>
      </c>
      <c r="E820" s="288">
        <v>2.98</v>
      </c>
    </row>
    <row r="821" spans="1:5" x14ac:dyDescent="0.2">
      <c r="A821" s="287" t="s">
        <v>1141</v>
      </c>
      <c r="B821" s="287" t="s">
        <v>24534</v>
      </c>
      <c r="C821" s="287" t="s">
        <v>53</v>
      </c>
      <c r="D821" t="str">
        <f t="shared" si="12"/>
        <v>m</v>
      </c>
      <c r="E821" s="288">
        <v>2.58</v>
      </c>
    </row>
    <row r="822" spans="1:5" x14ac:dyDescent="0.2">
      <c r="A822" s="287" t="s">
        <v>1142</v>
      </c>
      <c r="B822" s="287" t="s">
        <v>24535</v>
      </c>
      <c r="C822" s="287" t="s">
        <v>53</v>
      </c>
      <c r="D822" t="str">
        <f t="shared" si="12"/>
        <v>m</v>
      </c>
      <c r="E822" s="288">
        <v>2.08</v>
      </c>
    </row>
    <row r="823" spans="1:5" x14ac:dyDescent="0.2">
      <c r="A823" s="287" t="s">
        <v>1143</v>
      </c>
      <c r="B823" s="287" t="s">
        <v>24535</v>
      </c>
      <c r="C823" s="287" t="s">
        <v>53</v>
      </c>
      <c r="D823" t="str">
        <f t="shared" si="12"/>
        <v>m</v>
      </c>
      <c r="E823" s="288">
        <v>1.8</v>
      </c>
    </row>
    <row r="824" spans="1:5" x14ac:dyDescent="0.2">
      <c r="A824" s="287" t="s">
        <v>1144</v>
      </c>
      <c r="B824" s="287" t="s">
        <v>24536</v>
      </c>
      <c r="C824" s="287" t="s">
        <v>53</v>
      </c>
      <c r="D824" t="str">
        <f t="shared" si="12"/>
        <v>m</v>
      </c>
      <c r="E824" s="288">
        <v>2.62</v>
      </c>
    </row>
    <row r="825" spans="1:5" x14ac:dyDescent="0.2">
      <c r="A825" s="287" t="s">
        <v>1145</v>
      </c>
      <c r="B825" s="287" t="s">
        <v>24536</v>
      </c>
      <c r="C825" s="287" t="s">
        <v>53</v>
      </c>
      <c r="D825" t="str">
        <f t="shared" si="12"/>
        <v>m</v>
      </c>
      <c r="E825" s="288">
        <v>2.27</v>
      </c>
    </row>
    <row r="826" spans="1:5" x14ac:dyDescent="0.2">
      <c r="A826" s="287" t="s">
        <v>1146</v>
      </c>
      <c r="B826" s="287" t="s">
        <v>24537</v>
      </c>
      <c r="C826" s="287" t="s">
        <v>53</v>
      </c>
      <c r="D826" t="str">
        <f t="shared" si="12"/>
        <v>m</v>
      </c>
      <c r="E826" s="288">
        <v>1.58</v>
      </c>
    </row>
    <row r="827" spans="1:5" x14ac:dyDescent="0.2">
      <c r="A827" s="287" t="s">
        <v>1147</v>
      </c>
      <c r="B827" s="287" t="s">
        <v>24537</v>
      </c>
      <c r="C827" s="287" t="s">
        <v>53</v>
      </c>
      <c r="D827" t="str">
        <f t="shared" si="12"/>
        <v>m</v>
      </c>
      <c r="E827" s="288">
        <v>1.37</v>
      </c>
    </row>
    <row r="828" spans="1:5" x14ac:dyDescent="0.2">
      <c r="A828" s="287" t="s">
        <v>1148</v>
      </c>
      <c r="B828" s="287" t="s">
        <v>24538</v>
      </c>
      <c r="C828" s="287" t="s">
        <v>11</v>
      </c>
      <c r="D828" t="str">
        <f t="shared" si="12"/>
        <v>m2</v>
      </c>
      <c r="E828" s="288">
        <v>3.24</v>
      </c>
    </row>
    <row r="829" spans="1:5" x14ac:dyDescent="0.2">
      <c r="A829" s="287" t="s">
        <v>1149</v>
      </c>
      <c r="B829" s="287" t="s">
        <v>24538</v>
      </c>
      <c r="C829" s="287" t="s">
        <v>11</v>
      </c>
      <c r="D829" t="str">
        <f t="shared" si="12"/>
        <v>m2</v>
      </c>
      <c r="E829" s="288">
        <v>2.89</v>
      </c>
    </row>
    <row r="830" spans="1:5" x14ac:dyDescent="0.2">
      <c r="A830" s="287" t="s">
        <v>1150</v>
      </c>
      <c r="B830" s="287" t="s">
        <v>24539</v>
      </c>
      <c r="C830" s="287" t="s">
        <v>11</v>
      </c>
      <c r="D830" t="str">
        <f t="shared" si="12"/>
        <v>m2</v>
      </c>
      <c r="E830" s="288">
        <v>5.15</v>
      </c>
    </row>
    <row r="831" spans="1:5" x14ac:dyDescent="0.2">
      <c r="A831" s="287" t="s">
        <v>1151</v>
      </c>
      <c r="B831" s="287" t="s">
        <v>24539</v>
      </c>
      <c r="C831" s="287" t="s">
        <v>11</v>
      </c>
      <c r="D831" t="str">
        <f t="shared" si="12"/>
        <v>m2</v>
      </c>
      <c r="E831" s="288">
        <v>4.58</v>
      </c>
    </row>
    <row r="832" spans="1:5" x14ac:dyDescent="0.2">
      <c r="A832" s="287" t="s">
        <v>1152</v>
      </c>
      <c r="B832" s="287" t="s">
        <v>24540</v>
      </c>
      <c r="C832" s="287" t="s">
        <v>23098</v>
      </c>
      <c r="D832" t="str">
        <f t="shared" si="12"/>
        <v>km</v>
      </c>
      <c r="E832" s="288">
        <v>6.92</v>
      </c>
    </row>
    <row r="833" spans="1:5" x14ac:dyDescent="0.2">
      <c r="A833" s="287" t="s">
        <v>1153</v>
      </c>
      <c r="B833" s="287" t="s">
        <v>24540</v>
      </c>
      <c r="C833" s="287" t="s">
        <v>23098</v>
      </c>
      <c r="D833" t="str">
        <f t="shared" si="12"/>
        <v>km</v>
      </c>
      <c r="E833" s="288">
        <v>6.23</v>
      </c>
    </row>
    <row r="834" spans="1:5" x14ac:dyDescent="0.2">
      <c r="A834" s="287" t="s">
        <v>1154</v>
      </c>
      <c r="B834" s="287" t="s">
        <v>24541</v>
      </c>
      <c r="C834" s="287" t="s">
        <v>22946</v>
      </c>
      <c r="D834" t="str">
        <f t="shared" ref="D834:D897" si="13">LOWER(C834)</f>
        <v>un</v>
      </c>
      <c r="E834" s="288">
        <v>6993.74</v>
      </c>
    </row>
    <row r="835" spans="1:5" x14ac:dyDescent="0.2">
      <c r="A835" s="287" t="s">
        <v>1155</v>
      </c>
      <c r="B835" s="287" t="s">
        <v>24541</v>
      </c>
      <c r="C835" s="287" t="s">
        <v>22946</v>
      </c>
      <c r="D835" t="str">
        <f t="shared" si="13"/>
        <v>un</v>
      </c>
      <c r="E835" s="288">
        <v>6243.34</v>
      </c>
    </row>
    <row r="836" spans="1:5" x14ac:dyDescent="0.2">
      <c r="A836" s="287" t="s">
        <v>1156</v>
      </c>
      <c r="B836" s="287" t="s">
        <v>24542</v>
      </c>
      <c r="C836" s="287" t="s">
        <v>11</v>
      </c>
      <c r="D836" t="str">
        <f t="shared" si="13"/>
        <v>m2</v>
      </c>
      <c r="E836" s="288">
        <v>2.2599999999999998</v>
      </c>
    </row>
    <row r="837" spans="1:5" x14ac:dyDescent="0.2">
      <c r="A837" s="287" t="s">
        <v>1157</v>
      </c>
      <c r="B837" s="287" t="s">
        <v>24542</v>
      </c>
      <c r="C837" s="287" t="s">
        <v>11</v>
      </c>
      <c r="D837" t="str">
        <f t="shared" si="13"/>
        <v>m2</v>
      </c>
      <c r="E837" s="288">
        <v>2.0099999999999998</v>
      </c>
    </row>
    <row r="838" spans="1:5" x14ac:dyDescent="0.2">
      <c r="A838" s="287" t="s">
        <v>1158</v>
      </c>
      <c r="B838" s="287" t="s">
        <v>24543</v>
      </c>
      <c r="C838" s="287" t="s">
        <v>11</v>
      </c>
      <c r="D838" t="str">
        <f t="shared" si="13"/>
        <v>m2</v>
      </c>
      <c r="E838" s="288">
        <v>1.56</v>
      </c>
    </row>
    <row r="839" spans="1:5" x14ac:dyDescent="0.2">
      <c r="A839" s="287" t="s">
        <v>1159</v>
      </c>
      <c r="B839" s="287" t="s">
        <v>24543</v>
      </c>
      <c r="C839" s="287" t="s">
        <v>11</v>
      </c>
      <c r="D839" t="str">
        <f t="shared" si="13"/>
        <v>m2</v>
      </c>
      <c r="E839" s="288">
        <v>1.39</v>
      </c>
    </row>
    <row r="840" spans="1:5" x14ac:dyDescent="0.2">
      <c r="A840" s="287" t="s">
        <v>1160</v>
      </c>
      <c r="B840" s="287" t="s">
        <v>24544</v>
      </c>
      <c r="C840" s="287" t="s">
        <v>22946</v>
      </c>
      <c r="D840" t="str">
        <f t="shared" si="13"/>
        <v>un</v>
      </c>
      <c r="E840" s="288">
        <v>6289.3</v>
      </c>
    </row>
    <row r="841" spans="1:5" x14ac:dyDescent="0.2">
      <c r="A841" s="287" t="s">
        <v>1161</v>
      </c>
      <c r="B841" s="287" t="s">
        <v>24544</v>
      </c>
      <c r="C841" s="287" t="s">
        <v>22946</v>
      </c>
      <c r="D841" t="str">
        <f t="shared" si="13"/>
        <v>un</v>
      </c>
      <c r="E841" s="288">
        <v>5615.28</v>
      </c>
    </row>
    <row r="842" spans="1:5" x14ac:dyDescent="0.2">
      <c r="A842" s="287" t="s">
        <v>1162</v>
      </c>
      <c r="B842" s="287" t="s">
        <v>24545</v>
      </c>
      <c r="C842" s="287" t="s">
        <v>11</v>
      </c>
      <c r="D842" t="str">
        <f t="shared" si="13"/>
        <v>m2</v>
      </c>
      <c r="E842" s="288">
        <v>3.08</v>
      </c>
    </row>
    <row r="843" spans="1:5" x14ac:dyDescent="0.2">
      <c r="A843" s="287" t="s">
        <v>1163</v>
      </c>
      <c r="B843" s="287" t="s">
        <v>24545</v>
      </c>
      <c r="C843" s="287" t="s">
        <v>11</v>
      </c>
      <c r="D843" t="str">
        <f t="shared" si="13"/>
        <v>m2</v>
      </c>
      <c r="E843" s="288">
        <v>2.75</v>
      </c>
    </row>
    <row r="844" spans="1:5" x14ac:dyDescent="0.2">
      <c r="A844" s="287" t="s">
        <v>1164</v>
      </c>
      <c r="B844" s="287" t="s">
        <v>16</v>
      </c>
      <c r="C844" s="287" t="s">
        <v>11</v>
      </c>
      <c r="D844" t="str">
        <f t="shared" si="13"/>
        <v>m2</v>
      </c>
      <c r="E844" s="288">
        <v>2.5099999999999998</v>
      </c>
    </row>
    <row r="845" spans="1:5" x14ac:dyDescent="0.2">
      <c r="A845" s="287" t="s">
        <v>15</v>
      </c>
      <c r="B845" s="287" t="s">
        <v>16</v>
      </c>
      <c r="C845" s="287" t="s">
        <v>11</v>
      </c>
      <c r="D845" t="str">
        <f t="shared" si="13"/>
        <v>m2</v>
      </c>
      <c r="E845" s="288">
        <v>2.2400000000000002</v>
      </c>
    </row>
    <row r="846" spans="1:5" x14ac:dyDescent="0.2">
      <c r="A846" s="287" t="s">
        <v>1165</v>
      </c>
      <c r="B846" s="287" t="s">
        <v>24546</v>
      </c>
      <c r="C846" s="287" t="s">
        <v>40</v>
      </c>
      <c r="D846" t="str">
        <f t="shared" si="13"/>
        <v>ha</v>
      </c>
      <c r="E846" s="288">
        <v>6993.74</v>
      </c>
    </row>
    <row r="847" spans="1:5" x14ac:dyDescent="0.2">
      <c r="A847" s="287" t="s">
        <v>1166</v>
      </c>
      <c r="B847" s="287" t="s">
        <v>24546</v>
      </c>
      <c r="C847" s="287" t="s">
        <v>40</v>
      </c>
      <c r="D847" t="str">
        <f t="shared" si="13"/>
        <v>ha</v>
      </c>
      <c r="E847" s="288">
        <v>6243.34</v>
      </c>
    </row>
    <row r="848" spans="1:5" x14ac:dyDescent="0.2">
      <c r="A848" s="287" t="s">
        <v>1167</v>
      </c>
      <c r="B848" s="287" t="s">
        <v>24547</v>
      </c>
      <c r="C848" s="287" t="s">
        <v>40</v>
      </c>
      <c r="D848" t="str">
        <f t="shared" si="13"/>
        <v>ha</v>
      </c>
      <c r="E848" s="288">
        <v>5825.17</v>
      </c>
    </row>
    <row r="849" spans="1:5" x14ac:dyDescent="0.2">
      <c r="A849" s="287" t="s">
        <v>1168</v>
      </c>
      <c r="B849" s="287" t="s">
        <v>24547</v>
      </c>
      <c r="C849" s="287" t="s">
        <v>40</v>
      </c>
      <c r="D849" t="str">
        <f t="shared" si="13"/>
        <v>ha</v>
      </c>
      <c r="E849" s="288">
        <v>5200.1499999999996</v>
      </c>
    </row>
    <row r="850" spans="1:5" x14ac:dyDescent="0.2">
      <c r="A850" s="287" t="s">
        <v>1169</v>
      </c>
      <c r="B850" s="287" t="s">
        <v>24548</v>
      </c>
      <c r="C850" s="287" t="s">
        <v>40</v>
      </c>
      <c r="D850" t="str">
        <f t="shared" si="13"/>
        <v>ha</v>
      </c>
      <c r="E850" s="288">
        <v>4371.1400000000003</v>
      </c>
    </row>
    <row r="851" spans="1:5" x14ac:dyDescent="0.2">
      <c r="A851" s="287" t="s">
        <v>1170</v>
      </c>
      <c r="B851" s="287" t="s">
        <v>24548</v>
      </c>
      <c r="C851" s="287" t="s">
        <v>40</v>
      </c>
      <c r="D851" t="str">
        <f t="shared" si="13"/>
        <v>ha</v>
      </c>
      <c r="E851" s="288">
        <v>3970.07</v>
      </c>
    </row>
    <row r="852" spans="1:5" x14ac:dyDescent="0.2">
      <c r="A852" s="287" t="s">
        <v>1171</v>
      </c>
      <c r="B852" s="287" t="s">
        <v>24549</v>
      </c>
      <c r="C852" s="287" t="s">
        <v>22946</v>
      </c>
      <c r="D852" t="str">
        <f t="shared" si="13"/>
        <v>un</v>
      </c>
      <c r="E852" s="288">
        <v>1.79</v>
      </c>
    </row>
    <row r="853" spans="1:5" x14ac:dyDescent="0.2">
      <c r="A853" s="287" t="s">
        <v>1172</v>
      </c>
      <c r="B853" s="287" t="s">
        <v>24549</v>
      </c>
      <c r="C853" s="287" t="s">
        <v>22946</v>
      </c>
      <c r="D853" t="str">
        <f t="shared" si="13"/>
        <v>un</v>
      </c>
      <c r="E853" s="288">
        <v>1.55</v>
      </c>
    </row>
    <row r="854" spans="1:5" x14ac:dyDescent="0.2">
      <c r="A854" s="287" t="s">
        <v>1173</v>
      </c>
      <c r="B854" s="287" t="s">
        <v>23105</v>
      </c>
      <c r="C854" s="287" t="s">
        <v>11</v>
      </c>
      <c r="D854" t="str">
        <f t="shared" si="13"/>
        <v>m2</v>
      </c>
      <c r="E854" s="288">
        <v>1.6</v>
      </c>
    </row>
    <row r="855" spans="1:5" x14ac:dyDescent="0.2">
      <c r="A855" s="287" t="s">
        <v>1174</v>
      </c>
      <c r="B855" s="287" t="s">
        <v>23105</v>
      </c>
      <c r="C855" s="287" t="s">
        <v>11</v>
      </c>
      <c r="D855" t="str">
        <f t="shared" si="13"/>
        <v>m2</v>
      </c>
      <c r="E855" s="288">
        <v>1.44</v>
      </c>
    </row>
    <row r="856" spans="1:5" x14ac:dyDescent="0.2">
      <c r="A856" s="287" t="s">
        <v>1175</v>
      </c>
      <c r="B856" s="287" t="s">
        <v>24550</v>
      </c>
      <c r="C856" s="287" t="s">
        <v>53</v>
      </c>
      <c r="D856" t="str">
        <f t="shared" si="13"/>
        <v>m</v>
      </c>
      <c r="E856" s="288">
        <v>10.19</v>
      </c>
    </row>
    <row r="857" spans="1:5" x14ac:dyDescent="0.2">
      <c r="A857" s="287" t="s">
        <v>1176</v>
      </c>
      <c r="B857" s="287" t="s">
        <v>24550</v>
      </c>
      <c r="C857" s="287" t="s">
        <v>53</v>
      </c>
      <c r="D857" t="str">
        <f t="shared" si="13"/>
        <v>m</v>
      </c>
      <c r="E857" s="288">
        <v>9.0500000000000007</v>
      </c>
    </row>
    <row r="858" spans="1:5" x14ac:dyDescent="0.2">
      <c r="A858" s="287" t="s">
        <v>1177</v>
      </c>
      <c r="B858" s="287" t="s">
        <v>24551</v>
      </c>
      <c r="C858" s="287" t="s">
        <v>53</v>
      </c>
      <c r="D858" t="str">
        <f t="shared" si="13"/>
        <v>m</v>
      </c>
      <c r="E858" s="288">
        <v>13.85</v>
      </c>
    </row>
    <row r="859" spans="1:5" x14ac:dyDescent="0.2">
      <c r="A859" s="287" t="s">
        <v>1178</v>
      </c>
      <c r="B859" s="287" t="s">
        <v>24551</v>
      </c>
      <c r="C859" s="287" t="s">
        <v>53</v>
      </c>
      <c r="D859" t="str">
        <f t="shared" si="13"/>
        <v>m</v>
      </c>
      <c r="E859" s="288">
        <v>12.32</v>
      </c>
    </row>
    <row r="860" spans="1:5" x14ac:dyDescent="0.2">
      <c r="A860" s="287" t="s">
        <v>1179</v>
      </c>
      <c r="B860" s="287" t="s">
        <v>24552</v>
      </c>
      <c r="C860" s="287" t="s">
        <v>22946</v>
      </c>
      <c r="D860" t="str">
        <f t="shared" si="13"/>
        <v>un</v>
      </c>
      <c r="E860" s="288">
        <v>70.17</v>
      </c>
    </row>
    <row r="861" spans="1:5" x14ac:dyDescent="0.2">
      <c r="A861" s="287" t="s">
        <v>1180</v>
      </c>
      <c r="B861" s="287" t="s">
        <v>24552</v>
      </c>
      <c r="C861" s="287" t="s">
        <v>22946</v>
      </c>
      <c r="D861" t="str">
        <f t="shared" si="13"/>
        <v>un</v>
      </c>
      <c r="E861" s="288">
        <v>62.24</v>
      </c>
    </row>
    <row r="862" spans="1:5" x14ac:dyDescent="0.2">
      <c r="A862" s="287" t="s">
        <v>1181</v>
      </c>
      <c r="B862" s="287" t="s">
        <v>24553</v>
      </c>
      <c r="C862" s="287" t="s">
        <v>53</v>
      </c>
      <c r="D862" t="str">
        <f t="shared" si="13"/>
        <v>m</v>
      </c>
      <c r="E862" s="288">
        <v>17.79</v>
      </c>
    </row>
    <row r="863" spans="1:5" x14ac:dyDescent="0.2">
      <c r="A863" s="287" t="s">
        <v>1182</v>
      </c>
      <c r="B863" s="287" t="s">
        <v>24553</v>
      </c>
      <c r="C863" s="287" t="s">
        <v>53</v>
      </c>
      <c r="D863" t="str">
        <f t="shared" si="13"/>
        <v>m</v>
      </c>
      <c r="E863" s="288">
        <v>15.82</v>
      </c>
    </row>
    <row r="864" spans="1:5" x14ac:dyDescent="0.2">
      <c r="A864" s="287" t="s">
        <v>1183</v>
      </c>
      <c r="B864" s="287" t="s">
        <v>24554</v>
      </c>
      <c r="C864" s="287" t="s">
        <v>53</v>
      </c>
      <c r="D864" t="str">
        <f t="shared" si="13"/>
        <v>m</v>
      </c>
      <c r="E864" s="288">
        <v>24.01</v>
      </c>
    </row>
    <row r="865" spans="1:5" x14ac:dyDescent="0.2">
      <c r="A865" s="287" t="s">
        <v>1184</v>
      </c>
      <c r="B865" s="287" t="s">
        <v>24554</v>
      </c>
      <c r="C865" s="287" t="s">
        <v>53</v>
      </c>
      <c r="D865" t="str">
        <f t="shared" si="13"/>
        <v>m</v>
      </c>
      <c r="E865" s="288">
        <v>21.36</v>
      </c>
    </row>
    <row r="866" spans="1:5" x14ac:dyDescent="0.2">
      <c r="A866" s="287" t="s">
        <v>1185</v>
      </c>
      <c r="B866" s="287" t="s">
        <v>24555</v>
      </c>
      <c r="C866" s="287" t="s">
        <v>11</v>
      </c>
      <c r="D866" t="str">
        <f t="shared" si="13"/>
        <v>m2</v>
      </c>
      <c r="E866" s="288">
        <v>0.27</v>
      </c>
    </row>
    <row r="867" spans="1:5" x14ac:dyDescent="0.2">
      <c r="A867" s="287" t="s">
        <v>1186</v>
      </c>
      <c r="B867" s="287" t="s">
        <v>24555</v>
      </c>
      <c r="C867" s="287" t="s">
        <v>11</v>
      </c>
      <c r="D867" t="str">
        <f t="shared" si="13"/>
        <v>m2</v>
      </c>
      <c r="E867" s="288">
        <v>0.24</v>
      </c>
    </row>
    <row r="868" spans="1:5" x14ac:dyDescent="0.2">
      <c r="A868" s="287" t="s">
        <v>1187</v>
      </c>
      <c r="B868" s="287" t="s">
        <v>24556</v>
      </c>
      <c r="C868" s="287" t="s">
        <v>22946</v>
      </c>
      <c r="D868" t="str">
        <f t="shared" si="13"/>
        <v>un</v>
      </c>
      <c r="E868" s="288">
        <v>8261.91</v>
      </c>
    </row>
    <row r="869" spans="1:5" x14ac:dyDescent="0.2">
      <c r="A869" s="287" t="s">
        <v>1188</v>
      </c>
      <c r="B869" s="287" t="s">
        <v>24556</v>
      </c>
      <c r="C869" s="287" t="s">
        <v>22946</v>
      </c>
      <c r="D869" t="str">
        <f t="shared" si="13"/>
        <v>un</v>
      </c>
      <c r="E869" s="288">
        <v>7383.43</v>
      </c>
    </row>
    <row r="870" spans="1:5" x14ac:dyDescent="0.2">
      <c r="A870" s="287" t="s">
        <v>1189</v>
      </c>
      <c r="B870" s="287" t="s">
        <v>24557</v>
      </c>
      <c r="C870" s="287" t="s">
        <v>22946</v>
      </c>
      <c r="D870" t="str">
        <f t="shared" si="13"/>
        <v>un</v>
      </c>
      <c r="E870" s="288">
        <v>8955.48</v>
      </c>
    </row>
    <row r="871" spans="1:5" x14ac:dyDescent="0.2">
      <c r="A871" s="287" t="s">
        <v>1190</v>
      </c>
      <c r="B871" s="287" t="s">
        <v>24557</v>
      </c>
      <c r="C871" s="287" t="s">
        <v>22946</v>
      </c>
      <c r="D871" t="str">
        <f t="shared" si="13"/>
        <v>un</v>
      </c>
      <c r="E871" s="288">
        <v>8003.22</v>
      </c>
    </row>
    <row r="872" spans="1:5" x14ac:dyDescent="0.2">
      <c r="A872" s="287" t="s">
        <v>1191</v>
      </c>
      <c r="B872" s="287" t="s">
        <v>24558</v>
      </c>
      <c r="C872" s="287" t="s">
        <v>22946</v>
      </c>
      <c r="D872" t="str">
        <f t="shared" si="13"/>
        <v>un</v>
      </c>
      <c r="E872" s="288">
        <v>9933.69</v>
      </c>
    </row>
    <row r="873" spans="1:5" x14ac:dyDescent="0.2">
      <c r="A873" s="287" t="s">
        <v>1192</v>
      </c>
      <c r="B873" s="287" t="s">
        <v>24558</v>
      </c>
      <c r="C873" s="287" t="s">
        <v>22946</v>
      </c>
      <c r="D873" t="str">
        <f t="shared" si="13"/>
        <v>un</v>
      </c>
      <c r="E873" s="288">
        <v>8877.44</v>
      </c>
    </row>
    <row r="874" spans="1:5" x14ac:dyDescent="0.2">
      <c r="A874" s="287" t="s">
        <v>1193</v>
      </c>
      <c r="B874" s="287" t="s">
        <v>24559</v>
      </c>
      <c r="C874" s="287" t="s">
        <v>22946</v>
      </c>
      <c r="D874" t="str">
        <f t="shared" si="13"/>
        <v>un</v>
      </c>
      <c r="E874" s="288">
        <v>6609.53</v>
      </c>
    </row>
    <row r="875" spans="1:5" x14ac:dyDescent="0.2">
      <c r="A875" s="287" t="s">
        <v>1194</v>
      </c>
      <c r="B875" s="287" t="s">
        <v>24559</v>
      </c>
      <c r="C875" s="287" t="s">
        <v>22946</v>
      </c>
      <c r="D875" t="str">
        <f t="shared" si="13"/>
        <v>un</v>
      </c>
      <c r="E875" s="288">
        <v>5906.73</v>
      </c>
    </row>
    <row r="876" spans="1:5" x14ac:dyDescent="0.2">
      <c r="A876" s="287" t="s">
        <v>1195</v>
      </c>
      <c r="B876" s="287" t="s">
        <v>24560</v>
      </c>
      <c r="C876" s="287" t="s">
        <v>22946</v>
      </c>
      <c r="D876" t="str">
        <f t="shared" si="13"/>
        <v>un</v>
      </c>
      <c r="E876" s="288">
        <v>7164.71</v>
      </c>
    </row>
    <row r="877" spans="1:5" x14ac:dyDescent="0.2">
      <c r="A877" s="287" t="s">
        <v>1196</v>
      </c>
      <c r="B877" s="287" t="s">
        <v>24560</v>
      </c>
      <c r="C877" s="287" t="s">
        <v>22946</v>
      </c>
      <c r="D877" t="str">
        <f t="shared" si="13"/>
        <v>un</v>
      </c>
      <c r="E877" s="288">
        <v>6402.88</v>
      </c>
    </row>
    <row r="878" spans="1:5" x14ac:dyDescent="0.2">
      <c r="A878" s="287" t="s">
        <v>1197</v>
      </c>
      <c r="B878" s="287" t="s">
        <v>24561</v>
      </c>
      <c r="C878" s="287" t="s">
        <v>22946</v>
      </c>
      <c r="D878" t="str">
        <f t="shared" si="13"/>
        <v>un</v>
      </c>
      <c r="E878" s="288">
        <v>8261.91</v>
      </c>
    </row>
    <row r="879" spans="1:5" x14ac:dyDescent="0.2">
      <c r="A879" s="287" t="s">
        <v>1198</v>
      </c>
      <c r="B879" s="287" t="s">
        <v>24561</v>
      </c>
      <c r="C879" s="287" t="s">
        <v>22946</v>
      </c>
      <c r="D879" t="str">
        <f t="shared" si="13"/>
        <v>un</v>
      </c>
      <c r="E879" s="288">
        <v>7383.43</v>
      </c>
    </row>
    <row r="880" spans="1:5" x14ac:dyDescent="0.2">
      <c r="A880" s="287" t="s">
        <v>1199</v>
      </c>
      <c r="B880" s="287" t="s">
        <v>24562</v>
      </c>
      <c r="C880" s="287" t="s">
        <v>22946</v>
      </c>
      <c r="D880" t="str">
        <f t="shared" si="13"/>
        <v>un</v>
      </c>
      <c r="E880" s="288">
        <v>6609.53</v>
      </c>
    </row>
    <row r="881" spans="1:5" x14ac:dyDescent="0.2">
      <c r="A881" s="287" t="s">
        <v>1200</v>
      </c>
      <c r="B881" s="287" t="s">
        <v>24562</v>
      </c>
      <c r="C881" s="287" t="s">
        <v>22946</v>
      </c>
      <c r="D881" t="str">
        <f t="shared" si="13"/>
        <v>un</v>
      </c>
      <c r="E881" s="288">
        <v>5906.73</v>
      </c>
    </row>
    <row r="882" spans="1:5" x14ac:dyDescent="0.2">
      <c r="A882" s="287" t="s">
        <v>1201</v>
      </c>
      <c r="B882" s="287" t="s">
        <v>24563</v>
      </c>
      <c r="C882" s="287" t="s">
        <v>22946</v>
      </c>
      <c r="D882" t="str">
        <f t="shared" si="13"/>
        <v>un</v>
      </c>
      <c r="E882" s="288">
        <v>7164.71</v>
      </c>
    </row>
    <row r="883" spans="1:5" x14ac:dyDescent="0.2">
      <c r="A883" s="287" t="s">
        <v>1202</v>
      </c>
      <c r="B883" s="287" t="s">
        <v>24563</v>
      </c>
      <c r="C883" s="287" t="s">
        <v>22946</v>
      </c>
      <c r="D883" t="str">
        <f t="shared" si="13"/>
        <v>un</v>
      </c>
      <c r="E883" s="288">
        <v>6402.88</v>
      </c>
    </row>
    <row r="884" spans="1:5" x14ac:dyDescent="0.2">
      <c r="A884" s="287" t="s">
        <v>1203</v>
      </c>
      <c r="B884" s="287" t="s">
        <v>24564</v>
      </c>
      <c r="C884" s="287" t="s">
        <v>22946</v>
      </c>
      <c r="D884" t="str">
        <f t="shared" si="13"/>
        <v>un</v>
      </c>
      <c r="E884" s="288">
        <v>8261.91</v>
      </c>
    </row>
    <row r="885" spans="1:5" x14ac:dyDescent="0.2">
      <c r="A885" s="287" t="s">
        <v>1204</v>
      </c>
      <c r="B885" s="287" t="s">
        <v>24564</v>
      </c>
      <c r="C885" s="287" t="s">
        <v>22946</v>
      </c>
      <c r="D885" t="str">
        <f t="shared" si="13"/>
        <v>un</v>
      </c>
      <c r="E885" s="288">
        <v>7383.43</v>
      </c>
    </row>
    <row r="886" spans="1:5" x14ac:dyDescent="0.2">
      <c r="A886" s="287" t="s">
        <v>1205</v>
      </c>
      <c r="B886" s="287" t="s">
        <v>24565</v>
      </c>
      <c r="C886" s="287" t="s">
        <v>22946</v>
      </c>
      <c r="D886" t="str">
        <f t="shared" si="13"/>
        <v>un</v>
      </c>
      <c r="E886" s="288">
        <v>4956.1899999999996</v>
      </c>
    </row>
    <row r="887" spans="1:5" x14ac:dyDescent="0.2">
      <c r="A887" s="287" t="s">
        <v>1206</v>
      </c>
      <c r="B887" s="287" t="s">
        <v>24565</v>
      </c>
      <c r="C887" s="287" t="s">
        <v>22946</v>
      </c>
      <c r="D887" t="str">
        <f t="shared" si="13"/>
        <v>un</v>
      </c>
      <c r="E887" s="288">
        <v>4429.2</v>
      </c>
    </row>
    <row r="888" spans="1:5" x14ac:dyDescent="0.2">
      <c r="A888" s="287" t="s">
        <v>1207</v>
      </c>
      <c r="B888" s="287" t="s">
        <v>24566</v>
      </c>
      <c r="C888" s="287" t="s">
        <v>22946</v>
      </c>
      <c r="D888" t="str">
        <f t="shared" si="13"/>
        <v>un</v>
      </c>
      <c r="E888" s="288">
        <v>5372.49</v>
      </c>
    </row>
    <row r="889" spans="1:5" x14ac:dyDescent="0.2">
      <c r="A889" s="287" t="s">
        <v>1208</v>
      </c>
      <c r="B889" s="287" t="s">
        <v>24566</v>
      </c>
      <c r="C889" s="287" t="s">
        <v>22946</v>
      </c>
      <c r="D889" t="str">
        <f t="shared" si="13"/>
        <v>un</v>
      </c>
      <c r="E889" s="288">
        <v>4801.2299999999996</v>
      </c>
    </row>
    <row r="890" spans="1:5" x14ac:dyDescent="0.2">
      <c r="A890" s="287" t="s">
        <v>1209</v>
      </c>
      <c r="B890" s="287" t="s">
        <v>24567</v>
      </c>
      <c r="C890" s="287" t="s">
        <v>22946</v>
      </c>
      <c r="D890" t="str">
        <f t="shared" si="13"/>
        <v>un</v>
      </c>
      <c r="E890" s="288">
        <v>6609.53</v>
      </c>
    </row>
    <row r="891" spans="1:5" x14ac:dyDescent="0.2">
      <c r="A891" s="287" t="s">
        <v>1210</v>
      </c>
      <c r="B891" s="287" t="s">
        <v>24567</v>
      </c>
      <c r="C891" s="287" t="s">
        <v>22946</v>
      </c>
      <c r="D891" t="str">
        <f t="shared" si="13"/>
        <v>un</v>
      </c>
      <c r="E891" s="288">
        <v>5906.73</v>
      </c>
    </row>
    <row r="892" spans="1:5" x14ac:dyDescent="0.2">
      <c r="A892" s="287" t="s">
        <v>1211</v>
      </c>
      <c r="B892" s="287" t="s">
        <v>24568</v>
      </c>
      <c r="C892" s="287" t="s">
        <v>22946</v>
      </c>
      <c r="D892" t="str">
        <f t="shared" si="13"/>
        <v>un</v>
      </c>
      <c r="E892" s="288">
        <v>9933.69</v>
      </c>
    </row>
    <row r="893" spans="1:5" x14ac:dyDescent="0.2">
      <c r="A893" s="287" t="s">
        <v>1212</v>
      </c>
      <c r="B893" s="287" t="s">
        <v>24568</v>
      </c>
      <c r="C893" s="287" t="s">
        <v>22946</v>
      </c>
      <c r="D893" t="str">
        <f t="shared" si="13"/>
        <v>un</v>
      </c>
      <c r="E893" s="288">
        <v>8877.44</v>
      </c>
    </row>
    <row r="894" spans="1:5" x14ac:dyDescent="0.2">
      <c r="A894" s="287" t="s">
        <v>1213</v>
      </c>
      <c r="B894" s="287" t="s">
        <v>24569</v>
      </c>
      <c r="C894" s="287" t="s">
        <v>22946</v>
      </c>
      <c r="D894" t="str">
        <f t="shared" si="13"/>
        <v>un</v>
      </c>
      <c r="E894" s="288">
        <v>10728.37</v>
      </c>
    </row>
    <row r="895" spans="1:5" x14ac:dyDescent="0.2">
      <c r="A895" s="287" t="s">
        <v>1214</v>
      </c>
      <c r="B895" s="287" t="s">
        <v>24569</v>
      </c>
      <c r="C895" s="287" t="s">
        <v>22946</v>
      </c>
      <c r="D895" t="str">
        <f t="shared" si="13"/>
        <v>un</v>
      </c>
      <c r="E895" s="288">
        <v>9587.6200000000008</v>
      </c>
    </row>
    <row r="896" spans="1:5" x14ac:dyDescent="0.2">
      <c r="A896" s="287" t="s">
        <v>1215</v>
      </c>
      <c r="B896" s="287" t="s">
        <v>24570</v>
      </c>
      <c r="C896" s="287" t="s">
        <v>22946</v>
      </c>
      <c r="D896" t="str">
        <f t="shared" si="13"/>
        <v>un</v>
      </c>
      <c r="E896" s="288">
        <v>11581.22</v>
      </c>
    </row>
    <row r="897" spans="1:5" x14ac:dyDescent="0.2">
      <c r="A897" s="287" t="s">
        <v>1216</v>
      </c>
      <c r="B897" s="287" t="s">
        <v>24570</v>
      </c>
      <c r="C897" s="287" t="s">
        <v>22946</v>
      </c>
      <c r="D897" t="str">
        <f t="shared" si="13"/>
        <v>un</v>
      </c>
      <c r="E897" s="288">
        <v>10349.790000000001</v>
      </c>
    </row>
    <row r="898" spans="1:5" x14ac:dyDescent="0.2">
      <c r="A898" s="287" t="s">
        <v>1217</v>
      </c>
      <c r="B898" s="287" t="s">
        <v>24571</v>
      </c>
      <c r="C898" s="287" t="s">
        <v>22946</v>
      </c>
      <c r="D898" t="str">
        <f t="shared" ref="D898:D961" si="14">LOWER(C898)</f>
        <v>un</v>
      </c>
      <c r="E898" s="288">
        <v>8261.91</v>
      </c>
    </row>
    <row r="899" spans="1:5" x14ac:dyDescent="0.2">
      <c r="A899" s="287" t="s">
        <v>1218</v>
      </c>
      <c r="B899" s="287" t="s">
        <v>24571</v>
      </c>
      <c r="C899" s="287" t="s">
        <v>22946</v>
      </c>
      <c r="D899" t="str">
        <f t="shared" si="14"/>
        <v>un</v>
      </c>
      <c r="E899" s="288">
        <v>7383.43</v>
      </c>
    </row>
    <row r="900" spans="1:5" x14ac:dyDescent="0.2">
      <c r="A900" s="287" t="s">
        <v>1219</v>
      </c>
      <c r="B900" s="287" t="s">
        <v>24572</v>
      </c>
      <c r="C900" s="287" t="s">
        <v>22946</v>
      </c>
      <c r="D900" t="str">
        <f t="shared" si="14"/>
        <v>un</v>
      </c>
      <c r="E900" s="288">
        <v>8955.48</v>
      </c>
    </row>
    <row r="901" spans="1:5" x14ac:dyDescent="0.2">
      <c r="A901" s="287" t="s">
        <v>1220</v>
      </c>
      <c r="B901" s="287" t="s">
        <v>24572</v>
      </c>
      <c r="C901" s="287" t="s">
        <v>22946</v>
      </c>
      <c r="D901" t="str">
        <f t="shared" si="14"/>
        <v>un</v>
      </c>
      <c r="E901" s="288">
        <v>8003.22</v>
      </c>
    </row>
    <row r="902" spans="1:5" x14ac:dyDescent="0.2">
      <c r="A902" s="287" t="s">
        <v>1221</v>
      </c>
      <c r="B902" s="287" t="s">
        <v>24573</v>
      </c>
      <c r="C902" s="287" t="s">
        <v>22946</v>
      </c>
      <c r="D902" t="str">
        <f t="shared" si="14"/>
        <v>un</v>
      </c>
      <c r="E902" s="288">
        <v>9933.69</v>
      </c>
    </row>
    <row r="903" spans="1:5" x14ac:dyDescent="0.2">
      <c r="A903" s="287" t="s">
        <v>1222</v>
      </c>
      <c r="B903" s="287" t="s">
        <v>24573</v>
      </c>
      <c r="C903" s="287" t="s">
        <v>22946</v>
      </c>
      <c r="D903" t="str">
        <f t="shared" si="14"/>
        <v>un</v>
      </c>
      <c r="E903" s="288">
        <v>8877.44</v>
      </c>
    </row>
    <row r="904" spans="1:5" x14ac:dyDescent="0.2">
      <c r="A904" s="287" t="s">
        <v>1223</v>
      </c>
      <c r="B904" s="287" t="s">
        <v>24574</v>
      </c>
      <c r="C904" s="287" t="s">
        <v>22946</v>
      </c>
      <c r="D904" t="str">
        <f t="shared" si="14"/>
        <v>un</v>
      </c>
      <c r="E904" s="288">
        <v>8261.91</v>
      </c>
    </row>
    <row r="905" spans="1:5" x14ac:dyDescent="0.2">
      <c r="A905" s="287" t="s">
        <v>1224</v>
      </c>
      <c r="B905" s="287" t="s">
        <v>24574</v>
      </c>
      <c r="C905" s="287" t="s">
        <v>22946</v>
      </c>
      <c r="D905" t="str">
        <f t="shared" si="14"/>
        <v>un</v>
      </c>
      <c r="E905" s="288">
        <v>7383.43</v>
      </c>
    </row>
    <row r="906" spans="1:5" x14ac:dyDescent="0.2">
      <c r="A906" s="287" t="s">
        <v>1225</v>
      </c>
      <c r="B906" s="287" t="s">
        <v>24575</v>
      </c>
      <c r="C906" s="287" t="s">
        <v>22946</v>
      </c>
      <c r="D906" t="str">
        <f t="shared" si="14"/>
        <v>un</v>
      </c>
      <c r="E906" s="288">
        <v>8955.48</v>
      </c>
    </row>
    <row r="907" spans="1:5" x14ac:dyDescent="0.2">
      <c r="A907" s="287" t="s">
        <v>1226</v>
      </c>
      <c r="B907" s="287" t="s">
        <v>24575</v>
      </c>
      <c r="C907" s="287" t="s">
        <v>22946</v>
      </c>
      <c r="D907" t="str">
        <f t="shared" si="14"/>
        <v>un</v>
      </c>
      <c r="E907" s="288">
        <v>8003.22</v>
      </c>
    </row>
    <row r="908" spans="1:5" x14ac:dyDescent="0.2">
      <c r="A908" s="287" t="s">
        <v>1227</v>
      </c>
      <c r="B908" s="287" t="s">
        <v>24576</v>
      </c>
      <c r="C908" s="287" t="s">
        <v>22946</v>
      </c>
      <c r="D908" t="str">
        <f t="shared" si="14"/>
        <v>un</v>
      </c>
      <c r="E908" s="288">
        <v>9933.69</v>
      </c>
    </row>
    <row r="909" spans="1:5" x14ac:dyDescent="0.2">
      <c r="A909" s="287" t="s">
        <v>1228</v>
      </c>
      <c r="B909" s="287" t="s">
        <v>24576</v>
      </c>
      <c r="C909" s="287" t="s">
        <v>22946</v>
      </c>
      <c r="D909" t="str">
        <f t="shared" si="14"/>
        <v>un</v>
      </c>
      <c r="E909" s="288">
        <v>8877.44</v>
      </c>
    </row>
    <row r="910" spans="1:5" x14ac:dyDescent="0.2">
      <c r="A910" s="287" t="s">
        <v>1229</v>
      </c>
      <c r="B910" s="287" t="s">
        <v>24577</v>
      </c>
      <c r="C910" s="287" t="s">
        <v>22946</v>
      </c>
      <c r="D910" t="str">
        <f t="shared" si="14"/>
        <v>un</v>
      </c>
      <c r="E910" s="288">
        <v>6609.53</v>
      </c>
    </row>
    <row r="911" spans="1:5" x14ac:dyDescent="0.2">
      <c r="A911" s="287" t="s">
        <v>1230</v>
      </c>
      <c r="B911" s="287" t="s">
        <v>24577</v>
      </c>
      <c r="C911" s="287" t="s">
        <v>22946</v>
      </c>
      <c r="D911" t="str">
        <f t="shared" si="14"/>
        <v>un</v>
      </c>
      <c r="E911" s="288">
        <v>5906.73</v>
      </c>
    </row>
    <row r="912" spans="1:5" x14ac:dyDescent="0.2">
      <c r="A912" s="287" t="s">
        <v>1231</v>
      </c>
      <c r="B912" s="287" t="s">
        <v>24578</v>
      </c>
      <c r="C912" s="287" t="s">
        <v>22946</v>
      </c>
      <c r="D912" t="str">
        <f t="shared" si="14"/>
        <v>un</v>
      </c>
      <c r="E912" s="288">
        <v>7164.71</v>
      </c>
    </row>
    <row r="913" spans="1:5" x14ac:dyDescent="0.2">
      <c r="A913" s="287" t="s">
        <v>1232</v>
      </c>
      <c r="B913" s="287" t="s">
        <v>24578</v>
      </c>
      <c r="C913" s="287" t="s">
        <v>22946</v>
      </c>
      <c r="D913" t="str">
        <f t="shared" si="14"/>
        <v>un</v>
      </c>
      <c r="E913" s="288">
        <v>6402.88</v>
      </c>
    </row>
    <row r="914" spans="1:5" x14ac:dyDescent="0.2">
      <c r="A914" s="287" t="s">
        <v>1233</v>
      </c>
      <c r="B914" s="287" t="s">
        <v>24579</v>
      </c>
      <c r="C914" s="287" t="s">
        <v>22946</v>
      </c>
      <c r="D914" t="str">
        <f t="shared" si="14"/>
        <v>un</v>
      </c>
      <c r="E914" s="288">
        <v>8261.91</v>
      </c>
    </row>
    <row r="915" spans="1:5" x14ac:dyDescent="0.2">
      <c r="A915" s="287" t="s">
        <v>1234</v>
      </c>
      <c r="B915" s="287" t="s">
        <v>24579</v>
      </c>
      <c r="C915" s="287" t="s">
        <v>22946</v>
      </c>
      <c r="D915" t="str">
        <f t="shared" si="14"/>
        <v>un</v>
      </c>
      <c r="E915" s="288">
        <v>7383.43</v>
      </c>
    </row>
    <row r="916" spans="1:5" x14ac:dyDescent="0.2">
      <c r="A916" s="287" t="s">
        <v>1235</v>
      </c>
      <c r="B916" s="287" t="s">
        <v>24580</v>
      </c>
      <c r="C916" s="287" t="s">
        <v>22946</v>
      </c>
      <c r="D916" t="str">
        <f t="shared" si="14"/>
        <v>un</v>
      </c>
      <c r="E916" s="288">
        <v>11581.22</v>
      </c>
    </row>
    <row r="917" spans="1:5" x14ac:dyDescent="0.2">
      <c r="A917" s="287" t="s">
        <v>1236</v>
      </c>
      <c r="B917" s="287" t="s">
        <v>24580</v>
      </c>
      <c r="C917" s="287" t="s">
        <v>22946</v>
      </c>
      <c r="D917" t="str">
        <f t="shared" si="14"/>
        <v>un</v>
      </c>
      <c r="E917" s="288">
        <v>10349.790000000001</v>
      </c>
    </row>
    <row r="918" spans="1:5" x14ac:dyDescent="0.2">
      <c r="A918" s="287" t="s">
        <v>1237</v>
      </c>
      <c r="B918" s="287" t="s">
        <v>24581</v>
      </c>
      <c r="C918" s="287" t="s">
        <v>22946</v>
      </c>
      <c r="D918" t="str">
        <f t="shared" si="14"/>
        <v>un</v>
      </c>
      <c r="E918" s="288">
        <v>12507.7</v>
      </c>
    </row>
    <row r="919" spans="1:5" x14ac:dyDescent="0.2">
      <c r="A919" s="287" t="s">
        <v>1238</v>
      </c>
      <c r="B919" s="287" t="s">
        <v>24581</v>
      </c>
      <c r="C919" s="287" t="s">
        <v>22946</v>
      </c>
      <c r="D919" t="str">
        <f t="shared" si="14"/>
        <v>un</v>
      </c>
      <c r="E919" s="288">
        <v>11177.75</v>
      </c>
    </row>
    <row r="920" spans="1:5" x14ac:dyDescent="0.2">
      <c r="A920" s="287" t="s">
        <v>1239</v>
      </c>
      <c r="B920" s="287" t="s">
        <v>24582</v>
      </c>
      <c r="C920" s="287" t="s">
        <v>22946</v>
      </c>
      <c r="D920" t="str">
        <f t="shared" si="14"/>
        <v>un</v>
      </c>
      <c r="E920" s="288">
        <v>13508.29</v>
      </c>
    </row>
    <row r="921" spans="1:5" x14ac:dyDescent="0.2">
      <c r="A921" s="287" t="s">
        <v>1240</v>
      </c>
      <c r="B921" s="287" t="s">
        <v>24582</v>
      </c>
      <c r="C921" s="287" t="s">
        <v>22946</v>
      </c>
      <c r="D921" t="str">
        <f t="shared" si="14"/>
        <v>un</v>
      </c>
      <c r="E921" s="288">
        <v>12071.95</v>
      </c>
    </row>
    <row r="922" spans="1:5" x14ac:dyDescent="0.2">
      <c r="A922" s="287" t="s">
        <v>1241</v>
      </c>
      <c r="B922" s="287" t="s">
        <v>24583</v>
      </c>
      <c r="C922" s="287" t="s">
        <v>22946</v>
      </c>
      <c r="D922" t="str">
        <f t="shared" si="14"/>
        <v>un</v>
      </c>
      <c r="E922" s="288">
        <v>9933.69</v>
      </c>
    </row>
    <row r="923" spans="1:5" x14ac:dyDescent="0.2">
      <c r="A923" s="287" t="s">
        <v>1242</v>
      </c>
      <c r="B923" s="287" t="s">
        <v>24583</v>
      </c>
      <c r="C923" s="287" t="s">
        <v>22946</v>
      </c>
      <c r="D923" t="str">
        <f t="shared" si="14"/>
        <v>un</v>
      </c>
      <c r="E923" s="288">
        <v>8877.44</v>
      </c>
    </row>
    <row r="924" spans="1:5" x14ac:dyDescent="0.2">
      <c r="A924" s="287" t="s">
        <v>1243</v>
      </c>
      <c r="B924" s="287" t="s">
        <v>24584</v>
      </c>
      <c r="C924" s="287" t="s">
        <v>22946</v>
      </c>
      <c r="D924" t="str">
        <f t="shared" si="14"/>
        <v>un</v>
      </c>
      <c r="E924" s="288">
        <v>10728.37</v>
      </c>
    </row>
    <row r="925" spans="1:5" x14ac:dyDescent="0.2">
      <c r="A925" s="287" t="s">
        <v>1244</v>
      </c>
      <c r="B925" s="287" t="s">
        <v>24584</v>
      </c>
      <c r="C925" s="287" t="s">
        <v>22946</v>
      </c>
      <c r="D925" t="str">
        <f t="shared" si="14"/>
        <v>un</v>
      </c>
      <c r="E925" s="288">
        <v>9587.6200000000008</v>
      </c>
    </row>
    <row r="926" spans="1:5" x14ac:dyDescent="0.2">
      <c r="A926" s="287" t="s">
        <v>1245</v>
      </c>
      <c r="B926" s="287" t="s">
        <v>24585</v>
      </c>
      <c r="C926" s="287" t="s">
        <v>22946</v>
      </c>
      <c r="D926" t="str">
        <f t="shared" si="14"/>
        <v>un</v>
      </c>
      <c r="E926" s="288">
        <v>11581.22</v>
      </c>
    </row>
    <row r="927" spans="1:5" x14ac:dyDescent="0.2">
      <c r="A927" s="287" t="s">
        <v>1246</v>
      </c>
      <c r="B927" s="287" t="s">
        <v>24585</v>
      </c>
      <c r="C927" s="287" t="s">
        <v>22946</v>
      </c>
      <c r="D927" t="str">
        <f t="shared" si="14"/>
        <v>un</v>
      </c>
      <c r="E927" s="288">
        <v>10349.790000000001</v>
      </c>
    </row>
    <row r="928" spans="1:5" x14ac:dyDescent="0.2">
      <c r="A928" s="287" t="s">
        <v>1247</v>
      </c>
      <c r="B928" s="287" t="s">
        <v>24586</v>
      </c>
      <c r="C928" s="287" t="s">
        <v>22946</v>
      </c>
      <c r="D928" t="str">
        <f t="shared" si="14"/>
        <v>un</v>
      </c>
      <c r="E928" s="288">
        <v>9933.69</v>
      </c>
    </row>
    <row r="929" spans="1:5" x14ac:dyDescent="0.2">
      <c r="A929" s="287" t="s">
        <v>1248</v>
      </c>
      <c r="B929" s="287" t="s">
        <v>24586</v>
      </c>
      <c r="C929" s="287" t="s">
        <v>22946</v>
      </c>
      <c r="D929" t="str">
        <f t="shared" si="14"/>
        <v>un</v>
      </c>
      <c r="E929" s="288">
        <v>8877.44</v>
      </c>
    </row>
    <row r="930" spans="1:5" x14ac:dyDescent="0.2">
      <c r="A930" s="287" t="s">
        <v>1249</v>
      </c>
      <c r="B930" s="287" t="s">
        <v>24587</v>
      </c>
      <c r="C930" s="287" t="s">
        <v>22946</v>
      </c>
      <c r="D930" t="str">
        <f t="shared" si="14"/>
        <v>un</v>
      </c>
      <c r="E930" s="288">
        <v>10728.37</v>
      </c>
    </row>
    <row r="931" spans="1:5" x14ac:dyDescent="0.2">
      <c r="A931" s="287" t="s">
        <v>1250</v>
      </c>
      <c r="B931" s="287" t="s">
        <v>24587</v>
      </c>
      <c r="C931" s="287" t="s">
        <v>22946</v>
      </c>
      <c r="D931" t="str">
        <f t="shared" si="14"/>
        <v>un</v>
      </c>
      <c r="E931" s="288">
        <v>9587.6200000000008</v>
      </c>
    </row>
    <row r="932" spans="1:5" x14ac:dyDescent="0.2">
      <c r="A932" s="287" t="s">
        <v>1251</v>
      </c>
      <c r="B932" s="287" t="s">
        <v>24588</v>
      </c>
      <c r="C932" s="287" t="s">
        <v>22946</v>
      </c>
      <c r="D932" t="str">
        <f t="shared" si="14"/>
        <v>un</v>
      </c>
      <c r="E932" s="288">
        <v>11581.22</v>
      </c>
    </row>
    <row r="933" spans="1:5" x14ac:dyDescent="0.2">
      <c r="A933" s="287" t="s">
        <v>1252</v>
      </c>
      <c r="B933" s="287" t="s">
        <v>24588</v>
      </c>
      <c r="C933" s="287" t="s">
        <v>22946</v>
      </c>
      <c r="D933" t="str">
        <f t="shared" si="14"/>
        <v>un</v>
      </c>
      <c r="E933" s="288">
        <v>10349.790000000001</v>
      </c>
    </row>
    <row r="934" spans="1:5" x14ac:dyDescent="0.2">
      <c r="A934" s="287" t="s">
        <v>1253</v>
      </c>
      <c r="B934" s="287" t="s">
        <v>24589</v>
      </c>
      <c r="C934" s="287" t="s">
        <v>22946</v>
      </c>
      <c r="D934" t="str">
        <f t="shared" si="14"/>
        <v>un</v>
      </c>
      <c r="E934" s="288">
        <v>8261.91</v>
      </c>
    </row>
    <row r="935" spans="1:5" x14ac:dyDescent="0.2">
      <c r="A935" s="287" t="s">
        <v>1254</v>
      </c>
      <c r="B935" s="287" t="s">
        <v>24589</v>
      </c>
      <c r="C935" s="287" t="s">
        <v>22946</v>
      </c>
      <c r="D935" t="str">
        <f t="shared" si="14"/>
        <v>un</v>
      </c>
      <c r="E935" s="288">
        <v>7383.43</v>
      </c>
    </row>
    <row r="936" spans="1:5" x14ac:dyDescent="0.2">
      <c r="A936" s="287" t="s">
        <v>1255</v>
      </c>
      <c r="B936" s="287" t="s">
        <v>24590</v>
      </c>
      <c r="C936" s="287" t="s">
        <v>22946</v>
      </c>
      <c r="D936" t="str">
        <f t="shared" si="14"/>
        <v>un</v>
      </c>
      <c r="E936" s="288">
        <v>8955.48</v>
      </c>
    </row>
    <row r="937" spans="1:5" x14ac:dyDescent="0.2">
      <c r="A937" s="287" t="s">
        <v>1256</v>
      </c>
      <c r="B937" s="287" t="s">
        <v>24590</v>
      </c>
      <c r="C937" s="287" t="s">
        <v>22946</v>
      </c>
      <c r="D937" t="str">
        <f t="shared" si="14"/>
        <v>un</v>
      </c>
      <c r="E937" s="288">
        <v>8003.22</v>
      </c>
    </row>
    <row r="938" spans="1:5" x14ac:dyDescent="0.2">
      <c r="A938" s="287" t="s">
        <v>1257</v>
      </c>
      <c r="B938" s="287" t="s">
        <v>24591</v>
      </c>
      <c r="C938" s="287" t="s">
        <v>22946</v>
      </c>
      <c r="D938" t="str">
        <f t="shared" si="14"/>
        <v>un</v>
      </c>
      <c r="E938" s="288">
        <v>9933.69</v>
      </c>
    </row>
    <row r="939" spans="1:5" x14ac:dyDescent="0.2">
      <c r="A939" s="287" t="s">
        <v>1258</v>
      </c>
      <c r="B939" s="287" t="s">
        <v>24591</v>
      </c>
      <c r="C939" s="287" t="s">
        <v>22946</v>
      </c>
      <c r="D939" t="str">
        <f t="shared" si="14"/>
        <v>un</v>
      </c>
      <c r="E939" s="288">
        <v>8877.44</v>
      </c>
    </row>
    <row r="940" spans="1:5" x14ac:dyDescent="0.2">
      <c r="A940" s="287" t="s">
        <v>1259</v>
      </c>
      <c r="B940" s="287" t="s">
        <v>24592</v>
      </c>
      <c r="C940" s="287" t="s">
        <v>23098</v>
      </c>
      <c r="D940" t="str">
        <f t="shared" si="14"/>
        <v>km</v>
      </c>
      <c r="E940" s="288">
        <v>29473.040000000001</v>
      </c>
    </row>
    <row r="941" spans="1:5" x14ac:dyDescent="0.2">
      <c r="A941" s="287" t="s">
        <v>1260</v>
      </c>
      <c r="B941" s="287" t="s">
        <v>24592</v>
      </c>
      <c r="C941" s="287" t="s">
        <v>23098</v>
      </c>
      <c r="D941" t="str">
        <f t="shared" si="14"/>
        <v>km</v>
      </c>
      <c r="E941" s="288">
        <v>26299.35</v>
      </c>
    </row>
    <row r="942" spans="1:5" x14ac:dyDescent="0.2">
      <c r="A942" s="287" t="s">
        <v>1261</v>
      </c>
      <c r="B942" s="287" t="s">
        <v>24593</v>
      </c>
      <c r="C942" s="287" t="s">
        <v>23098</v>
      </c>
      <c r="D942" t="str">
        <f t="shared" si="14"/>
        <v>km</v>
      </c>
      <c r="E942" s="288">
        <v>16209.87</v>
      </c>
    </row>
    <row r="943" spans="1:5" x14ac:dyDescent="0.2">
      <c r="A943" s="287" t="s">
        <v>1262</v>
      </c>
      <c r="B943" s="287" t="s">
        <v>24593</v>
      </c>
      <c r="C943" s="287" t="s">
        <v>23098</v>
      </c>
      <c r="D943" t="str">
        <f t="shared" si="14"/>
        <v>km</v>
      </c>
      <c r="E943" s="288">
        <v>14502.09</v>
      </c>
    </row>
    <row r="944" spans="1:5" x14ac:dyDescent="0.2">
      <c r="A944" s="287" t="s">
        <v>1263</v>
      </c>
      <c r="B944" s="287" t="s">
        <v>24594</v>
      </c>
      <c r="C944" s="287" t="s">
        <v>23098</v>
      </c>
      <c r="D944" t="str">
        <f t="shared" si="14"/>
        <v>km</v>
      </c>
      <c r="E944" s="288">
        <v>20715.54</v>
      </c>
    </row>
    <row r="945" spans="1:5" x14ac:dyDescent="0.2">
      <c r="A945" s="287" t="s">
        <v>1264</v>
      </c>
      <c r="B945" s="287" t="s">
        <v>24594</v>
      </c>
      <c r="C945" s="287" t="s">
        <v>23098</v>
      </c>
      <c r="D945" t="str">
        <f t="shared" si="14"/>
        <v>km</v>
      </c>
      <c r="E945" s="288">
        <v>18519.38</v>
      </c>
    </row>
    <row r="946" spans="1:5" x14ac:dyDescent="0.2">
      <c r="A946" s="287" t="s">
        <v>1265</v>
      </c>
      <c r="B946" s="287" t="s">
        <v>24595</v>
      </c>
      <c r="C946" s="287" t="s">
        <v>23098</v>
      </c>
      <c r="D946" t="str">
        <f t="shared" si="14"/>
        <v>km</v>
      </c>
      <c r="E946" s="288">
        <v>11919.88</v>
      </c>
    </row>
    <row r="947" spans="1:5" x14ac:dyDescent="0.2">
      <c r="A947" s="287" t="s">
        <v>1266</v>
      </c>
      <c r="B947" s="287" t="s">
        <v>24595</v>
      </c>
      <c r="C947" s="287" t="s">
        <v>23098</v>
      </c>
      <c r="D947" t="str">
        <f t="shared" si="14"/>
        <v>km</v>
      </c>
      <c r="E947" s="288">
        <v>10707.8</v>
      </c>
    </row>
    <row r="948" spans="1:5" x14ac:dyDescent="0.2">
      <c r="A948" s="287" t="s">
        <v>1267</v>
      </c>
      <c r="B948" s="287" t="s">
        <v>24596</v>
      </c>
      <c r="C948" s="287" t="s">
        <v>23098</v>
      </c>
      <c r="D948" t="str">
        <f t="shared" si="14"/>
        <v>km</v>
      </c>
      <c r="E948" s="288">
        <v>13264.72</v>
      </c>
    </row>
    <row r="949" spans="1:5" x14ac:dyDescent="0.2">
      <c r="A949" s="287" t="s">
        <v>1268</v>
      </c>
      <c r="B949" s="287" t="s">
        <v>24596</v>
      </c>
      <c r="C949" s="287" t="s">
        <v>23098</v>
      </c>
      <c r="D949" t="str">
        <f t="shared" si="14"/>
        <v>km</v>
      </c>
      <c r="E949" s="288">
        <v>11993.47</v>
      </c>
    </row>
    <row r="950" spans="1:5" x14ac:dyDescent="0.2">
      <c r="A950" s="287" t="s">
        <v>1269</v>
      </c>
      <c r="B950" s="287" t="s">
        <v>24597</v>
      </c>
      <c r="C950" s="287" t="s">
        <v>23098</v>
      </c>
      <c r="D950" t="str">
        <f t="shared" si="14"/>
        <v>km</v>
      </c>
      <c r="E950" s="288">
        <v>11790.86</v>
      </c>
    </row>
    <row r="951" spans="1:5" x14ac:dyDescent="0.2">
      <c r="A951" s="287" t="s">
        <v>1270</v>
      </c>
      <c r="B951" s="287" t="s">
        <v>24597</v>
      </c>
      <c r="C951" s="287" t="s">
        <v>23098</v>
      </c>
      <c r="D951" t="str">
        <f t="shared" si="14"/>
        <v>km</v>
      </c>
      <c r="E951" s="288">
        <v>10660.86</v>
      </c>
    </row>
    <row r="952" spans="1:5" x14ac:dyDescent="0.2">
      <c r="A952" s="287" t="s">
        <v>1271</v>
      </c>
      <c r="B952" s="287" t="s">
        <v>24598</v>
      </c>
      <c r="C952" s="287" t="s">
        <v>11</v>
      </c>
      <c r="D952" t="str">
        <f t="shared" si="14"/>
        <v>m2</v>
      </c>
      <c r="E952" s="288">
        <v>3.29</v>
      </c>
    </row>
    <row r="953" spans="1:5" x14ac:dyDescent="0.2">
      <c r="A953" s="287" t="s">
        <v>1272</v>
      </c>
      <c r="B953" s="287" t="s">
        <v>24598</v>
      </c>
      <c r="C953" s="287" t="s">
        <v>11</v>
      </c>
      <c r="D953" t="str">
        <f t="shared" si="14"/>
        <v>m2</v>
      </c>
      <c r="E953" s="288">
        <v>3</v>
      </c>
    </row>
    <row r="954" spans="1:5" x14ac:dyDescent="0.2">
      <c r="A954" s="287" t="s">
        <v>1273</v>
      </c>
      <c r="B954" s="287" t="s">
        <v>24599</v>
      </c>
      <c r="C954" s="287" t="s">
        <v>53</v>
      </c>
      <c r="D954" t="str">
        <f t="shared" si="14"/>
        <v>m</v>
      </c>
      <c r="E954" s="288">
        <v>22.61</v>
      </c>
    </row>
    <row r="955" spans="1:5" x14ac:dyDescent="0.2">
      <c r="A955" s="287" t="s">
        <v>1274</v>
      </c>
      <c r="B955" s="287" t="s">
        <v>24599</v>
      </c>
      <c r="C955" s="287" t="s">
        <v>53</v>
      </c>
      <c r="D955" t="str">
        <f t="shared" si="14"/>
        <v>m</v>
      </c>
      <c r="E955" s="288">
        <v>20.72</v>
      </c>
    </row>
    <row r="956" spans="1:5" x14ac:dyDescent="0.2">
      <c r="A956" s="287" t="s">
        <v>1275</v>
      </c>
      <c r="B956" s="287" t="s">
        <v>24600</v>
      </c>
      <c r="C956" s="287" t="s">
        <v>11</v>
      </c>
      <c r="D956" t="str">
        <f t="shared" si="14"/>
        <v>m2</v>
      </c>
      <c r="E956" s="288">
        <v>5.86</v>
      </c>
    </row>
    <row r="957" spans="1:5" x14ac:dyDescent="0.2">
      <c r="A957" s="287" t="s">
        <v>1276</v>
      </c>
      <c r="B957" s="287" t="s">
        <v>24600</v>
      </c>
      <c r="C957" s="287" t="s">
        <v>11</v>
      </c>
      <c r="D957" t="str">
        <f t="shared" si="14"/>
        <v>m2</v>
      </c>
      <c r="E957" s="288">
        <v>5.14</v>
      </c>
    </row>
    <row r="958" spans="1:5" x14ac:dyDescent="0.2">
      <c r="A958" s="287" t="s">
        <v>1277</v>
      </c>
      <c r="B958" s="287" t="s">
        <v>24601</v>
      </c>
      <c r="C958" s="287" t="s">
        <v>11</v>
      </c>
      <c r="D958" t="str">
        <f t="shared" si="14"/>
        <v>m2</v>
      </c>
      <c r="E958" s="288">
        <v>1.89</v>
      </c>
    </row>
    <row r="959" spans="1:5" x14ac:dyDescent="0.2">
      <c r="A959" s="287" t="s">
        <v>1278</v>
      </c>
      <c r="B959" s="287" t="s">
        <v>24601</v>
      </c>
      <c r="C959" s="287" t="s">
        <v>11</v>
      </c>
      <c r="D959" t="str">
        <f t="shared" si="14"/>
        <v>m2</v>
      </c>
      <c r="E959" s="288">
        <v>1.67</v>
      </c>
    </row>
    <row r="960" spans="1:5" x14ac:dyDescent="0.2">
      <c r="A960" s="287" t="s">
        <v>1279</v>
      </c>
      <c r="B960" s="287" t="s">
        <v>24602</v>
      </c>
      <c r="C960" s="287" t="s">
        <v>11</v>
      </c>
      <c r="D960" t="str">
        <f t="shared" si="14"/>
        <v>m2</v>
      </c>
      <c r="E960" s="288">
        <v>0.77</v>
      </c>
    </row>
    <row r="961" spans="1:5" x14ac:dyDescent="0.2">
      <c r="A961" s="287" t="s">
        <v>1280</v>
      </c>
      <c r="B961" s="287" t="s">
        <v>24602</v>
      </c>
      <c r="C961" s="287" t="s">
        <v>11</v>
      </c>
      <c r="D961" t="str">
        <f t="shared" si="14"/>
        <v>m2</v>
      </c>
      <c r="E961" s="288">
        <v>0.68</v>
      </c>
    </row>
    <row r="962" spans="1:5" x14ac:dyDescent="0.2">
      <c r="A962" s="287" t="s">
        <v>1281</v>
      </c>
      <c r="B962" s="287" t="s">
        <v>24603</v>
      </c>
      <c r="C962" s="287" t="s">
        <v>22946</v>
      </c>
      <c r="D962" t="str">
        <f t="shared" ref="D962:D1025" si="15">LOWER(C962)</f>
        <v>un</v>
      </c>
      <c r="E962" s="288">
        <v>6.35</v>
      </c>
    </row>
    <row r="963" spans="1:5" x14ac:dyDescent="0.2">
      <c r="A963" s="287" t="s">
        <v>1282</v>
      </c>
      <c r="B963" s="287" t="s">
        <v>24603</v>
      </c>
      <c r="C963" s="287" t="s">
        <v>22946</v>
      </c>
      <c r="D963" t="str">
        <f t="shared" si="15"/>
        <v>un</v>
      </c>
      <c r="E963" s="288">
        <v>5.51</v>
      </c>
    </row>
    <row r="964" spans="1:5" x14ac:dyDescent="0.2">
      <c r="A964" s="287" t="s">
        <v>1283</v>
      </c>
      <c r="B964" s="287" t="s">
        <v>24604</v>
      </c>
      <c r="C964" s="287" t="s">
        <v>22946</v>
      </c>
      <c r="D964" t="str">
        <f t="shared" si="15"/>
        <v>un</v>
      </c>
      <c r="E964" s="288">
        <v>56.51</v>
      </c>
    </row>
    <row r="965" spans="1:5" x14ac:dyDescent="0.2">
      <c r="A965" s="287" t="s">
        <v>1284</v>
      </c>
      <c r="B965" s="287" t="s">
        <v>24604</v>
      </c>
      <c r="C965" s="287" t="s">
        <v>22946</v>
      </c>
      <c r="D965" t="str">
        <f t="shared" si="15"/>
        <v>un</v>
      </c>
      <c r="E965" s="288">
        <v>53.7</v>
      </c>
    </row>
    <row r="966" spans="1:5" x14ac:dyDescent="0.2">
      <c r="A966" s="287" t="s">
        <v>1285</v>
      </c>
      <c r="B966" s="287" t="s">
        <v>24605</v>
      </c>
      <c r="C966" s="287" t="s">
        <v>22946</v>
      </c>
      <c r="D966" t="str">
        <f t="shared" si="15"/>
        <v>un</v>
      </c>
      <c r="E966" s="288">
        <v>51.82</v>
      </c>
    </row>
    <row r="967" spans="1:5" x14ac:dyDescent="0.2">
      <c r="A967" s="287" t="s">
        <v>1286</v>
      </c>
      <c r="B967" s="287" t="s">
        <v>24605</v>
      </c>
      <c r="C967" s="287" t="s">
        <v>22946</v>
      </c>
      <c r="D967" t="str">
        <f t="shared" si="15"/>
        <v>un</v>
      </c>
      <c r="E967" s="288">
        <v>49.01</v>
      </c>
    </row>
    <row r="968" spans="1:5" x14ac:dyDescent="0.2">
      <c r="A968" s="287" t="s">
        <v>1287</v>
      </c>
      <c r="B968" s="287" t="s">
        <v>24606</v>
      </c>
      <c r="C968" s="287" t="s">
        <v>22946</v>
      </c>
      <c r="D968" t="str">
        <f t="shared" si="15"/>
        <v>un</v>
      </c>
      <c r="E968" s="288">
        <v>204.37</v>
      </c>
    </row>
    <row r="969" spans="1:5" x14ac:dyDescent="0.2">
      <c r="A969" s="287" t="s">
        <v>1288</v>
      </c>
      <c r="B969" s="287" t="s">
        <v>24606</v>
      </c>
      <c r="C969" s="287" t="s">
        <v>22946</v>
      </c>
      <c r="D969" t="str">
        <f t="shared" si="15"/>
        <v>un</v>
      </c>
      <c r="E969" s="288">
        <v>196.31</v>
      </c>
    </row>
    <row r="970" spans="1:5" x14ac:dyDescent="0.2">
      <c r="A970" s="287" t="s">
        <v>1289</v>
      </c>
      <c r="B970" s="287" t="s">
        <v>24607</v>
      </c>
      <c r="C970" s="287" t="s">
        <v>22946</v>
      </c>
      <c r="D970" t="str">
        <f t="shared" si="15"/>
        <v>un</v>
      </c>
      <c r="E970" s="288">
        <v>254.52</v>
      </c>
    </row>
    <row r="971" spans="1:5" x14ac:dyDescent="0.2">
      <c r="A971" s="287" t="s">
        <v>1290</v>
      </c>
      <c r="B971" s="287" t="s">
        <v>24607</v>
      </c>
      <c r="C971" s="287" t="s">
        <v>22946</v>
      </c>
      <c r="D971" t="str">
        <f t="shared" si="15"/>
        <v>un</v>
      </c>
      <c r="E971" s="288">
        <v>244.5</v>
      </c>
    </row>
    <row r="972" spans="1:5" x14ac:dyDescent="0.2">
      <c r="A972" s="287" t="s">
        <v>1291</v>
      </c>
      <c r="B972" s="287" t="s">
        <v>24608</v>
      </c>
      <c r="C972" s="287" t="s">
        <v>22946</v>
      </c>
      <c r="D972" t="str">
        <f t="shared" si="15"/>
        <v>un</v>
      </c>
      <c r="E972" s="288">
        <v>249.84</v>
      </c>
    </row>
    <row r="973" spans="1:5" x14ac:dyDescent="0.2">
      <c r="A973" s="287" t="s">
        <v>1292</v>
      </c>
      <c r="B973" s="287" t="s">
        <v>24608</v>
      </c>
      <c r="C973" s="287" t="s">
        <v>22946</v>
      </c>
      <c r="D973" t="str">
        <f t="shared" si="15"/>
        <v>un</v>
      </c>
      <c r="E973" s="288">
        <v>239.82</v>
      </c>
    </row>
    <row r="974" spans="1:5" x14ac:dyDescent="0.2">
      <c r="A974" s="287" t="s">
        <v>1293</v>
      </c>
      <c r="B974" s="287" t="s">
        <v>24609</v>
      </c>
      <c r="C974" s="287" t="s">
        <v>22946</v>
      </c>
      <c r="D974" t="str">
        <f t="shared" si="15"/>
        <v>un</v>
      </c>
      <c r="E974" s="288">
        <v>221.89</v>
      </c>
    </row>
    <row r="975" spans="1:5" x14ac:dyDescent="0.2">
      <c r="A975" s="287" t="s">
        <v>1294</v>
      </c>
      <c r="B975" s="287" t="s">
        <v>24609</v>
      </c>
      <c r="C975" s="287" t="s">
        <v>22946</v>
      </c>
      <c r="D975" t="str">
        <f t="shared" si="15"/>
        <v>un</v>
      </c>
      <c r="E975" s="288">
        <v>212.89</v>
      </c>
    </row>
    <row r="976" spans="1:5" x14ac:dyDescent="0.2">
      <c r="A976" s="287" t="s">
        <v>1295</v>
      </c>
      <c r="B976" s="287" t="s">
        <v>24610</v>
      </c>
      <c r="C976" s="287" t="s">
        <v>22946</v>
      </c>
      <c r="D976" t="str">
        <f t="shared" si="15"/>
        <v>un</v>
      </c>
      <c r="E976" s="288">
        <v>272.05</v>
      </c>
    </row>
    <row r="977" spans="1:5" x14ac:dyDescent="0.2">
      <c r="A977" s="287" t="s">
        <v>1296</v>
      </c>
      <c r="B977" s="287" t="s">
        <v>24610</v>
      </c>
      <c r="C977" s="287" t="s">
        <v>22946</v>
      </c>
      <c r="D977" t="str">
        <f t="shared" si="15"/>
        <v>un</v>
      </c>
      <c r="E977" s="288">
        <v>261.08</v>
      </c>
    </row>
    <row r="978" spans="1:5" x14ac:dyDescent="0.2">
      <c r="A978" s="287" t="s">
        <v>1297</v>
      </c>
      <c r="B978" s="287" t="s">
        <v>24611</v>
      </c>
      <c r="C978" s="287" t="s">
        <v>22946</v>
      </c>
      <c r="D978" t="str">
        <f t="shared" si="15"/>
        <v>un</v>
      </c>
      <c r="E978" s="288">
        <v>267.36</v>
      </c>
    </row>
    <row r="979" spans="1:5" x14ac:dyDescent="0.2">
      <c r="A979" s="287" t="s">
        <v>1298</v>
      </c>
      <c r="B979" s="287" t="s">
        <v>24611</v>
      </c>
      <c r="C979" s="287" t="s">
        <v>22946</v>
      </c>
      <c r="D979" t="str">
        <f t="shared" si="15"/>
        <v>un</v>
      </c>
      <c r="E979" s="288">
        <v>256.39999999999998</v>
      </c>
    </row>
    <row r="980" spans="1:5" x14ac:dyDescent="0.2">
      <c r="A980" s="287" t="s">
        <v>1299</v>
      </c>
      <c r="B980" s="287" t="s">
        <v>24612</v>
      </c>
      <c r="C980" s="287" t="s">
        <v>11</v>
      </c>
      <c r="D980" t="str">
        <f t="shared" si="15"/>
        <v>m2</v>
      </c>
      <c r="E980" s="288">
        <v>73.349999999999994</v>
      </c>
    </row>
    <row r="981" spans="1:5" x14ac:dyDescent="0.2">
      <c r="A981" s="287" t="s">
        <v>1300</v>
      </c>
      <c r="B981" s="287" t="s">
        <v>24612</v>
      </c>
      <c r="C981" s="287" t="s">
        <v>11</v>
      </c>
      <c r="D981" t="str">
        <f t="shared" si="15"/>
        <v>m2</v>
      </c>
      <c r="E981" s="288">
        <v>63.56</v>
      </c>
    </row>
    <row r="982" spans="1:5" x14ac:dyDescent="0.2">
      <c r="A982" s="287" t="s">
        <v>1301</v>
      </c>
      <c r="B982" s="287" t="s">
        <v>24613</v>
      </c>
      <c r="C982" s="287" t="s">
        <v>11</v>
      </c>
      <c r="D982" t="str">
        <f t="shared" si="15"/>
        <v>m2</v>
      </c>
      <c r="E982" s="288">
        <v>67</v>
      </c>
    </row>
    <row r="983" spans="1:5" x14ac:dyDescent="0.2">
      <c r="A983" s="287" t="s">
        <v>1302</v>
      </c>
      <c r="B983" s="287" t="s">
        <v>24613</v>
      </c>
      <c r="C983" s="287" t="s">
        <v>11</v>
      </c>
      <c r="D983" t="str">
        <f t="shared" si="15"/>
        <v>m2</v>
      </c>
      <c r="E983" s="288">
        <v>58.05</v>
      </c>
    </row>
    <row r="984" spans="1:5" x14ac:dyDescent="0.2">
      <c r="A984" s="287" t="s">
        <v>1303</v>
      </c>
      <c r="B984" s="287" t="s">
        <v>24614</v>
      </c>
      <c r="C984" s="287" t="s">
        <v>11</v>
      </c>
      <c r="D984" t="str">
        <f t="shared" si="15"/>
        <v>m2</v>
      </c>
      <c r="E984" s="288">
        <v>63.19</v>
      </c>
    </row>
    <row r="985" spans="1:5" x14ac:dyDescent="0.2">
      <c r="A985" s="287" t="s">
        <v>1304</v>
      </c>
      <c r="B985" s="287" t="s">
        <v>24614</v>
      </c>
      <c r="C985" s="287" t="s">
        <v>11</v>
      </c>
      <c r="D985" t="str">
        <f t="shared" si="15"/>
        <v>m2</v>
      </c>
      <c r="E985" s="288">
        <v>54.76</v>
      </c>
    </row>
    <row r="986" spans="1:5" x14ac:dyDescent="0.2">
      <c r="A986" s="287" t="s">
        <v>1305</v>
      </c>
      <c r="B986" s="287" t="s">
        <v>24615</v>
      </c>
      <c r="C986" s="287" t="s">
        <v>11</v>
      </c>
      <c r="D986" t="str">
        <f t="shared" si="15"/>
        <v>m2</v>
      </c>
      <c r="E986" s="288">
        <v>79.959999999999994</v>
      </c>
    </row>
    <row r="987" spans="1:5" x14ac:dyDescent="0.2">
      <c r="A987" s="287" t="s">
        <v>1306</v>
      </c>
      <c r="B987" s="287" t="s">
        <v>24615</v>
      </c>
      <c r="C987" s="287" t="s">
        <v>11</v>
      </c>
      <c r="D987" t="str">
        <f t="shared" si="15"/>
        <v>m2</v>
      </c>
      <c r="E987" s="288">
        <v>69.290000000000006</v>
      </c>
    </row>
    <row r="988" spans="1:5" x14ac:dyDescent="0.2">
      <c r="A988" s="287" t="s">
        <v>1307</v>
      </c>
      <c r="B988" s="287" t="s">
        <v>24616</v>
      </c>
      <c r="C988" s="287" t="s">
        <v>11</v>
      </c>
      <c r="D988" t="str">
        <f t="shared" si="15"/>
        <v>m2</v>
      </c>
      <c r="E988" s="288">
        <v>70.209999999999994</v>
      </c>
    </row>
    <row r="989" spans="1:5" x14ac:dyDescent="0.2">
      <c r="A989" s="287" t="s">
        <v>1308</v>
      </c>
      <c r="B989" s="287" t="s">
        <v>24616</v>
      </c>
      <c r="C989" s="287" t="s">
        <v>11</v>
      </c>
      <c r="D989" t="str">
        <f t="shared" si="15"/>
        <v>m2</v>
      </c>
      <c r="E989" s="288">
        <v>60.84</v>
      </c>
    </row>
    <row r="990" spans="1:5" x14ac:dyDescent="0.2">
      <c r="A990" s="287" t="s">
        <v>1309</v>
      </c>
      <c r="B990" s="287" t="s">
        <v>24617</v>
      </c>
      <c r="C990" s="287" t="s">
        <v>11</v>
      </c>
      <c r="D990" t="str">
        <f t="shared" si="15"/>
        <v>m2</v>
      </c>
      <c r="E990" s="288">
        <v>60.4</v>
      </c>
    </row>
    <row r="991" spans="1:5" x14ac:dyDescent="0.2">
      <c r="A991" s="287" t="s">
        <v>1310</v>
      </c>
      <c r="B991" s="287" t="s">
        <v>24617</v>
      </c>
      <c r="C991" s="287" t="s">
        <v>11</v>
      </c>
      <c r="D991" t="str">
        <f t="shared" si="15"/>
        <v>m2</v>
      </c>
      <c r="E991" s="288">
        <v>52.34</v>
      </c>
    </row>
    <row r="992" spans="1:5" x14ac:dyDescent="0.2">
      <c r="A992" s="287" t="s">
        <v>1311</v>
      </c>
      <c r="B992" s="287" t="s">
        <v>24618</v>
      </c>
      <c r="C992" s="287" t="s">
        <v>11</v>
      </c>
      <c r="D992" t="str">
        <f t="shared" si="15"/>
        <v>m2</v>
      </c>
      <c r="E992" s="288">
        <v>183.42</v>
      </c>
    </row>
    <row r="993" spans="1:5" x14ac:dyDescent="0.2">
      <c r="A993" s="287" t="s">
        <v>1312</v>
      </c>
      <c r="B993" s="287" t="s">
        <v>24618</v>
      </c>
      <c r="C993" s="287" t="s">
        <v>11</v>
      </c>
      <c r="D993" t="str">
        <f t="shared" si="15"/>
        <v>m2</v>
      </c>
      <c r="E993" s="288">
        <v>158.94</v>
      </c>
    </row>
    <row r="994" spans="1:5" x14ac:dyDescent="0.2">
      <c r="A994" s="287" t="s">
        <v>1313</v>
      </c>
      <c r="B994" s="287" t="s">
        <v>24619</v>
      </c>
      <c r="C994" s="287" t="s">
        <v>11</v>
      </c>
      <c r="D994" t="str">
        <f t="shared" si="15"/>
        <v>m2</v>
      </c>
      <c r="E994" s="288">
        <v>167.57</v>
      </c>
    </row>
    <row r="995" spans="1:5" x14ac:dyDescent="0.2">
      <c r="A995" s="287" t="s">
        <v>1314</v>
      </c>
      <c r="B995" s="287" t="s">
        <v>24619</v>
      </c>
      <c r="C995" s="287" t="s">
        <v>11</v>
      </c>
      <c r="D995" t="str">
        <f t="shared" si="15"/>
        <v>m2</v>
      </c>
      <c r="E995" s="288">
        <v>145.19999999999999</v>
      </c>
    </row>
    <row r="996" spans="1:5" x14ac:dyDescent="0.2">
      <c r="A996" s="287" t="s">
        <v>1315</v>
      </c>
      <c r="B996" s="287" t="s">
        <v>24620</v>
      </c>
      <c r="C996" s="287" t="s">
        <v>11</v>
      </c>
      <c r="D996" t="str">
        <f t="shared" si="15"/>
        <v>m2</v>
      </c>
      <c r="E996" s="288">
        <v>158.03</v>
      </c>
    </row>
    <row r="997" spans="1:5" x14ac:dyDescent="0.2">
      <c r="A997" s="287" t="s">
        <v>1316</v>
      </c>
      <c r="B997" s="287" t="s">
        <v>24620</v>
      </c>
      <c r="C997" s="287" t="s">
        <v>11</v>
      </c>
      <c r="D997" t="str">
        <f t="shared" si="15"/>
        <v>m2</v>
      </c>
      <c r="E997" s="288">
        <v>136.93</v>
      </c>
    </row>
    <row r="998" spans="1:5" x14ac:dyDescent="0.2">
      <c r="A998" s="287" t="s">
        <v>1317</v>
      </c>
      <c r="B998" s="287" t="s">
        <v>24621</v>
      </c>
      <c r="C998" s="287" t="s">
        <v>11</v>
      </c>
      <c r="D998" t="str">
        <f t="shared" si="15"/>
        <v>m2</v>
      </c>
      <c r="E998" s="288">
        <v>57.79</v>
      </c>
    </row>
    <row r="999" spans="1:5" x14ac:dyDescent="0.2">
      <c r="A999" s="287" t="s">
        <v>1318</v>
      </c>
      <c r="B999" s="287" t="s">
        <v>24621</v>
      </c>
      <c r="C999" s="287" t="s">
        <v>11</v>
      </c>
      <c r="D999" t="str">
        <f t="shared" si="15"/>
        <v>m2</v>
      </c>
      <c r="E999" s="288">
        <v>50.07</v>
      </c>
    </row>
    <row r="1000" spans="1:5" x14ac:dyDescent="0.2">
      <c r="A1000" s="287" t="s">
        <v>1319</v>
      </c>
      <c r="B1000" s="287" t="s">
        <v>24622</v>
      </c>
      <c r="C1000" s="287" t="s">
        <v>11</v>
      </c>
      <c r="D1000" t="str">
        <f t="shared" si="15"/>
        <v>m2</v>
      </c>
      <c r="E1000" s="288">
        <v>51.41</v>
      </c>
    </row>
    <row r="1001" spans="1:5" x14ac:dyDescent="0.2">
      <c r="A1001" s="287" t="s">
        <v>1320</v>
      </c>
      <c r="B1001" s="287" t="s">
        <v>24622</v>
      </c>
      <c r="C1001" s="287" t="s">
        <v>11</v>
      </c>
      <c r="D1001" t="str">
        <f t="shared" si="15"/>
        <v>m2</v>
      </c>
      <c r="E1001" s="288">
        <v>44.55</v>
      </c>
    </row>
    <row r="1002" spans="1:5" x14ac:dyDescent="0.2">
      <c r="A1002" s="287" t="s">
        <v>1321</v>
      </c>
      <c r="B1002" s="287" t="s">
        <v>24623</v>
      </c>
      <c r="C1002" s="287" t="s">
        <v>11</v>
      </c>
      <c r="D1002" t="str">
        <f t="shared" si="15"/>
        <v>m2</v>
      </c>
      <c r="E1002" s="288">
        <v>40.69</v>
      </c>
    </row>
    <row r="1003" spans="1:5" x14ac:dyDescent="0.2">
      <c r="A1003" s="287" t="s">
        <v>1322</v>
      </c>
      <c r="B1003" s="287" t="s">
        <v>24623</v>
      </c>
      <c r="C1003" s="287" t="s">
        <v>11</v>
      </c>
      <c r="D1003" t="str">
        <f t="shared" si="15"/>
        <v>m2</v>
      </c>
      <c r="E1003" s="288">
        <v>35.26</v>
      </c>
    </row>
    <row r="1004" spans="1:5" x14ac:dyDescent="0.2">
      <c r="A1004" s="287" t="s">
        <v>1323</v>
      </c>
      <c r="B1004" s="287" t="s">
        <v>24624</v>
      </c>
      <c r="C1004" s="287" t="s">
        <v>11</v>
      </c>
      <c r="D1004" t="str">
        <f t="shared" si="15"/>
        <v>m2</v>
      </c>
      <c r="E1004" s="288">
        <v>144.52000000000001</v>
      </c>
    </row>
    <row r="1005" spans="1:5" x14ac:dyDescent="0.2">
      <c r="A1005" s="287" t="s">
        <v>1324</v>
      </c>
      <c r="B1005" s="287" t="s">
        <v>24624</v>
      </c>
      <c r="C1005" s="287" t="s">
        <v>11</v>
      </c>
      <c r="D1005" t="str">
        <f t="shared" si="15"/>
        <v>m2</v>
      </c>
      <c r="E1005" s="288">
        <v>125.23</v>
      </c>
    </row>
    <row r="1006" spans="1:5" x14ac:dyDescent="0.2">
      <c r="A1006" s="287" t="s">
        <v>1325</v>
      </c>
      <c r="B1006" s="287" t="s">
        <v>24625</v>
      </c>
      <c r="C1006" s="287" t="s">
        <v>11</v>
      </c>
      <c r="D1006" t="str">
        <f t="shared" si="15"/>
        <v>m2</v>
      </c>
      <c r="E1006" s="288">
        <v>128.57</v>
      </c>
    </row>
    <row r="1007" spans="1:5" x14ac:dyDescent="0.2">
      <c r="A1007" s="287" t="s">
        <v>1326</v>
      </c>
      <c r="B1007" s="287" t="s">
        <v>24625</v>
      </c>
      <c r="C1007" s="287" t="s">
        <v>11</v>
      </c>
      <c r="D1007" t="str">
        <f t="shared" si="15"/>
        <v>m2</v>
      </c>
      <c r="E1007" s="288">
        <v>111.41</v>
      </c>
    </row>
    <row r="1008" spans="1:5" x14ac:dyDescent="0.2">
      <c r="A1008" s="287" t="s">
        <v>1327</v>
      </c>
      <c r="B1008" s="287" t="s">
        <v>24626</v>
      </c>
      <c r="C1008" s="287" t="s">
        <v>11</v>
      </c>
      <c r="D1008" t="str">
        <f t="shared" si="15"/>
        <v>m2</v>
      </c>
      <c r="E1008" s="288">
        <v>101.82</v>
      </c>
    </row>
    <row r="1009" spans="1:5" x14ac:dyDescent="0.2">
      <c r="A1009" s="287" t="s">
        <v>1328</v>
      </c>
      <c r="B1009" s="287" t="s">
        <v>24626</v>
      </c>
      <c r="C1009" s="287" t="s">
        <v>11</v>
      </c>
      <c r="D1009" t="str">
        <f t="shared" si="15"/>
        <v>m2</v>
      </c>
      <c r="E1009" s="288">
        <v>88.22</v>
      </c>
    </row>
    <row r="1010" spans="1:5" x14ac:dyDescent="0.2">
      <c r="A1010" s="287" t="s">
        <v>1329</v>
      </c>
      <c r="B1010" s="287" t="s">
        <v>24627</v>
      </c>
      <c r="C1010" s="287" t="s">
        <v>11</v>
      </c>
      <c r="D1010" t="str">
        <f t="shared" si="15"/>
        <v>m2</v>
      </c>
      <c r="E1010" s="288">
        <v>79.989999999999995</v>
      </c>
    </row>
    <row r="1011" spans="1:5" x14ac:dyDescent="0.2">
      <c r="A1011" s="287" t="s">
        <v>1330</v>
      </c>
      <c r="B1011" s="287" t="s">
        <v>24627</v>
      </c>
      <c r="C1011" s="287" t="s">
        <v>11</v>
      </c>
      <c r="D1011" t="str">
        <f t="shared" si="15"/>
        <v>m2</v>
      </c>
      <c r="E1011" s="288">
        <v>69.31</v>
      </c>
    </row>
    <row r="1012" spans="1:5" x14ac:dyDescent="0.2">
      <c r="A1012" s="287" t="s">
        <v>1331</v>
      </c>
      <c r="B1012" s="287" t="s">
        <v>24628</v>
      </c>
      <c r="C1012" s="287" t="s">
        <v>11</v>
      </c>
      <c r="D1012" t="str">
        <f t="shared" si="15"/>
        <v>m2</v>
      </c>
      <c r="E1012" s="288">
        <v>70.239999999999995</v>
      </c>
    </row>
    <row r="1013" spans="1:5" x14ac:dyDescent="0.2">
      <c r="A1013" s="287" t="s">
        <v>1332</v>
      </c>
      <c r="B1013" s="287" t="s">
        <v>24628</v>
      </c>
      <c r="C1013" s="287" t="s">
        <v>11</v>
      </c>
      <c r="D1013" t="str">
        <f t="shared" si="15"/>
        <v>m2</v>
      </c>
      <c r="E1013" s="288">
        <v>60.86</v>
      </c>
    </row>
    <row r="1014" spans="1:5" x14ac:dyDescent="0.2">
      <c r="A1014" s="287" t="s">
        <v>1333</v>
      </c>
      <c r="B1014" s="287" t="s">
        <v>24629</v>
      </c>
      <c r="C1014" s="287" t="s">
        <v>11</v>
      </c>
      <c r="D1014" t="str">
        <f t="shared" si="15"/>
        <v>m2</v>
      </c>
      <c r="E1014" s="288">
        <v>63.01</v>
      </c>
    </row>
    <row r="1015" spans="1:5" x14ac:dyDescent="0.2">
      <c r="A1015" s="287" t="s">
        <v>1334</v>
      </c>
      <c r="B1015" s="287" t="s">
        <v>24629</v>
      </c>
      <c r="C1015" s="287" t="s">
        <v>11</v>
      </c>
      <c r="D1015" t="str">
        <f t="shared" si="15"/>
        <v>m2</v>
      </c>
      <c r="E1015" s="288">
        <v>54.59</v>
      </c>
    </row>
    <row r="1016" spans="1:5" x14ac:dyDescent="0.2">
      <c r="A1016" s="287" t="s">
        <v>1335</v>
      </c>
      <c r="B1016" s="287" t="s">
        <v>24630</v>
      </c>
      <c r="C1016" s="287" t="s">
        <v>11</v>
      </c>
      <c r="D1016" t="str">
        <f t="shared" si="15"/>
        <v>m2</v>
      </c>
      <c r="E1016" s="288">
        <v>41.73</v>
      </c>
    </row>
    <row r="1017" spans="1:5" x14ac:dyDescent="0.2">
      <c r="A1017" s="287" t="s">
        <v>1336</v>
      </c>
      <c r="B1017" s="287" t="s">
        <v>24630</v>
      </c>
      <c r="C1017" s="287" t="s">
        <v>11</v>
      </c>
      <c r="D1017" t="str">
        <f t="shared" si="15"/>
        <v>m2</v>
      </c>
      <c r="E1017" s="288">
        <v>36.159999999999997</v>
      </c>
    </row>
    <row r="1018" spans="1:5" x14ac:dyDescent="0.2">
      <c r="A1018" s="287" t="s">
        <v>1337</v>
      </c>
      <c r="B1018" s="287" t="s">
        <v>24631</v>
      </c>
      <c r="C1018" s="287" t="s">
        <v>11</v>
      </c>
      <c r="D1018" t="str">
        <f t="shared" si="15"/>
        <v>m2</v>
      </c>
      <c r="E1018" s="288">
        <v>30.29</v>
      </c>
    </row>
    <row r="1019" spans="1:5" x14ac:dyDescent="0.2">
      <c r="A1019" s="287" t="s">
        <v>1338</v>
      </c>
      <c r="B1019" s="287" t="s">
        <v>24631</v>
      </c>
      <c r="C1019" s="287" t="s">
        <v>11</v>
      </c>
      <c r="D1019" t="str">
        <f t="shared" si="15"/>
        <v>m2</v>
      </c>
      <c r="E1019" s="288">
        <v>26.25</v>
      </c>
    </row>
    <row r="1020" spans="1:5" x14ac:dyDescent="0.2">
      <c r="A1020" s="287" t="s">
        <v>1339</v>
      </c>
      <c r="B1020" s="287" t="s">
        <v>24632</v>
      </c>
      <c r="C1020" s="287" t="s">
        <v>11</v>
      </c>
      <c r="D1020" t="str">
        <f t="shared" si="15"/>
        <v>m2</v>
      </c>
      <c r="E1020" s="288">
        <v>24.32</v>
      </c>
    </row>
    <row r="1021" spans="1:5" x14ac:dyDescent="0.2">
      <c r="A1021" s="287" t="s">
        <v>1340</v>
      </c>
      <c r="B1021" s="287" t="s">
        <v>24632</v>
      </c>
      <c r="C1021" s="287" t="s">
        <v>11</v>
      </c>
      <c r="D1021" t="str">
        <f t="shared" si="15"/>
        <v>m2</v>
      </c>
      <c r="E1021" s="288">
        <v>21.08</v>
      </c>
    </row>
    <row r="1022" spans="1:5" x14ac:dyDescent="0.2">
      <c r="A1022" s="287" t="s">
        <v>1341</v>
      </c>
      <c r="B1022" s="287" t="s">
        <v>24633</v>
      </c>
      <c r="C1022" s="287" t="s">
        <v>11</v>
      </c>
      <c r="D1022" t="str">
        <f t="shared" si="15"/>
        <v>m2</v>
      </c>
      <c r="E1022" s="288">
        <v>104.34</v>
      </c>
    </row>
    <row r="1023" spans="1:5" x14ac:dyDescent="0.2">
      <c r="A1023" s="287" t="s">
        <v>1342</v>
      </c>
      <c r="B1023" s="287" t="s">
        <v>24633</v>
      </c>
      <c r="C1023" s="287" t="s">
        <v>11</v>
      </c>
      <c r="D1023" t="str">
        <f t="shared" si="15"/>
        <v>m2</v>
      </c>
      <c r="E1023" s="288">
        <v>90.41</v>
      </c>
    </row>
    <row r="1024" spans="1:5" x14ac:dyDescent="0.2">
      <c r="A1024" s="287" t="s">
        <v>1343</v>
      </c>
      <c r="B1024" s="287" t="s">
        <v>24634</v>
      </c>
      <c r="C1024" s="287" t="s">
        <v>11</v>
      </c>
      <c r="D1024" t="str">
        <f t="shared" si="15"/>
        <v>m2</v>
      </c>
      <c r="E1024" s="288">
        <v>75.75</v>
      </c>
    </row>
    <row r="1025" spans="1:5" x14ac:dyDescent="0.2">
      <c r="A1025" s="287" t="s">
        <v>1344</v>
      </c>
      <c r="B1025" s="287" t="s">
        <v>24634</v>
      </c>
      <c r="C1025" s="287" t="s">
        <v>11</v>
      </c>
      <c r="D1025" t="str">
        <f t="shared" si="15"/>
        <v>m2</v>
      </c>
      <c r="E1025" s="288">
        <v>65.64</v>
      </c>
    </row>
    <row r="1026" spans="1:5" x14ac:dyDescent="0.2">
      <c r="A1026" s="287" t="s">
        <v>1345</v>
      </c>
      <c r="B1026" s="287" t="s">
        <v>24635</v>
      </c>
      <c r="C1026" s="287" t="s">
        <v>11</v>
      </c>
      <c r="D1026" t="str">
        <f t="shared" ref="D1026:D1089" si="16">LOWER(C1026)</f>
        <v>m2</v>
      </c>
      <c r="E1026" s="288">
        <v>60.88</v>
      </c>
    </row>
    <row r="1027" spans="1:5" x14ac:dyDescent="0.2">
      <c r="A1027" s="287" t="s">
        <v>1346</v>
      </c>
      <c r="B1027" s="287" t="s">
        <v>24635</v>
      </c>
      <c r="C1027" s="287" t="s">
        <v>11</v>
      </c>
      <c r="D1027" t="str">
        <f t="shared" si="16"/>
        <v>m2</v>
      </c>
      <c r="E1027" s="288">
        <v>52.76</v>
      </c>
    </row>
    <row r="1028" spans="1:5" x14ac:dyDescent="0.2">
      <c r="A1028" s="287" t="s">
        <v>1347</v>
      </c>
      <c r="B1028" s="287" t="s">
        <v>24636</v>
      </c>
      <c r="C1028" s="287" t="s">
        <v>11</v>
      </c>
      <c r="D1028" t="str">
        <f t="shared" si="16"/>
        <v>m2</v>
      </c>
      <c r="E1028" s="288">
        <v>70.02</v>
      </c>
    </row>
    <row r="1029" spans="1:5" x14ac:dyDescent="0.2">
      <c r="A1029" s="287" t="s">
        <v>1348</v>
      </c>
      <c r="B1029" s="287" t="s">
        <v>24636</v>
      </c>
      <c r="C1029" s="287" t="s">
        <v>11</v>
      </c>
      <c r="D1029" t="str">
        <f t="shared" si="16"/>
        <v>m2</v>
      </c>
      <c r="E1029" s="288">
        <v>60.67</v>
      </c>
    </row>
    <row r="1030" spans="1:5" x14ac:dyDescent="0.2">
      <c r="A1030" s="287" t="s">
        <v>1349</v>
      </c>
      <c r="B1030" s="287" t="s">
        <v>24637</v>
      </c>
      <c r="C1030" s="287" t="s">
        <v>11</v>
      </c>
      <c r="D1030" t="str">
        <f t="shared" si="16"/>
        <v>m2</v>
      </c>
      <c r="E1030" s="288">
        <v>61.94</v>
      </c>
    </row>
    <row r="1031" spans="1:5" x14ac:dyDescent="0.2">
      <c r="A1031" s="287" t="s">
        <v>1350</v>
      </c>
      <c r="B1031" s="287" t="s">
        <v>24637</v>
      </c>
      <c r="C1031" s="287" t="s">
        <v>11</v>
      </c>
      <c r="D1031" t="str">
        <f t="shared" si="16"/>
        <v>m2</v>
      </c>
      <c r="E1031" s="288">
        <v>53.67</v>
      </c>
    </row>
    <row r="1032" spans="1:5" x14ac:dyDescent="0.2">
      <c r="A1032" s="287" t="s">
        <v>1351</v>
      </c>
      <c r="B1032" s="287" t="s">
        <v>24638</v>
      </c>
      <c r="C1032" s="287" t="s">
        <v>11</v>
      </c>
      <c r="D1032" t="str">
        <f t="shared" si="16"/>
        <v>m2</v>
      </c>
      <c r="E1032" s="288">
        <v>52.14</v>
      </c>
    </row>
    <row r="1033" spans="1:5" x14ac:dyDescent="0.2">
      <c r="A1033" s="287" t="s">
        <v>1352</v>
      </c>
      <c r="B1033" s="287" t="s">
        <v>24638</v>
      </c>
      <c r="C1033" s="287" t="s">
        <v>11</v>
      </c>
      <c r="D1033" t="str">
        <f t="shared" si="16"/>
        <v>m2</v>
      </c>
      <c r="E1033" s="288">
        <v>45.18</v>
      </c>
    </row>
    <row r="1034" spans="1:5" x14ac:dyDescent="0.2">
      <c r="A1034" s="287" t="s">
        <v>1353</v>
      </c>
      <c r="B1034" s="287" t="s">
        <v>24639</v>
      </c>
      <c r="C1034" s="287" t="s">
        <v>11</v>
      </c>
      <c r="D1034" t="str">
        <f t="shared" si="16"/>
        <v>m2</v>
      </c>
      <c r="E1034" s="288">
        <v>11.51</v>
      </c>
    </row>
    <row r="1035" spans="1:5" x14ac:dyDescent="0.2">
      <c r="A1035" s="287" t="s">
        <v>1354</v>
      </c>
      <c r="B1035" s="287" t="s">
        <v>24639</v>
      </c>
      <c r="C1035" s="287" t="s">
        <v>11</v>
      </c>
      <c r="D1035" t="str">
        <f t="shared" si="16"/>
        <v>m2</v>
      </c>
      <c r="E1035" s="288">
        <v>9.9700000000000006</v>
      </c>
    </row>
    <row r="1036" spans="1:5" x14ac:dyDescent="0.2">
      <c r="A1036" s="287" t="s">
        <v>1355</v>
      </c>
      <c r="B1036" s="287" t="s">
        <v>24640</v>
      </c>
      <c r="C1036" s="287" t="s">
        <v>11</v>
      </c>
      <c r="D1036" t="str">
        <f t="shared" si="16"/>
        <v>m2</v>
      </c>
      <c r="E1036" s="288">
        <v>7.94</v>
      </c>
    </row>
    <row r="1037" spans="1:5" x14ac:dyDescent="0.2">
      <c r="A1037" s="287" t="s">
        <v>1356</v>
      </c>
      <c r="B1037" s="287" t="s">
        <v>24640</v>
      </c>
      <c r="C1037" s="287" t="s">
        <v>11</v>
      </c>
      <c r="D1037" t="str">
        <f t="shared" si="16"/>
        <v>m2</v>
      </c>
      <c r="E1037" s="288">
        <v>6.88</v>
      </c>
    </row>
    <row r="1038" spans="1:5" x14ac:dyDescent="0.2">
      <c r="A1038" s="287" t="s">
        <v>1357</v>
      </c>
      <c r="B1038" s="287" t="s">
        <v>24641</v>
      </c>
      <c r="C1038" s="287" t="s">
        <v>11</v>
      </c>
      <c r="D1038" t="str">
        <f t="shared" si="16"/>
        <v>m2</v>
      </c>
      <c r="E1038" s="288">
        <v>7.97</v>
      </c>
    </row>
    <row r="1039" spans="1:5" x14ac:dyDescent="0.2">
      <c r="A1039" s="287" t="s">
        <v>1358</v>
      </c>
      <c r="B1039" s="287" t="s">
        <v>24641</v>
      </c>
      <c r="C1039" s="287" t="s">
        <v>11</v>
      </c>
      <c r="D1039" t="str">
        <f t="shared" si="16"/>
        <v>m2</v>
      </c>
      <c r="E1039" s="288">
        <v>6.9</v>
      </c>
    </row>
    <row r="1040" spans="1:5" x14ac:dyDescent="0.2">
      <c r="A1040" s="287" t="s">
        <v>1359</v>
      </c>
      <c r="B1040" s="287" t="s">
        <v>24642</v>
      </c>
      <c r="C1040" s="287" t="s">
        <v>11</v>
      </c>
      <c r="D1040" t="str">
        <f t="shared" si="16"/>
        <v>m2</v>
      </c>
      <c r="E1040" s="288">
        <v>28.83</v>
      </c>
    </row>
    <row r="1041" spans="1:5" x14ac:dyDescent="0.2">
      <c r="A1041" s="287" t="s">
        <v>1360</v>
      </c>
      <c r="B1041" s="287" t="s">
        <v>24642</v>
      </c>
      <c r="C1041" s="287" t="s">
        <v>11</v>
      </c>
      <c r="D1041" t="str">
        <f t="shared" si="16"/>
        <v>m2</v>
      </c>
      <c r="E1041" s="288">
        <v>24.98</v>
      </c>
    </row>
    <row r="1042" spans="1:5" x14ac:dyDescent="0.2">
      <c r="A1042" s="287" t="s">
        <v>1361</v>
      </c>
      <c r="B1042" s="287" t="s">
        <v>24643</v>
      </c>
      <c r="C1042" s="287" t="s">
        <v>11</v>
      </c>
      <c r="D1042" t="str">
        <f t="shared" si="16"/>
        <v>m2</v>
      </c>
      <c r="E1042" s="288">
        <v>19.93</v>
      </c>
    </row>
    <row r="1043" spans="1:5" x14ac:dyDescent="0.2">
      <c r="A1043" s="287" t="s">
        <v>1362</v>
      </c>
      <c r="B1043" s="287" t="s">
        <v>24643</v>
      </c>
      <c r="C1043" s="287" t="s">
        <v>11</v>
      </c>
      <c r="D1043" t="str">
        <f t="shared" si="16"/>
        <v>m2</v>
      </c>
      <c r="E1043" s="288">
        <v>17.27</v>
      </c>
    </row>
    <row r="1044" spans="1:5" x14ac:dyDescent="0.2">
      <c r="A1044" s="287" t="s">
        <v>1363</v>
      </c>
      <c r="B1044" s="287" t="s">
        <v>24644</v>
      </c>
      <c r="C1044" s="287" t="s">
        <v>11</v>
      </c>
      <c r="D1044" t="str">
        <f t="shared" si="16"/>
        <v>m2</v>
      </c>
      <c r="E1044" s="288">
        <v>19.940000000000001</v>
      </c>
    </row>
    <row r="1045" spans="1:5" x14ac:dyDescent="0.2">
      <c r="A1045" s="287" t="s">
        <v>1364</v>
      </c>
      <c r="B1045" s="287" t="s">
        <v>24644</v>
      </c>
      <c r="C1045" s="287" t="s">
        <v>11</v>
      </c>
      <c r="D1045" t="str">
        <f t="shared" si="16"/>
        <v>m2</v>
      </c>
      <c r="E1045" s="288">
        <v>17.28</v>
      </c>
    </row>
    <row r="1046" spans="1:5" x14ac:dyDescent="0.2">
      <c r="A1046" s="287" t="s">
        <v>1365</v>
      </c>
      <c r="B1046" s="287" t="s">
        <v>24645</v>
      </c>
      <c r="C1046" s="287" t="s">
        <v>11</v>
      </c>
      <c r="D1046" t="str">
        <f t="shared" si="16"/>
        <v>m2</v>
      </c>
      <c r="E1046" s="288">
        <v>39.07</v>
      </c>
    </row>
    <row r="1047" spans="1:5" x14ac:dyDescent="0.2">
      <c r="A1047" s="287" t="s">
        <v>1366</v>
      </c>
      <c r="B1047" s="287" t="s">
        <v>24645</v>
      </c>
      <c r="C1047" s="287" t="s">
        <v>11</v>
      </c>
      <c r="D1047" t="str">
        <f t="shared" si="16"/>
        <v>m2</v>
      </c>
      <c r="E1047" s="288">
        <v>33.86</v>
      </c>
    </row>
    <row r="1048" spans="1:5" x14ac:dyDescent="0.2">
      <c r="A1048" s="287" t="s">
        <v>1367</v>
      </c>
      <c r="B1048" s="287" t="s">
        <v>24646</v>
      </c>
      <c r="C1048" s="287" t="s">
        <v>11</v>
      </c>
      <c r="D1048" t="str">
        <f t="shared" si="16"/>
        <v>m2</v>
      </c>
      <c r="E1048" s="288">
        <v>27.1</v>
      </c>
    </row>
    <row r="1049" spans="1:5" x14ac:dyDescent="0.2">
      <c r="A1049" s="287" t="s">
        <v>1368</v>
      </c>
      <c r="B1049" s="287" t="s">
        <v>24646</v>
      </c>
      <c r="C1049" s="287" t="s">
        <v>11</v>
      </c>
      <c r="D1049" t="str">
        <f t="shared" si="16"/>
        <v>m2</v>
      </c>
      <c r="E1049" s="288">
        <v>23.48</v>
      </c>
    </row>
    <row r="1050" spans="1:5" x14ac:dyDescent="0.2">
      <c r="A1050" s="287" t="s">
        <v>1369</v>
      </c>
      <c r="B1050" s="287" t="s">
        <v>24647</v>
      </c>
      <c r="C1050" s="287" t="s">
        <v>11</v>
      </c>
      <c r="D1050" t="str">
        <f t="shared" si="16"/>
        <v>m2</v>
      </c>
      <c r="E1050" s="288">
        <v>21.67</v>
      </c>
    </row>
    <row r="1051" spans="1:5" x14ac:dyDescent="0.2">
      <c r="A1051" s="287" t="s">
        <v>1370</v>
      </c>
      <c r="B1051" s="287" t="s">
        <v>24647</v>
      </c>
      <c r="C1051" s="287" t="s">
        <v>11</v>
      </c>
      <c r="D1051" t="str">
        <f t="shared" si="16"/>
        <v>m2</v>
      </c>
      <c r="E1051" s="288">
        <v>18.77</v>
      </c>
    </row>
    <row r="1052" spans="1:5" x14ac:dyDescent="0.2">
      <c r="A1052" s="287" t="s">
        <v>1371</v>
      </c>
      <c r="B1052" s="287" t="s">
        <v>24648</v>
      </c>
      <c r="C1052" s="287" t="s">
        <v>11</v>
      </c>
      <c r="D1052" t="str">
        <f t="shared" si="16"/>
        <v>m2</v>
      </c>
      <c r="E1052" s="288">
        <v>97.78</v>
      </c>
    </row>
    <row r="1053" spans="1:5" x14ac:dyDescent="0.2">
      <c r="A1053" s="287" t="s">
        <v>1372</v>
      </c>
      <c r="B1053" s="287" t="s">
        <v>24648</v>
      </c>
      <c r="C1053" s="287" t="s">
        <v>11</v>
      </c>
      <c r="D1053" t="str">
        <f t="shared" si="16"/>
        <v>m2</v>
      </c>
      <c r="E1053" s="288">
        <v>84.72</v>
      </c>
    </row>
    <row r="1054" spans="1:5" x14ac:dyDescent="0.2">
      <c r="A1054" s="287" t="s">
        <v>1373</v>
      </c>
      <c r="B1054" s="287" t="s">
        <v>24649</v>
      </c>
      <c r="C1054" s="287" t="s">
        <v>11</v>
      </c>
      <c r="D1054" t="str">
        <f t="shared" si="16"/>
        <v>m2</v>
      </c>
      <c r="E1054" s="288">
        <v>67.75</v>
      </c>
    </row>
    <row r="1055" spans="1:5" x14ac:dyDescent="0.2">
      <c r="A1055" s="287" t="s">
        <v>1374</v>
      </c>
      <c r="B1055" s="287" t="s">
        <v>24649</v>
      </c>
      <c r="C1055" s="287" t="s">
        <v>11</v>
      </c>
      <c r="D1055" t="str">
        <f t="shared" si="16"/>
        <v>m2</v>
      </c>
      <c r="E1055" s="288">
        <v>58.71</v>
      </c>
    </row>
    <row r="1056" spans="1:5" x14ac:dyDescent="0.2">
      <c r="A1056" s="287" t="s">
        <v>1375</v>
      </c>
      <c r="B1056" s="287" t="s">
        <v>24650</v>
      </c>
      <c r="C1056" s="287" t="s">
        <v>11</v>
      </c>
      <c r="D1056" t="str">
        <f t="shared" si="16"/>
        <v>m2</v>
      </c>
      <c r="E1056" s="288">
        <v>54.19</v>
      </c>
    </row>
    <row r="1057" spans="1:5" x14ac:dyDescent="0.2">
      <c r="A1057" s="287" t="s">
        <v>1376</v>
      </c>
      <c r="B1057" s="287" t="s">
        <v>24650</v>
      </c>
      <c r="C1057" s="287" t="s">
        <v>11</v>
      </c>
      <c r="D1057" t="str">
        <f t="shared" si="16"/>
        <v>m2</v>
      </c>
      <c r="E1057" s="288">
        <v>46.95</v>
      </c>
    </row>
    <row r="1058" spans="1:5" x14ac:dyDescent="0.2">
      <c r="A1058" s="287" t="s">
        <v>1377</v>
      </c>
      <c r="B1058" s="287" t="s">
        <v>24651</v>
      </c>
      <c r="C1058" s="287" t="s">
        <v>11</v>
      </c>
      <c r="D1058" t="str">
        <f t="shared" si="16"/>
        <v>m2</v>
      </c>
      <c r="E1058" s="288">
        <v>7.59</v>
      </c>
    </row>
    <row r="1059" spans="1:5" x14ac:dyDescent="0.2">
      <c r="A1059" s="287" t="s">
        <v>1378</v>
      </c>
      <c r="B1059" s="287" t="s">
        <v>24651</v>
      </c>
      <c r="C1059" s="287" t="s">
        <v>11</v>
      </c>
      <c r="D1059" t="str">
        <f t="shared" si="16"/>
        <v>m2</v>
      </c>
      <c r="E1059" s="288">
        <v>6.58</v>
      </c>
    </row>
    <row r="1060" spans="1:5" x14ac:dyDescent="0.2">
      <c r="A1060" s="287" t="s">
        <v>1379</v>
      </c>
      <c r="B1060" s="287" t="s">
        <v>24652</v>
      </c>
      <c r="C1060" s="287" t="s">
        <v>11</v>
      </c>
      <c r="D1060" t="str">
        <f t="shared" si="16"/>
        <v>m2</v>
      </c>
      <c r="E1060" s="288">
        <v>4.17</v>
      </c>
    </row>
    <row r="1061" spans="1:5" x14ac:dyDescent="0.2">
      <c r="A1061" s="287" t="s">
        <v>1380</v>
      </c>
      <c r="B1061" s="287" t="s">
        <v>24652</v>
      </c>
      <c r="C1061" s="287" t="s">
        <v>11</v>
      </c>
      <c r="D1061" t="str">
        <f t="shared" si="16"/>
        <v>m2</v>
      </c>
      <c r="E1061" s="288">
        <v>3.61</v>
      </c>
    </row>
    <row r="1062" spans="1:5" x14ac:dyDescent="0.2">
      <c r="A1062" s="287" t="s">
        <v>1381</v>
      </c>
      <c r="B1062" s="287" t="s">
        <v>24653</v>
      </c>
      <c r="C1062" s="287" t="s">
        <v>11</v>
      </c>
      <c r="D1062" t="str">
        <f t="shared" si="16"/>
        <v>m2</v>
      </c>
      <c r="E1062" s="288">
        <v>2.09</v>
      </c>
    </row>
    <row r="1063" spans="1:5" x14ac:dyDescent="0.2">
      <c r="A1063" s="287" t="s">
        <v>1382</v>
      </c>
      <c r="B1063" s="287" t="s">
        <v>24653</v>
      </c>
      <c r="C1063" s="287" t="s">
        <v>11</v>
      </c>
      <c r="D1063" t="str">
        <f t="shared" si="16"/>
        <v>m2</v>
      </c>
      <c r="E1063" s="288">
        <v>1.81</v>
      </c>
    </row>
    <row r="1064" spans="1:5" x14ac:dyDescent="0.2">
      <c r="A1064" s="287" t="s">
        <v>1383</v>
      </c>
      <c r="B1064" s="287" t="s">
        <v>24654</v>
      </c>
      <c r="C1064" s="287" t="s">
        <v>11</v>
      </c>
      <c r="D1064" t="str">
        <f t="shared" si="16"/>
        <v>m2</v>
      </c>
      <c r="E1064" s="288">
        <v>19.03</v>
      </c>
    </row>
    <row r="1065" spans="1:5" x14ac:dyDescent="0.2">
      <c r="A1065" s="287" t="s">
        <v>1384</v>
      </c>
      <c r="B1065" s="287" t="s">
        <v>24654</v>
      </c>
      <c r="C1065" s="287" t="s">
        <v>11</v>
      </c>
      <c r="D1065" t="str">
        <f t="shared" si="16"/>
        <v>m2</v>
      </c>
      <c r="E1065" s="288">
        <v>16.489999999999998</v>
      </c>
    </row>
    <row r="1066" spans="1:5" x14ac:dyDescent="0.2">
      <c r="A1066" s="287" t="s">
        <v>1385</v>
      </c>
      <c r="B1066" s="287" t="s">
        <v>24655</v>
      </c>
      <c r="C1066" s="287" t="s">
        <v>11</v>
      </c>
      <c r="D1066" t="str">
        <f t="shared" si="16"/>
        <v>m2</v>
      </c>
      <c r="E1066" s="288">
        <v>12.72</v>
      </c>
    </row>
    <row r="1067" spans="1:5" x14ac:dyDescent="0.2">
      <c r="A1067" s="287" t="s">
        <v>1386</v>
      </c>
      <c r="B1067" s="287" t="s">
        <v>24655</v>
      </c>
      <c r="C1067" s="287" t="s">
        <v>11</v>
      </c>
      <c r="D1067" t="str">
        <f t="shared" si="16"/>
        <v>m2</v>
      </c>
      <c r="E1067" s="288">
        <v>11.02</v>
      </c>
    </row>
    <row r="1068" spans="1:5" x14ac:dyDescent="0.2">
      <c r="A1068" s="287" t="s">
        <v>1387</v>
      </c>
      <c r="B1068" s="287" t="s">
        <v>24656</v>
      </c>
      <c r="C1068" s="287" t="s">
        <v>11</v>
      </c>
      <c r="D1068" t="str">
        <f t="shared" si="16"/>
        <v>m2</v>
      </c>
      <c r="E1068" s="288">
        <v>15.23</v>
      </c>
    </row>
    <row r="1069" spans="1:5" x14ac:dyDescent="0.2">
      <c r="A1069" s="287" t="s">
        <v>1388</v>
      </c>
      <c r="B1069" s="287" t="s">
        <v>24656</v>
      </c>
      <c r="C1069" s="287" t="s">
        <v>11</v>
      </c>
      <c r="D1069" t="str">
        <f t="shared" si="16"/>
        <v>m2</v>
      </c>
      <c r="E1069" s="288">
        <v>13.19</v>
      </c>
    </row>
    <row r="1070" spans="1:5" x14ac:dyDescent="0.2">
      <c r="A1070" s="287" t="s">
        <v>1389</v>
      </c>
      <c r="B1070" s="287" t="s">
        <v>24657</v>
      </c>
      <c r="C1070" s="287" t="s">
        <v>11</v>
      </c>
      <c r="D1070" t="str">
        <f t="shared" si="16"/>
        <v>m2</v>
      </c>
      <c r="E1070" s="288">
        <v>9.33</v>
      </c>
    </row>
    <row r="1071" spans="1:5" x14ac:dyDescent="0.2">
      <c r="A1071" s="287" t="s">
        <v>1390</v>
      </c>
      <c r="B1071" s="287" t="s">
        <v>24657</v>
      </c>
      <c r="C1071" s="287" t="s">
        <v>11</v>
      </c>
      <c r="D1071" t="str">
        <f t="shared" si="16"/>
        <v>m2</v>
      </c>
      <c r="E1071" s="288">
        <v>8.08</v>
      </c>
    </row>
    <row r="1072" spans="1:5" x14ac:dyDescent="0.2">
      <c r="A1072" s="287" t="s">
        <v>1391</v>
      </c>
      <c r="B1072" s="287" t="s">
        <v>24658</v>
      </c>
      <c r="C1072" s="287" t="s">
        <v>11</v>
      </c>
      <c r="D1072" t="str">
        <f t="shared" si="16"/>
        <v>m2</v>
      </c>
      <c r="E1072" s="288">
        <v>4.46</v>
      </c>
    </row>
    <row r="1073" spans="1:5" x14ac:dyDescent="0.2">
      <c r="A1073" s="287" t="s">
        <v>1392</v>
      </c>
      <c r="B1073" s="287" t="s">
        <v>24658</v>
      </c>
      <c r="C1073" s="287" t="s">
        <v>11</v>
      </c>
      <c r="D1073" t="str">
        <f t="shared" si="16"/>
        <v>m2</v>
      </c>
      <c r="E1073" s="288">
        <v>3.86</v>
      </c>
    </row>
    <row r="1074" spans="1:5" x14ac:dyDescent="0.2">
      <c r="A1074" s="287" t="s">
        <v>1393</v>
      </c>
      <c r="B1074" s="287" t="s">
        <v>24659</v>
      </c>
      <c r="C1074" s="287" t="s">
        <v>11</v>
      </c>
      <c r="D1074" t="str">
        <f t="shared" si="16"/>
        <v>m2</v>
      </c>
      <c r="E1074" s="288">
        <v>2.31</v>
      </c>
    </row>
    <row r="1075" spans="1:5" x14ac:dyDescent="0.2">
      <c r="A1075" s="287" t="s">
        <v>1394</v>
      </c>
      <c r="B1075" s="287" t="s">
        <v>24659</v>
      </c>
      <c r="C1075" s="287" t="s">
        <v>11</v>
      </c>
      <c r="D1075" t="str">
        <f t="shared" si="16"/>
        <v>m2</v>
      </c>
      <c r="E1075" s="288">
        <v>2</v>
      </c>
    </row>
    <row r="1076" spans="1:5" x14ac:dyDescent="0.2">
      <c r="A1076" s="287" t="s">
        <v>1395</v>
      </c>
      <c r="B1076" s="287" t="s">
        <v>24660</v>
      </c>
      <c r="C1076" s="287" t="s">
        <v>11</v>
      </c>
      <c r="D1076" t="str">
        <f t="shared" si="16"/>
        <v>m2</v>
      </c>
      <c r="E1076" s="288">
        <v>2.48</v>
      </c>
    </row>
    <row r="1077" spans="1:5" x14ac:dyDescent="0.2">
      <c r="A1077" s="287" t="s">
        <v>1396</v>
      </c>
      <c r="B1077" s="287" t="s">
        <v>24660</v>
      </c>
      <c r="C1077" s="287" t="s">
        <v>11</v>
      </c>
      <c r="D1077" t="str">
        <f t="shared" si="16"/>
        <v>m2</v>
      </c>
      <c r="E1077" s="288">
        <v>2.15</v>
      </c>
    </row>
    <row r="1078" spans="1:5" x14ac:dyDescent="0.2">
      <c r="A1078" s="287" t="s">
        <v>1397</v>
      </c>
      <c r="B1078" s="287" t="s">
        <v>24661</v>
      </c>
      <c r="C1078" s="287" t="s">
        <v>11</v>
      </c>
      <c r="D1078" t="str">
        <f t="shared" si="16"/>
        <v>m2</v>
      </c>
      <c r="E1078" s="288">
        <v>1.23</v>
      </c>
    </row>
    <row r="1079" spans="1:5" x14ac:dyDescent="0.2">
      <c r="A1079" s="287" t="s">
        <v>1398</v>
      </c>
      <c r="B1079" s="287" t="s">
        <v>24661</v>
      </c>
      <c r="C1079" s="287" t="s">
        <v>11</v>
      </c>
      <c r="D1079" t="str">
        <f t="shared" si="16"/>
        <v>m2</v>
      </c>
      <c r="E1079" s="288">
        <v>1.07</v>
      </c>
    </row>
    <row r="1080" spans="1:5" x14ac:dyDescent="0.2">
      <c r="A1080" s="287" t="s">
        <v>1399</v>
      </c>
      <c r="B1080" s="287" t="s">
        <v>24662</v>
      </c>
      <c r="C1080" s="287" t="s">
        <v>11</v>
      </c>
      <c r="D1080" t="str">
        <f t="shared" si="16"/>
        <v>m2</v>
      </c>
      <c r="E1080" s="288">
        <v>4.17</v>
      </c>
    </row>
    <row r="1081" spans="1:5" x14ac:dyDescent="0.2">
      <c r="A1081" s="287" t="s">
        <v>1400</v>
      </c>
      <c r="B1081" s="287" t="s">
        <v>24662</v>
      </c>
      <c r="C1081" s="287" t="s">
        <v>11</v>
      </c>
      <c r="D1081" t="str">
        <f t="shared" si="16"/>
        <v>m2</v>
      </c>
      <c r="E1081" s="288">
        <v>3.61</v>
      </c>
    </row>
    <row r="1082" spans="1:5" x14ac:dyDescent="0.2">
      <c r="A1082" s="287" t="s">
        <v>1401</v>
      </c>
      <c r="B1082" s="287" t="s">
        <v>24663</v>
      </c>
      <c r="C1082" s="287" t="s">
        <v>11</v>
      </c>
      <c r="D1082" t="str">
        <f t="shared" si="16"/>
        <v>m2</v>
      </c>
      <c r="E1082" s="288">
        <v>2.09</v>
      </c>
    </row>
    <row r="1083" spans="1:5" x14ac:dyDescent="0.2">
      <c r="A1083" s="287" t="s">
        <v>1402</v>
      </c>
      <c r="B1083" s="287" t="s">
        <v>24663</v>
      </c>
      <c r="C1083" s="287" t="s">
        <v>11</v>
      </c>
      <c r="D1083" t="str">
        <f t="shared" si="16"/>
        <v>m2</v>
      </c>
      <c r="E1083" s="288">
        <v>1.81</v>
      </c>
    </row>
    <row r="1084" spans="1:5" x14ac:dyDescent="0.2">
      <c r="A1084" s="287" t="s">
        <v>1403</v>
      </c>
      <c r="B1084" s="287" t="s">
        <v>24664</v>
      </c>
      <c r="C1084" s="287" t="s">
        <v>11</v>
      </c>
      <c r="D1084" t="str">
        <f t="shared" si="16"/>
        <v>m2</v>
      </c>
      <c r="E1084" s="288">
        <v>7.03</v>
      </c>
    </row>
    <row r="1085" spans="1:5" x14ac:dyDescent="0.2">
      <c r="A1085" s="287" t="s">
        <v>1404</v>
      </c>
      <c r="B1085" s="287" t="s">
        <v>24664</v>
      </c>
      <c r="C1085" s="287" t="s">
        <v>11</v>
      </c>
      <c r="D1085" t="str">
        <f t="shared" si="16"/>
        <v>m2</v>
      </c>
      <c r="E1085" s="288">
        <v>6.09</v>
      </c>
    </row>
    <row r="1086" spans="1:5" x14ac:dyDescent="0.2">
      <c r="A1086" s="287" t="s">
        <v>1405</v>
      </c>
      <c r="B1086" s="287" t="s">
        <v>24665</v>
      </c>
      <c r="C1086" s="287" t="s">
        <v>11</v>
      </c>
      <c r="D1086" t="str">
        <f t="shared" si="16"/>
        <v>m2</v>
      </c>
      <c r="E1086" s="288">
        <v>8.24</v>
      </c>
    </row>
    <row r="1087" spans="1:5" x14ac:dyDescent="0.2">
      <c r="A1087" s="287" t="s">
        <v>1406</v>
      </c>
      <c r="B1087" s="287" t="s">
        <v>24665</v>
      </c>
      <c r="C1087" s="287" t="s">
        <v>11</v>
      </c>
      <c r="D1087" t="str">
        <f t="shared" si="16"/>
        <v>m2</v>
      </c>
      <c r="E1087" s="288">
        <v>7.14</v>
      </c>
    </row>
    <row r="1088" spans="1:5" x14ac:dyDescent="0.2">
      <c r="A1088" s="287" t="s">
        <v>1407</v>
      </c>
      <c r="B1088" s="287" t="s">
        <v>24666</v>
      </c>
      <c r="C1088" s="287" t="s">
        <v>11</v>
      </c>
      <c r="D1088" t="str">
        <f t="shared" si="16"/>
        <v>m2</v>
      </c>
      <c r="E1088" s="288">
        <v>4.0999999999999996</v>
      </c>
    </row>
    <row r="1089" spans="1:5" x14ac:dyDescent="0.2">
      <c r="A1089" s="287" t="s">
        <v>1408</v>
      </c>
      <c r="B1089" s="287" t="s">
        <v>24666</v>
      </c>
      <c r="C1089" s="287" t="s">
        <v>11</v>
      </c>
      <c r="D1089" t="str">
        <f t="shared" si="16"/>
        <v>m2</v>
      </c>
      <c r="E1089" s="288">
        <v>3.55</v>
      </c>
    </row>
    <row r="1090" spans="1:5" x14ac:dyDescent="0.2">
      <c r="A1090" s="287" t="s">
        <v>1409</v>
      </c>
      <c r="B1090" s="287" t="s">
        <v>24667</v>
      </c>
      <c r="C1090" s="287" t="s">
        <v>11</v>
      </c>
      <c r="D1090" t="str">
        <f t="shared" ref="D1090:D1153" si="17">LOWER(C1090)</f>
        <v>m2</v>
      </c>
      <c r="E1090" s="288">
        <v>4.46</v>
      </c>
    </row>
    <row r="1091" spans="1:5" x14ac:dyDescent="0.2">
      <c r="A1091" s="287" t="s">
        <v>1410</v>
      </c>
      <c r="B1091" s="287" t="s">
        <v>24667</v>
      </c>
      <c r="C1091" s="287" t="s">
        <v>11</v>
      </c>
      <c r="D1091" t="str">
        <f t="shared" si="17"/>
        <v>m2</v>
      </c>
      <c r="E1091" s="288">
        <v>3.86</v>
      </c>
    </row>
    <row r="1092" spans="1:5" x14ac:dyDescent="0.2">
      <c r="A1092" s="287" t="s">
        <v>1411</v>
      </c>
      <c r="B1092" s="287" t="s">
        <v>24668</v>
      </c>
      <c r="C1092" s="287" t="s">
        <v>11</v>
      </c>
      <c r="D1092" t="str">
        <f t="shared" si="17"/>
        <v>m2</v>
      </c>
      <c r="E1092" s="288">
        <v>2.31</v>
      </c>
    </row>
    <row r="1093" spans="1:5" x14ac:dyDescent="0.2">
      <c r="A1093" s="287" t="s">
        <v>1412</v>
      </c>
      <c r="B1093" s="287" t="s">
        <v>24668</v>
      </c>
      <c r="C1093" s="287" t="s">
        <v>11</v>
      </c>
      <c r="D1093" t="str">
        <f t="shared" si="17"/>
        <v>m2</v>
      </c>
      <c r="E1093" s="288">
        <v>2</v>
      </c>
    </row>
    <row r="1094" spans="1:5" x14ac:dyDescent="0.2">
      <c r="A1094" s="287" t="s">
        <v>1413</v>
      </c>
      <c r="B1094" s="287" t="s">
        <v>24669</v>
      </c>
      <c r="C1094" s="287" t="s">
        <v>11</v>
      </c>
      <c r="D1094" t="str">
        <f t="shared" si="17"/>
        <v>m2</v>
      </c>
      <c r="E1094" s="288">
        <v>2.48</v>
      </c>
    </row>
    <row r="1095" spans="1:5" x14ac:dyDescent="0.2">
      <c r="A1095" s="287" t="s">
        <v>1414</v>
      </c>
      <c r="B1095" s="287" t="s">
        <v>24669</v>
      </c>
      <c r="C1095" s="287" t="s">
        <v>11</v>
      </c>
      <c r="D1095" t="str">
        <f t="shared" si="17"/>
        <v>m2</v>
      </c>
      <c r="E1095" s="288">
        <v>2.15</v>
      </c>
    </row>
    <row r="1096" spans="1:5" x14ac:dyDescent="0.2">
      <c r="A1096" s="287" t="s">
        <v>1415</v>
      </c>
      <c r="B1096" s="287" t="s">
        <v>24670</v>
      </c>
      <c r="C1096" s="287" t="s">
        <v>11</v>
      </c>
      <c r="D1096" t="str">
        <f t="shared" si="17"/>
        <v>m2</v>
      </c>
      <c r="E1096" s="288">
        <v>1.23</v>
      </c>
    </row>
    <row r="1097" spans="1:5" x14ac:dyDescent="0.2">
      <c r="A1097" s="287" t="s">
        <v>1416</v>
      </c>
      <c r="B1097" s="287" t="s">
        <v>24670</v>
      </c>
      <c r="C1097" s="287" t="s">
        <v>11</v>
      </c>
      <c r="D1097" t="str">
        <f t="shared" si="17"/>
        <v>m2</v>
      </c>
      <c r="E1097" s="288">
        <v>1.07</v>
      </c>
    </row>
    <row r="1098" spans="1:5" x14ac:dyDescent="0.2">
      <c r="A1098" s="287" t="s">
        <v>1417</v>
      </c>
      <c r="B1098" s="287" t="s">
        <v>24671</v>
      </c>
      <c r="C1098" s="287" t="s">
        <v>11</v>
      </c>
      <c r="D1098" t="str">
        <f t="shared" si="17"/>
        <v>m2</v>
      </c>
      <c r="E1098" s="288">
        <v>4.17</v>
      </c>
    </row>
    <row r="1099" spans="1:5" x14ac:dyDescent="0.2">
      <c r="A1099" s="287" t="s">
        <v>1418</v>
      </c>
      <c r="B1099" s="287" t="s">
        <v>24671</v>
      </c>
      <c r="C1099" s="287" t="s">
        <v>11</v>
      </c>
      <c r="D1099" t="str">
        <f t="shared" si="17"/>
        <v>m2</v>
      </c>
      <c r="E1099" s="288">
        <v>3.61</v>
      </c>
    </row>
    <row r="1100" spans="1:5" x14ac:dyDescent="0.2">
      <c r="A1100" s="287" t="s">
        <v>1419</v>
      </c>
      <c r="B1100" s="287" t="s">
        <v>24672</v>
      </c>
      <c r="C1100" s="287" t="s">
        <v>11</v>
      </c>
      <c r="D1100" t="str">
        <f t="shared" si="17"/>
        <v>m2</v>
      </c>
      <c r="E1100" s="288">
        <v>3.75</v>
      </c>
    </row>
    <row r="1101" spans="1:5" x14ac:dyDescent="0.2">
      <c r="A1101" s="287" t="s">
        <v>1420</v>
      </c>
      <c r="B1101" s="287" t="s">
        <v>24672</v>
      </c>
      <c r="C1101" s="287" t="s">
        <v>11</v>
      </c>
      <c r="D1101" t="str">
        <f t="shared" si="17"/>
        <v>m2</v>
      </c>
      <c r="E1101" s="288">
        <v>3.25</v>
      </c>
    </row>
    <row r="1102" spans="1:5" x14ac:dyDescent="0.2">
      <c r="A1102" s="287" t="s">
        <v>1421</v>
      </c>
      <c r="B1102" s="287" t="s">
        <v>24673</v>
      </c>
      <c r="C1102" s="287" t="s">
        <v>11</v>
      </c>
      <c r="D1102" t="str">
        <f t="shared" si="17"/>
        <v>m2</v>
      </c>
      <c r="E1102" s="288">
        <v>10.63</v>
      </c>
    </row>
    <row r="1103" spans="1:5" x14ac:dyDescent="0.2">
      <c r="A1103" s="287" t="s">
        <v>1422</v>
      </c>
      <c r="B1103" s="287" t="s">
        <v>24673</v>
      </c>
      <c r="C1103" s="287" t="s">
        <v>11</v>
      </c>
      <c r="D1103" t="str">
        <f t="shared" si="17"/>
        <v>m2</v>
      </c>
      <c r="E1103" s="288">
        <v>9.2100000000000009</v>
      </c>
    </row>
    <row r="1104" spans="1:5" x14ac:dyDescent="0.2">
      <c r="A1104" s="287" t="s">
        <v>1423</v>
      </c>
      <c r="B1104" s="287" t="s">
        <v>24674</v>
      </c>
      <c r="C1104" s="287" t="s">
        <v>11</v>
      </c>
      <c r="D1104" t="str">
        <f t="shared" si="17"/>
        <v>m2</v>
      </c>
      <c r="E1104" s="288">
        <v>9.56</v>
      </c>
    </row>
    <row r="1105" spans="1:5" x14ac:dyDescent="0.2">
      <c r="A1105" s="287" t="s">
        <v>1424</v>
      </c>
      <c r="B1105" s="287" t="s">
        <v>24674</v>
      </c>
      <c r="C1105" s="287" t="s">
        <v>11</v>
      </c>
      <c r="D1105" t="str">
        <f t="shared" si="17"/>
        <v>m2</v>
      </c>
      <c r="E1105" s="288">
        <v>8.2899999999999991</v>
      </c>
    </row>
    <row r="1106" spans="1:5" x14ac:dyDescent="0.2">
      <c r="A1106" s="287" t="s">
        <v>1425</v>
      </c>
      <c r="B1106" s="287" t="s">
        <v>24675</v>
      </c>
      <c r="C1106" s="287" t="s">
        <v>11</v>
      </c>
      <c r="D1106" t="str">
        <f t="shared" si="17"/>
        <v>m2</v>
      </c>
      <c r="E1106" s="288">
        <v>10.63</v>
      </c>
    </row>
    <row r="1107" spans="1:5" x14ac:dyDescent="0.2">
      <c r="A1107" s="287" t="s">
        <v>1426</v>
      </c>
      <c r="B1107" s="287" t="s">
        <v>24675</v>
      </c>
      <c r="C1107" s="287" t="s">
        <v>11</v>
      </c>
      <c r="D1107" t="str">
        <f t="shared" si="17"/>
        <v>m2</v>
      </c>
      <c r="E1107" s="288">
        <v>9.2100000000000009</v>
      </c>
    </row>
    <row r="1108" spans="1:5" x14ac:dyDescent="0.2">
      <c r="A1108" s="287" t="s">
        <v>1427</v>
      </c>
      <c r="B1108" s="287" t="s">
        <v>24676</v>
      </c>
      <c r="C1108" s="287" t="s">
        <v>11</v>
      </c>
      <c r="D1108" t="str">
        <f t="shared" si="17"/>
        <v>m2</v>
      </c>
      <c r="E1108" s="288">
        <v>4.43</v>
      </c>
    </row>
    <row r="1109" spans="1:5" x14ac:dyDescent="0.2">
      <c r="A1109" s="287" t="s">
        <v>1428</v>
      </c>
      <c r="B1109" s="287" t="s">
        <v>24676</v>
      </c>
      <c r="C1109" s="287" t="s">
        <v>11</v>
      </c>
      <c r="D1109" t="str">
        <f t="shared" si="17"/>
        <v>m2</v>
      </c>
      <c r="E1109" s="288">
        <v>3.84</v>
      </c>
    </row>
    <row r="1110" spans="1:5" x14ac:dyDescent="0.2">
      <c r="A1110" s="287" t="s">
        <v>1429</v>
      </c>
      <c r="B1110" s="287" t="s">
        <v>24677</v>
      </c>
      <c r="C1110" s="287" t="s">
        <v>11</v>
      </c>
      <c r="D1110" t="str">
        <f t="shared" si="17"/>
        <v>m2</v>
      </c>
      <c r="E1110" s="288">
        <v>4.01</v>
      </c>
    </row>
    <row r="1111" spans="1:5" x14ac:dyDescent="0.2">
      <c r="A1111" s="287" t="s">
        <v>1430</v>
      </c>
      <c r="B1111" s="287" t="s">
        <v>24677</v>
      </c>
      <c r="C1111" s="287" t="s">
        <v>11</v>
      </c>
      <c r="D1111" t="str">
        <f t="shared" si="17"/>
        <v>m2</v>
      </c>
      <c r="E1111" s="288">
        <v>3.48</v>
      </c>
    </row>
    <row r="1112" spans="1:5" x14ac:dyDescent="0.2">
      <c r="A1112" s="287" t="s">
        <v>1431</v>
      </c>
      <c r="B1112" s="287" t="s">
        <v>24678</v>
      </c>
      <c r="C1112" s="287" t="s">
        <v>11</v>
      </c>
      <c r="D1112" t="str">
        <f t="shared" si="17"/>
        <v>m2</v>
      </c>
      <c r="E1112" s="288">
        <v>2.48</v>
      </c>
    </row>
    <row r="1113" spans="1:5" x14ac:dyDescent="0.2">
      <c r="A1113" s="287" t="s">
        <v>1432</v>
      </c>
      <c r="B1113" s="287" t="s">
        <v>24678</v>
      </c>
      <c r="C1113" s="287" t="s">
        <v>11</v>
      </c>
      <c r="D1113" t="str">
        <f t="shared" si="17"/>
        <v>m2</v>
      </c>
      <c r="E1113" s="288">
        <v>2.15</v>
      </c>
    </row>
    <row r="1114" spans="1:5" x14ac:dyDescent="0.2">
      <c r="A1114" s="287" t="s">
        <v>1433</v>
      </c>
      <c r="B1114" s="287" t="s">
        <v>24679</v>
      </c>
      <c r="C1114" s="287" t="s">
        <v>11</v>
      </c>
      <c r="D1114" t="str">
        <f t="shared" si="17"/>
        <v>m2</v>
      </c>
      <c r="E1114" s="288">
        <v>1.23</v>
      </c>
    </row>
    <row r="1115" spans="1:5" x14ac:dyDescent="0.2">
      <c r="A1115" s="287" t="s">
        <v>1434</v>
      </c>
      <c r="B1115" s="287" t="s">
        <v>24679</v>
      </c>
      <c r="C1115" s="287" t="s">
        <v>11</v>
      </c>
      <c r="D1115" t="str">
        <f t="shared" si="17"/>
        <v>m2</v>
      </c>
      <c r="E1115" s="288">
        <v>1.07</v>
      </c>
    </row>
    <row r="1116" spans="1:5" x14ac:dyDescent="0.2">
      <c r="A1116" s="287" t="s">
        <v>1435</v>
      </c>
      <c r="B1116" s="287" t="s">
        <v>24680</v>
      </c>
      <c r="C1116" s="287" t="s">
        <v>11</v>
      </c>
      <c r="D1116" t="str">
        <f t="shared" si="17"/>
        <v>m2</v>
      </c>
      <c r="E1116" s="288">
        <v>7.58</v>
      </c>
    </row>
    <row r="1117" spans="1:5" x14ac:dyDescent="0.2">
      <c r="A1117" s="287" t="s">
        <v>1436</v>
      </c>
      <c r="B1117" s="287" t="s">
        <v>24680</v>
      </c>
      <c r="C1117" s="287" t="s">
        <v>11</v>
      </c>
      <c r="D1117" t="str">
        <f t="shared" si="17"/>
        <v>m2</v>
      </c>
      <c r="E1117" s="288">
        <v>6.57</v>
      </c>
    </row>
    <row r="1118" spans="1:5" x14ac:dyDescent="0.2">
      <c r="A1118" s="287" t="s">
        <v>1437</v>
      </c>
      <c r="B1118" s="287" t="s">
        <v>24681</v>
      </c>
      <c r="C1118" s="287" t="s">
        <v>11</v>
      </c>
      <c r="D1118" t="str">
        <f t="shared" si="17"/>
        <v>m2</v>
      </c>
      <c r="E1118" s="288">
        <v>7.03</v>
      </c>
    </row>
    <row r="1119" spans="1:5" x14ac:dyDescent="0.2">
      <c r="A1119" s="287" t="s">
        <v>1438</v>
      </c>
      <c r="B1119" s="287" t="s">
        <v>24681</v>
      </c>
      <c r="C1119" s="287" t="s">
        <v>11</v>
      </c>
      <c r="D1119" t="str">
        <f t="shared" si="17"/>
        <v>m2</v>
      </c>
      <c r="E1119" s="288">
        <v>6.09</v>
      </c>
    </row>
    <row r="1120" spans="1:5" x14ac:dyDescent="0.2">
      <c r="A1120" s="287" t="s">
        <v>1439</v>
      </c>
      <c r="B1120" s="287" t="s">
        <v>24682</v>
      </c>
      <c r="C1120" s="287" t="s">
        <v>11</v>
      </c>
      <c r="D1120" t="str">
        <f t="shared" si="17"/>
        <v>m2</v>
      </c>
      <c r="E1120" s="288">
        <v>4.17</v>
      </c>
    </row>
    <row r="1121" spans="1:5" x14ac:dyDescent="0.2">
      <c r="A1121" s="287" t="s">
        <v>1440</v>
      </c>
      <c r="B1121" s="287" t="s">
        <v>24682</v>
      </c>
      <c r="C1121" s="287" t="s">
        <v>11</v>
      </c>
      <c r="D1121" t="str">
        <f t="shared" si="17"/>
        <v>m2</v>
      </c>
      <c r="E1121" s="288">
        <v>3.61</v>
      </c>
    </row>
    <row r="1122" spans="1:5" x14ac:dyDescent="0.2">
      <c r="A1122" s="287" t="s">
        <v>1441</v>
      </c>
      <c r="B1122" s="287" t="s">
        <v>24683</v>
      </c>
      <c r="C1122" s="287" t="s">
        <v>11</v>
      </c>
      <c r="D1122" t="str">
        <f t="shared" si="17"/>
        <v>m2</v>
      </c>
      <c r="E1122" s="288">
        <v>7.03</v>
      </c>
    </row>
    <row r="1123" spans="1:5" x14ac:dyDescent="0.2">
      <c r="A1123" s="287" t="s">
        <v>1442</v>
      </c>
      <c r="B1123" s="287" t="s">
        <v>24683</v>
      </c>
      <c r="C1123" s="287" t="s">
        <v>11</v>
      </c>
      <c r="D1123" t="str">
        <f t="shared" si="17"/>
        <v>m2</v>
      </c>
      <c r="E1123" s="288">
        <v>6.09</v>
      </c>
    </row>
    <row r="1124" spans="1:5" x14ac:dyDescent="0.2">
      <c r="A1124" s="287" t="s">
        <v>1443</v>
      </c>
      <c r="B1124" s="287" t="s">
        <v>24684</v>
      </c>
      <c r="C1124" s="287" t="s">
        <v>11</v>
      </c>
      <c r="D1124" t="str">
        <f t="shared" si="17"/>
        <v>m2</v>
      </c>
      <c r="E1124" s="288">
        <v>22.79</v>
      </c>
    </row>
    <row r="1125" spans="1:5" x14ac:dyDescent="0.2">
      <c r="A1125" s="287" t="s">
        <v>1444</v>
      </c>
      <c r="B1125" s="287" t="s">
        <v>24684</v>
      </c>
      <c r="C1125" s="287" t="s">
        <v>11</v>
      </c>
      <c r="D1125" t="str">
        <f t="shared" si="17"/>
        <v>m2</v>
      </c>
      <c r="E1125" s="288">
        <v>19.75</v>
      </c>
    </row>
    <row r="1126" spans="1:5" x14ac:dyDescent="0.2">
      <c r="A1126" s="287" t="s">
        <v>1445</v>
      </c>
      <c r="B1126" s="287" t="s">
        <v>24685</v>
      </c>
      <c r="C1126" s="287" t="s">
        <v>11</v>
      </c>
      <c r="D1126" t="str">
        <f t="shared" si="17"/>
        <v>m2</v>
      </c>
      <c r="E1126" s="288">
        <v>19.02</v>
      </c>
    </row>
    <row r="1127" spans="1:5" x14ac:dyDescent="0.2">
      <c r="A1127" s="287" t="s">
        <v>1446</v>
      </c>
      <c r="B1127" s="287" t="s">
        <v>24685</v>
      </c>
      <c r="C1127" s="287" t="s">
        <v>11</v>
      </c>
      <c r="D1127" t="str">
        <f t="shared" si="17"/>
        <v>m2</v>
      </c>
      <c r="E1127" s="288">
        <v>16.48</v>
      </c>
    </row>
    <row r="1128" spans="1:5" x14ac:dyDescent="0.2">
      <c r="A1128" s="287" t="s">
        <v>1447</v>
      </c>
      <c r="B1128" s="287" t="s">
        <v>23106</v>
      </c>
      <c r="C1128" s="287" t="s">
        <v>11</v>
      </c>
      <c r="D1128" t="str">
        <f t="shared" si="17"/>
        <v>m2</v>
      </c>
      <c r="E1128" s="288">
        <v>1.26</v>
      </c>
    </row>
    <row r="1129" spans="1:5" x14ac:dyDescent="0.2">
      <c r="A1129" s="287" t="s">
        <v>1448</v>
      </c>
      <c r="B1129" s="287" t="s">
        <v>23106</v>
      </c>
      <c r="C1129" s="287" t="s">
        <v>11</v>
      </c>
      <c r="D1129" t="str">
        <f t="shared" si="17"/>
        <v>m2</v>
      </c>
      <c r="E1129" s="288">
        <v>1.0900000000000001</v>
      </c>
    </row>
    <row r="1130" spans="1:5" x14ac:dyDescent="0.2">
      <c r="A1130" s="287" t="s">
        <v>1449</v>
      </c>
      <c r="B1130" s="287" t="s">
        <v>24686</v>
      </c>
      <c r="C1130" s="287" t="s">
        <v>11</v>
      </c>
      <c r="D1130" t="str">
        <f t="shared" si="17"/>
        <v>m2</v>
      </c>
      <c r="E1130" s="288">
        <v>0.79</v>
      </c>
    </row>
    <row r="1131" spans="1:5" x14ac:dyDescent="0.2">
      <c r="A1131" s="287" t="s">
        <v>1450</v>
      </c>
      <c r="B1131" s="287" t="s">
        <v>24686</v>
      </c>
      <c r="C1131" s="287" t="s">
        <v>11</v>
      </c>
      <c r="D1131" t="str">
        <f t="shared" si="17"/>
        <v>m2</v>
      </c>
      <c r="E1131" s="288">
        <v>0.68</v>
      </c>
    </row>
    <row r="1132" spans="1:5" x14ac:dyDescent="0.2">
      <c r="A1132" s="287" t="s">
        <v>1451</v>
      </c>
      <c r="B1132" s="287" t="s">
        <v>24687</v>
      </c>
      <c r="C1132" s="287" t="s">
        <v>11</v>
      </c>
      <c r="D1132" t="str">
        <f t="shared" si="17"/>
        <v>m2</v>
      </c>
      <c r="E1132" s="288">
        <v>6.9</v>
      </c>
    </row>
    <row r="1133" spans="1:5" x14ac:dyDescent="0.2">
      <c r="A1133" s="287" t="s">
        <v>1452</v>
      </c>
      <c r="B1133" s="287" t="s">
        <v>24687</v>
      </c>
      <c r="C1133" s="287" t="s">
        <v>11</v>
      </c>
      <c r="D1133" t="str">
        <f t="shared" si="17"/>
        <v>m2</v>
      </c>
      <c r="E1133" s="288">
        <v>5.98</v>
      </c>
    </row>
    <row r="1134" spans="1:5" x14ac:dyDescent="0.2">
      <c r="A1134" s="287" t="s">
        <v>1453</v>
      </c>
      <c r="B1134" s="287" t="s">
        <v>24688</v>
      </c>
      <c r="C1134" s="287" t="s">
        <v>11</v>
      </c>
      <c r="D1134" t="str">
        <f t="shared" si="17"/>
        <v>m2</v>
      </c>
      <c r="E1134" s="288">
        <v>5.01</v>
      </c>
    </row>
    <row r="1135" spans="1:5" x14ac:dyDescent="0.2">
      <c r="A1135" s="287" t="s">
        <v>1454</v>
      </c>
      <c r="B1135" s="287" t="s">
        <v>24688</v>
      </c>
      <c r="C1135" s="287" t="s">
        <v>11</v>
      </c>
      <c r="D1135" t="str">
        <f t="shared" si="17"/>
        <v>m2</v>
      </c>
      <c r="E1135" s="288">
        <v>4.34</v>
      </c>
    </row>
    <row r="1136" spans="1:5" x14ac:dyDescent="0.2">
      <c r="A1136" s="287" t="s">
        <v>1455</v>
      </c>
      <c r="B1136" s="287" t="s">
        <v>24689</v>
      </c>
      <c r="C1136" s="287" t="s">
        <v>11</v>
      </c>
      <c r="D1136" t="str">
        <f t="shared" si="17"/>
        <v>m2</v>
      </c>
      <c r="E1136" s="288">
        <v>2.48</v>
      </c>
    </row>
    <row r="1137" spans="1:5" x14ac:dyDescent="0.2">
      <c r="A1137" s="287" t="s">
        <v>1456</v>
      </c>
      <c r="B1137" s="287" t="s">
        <v>24689</v>
      </c>
      <c r="C1137" s="287" t="s">
        <v>11</v>
      </c>
      <c r="D1137" t="str">
        <f t="shared" si="17"/>
        <v>m2</v>
      </c>
      <c r="E1137" s="288">
        <v>2.15</v>
      </c>
    </row>
    <row r="1138" spans="1:5" x14ac:dyDescent="0.2">
      <c r="A1138" s="287" t="s">
        <v>1457</v>
      </c>
      <c r="B1138" s="287" t="s">
        <v>24690</v>
      </c>
      <c r="C1138" s="287" t="s">
        <v>11</v>
      </c>
      <c r="D1138" t="str">
        <f t="shared" si="17"/>
        <v>m2</v>
      </c>
      <c r="E1138" s="288">
        <v>12.72</v>
      </c>
    </row>
    <row r="1139" spans="1:5" x14ac:dyDescent="0.2">
      <c r="A1139" s="287" t="s">
        <v>1458</v>
      </c>
      <c r="B1139" s="287" t="s">
        <v>24690</v>
      </c>
      <c r="C1139" s="287" t="s">
        <v>11</v>
      </c>
      <c r="D1139" t="str">
        <f t="shared" si="17"/>
        <v>m2</v>
      </c>
      <c r="E1139" s="288">
        <v>11.02</v>
      </c>
    </row>
    <row r="1140" spans="1:5" x14ac:dyDescent="0.2">
      <c r="A1140" s="287" t="s">
        <v>1459</v>
      </c>
      <c r="B1140" s="287" t="s">
        <v>24691</v>
      </c>
      <c r="C1140" s="287" t="s">
        <v>11</v>
      </c>
      <c r="D1140" t="str">
        <f t="shared" si="17"/>
        <v>m2</v>
      </c>
      <c r="E1140" s="288">
        <v>7.58</v>
      </c>
    </row>
    <row r="1141" spans="1:5" x14ac:dyDescent="0.2">
      <c r="A1141" s="287" t="s">
        <v>1460</v>
      </c>
      <c r="B1141" s="287" t="s">
        <v>24691</v>
      </c>
      <c r="C1141" s="287" t="s">
        <v>11</v>
      </c>
      <c r="D1141" t="str">
        <f t="shared" si="17"/>
        <v>m2</v>
      </c>
      <c r="E1141" s="288">
        <v>6.57</v>
      </c>
    </row>
    <row r="1142" spans="1:5" x14ac:dyDescent="0.2">
      <c r="A1142" s="287" t="s">
        <v>1461</v>
      </c>
      <c r="B1142" s="287" t="s">
        <v>24692</v>
      </c>
      <c r="C1142" s="287" t="s">
        <v>11</v>
      </c>
      <c r="D1142" t="str">
        <f t="shared" si="17"/>
        <v>m2</v>
      </c>
      <c r="E1142" s="288">
        <v>7.03</v>
      </c>
    </row>
    <row r="1143" spans="1:5" x14ac:dyDescent="0.2">
      <c r="A1143" s="287" t="s">
        <v>1462</v>
      </c>
      <c r="B1143" s="287" t="s">
        <v>24692</v>
      </c>
      <c r="C1143" s="287" t="s">
        <v>11</v>
      </c>
      <c r="D1143" t="str">
        <f t="shared" si="17"/>
        <v>m2</v>
      </c>
      <c r="E1143" s="288">
        <v>6.09</v>
      </c>
    </row>
    <row r="1144" spans="1:5" x14ac:dyDescent="0.2">
      <c r="A1144" s="287" t="s">
        <v>1463</v>
      </c>
      <c r="B1144" s="287" t="s">
        <v>24693</v>
      </c>
      <c r="C1144" s="287" t="s">
        <v>11</v>
      </c>
      <c r="D1144" t="str">
        <f t="shared" si="17"/>
        <v>m2</v>
      </c>
      <c r="E1144" s="288">
        <v>12.72</v>
      </c>
    </row>
    <row r="1145" spans="1:5" x14ac:dyDescent="0.2">
      <c r="A1145" s="287" t="s">
        <v>1464</v>
      </c>
      <c r="B1145" s="287" t="s">
        <v>24693</v>
      </c>
      <c r="C1145" s="287" t="s">
        <v>11</v>
      </c>
      <c r="D1145" t="str">
        <f t="shared" si="17"/>
        <v>m2</v>
      </c>
      <c r="E1145" s="288">
        <v>11.02</v>
      </c>
    </row>
    <row r="1146" spans="1:5" x14ac:dyDescent="0.2">
      <c r="A1146" s="287" t="s">
        <v>1465</v>
      </c>
      <c r="B1146" s="287" t="s">
        <v>24694</v>
      </c>
      <c r="C1146" s="287" t="s">
        <v>11</v>
      </c>
      <c r="D1146" t="str">
        <f t="shared" si="17"/>
        <v>m2</v>
      </c>
      <c r="E1146" s="288">
        <v>22.79</v>
      </c>
    </row>
    <row r="1147" spans="1:5" x14ac:dyDescent="0.2">
      <c r="A1147" s="287" t="s">
        <v>1466</v>
      </c>
      <c r="B1147" s="287" t="s">
        <v>24694</v>
      </c>
      <c r="C1147" s="287" t="s">
        <v>11</v>
      </c>
      <c r="D1147" t="str">
        <f t="shared" si="17"/>
        <v>m2</v>
      </c>
      <c r="E1147" s="288">
        <v>19.75</v>
      </c>
    </row>
    <row r="1148" spans="1:5" x14ac:dyDescent="0.2">
      <c r="A1148" s="287" t="s">
        <v>1467</v>
      </c>
      <c r="B1148" s="287" t="s">
        <v>24695</v>
      </c>
      <c r="C1148" s="287" t="s">
        <v>11</v>
      </c>
      <c r="D1148" t="str">
        <f t="shared" si="17"/>
        <v>m2</v>
      </c>
      <c r="E1148" s="288">
        <v>19.02</v>
      </c>
    </row>
    <row r="1149" spans="1:5" x14ac:dyDescent="0.2">
      <c r="A1149" s="287" t="s">
        <v>1468</v>
      </c>
      <c r="B1149" s="287" t="s">
        <v>24695</v>
      </c>
      <c r="C1149" s="287" t="s">
        <v>11</v>
      </c>
      <c r="D1149" t="str">
        <f t="shared" si="17"/>
        <v>m2</v>
      </c>
      <c r="E1149" s="288">
        <v>16.48</v>
      </c>
    </row>
    <row r="1150" spans="1:5" x14ac:dyDescent="0.2">
      <c r="A1150" s="287" t="s">
        <v>1469</v>
      </c>
      <c r="B1150" s="287" t="s">
        <v>24696</v>
      </c>
      <c r="C1150" s="287" t="s">
        <v>11</v>
      </c>
      <c r="D1150" t="str">
        <f t="shared" si="17"/>
        <v>m2</v>
      </c>
      <c r="E1150" s="288">
        <v>13.87</v>
      </c>
    </row>
    <row r="1151" spans="1:5" x14ac:dyDescent="0.2">
      <c r="A1151" s="287" t="s">
        <v>1470</v>
      </c>
      <c r="B1151" s="287" t="s">
        <v>24696</v>
      </c>
      <c r="C1151" s="287" t="s">
        <v>11</v>
      </c>
      <c r="D1151" t="str">
        <f t="shared" si="17"/>
        <v>m2</v>
      </c>
      <c r="E1151" s="288">
        <v>12.02</v>
      </c>
    </row>
    <row r="1152" spans="1:5" x14ac:dyDescent="0.2">
      <c r="A1152" s="287" t="s">
        <v>1471</v>
      </c>
      <c r="B1152" s="287" t="s">
        <v>24697</v>
      </c>
      <c r="C1152" s="287" t="s">
        <v>11</v>
      </c>
      <c r="D1152" t="str">
        <f t="shared" si="17"/>
        <v>m2</v>
      </c>
      <c r="E1152" s="288">
        <v>9.33</v>
      </c>
    </row>
    <row r="1153" spans="1:5" x14ac:dyDescent="0.2">
      <c r="A1153" s="287" t="s">
        <v>1472</v>
      </c>
      <c r="B1153" s="287" t="s">
        <v>24697</v>
      </c>
      <c r="C1153" s="287" t="s">
        <v>11</v>
      </c>
      <c r="D1153" t="str">
        <f t="shared" si="17"/>
        <v>m2</v>
      </c>
      <c r="E1153" s="288">
        <v>8.08</v>
      </c>
    </row>
    <row r="1154" spans="1:5" x14ac:dyDescent="0.2">
      <c r="A1154" s="287" t="s">
        <v>1473</v>
      </c>
      <c r="B1154" s="287" t="s">
        <v>24698</v>
      </c>
      <c r="C1154" s="287" t="s">
        <v>11</v>
      </c>
      <c r="D1154" t="str">
        <f t="shared" ref="D1154:D1217" si="18">LOWER(C1154)</f>
        <v>m2</v>
      </c>
      <c r="E1154" s="288">
        <v>7.04</v>
      </c>
    </row>
    <row r="1155" spans="1:5" x14ac:dyDescent="0.2">
      <c r="A1155" s="287" t="s">
        <v>1474</v>
      </c>
      <c r="B1155" s="287" t="s">
        <v>24698</v>
      </c>
      <c r="C1155" s="287" t="s">
        <v>11</v>
      </c>
      <c r="D1155" t="str">
        <f t="shared" si="18"/>
        <v>m2</v>
      </c>
      <c r="E1155" s="288">
        <v>6.1</v>
      </c>
    </row>
    <row r="1156" spans="1:5" x14ac:dyDescent="0.2">
      <c r="A1156" s="287" t="s">
        <v>1475</v>
      </c>
      <c r="B1156" s="287" t="s">
        <v>24699</v>
      </c>
      <c r="C1156" s="287" t="s">
        <v>11</v>
      </c>
      <c r="D1156" t="str">
        <f t="shared" si="18"/>
        <v>m2</v>
      </c>
      <c r="E1156" s="288">
        <v>1.23</v>
      </c>
    </row>
    <row r="1157" spans="1:5" x14ac:dyDescent="0.2">
      <c r="A1157" s="287" t="s">
        <v>1476</v>
      </c>
      <c r="B1157" s="287" t="s">
        <v>24699</v>
      </c>
      <c r="C1157" s="287" t="s">
        <v>11</v>
      </c>
      <c r="D1157" t="str">
        <f t="shared" si="18"/>
        <v>m2</v>
      </c>
      <c r="E1157" s="288">
        <v>1.07</v>
      </c>
    </row>
    <row r="1158" spans="1:5" x14ac:dyDescent="0.2">
      <c r="A1158" s="287" t="s">
        <v>1477</v>
      </c>
      <c r="B1158" s="287" t="s">
        <v>24700</v>
      </c>
      <c r="C1158" s="287" t="s">
        <v>11</v>
      </c>
      <c r="D1158" t="str">
        <f t="shared" si="18"/>
        <v>m2</v>
      </c>
      <c r="E1158" s="288">
        <v>0.79</v>
      </c>
    </row>
    <row r="1159" spans="1:5" x14ac:dyDescent="0.2">
      <c r="A1159" s="287" t="s">
        <v>1478</v>
      </c>
      <c r="B1159" s="287" t="s">
        <v>24700</v>
      </c>
      <c r="C1159" s="287" t="s">
        <v>11</v>
      </c>
      <c r="D1159" t="str">
        <f t="shared" si="18"/>
        <v>m2</v>
      </c>
      <c r="E1159" s="288">
        <v>0.68</v>
      </c>
    </row>
    <row r="1160" spans="1:5" x14ac:dyDescent="0.2">
      <c r="A1160" s="287" t="s">
        <v>1479</v>
      </c>
      <c r="B1160" s="287" t="s">
        <v>24701</v>
      </c>
      <c r="C1160" s="287" t="s">
        <v>11</v>
      </c>
      <c r="D1160" t="str">
        <f t="shared" si="18"/>
        <v>m2</v>
      </c>
      <c r="E1160" s="288">
        <v>7.58</v>
      </c>
    </row>
    <row r="1161" spans="1:5" x14ac:dyDescent="0.2">
      <c r="A1161" s="287" t="s">
        <v>1480</v>
      </c>
      <c r="B1161" s="287" t="s">
        <v>24701</v>
      </c>
      <c r="C1161" s="287" t="s">
        <v>11</v>
      </c>
      <c r="D1161" t="str">
        <f t="shared" si="18"/>
        <v>m2</v>
      </c>
      <c r="E1161" s="288">
        <v>6.57</v>
      </c>
    </row>
    <row r="1162" spans="1:5" x14ac:dyDescent="0.2">
      <c r="A1162" s="287" t="s">
        <v>1481</v>
      </c>
      <c r="B1162" s="287" t="s">
        <v>24702</v>
      </c>
      <c r="C1162" s="287" t="s">
        <v>11</v>
      </c>
      <c r="D1162" t="str">
        <f t="shared" si="18"/>
        <v>m2</v>
      </c>
      <c r="E1162" s="288">
        <v>5.01</v>
      </c>
    </row>
    <row r="1163" spans="1:5" x14ac:dyDescent="0.2">
      <c r="A1163" s="287" t="s">
        <v>1482</v>
      </c>
      <c r="B1163" s="287" t="s">
        <v>24702</v>
      </c>
      <c r="C1163" s="287" t="s">
        <v>11</v>
      </c>
      <c r="D1163" t="str">
        <f t="shared" si="18"/>
        <v>m2</v>
      </c>
      <c r="E1163" s="288">
        <v>4.34</v>
      </c>
    </row>
    <row r="1164" spans="1:5" x14ac:dyDescent="0.2">
      <c r="A1164" s="287" t="s">
        <v>1483</v>
      </c>
      <c r="B1164" s="287" t="s">
        <v>24703</v>
      </c>
      <c r="C1164" s="287" t="s">
        <v>11</v>
      </c>
      <c r="D1164" t="str">
        <f t="shared" si="18"/>
        <v>m2</v>
      </c>
      <c r="E1164" s="288">
        <v>3.79</v>
      </c>
    </row>
    <row r="1165" spans="1:5" x14ac:dyDescent="0.2">
      <c r="A1165" s="287" t="s">
        <v>1484</v>
      </c>
      <c r="B1165" s="287" t="s">
        <v>24703</v>
      </c>
      <c r="C1165" s="287" t="s">
        <v>11</v>
      </c>
      <c r="D1165" t="str">
        <f t="shared" si="18"/>
        <v>m2</v>
      </c>
      <c r="E1165" s="288">
        <v>3.29</v>
      </c>
    </row>
    <row r="1166" spans="1:5" x14ac:dyDescent="0.2">
      <c r="A1166" s="287" t="s">
        <v>1485</v>
      </c>
      <c r="B1166" s="287" t="s">
        <v>24704</v>
      </c>
      <c r="C1166" s="287" t="s">
        <v>22946</v>
      </c>
      <c r="D1166" t="str">
        <f t="shared" si="18"/>
        <v>un</v>
      </c>
      <c r="E1166" s="288">
        <v>1396.6</v>
      </c>
    </row>
    <row r="1167" spans="1:5" x14ac:dyDescent="0.2">
      <c r="A1167" s="287" t="s">
        <v>1486</v>
      </c>
      <c r="B1167" s="287" t="s">
        <v>24704</v>
      </c>
      <c r="C1167" s="287" t="s">
        <v>22946</v>
      </c>
      <c r="D1167" t="str">
        <f t="shared" si="18"/>
        <v>un</v>
      </c>
      <c r="E1167" s="288">
        <v>1210.18</v>
      </c>
    </row>
    <row r="1168" spans="1:5" x14ac:dyDescent="0.2">
      <c r="A1168" s="287" t="s">
        <v>1487</v>
      </c>
      <c r="B1168" s="287" t="s">
        <v>24705</v>
      </c>
      <c r="C1168" s="287" t="s">
        <v>11</v>
      </c>
      <c r="D1168" t="str">
        <f t="shared" si="18"/>
        <v>m2</v>
      </c>
      <c r="E1168" s="288">
        <v>15.23</v>
      </c>
    </row>
    <row r="1169" spans="1:5" x14ac:dyDescent="0.2">
      <c r="A1169" s="287" t="s">
        <v>1488</v>
      </c>
      <c r="B1169" s="287" t="s">
        <v>24705</v>
      </c>
      <c r="C1169" s="287" t="s">
        <v>11</v>
      </c>
      <c r="D1169" t="str">
        <f t="shared" si="18"/>
        <v>m2</v>
      </c>
      <c r="E1169" s="288">
        <v>13.19</v>
      </c>
    </row>
    <row r="1170" spans="1:5" x14ac:dyDescent="0.2">
      <c r="A1170" s="287" t="s">
        <v>1489</v>
      </c>
      <c r="B1170" s="287" t="s">
        <v>24706</v>
      </c>
      <c r="C1170" s="287" t="s">
        <v>11</v>
      </c>
      <c r="D1170" t="str">
        <f t="shared" si="18"/>
        <v>m2</v>
      </c>
      <c r="E1170" s="288">
        <v>12.72</v>
      </c>
    </row>
    <row r="1171" spans="1:5" x14ac:dyDescent="0.2">
      <c r="A1171" s="287" t="s">
        <v>1490</v>
      </c>
      <c r="B1171" s="287" t="s">
        <v>24706</v>
      </c>
      <c r="C1171" s="287" t="s">
        <v>11</v>
      </c>
      <c r="D1171" t="str">
        <f t="shared" si="18"/>
        <v>m2</v>
      </c>
      <c r="E1171" s="288">
        <v>11.02</v>
      </c>
    </row>
    <row r="1172" spans="1:5" x14ac:dyDescent="0.2">
      <c r="A1172" s="287" t="s">
        <v>1491</v>
      </c>
      <c r="B1172" s="287" t="s">
        <v>24707</v>
      </c>
      <c r="C1172" s="287" t="s">
        <v>11</v>
      </c>
      <c r="D1172" t="str">
        <f t="shared" si="18"/>
        <v>m2</v>
      </c>
      <c r="E1172" s="288">
        <v>7.58</v>
      </c>
    </row>
    <row r="1173" spans="1:5" x14ac:dyDescent="0.2">
      <c r="A1173" s="287" t="s">
        <v>1492</v>
      </c>
      <c r="B1173" s="287" t="s">
        <v>24707</v>
      </c>
      <c r="C1173" s="287" t="s">
        <v>11</v>
      </c>
      <c r="D1173" t="str">
        <f t="shared" si="18"/>
        <v>m2</v>
      </c>
      <c r="E1173" s="288">
        <v>6.57</v>
      </c>
    </row>
    <row r="1174" spans="1:5" x14ac:dyDescent="0.2">
      <c r="A1174" s="287" t="s">
        <v>1493</v>
      </c>
      <c r="B1174" s="287" t="s">
        <v>24708</v>
      </c>
      <c r="C1174" s="287" t="s">
        <v>11</v>
      </c>
      <c r="D1174" t="str">
        <f t="shared" si="18"/>
        <v>m2</v>
      </c>
      <c r="E1174" s="288">
        <v>25.45</v>
      </c>
    </row>
    <row r="1175" spans="1:5" x14ac:dyDescent="0.2">
      <c r="A1175" s="287" t="s">
        <v>1494</v>
      </c>
      <c r="B1175" s="287" t="s">
        <v>24708</v>
      </c>
      <c r="C1175" s="287" t="s">
        <v>11</v>
      </c>
      <c r="D1175" t="str">
        <f t="shared" si="18"/>
        <v>m2</v>
      </c>
      <c r="E1175" s="288">
        <v>22.06</v>
      </c>
    </row>
    <row r="1176" spans="1:5" x14ac:dyDescent="0.2">
      <c r="A1176" s="287" t="s">
        <v>1495</v>
      </c>
      <c r="B1176" s="287" t="s">
        <v>24709</v>
      </c>
      <c r="C1176" s="287" t="s">
        <v>11</v>
      </c>
      <c r="D1176" t="str">
        <f t="shared" si="18"/>
        <v>m2</v>
      </c>
      <c r="E1176" s="288">
        <v>19.02</v>
      </c>
    </row>
    <row r="1177" spans="1:5" x14ac:dyDescent="0.2">
      <c r="A1177" s="287" t="s">
        <v>1496</v>
      </c>
      <c r="B1177" s="287" t="s">
        <v>24709</v>
      </c>
      <c r="C1177" s="287" t="s">
        <v>11</v>
      </c>
      <c r="D1177" t="str">
        <f t="shared" si="18"/>
        <v>m2</v>
      </c>
      <c r="E1177" s="288">
        <v>16.48</v>
      </c>
    </row>
    <row r="1178" spans="1:5" x14ac:dyDescent="0.2">
      <c r="A1178" s="287" t="s">
        <v>1497</v>
      </c>
      <c r="B1178" s="287" t="s">
        <v>24710</v>
      </c>
      <c r="C1178" s="287" t="s">
        <v>11</v>
      </c>
      <c r="D1178" t="str">
        <f t="shared" si="18"/>
        <v>m2</v>
      </c>
      <c r="E1178" s="288">
        <v>30.43</v>
      </c>
    </row>
    <row r="1179" spans="1:5" x14ac:dyDescent="0.2">
      <c r="A1179" s="287" t="s">
        <v>1498</v>
      </c>
      <c r="B1179" s="287" t="s">
        <v>24710</v>
      </c>
      <c r="C1179" s="287" t="s">
        <v>11</v>
      </c>
      <c r="D1179" t="str">
        <f t="shared" si="18"/>
        <v>m2</v>
      </c>
      <c r="E1179" s="288">
        <v>26.37</v>
      </c>
    </row>
    <row r="1180" spans="1:5" x14ac:dyDescent="0.2">
      <c r="A1180" s="287" t="s">
        <v>1499</v>
      </c>
      <c r="B1180" s="287" t="s">
        <v>24711</v>
      </c>
      <c r="C1180" s="287" t="s">
        <v>11</v>
      </c>
      <c r="D1180" t="str">
        <f t="shared" si="18"/>
        <v>m2</v>
      </c>
      <c r="E1180" s="288">
        <v>18.53</v>
      </c>
    </row>
    <row r="1181" spans="1:5" x14ac:dyDescent="0.2">
      <c r="A1181" s="287" t="s">
        <v>1500</v>
      </c>
      <c r="B1181" s="287" t="s">
        <v>24711</v>
      </c>
      <c r="C1181" s="287" t="s">
        <v>11</v>
      </c>
      <c r="D1181" t="str">
        <f t="shared" si="18"/>
        <v>m2</v>
      </c>
      <c r="E1181" s="288">
        <v>16.059999999999999</v>
      </c>
    </row>
    <row r="1182" spans="1:5" x14ac:dyDescent="0.2">
      <c r="A1182" s="287" t="s">
        <v>1501</v>
      </c>
      <c r="B1182" s="287" t="s">
        <v>24712</v>
      </c>
      <c r="C1182" s="287" t="s">
        <v>11</v>
      </c>
      <c r="D1182" t="str">
        <f t="shared" si="18"/>
        <v>m2</v>
      </c>
      <c r="E1182" s="288">
        <v>13.87</v>
      </c>
    </row>
    <row r="1183" spans="1:5" x14ac:dyDescent="0.2">
      <c r="A1183" s="287" t="s">
        <v>1502</v>
      </c>
      <c r="B1183" s="287" t="s">
        <v>24712</v>
      </c>
      <c r="C1183" s="287" t="s">
        <v>11</v>
      </c>
      <c r="D1183" t="str">
        <f t="shared" si="18"/>
        <v>m2</v>
      </c>
      <c r="E1183" s="288">
        <v>12.02</v>
      </c>
    </row>
    <row r="1184" spans="1:5" x14ac:dyDescent="0.2">
      <c r="A1184" s="287" t="s">
        <v>1503</v>
      </c>
      <c r="B1184" s="287" t="s">
        <v>24713</v>
      </c>
      <c r="C1184" s="287" t="s">
        <v>11</v>
      </c>
      <c r="D1184" t="str">
        <f t="shared" si="18"/>
        <v>m2</v>
      </c>
      <c r="E1184" s="288">
        <v>9.33</v>
      </c>
    </row>
    <row r="1185" spans="1:5" x14ac:dyDescent="0.2">
      <c r="A1185" s="287" t="s">
        <v>1504</v>
      </c>
      <c r="B1185" s="287" t="s">
        <v>24713</v>
      </c>
      <c r="C1185" s="287" t="s">
        <v>11</v>
      </c>
      <c r="D1185" t="str">
        <f t="shared" si="18"/>
        <v>m2</v>
      </c>
      <c r="E1185" s="288">
        <v>8.08</v>
      </c>
    </row>
    <row r="1186" spans="1:5" x14ac:dyDescent="0.2">
      <c r="A1186" s="287" t="s">
        <v>1505</v>
      </c>
      <c r="B1186" s="287" t="s">
        <v>24714</v>
      </c>
      <c r="C1186" s="287" t="s">
        <v>11</v>
      </c>
      <c r="D1186" t="str">
        <f t="shared" si="18"/>
        <v>m2</v>
      </c>
      <c r="E1186" s="288">
        <v>1.67</v>
      </c>
    </row>
    <row r="1187" spans="1:5" x14ac:dyDescent="0.2">
      <c r="A1187" s="287" t="s">
        <v>1506</v>
      </c>
      <c r="B1187" s="287" t="s">
        <v>24714</v>
      </c>
      <c r="C1187" s="287" t="s">
        <v>11</v>
      </c>
      <c r="D1187" t="str">
        <f t="shared" si="18"/>
        <v>m2</v>
      </c>
      <c r="E1187" s="288">
        <v>1.45</v>
      </c>
    </row>
    <row r="1188" spans="1:5" x14ac:dyDescent="0.2">
      <c r="A1188" s="287" t="s">
        <v>1507</v>
      </c>
      <c r="B1188" s="287" t="s">
        <v>24715</v>
      </c>
      <c r="C1188" s="287" t="s">
        <v>11</v>
      </c>
      <c r="D1188" t="str">
        <f t="shared" si="18"/>
        <v>m2</v>
      </c>
      <c r="E1188" s="288">
        <v>1.23</v>
      </c>
    </row>
    <row r="1189" spans="1:5" x14ac:dyDescent="0.2">
      <c r="A1189" s="287" t="s">
        <v>1508</v>
      </c>
      <c r="B1189" s="287" t="s">
        <v>24715</v>
      </c>
      <c r="C1189" s="287" t="s">
        <v>11</v>
      </c>
      <c r="D1189" t="str">
        <f t="shared" si="18"/>
        <v>m2</v>
      </c>
      <c r="E1189" s="288">
        <v>1.07</v>
      </c>
    </row>
    <row r="1190" spans="1:5" x14ac:dyDescent="0.2">
      <c r="A1190" s="287" t="s">
        <v>1509</v>
      </c>
      <c r="B1190" s="287" t="s">
        <v>24716</v>
      </c>
      <c r="C1190" s="287" t="s">
        <v>11</v>
      </c>
      <c r="D1190" t="str">
        <f t="shared" si="18"/>
        <v>m2</v>
      </c>
      <c r="E1190" s="288">
        <v>7.58</v>
      </c>
    </row>
    <row r="1191" spans="1:5" x14ac:dyDescent="0.2">
      <c r="A1191" s="287" t="s">
        <v>1510</v>
      </c>
      <c r="B1191" s="287" t="s">
        <v>24716</v>
      </c>
      <c r="C1191" s="287" t="s">
        <v>11</v>
      </c>
      <c r="D1191" t="str">
        <f t="shared" si="18"/>
        <v>m2</v>
      </c>
      <c r="E1191" s="288">
        <v>6.57</v>
      </c>
    </row>
    <row r="1192" spans="1:5" x14ac:dyDescent="0.2">
      <c r="A1192" s="287" t="s">
        <v>1511</v>
      </c>
      <c r="B1192" s="287" t="s">
        <v>24717</v>
      </c>
      <c r="C1192" s="287" t="s">
        <v>11</v>
      </c>
      <c r="D1192" t="str">
        <f t="shared" si="18"/>
        <v>m2</v>
      </c>
      <c r="E1192" s="288">
        <v>5.01</v>
      </c>
    </row>
    <row r="1193" spans="1:5" x14ac:dyDescent="0.2">
      <c r="A1193" s="287" t="s">
        <v>1512</v>
      </c>
      <c r="B1193" s="287" t="s">
        <v>24717</v>
      </c>
      <c r="C1193" s="287" t="s">
        <v>11</v>
      </c>
      <c r="D1193" t="str">
        <f t="shared" si="18"/>
        <v>m2</v>
      </c>
      <c r="E1193" s="288">
        <v>4.34</v>
      </c>
    </row>
    <row r="1194" spans="1:5" x14ac:dyDescent="0.2">
      <c r="A1194" s="287" t="s">
        <v>1513</v>
      </c>
      <c r="B1194" s="287" t="s">
        <v>24718</v>
      </c>
      <c r="C1194" s="287" t="s">
        <v>11</v>
      </c>
      <c r="D1194" t="str">
        <f t="shared" si="18"/>
        <v>m2</v>
      </c>
      <c r="E1194" s="288">
        <v>3.79</v>
      </c>
    </row>
    <row r="1195" spans="1:5" x14ac:dyDescent="0.2">
      <c r="A1195" s="287" t="s">
        <v>1514</v>
      </c>
      <c r="B1195" s="287" t="s">
        <v>24718</v>
      </c>
      <c r="C1195" s="287" t="s">
        <v>11</v>
      </c>
      <c r="D1195" t="str">
        <f t="shared" si="18"/>
        <v>m2</v>
      </c>
      <c r="E1195" s="288">
        <v>3.29</v>
      </c>
    </row>
    <row r="1196" spans="1:5" x14ac:dyDescent="0.2">
      <c r="A1196" s="287" t="s">
        <v>1515</v>
      </c>
      <c r="B1196" s="287" t="s">
        <v>24719</v>
      </c>
      <c r="C1196" s="287" t="s">
        <v>22946</v>
      </c>
      <c r="D1196" t="str">
        <f t="shared" si="18"/>
        <v>un</v>
      </c>
      <c r="E1196" s="288">
        <v>1396.58</v>
      </c>
    </row>
    <row r="1197" spans="1:5" x14ac:dyDescent="0.2">
      <c r="A1197" s="287" t="s">
        <v>1516</v>
      </c>
      <c r="B1197" s="287" t="s">
        <v>24719</v>
      </c>
      <c r="C1197" s="287" t="s">
        <v>22946</v>
      </c>
      <c r="D1197" t="str">
        <f t="shared" si="18"/>
        <v>un</v>
      </c>
      <c r="E1197" s="288">
        <v>1210.1600000000001</v>
      </c>
    </row>
    <row r="1198" spans="1:5" x14ac:dyDescent="0.2">
      <c r="A1198" s="287" t="s">
        <v>1517</v>
      </c>
      <c r="B1198" s="287" t="s">
        <v>24720</v>
      </c>
      <c r="C1198" s="287" t="s">
        <v>11</v>
      </c>
      <c r="D1198" t="str">
        <f t="shared" si="18"/>
        <v>m2</v>
      </c>
      <c r="E1198" s="288">
        <v>11.65</v>
      </c>
    </row>
    <row r="1199" spans="1:5" x14ac:dyDescent="0.2">
      <c r="A1199" s="287" t="s">
        <v>1518</v>
      </c>
      <c r="B1199" s="287" t="s">
        <v>24720</v>
      </c>
      <c r="C1199" s="287" t="s">
        <v>11</v>
      </c>
      <c r="D1199" t="str">
        <f t="shared" si="18"/>
        <v>m2</v>
      </c>
      <c r="E1199" s="288">
        <v>10.09</v>
      </c>
    </row>
    <row r="1200" spans="1:5" x14ac:dyDescent="0.2">
      <c r="A1200" s="287" t="s">
        <v>1519</v>
      </c>
      <c r="B1200" s="287" t="s">
        <v>24721</v>
      </c>
      <c r="C1200" s="287" t="s">
        <v>11</v>
      </c>
      <c r="D1200" t="str">
        <f t="shared" si="18"/>
        <v>m2</v>
      </c>
      <c r="E1200" s="288">
        <v>9.6999999999999993</v>
      </c>
    </row>
    <row r="1201" spans="1:5" x14ac:dyDescent="0.2">
      <c r="A1201" s="287" t="s">
        <v>1520</v>
      </c>
      <c r="B1201" s="287" t="s">
        <v>24721</v>
      </c>
      <c r="C1201" s="287" t="s">
        <v>11</v>
      </c>
      <c r="D1201" t="str">
        <f t="shared" si="18"/>
        <v>m2</v>
      </c>
      <c r="E1201" s="288">
        <v>8.41</v>
      </c>
    </row>
    <row r="1202" spans="1:5" x14ac:dyDescent="0.2">
      <c r="A1202" s="287" t="s">
        <v>1521</v>
      </c>
      <c r="B1202" s="287" t="s">
        <v>24722</v>
      </c>
      <c r="C1202" s="287" t="s">
        <v>11</v>
      </c>
      <c r="D1202" t="str">
        <f t="shared" si="18"/>
        <v>m2</v>
      </c>
      <c r="E1202" s="288">
        <v>5.83</v>
      </c>
    </row>
    <row r="1203" spans="1:5" x14ac:dyDescent="0.2">
      <c r="A1203" s="287" t="s">
        <v>1522</v>
      </c>
      <c r="B1203" s="287" t="s">
        <v>24722</v>
      </c>
      <c r="C1203" s="287" t="s">
        <v>11</v>
      </c>
      <c r="D1203" t="str">
        <f t="shared" si="18"/>
        <v>m2</v>
      </c>
      <c r="E1203" s="288">
        <v>5.05</v>
      </c>
    </row>
    <row r="1204" spans="1:5" x14ac:dyDescent="0.2">
      <c r="A1204" s="287" t="s">
        <v>1523</v>
      </c>
      <c r="B1204" s="287" t="s">
        <v>24723</v>
      </c>
      <c r="C1204" s="287" t="s">
        <v>11</v>
      </c>
      <c r="D1204" t="str">
        <f t="shared" si="18"/>
        <v>m2</v>
      </c>
      <c r="E1204" s="288">
        <v>46.59</v>
      </c>
    </row>
    <row r="1205" spans="1:5" x14ac:dyDescent="0.2">
      <c r="A1205" s="287" t="s">
        <v>1524</v>
      </c>
      <c r="B1205" s="287" t="s">
        <v>24723</v>
      </c>
      <c r="C1205" s="287" t="s">
        <v>11</v>
      </c>
      <c r="D1205" t="str">
        <f t="shared" si="18"/>
        <v>m2</v>
      </c>
      <c r="E1205" s="288">
        <v>40.369999999999997</v>
      </c>
    </row>
    <row r="1206" spans="1:5" x14ac:dyDescent="0.2">
      <c r="A1206" s="287" t="s">
        <v>1525</v>
      </c>
      <c r="B1206" s="287" t="s">
        <v>24724</v>
      </c>
      <c r="C1206" s="287" t="s">
        <v>22946</v>
      </c>
      <c r="D1206" t="str">
        <f t="shared" si="18"/>
        <v>un</v>
      </c>
      <c r="E1206" s="288">
        <v>9944.52</v>
      </c>
    </row>
    <row r="1207" spans="1:5" x14ac:dyDescent="0.2">
      <c r="A1207" s="287" t="s">
        <v>1526</v>
      </c>
      <c r="B1207" s="287" t="s">
        <v>24724</v>
      </c>
      <c r="C1207" s="287" t="s">
        <v>22946</v>
      </c>
      <c r="D1207" t="str">
        <f t="shared" si="18"/>
        <v>un</v>
      </c>
      <c r="E1207" s="288">
        <v>8617.09</v>
      </c>
    </row>
    <row r="1208" spans="1:5" x14ac:dyDescent="0.2">
      <c r="A1208" s="287" t="s">
        <v>1527</v>
      </c>
      <c r="B1208" s="287" t="s">
        <v>24725</v>
      </c>
      <c r="C1208" s="287" t="s">
        <v>22946</v>
      </c>
      <c r="D1208" t="str">
        <f t="shared" si="18"/>
        <v>un</v>
      </c>
      <c r="E1208" s="288">
        <v>1348.46</v>
      </c>
    </row>
    <row r="1209" spans="1:5" x14ac:dyDescent="0.2">
      <c r="A1209" s="287" t="s">
        <v>1528</v>
      </c>
      <c r="B1209" s="287" t="s">
        <v>24725</v>
      </c>
      <c r="C1209" s="287" t="s">
        <v>22946</v>
      </c>
      <c r="D1209" t="str">
        <f t="shared" si="18"/>
        <v>un</v>
      </c>
      <c r="E1209" s="288">
        <v>1168.3900000000001</v>
      </c>
    </row>
    <row r="1210" spans="1:5" x14ac:dyDescent="0.2">
      <c r="A1210" s="287" t="s">
        <v>1529</v>
      </c>
      <c r="B1210" s="287" t="s">
        <v>24726</v>
      </c>
      <c r="C1210" s="287" t="s">
        <v>11</v>
      </c>
      <c r="D1210" t="str">
        <f t="shared" si="18"/>
        <v>m2</v>
      </c>
      <c r="E1210" s="288">
        <v>2.93</v>
      </c>
    </row>
    <row r="1211" spans="1:5" x14ac:dyDescent="0.2">
      <c r="A1211" s="287" t="s">
        <v>1530</v>
      </c>
      <c r="B1211" s="287" t="s">
        <v>24726</v>
      </c>
      <c r="C1211" s="287" t="s">
        <v>11</v>
      </c>
      <c r="D1211" t="str">
        <f t="shared" si="18"/>
        <v>m2</v>
      </c>
      <c r="E1211" s="288">
        <v>2.54</v>
      </c>
    </row>
    <row r="1212" spans="1:5" x14ac:dyDescent="0.2">
      <c r="A1212" s="287" t="s">
        <v>1531</v>
      </c>
      <c r="B1212" s="287" t="s">
        <v>24727</v>
      </c>
      <c r="C1212" s="287" t="s">
        <v>22946</v>
      </c>
      <c r="D1212" t="str">
        <f t="shared" si="18"/>
        <v>un</v>
      </c>
      <c r="E1212" s="288">
        <v>698.3</v>
      </c>
    </row>
    <row r="1213" spans="1:5" x14ac:dyDescent="0.2">
      <c r="A1213" s="287" t="s">
        <v>1532</v>
      </c>
      <c r="B1213" s="287" t="s">
        <v>24727</v>
      </c>
      <c r="C1213" s="287" t="s">
        <v>22946</v>
      </c>
      <c r="D1213" t="str">
        <f t="shared" si="18"/>
        <v>un</v>
      </c>
      <c r="E1213" s="288">
        <v>605.09</v>
      </c>
    </row>
    <row r="1214" spans="1:5" x14ac:dyDescent="0.2">
      <c r="A1214" s="287" t="s">
        <v>1533</v>
      </c>
      <c r="B1214" s="287" t="s">
        <v>24728</v>
      </c>
      <c r="C1214" s="287" t="s">
        <v>22946</v>
      </c>
      <c r="D1214" t="str">
        <f t="shared" si="18"/>
        <v>un</v>
      </c>
      <c r="E1214" s="288">
        <v>698.3</v>
      </c>
    </row>
    <row r="1215" spans="1:5" x14ac:dyDescent="0.2">
      <c r="A1215" s="287" t="s">
        <v>1534</v>
      </c>
      <c r="B1215" s="287" t="s">
        <v>24728</v>
      </c>
      <c r="C1215" s="287" t="s">
        <v>22946</v>
      </c>
      <c r="D1215" t="str">
        <f t="shared" si="18"/>
        <v>un</v>
      </c>
      <c r="E1215" s="288">
        <v>605.09</v>
      </c>
    </row>
    <row r="1216" spans="1:5" x14ac:dyDescent="0.2">
      <c r="A1216" s="287" t="s">
        <v>1535</v>
      </c>
      <c r="B1216" s="287" t="s">
        <v>24729</v>
      </c>
      <c r="C1216" s="287" t="s">
        <v>11</v>
      </c>
      <c r="D1216" t="str">
        <f t="shared" si="18"/>
        <v>m2</v>
      </c>
      <c r="E1216" s="288">
        <v>1.69</v>
      </c>
    </row>
    <row r="1217" spans="1:5" x14ac:dyDescent="0.2">
      <c r="A1217" s="287" t="s">
        <v>1536</v>
      </c>
      <c r="B1217" s="287" t="s">
        <v>24729</v>
      </c>
      <c r="C1217" s="287" t="s">
        <v>11</v>
      </c>
      <c r="D1217" t="str">
        <f t="shared" si="18"/>
        <v>m2</v>
      </c>
      <c r="E1217" s="288">
        <v>1.47</v>
      </c>
    </row>
    <row r="1218" spans="1:5" x14ac:dyDescent="0.2">
      <c r="A1218" s="287" t="s">
        <v>1537</v>
      </c>
      <c r="B1218" s="287" t="s">
        <v>24730</v>
      </c>
      <c r="C1218" s="287" t="s">
        <v>11</v>
      </c>
      <c r="D1218" t="str">
        <f t="shared" ref="D1218:D1281" si="19">LOWER(C1218)</f>
        <v>m2</v>
      </c>
      <c r="E1218" s="288">
        <v>5.08</v>
      </c>
    </row>
    <row r="1219" spans="1:5" x14ac:dyDescent="0.2">
      <c r="A1219" s="287" t="s">
        <v>1538</v>
      </c>
      <c r="B1219" s="287" t="s">
        <v>24730</v>
      </c>
      <c r="C1219" s="287" t="s">
        <v>11</v>
      </c>
      <c r="D1219" t="str">
        <f t="shared" si="19"/>
        <v>m2</v>
      </c>
      <c r="E1219" s="288">
        <v>4.4000000000000004</v>
      </c>
    </row>
    <row r="1220" spans="1:5" x14ac:dyDescent="0.2">
      <c r="A1220" s="287" t="s">
        <v>1539</v>
      </c>
      <c r="B1220" s="287" t="s">
        <v>24731</v>
      </c>
      <c r="C1220" s="287" t="s">
        <v>11</v>
      </c>
      <c r="D1220" t="str">
        <f t="shared" si="19"/>
        <v>m2</v>
      </c>
      <c r="E1220" s="288">
        <v>3.49</v>
      </c>
    </row>
    <row r="1221" spans="1:5" x14ac:dyDescent="0.2">
      <c r="A1221" s="287" t="s">
        <v>1540</v>
      </c>
      <c r="B1221" s="287" t="s">
        <v>24731</v>
      </c>
      <c r="C1221" s="287" t="s">
        <v>11</v>
      </c>
      <c r="D1221" t="str">
        <f t="shared" si="19"/>
        <v>m2</v>
      </c>
      <c r="E1221" s="288">
        <v>3.02</v>
      </c>
    </row>
    <row r="1222" spans="1:5" x14ac:dyDescent="0.2">
      <c r="A1222" s="287" t="s">
        <v>1541</v>
      </c>
      <c r="B1222" s="287" t="s">
        <v>24732</v>
      </c>
      <c r="C1222" s="287" t="s">
        <v>11</v>
      </c>
      <c r="D1222" t="str">
        <f t="shared" si="19"/>
        <v>m2</v>
      </c>
      <c r="E1222" s="288">
        <v>2.08</v>
      </c>
    </row>
    <row r="1223" spans="1:5" x14ac:dyDescent="0.2">
      <c r="A1223" s="287" t="s">
        <v>1542</v>
      </c>
      <c r="B1223" s="287" t="s">
        <v>24732</v>
      </c>
      <c r="C1223" s="287" t="s">
        <v>11</v>
      </c>
      <c r="D1223" t="str">
        <f t="shared" si="19"/>
        <v>m2</v>
      </c>
      <c r="E1223" s="288">
        <v>1.8</v>
      </c>
    </row>
    <row r="1224" spans="1:5" x14ac:dyDescent="0.2">
      <c r="A1224" s="287" t="s">
        <v>1543</v>
      </c>
      <c r="B1224" s="287" t="s">
        <v>24733</v>
      </c>
      <c r="C1224" s="287" t="s">
        <v>23098</v>
      </c>
      <c r="D1224" t="str">
        <f t="shared" si="19"/>
        <v>km</v>
      </c>
      <c r="E1224" s="288">
        <v>21824.22</v>
      </c>
    </row>
    <row r="1225" spans="1:5" x14ac:dyDescent="0.2">
      <c r="A1225" s="287" t="s">
        <v>1544</v>
      </c>
      <c r="B1225" s="287" t="s">
        <v>24733</v>
      </c>
      <c r="C1225" s="287" t="s">
        <v>23098</v>
      </c>
      <c r="D1225" t="str">
        <f t="shared" si="19"/>
        <v>km</v>
      </c>
      <c r="E1225" s="288">
        <v>18910.09</v>
      </c>
    </row>
    <row r="1226" spans="1:5" x14ac:dyDescent="0.2">
      <c r="A1226" s="287" t="s">
        <v>1545</v>
      </c>
      <c r="B1226" s="287" t="s">
        <v>24734</v>
      </c>
      <c r="C1226" s="287" t="s">
        <v>23098</v>
      </c>
      <c r="D1226" t="str">
        <f t="shared" si="19"/>
        <v>km</v>
      </c>
      <c r="E1226" s="288">
        <v>29545.34</v>
      </c>
    </row>
    <row r="1227" spans="1:5" x14ac:dyDescent="0.2">
      <c r="A1227" s="287" t="s">
        <v>317</v>
      </c>
      <c r="B1227" s="287" t="s">
        <v>24734</v>
      </c>
      <c r="C1227" s="287" t="s">
        <v>23098</v>
      </c>
      <c r="D1227" t="str">
        <f t="shared" si="19"/>
        <v>km</v>
      </c>
      <c r="E1227" s="288">
        <v>25600.400000000001</v>
      </c>
    </row>
    <row r="1228" spans="1:5" x14ac:dyDescent="0.2">
      <c r="A1228" s="287" t="s">
        <v>1546</v>
      </c>
      <c r="B1228" s="287" t="s">
        <v>24735</v>
      </c>
      <c r="C1228" s="287" t="s">
        <v>11</v>
      </c>
      <c r="D1228" t="str">
        <f t="shared" si="19"/>
        <v>m2</v>
      </c>
      <c r="E1228" s="288">
        <v>1.1399999999999999</v>
      </c>
    </row>
    <row r="1229" spans="1:5" x14ac:dyDescent="0.2">
      <c r="A1229" s="287" t="s">
        <v>1547</v>
      </c>
      <c r="B1229" s="287" t="s">
        <v>24735</v>
      </c>
      <c r="C1229" s="287" t="s">
        <v>11</v>
      </c>
      <c r="D1229" t="str">
        <f t="shared" si="19"/>
        <v>m2</v>
      </c>
      <c r="E1229" s="288">
        <v>0.99</v>
      </c>
    </row>
    <row r="1230" spans="1:5" x14ac:dyDescent="0.2">
      <c r="A1230" s="287" t="s">
        <v>1548</v>
      </c>
      <c r="B1230" s="287" t="s">
        <v>24736</v>
      </c>
      <c r="C1230" s="287" t="s">
        <v>11</v>
      </c>
      <c r="D1230" t="str">
        <f t="shared" si="19"/>
        <v>m2</v>
      </c>
      <c r="E1230" s="288">
        <v>0.79</v>
      </c>
    </row>
    <row r="1231" spans="1:5" s="290" customFormat="1" x14ac:dyDescent="0.2">
      <c r="A1231" s="287" t="s">
        <v>1549</v>
      </c>
      <c r="B1231" s="287" t="s">
        <v>24736</v>
      </c>
      <c r="C1231" s="287" t="s">
        <v>11</v>
      </c>
      <c r="D1231" t="str">
        <f t="shared" si="19"/>
        <v>m2</v>
      </c>
      <c r="E1231" s="288">
        <v>0.68</v>
      </c>
    </row>
    <row r="1232" spans="1:5" x14ac:dyDescent="0.2">
      <c r="A1232" s="287" t="s">
        <v>1550</v>
      </c>
      <c r="B1232" s="287" t="s">
        <v>24737</v>
      </c>
      <c r="C1232" s="287" t="s">
        <v>40</v>
      </c>
      <c r="D1232" t="str">
        <f t="shared" si="19"/>
        <v>ha</v>
      </c>
      <c r="E1232" s="288">
        <v>70922.87</v>
      </c>
    </row>
    <row r="1233" spans="1:5" x14ac:dyDescent="0.2">
      <c r="A1233" s="287" t="s">
        <v>1551</v>
      </c>
      <c r="B1233" s="287" t="s">
        <v>24737</v>
      </c>
      <c r="C1233" s="287" t="s">
        <v>40</v>
      </c>
      <c r="D1233" t="str">
        <f t="shared" si="19"/>
        <v>ha</v>
      </c>
      <c r="E1233" s="288">
        <v>61451.86</v>
      </c>
    </row>
    <row r="1234" spans="1:5" x14ac:dyDescent="0.2">
      <c r="A1234" s="287" t="s">
        <v>1552</v>
      </c>
      <c r="B1234" s="287" t="s">
        <v>24738</v>
      </c>
      <c r="C1234" s="287" t="s">
        <v>40</v>
      </c>
      <c r="D1234" t="str">
        <f t="shared" si="19"/>
        <v>ha</v>
      </c>
      <c r="E1234" s="288">
        <v>114243.88</v>
      </c>
    </row>
    <row r="1235" spans="1:5" x14ac:dyDescent="0.2">
      <c r="A1235" s="287" t="s">
        <v>1553</v>
      </c>
      <c r="B1235" s="287" t="s">
        <v>24738</v>
      </c>
      <c r="C1235" s="287" t="s">
        <v>40</v>
      </c>
      <c r="D1235" t="str">
        <f t="shared" si="19"/>
        <v>ha</v>
      </c>
      <c r="E1235" s="288">
        <v>98987.8</v>
      </c>
    </row>
    <row r="1236" spans="1:5" x14ac:dyDescent="0.2">
      <c r="A1236" s="287" t="s">
        <v>1554</v>
      </c>
      <c r="B1236" s="287" t="s">
        <v>24739</v>
      </c>
      <c r="C1236" s="287" t="s">
        <v>40</v>
      </c>
      <c r="D1236" t="str">
        <f t="shared" si="19"/>
        <v>ha</v>
      </c>
      <c r="E1236" s="288">
        <v>54048.83</v>
      </c>
    </row>
    <row r="1237" spans="1:5" x14ac:dyDescent="0.2">
      <c r="A1237" s="287" t="s">
        <v>1555</v>
      </c>
      <c r="B1237" s="287" t="s">
        <v>24739</v>
      </c>
      <c r="C1237" s="287" t="s">
        <v>40</v>
      </c>
      <c r="D1237" t="str">
        <f t="shared" si="19"/>
        <v>ha</v>
      </c>
      <c r="E1237" s="288">
        <v>46830.63</v>
      </c>
    </row>
    <row r="1238" spans="1:5" x14ac:dyDescent="0.2">
      <c r="A1238" s="287" t="s">
        <v>1556</v>
      </c>
      <c r="B1238" s="287" t="s">
        <v>24740</v>
      </c>
      <c r="C1238" s="287" t="s">
        <v>23098</v>
      </c>
      <c r="D1238" t="str">
        <f t="shared" si="19"/>
        <v>km</v>
      </c>
      <c r="E1238" s="288">
        <v>8507.41</v>
      </c>
    </row>
    <row r="1239" spans="1:5" x14ac:dyDescent="0.2">
      <c r="A1239" s="287" t="s">
        <v>1557</v>
      </c>
      <c r="B1239" s="287" t="s">
        <v>24740</v>
      </c>
      <c r="C1239" s="287" t="s">
        <v>23098</v>
      </c>
      <c r="D1239" t="str">
        <f t="shared" si="19"/>
        <v>km</v>
      </c>
      <c r="E1239" s="288">
        <v>7371.15</v>
      </c>
    </row>
    <row r="1240" spans="1:5" x14ac:dyDescent="0.2">
      <c r="A1240" s="287" t="s">
        <v>1558</v>
      </c>
      <c r="B1240" s="287" t="s">
        <v>24741</v>
      </c>
      <c r="C1240" s="287" t="s">
        <v>11</v>
      </c>
      <c r="D1240" t="str">
        <f t="shared" si="19"/>
        <v>m2</v>
      </c>
      <c r="E1240" s="288">
        <v>142.77000000000001</v>
      </c>
    </row>
    <row r="1241" spans="1:5" x14ac:dyDescent="0.2">
      <c r="A1241" s="287" t="s">
        <v>1559</v>
      </c>
      <c r="B1241" s="287" t="s">
        <v>24741</v>
      </c>
      <c r="C1241" s="287" t="s">
        <v>11</v>
      </c>
      <c r="D1241" t="str">
        <f t="shared" si="19"/>
        <v>m2</v>
      </c>
      <c r="E1241" s="288">
        <v>123.7</v>
      </c>
    </row>
    <row r="1242" spans="1:5" x14ac:dyDescent="0.2">
      <c r="A1242" s="287" t="s">
        <v>1560</v>
      </c>
      <c r="B1242" s="287" t="s">
        <v>24742</v>
      </c>
      <c r="C1242" s="287" t="s">
        <v>40</v>
      </c>
      <c r="D1242" t="str">
        <f t="shared" si="19"/>
        <v>ha</v>
      </c>
      <c r="E1242" s="288">
        <v>25433.46</v>
      </c>
    </row>
    <row r="1243" spans="1:5" x14ac:dyDescent="0.2">
      <c r="A1243" s="287" t="s">
        <v>1561</v>
      </c>
      <c r="B1243" s="287" t="s">
        <v>24742</v>
      </c>
      <c r="C1243" s="287" t="s">
        <v>40</v>
      </c>
      <c r="D1243" t="str">
        <f t="shared" si="19"/>
        <v>ha</v>
      </c>
      <c r="E1243" s="288">
        <v>22036.42</v>
      </c>
    </row>
    <row r="1244" spans="1:5" x14ac:dyDescent="0.2">
      <c r="A1244" s="287" t="s">
        <v>1562</v>
      </c>
      <c r="B1244" s="287" t="s">
        <v>24743</v>
      </c>
      <c r="C1244" s="287" t="s">
        <v>40</v>
      </c>
      <c r="D1244" t="str">
        <f t="shared" si="19"/>
        <v>ha</v>
      </c>
      <c r="E1244" s="288">
        <v>5108.34</v>
      </c>
    </row>
    <row r="1245" spans="1:5" x14ac:dyDescent="0.2">
      <c r="A1245" s="287" t="s">
        <v>1563</v>
      </c>
      <c r="B1245" s="287" t="s">
        <v>24743</v>
      </c>
      <c r="C1245" s="287" t="s">
        <v>40</v>
      </c>
      <c r="D1245" t="str">
        <f t="shared" si="19"/>
        <v>ha</v>
      </c>
      <c r="E1245" s="288">
        <v>4426.22</v>
      </c>
    </row>
    <row r="1246" spans="1:5" x14ac:dyDescent="0.2">
      <c r="A1246" s="287" t="s">
        <v>1564</v>
      </c>
      <c r="B1246" s="287" t="s">
        <v>24744</v>
      </c>
      <c r="C1246" s="287" t="s">
        <v>40</v>
      </c>
      <c r="D1246" t="str">
        <f t="shared" si="19"/>
        <v>ha</v>
      </c>
      <c r="E1246" s="288">
        <v>10157.57</v>
      </c>
    </row>
    <row r="1247" spans="1:5" x14ac:dyDescent="0.2">
      <c r="A1247" s="287" t="s">
        <v>1565</v>
      </c>
      <c r="B1247" s="287" t="s">
        <v>24744</v>
      </c>
      <c r="C1247" s="287" t="s">
        <v>40</v>
      </c>
      <c r="D1247" t="str">
        <f t="shared" si="19"/>
        <v>ha</v>
      </c>
      <c r="E1247" s="288">
        <v>8800.98</v>
      </c>
    </row>
    <row r="1248" spans="1:5" x14ac:dyDescent="0.2">
      <c r="A1248" s="287" t="s">
        <v>1566</v>
      </c>
      <c r="B1248" s="287" t="s">
        <v>23107</v>
      </c>
      <c r="C1248" s="287" t="s">
        <v>40</v>
      </c>
      <c r="D1248" t="str">
        <f t="shared" si="19"/>
        <v>ha</v>
      </c>
      <c r="E1248" s="288">
        <v>9398.44</v>
      </c>
    </row>
    <row r="1249" spans="1:5" x14ac:dyDescent="0.2">
      <c r="A1249" s="291" t="s">
        <v>1567</v>
      </c>
      <c r="B1249" s="287" t="s">
        <v>23107</v>
      </c>
      <c r="C1249" s="287" t="s">
        <v>40</v>
      </c>
      <c r="D1249" t="str">
        <f t="shared" si="19"/>
        <v>ha</v>
      </c>
      <c r="E1249" s="288">
        <v>8143.23</v>
      </c>
    </row>
    <row r="1250" spans="1:5" x14ac:dyDescent="0.2">
      <c r="A1250" s="287" t="s">
        <v>1568</v>
      </c>
      <c r="B1250" s="287" t="s">
        <v>24745</v>
      </c>
      <c r="C1250" s="287" t="s">
        <v>40</v>
      </c>
      <c r="D1250" t="str">
        <f t="shared" si="19"/>
        <v>ha</v>
      </c>
      <c r="E1250" s="288">
        <v>8611.59</v>
      </c>
    </row>
    <row r="1251" spans="1:5" x14ac:dyDescent="0.2">
      <c r="A1251" s="287" t="s">
        <v>1569</v>
      </c>
      <c r="B1251" s="287" t="s">
        <v>24745</v>
      </c>
      <c r="C1251" s="287" t="s">
        <v>40</v>
      </c>
      <c r="D1251" t="str">
        <f t="shared" si="19"/>
        <v>ha</v>
      </c>
      <c r="E1251" s="288">
        <v>7461.46</v>
      </c>
    </row>
    <row r="1252" spans="1:5" x14ac:dyDescent="0.2">
      <c r="A1252" s="287" t="s">
        <v>1570</v>
      </c>
      <c r="B1252" s="287" t="s">
        <v>24746</v>
      </c>
      <c r="C1252" s="287" t="s">
        <v>40</v>
      </c>
      <c r="D1252" t="str">
        <f t="shared" si="19"/>
        <v>ha</v>
      </c>
      <c r="E1252" s="288">
        <v>9708.58</v>
      </c>
    </row>
    <row r="1253" spans="1:5" x14ac:dyDescent="0.2">
      <c r="A1253" s="287" t="s">
        <v>1571</v>
      </c>
      <c r="B1253" s="287" t="s">
        <v>24746</v>
      </c>
      <c r="C1253" s="287" t="s">
        <v>40</v>
      </c>
      <c r="D1253" t="str">
        <f t="shared" si="19"/>
        <v>ha</v>
      </c>
      <c r="E1253" s="288">
        <v>8412.16</v>
      </c>
    </row>
    <row r="1254" spans="1:5" x14ac:dyDescent="0.2">
      <c r="A1254" s="287" t="s">
        <v>1572</v>
      </c>
      <c r="B1254" s="287" t="s">
        <v>24747</v>
      </c>
      <c r="C1254" s="287" t="s">
        <v>40</v>
      </c>
      <c r="D1254" t="str">
        <f t="shared" si="19"/>
        <v>ha</v>
      </c>
      <c r="E1254" s="288">
        <v>6104.95</v>
      </c>
    </row>
    <row r="1255" spans="1:5" x14ac:dyDescent="0.2">
      <c r="A1255" s="287" t="s">
        <v>1573</v>
      </c>
      <c r="B1255" s="287" t="s">
        <v>24747</v>
      </c>
      <c r="C1255" s="287" t="s">
        <v>40</v>
      </c>
      <c r="D1255" t="str">
        <f t="shared" si="19"/>
        <v>ha</v>
      </c>
      <c r="E1255" s="288">
        <v>5289.6</v>
      </c>
    </row>
    <row r="1256" spans="1:5" x14ac:dyDescent="0.2">
      <c r="A1256" s="287" t="s">
        <v>1574</v>
      </c>
      <c r="B1256" s="287" t="s">
        <v>24748</v>
      </c>
      <c r="C1256" s="287" t="s">
        <v>40</v>
      </c>
      <c r="D1256" t="str">
        <f t="shared" si="19"/>
        <v>ha</v>
      </c>
      <c r="E1256" s="288">
        <v>9879.86</v>
      </c>
    </row>
    <row r="1257" spans="1:5" x14ac:dyDescent="0.2">
      <c r="A1257" s="287" t="s">
        <v>1575</v>
      </c>
      <c r="B1257" s="287" t="s">
        <v>24748</v>
      </c>
      <c r="C1257" s="287" t="s">
        <v>40</v>
      </c>
      <c r="D1257" t="str">
        <f t="shared" si="19"/>
        <v>ha</v>
      </c>
      <c r="E1257" s="288">
        <v>8560.2800000000007</v>
      </c>
    </row>
    <row r="1258" spans="1:5" x14ac:dyDescent="0.2">
      <c r="A1258" s="287" t="s">
        <v>1576</v>
      </c>
      <c r="B1258" s="287" t="s">
        <v>24749</v>
      </c>
      <c r="C1258" s="287" t="s">
        <v>40</v>
      </c>
      <c r="D1258" t="str">
        <f t="shared" si="19"/>
        <v>ha</v>
      </c>
      <c r="E1258" s="288">
        <v>8464.34</v>
      </c>
    </row>
    <row r="1259" spans="1:5" x14ac:dyDescent="0.2">
      <c r="A1259" s="287" t="s">
        <v>1577</v>
      </c>
      <c r="B1259" s="287" t="s">
        <v>24749</v>
      </c>
      <c r="C1259" s="287" t="s">
        <v>40</v>
      </c>
      <c r="D1259" t="str">
        <f t="shared" si="19"/>
        <v>ha</v>
      </c>
      <c r="E1259" s="288">
        <v>7334.09</v>
      </c>
    </row>
    <row r="1260" spans="1:5" x14ac:dyDescent="0.2">
      <c r="A1260" s="287" t="s">
        <v>1578</v>
      </c>
      <c r="B1260" s="287" t="s">
        <v>24750</v>
      </c>
      <c r="C1260" s="287" t="s">
        <v>40</v>
      </c>
      <c r="D1260" t="str">
        <f t="shared" si="19"/>
        <v>ha</v>
      </c>
      <c r="E1260" s="288">
        <v>12635.47</v>
      </c>
    </row>
    <row r="1261" spans="1:5" x14ac:dyDescent="0.2">
      <c r="A1261" s="291" t="s">
        <v>1579</v>
      </c>
      <c r="B1261" s="287" t="s">
        <v>24750</v>
      </c>
      <c r="C1261" s="287" t="s">
        <v>40</v>
      </c>
      <c r="D1261" t="str">
        <f t="shared" si="19"/>
        <v>ha</v>
      </c>
      <c r="E1261" s="288">
        <v>10948.23</v>
      </c>
    </row>
    <row r="1262" spans="1:5" x14ac:dyDescent="0.2">
      <c r="A1262" s="287" t="s">
        <v>1580</v>
      </c>
      <c r="B1262" s="287" t="s">
        <v>24751</v>
      </c>
      <c r="C1262" s="287" t="s">
        <v>11</v>
      </c>
      <c r="D1262" t="str">
        <f t="shared" si="19"/>
        <v>m2</v>
      </c>
      <c r="E1262" s="288">
        <v>0.88</v>
      </c>
    </row>
    <row r="1263" spans="1:5" x14ac:dyDescent="0.2">
      <c r="A1263" s="287" t="s">
        <v>1581</v>
      </c>
      <c r="B1263" s="287" t="s">
        <v>24751</v>
      </c>
      <c r="C1263" s="287" t="s">
        <v>11</v>
      </c>
      <c r="D1263" t="str">
        <f t="shared" si="19"/>
        <v>m2</v>
      </c>
      <c r="E1263" s="288">
        <v>0.76</v>
      </c>
    </row>
    <row r="1264" spans="1:5" x14ac:dyDescent="0.2">
      <c r="A1264" s="287" t="s">
        <v>1582</v>
      </c>
      <c r="B1264" s="287" t="s">
        <v>24752</v>
      </c>
      <c r="C1264" s="287" t="s">
        <v>11</v>
      </c>
      <c r="D1264" t="str">
        <f t="shared" si="19"/>
        <v>m2</v>
      </c>
      <c r="E1264" s="288">
        <v>0.66</v>
      </c>
    </row>
    <row r="1265" spans="1:5" x14ac:dyDescent="0.2">
      <c r="A1265" s="287" t="s">
        <v>1583</v>
      </c>
      <c r="B1265" s="287" t="s">
        <v>24752</v>
      </c>
      <c r="C1265" s="287" t="s">
        <v>11</v>
      </c>
      <c r="D1265" t="str">
        <f t="shared" si="19"/>
        <v>m2</v>
      </c>
      <c r="E1265" s="288">
        <v>0.56999999999999995</v>
      </c>
    </row>
    <row r="1266" spans="1:5" x14ac:dyDescent="0.2">
      <c r="A1266" s="287" t="s">
        <v>1584</v>
      </c>
      <c r="B1266" s="287" t="s">
        <v>24753</v>
      </c>
      <c r="C1266" s="287" t="s">
        <v>11</v>
      </c>
      <c r="D1266" t="str">
        <f t="shared" si="19"/>
        <v>m2</v>
      </c>
      <c r="E1266" s="288">
        <v>0.44</v>
      </c>
    </row>
    <row r="1267" spans="1:5" x14ac:dyDescent="0.2">
      <c r="A1267" s="287" t="s">
        <v>1585</v>
      </c>
      <c r="B1267" s="287" t="s">
        <v>24753</v>
      </c>
      <c r="C1267" s="287" t="s">
        <v>11</v>
      </c>
      <c r="D1267" t="str">
        <f t="shared" si="19"/>
        <v>m2</v>
      </c>
      <c r="E1267" s="288">
        <v>0.38</v>
      </c>
    </row>
    <row r="1268" spans="1:5" x14ac:dyDescent="0.2">
      <c r="A1268" s="287" t="s">
        <v>1586</v>
      </c>
      <c r="B1268" s="287" t="s">
        <v>24754</v>
      </c>
      <c r="C1268" s="287" t="s">
        <v>22946</v>
      </c>
      <c r="D1268" t="str">
        <f t="shared" si="19"/>
        <v>un</v>
      </c>
      <c r="E1268" s="288">
        <v>1491.2</v>
      </c>
    </row>
    <row r="1269" spans="1:5" x14ac:dyDescent="0.2">
      <c r="A1269" s="287" t="s">
        <v>1587</v>
      </c>
      <c r="B1269" s="287" t="s">
        <v>24754</v>
      </c>
      <c r="C1269" s="287" t="s">
        <v>22946</v>
      </c>
      <c r="D1269" t="str">
        <f t="shared" si="19"/>
        <v>un</v>
      </c>
      <c r="E1269" s="288">
        <v>1292.08</v>
      </c>
    </row>
    <row r="1270" spans="1:5" x14ac:dyDescent="0.2">
      <c r="A1270" s="287" t="s">
        <v>1588</v>
      </c>
      <c r="B1270" s="287" t="s">
        <v>24755</v>
      </c>
      <c r="C1270" s="287" t="s">
        <v>22946</v>
      </c>
      <c r="D1270" t="str">
        <f t="shared" si="19"/>
        <v>un</v>
      </c>
      <c r="E1270" s="288">
        <v>1864</v>
      </c>
    </row>
    <row r="1271" spans="1:5" x14ac:dyDescent="0.2">
      <c r="A1271" s="287" t="s">
        <v>1589</v>
      </c>
      <c r="B1271" s="287" t="s">
        <v>24755</v>
      </c>
      <c r="C1271" s="287" t="s">
        <v>22946</v>
      </c>
      <c r="D1271" t="str">
        <f t="shared" si="19"/>
        <v>un</v>
      </c>
      <c r="E1271" s="288">
        <v>1615.1</v>
      </c>
    </row>
    <row r="1272" spans="1:5" x14ac:dyDescent="0.2">
      <c r="A1272" s="287" t="s">
        <v>1590</v>
      </c>
      <c r="B1272" s="287" t="s">
        <v>24756</v>
      </c>
      <c r="C1272" s="287" t="s">
        <v>22946</v>
      </c>
      <c r="D1272" t="str">
        <f t="shared" si="19"/>
        <v>un</v>
      </c>
      <c r="E1272" s="288">
        <v>2796.01</v>
      </c>
    </row>
    <row r="1273" spans="1:5" x14ac:dyDescent="0.2">
      <c r="A1273" s="287" t="s">
        <v>1591</v>
      </c>
      <c r="B1273" s="287" t="s">
        <v>24756</v>
      </c>
      <c r="C1273" s="287" t="s">
        <v>22946</v>
      </c>
      <c r="D1273" t="str">
        <f t="shared" si="19"/>
        <v>un</v>
      </c>
      <c r="E1273" s="288">
        <v>2422.66</v>
      </c>
    </row>
    <row r="1274" spans="1:5" x14ac:dyDescent="0.2">
      <c r="A1274" s="287" t="s">
        <v>1592</v>
      </c>
      <c r="B1274" s="287" t="s">
        <v>24757</v>
      </c>
      <c r="C1274" s="287" t="s">
        <v>11</v>
      </c>
      <c r="D1274" t="str">
        <f t="shared" si="19"/>
        <v>m2</v>
      </c>
      <c r="E1274" s="288">
        <v>139.32</v>
      </c>
    </row>
    <row r="1275" spans="1:5" x14ac:dyDescent="0.2">
      <c r="A1275" s="287" t="s">
        <v>1593</v>
      </c>
      <c r="B1275" s="287" t="s">
        <v>24757</v>
      </c>
      <c r="C1275" s="287" t="s">
        <v>11</v>
      </c>
      <c r="D1275" t="str">
        <f t="shared" si="19"/>
        <v>m2</v>
      </c>
      <c r="E1275" s="288">
        <v>121.06</v>
      </c>
    </row>
    <row r="1276" spans="1:5" x14ac:dyDescent="0.2">
      <c r="A1276" s="287" t="s">
        <v>1594</v>
      </c>
      <c r="B1276" s="287" t="s">
        <v>24758</v>
      </c>
      <c r="C1276" s="287" t="s">
        <v>11</v>
      </c>
      <c r="D1276" t="str">
        <f t="shared" si="19"/>
        <v>m2</v>
      </c>
      <c r="E1276" s="288">
        <v>127.76</v>
      </c>
    </row>
    <row r="1277" spans="1:5" x14ac:dyDescent="0.2">
      <c r="A1277" s="287" t="s">
        <v>1595</v>
      </c>
      <c r="B1277" s="287" t="s">
        <v>24758</v>
      </c>
      <c r="C1277" s="287" t="s">
        <v>11</v>
      </c>
      <c r="D1277" t="str">
        <f t="shared" si="19"/>
        <v>m2</v>
      </c>
      <c r="E1277" s="288">
        <v>111.05</v>
      </c>
    </row>
    <row r="1278" spans="1:5" x14ac:dyDescent="0.2">
      <c r="A1278" s="287" t="s">
        <v>1596</v>
      </c>
      <c r="B1278" s="287" t="s">
        <v>24759</v>
      </c>
      <c r="C1278" s="287" t="s">
        <v>11</v>
      </c>
      <c r="D1278" t="str">
        <f t="shared" si="19"/>
        <v>m2</v>
      </c>
      <c r="E1278" s="288">
        <v>122.18</v>
      </c>
    </row>
    <row r="1279" spans="1:5" x14ac:dyDescent="0.2">
      <c r="A1279" s="287" t="s">
        <v>1597</v>
      </c>
      <c r="B1279" s="287" t="s">
        <v>24759</v>
      </c>
      <c r="C1279" s="287" t="s">
        <v>11</v>
      </c>
      <c r="D1279" t="str">
        <f t="shared" si="19"/>
        <v>m2</v>
      </c>
      <c r="E1279" s="288">
        <v>106.22</v>
      </c>
    </row>
    <row r="1280" spans="1:5" x14ac:dyDescent="0.2">
      <c r="A1280" s="287" t="s">
        <v>1598</v>
      </c>
      <c r="B1280" s="287" t="s">
        <v>24760</v>
      </c>
      <c r="C1280" s="287" t="s">
        <v>11</v>
      </c>
      <c r="D1280" t="str">
        <f t="shared" si="19"/>
        <v>m2</v>
      </c>
      <c r="E1280" s="288">
        <v>7.6</v>
      </c>
    </row>
    <row r="1281" spans="1:5" x14ac:dyDescent="0.2">
      <c r="A1281" s="287" t="s">
        <v>1599</v>
      </c>
      <c r="B1281" s="287" t="s">
        <v>24760</v>
      </c>
      <c r="C1281" s="287" t="s">
        <v>11</v>
      </c>
      <c r="D1281" t="str">
        <f t="shared" si="19"/>
        <v>m2</v>
      </c>
      <c r="E1281" s="288">
        <v>6.59</v>
      </c>
    </row>
    <row r="1282" spans="1:5" x14ac:dyDescent="0.2">
      <c r="A1282" s="287" t="s">
        <v>1600</v>
      </c>
      <c r="B1282" s="287" t="s">
        <v>24761</v>
      </c>
      <c r="C1282" s="287" t="s">
        <v>11</v>
      </c>
      <c r="D1282" t="str">
        <f t="shared" ref="D1282:D1345" si="20">LOWER(C1282)</f>
        <v>m2</v>
      </c>
      <c r="E1282" s="288">
        <v>6.35</v>
      </c>
    </row>
    <row r="1283" spans="1:5" x14ac:dyDescent="0.2">
      <c r="A1283" s="287" t="s">
        <v>1601</v>
      </c>
      <c r="B1283" s="287" t="s">
        <v>24761</v>
      </c>
      <c r="C1283" s="287" t="s">
        <v>11</v>
      </c>
      <c r="D1283" t="str">
        <f t="shared" si="20"/>
        <v>m2</v>
      </c>
      <c r="E1283" s="288">
        <v>5.5</v>
      </c>
    </row>
    <row r="1284" spans="1:5" x14ac:dyDescent="0.2">
      <c r="A1284" s="287" t="s">
        <v>1602</v>
      </c>
      <c r="B1284" s="287" t="s">
        <v>24762</v>
      </c>
      <c r="C1284" s="287" t="s">
        <v>22946</v>
      </c>
      <c r="D1284" t="str">
        <f t="shared" si="20"/>
        <v>un</v>
      </c>
      <c r="E1284" s="288">
        <v>1627.45</v>
      </c>
    </row>
    <row r="1285" spans="1:5" x14ac:dyDescent="0.2">
      <c r="A1285" s="287" t="s">
        <v>1603</v>
      </c>
      <c r="B1285" s="287" t="s">
        <v>24762</v>
      </c>
      <c r="C1285" s="287" t="s">
        <v>22946</v>
      </c>
      <c r="D1285" t="str">
        <f t="shared" si="20"/>
        <v>un</v>
      </c>
      <c r="E1285" s="288">
        <v>1410.27</v>
      </c>
    </row>
    <row r="1286" spans="1:5" x14ac:dyDescent="0.2">
      <c r="A1286" s="287" t="s">
        <v>1604</v>
      </c>
      <c r="B1286" s="287" t="s">
        <v>24763</v>
      </c>
      <c r="C1286" s="287" t="s">
        <v>11</v>
      </c>
      <c r="D1286" t="str">
        <f t="shared" si="20"/>
        <v>m2</v>
      </c>
      <c r="E1286" s="288">
        <v>23.37</v>
      </c>
    </row>
    <row r="1287" spans="1:5" x14ac:dyDescent="0.2">
      <c r="A1287" s="287" t="s">
        <v>1605</v>
      </c>
      <c r="B1287" s="287" t="s">
        <v>24763</v>
      </c>
      <c r="C1287" s="287" t="s">
        <v>11</v>
      </c>
      <c r="D1287" t="str">
        <f t="shared" si="20"/>
        <v>m2</v>
      </c>
      <c r="E1287" s="288">
        <v>20.52</v>
      </c>
    </row>
    <row r="1288" spans="1:5" x14ac:dyDescent="0.2">
      <c r="A1288" s="287" t="s">
        <v>1606</v>
      </c>
      <c r="B1288" s="287" t="s">
        <v>24764</v>
      </c>
      <c r="C1288" s="287" t="s">
        <v>11</v>
      </c>
      <c r="D1288" t="str">
        <f t="shared" si="20"/>
        <v>m2</v>
      </c>
      <c r="E1288" s="288">
        <v>15.59</v>
      </c>
    </row>
    <row r="1289" spans="1:5" x14ac:dyDescent="0.2">
      <c r="A1289" s="287" t="s">
        <v>1607</v>
      </c>
      <c r="B1289" s="287" t="s">
        <v>24764</v>
      </c>
      <c r="C1289" s="287" t="s">
        <v>11</v>
      </c>
      <c r="D1289" t="str">
        <f t="shared" si="20"/>
        <v>m2</v>
      </c>
      <c r="E1289" s="288">
        <v>13.68</v>
      </c>
    </row>
    <row r="1290" spans="1:5" x14ac:dyDescent="0.2">
      <c r="A1290" s="287" t="s">
        <v>1608</v>
      </c>
      <c r="B1290" s="287" t="s">
        <v>24765</v>
      </c>
      <c r="C1290" s="287" t="s">
        <v>11</v>
      </c>
      <c r="D1290" t="str">
        <f t="shared" si="20"/>
        <v>m2</v>
      </c>
      <c r="E1290" s="288">
        <v>12.33</v>
      </c>
    </row>
    <row r="1291" spans="1:5" x14ac:dyDescent="0.2">
      <c r="A1291" s="287" t="s">
        <v>1609</v>
      </c>
      <c r="B1291" s="287" t="s">
        <v>24765</v>
      </c>
      <c r="C1291" s="287" t="s">
        <v>11</v>
      </c>
      <c r="D1291" t="str">
        <f t="shared" si="20"/>
        <v>m2</v>
      </c>
      <c r="E1291" s="288">
        <v>10.83</v>
      </c>
    </row>
    <row r="1292" spans="1:5" x14ac:dyDescent="0.2">
      <c r="A1292" s="287" t="s">
        <v>1610</v>
      </c>
      <c r="B1292" s="287" t="s">
        <v>24766</v>
      </c>
      <c r="C1292" s="287" t="s">
        <v>11</v>
      </c>
      <c r="D1292" t="str">
        <f t="shared" si="20"/>
        <v>m2</v>
      </c>
      <c r="E1292" s="288">
        <v>10.54</v>
      </c>
    </row>
    <row r="1293" spans="1:5" x14ac:dyDescent="0.2">
      <c r="A1293" s="287" t="s">
        <v>1611</v>
      </c>
      <c r="B1293" s="287" t="s">
        <v>24766</v>
      </c>
      <c r="C1293" s="287" t="s">
        <v>11</v>
      </c>
      <c r="D1293" t="str">
        <f t="shared" si="20"/>
        <v>m2</v>
      </c>
      <c r="E1293" s="288">
        <v>9.25</v>
      </c>
    </row>
    <row r="1294" spans="1:5" x14ac:dyDescent="0.2">
      <c r="A1294" s="287" t="s">
        <v>1612</v>
      </c>
      <c r="B1294" s="287" t="s">
        <v>24767</v>
      </c>
      <c r="C1294" s="287" t="s">
        <v>11</v>
      </c>
      <c r="D1294" t="str">
        <f t="shared" si="20"/>
        <v>m2</v>
      </c>
      <c r="E1294" s="288">
        <v>10.28</v>
      </c>
    </row>
    <row r="1295" spans="1:5" x14ac:dyDescent="0.2">
      <c r="A1295" s="287" t="s">
        <v>1613</v>
      </c>
      <c r="B1295" s="287" t="s">
        <v>24767</v>
      </c>
      <c r="C1295" s="287" t="s">
        <v>11</v>
      </c>
      <c r="D1295" t="str">
        <f t="shared" si="20"/>
        <v>m2</v>
      </c>
      <c r="E1295" s="288">
        <v>9.18</v>
      </c>
    </row>
    <row r="1296" spans="1:5" x14ac:dyDescent="0.2">
      <c r="A1296" s="287" t="s">
        <v>1614</v>
      </c>
      <c r="B1296" s="287" t="s">
        <v>24768</v>
      </c>
      <c r="C1296" s="287" t="s">
        <v>11</v>
      </c>
      <c r="D1296" t="str">
        <f t="shared" si="20"/>
        <v>m2</v>
      </c>
      <c r="E1296" s="288">
        <v>6.83</v>
      </c>
    </row>
    <row r="1297" spans="1:5" x14ac:dyDescent="0.2">
      <c r="A1297" s="287" t="s">
        <v>1615</v>
      </c>
      <c r="B1297" s="287" t="s">
        <v>24768</v>
      </c>
      <c r="C1297" s="287" t="s">
        <v>11</v>
      </c>
      <c r="D1297" t="str">
        <f t="shared" si="20"/>
        <v>m2</v>
      </c>
      <c r="E1297" s="288">
        <v>6.08</v>
      </c>
    </row>
    <row r="1298" spans="1:5" x14ac:dyDescent="0.2">
      <c r="A1298" s="287" t="s">
        <v>1616</v>
      </c>
      <c r="B1298" s="287" t="s">
        <v>24769</v>
      </c>
      <c r="C1298" s="287" t="s">
        <v>11</v>
      </c>
      <c r="D1298" t="str">
        <f t="shared" si="20"/>
        <v>m2</v>
      </c>
      <c r="E1298" s="288">
        <v>5.44</v>
      </c>
    </row>
    <row r="1299" spans="1:5" x14ac:dyDescent="0.2">
      <c r="A1299" s="287" t="s">
        <v>1617</v>
      </c>
      <c r="B1299" s="287" t="s">
        <v>24769</v>
      </c>
      <c r="C1299" s="287" t="s">
        <v>11</v>
      </c>
      <c r="D1299" t="str">
        <f t="shared" si="20"/>
        <v>m2</v>
      </c>
      <c r="E1299" s="288">
        <v>4.8600000000000003</v>
      </c>
    </row>
    <row r="1300" spans="1:5" x14ac:dyDescent="0.2">
      <c r="A1300" s="287" t="s">
        <v>1618</v>
      </c>
      <c r="B1300" s="287" t="s">
        <v>24770</v>
      </c>
      <c r="C1300" s="287" t="s">
        <v>11</v>
      </c>
      <c r="D1300" t="str">
        <f t="shared" si="20"/>
        <v>m2</v>
      </c>
      <c r="E1300" s="288">
        <v>4.32</v>
      </c>
    </row>
    <row r="1301" spans="1:5" x14ac:dyDescent="0.2">
      <c r="A1301" s="287" t="s">
        <v>1619</v>
      </c>
      <c r="B1301" s="287" t="s">
        <v>24770</v>
      </c>
      <c r="C1301" s="287" t="s">
        <v>11</v>
      </c>
      <c r="D1301" t="str">
        <f t="shared" si="20"/>
        <v>m2</v>
      </c>
      <c r="E1301" s="288">
        <v>3.87</v>
      </c>
    </row>
    <row r="1302" spans="1:5" x14ac:dyDescent="0.2">
      <c r="A1302" s="287" t="s">
        <v>1620</v>
      </c>
      <c r="B1302" s="287" t="s">
        <v>24771</v>
      </c>
      <c r="C1302" s="287" t="s">
        <v>11</v>
      </c>
      <c r="D1302" t="str">
        <f t="shared" si="20"/>
        <v>m2</v>
      </c>
      <c r="E1302" s="288">
        <v>110.04</v>
      </c>
    </row>
    <row r="1303" spans="1:5" x14ac:dyDescent="0.2">
      <c r="A1303" s="287" t="s">
        <v>1621</v>
      </c>
      <c r="B1303" s="287" t="s">
        <v>24771</v>
      </c>
      <c r="C1303" s="287" t="s">
        <v>11</v>
      </c>
      <c r="D1303" t="str">
        <f t="shared" si="20"/>
        <v>m2</v>
      </c>
      <c r="E1303" s="288">
        <v>95.35</v>
      </c>
    </row>
    <row r="1304" spans="1:5" x14ac:dyDescent="0.2">
      <c r="A1304" s="287" t="s">
        <v>1622</v>
      </c>
      <c r="B1304" s="287" t="s">
        <v>24772</v>
      </c>
      <c r="C1304" s="287" t="s">
        <v>11</v>
      </c>
      <c r="D1304" t="str">
        <f t="shared" si="20"/>
        <v>m2</v>
      </c>
      <c r="E1304" s="288">
        <v>100.52</v>
      </c>
    </row>
    <row r="1305" spans="1:5" x14ac:dyDescent="0.2">
      <c r="A1305" s="287" t="s">
        <v>1623</v>
      </c>
      <c r="B1305" s="287" t="s">
        <v>24772</v>
      </c>
      <c r="C1305" s="287" t="s">
        <v>11</v>
      </c>
      <c r="D1305" t="str">
        <f t="shared" si="20"/>
        <v>m2</v>
      </c>
      <c r="E1305" s="288">
        <v>87.1</v>
      </c>
    </row>
    <row r="1306" spans="1:5" x14ac:dyDescent="0.2">
      <c r="A1306" s="287" t="s">
        <v>1624</v>
      </c>
      <c r="B1306" s="287" t="s">
        <v>24773</v>
      </c>
      <c r="C1306" s="287" t="s">
        <v>11</v>
      </c>
      <c r="D1306" t="str">
        <f t="shared" si="20"/>
        <v>m2</v>
      </c>
      <c r="E1306" s="288">
        <v>94.79</v>
      </c>
    </row>
    <row r="1307" spans="1:5" x14ac:dyDescent="0.2">
      <c r="A1307" s="287" t="s">
        <v>1625</v>
      </c>
      <c r="B1307" s="287" t="s">
        <v>24773</v>
      </c>
      <c r="C1307" s="287" t="s">
        <v>11</v>
      </c>
      <c r="D1307" t="str">
        <f t="shared" si="20"/>
        <v>m2</v>
      </c>
      <c r="E1307" s="288">
        <v>82.14</v>
      </c>
    </row>
    <row r="1308" spans="1:5" x14ac:dyDescent="0.2">
      <c r="A1308" s="287" t="s">
        <v>1626</v>
      </c>
      <c r="B1308" s="287" t="s">
        <v>24774</v>
      </c>
      <c r="C1308" s="287" t="s">
        <v>11</v>
      </c>
      <c r="D1308" t="str">
        <f t="shared" si="20"/>
        <v>m2</v>
      </c>
      <c r="E1308" s="288">
        <v>86.67</v>
      </c>
    </row>
    <row r="1309" spans="1:5" x14ac:dyDescent="0.2">
      <c r="A1309" s="287" t="s">
        <v>1627</v>
      </c>
      <c r="B1309" s="287" t="s">
        <v>24774</v>
      </c>
      <c r="C1309" s="287" t="s">
        <v>11</v>
      </c>
      <c r="D1309" t="str">
        <f t="shared" si="20"/>
        <v>m2</v>
      </c>
      <c r="E1309" s="288">
        <v>75.099999999999994</v>
      </c>
    </row>
    <row r="1310" spans="1:5" x14ac:dyDescent="0.2">
      <c r="A1310" s="287" t="s">
        <v>1628</v>
      </c>
      <c r="B1310" s="287" t="s">
        <v>24775</v>
      </c>
      <c r="C1310" s="287" t="s">
        <v>11</v>
      </c>
      <c r="D1310" t="str">
        <f t="shared" si="20"/>
        <v>m2</v>
      </c>
      <c r="E1310" s="288">
        <v>77.12</v>
      </c>
    </row>
    <row r="1311" spans="1:5" x14ac:dyDescent="0.2">
      <c r="A1311" s="287" t="s">
        <v>1629</v>
      </c>
      <c r="B1311" s="287" t="s">
        <v>24775</v>
      </c>
      <c r="C1311" s="287" t="s">
        <v>11</v>
      </c>
      <c r="D1311" t="str">
        <f t="shared" si="20"/>
        <v>m2</v>
      </c>
      <c r="E1311" s="288">
        <v>66.83</v>
      </c>
    </row>
    <row r="1312" spans="1:5" x14ac:dyDescent="0.2">
      <c r="A1312" s="287" t="s">
        <v>1630</v>
      </c>
      <c r="B1312" s="287" t="s">
        <v>24776</v>
      </c>
      <c r="C1312" s="287" t="s">
        <v>11</v>
      </c>
      <c r="D1312" t="str">
        <f t="shared" si="20"/>
        <v>m2</v>
      </c>
      <c r="E1312" s="288">
        <v>61.07</v>
      </c>
    </row>
    <row r="1313" spans="1:5" x14ac:dyDescent="0.2">
      <c r="A1313" s="287" t="s">
        <v>1631</v>
      </c>
      <c r="B1313" s="287" t="s">
        <v>24776</v>
      </c>
      <c r="C1313" s="287" t="s">
        <v>11</v>
      </c>
      <c r="D1313" t="str">
        <f t="shared" si="20"/>
        <v>m2</v>
      </c>
      <c r="E1313" s="288">
        <v>52.92</v>
      </c>
    </row>
    <row r="1314" spans="1:5" x14ac:dyDescent="0.2">
      <c r="A1314" s="287" t="s">
        <v>1632</v>
      </c>
      <c r="B1314" s="287" t="s">
        <v>24777</v>
      </c>
      <c r="C1314" s="287" t="s">
        <v>11</v>
      </c>
      <c r="D1314" t="str">
        <f t="shared" si="20"/>
        <v>m2</v>
      </c>
      <c r="E1314" s="288">
        <v>62.59</v>
      </c>
    </row>
    <row r="1315" spans="1:5" x14ac:dyDescent="0.2">
      <c r="A1315" s="287" t="s">
        <v>1633</v>
      </c>
      <c r="B1315" s="287" t="s">
        <v>24777</v>
      </c>
      <c r="C1315" s="287" t="s">
        <v>11</v>
      </c>
      <c r="D1315" t="str">
        <f t="shared" si="20"/>
        <v>m2</v>
      </c>
      <c r="E1315" s="288">
        <v>54.24</v>
      </c>
    </row>
    <row r="1316" spans="1:5" x14ac:dyDescent="0.2">
      <c r="A1316" s="287" t="s">
        <v>1634</v>
      </c>
      <c r="B1316" s="287" t="s">
        <v>24778</v>
      </c>
      <c r="C1316" s="287" t="s">
        <v>11</v>
      </c>
      <c r="D1316" t="str">
        <f t="shared" si="20"/>
        <v>m2</v>
      </c>
      <c r="E1316" s="288">
        <v>45.45</v>
      </c>
    </row>
    <row r="1317" spans="1:5" x14ac:dyDescent="0.2">
      <c r="A1317" s="287" t="s">
        <v>1635</v>
      </c>
      <c r="B1317" s="287" t="s">
        <v>24778</v>
      </c>
      <c r="C1317" s="287" t="s">
        <v>11</v>
      </c>
      <c r="D1317" t="str">
        <f t="shared" si="20"/>
        <v>m2</v>
      </c>
      <c r="E1317" s="288">
        <v>39.380000000000003</v>
      </c>
    </row>
    <row r="1318" spans="1:5" x14ac:dyDescent="0.2">
      <c r="A1318" s="287" t="s">
        <v>1636</v>
      </c>
      <c r="B1318" s="287" t="s">
        <v>24779</v>
      </c>
      <c r="C1318" s="287" t="s">
        <v>11</v>
      </c>
      <c r="D1318" t="str">
        <f t="shared" si="20"/>
        <v>m2</v>
      </c>
      <c r="E1318" s="288">
        <v>36.520000000000003</v>
      </c>
    </row>
    <row r="1319" spans="1:5" x14ac:dyDescent="0.2">
      <c r="A1319" s="287" t="s">
        <v>1637</v>
      </c>
      <c r="B1319" s="287" t="s">
        <v>24779</v>
      </c>
      <c r="C1319" s="287" t="s">
        <v>11</v>
      </c>
      <c r="D1319" t="str">
        <f t="shared" si="20"/>
        <v>m2</v>
      </c>
      <c r="E1319" s="288">
        <v>31.64</v>
      </c>
    </row>
    <row r="1320" spans="1:5" x14ac:dyDescent="0.2">
      <c r="A1320" s="287" t="s">
        <v>1638</v>
      </c>
      <c r="B1320" s="287" t="s">
        <v>24780</v>
      </c>
      <c r="C1320" s="287" t="s">
        <v>11</v>
      </c>
      <c r="D1320" t="str">
        <f t="shared" si="20"/>
        <v>m2</v>
      </c>
      <c r="E1320" s="288">
        <v>17.29</v>
      </c>
    </row>
    <row r="1321" spans="1:5" x14ac:dyDescent="0.2">
      <c r="A1321" s="287" t="s">
        <v>1639</v>
      </c>
      <c r="B1321" s="287" t="s">
        <v>24780</v>
      </c>
      <c r="C1321" s="287" t="s">
        <v>11</v>
      </c>
      <c r="D1321" t="str">
        <f t="shared" si="20"/>
        <v>m2</v>
      </c>
      <c r="E1321" s="288">
        <v>14.98</v>
      </c>
    </row>
    <row r="1322" spans="1:5" x14ac:dyDescent="0.2">
      <c r="A1322" s="287" t="s">
        <v>1640</v>
      </c>
      <c r="B1322" s="287" t="s">
        <v>24781</v>
      </c>
      <c r="C1322" s="287" t="s">
        <v>11</v>
      </c>
      <c r="D1322" t="str">
        <f t="shared" si="20"/>
        <v>m2</v>
      </c>
      <c r="E1322" s="288">
        <v>11.94</v>
      </c>
    </row>
    <row r="1323" spans="1:5" x14ac:dyDescent="0.2">
      <c r="A1323" s="287" t="s">
        <v>1641</v>
      </c>
      <c r="B1323" s="287" t="s">
        <v>24781</v>
      </c>
      <c r="C1323" s="287" t="s">
        <v>11</v>
      </c>
      <c r="D1323" t="str">
        <f t="shared" si="20"/>
        <v>m2</v>
      </c>
      <c r="E1323" s="288">
        <v>10.35</v>
      </c>
    </row>
    <row r="1324" spans="1:5" x14ac:dyDescent="0.2">
      <c r="A1324" s="287" t="s">
        <v>1642</v>
      </c>
      <c r="B1324" s="287" t="s">
        <v>24782</v>
      </c>
      <c r="C1324" s="287" t="s">
        <v>11</v>
      </c>
      <c r="D1324" t="str">
        <f t="shared" si="20"/>
        <v>m2</v>
      </c>
      <c r="E1324" s="288">
        <v>11.95</v>
      </c>
    </row>
    <row r="1325" spans="1:5" x14ac:dyDescent="0.2">
      <c r="A1325" s="287" t="s">
        <v>1643</v>
      </c>
      <c r="B1325" s="287" t="s">
        <v>24782</v>
      </c>
      <c r="C1325" s="287" t="s">
        <v>11</v>
      </c>
      <c r="D1325" t="str">
        <f t="shared" si="20"/>
        <v>m2</v>
      </c>
      <c r="E1325" s="288">
        <v>10.36</v>
      </c>
    </row>
    <row r="1326" spans="1:5" x14ac:dyDescent="0.2">
      <c r="A1326" s="287" t="s">
        <v>1644</v>
      </c>
      <c r="B1326" s="287" t="s">
        <v>24783</v>
      </c>
      <c r="C1326" s="287" t="s">
        <v>11</v>
      </c>
      <c r="D1326" t="str">
        <f t="shared" si="20"/>
        <v>m2</v>
      </c>
      <c r="E1326" s="288">
        <v>58.64</v>
      </c>
    </row>
    <row r="1327" spans="1:5" x14ac:dyDescent="0.2">
      <c r="A1327" s="287" t="s">
        <v>1645</v>
      </c>
      <c r="B1327" s="287" t="s">
        <v>24783</v>
      </c>
      <c r="C1327" s="287" t="s">
        <v>11</v>
      </c>
      <c r="D1327" t="str">
        <f t="shared" si="20"/>
        <v>m2</v>
      </c>
      <c r="E1327" s="288">
        <v>50.81</v>
      </c>
    </row>
    <row r="1328" spans="1:5" x14ac:dyDescent="0.2">
      <c r="A1328" s="287" t="s">
        <v>1646</v>
      </c>
      <c r="B1328" s="287" t="s">
        <v>24784</v>
      </c>
      <c r="C1328" s="287" t="s">
        <v>11</v>
      </c>
      <c r="D1328" t="str">
        <f t="shared" si="20"/>
        <v>m2</v>
      </c>
      <c r="E1328" s="288">
        <v>40.65</v>
      </c>
    </row>
    <row r="1329" spans="1:5" x14ac:dyDescent="0.2">
      <c r="A1329" s="287" t="s">
        <v>1647</v>
      </c>
      <c r="B1329" s="287" t="s">
        <v>24784</v>
      </c>
      <c r="C1329" s="287" t="s">
        <v>11</v>
      </c>
      <c r="D1329" t="str">
        <f t="shared" si="20"/>
        <v>m2</v>
      </c>
      <c r="E1329" s="288">
        <v>35.22</v>
      </c>
    </row>
    <row r="1330" spans="1:5" x14ac:dyDescent="0.2">
      <c r="A1330" s="287" t="s">
        <v>1648</v>
      </c>
      <c r="B1330" s="287" t="s">
        <v>24785</v>
      </c>
      <c r="C1330" s="287" t="s">
        <v>11</v>
      </c>
      <c r="D1330" t="str">
        <f t="shared" si="20"/>
        <v>m2</v>
      </c>
      <c r="E1330" s="288">
        <v>32.49</v>
      </c>
    </row>
    <row r="1331" spans="1:5" x14ac:dyDescent="0.2">
      <c r="A1331" s="287" t="s">
        <v>1649</v>
      </c>
      <c r="B1331" s="287" t="s">
        <v>24785</v>
      </c>
      <c r="C1331" s="287" t="s">
        <v>11</v>
      </c>
      <c r="D1331" t="str">
        <f t="shared" si="20"/>
        <v>m2</v>
      </c>
      <c r="E1331" s="288">
        <v>28.15</v>
      </c>
    </row>
    <row r="1332" spans="1:5" x14ac:dyDescent="0.2">
      <c r="A1332" s="287" t="s">
        <v>1650</v>
      </c>
      <c r="B1332" s="287" t="s">
        <v>24786</v>
      </c>
      <c r="C1332" s="287" t="s">
        <v>11</v>
      </c>
      <c r="D1332" t="str">
        <f t="shared" si="20"/>
        <v>m2</v>
      </c>
      <c r="E1332" s="288">
        <v>3.8</v>
      </c>
    </row>
    <row r="1333" spans="1:5" x14ac:dyDescent="0.2">
      <c r="A1333" s="287" t="s">
        <v>1651</v>
      </c>
      <c r="B1333" s="287" t="s">
        <v>24786</v>
      </c>
      <c r="C1333" s="287" t="s">
        <v>11</v>
      </c>
      <c r="D1333" t="str">
        <f t="shared" si="20"/>
        <v>m2</v>
      </c>
      <c r="E1333" s="288">
        <v>3.29</v>
      </c>
    </row>
    <row r="1334" spans="1:5" x14ac:dyDescent="0.2">
      <c r="A1334" s="287" t="s">
        <v>1652</v>
      </c>
      <c r="B1334" s="287" t="s">
        <v>24787</v>
      </c>
      <c r="C1334" s="287" t="s">
        <v>11</v>
      </c>
      <c r="D1334" t="str">
        <f t="shared" si="20"/>
        <v>m2</v>
      </c>
      <c r="E1334" s="288">
        <v>2.08</v>
      </c>
    </row>
    <row r="1335" spans="1:5" x14ac:dyDescent="0.2">
      <c r="A1335" s="287" t="s">
        <v>1653</v>
      </c>
      <c r="B1335" s="287" t="s">
        <v>24787</v>
      </c>
      <c r="C1335" s="287" t="s">
        <v>11</v>
      </c>
      <c r="D1335" t="str">
        <f t="shared" si="20"/>
        <v>m2</v>
      </c>
      <c r="E1335" s="288">
        <v>1.8</v>
      </c>
    </row>
    <row r="1336" spans="1:5" x14ac:dyDescent="0.2">
      <c r="A1336" s="287" t="s">
        <v>1654</v>
      </c>
      <c r="B1336" s="287" t="s">
        <v>24788</v>
      </c>
      <c r="C1336" s="287" t="s">
        <v>11</v>
      </c>
      <c r="D1336" t="str">
        <f t="shared" si="20"/>
        <v>m2</v>
      </c>
      <c r="E1336" s="288">
        <v>1.04</v>
      </c>
    </row>
    <row r="1337" spans="1:5" x14ac:dyDescent="0.2">
      <c r="A1337" s="287" t="s">
        <v>1655</v>
      </c>
      <c r="B1337" s="287" t="s">
        <v>24788</v>
      </c>
      <c r="C1337" s="287" t="s">
        <v>11</v>
      </c>
      <c r="D1337" t="str">
        <f t="shared" si="20"/>
        <v>m2</v>
      </c>
      <c r="E1337" s="288">
        <v>0.9</v>
      </c>
    </row>
    <row r="1338" spans="1:5" x14ac:dyDescent="0.2">
      <c r="A1338" s="287" t="s">
        <v>1656</v>
      </c>
      <c r="B1338" s="287" t="s">
        <v>24789</v>
      </c>
      <c r="C1338" s="287" t="s">
        <v>11</v>
      </c>
      <c r="D1338" t="str">
        <f t="shared" si="20"/>
        <v>m2</v>
      </c>
      <c r="E1338" s="288">
        <v>9.5299999999999994</v>
      </c>
    </row>
    <row r="1339" spans="1:5" x14ac:dyDescent="0.2">
      <c r="A1339" s="287" t="s">
        <v>1657</v>
      </c>
      <c r="B1339" s="287" t="s">
        <v>24789</v>
      </c>
      <c r="C1339" s="287" t="s">
        <v>11</v>
      </c>
      <c r="D1339" t="str">
        <f t="shared" si="20"/>
        <v>m2</v>
      </c>
      <c r="E1339" s="288">
        <v>8.26</v>
      </c>
    </row>
    <row r="1340" spans="1:5" x14ac:dyDescent="0.2">
      <c r="A1340" s="287" t="s">
        <v>1658</v>
      </c>
      <c r="B1340" s="287" t="s">
        <v>24790</v>
      </c>
      <c r="C1340" s="287" t="s">
        <v>11</v>
      </c>
      <c r="D1340" t="str">
        <f t="shared" si="20"/>
        <v>m2</v>
      </c>
      <c r="E1340" s="288">
        <v>6.37</v>
      </c>
    </row>
    <row r="1341" spans="1:5" x14ac:dyDescent="0.2">
      <c r="A1341" s="287" t="s">
        <v>1659</v>
      </c>
      <c r="B1341" s="287" t="s">
        <v>24790</v>
      </c>
      <c r="C1341" s="287" t="s">
        <v>11</v>
      </c>
      <c r="D1341" t="str">
        <f t="shared" si="20"/>
        <v>m2</v>
      </c>
      <c r="E1341" s="288">
        <v>5.52</v>
      </c>
    </row>
    <row r="1342" spans="1:5" x14ac:dyDescent="0.2">
      <c r="A1342" s="287" t="s">
        <v>1660</v>
      </c>
      <c r="B1342" s="287" t="s">
        <v>24791</v>
      </c>
      <c r="C1342" s="287" t="s">
        <v>11</v>
      </c>
      <c r="D1342" t="str">
        <f t="shared" si="20"/>
        <v>m2</v>
      </c>
      <c r="E1342" s="288">
        <v>7.61</v>
      </c>
    </row>
    <row r="1343" spans="1:5" x14ac:dyDescent="0.2">
      <c r="A1343" s="287" t="s">
        <v>1661</v>
      </c>
      <c r="B1343" s="287" t="s">
        <v>24791</v>
      </c>
      <c r="C1343" s="287" t="s">
        <v>11</v>
      </c>
      <c r="D1343" t="str">
        <f t="shared" si="20"/>
        <v>m2</v>
      </c>
      <c r="E1343" s="288">
        <v>6.59</v>
      </c>
    </row>
    <row r="1344" spans="1:5" x14ac:dyDescent="0.2">
      <c r="A1344" s="287" t="s">
        <v>1662</v>
      </c>
      <c r="B1344" s="287" t="s">
        <v>24792</v>
      </c>
      <c r="C1344" s="287" t="s">
        <v>11</v>
      </c>
      <c r="D1344" t="str">
        <f t="shared" si="20"/>
        <v>m2</v>
      </c>
      <c r="E1344" s="288">
        <v>4.66</v>
      </c>
    </row>
    <row r="1345" spans="1:5" x14ac:dyDescent="0.2">
      <c r="A1345" s="287" t="s">
        <v>1663</v>
      </c>
      <c r="B1345" s="287" t="s">
        <v>24792</v>
      </c>
      <c r="C1345" s="287" t="s">
        <v>11</v>
      </c>
      <c r="D1345" t="str">
        <f t="shared" si="20"/>
        <v>m2</v>
      </c>
      <c r="E1345" s="288">
        <v>4.04</v>
      </c>
    </row>
    <row r="1346" spans="1:5" x14ac:dyDescent="0.2">
      <c r="A1346" s="287" t="s">
        <v>1664</v>
      </c>
      <c r="B1346" s="287" t="s">
        <v>24793</v>
      </c>
      <c r="C1346" s="287" t="s">
        <v>11</v>
      </c>
      <c r="D1346" t="str">
        <f t="shared" ref="D1346:D1409" si="21">LOWER(C1346)</f>
        <v>m2</v>
      </c>
      <c r="E1346" s="288">
        <v>2.23</v>
      </c>
    </row>
    <row r="1347" spans="1:5" x14ac:dyDescent="0.2">
      <c r="A1347" s="287" t="s">
        <v>1665</v>
      </c>
      <c r="B1347" s="287" t="s">
        <v>24793</v>
      </c>
      <c r="C1347" s="287" t="s">
        <v>11</v>
      </c>
      <c r="D1347" t="str">
        <f t="shared" si="21"/>
        <v>m2</v>
      </c>
      <c r="E1347" s="288">
        <v>1.93</v>
      </c>
    </row>
    <row r="1348" spans="1:5" x14ac:dyDescent="0.2">
      <c r="A1348" s="287" t="s">
        <v>1666</v>
      </c>
      <c r="B1348" s="287" t="s">
        <v>24794</v>
      </c>
      <c r="C1348" s="287" t="s">
        <v>11</v>
      </c>
      <c r="D1348" t="str">
        <f t="shared" si="21"/>
        <v>m2</v>
      </c>
      <c r="E1348" s="288">
        <v>1.1499999999999999</v>
      </c>
    </row>
    <row r="1349" spans="1:5" x14ac:dyDescent="0.2">
      <c r="A1349" s="287" t="s">
        <v>1667</v>
      </c>
      <c r="B1349" s="287" t="s">
        <v>24794</v>
      </c>
      <c r="C1349" s="287" t="s">
        <v>11</v>
      </c>
      <c r="D1349" t="str">
        <f t="shared" si="21"/>
        <v>m2</v>
      </c>
      <c r="E1349" s="288">
        <v>1</v>
      </c>
    </row>
    <row r="1350" spans="1:5" x14ac:dyDescent="0.2">
      <c r="A1350" s="287" t="s">
        <v>1668</v>
      </c>
      <c r="B1350" s="287" t="s">
        <v>24795</v>
      </c>
      <c r="C1350" s="287" t="s">
        <v>11</v>
      </c>
      <c r="D1350" t="str">
        <f t="shared" si="21"/>
        <v>m2</v>
      </c>
      <c r="E1350" s="288">
        <v>1.24</v>
      </c>
    </row>
    <row r="1351" spans="1:5" x14ac:dyDescent="0.2">
      <c r="A1351" s="287" t="s">
        <v>1669</v>
      </c>
      <c r="B1351" s="287" t="s">
        <v>24795</v>
      </c>
      <c r="C1351" s="287" t="s">
        <v>11</v>
      </c>
      <c r="D1351" t="str">
        <f t="shared" si="21"/>
        <v>m2</v>
      </c>
      <c r="E1351" s="288">
        <v>1.07</v>
      </c>
    </row>
    <row r="1352" spans="1:5" x14ac:dyDescent="0.2">
      <c r="A1352" s="287" t="s">
        <v>1670</v>
      </c>
      <c r="B1352" s="287" t="s">
        <v>24796</v>
      </c>
      <c r="C1352" s="287" t="s">
        <v>11</v>
      </c>
      <c r="D1352" t="str">
        <f t="shared" si="21"/>
        <v>m2</v>
      </c>
      <c r="E1352" s="288">
        <v>0.62</v>
      </c>
    </row>
    <row r="1353" spans="1:5" x14ac:dyDescent="0.2">
      <c r="A1353" s="287" t="s">
        <v>1671</v>
      </c>
      <c r="B1353" s="287" t="s">
        <v>24796</v>
      </c>
      <c r="C1353" s="287" t="s">
        <v>11</v>
      </c>
      <c r="D1353" t="str">
        <f t="shared" si="21"/>
        <v>m2</v>
      </c>
      <c r="E1353" s="288">
        <v>0.54</v>
      </c>
    </row>
    <row r="1354" spans="1:5" x14ac:dyDescent="0.2">
      <c r="A1354" s="287" t="s">
        <v>1672</v>
      </c>
      <c r="B1354" s="287" t="s">
        <v>24797</v>
      </c>
      <c r="C1354" s="287" t="s">
        <v>11</v>
      </c>
      <c r="D1354" t="str">
        <f t="shared" si="21"/>
        <v>m2</v>
      </c>
      <c r="E1354" s="288">
        <v>3.8</v>
      </c>
    </row>
    <row r="1355" spans="1:5" x14ac:dyDescent="0.2">
      <c r="A1355" s="287" t="s">
        <v>1673</v>
      </c>
      <c r="B1355" s="287" t="s">
        <v>24797</v>
      </c>
      <c r="C1355" s="287" t="s">
        <v>11</v>
      </c>
      <c r="D1355" t="str">
        <f t="shared" si="21"/>
        <v>m2</v>
      </c>
      <c r="E1355" s="288">
        <v>3.29</v>
      </c>
    </row>
    <row r="1356" spans="1:5" x14ac:dyDescent="0.2">
      <c r="A1356" s="287" t="s">
        <v>1674</v>
      </c>
      <c r="B1356" s="287" t="s">
        <v>24798</v>
      </c>
      <c r="C1356" s="287" t="s">
        <v>11</v>
      </c>
      <c r="D1356" t="str">
        <f t="shared" si="21"/>
        <v>m2</v>
      </c>
      <c r="E1356" s="288">
        <v>2.08</v>
      </c>
    </row>
    <row r="1357" spans="1:5" x14ac:dyDescent="0.2">
      <c r="A1357" s="287" t="s">
        <v>1675</v>
      </c>
      <c r="B1357" s="287" t="s">
        <v>24798</v>
      </c>
      <c r="C1357" s="287" t="s">
        <v>11</v>
      </c>
      <c r="D1357" t="str">
        <f t="shared" si="21"/>
        <v>m2</v>
      </c>
      <c r="E1357" s="288">
        <v>1.8</v>
      </c>
    </row>
    <row r="1358" spans="1:5" x14ac:dyDescent="0.2">
      <c r="A1358" s="287" t="s">
        <v>1676</v>
      </c>
      <c r="B1358" s="287" t="s">
        <v>24799</v>
      </c>
      <c r="C1358" s="287" t="s">
        <v>11</v>
      </c>
      <c r="D1358" t="str">
        <f t="shared" si="21"/>
        <v>m2</v>
      </c>
      <c r="E1358" s="288">
        <v>1.04</v>
      </c>
    </row>
    <row r="1359" spans="1:5" x14ac:dyDescent="0.2">
      <c r="A1359" s="287" t="s">
        <v>1677</v>
      </c>
      <c r="B1359" s="287" t="s">
        <v>24799</v>
      </c>
      <c r="C1359" s="287" t="s">
        <v>11</v>
      </c>
      <c r="D1359" t="str">
        <f t="shared" si="21"/>
        <v>m2</v>
      </c>
      <c r="E1359" s="288">
        <v>0.9</v>
      </c>
    </row>
    <row r="1360" spans="1:5" x14ac:dyDescent="0.2">
      <c r="A1360" s="287" t="s">
        <v>1678</v>
      </c>
      <c r="B1360" s="287" t="s">
        <v>24800</v>
      </c>
      <c r="C1360" s="287" t="s">
        <v>11</v>
      </c>
      <c r="D1360" t="str">
        <f t="shared" si="21"/>
        <v>m2</v>
      </c>
      <c r="E1360" s="288">
        <v>9.5299999999999994</v>
      </c>
    </row>
    <row r="1361" spans="1:5" x14ac:dyDescent="0.2">
      <c r="A1361" s="287" t="s">
        <v>1679</v>
      </c>
      <c r="B1361" s="287" t="s">
        <v>24800</v>
      </c>
      <c r="C1361" s="287" t="s">
        <v>11</v>
      </c>
      <c r="D1361" t="str">
        <f t="shared" si="21"/>
        <v>m2</v>
      </c>
      <c r="E1361" s="288">
        <v>8.26</v>
      </c>
    </row>
    <row r="1362" spans="1:5" x14ac:dyDescent="0.2">
      <c r="A1362" s="287" t="s">
        <v>1680</v>
      </c>
      <c r="B1362" s="287" t="s">
        <v>24801</v>
      </c>
      <c r="C1362" s="287" t="s">
        <v>11</v>
      </c>
      <c r="D1362" t="str">
        <f t="shared" si="21"/>
        <v>m2</v>
      </c>
      <c r="E1362" s="288">
        <v>6.37</v>
      </c>
    </row>
    <row r="1363" spans="1:5" x14ac:dyDescent="0.2">
      <c r="A1363" s="287" t="s">
        <v>1681</v>
      </c>
      <c r="B1363" s="287" t="s">
        <v>24801</v>
      </c>
      <c r="C1363" s="287" t="s">
        <v>11</v>
      </c>
      <c r="D1363" t="str">
        <f t="shared" si="21"/>
        <v>m2</v>
      </c>
      <c r="E1363" s="288">
        <v>5.52</v>
      </c>
    </row>
    <row r="1364" spans="1:5" x14ac:dyDescent="0.2">
      <c r="A1364" s="287" t="s">
        <v>1682</v>
      </c>
      <c r="B1364" s="287" t="s">
        <v>24802</v>
      </c>
      <c r="C1364" s="287" t="s">
        <v>11</v>
      </c>
      <c r="D1364" t="str">
        <f t="shared" si="21"/>
        <v>m2</v>
      </c>
      <c r="E1364" s="288">
        <v>7.61</v>
      </c>
    </row>
    <row r="1365" spans="1:5" x14ac:dyDescent="0.2">
      <c r="A1365" s="287" t="s">
        <v>1683</v>
      </c>
      <c r="B1365" s="287" t="s">
        <v>24802</v>
      </c>
      <c r="C1365" s="287" t="s">
        <v>11</v>
      </c>
      <c r="D1365" t="str">
        <f t="shared" si="21"/>
        <v>m2</v>
      </c>
      <c r="E1365" s="288">
        <v>6.59</v>
      </c>
    </row>
    <row r="1366" spans="1:5" x14ac:dyDescent="0.2">
      <c r="A1366" s="287" t="s">
        <v>1684</v>
      </c>
      <c r="B1366" s="287" t="s">
        <v>24803</v>
      </c>
      <c r="C1366" s="287" t="s">
        <v>11</v>
      </c>
      <c r="D1366" t="str">
        <f t="shared" si="21"/>
        <v>m2</v>
      </c>
      <c r="E1366" s="288">
        <v>4.66</v>
      </c>
    </row>
    <row r="1367" spans="1:5" x14ac:dyDescent="0.2">
      <c r="A1367" s="287" t="s">
        <v>1685</v>
      </c>
      <c r="B1367" s="287" t="s">
        <v>24803</v>
      </c>
      <c r="C1367" s="287" t="s">
        <v>11</v>
      </c>
      <c r="D1367" t="str">
        <f t="shared" si="21"/>
        <v>m2</v>
      </c>
      <c r="E1367" s="288">
        <v>4.04</v>
      </c>
    </row>
    <row r="1368" spans="1:5" x14ac:dyDescent="0.2">
      <c r="A1368" s="287" t="s">
        <v>1686</v>
      </c>
      <c r="B1368" s="287" t="s">
        <v>24804</v>
      </c>
      <c r="C1368" s="287" t="s">
        <v>11</v>
      </c>
      <c r="D1368" t="str">
        <f t="shared" si="21"/>
        <v>m2</v>
      </c>
      <c r="E1368" s="288">
        <v>2.23</v>
      </c>
    </row>
    <row r="1369" spans="1:5" x14ac:dyDescent="0.2">
      <c r="A1369" s="287" t="s">
        <v>1687</v>
      </c>
      <c r="B1369" s="287" t="s">
        <v>24804</v>
      </c>
      <c r="C1369" s="287" t="s">
        <v>11</v>
      </c>
      <c r="D1369" t="str">
        <f t="shared" si="21"/>
        <v>m2</v>
      </c>
      <c r="E1369" s="288">
        <v>1.93</v>
      </c>
    </row>
    <row r="1370" spans="1:5" x14ac:dyDescent="0.2">
      <c r="A1370" s="287" t="s">
        <v>1688</v>
      </c>
      <c r="B1370" s="287" t="s">
        <v>24805</v>
      </c>
      <c r="C1370" s="287" t="s">
        <v>11</v>
      </c>
      <c r="D1370" t="str">
        <f t="shared" si="21"/>
        <v>m2</v>
      </c>
      <c r="E1370" s="288">
        <v>1.1499999999999999</v>
      </c>
    </row>
    <row r="1371" spans="1:5" x14ac:dyDescent="0.2">
      <c r="A1371" s="287" t="s">
        <v>1689</v>
      </c>
      <c r="B1371" s="287" t="s">
        <v>24805</v>
      </c>
      <c r="C1371" s="287" t="s">
        <v>11</v>
      </c>
      <c r="D1371" t="str">
        <f t="shared" si="21"/>
        <v>m2</v>
      </c>
      <c r="E1371" s="288">
        <v>1</v>
      </c>
    </row>
    <row r="1372" spans="1:5" x14ac:dyDescent="0.2">
      <c r="A1372" s="287" t="s">
        <v>1690</v>
      </c>
      <c r="B1372" s="287" t="s">
        <v>24806</v>
      </c>
      <c r="C1372" s="287" t="s">
        <v>11</v>
      </c>
      <c r="D1372" t="str">
        <f t="shared" si="21"/>
        <v>m2</v>
      </c>
      <c r="E1372" s="288">
        <v>1.24</v>
      </c>
    </row>
    <row r="1373" spans="1:5" x14ac:dyDescent="0.2">
      <c r="A1373" s="287" t="s">
        <v>1691</v>
      </c>
      <c r="B1373" s="287" t="s">
        <v>24806</v>
      </c>
      <c r="C1373" s="287" t="s">
        <v>11</v>
      </c>
      <c r="D1373" t="str">
        <f t="shared" si="21"/>
        <v>m2</v>
      </c>
      <c r="E1373" s="288">
        <v>1.07</v>
      </c>
    </row>
    <row r="1374" spans="1:5" x14ac:dyDescent="0.2">
      <c r="A1374" s="287" t="s">
        <v>1692</v>
      </c>
      <c r="B1374" s="287" t="s">
        <v>24807</v>
      </c>
      <c r="C1374" s="287" t="s">
        <v>11</v>
      </c>
      <c r="D1374" t="str">
        <f t="shared" si="21"/>
        <v>m2</v>
      </c>
      <c r="E1374" s="288">
        <v>0.62</v>
      </c>
    </row>
    <row r="1375" spans="1:5" x14ac:dyDescent="0.2">
      <c r="A1375" s="287" t="s">
        <v>1693</v>
      </c>
      <c r="B1375" s="287" t="s">
        <v>24807</v>
      </c>
      <c r="C1375" s="287" t="s">
        <v>11</v>
      </c>
      <c r="D1375" t="str">
        <f t="shared" si="21"/>
        <v>m2</v>
      </c>
      <c r="E1375" s="288">
        <v>0.54</v>
      </c>
    </row>
    <row r="1376" spans="1:5" x14ac:dyDescent="0.2">
      <c r="A1376" s="287" t="s">
        <v>1694</v>
      </c>
      <c r="B1376" s="287" t="s">
        <v>24808</v>
      </c>
      <c r="C1376" s="287" t="s">
        <v>11</v>
      </c>
      <c r="D1376" t="str">
        <f t="shared" si="21"/>
        <v>m2</v>
      </c>
      <c r="E1376" s="288">
        <v>2.08</v>
      </c>
    </row>
    <row r="1377" spans="1:5" x14ac:dyDescent="0.2">
      <c r="A1377" s="287" t="s">
        <v>1695</v>
      </c>
      <c r="B1377" s="287" t="s">
        <v>24808</v>
      </c>
      <c r="C1377" s="287" t="s">
        <v>11</v>
      </c>
      <c r="D1377" t="str">
        <f t="shared" si="21"/>
        <v>m2</v>
      </c>
      <c r="E1377" s="288">
        <v>1.8</v>
      </c>
    </row>
    <row r="1378" spans="1:5" x14ac:dyDescent="0.2">
      <c r="A1378" s="287" t="s">
        <v>1696</v>
      </c>
      <c r="B1378" s="287" t="s">
        <v>24809</v>
      </c>
      <c r="C1378" s="287" t="s">
        <v>11</v>
      </c>
      <c r="D1378" t="str">
        <f t="shared" si="21"/>
        <v>m2</v>
      </c>
      <c r="E1378" s="288">
        <v>1.04</v>
      </c>
    </row>
    <row r="1379" spans="1:5" x14ac:dyDescent="0.2">
      <c r="A1379" s="287" t="s">
        <v>1697</v>
      </c>
      <c r="B1379" s="287" t="s">
        <v>24809</v>
      </c>
      <c r="C1379" s="287" t="s">
        <v>11</v>
      </c>
      <c r="D1379" t="str">
        <f t="shared" si="21"/>
        <v>m2</v>
      </c>
      <c r="E1379" s="288">
        <v>0.9</v>
      </c>
    </row>
    <row r="1380" spans="1:5" x14ac:dyDescent="0.2">
      <c r="A1380" s="287" t="s">
        <v>1698</v>
      </c>
      <c r="B1380" s="287" t="s">
        <v>24810</v>
      </c>
      <c r="C1380" s="287" t="s">
        <v>11</v>
      </c>
      <c r="D1380" t="str">
        <f t="shared" si="21"/>
        <v>m2</v>
      </c>
      <c r="E1380" s="288">
        <v>3.51</v>
      </c>
    </row>
    <row r="1381" spans="1:5" x14ac:dyDescent="0.2">
      <c r="A1381" s="287" t="s">
        <v>1699</v>
      </c>
      <c r="B1381" s="287" t="s">
        <v>24810</v>
      </c>
      <c r="C1381" s="287" t="s">
        <v>11</v>
      </c>
      <c r="D1381" t="str">
        <f t="shared" si="21"/>
        <v>m2</v>
      </c>
      <c r="E1381" s="288">
        <v>3.04</v>
      </c>
    </row>
    <row r="1382" spans="1:5" x14ac:dyDescent="0.2">
      <c r="A1382" s="287" t="s">
        <v>1700</v>
      </c>
      <c r="B1382" s="287" t="s">
        <v>24811</v>
      </c>
      <c r="C1382" s="287" t="s">
        <v>11</v>
      </c>
      <c r="D1382" t="str">
        <f t="shared" si="21"/>
        <v>m2</v>
      </c>
      <c r="E1382" s="288">
        <v>7.61</v>
      </c>
    </row>
    <row r="1383" spans="1:5" x14ac:dyDescent="0.2">
      <c r="A1383" s="287" t="s">
        <v>1701</v>
      </c>
      <c r="B1383" s="287" t="s">
        <v>24811</v>
      </c>
      <c r="C1383" s="287" t="s">
        <v>11</v>
      </c>
      <c r="D1383" t="str">
        <f t="shared" si="21"/>
        <v>m2</v>
      </c>
      <c r="E1383" s="288">
        <v>6.59</v>
      </c>
    </row>
    <row r="1384" spans="1:5" x14ac:dyDescent="0.2">
      <c r="A1384" s="287" t="s">
        <v>1702</v>
      </c>
      <c r="B1384" s="287" t="s">
        <v>24812</v>
      </c>
      <c r="C1384" s="287" t="s">
        <v>11</v>
      </c>
      <c r="D1384" t="str">
        <f t="shared" si="21"/>
        <v>m2</v>
      </c>
      <c r="E1384" s="288">
        <v>3.79</v>
      </c>
    </row>
    <row r="1385" spans="1:5" x14ac:dyDescent="0.2">
      <c r="A1385" s="287" t="s">
        <v>1703</v>
      </c>
      <c r="B1385" s="287" t="s">
        <v>24812</v>
      </c>
      <c r="C1385" s="287" t="s">
        <v>11</v>
      </c>
      <c r="D1385" t="str">
        <f t="shared" si="21"/>
        <v>m2</v>
      </c>
      <c r="E1385" s="288">
        <v>3.28</v>
      </c>
    </row>
    <row r="1386" spans="1:5" x14ac:dyDescent="0.2">
      <c r="A1386" s="287" t="s">
        <v>1704</v>
      </c>
      <c r="B1386" s="287" t="s">
        <v>24813</v>
      </c>
      <c r="C1386" s="287" t="s">
        <v>11</v>
      </c>
      <c r="D1386" t="str">
        <f t="shared" si="21"/>
        <v>m2</v>
      </c>
      <c r="E1386" s="288">
        <v>2.23</v>
      </c>
    </row>
    <row r="1387" spans="1:5" x14ac:dyDescent="0.2">
      <c r="A1387" s="287" t="s">
        <v>1705</v>
      </c>
      <c r="B1387" s="287" t="s">
        <v>24813</v>
      </c>
      <c r="C1387" s="287" t="s">
        <v>11</v>
      </c>
      <c r="D1387" t="str">
        <f t="shared" si="21"/>
        <v>m2</v>
      </c>
      <c r="E1387" s="288">
        <v>1.93</v>
      </c>
    </row>
    <row r="1388" spans="1:5" x14ac:dyDescent="0.2">
      <c r="A1388" s="287" t="s">
        <v>1706</v>
      </c>
      <c r="B1388" s="287" t="s">
        <v>24814</v>
      </c>
      <c r="C1388" s="287" t="s">
        <v>11</v>
      </c>
      <c r="D1388" t="str">
        <f t="shared" si="21"/>
        <v>m2</v>
      </c>
      <c r="E1388" s="288">
        <v>1.1499999999999999</v>
      </c>
    </row>
    <row r="1389" spans="1:5" x14ac:dyDescent="0.2">
      <c r="A1389" s="287" t="s">
        <v>1707</v>
      </c>
      <c r="B1389" s="287" t="s">
        <v>24814</v>
      </c>
      <c r="C1389" s="287" t="s">
        <v>11</v>
      </c>
      <c r="D1389" t="str">
        <f t="shared" si="21"/>
        <v>m2</v>
      </c>
      <c r="E1389" s="288">
        <v>1</v>
      </c>
    </row>
    <row r="1390" spans="1:5" x14ac:dyDescent="0.2">
      <c r="A1390" s="287" t="s">
        <v>1708</v>
      </c>
      <c r="B1390" s="287" t="s">
        <v>24815</v>
      </c>
      <c r="C1390" s="287" t="s">
        <v>11</v>
      </c>
      <c r="D1390" t="str">
        <f t="shared" si="21"/>
        <v>m2</v>
      </c>
      <c r="E1390" s="288">
        <v>1.24</v>
      </c>
    </row>
    <row r="1391" spans="1:5" x14ac:dyDescent="0.2">
      <c r="A1391" s="287" t="s">
        <v>1709</v>
      </c>
      <c r="B1391" s="287" t="s">
        <v>24815</v>
      </c>
      <c r="C1391" s="287" t="s">
        <v>11</v>
      </c>
      <c r="D1391" t="str">
        <f t="shared" si="21"/>
        <v>m2</v>
      </c>
      <c r="E1391" s="288">
        <v>1.07</v>
      </c>
    </row>
    <row r="1392" spans="1:5" x14ac:dyDescent="0.2">
      <c r="A1392" s="287" t="s">
        <v>1710</v>
      </c>
      <c r="B1392" s="287" t="s">
        <v>24815</v>
      </c>
      <c r="C1392" s="287" t="s">
        <v>11</v>
      </c>
      <c r="D1392" t="str">
        <f t="shared" si="21"/>
        <v>m2</v>
      </c>
      <c r="E1392" s="288">
        <v>0.62</v>
      </c>
    </row>
    <row r="1393" spans="1:5" x14ac:dyDescent="0.2">
      <c r="A1393" s="287" t="s">
        <v>1711</v>
      </c>
      <c r="B1393" s="287" t="s">
        <v>24815</v>
      </c>
      <c r="C1393" s="287" t="s">
        <v>11</v>
      </c>
      <c r="D1393" t="str">
        <f t="shared" si="21"/>
        <v>m2</v>
      </c>
      <c r="E1393" s="288">
        <v>0.54</v>
      </c>
    </row>
    <row r="1394" spans="1:5" x14ac:dyDescent="0.2">
      <c r="A1394" s="287" t="s">
        <v>1712</v>
      </c>
      <c r="B1394" s="287" t="s">
        <v>24816</v>
      </c>
      <c r="C1394" s="287" t="s">
        <v>11</v>
      </c>
      <c r="D1394" t="str">
        <f t="shared" si="21"/>
        <v>m2</v>
      </c>
      <c r="E1394" s="288">
        <v>2.08</v>
      </c>
    </row>
    <row r="1395" spans="1:5" x14ac:dyDescent="0.2">
      <c r="A1395" s="287" t="s">
        <v>1713</v>
      </c>
      <c r="B1395" s="287" t="s">
        <v>24816</v>
      </c>
      <c r="C1395" s="287" t="s">
        <v>11</v>
      </c>
      <c r="D1395" t="str">
        <f t="shared" si="21"/>
        <v>m2</v>
      </c>
      <c r="E1395" s="288">
        <v>1.8</v>
      </c>
    </row>
    <row r="1396" spans="1:5" x14ac:dyDescent="0.2">
      <c r="A1396" s="287" t="s">
        <v>1714</v>
      </c>
      <c r="B1396" s="287" t="s">
        <v>24817</v>
      </c>
      <c r="C1396" s="287" t="s">
        <v>11</v>
      </c>
      <c r="D1396" t="str">
        <f t="shared" si="21"/>
        <v>m2</v>
      </c>
      <c r="E1396" s="288">
        <v>1.04</v>
      </c>
    </row>
    <row r="1397" spans="1:5" x14ac:dyDescent="0.2">
      <c r="A1397" s="287" t="s">
        <v>1715</v>
      </c>
      <c r="B1397" s="287" t="s">
        <v>24817</v>
      </c>
      <c r="C1397" s="287" t="s">
        <v>11</v>
      </c>
      <c r="D1397" t="str">
        <f t="shared" si="21"/>
        <v>m2</v>
      </c>
      <c r="E1397" s="288">
        <v>0.9</v>
      </c>
    </row>
    <row r="1398" spans="1:5" x14ac:dyDescent="0.2">
      <c r="A1398" s="287" t="s">
        <v>1716</v>
      </c>
      <c r="B1398" s="287" t="s">
        <v>24818</v>
      </c>
      <c r="C1398" s="287" t="s">
        <v>11</v>
      </c>
      <c r="D1398" t="str">
        <f t="shared" si="21"/>
        <v>m2</v>
      </c>
      <c r="E1398" s="288">
        <v>3.51</v>
      </c>
    </row>
    <row r="1399" spans="1:5" x14ac:dyDescent="0.2">
      <c r="A1399" s="287" t="s">
        <v>1717</v>
      </c>
      <c r="B1399" s="287" t="s">
        <v>24818</v>
      </c>
      <c r="C1399" s="287" t="s">
        <v>11</v>
      </c>
      <c r="D1399" t="str">
        <f t="shared" si="21"/>
        <v>m2</v>
      </c>
      <c r="E1399" s="288">
        <v>3.04</v>
      </c>
    </row>
    <row r="1400" spans="1:5" x14ac:dyDescent="0.2">
      <c r="A1400" s="287" t="s">
        <v>1718</v>
      </c>
      <c r="B1400" s="287" t="s">
        <v>24819</v>
      </c>
      <c r="C1400" s="287" t="s">
        <v>11</v>
      </c>
      <c r="D1400" t="str">
        <f t="shared" si="21"/>
        <v>m2</v>
      </c>
      <c r="E1400" s="288">
        <v>7.61</v>
      </c>
    </row>
    <row r="1401" spans="1:5" x14ac:dyDescent="0.2">
      <c r="A1401" s="287" t="s">
        <v>1719</v>
      </c>
      <c r="B1401" s="287" t="s">
        <v>24819</v>
      </c>
      <c r="C1401" s="287" t="s">
        <v>11</v>
      </c>
      <c r="D1401" t="str">
        <f t="shared" si="21"/>
        <v>m2</v>
      </c>
      <c r="E1401" s="288">
        <v>6.59</v>
      </c>
    </row>
    <row r="1402" spans="1:5" x14ac:dyDescent="0.2">
      <c r="A1402" s="287" t="s">
        <v>1720</v>
      </c>
      <c r="B1402" s="287" t="s">
        <v>24820</v>
      </c>
      <c r="C1402" s="287" t="s">
        <v>11</v>
      </c>
      <c r="D1402" t="str">
        <f t="shared" si="21"/>
        <v>m2</v>
      </c>
      <c r="E1402" s="288">
        <v>3.79</v>
      </c>
    </row>
    <row r="1403" spans="1:5" x14ac:dyDescent="0.2">
      <c r="A1403" s="287" t="s">
        <v>1721</v>
      </c>
      <c r="B1403" s="287" t="s">
        <v>24820</v>
      </c>
      <c r="C1403" s="287" t="s">
        <v>11</v>
      </c>
      <c r="D1403" t="str">
        <f t="shared" si="21"/>
        <v>m2</v>
      </c>
      <c r="E1403" s="288">
        <v>3.28</v>
      </c>
    </row>
    <row r="1404" spans="1:5" x14ac:dyDescent="0.2">
      <c r="A1404" s="287" t="s">
        <v>1722</v>
      </c>
      <c r="B1404" s="287" t="s">
        <v>24821</v>
      </c>
      <c r="C1404" s="287" t="s">
        <v>11</v>
      </c>
      <c r="D1404" t="str">
        <f t="shared" si="21"/>
        <v>m2</v>
      </c>
      <c r="E1404" s="288">
        <v>2.23</v>
      </c>
    </row>
    <row r="1405" spans="1:5" x14ac:dyDescent="0.2">
      <c r="A1405" s="287" t="s">
        <v>1723</v>
      </c>
      <c r="B1405" s="287" t="s">
        <v>24821</v>
      </c>
      <c r="C1405" s="287" t="s">
        <v>11</v>
      </c>
      <c r="D1405" t="str">
        <f t="shared" si="21"/>
        <v>m2</v>
      </c>
      <c r="E1405" s="288">
        <v>1.93</v>
      </c>
    </row>
    <row r="1406" spans="1:5" x14ac:dyDescent="0.2">
      <c r="A1406" s="287" t="s">
        <v>1724</v>
      </c>
      <c r="B1406" s="287" t="s">
        <v>24822</v>
      </c>
      <c r="C1406" s="287" t="s">
        <v>11</v>
      </c>
      <c r="D1406" t="str">
        <f t="shared" si="21"/>
        <v>m2</v>
      </c>
      <c r="E1406" s="288">
        <v>1.1499999999999999</v>
      </c>
    </row>
    <row r="1407" spans="1:5" x14ac:dyDescent="0.2">
      <c r="A1407" s="287" t="s">
        <v>1725</v>
      </c>
      <c r="B1407" s="287" t="s">
        <v>24822</v>
      </c>
      <c r="C1407" s="287" t="s">
        <v>11</v>
      </c>
      <c r="D1407" t="str">
        <f t="shared" si="21"/>
        <v>m2</v>
      </c>
      <c r="E1407" s="288">
        <v>1</v>
      </c>
    </row>
    <row r="1408" spans="1:5" x14ac:dyDescent="0.2">
      <c r="A1408" s="287" t="s">
        <v>1726</v>
      </c>
      <c r="B1408" s="287" t="s">
        <v>24823</v>
      </c>
      <c r="C1408" s="287" t="s">
        <v>11</v>
      </c>
      <c r="D1408" t="str">
        <f t="shared" si="21"/>
        <v>m2</v>
      </c>
      <c r="E1408" s="288">
        <v>1.24</v>
      </c>
    </row>
    <row r="1409" spans="1:5" x14ac:dyDescent="0.2">
      <c r="A1409" s="287" t="s">
        <v>1727</v>
      </c>
      <c r="B1409" s="287" t="s">
        <v>24823</v>
      </c>
      <c r="C1409" s="287" t="s">
        <v>11</v>
      </c>
      <c r="D1409" t="str">
        <f t="shared" si="21"/>
        <v>m2</v>
      </c>
      <c r="E1409" s="288">
        <v>1.07</v>
      </c>
    </row>
    <row r="1410" spans="1:5" x14ac:dyDescent="0.2">
      <c r="A1410" s="287" t="s">
        <v>1728</v>
      </c>
      <c r="B1410" s="287" t="s">
        <v>24824</v>
      </c>
      <c r="C1410" s="287" t="s">
        <v>11</v>
      </c>
      <c r="D1410" t="str">
        <f t="shared" ref="D1410:D1473" si="22">LOWER(C1410)</f>
        <v>m2</v>
      </c>
      <c r="E1410" s="288">
        <v>0.62</v>
      </c>
    </row>
    <row r="1411" spans="1:5" x14ac:dyDescent="0.2">
      <c r="A1411" s="287" t="s">
        <v>1729</v>
      </c>
      <c r="B1411" s="287" t="s">
        <v>24824</v>
      </c>
      <c r="C1411" s="287" t="s">
        <v>11</v>
      </c>
      <c r="D1411" t="str">
        <f t="shared" si="22"/>
        <v>m2</v>
      </c>
      <c r="E1411" s="288">
        <v>0.54</v>
      </c>
    </row>
    <row r="1412" spans="1:5" x14ac:dyDescent="0.2">
      <c r="A1412" s="287" t="s">
        <v>1730</v>
      </c>
      <c r="B1412" s="287" t="s">
        <v>24825</v>
      </c>
      <c r="C1412" s="287" t="s">
        <v>11</v>
      </c>
      <c r="D1412" t="str">
        <f t="shared" si="22"/>
        <v>m2</v>
      </c>
      <c r="E1412" s="288">
        <v>2.08</v>
      </c>
    </row>
    <row r="1413" spans="1:5" x14ac:dyDescent="0.2">
      <c r="A1413" s="287" t="s">
        <v>1731</v>
      </c>
      <c r="B1413" s="287" t="s">
        <v>24825</v>
      </c>
      <c r="C1413" s="287" t="s">
        <v>11</v>
      </c>
      <c r="D1413" t="str">
        <f t="shared" si="22"/>
        <v>m2</v>
      </c>
      <c r="E1413" s="288">
        <v>1.8</v>
      </c>
    </row>
    <row r="1414" spans="1:5" x14ac:dyDescent="0.2">
      <c r="A1414" s="287" t="s">
        <v>1732</v>
      </c>
      <c r="B1414" s="287" t="s">
        <v>24826</v>
      </c>
      <c r="C1414" s="287" t="s">
        <v>11</v>
      </c>
      <c r="D1414" t="str">
        <f t="shared" si="22"/>
        <v>m2</v>
      </c>
      <c r="E1414" s="288">
        <v>1.87</v>
      </c>
    </row>
    <row r="1415" spans="1:5" x14ac:dyDescent="0.2">
      <c r="A1415" s="287" t="s">
        <v>1733</v>
      </c>
      <c r="B1415" s="287" t="s">
        <v>24826</v>
      </c>
      <c r="C1415" s="287" t="s">
        <v>11</v>
      </c>
      <c r="D1415" t="str">
        <f t="shared" si="22"/>
        <v>m2</v>
      </c>
      <c r="E1415" s="288">
        <v>1.62</v>
      </c>
    </row>
    <row r="1416" spans="1:5" x14ac:dyDescent="0.2">
      <c r="A1416" s="287" t="s">
        <v>1734</v>
      </c>
      <c r="B1416" s="287" t="s">
        <v>24827</v>
      </c>
      <c r="C1416" s="287" t="s">
        <v>11</v>
      </c>
      <c r="D1416" t="str">
        <f t="shared" si="22"/>
        <v>m2</v>
      </c>
      <c r="E1416" s="288">
        <v>5.33</v>
      </c>
    </row>
    <row r="1417" spans="1:5" x14ac:dyDescent="0.2">
      <c r="A1417" s="287" t="s">
        <v>1735</v>
      </c>
      <c r="B1417" s="287" t="s">
        <v>24827</v>
      </c>
      <c r="C1417" s="287" t="s">
        <v>11</v>
      </c>
      <c r="D1417" t="str">
        <f t="shared" si="22"/>
        <v>m2</v>
      </c>
      <c r="E1417" s="288">
        <v>4.6100000000000003</v>
      </c>
    </row>
    <row r="1418" spans="1:5" x14ac:dyDescent="0.2">
      <c r="A1418" s="287" t="s">
        <v>1736</v>
      </c>
      <c r="B1418" s="287" t="s">
        <v>24828</v>
      </c>
      <c r="C1418" s="287" t="s">
        <v>11</v>
      </c>
      <c r="D1418" t="str">
        <f t="shared" si="22"/>
        <v>m2</v>
      </c>
      <c r="E1418" s="288">
        <v>4.79</v>
      </c>
    </row>
    <row r="1419" spans="1:5" x14ac:dyDescent="0.2">
      <c r="A1419" s="287" t="s">
        <v>1737</v>
      </c>
      <c r="B1419" s="287" t="s">
        <v>24828</v>
      </c>
      <c r="C1419" s="287" t="s">
        <v>11</v>
      </c>
      <c r="D1419" t="str">
        <f t="shared" si="22"/>
        <v>m2</v>
      </c>
      <c r="E1419" s="288">
        <v>4.1500000000000004</v>
      </c>
    </row>
    <row r="1420" spans="1:5" x14ac:dyDescent="0.2">
      <c r="A1420" s="287" t="s">
        <v>1738</v>
      </c>
      <c r="B1420" s="287" t="s">
        <v>24829</v>
      </c>
      <c r="C1420" s="287" t="s">
        <v>11</v>
      </c>
      <c r="D1420" t="str">
        <f t="shared" si="22"/>
        <v>m2</v>
      </c>
      <c r="E1420" s="288">
        <v>5.33</v>
      </c>
    </row>
    <row r="1421" spans="1:5" x14ac:dyDescent="0.2">
      <c r="A1421" s="287" t="s">
        <v>1739</v>
      </c>
      <c r="B1421" s="287" t="s">
        <v>24829</v>
      </c>
      <c r="C1421" s="287" t="s">
        <v>11</v>
      </c>
      <c r="D1421" t="str">
        <f t="shared" si="22"/>
        <v>m2</v>
      </c>
      <c r="E1421" s="288">
        <v>4.6100000000000003</v>
      </c>
    </row>
    <row r="1422" spans="1:5" x14ac:dyDescent="0.2">
      <c r="A1422" s="287" t="s">
        <v>1740</v>
      </c>
      <c r="B1422" s="287" t="s">
        <v>24830</v>
      </c>
      <c r="C1422" s="287" t="s">
        <v>11</v>
      </c>
      <c r="D1422" t="str">
        <f t="shared" si="22"/>
        <v>m2</v>
      </c>
      <c r="E1422" s="288">
        <v>2.23</v>
      </c>
    </row>
    <row r="1423" spans="1:5" x14ac:dyDescent="0.2">
      <c r="A1423" s="287" t="s">
        <v>1741</v>
      </c>
      <c r="B1423" s="287" t="s">
        <v>24830</v>
      </c>
      <c r="C1423" s="287" t="s">
        <v>11</v>
      </c>
      <c r="D1423" t="str">
        <f t="shared" si="22"/>
        <v>m2</v>
      </c>
      <c r="E1423" s="288">
        <v>1.93</v>
      </c>
    </row>
    <row r="1424" spans="1:5" x14ac:dyDescent="0.2">
      <c r="A1424" s="287" t="s">
        <v>1742</v>
      </c>
      <c r="B1424" s="287" t="s">
        <v>24831</v>
      </c>
      <c r="C1424" s="287" t="s">
        <v>11</v>
      </c>
      <c r="D1424" t="str">
        <f t="shared" si="22"/>
        <v>m2</v>
      </c>
      <c r="E1424" s="288">
        <v>2.0099999999999998</v>
      </c>
    </row>
    <row r="1425" spans="1:5" x14ac:dyDescent="0.2">
      <c r="A1425" s="287" t="s">
        <v>1743</v>
      </c>
      <c r="B1425" s="287" t="s">
        <v>24831</v>
      </c>
      <c r="C1425" s="287" t="s">
        <v>11</v>
      </c>
      <c r="D1425" t="str">
        <f t="shared" si="22"/>
        <v>m2</v>
      </c>
      <c r="E1425" s="288">
        <v>1.74</v>
      </c>
    </row>
    <row r="1426" spans="1:5" x14ac:dyDescent="0.2">
      <c r="A1426" s="287" t="s">
        <v>1744</v>
      </c>
      <c r="B1426" s="287" t="s">
        <v>24832</v>
      </c>
      <c r="C1426" s="287" t="s">
        <v>11</v>
      </c>
      <c r="D1426" t="str">
        <f t="shared" si="22"/>
        <v>m2</v>
      </c>
      <c r="E1426" s="288">
        <v>1.24</v>
      </c>
    </row>
    <row r="1427" spans="1:5" x14ac:dyDescent="0.2">
      <c r="A1427" s="287" t="s">
        <v>1745</v>
      </c>
      <c r="B1427" s="287" t="s">
        <v>24832</v>
      </c>
      <c r="C1427" s="287" t="s">
        <v>11</v>
      </c>
      <c r="D1427" t="str">
        <f t="shared" si="22"/>
        <v>m2</v>
      </c>
      <c r="E1427" s="288">
        <v>1.07</v>
      </c>
    </row>
    <row r="1428" spans="1:5" x14ac:dyDescent="0.2">
      <c r="A1428" s="287" t="s">
        <v>1746</v>
      </c>
      <c r="B1428" s="287" t="s">
        <v>24833</v>
      </c>
      <c r="C1428" s="287" t="s">
        <v>11</v>
      </c>
      <c r="D1428" t="str">
        <f t="shared" si="22"/>
        <v>m2</v>
      </c>
      <c r="E1428" s="288">
        <v>0.62</v>
      </c>
    </row>
    <row r="1429" spans="1:5" x14ac:dyDescent="0.2">
      <c r="A1429" s="287" t="s">
        <v>1747</v>
      </c>
      <c r="B1429" s="287" t="s">
        <v>24833</v>
      </c>
      <c r="C1429" s="287" t="s">
        <v>11</v>
      </c>
      <c r="D1429" t="str">
        <f t="shared" si="22"/>
        <v>m2</v>
      </c>
      <c r="E1429" s="288">
        <v>0.54</v>
      </c>
    </row>
    <row r="1430" spans="1:5" x14ac:dyDescent="0.2">
      <c r="A1430" s="287" t="s">
        <v>1748</v>
      </c>
      <c r="B1430" s="287" t="s">
        <v>24834</v>
      </c>
      <c r="C1430" s="287" t="s">
        <v>11</v>
      </c>
      <c r="D1430" t="str">
        <f t="shared" si="22"/>
        <v>m2</v>
      </c>
      <c r="E1430" s="288">
        <v>2.08</v>
      </c>
    </row>
    <row r="1431" spans="1:5" x14ac:dyDescent="0.2">
      <c r="A1431" s="287" t="s">
        <v>1749</v>
      </c>
      <c r="B1431" s="287" t="s">
        <v>24834</v>
      </c>
      <c r="C1431" s="287" t="s">
        <v>11</v>
      </c>
      <c r="D1431" t="str">
        <f t="shared" si="22"/>
        <v>m2</v>
      </c>
      <c r="E1431" s="288">
        <v>1.8</v>
      </c>
    </row>
    <row r="1432" spans="1:5" x14ac:dyDescent="0.2">
      <c r="A1432" s="287" t="s">
        <v>1750</v>
      </c>
      <c r="B1432" s="287" t="s">
        <v>24835</v>
      </c>
      <c r="C1432" s="287" t="s">
        <v>11</v>
      </c>
      <c r="D1432" t="str">
        <f t="shared" si="22"/>
        <v>m2</v>
      </c>
      <c r="E1432" s="288">
        <v>1.87</v>
      </c>
    </row>
    <row r="1433" spans="1:5" x14ac:dyDescent="0.2">
      <c r="A1433" s="287" t="s">
        <v>1751</v>
      </c>
      <c r="B1433" s="287" t="s">
        <v>24835</v>
      </c>
      <c r="C1433" s="287" t="s">
        <v>11</v>
      </c>
      <c r="D1433" t="str">
        <f t="shared" si="22"/>
        <v>m2</v>
      </c>
      <c r="E1433" s="288">
        <v>1.62</v>
      </c>
    </row>
    <row r="1434" spans="1:5" x14ac:dyDescent="0.2">
      <c r="A1434" s="287" t="s">
        <v>1752</v>
      </c>
      <c r="B1434" s="287" t="s">
        <v>24836</v>
      </c>
      <c r="C1434" s="287" t="s">
        <v>11</v>
      </c>
      <c r="D1434" t="str">
        <f t="shared" si="22"/>
        <v>m2</v>
      </c>
      <c r="E1434" s="288">
        <v>5.33</v>
      </c>
    </row>
    <row r="1435" spans="1:5" x14ac:dyDescent="0.2">
      <c r="A1435" s="287" t="s">
        <v>1753</v>
      </c>
      <c r="B1435" s="287" t="s">
        <v>24836</v>
      </c>
      <c r="C1435" s="287" t="s">
        <v>11</v>
      </c>
      <c r="D1435" t="str">
        <f t="shared" si="22"/>
        <v>m2</v>
      </c>
      <c r="E1435" s="288">
        <v>4.6100000000000003</v>
      </c>
    </row>
    <row r="1436" spans="1:5" x14ac:dyDescent="0.2">
      <c r="A1436" s="287" t="s">
        <v>1754</v>
      </c>
      <c r="B1436" s="287" t="s">
        <v>24837</v>
      </c>
      <c r="C1436" s="287" t="s">
        <v>11</v>
      </c>
      <c r="D1436" t="str">
        <f t="shared" si="22"/>
        <v>m2</v>
      </c>
      <c r="E1436" s="288">
        <v>4.79</v>
      </c>
    </row>
    <row r="1437" spans="1:5" x14ac:dyDescent="0.2">
      <c r="A1437" s="287" t="s">
        <v>1755</v>
      </c>
      <c r="B1437" s="287" t="s">
        <v>24837</v>
      </c>
      <c r="C1437" s="287" t="s">
        <v>11</v>
      </c>
      <c r="D1437" t="str">
        <f t="shared" si="22"/>
        <v>m2</v>
      </c>
      <c r="E1437" s="288">
        <v>4.1500000000000004</v>
      </c>
    </row>
    <row r="1438" spans="1:5" x14ac:dyDescent="0.2">
      <c r="A1438" s="287" t="s">
        <v>1756</v>
      </c>
      <c r="B1438" s="287" t="s">
        <v>24838</v>
      </c>
      <c r="C1438" s="287" t="s">
        <v>11</v>
      </c>
      <c r="D1438" t="str">
        <f t="shared" si="22"/>
        <v>m2</v>
      </c>
      <c r="E1438" s="288">
        <v>5.33</v>
      </c>
    </row>
    <row r="1439" spans="1:5" x14ac:dyDescent="0.2">
      <c r="A1439" s="287" t="s">
        <v>1757</v>
      </c>
      <c r="B1439" s="287" t="s">
        <v>24838</v>
      </c>
      <c r="C1439" s="287" t="s">
        <v>11</v>
      </c>
      <c r="D1439" t="str">
        <f t="shared" si="22"/>
        <v>m2</v>
      </c>
      <c r="E1439" s="288">
        <v>4.6100000000000003</v>
      </c>
    </row>
    <row r="1440" spans="1:5" x14ac:dyDescent="0.2">
      <c r="A1440" s="287" t="s">
        <v>1758</v>
      </c>
      <c r="B1440" s="287" t="s">
        <v>24839</v>
      </c>
      <c r="C1440" s="287" t="s">
        <v>11</v>
      </c>
      <c r="D1440" t="str">
        <f t="shared" si="22"/>
        <v>m2</v>
      </c>
      <c r="E1440" s="288">
        <v>2.23</v>
      </c>
    </row>
    <row r="1441" spans="1:5" x14ac:dyDescent="0.2">
      <c r="A1441" s="287" t="s">
        <v>1759</v>
      </c>
      <c r="B1441" s="287" t="s">
        <v>24839</v>
      </c>
      <c r="C1441" s="287" t="s">
        <v>11</v>
      </c>
      <c r="D1441" t="str">
        <f t="shared" si="22"/>
        <v>m2</v>
      </c>
      <c r="E1441" s="288">
        <v>1.93</v>
      </c>
    </row>
    <row r="1442" spans="1:5" x14ac:dyDescent="0.2">
      <c r="A1442" s="287" t="s">
        <v>1760</v>
      </c>
      <c r="B1442" s="287" t="s">
        <v>24840</v>
      </c>
      <c r="C1442" s="287" t="s">
        <v>11</v>
      </c>
      <c r="D1442" t="str">
        <f t="shared" si="22"/>
        <v>m2</v>
      </c>
      <c r="E1442" s="288">
        <v>2.0099999999999998</v>
      </c>
    </row>
    <row r="1443" spans="1:5" x14ac:dyDescent="0.2">
      <c r="A1443" s="287" t="s">
        <v>1761</v>
      </c>
      <c r="B1443" s="287" t="s">
        <v>24840</v>
      </c>
      <c r="C1443" s="287" t="s">
        <v>11</v>
      </c>
      <c r="D1443" t="str">
        <f t="shared" si="22"/>
        <v>m2</v>
      </c>
      <c r="E1443" s="288">
        <v>1.74</v>
      </c>
    </row>
    <row r="1444" spans="1:5" x14ac:dyDescent="0.2">
      <c r="A1444" s="287" t="s">
        <v>1762</v>
      </c>
      <c r="B1444" s="287" t="s">
        <v>24841</v>
      </c>
      <c r="C1444" s="287" t="s">
        <v>11</v>
      </c>
      <c r="D1444" t="str">
        <f t="shared" si="22"/>
        <v>m2</v>
      </c>
      <c r="E1444" s="288">
        <v>1.24</v>
      </c>
    </row>
    <row r="1445" spans="1:5" x14ac:dyDescent="0.2">
      <c r="A1445" s="287" t="s">
        <v>1763</v>
      </c>
      <c r="B1445" s="287" t="s">
        <v>24841</v>
      </c>
      <c r="C1445" s="287" t="s">
        <v>11</v>
      </c>
      <c r="D1445" t="str">
        <f t="shared" si="22"/>
        <v>m2</v>
      </c>
      <c r="E1445" s="288">
        <v>1.07</v>
      </c>
    </row>
    <row r="1446" spans="1:5" x14ac:dyDescent="0.2">
      <c r="A1446" s="287" t="s">
        <v>1764</v>
      </c>
      <c r="B1446" s="287" t="s">
        <v>24842</v>
      </c>
      <c r="C1446" s="287" t="s">
        <v>11</v>
      </c>
      <c r="D1446" t="str">
        <f t="shared" si="22"/>
        <v>m2</v>
      </c>
      <c r="E1446" s="288">
        <v>0.62</v>
      </c>
    </row>
    <row r="1447" spans="1:5" x14ac:dyDescent="0.2">
      <c r="A1447" s="287" t="s">
        <v>1765</v>
      </c>
      <c r="B1447" s="287" t="s">
        <v>24842</v>
      </c>
      <c r="C1447" s="287" t="s">
        <v>11</v>
      </c>
      <c r="D1447" t="str">
        <f t="shared" si="22"/>
        <v>m2</v>
      </c>
      <c r="E1447" s="288">
        <v>0.54</v>
      </c>
    </row>
    <row r="1448" spans="1:5" x14ac:dyDescent="0.2">
      <c r="A1448" s="287" t="s">
        <v>1766</v>
      </c>
      <c r="B1448" s="287" t="s">
        <v>24843</v>
      </c>
      <c r="C1448" s="287" t="s">
        <v>11</v>
      </c>
      <c r="D1448" t="str">
        <f t="shared" si="22"/>
        <v>m2</v>
      </c>
      <c r="E1448" s="288">
        <v>3.79</v>
      </c>
    </row>
    <row r="1449" spans="1:5" x14ac:dyDescent="0.2">
      <c r="A1449" s="287" t="s">
        <v>1767</v>
      </c>
      <c r="B1449" s="287" t="s">
        <v>24843</v>
      </c>
      <c r="C1449" s="287" t="s">
        <v>11</v>
      </c>
      <c r="D1449" t="str">
        <f t="shared" si="22"/>
        <v>m2</v>
      </c>
      <c r="E1449" s="288">
        <v>3.28</v>
      </c>
    </row>
    <row r="1450" spans="1:5" x14ac:dyDescent="0.2">
      <c r="A1450" s="287" t="s">
        <v>1768</v>
      </c>
      <c r="B1450" s="287" t="s">
        <v>24844</v>
      </c>
      <c r="C1450" s="287" t="s">
        <v>11</v>
      </c>
      <c r="D1450" t="str">
        <f t="shared" si="22"/>
        <v>m2</v>
      </c>
      <c r="E1450" s="288">
        <v>3.51</v>
      </c>
    </row>
    <row r="1451" spans="1:5" x14ac:dyDescent="0.2">
      <c r="A1451" s="287" t="s">
        <v>1769</v>
      </c>
      <c r="B1451" s="287" t="s">
        <v>24844</v>
      </c>
      <c r="C1451" s="287" t="s">
        <v>11</v>
      </c>
      <c r="D1451" t="str">
        <f t="shared" si="22"/>
        <v>m2</v>
      </c>
      <c r="E1451" s="288">
        <v>3.04</v>
      </c>
    </row>
    <row r="1452" spans="1:5" x14ac:dyDescent="0.2">
      <c r="A1452" s="287" t="s">
        <v>1770</v>
      </c>
      <c r="B1452" s="287" t="s">
        <v>24845</v>
      </c>
      <c r="C1452" s="287" t="s">
        <v>11</v>
      </c>
      <c r="D1452" t="str">
        <f t="shared" si="22"/>
        <v>m2</v>
      </c>
      <c r="E1452" s="288">
        <v>2.08</v>
      </c>
    </row>
    <row r="1453" spans="1:5" x14ac:dyDescent="0.2">
      <c r="A1453" s="287" t="s">
        <v>1771</v>
      </c>
      <c r="B1453" s="287" t="s">
        <v>24845</v>
      </c>
      <c r="C1453" s="287" t="s">
        <v>11</v>
      </c>
      <c r="D1453" t="str">
        <f t="shared" si="22"/>
        <v>m2</v>
      </c>
      <c r="E1453" s="288">
        <v>1.8</v>
      </c>
    </row>
    <row r="1454" spans="1:5" x14ac:dyDescent="0.2">
      <c r="A1454" s="287" t="s">
        <v>1772</v>
      </c>
      <c r="B1454" s="287" t="s">
        <v>24846</v>
      </c>
      <c r="C1454" s="287" t="s">
        <v>11</v>
      </c>
      <c r="D1454" t="str">
        <f t="shared" si="22"/>
        <v>m2</v>
      </c>
      <c r="E1454" s="288">
        <v>3.51</v>
      </c>
    </row>
    <row r="1455" spans="1:5" x14ac:dyDescent="0.2">
      <c r="A1455" s="287" t="s">
        <v>1773</v>
      </c>
      <c r="B1455" s="287" t="s">
        <v>24846</v>
      </c>
      <c r="C1455" s="287" t="s">
        <v>11</v>
      </c>
      <c r="D1455" t="str">
        <f t="shared" si="22"/>
        <v>m2</v>
      </c>
      <c r="E1455" s="288">
        <v>3.04</v>
      </c>
    </row>
    <row r="1456" spans="1:5" x14ac:dyDescent="0.2">
      <c r="A1456" s="287" t="s">
        <v>1774</v>
      </c>
      <c r="B1456" s="287" t="s">
        <v>24847</v>
      </c>
      <c r="C1456" s="287" t="s">
        <v>11</v>
      </c>
      <c r="D1456" t="str">
        <f t="shared" si="22"/>
        <v>m2</v>
      </c>
      <c r="E1456" s="288">
        <v>11.41</v>
      </c>
    </row>
    <row r="1457" spans="1:5" x14ac:dyDescent="0.2">
      <c r="A1457" s="287" t="s">
        <v>1775</v>
      </c>
      <c r="B1457" s="287" t="s">
        <v>24847</v>
      </c>
      <c r="C1457" s="287" t="s">
        <v>11</v>
      </c>
      <c r="D1457" t="str">
        <f t="shared" si="22"/>
        <v>m2</v>
      </c>
      <c r="E1457" s="288">
        <v>9.8800000000000008</v>
      </c>
    </row>
    <row r="1458" spans="1:5" x14ac:dyDescent="0.2">
      <c r="A1458" s="287" t="s">
        <v>1776</v>
      </c>
      <c r="B1458" s="287" t="s">
        <v>24848</v>
      </c>
      <c r="C1458" s="287" t="s">
        <v>11</v>
      </c>
      <c r="D1458" t="str">
        <f t="shared" si="22"/>
        <v>m2</v>
      </c>
      <c r="E1458" s="288">
        <v>9.51</v>
      </c>
    </row>
    <row r="1459" spans="1:5" x14ac:dyDescent="0.2">
      <c r="A1459" s="287" t="s">
        <v>1777</v>
      </c>
      <c r="B1459" s="287" t="s">
        <v>24848</v>
      </c>
      <c r="C1459" s="287" t="s">
        <v>11</v>
      </c>
      <c r="D1459" t="str">
        <f t="shared" si="22"/>
        <v>m2</v>
      </c>
      <c r="E1459" s="288">
        <v>8.24</v>
      </c>
    </row>
    <row r="1460" spans="1:5" x14ac:dyDescent="0.2">
      <c r="A1460" s="287" t="s">
        <v>1778</v>
      </c>
      <c r="B1460" s="287" t="s">
        <v>24849</v>
      </c>
      <c r="C1460" s="287" t="s">
        <v>11</v>
      </c>
      <c r="D1460" t="str">
        <f t="shared" si="22"/>
        <v>m2</v>
      </c>
      <c r="E1460" s="288">
        <v>0.63</v>
      </c>
    </row>
    <row r="1461" spans="1:5" x14ac:dyDescent="0.2">
      <c r="A1461" s="287" t="s">
        <v>1779</v>
      </c>
      <c r="B1461" s="287" t="s">
        <v>24849</v>
      </c>
      <c r="C1461" s="287" t="s">
        <v>11</v>
      </c>
      <c r="D1461" t="str">
        <f t="shared" si="22"/>
        <v>m2</v>
      </c>
      <c r="E1461" s="288">
        <v>0.54</v>
      </c>
    </row>
    <row r="1462" spans="1:5" x14ac:dyDescent="0.2">
      <c r="A1462" s="287" t="s">
        <v>1780</v>
      </c>
      <c r="B1462" s="287" t="s">
        <v>24850</v>
      </c>
      <c r="C1462" s="287" t="s">
        <v>11</v>
      </c>
      <c r="D1462" t="str">
        <f t="shared" si="22"/>
        <v>m2</v>
      </c>
      <c r="E1462" s="288">
        <v>0.41</v>
      </c>
    </row>
    <row r="1463" spans="1:5" x14ac:dyDescent="0.2">
      <c r="A1463" s="287" t="s">
        <v>1781</v>
      </c>
      <c r="B1463" s="287" t="s">
        <v>24850</v>
      </c>
      <c r="C1463" s="287" t="s">
        <v>11</v>
      </c>
      <c r="D1463" t="str">
        <f t="shared" si="22"/>
        <v>m2</v>
      </c>
      <c r="E1463" s="288">
        <v>0.35</v>
      </c>
    </row>
    <row r="1464" spans="1:5" x14ac:dyDescent="0.2">
      <c r="A1464" s="287" t="s">
        <v>1782</v>
      </c>
      <c r="B1464" s="287" t="s">
        <v>24851</v>
      </c>
      <c r="C1464" s="287" t="s">
        <v>11</v>
      </c>
      <c r="D1464" t="str">
        <f t="shared" si="22"/>
        <v>m2</v>
      </c>
      <c r="E1464" s="288">
        <v>3.46</v>
      </c>
    </row>
    <row r="1465" spans="1:5" x14ac:dyDescent="0.2">
      <c r="A1465" s="287" t="s">
        <v>1783</v>
      </c>
      <c r="B1465" s="287" t="s">
        <v>24851</v>
      </c>
      <c r="C1465" s="287" t="s">
        <v>11</v>
      </c>
      <c r="D1465" t="str">
        <f t="shared" si="22"/>
        <v>m2</v>
      </c>
      <c r="E1465" s="288">
        <v>3</v>
      </c>
    </row>
    <row r="1466" spans="1:5" x14ac:dyDescent="0.2">
      <c r="A1466" s="287" t="s">
        <v>1784</v>
      </c>
      <c r="B1466" s="287" t="s">
        <v>24852</v>
      </c>
      <c r="C1466" s="287" t="s">
        <v>11</v>
      </c>
      <c r="D1466" t="str">
        <f t="shared" si="22"/>
        <v>m2</v>
      </c>
      <c r="E1466" s="288">
        <v>2.52</v>
      </c>
    </row>
    <row r="1467" spans="1:5" x14ac:dyDescent="0.2">
      <c r="A1467" s="287" t="s">
        <v>1785</v>
      </c>
      <c r="B1467" s="287" t="s">
        <v>24852</v>
      </c>
      <c r="C1467" s="287" t="s">
        <v>11</v>
      </c>
      <c r="D1467" t="str">
        <f t="shared" si="22"/>
        <v>m2</v>
      </c>
      <c r="E1467" s="288">
        <v>2.1800000000000002</v>
      </c>
    </row>
    <row r="1468" spans="1:5" x14ac:dyDescent="0.2">
      <c r="A1468" s="287" t="s">
        <v>1786</v>
      </c>
      <c r="B1468" s="287" t="s">
        <v>24853</v>
      </c>
      <c r="C1468" s="287" t="s">
        <v>11</v>
      </c>
      <c r="D1468" t="str">
        <f t="shared" si="22"/>
        <v>m2</v>
      </c>
      <c r="E1468" s="288">
        <v>1.24</v>
      </c>
    </row>
    <row r="1469" spans="1:5" x14ac:dyDescent="0.2">
      <c r="A1469" s="287" t="s">
        <v>1787</v>
      </c>
      <c r="B1469" s="287" t="s">
        <v>24853</v>
      </c>
      <c r="C1469" s="287" t="s">
        <v>11</v>
      </c>
      <c r="D1469" t="str">
        <f t="shared" si="22"/>
        <v>m2</v>
      </c>
      <c r="E1469" s="288">
        <v>1.07</v>
      </c>
    </row>
    <row r="1470" spans="1:5" x14ac:dyDescent="0.2">
      <c r="A1470" s="287" t="s">
        <v>1788</v>
      </c>
      <c r="B1470" s="287" t="s">
        <v>24854</v>
      </c>
      <c r="C1470" s="287" t="s">
        <v>11</v>
      </c>
      <c r="D1470" t="str">
        <f t="shared" si="22"/>
        <v>m2</v>
      </c>
      <c r="E1470" s="288">
        <v>3.79</v>
      </c>
    </row>
    <row r="1471" spans="1:5" x14ac:dyDescent="0.2">
      <c r="A1471" s="287" t="s">
        <v>1789</v>
      </c>
      <c r="B1471" s="287" t="s">
        <v>24854</v>
      </c>
      <c r="C1471" s="287" t="s">
        <v>11</v>
      </c>
      <c r="D1471" t="str">
        <f t="shared" si="22"/>
        <v>m2</v>
      </c>
      <c r="E1471" s="288">
        <v>3.28</v>
      </c>
    </row>
    <row r="1472" spans="1:5" x14ac:dyDescent="0.2">
      <c r="A1472" s="287" t="s">
        <v>1790</v>
      </c>
      <c r="B1472" s="287" t="s">
        <v>24855</v>
      </c>
      <c r="C1472" s="287" t="s">
        <v>11</v>
      </c>
      <c r="D1472" t="str">
        <f t="shared" si="22"/>
        <v>m2</v>
      </c>
      <c r="E1472" s="288">
        <v>3.51</v>
      </c>
    </row>
    <row r="1473" spans="1:5" x14ac:dyDescent="0.2">
      <c r="A1473" s="287" t="s">
        <v>1791</v>
      </c>
      <c r="B1473" s="287" t="s">
        <v>24855</v>
      </c>
      <c r="C1473" s="287" t="s">
        <v>11</v>
      </c>
      <c r="D1473" t="str">
        <f t="shared" si="22"/>
        <v>m2</v>
      </c>
      <c r="E1473" s="288">
        <v>3.04</v>
      </c>
    </row>
    <row r="1474" spans="1:5" x14ac:dyDescent="0.2">
      <c r="A1474" s="287" t="s">
        <v>1792</v>
      </c>
      <c r="B1474" s="287" t="s">
        <v>24856</v>
      </c>
      <c r="C1474" s="287" t="s">
        <v>11</v>
      </c>
      <c r="D1474" t="str">
        <f t="shared" ref="D1474:D1537" si="23">LOWER(C1474)</f>
        <v>m2</v>
      </c>
      <c r="E1474" s="288">
        <v>2.08</v>
      </c>
    </row>
    <row r="1475" spans="1:5" x14ac:dyDescent="0.2">
      <c r="A1475" s="287" t="s">
        <v>1793</v>
      </c>
      <c r="B1475" s="287" t="s">
        <v>24856</v>
      </c>
      <c r="C1475" s="287" t="s">
        <v>11</v>
      </c>
      <c r="D1475" t="str">
        <f t="shared" si="23"/>
        <v>m2</v>
      </c>
      <c r="E1475" s="288">
        <v>1.8</v>
      </c>
    </row>
    <row r="1476" spans="1:5" x14ac:dyDescent="0.2">
      <c r="A1476" s="287" t="s">
        <v>1794</v>
      </c>
      <c r="B1476" s="287" t="s">
        <v>24857</v>
      </c>
      <c r="C1476" s="287" t="s">
        <v>11</v>
      </c>
      <c r="D1476" t="str">
        <f t="shared" si="23"/>
        <v>m2</v>
      </c>
      <c r="E1476" s="288">
        <v>3.51</v>
      </c>
    </row>
    <row r="1477" spans="1:5" x14ac:dyDescent="0.2">
      <c r="A1477" s="287" t="s">
        <v>1795</v>
      </c>
      <c r="B1477" s="287" t="s">
        <v>24857</v>
      </c>
      <c r="C1477" s="287" t="s">
        <v>11</v>
      </c>
      <c r="D1477" t="str">
        <f t="shared" si="23"/>
        <v>m2</v>
      </c>
      <c r="E1477" s="288">
        <v>3.04</v>
      </c>
    </row>
    <row r="1478" spans="1:5" x14ac:dyDescent="0.2">
      <c r="A1478" s="287" t="s">
        <v>1796</v>
      </c>
      <c r="B1478" s="287" t="s">
        <v>24858</v>
      </c>
      <c r="C1478" s="287" t="s">
        <v>11</v>
      </c>
      <c r="D1478" t="str">
        <f t="shared" si="23"/>
        <v>m2</v>
      </c>
      <c r="E1478" s="288">
        <v>11.41</v>
      </c>
    </row>
    <row r="1479" spans="1:5" x14ac:dyDescent="0.2">
      <c r="A1479" s="287" t="s">
        <v>1797</v>
      </c>
      <c r="B1479" s="287" t="s">
        <v>24858</v>
      </c>
      <c r="C1479" s="287" t="s">
        <v>11</v>
      </c>
      <c r="D1479" t="str">
        <f t="shared" si="23"/>
        <v>m2</v>
      </c>
      <c r="E1479" s="288">
        <v>9.8800000000000008</v>
      </c>
    </row>
    <row r="1480" spans="1:5" x14ac:dyDescent="0.2">
      <c r="A1480" s="287" t="s">
        <v>1798</v>
      </c>
      <c r="B1480" s="287" t="s">
        <v>24859</v>
      </c>
      <c r="C1480" s="287" t="s">
        <v>11</v>
      </c>
      <c r="D1480" t="str">
        <f t="shared" si="23"/>
        <v>m2</v>
      </c>
      <c r="E1480" s="288">
        <v>9.51</v>
      </c>
    </row>
    <row r="1481" spans="1:5" x14ac:dyDescent="0.2">
      <c r="A1481" s="287" t="s">
        <v>1799</v>
      </c>
      <c r="B1481" s="287" t="s">
        <v>24859</v>
      </c>
      <c r="C1481" s="287" t="s">
        <v>11</v>
      </c>
      <c r="D1481" t="str">
        <f t="shared" si="23"/>
        <v>m2</v>
      </c>
      <c r="E1481" s="288">
        <v>8.24</v>
      </c>
    </row>
    <row r="1482" spans="1:5" x14ac:dyDescent="0.2">
      <c r="A1482" s="287" t="s">
        <v>1800</v>
      </c>
      <c r="B1482" s="287" t="s">
        <v>24860</v>
      </c>
      <c r="C1482" s="287" t="s">
        <v>11</v>
      </c>
      <c r="D1482" t="str">
        <f t="shared" si="23"/>
        <v>m2</v>
      </c>
      <c r="E1482" s="288">
        <v>0.63</v>
      </c>
    </row>
    <row r="1483" spans="1:5" x14ac:dyDescent="0.2">
      <c r="A1483" s="287" t="s">
        <v>1801</v>
      </c>
      <c r="B1483" s="287" t="s">
        <v>24860</v>
      </c>
      <c r="C1483" s="287" t="s">
        <v>11</v>
      </c>
      <c r="D1483" t="str">
        <f t="shared" si="23"/>
        <v>m2</v>
      </c>
      <c r="E1483" s="288">
        <v>0.54</v>
      </c>
    </row>
    <row r="1484" spans="1:5" x14ac:dyDescent="0.2">
      <c r="A1484" s="287" t="s">
        <v>1802</v>
      </c>
      <c r="B1484" s="287" t="s">
        <v>24861</v>
      </c>
      <c r="C1484" s="287" t="s">
        <v>11</v>
      </c>
      <c r="D1484" t="str">
        <f t="shared" si="23"/>
        <v>m2</v>
      </c>
      <c r="E1484" s="288">
        <v>0.41</v>
      </c>
    </row>
    <row r="1485" spans="1:5" x14ac:dyDescent="0.2">
      <c r="A1485" s="287" t="s">
        <v>1803</v>
      </c>
      <c r="B1485" s="287" t="s">
        <v>24861</v>
      </c>
      <c r="C1485" s="287" t="s">
        <v>11</v>
      </c>
      <c r="D1485" t="str">
        <f t="shared" si="23"/>
        <v>m2</v>
      </c>
      <c r="E1485" s="288">
        <v>0.35</v>
      </c>
    </row>
    <row r="1486" spans="1:5" x14ac:dyDescent="0.2">
      <c r="A1486" s="287" t="s">
        <v>1804</v>
      </c>
      <c r="B1486" s="287" t="s">
        <v>24862</v>
      </c>
      <c r="C1486" s="287" t="s">
        <v>11</v>
      </c>
      <c r="D1486" t="str">
        <f t="shared" si="23"/>
        <v>m2</v>
      </c>
      <c r="E1486" s="288">
        <v>3.46</v>
      </c>
    </row>
    <row r="1487" spans="1:5" x14ac:dyDescent="0.2">
      <c r="A1487" s="287" t="s">
        <v>1805</v>
      </c>
      <c r="B1487" s="287" t="s">
        <v>24862</v>
      </c>
      <c r="C1487" s="287" t="s">
        <v>11</v>
      </c>
      <c r="D1487" t="str">
        <f t="shared" si="23"/>
        <v>m2</v>
      </c>
      <c r="E1487" s="288">
        <v>3</v>
      </c>
    </row>
    <row r="1488" spans="1:5" x14ac:dyDescent="0.2">
      <c r="A1488" s="287" t="s">
        <v>1806</v>
      </c>
      <c r="B1488" s="287" t="s">
        <v>24863</v>
      </c>
      <c r="C1488" s="287" t="s">
        <v>11</v>
      </c>
      <c r="D1488" t="str">
        <f t="shared" si="23"/>
        <v>m2</v>
      </c>
      <c r="E1488" s="288">
        <v>2.52</v>
      </c>
    </row>
    <row r="1489" spans="1:5" x14ac:dyDescent="0.2">
      <c r="A1489" s="287" t="s">
        <v>1807</v>
      </c>
      <c r="B1489" s="287" t="s">
        <v>24863</v>
      </c>
      <c r="C1489" s="287" t="s">
        <v>11</v>
      </c>
      <c r="D1489" t="str">
        <f t="shared" si="23"/>
        <v>m2</v>
      </c>
      <c r="E1489" s="288">
        <v>2.1800000000000002</v>
      </c>
    </row>
    <row r="1490" spans="1:5" x14ac:dyDescent="0.2">
      <c r="A1490" s="287" t="s">
        <v>1808</v>
      </c>
      <c r="B1490" s="287" t="s">
        <v>24864</v>
      </c>
      <c r="C1490" s="287" t="s">
        <v>11</v>
      </c>
      <c r="D1490" t="str">
        <f t="shared" si="23"/>
        <v>m2</v>
      </c>
      <c r="E1490" s="288">
        <v>1.24</v>
      </c>
    </row>
    <row r="1491" spans="1:5" x14ac:dyDescent="0.2">
      <c r="A1491" s="287" t="s">
        <v>1809</v>
      </c>
      <c r="B1491" s="287" t="s">
        <v>24864</v>
      </c>
      <c r="C1491" s="287" t="s">
        <v>11</v>
      </c>
      <c r="D1491" t="str">
        <f t="shared" si="23"/>
        <v>m2</v>
      </c>
      <c r="E1491" s="288">
        <v>1.07</v>
      </c>
    </row>
    <row r="1492" spans="1:5" x14ac:dyDescent="0.2">
      <c r="A1492" s="287" t="s">
        <v>1810</v>
      </c>
      <c r="B1492" s="287" t="s">
        <v>24865</v>
      </c>
      <c r="C1492" s="287" t="s">
        <v>11</v>
      </c>
      <c r="D1492" t="str">
        <f t="shared" si="23"/>
        <v>m2</v>
      </c>
      <c r="E1492" s="288">
        <v>6.37</v>
      </c>
    </row>
    <row r="1493" spans="1:5" x14ac:dyDescent="0.2">
      <c r="A1493" s="287" t="s">
        <v>1811</v>
      </c>
      <c r="B1493" s="287" t="s">
        <v>24865</v>
      </c>
      <c r="C1493" s="287" t="s">
        <v>11</v>
      </c>
      <c r="D1493" t="str">
        <f t="shared" si="23"/>
        <v>m2</v>
      </c>
      <c r="E1493" s="288">
        <v>5.52</v>
      </c>
    </row>
    <row r="1494" spans="1:5" x14ac:dyDescent="0.2">
      <c r="A1494" s="287" t="s">
        <v>1812</v>
      </c>
      <c r="B1494" s="287" t="s">
        <v>24866</v>
      </c>
      <c r="C1494" s="287" t="s">
        <v>11</v>
      </c>
      <c r="D1494" t="str">
        <f t="shared" si="23"/>
        <v>m2</v>
      </c>
      <c r="E1494" s="288">
        <v>3.79</v>
      </c>
    </row>
    <row r="1495" spans="1:5" x14ac:dyDescent="0.2">
      <c r="A1495" s="287" t="s">
        <v>1813</v>
      </c>
      <c r="B1495" s="287" t="s">
        <v>24866</v>
      </c>
      <c r="C1495" s="287" t="s">
        <v>11</v>
      </c>
      <c r="D1495" t="str">
        <f t="shared" si="23"/>
        <v>m2</v>
      </c>
      <c r="E1495" s="288">
        <v>3.28</v>
      </c>
    </row>
    <row r="1496" spans="1:5" x14ac:dyDescent="0.2">
      <c r="A1496" s="287" t="s">
        <v>1814</v>
      </c>
      <c r="B1496" s="287" t="s">
        <v>24867</v>
      </c>
      <c r="C1496" s="287" t="s">
        <v>11</v>
      </c>
      <c r="D1496" t="str">
        <f t="shared" si="23"/>
        <v>m2</v>
      </c>
      <c r="E1496" s="288">
        <v>3.51</v>
      </c>
    </row>
    <row r="1497" spans="1:5" x14ac:dyDescent="0.2">
      <c r="A1497" s="287" t="s">
        <v>1815</v>
      </c>
      <c r="B1497" s="287" t="s">
        <v>24867</v>
      </c>
      <c r="C1497" s="287" t="s">
        <v>11</v>
      </c>
      <c r="D1497" t="str">
        <f t="shared" si="23"/>
        <v>m2</v>
      </c>
      <c r="E1497" s="288">
        <v>3.04</v>
      </c>
    </row>
    <row r="1498" spans="1:5" x14ac:dyDescent="0.2">
      <c r="A1498" s="287" t="s">
        <v>1816</v>
      </c>
      <c r="B1498" s="287" t="s">
        <v>24868</v>
      </c>
      <c r="C1498" s="287" t="s">
        <v>11</v>
      </c>
      <c r="D1498" t="str">
        <f t="shared" si="23"/>
        <v>m2</v>
      </c>
      <c r="E1498" s="288">
        <v>6.37</v>
      </c>
    </row>
    <row r="1499" spans="1:5" x14ac:dyDescent="0.2">
      <c r="A1499" s="287" t="s">
        <v>1817</v>
      </c>
      <c r="B1499" s="287" t="s">
        <v>24868</v>
      </c>
      <c r="C1499" s="287" t="s">
        <v>11</v>
      </c>
      <c r="D1499" t="str">
        <f t="shared" si="23"/>
        <v>m2</v>
      </c>
      <c r="E1499" s="288">
        <v>5.52</v>
      </c>
    </row>
    <row r="1500" spans="1:5" x14ac:dyDescent="0.2">
      <c r="A1500" s="287" t="s">
        <v>1818</v>
      </c>
      <c r="B1500" s="287" t="s">
        <v>24869</v>
      </c>
      <c r="C1500" s="287" t="s">
        <v>11</v>
      </c>
      <c r="D1500" t="str">
        <f t="shared" si="23"/>
        <v>m2</v>
      </c>
      <c r="E1500" s="288">
        <v>11.41</v>
      </c>
    </row>
    <row r="1501" spans="1:5" x14ac:dyDescent="0.2">
      <c r="A1501" s="287" t="s">
        <v>1819</v>
      </c>
      <c r="B1501" s="287" t="s">
        <v>24869</v>
      </c>
      <c r="C1501" s="287" t="s">
        <v>11</v>
      </c>
      <c r="D1501" t="str">
        <f t="shared" si="23"/>
        <v>m2</v>
      </c>
      <c r="E1501" s="288">
        <v>9.8800000000000008</v>
      </c>
    </row>
    <row r="1502" spans="1:5" x14ac:dyDescent="0.2">
      <c r="A1502" s="287" t="s">
        <v>1820</v>
      </c>
      <c r="B1502" s="287" t="s">
        <v>24870</v>
      </c>
      <c r="C1502" s="287" t="s">
        <v>11</v>
      </c>
      <c r="D1502" t="str">
        <f t="shared" si="23"/>
        <v>m2</v>
      </c>
      <c r="E1502" s="288">
        <v>9.51</v>
      </c>
    </row>
    <row r="1503" spans="1:5" x14ac:dyDescent="0.2">
      <c r="A1503" s="287" t="s">
        <v>1821</v>
      </c>
      <c r="B1503" s="287" t="s">
        <v>24870</v>
      </c>
      <c r="C1503" s="287" t="s">
        <v>11</v>
      </c>
      <c r="D1503" t="str">
        <f t="shared" si="23"/>
        <v>m2</v>
      </c>
      <c r="E1503" s="288">
        <v>8.24</v>
      </c>
    </row>
    <row r="1504" spans="1:5" x14ac:dyDescent="0.2">
      <c r="A1504" s="287" t="s">
        <v>1822</v>
      </c>
      <c r="B1504" s="287" t="s">
        <v>24871</v>
      </c>
      <c r="C1504" s="287" t="s">
        <v>11</v>
      </c>
      <c r="D1504" t="str">
        <f t="shared" si="23"/>
        <v>m2</v>
      </c>
      <c r="E1504" s="288">
        <v>6.95</v>
      </c>
    </row>
    <row r="1505" spans="1:5" x14ac:dyDescent="0.2">
      <c r="A1505" s="287" t="s">
        <v>1823</v>
      </c>
      <c r="B1505" s="287" t="s">
        <v>24871</v>
      </c>
      <c r="C1505" s="287" t="s">
        <v>11</v>
      </c>
      <c r="D1505" t="str">
        <f t="shared" si="23"/>
        <v>m2</v>
      </c>
      <c r="E1505" s="288">
        <v>6.02</v>
      </c>
    </row>
    <row r="1506" spans="1:5" x14ac:dyDescent="0.2">
      <c r="A1506" s="287" t="s">
        <v>1824</v>
      </c>
      <c r="B1506" s="287" t="s">
        <v>24872</v>
      </c>
      <c r="C1506" s="287" t="s">
        <v>11</v>
      </c>
      <c r="D1506" t="str">
        <f t="shared" si="23"/>
        <v>m2</v>
      </c>
      <c r="E1506" s="288">
        <v>4.66</v>
      </c>
    </row>
    <row r="1507" spans="1:5" x14ac:dyDescent="0.2">
      <c r="A1507" s="287" t="s">
        <v>1825</v>
      </c>
      <c r="B1507" s="287" t="s">
        <v>24872</v>
      </c>
      <c r="C1507" s="287" t="s">
        <v>11</v>
      </c>
      <c r="D1507" t="str">
        <f t="shared" si="23"/>
        <v>m2</v>
      </c>
      <c r="E1507" s="288">
        <v>4.04</v>
      </c>
    </row>
    <row r="1508" spans="1:5" x14ac:dyDescent="0.2">
      <c r="A1508" s="287" t="s">
        <v>1826</v>
      </c>
      <c r="B1508" s="287" t="s">
        <v>24873</v>
      </c>
      <c r="C1508" s="287" t="s">
        <v>11</v>
      </c>
      <c r="D1508" t="str">
        <f t="shared" si="23"/>
        <v>m2</v>
      </c>
      <c r="E1508" s="288">
        <v>3.53</v>
      </c>
    </row>
    <row r="1509" spans="1:5" x14ac:dyDescent="0.2">
      <c r="A1509" s="287" t="s">
        <v>1827</v>
      </c>
      <c r="B1509" s="287" t="s">
        <v>24873</v>
      </c>
      <c r="C1509" s="287" t="s">
        <v>11</v>
      </c>
      <c r="D1509" t="str">
        <f t="shared" si="23"/>
        <v>m2</v>
      </c>
      <c r="E1509" s="288">
        <v>3.06</v>
      </c>
    </row>
    <row r="1510" spans="1:5" x14ac:dyDescent="0.2">
      <c r="A1510" s="287" t="s">
        <v>1828</v>
      </c>
      <c r="B1510" s="287" t="s">
        <v>24874</v>
      </c>
      <c r="C1510" s="287" t="s">
        <v>11</v>
      </c>
      <c r="D1510" t="str">
        <f t="shared" si="23"/>
        <v>m2</v>
      </c>
      <c r="E1510" s="288">
        <v>0.62</v>
      </c>
    </row>
    <row r="1511" spans="1:5" x14ac:dyDescent="0.2">
      <c r="A1511" s="287" t="s">
        <v>1829</v>
      </c>
      <c r="B1511" s="287" t="s">
        <v>24874</v>
      </c>
      <c r="C1511" s="287" t="s">
        <v>11</v>
      </c>
      <c r="D1511" t="str">
        <f t="shared" si="23"/>
        <v>m2</v>
      </c>
      <c r="E1511" s="288">
        <v>0.54</v>
      </c>
    </row>
    <row r="1512" spans="1:5" x14ac:dyDescent="0.2">
      <c r="A1512" s="287" t="s">
        <v>1830</v>
      </c>
      <c r="B1512" s="287" t="s">
        <v>24875</v>
      </c>
      <c r="C1512" s="287" t="s">
        <v>11</v>
      </c>
      <c r="D1512" t="str">
        <f t="shared" si="23"/>
        <v>m2</v>
      </c>
      <c r="E1512" s="288">
        <v>0.41</v>
      </c>
    </row>
    <row r="1513" spans="1:5" x14ac:dyDescent="0.2">
      <c r="A1513" s="287" t="s">
        <v>1831</v>
      </c>
      <c r="B1513" s="287" t="s">
        <v>24875</v>
      </c>
      <c r="C1513" s="287" t="s">
        <v>11</v>
      </c>
      <c r="D1513" t="str">
        <f t="shared" si="23"/>
        <v>m2</v>
      </c>
      <c r="E1513" s="288">
        <v>0.35</v>
      </c>
    </row>
    <row r="1514" spans="1:5" x14ac:dyDescent="0.2">
      <c r="A1514" s="287" t="s">
        <v>1832</v>
      </c>
      <c r="B1514" s="287" t="s">
        <v>24876</v>
      </c>
      <c r="C1514" s="287" t="s">
        <v>11</v>
      </c>
      <c r="D1514" t="str">
        <f t="shared" si="23"/>
        <v>m2</v>
      </c>
      <c r="E1514" s="288">
        <v>3.79</v>
      </c>
    </row>
    <row r="1515" spans="1:5" x14ac:dyDescent="0.2">
      <c r="A1515" s="287" t="s">
        <v>1833</v>
      </c>
      <c r="B1515" s="287" t="s">
        <v>24876</v>
      </c>
      <c r="C1515" s="287" t="s">
        <v>11</v>
      </c>
      <c r="D1515" t="str">
        <f t="shared" si="23"/>
        <v>m2</v>
      </c>
      <c r="E1515" s="288">
        <v>3.28</v>
      </c>
    </row>
    <row r="1516" spans="1:5" x14ac:dyDescent="0.2">
      <c r="A1516" s="287" t="s">
        <v>1834</v>
      </c>
      <c r="B1516" s="287" t="s">
        <v>24877</v>
      </c>
      <c r="C1516" s="287" t="s">
        <v>11</v>
      </c>
      <c r="D1516" t="str">
        <f t="shared" si="23"/>
        <v>m2</v>
      </c>
      <c r="E1516" s="288">
        <v>2.52</v>
      </c>
    </row>
    <row r="1517" spans="1:5" x14ac:dyDescent="0.2">
      <c r="A1517" s="287" t="s">
        <v>1835</v>
      </c>
      <c r="B1517" s="287" t="s">
        <v>24877</v>
      </c>
      <c r="C1517" s="287" t="s">
        <v>11</v>
      </c>
      <c r="D1517" t="str">
        <f t="shared" si="23"/>
        <v>m2</v>
      </c>
      <c r="E1517" s="288">
        <v>2.1800000000000002</v>
      </c>
    </row>
    <row r="1518" spans="1:5" x14ac:dyDescent="0.2">
      <c r="A1518" s="287" t="s">
        <v>1836</v>
      </c>
      <c r="B1518" s="287" t="s">
        <v>24878</v>
      </c>
      <c r="C1518" s="287" t="s">
        <v>11</v>
      </c>
      <c r="D1518" t="str">
        <f t="shared" si="23"/>
        <v>m2</v>
      </c>
      <c r="E1518" s="288">
        <v>1.91</v>
      </c>
    </row>
    <row r="1519" spans="1:5" x14ac:dyDescent="0.2">
      <c r="A1519" s="287" t="s">
        <v>1837</v>
      </c>
      <c r="B1519" s="287" t="s">
        <v>24878</v>
      </c>
      <c r="C1519" s="287" t="s">
        <v>11</v>
      </c>
      <c r="D1519" t="str">
        <f t="shared" si="23"/>
        <v>m2</v>
      </c>
      <c r="E1519" s="288">
        <v>1.65</v>
      </c>
    </row>
    <row r="1520" spans="1:5" x14ac:dyDescent="0.2">
      <c r="A1520" s="287" t="s">
        <v>1838</v>
      </c>
      <c r="B1520" s="287" t="s">
        <v>24879</v>
      </c>
      <c r="C1520" s="287" t="s">
        <v>11</v>
      </c>
      <c r="D1520" t="str">
        <f t="shared" si="23"/>
        <v>m2</v>
      </c>
      <c r="E1520" s="288">
        <v>6.37</v>
      </c>
    </row>
    <row r="1521" spans="1:5" x14ac:dyDescent="0.2">
      <c r="A1521" s="287" t="s">
        <v>1839</v>
      </c>
      <c r="B1521" s="287" t="s">
        <v>24879</v>
      </c>
      <c r="C1521" s="287" t="s">
        <v>11</v>
      </c>
      <c r="D1521" t="str">
        <f t="shared" si="23"/>
        <v>m2</v>
      </c>
      <c r="E1521" s="288">
        <v>5.52</v>
      </c>
    </row>
    <row r="1522" spans="1:5" x14ac:dyDescent="0.2">
      <c r="A1522" s="287" t="s">
        <v>1840</v>
      </c>
      <c r="B1522" s="287" t="s">
        <v>24880</v>
      </c>
      <c r="C1522" s="287" t="s">
        <v>11</v>
      </c>
      <c r="D1522" t="str">
        <f t="shared" si="23"/>
        <v>m2</v>
      </c>
      <c r="E1522" s="288">
        <v>3.79</v>
      </c>
    </row>
    <row r="1523" spans="1:5" x14ac:dyDescent="0.2">
      <c r="A1523" s="287" t="s">
        <v>1841</v>
      </c>
      <c r="B1523" s="287" t="s">
        <v>24880</v>
      </c>
      <c r="C1523" s="287" t="s">
        <v>11</v>
      </c>
      <c r="D1523" t="str">
        <f t="shared" si="23"/>
        <v>m2</v>
      </c>
      <c r="E1523" s="288">
        <v>3.28</v>
      </c>
    </row>
    <row r="1524" spans="1:5" x14ac:dyDescent="0.2">
      <c r="A1524" s="287" t="s">
        <v>1842</v>
      </c>
      <c r="B1524" s="287" t="s">
        <v>24881</v>
      </c>
      <c r="C1524" s="287" t="s">
        <v>11</v>
      </c>
      <c r="D1524" t="str">
        <f t="shared" si="23"/>
        <v>m2</v>
      </c>
      <c r="E1524" s="288">
        <v>3.51</v>
      </c>
    </row>
    <row r="1525" spans="1:5" x14ac:dyDescent="0.2">
      <c r="A1525" s="287" t="s">
        <v>1843</v>
      </c>
      <c r="B1525" s="287" t="s">
        <v>24881</v>
      </c>
      <c r="C1525" s="287" t="s">
        <v>11</v>
      </c>
      <c r="D1525" t="str">
        <f t="shared" si="23"/>
        <v>m2</v>
      </c>
      <c r="E1525" s="288">
        <v>3.04</v>
      </c>
    </row>
    <row r="1526" spans="1:5" x14ac:dyDescent="0.2">
      <c r="A1526" s="287" t="s">
        <v>1844</v>
      </c>
      <c r="B1526" s="287" t="s">
        <v>24882</v>
      </c>
      <c r="C1526" s="287" t="s">
        <v>11</v>
      </c>
      <c r="D1526" t="str">
        <f t="shared" si="23"/>
        <v>m2</v>
      </c>
      <c r="E1526" s="288">
        <v>6.37</v>
      </c>
    </row>
    <row r="1527" spans="1:5" x14ac:dyDescent="0.2">
      <c r="A1527" s="287" t="s">
        <v>1845</v>
      </c>
      <c r="B1527" s="287" t="s">
        <v>24882</v>
      </c>
      <c r="C1527" s="287" t="s">
        <v>11</v>
      </c>
      <c r="D1527" t="str">
        <f t="shared" si="23"/>
        <v>m2</v>
      </c>
      <c r="E1527" s="288">
        <v>5.52</v>
      </c>
    </row>
    <row r="1528" spans="1:5" x14ac:dyDescent="0.2">
      <c r="A1528" s="287" t="s">
        <v>1846</v>
      </c>
      <c r="B1528" s="287" t="s">
        <v>24883</v>
      </c>
      <c r="C1528" s="287" t="s">
        <v>11</v>
      </c>
      <c r="D1528" t="str">
        <f t="shared" si="23"/>
        <v>m2</v>
      </c>
      <c r="E1528" s="288">
        <v>11.41</v>
      </c>
    </row>
    <row r="1529" spans="1:5" x14ac:dyDescent="0.2">
      <c r="A1529" s="287" t="s">
        <v>1847</v>
      </c>
      <c r="B1529" s="287" t="s">
        <v>24883</v>
      </c>
      <c r="C1529" s="287" t="s">
        <v>11</v>
      </c>
      <c r="D1529" t="str">
        <f t="shared" si="23"/>
        <v>m2</v>
      </c>
      <c r="E1529" s="288">
        <v>9.8800000000000008</v>
      </c>
    </row>
    <row r="1530" spans="1:5" x14ac:dyDescent="0.2">
      <c r="A1530" s="287" t="s">
        <v>1848</v>
      </c>
      <c r="B1530" s="287" t="s">
        <v>24884</v>
      </c>
      <c r="C1530" s="287" t="s">
        <v>11</v>
      </c>
      <c r="D1530" t="str">
        <f t="shared" si="23"/>
        <v>m2</v>
      </c>
      <c r="E1530" s="288">
        <v>9.51</v>
      </c>
    </row>
    <row r="1531" spans="1:5" x14ac:dyDescent="0.2">
      <c r="A1531" s="287" t="s">
        <v>1849</v>
      </c>
      <c r="B1531" s="287" t="s">
        <v>24884</v>
      </c>
      <c r="C1531" s="287" t="s">
        <v>11</v>
      </c>
      <c r="D1531" t="str">
        <f t="shared" si="23"/>
        <v>m2</v>
      </c>
      <c r="E1531" s="288">
        <v>8.24</v>
      </c>
    </row>
    <row r="1532" spans="1:5" x14ac:dyDescent="0.2">
      <c r="A1532" s="287" t="s">
        <v>1850</v>
      </c>
      <c r="B1532" s="287" t="s">
        <v>24885</v>
      </c>
      <c r="C1532" s="287" t="s">
        <v>11</v>
      </c>
      <c r="D1532" t="str">
        <f t="shared" si="23"/>
        <v>m2</v>
      </c>
      <c r="E1532" s="288">
        <v>6.95</v>
      </c>
    </row>
    <row r="1533" spans="1:5" x14ac:dyDescent="0.2">
      <c r="A1533" s="287" t="s">
        <v>1851</v>
      </c>
      <c r="B1533" s="287" t="s">
        <v>24885</v>
      </c>
      <c r="C1533" s="287" t="s">
        <v>11</v>
      </c>
      <c r="D1533" t="str">
        <f t="shared" si="23"/>
        <v>m2</v>
      </c>
      <c r="E1533" s="288">
        <v>6.02</v>
      </c>
    </row>
    <row r="1534" spans="1:5" x14ac:dyDescent="0.2">
      <c r="A1534" s="287" t="s">
        <v>1852</v>
      </c>
      <c r="B1534" s="287" t="s">
        <v>24886</v>
      </c>
      <c r="C1534" s="287" t="s">
        <v>11</v>
      </c>
      <c r="D1534" t="str">
        <f t="shared" si="23"/>
        <v>m2</v>
      </c>
      <c r="E1534" s="288">
        <v>4.66</v>
      </c>
    </row>
    <row r="1535" spans="1:5" x14ac:dyDescent="0.2">
      <c r="A1535" s="287" t="s">
        <v>1853</v>
      </c>
      <c r="B1535" s="287" t="s">
        <v>24886</v>
      </c>
      <c r="C1535" s="287" t="s">
        <v>11</v>
      </c>
      <c r="D1535" t="str">
        <f t="shared" si="23"/>
        <v>m2</v>
      </c>
      <c r="E1535" s="288">
        <v>4.04</v>
      </c>
    </row>
    <row r="1536" spans="1:5" x14ac:dyDescent="0.2">
      <c r="A1536" s="287" t="s">
        <v>1854</v>
      </c>
      <c r="B1536" s="287" t="s">
        <v>24887</v>
      </c>
      <c r="C1536" s="287" t="s">
        <v>11</v>
      </c>
      <c r="D1536" t="str">
        <f t="shared" si="23"/>
        <v>m2</v>
      </c>
      <c r="E1536" s="288">
        <v>3.53</v>
      </c>
    </row>
    <row r="1537" spans="1:5" x14ac:dyDescent="0.2">
      <c r="A1537" s="287" t="s">
        <v>1855</v>
      </c>
      <c r="B1537" s="287" t="s">
        <v>24887</v>
      </c>
      <c r="C1537" s="287" t="s">
        <v>11</v>
      </c>
      <c r="D1537" t="str">
        <f t="shared" si="23"/>
        <v>m2</v>
      </c>
      <c r="E1537" s="288">
        <v>3.06</v>
      </c>
    </row>
    <row r="1538" spans="1:5" x14ac:dyDescent="0.2">
      <c r="A1538" s="287" t="s">
        <v>1856</v>
      </c>
      <c r="B1538" s="287" t="s">
        <v>24888</v>
      </c>
      <c r="C1538" s="287" t="s">
        <v>11</v>
      </c>
      <c r="D1538" t="str">
        <f t="shared" ref="D1538:D1601" si="24">LOWER(C1538)</f>
        <v>m2</v>
      </c>
      <c r="E1538" s="288">
        <v>0.62</v>
      </c>
    </row>
    <row r="1539" spans="1:5" x14ac:dyDescent="0.2">
      <c r="A1539" s="287" t="s">
        <v>1857</v>
      </c>
      <c r="B1539" s="287" t="s">
        <v>24888</v>
      </c>
      <c r="C1539" s="287" t="s">
        <v>11</v>
      </c>
      <c r="D1539" t="str">
        <f t="shared" si="24"/>
        <v>m2</v>
      </c>
      <c r="E1539" s="288">
        <v>0.54</v>
      </c>
    </row>
    <row r="1540" spans="1:5" x14ac:dyDescent="0.2">
      <c r="A1540" s="287" t="s">
        <v>1858</v>
      </c>
      <c r="B1540" s="287" t="s">
        <v>24889</v>
      </c>
      <c r="C1540" s="287" t="s">
        <v>11</v>
      </c>
      <c r="D1540" t="str">
        <f t="shared" si="24"/>
        <v>m2</v>
      </c>
      <c r="E1540" s="288">
        <v>0.41</v>
      </c>
    </row>
    <row r="1541" spans="1:5" x14ac:dyDescent="0.2">
      <c r="A1541" s="287" t="s">
        <v>1859</v>
      </c>
      <c r="B1541" s="287" t="s">
        <v>24889</v>
      </c>
      <c r="C1541" s="287" t="s">
        <v>11</v>
      </c>
      <c r="D1541" t="str">
        <f t="shared" si="24"/>
        <v>m2</v>
      </c>
      <c r="E1541" s="288">
        <v>0.35</v>
      </c>
    </row>
    <row r="1542" spans="1:5" x14ac:dyDescent="0.2">
      <c r="A1542" s="287" t="s">
        <v>1860</v>
      </c>
      <c r="B1542" s="287" t="s">
        <v>24890</v>
      </c>
      <c r="C1542" s="287" t="s">
        <v>11</v>
      </c>
      <c r="D1542" t="str">
        <f t="shared" si="24"/>
        <v>m2</v>
      </c>
      <c r="E1542" s="288">
        <v>3.79</v>
      </c>
    </row>
    <row r="1543" spans="1:5" x14ac:dyDescent="0.2">
      <c r="A1543" s="287" t="s">
        <v>1861</v>
      </c>
      <c r="B1543" s="287" t="s">
        <v>24890</v>
      </c>
      <c r="C1543" s="287" t="s">
        <v>11</v>
      </c>
      <c r="D1543" t="str">
        <f t="shared" si="24"/>
        <v>m2</v>
      </c>
      <c r="E1543" s="288">
        <v>3.28</v>
      </c>
    </row>
    <row r="1544" spans="1:5" x14ac:dyDescent="0.2">
      <c r="A1544" s="287" t="s">
        <v>1862</v>
      </c>
      <c r="B1544" s="287" t="s">
        <v>24891</v>
      </c>
      <c r="C1544" s="287" t="s">
        <v>11</v>
      </c>
      <c r="D1544" t="str">
        <f t="shared" si="24"/>
        <v>m2</v>
      </c>
      <c r="E1544" s="288">
        <v>2.52</v>
      </c>
    </row>
    <row r="1545" spans="1:5" x14ac:dyDescent="0.2">
      <c r="A1545" s="287" t="s">
        <v>1863</v>
      </c>
      <c r="B1545" s="287" t="s">
        <v>24891</v>
      </c>
      <c r="C1545" s="287" t="s">
        <v>11</v>
      </c>
      <c r="D1545" t="str">
        <f t="shared" si="24"/>
        <v>m2</v>
      </c>
      <c r="E1545" s="288">
        <v>2.1800000000000002</v>
      </c>
    </row>
    <row r="1546" spans="1:5" x14ac:dyDescent="0.2">
      <c r="A1546" s="287" t="s">
        <v>1864</v>
      </c>
      <c r="B1546" s="287" t="s">
        <v>24892</v>
      </c>
      <c r="C1546" s="287" t="s">
        <v>11</v>
      </c>
      <c r="D1546" t="str">
        <f t="shared" si="24"/>
        <v>m2</v>
      </c>
      <c r="E1546" s="288">
        <v>1.91</v>
      </c>
    </row>
    <row r="1547" spans="1:5" x14ac:dyDescent="0.2">
      <c r="A1547" s="287" t="s">
        <v>1865</v>
      </c>
      <c r="B1547" s="287" t="s">
        <v>24892</v>
      </c>
      <c r="C1547" s="287" t="s">
        <v>11</v>
      </c>
      <c r="D1547" t="str">
        <f t="shared" si="24"/>
        <v>m2</v>
      </c>
      <c r="E1547" s="288">
        <v>1.65</v>
      </c>
    </row>
    <row r="1548" spans="1:5" x14ac:dyDescent="0.2">
      <c r="A1548" s="287" t="s">
        <v>1866</v>
      </c>
      <c r="B1548" s="287" t="s">
        <v>24893</v>
      </c>
      <c r="C1548" s="287" t="s">
        <v>11</v>
      </c>
      <c r="D1548" t="str">
        <f t="shared" si="24"/>
        <v>m2</v>
      </c>
      <c r="E1548" s="288">
        <v>7.61</v>
      </c>
    </row>
    <row r="1549" spans="1:5" x14ac:dyDescent="0.2">
      <c r="A1549" s="287" t="s">
        <v>1867</v>
      </c>
      <c r="B1549" s="287" t="s">
        <v>24893</v>
      </c>
      <c r="C1549" s="287" t="s">
        <v>11</v>
      </c>
      <c r="D1549" t="str">
        <f t="shared" si="24"/>
        <v>m2</v>
      </c>
      <c r="E1549" s="288">
        <v>6.59</v>
      </c>
    </row>
    <row r="1550" spans="1:5" x14ac:dyDescent="0.2">
      <c r="A1550" s="287" t="s">
        <v>1868</v>
      </c>
      <c r="B1550" s="287" t="s">
        <v>24894</v>
      </c>
      <c r="C1550" s="287" t="s">
        <v>11</v>
      </c>
      <c r="D1550" t="str">
        <f t="shared" si="24"/>
        <v>m2</v>
      </c>
      <c r="E1550" s="288">
        <v>6.37</v>
      </c>
    </row>
    <row r="1551" spans="1:5" x14ac:dyDescent="0.2">
      <c r="A1551" s="287" t="s">
        <v>1869</v>
      </c>
      <c r="B1551" s="287" t="s">
        <v>24894</v>
      </c>
      <c r="C1551" s="287" t="s">
        <v>11</v>
      </c>
      <c r="D1551" t="str">
        <f t="shared" si="24"/>
        <v>m2</v>
      </c>
      <c r="E1551" s="288">
        <v>5.52</v>
      </c>
    </row>
    <row r="1552" spans="1:5" x14ac:dyDescent="0.2">
      <c r="A1552" s="287" t="s">
        <v>1870</v>
      </c>
      <c r="B1552" s="287" t="s">
        <v>24895</v>
      </c>
      <c r="C1552" s="287" t="s">
        <v>11</v>
      </c>
      <c r="D1552" t="str">
        <f t="shared" si="24"/>
        <v>m2</v>
      </c>
      <c r="E1552" s="288">
        <v>3.79</v>
      </c>
    </row>
    <row r="1553" spans="1:5" x14ac:dyDescent="0.2">
      <c r="A1553" s="287" t="s">
        <v>1871</v>
      </c>
      <c r="B1553" s="287" t="s">
        <v>24895</v>
      </c>
      <c r="C1553" s="287" t="s">
        <v>11</v>
      </c>
      <c r="D1553" t="str">
        <f t="shared" si="24"/>
        <v>m2</v>
      </c>
      <c r="E1553" s="288">
        <v>3.28</v>
      </c>
    </row>
    <row r="1554" spans="1:5" x14ac:dyDescent="0.2">
      <c r="A1554" s="287" t="s">
        <v>1872</v>
      </c>
      <c r="B1554" s="287" t="s">
        <v>24896</v>
      </c>
      <c r="C1554" s="287" t="s">
        <v>11</v>
      </c>
      <c r="D1554" t="str">
        <f t="shared" si="24"/>
        <v>m2</v>
      </c>
      <c r="E1554" s="288">
        <v>12.73</v>
      </c>
    </row>
    <row r="1555" spans="1:5" x14ac:dyDescent="0.2">
      <c r="A1555" s="287" t="s">
        <v>1873</v>
      </c>
      <c r="B1555" s="287" t="s">
        <v>24896</v>
      </c>
      <c r="C1555" s="287" t="s">
        <v>11</v>
      </c>
      <c r="D1555" t="str">
        <f t="shared" si="24"/>
        <v>m2</v>
      </c>
      <c r="E1555" s="288">
        <v>11.03</v>
      </c>
    </row>
    <row r="1556" spans="1:5" x14ac:dyDescent="0.2">
      <c r="A1556" s="287" t="s">
        <v>1874</v>
      </c>
      <c r="B1556" s="287" t="s">
        <v>24897</v>
      </c>
      <c r="C1556" s="287" t="s">
        <v>11</v>
      </c>
      <c r="D1556" t="str">
        <f t="shared" si="24"/>
        <v>m2</v>
      </c>
      <c r="E1556" s="288">
        <v>9.51</v>
      </c>
    </row>
    <row r="1557" spans="1:5" x14ac:dyDescent="0.2">
      <c r="A1557" s="287" t="s">
        <v>1875</v>
      </c>
      <c r="B1557" s="287" t="s">
        <v>24897</v>
      </c>
      <c r="C1557" s="287" t="s">
        <v>11</v>
      </c>
      <c r="D1557" t="str">
        <f t="shared" si="24"/>
        <v>m2</v>
      </c>
      <c r="E1557" s="288">
        <v>8.24</v>
      </c>
    </row>
    <row r="1558" spans="1:5" x14ac:dyDescent="0.2">
      <c r="A1558" s="287" t="s">
        <v>1876</v>
      </c>
      <c r="B1558" s="287" t="s">
        <v>24898</v>
      </c>
      <c r="C1558" s="287" t="s">
        <v>11</v>
      </c>
      <c r="D1558" t="str">
        <f t="shared" si="24"/>
        <v>m2</v>
      </c>
      <c r="E1558" s="288">
        <v>15.23</v>
      </c>
    </row>
    <row r="1559" spans="1:5" x14ac:dyDescent="0.2">
      <c r="A1559" s="287" t="s">
        <v>1877</v>
      </c>
      <c r="B1559" s="287" t="s">
        <v>24898</v>
      </c>
      <c r="C1559" s="287" t="s">
        <v>11</v>
      </c>
      <c r="D1559" t="str">
        <f t="shared" si="24"/>
        <v>m2</v>
      </c>
      <c r="E1559" s="288">
        <v>13.19</v>
      </c>
    </row>
    <row r="1560" spans="1:5" x14ac:dyDescent="0.2">
      <c r="A1560" s="287" t="s">
        <v>1878</v>
      </c>
      <c r="B1560" s="287" t="s">
        <v>24899</v>
      </c>
      <c r="C1560" s="287" t="s">
        <v>11</v>
      </c>
      <c r="D1560" t="str">
        <f t="shared" si="24"/>
        <v>m2</v>
      </c>
      <c r="E1560" s="288">
        <v>9.26</v>
      </c>
    </row>
    <row r="1561" spans="1:5" x14ac:dyDescent="0.2">
      <c r="A1561" s="287" t="s">
        <v>1879</v>
      </c>
      <c r="B1561" s="287" t="s">
        <v>24899</v>
      </c>
      <c r="C1561" s="287" t="s">
        <v>11</v>
      </c>
      <c r="D1561" t="str">
        <f t="shared" si="24"/>
        <v>m2</v>
      </c>
      <c r="E1561" s="288">
        <v>8.0299999999999994</v>
      </c>
    </row>
    <row r="1562" spans="1:5" x14ac:dyDescent="0.2">
      <c r="A1562" s="287" t="s">
        <v>1880</v>
      </c>
      <c r="B1562" s="287" t="s">
        <v>24900</v>
      </c>
      <c r="C1562" s="287" t="s">
        <v>11</v>
      </c>
      <c r="D1562" t="str">
        <f t="shared" si="24"/>
        <v>m2</v>
      </c>
      <c r="E1562" s="288">
        <v>6.95</v>
      </c>
    </row>
    <row r="1563" spans="1:5" x14ac:dyDescent="0.2">
      <c r="A1563" s="287" t="s">
        <v>1881</v>
      </c>
      <c r="B1563" s="287" t="s">
        <v>24900</v>
      </c>
      <c r="C1563" s="287" t="s">
        <v>11</v>
      </c>
      <c r="D1563" t="str">
        <f t="shared" si="24"/>
        <v>m2</v>
      </c>
      <c r="E1563" s="288">
        <v>6.02</v>
      </c>
    </row>
    <row r="1564" spans="1:5" x14ac:dyDescent="0.2">
      <c r="A1564" s="287" t="s">
        <v>1882</v>
      </c>
      <c r="B1564" s="287" t="s">
        <v>24901</v>
      </c>
      <c r="C1564" s="287" t="s">
        <v>11</v>
      </c>
      <c r="D1564" t="str">
        <f t="shared" si="24"/>
        <v>m2</v>
      </c>
      <c r="E1564" s="288">
        <v>4.66</v>
      </c>
    </row>
    <row r="1565" spans="1:5" x14ac:dyDescent="0.2">
      <c r="A1565" s="287" t="s">
        <v>1883</v>
      </c>
      <c r="B1565" s="287" t="s">
        <v>24901</v>
      </c>
      <c r="C1565" s="287" t="s">
        <v>11</v>
      </c>
      <c r="D1565" t="str">
        <f t="shared" si="24"/>
        <v>m2</v>
      </c>
      <c r="E1565" s="288">
        <v>4.04</v>
      </c>
    </row>
    <row r="1566" spans="1:5" x14ac:dyDescent="0.2">
      <c r="A1566" s="287" t="s">
        <v>1884</v>
      </c>
      <c r="B1566" s="287" t="s">
        <v>24902</v>
      </c>
      <c r="C1566" s="287" t="s">
        <v>11</v>
      </c>
      <c r="D1566" t="str">
        <f t="shared" si="24"/>
        <v>m2</v>
      </c>
      <c r="E1566" s="288">
        <v>0.85</v>
      </c>
    </row>
    <row r="1567" spans="1:5" x14ac:dyDescent="0.2">
      <c r="A1567" s="287" t="s">
        <v>1885</v>
      </c>
      <c r="B1567" s="287" t="s">
        <v>24902</v>
      </c>
      <c r="C1567" s="287" t="s">
        <v>11</v>
      </c>
      <c r="D1567" t="str">
        <f t="shared" si="24"/>
        <v>m2</v>
      </c>
      <c r="E1567" s="288">
        <v>0.73</v>
      </c>
    </row>
    <row r="1568" spans="1:5" x14ac:dyDescent="0.2">
      <c r="A1568" s="287" t="s">
        <v>1886</v>
      </c>
      <c r="B1568" s="287" t="s">
        <v>24903</v>
      </c>
      <c r="C1568" s="287" t="s">
        <v>11</v>
      </c>
      <c r="D1568" t="str">
        <f t="shared" si="24"/>
        <v>m2</v>
      </c>
      <c r="E1568" s="288">
        <v>0.62</v>
      </c>
    </row>
    <row r="1569" spans="1:5" x14ac:dyDescent="0.2">
      <c r="A1569" s="287" t="s">
        <v>1887</v>
      </c>
      <c r="B1569" s="287" t="s">
        <v>24903</v>
      </c>
      <c r="C1569" s="287" t="s">
        <v>11</v>
      </c>
      <c r="D1569" t="str">
        <f t="shared" si="24"/>
        <v>m2</v>
      </c>
      <c r="E1569" s="288">
        <v>0.54</v>
      </c>
    </row>
    <row r="1570" spans="1:5" x14ac:dyDescent="0.2">
      <c r="A1570" s="287" t="s">
        <v>1888</v>
      </c>
      <c r="B1570" s="287" t="s">
        <v>24904</v>
      </c>
      <c r="C1570" s="287" t="s">
        <v>11</v>
      </c>
      <c r="D1570" t="str">
        <f t="shared" si="24"/>
        <v>m2</v>
      </c>
      <c r="E1570" s="288">
        <v>3.79</v>
      </c>
    </row>
    <row r="1571" spans="1:5" x14ac:dyDescent="0.2">
      <c r="A1571" s="287" t="s">
        <v>1889</v>
      </c>
      <c r="B1571" s="287" t="s">
        <v>24904</v>
      </c>
      <c r="C1571" s="287" t="s">
        <v>11</v>
      </c>
      <c r="D1571" t="str">
        <f t="shared" si="24"/>
        <v>m2</v>
      </c>
      <c r="E1571" s="288">
        <v>3.28</v>
      </c>
    </row>
    <row r="1572" spans="1:5" x14ac:dyDescent="0.2">
      <c r="A1572" s="287" t="s">
        <v>1890</v>
      </c>
      <c r="B1572" s="287" t="s">
        <v>24905</v>
      </c>
      <c r="C1572" s="287" t="s">
        <v>11</v>
      </c>
      <c r="D1572" t="str">
        <f t="shared" si="24"/>
        <v>m2</v>
      </c>
      <c r="E1572" s="288">
        <v>2.52</v>
      </c>
    </row>
    <row r="1573" spans="1:5" x14ac:dyDescent="0.2">
      <c r="A1573" s="287" t="s">
        <v>1891</v>
      </c>
      <c r="B1573" s="287" t="s">
        <v>24905</v>
      </c>
      <c r="C1573" s="287" t="s">
        <v>11</v>
      </c>
      <c r="D1573" t="str">
        <f t="shared" si="24"/>
        <v>m2</v>
      </c>
      <c r="E1573" s="288">
        <v>2.1800000000000002</v>
      </c>
    </row>
    <row r="1574" spans="1:5" x14ac:dyDescent="0.2">
      <c r="A1574" s="287" t="s">
        <v>1892</v>
      </c>
      <c r="B1574" s="287" t="s">
        <v>24906</v>
      </c>
      <c r="C1574" s="287" t="s">
        <v>11</v>
      </c>
      <c r="D1574" t="str">
        <f t="shared" si="24"/>
        <v>m2</v>
      </c>
      <c r="E1574" s="288">
        <v>1.91</v>
      </c>
    </row>
    <row r="1575" spans="1:5" x14ac:dyDescent="0.2">
      <c r="A1575" s="287" t="s">
        <v>1893</v>
      </c>
      <c r="B1575" s="287" t="s">
        <v>24906</v>
      </c>
      <c r="C1575" s="287" t="s">
        <v>11</v>
      </c>
      <c r="D1575" t="str">
        <f t="shared" si="24"/>
        <v>m2</v>
      </c>
      <c r="E1575" s="288">
        <v>1.65</v>
      </c>
    </row>
    <row r="1576" spans="1:5" x14ac:dyDescent="0.2">
      <c r="A1576" s="287" t="s">
        <v>1894</v>
      </c>
      <c r="B1576" s="287" t="s">
        <v>24907</v>
      </c>
      <c r="C1576" s="287" t="s">
        <v>11</v>
      </c>
      <c r="D1576" t="str">
        <f t="shared" si="24"/>
        <v>m2</v>
      </c>
      <c r="E1576" s="288">
        <v>5.83</v>
      </c>
    </row>
    <row r="1577" spans="1:5" x14ac:dyDescent="0.2">
      <c r="A1577" s="287" t="s">
        <v>1895</v>
      </c>
      <c r="B1577" s="287" t="s">
        <v>24907</v>
      </c>
      <c r="C1577" s="287" t="s">
        <v>11</v>
      </c>
      <c r="D1577" t="str">
        <f t="shared" si="24"/>
        <v>m2</v>
      </c>
      <c r="E1577" s="288">
        <v>5.05</v>
      </c>
    </row>
    <row r="1578" spans="1:5" x14ac:dyDescent="0.2">
      <c r="A1578" s="287" t="s">
        <v>1896</v>
      </c>
      <c r="B1578" s="287" t="s">
        <v>24908</v>
      </c>
      <c r="C1578" s="287" t="s">
        <v>11</v>
      </c>
      <c r="D1578" t="str">
        <f t="shared" si="24"/>
        <v>m2</v>
      </c>
      <c r="E1578" s="288">
        <v>4.8499999999999996</v>
      </c>
    </row>
    <row r="1579" spans="1:5" x14ac:dyDescent="0.2">
      <c r="A1579" s="287" t="s">
        <v>1897</v>
      </c>
      <c r="B1579" s="287" t="s">
        <v>24908</v>
      </c>
      <c r="C1579" s="287" t="s">
        <v>11</v>
      </c>
      <c r="D1579" t="str">
        <f t="shared" si="24"/>
        <v>m2</v>
      </c>
      <c r="E1579" s="288">
        <v>4.2</v>
      </c>
    </row>
    <row r="1580" spans="1:5" x14ac:dyDescent="0.2">
      <c r="A1580" s="287" t="s">
        <v>1898</v>
      </c>
      <c r="B1580" s="287" t="s">
        <v>24909</v>
      </c>
      <c r="C1580" s="287" t="s">
        <v>11</v>
      </c>
      <c r="D1580" t="str">
        <f t="shared" si="24"/>
        <v>m2</v>
      </c>
      <c r="E1580" s="288">
        <v>2.93</v>
      </c>
    </row>
    <row r="1581" spans="1:5" x14ac:dyDescent="0.2">
      <c r="A1581" s="287" t="s">
        <v>1899</v>
      </c>
      <c r="B1581" s="287" t="s">
        <v>24909</v>
      </c>
      <c r="C1581" s="287" t="s">
        <v>11</v>
      </c>
      <c r="D1581" t="str">
        <f t="shared" si="24"/>
        <v>m2</v>
      </c>
      <c r="E1581" s="288">
        <v>2.54</v>
      </c>
    </row>
    <row r="1582" spans="1:5" x14ac:dyDescent="0.2">
      <c r="A1582" s="287" t="s">
        <v>1900</v>
      </c>
      <c r="B1582" s="287" t="s">
        <v>24910</v>
      </c>
      <c r="C1582" s="287" t="s">
        <v>11</v>
      </c>
      <c r="D1582" t="str">
        <f t="shared" si="24"/>
        <v>m2</v>
      </c>
      <c r="E1582" s="288">
        <v>7.61</v>
      </c>
    </row>
    <row r="1583" spans="1:5" x14ac:dyDescent="0.2">
      <c r="A1583" s="287" t="s">
        <v>1901</v>
      </c>
      <c r="B1583" s="287" t="s">
        <v>24910</v>
      </c>
      <c r="C1583" s="287" t="s">
        <v>11</v>
      </c>
      <c r="D1583" t="str">
        <f t="shared" si="24"/>
        <v>m2</v>
      </c>
      <c r="E1583" s="288">
        <v>6.59</v>
      </c>
    </row>
    <row r="1584" spans="1:5" x14ac:dyDescent="0.2">
      <c r="A1584" s="287" t="s">
        <v>1902</v>
      </c>
      <c r="B1584" s="287" t="s">
        <v>24911</v>
      </c>
      <c r="C1584" s="287" t="s">
        <v>11</v>
      </c>
      <c r="D1584" t="str">
        <f t="shared" si="24"/>
        <v>m2</v>
      </c>
      <c r="E1584" s="288">
        <v>6.37</v>
      </c>
    </row>
    <row r="1585" spans="1:5" x14ac:dyDescent="0.2">
      <c r="A1585" s="287" t="s">
        <v>1903</v>
      </c>
      <c r="B1585" s="287" t="s">
        <v>24911</v>
      </c>
      <c r="C1585" s="287" t="s">
        <v>11</v>
      </c>
      <c r="D1585" t="str">
        <f t="shared" si="24"/>
        <v>m2</v>
      </c>
      <c r="E1585" s="288">
        <v>5.52</v>
      </c>
    </row>
    <row r="1586" spans="1:5" x14ac:dyDescent="0.2">
      <c r="A1586" s="287" t="s">
        <v>1904</v>
      </c>
      <c r="B1586" s="287" t="s">
        <v>24912</v>
      </c>
      <c r="C1586" s="287" t="s">
        <v>11</v>
      </c>
      <c r="D1586" t="str">
        <f t="shared" si="24"/>
        <v>m2</v>
      </c>
      <c r="E1586" s="288">
        <v>3.79</v>
      </c>
    </row>
    <row r="1587" spans="1:5" x14ac:dyDescent="0.2">
      <c r="A1587" s="287" t="s">
        <v>1905</v>
      </c>
      <c r="B1587" s="287" t="s">
        <v>24912</v>
      </c>
      <c r="C1587" s="287" t="s">
        <v>11</v>
      </c>
      <c r="D1587" t="str">
        <f t="shared" si="24"/>
        <v>m2</v>
      </c>
      <c r="E1587" s="288">
        <v>3.28</v>
      </c>
    </row>
    <row r="1588" spans="1:5" x14ac:dyDescent="0.2">
      <c r="A1588" s="287" t="s">
        <v>1906</v>
      </c>
      <c r="B1588" s="287" t="s">
        <v>24913</v>
      </c>
      <c r="C1588" s="287" t="s">
        <v>11</v>
      </c>
      <c r="D1588" t="str">
        <f t="shared" si="24"/>
        <v>m2</v>
      </c>
      <c r="E1588" s="288">
        <v>12.73</v>
      </c>
    </row>
    <row r="1589" spans="1:5" x14ac:dyDescent="0.2">
      <c r="A1589" s="287" t="s">
        <v>1907</v>
      </c>
      <c r="B1589" s="287" t="s">
        <v>24913</v>
      </c>
      <c r="C1589" s="287" t="s">
        <v>11</v>
      </c>
      <c r="D1589" t="str">
        <f t="shared" si="24"/>
        <v>m2</v>
      </c>
      <c r="E1589" s="288">
        <v>11.03</v>
      </c>
    </row>
    <row r="1590" spans="1:5" x14ac:dyDescent="0.2">
      <c r="A1590" s="287" t="s">
        <v>1908</v>
      </c>
      <c r="B1590" s="287" t="s">
        <v>24914</v>
      </c>
      <c r="C1590" s="287" t="s">
        <v>11</v>
      </c>
      <c r="D1590" t="str">
        <f t="shared" si="24"/>
        <v>m2</v>
      </c>
      <c r="E1590" s="288">
        <v>9.51</v>
      </c>
    </row>
    <row r="1591" spans="1:5" x14ac:dyDescent="0.2">
      <c r="A1591" s="287" t="s">
        <v>1909</v>
      </c>
      <c r="B1591" s="287" t="s">
        <v>24914</v>
      </c>
      <c r="C1591" s="287" t="s">
        <v>11</v>
      </c>
      <c r="D1591" t="str">
        <f t="shared" si="24"/>
        <v>m2</v>
      </c>
      <c r="E1591" s="288">
        <v>8.24</v>
      </c>
    </row>
    <row r="1592" spans="1:5" x14ac:dyDescent="0.2">
      <c r="A1592" s="287" t="s">
        <v>1910</v>
      </c>
      <c r="B1592" s="287" t="s">
        <v>24915</v>
      </c>
      <c r="C1592" s="287" t="s">
        <v>11</v>
      </c>
      <c r="D1592" t="str">
        <f t="shared" si="24"/>
        <v>m2</v>
      </c>
      <c r="E1592" s="288">
        <v>15.23</v>
      </c>
    </row>
    <row r="1593" spans="1:5" x14ac:dyDescent="0.2">
      <c r="A1593" s="287" t="s">
        <v>1911</v>
      </c>
      <c r="B1593" s="287" t="s">
        <v>24915</v>
      </c>
      <c r="C1593" s="287" t="s">
        <v>11</v>
      </c>
      <c r="D1593" t="str">
        <f t="shared" si="24"/>
        <v>m2</v>
      </c>
      <c r="E1593" s="288">
        <v>13.19</v>
      </c>
    </row>
    <row r="1594" spans="1:5" x14ac:dyDescent="0.2">
      <c r="A1594" s="287" t="s">
        <v>1912</v>
      </c>
      <c r="B1594" s="287" t="s">
        <v>24916</v>
      </c>
      <c r="C1594" s="287" t="s">
        <v>11</v>
      </c>
      <c r="D1594" t="str">
        <f t="shared" si="24"/>
        <v>m2</v>
      </c>
      <c r="E1594" s="288">
        <v>9.26</v>
      </c>
    </row>
    <row r="1595" spans="1:5" x14ac:dyDescent="0.2">
      <c r="A1595" s="287" t="s">
        <v>1913</v>
      </c>
      <c r="B1595" s="287" t="s">
        <v>24916</v>
      </c>
      <c r="C1595" s="287" t="s">
        <v>11</v>
      </c>
      <c r="D1595" t="str">
        <f t="shared" si="24"/>
        <v>m2</v>
      </c>
      <c r="E1595" s="288">
        <v>8.0299999999999994</v>
      </c>
    </row>
    <row r="1596" spans="1:5" x14ac:dyDescent="0.2">
      <c r="A1596" s="287" t="s">
        <v>1914</v>
      </c>
      <c r="B1596" s="287" t="s">
        <v>24917</v>
      </c>
      <c r="C1596" s="287" t="s">
        <v>11</v>
      </c>
      <c r="D1596" t="str">
        <f t="shared" si="24"/>
        <v>m2</v>
      </c>
      <c r="E1596" s="288">
        <v>6.95</v>
      </c>
    </row>
    <row r="1597" spans="1:5" x14ac:dyDescent="0.2">
      <c r="A1597" s="287" t="s">
        <v>1915</v>
      </c>
      <c r="B1597" s="287" t="s">
        <v>24917</v>
      </c>
      <c r="C1597" s="287" t="s">
        <v>11</v>
      </c>
      <c r="D1597" t="str">
        <f t="shared" si="24"/>
        <v>m2</v>
      </c>
      <c r="E1597" s="288">
        <v>6.02</v>
      </c>
    </row>
    <row r="1598" spans="1:5" x14ac:dyDescent="0.2">
      <c r="A1598" s="287" t="s">
        <v>1916</v>
      </c>
      <c r="B1598" s="287" t="s">
        <v>24918</v>
      </c>
      <c r="C1598" s="287" t="s">
        <v>11</v>
      </c>
      <c r="D1598" t="str">
        <f t="shared" si="24"/>
        <v>m2</v>
      </c>
      <c r="E1598" s="288">
        <v>4.66</v>
      </c>
    </row>
    <row r="1599" spans="1:5" x14ac:dyDescent="0.2">
      <c r="A1599" s="287" t="s">
        <v>1917</v>
      </c>
      <c r="B1599" s="287" t="s">
        <v>24918</v>
      </c>
      <c r="C1599" s="287" t="s">
        <v>11</v>
      </c>
      <c r="D1599" t="str">
        <f t="shared" si="24"/>
        <v>m2</v>
      </c>
      <c r="E1599" s="288">
        <v>4.04</v>
      </c>
    </row>
    <row r="1600" spans="1:5" x14ac:dyDescent="0.2">
      <c r="A1600" s="287" t="s">
        <v>1918</v>
      </c>
      <c r="B1600" s="287" t="s">
        <v>24919</v>
      </c>
      <c r="C1600" s="287" t="s">
        <v>11</v>
      </c>
      <c r="D1600" t="str">
        <f t="shared" si="24"/>
        <v>m2</v>
      </c>
      <c r="E1600" s="288">
        <v>0.85</v>
      </c>
    </row>
    <row r="1601" spans="1:5" x14ac:dyDescent="0.2">
      <c r="A1601" s="287" t="s">
        <v>1919</v>
      </c>
      <c r="B1601" s="287" t="s">
        <v>24919</v>
      </c>
      <c r="C1601" s="287" t="s">
        <v>11</v>
      </c>
      <c r="D1601" t="str">
        <f t="shared" si="24"/>
        <v>m2</v>
      </c>
      <c r="E1601" s="288">
        <v>0.73</v>
      </c>
    </row>
    <row r="1602" spans="1:5" x14ac:dyDescent="0.2">
      <c r="A1602" s="287" t="s">
        <v>1920</v>
      </c>
      <c r="B1602" s="287" t="s">
        <v>24920</v>
      </c>
      <c r="C1602" s="287" t="s">
        <v>11</v>
      </c>
      <c r="D1602" t="str">
        <f t="shared" ref="D1602:D1665" si="25">LOWER(C1602)</f>
        <v>m2</v>
      </c>
      <c r="E1602" s="288">
        <v>0.62</v>
      </c>
    </row>
    <row r="1603" spans="1:5" x14ac:dyDescent="0.2">
      <c r="A1603" s="287" t="s">
        <v>1921</v>
      </c>
      <c r="B1603" s="287" t="s">
        <v>24920</v>
      </c>
      <c r="C1603" s="287" t="s">
        <v>11</v>
      </c>
      <c r="D1603" t="str">
        <f t="shared" si="25"/>
        <v>m2</v>
      </c>
      <c r="E1603" s="288">
        <v>0.54</v>
      </c>
    </row>
    <row r="1604" spans="1:5" x14ac:dyDescent="0.2">
      <c r="A1604" s="287" t="s">
        <v>1922</v>
      </c>
      <c r="B1604" s="287" t="s">
        <v>24921</v>
      </c>
      <c r="C1604" s="287" t="s">
        <v>11</v>
      </c>
      <c r="D1604" t="str">
        <f t="shared" si="25"/>
        <v>m2</v>
      </c>
      <c r="E1604" s="288">
        <v>3.79</v>
      </c>
    </row>
    <row r="1605" spans="1:5" x14ac:dyDescent="0.2">
      <c r="A1605" s="287" t="s">
        <v>1923</v>
      </c>
      <c r="B1605" s="287" t="s">
        <v>24921</v>
      </c>
      <c r="C1605" s="287" t="s">
        <v>11</v>
      </c>
      <c r="D1605" t="str">
        <f t="shared" si="25"/>
        <v>m2</v>
      </c>
      <c r="E1605" s="288">
        <v>3.28</v>
      </c>
    </row>
    <row r="1606" spans="1:5" x14ac:dyDescent="0.2">
      <c r="A1606" s="287" t="s">
        <v>1924</v>
      </c>
      <c r="B1606" s="287" t="s">
        <v>24922</v>
      </c>
      <c r="C1606" s="287" t="s">
        <v>11</v>
      </c>
      <c r="D1606" t="str">
        <f t="shared" si="25"/>
        <v>m2</v>
      </c>
      <c r="E1606" s="288">
        <v>2.52</v>
      </c>
    </row>
    <row r="1607" spans="1:5" x14ac:dyDescent="0.2">
      <c r="A1607" s="287" t="s">
        <v>1925</v>
      </c>
      <c r="B1607" s="287" t="s">
        <v>24922</v>
      </c>
      <c r="C1607" s="287" t="s">
        <v>11</v>
      </c>
      <c r="D1607" t="str">
        <f t="shared" si="25"/>
        <v>m2</v>
      </c>
      <c r="E1607" s="288">
        <v>2.1800000000000002</v>
      </c>
    </row>
    <row r="1608" spans="1:5" x14ac:dyDescent="0.2">
      <c r="A1608" s="287" t="s">
        <v>1926</v>
      </c>
      <c r="B1608" s="287" t="s">
        <v>24923</v>
      </c>
      <c r="C1608" s="287" t="s">
        <v>11</v>
      </c>
      <c r="D1608" t="str">
        <f t="shared" si="25"/>
        <v>m2</v>
      </c>
      <c r="E1608" s="288">
        <v>1.91</v>
      </c>
    </row>
    <row r="1609" spans="1:5" x14ac:dyDescent="0.2">
      <c r="A1609" s="287" t="s">
        <v>1927</v>
      </c>
      <c r="B1609" s="287" t="s">
        <v>24923</v>
      </c>
      <c r="C1609" s="287" t="s">
        <v>11</v>
      </c>
      <c r="D1609" t="str">
        <f t="shared" si="25"/>
        <v>m2</v>
      </c>
      <c r="E1609" s="288">
        <v>1.65</v>
      </c>
    </row>
    <row r="1610" spans="1:5" x14ac:dyDescent="0.2">
      <c r="A1610" s="287" t="s">
        <v>1928</v>
      </c>
      <c r="B1610" s="287" t="s">
        <v>24924</v>
      </c>
      <c r="C1610" s="287" t="s">
        <v>11</v>
      </c>
      <c r="D1610" t="str">
        <f t="shared" si="25"/>
        <v>m2</v>
      </c>
      <c r="E1610" s="288">
        <v>5.83</v>
      </c>
    </row>
    <row r="1611" spans="1:5" x14ac:dyDescent="0.2">
      <c r="A1611" s="287" t="s">
        <v>1929</v>
      </c>
      <c r="B1611" s="287" t="s">
        <v>24924</v>
      </c>
      <c r="C1611" s="287" t="s">
        <v>11</v>
      </c>
      <c r="D1611" t="str">
        <f t="shared" si="25"/>
        <v>m2</v>
      </c>
      <c r="E1611" s="288">
        <v>5.05</v>
      </c>
    </row>
    <row r="1612" spans="1:5" x14ac:dyDescent="0.2">
      <c r="A1612" s="287" t="s">
        <v>1930</v>
      </c>
      <c r="B1612" s="287" t="s">
        <v>24925</v>
      </c>
      <c r="C1612" s="287" t="s">
        <v>11</v>
      </c>
      <c r="D1612" t="str">
        <f t="shared" si="25"/>
        <v>m2</v>
      </c>
      <c r="E1612" s="288">
        <v>4.8499999999999996</v>
      </c>
    </row>
    <row r="1613" spans="1:5" x14ac:dyDescent="0.2">
      <c r="A1613" s="287" t="s">
        <v>1931</v>
      </c>
      <c r="B1613" s="287" t="s">
        <v>24925</v>
      </c>
      <c r="C1613" s="287" t="s">
        <v>11</v>
      </c>
      <c r="D1613" t="str">
        <f t="shared" si="25"/>
        <v>m2</v>
      </c>
      <c r="E1613" s="288">
        <v>4.2</v>
      </c>
    </row>
    <row r="1614" spans="1:5" x14ac:dyDescent="0.2">
      <c r="A1614" s="287" t="s">
        <v>1932</v>
      </c>
      <c r="B1614" s="287" t="s">
        <v>24926</v>
      </c>
      <c r="C1614" s="287" t="s">
        <v>11</v>
      </c>
      <c r="D1614" t="str">
        <f t="shared" si="25"/>
        <v>m2</v>
      </c>
      <c r="E1614" s="288">
        <v>2.93</v>
      </c>
    </row>
    <row r="1615" spans="1:5" x14ac:dyDescent="0.2">
      <c r="A1615" s="287" t="s">
        <v>1933</v>
      </c>
      <c r="B1615" s="287" t="s">
        <v>24926</v>
      </c>
      <c r="C1615" s="287" t="s">
        <v>11</v>
      </c>
      <c r="D1615" t="str">
        <f t="shared" si="25"/>
        <v>m2</v>
      </c>
      <c r="E1615" s="288">
        <v>2.54</v>
      </c>
    </row>
    <row r="1616" spans="1:5" x14ac:dyDescent="0.2">
      <c r="A1616" s="287" t="s">
        <v>1934</v>
      </c>
      <c r="B1616" s="287" t="s">
        <v>24927</v>
      </c>
      <c r="C1616" s="287" t="s">
        <v>11</v>
      </c>
      <c r="D1616" t="str">
        <f t="shared" si="25"/>
        <v>m2</v>
      </c>
      <c r="E1616" s="288">
        <v>39.99</v>
      </c>
    </row>
    <row r="1617" spans="1:5" x14ac:dyDescent="0.2">
      <c r="A1617" s="287" t="s">
        <v>1935</v>
      </c>
      <c r="B1617" s="287" t="s">
        <v>24927</v>
      </c>
      <c r="C1617" s="287" t="s">
        <v>11</v>
      </c>
      <c r="D1617" t="str">
        <f t="shared" si="25"/>
        <v>m2</v>
      </c>
      <c r="E1617" s="288">
        <v>34.65</v>
      </c>
    </row>
    <row r="1618" spans="1:5" x14ac:dyDescent="0.2">
      <c r="A1618" s="287" t="s">
        <v>1936</v>
      </c>
      <c r="B1618" s="287" t="s">
        <v>24928</v>
      </c>
      <c r="C1618" s="287" t="s">
        <v>11</v>
      </c>
      <c r="D1618" t="str">
        <f t="shared" si="25"/>
        <v>m2</v>
      </c>
      <c r="E1618" s="288">
        <v>35.1</v>
      </c>
    </row>
    <row r="1619" spans="1:5" x14ac:dyDescent="0.2">
      <c r="A1619" s="287" t="s">
        <v>1937</v>
      </c>
      <c r="B1619" s="287" t="s">
        <v>24928</v>
      </c>
      <c r="C1619" s="287" t="s">
        <v>11</v>
      </c>
      <c r="D1619" t="str">
        <f t="shared" si="25"/>
        <v>m2</v>
      </c>
      <c r="E1619" s="288">
        <v>30.42</v>
      </c>
    </row>
    <row r="1620" spans="1:5" x14ac:dyDescent="0.2">
      <c r="A1620" s="287" t="s">
        <v>1938</v>
      </c>
      <c r="B1620" s="287" t="s">
        <v>24929</v>
      </c>
      <c r="C1620" s="287" t="s">
        <v>11</v>
      </c>
      <c r="D1620" t="str">
        <f t="shared" si="25"/>
        <v>m2</v>
      </c>
      <c r="E1620" s="288">
        <v>30.21</v>
      </c>
    </row>
    <row r="1621" spans="1:5" x14ac:dyDescent="0.2">
      <c r="A1621" s="287" t="s">
        <v>1939</v>
      </c>
      <c r="B1621" s="287" t="s">
        <v>24929</v>
      </c>
      <c r="C1621" s="287" t="s">
        <v>11</v>
      </c>
      <c r="D1621" t="str">
        <f t="shared" si="25"/>
        <v>m2</v>
      </c>
      <c r="E1621" s="288">
        <v>26.18</v>
      </c>
    </row>
    <row r="1622" spans="1:5" x14ac:dyDescent="0.2">
      <c r="A1622" s="287" t="s">
        <v>1940</v>
      </c>
      <c r="B1622" s="287" t="s">
        <v>24930</v>
      </c>
      <c r="C1622" s="287" t="s">
        <v>11</v>
      </c>
      <c r="D1622" t="str">
        <f t="shared" si="25"/>
        <v>m2</v>
      </c>
      <c r="E1622" s="288">
        <v>39.99</v>
      </c>
    </row>
    <row r="1623" spans="1:5" x14ac:dyDescent="0.2">
      <c r="A1623" s="287" t="s">
        <v>1941</v>
      </c>
      <c r="B1623" s="287" t="s">
        <v>24930</v>
      </c>
      <c r="C1623" s="287" t="s">
        <v>11</v>
      </c>
      <c r="D1623" t="str">
        <f t="shared" si="25"/>
        <v>m2</v>
      </c>
      <c r="E1623" s="288">
        <v>34.65</v>
      </c>
    </row>
    <row r="1624" spans="1:5" x14ac:dyDescent="0.2">
      <c r="A1624" s="287" t="s">
        <v>1942</v>
      </c>
      <c r="B1624" s="287" t="s">
        <v>24931</v>
      </c>
      <c r="C1624" s="287" t="s">
        <v>11</v>
      </c>
      <c r="D1624" t="str">
        <f t="shared" si="25"/>
        <v>m2</v>
      </c>
      <c r="E1624" s="288">
        <v>35.1</v>
      </c>
    </row>
    <row r="1625" spans="1:5" x14ac:dyDescent="0.2">
      <c r="A1625" s="287" t="s">
        <v>1943</v>
      </c>
      <c r="B1625" s="287" t="s">
        <v>24931</v>
      </c>
      <c r="C1625" s="287" t="s">
        <v>11</v>
      </c>
      <c r="D1625" t="str">
        <f t="shared" si="25"/>
        <v>m2</v>
      </c>
      <c r="E1625" s="288">
        <v>30.42</v>
      </c>
    </row>
    <row r="1626" spans="1:5" x14ac:dyDescent="0.2">
      <c r="A1626" s="287" t="s">
        <v>1944</v>
      </c>
      <c r="B1626" s="287" t="s">
        <v>24932</v>
      </c>
      <c r="C1626" s="287" t="s">
        <v>11</v>
      </c>
      <c r="D1626" t="str">
        <f t="shared" si="25"/>
        <v>m2</v>
      </c>
      <c r="E1626" s="288">
        <v>30.21</v>
      </c>
    </row>
    <row r="1627" spans="1:5" x14ac:dyDescent="0.2">
      <c r="A1627" s="287" t="s">
        <v>1945</v>
      </c>
      <c r="B1627" s="287" t="s">
        <v>24932</v>
      </c>
      <c r="C1627" s="287" t="s">
        <v>11</v>
      </c>
      <c r="D1627" t="str">
        <f t="shared" si="25"/>
        <v>m2</v>
      </c>
      <c r="E1627" s="288">
        <v>26.18</v>
      </c>
    </row>
    <row r="1628" spans="1:5" x14ac:dyDescent="0.2">
      <c r="A1628" s="287" t="s">
        <v>1946</v>
      </c>
      <c r="B1628" s="287" t="s">
        <v>24933</v>
      </c>
      <c r="C1628" s="287" t="s">
        <v>11</v>
      </c>
      <c r="D1628" t="str">
        <f t="shared" si="25"/>
        <v>m2</v>
      </c>
      <c r="E1628" s="288">
        <v>39.99</v>
      </c>
    </row>
    <row r="1629" spans="1:5" x14ac:dyDescent="0.2">
      <c r="A1629" s="287" t="s">
        <v>1947</v>
      </c>
      <c r="B1629" s="287" t="s">
        <v>24933</v>
      </c>
      <c r="C1629" s="287" t="s">
        <v>11</v>
      </c>
      <c r="D1629" t="str">
        <f t="shared" si="25"/>
        <v>m2</v>
      </c>
      <c r="E1629" s="288">
        <v>34.65</v>
      </c>
    </row>
    <row r="1630" spans="1:5" x14ac:dyDescent="0.2">
      <c r="A1630" s="287" t="s">
        <v>1948</v>
      </c>
      <c r="B1630" s="287" t="s">
        <v>24934</v>
      </c>
      <c r="C1630" s="287" t="s">
        <v>11</v>
      </c>
      <c r="D1630" t="str">
        <f t="shared" si="25"/>
        <v>m2</v>
      </c>
      <c r="E1630" s="288">
        <v>35.130000000000003</v>
      </c>
    </row>
    <row r="1631" spans="1:5" x14ac:dyDescent="0.2">
      <c r="A1631" s="287" t="s">
        <v>1949</v>
      </c>
      <c r="B1631" s="287" t="s">
        <v>24934</v>
      </c>
      <c r="C1631" s="287" t="s">
        <v>11</v>
      </c>
      <c r="D1631" t="str">
        <f t="shared" si="25"/>
        <v>m2</v>
      </c>
      <c r="E1631" s="288">
        <v>30.44</v>
      </c>
    </row>
    <row r="1632" spans="1:5" x14ac:dyDescent="0.2">
      <c r="A1632" s="287" t="s">
        <v>1950</v>
      </c>
      <c r="B1632" s="287" t="s">
        <v>24935</v>
      </c>
      <c r="C1632" s="287" t="s">
        <v>11</v>
      </c>
      <c r="D1632" t="str">
        <f t="shared" si="25"/>
        <v>m2</v>
      </c>
      <c r="E1632" s="288">
        <v>31.51</v>
      </c>
    </row>
    <row r="1633" spans="1:5" x14ac:dyDescent="0.2">
      <c r="A1633" s="287" t="s">
        <v>1951</v>
      </c>
      <c r="B1633" s="287" t="s">
        <v>24935</v>
      </c>
      <c r="C1633" s="287" t="s">
        <v>11</v>
      </c>
      <c r="D1633" t="str">
        <f t="shared" si="25"/>
        <v>m2</v>
      </c>
      <c r="E1633" s="288">
        <v>27.31</v>
      </c>
    </row>
    <row r="1634" spans="1:5" x14ac:dyDescent="0.2">
      <c r="A1634" s="287" t="s">
        <v>1952</v>
      </c>
      <c r="B1634" s="287" t="s">
        <v>24936</v>
      </c>
      <c r="C1634" s="287" t="s">
        <v>11</v>
      </c>
      <c r="D1634" t="str">
        <f t="shared" si="25"/>
        <v>m2</v>
      </c>
      <c r="E1634" s="288">
        <v>59.98</v>
      </c>
    </row>
    <row r="1635" spans="1:5" x14ac:dyDescent="0.2">
      <c r="A1635" s="287" t="s">
        <v>1953</v>
      </c>
      <c r="B1635" s="287" t="s">
        <v>24936</v>
      </c>
      <c r="C1635" s="287" t="s">
        <v>11</v>
      </c>
      <c r="D1635" t="str">
        <f t="shared" si="25"/>
        <v>m2</v>
      </c>
      <c r="E1635" s="288">
        <v>51.97</v>
      </c>
    </row>
    <row r="1636" spans="1:5" x14ac:dyDescent="0.2">
      <c r="A1636" s="287" t="s">
        <v>1954</v>
      </c>
      <c r="B1636" s="287" t="s">
        <v>24937</v>
      </c>
      <c r="C1636" s="287" t="s">
        <v>11</v>
      </c>
      <c r="D1636" t="str">
        <f t="shared" si="25"/>
        <v>m2</v>
      </c>
      <c r="E1636" s="288">
        <v>35.130000000000003</v>
      </c>
    </row>
    <row r="1637" spans="1:5" x14ac:dyDescent="0.2">
      <c r="A1637" s="287" t="s">
        <v>1955</v>
      </c>
      <c r="B1637" s="287" t="s">
        <v>24937</v>
      </c>
      <c r="C1637" s="287" t="s">
        <v>11</v>
      </c>
      <c r="D1637" t="str">
        <f t="shared" si="25"/>
        <v>m2</v>
      </c>
      <c r="E1637" s="288">
        <v>30.44</v>
      </c>
    </row>
    <row r="1638" spans="1:5" x14ac:dyDescent="0.2">
      <c r="A1638" s="287" t="s">
        <v>1956</v>
      </c>
      <c r="B1638" s="287" t="s">
        <v>24938</v>
      </c>
      <c r="C1638" s="287" t="s">
        <v>11</v>
      </c>
      <c r="D1638" t="str">
        <f t="shared" si="25"/>
        <v>m2</v>
      </c>
      <c r="E1638" s="288">
        <v>31.51</v>
      </c>
    </row>
    <row r="1639" spans="1:5" x14ac:dyDescent="0.2">
      <c r="A1639" s="287" t="s">
        <v>1957</v>
      </c>
      <c r="B1639" s="287" t="s">
        <v>24938</v>
      </c>
      <c r="C1639" s="287" t="s">
        <v>11</v>
      </c>
      <c r="D1639" t="str">
        <f t="shared" si="25"/>
        <v>m2</v>
      </c>
      <c r="E1639" s="288">
        <v>27.31</v>
      </c>
    </row>
    <row r="1640" spans="1:5" x14ac:dyDescent="0.2">
      <c r="A1640" s="287" t="s">
        <v>1958</v>
      </c>
      <c r="B1640" s="287" t="s">
        <v>24939</v>
      </c>
      <c r="C1640" s="287" t="s">
        <v>11</v>
      </c>
      <c r="D1640" t="str">
        <f t="shared" si="25"/>
        <v>m2</v>
      </c>
      <c r="E1640" s="288">
        <v>35.020000000000003</v>
      </c>
    </row>
    <row r="1641" spans="1:5" x14ac:dyDescent="0.2">
      <c r="A1641" s="287" t="s">
        <v>1959</v>
      </c>
      <c r="B1641" s="287" t="s">
        <v>24939</v>
      </c>
      <c r="C1641" s="287" t="s">
        <v>11</v>
      </c>
      <c r="D1641" t="str">
        <f t="shared" si="25"/>
        <v>m2</v>
      </c>
      <c r="E1641" s="288">
        <v>30.35</v>
      </c>
    </row>
    <row r="1642" spans="1:5" x14ac:dyDescent="0.2">
      <c r="A1642" s="287" t="s">
        <v>1960</v>
      </c>
      <c r="B1642" s="287" t="s">
        <v>24940</v>
      </c>
      <c r="C1642" s="287" t="s">
        <v>11</v>
      </c>
      <c r="D1642" t="str">
        <f t="shared" si="25"/>
        <v>m2</v>
      </c>
      <c r="E1642" s="288">
        <v>30.98</v>
      </c>
    </row>
    <row r="1643" spans="1:5" x14ac:dyDescent="0.2">
      <c r="A1643" s="287" t="s">
        <v>1961</v>
      </c>
      <c r="B1643" s="287" t="s">
        <v>24940</v>
      </c>
      <c r="C1643" s="287" t="s">
        <v>11</v>
      </c>
      <c r="D1643" t="str">
        <f t="shared" si="25"/>
        <v>m2</v>
      </c>
      <c r="E1643" s="288">
        <v>26.85</v>
      </c>
    </row>
    <row r="1644" spans="1:5" x14ac:dyDescent="0.2">
      <c r="A1644" s="287" t="s">
        <v>1962</v>
      </c>
      <c r="B1644" s="287" t="s">
        <v>24941</v>
      </c>
      <c r="C1644" s="287" t="s">
        <v>11</v>
      </c>
      <c r="D1644" t="str">
        <f t="shared" si="25"/>
        <v>m2</v>
      </c>
      <c r="E1644" s="288">
        <v>26.07</v>
      </c>
    </row>
    <row r="1645" spans="1:5" x14ac:dyDescent="0.2">
      <c r="A1645" s="287" t="s">
        <v>1963</v>
      </c>
      <c r="B1645" s="287" t="s">
        <v>24941</v>
      </c>
      <c r="C1645" s="287" t="s">
        <v>11</v>
      </c>
      <c r="D1645" t="str">
        <f t="shared" si="25"/>
        <v>m2</v>
      </c>
      <c r="E1645" s="288">
        <v>22.59</v>
      </c>
    </row>
    <row r="1646" spans="1:5" x14ac:dyDescent="0.2">
      <c r="A1646" s="287" t="s">
        <v>1964</v>
      </c>
      <c r="B1646" s="287" t="s">
        <v>24942</v>
      </c>
      <c r="C1646" s="287" t="s">
        <v>11</v>
      </c>
      <c r="D1646" t="str">
        <f t="shared" si="25"/>
        <v>m2</v>
      </c>
      <c r="E1646" s="288">
        <v>35.020000000000003</v>
      </c>
    </row>
    <row r="1647" spans="1:5" x14ac:dyDescent="0.2">
      <c r="A1647" s="287" t="s">
        <v>1965</v>
      </c>
      <c r="B1647" s="287" t="s">
        <v>24942</v>
      </c>
      <c r="C1647" s="287" t="s">
        <v>11</v>
      </c>
      <c r="D1647" t="str">
        <f t="shared" si="25"/>
        <v>m2</v>
      </c>
      <c r="E1647" s="288">
        <v>30.35</v>
      </c>
    </row>
    <row r="1648" spans="1:5" x14ac:dyDescent="0.2">
      <c r="A1648" s="287" t="s">
        <v>1966</v>
      </c>
      <c r="B1648" s="287" t="s">
        <v>24943</v>
      </c>
      <c r="C1648" s="287" t="s">
        <v>11</v>
      </c>
      <c r="D1648" t="str">
        <f t="shared" si="25"/>
        <v>m2</v>
      </c>
      <c r="E1648" s="288">
        <v>30.98</v>
      </c>
    </row>
    <row r="1649" spans="1:5" x14ac:dyDescent="0.2">
      <c r="A1649" s="287" t="s">
        <v>1967</v>
      </c>
      <c r="B1649" s="287" t="s">
        <v>24943</v>
      </c>
      <c r="C1649" s="287" t="s">
        <v>11</v>
      </c>
      <c r="D1649" t="str">
        <f t="shared" si="25"/>
        <v>m2</v>
      </c>
      <c r="E1649" s="288">
        <v>26.85</v>
      </c>
    </row>
    <row r="1650" spans="1:5" x14ac:dyDescent="0.2">
      <c r="A1650" s="287" t="s">
        <v>1968</v>
      </c>
      <c r="B1650" s="287" t="s">
        <v>24944</v>
      </c>
      <c r="C1650" s="287" t="s">
        <v>11</v>
      </c>
      <c r="D1650" t="str">
        <f t="shared" si="25"/>
        <v>m2</v>
      </c>
      <c r="E1650" s="288">
        <v>26.07</v>
      </c>
    </row>
    <row r="1651" spans="1:5" x14ac:dyDescent="0.2">
      <c r="A1651" s="287" t="s">
        <v>1969</v>
      </c>
      <c r="B1651" s="287" t="s">
        <v>24944</v>
      </c>
      <c r="C1651" s="287" t="s">
        <v>11</v>
      </c>
      <c r="D1651" t="str">
        <f t="shared" si="25"/>
        <v>m2</v>
      </c>
      <c r="E1651" s="288">
        <v>22.59</v>
      </c>
    </row>
    <row r="1652" spans="1:5" x14ac:dyDescent="0.2">
      <c r="A1652" s="287" t="s">
        <v>1970</v>
      </c>
      <c r="B1652" s="287" t="s">
        <v>24945</v>
      </c>
      <c r="C1652" s="287" t="s">
        <v>11</v>
      </c>
      <c r="D1652" t="str">
        <f t="shared" si="25"/>
        <v>m2</v>
      </c>
      <c r="E1652" s="288">
        <v>2.5299999999999998</v>
      </c>
    </row>
    <row r="1653" spans="1:5" x14ac:dyDescent="0.2">
      <c r="A1653" s="287" t="s">
        <v>1971</v>
      </c>
      <c r="B1653" s="287" t="s">
        <v>24945</v>
      </c>
      <c r="C1653" s="287" t="s">
        <v>11</v>
      </c>
      <c r="D1653" t="str">
        <f t="shared" si="25"/>
        <v>m2</v>
      </c>
      <c r="E1653" s="288">
        <v>2.19</v>
      </c>
    </row>
    <row r="1654" spans="1:5" x14ac:dyDescent="0.2">
      <c r="A1654" s="287" t="s">
        <v>1972</v>
      </c>
      <c r="B1654" s="287" t="s">
        <v>24946</v>
      </c>
      <c r="C1654" s="287" t="s">
        <v>11</v>
      </c>
      <c r="D1654" t="str">
        <f t="shared" si="25"/>
        <v>m2</v>
      </c>
      <c r="E1654" s="288">
        <v>1.75</v>
      </c>
    </row>
    <row r="1655" spans="1:5" x14ac:dyDescent="0.2">
      <c r="A1655" s="287" t="s">
        <v>1973</v>
      </c>
      <c r="B1655" s="287" t="s">
        <v>24946</v>
      </c>
      <c r="C1655" s="287" t="s">
        <v>11</v>
      </c>
      <c r="D1655" t="str">
        <f t="shared" si="25"/>
        <v>m2</v>
      </c>
      <c r="E1655" s="288">
        <v>1.52</v>
      </c>
    </row>
    <row r="1656" spans="1:5" x14ac:dyDescent="0.2">
      <c r="A1656" s="287" t="s">
        <v>1974</v>
      </c>
      <c r="B1656" s="287" t="s">
        <v>24947</v>
      </c>
      <c r="C1656" s="287" t="s">
        <v>11</v>
      </c>
      <c r="D1656" t="str">
        <f t="shared" si="25"/>
        <v>m2</v>
      </c>
      <c r="E1656" s="288">
        <v>1.04</v>
      </c>
    </row>
    <row r="1657" spans="1:5" x14ac:dyDescent="0.2">
      <c r="A1657" s="287" t="s">
        <v>1975</v>
      </c>
      <c r="B1657" s="287" t="s">
        <v>24947</v>
      </c>
      <c r="C1657" s="287" t="s">
        <v>11</v>
      </c>
      <c r="D1657" t="str">
        <f t="shared" si="25"/>
        <v>m2</v>
      </c>
      <c r="E1657" s="288">
        <v>0.9</v>
      </c>
    </row>
    <row r="1658" spans="1:5" x14ac:dyDescent="0.2">
      <c r="A1658" s="287" t="s">
        <v>1976</v>
      </c>
      <c r="B1658" s="287" t="s">
        <v>24948</v>
      </c>
      <c r="C1658" s="287" t="s">
        <v>11</v>
      </c>
      <c r="D1658" t="str">
        <f t="shared" si="25"/>
        <v>m2</v>
      </c>
      <c r="E1658" s="288">
        <v>2.5299999999999998</v>
      </c>
    </row>
    <row r="1659" spans="1:5" x14ac:dyDescent="0.2">
      <c r="A1659" s="287" t="s">
        <v>1977</v>
      </c>
      <c r="B1659" s="287" t="s">
        <v>24948</v>
      </c>
      <c r="C1659" s="287" t="s">
        <v>11</v>
      </c>
      <c r="D1659" t="str">
        <f t="shared" si="25"/>
        <v>m2</v>
      </c>
      <c r="E1659" s="288">
        <v>2.19</v>
      </c>
    </row>
    <row r="1660" spans="1:5" x14ac:dyDescent="0.2">
      <c r="A1660" s="287" t="s">
        <v>1978</v>
      </c>
      <c r="B1660" s="287" t="s">
        <v>24949</v>
      </c>
      <c r="C1660" s="287" t="s">
        <v>11</v>
      </c>
      <c r="D1660" t="str">
        <f t="shared" si="25"/>
        <v>m2</v>
      </c>
      <c r="E1660" s="288">
        <v>1.75</v>
      </c>
    </row>
    <row r="1661" spans="1:5" x14ac:dyDescent="0.2">
      <c r="A1661" s="287" t="s">
        <v>1979</v>
      </c>
      <c r="B1661" s="287" t="s">
        <v>24949</v>
      </c>
      <c r="C1661" s="287" t="s">
        <v>11</v>
      </c>
      <c r="D1661" t="str">
        <f t="shared" si="25"/>
        <v>m2</v>
      </c>
      <c r="E1661" s="288">
        <v>1.52</v>
      </c>
    </row>
    <row r="1662" spans="1:5" x14ac:dyDescent="0.2">
      <c r="A1662" s="287" t="s">
        <v>1980</v>
      </c>
      <c r="B1662" s="287" t="s">
        <v>24950</v>
      </c>
      <c r="C1662" s="287" t="s">
        <v>11</v>
      </c>
      <c r="D1662" t="str">
        <f t="shared" si="25"/>
        <v>m2</v>
      </c>
      <c r="E1662" s="288">
        <v>1.04</v>
      </c>
    </row>
    <row r="1663" spans="1:5" x14ac:dyDescent="0.2">
      <c r="A1663" s="287" t="s">
        <v>1981</v>
      </c>
      <c r="B1663" s="287" t="s">
        <v>24950</v>
      </c>
      <c r="C1663" s="287" t="s">
        <v>11</v>
      </c>
      <c r="D1663" t="str">
        <f t="shared" si="25"/>
        <v>m2</v>
      </c>
      <c r="E1663" s="288">
        <v>0.9</v>
      </c>
    </row>
    <row r="1664" spans="1:5" x14ac:dyDescent="0.2">
      <c r="A1664" s="287" t="s">
        <v>1982</v>
      </c>
      <c r="B1664" s="287" t="s">
        <v>24951</v>
      </c>
      <c r="C1664" s="287" t="s">
        <v>11</v>
      </c>
      <c r="D1664" t="str">
        <f t="shared" si="25"/>
        <v>m2</v>
      </c>
      <c r="E1664" s="288">
        <v>0.82</v>
      </c>
    </row>
    <row r="1665" spans="1:5" x14ac:dyDescent="0.2">
      <c r="A1665" s="287" t="s">
        <v>1983</v>
      </c>
      <c r="B1665" s="287" t="s">
        <v>24951</v>
      </c>
      <c r="C1665" s="287" t="s">
        <v>11</v>
      </c>
      <c r="D1665" t="str">
        <f t="shared" si="25"/>
        <v>m2</v>
      </c>
      <c r="E1665" s="288">
        <v>0.71</v>
      </c>
    </row>
    <row r="1666" spans="1:5" x14ac:dyDescent="0.2">
      <c r="A1666" s="287" t="s">
        <v>1984</v>
      </c>
      <c r="B1666" s="287" t="s">
        <v>24952</v>
      </c>
      <c r="C1666" s="287" t="s">
        <v>11</v>
      </c>
      <c r="D1666" t="str">
        <f t="shared" ref="D1666:D1729" si="26">LOWER(C1666)</f>
        <v>m2</v>
      </c>
      <c r="E1666" s="288">
        <v>0.6</v>
      </c>
    </row>
    <row r="1667" spans="1:5" x14ac:dyDescent="0.2">
      <c r="A1667" s="287" t="s">
        <v>1985</v>
      </c>
      <c r="B1667" s="287" t="s">
        <v>24952</v>
      </c>
      <c r="C1667" s="287" t="s">
        <v>11</v>
      </c>
      <c r="D1667" t="str">
        <f t="shared" si="26"/>
        <v>m2</v>
      </c>
      <c r="E1667" s="288">
        <v>0.52</v>
      </c>
    </row>
    <row r="1668" spans="1:5" x14ac:dyDescent="0.2">
      <c r="A1668" s="287" t="s">
        <v>1986</v>
      </c>
      <c r="B1668" s="287" t="s">
        <v>24953</v>
      </c>
      <c r="C1668" s="287" t="s">
        <v>11</v>
      </c>
      <c r="D1668" t="str">
        <f t="shared" si="26"/>
        <v>m2</v>
      </c>
      <c r="E1668" s="288">
        <v>0.39</v>
      </c>
    </row>
    <row r="1669" spans="1:5" x14ac:dyDescent="0.2">
      <c r="A1669" s="287" t="s">
        <v>1987</v>
      </c>
      <c r="B1669" s="287" t="s">
        <v>24953</v>
      </c>
      <c r="C1669" s="287" t="s">
        <v>11</v>
      </c>
      <c r="D1669" t="str">
        <f t="shared" si="26"/>
        <v>m2</v>
      </c>
      <c r="E1669" s="288">
        <v>0.33</v>
      </c>
    </row>
    <row r="1670" spans="1:5" x14ac:dyDescent="0.2">
      <c r="A1670" s="287" t="s">
        <v>1988</v>
      </c>
      <c r="B1670" s="287" t="s">
        <v>24954</v>
      </c>
      <c r="C1670" s="287" t="s">
        <v>11</v>
      </c>
      <c r="D1670" t="str">
        <f t="shared" si="26"/>
        <v>m2</v>
      </c>
      <c r="E1670" s="288">
        <v>0.82</v>
      </c>
    </row>
    <row r="1671" spans="1:5" x14ac:dyDescent="0.2">
      <c r="A1671" s="287" t="s">
        <v>1989</v>
      </c>
      <c r="B1671" s="287" t="s">
        <v>24954</v>
      </c>
      <c r="C1671" s="287" t="s">
        <v>11</v>
      </c>
      <c r="D1671" t="str">
        <f t="shared" si="26"/>
        <v>m2</v>
      </c>
      <c r="E1671" s="288">
        <v>0.71</v>
      </c>
    </row>
    <row r="1672" spans="1:5" x14ac:dyDescent="0.2">
      <c r="A1672" s="287" t="s">
        <v>1990</v>
      </c>
      <c r="B1672" s="287" t="s">
        <v>24955</v>
      </c>
      <c r="C1672" s="287" t="s">
        <v>11</v>
      </c>
      <c r="D1672" t="str">
        <f t="shared" si="26"/>
        <v>m2</v>
      </c>
      <c r="E1672" s="288">
        <v>0.6</v>
      </c>
    </row>
    <row r="1673" spans="1:5" x14ac:dyDescent="0.2">
      <c r="A1673" s="287" t="s">
        <v>1991</v>
      </c>
      <c r="B1673" s="287" t="s">
        <v>24955</v>
      </c>
      <c r="C1673" s="287" t="s">
        <v>11</v>
      </c>
      <c r="D1673" t="str">
        <f t="shared" si="26"/>
        <v>m2</v>
      </c>
      <c r="E1673" s="288">
        <v>0.52</v>
      </c>
    </row>
    <row r="1674" spans="1:5" x14ac:dyDescent="0.2">
      <c r="A1674" s="287" t="s">
        <v>1992</v>
      </c>
      <c r="B1674" s="287" t="s">
        <v>24956</v>
      </c>
      <c r="C1674" s="287" t="s">
        <v>11</v>
      </c>
      <c r="D1674" t="str">
        <f t="shared" si="26"/>
        <v>m2</v>
      </c>
      <c r="E1674" s="288">
        <v>0.39</v>
      </c>
    </row>
    <row r="1675" spans="1:5" x14ac:dyDescent="0.2">
      <c r="A1675" s="287" t="s">
        <v>1993</v>
      </c>
      <c r="B1675" s="287" t="s">
        <v>24956</v>
      </c>
      <c r="C1675" s="287" t="s">
        <v>11</v>
      </c>
      <c r="D1675" t="str">
        <f t="shared" si="26"/>
        <v>m2</v>
      </c>
      <c r="E1675" s="288">
        <v>0.33</v>
      </c>
    </row>
    <row r="1676" spans="1:5" x14ac:dyDescent="0.2">
      <c r="A1676" s="287" t="s">
        <v>1994</v>
      </c>
      <c r="B1676" s="287" t="s">
        <v>24957</v>
      </c>
      <c r="C1676" s="287" t="s">
        <v>22946</v>
      </c>
      <c r="D1676" t="str">
        <f t="shared" si="26"/>
        <v>un</v>
      </c>
      <c r="E1676" s="288">
        <v>1118.4000000000001</v>
      </c>
    </row>
    <row r="1677" spans="1:5" x14ac:dyDescent="0.2">
      <c r="A1677" s="287" t="s">
        <v>1995</v>
      </c>
      <c r="B1677" s="287" t="s">
        <v>24957</v>
      </c>
      <c r="C1677" s="287" t="s">
        <v>22946</v>
      </c>
      <c r="D1677" t="str">
        <f t="shared" si="26"/>
        <v>un</v>
      </c>
      <c r="E1677" s="288">
        <v>969.06</v>
      </c>
    </row>
    <row r="1678" spans="1:5" x14ac:dyDescent="0.2">
      <c r="A1678" s="287" t="s">
        <v>1996</v>
      </c>
      <c r="B1678" s="287" t="s">
        <v>24958</v>
      </c>
      <c r="C1678" s="287" t="s">
        <v>22946</v>
      </c>
      <c r="D1678" t="str">
        <f t="shared" si="26"/>
        <v>un</v>
      </c>
      <c r="E1678" s="288">
        <v>1491.2</v>
      </c>
    </row>
    <row r="1679" spans="1:5" x14ac:dyDescent="0.2">
      <c r="A1679" s="287" t="s">
        <v>1997</v>
      </c>
      <c r="B1679" s="287" t="s">
        <v>24958</v>
      </c>
      <c r="C1679" s="287" t="s">
        <v>22946</v>
      </c>
      <c r="D1679" t="str">
        <f t="shared" si="26"/>
        <v>un</v>
      </c>
      <c r="E1679" s="288">
        <v>1292.08</v>
      </c>
    </row>
    <row r="1680" spans="1:5" x14ac:dyDescent="0.2">
      <c r="A1680" s="287" t="s">
        <v>1998</v>
      </c>
      <c r="B1680" s="287" t="s">
        <v>24959</v>
      </c>
      <c r="C1680" s="287" t="s">
        <v>22946</v>
      </c>
      <c r="D1680" t="str">
        <f t="shared" si="26"/>
        <v>un</v>
      </c>
      <c r="E1680" s="288">
        <v>1864</v>
      </c>
    </row>
    <row r="1681" spans="1:5" x14ac:dyDescent="0.2">
      <c r="A1681" s="287" t="s">
        <v>1999</v>
      </c>
      <c r="B1681" s="287" t="s">
        <v>24959</v>
      </c>
      <c r="C1681" s="287" t="s">
        <v>22946</v>
      </c>
      <c r="D1681" t="str">
        <f t="shared" si="26"/>
        <v>un</v>
      </c>
      <c r="E1681" s="288">
        <v>1615.1</v>
      </c>
    </row>
    <row r="1682" spans="1:5" x14ac:dyDescent="0.2">
      <c r="A1682" s="287" t="s">
        <v>2000</v>
      </c>
      <c r="B1682" s="287" t="s">
        <v>24960</v>
      </c>
      <c r="C1682" s="287" t="s">
        <v>22946</v>
      </c>
      <c r="D1682" t="str">
        <f t="shared" si="26"/>
        <v>un</v>
      </c>
      <c r="E1682" s="288">
        <v>1118.4000000000001</v>
      </c>
    </row>
    <row r="1683" spans="1:5" x14ac:dyDescent="0.2">
      <c r="A1683" s="287" t="s">
        <v>2001</v>
      </c>
      <c r="B1683" s="287" t="s">
        <v>24960</v>
      </c>
      <c r="C1683" s="287" t="s">
        <v>22946</v>
      </c>
      <c r="D1683" t="str">
        <f t="shared" si="26"/>
        <v>un</v>
      </c>
      <c r="E1683" s="288">
        <v>969.06</v>
      </c>
    </row>
    <row r="1684" spans="1:5" x14ac:dyDescent="0.2">
      <c r="A1684" s="287" t="s">
        <v>2002</v>
      </c>
      <c r="B1684" s="287" t="s">
        <v>24961</v>
      </c>
      <c r="C1684" s="287" t="s">
        <v>22946</v>
      </c>
      <c r="D1684" t="str">
        <f t="shared" si="26"/>
        <v>un</v>
      </c>
      <c r="E1684" s="288">
        <v>1491.2</v>
      </c>
    </row>
    <row r="1685" spans="1:5" x14ac:dyDescent="0.2">
      <c r="A1685" s="287" t="s">
        <v>2003</v>
      </c>
      <c r="B1685" s="287" t="s">
        <v>24961</v>
      </c>
      <c r="C1685" s="287" t="s">
        <v>22946</v>
      </c>
      <c r="D1685" t="str">
        <f t="shared" si="26"/>
        <v>un</v>
      </c>
      <c r="E1685" s="288">
        <v>1292.08</v>
      </c>
    </row>
    <row r="1686" spans="1:5" x14ac:dyDescent="0.2">
      <c r="A1686" s="287" t="s">
        <v>2004</v>
      </c>
      <c r="B1686" s="287" t="s">
        <v>24962</v>
      </c>
      <c r="C1686" s="287" t="s">
        <v>22946</v>
      </c>
      <c r="D1686" t="str">
        <f t="shared" si="26"/>
        <v>un</v>
      </c>
      <c r="E1686" s="288">
        <v>1864</v>
      </c>
    </row>
    <row r="1687" spans="1:5" x14ac:dyDescent="0.2">
      <c r="A1687" s="287" t="s">
        <v>2005</v>
      </c>
      <c r="B1687" s="287" t="s">
        <v>24962</v>
      </c>
      <c r="C1687" s="287" t="s">
        <v>22946</v>
      </c>
      <c r="D1687" t="str">
        <f t="shared" si="26"/>
        <v>un</v>
      </c>
      <c r="E1687" s="288">
        <v>1615.1</v>
      </c>
    </row>
    <row r="1688" spans="1:5" x14ac:dyDescent="0.2">
      <c r="A1688" s="287" t="s">
        <v>2006</v>
      </c>
      <c r="B1688" s="287" t="s">
        <v>24963</v>
      </c>
      <c r="C1688" s="287" t="s">
        <v>316</v>
      </c>
      <c r="D1688" t="str">
        <f t="shared" si="26"/>
        <v>mes</v>
      </c>
      <c r="E1688" s="288">
        <v>12927.2</v>
      </c>
    </row>
    <row r="1689" spans="1:5" x14ac:dyDescent="0.2">
      <c r="A1689" s="287" t="s">
        <v>2007</v>
      </c>
      <c r="B1689" s="287" t="s">
        <v>24963</v>
      </c>
      <c r="C1689" s="287" t="s">
        <v>316</v>
      </c>
      <c r="D1689" t="str">
        <f t="shared" si="26"/>
        <v>mes</v>
      </c>
      <c r="E1689" s="288">
        <v>11202.4</v>
      </c>
    </row>
    <row r="1690" spans="1:5" x14ac:dyDescent="0.2">
      <c r="A1690" s="287" t="s">
        <v>2008</v>
      </c>
      <c r="B1690" s="287" t="s">
        <v>24964</v>
      </c>
      <c r="C1690" s="287" t="s">
        <v>316</v>
      </c>
      <c r="D1690" t="str">
        <f t="shared" si="26"/>
        <v>mes</v>
      </c>
      <c r="E1690" s="288">
        <v>19052</v>
      </c>
    </row>
    <row r="1691" spans="1:5" x14ac:dyDescent="0.2">
      <c r="A1691" s="287" t="s">
        <v>2009</v>
      </c>
      <c r="B1691" s="287" t="s">
        <v>24964</v>
      </c>
      <c r="C1691" s="287" t="s">
        <v>316</v>
      </c>
      <c r="D1691" t="str">
        <f t="shared" si="26"/>
        <v>mes</v>
      </c>
      <c r="E1691" s="288">
        <v>16508.8</v>
      </c>
    </row>
    <row r="1692" spans="1:5" x14ac:dyDescent="0.2">
      <c r="A1692" s="287" t="s">
        <v>2010</v>
      </c>
      <c r="B1692" s="287" t="s">
        <v>24965</v>
      </c>
      <c r="C1692" s="287" t="s">
        <v>316</v>
      </c>
      <c r="D1692" t="str">
        <f t="shared" si="26"/>
        <v>mes</v>
      </c>
      <c r="E1692" s="288">
        <v>27216.639999999999</v>
      </c>
    </row>
    <row r="1693" spans="1:5" x14ac:dyDescent="0.2">
      <c r="A1693" s="287" t="s">
        <v>2011</v>
      </c>
      <c r="B1693" s="287" t="s">
        <v>24965</v>
      </c>
      <c r="C1693" s="287" t="s">
        <v>316</v>
      </c>
      <c r="D1693" t="str">
        <f t="shared" si="26"/>
        <v>mes</v>
      </c>
      <c r="E1693" s="288">
        <v>23582.240000000002</v>
      </c>
    </row>
    <row r="1694" spans="1:5" x14ac:dyDescent="0.2">
      <c r="A1694" s="287" t="s">
        <v>2012</v>
      </c>
      <c r="B1694" s="287" t="s">
        <v>24966</v>
      </c>
      <c r="C1694" s="287" t="s">
        <v>316</v>
      </c>
      <c r="D1694" t="str">
        <f t="shared" si="26"/>
        <v>mes</v>
      </c>
      <c r="E1694" s="288">
        <v>18467.68</v>
      </c>
    </row>
    <row r="1695" spans="1:5" x14ac:dyDescent="0.2">
      <c r="A1695" s="287" t="s">
        <v>2013</v>
      </c>
      <c r="B1695" s="287" t="s">
        <v>24966</v>
      </c>
      <c r="C1695" s="287" t="s">
        <v>316</v>
      </c>
      <c r="D1695" t="str">
        <f t="shared" si="26"/>
        <v>mes</v>
      </c>
      <c r="E1695" s="288">
        <v>16001.92</v>
      </c>
    </row>
    <row r="1696" spans="1:5" x14ac:dyDescent="0.2">
      <c r="A1696" s="287" t="s">
        <v>2014</v>
      </c>
      <c r="B1696" s="287" t="s">
        <v>24967</v>
      </c>
      <c r="C1696" s="287" t="s">
        <v>316</v>
      </c>
      <c r="D1696" t="str">
        <f t="shared" si="26"/>
        <v>mes</v>
      </c>
      <c r="E1696" s="288">
        <v>27216.639999999999</v>
      </c>
    </row>
    <row r="1697" spans="1:5" x14ac:dyDescent="0.2">
      <c r="A1697" s="287" t="s">
        <v>2015</v>
      </c>
      <c r="B1697" s="287" t="s">
        <v>24967</v>
      </c>
      <c r="C1697" s="287" t="s">
        <v>316</v>
      </c>
      <c r="D1697" t="str">
        <f t="shared" si="26"/>
        <v>mes</v>
      </c>
      <c r="E1697" s="288">
        <v>23582.240000000002</v>
      </c>
    </row>
    <row r="1698" spans="1:5" x14ac:dyDescent="0.2">
      <c r="A1698" s="287" t="s">
        <v>2016</v>
      </c>
      <c r="B1698" s="287" t="s">
        <v>24968</v>
      </c>
      <c r="C1698" s="287" t="s">
        <v>316</v>
      </c>
      <c r="D1698" t="str">
        <f t="shared" si="26"/>
        <v>mes</v>
      </c>
      <c r="E1698" s="288">
        <v>38880.160000000003</v>
      </c>
    </row>
    <row r="1699" spans="1:5" x14ac:dyDescent="0.2">
      <c r="A1699" s="287" t="s">
        <v>2017</v>
      </c>
      <c r="B1699" s="287" t="s">
        <v>24968</v>
      </c>
      <c r="C1699" s="287" t="s">
        <v>316</v>
      </c>
      <c r="D1699" t="str">
        <f t="shared" si="26"/>
        <v>mes</v>
      </c>
      <c r="E1699" s="288">
        <v>33689.919999999998</v>
      </c>
    </row>
    <row r="1700" spans="1:5" x14ac:dyDescent="0.2">
      <c r="A1700" s="287" t="s">
        <v>2018</v>
      </c>
      <c r="B1700" s="287" t="s">
        <v>24969</v>
      </c>
      <c r="C1700" s="287" t="s">
        <v>316</v>
      </c>
      <c r="D1700" t="str">
        <f t="shared" si="26"/>
        <v>mes</v>
      </c>
      <c r="E1700" s="288">
        <v>12927.2</v>
      </c>
    </row>
    <row r="1701" spans="1:5" x14ac:dyDescent="0.2">
      <c r="A1701" s="287" t="s">
        <v>2019</v>
      </c>
      <c r="B1701" s="287" t="s">
        <v>24969</v>
      </c>
      <c r="C1701" s="287" t="s">
        <v>316</v>
      </c>
      <c r="D1701" t="str">
        <f t="shared" si="26"/>
        <v>mes</v>
      </c>
      <c r="E1701" s="288">
        <v>11202.4</v>
      </c>
    </row>
    <row r="1702" spans="1:5" x14ac:dyDescent="0.2">
      <c r="A1702" s="287" t="s">
        <v>2020</v>
      </c>
      <c r="B1702" s="287" t="s">
        <v>24970</v>
      </c>
      <c r="C1702" s="287" t="s">
        <v>316</v>
      </c>
      <c r="D1702" t="str">
        <f t="shared" si="26"/>
        <v>mes</v>
      </c>
      <c r="E1702" s="288">
        <v>19052</v>
      </c>
    </row>
    <row r="1703" spans="1:5" x14ac:dyDescent="0.2">
      <c r="A1703" s="287" t="s">
        <v>2021</v>
      </c>
      <c r="B1703" s="287" t="s">
        <v>24970</v>
      </c>
      <c r="C1703" s="287" t="s">
        <v>316</v>
      </c>
      <c r="D1703" t="str">
        <f t="shared" si="26"/>
        <v>mes</v>
      </c>
      <c r="E1703" s="288">
        <v>16508.8</v>
      </c>
    </row>
    <row r="1704" spans="1:5" x14ac:dyDescent="0.2">
      <c r="A1704" s="287" t="s">
        <v>2022</v>
      </c>
      <c r="B1704" s="287" t="s">
        <v>24971</v>
      </c>
      <c r="C1704" s="287" t="s">
        <v>316</v>
      </c>
      <c r="D1704" t="str">
        <f t="shared" si="26"/>
        <v>mes</v>
      </c>
      <c r="E1704" s="288">
        <v>27216.639999999999</v>
      </c>
    </row>
    <row r="1705" spans="1:5" x14ac:dyDescent="0.2">
      <c r="A1705" s="287" t="s">
        <v>2023</v>
      </c>
      <c r="B1705" s="287" t="s">
        <v>24971</v>
      </c>
      <c r="C1705" s="287" t="s">
        <v>316</v>
      </c>
      <c r="D1705" t="str">
        <f t="shared" si="26"/>
        <v>mes</v>
      </c>
      <c r="E1705" s="288">
        <v>23582.240000000002</v>
      </c>
    </row>
    <row r="1706" spans="1:5" x14ac:dyDescent="0.2">
      <c r="A1706" s="287" t="s">
        <v>2024</v>
      </c>
      <c r="B1706" s="287" t="s">
        <v>24972</v>
      </c>
      <c r="C1706" s="287" t="s">
        <v>316</v>
      </c>
      <c r="D1706" t="str">
        <f t="shared" si="26"/>
        <v>mes</v>
      </c>
      <c r="E1706" s="288">
        <v>8680.32</v>
      </c>
    </row>
    <row r="1707" spans="1:5" x14ac:dyDescent="0.2">
      <c r="A1707" s="287" t="s">
        <v>2025</v>
      </c>
      <c r="B1707" s="287" t="s">
        <v>24972</v>
      </c>
      <c r="C1707" s="287" t="s">
        <v>316</v>
      </c>
      <c r="D1707" t="str">
        <f t="shared" si="26"/>
        <v>mes</v>
      </c>
      <c r="E1707" s="288">
        <v>7520.48</v>
      </c>
    </row>
    <row r="1708" spans="1:5" x14ac:dyDescent="0.2">
      <c r="A1708" s="287" t="s">
        <v>2026</v>
      </c>
      <c r="B1708" s="287" t="s">
        <v>24973</v>
      </c>
      <c r="C1708" s="287" t="s">
        <v>316</v>
      </c>
      <c r="D1708" t="str">
        <f t="shared" si="26"/>
        <v>mes</v>
      </c>
      <c r="E1708" s="288">
        <v>4063.84</v>
      </c>
    </row>
    <row r="1709" spans="1:5" x14ac:dyDescent="0.2">
      <c r="A1709" s="287" t="s">
        <v>2027</v>
      </c>
      <c r="B1709" s="287" t="s">
        <v>24973</v>
      </c>
      <c r="C1709" s="287" t="s">
        <v>316</v>
      </c>
      <c r="D1709" t="str">
        <f t="shared" si="26"/>
        <v>mes</v>
      </c>
      <c r="E1709" s="288">
        <v>3520</v>
      </c>
    </row>
    <row r="1710" spans="1:5" x14ac:dyDescent="0.2">
      <c r="A1710" s="287" t="s">
        <v>2028</v>
      </c>
      <c r="B1710" s="287" t="s">
        <v>24974</v>
      </c>
      <c r="C1710" s="287" t="s">
        <v>316</v>
      </c>
      <c r="D1710" t="str">
        <f t="shared" si="26"/>
        <v>mes</v>
      </c>
      <c r="E1710" s="288">
        <v>6279.68</v>
      </c>
    </row>
    <row r="1711" spans="1:5" x14ac:dyDescent="0.2">
      <c r="A1711" s="287" t="s">
        <v>2029</v>
      </c>
      <c r="B1711" s="287" t="s">
        <v>24974</v>
      </c>
      <c r="C1711" s="287" t="s">
        <v>316</v>
      </c>
      <c r="D1711" t="str">
        <f t="shared" si="26"/>
        <v>mes</v>
      </c>
      <c r="E1711" s="288">
        <v>5440.16</v>
      </c>
    </row>
    <row r="1712" spans="1:5" x14ac:dyDescent="0.2">
      <c r="A1712" s="287" t="s">
        <v>2030</v>
      </c>
      <c r="B1712" s="287" t="s">
        <v>24975</v>
      </c>
      <c r="C1712" s="287" t="s">
        <v>316</v>
      </c>
      <c r="D1712" t="str">
        <f t="shared" si="26"/>
        <v>mes</v>
      </c>
      <c r="E1712" s="288">
        <v>44712.800000000003</v>
      </c>
    </row>
    <row r="1713" spans="1:5" x14ac:dyDescent="0.2">
      <c r="A1713" s="287" t="s">
        <v>2031</v>
      </c>
      <c r="B1713" s="287" t="s">
        <v>24975</v>
      </c>
      <c r="C1713" s="287" t="s">
        <v>316</v>
      </c>
      <c r="D1713" t="str">
        <f t="shared" si="26"/>
        <v>mes</v>
      </c>
      <c r="E1713" s="288">
        <v>38742.879999999997</v>
      </c>
    </row>
    <row r="1714" spans="1:5" x14ac:dyDescent="0.2">
      <c r="A1714" s="287" t="s">
        <v>2032</v>
      </c>
      <c r="B1714" s="287" t="s">
        <v>24976</v>
      </c>
      <c r="C1714" s="287" t="s">
        <v>316</v>
      </c>
      <c r="D1714" t="str">
        <f t="shared" si="26"/>
        <v>mes</v>
      </c>
      <c r="E1714" s="288">
        <v>18467.68</v>
      </c>
    </row>
    <row r="1715" spans="1:5" x14ac:dyDescent="0.2">
      <c r="A1715" s="287" t="s">
        <v>2033</v>
      </c>
      <c r="B1715" s="287" t="s">
        <v>24976</v>
      </c>
      <c r="C1715" s="287" t="s">
        <v>316</v>
      </c>
      <c r="D1715" t="str">
        <f t="shared" si="26"/>
        <v>mes</v>
      </c>
      <c r="E1715" s="288">
        <v>16001.92</v>
      </c>
    </row>
    <row r="1716" spans="1:5" x14ac:dyDescent="0.2">
      <c r="A1716" s="287" t="s">
        <v>2034</v>
      </c>
      <c r="B1716" s="287" t="s">
        <v>24977</v>
      </c>
      <c r="C1716" s="287" t="s">
        <v>316</v>
      </c>
      <c r="D1716" t="str">
        <f t="shared" si="26"/>
        <v>mes</v>
      </c>
      <c r="E1716" s="288">
        <v>27216.639999999999</v>
      </c>
    </row>
    <row r="1717" spans="1:5" x14ac:dyDescent="0.2">
      <c r="A1717" s="287" t="s">
        <v>2035</v>
      </c>
      <c r="B1717" s="287" t="s">
        <v>24977</v>
      </c>
      <c r="C1717" s="287" t="s">
        <v>316</v>
      </c>
      <c r="D1717" t="str">
        <f t="shared" si="26"/>
        <v>mes</v>
      </c>
      <c r="E1717" s="288">
        <v>23582.240000000002</v>
      </c>
    </row>
    <row r="1718" spans="1:5" x14ac:dyDescent="0.2">
      <c r="A1718" s="287" t="s">
        <v>2036</v>
      </c>
      <c r="B1718" s="287" t="s">
        <v>24978</v>
      </c>
      <c r="C1718" s="287" t="s">
        <v>316</v>
      </c>
      <c r="D1718" t="str">
        <f t="shared" si="26"/>
        <v>mes</v>
      </c>
      <c r="E1718" s="288">
        <v>38880.160000000003</v>
      </c>
    </row>
    <row r="1719" spans="1:5" x14ac:dyDescent="0.2">
      <c r="A1719" s="287" t="s">
        <v>2037</v>
      </c>
      <c r="B1719" s="287" t="s">
        <v>24978</v>
      </c>
      <c r="C1719" s="287" t="s">
        <v>316</v>
      </c>
      <c r="D1719" t="str">
        <f t="shared" si="26"/>
        <v>mes</v>
      </c>
      <c r="E1719" s="288">
        <v>33689.919999999998</v>
      </c>
    </row>
    <row r="1720" spans="1:5" x14ac:dyDescent="0.2">
      <c r="A1720" s="287" t="s">
        <v>2038</v>
      </c>
      <c r="B1720" s="287" t="s">
        <v>24979</v>
      </c>
      <c r="C1720" s="287" t="s">
        <v>316</v>
      </c>
      <c r="D1720" t="str">
        <f t="shared" si="26"/>
        <v>mes</v>
      </c>
      <c r="E1720" s="288">
        <v>5042.3999999999996</v>
      </c>
    </row>
    <row r="1721" spans="1:5" x14ac:dyDescent="0.2">
      <c r="A1721" s="287" t="s">
        <v>2039</v>
      </c>
      <c r="B1721" s="287" t="s">
        <v>24979</v>
      </c>
      <c r="C1721" s="287" t="s">
        <v>316</v>
      </c>
      <c r="D1721" t="str">
        <f t="shared" si="26"/>
        <v>mes</v>
      </c>
      <c r="E1721" s="288">
        <v>4368.32</v>
      </c>
    </row>
    <row r="1722" spans="1:5" x14ac:dyDescent="0.2">
      <c r="A1722" s="287" t="s">
        <v>2040</v>
      </c>
      <c r="B1722" s="287" t="s">
        <v>24980</v>
      </c>
      <c r="C1722" s="287" t="s">
        <v>316</v>
      </c>
      <c r="D1722" t="str">
        <f t="shared" si="26"/>
        <v>mes</v>
      </c>
      <c r="E1722" s="288">
        <v>5762.24</v>
      </c>
    </row>
    <row r="1723" spans="1:5" x14ac:dyDescent="0.2">
      <c r="A1723" s="287" t="s">
        <v>2041</v>
      </c>
      <c r="B1723" s="287" t="s">
        <v>24980</v>
      </c>
      <c r="C1723" s="287" t="s">
        <v>316</v>
      </c>
      <c r="D1723" t="str">
        <f t="shared" si="26"/>
        <v>mes</v>
      </c>
      <c r="E1723" s="288">
        <v>4993.12</v>
      </c>
    </row>
    <row r="1724" spans="1:5" x14ac:dyDescent="0.2">
      <c r="A1724" s="287" t="s">
        <v>2042</v>
      </c>
      <c r="B1724" s="287" t="s">
        <v>24981</v>
      </c>
      <c r="C1724" s="287" t="s">
        <v>316</v>
      </c>
      <c r="D1724" t="str">
        <f t="shared" si="26"/>
        <v>mes</v>
      </c>
      <c r="E1724" s="288">
        <v>7201.92</v>
      </c>
    </row>
    <row r="1725" spans="1:5" x14ac:dyDescent="0.2">
      <c r="A1725" s="287" t="s">
        <v>2043</v>
      </c>
      <c r="B1725" s="287" t="s">
        <v>24981</v>
      </c>
      <c r="C1725" s="287" t="s">
        <v>316</v>
      </c>
      <c r="D1725" t="str">
        <f t="shared" si="26"/>
        <v>mes</v>
      </c>
      <c r="E1725" s="288">
        <v>6240.96</v>
      </c>
    </row>
    <row r="1726" spans="1:5" x14ac:dyDescent="0.2">
      <c r="A1726" s="287" t="s">
        <v>2044</v>
      </c>
      <c r="B1726" s="287" t="s">
        <v>24982</v>
      </c>
      <c r="C1726" s="287" t="s">
        <v>316</v>
      </c>
      <c r="D1726" t="str">
        <f t="shared" si="26"/>
        <v>mes</v>
      </c>
      <c r="E1726" s="288">
        <v>8402.24</v>
      </c>
    </row>
    <row r="1727" spans="1:5" x14ac:dyDescent="0.2">
      <c r="A1727" s="287" t="s">
        <v>2045</v>
      </c>
      <c r="B1727" s="287" t="s">
        <v>24982</v>
      </c>
      <c r="C1727" s="287" t="s">
        <v>316</v>
      </c>
      <c r="D1727" t="str">
        <f t="shared" si="26"/>
        <v>mes</v>
      </c>
      <c r="E1727" s="288">
        <v>7281.12</v>
      </c>
    </row>
    <row r="1728" spans="1:5" x14ac:dyDescent="0.2">
      <c r="A1728" s="287" t="s">
        <v>2046</v>
      </c>
      <c r="B1728" s="287" t="s">
        <v>24983</v>
      </c>
      <c r="C1728" s="287" t="s">
        <v>316</v>
      </c>
      <c r="D1728" t="str">
        <f t="shared" si="26"/>
        <v>mes</v>
      </c>
      <c r="E1728" s="288">
        <v>9602.56</v>
      </c>
    </row>
    <row r="1729" spans="1:5" x14ac:dyDescent="0.2">
      <c r="A1729" s="287" t="s">
        <v>2047</v>
      </c>
      <c r="B1729" s="287" t="s">
        <v>24983</v>
      </c>
      <c r="C1729" s="287" t="s">
        <v>316</v>
      </c>
      <c r="D1729" t="str">
        <f t="shared" si="26"/>
        <v>mes</v>
      </c>
      <c r="E1729" s="288">
        <v>8321.2800000000007</v>
      </c>
    </row>
    <row r="1730" spans="1:5" x14ac:dyDescent="0.2">
      <c r="A1730" s="287" t="s">
        <v>2048</v>
      </c>
      <c r="B1730" s="287" t="s">
        <v>24984</v>
      </c>
      <c r="C1730" s="287" t="s">
        <v>316</v>
      </c>
      <c r="D1730" t="str">
        <f t="shared" ref="D1730:D1793" si="27">LOWER(C1730)</f>
        <v>mes</v>
      </c>
      <c r="E1730" s="288">
        <v>12004.96</v>
      </c>
    </row>
    <row r="1731" spans="1:5" x14ac:dyDescent="0.2">
      <c r="A1731" s="287" t="s">
        <v>2049</v>
      </c>
      <c r="B1731" s="287" t="s">
        <v>24984</v>
      </c>
      <c r="C1731" s="287" t="s">
        <v>316</v>
      </c>
      <c r="D1731" t="str">
        <f t="shared" si="27"/>
        <v>mes</v>
      </c>
      <c r="E1731" s="288">
        <v>10401.6</v>
      </c>
    </row>
    <row r="1732" spans="1:5" x14ac:dyDescent="0.2">
      <c r="A1732" s="287" t="s">
        <v>2050</v>
      </c>
      <c r="B1732" s="287" t="s">
        <v>24985</v>
      </c>
      <c r="C1732" s="287" t="s">
        <v>316</v>
      </c>
      <c r="D1732" t="str">
        <f t="shared" si="27"/>
        <v>mes</v>
      </c>
      <c r="E1732" s="288">
        <v>29700</v>
      </c>
    </row>
    <row r="1733" spans="1:5" x14ac:dyDescent="0.2">
      <c r="A1733" s="287" t="s">
        <v>2051</v>
      </c>
      <c r="B1733" s="287" t="s">
        <v>24985</v>
      </c>
      <c r="C1733" s="287" t="s">
        <v>316</v>
      </c>
      <c r="D1733" t="str">
        <f t="shared" si="27"/>
        <v>mes</v>
      </c>
      <c r="E1733" s="288">
        <v>29700</v>
      </c>
    </row>
    <row r="1734" spans="1:5" x14ac:dyDescent="0.2">
      <c r="A1734" s="287" t="s">
        <v>2052</v>
      </c>
      <c r="B1734" s="287" t="s">
        <v>24986</v>
      </c>
      <c r="C1734" s="287" t="s">
        <v>316</v>
      </c>
      <c r="D1734" t="str">
        <f t="shared" si="27"/>
        <v>mes</v>
      </c>
      <c r="E1734" s="288">
        <v>52488.480000000003</v>
      </c>
    </row>
    <row r="1735" spans="1:5" x14ac:dyDescent="0.2">
      <c r="A1735" s="287" t="s">
        <v>2053</v>
      </c>
      <c r="B1735" s="287" t="s">
        <v>24986</v>
      </c>
      <c r="C1735" s="287" t="s">
        <v>316</v>
      </c>
      <c r="D1735" t="str">
        <f t="shared" si="27"/>
        <v>mes</v>
      </c>
      <c r="E1735" s="288">
        <v>45481.919999999998</v>
      </c>
    </row>
    <row r="1736" spans="1:5" x14ac:dyDescent="0.2">
      <c r="A1736" s="287" t="s">
        <v>2054</v>
      </c>
      <c r="B1736" s="287" t="s">
        <v>24987</v>
      </c>
      <c r="C1736" s="287" t="s">
        <v>316</v>
      </c>
      <c r="D1736" t="str">
        <f t="shared" si="27"/>
        <v>mes</v>
      </c>
      <c r="E1736" s="288">
        <v>7571.52</v>
      </c>
    </row>
    <row r="1737" spans="1:5" x14ac:dyDescent="0.2">
      <c r="A1737" s="287" t="s">
        <v>2055</v>
      </c>
      <c r="B1737" s="287" t="s">
        <v>24987</v>
      </c>
      <c r="C1737" s="287" t="s">
        <v>316</v>
      </c>
      <c r="D1737" t="str">
        <f t="shared" si="27"/>
        <v>mes</v>
      </c>
      <c r="E1737" s="288">
        <v>6561.28</v>
      </c>
    </row>
    <row r="1738" spans="1:5" x14ac:dyDescent="0.2">
      <c r="A1738" s="287" t="s">
        <v>2056</v>
      </c>
      <c r="B1738" s="287" t="s">
        <v>24988</v>
      </c>
      <c r="C1738" s="287" t="s">
        <v>316</v>
      </c>
      <c r="D1738" t="str">
        <f t="shared" si="27"/>
        <v>mes</v>
      </c>
      <c r="E1738" s="288">
        <v>8680.32</v>
      </c>
    </row>
    <row r="1739" spans="1:5" x14ac:dyDescent="0.2">
      <c r="A1739" s="287" t="s">
        <v>2057</v>
      </c>
      <c r="B1739" s="287" t="s">
        <v>24988</v>
      </c>
      <c r="C1739" s="287" t="s">
        <v>316</v>
      </c>
      <c r="D1739" t="str">
        <f t="shared" si="27"/>
        <v>mes</v>
      </c>
      <c r="E1739" s="288">
        <v>7520.48</v>
      </c>
    </row>
    <row r="1740" spans="1:5" x14ac:dyDescent="0.2">
      <c r="A1740" s="287" t="s">
        <v>2058</v>
      </c>
      <c r="B1740" s="287" t="s">
        <v>24989</v>
      </c>
      <c r="C1740" s="287" t="s">
        <v>316</v>
      </c>
      <c r="D1740" t="str">
        <f t="shared" si="27"/>
        <v>mes</v>
      </c>
      <c r="E1740" s="288">
        <v>10896.16</v>
      </c>
    </row>
    <row r="1741" spans="1:5" x14ac:dyDescent="0.2">
      <c r="A1741" s="287" t="s">
        <v>2059</v>
      </c>
      <c r="B1741" s="287" t="s">
        <v>24989</v>
      </c>
      <c r="C1741" s="287" t="s">
        <v>316</v>
      </c>
      <c r="D1741" t="str">
        <f t="shared" si="27"/>
        <v>mes</v>
      </c>
      <c r="E1741" s="288">
        <v>9442.4</v>
      </c>
    </row>
    <row r="1742" spans="1:5" x14ac:dyDescent="0.2">
      <c r="A1742" s="287" t="s">
        <v>2060</v>
      </c>
      <c r="B1742" s="287" t="s">
        <v>24990</v>
      </c>
      <c r="C1742" s="287" t="s">
        <v>316</v>
      </c>
      <c r="D1742" t="str">
        <f t="shared" si="27"/>
        <v>mes</v>
      </c>
      <c r="E1742" s="288">
        <v>10341.76</v>
      </c>
    </row>
    <row r="1743" spans="1:5" x14ac:dyDescent="0.2">
      <c r="A1743" s="287" t="s">
        <v>2061</v>
      </c>
      <c r="B1743" s="287" t="s">
        <v>24990</v>
      </c>
      <c r="C1743" s="287" t="s">
        <v>316</v>
      </c>
      <c r="D1743" t="str">
        <f t="shared" si="27"/>
        <v>mes</v>
      </c>
      <c r="E1743" s="288">
        <v>8961.92</v>
      </c>
    </row>
    <row r="1744" spans="1:5" x14ac:dyDescent="0.2">
      <c r="A1744" s="287" t="s">
        <v>2062</v>
      </c>
      <c r="B1744" s="287" t="s">
        <v>24991</v>
      </c>
      <c r="C1744" s="287" t="s">
        <v>316</v>
      </c>
      <c r="D1744" t="str">
        <f t="shared" si="27"/>
        <v>mes</v>
      </c>
      <c r="E1744" s="288">
        <v>11820.16</v>
      </c>
    </row>
    <row r="1745" spans="1:5" x14ac:dyDescent="0.2">
      <c r="A1745" s="287" t="s">
        <v>2063</v>
      </c>
      <c r="B1745" s="287" t="s">
        <v>24991</v>
      </c>
      <c r="C1745" s="287" t="s">
        <v>316</v>
      </c>
      <c r="D1745" t="str">
        <f t="shared" si="27"/>
        <v>mes</v>
      </c>
      <c r="E1745" s="288">
        <v>10241.44</v>
      </c>
    </row>
    <row r="1746" spans="1:5" x14ac:dyDescent="0.2">
      <c r="A1746" s="287" t="s">
        <v>2064</v>
      </c>
      <c r="B1746" s="287" t="s">
        <v>24992</v>
      </c>
      <c r="C1746" s="287" t="s">
        <v>316</v>
      </c>
      <c r="D1746" t="str">
        <f t="shared" si="27"/>
        <v>mes</v>
      </c>
      <c r="E1746" s="288">
        <v>14775.2</v>
      </c>
    </row>
    <row r="1747" spans="1:5" x14ac:dyDescent="0.2">
      <c r="A1747" s="287" t="s">
        <v>2065</v>
      </c>
      <c r="B1747" s="287" t="s">
        <v>24992</v>
      </c>
      <c r="C1747" s="287" t="s">
        <v>316</v>
      </c>
      <c r="D1747" t="str">
        <f t="shared" si="27"/>
        <v>mes</v>
      </c>
      <c r="E1747" s="288">
        <v>12802.24</v>
      </c>
    </row>
    <row r="1748" spans="1:5" x14ac:dyDescent="0.2">
      <c r="A1748" s="287" t="s">
        <v>2066</v>
      </c>
      <c r="B1748" s="287" t="s">
        <v>24993</v>
      </c>
      <c r="C1748" s="287" t="s">
        <v>316</v>
      </c>
      <c r="D1748" t="str">
        <f t="shared" si="27"/>
        <v>mes</v>
      </c>
      <c r="E1748" s="288">
        <v>3685.44</v>
      </c>
    </row>
    <row r="1749" spans="1:5" x14ac:dyDescent="0.2">
      <c r="A1749" s="287" t="s">
        <v>2067</v>
      </c>
      <c r="B1749" s="287" t="s">
        <v>24993</v>
      </c>
      <c r="C1749" s="287" t="s">
        <v>316</v>
      </c>
      <c r="D1749" t="str">
        <f t="shared" si="27"/>
        <v>mes</v>
      </c>
      <c r="E1749" s="288">
        <v>3192.64</v>
      </c>
    </row>
    <row r="1750" spans="1:5" x14ac:dyDescent="0.2">
      <c r="A1750" s="287" t="s">
        <v>2068</v>
      </c>
      <c r="B1750" s="287" t="s">
        <v>24994</v>
      </c>
      <c r="C1750" s="287" t="s">
        <v>316</v>
      </c>
      <c r="D1750" t="str">
        <f t="shared" si="27"/>
        <v>mes</v>
      </c>
      <c r="E1750" s="288">
        <v>8883.6</v>
      </c>
    </row>
    <row r="1751" spans="1:5" x14ac:dyDescent="0.2">
      <c r="A1751" s="287" t="s">
        <v>2069</v>
      </c>
      <c r="B1751" s="287" t="s">
        <v>24994</v>
      </c>
      <c r="C1751" s="287" t="s">
        <v>316</v>
      </c>
      <c r="D1751" t="str">
        <f t="shared" si="27"/>
        <v>mes</v>
      </c>
      <c r="E1751" s="288">
        <v>8883.6</v>
      </c>
    </row>
    <row r="1752" spans="1:5" x14ac:dyDescent="0.2">
      <c r="A1752" s="287" t="s">
        <v>2070</v>
      </c>
      <c r="B1752" s="287" t="s">
        <v>24995</v>
      </c>
      <c r="C1752" s="287" t="s">
        <v>316</v>
      </c>
      <c r="D1752" t="str">
        <f t="shared" si="27"/>
        <v>mes</v>
      </c>
      <c r="E1752" s="288">
        <v>15697.44</v>
      </c>
    </row>
    <row r="1753" spans="1:5" x14ac:dyDescent="0.2">
      <c r="A1753" s="287" t="s">
        <v>2071</v>
      </c>
      <c r="B1753" s="287" t="s">
        <v>24995</v>
      </c>
      <c r="C1753" s="287" t="s">
        <v>316</v>
      </c>
      <c r="D1753" t="str">
        <f t="shared" si="27"/>
        <v>mes</v>
      </c>
      <c r="E1753" s="288">
        <v>13603.04</v>
      </c>
    </row>
    <row r="1754" spans="1:5" x14ac:dyDescent="0.2">
      <c r="A1754" s="287" t="s">
        <v>2072</v>
      </c>
      <c r="B1754" s="287" t="s">
        <v>24996</v>
      </c>
      <c r="C1754" s="287" t="s">
        <v>316</v>
      </c>
      <c r="D1754" t="str">
        <f t="shared" si="27"/>
        <v>mes</v>
      </c>
      <c r="E1754" s="288">
        <v>15400</v>
      </c>
    </row>
    <row r="1755" spans="1:5" x14ac:dyDescent="0.2">
      <c r="A1755" s="287" t="s">
        <v>2073</v>
      </c>
      <c r="B1755" s="287" t="s">
        <v>24996</v>
      </c>
      <c r="C1755" s="287" t="s">
        <v>316</v>
      </c>
      <c r="D1755" t="str">
        <f t="shared" si="27"/>
        <v>mes</v>
      </c>
      <c r="E1755" s="288">
        <v>15400</v>
      </c>
    </row>
    <row r="1756" spans="1:5" x14ac:dyDescent="0.2">
      <c r="A1756" s="287" t="s">
        <v>2074</v>
      </c>
      <c r="B1756" s="287" t="s">
        <v>24997</v>
      </c>
      <c r="C1756" s="287" t="s">
        <v>316</v>
      </c>
      <c r="D1756" t="str">
        <f t="shared" si="27"/>
        <v>mes</v>
      </c>
      <c r="E1756" s="288">
        <v>27216.639999999999</v>
      </c>
    </row>
    <row r="1757" spans="1:5" x14ac:dyDescent="0.2">
      <c r="A1757" s="287" t="s">
        <v>2075</v>
      </c>
      <c r="B1757" s="287" t="s">
        <v>24997</v>
      </c>
      <c r="C1757" s="287" t="s">
        <v>316</v>
      </c>
      <c r="D1757" t="str">
        <f t="shared" si="27"/>
        <v>mes</v>
      </c>
      <c r="E1757" s="288">
        <v>23582.240000000002</v>
      </c>
    </row>
    <row r="1758" spans="1:5" x14ac:dyDescent="0.2">
      <c r="A1758" s="287" t="s">
        <v>2076</v>
      </c>
      <c r="B1758" s="287" t="s">
        <v>24998</v>
      </c>
      <c r="C1758" s="287" t="s">
        <v>316</v>
      </c>
      <c r="D1758" t="str">
        <f t="shared" si="27"/>
        <v>mes</v>
      </c>
      <c r="E1758" s="288">
        <v>9405</v>
      </c>
    </row>
    <row r="1759" spans="1:5" x14ac:dyDescent="0.2">
      <c r="A1759" s="287" t="s">
        <v>2077</v>
      </c>
      <c r="B1759" s="287" t="s">
        <v>24998</v>
      </c>
      <c r="C1759" s="287" t="s">
        <v>316</v>
      </c>
      <c r="D1759" t="str">
        <f t="shared" si="27"/>
        <v>mes</v>
      </c>
      <c r="E1759" s="288">
        <v>9405</v>
      </c>
    </row>
    <row r="1760" spans="1:5" x14ac:dyDescent="0.2">
      <c r="A1760" s="287" t="s">
        <v>2078</v>
      </c>
      <c r="B1760" s="287" t="s">
        <v>24999</v>
      </c>
      <c r="C1760" s="287" t="s">
        <v>316</v>
      </c>
      <c r="D1760" t="str">
        <f t="shared" si="27"/>
        <v>mes</v>
      </c>
      <c r="E1760" s="288">
        <v>16621.439999999999</v>
      </c>
    </row>
    <row r="1761" spans="1:5" x14ac:dyDescent="0.2">
      <c r="A1761" s="287" t="s">
        <v>2079</v>
      </c>
      <c r="B1761" s="287" t="s">
        <v>24999</v>
      </c>
      <c r="C1761" s="287" t="s">
        <v>316</v>
      </c>
      <c r="D1761" t="str">
        <f t="shared" si="27"/>
        <v>mes</v>
      </c>
      <c r="E1761" s="288">
        <v>14402.08</v>
      </c>
    </row>
    <row r="1762" spans="1:5" x14ac:dyDescent="0.2">
      <c r="A1762" s="287" t="s">
        <v>2080</v>
      </c>
      <c r="B1762" s="287" t="s">
        <v>25000</v>
      </c>
      <c r="C1762" s="287"/>
      <c r="D1762" t="str">
        <f t="shared" si="27"/>
        <v/>
      </c>
      <c r="E1762" s="288">
        <v>5018</v>
      </c>
    </row>
    <row r="1763" spans="1:5" x14ac:dyDescent="0.2">
      <c r="A1763" s="287" t="s">
        <v>2081</v>
      </c>
      <c r="B1763" s="287" t="s">
        <v>25000</v>
      </c>
      <c r="C1763" s="287"/>
      <c r="D1763" t="str">
        <f t="shared" si="27"/>
        <v/>
      </c>
      <c r="E1763" s="288">
        <v>4605</v>
      </c>
    </row>
    <row r="1764" spans="1:5" x14ac:dyDescent="0.2">
      <c r="A1764" s="287" t="s">
        <v>2082</v>
      </c>
      <c r="B1764" s="287" t="s">
        <v>25001</v>
      </c>
      <c r="C1764" s="287" t="s">
        <v>11</v>
      </c>
      <c r="D1764" t="str">
        <f t="shared" si="27"/>
        <v>m2</v>
      </c>
      <c r="E1764" s="288">
        <v>74.209999999999994</v>
      </c>
    </row>
    <row r="1765" spans="1:5" x14ac:dyDescent="0.2">
      <c r="A1765" s="287" t="s">
        <v>2083</v>
      </c>
      <c r="B1765" s="287" t="s">
        <v>25001</v>
      </c>
      <c r="C1765" s="287" t="s">
        <v>11</v>
      </c>
      <c r="D1765" t="str">
        <f t="shared" si="27"/>
        <v>m2</v>
      </c>
      <c r="E1765" s="288">
        <v>69.69</v>
      </c>
    </row>
    <row r="1766" spans="1:5" x14ac:dyDescent="0.2">
      <c r="A1766" s="287" t="s">
        <v>2084</v>
      </c>
      <c r="B1766" s="287" t="s">
        <v>25002</v>
      </c>
      <c r="C1766" s="287" t="s">
        <v>11</v>
      </c>
      <c r="D1766" t="str">
        <f t="shared" si="27"/>
        <v>m2</v>
      </c>
      <c r="E1766" s="288">
        <v>53.97</v>
      </c>
    </row>
    <row r="1767" spans="1:5" x14ac:dyDescent="0.2">
      <c r="A1767" s="287" t="s">
        <v>2085</v>
      </c>
      <c r="B1767" s="287" t="s">
        <v>25002</v>
      </c>
      <c r="C1767" s="287" t="s">
        <v>11</v>
      </c>
      <c r="D1767" t="str">
        <f t="shared" si="27"/>
        <v>m2</v>
      </c>
      <c r="E1767" s="288">
        <v>49.44</v>
      </c>
    </row>
    <row r="1768" spans="1:5" x14ac:dyDescent="0.2">
      <c r="A1768" s="287" t="s">
        <v>2086</v>
      </c>
      <c r="B1768" s="287" t="s">
        <v>25003</v>
      </c>
      <c r="C1768" s="287" t="s">
        <v>11</v>
      </c>
      <c r="D1768" t="str">
        <f t="shared" si="27"/>
        <v>m2</v>
      </c>
      <c r="E1768" s="288">
        <v>40.119999999999997</v>
      </c>
    </row>
    <row r="1769" spans="1:5" x14ac:dyDescent="0.2">
      <c r="A1769" s="287" t="s">
        <v>2087</v>
      </c>
      <c r="B1769" s="287" t="s">
        <v>25003</v>
      </c>
      <c r="C1769" s="287" t="s">
        <v>11</v>
      </c>
      <c r="D1769" t="str">
        <f t="shared" si="27"/>
        <v>m2</v>
      </c>
      <c r="E1769" s="288">
        <v>35.6</v>
      </c>
    </row>
    <row r="1770" spans="1:5" x14ac:dyDescent="0.2">
      <c r="A1770" s="287" t="s">
        <v>2088</v>
      </c>
      <c r="B1770" s="287" t="s">
        <v>25004</v>
      </c>
      <c r="C1770" s="287" t="s">
        <v>11</v>
      </c>
      <c r="D1770" t="str">
        <f t="shared" si="27"/>
        <v>m2</v>
      </c>
      <c r="E1770" s="288">
        <v>38.369999999999997</v>
      </c>
    </row>
    <row r="1771" spans="1:5" x14ac:dyDescent="0.2">
      <c r="A1771" s="287" t="s">
        <v>2089</v>
      </c>
      <c r="B1771" s="287" t="s">
        <v>25004</v>
      </c>
      <c r="C1771" s="287" t="s">
        <v>11</v>
      </c>
      <c r="D1771" t="str">
        <f t="shared" si="27"/>
        <v>m2</v>
      </c>
      <c r="E1771" s="288">
        <v>36.61</v>
      </c>
    </row>
    <row r="1772" spans="1:5" x14ac:dyDescent="0.2">
      <c r="A1772" s="287" t="s">
        <v>2090</v>
      </c>
      <c r="B1772" s="287" t="s">
        <v>25005</v>
      </c>
      <c r="C1772" s="287" t="s">
        <v>11</v>
      </c>
      <c r="D1772" t="str">
        <f t="shared" si="27"/>
        <v>m2</v>
      </c>
      <c r="E1772" s="288">
        <v>48.08</v>
      </c>
    </row>
    <row r="1773" spans="1:5" x14ac:dyDescent="0.2">
      <c r="A1773" s="287" t="s">
        <v>2091</v>
      </c>
      <c r="B1773" s="287" t="s">
        <v>25005</v>
      </c>
      <c r="C1773" s="287" t="s">
        <v>11</v>
      </c>
      <c r="D1773" t="str">
        <f t="shared" si="27"/>
        <v>m2</v>
      </c>
      <c r="E1773" s="288">
        <v>45.69</v>
      </c>
    </row>
    <row r="1774" spans="1:5" x14ac:dyDescent="0.2">
      <c r="A1774" s="287" t="s">
        <v>2092</v>
      </c>
      <c r="B1774" s="287" t="s">
        <v>25006</v>
      </c>
      <c r="C1774" s="287" t="s">
        <v>11</v>
      </c>
      <c r="D1774" t="str">
        <f t="shared" si="27"/>
        <v>m2</v>
      </c>
      <c r="E1774" s="288">
        <v>28.66</v>
      </c>
    </row>
    <row r="1775" spans="1:5" x14ac:dyDescent="0.2">
      <c r="A1775" s="287" t="s">
        <v>2093</v>
      </c>
      <c r="B1775" s="287" t="s">
        <v>25006</v>
      </c>
      <c r="C1775" s="287" t="s">
        <v>11</v>
      </c>
      <c r="D1775" t="str">
        <f t="shared" si="27"/>
        <v>m2</v>
      </c>
      <c r="E1775" s="288">
        <v>27.53</v>
      </c>
    </row>
    <row r="1776" spans="1:5" x14ac:dyDescent="0.2">
      <c r="A1776" s="287" t="s">
        <v>2094</v>
      </c>
      <c r="B1776" s="287" t="s">
        <v>25007</v>
      </c>
      <c r="C1776" s="287" t="s">
        <v>11</v>
      </c>
      <c r="D1776" t="str">
        <f t="shared" si="27"/>
        <v>m2</v>
      </c>
      <c r="E1776" s="288">
        <v>52.41</v>
      </c>
    </row>
    <row r="1777" spans="1:5" x14ac:dyDescent="0.2">
      <c r="A1777" s="287" t="s">
        <v>2095</v>
      </c>
      <c r="B1777" s="287" t="s">
        <v>25007</v>
      </c>
      <c r="C1777" s="287" t="s">
        <v>11</v>
      </c>
      <c r="D1777" t="str">
        <f t="shared" si="27"/>
        <v>m2</v>
      </c>
      <c r="E1777" s="288">
        <v>50.65</v>
      </c>
    </row>
    <row r="1778" spans="1:5" x14ac:dyDescent="0.2">
      <c r="A1778" s="287" t="s">
        <v>2096</v>
      </c>
      <c r="B1778" s="287" t="s">
        <v>22</v>
      </c>
      <c r="C1778" s="287" t="s">
        <v>11</v>
      </c>
      <c r="D1778" t="str">
        <f t="shared" si="27"/>
        <v>m2</v>
      </c>
      <c r="E1778" s="288">
        <v>62.12</v>
      </c>
    </row>
    <row r="1779" spans="1:5" x14ac:dyDescent="0.2">
      <c r="A1779" s="287" t="s">
        <v>21</v>
      </c>
      <c r="B1779" s="287" t="s">
        <v>22</v>
      </c>
      <c r="C1779" s="287" t="s">
        <v>11</v>
      </c>
      <c r="D1779" t="str">
        <f t="shared" si="27"/>
        <v>m2</v>
      </c>
      <c r="E1779" s="288">
        <v>59.74</v>
      </c>
    </row>
    <row r="1780" spans="1:5" x14ac:dyDescent="0.2">
      <c r="A1780" s="287" t="s">
        <v>2097</v>
      </c>
      <c r="B1780" s="287" t="s">
        <v>25008</v>
      </c>
      <c r="C1780" s="287" t="s">
        <v>11</v>
      </c>
      <c r="D1780" t="str">
        <f t="shared" si="27"/>
        <v>m2</v>
      </c>
      <c r="E1780" s="288">
        <v>42.7</v>
      </c>
    </row>
    <row r="1781" spans="1:5" x14ac:dyDescent="0.2">
      <c r="A1781" s="287" t="s">
        <v>2098</v>
      </c>
      <c r="B1781" s="287" t="s">
        <v>25008</v>
      </c>
      <c r="C1781" s="287" t="s">
        <v>11</v>
      </c>
      <c r="D1781" t="str">
        <f t="shared" si="27"/>
        <v>m2</v>
      </c>
      <c r="E1781" s="288">
        <v>41.57</v>
      </c>
    </row>
    <row r="1782" spans="1:5" x14ac:dyDescent="0.2">
      <c r="A1782" s="287" t="s">
        <v>2099</v>
      </c>
      <c r="B1782" s="287" t="s">
        <v>25009</v>
      </c>
      <c r="C1782" s="287" t="s">
        <v>11</v>
      </c>
      <c r="D1782" t="str">
        <f t="shared" si="27"/>
        <v>m2</v>
      </c>
      <c r="E1782" s="288">
        <v>103.32</v>
      </c>
    </row>
    <row r="1783" spans="1:5" x14ac:dyDescent="0.2">
      <c r="A1783" s="287" t="s">
        <v>2100</v>
      </c>
      <c r="B1783" s="287" t="s">
        <v>25009</v>
      </c>
      <c r="C1783" s="287" t="s">
        <v>11</v>
      </c>
      <c r="D1783" t="str">
        <f t="shared" si="27"/>
        <v>m2</v>
      </c>
      <c r="E1783" s="288">
        <v>97.1</v>
      </c>
    </row>
    <row r="1784" spans="1:5" x14ac:dyDescent="0.2">
      <c r="A1784" s="287" t="s">
        <v>2101</v>
      </c>
      <c r="B1784" s="287" t="s">
        <v>25010</v>
      </c>
      <c r="C1784" s="287" t="s">
        <v>11</v>
      </c>
      <c r="D1784" t="str">
        <f t="shared" si="27"/>
        <v>m2</v>
      </c>
      <c r="E1784" s="288">
        <v>455.62</v>
      </c>
    </row>
    <row r="1785" spans="1:5" x14ac:dyDescent="0.2">
      <c r="A1785" s="287" t="s">
        <v>2102</v>
      </c>
      <c r="B1785" s="287" t="s">
        <v>25010</v>
      </c>
      <c r="C1785" s="287" t="s">
        <v>11</v>
      </c>
      <c r="D1785" t="str">
        <f t="shared" si="27"/>
        <v>m2</v>
      </c>
      <c r="E1785" s="288">
        <v>408.78</v>
      </c>
    </row>
    <row r="1786" spans="1:5" x14ac:dyDescent="0.2">
      <c r="A1786" s="287" t="s">
        <v>2103</v>
      </c>
      <c r="B1786" s="287" t="s">
        <v>25011</v>
      </c>
      <c r="C1786" s="287" t="s">
        <v>11</v>
      </c>
      <c r="D1786" t="str">
        <f t="shared" si="27"/>
        <v>m2</v>
      </c>
      <c r="E1786" s="288">
        <v>486.78</v>
      </c>
    </row>
    <row r="1787" spans="1:5" x14ac:dyDescent="0.2">
      <c r="A1787" s="287" t="s">
        <v>2104</v>
      </c>
      <c r="B1787" s="287" t="s">
        <v>25011</v>
      </c>
      <c r="C1787" s="287" t="s">
        <v>11</v>
      </c>
      <c r="D1787" t="str">
        <f t="shared" si="27"/>
        <v>m2</v>
      </c>
      <c r="E1787" s="288">
        <v>440.03</v>
      </c>
    </row>
    <row r="1788" spans="1:5" x14ac:dyDescent="0.2">
      <c r="A1788" s="287" t="s">
        <v>2105</v>
      </c>
      <c r="B1788" s="287" t="s">
        <v>25012</v>
      </c>
      <c r="C1788" s="287" t="s">
        <v>11</v>
      </c>
      <c r="D1788" t="str">
        <f t="shared" si="27"/>
        <v>m2</v>
      </c>
      <c r="E1788" s="288">
        <v>461.32</v>
      </c>
    </row>
    <row r="1789" spans="1:5" x14ac:dyDescent="0.2">
      <c r="A1789" s="287" t="s">
        <v>2106</v>
      </c>
      <c r="B1789" s="287" t="s">
        <v>25012</v>
      </c>
      <c r="C1789" s="287" t="s">
        <v>11</v>
      </c>
      <c r="D1789" t="str">
        <f t="shared" si="27"/>
        <v>m2</v>
      </c>
      <c r="E1789" s="288">
        <v>414.48</v>
      </c>
    </row>
    <row r="1790" spans="1:5" x14ac:dyDescent="0.2">
      <c r="A1790" s="287" t="s">
        <v>2107</v>
      </c>
      <c r="B1790" s="287" t="s">
        <v>8</v>
      </c>
      <c r="C1790" s="287" t="s">
        <v>11</v>
      </c>
      <c r="D1790" t="str">
        <f t="shared" si="27"/>
        <v>m2</v>
      </c>
      <c r="E1790" s="288">
        <v>402.56</v>
      </c>
    </row>
    <row r="1791" spans="1:5" x14ac:dyDescent="0.2">
      <c r="A1791" s="287" t="s">
        <v>7</v>
      </c>
      <c r="B1791" s="287" t="s">
        <v>8</v>
      </c>
      <c r="C1791" s="287" t="s">
        <v>11</v>
      </c>
      <c r="D1791" t="str">
        <f t="shared" si="27"/>
        <v>m2</v>
      </c>
      <c r="E1791" s="288">
        <v>363.73</v>
      </c>
    </row>
    <row r="1792" spans="1:5" x14ac:dyDescent="0.2">
      <c r="A1792" s="287" t="s">
        <v>2108</v>
      </c>
      <c r="B1792" s="287" t="s">
        <v>25013</v>
      </c>
      <c r="C1792" s="287" t="s">
        <v>11</v>
      </c>
      <c r="D1792" t="str">
        <f t="shared" si="27"/>
        <v>m2</v>
      </c>
      <c r="E1792" s="288">
        <v>470.01</v>
      </c>
    </row>
    <row r="1793" spans="1:5" x14ac:dyDescent="0.2">
      <c r="A1793" s="287" t="s">
        <v>2109</v>
      </c>
      <c r="B1793" s="287" t="s">
        <v>25013</v>
      </c>
      <c r="C1793" s="287" t="s">
        <v>11</v>
      </c>
      <c r="D1793" t="str">
        <f t="shared" si="27"/>
        <v>m2</v>
      </c>
      <c r="E1793" s="288">
        <v>431.86</v>
      </c>
    </row>
    <row r="1794" spans="1:5" x14ac:dyDescent="0.2">
      <c r="A1794" s="287" t="s">
        <v>2110</v>
      </c>
      <c r="B1794" s="287" t="s">
        <v>25014</v>
      </c>
      <c r="C1794" s="287" t="s">
        <v>11</v>
      </c>
      <c r="D1794" t="str">
        <f t="shared" ref="D1794:D1857" si="28">LOWER(C1794)</f>
        <v>m2</v>
      </c>
      <c r="E1794" s="288">
        <v>383.48</v>
      </c>
    </row>
    <row r="1795" spans="1:5" x14ac:dyDescent="0.2">
      <c r="A1795" s="287" t="s">
        <v>2111</v>
      </c>
      <c r="B1795" s="287" t="s">
        <v>25014</v>
      </c>
      <c r="C1795" s="287" t="s">
        <v>11</v>
      </c>
      <c r="D1795" t="str">
        <f t="shared" si="28"/>
        <v>m2</v>
      </c>
      <c r="E1795" s="288">
        <v>344.6</v>
      </c>
    </row>
    <row r="1796" spans="1:5" x14ac:dyDescent="0.2">
      <c r="A1796" s="287" t="s">
        <v>2112</v>
      </c>
      <c r="B1796" s="287" t="s">
        <v>25015</v>
      </c>
      <c r="C1796" s="287" t="s">
        <v>11</v>
      </c>
      <c r="D1796" t="str">
        <f t="shared" si="28"/>
        <v>m2</v>
      </c>
      <c r="E1796" s="288">
        <v>502.6</v>
      </c>
    </row>
    <row r="1797" spans="1:5" x14ac:dyDescent="0.2">
      <c r="A1797" s="287" t="s">
        <v>2113</v>
      </c>
      <c r="B1797" s="287" t="s">
        <v>25015</v>
      </c>
      <c r="C1797" s="287" t="s">
        <v>11</v>
      </c>
      <c r="D1797" t="str">
        <f t="shared" si="28"/>
        <v>m2</v>
      </c>
      <c r="E1797" s="288">
        <v>452.57</v>
      </c>
    </row>
    <row r="1798" spans="1:5" x14ac:dyDescent="0.2">
      <c r="A1798" s="287" t="s">
        <v>2114</v>
      </c>
      <c r="B1798" s="287" t="s">
        <v>25016</v>
      </c>
      <c r="C1798" s="287" t="s">
        <v>11</v>
      </c>
      <c r="D1798" t="str">
        <f t="shared" si="28"/>
        <v>m2</v>
      </c>
      <c r="E1798" s="288">
        <v>478.36</v>
      </c>
    </row>
    <row r="1799" spans="1:5" x14ac:dyDescent="0.2">
      <c r="A1799" s="287" t="s">
        <v>2115</v>
      </c>
      <c r="B1799" s="287" t="s">
        <v>25016</v>
      </c>
      <c r="C1799" s="287" t="s">
        <v>11</v>
      </c>
      <c r="D1799" t="str">
        <f t="shared" si="28"/>
        <v>m2</v>
      </c>
      <c r="E1799" s="288">
        <v>423.87</v>
      </c>
    </row>
    <row r="1800" spans="1:5" x14ac:dyDescent="0.2">
      <c r="A1800" s="287" t="s">
        <v>2116</v>
      </c>
      <c r="B1800" s="287" t="s">
        <v>25017</v>
      </c>
      <c r="C1800" s="287" t="s">
        <v>22946</v>
      </c>
      <c r="D1800" t="str">
        <f t="shared" si="28"/>
        <v>un</v>
      </c>
      <c r="E1800" s="288">
        <v>2584.8200000000002</v>
      </c>
    </row>
    <row r="1801" spans="1:5" x14ac:dyDescent="0.2">
      <c r="A1801" s="287" t="s">
        <v>2117</v>
      </c>
      <c r="B1801" s="287" t="s">
        <v>25017</v>
      </c>
      <c r="C1801" s="287" t="s">
        <v>22946</v>
      </c>
      <c r="D1801" t="str">
        <f t="shared" si="28"/>
        <v>un</v>
      </c>
      <c r="E1801" s="288">
        <v>2428.41</v>
      </c>
    </row>
    <row r="1802" spans="1:5" x14ac:dyDescent="0.2">
      <c r="A1802" s="287" t="s">
        <v>2118</v>
      </c>
      <c r="B1802" s="287" t="s">
        <v>25018</v>
      </c>
      <c r="C1802" s="287" t="s">
        <v>22946</v>
      </c>
      <c r="D1802" t="str">
        <f t="shared" si="28"/>
        <v>un</v>
      </c>
      <c r="E1802" s="288">
        <v>4586.43</v>
      </c>
    </row>
    <row r="1803" spans="1:5" x14ac:dyDescent="0.2">
      <c r="A1803" s="287" t="s">
        <v>2119</v>
      </c>
      <c r="B1803" s="287" t="s">
        <v>25018</v>
      </c>
      <c r="C1803" s="287" t="s">
        <v>22946</v>
      </c>
      <c r="D1803" t="str">
        <f t="shared" si="28"/>
        <v>un</v>
      </c>
      <c r="E1803" s="288">
        <v>4298.46</v>
      </c>
    </row>
    <row r="1804" spans="1:5" x14ac:dyDescent="0.2">
      <c r="A1804" s="287" t="s">
        <v>2120</v>
      </c>
      <c r="B1804" s="287" t="s">
        <v>25019</v>
      </c>
      <c r="C1804" s="287" t="s">
        <v>47</v>
      </c>
      <c r="D1804" t="str">
        <f t="shared" si="28"/>
        <v>unxmes</v>
      </c>
      <c r="E1804" s="288">
        <v>577</v>
      </c>
    </row>
    <row r="1805" spans="1:5" x14ac:dyDescent="0.2">
      <c r="A1805" s="287" t="s">
        <v>2121</v>
      </c>
      <c r="B1805" s="287" t="s">
        <v>25019</v>
      </c>
      <c r="C1805" s="287" t="s">
        <v>47</v>
      </c>
      <c r="D1805" t="str">
        <f t="shared" si="28"/>
        <v>unxmes</v>
      </c>
      <c r="E1805" s="288">
        <v>577</v>
      </c>
    </row>
    <row r="1806" spans="1:5" x14ac:dyDescent="0.2">
      <c r="A1806" s="287" t="s">
        <v>2122</v>
      </c>
      <c r="B1806" s="287" t="s">
        <v>25020</v>
      </c>
      <c r="C1806" s="287" t="s">
        <v>47</v>
      </c>
      <c r="D1806" t="str">
        <f t="shared" si="28"/>
        <v>unxmes</v>
      </c>
      <c r="E1806" s="288">
        <v>654</v>
      </c>
    </row>
    <row r="1807" spans="1:5" x14ac:dyDescent="0.2">
      <c r="A1807" s="287" t="s">
        <v>2123</v>
      </c>
      <c r="B1807" s="287" t="s">
        <v>25020</v>
      </c>
      <c r="C1807" s="287" t="s">
        <v>47</v>
      </c>
      <c r="D1807" t="str">
        <f t="shared" si="28"/>
        <v>unxmes</v>
      </c>
      <c r="E1807" s="288">
        <v>654</v>
      </c>
    </row>
    <row r="1808" spans="1:5" x14ac:dyDescent="0.2">
      <c r="A1808" s="287" t="s">
        <v>2124</v>
      </c>
      <c r="B1808" s="287" t="s">
        <v>25021</v>
      </c>
      <c r="C1808" s="287" t="s">
        <v>47</v>
      </c>
      <c r="D1808" t="str">
        <f t="shared" si="28"/>
        <v>unxmes</v>
      </c>
      <c r="E1808" s="288">
        <v>858.37</v>
      </c>
    </row>
    <row r="1809" spans="1:5" x14ac:dyDescent="0.2">
      <c r="A1809" s="287" t="s">
        <v>2125</v>
      </c>
      <c r="B1809" s="287" t="s">
        <v>25021</v>
      </c>
      <c r="C1809" s="287" t="s">
        <v>47</v>
      </c>
      <c r="D1809" t="str">
        <f t="shared" si="28"/>
        <v>unxmes</v>
      </c>
      <c r="E1809" s="288">
        <v>858.37</v>
      </c>
    </row>
    <row r="1810" spans="1:5" x14ac:dyDescent="0.2">
      <c r="A1810" s="287" t="s">
        <v>2126</v>
      </c>
      <c r="B1810" s="287" t="s">
        <v>25022</v>
      </c>
      <c r="C1810" s="287" t="s">
        <v>47</v>
      </c>
      <c r="D1810" t="str">
        <f t="shared" si="28"/>
        <v>unxmes</v>
      </c>
      <c r="E1810" s="288">
        <v>945</v>
      </c>
    </row>
    <row r="1811" spans="1:5" x14ac:dyDescent="0.2">
      <c r="A1811" s="287" t="s">
        <v>2127</v>
      </c>
      <c r="B1811" s="287" t="s">
        <v>25022</v>
      </c>
      <c r="C1811" s="287" t="s">
        <v>47</v>
      </c>
      <c r="D1811" t="str">
        <f t="shared" si="28"/>
        <v>unxmes</v>
      </c>
      <c r="E1811" s="288">
        <v>945</v>
      </c>
    </row>
    <row r="1812" spans="1:5" x14ac:dyDescent="0.2">
      <c r="A1812" s="287" t="s">
        <v>2128</v>
      </c>
      <c r="B1812" s="287" t="s">
        <v>25023</v>
      </c>
      <c r="C1812" s="287" t="s">
        <v>47</v>
      </c>
      <c r="D1812" t="str">
        <f t="shared" si="28"/>
        <v>unxmes</v>
      </c>
      <c r="E1812" s="288">
        <v>945</v>
      </c>
    </row>
    <row r="1813" spans="1:5" x14ac:dyDescent="0.2">
      <c r="A1813" s="287" t="s">
        <v>2129</v>
      </c>
      <c r="B1813" s="287" t="s">
        <v>25023</v>
      </c>
      <c r="C1813" s="287" t="s">
        <v>47</v>
      </c>
      <c r="D1813" t="str">
        <f t="shared" si="28"/>
        <v>unxmes</v>
      </c>
      <c r="E1813" s="288">
        <v>945</v>
      </c>
    </row>
    <row r="1814" spans="1:5" x14ac:dyDescent="0.2">
      <c r="A1814" s="287" t="s">
        <v>2130</v>
      </c>
      <c r="B1814" s="287" t="s">
        <v>43</v>
      </c>
      <c r="C1814" s="287" t="s">
        <v>47</v>
      </c>
      <c r="D1814" t="str">
        <f t="shared" si="28"/>
        <v>unxmes</v>
      </c>
      <c r="E1814" s="288">
        <v>950</v>
      </c>
    </row>
    <row r="1815" spans="1:5" x14ac:dyDescent="0.2">
      <c r="A1815" s="287" t="s">
        <v>42</v>
      </c>
      <c r="B1815" s="287" t="s">
        <v>43</v>
      </c>
      <c r="C1815" s="287" t="s">
        <v>47</v>
      </c>
      <c r="D1815" t="str">
        <f t="shared" si="28"/>
        <v>unxmes</v>
      </c>
      <c r="E1815" s="288">
        <v>950</v>
      </c>
    </row>
    <row r="1816" spans="1:5" x14ac:dyDescent="0.2">
      <c r="A1816" s="287" t="s">
        <v>2131</v>
      </c>
      <c r="B1816" s="287" t="s">
        <v>50</v>
      </c>
      <c r="C1816" s="287" t="s">
        <v>11</v>
      </c>
      <c r="D1816" t="str">
        <f t="shared" si="28"/>
        <v>m2</v>
      </c>
      <c r="E1816" s="288">
        <v>308.04000000000002</v>
      </c>
    </row>
    <row r="1817" spans="1:5" x14ac:dyDescent="0.2">
      <c r="A1817" s="287" t="s">
        <v>49</v>
      </c>
      <c r="B1817" s="287" t="s">
        <v>50</v>
      </c>
      <c r="C1817" s="287" t="s">
        <v>11</v>
      </c>
      <c r="D1817" t="str">
        <f t="shared" si="28"/>
        <v>m2</v>
      </c>
      <c r="E1817" s="288">
        <v>277.38</v>
      </c>
    </row>
    <row r="1818" spans="1:5" x14ac:dyDescent="0.2">
      <c r="A1818" s="287" t="s">
        <v>2132</v>
      </c>
      <c r="B1818" s="287" t="s">
        <v>25024</v>
      </c>
      <c r="C1818" s="287" t="s">
        <v>11</v>
      </c>
      <c r="D1818" t="str">
        <f t="shared" si="28"/>
        <v>m2</v>
      </c>
      <c r="E1818" s="288">
        <v>260.42</v>
      </c>
    </row>
    <row r="1819" spans="1:5" x14ac:dyDescent="0.2">
      <c r="A1819" s="287" t="s">
        <v>2133</v>
      </c>
      <c r="B1819" s="287" t="s">
        <v>25024</v>
      </c>
      <c r="C1819" s="287" t="s">
        <v>11</v>
      </c>
      <c r="D1819" t="str">
        <f t="shared" si="28"/>
        <v>m2</v>
      </c>
      <c r="E1819" s="288">
        <v>229.76</v>
      </c>
    </row>
    <row r="1820" spans="1:5" x14ac:dyDescent="0.2">
      <c r="A1820" s="287" t="s">
        <v>2134</v>
      </c>
      <c r="B1820" s="287" t="s">
        <v>25025</v>
      </c>
      <c r="C1820" s="287" t="s">
        <v>53</v>
      </c>
      <c r="D1820" t="str">
        <f t="shared" si="28"/>
        <v>m</v>
      </c>
      <c r="E1820" s="288">
        <v>34.31</v>
      </c>
    </row>
    <row r="1821" spans="1:5" x14ac:dyDescent="0.2">
      <c r="A1821" s="287" t="s">
        <v>2135</v>
      </c>
      <c r="B1821" s="287" t="s">
        <v>25025</v>
      </c>
      <c r="C1821" s="287" t="s">
        <v>53</v>
      </c>
      <c r="D1821" t="str">
        <f t="shared" si="28"/>
        <v>m</v>
      </c>
      <c r="E1821" s="288">
        <v>33.119999999999997</v>
      </c>
    </row>
    <row r="1822" spans="1:5" x14ac:dyDescent="0.2">
      <c r="A1822" s="287" t="s">
        <v>2136</v>
      </c>
      <c r="B1822" s="287" t="s">
        <v>25026</v>
      </c>
      <c r="C1822" s="287" t="s">
        <v>53</v>
      </c>
      <c r="D1822" t="str">
        <f t="shared" si="28"/>
        <v>m</v>
      </c>
      <c r="E1822" s="288">
        <v>17.38</v>
      </c>
    </row>
    <row r="1823" spans="1:5" x14ac:dyDescent="0.2">
      <c r="A1823" s="287" t="s">
        <v>2137</v>
      </c>
      <c r="B1823" s="287" t="s">
        <v>25026</v>
      </c>
      <c r="C1823" s="287" t="s">
        <v>53</v>
      </c>
      <c r="D1823" t="str">
        <f t="shared" si="28"/>
        <v>m</v>
      </c>
      <c r="E1823" s="288">
        <v>16.190000000000001</v>
      </c>
    </row>
    <row r="1824" spans="1:5" x14ac:dyDescent="0.2">
      <c r="A1824" s="287" t="s">
        <v>2138</v>
      </c>
      <c r="B1824" s="287" t="s">
        <v>25027</v>
      </c>
      <c r="C1824" s="287" t="s">
        <v>53</v>
      </c>
      <c r="D1824" t="str">
        <f t="shared" si="28"/>
        <v>m</v>
      </c>
      <c r="E1824" s="288">
        <v>13.5</v>
      </c>
    </row>
    <row r="1825" spans="1:5" x14ac:dyDescent="0.2">
      <c r="A1825" s="287" t="s">
        <v>2139</v>
      </c>
      <c r="B1825" s="287" t="s">
        <v>25027</v>
      </c>
      <c r="C1825" s="287" t="s">
        <v>53</v>
      </c>
      <c r="D1825" t="str">
        <f t="shared" si="28"/>
        <v>m</v>
      </c>
      <c r="E1825" s="288">
        <v>11.69</v>
      </c>
    </row>
    <row r="1826" spans="1:5" x14ac:dyDescent="0.2">
      <c r="A1826" s="287" t="s">
        <v>2140</v>
      </c>
      <c r="B1826" s="287" t="s">
        <v>25028</v>
      </c>
      <c r="C1826" s="287" t="s">
        <v>11</v>
      </c>
      <c r="D1826" t="str">
        <f t="shared" si="28"/>
        <v>m2</v>
      </c>
      <c r="E1826" s="288">
        <v>1.1000000000000001</v>
      </c>
    </row>
    <row r="1827" spans="1:5" x14ac:dyDescent="0.2">
      <c r="A1827" s="287" t="s">
        <v>2141</v>
      </c>
      <c r="B1827" s="287" t="s">
        <v>25028</v>
      </c>
      <c r="C1827" s="287" t="s">
        <v>11</v>
      </c>
      <c r="D1827" t="str">
        <f t="shared" si="28"/>
        <v>m2</v>
      </c>
      <c r="E1827" s="288">
        <v>1.1000000000000001</v>
      </c>
    </row>
    <row r="1828" spans="1:5" x14ac:dyDescent="0.2">
      <c r="A1828" s="287" t="s">
        <v>2142</v>
      </c>
      <c r="B1828" s="287" t="s">
        <v>86</v>
      </c>
      <c r="C1828" s="287" t="s">
        <v>11</v>
      </c>
      <c r="D1828" t="str">
        <f t="shared" si="28"/>
        <v>m2</v>
      </c>
      <c r="E1828" s="288">
        <v>2.21</v>
      </c>
    </row>
    <row r="1829" spans="1:5" x14ac:dyDescent="0.2">
      <c r="A1829" s="287" t="s">
        <v>85</v>
      </c>
      <c r="B1829" s="287" t="s">
        <v>86</v>
      </c>
      <c r="C1829" s="287" t="s">
        <v>11</v>
      </c>
      <c r="D1829" t="str">
        <f t="shared" si="28"/>
        <v>m2</v>
      </c>
      <c r="E1829" s="288">
        <v>2.21</v>
      </c>
    </row>
    <row r="1830" spans="1:5" x14ac:dyDescent="0.2">
      <c r="A1830" s="287" t="s">
        <v>2143</v>
      </c>
      <c r="B1830" s="287" t="s">
        <v>55</v>
      </c>
      <c r="C1830" s="287" t="s">
        <v>22946</v>
      </c>
      <c r="D1830" t="str">
        <f t="shared" si="28"/>
        <v>un</v>
      </c>
      <c r="E1830" s="288">
        <v>4362.8500000000004</v>
      </c>
    </row>
    <row r="1831" spans="1:5" x14ac:dyDescent="0.2">
      <c r="A1831" s="287" t="s">
        <v>54</v>
      </c>
      <c r="B1831" s="287" t="s">
        <v>55</v>
      </c>
      <c r="C1831" s="287" t="s">
        <v>22946</v>
      </c>
      <c r="D1831" t="str">
        <f t="shared" si="28"/>
        <v>un</v>
      </c>
      <c r="E1831" s="288">
        <v>4227.66</v>
      </c>
    </row>
    <row r="1832" spans="1:5" x14ac:dyDescent="0.2">
      <c r="A1832" s="287" t="s">
        <v>2144</v>
      </c>
      <c r="B1832" s="287" t="s">
        <v>57</v>
      </c>
      <c r="C1832" s="287" t="s">
        <v>22946</v>
      </c>
      <c r="D1832" t="str">
        <f t="shared" si="28"/>
        <v>un</v>
      </c>
      <c r="E1832" s="288">
        <v>2332.4299999999998</v>
      </c>
    </row>
    <row r="1833" spans="1:5" x14ac:dyDescent="0.2">
      <c r="A1833" s="287" t="s">
        <v>56</v>
      </c>
      <c r="B1833" s="287" t="s">
        <v>57</v>
      </c>
      <c r="C1833" s="287" t="s">
        <v>22946</v>
      </c>
      <c r="D1833" t="str">
        <f t="shared" si="28"/>
        <v>un</v>
      </c>
      <c r="E1833" s="288">
        <v>2202.4</v>
      </c>
    </row>
    <row r="1834" spans="1:5" x14ac:dyDescent="0.2">
      <c r="A1834" s="287" t="s">
        <v>2145</v>
      </c>
      <c r="B1834" s="287" t="s">
        <v>25029</v>
      </c>
      <c r="C1834" s="287" t="s">
        <v>22946</v>
      </c>
      <c r="D1834" t="str">
        <f t="shared" si="28"/>
        <v>un</v>
      </c>
      <c r="E1834" s="288">
        <v>12508.01</v>
      </c>
    </row>
    <row r="1835" spans="1:5" x14ac:dyDescent="0.2">
      <c r="A1835" s="287" t="s">
        <v>2146</v>
      </c>
      <c r="B1835" s="287" t="s">
        <v>25029</v>
      </c>
      <c r="C1835" s="287" t="s">
        <v>22946</v>
      </c>
      <c r="D1835" t="str">
        <f t="shared" si="28"/>
        <v>un</v>
      </c>
      <c r="E1835" s="288">
        <v>11951.18</v>
      </c>
    </row>
    <row r="1836" spans="1:5" x14ac:dyDescent="0.2">
      <c r="A1836" s="287" t="s">
        <v>2147</v>
      </c>
      <c r="B1836" s="287" t="s">
        <v>25030</v>
      </c>
      <c r="C1836" s="287" t="s">
        <v>22946</v>
      </c>
      <c r="D1836" t="str">
        <f t="shared" si="28"/>
        <v>un</v>
      </c>
      <c r="E1836" s="288">
        <v>13873.22</v>
      </c>
    </row>
    <row r="1837" spans="1:5" x14ac:dyDescent="0.2">
      <c r="A1837" s="287" t="s">
        <v>2148</v>
      </c>
      <c r="B1837" s="287" t="s">
        <v>25030</v>
      </c>
      <c r="C1837" s="287" t="s">
        <v>22946</v>
      </c>
      <c r="D1837" t="str">
        <f t="shared" si="28"/>
        <v>un</v>
      </c>
      <c r="E1837" s="288">
        <v>13316.38</v>
      </c>
    </row>
    <row r="1838" spans="1:5" x14ac:dyDescent="0.2">
      <c r="A1838" s="287" t="s">
        <v>2149</v>
      </c>
      <c r="B1838" s="287" t="s">
        <v>25031</v>
      </c>
      <c r="C1838" s="287" t="s">
        <v>22946</v>
      </c>
      <c r="D1838" t="str">
        <f t="shared" si="28"/>
        <v>un</v>
      </c>
      <c r="E1838" s="288">
        <v>15561.54</v>
      </c>
    </row>
    <row r="1839" spans="1:5" x14ac:dyDescent="0.2">
      <c r="A1839" s="287" t="s">
        <v>2150</v>
      </c>
      <c r="B1839" s="287" t="s">
        <v>25031</v>
      </c>
      <c r="C1839" s="287" t="s">
        <v>22946</v>
      </c>
      <c r="D1839" t="str">
        <f t="shared" si="28"/>
        <v>un</v>
      </c>
      <c r="E1839" s="288">
        <v>15004.71</v>
      </c>
    </row>
    <row r="1840" spans="1:5" x14ac:dyDescent="0.2">
      <c r="A1840" s="287" t="s">
        <v>2151</v>
      </c>
      <c r="B1840" s="287" t="s">
        <v>25032</v>
      </c>
      <c r="C1840" s="287" t="s">
        <v>22946</v>
      </c>
      <c r="D1840" t="str">
        <f t="shared" si="28"/>
        <v>un</v>
      </c>
      <c r="E1840" s="288">
        <v>16719.41</v>
      </c>
    </row>
    <row r="1841" spans="1:5" x14ac:dyDescent="0.2">
      <c r="A1841" s="287" t="s">
        <v>2152</v>
      </c>
      <c r="B1841" s="287" t="s">
        <v>25032</v>
      </c>
      <c r="C1841" s="287" t="s">
        <v>22946</v>
      </c>
      <c r="D1841" t="str">
        <f t="shared" si="28"/>
        <v>un</v>
      </c>
      <c r="E1841" s="288">
        <v>16156.87</v>
      </c>
    </row>
    <row r="1842" spans="1:5" x14ac:dyDescent="0.2">
      <c r="A1842" s="287" t="s">
        <v>2153</v>
      </c>
      <c r="B1842" s="287" t="s">
        <v>25033</v>
      </c>
      <c r="C1842" s="287" t="s">
        <v>22946</v>
      </c>
      <c r="D1842" t="str">
        <f t="shared" si="28"/>
        <v>un</v>
      </c>
      <c r="E1842" s="288">
        <v>17861.71</v>
      </c>
    </row>
    <row r="1843" spans="1:5" x14ac:dyDescent="0.2">
      <c r="A1843" s="287" t="s">
        <v>2154</v>
      </c>
      <c r="B1843" s="287" t="s">
        <v>25033</v>
      </c>
      <c r="C1843" s="287" t="s">
        <v>22946</v>
      </c>
      <c r="D1843" t="str">
        <f t="shared" si="28"/>
        <v>un</v>
      </c>
      <c r="E1843" s="288">
        <v>17299.169999999998</v>
      </c>
    </row>
    <row r="1844" spans="1:5" x14ac:dyDescent="0.2">
      <c r="A1844" s="287" t="s">
        <v>2155</v>
      </c>
      <c r="B1844" s="287" t="s">
        <v>27</v>
      </c>
      <c r="C1844" s="287" t="s">
        <v>11</v>
      </c>
      <c r="D1844" t="str">
        <f t="shared" si="28"/>
        <v>m2</v>
      </c>
      <c r="E1844" s="288">
        <v>504.29</v>
      </c>
    </row>
    <row r="1845" spans="1:5" x14ac:dyDescent="0.2">
      <c r="A1845" s="287" t="s">
        <v>26</v>
      </c>
      <c r="B1845" s="287" t="s">
        <v>27</v>
      </c>
      <c r="C1845" s="287" t="s">
        <v>11</v>
      </c>
      <c r="D1845" t="str">
        <f t="shared" si="28"/>
        <v>m2</v>
      </c>
      <c r="E1845" s="288">
        <v>477.36</v>
      </c>
    </row>
    <row r="1846" spans="1:5" x14ac:dyDescent="0.2">
      <c r="A1846" s="287" t="s">
        <v>2156</v>
      </c>
      <c r="B1846" s="287" t="s">
        <v>25034</v>
      </c>
      <c r="C1846" s="287" t="s">
        <v>11</v>
      </c>
      <c r="D1846" t="str">
        <f t="shared" si="28"/>
        <v>m2</v>
      </c>
      <c r="E1846" s="288">
        <v>211.58</v>
      </c>
    </row>
    <row r="1847" spans="1:5" x14ac:dyDescent="0.2">
      <c r="A1847" s="287" t="s">
        <v>2157</v>
      </c>
      <c r="B1847" s="287" t="s">
        <v>25034</v>
      </c>
      <c r="C1847" s="287" t="s">
        <v>11</v>
      </c>
      <c r="D1847" t="str">
        <f t="shared" si="28"/>
        <v>m2</v>
      </c>
      <c r="E1847" s="288">
        <v>200.28</v>
      </c>
    </row>
    <row r="1848" spans="1:5" x14ac:dyDescent="0.2">
      <c r="A1848" s="287" t="s">
        <v>2158</v>
      </c>
      <c r="B1848" s="287" t="s">
        <v>25035</v>
      </c>
      <c r="C1848" s="287" t="s">
        <v>11</v>
      </c>
      <c r="D1848" t="str">
        <f t="shared" si="28"/>
        <v>m2</v>
      </c>
      <c r="E1848" s="288">
        <v>95.45</v>
      </c>
    </row>
    <row r="1849" spans="1:5" x14ac:dyDescent="0.2">
      <c r="A1849" s="287" t="s">
        <v>2159</v>
      </c>
      <c r="B1849" s="287" t="s">
        <v>25035</v>
      </c>
      <c r="C1849" s="287" t="s">
        <v>11</v>
      </c>
      <c r="D1849" t="str">
        <f t="shared" si="28"/>
        <v>m2</v>
      </c>
      <c r="E1849" s="288">
        <v>90.9</v>
      </c>
    </row>
    <row r="1850" spans="1:5" x14ac:dyDescent="0.2">
      <c r="A1850" s="287" t="s">
        <v>2160</v>
      </c>
      <c r="B1850" s="287" t="s">
        <v>91</v>
      </c>
      <c r="C1850" s="287" t="s">
        <v>53</v>
      </c>
      <c r="D1850" t="str">
        <f t="shared" si="28"/>
        <v>m</v>
      </c>
      <c r="E1850" s="288">
        <v>3.45</v>
      </c>
    </row>
    <row r="1851" spans="1:5" x14ac:dyDescent="0.2">
      <c r="A1851" s="287" t="s">
        <v>90</v>
      </c>
      <c r="B1851" s="287" t="s">
        <v>91</v>
      </c>
      <c r="C1851" s="287" t="s">
        <v>53</v>
      </c>
      <c r="D1851" t="str">
        <f t="shared" si="28"/>
        <v>m</v>
      </c>
      <c r="E1851" s="288">
        <v>3.14</v>
      </c>
    </row>
    <row r="1852" spans="1:5" x14ac:dyDescent="0.2">
      <c r="A1852" s="287" t="s">
        <v>2161</v>
      </c>
      <c r="B1852" s="287" t="s">
        <v>73</v>
      </c>
      <c r="C1852" s="287" t="s">
        <v>22946</v>
      </c>
      <c r="D1852" t="str">
        <f t="shared" si="28"/>
        <v>un</v>
      </c>
      <c r="E1852" s="288">
        <v>108.72</v>
      </c>
    </row>
    <row r="1853" spans="1:5" x14ac:dyDescent="0.2">
      <c r="A1853" s="287" t="s">
        <v>72</v>
      </c>
      <c r="B1853" s="287" t="s">
        <v>73</v>
      </c>
      <c r="C1853" s="287" t="s">
        <v>22946</v>
      </c>
      <c r="D1853" t="str">
        <f t="shared" si="28"/>
        <v>un</v>
      </c>
      <c r="E1853" s="288">
        <v>101.97</v>
      </c>
    </row>
    <row r="1854" spans="1:5" x14ac:dyDescent="0.2">
      <c r="A1854" s="287" t="s">
        <v>2162</v>
      </c>
      <c r="B1854" s="287" t="s">
        <v>25036</v>
      </c>
      <c r="C1854" s="287" t="s">
        <v>22946</v>
      </c>
      <c r="D1854" t="str">
        <f t="shared" si="28"/>
        <v>un</v>
      </c>
      <c r="E1854" s="288">
        <v>23404.19</v>
      </c>
    </row>
    <row r="1855" spans="1:5" x14ac:dyDescent="0.2">
      <c r="A1855" s="287" t="s">
        <v>2163</v>
      </c>
      <c r="B1855" s="287" t="s">
        <v>25036</v>
      </c>
      <c r="C1855" s="287" t="s">
        <v>22946</v>
      </c>
      <c r="D1855" t="str">
        <f t="shared" si="28"/>
        <v>un</v>
      </c>
      <c r="E1855" s="288">
        <v>21247.62</v>
      </c>
    </row>
    <row r="1856" spans="1:5" x14ac:dyDescent="0.2">
      <c r="A1856" s="287" t="s">
        <v>2164</v>
      </c>
      <c r="B1856" s="287" t="s">
        <v>25037</v>
      </c>
      <c r="C1856" s="287" t="s">
        <v>22946</v>
      </c>
      <c r="D1856" t="str">
        <f t="shared" si="28"/>
        <v>un</v>
      </c>
      <c r="E1856" s="288">
        <v>19965.63</v>
      </c>
    </row>
    <row r="1857" spans="1:5" x14ac:dyDescent="0.2">
      <c r="A1857" s="287" t="s">
        <v>2165</v>
      </c>
      <c r="B1857" s="287" t="s">
        <v>25037</v>
      </c>
      <c r="C1857" s="287" t="s">
        <v>22946</v>
      </c>
      <c r="D1857" t="str">
        <f t="shared" si="28"/>
        <v>un</v>
      </c>
      <c r="E1857" s="288">
        <v>17809.060000000001</v>
      </c>
    </row>
    <row r="1858" spans="1:5" x14ac:dyDescent="0.2">
      <c r="A1858" s="287" t="s">
        <v>2166</v>
      </c>
      <c r="B1858" s="287" t="s">
        <v>25038</v>
      </c>
      <c r="C1858" s="287" t="s">
        <v>22946</v>
      </c>
      <c r="D1858" t="str">
        <f t="shared" ref="D1858:D1921" si="29">LOWER(C1858)</f>
        <v>un</v>
      </c>
      <c r="E1858" s="288">
        <v>12151.96</v>
      </c>
    </row>
    <row r="1859" spans="1:5" x14ac:dyDescent="0.2">
      <c r="A1859" s="287" t="s">
        <v>2167</v>
      </c>
      <c r="B1859" s="287" t="s">
        <v>25038</v>
      </c>
      <c r="C1859" s="287" t="s">
        <v>22946</v>
      </c>
      <c r="D1859" t="str">
        <f t="shared" si="29"/>
        <v>un</v>
      </c>
      <c r="E1859" s="288">
        <v>10807.57</v>
      </c>
    </row>
    <row r="1860" spans="1:5" x14ac:dyDescent="0.2">
      <c r="A1860" s="287" t="s">
        <v>2168</v>
      </c>
      <c r="B1860" s="287" t="s">
        <v>25039</v>
      </c>
      <c r="C1860" s="287" t="s">
        <v>22946</v>
      </c>
      <c r="D1860" t="str">
        <f t="shared" si="29"/>
        <v>un</v>
      </c>
      <c r="E1860" s="288">
        <v>45462.15</v>
      </c>
    </row>
    <row r="1861" spans="1:5" x14ac:dyDescent="0.2">
      <c r="A1861" s="287" t="s">
        <v>2169</v>
      </c>
      <c r="B1861" s="287" t="s">
        <v>25039</v>
      </c>
      <c r="C1861" s="287" t="s">
        <v>22946</v>
      </c>
      <c r="D1861" t="str">
        <f t="shared" si="29"/>
        <v>un</v>
      </c>
      <c r="E1861" s="288">
        <v>41016.39</v>
      </c>
    </row>
    <row r="1862" spans="1:5" x14ac:dyDescent="0.2">
      <c r="A1862" s="287" t="s">
        <v>2170</v>
      </c>
      <c r="B1862" s="287" t="s">
        <v>25040</v>
      </c>
      <c r="C1862" s="287" t="s">
        <v>22946</v>
      </c>
      <c r="D1862" t="str">
        <f t="shared" si="29"/>
        <v>un</v>
      </c>
      <c r="E1862" s="288">
        <v>33013.68</v>
      </c>
    </row>
    <row r="1863" spans="1:5" x14ac:dyDescent="0.2">
      <c r="A1863" s="287" t="s">
        <v>2171</v>
      </c>
      <c r="B1863" s="287" t="s">
        <v>25040</v>
      </c>
      <c r="C1863" s="287" t="s">
        <v>22946</v>
      </c>
      <c r="D1863" t="str">
        <f t="shared" si="29"/>
        <v>un</v>
      </c>
      <c r="E1863" s="288">
        <v>29454.21</v>
      </c>
    </row>
    <row r="1864" spans="1:5" x14ac:dyDescent="0.2">
      <c r="A1864" s="287" t="s">
        <v>2172</v>
      </c>
      <c r="B1864" s="287" t="s">
        <v>25041</v>
      </c>
      <c r="C1864" s="287" t="s">
        <v>22946</v>
      </c>
      <c r="D1864" t="str">
        <f t="shared" si="29"/>
        <v>un</v>
      </c>
      <c r="E1864" s="288">
        <v>26771.16</v>
      </c>
    </row>
    <row r="1865" spans="1:5" x14ac:dyDescent="0.2">
      <c r="A1865" s="287" t="s">
        <v>2173</v>
      </c>
      <c r="B1865" s="287" t="s">
        <v>25041</v>
      </c>
      <c r="C1865" s="287" t="s">
        <v>22946</v>
      </c>
      <c r="D1865" t="str">
        <f t="shared" si="29"/>
        <v>un</v>
      </c>
      <c r="E1865" s="288">
        <v>23657.23</v>
      </c>
    </row>
    <row r="1866" spans="1:5" x14ac:dyDescent="0.2">
      <c r="A1866" s="287" t="s">
        <v>2174</v>
      </c>
      <c r="B1866" s="287" t="s">
        <v>80</v>
      </c>
      <c r="C1866" s="287" t="s">
        <v>22946</v>
      </c>
      <c r="D1866" t="str">
        <f t="shared" si="29"/>
        <v>un</v>
      </c>
      <c r="E1866" s="288">
        <v>94.78</v>
      </c>
    </row>
    <row r="1867" spans="1:5" x14ac:dyDescent="0.2">
      <c r="A1867" s="287" t="s">
        <v>79</v>
      </c>
      <c r="B1867" s="287" t="s">
        <v>80</v>
      </c>
      <c r="C1867" s="287" t="s">
        <v>22946</v>
      </c>
      <c r="D1867" t="str">
        <f t="shared" si="29"/>
        <v>un</v>
      </c>
      <c r="E1867" s="288">
        <v>87.15</v>
      </c>
    </row>
    <row r="1868" spans="1:5" x14ac:dyDescent="0.2">
      <c r="A1868" s="287" t="s">
        <v>2175</v>
      </c>
      <c r="B1868" s="287" t="s">
        <v>25042</v>
      </c>
      <c r="C1868" s="287" t="s">
        <v>47</v>
      </c>
      <c r="D1868" t="str">
        <f t="shared" si="29"/>
        <v>unxmes</v>
      </c>
      <c r="E1868" s="288">
        <v>68.900000000000006</v>
      </c>
    </row>
    <row r="1869" spans="1:5" x14ac:dyDescent="0.2">
      <c r="A1869" s="287" t="s">
        <v>2176</v>
      </c>
      <c r="B1869" s="287" t="s">
        <v>25042</v>
      </c>
      <c r="C1869" s="287" t="s">
        <v>47</v>
      </c>
      <c r="D1869" t="str">
        <f t="shared" si="29"/>
        <v>unxmes</v>
      </c>
      <c r="E1869" s="288">
        <v>68.900000000000006</v>
      </c>
    </row>
    <row r="1870" spans="1:5" x14ac:dyDescent="0.2">
      <c r="A1870" s="287" t="s">
        <v>2177</v>
      </c>
      <c r="B1870" s="287" t="s">
        <v>25043</v>
      </c>
      <c r="C1870" s="287" t="s">
        <v>47</v>
      </c>
      <c r="D1870" t="str">
        <f t="shared" si="29"/>
        <v>unxmes</v>
      </c>
      <c r="E1870" s="288">
        <v>17.79</v>
      </c>
    </row>
    <row r="1871" spans="1:5" x14ac:dyDescent="0.2">
      <c r="A1871" s="287" t="s">
        <v>2178</v>
      </c>
      <c r="B1871" s="287" t="s">
        <v>25043</v>
      </c>
      <c r="C1871" s="287" t="s">
        <v>47</v>
      </c>
      <c r="D1871" t="str">
        <f t="shared" si="29"/>
        <v>unxmes</v>
      </c>
      <c r="E1871" s="288">
        <v>17.79</v>
      </c>
    </row>
    <row r="1872" spans="1:5" x14ac:dyDescent="0.2">
      <c r="A1872" s="287" t="s">
        <v>2179</v>
      </c>
      <c r="B1872" s="287" t="s">
        <v>25044</v>
      </c>
      <c r="C1872" s="287" t="s">
        <v>47</v>
      </c>
      <c r="D1872" t="str">
        <f t="shared" si="29"/>
        <v>unxmes</v>
      </c>
      <c r="E1872" s="288">
        <v>137.6</v>
      </c>
    </row>
    <row r="1873" spans="1:5" x14ac:dyDescent="0.2">
      <c r="A1873" s="287" t="s">
        <v>2180</v>
      </c>
      <c r="B1873" s="287" t="s">
        <v>25044</v>
      </c>
      <c r="C1873" s="287" t="s">
        <v>47</v>
      </c>
      <c r="D1873" t="str">
        <f t="shared" si="29"/>
        <v>unxmes</v>
      </c>
      <c r="E1873" s="288">
        <v>137.6</v>
      </c>
    </row>
    <row r="1874" spans="1:5" x14ac:dyDescent="0.2">
      <c r="A1874" s="287" t="s">
        <v>2181</v>
      </c>
      <c r="B1874" s="287" t="s">
        <v>25045</v>
      </c>
      <c r="C1874" s="287" t="s">
        <v>47</v>
      </c>
      <c r="D1874" t="str">
        <f t="shared" si="29"/>
        <v>unxmes</v>
      </c>
      <c r="E1874" s="288">
        <v>47.48</v>
      </c>
    </row>
    <row r="1875" spans="1:5" x14ac:dyDescent="0.2">
      <c r="A1875" s="287" t="s">
        <v>2182</v>
      </c>
      <c r="B1875" s="287" t="s">
        <v>25045</v>
      </c>
      <c r="C1875" s="287" t="s">
        <v>47</v>
      </c>
      <c r="D1875" t="str">
        <f t="shared" si="29"/>
        <v>unxmes</v>
      </c>
      <c r="E1875" s="288">
        <v>47.48</v>
      </c>
    </row>
    <row r="1876" spans="1:5" x14ac:dyDescent="0.2">
      <c r="A1876" s="287" t="s">
        <v>2183</v>
      </c>
      <c r="B1876" s="287" t="s">
        <v>25046</v>
      </c>
      <c r="C1876" s="287" t="s">
        <v>23108</v>
      </c>
      <c r="D1876" t="str">
        <f t="shared" si="29"/>
        <v>m2xmes</v>
      </c>
      <c r="E1876" s="288">
        <v>11.12</v>
      </c>
    </row>
    <row r="1877" spans="1:5" x14ac:dyDescent="0.2">
      <c r="A1877" s="287" t="s">
        <v>2184</v>
      </c>
      <c r="B1877" s="287" t="s">
        <v>25046</v>
      </c>
      <c r="C1877" s="287" t="s">
        <v>23108</v>
      </c>
      <c r="D1877" t="str">
        <f t="shared" si="29"/>
        <v>m2xmes</v>
      </c>
      <c r="E1877" s="288">
        <v>11.12</v>
      </c>
    </row>
    <row r="1878" spans="1:5" x14ac:dyDescent="0.2">
      <c r="A1878" s="287" t="s">
        <v>2185</v>
      </c>
      <c r="B1878" s="287" t="s">
        <v>25047</v>
      </c>
      <c r="C1878" s="287" t="s">
        <v>11</v>
      </c>
      <c r="D1878" t="str">
        <f t="shared" si="29"/>
        <v>m2</v>
      </c>
      <c r="E1878" s="288">
        <v>9.52</v>
      </c>
    </row>
    <row r="1879" spans="1:5" x14ac:dyDescent="0.2">
      <c r="A1879" s="287" t="s">
        <v>2186</v>
      </c>
      <c r="B1879" s="287" t="s">
        <v>25047</v>
      </c>
      <c r="C1879" s="287" t="s">
        <v>11</v>
      </c>
      <c r="D1879" t="str">
        <f t="shared" si="29"/>
        <v>m2</v>
      </c>
      <c r="E1879" s="288">
        <v>8.44</v>
      </c>
    </row>
    <row r="1880" spans="1:5" x14ac:dyDescent="0.2">
      <c r="A1880" s="287" t="s">
        <v>2187</v>
      </c>
      <c r="B1880" s="287" t="s">
        <v>23109</v>
      </c>
      <c r="C1880" s="287" t="s">
        <v>11</v>
      </c>
      <c r="D1880" t="str">
        <f t="shared" si="29"/>
        <v>m2</v>
      </c>
      <c r="E1880" s="288">
        <v>91.03</v>
      </c>
    </row>
    <row r="1881" spans="1:5" x14ac:dyDescent="0.2">
      <c r="A1881" s="287" t="s">
        <v>2188</v>
      </c>
      <c r="B1881" s="287" t="s">
        <v>23109</v>
      </c>
      <c r="C1881" s="287" t="s">
        <v>11</v>
      </c>
      <c r="D1881" t="str">
        <f t="shared" si="29"/>
        <v>m2</v>
      </c>
      <c r="E1881" s="288">
        <v>80.19</v>
      </c>
    </row>
    <row r="1882" spans="1:5" x14ac:dyDescent="0.2">
      <c r="A1882" s="287" t="s">
        <v>2189</v>
      </c>
      <c r="B1882" s="287" t="s">
        <v>25048</v>
      </c>
      <c r="C1882" s="287" t="s">
        <v>111</v>
      </c>
      <c r="D1882" t="str">
        <f t="shared" si="29"/>
        <v>m3</v>
      </c>
      <c r="E1882" s="288">
        <v>57.95</v>
      </c>
    </row>
    <row r="1883" spans="1:5" x14ac:dyDescent="0.2">
      <c r="A1883" s="287" t="s">
        <v>95</v>
      </c>
      <c r="B1883" s="287" t="s">
        <v>25048</v>
      </c>
      <c r="C1883" s="287" t="s">
        <v>111</v>
      </c>
      <c r="D1883" t="str">
        <f t="shared" si="29"/>
        <v>m3</v>
      </c>
      <c r="E1883" s="288">
        <v>50.21</v>
      </c>
    </row>
    <row r="1884" spans="1:5" x14ac:dyDescent="0.2">
      <c r="A1884" s="287" t="s">
        <v>2190</v>
      </c>
      <c r="B1884" s="287" t="s">
        <v>23110</v>
      </c>
      <c r="C1884" s="287" t="s">
        <v>111</v>
      </c>
      <c r="D1884" t="str">
        <f t="shared" si="29"/>
        <v>m3</v>
      </c>
      <c r="E1884" s="288">
        <v>73.290000000000006</v>
      </c>
    </row>
    <row r="1885" spans="1:5" x14ac:dyDescent="0.2">
      <c r="A1885" s="287" t="s">
        <v>2191</v>
      </c>
      <c r="B1885" s="287" t="s">
        <v>23110</v>
      </c>
      <c r="C1885" s="287" t="s">
        <v>111</v>
      </c>
      <c r="D1885" t="str">
        <f t="shared" si="29"/>
        <v>m3</v>
      </c>
      <c r="E1885" s="288">
        <v>63.51</v>
      </c>
    </row>
    <row r="1886" spans="1:5" x14ac:dyDescent="0.2">
      <c r="A1886" s="287" t="s">
        <v>2192</v>
      </c>
      <c r="B1886" s="287" t="s">
        <v>25049</v>
      </c>
      <c r="C1886" s="287" t="s">
        <v>111</v>
      </c>
      <c r="D1886" t="str">
        <f t="shared" si="29"/>
        <v>m3</v>
      </c>
      <c r="E1886" s="288">
        <v>98.86</v>
      </c>
    </row>
    <row r="1887" spans="1:5" x14ac:dyDescent="0.2">
      <c r="A1887" s="287" t="s">
        <v>2193</v>
      </c>
      <c r="B1887" s="287" t="s">
        <v>25049</v>
      </c>
      <c r="C1887" s="287" t="s">
        <v>111</v>
      </c>
      <c r="D1887" t="str">
        <f t="shared" si="29"/>
        <v>m3</v>
      </c>
      <c r="E1887" s="288">
        <v>85.66</v>
      </c>
    </row>
    <row r="1888" spans="1:5" x14ac:dyDescent="0.2">
      <c r="A1888" s="287" t="s">
        <v>2194</v>
      </c>
      <c r="B1888" s="287" t="s">
        <v>25050</v>
      </c>
      <c r="C1888" s="287" t="s">
        <v>111</v>
      </c>
      <c r="D1888" t="str">
        <f t="shared" si="29"/>
        <v>m3</v>
      </c>
      <c r="E1888" s="288">
        <v>132.96</v>
      </c>
    </row>
    <row r="1889" spans="1:5" x14ac:dyDescent="0.2">
      <c r="A1889" s="287" t="s">
        <v>2195</v>
      </c>
      <c r="B1889" s="287" t="s">
        <v>25050</v>
      </c>
      <c r="C1889" s="287" t="s">
        <v>111</v>
      </c>
      <c r="D1889" t="str">
        <f t="shared" si="29"/>
        <v>m3</v>
      </c>
      <c r="E1889" s="288">
        <v>115.2</v>
      </c>
    </row>
    <row r="1890" spans="1:5" x14ac:dyDescent="0.2">
      <c r="A1890" s="287" t="s">
        <v>2196</v>
      </c>
      <c r="B1890" s="287" t="s">
        <v>25051</v>
      </c>
      <c r="C1890" s="287" t="s">
        <v>111</v>
      </c>
      <c r="D1890" t="str">
        <f t="shared" si="29"/>
        <v>m3</v>
      </c>
      <c r="E1890" s="288">
        <v>165.35</v>
      </c>
    </row>
    <row r="1891" spans="1:5" x14ac:dyDescent="0.2">
      <c r="A1891" s="287" t="s">
        <v>2197</v>
      </c>
      <c r="B1891" s="287" t="s">
        <v>25051</v>
      </c>
      <c r="C1891" s="287" t="s">
        <v>111</v>
      </c>
      <c r="D1891" t="str">
        <f t="shared" si="29"/>
        <v>m3</v>
      </c>
      <c r="E1891" s="288">
        <v>143.27000000000001</v>
      </c>
    </row>
    <row r="1892" spans="1:5" x14ac:dyDescent="0.2">
      <c r="A1892" s="287" t="s">
        <v>2198</v>
      </c>
      <c r="B1892" s="287" t="s">
        <v>25052</v>
      </c>
      <c r="C1892" s="287" t="s">
        <v>111</v>
      </c>
      <c r="D1892" t="str">
        <f t="shared" si="29"/>
        <v>m3</v>
      </c>
      <c r="E1892" s="288">
        <v>127.84</v>
      </c>
    </row>
    <row r="1893" spans="1:5" x14ac:dyDescent="0.2">
      <c r="A1893" s="287" t="s">
        <v>2199</v>
      </c>
      <c r="B1893" s="287" t="s">
        <v>25052</v>
      </c>
      <c r="C1893" s="287" t="s">
        <v>111</v>
      </c>
      <c r="D1893" t="str">
        <f t="shared" si="29"/>
        <v>m3</v>
      </c>
      <c r="E1893" s="288">
        <v>110.77</v>
      </c>
    </row>
    <row r="1894" spans="1:5" x14ac:dyDescent="0.2">
      <c r="A1894" s="287" t="s">
        <v>2200</v>
      </c>
      <c r="B1894" s="287" t="s">
        <v>25053</v>
      </c>
      <c r="C1894" s="287" t="s">
        <v>111</v>
      </c>
      <c r="D1894" t="str">
        <f t="shared" si="29"/>
        <v>m3</v>
      </c>
      <c r="E1894" s="288">
        <v>161.94</v>
      </c>
    </row>
    <row r="1895" spans="1:5" x14ac:dyDescent="0.2">
      <c r="A1895" s="287" t="s">
        <v>2201</v>
      </c>
      <c r="B1895" s="287" t="s">
        <v>25053</v>
      </c>
      <c r="C1895" s="287" t="s">
        <v>111</v>
      </c>
      <c r="D1895" t="str">
        <f t="shared" si="29"/>
        <v>m3</v>
      </c>
      <c r="E1895" s="288">
        <v>140.31</v>
      </c>
    </row>
    <row r="1896" spans="1:5" x14ac:dyDescent="0.2">
      <c r="A1896" s="287" t="s">
        <v>2202</v>
      </c>
      <c r="B1896" s="287" t="s">
        <v>25054</v>
      </c>
      <c r="C1896" s="287" t="s">
        <v>111</v>
      </c>
      <c r="D1896" t="str">
        <f t="shared" si="29"/>
        <v>m3</v>
      </c>
      <c r="E1896" s="288">
        <v>187.51</v>
      </c>
    </row>
    <row r="1897" spans="1:5" x14ac:dyDescent="0.2">
      <c r="A1897" s="287" t="s">
        <v>2203</v>
      </c>
      <c r="B1897" s="287" t="s">
        <v>25054</v>
      </c>
      <c r="C1897" s="287" t="s">
        <v>111</v>
      </c>
      <c r="D1897" t="str">
        <f t="shared" si="29"/>
        <v>m3</v>
      </c>
      <c r="E1897" s="288">
        <v>162.47</v>
      </c>
    </row>
    <row r="1898" spans="1:5" x14ac:dyDescent="0.2">
      <c r="A1898" s="287" t="s">
        <v>2204</v>
      </c>
      <c r="B1898" s="287" t="s">
        <v>25055</v>
      </c>
      <c r="C1898" s="287" t="s">
        <v>111</v>
      </c>
      <c r="D1898" t="str">
        <f t="shared" si="29"/>
        <v>m3</v>
      </c>
      <c r="E1898" s="288">
        <v>221.6</v>
      </c>
    </row>
    <row r="1899" spans="1:5" x14ac:dyDescent="0.2">
      <c r="A1899" s="287" t="s">
        <v>2205</v>
      </c>
      <c r="B1899" s="287" t="s">
        <v>25055</v>
      </c>
      <c r="C1899" s="287" t="s">
        <v>111</v>
      </c>
      <c r="D1899" t="str">
        <f t="shared" si="29"/>
        <v>m3</v>
      </c>
      <c r="E1899" s="288">
        <v>192.01</v>
      </c>
    </row>
    <row r="1900" spans="1:5" x14ac:dyDescent="0.2">
      <c r="A1900" s="287" t="s">
        <v>2206</v>
      </c>
      <c r="B1900" s="287" t="s">
        <v>25056</v>
      </c>
      <c r="C1900" s="287" t="s">
        <v>111</v>
      </c>
      <c r="D1900" t="str">
        <f t="shared" si="29"/>
        <v>m3</v>
      </c>
      <c r="E1900" s="288">
        <v>255.69</v>
      </c>
    </row>
    <row r="1901" spans="1:5" x14ac:dyDescent="0.2">
      <c r="A1901" s="287" t="s">
        <v>2207</v>
      </c>
      <c r="B1901" s="287" t="s">
        <v>25056</v>
      </c>
      <c r="C1901" s="287" t="s">
        <v>111</v>
      </c>
      <c r="D1901" t="str">
        <f t="shared" si="29"/>
        <v>m3</v>
      </c>
      <c r="E1901" s="288">
        <v>221.55</v>
      </c>
    </row>
    <row r="1902" spans="1:5" x14ac:dyDescent="0.2">
      <c r="A1902" s="287" t="s">
        <v>2208</v>
      </c>
      <c r="B1902" s="287" t="s">
        <v>25057</v>
      </c>
      <c r="C1902" s="287" t="s">
        <v>111</v>
      </c>
      <c r="D1902" t="str">
        <f t="shared" si="29"/>
        <v>m3</v>
      </c>
      <c r="E1902" s="288">
        <v>81.819999999999993</v>
      </c>
    </row>
    <row r="1903" spans="1:5" x14ac:dyDescent="0.2">
      <c r="A1903" s="287" t="s">
        <v>2209</v>
      </c>
      <c r="B1903" s="287" t="s">
        <v>25057</v>
      </c>
      <c r="C1903" s="287" t="s">
        <v>111</v>
      </c>
      <c r="D1903" t="str">
        <f t="shared" si="29"/>
        <v>m3</v>
      </c>
      <c r="E1903" s="288">
        <v>70.89</v>
      </c>
    </row>
    <row r="1904" spans="1:5" x14ac:dyDescent="0.2">
      <c r="A1904" s="287" t="s">
        <v>2210</v>
      </c>
      <c r="B1904" s="287" t="s">
        <v>25058</v>
      </c>
      <c r="C1904" s="287" t="s">
        <v>111</v>
      </c>
      <c r="D1904" t="str">
        <f t="shared" si="29"/>
        <v>m3</v>
      </c>
      <c r="E1904" s="288">
        <v>95.46</v>
      </c>
    </row>
    <row r="1905" spans="1:5" x14ac:dyDescent="0.2">
      <c r="A1905" s="287" t="s">
        <v>2211</v>
      </c>
      <c r="B1905" s="287" t="s">
        <v>25058</v>
      </c>
      <c r="C1905" s="287" t="s">
        <v>111</v>
      </c>
      <c r="D1905" t="str">
        <f t="shared" si="29"/>
        <v>m3</v>
      </c>
      <c r="E1905" s="288">
        <v>82.71</v>
      </c>
    </row>
    <row r="1906" spans="1:5" x14ac:dyDescent="0.2">
      <c r="A1906" s="287" t="s">
        <v>2212</v>
      </c>
      <c r="B1906" s="287" t="s">
        <v>25059</v>
      </c>
      <c r="C1906" s="287" t="s">
        <v>111</v>
      </c>
      <c r="D1906" t="str">
        <f t="shared" si="29"/>
        <v>m3</v>
      </c>
      <c r="E1906" s="288">
        <v>153.41</v>
      </c>
    </row>
    <row r="1907" spans="1:5" x14ac:dyDescent="0.2">
      <c r="A1907" s="287" t="s">
        <v>2213</v>
      </c>
      <c r="B1907" s="287" t="s">
        <v>25059</v>
      </c>
      <c r="C1907" s="287" t="s">
        <v>111</v>
      </c>
      <c r="D1907" t="str">
        <f t="shared" si="29"/>
        <v>m3</v>
      </c>
      <c r="E1907" s="288">
        <v>132.93</v>
      </c>
    </row>
    <row r="1908" spans="1:5" x14ac:dyDescent="0.2">
      <c r="A1908" s="287" t="s">
        <v>2214</v>
      </c>
      <c r="B1908" s="287" t="s">
        <v>25060</v>
      </c>
      <c r="C1908" s="287" t="s">
        <v>111</v>
      </c>
      <c r="D1908" t="str">
        <f t="shared" si="29"/>
        <v>m3</v>
      </c>
      <c r="E1908" s="288">
        <v>187.51</v>
      </c>
    </row>
    <row r="1909" spans="1:5" x14ac:dyDescent="0.2">
      <c r="A1909" s="287" t="s">
        <v>2215</v>
      </c>
      <c r="B1909" s="287" t="s">
        <v>25060</v>
      </c>
      <c r="C1909" s="287" t="s">
        <v>111</v>
      </c>
      <c r="D1909" t="str">
        <f t="shared" si="29"/>
        <v>m3</v>
      </c>
      <c r="E1909" s="288">
        <v>162.47</v>
      </c>
    </row>
    <row r="1910" spans="1:5" x14ac:dyDescent="0.2">
      <c r="A1910" s="287" t="s">
        <v>2216</v>
      </c>
      <c r="B1910" s="287" t="s">
        <v>25061</v>
      </c>
      <c r="C1910" s="287" t="s">
        <v>111</v>
      </c>
      <c r="D1910" t="str">
        <f t="shared" si="29"/>
        <v>m3</v>
      </c>
      <c r="E1910" s="288">
        <v>221.6</v>
      </c>
    </row>
    <row r="1911" spans="1:5" x14ac:dyDescent="0.2">
      <c r="A1911" s="287" t="s">
        <v>2217</v>
      </c>
      <c r="B1911" s="287" t="s">
        <v>25061</v>
      </c>
      <c r="C1911" s="287" t="s">
        <v>111</v>
      </c>
      <c r="D1911" t="str">
        <f t="shared" si="29"/>
        <v>m3</v>
      </c>
      <c r="E1911" s="288">
        <v>192.01</v>
      </c>
    </row>
    <row r="1912" spans="1:5" x14ac:dyDescent="0.2">
      <c r="A1912" s="287" t="s">
        <v>2218</v>
      </c>
      <c r="B1912" s="287" t="s">
        <v>25062</v>
      </c>
      <c r="C1912" s="287" t="s">
        <v>111</v>
      </c>
      <c r="D1912" t="str">
        <f t="shared" si="29"/>
        <v>m3</v>
      </c>
      <c r="E1912" s="288">
        <v>93.75</v>
      </c>
    </row>
    <row r="1913" spans="1:5" x14ac:dyDescent="0.2">
      <c r="A1913" s="287" t="s">
        <v>2219</v>
      </c>
      <c r="B1913" s="287" t="s">
        <v>25062</v>
      </c>
      <c r="C1913" s="287" t="s">
        <v>111</v>
      </c>
      <c r="D1913" t="str">
        <f t="shared" si="29"/>
        <v>m3</v>
      </c>
      <c r="E1913" s="288">
        <v>81.23</v>
      </c>
    </row>
    <row r="1914" spans="1:5" x14ac:dyDescent="0.2">
      <c r="A1914" s="287" t="s">
        <v>2220</v>
      </c>
      <c r="B1914" s="287" t="s">
        <v>25063</v>
      </c>
      <c r="C1914" s="287" t="s">
        <v>111</v>
      </c>
      <c r="D1914" t="str">
        <f t="shared" si="29"/>
        <v>m3</v>
      </c>
      <c r="E1914" s="288">
        <v>170.46</v>
      </c>
    </row>
    <row r="1915" spans="1:5" x14ac:dyDescent="0.2">
      <c r="A1915" s="287" t="s">
        <v>2221</v>
      </c>
      <c r="B1915" s="287" t="s">
        <v>25063</v>
      </c>
      <c r="C1915" s="287" t="s">
        <v>111</v>
      </c>
      <c r="D1915" t="str">
        <f t="shared" si="29"/>
        <v>m3</v>
      </c>
      <c r="E1915" s="288">
        <v>147.69999999999999</v>
      </c>
    </row>
    <row r="1916" spans="1:5" x14ac:dyDescent="0.2">
      <c r="A1916" s="287" t="s">
        <v>2222</v>
      </c>
      <c r="B1916" s="287" t="s">
        <v>25064</v>
      </c>
      <c r="C1916" s="287" t="s">
        <v>111</v>
      </c>
      <c r="D1916" t="str">
        <f t="shared" si="29"/>
        <v>m3</v>
      </c>
      <c r="E1916" s="288">
        <v>255.69</v>
      </c>
    </row>
    <row r="1917" spans="1:5" x14ac:dyDescent="0.2">
      <c r="A1917" s="287" t="s">
        <v>2223</v>
      </c>
      <c r="B1917" s="287" t="s">
        <v>25064</v>
      </c>
      <c r="C1917" s="287" t="s">
        <v>111</v>
      </c>
      <c r="D1917" t="str">
        <f t="shared" si="29"/>
        <v>m3</v>
      </c>
      <c r="E1917" s="288">
        <v>221.55</v>
      </c>
    </row>
    <row r="1918" spans="1:5" x14ac:dyDescent="0.2">
      <c r="A1918" s="287" t="s">
        <v>2224</v>
      </c>
      <c r="B1918" s="287" t="s">
        <v>25065</v>
      </c>
      <c r="C1918" s="287" t="s">
        <v>111</v>
      </c>
      <c r="D1918" t="str">
        <f t="shared" si="29"/>
        <v>m3</v>
      </c>
      <c r="E1918" s="288">
        <v>306.83</v>
      </c>
    </row>
    <row r="1919" spans="1:5" x14ac:dyDescent="0.2">
      <c r="A1919" s="287" t="s">
        <v>2225</v>
      </c>
      <c r="B1919" s="287" t="s">
        <v>25065</v>
      </c>
      <c r="C1919" s="287" t="s">
        <v>111</v>
      </c>
      <c r="D1919" t="str">
        <f t="shared" si="29"/>
        <v>m3</v>
      </c>
      <c r="E1919" s="288">
        <v>265.86</v>
      </c>
    </row>
    <row r="1920" spans="1:5" x14ac:dyDescent="0.2">
      <c r="A1920" s="287" t="s">
        <v>2226</v>
      </c>
      <c r="B1920" s="287" t="s">
        <v>25066</v>
      </c>
      <c r="C1920" s="287" t="s">
        <v>111</v>
      </c>
      <c r="D1920" t="str">
        <f t="shared" si="29"/>
        <v>m3</v>
      </c>
      <c r="E1920" s="288">
        <v>357.97</v>
      </c>
    </row>
    <row r="1921" spans="1:5" x14ac:dyDescent="0.2">
      <c r="A1921" s="287" t="s">
        <v>2227</v>
      </c>
      <c r="B1921" s="287" t="s">
        <v>25066</v>
      </c>
      <c r="C1921" s="287" t="s">
        <v>111</v>
      </c>
      <c r="D1921" t="str">
        <f t="shared" si="29"/>
        <v>m3</v>
      </c>
      <c r="E1921" s="288">
        <v>310.17</v>
      </c>
    </row>
    <row r="1922" spans="1:5" x14ac:dyDescent="0.2">
      <c r="A1922" s="287" t="s">
        <v>2228</v>
      </c>
      <c r="B1922" s="287" t="s">
        <v>25067</v>
      </c>
      <c r="C1922" s="287" t="s">
        <v>111</v>
      </c>
      <c r="D1922" t="str">
        <f t="shared" ref="D1922:D1985" si="30">LOWER(C1922)</f>
        <v>m3</v>
      </c>
      <c r="E1922" s="288">
        <v>46.11</v>
      </c>
    </row>
    <row r="1923" spans="1:5" x14ac:dyDescent="0.2">
      <c r="A1923" s="287" t="s">
        <v>2229</v>
      </c>
      <c r="B1923" s="287" t="s">
        <v>25067</v>
      </c>
      <c r="C1923" s="287" t="s">
        <v>111</v>
      </c>
      <c r="D1923" t="str">
        <f t="shared" si="30"/>
        <v>m3</v>
      </c>
      <c r="E1923" s="288">
        <v>39.950000000000003</v>
      </c>
    </row>
    <row r="1924" spans="1:5" x14ac:dyDescent="0.2">
      <c r="A1924" s="287" t="s">
        <v>2230</v>
      </c>
      <c r="B1924" s="287" t="s">
        <v>25068</v>
      </c>
      <c r="C1924" s="287" t="s">
        <v>111</v>
      </c>
      <c r="D1924" t="str">
        <f t="shared" si="30"/>
        <v>m3</v>
      </c>
      <c r="E1924" s="288">
        <v>122.83</v>
      </c>
    </row>
    <row r="1925" spans="1:5" x14ac:dyDescent="0.2">
      <c r="A1925" s="287" t="s">
        <v>2231</v>
      </c>
      <c r="B1925" s="287" t="s">
        <v>25068</v>
      </c>
      <c r="C1925" s="287" t="s">
        <v>111</v>
      </c>
      <c r="D1925" t="str">
        <f t="shared" si="30"/>
        <v>m3</v>
      </c>
      <c r="E1925" s="288">
        <v>106.44</v>
      </c>
    </row>
    <row r="1926" spans="1:5" x14ac:dyDescent="0.2">
      <c r="A1926" s="287" t="s">
        <v>2232</v>
      </c>
      <c r="B1926" s="287" t="s">
        <v>25069</v>
      </c>
      <c r="C1926" s="287" t="s">
        <v>111</v>
      </c>
      <c r="D1926" t="str">
        <f t="shared" si="30"/>
        <v>m3</v>
      </c>
      <c r="E1926" s="288">
        <v>110.55</v>
      </c>
    </row>
    <row r="1927" spans="1:5" x14ac:dyDescent="0.2">
      <c r="A1927" s="287" t="s">
        <v>2233</v>
      </c>
      <c r="B1927" s="287" t="s">
        <v>25069</v>
      </c>
      <c r="C1927" s="287" t="s">
        <v>111</v>
      </c>
      <c r="D1927" t="str">
        <f t="shared" si="30"/>
        <v>m3</v>
      </c>
      <c r="E1927" s="288">
        <v>95.8</v>
      </c>
    </row>
    <row r="1928" spans="1:5" x14ac:dyDescent="0.2">
      <c r="A1928" s="287" t="s">
        <v>2234</v>
      </c>
      <c r="B1928" s="287" t="s">
        <v>25070</v>
      </c>
      <c r="C1928" s="287" t="s">
        <v>111</v>
      </c>
      <c r="D1928" t="str">
        <f t="shared" si="30"/>
        <v>m3</v>
      </c>
      <c r="E1928" s="288">
        <v>41.49</v>
      </c>
    </row>
    <row r="1929" spans="1:5" x14ac:dyDescent="0.2">
      <c r="A1929" s="287" t="s">
        <v>2235</v>
      </c>
      <c r="B1929" s="287" t="s">
        <v>25070</v>
      </c>
      <c r="C1929" s="287" t="s">
        <v>111</v>
      </c>
      <c r="D1929" t="str">
        <f t="shared" si="30"/>
        <v>m3</v>
      </c>
      <c r="E1929" s="288">
        <v>35.96</v>
      </c>
    </row>
    <row r="1930" spans="1:5" x14ac:dyDescent="0.2">
      <c r="A1930" s="287" t="s">
        <v>2236</v>
      </c>
      <c r="B1930" s="287" t="s">
        <v>25071</v>
      </c>
      <c r="C1930" s="287" t="s">
        <v>111</v>
      </c>
      <c r="D1930" t="str">
        <f t="shared" si="30"/>
        <v>m3</v>
      </c>
      <c r="E1930" s="288">
        <v>40.909999999999997</v>
      </c>
    </row>
    <row r="1931" spans="1:5" x14ac:dyDescent="0.2">
      <c r="A1931" s="287" t="s">
        <v>2237</v>
      </c>
      <c r="B1931" s="287" t="s">
        <v>25071</v>
      </c>
      <c r="C1931" s="287" t="s">
        <v>111</v>
      </c>
      <c r="D1931" t="str">
        <f t="shared" si="30"/>
        <v>m3</v>
      </c>
      <c r="E1931" s="288">
        <v>35.44</v>
      </c>
    </row>
    <row r="1932" spans="1:5" x14ac:dyDescent="0.2">
      <c r="A1932" s="287" t="s">
        <v>2238</v>
      </c>
      <c r="B1932" s="287" t="s">
        <v>25072</v>
      </c>
      <c r="C1932" s="287" t="s">
        <v>111</v>
      </c>
      <c r="D1932" t="str">
        <f t="shared" si="30"/>
        <v>m3</v>
      </c>
      <c r="E1932" s="288">
        <v>55.4</v>
      </c>
    </row>
    <row r="1933" spans="1:5" x14ac:dyDescent="0.2">
      <c r="A1933" s="287" t="s">
        <v>2239</v>
      </c>
      <c r="B1933" s="287" t="s">
        <v>25072</v>
      </c>
      <c r="C1933" s="287" t="s">
        <v>111</v>
      </c>
      <c r="D1933" t="str">
        <f t="shared" si="30"/>
        <v>m3</v>
      </c>
      <c r="E1933" s="288">
        <v>48</v>
      </c>
    </row>
    <row r="1934" spans="1:5" x14ac:dyDescent="0.2">
      <c r="A1934" s="287" t="s">
        <v>2240</v>
      </c>
      <c r="B1934" s="287" t="s">
        <v>25073</v>
      </c>
      <c r="C1934" s="287" t="s">
        <v>111</v>
      </c>
      <c r="D1934" t="str">
        <f t="shared" si="30"/>
        <v>m3</v>
      </c>
      <c r="E1934" s="288">
        <v>177.38</v>
      </c>
    </row>
    <row r="1935" spans="1:5" x14ac:dyDescent="0.2">
      <c r="A1935" s="287" t="s">
        <v>2241</v>
      </c>
      <c r="B1935" s="287" t="s">
        <v>25073</v>
      </c>
      <c r="C1935" s="287" t="s">
        <v>111</v>
      </c>
      <c r="D1935" t="str">
        <f t="shared" si="30"/>
        <v>m3</v>
      </c>
      <c r="E1935" s="288">
        <v>154.25</v>
      </c>
    </row>
    <row r="1936" spans="1:5" x14ac:dyDescent="0.2">
      <c r="A1936" s="287" t="s">
        <v>2242</v>
      </c>
      <c r="B1936" s="287" t="s">
        <v>25074</v>
      </c>
      <c r="C1936" s="287" t="s">
        <v>53</v>
      </c>
      <c r="D1936" t="str">
        <f t="shared" si="30"/>
        <v>m</v>
      </c>
      <c r="E1936" s="288">
        <v>41.93</v>
      </c>
    </row>
    <row r="1937" spans="1:5" x14ac:dyDescent="0.2">
      <c r="A1937" s="287" t="s">
        <v>2243</v>
      </c>
      <c r="B1937" s="287" t="s">
        <v>25074</v>
      </c>
      <c r="C1937" s="287" t="s">
        <v>53</v>
      </c>
      <c r="D1937" t="str">
        <f t="shared" si="30"/>
        <v>m</v>
      </c>
      <c r="E1937" s="288">
        <v>36.33</v>
      </c>
    </row>
    <row r="1938" spans="1:5" x14ac:dyDescent="0.2">
      <c r="A1938" s="287" t="s">
        <v>2244</v>
      </c>
      <c r="B1938" s="287" t="s">
        <v>25075</v>
      </c>
      <c r="C1938" s="287" t="s">
        <v>53</v>
      </c>
      <c r="D1938" t="str">
        <f t="shared" si="30"/>
        <v>m</v>
      </c>
      <c r="E1938" s="288">
        <v>89.49</v>
      </c>
    </row>
    <row r="1939" spans="1:5" x14ac:dyDescent="0.2">
      <c r="A1939" s="287" t="s">
        <v>2245</v>
      </c>
      <c r="B1939" s="287" t="s">
        <v>25075</v>
      </c>
      <c r="C1939" s="287" t="s">
        <v>53</v>
      </c>
      <c r="D1939" t="str">
        <f t="shared" si="30"/>
        <v>m</v>
      </c>
      <c r="E1939" s="288">
        <v>77.540000000000006</v>
      </c>
    </row>
    <row r="1940" spans="1:5" x14ac:dyDescent="0.2">
      <c r="A1940" s="287" t="s">
        <v>2246</v>
      </c>
      <c r="B1940" s="287" t="s">
        <v>25076</v>
      </c>
      <c r="C1940" s="287" t="s">
        <v>53</v>
      </c>
      <c r="D1940" t="str">
        <f t="shared" si="30"/>
        <v>m</v>
      </c>
      <c r="E1940" s="288">
        <v>8.52</v>
      </c>
    </row>
    <row r="1941" spans="1:5" x14ac:dyDescent="0.2">
      <c r="A1941" s="287" t="s">
        <v>2247</v>
      </c>
      <c r="B1941" s="287" t="s">
        <v>25076</v>
      </c>
      <c r="C1941" s="287" t="s">
        <v>53</v>
      </c>
      <c r="D1941" t="str">
        <f t="shared" si="30"/>
        <v>m</v>
      </c>
      <c r="E1941" s="288">
        <v>7.38</v>
      </c>
    </row>
    <row r="1942" spans="1:5" x14ac:dyDescent="0.2">
      <c r="A1942" s="287" t="s">
        <v>2248</v>
      </c>
      <c r="B1942" s="287" t="s">
        <v>25077</v>
      </c>
      <c r="C1942" s="287" t="s">
        <v>53</v>
      </c>
      <c r="D1942" t="str">
        <f t="shared" si="30"/>
        <v>m</v>
      </c>
      <c r="E1942" s="288">
        <v>17.89</v>
      </c>
    </row>
    <row r="1943" spans="1:5" x14ac:dyDescent="0.2">
      <c r="A1943" s="287" t="s">
        <v>2249</v>
      </c>
      <c r="B1943" s="287" t="s">
        <v>25077</v>
      </c>
      <c r="C1943" s="287" t="s">
        <v>53</v>
      </c>
      <c r="D1943" t="str">
        <f t="shared" si="30"/>
        <v>m</v>
      </c>
      <c r="E1943" s="288">
        <v>15.5</v>
      </c>
    </row>
    <row r="1944" spans="1:5" x14ac:dyDescent="0.2">
      <c r="A1944" s="287" t="s">
        <v>2250</v>
      </c>
      <c r="B1944" s="287" t="s">
        <v>25078</v>
      </c>
      <c r="C1944" s="287" t="s">
        <v>111</v>
      </c>
      <c r="D1944" t="str">
        <f t="shared" si="30"/>
        <v>m3</v>
      </c>
      <c r="E1944" s="288">
        <v>71.59</v>
      </c>
    </row>
    <row r="1945" spans="1:5" x14ac:dyDescent="0.2">
      <c r="A1945" s="287" t="s">
        <v>2251</v>
      </c>
      <c r="B1945" s="287" t="s">
        <v>25078</v>
      </c>
      <c r="C1945" s="287" t="s">
        <v>111</v>
      </c>
      <c r="D1945" t="str">
        <f t="shared" si="30"/>
        <v>m3</v>
      </c>
      <c r="E1945" s="288">
        <v>62.03</v>
      </c>
    </row>
    <row r="1946" spans="1:5" x14ac:dyDescent="0.2">
      <c r="A1946" s="287" t="s">
        <v>2252</v>
      </c>
      <c r="B1946" s="287" t="s">
        <v>25079</v>
      </c>
      <c r="C1946" s="287" t="s">
        <v>111</v>
      </c>
      <c r="D1946" t="str">
        <f t="shared" si="30"/>
        <v>m3</v>
      </c>
      <c r="E1946" s="288">
        <v>92.05</v>
      </c>
    </row>
    <row r="1947" spans="1:5" x14ac:dyDescent="0.2">
      <c r="A1947" s="287" t="s">
        <v>2253</v>
      </c>
      <c r="B1947" s="287" t="s">
        <v>25079</v>
      </c>
      <c r="C1947" s="287" t="s">
        <v>111</v>
      </c>
      <c r="D1947" t="str">
        <f t="shared" si="30"/>
        <v>m3</v>
      </c>
      <c r="E1947" s="288">
        <v>79.75</v>
      </c>
    </row>
    <row r="1948" spans="1:5" x14ac:dyDescent="0.2">
      <c r="A1948" s="287" t="s">
        <v>2254</v>
      </c>
      <c r="B1948" s="287" t="s">
        <v>25080</v>
      </c>
      <c r="C1948" s="287" t="s">
        <v>111</v>
      </c>
      <c r="D1948" t="str">
        <f t="shared" si="30"/>
        <v>m3</v>
      </c>
      <c r="E1948" s="288">
        <v>122.73</v>
      </c>
    </row>
    <row r="1949" spans="1:5" x14ac:dyDescent="0.2">
      <c r="A1949" s="287" t="s">
        <v>2255</v>
      </c>
      <c r="B1949" s="287" t="s">
        <v>25080</v>
      </c>
      <c r="C1949" s="287" t="s">
        <v>111</v>
      </c>
      <c r="D1949" t="str">
        <f t="shared" si="30"/>
        <v>m3</v>
      </c>
      <c r="E1949" s="288">
        <v>106.34</v>
      </c>
    </row>
    <row r="1950" spans="1:5" x14ac:dyDescent="0.2">
      <c r="A1950" s="287" t="s">
        <v>2256</v>
      </c>
      <c r="B1950" s="287" t="s">
        <v>25081</v>
      </c>
      <c r="C1950" s="287" t="s">
        <v>111</v>
      </c>
      <c r="D1950" t="str">
        <f t="shared" si="30"/>
        <v>m3</v>
      </c>
      <c r="E1950" s="288">
        <v>107.9</v>
      </c>
    </row>
    <row r="1951" spans="1:5" x14ac:dyDescent="0.2">
      <c r="A1951" s="287" t="s">
        <v>2257</v>
      </c>
      <c r="B1951" s="287" t="s">
        <v>25081</v>
      </c>
      <c r="C1951" s="287" t="s">
        <v>111</v>
      </c>
      <c r="D1951" t="str">
        <f t="shared" si="30"/>
        <v>m3</v>
      </c>
      <c r="E1951" s="288">
        <v>93.49</v>
      </c>
    </row>
    <row r="1952" spans="1:5" x14ac:dyDescent="0.2">
      <c r="A1952" s="287" t="s">
        <v>2258</v>
      </c>
      <c r="B1952" s="287" t="s">
        <v>25082</v>
      </c>
      <c r="C1952" s="287" t="s">
        <v>111</v>
      </c>
      <c r="D1952" t="str">
        <f t="shared" si="30"/>
        <v>m3</v>
      </c>
      <c r="E1952" s="288">
        <v>196.03</v>
      </c>
    </row>
    <row r="1953" spans="1:5" x14ac:dyDescent="0.2">
      <c r="A1953" s="287" t="s">
        <v>2259</v>
      </c>
      <c r="B1953" s="287" t="s">
        <v>25082</v>
      </c>
      <c r="C1953" s="287" t="s">
        <v>111</v>
      </c>
      <c r="D1953" t="str">
        <f t="shared" si="30"/>
        <v>m3</v>
      </c>
      <c r="E1953" s="288">
        <v>169.85</v>
      </c>
    </row>
    <row r="1954" spans="1:5" x14ac:dyDescent="0.2">
      <c r="A1954" s="287" t="s">
        <v>2260</v>
      </c>
      <c r="B1954" s="287" t="s">
        <v>25083</v>
      </c>
      <c r="C1954" s="287" t="s">
        <v>111</v>
      </c>
      <c r="D1954" t="str">
        <f t="shared" si="30"/>
        <v>m3</v>
      </c>
      <c r="E1954" s="288">
        <v>227.26</v>
      </c>
    </row>
    <row r="1955" spans="1:5" x14ac:dyDescent="0.2">
      <c r="A1955" s="287" t="s">
        <v>2261</v>
      </c>
      <c r="B1955" s="287" t="s">
        <v>25083</v>
      </c>
      <c r="C1955" s="287" t="s">
        <v>111</v>
      </c>
      <c r="D1955" t="str">
        <f t="shared" si="30"/>
        <v>m3</v>
      </c>
      <c r="E1955" s="288">
        <v>212.46</v>
      </c>
    </row>
    <row r="1956" spans="1:5" x14ac:dyDescent="0.2">
      <c r="A1956" s="287" t="s">
        <v>2262</v>
      </c>
      <c r="B1956" s="287" t="s">
        <v>25084</v>
      </c>
      <c r="C1956" s="287" t="s">
        <v>111</v>
      </c>
      <c r="D1956" t="str">
        <f t="shared" si="30"/>
        <v>m3</v>
      </c>
      <c r="E1956" s="288">
        <v>208.84</v>
      </c>
    </row>
    <row r="1957" spans="1:5" x14ac:dyDescent="0.2">
      <c r="A1957" s="287" t="s">
        <v>2263</v>
      </c>
      <c r="B1957" s="287" t="s">
        <v>25084</v>
      </c>
      <c r="C1957" s="287" t="s">
        <v>111</v>
      </c>
      <c r="D1957" t="str">
        <f t="shared" si="30"/>
        <v>m3</v>
      </c>
      <c r="E1957" s="288">
        <v>180.97</v>
      </c>
    </row>
    <row r="1958" spans="1:5" x14ac:dyDescent="0.2">
      <c r="A1958" s="287" t="s">
        <v>2264</v>
      </c>
      <c r="B1958" s="287" t="s">
        <v>25085</v>
      </c>
      <c r="C1958" s="287" t="s">
        <v>111</v>
      </c>
      <c r="D1958" t="str">
        <f t="shared" si="30"/>
        <v>m3</v>
      </c>
      <c r="E1958" s="288">
        <v>215.24</v>
      </c>
    </row>
    <row r="1959" spans="1:5" x14ac:dyDescent="0.2">
      <c r="A1959" s="287" t="s">
        <v>2265</v>
      </c>
      <c r="B1959" s="287" t="s">
        <v>25085</v>
      </c>
      <c r="C1959" s="287" t="s">
        <v>111</v>
      </c>
      <c r="D1959" t="str">
        <f t="shared" si="30"/>
        <v>m3</v>
      </c>
      <c r="E1959" s="288">
        <v>186.51</v>
      </c>
    </row>
    <row r="1960" spans="1:5" x14ac:dyDescent="0.2">
      <c r="A1960" s="287" t="s">
        <v>2266</v>
      </c>
      <c r="B1960" s="287" t="s">
        <v>25086</v>
      </c>
      <c r="C1960" s="287" t="s">
        <v>111</v>
      </c>
      <c r="D1960" t="str">
        <f t="shared" si="30"/>
        <v>m3</v>
      </c>
      <c r="E1960" s="288">
        <v>223.33</v>
      </c>
    </row>
    <row r="1961" spans="1:5" x14ac:dyDescent="0.2">
      <c r="A1961" s="287" t="s">
        <v>2267</v>
      </c>
      <c r="B1961" s="287" t="s">
        <v>25086</v>
      </c>
      <c r="C1961" s="287" t="s">
        <v>111</v>
      </c>
      <c r="D1961" t="str">
        <f t="shared" si="30"/>
        <v>m3</v>
      </c>
      <c r="E1961" s="288">
        <v>193.53</v>
      </c>
    </row>
    <row r="1962" spans="1:5" x14ac:dyDescent="0.2">
      <c r="A1962" s="287" t="s">
        <v>2268</v>
      </c>
      <c r="B1962" s="287" t="s">
        <v>25087</v>
      </c>
      <c r="C1962" s="287" t="s">
        <v>111</v>
      </c>
      <c r="D1962" t="str">
        <f t="shared" si="30"/>
        <v>m3</v>
      </c>
      <c r="E1962" s="288">
        <v>229.73</v>
      </c>
    </row>
    <row r="1963" spans="1:5" x14ac:dyDescent="0.2">
      <c r="A1963" s="287" t="s">
        <v>2269</v>
      </c>
      <c r="B1963" s="287" t="s">
        <v>25087</v>
      </c>
      <c r="C1963" s="287" t="s">
        <v>111</v>
      </c>
      <c r="D1963" t="str">
        <f t="shared" si="30"/>
        <v>m3</v>
      </c>
      <c r="E1963" s="288">
        <v>199.07</v>
      </c>
    </row>
    <row r="1964" spans="1:5" x14ac:dyDescent="0.2">
      <c r="A1964" s="287" t="s">
        <v>2270</v>
      </c>
      <c r="B1964" s="287" t="s">
        <v>25088</v>
      </c>
      <c r="C1964" s="287" t="s">
        <v>111</v>
      </c>
      <c r="D1964" t="str">
        <f t="shared" si="30"/>
        <v>m3</v>
      </c>
      <c r="E1964" s="288">
        <v>240.38</v>
      </c>
    </row>
    <row r="1965" spans="1:5" x14ac:dyDescent="0.2">
      <c r="A1965" s="287" t="s">
        <v>2271</v>
      </c>
      <c r="B1965" s="287" t="s">
        <v>25088</v>
      </c>
      <c r="C1965" s="287" t="s">
        <v>111</v>
      </c>
      <c r="D1965" t="str">
        <f t="shared" si="30"/>
        <v>m3</v>
      </c>
      <c r="E1965" s="288">
        <v>208.3</v>
      </c>
    </row>
    <row r="1966" spans="1:5" x14ac:dyDescent="0.2">
      <c r="A1966" s="287" t="s">
        <v>2272</v>
      </c>
      <c r="B1966" s="287" t="s">
        <v>25089</v>
      </c>
      <c r="C1966" s="287" t="s">
        <v>111</v>
      </c>
      <c r="D1966" t="str">
        <f t="shared" si="30"/>
        <v>m3</v>
      </c>
      <c r="E1966" s="288">
        <v>362.28</v>
      </c>
    </row>
    <row r="1967" spans="1:5" x14ac:dyDescent="0.2">
      <c r="A1967" s="287" t="s">
        <v>2273</v>
      </c>
      <c r="B1967" s="287" t="s">
        <v>25089</v>
      </c>
      <c r="C1967" s="287" t="s">
        <v>111</v>
      </c>
      <c r="D1967" t="str">
        <f t="shared" si="30"/>
        <v>m3</v>
      </c>
      <c r="E1967" s="288">
        <v>313.93</v>
      </c>
    </row>
    <row r="1968" spans="1:5" x14ac:dyDescent="0.2">
      <c r="A1968" s="287" t="s">
        <v>2274</v>
      </c>
      <c r="B1968" s="287" t="s">
        <v>25090</v>
      </c>
      <c r="C1968" s="287" t="s">
        <v>111</v>
      </c>
      <c r="D1968" t="str">
        <f t="shared" si="30"/>
        <v>m3</v>
      </c>
      <c r="E1968" s="288">
        <v>373.36</v>
      </c>
    </row>
    <row r="1969" spans="1:5" x14ac:dyDescent="0.2">
      <c r="A1969" s="287" t="s">
        <v>2275</v>
      </c>
      <c r="B1969" s="287" t="s">
        <v>25090</v>
      </c>
      <c r="C1969" s="287" t="s">
        <v>111</v>
      </c>
      <c r="D1969" t="str">
        <f t="shared" si="30"/>
        <v>m3</v>
      </c>
      <c r="E1969" s="288">
        <v>323.52999999999997</v>
      </c>
    </row>
    <row r="1970" spans="1:5" x14ac:dyDescent="0.2">
      <c r="A1970" s="287" t="s">
        <v>2276</v>
      </c>
      <c r="B1970" s="287" t="s">
        <v>25091</v>
      </c>
      <c r="C1970" s="287" t="s">
        <v>111</v>
      </c>
      <c r="D1970" t="str">
        <f t="shared" si="30"/>
        <v>m3</v>
      </c>
      <c r="E1970" s="288">
        <v>387.85</v>
      </c>
    </row>
    <row r="1971" spans="1:5" x14ac:dyDescent="0.2">
      <c r="A1971" s="287" t="s">
        <v>2277</v>
      </c>
      <c r="B1971" s="287" t="s">
        <v>25091</v>
      </c>
      <c r="C1971" s="287" t="s">
        <v>111</v>
      </c>
      <c r="D1971" t="str">
        <f t="shared" si="30"/>
        <v>m3</v>
      </c>
      <c r="E1971" s="288">
        <v>336.09</v>
      </c>
    </row>
    <row r="1972" spans="1:5" x14ac:dyDescent="0.2">
      <c r="A1972" s="287" t="s">
        <v>2278</v>
      </c>
      <c r="B1972" s="287" t="s">
        <v>25092</v>
      </c>
      <c r="C1972" s="287" t="s">
        <v>111</v>
      </c>
      <c r="D1972" t="str">
        <f t="shared" si="30"/>
        <v>m3</v>
      </c>
      <c r="E1972" s="288">
        <v>398.51</v>
      </c>
    </row>
    <row r="1973" spans="1:5" x14ac:dyDescent="0.2">
      <c r="A1973" s="287" t="s">
        <v>2279</v>
      </c>
      <c r="B1973" s="287" t="s">
        <v>25092</v>
      </c>
      <c r="C1973" s="287" t="s">
        <v>111</v>
      </c>
      <c r="D1973" t="str">
        <f t="shared" si="30"/>
        <v>m3</v>
      </c>
      <c r="E1973" s="288">
        <v>345.32</v>
      </c>
    </row>
    <row r="1974" spans="1:5" x14ac:dyDescent="0.2">
      <c r="A1974" s="287" t="s">
        <v>2280</v>
      </c>
      <c r="B1974" s="287" t="s">
        <v>25093</v>
      </c>
      <c r="C1974" s="287" t="s">
        <v>111</v>
      </c>
      <c r="D1974" t="str">
        <f t="shared" si="30"/>
        <v>m3</v>
      </c>
      <c r="E1974" s="288">
        <v>416.84</v>
      </c>
    </row>
    <row r="1975" spans="1:5" x14ac:dyDescent="0.2">
      <c r="A1975" s="287" t="s">
        <v>2281</v>
      </c>
      <c r="B1975" s="287" t="s">
        <v>25093</v>
      </c>
      <c r="C1975" s="287" t="s">
        <v>111</v>
      </c>
      <c r="D1975" t="str">
        <f t="shared" si="30"/>
        <v>m3</v>
      </c>
      <c r="E1975" s="288">
        <v>361.2</v>
      </c>
    </row>
    <row r="1976" spans="1:5" x14ac:dyDescent="0.2">
      <c r="A1976" s="287" t="s">
        <v>2282</v>
      </c>
      <c r="B1976" s="287" t="s">
        <v>25094</v>
      </c>
      <c r="C1976" s="287" t="s">
        <v>111</v>
      </c>
      <c r="D1976" t="str">
        <f t="shared" si="30"/>
        <v>m3</v>
      </c>
      <c r="E1976" s="288">
        <v>119.34</v>
      </c>
    </row>
    <row r="1977" spans="1:5" x14ac:dyDescent="0.2">
      <c r="A1977" s="287" t="s">
        <v>2283</v>
      </c>
      <c r="B1977" s="287" t="s">
        <v>25094</v>
      </c>
      <c r="C1977" s="287" t="s">
        <v>111</v>
      </c>
      <c r="D1977" t="str">
        <f t="shared" si="30"/>
        <v>m3</v>
      </c>
      <c r="E1977" s="288">
        <v>103.41</v>
      </c>
    </row>
    <row r="1978" spans="1:5" x14ac:dyDescent="0.2">
      <c r="A1978" s="287" t="s">
        <v>2284</v>
      </c>
      <c r="B1978" s="287" t="s">
        <v>25095</v>
      </c>
      <c r="C1978" s="287" t="s">
        <v>111</v>
      </c>
      <c r="D1978" t="str">
        <f t="shared" si="30"/>
        <v>m3</v>
      </c>
      <c r="E1978" s="288">
        <v>253.6</v>
      </c>
    </row>
    <row r="1979" spans="1:5" x14ac:dyDescent="0.2">
      <c r="A1979" s="287" t="s">
        <v>2285</v>
      </c>
      <c r="B1979" s="287" t="s">
        <v>25095</v>
      </c>
      <c r="C1979" s="287" t="s">
        <v>111</v>
      </c>
      <c r="D1979" t="str">
        <f t="shared" si="30"/>
        <v>m3</v>
      </c>
      <c r="E1979" s="288">
        <v>219.75</v>
      </c>
    </row>
    <row r="1980" spans="1:5" x14ac:dyDescent="0.2">
      <c r="A1980" s="287" t="s">
        <v>2286</v>
      </c>
      <c r="B1980" s="287" t="s">
        <v>25096</v>
      </c>
      <c r="C1980" s="287" t="s">
        <v>111</v>
      </c>
      <c r="D1980" t="str">
        <f t="shared" si="30"/>
        <v>m3</v>
      </c>
      <c r="E1980" s="288">
        <v>272.88</v>
      </c>
    </row>
    <row r="1981" spans="1:5" x14ac:dyDescent="0.2">
      <c r="A1981" s="287" t="s">
        <v>2287</v>
      </c>
      <c r="B1981" s="287" t="s">
        <v>25096</v>
      </c>
      <c r="C1981" s="287" t="s">
        <v>111</v>
      </c>
      <c r="D1981" t="str">
        <f t="shared" si="30"/>
        <v>m3</v>
      </c>
      <c r="E1981" s="288">
        <v>236.44</v>
      </c>
    </row>
    <row r="1982" spans="1:5" x14ac:dyDescent="0.2">
      <c r="A1982" s="287" t="s">
        <v>2288</v>
      </c>
      <c r="B1982" s="287" t="s">
        <v>25097</v>
      </c>
      <c r="C1982" s="287" t="s">
        <v>111</v>
      </c>
      <c r="D1982" t="str">
        <f t="shared" si="30"/>
        <v>m3</v>
      </c>
      <c r="E1982" s="288">
        <v>235.58</v>
      </c>
    </row>
    <row r="1983" spans="1:5" x14ac:dyDescent="0.2">
      <c r="A1983" s="287" t="s">
        <v>2289</v>
      </c>
      <c r="B1983" s="287" t="s">
        <v>25097</v>
      </c>
      <c r="C1983" s="287" t="s">
        <v>111</v>
      </c>
      <c r="D1983" t="str">
        <f t="shared" si="30"/>
        <v>m3</v>
      </c>
      <c r="E1983" s="288">
        <v>204.12</v>
      </c>
    </row>
    <row r="1984" spans="1:5" x14ac:dyDescent="0.2">
      <c r="A1984" s="287" t="s">
        <v>2290</v>
      </c>
      <c r="B1984" s="287" t="s">
        <v>25098</v>
      </c>
      <c r="C1984" s="287" t="s">
        <v>111</v>
      </c>
      <c r="D1984" t="str">
        <f t="shared" si="30"/>
        <v>m3</v>
      </c>
      <c r="E1984" s="288">
        <v>189.22</v>
      </c>
    </row>
    <row r="1985" spans="1:5" x14ac:dyDescent="0.2">
      <c r="A1985" s="287" t="s">
        <v>2291</v>
      </c>
      <c r="B1985" s="287" t="s">
        <v>25098</v>
      </c>
      <c r="C1985" s="287" t="s">
        <v>111</v>
      </c>
      <c r="D1985" t="str">
        <f t="shared" si="30"/>
        <v>m3</v>
      </c>
      <c r="E1985" s="288">
        <v>173.85</v>
      </c>
    </row>
    <row r="1986" spans="1:5" x14ac:dyDescent="0.2">
      <c r="A1986" s="287" t="s">
        <v>2292</v>
      </c>
      <c r="B1986" s="287" t="s">
        <v>25099</v>
      </c>
      <c r="C1986" s="287" t="s">
        <v>111</v>
      </c>
      <c r="D1986" t="str">
        <f t="shared" ref="D1986:D2049" si="31">LOWER(C1986)</f>
        <v>m3</v>
      </c>
      <c r="E1986" s="288">
        <v>209.98</v>
      </c>
    </row>
    <row r="1987" spans="1:5" x14ac:dyDescent="0.2">
      <c r="A1987" s="287" t="s">
        <v>2293</v>
      </c>
      <c r="B1987" s="287" t="s">
        <v>25099</v>
      </c>
      <c r="C1987" s="287" t="s">
        <v>111</v>
      </c>
      <c r="D1987" t="str">
        <f t="shared" si="31"/>
        <v>m3</v>
      </c>
      <c r="E1987" s="288">
        <v>194.25</v>
      </c>
    </row>
    <row r="1988" spans="1:5" x14ac:dyDescent="0.2">
      <c r="A1988" s="287" t="s">
        <v>2294</v>
      </c>
      <c r="B1988" s="287" t="s">
        <v>25100</v>
      </c>
      <c r="C1988" s="287" t="s">
        <v>111</v>
      </c>
      <c r="D1988" t="str">
        <f t="shared" si="31"/>
        <v>m3</v>
      </c>
      <c r="E1988" s="288">
        <v>122.65</v>
      </c>
    </row>
    <row r="1989" spans="1:5" x14ac:dyDescent="0.2">
      <c r="A1989" s="287" t="s">
        <v>2295</v>
      </c>
      <c r="B1989" s="287" t="s">
        <v>25100</v>
      </c>
      <c r="C1989" s="287" t="s">
        <v>111</v>
      </c>
      <c r="D1989" t="str">
        <f t="shared" si="31"/>
        <v>m3</v>
      </c>
      <c r="E1989" s="288">
        <v>112.42</v>
      </c>
    </row>
    <row r="1990" spans="1:5" x14ac:dyDescent="0.2">
      <c r="A1990" s="287" t="s">
        <v>2296</v>
      </c>
      <c r="B1990" s="287" t="s">
        <v>25101</v>
      </c>
      <c r="C1990" s="287" t="s">
        <v>111</v>
      </c>
      <c r="D1990" t="str">
        <f t="shared" si="31"/>
        <v>m3</v>
      </c>
      <c r="E1990" s="288">
        <v>126.35</v>
      </c>
    </row>
    <row r="1991" spans="1:5" x14ac:dyDescent="0.2">
      <c r="A1991" s="287" t="s">
        <v>2297</v>
      </c>
      <c r="B1991" s="287" t="s">
        <v>25101</v>
      </c>
      <c r="C1991" s="287" t="s">
        <v>111</v>
      </c>
      <c r="D1991" t="str">
        <f t="shared" si="31"/>
        <v>m3</v>
      </c>
      <c r="E1991" s="288">
        <v>115.82</v>
      </c>
    </row>
    <row r="1992" spans="1:5" x14ac:dyDescent="0.2">
      <c r="A1992" s="287" t="s">
        <v>2298</v>
      </c>
      <c r="B1992" s="287" t="s">
        <v>25102</v>
      </c>
      <c r="C1992" s="287" t="s">
        <v>111</v>
      </c>
      <c r="D1992" t="str">
        <f t="shared" si="31"/>
        <v>m3</v>
      </c>
      <c r="E1992" s="288">
        <v>131.19999999999999</v>
      </c>
    </row>
    <row r="1993" spans="1:5" x14ac:dyDescent="0.2">
      <c r="A1993" s="287" t="s">
        <v>2299</v>
      </c>
      <c r="B1993" s="287" t="s">
        <v>25102</v>
      </c>
      <c r="C1993" s="287" t="s">
        <v>111</v>
      </c>
      <c r="D1993" t="str">
        <f t="shared" si="31"/>
        <v>m3</v>
      </c>
      <c r="E1993" s="288">
        <v>120.26</v>
      </c>
    </row>
    <row r="1994" spans="1:5" x14ac:dyDescent="0.2">
      <c r="A1994" s="287" t="s">
        <v>2300</v>
      </c>
      <c r="B1994" s="287" t="s">
        <v>25103</v>
      </c>
      <c r="C1994" s="287" t="s">
        <v>111</v>
      </c>
      <c r="D1994" t="str">
        <f t="shared" si="31"/>
        <v>m3</v>
      </c>
      <c r="E1994" s="288">
        <v>134.88999999999999</v>
      </c>
    </row>
    <row r="1995" spans="1:5" x14ac:dyDescent="0.2">
      <c r="A1995" s="287" t="s">
        <v>2301</v>
      </c>
      <c r="B1995" s="287" t="s">
        <v>25103</v>
      </c>
      <c r="C1995" s="287" t="s">
        <v>111</v>
      </c>
      <c r="D1995" t="str">
        <f t="shared" si="31"/>
        <v>m3</v>
      </c>
      <c r="E1995" s="288">
        <v>123.64</v>
      </c>
    </row>
    <row r="1996" spans="1:5" x14ac:dyDescent="0.2">
      <c r="A1996" s="287" t="s">
        <v>2302</v>
      </c>
      <c r="B1996" s="287" t="s">
        <v>25104</v>
      </c>
      <c r="C1996" s="287" t="s">
        <v>111</v>
      </c>
      <c r="D1996" t="str">
        <f t="shared" si="31"/>
        <v>m3</v>
      </c>
      <c r="E1996" s="288">
        <v>141.07</v>
      </c>
    </row>
    <row r="1997" spans="1:5" x14ac:dyDescent="0.2">
      <c r="A1997" s="287" t="s">
        <v>2303</v>
      </c>
      <c r="B1997" s="287" t="s">
        <v>25104</v>
      </c>
      <c r="C1997" s="287" t="s">
        <v>111</v>
      </c>
      <c r="D1997" t="str">
        <f t="shared" si="31"/>
        <v>m3</v>
      </c>
      <c r="E1997" s="288">
        <v>129.31</v>
      </c>
    </row>
    <row r="1998" spans="1:5" x14ac:dyDescent="0.2">
      <c r="A1998" s="287" t="s">
        <v>2304</v>
      </c>
      <c r="B1998" s="287" t="s">
        <v>25105</v>
      </c>
      <c r="C1998" s="287" t="s">
        <v>111</v>
      </c>
      <c r="D1998" t="str">
        <f t="shared" si="31"/>
        <v>m3</v>
      </c>
      <c r="E1998" s="288">
        <v>81.78</v>
      </c>
    </row>
    <row r="1999" spans="1:5" x14ac:dyDescent="0.2">
      <c r="A1999" s="287" t="s">
        <v>2305</v>
      </c>
      <c r="B1999" s="287" t="s">
        <v>25105</v>
      </c>
      <c r="C1999" s="287" t="s">
        <v>111</v>
      </c>
      <c r="D1999" t="str">
        <f t="shared" si="31"/>
        <v>m3</v>
      </c>
      <c r="E1999" s="288">
        <v>79.73</v>
      </c>
    </row>
    <row r="2000" spans="1:5" x14ac:dyDescent="0.2">
      <c r="A2000" s="287" t="s">
        <v>2306</v>
      </c>
      <c r="B2000" s="287" t="s">
        <v>25106</v>
      </c>
      <c r="C2000" s="287" t="s">
        <v>111</v>
      </c>
      <c r="D2000" t="str">
        <f t="shared" si="31"/>
        <v>m3</v>
      </c>
      <c r="E2000" s="288">
        <v>112.99</v>
      </c>
    </row>
    <row r="2001" spans="1:5" x14ac:dyDescent="0.2">
      <c r="A2001" s="287" t="s">
        <v>2307</v>
      </c>
      <c r="B2001" s="287" t="s">
        <v>25106</v>
      </c>
      <c r="C2001" s="287" t="s">
        <v>111</v>
      </c>
      <c r="D2001" t="str">
        <f t="shared" si="31"/>
        <v>m3</v>
      </c>
      <c r="E2001" s="288">
        <v>110.81</v>
      </c>
    </row>
    <row r="2002" spans="1:5" x14ac:dyDescent="0.2">
      <c r="A2002" s="287" t="s">
        <v>2308</v>
      </c>
      <c r="B2002" s="287" t="s">
        <v>25107</v>
      </c>
      <c r="C2002" s="287" t="s">
        <v>111</v>
      </c>
      <c r="D2002" t="str">
        <f t="shared" si="31"/>
        <v>m3</v>
      </c>
      <c r="E2002" s="288">
        <v>143.22</v>
      </c>
    </row>
    <row r="2003" spans="1:5" x14ac:dyDescent="0.2">
      <c r="A2003" s="287" t="s">
        <v>2309</v>
      </c>
      <c r="B2003" s="287" t="s">
        <v>25107</v>
      </c>
      <c r="C2003" s="287" t="s">
        <v>111</v>
      </c>
      <c r="D2003" t="str">
        <f t="shared" si="31"/>
        <v>m3</v>
      </c>
      <c r="E2003" s="288">
        <v>131.72999999999999</v>
      </c>
    </row>
    <row r="2004" spans="1:5" x14ac:dyDescent="0.2">
      <c r="A2004" s="287" t="s">
        <v>2310</v>
      </c>
      <c r="B2004" s="287" t="s">
        <v>25108</v>
      </c>
      <c r="C2004" s="287" t="s">
        <v>111</v>
      </c>
      <c r="D2004" t="str">
        <f t="shared" si="31"/>
        <v>m3</v>
      </c>
      <c r="E2004" s="288">
        <v>147.54</v>
      </c>
    </row>
    <row r="2005" spans="1:5" x14ac:dyDescent="0.2">
      <c r="A2005" s="287" t="s">
        <v>2311</v>
      </c>
      <c r="B2005" s="287" t="s">
        <v>25108</v>
      </c>
      <c r="C2005" s="287" t="s">
        <v>111</v>
      </c>
      <c r="D2005" t="str">
        <f t="shared" si="31"/>
        <v>m3</v>
      </c>
      <c r="E2005" s="288">
        <v>135.69999999999999</v>
      </c>
    </row>
    <row r="2006" spans="1:5" x14ac:dyDescent="0.2">
      <c r="A2006" s="287" t="s">
        <v>2312</v>
      </c>
      <c r="B2006" s="287" t="s">
        <v>25109</v>
      </c>
      <c r="C2006" s="287" t="s">
        <v>111</v>
      </c>
      <c r="D2006" t="str">
        <f t="shared" si="31"/>
        <v>m3</v>
      </c>
      <c r="E2006" s="288">
        <v>153.27000000000001</v>
      </c>
    </row>
    <row r="2007" spans="1:5" x14ac:dyDescent="0.2">
      <c r="A2007" s="287" t="s">
        <v>2313</v>
      </c>
      <c r="B2007" s="287" t="s">
        <v>25109</v>
      </c>
      <c r="C2007" s="287" t="s">
        <v>111</v>
      </c>
      <c r="D2007" t="str">
        <f t="shared" si="31"/>
        <v>m3</v>
      </c>
      <c r="E2007" s="288">
        <v>140.97</v>
      </c>
    </row>
    <row r="2008" spans="1:5" x14ac:dyDescent="0.2">
      <c r="A2008" s="287" t="s">
        <v>2314</v>
      </c>
      <c r="B2008" s="287" t="s">
        <v>25110</v>
      </c>
      <c r="C2008" s="287" t="s">
        <v>111</v>
      </c>
      <c r="D2008" t="str">
        <f t="shared" si="31"/>
        <v>m3</v>
      </c>
      <c r="E2008" s="288">
        <v>157.58000000000001</v>
      </c>
    </row>
    <row r="2009" spans="1:5" x14ac:dyDescent="0.2">
      <c r="A2009" s="287" t="s">
        <v>2315</v>
      </c>
      <c r="B2009" s="287" t="s">
        <v>25110</v>
      </c>
      <c r="C2009" s="287" t="s">
        <v>111</v>
      </c>
      <c r="D2009" t="str">
        <f t="shared" si="31"/>
        <v>m3</v>
      </c>
      <c r="E2009" s="288">
        <v>144.94</v>
      </c>
    </row>
    <row r="2010" spans="1:5" x14ac:dyDescent="0.2">
      <c r="A2010" s="287" t="s">
        <v>2316</v>
      </c>
      <c r="B2010" s="287" t="s">
        <v>25111</v>
      </c>
      <c r="C2010" s="287" t="s">
        <v>111</v>
      </c>
      <c r="D2010" t="str">
        <f t="shared" si="31"/>
        <v>m3</v>
      </c>
      <c r="E2010" s="288">
        <v>164.72</v>
      </c>
    </row>
    <row r="2011" spans="1:5" x14ac:dyDescent="0.2">
      <c r="A2011" s="287" t="s">
        <v>2317</v>
      </c>
      <c r="B2011" s="287" t="s">
        <v>25111</v>
      </c>
      <c r="C2011" s="287" t="s">
        <v>111</v>
      </c>
      <c r="D2011" t="str">
        <f t="shared" si="31"/>
        <v>m3</v>
      </c>
      <c r="E2011" s="288">
        <v>151.51</v>
      </c>
    </row>
    <row r="2012" spans="1:5" x14ac:dyDescent="0.2">
      <c r="A2012" s="287" t="s">
        <v>2318</v>
      </c>
      <c r="B2012" s="287" t="s">
        <v>25112</v>
      </c>
      <c r="C2012" s="287" t="s">
        <v>111</v>
      </c>
      <c r="D2012" t="str">
        <f t="shared" si="31"/>
        <v>m3</v>
      </c>
      <c r="E2012" s="288">
        <v>82.09</v>
      </c>
    </row>
    <row r="2013" spans="1:5" x14ac:dyDescent="0.2">
      <c r="A2013" s="287" t="s">
        <v>2319</v>
      </c>
      <c r="B2013" s="287" t="s">
        <v>25112</v>
      </c>
      <c r="C2013" s="287" t="s">
        <v>111</v>
      </c>
      <c r="D2013" t="str">
        <f t="shared" si="31"/>
        <v>m3</v>
      </c>
      <c r="E2013" s="288">
        <v>79.91</v>
      </c>
    </row>
    <row r="2014" spans="1:5" x14ac:dyDescent="0.2">
      <c r="A2014" s="287" t="s">
        <v>2320</v>
      </c>
      <c r="B2014" s="287" t="s">
        <v>25113</v>
      </c>
      <c r="C2014" s="287" t="s">
        <v>111</v>
      </c>
      <c r="D2014" t="str">
        <f t="shared" si="31"/>
        <v>m3</v>
      </c>
      <c r="E2014" s="288">
        <v>58.96</v>
      </c>
    </row>
    <row r="2015" spans="1:5" x14ac:dyDescent="0.2">
      <c r="A2015" s="287" t="s">
        <v>2321</v>
      </c>
      <c r="B2015" s="287" t="s">
        <v>25113</v>
      </c>
      <c r="C2015" s="287" t="s">
        <v>111</v>
      </c>
      <c r="D2015" t="str">
        <f t="shared" si="31"/>
        <v>m3</v>
      </c>
      <c r="E2015" s="288">
        <v>57.01</v>
      </c>
    </row>
    <row r="2016" spans="1:5" x14ac:dyDescent="0.2">
      <c r="A2016" s="287" t="s">
        <v>2322</v>
      </c>
      <c r="B2016" s="287" t="s">
        <v>25114</v>
      </c>
      <c r="C2016" s="287" t="s">
        <v>111</v>
      </c>
      <c r="D2016" t="str">
        <f t="shared" si="31"/>
        <v>m3</v>
      </c>
      <c r="E2016" s="288">
        <v>117.07</v>
      </c>
    </row>
    <row r="2017" spans="1:5" x14ac:dyDescent="0.2">
      <c r="A2017" s="287" t="s">
        <v>2323</v>
      </c>
      <c r="B2017" s="287" t="s">
        <v>25114</v>
      </c>
      <c r="C2017" s="287" t="s">
        <v>111</v>
      </c>
      <c r="D2017" t="str">
        <f t="shared" si="31"/>
        <v>m3</v>
      </c>
      <c r="E2017" s="288">
        <v>102.83</v>
      </c>
    </row>
    <row r="2018" spans="1:5" x14ac:dyDescent="0.2">
      <c r="A2018" s="287" t="s">
        <v>2324</v>
      </c>
      <c r="B2018" s="287" t="s">
        <v>25115</v>
      </c>
      <c r="C2018" s="287" t="s">
        <v>111</v>
      </c>
      <c r="D2018" t="str">
        <f t="shared" si="31"/>
        <v>m3</v>
      </c>
      <c r="E2018" s="288">
        <v>92.2</v>
      </c>
    </row>
    <row r="2019" spans="1:5" x14ac:dyDescent="0.2">
      <c r="A2019" s="287" t="s">
        <v>2325</v>
      </c>
      <c r="B2019" s="287" t="s">
        <v>25115</v>
      </c>
      <c r="C2019" s="287" t="s">
        <v>111</v>
      </c>
      <c r="D2019" t="str">
        <f t="shared" si="31"/>
        <v>m3</v>
      </c>
      <c r="E2019" s="288">
        <v>81.680000000000007</v>
      </c>
    </row>
    <row r="2020" spans="1:5" x14ac:dyDescent="0.2">
      <c r="A2020" s="287" t="s">
        <v>2326</v>
      </c>
      <c r="B2020" s="287" t="s">
        <v>25116</v>
      </c>
      <c r="C2020" s="287" t="s">
        <v>111</v>
      </c>
      <c r="D2020" t="str">
        <f t="shared" si="31"/>
        <v>m3</v>
      </c>
      <c r="E2020" s="288">
        <v>147.79</v>
      </c>
    </row>
    <row r="2021" spans="1:5" x14ac:dyDescent="0.2">
      <c r="A2021" s="287" t="s">
        <v>2327</v>
      </c>
      <c r="B2021" s="287" t="s">
        <v>25116</v>
      </c>
      <c r="C2021" s="287" t="s">
        <v>111</v>
      </c>
      <c r="D2021" t="str">
        <f t="shared" si="31"/>
        <v>m3</v>
      </c>
      <c r="E2021" s="288">
        <v>134.56</v>
      </c>
    </row>
    <row r="2022" spans="1:5" x14ac:dyDescent="0.2">
      <c r="A2022" s="287" t="s">
        <v>2328</v>
      </c>
      <c r="B2022" s="287" t="s">
        <v>25117</v>
      </c>
      <c r="C2022" s="287" t="s">
        <v>111</v>
      </c>
      <c r="D2022" t="str">
        <f t="shared" si="31"/>
        <v>m3</v>
      </c>
      <c r="E2022" s="288">
        <v>293.64999999999998</v>
      </c>
    </row>
    <row r="2023" spans="1:5" x14ac:dyDescent="0.2">
      <c r="A2023" s="287" t="s">
        <v>2329</v>
      </c>
      <c r="B2023" s="287" t="s">
        <v>25117</v>
      </c>
      <c r="C2023" s="287" t="s">
        <v>111</v>
      </c>
      <c r="D2023" t="str">
        <f t="shared" si="31"/>
        <v>m3</v>
      </c>
      <c r="E2023" s="288">
        <v>272.52</v>
      </c>
    </row>
    <row r="2024" spans="1:5" x14ac:dyDescent="0.2">
      <c r="A2024" s="287" t="s">
        <v>2330</v>
      </c>
      <c r="B2024" s="287" t="s">
        <v>25118</v>
      </c>
      <c r="C2024" s="287" t="s">
        <v>111</v>
      </c>
      <c r="D2024" t="str">
        <f t="shared" si="31"/>
        <v>m3</v>
      </c>
      <c r="E2024" s="288">
        <v>182.76</v>
      </c>
    </row>
    <row r="2025" spans="1:5" x14ac:dyDescent="0.2">
      <c r="A2025" s="287" t="s">
        <v>2331</v>
      </c>
      <c r="B2025" s="287" t="s">
        <v>25118</v>
      </c>
      <c r="C2025" s="287" t="s">
        <v>111</v>
      </c>
      <c r="D2025" t="str">
        <f t="shared" si="31"/>
        <v>m3</v>
      </c>
      <c r="E2025" s="288">
        <v>168.13</v>
      </c>
    </row>
    <row r="2026" spans="1:5" x14ac:dyDescent="0.2">
      <c r="A2026" s="287" t="s">
        <v>2332</v>
      </c>
      <c r="B2026" s="287" t="s">
        <v>25119</v>
      </c>
      <c r="C2026" s="287" t="s">
        <v>111</v>
      </c>
      <c r="D2026" t="str">
        <f t="shared" si="31"/>
        <v>m3</v>
      </c>
      <c r="E2026" s="288">
        <v>188.22</v>
      </c>
    </row>
    <row r="2027" spans="1:5" x14ac:dyDescent="0.2">
      <c r="A2027" s="287" t="s">
        <v>2333</v>
      </c>
      <c r="B2027" s="287" t="s">
        <v>25119</v>
      </c>
      <c r="C2027" s="287" t="s">
        <v>111</v>
      </c>
      <c r="D2027" t="str">
        <f t="shared" si="31"/>
        <v>m3</v>
      </c>
      <c r="E2027" s="288">
        <v>173.16</v>
      </c>
    </row>
    <row r="2028" spans="1:5" x14ac:dyDescent="0.2">
      <c r="A2028" s="287" t="s">
        <v>2334</v>
      </c>
      <c r="B2028" s="287" t="s">
        <v>25120</v>
      </c>
      <c r="C2028" s="287" t="s">
        <v>111</v>
      </c>
      <c r="D2028" t="str">
        <f t="shared" si="31"/>
        <v>m3</v>
      </c>
      <c r="E2028" s="288">
        <v>196.14</v>
      </c>
    </row>
    <row r="2029" spans="1:5" x14ac:dyDescent="0.2">
      <c r="A2029" s="287" t="s">
        <v>2335</v>
      </c>
      <c r="B2029" s="287" t="s">
        <v>25120</v>
      </c>
      <c r="C2029" s="287" t="s">
        <v>111</v>
      </c>
      <c r="D2029" t="str">
        <f t="shared" si="31"/>
        <v>m3</v>
      </c>
      <c r="E2029" s="288">
        <v>180.45</v>
      </c>
    </row>
    <row r="2030" spans="1:5" x14ac:dyDescent="0.2">
      <c r="A2030" s="287" t="s">
        <v>2336</v>
      </c>
      <c r="B2030" s="287" t="s">
        <v>25121</v>
      </c>
      <c r="C2030" s="287" t="s">
        <v>111</v>
      </c>
      <c r="D2030" t="str">
        <f t="shared" si="31"/>
        <v>m3</v>
      </c>
      <c r="E2030" s="288">
        <v>201.2</v>
      </c>
    </row>
    <row r="2031" spans="1:5" x14ac:dyDescent="0.2">
      <c r="A2031" s="287" t="s">
        <v>2337</v>
      </c>
      <c r="B2031" s="287" t="s">
        <v>25121</v>
      </c>
      <c r="C2031" s="287" t="s">
        <v>111</v>
      </c>
      <c r="D2031" t="str">
        <f t="shared" si="31"/>
        <v>m3</v>
      </c>
      <c r="E2031" s="288">
        <v>185.11</v>
      </c>
    </row>
    <row r="2032" spans="1:5" x14ac:dyDescent="0.2">
      <c r="A2032" s="287" t="s">
        <v>2338</v>
      </c>
      <c r="B2032" s="287" t="s">
        <v>25122</v>
      </c>
      <c r="C2032" s="287" t="s">
        <v>111</v>
      </c>
      <c r="D2032" t="str">
        <f t="shared" si="31"/>
        <v>m3</v>
      </c>
      <c r="E2032" s="288">
        <v>209.89</v>
      </c>
    </row>
    <row r="2033" spans="1:5" x14ac:dyDescent="0.2">
      <c r="A2033" s="287" t="s">
        <v>2339</v>
      </c>
      <c r="B2033" s="287" t="s">
        <v>25122</v>
      </c>
      <c r="C2033" s="287" t="s">
        <v>111</v>
      </c>
      <c r="D2033" t="str">
        <f t="shared" si="31"/>
        <v>m3</v>
      </c>
      <c r="E2033" s="288">
        <v>193.07</v>
      </c>
    </row>
    <row r="2034" spans="1:5" x14ac:dyDescent="0.2">
      <c r="A2034" s="287" t="s">
        <v>2340</v>
      </c>
      <c r="B2034" s="287" t="s">
        <v>23111</v>
      </c>
      <c r="C2034" s="287" t="s">
        <v>111</v>
      </c>
      <c r="D2034" t="str">
        <f t="shared" si="31"/>
        <v>m3</v>
      </c>
      <c r="E2034" s="288">
        <v>556.77</v>
      </c>
    </row>
    <row r="2035" spans="1:5" x14ac:dyDescent="0.2">
      <c r="A2035" s="287" t="s">
        <v>2341</v>
      </c>
      <c r="B2035" s="287" t="s">
        <v>23111</v>
      </c>
      <c r="C2035" s="287" t="s">
        <v>111</v>
      </c>
      <c r="D2035" t="str">
        <f t="shared" si="31"/>
        <v>m3</v>
      </c>
      <c r="E2035" s="288">
        <v>514.84</v>
      </c>
    </row>
    <row r="2036" spans="1:5" x14ac:dyDescent="0.2">
      <c r="A2036" s="287" t="s">
        <v>2342</v>
      </c>
      <c r="B2036" s="287" t="s">
        <v>25123</v>
      </c>
      <c r="C2036" s="287" t="s">
        <v>111</v>
      </c>
      <c r="D2036" t="str">
        <f t="shared" si="31"/>
        <v>m3</v>
      </c>
      <c r="E2036" s="288">
        <v>573.67999999999995</v>
      </c>
    </row>
    <row r="2037" spans="1:5" x14ac:dyDescent="0.2">
      <c r="A2037" s="287" t="s">
        <v>2343</v>
      </c>
      <c r="B2037" s="287" t="s">
        <v>25123</v>
      </c>
      <c r="C2037" s="287" t="s">
        <v>111</v>
      </c>
      <c r="D2037" t="str">
        <f t="shared" si="31"/>
        <v>m3</v>
      </c>
      <c r="E2037" s="288">
        <v>530.49</v>
      </c>
    </row>
    <row r="2038" spans="1:5" x14ac:dyDescent="0.2">
      <c r="A2038" s="287" t="s">
        <v>2344</v>
      </c>
      <c r="B2038" s="287" t="s">
        <v>25124</v>
      </c>
      <c r="C2038" s="287" t="s">
        <v>111</v>
      </c>
      <c r="D2038" t="str">
        <f t="shared" si="31"/>
        <v>m3</v>
      </c>
      <c r="E2038" s="288">
        <v>595.95000000000005</v>
      </c>
    </row>
    <row r="2039" spans="1:5" x14ac:dyDescent="0.2">
      <c r="A2039" s="287" t="s">
        <v>2345</v>
      </c>
      <c r="B2039" s="287" t="s">
        <v>25124</v>
      </c>
      <c r="C2039" s="287" t="s">
        <v>111</v>
      </c>
      <c r="D2039" t="str">
        <f t="shared" si="31"/>
        <v>m3</v>
      </c>
      <c r="E2039" s="288">
        <v>551.09</v>
      </c>
    </row>
    <row r="2040" spans="1:5" x14ac:dyDescent="0.2">
      <c r="A2040" s="287" t="s">
        <v>2346</v>
      </c>
      <c r="B2040" s="287" t="s">
        <v>25125</v>
      </c>
      <c r="C2040" s="287" t="s">
        <v>111</v>
      </c>
      <c r="D2040" t="str">
        <f t="shared" si="31"/>
        <v>m3</v>
      </c>
      <c r="E2040" s="288">
        <v>613.27</v>
      </c>
    </row>
    <row r="2041" spans="1:5" x14ac:dyDescent="0.2">
      <c r="A2041" s="287" t="s">
        <v>2347</v>
      </c>
      <c r="B2041" s="287" t="s">
        <v>25125</v>
      </c>
      <c r="C2041" s="287" t="s">
        <v>111</v>
      </c>
      <c r="D2041" t="str">
        <f t="shared" si="31"/>
        <v>m3</v>
      </c>
      <c r="E2041" s="288">
        <v>567.11</v>
      </c>
    </row>
    <row r="2042" spans="1:5" x14ac:dyDescent="0.2">
      <c r="A2042" s="287" t="s">
        <v>2348</v>
      </c>
      <c r="B2042" s="287" t="s">
        <v>25126</v>
      </c>
      <c r="C2042" s="287" t="s">
        <v>111</v>
      </c>
      <c r="D2042" t="str">
        <f t="shared" si="31"/>
        <v>m3</v>
      </c>
      <c r="E2042" s="288">
        <v>640.49</v>
      </c>
    </row>
    <row r="2043" spans="1:5" x14ac:dyDescent="0.2">
      <c r="A2043" s="287" t="s">
        <v>2349</v>
      </c>
      <c r="B2043" s="287" t="s">
        <v>25126</v>
      </c>
      <c r="C2043" s="287" t="s">
        <v>111</v>
      </c>
      <c r="D2043" t="str">
        <f t="shared" si="31"/>
        <v>m3</v>
      </c>
      <c r="E2043" s="288">
        <v>592.27</v>
      </c>
    </row>
    <row r="2044" spans="1:5" x14ac:dyDescent="0.2">
      <c r="A2044" s="287" t="s">
        <v>2350</v>
      </c>
      <c r="B2044" s="287" t="s">
        <v>25127</v>
      </c>
      <c r="C2044" s="287" t="s">
        <v>111</v>
      </c>
      <c r="D2044" t="str">
        <f t="shared" si="31"/>
        <v>m3</v>
      </c>
      <c r="E2044" s="288">
        <v>603.82000000000005</v>
      </c>
    </row>
    <row r="2045" spans="1:5" x14ac:dyDescent="0.2">
      <c r="A2045" s="287" t="s">
        <v>2351</v>
      </c>
      <c r="B2045" s="287" t="s">
        <v>25127</v>
      </c>
      <c r="C2045" s="287" t="s">
        <v>111</v>
      </c>
      <c r="D2045" t="str">
        <f t="shared" si="31"/>
        <v>m3</v>
      </c>
      <c r="E2045" s="288">
        <v>554.17999999999995</v>
      </c>
    </row>
    <row r="2046" spans="1:5" x14ac:dyDescent="0.2">
      <c r="A2046" s="287" t="s">
        <v>2352</v>
      </c>
      <c r="B2046" s="287" t="s">
        <v>25128</v>
      </c>
      <c r="C2046" s="287" t="s">
        <v>111</v>
      </c>
      <c r="D2046" t="str">
        <f t="shared" si="31"/>
        <v>m3</v>
      </c>
      <c r="E2046" s="288">
        <v>622.59</v>
      </c>
    </row>
    <row r="2047" spans="1:5" x14ac:dyDescent="0.2">
      <c r="A2047" s="287" t="s">
        <v>2353</v>
      </c>
      <c r="B2047" s="287" t="s">
        <v>25128</v>
      </c>
      <c r="C2047" s="287" t="s">
        <v>111</v>
      </c>
      <c r="D2047" t="str">
        <f t="shared" si="31"/>
        <v>m3</v>
      </c>
      <c r="E2047" s="288">
        <v>571.41999999999996</v>
      </c>
    </row>
    <row r="2048" spans="1:5" x14ac:dyDescent="0.2">
      <c r="A2048" s="287" t="s">
        <v>2354</v>
      </c>
      <c r="B2048" s="287" t="s">
        <v>25129</v>
      </c>
      <c r="C2048" s="287" t="s">
        <v>111</v>
      </c>
      <c r="D2048" t="str">
        <f t="shared" si="31"/>
        <v>m3</v>
      </c>
      <c r="E2048" s="288">
        <v>645.66</v>
      </c>
    </row>
    <row r="2049" spans="1:5" x14ac:dyDescent="0.2">
      <c r="A2049" s="287" t="s">
        <v>2355</v>
      </c>
      <c r="B2049" s="287" t="s">
        <v>25129</v>
      </c>
      <c r="C2049" s="287" t="s">
        <v>111</v>
      </c>
      <c r="D2049" t="str">
        <f t="shared" si="31"/>
        <v>m3</v>
      </c>
      <c r="E2049" s="288">
        <v>592.58000000000004</v>
      </c>
    </row>
    <row r="2050" spans="1:5" x14ac:dyDescent="0.2">
      <c r="A2050" s="287" t="s">
        <v>2356</v>
      </c>
      <c r="B2050" s="287" t="s">
        <v>25130</v>
      </c>
      <c r="C2050" s="287" t="s">
        <v>111</v>
      </c>
      <c r="D2050" t="str">
        <f t="shared" ref="D2050:D2113" si="32">LOWER(C2050)</f>
        <v>m3</v>
      </c>
      <c r="E2050" s="288">
        <v>664.43</v>
      </c>
    </row>
    <row r="2051" spans="1:5" x14ac:dyDescent="0.2">
      <c r="A2051" s="287" t="s">
        <v>2357</v>
      </c>
      <c r="B2051" s="287" t="s">
        <v>25130</v>
      </c>
      <c r="C2051" s="287" t="s">
        <v>111</v>
      </c>
      <c r="D2051" t="str">
        <f t="shared" si="32"/>
        <v>m3</v>
      </c>
      <c r="E2051" s="288">
        <v>609.80999999999995</v>
      </c>
    </row>
    <row r="2052" spans="1:5" x14ac:dyDescent="0.2">
      <c r="A2052" s="287" t="s">
        <v>2358</v>
      </c>
      <c r="B2052" s="287" t="s">
        <v>25131</v>
      </c>
      <c r="C2052" s="287" t="s">
        <v>111</v>
      </c>
      <c r="D2052" t="str">
        <f t="shared" si="32"/>
        <v>m3</v>
      </c>
      <c r="E2052" s="288">
        <v>694.83</v>
      </c>
    </row>
    <row r="2053" spans="1:5" x14ac:dyDescent="0.2">
      <c r="A2053" s="287" t="s">
        <v>2359</v>
      </c>
      <c r="B2053" s="287" t="s">
        <v>25131</v>
      </c>
      <c r="C2053" s="287" t="s">
        <v>111</v>
      </c>
      <c r="D2053" t="str">
        <f t="shared" si="32"/>
        <v>m3</v>
      </c>
      <c r="E2053" s="288">
        <v>637.69000000000005</v>
      </c>
    </row>
    <row r="2054" spans="1:5" x14ac:dyDescent="0.2">
      <c r="A2054" s="287" t="s">
        <v>2360</v>
      </c>
      <c r="B2054" s="287" t="s">
        <v>23112</v>
      </c>
      <c r="C2054" s="287" t="s">
        <v>111</v>
      </c>
      <c r="D2054" t="str">
        <f t="shared" si="32"/>
        <v>m3</v>
      </c>
      <c r="E2054" s="288">
        <v>1381.84</v>
      </c>
    </row>
    <row r="2055" spans="1:5" x14ac:dyDescent="0.2">
      <c r="A2055" s="287" t="s">
        <v>2361</v>
      </c>
      <c r="B2055" s="287" t="s">
        <v>23112</v>
      </c>
      <c r="C2055" s="287" t="s">
        <v>111</v>
      </c>
      <c r="D2055" t="str">
        <f t="shared" si="32"/>
        <v>m3</v>
      </c>
      <c r="E2055" s="288">
        <v>1273.94</v>
      </c>
    </row>
    <row r="2056" spans="1:5" x14ac:dyDescent="0.2">
      <c r="A2056" s="287" t="s">
        <v>2362</v>
      </c>
      <c r="B2056" s="287" t="s">
        <v>25132</v>
      </c>
      <c r="C2056" s="287" t="s">
        <v>111</v>
      </c>
      <c r="D2056" t="str">
        <f t="shared" si="32"/>
        <v>m3</v>
      </c>
      <c r="E2056" s="288">
        <v>1443.54</v>
      </c>
    </row>
    <row r="2057" spans="1:5" x14ac:dyDescent="0.2">
      <c r="A2057" s="287" t="s">
        <v>2363</v>
      </c>
      <c r="B2057" s="287" t="s">
        <v>25132</v>
      </c>
      <c r="C2057" s="287" t="s">
        <v>111</v>
      </c>
      <c r="D2057" t="str">
        <f t="shared" si="32"/>
        <v>m3</v>
      </c>
      <c r="E2057" s="288">
        <v>1332.37</v>
      </c>
    </row>
    <row r="2058" spans="1:5" x14ac:dyDescent="0.2">
      <c r="A2058" s="287" t="s">
        <v>2364</v>
      </c>
      <c r="B2058" s="287" t="s">
        <v>25133</v>
      </c>
      <c r="C2058" s="287" t="s">
        <v>111</v>
      </c>
      <c r="D2058" t="str">
        <f t="shared" si="32"/>
        <v>m3</v>
      </c>
      <c r="E2058" s="288">
        <v>1500.52</v>
      </c>
    </row>
    <row r="2059" spans="1:5" x14ac:dyDescent="0.2">
      <c r="A2059" s="292" t="s">
        <v>2365</v>
      </c>
      <c r="B2059" s="287" t="s">
        <v>25133</v>
      </c>
      <c r="C2059" s="287" t="s">
        <v>111</v>
      </c>
      <c r="D2059" t="str">
        <f t="shared" si="32"/>
        <v>m3</v>
      </c>
      <c r="E2059" s="288">
        <v>1385.03</v>
      </c>
    </row>
    <row r="2060" spans="1:5" x14ac:dyDescent="0.2">
      <c r="A2060" s="287" t="s">
        <v>2366</v>
      </c>
      <c r="B2060" s="287" t="s">
        <v>25134</v>
      </c>
      <c r="C2060" s="287" t="s">
        <v>111</v>
      </c>
      <c r="D2060" t="str">
        <f t="shared" si="32"/>
        <v>m3</v>
      </c>
      <c r="E2060" s="288">
        <v>1543.5</v>
      </c>
    </row>
    <row r="2061" spans="1:5" x14ac:dyDescent="0.2">
      <c r="A2061" s="292" t="s">
        <v>2367</v>
      </c>
      <c r="B2061" s="287" t="s">
        <v>25134</v>
      </c>
      <c r="C2061" s="287" t="s">
        <v>111</v>
      </c>
      <c r="D2061" t="str">
        <f t="shared" si="32"/>
        <v>m3</v>
      </c>
      <c r="E2061" s="288">
        <v>1424.81</v>
      </c>
    </row>
    <row r="2062" spans="1:5" x14ac:dyDescent="0.2">
      <c r="A2062" s="287" t="s">
        <v>2368</v>
      </c>
      <c r="B2062" s="287" t="s">
        <v>25135</v>
      </c>
      <c r="C2062" s="287" t="s">
        <v>111</v>
      </c>
      <c r="D2062" t="str">
        <f t="shared" si="32"/>
        <v>m3</v>
      </c>
      <c r="E2062" s="288">
        <v>1614.48</v>
      </c>
    </row>
    <row r="2063" spans="1:5" x14ac:dyDescent="0.2">
      <c r="A2063" s="287" t="s">
        <v>2369</v>
      </c>
      <c r="B2063" s="287" t="s">
        <v>25135</v>
      </c>
      <c r="C2063" s="287" t="s">
        <v>111</v>
      </c>
      <c r="D2063" t="str">
        <f t="shared" si="32"/>
        <v>m3</v>
      </c>
      <c r="E2063" s="288">
        <v>1490.36</v>
      </c>
    </row>
    <row r="2064" spans="1:5" x14ac:dyDescent="0.2">
      <c r="A2064" s="287" t="s">
        <v>2370</v>
      </c>
      <c r="B2064" s="287" t="s">
        <v>25136</v>
      </c>
      <c r="C2064" s="287" t="s">
        <v>111</v>
      </c>
      <c r="D2064" t="str">
        <f t="shared" si="32"/>
        <v>m3</v>
      </c>
      <c r="E2064" s="288">
        <v>362.29</v>
      </c>
    </row>
    <row r="2065" spans="1:5" x14ac:dyDescent="0.2">
      <c r="A2065" s="287" t="s">
        <v>2371</v>
      </c>
      <c r="B2065" s="287" t="s">
        <v>25136</v>
      </c>
      <c r="C2065" s="287" t="s">
        <v>111</v>
      </c>
      <c r="D2065" t="str">
        <f t="shared" si="32"/>
        <v>m3</v>
      </c>
      <c r="E2065" s="288">
        <v>332.51</v>
      </c>
    </row>
    <row r="2066" spans="1:5" x14ac:dyDescent="0.2">
      <c r="A2066" s="287" t="s">
        <v>2372</v>
      </c>
      <c r="B2066" s="287" t="s">
        <v>25137</v>
      </c>
      <c r="C2066" s="287" t="s">
        <v>111</v>
      </c>
      <c r="D2066" t="str">
        <f t="shared" si="32"/>
        <v>m3</v>
      </c>
      <c r="E2066" s="288">
        <v>997.16</v>
      </c>
    </row>
    <row r="2067" spans="1:5" x14ac:dyDescent="0.2">
      <c r="A2067" s="287" t="s">
        <v>2373</v>
      </c>
      <c r="B2067" s="287" t="s">
        <v>25137</v>
      </c>
      <c r="C2067" s="287" t="s">
        <v>111</v>
      </c>
      <c r="D2067" t="str">
        <f t="shared" si="32"/>
        <v>m3</v>
      </c>
      <c r="E2067" s="288">
        <v>921.63</v>
      </c>
    </row>
    <row r="2068" spans="1:5" x14ac:dyDescent="0.2">
      <c r="A2068" s="287" t="s">
        <v>2374</v>
      </c>
      <c r="B2068" s="287" t="s">
        <v>25138</v>
      </c>
      <c r="C2068" s="287" t="s">
        <v>111</v>
      </c>
      <c r="D2068" t="str">
        <f t="shared" si="32"/>
        <v>m3</v>
      </c>
      <c r="E2068" s="288">
        <v>109.81</v>
      </c>
    </row>
    <row r="2069" spans="1:5" x14ac:dyDescent="0.2">
      <c r="A2069" s="287" t="s">
        <v>2375</v>
      </c>
      <c r="B2069" s="287" t="s">
        <v>25138</v>
      </c>
      <c r="C2069" s="287" t="s">
        <v>111</v>
      </c>
      <c r="D2069" t="str">
        <f t="shared" si="32"/>
        <v>m3</v>
      </c>
      <c r="E2069" s="288">
        <v>101.03</v>
      </c>
    </row>
    <row r="2070" spans="1:5" x14ac:dyDescent="0.2">
      <c r="A2070" s="287" t="s">
        <v>2376</v>
      </c>
      <c r="B2070" s="287" t="s">
        <v>25139</v>
      </c>
      <c r="C2070" s="287" t="s">
        <v>111</v>
      </c>
      <c r="D2070" t="str">
        <f t="shared" si="32"/>
        <v>m3</v>
      </c>
      <c r="E2070" s="288">
        <v>361.72</v>
      </c>
    </row>
    <row r="2071" spans="1:5" x14ac:dyDescent="0.2">
      <c r="A2071" s="287" t="s">
        <v>2377</v>
      </c>
      <c r="B2071" s="287" t="s">
        <v>25139</v>
      </c>
      <c r="C2071" s="287" t="s">
        <v>111</v>
      </c>
      <c r="D2071" t="str">
        <f t="shared" si="32"/>
        <v>m3</v>
      </c>
      <c r="E2071" s="288">
        <v>334.46</v>
      </c>
    </row>
    <row r="2072" spans="1:5" x14ac:dyDescent="0.2">
      <c r="A2072" s="287" t="s">
        <v>2378</v>
      </c>
      <c r="B2072" s="287" t="s">
        <v>25140</v>
      </c>
      <c r="C2072" s="287" t="s">
        <v>111</v>
      </c>
      <c r="D2072" t="str">
        <f t="shared" si="32"/>
        <v>m3</v>
      </c>
      <c r="E2072" s="288">
        <v>494.25</v>
      </c>
    </row>
    <row r="2073" spans="1:5" x14ac:dyDescent="0.2">
      <c r="A2073" s="287" t="s">
        <v>2379</v>
      </c>
      <c r="B2073" s="287" t="s">
        <v>25140</v>
      </c>
      <c r="C2073" s="287" t="s">
        <v>111</v>
      </c>
      <c r="D2073" t="str">
        <f t="shared" si="32"/>
        <v>m3</v>
      </c>
      <c r="E2073" s="288">
        <v>459.31</v>
      </c>
    </row>
    <row r="2074" spans="1:5" x14ac:dyDescent="0.2">
      <c r="A2074" s="287" t="s">
        <v>2380</v>
      </c>
      <c r="B2074" s="287" t="s">
        <v>25141</v>
      </c>
      <c r="C2074" s="287" t="s">
        <v>111</v>
      </c>
      <c r="D2074" t="str">
        <f t="shared" si="32"/>
        <v>m3</v>
      </c>
      <c r="E2074" s="288">
        <v>164.63</v>
      </c>
    </row>
    <row r="2075" spans="1:5" x14ac:dyDescent="0.2">
      <c r="A2075" s="287" t="s">
        <v>2381</v>
      </c>
      <c r="B2075" s="287" t="s">
        <v>25141</v>
      </c>
      <c r="C2075" s="287" t="s">
        <v>111</v>
      </c>
      <c r="D2075" t="str">
        <f t="shared" si="32"/>
        <v>m3</v>
      </c>
      <c r="E2075" s="288">
        <v>149.61000000000001</v>
      </c>
    </row>
    <row r="2076" spans="1:5" x14ac:dyDescent="0.2">
      <c r="A2076" s="287" t="s">
        <v>2382</v>
      </c>
      <c r="B2076" s="287" t="s">
        <v>25142</v>
      </c>
      <c r="C2076" s="287" t="s">
        <v>11</v>
      </c>
      <c r="D2076" t="str">
        <f t="shared" si="32"/>
        <v>m2</v>
      </c>
      <c r="E2076" s="288">
        <v>697.11</v>
      </c>
    </row>
    <row r="2077" spans="1:5" x14ac:dyDescent="0.2">
      <c r="A2077" s="287" t="s">
        <v>2383</v>
      </c>
      <c r="B2077" s="287" t="s">
        <v>25142</v>
      </c>
      <c r="C2077" s="287" t="s">
        <v>11</v>
      </c>
      <c r="D2077" t="str">
        <f t="shared" si="32"/>
        <v>m2</v>
      </c>
      <c r="E2077" s="288">
        <v>650.36</v>
      </c>
    </row>
    <row r="2078" spans="1:5" x14ac:dyDescent="0.2">
      <c r="A2078" s="287" t="s">
        <v>2384</v>
      </c>
      <c r="B2078" s="287" t="s">
        <v>23113</v>
      </c>
      <c r="C2078" s="287" t="s">
        <v>111</v>
      </c>
      <c r="D2078" t="str">
        <f t="shared" si="32"/>
        <v>m3</v>
      </c>
      <c r="E2078" s="288">
        <v>47.73</v>
      </c>
    </row>
    <row r="2079" spans="1:5" x14ac:dyDescent="0.2">
      <c r="A2079" s="287" t="s">
        <v>2385</v>
      </c>
      <c r="B2079" s="287" t="s">
        <v>23113</v>
      </c>
      <c r="C2079" s="287" t="s">
        <v>111</v>
      </c>
      <c r="D2079" t="str">
        <f t="shared" si="32"/>
        <v>m3</v>
      </c>
      <c r="E2079" s="288">
        <v>41.35</v>
      </c>
    </row>
    <row r="2080" spans="1:5" x14ac:dyDescent="0.2">
      <c r="A2080" s="287" t="s">
        <v>2386</v>
      </c>
      <c r="B2080" s="287" t="s">
        <v>23114</v>
      </c>
      <c r="C2080" s="287" t="s">
        <v>111</v>
      </c>
      <c r="D2080" t="str">
        <f t="shared" si="32"/>
        <v>m3</v>
      </c>
      <c r="E2080" s="288">
        <v>42.61</v>
      </c>
    </row>
    <row r="2081" spans="1:5" x14ac:dyDescent="0.2">
      <c r="A2081" s="287" t="s">
        <v>2387</v>
      </c>
      <c r="B2081" s="287" t="s">
        <v>23114</v>
      </c>
      <c r="C2081" s="287" t="s">
        <v>111</v>
      </c>
      <c r="D2081" t="str">
        <f t="shared" si="32"/>
        <v>m3</v>
      </c>
      <c r="E2081" s="288">
        <v>36.92</v>
      </c>
    </row>
    <row r="2082" spans="1:5" x14ac:dyDescent="0.2">
      <c r="A2082" s="287" t="s">
        <v>2388</v>
      </c>
      <c r="B2082" s="287" t="s">
        <v>23115</v>
      </c>
      <c r="C2082" s="287" t="s">
        <v>111</v>
      </c>
      <c r="D2082" t="str">
        <f t="shared" si="32"/>
        <v>m3</v>
      </c>
      <c r="E2082" s="288">
        <v>76.7</v>
      </c>
    </row>
    <row r="2083" spans="1:5" x14ac:dyDescent="0.2">
      <c r="A2083" s="287" t="s">
        <v>2389</v>
      </c>
      <c r="B2083" s="287" t="s">
        <v>23115</v>
      </c>
      <c r="C2083" s="287" t="s">
        <v>111</v>
      </c>
      <c r="D2083" t="str">
        <f t="shared" si="32"/>
        <v>m3</v>
      </c>
      <c r="E2083" s="288">
        <v>66.459999999999994</v>
      </c>
    </row>
    <row r="2084" spans="1:5" x14ac:dyDescent="0.2">
      <c r="A2084" s="287" t="s">
        <v>2390</v>
      </c>
      <c r="B2084" s="287" t="s">
        <v>25143</v>
      </c>
      <c r="C2084" s="287" t="s">
        <v>111</v>
      </c>
      <c r="D2084" t="str">
        <f t="shared" si="32"/>
        <v>m3</v>
      </c>
      <c r="E2084" s="288">
        <v>140.04</v>
      </c>
    </row>
    <row r="2085" spans="1:5" x14ac:dyDescent="0.2">
      <c r="A2085" s="287" t="s">
        <v>2391</v>
      </c>
      <c r="B2085" s="287" t="s">
        <v>25143</v>
      </c>
      <c r="C2085" s="287" t="s">
        <v>111</v>
      </c>
      <c r="D2085" t="str">
        <f t="shared" si="32"/>
        <v>m3</v>
      </c>
      <c r="E2085" s="288">
        <v>123.65</v>
      </c>
    </row>
    <row r="2086" spans="1:5" x14ac:dyDescent="0.2">
      <c r="A2086" s="287" t="s">
        <v>2392</v>
      </c>
      <c r="B2086" s="287" t="s">
        <v>25144</v>
      </c>
      <c r="C2086" s="287" t="s">
        <v>111</v>
      </c>
      <c r="D2086" t="str">
        <f t="shared" si="32"/>
        <v>m3</v>
      </c>
      <c r="E2086" s="288">
        <v>144.31</v>
      </c>
    </row>
    <row r="2087" spans="1:5" x14ac:dyDescent="0.2">
      <c r="A2087" s="287" t="s">
        <v>2393</v>
      </c>
      <c r="B2087" s="287" t="s">
        <v>25144</v>
      </c>
      <c r="C2087" s="287" t="s">
        <v>111</v>
      </c>
      <c r="D2087" t="str">
        <f t="shared" si="32"/>
        <v>m3</v>
      </c>
      <c r="E2087" s="288">
        <v>127.42</v>
      </c>
    </row>
    <row r="2088" spans="1:5" x14ac:dyDescent="0.2">
      <c r="A2088" s="287" t="s">
        <v>2394</v>
      </c>
      <c r="B2088" s="287" t="s">
        <v>25145</v>
      </c>
      <c r="C2088" s="287" t="s">
        <v>111</v>
      </c>
      <c r="D2088" t="str">
        <f t="shared" si="32"/>
        <v>m3</v>
      </c>
      <c r="E2088" s="288">
        <v>148.41999999999999</v>
      </c>
    </row>
    <row r="2089" spans="1:5" x14ac:dyDescent="0.2">
      <c r="A2089" s="287" t="s">
        <v>2395</v>
      </c>
      <c r="B2089" s="287" t="s">
        <v>25145</v>
      </c>
      <c r="C2089" s="287" t="s">
        <v>111</v>
      </c>
      <c r="D2089" t="str">
        <f t="shared" si="32"/>
        <v>m3</v>
      </c>
      <c r="E2089" s="288">
        <v>131.04</v>
      </c>
    </row>
    <row r="2090" spans="1:5" x14ac:dyDescent="0.2">
      <c r="A2090" s="287" t="s">
        <v>2396</v>
      </c>
      <c r="B2090" s="287" t="s">
        <v>25146</v>
      </c>
      <c r="C2090" s="287" t="s">
        <v>111</v>
      </c>
      <c r="D2090" t="str">
        <f t="shared" si="32"/>
        <v>m3</v>
      </c>
      <c r="E2090" s="288">
        <v>152.74</v>
      </c>
    </row>
    <row r="2091" spans="1:5" x14ac:dyDescent="0.2">
      <c r="A2091" s="287" t="s">
        <v>2397</v>
      </c>
      <c r="B2091" s="287" t="s">
        <v>25146</v>
      </c>
      <c r="C2091" s="287" t="s">
        <v>111</v>
      </c>
      <c r="D2091" t="str">
        <f t="shared" si="32"/>
        <v>m3</v>
      </c>
      <c r="E2091" s="288">
        <v>134.87</v>
      </c>
    </row>
    <row r="2092" spans="1:5" x14ac:dyDescent="0.2">
      <c r="A2092" s="287" t="s">
        <v>2398</v>
      </c>
      <c r="B2092" s="287" t="s">
        <v>25147</v>
      </c>
      <c r="C2092" s="287" t="s">
        <v>111</v>
      </c>
      <c r="D2092" t="str">
        <f t="shared" si="32"/>
        <v>m3</v>
      </c>
      <c r="E2092" s="288">
        <v>155.44</v>
      </c>
    </row>
    <row r="2093" spans="1:5" x14ac:dyDescent="0.2">
      <c r="A2093" s="287" t="s">
        <v>2399</v>
      </c>
      <c r="B2093" s="287" t="s">
        <v>25147</v>
      </c>
      <c r="C2093" s="287" t="s">
        <v>111</v>
      </c>
      <c r="D2093" t="str">
        <f t="shared" si="32"/>
        <v>m3</v>
      </c>
      <c r="E2093" s="288">
        <v>137.24</v>
      </c>
    </row>
    <row r="2094" spans="1:5" x14ac:dyDescent="0.2">
      <c r="A2094" s="287" t="s">
        <v>2400</v>
      </c>
      <c r="B2094" s="287" t="s">
        <v>25148</v>
      </c>
      <c r="C2094" s="287" t="s">
        <v>111</v>
      </c>
      <c r="D2094" t="str">
        <f t="shared" si="32"/>
        <v>m3</v>
      </c>
      <c r="E2094" s="288">
        <v>171.8</v>
      </c>
    </row>
    <row r="2095" spans="1:5" x14ac:dyDescent="0.2">
      <c r="A2095" s="287" t="s">
        <v>2401</v>
      </c>
      <c r="B2095" s="287" t="s">
        <v>25148</v>
      </c>
      <c r="C2095" s="287" t="s">
        <v>111</v>
      </c>
      <c r="D2095" t="str">
        <f t="shared" si="32"/>
        <v>m3</v>
      </c>
      <c r="E2095" s="288">
        <v>151.63</v>
      </c>
    </row>
    <row r="2096" spans="1:5" x14ac:dyDescent="0.2">
      <c r="A2096" s="287" t="s">
        <v>2402</v>
      </c>
      <c r="B2096" s="287" t="s">
        <v>25149</v>
      </c>
      <c r="C2096" s="287" t="s">
        <v>111</v>
      </c>
      <c r="D2096" t="str">
        <f t="shared" si="32"/>
        <v>m3</v>
      </c>
      <c r="E2096" s="288">
        <v>183.38</v>
      </c>
    </row>
    <row r="2097" spans="1:5" x14ac:dyDescent="0.2">
      <c r="A2097" s="287" t="s">
        <v>2403</v>
      </c>
      <c r="B2097" s="287" t="s">
        <v>25149</v>
      </c>
      <c r="C2097" s="287" t="s">
        <v>111</v>
      </c>
      <c r="D2097" t="str">
        <f t="shared" si="32"/>
        <v>m3</v>
      </c>
      <c r="E2097" s="288">
        <v>161.94</v>
      </c>
    </row>
    <row r="2098" spans="1:5" x14ac:dyDescent="0.2">
      <c r="A2098" s="287" t="s">
        <v>2404</v>
      </c>
      <c r="B2098" s="287" t="s">
        <v>25150</v>
      </c>
      <c r="C2098" s="287" t="s">
        <v>111</v>
      </c>
      <c r="D2098" t="str">
        <f t="shared" si="32"/>
        <v>m3</v>
      </c>
      <c r="E2098" s="288">
        <v>194.1</v>
      </c>
    </row>
    <row r="2099" spans="1:5" x14ac:dyDescent="0.2">
      <c r="A2099" s="287" t="s">
        <v>2405</v>
      </c>
      <c r="B2099" s="287" t="s">
        <v>25150</v>
      </c>
      <c r="C2099" s="287" t="s">
        <v>111</v>
      </c>
      <c r="D2099" t="str">
        <f t="shared" si="32"/>
        <v>m3</v>
      </c>
      <c r="E2099" s="288">
        <v>171.43</v>
      </c>
    </row>
    <row r="2100" spans="1:5" x14ac:dyDescent="0.2">
      <c r="A2100" s="287" t="s">
        <v>2406</v>
      </c>
      <c r="B2100" s="287" t="s">
        <v>25151</v>
      </c>
      <c r="C2100" s="287" t="s">
        <v>111</v>
      </c>
      <c r="D2100" t="str">
        <f t="shared" si="32"/>
        <v>m3</v>
      </c>
      <c r="E2100" s="288">
        <v>204.45</v>
      </c>
    </row>
    <row r="2101" spans="1:5" x14ac:dyDescent="0.2">
      <c r="A2101" s="287" t="s">
        <v>2407</v>
      </c>
      <c r="B2101" s="287" t="s">
        <v>25151</v>
      </c>
      <c r="C2101" s="287" t="s">
        <v>111</v>
      </c>
      <c r="D2101" t="str">
        <f t="shared" si="32"/>
        <v>m3</v>
      </c>
      <c r="E2101" s="288">
        <v>180.55</v>
      </c>
    </row>
    <row r="2102" spans="1:5" x14ac:dyDescent="0.2">
      <c r="A2102" s="287" t="s">
        <v>2408</v>
      </c>
      <c r="B2102" s="287" t="s">
        <v>25152</v>
      </c>
      <c r="C2102" s="287" t="s">
        <v>111</v>
      </c>
      <c r="D2102" t="str">
        <f t="shared" si="32"/>
        <v>m3</v>
      </c>
      <c r="E2102" s="288">
        <v>220.3</v>
      </c>
    </row>
    <row r="2103" spans="1:5" x14ac:dyDescent="0.2">
      <c r="A2103" s="287" t="s">
        <v>2409</v>
      </c>
      <c r="B2103" s="287" t="s">
        <v>25152</v>
      </c>
      <c r="C2103" s="287" t="s">
        <v>111</v>
      </c>
      <c r="D2103" t="str">
        <f t="shared" si="32"/>
        <v>m3</v>
      </c>
      <c r="E2103" s="288">
        <v>194.56</v>
      </c>
    </row>
    <row r="2104" spans="1:5" x14ac:dyDescent="0.2">
      <c r="A2104" s="287" t="s">
        <v>2410</v>
      </c>
      <c r="B2104" s="287" t="s">
        <v>25153</v>
      </c>
      <c r="C2104" s="287" t="s">
        <v>111</v>
      </c>
      <c r="D2104" t="str">
        <f t="shared" si="32"/>
        <v>m3</v>
      </c>
      <c r="E2104" s="288">
        <v>45.11</v>
      </c>
    </row>
    <row r="2105" spans="1:5" x14ac:dyDescent="0.2">
      <c r="A2105" s="287" t="s">
        <v>2411</v>
      </c>
      <c r="B2105" s="287" t="s">
        <v>25153</v>
      </c>
      <c r="C2105" s="287" t="s">
        <v>111</v>
      </c>
      <c r="D2105" t="str">
        <f t="shared" si="32"/>
        <v>m3</v>
      </c>
      <c r="E2105" s="288">
        <v>39.369999999999997</v>
      </c>
    </row>
    <row r="2106" spans="1:5" x14ac:dyDescent="0.2">
      <c r="A2106" s="287" t="s">
        <v>2412</v>
      </c>
      <c r="B2106" s="287" t="s">
        <v>25154</v>
      </c>
      <c r="C2106" s="287" t="s">
        <v>111</v>
      </c>
      <c r="D2106" t="str">
        <f t="shared" si="32"/>
        <v>m3</v>
      </c>
      <c r="E2106" s="288">
        <v>10.26</v>
      </c>
    </row>
    <row r="2107" spans="1:5" x14ac:dyDescent="0.2">
      <c r="A2107" s="287" t="s">
        <v>2413</v>
      </c>
      <c r="B2107" s="287" t="s">
        <v>25154</v>
      </c>
      <c r="C2107" s="287" t="s">
        <v>111</v>
      </c>
      <c r="D2107" t="str">
        <f t="shared" si="32"/>
        <v>m3</v>
      </c>
      <c r="E2107" s="288">
        <v>9.9700000000000006</v>
      </c>
    </row>
    <row r="2108" spans="1:5" x14ac:dyDescent="0.2">
      <c r="A2108" s="287" t="s">
        <v>2414</v>
      </c>
      <c r="B2108" s="287" t="s">
        <v>25155</v>
      </c>
      <c r="C2108" s="287" t="s">
        <v>111</v>
      </c>
      <c r="D2108" t="str">
        <f t="shared" si="32"/>
        <v>m3</v>
      </c>
      <c r="E2108" s="288">
        <v>4.9400000000000004</v>
      </c>
    </row>
    <row r="2109" spans="1:5" x14ac:dyDescent="0.2">
      <c r="A2109" s="287" t="s">
        <v>2415</v>
      </c>
      <c r="B2109" s="287" t="s">
        <v>25155</v>
      </c>
      <c r="C2109" s="287" t="s">
        <v>111</v>
      </c>
      <c r="D2109" t="str">
        <f t="shared" si="32"/>
        <v>m3</v>
      </c>
      <c r="E2109" s="288">
        <v>4.82</v>
      </c>
    </row>
    <row r="2110" spans="1:5" x14ac:dyDescent="0.2">
      <c r="A2110" s="287" t="s">
        <v>2416</v>
      </c>
      <c r="B2110" s="287" t="s">
        <v>25156</v>
      </c>
      <c r="C2110" s="287" t="s">
        <v>111</v>
      </c>
      <c r="D2110" t="str">
        <f t="shared" si="32"/>
        <v>m3</v>
      </c>
      <c r="E2110" s="288">
        <v>4.1900000000000004</v>
      </c>
    </row>
    <row r="2111" spans="1:5" x14ac:dyDescent="0.2">
      <c r="A2111" s="287" t="s">
        <v>2417</v>
      </c>
      <c r="B2111" s="287" t="s">
        <v>25156</v>
      </c>
      <c r="C2111" s="287" t="s">
        <v>111</v>
      </c>
      <c r="D2111" t="str">
        <f t="shared" si="32"/>
        <v>m3</v>
      </c>
      <c r="E2111" s="288">
        <v>4.1399999999999997</v>
      </c>
    </row>
    <row r="2112" spans="1:5" x14ac:dyDescent="0.2">
      <c r="A2112" s="287" t="s">
        <v>2418</v>
      </c>
      <c r="B2112" s="287" t="s">
        <v>25157</v>
      </c>
      <c r="C2112" s="287" t="s">
        <v>111</v>
      </c>
      <c r="D2112" t="str">
        <f t="shared" si="32"/>
        <v>m3</v>
      </c>
      <c r="E2112" s="288">
        <v>7.81</v>
      </c>
    </row>
    <row r="2113" spans="1:5" x14ac:dyDescent="0.2">
      <c r="A2113" s="287" t="s">
        <v>2419</v>
      </c>
      <c r="B2113" s="287" t="s">
        <v>25157</v>
      </c>
      <c r="C2113" s="287" t="s">
        <v>111</v>
      </c>
      <c r="D2113" t="str">
        <f t="shared" si="32"/>
        <v>m3</v>
      </c>
      <c r="E2113" s="288">
        <v>7.46</v>
      </c>
    </row>
    <row r="2114" spans="1:5" x14ac:dyDescent="0.2">
      <c r="A2114" s="287" t="s">
        <v>2420</v>
      </c>
      <c r="B2114" s="287" t="s">
        <v>25158</v>
      </c>
      <c r="C2114" s="287" t="s">
        <v>111</v>
      </c>
      <c r="D2114" t="str">
        <f t="shared" ref="D2114:D2177" si="33">LOWER(C2114)</f>
        <v>m3</v>
      </c>
      <c r="E2114" s="288">
        <v>7.26</v>
      </c>
    </row>
    <row r="2115" spans="1:5" x14ac:dyDescent="0.2">
      <c r="A2115" s="287" t="s">
        <v>2421</v>
      </c>
      <c r="B2115" s="287" t="s">
        <v>25158</v>
      </c>
      <c r="C2115" s="287" t="s">
        <v>111</v>
      </c>
      <c r="D2115" t="str">
        <f t="shared" si="33"/>
        <v>m3</v>
      </c>
      <c r="E2115" s="288">
        <v>6.91</v>
      </c>
    </row>
    <row r="2116" spans="1:5" x14ac:dyDescent="0.2">
      <c r="A2116" s="287" t="s">
        <v>2422</v>
      </c>
      <c r="B2116" s="287" t="s">
        <v>25159</v>
      </c>
      <c r="C2116" s="287" t="s">
        <v>111</v>
      </c>
      <c r="D2116" t="str">
        <f t="shared" si="33"/>
        <v>m3</v>
      </c>
      <c r="E2116" s="288">
        <v>17.5</v>
      </c>
    </row>
    <row r="2117" spans="1:5" x14ac:dyDescent="0.2">
      <c r="A2117" s="287" t="s">
        <v>2423</v>
      </c>
      <c r="B2117" s="287" t="s">
        <v>25159</v>
      </c>
      <c r="C2117" s="287" t="s">
        <v>111</v>
      </c>
      <c r="D2117" t="str">
        <f t="shared" si="33"/>
        <v>m3</v>
      </c>
      <c r="E2117" s="288">
        <v>17.21</v>
      </c>
    </row>
    <row r="2118" spans="1:5" x14ac:dyDescent="0.2">
      <c r="A2118" s="287" t="s">
        <v>2424</v>
      </c>
      <c r="B2118" s="287" t="s">
        <v>25160</v>
      </c>
      <c r="C2118" s="287" t="s">
        <v>111</v>
      </c>
      <c r="D2118" t="str">
        <f t="shared" si="33"/>
        <v>m3</v>
      </c>
      <c r="E2118" s="288">
        <v>19.600000000000001</v>
      </c>
    </row>
    <row r="2119" spans="1:5" x14ac:dyDescent="0.2">
      <c r="A2119" s="291" t="s">
        <v>2425</v>
      </c>
      <c r="B2119" s="287" t="s">
        <v>25160</v>
      </c>
      <c r="C2119" s="287" t="s">
        <v>111</v>
      </c>
      <c r="D2119" t="str">
        <f t="shared" si="33"/>
        <v>m3</v>
      </c>
      <c r="E2119" s="288">
        <v>19.28</v>
      </c>
    </row>
    <row r="2120" spans="1:5" x14ac:dyDescent="0.2">
      <c r="A2120" s="287" t="s">
        <v>2426</v>
      </c>
      <c r="B2120" s="287" t="s">
        <v>25161</v>
      </c>
      <c r="C2120" s="287" t="s">
        <v>111</v>
      </c>
      <c r="D2120" t="str">
        <f t="shared" si="33"/>
        <v>m3</v>
      </c>
      <c r="E2120" s="288">
        <v>21</v>
      </c>
    </row>
    <row r="2121" spans="1:5" x14ac:dyDescent="0.2">
      <c r="A2121" s="287" t="s">
        <v>2427</v>
      </c>
      <c r="B2121" s="287" t="s">
        <v>25161</v>
      </c>
      <c r="C2121" s="287" t="s">
        <v>111</v>
      </c>
      <c r="D2121" t="str">
        <f t="shared" si="33"/>
        <v>m3</v>
      </c>
      <c r="E2121" s="288">
        <v>20.66</v>
      </c>
    </row>
    <row r="2122" spans="1:5" x14ac:dyDescent="0.2">
      <c r="A2122" s="287" t="s">
        <v>2428</v>
      </c>
      <c r="B2122" s="287" t="s">
        <v>25162</v>
      </c>
      <c r="C2122" s="287" t="s">
        <v>111</v>
      </c>
      <c r="D2122" t="str">
        <f t="shared" si="33"/>
        <v>m3</v>
      </c>
      <c r="E2122" s="288">
        <v>23.79</v>
      </c>
    </row>
    <row r="2123" spans="1:5" x14ac:dyDescent="0.2">
      <c r="A2123" s="287" t="s">
        <v>2429</v>
      </c>
      <c r="B2123" s="287" t="s">
        <v>25162</v>
      </c>
      <c r="C2123" s="287" t="s">
        <v>111</v>
      </c>
      <c r="D2123" t="str">
        <f t="shared" si="33"/>
        <v>m3</v>
      </c>
      <c r="E2123" s="288">
        <v>23.42</v>
      </c>
    </row>
    <row r="2124" spans="1:5" x14ac:dyDescent="0.2">
      <c r="A2124" s="287" t="s">
        <v>2430</v>
      </c>
      <c r="B2124" s="287" t="s">
        <v>25163</v>
      </c>
      <c r="C2124" s="287" t="s">
        <v>111</v>
      </c>
      <c r="D2124" t="str">
        <f t="shared" si="33"/>
        <v>m3</v>
      </c>
      <c r="E2124" s="288">
        <v>26.82</v>
      </c>
    </row>
    <row r="2125" spans="1:5" x14ac:dyDescent="0.2">
      <c r="A2125" s="287" t="s">
        <v>2431</v>
      </c>
      <c r="B2125" s="287" t="s">
        <v>25163</v>
      </c>
      <c r="C2125" s="287" t="s">
        <v>111</v>
      </c>
      <c r="D2125" t="str">
        <f t="shared" si="33"/>
        <v>m3</v>
      </c>
      <c r="E2125" s="288">
        <v>26.41</v>
      </c>
    </row>
    <row r="2126" spans="1:5" x14ac:dyDescent="0.2">
      <c r="A2126" s="287" t="s">
        <v>2432</v>
      </c>
      <c r="B2126" s="287" t="s">
        <v>25164</v>
      </c>
      <c r="C2126" s="287" t="s">
        <v>111</v>
      </c>
      <c r="D2126" t="str">
        <f t="shared" si="33"/>
        <v>m3</v>
      </c>
      <c r="E2126" s="288">
        <v>36.15</v>
      </c>
    </row>
    <row r="2127" spans="1:5" x14ac:dyDescent="0.2">
      <c r="A2127" s="287" t="s">
        <v>2433</v>
      </c>
      <c r="B2127" s="287" t="s">
        <v>25164</v>
      </c>
      <c r="C2127" s="287" t="s">
        <v>111</v>
      </c>
      <c r="D2127" t="str">
        <f t="shared" si="33"/>
        <v>m3</v>
      </c>
      <c r="E2127" s="288">
        <v>35.61</v>
      </c>
    </row>
    <row r="2128" spans="1:5" x14ac:dyDescent="0.2">
      <c r="A2128" s="287" t="s">
        <v>2434</v>
      </c>
      <c r="B2128" s="287" t="s">
        <v>25165</v>
      </c>
      <c r="C2128" s="287" t="s">
        <v>111</v>
      </c>
      <c r="D2128" t="str">
        <f t="shared" si="33"/>
        <v>m3</v>
      </c>
      <c r="E2128" s="288">
        <v>47.8</v>
      </c>
    </row>
    <row r="2129" spans="1:5" x14ac:dyDescent="0.2">
      <c r="A2129" s="287" t="s">
        <v>2435</v>
      </c>
      <c r="B2129" s="287" t="s">
        <v>25165</v>
      </c>
      <c r="C2129" s="287" t="s">
        <v>111</v>
      </c>
      <c r="D2129" t="str">
        <f t="shared" si="33"/>
        <v>m3</v>
      </c>
      <c r="E2129" s="288">
        <v>47.11</v>
      </c>
    </row>
    <row r="2130" spans="1:5" x14ac:dyDescent="0.2">
      <c r="A2130" s="287" t="s">
        <v>2436</v>
      </c>
      <c r="B2130" s="287" t="s">
        <v>25166</v>
      </c>
      <c r="C2130" s="287" t="s">
        <v>111</v>
      </c>
      <c r="D2130" t="str">
        <f t="shared" si="33"/>
        <v>m3</v>
      </c>
      <c r="E2130" s="288">
        <v>59.45</v>
      </c>
    </row>
    <row r="2131" spans="1:5" x14ac:dyDescent="0.2">
      <c r="A2131" s="287" t="s">
        <v>2437</v>
      </c>
      <c r="B2131" s="287" t="s">
        <v>25166</v>
      </c>
      <c r="C2131" s="287" t="s">
        <v>111</v>
      </c>
      <c r="D2131" t="str">
        <f t="shared" si="33"/>
        <v>m3</v>
      </c>
      <c r="E2131" s="288">
        <v>58.61</v>
      </c>
    </row>
    <row r="2132" spans="1:5" x14ac:dyDescent="0.2">
      <c r="A2132" s="287" t="s">
        <v>2438</v>
      </c>
      <c r="B2132" s="287" t="s">
        <v>25167</v>
      </c>
      <c r="C2132" s="287" t="s">
        <v>111</v>
      </c>
      <c r="D2132" t="str">
        <f t="shared" si="33"/>
        <v>m3</v>
      </c>
      <c r="E2132" s="288">
        <v>71.099999999999994</v>
      </c>
    </row>
    <row r="2133" spans="1:5" x14ac:dyDescent="0.2">
      <c r="A2133" s="287" t="s">
        <v>2439</v>
      </c>
      <c r="B2133" s="287" t="s">
        <v>25167</v>
      </c>
      <c r="C2133" s="287" t="s">
        <v>111</v>
      </c>
      <c r="D2133" t="str">
        <f t="shared" si="33"/>
        <v>m3</v>
      </c>
      <c r="E2133" s="288">
        <v>70.11</v>
      </c>
    </row>
    <row r="2134" spans="1:5" x14ac:dyDescent="0.2">
      <c r="A2134" s="287" t="s">
        <v>2440</v>
      </c>
      <c r="B2134" s="287" t="s">
        <v>25168</v>
      </c>
      <c r="C2134" s="287" t="s">
        <v>111</v>
      </c>
      <c r="D2134" t="str">
        <f t="shared" si="33"/>
        <v>m3</v>
      </c>
      <c r="E2134" s="288">
        <v>82.75</v>
      </c>
    </row>
    <row r="2135" spans="1:5" x14ac:dyDescent="0.2">
      <c r="A2135" s="287" t="s">
        <v>2441</v>
      </c>
      <c r="B2135" s="287" t="s">
        <v>25168</v>
      </c>
      <c r="C2135" s="287" t="s">
        <v>111</v>
      </c>
      <c r="D2135" t="str">
        <f t="shared" si="33"/>
        <v>m3</v>
      </c>
      <c r="E2135" s="288">
        <v>81.61</v>
      </c>
    </row>
    <row r="2136" spans="1:5" x14ac:dyDescent="0.2">
      <c r="A2136" s="287" t="s">
        <v>2442</v>
      </c>
      <c r="B2136" s="287" t="s">
        <v>25169</v>
      </c>
      <c r="C2136" s="287" t="s">
        <v>111</v>
      </c>
      <c r="D2136" t="str">
        <f t="shared" si="33"/>
        <v>m3</v>
      </c>
      <c r="E2136" s="288">
        <v>31.76</v>
      </c>
    </row>
    <row r="2137" spans="1:5" x14ac:dyDescent="0.2">
      <c r="A2137" s="287" t="s">
        <v>2443</v>
      </c>
      <c r="B2137" s="287" t="s">
        <v>25169</v>
      </c>
      <c r="C2137" s="287" t="s">
        <v>111</v>
      </c>
      <c r="D2137" t="str">
        <f t="shared" si="33"/>
        <v>m3</v>
      </c>
      <c r="E2137" s="288">
        <v>29.99</v>
      </c>
    </row>
    <row r="2138" spans="1:5" x14ac:dyDescent="0.2">
      <c r="A2138" s="287" t="s">
        <v>2444</v>
      </c>
      <c r="B2138" s="287" t="s">
        <v>25170</v>
      </c>
      <c r="C2138" s="287" t="s">
        <v>111</v>
      </c>
      <c r="D2138" t="str">
        <f t="shared" si="33"/>
        <v>m3</v>
      </c>
      <c r="E2138" s="288">
        <v>40.58</v>
      </c>
    </row>
    <row r="2139" spans="1:5" x14ac:dyDescent="0.2">
      <c r="A2139" s="287" t="s">
        <v>2445</v>
      </c>
      <c r="B2139" s="287" t="s">
        <v>25170</v>
      </c>
      <c r="C2139" s="287" t="s">
        <v>111</v>
      </c>
      <c r="D2139" t="str">
        <f t="shared" si="33"/>
        <v>m3</v>
      </c>
      <c r="E2139" s="288">
        <v>38.28</v>
      </c>
    </row>
    <row r="2140" spans="1:5" x14ac:dyDescent="0.2">
      <c r="A2140" s="287" t="s">
        <v>2446</v>
      </c>
      <c r="B2140" s="287" t="s">
        <v>25171</v>
      </c>
      <c r="C2140" s="287" t="s">
        <v>111</v>
      </c>
      <c r="D2140" t="str">
        <f t="shared" si="33"/>
        <v>m3</v>
      </c>
      <c r="E2140" s="288">
        <v>22.72</v>
      </c>
    </row>
    <row r="2141" spans="1:5" x14ac:dyDescent="0.2">
      <c r="A2141" s="287" t="s">
        <v>2447</v>
      </c>
      <c r="B2141" s="287" t="s">
        <v>25171</v>
      </c>
      <c r="C2141" s="287" t="s">
        <v>111</v>
      </c>
      <c r="D2141" t="str">
        <f t="shared" si="33"/>
        <v>m3</v>
      </c>
      <c r="E2141" s="288">
        <v>22.15</v>
      </c>
    </row>
    <row r="2142" spans="1:5" x14ac:dyDescent="0.2">
      <c r="A2142" s="287" t="s">
        <v>2448</v>
      </c>
      <c r="B2142" s="287" t="s">
        <v>25172</v>
      </c>
      <c r="C2142" s="287" t="s">
        <v>111</v>
      </c>
      <c r="D2142" t="str">
        <f t="shared" si="33"/>
        <v>m3</v>
      </c>
      <c r="E2142" s="288">
        <v>28.11</v>
      </c>
    </row>
    <row r="2143" spans="1:5" x14ac:dyDescent="0.2">
      <c r="A2143" s="287" t="s">
        <v>2449</v>
      </c>
      <c r="B2143" s="287" t="s">
        <v>25172</v>
      </c>
      <c r="C2143" s="287" t="s">
        <v>111</v>
      </c>
      <c r="D2143" t="str">
        <f t="shared" si="33"/>
        <v>m3</v>
      </c>
      <c r="E2143" s="288">
        <v>27.23</v>
      </c>
    </row>
    <row r="2144" spans="1:5" x14ac:dyDescent="0.2">
      <c r="A2144" s="287" t="s">
        <v>2450</v>
      </c>
      <c r="B2144" s="287" t="s">
        <v>25173</v>
      </c>
      <c r="C2144" s="287" t="s">
        <v>111</v>
      </c>
      <c r="D2144" t="str">
        <f t="shared" si="33"/>
        <v>m3</v>
      </c>
      <c r="E2144" s="288">
        <v>22.79</v>
      </c>
    </row>
    <row r="2145" spans="1:5" x14ac:dyDescent="0.2">
      <c r="A2145" s="287" t="s">
        <v>2451</v>
      </c>
      <c r="B2145" s="287" t="s">
        <v>25173</v>
      </c>
      <c r="C2145" s="287" t="s">
        <v>111</v>
      </c>
      <c r="D2145" t="str">
        <f t="shared" si="33"/>
        <v>m3</v>
      </c>
      <c r="E2145" s="288">
        <v>19.89</v>
      </c>
    </row>
    <row r="2146" spans="1:5" x14ac:dyDescent="0.2">
      <c r="A2146" s="287" t="s">
        <v>2452</v>
      </c>
      <c r="B2146" s="287" t="s">
        <v>25174</v>
      </c>
      <c r="C2146" s="287" t="s">
        <v>111</v>
      </c>
      <c r="D2146" t="str">
        <f t="shared" si="33"/>
        <v>m3</v>
      </c>
      <c r="E2146" s="288">
        <v>2.5099999999999998</v>
      </c>
    </row>
    <row r="2147" spans="1:5" x14ac:dyDescent="0.2">
      <c r="A2147" s="287" t="s">
        <v>2453</v>
      </c>
      <c r="B2147" s="287" t="s">
        <v>25174</v>
      </c>
      <c r="C2147" s="287" t="s">
        <v>111</v>
      </c>
      <c r="D2147" t="str">
        <f t="shared" si="33"/>
        <v>m3</v>
      </c>
      <c r="E2147" s="288">
        <v>2.4700000000000002</v>
      </c>
    </row>
    <row r="2148" spans="1:5" x14ac:dyDescent="0.2">
      <c r="A2148" s="287" t="s">
        <v>2454</v>
      </c>
      <c r="B2148" s="287" t="s">
        <v>25175</v>
      </c>
      <c r="C2148" s="287" t="s">
        <v>111</v>
      </c>
      <c r="D2148" t="str">
        <f t="shared" si="33"/>
        <v>m3</v>
      </c>
      <c r="E2148" s="288">
        <v>35.79</v>
      </c>
    </row>
    <row r="2149" spans="1:5" x14ac:dyDescent="0.2">
      <c r="A2149" s="287" t="s">
        <v>2455</v>
      </c>
      <c r="B2149" s="287" t="s">
        <v>25175</v>
      </c>
      <c r="C2149" s="287" t="s">
        <v>111</v>
      </c>
      <c r="D2149" t="str">
        <f t="shared" si="33"/>
        <v>m3</v>
      </c>
      <c r="E2149" s="288">
        <v>31.01</v>
      </c>
    </row>
    <row r="2150" spans="1:5" x14ac:dyDescent="0.2">
      <c r="A2150" s="287" t="s">
        <v>2456</v>
      </c>
      <c r="B2150" s="287" t="s">
        <v>25176</v>
      </c>
      <c r="C2150" s="287" t="s">
        <v>111</v>
      </c>
      <c r="D2150" t="str">
        <f t="shared" si="33"/>
        <v>m3</v>
      </c>
      <c r="E2150" s="288">
        <v>42.61</v>
      </c>
    </row>
    <row r="2151" spans="1:5" x14ac:dyDescent="0.2">
      <c r="A2151" s="287" t="s">
        <v>2457</v>
      </c>
      <c r="B2151" s="287" t="s">
        <v>25176</v>
      </c>
      <c r="C2151" s="287" t="s">
        <v>111</v>
      </c>
      <c r="D2151" t="str">
        <f t="shared" si="33"/>
        <v>m3</v>
      </c>
      <c r="E2151" s="288">
        <v>36.92</v>
      </c>
    </row>
    <row r="2152" spans="1:5" x14ac:dyDescent="0.2">
      <c r="A2152" s="287" t="s">
        <v>2458</v>
      </c>
      <c r="B2152" s="287" t="s">
        <v>25177</v>
      </c>
      <c r="C2152" s="287" t="s">
        <v>111</v>
      </c>
      <c r="D2152" t="str">
        <f t="shared" si="33"/>
        <v>m3</v>
      </c>
      <c r="E2152" s="288">
        <v>51.13</v>
      </c>
    </row>
    <row r="2153" spans="1:5" x14ac:dyDescent="0.2">
      <c r="A2153" s="287" t="s">
        <v>2459</v>
      </c>
      <c r="B2153" s="287" t="s">
        <v>25177</v>
      </c>
      <c r="C2153" s="287" t="s">
        <v>111</v>
      </c>
      <c r="D2153" t="str">
        <f t="shared" si="33"/>
        <v>m3</v>
      </c>
      <c r="E2153" s="288">
        <v>44.31</v>
      </c>
    </row>
    <row r="2154" spans="1:5" x14ac:dyDescent="0.2">
      <c r="A2154" s="287" t="s">
        <v>2460</v>
      </c>
      <c r="B2154" s="287" t="s">
        <v>25178</v>
      </c>
      <c r="C2154" s="287" t="s">
        <v>111</v>
      </c>
      <c r="D2154" t="str">
        <f t="shared" si="33"/>
        <v>m3</v>
      </c>
      <c r="E2154" s="288">
        <v>42.95</v>
      </c>
    </row>
    <row r="2155" spans="1:5" x14ac:dyDescent="0.2">
      <c r="A2155" s="287" t="s">
        <v>2461</v>
      </c>
      <c r="B2155" s="287" t="s">
        <v>25178</v>
      </c>
      <c r="C2155" s="287" t="s">
        <v>111</v>
      </c>
      <c r="D2155" t="str">
        <f t="shared" si="33"/>
        <v>m3</v>
      </c>
      <c r="E2155" s="288">
        <v>37.22</v>
      </c>
    </row>
    <row r="2156" spans="1:5" x14ac:dyDescent="0.2">
      <c r="A2156" s="287" t="s">
        <v>2462</v>
      </c>
      <c r="B2156" s="287" t="s">
        <v>25179</v>
      </c>
      <c r="C2156" s="287" t="s">
        <v>111</v>
      </c>
      <c r="D2156" t="str">
        <f t="shared" si="33"/>
        <v>m3</v>
      </c>
      <c r="E2156" s="288">
        <v>12.88</v>
      </c>
    </row>
    <row r="2157" spans="1:5" x14ac:dyDescent="0.2">
      <c r="A2157" s="287" t="s">
        <v>2463</v>
      </c>
      <c r="B2157" s="287" t="s">
        <v>25179</v>
      </c>
      <c r="C2157" s="287" t="s">
        <v>111</v>
      </c>
      <c r="D2157" t="str">
        <f t="shared" si="33"/>
        <v>m3</v>
      </c>
      <c r="E2157" s="288">
        <v>11.47</v>
      </c>
    </row>
    <row r="2158" spans="1:5" x14ac:dyDescent="0.2">
      <c r="A2158" s="287" t="s">
        <v>2464</v>
      </c>
      <c r="B2158" s="287" t="s">
        <v>25180</v>
      </c>
      <c r="C2158" s="287" t="s">
        <v>111</v>
      </c>
      <c r="D2158" t="str">
        <f t="shared" si="33"/>
        <v>m3</v>
      </c>
      <c r="E2158" s="288">
        <v>12.31</v>
      </c>
    </row>
    <row r="2159" spans="1:5" x14ac:dyDescent="0.2">
      <c r="A2159" s="287" t="s">
        <v>2465</v>
      </c>
      <c r="B2159" s="287" t="s">
        <v>25180</v>
      </c>
      <c r="C2159" s="287" t="s">
        <v>111</v>
      </c>
      <c r="D2159" t="str">
        <f t="shared" si="33"/>
        <v>m3</v>
      </c>
      <c r="E2159" s="288">
        <v>11.98</v>
      </c>
    </row>
    <row r="2160" spans="1:5" x14ac:dyDescent="0.2">
      <c r="A2160" s="287" t="s">
        <v>2466</v>
      </c>
      <c r="B2160" s="287" t="s">
        <v>114</v>
      </c>
      <c r="C2160" s="287" t="s">
        <v>111</v>
      </c>
      <c r="D2160" t="str">
        <f t="shared" si="33"/>
        <v>m3</v>
      </c>
      <c r="E2160" s="288">
        <v>124.48</v>
      </c>
    </row>
    <row r="2161" spans="1:5" x14ac:dyDescent="0.2">
      <c r="A2161" s="287" t="s">
        <v>113</v>
      </c>
      <c r="B2161" s="287" t="s">
        <v>114</v>
      </c>
      <c r="C2161" s="287" t="s">
        <v>111</v>
      </c>
      <c r="D2161" t="str">
        <f t="shared" si="33"/>
        <v>m3</v>
      </c>
      <c r="E2161" s="288">
        <v>118.79</v>
      </c>
    </row>
    <row r="2162" spans="1:5" x14ac:dyDescent="0.2">
      <c r="A2162" s="287" t="s">
        <v>2467</v>
      </c>
      <c r="B2162" s="287" t="s">
        <v>25181</v>
      </c>
      <c r="C2162" s="287" t="s">
        <v>111</v>
      </c>
      <c r="D2162" t="str">
        <f t="shared" si="33"/>
        <v>m3</v>
      </c>
      <c r="E2162" s="288">
        <v>135.05000000000001</v>
      </c>
    </row>
    <row r="2163" spans="1:5" x14ac:dyDescent="0.2">
      <c r="A2163" s="287" t="s">
        <v>2468</v>
      </c>
      <c r="B2163" s="287" t="s">
        <v>25181</v>
      </c>
      <c r="C2163" s="287" t="s">
        <v>111</v>
      </c>
      <c r="D2163" t="str">
        <f t="shared" si="33"/>
        <v>m3</v>
      </c>
      <c r="E2163" s="288">
        <v>127.95</v>
      </c>
    </row>
    <row r="2164" spans="1:5" x14ac:dyDescent="0.2">
      <c r="A2164" s="287" t="s">
        <v>2469</v>
      </c>
      <c r="B2164" s="287" t="s">
        <v>25182</v>
      </c>
      <c r="C2164" s="287" t="s">
        <v>111</v>
      </c>
      <c r="D2164" t="str">
        <f t="shared" si="33"/>
        <v>m3</v>
      </c>
      <c r="E2164" s="288">
        <v>164.21</v>
      </c>
    </row>
    <row r="2165" spans="1:5" x14ac:dyDescent="0.2">
      <c r="A2165" s="287" t="s">
        <v>2470</v>
      </c>
      <c r="B2165" s="287" t="s">
        <v>25182</v>
      </c>
      <c r="C2165" s="287" t="s">
        <v>111</v>
      </c>
      <c r="D2165" t="str">
        <f t="shared" si="33"/>
        <v>m3</v>
      </c>
      <c r="E2165" s="288">
        <v>158.52000000000001</v>
      </c>
    </row>
    <row r="2166" spans="1:5" x14ac:dyDescent="0.2">
      <c r="A2166" s="287" t="s">
        <v>2471</v>
      </c>
      <c r="B2166" s="287" t="s">
        <v>25183</v>
      </c>
      <c r="C2166" s="287" t="s">
        <v>111</v>
      </c>
      <c r="D2166" t="str">
        <f t="shared" si="33"/>
        <v>m3</v>
      </c>
      <c r="E2166" s="288">
        <v>171.03</v>
      </c>
    </row>
    <row r="2167" spans="1:5" x14ac:dyDescent="0.2">
      <c r="A2167" s="287" t="s">
        <v>2472</v>
      </c>
      <c r="B2167" s="287" t="s">
        <v>25183</v>
      </c>
      <c r="C2167" s="287" t="s">
        <v>111</v>
      </c>
      <c r="D2167" t="str">
        <f t="shared" si="33"/>
        <v>m3</v>
      </c>
      <c r="E2167" s="288">
        <v>164.43</v>
      </c>
    </row>
    <row r="2168" spans="1:5" x14ac:dyDescent="0.2">
      <c r="A2168" s="287" t="s">
        <v>2473</v>
      </c>
      <c r="B2168" s="287" t="s">
        <v>25184</v>
      </c>
      <c r="C2168" s="287" t="s">
        <v>111</v>
      </c>
      <c r="D2168" t="str">
        <f t="shared" si="33"/>
        <v>m3</v>
      </c>
      <c r="E2168" s="288">
        <v>146.11000000000001</v>
      </c>
    </row>
    <row r="2169" spans="1:5" x14ac:dyDescent="0.2">
      <c r="A2169" s="287" t="s">
        <v>2474</v>
      </c>
      <c r="B2169" s="287" t="s">
        <v>25184</v>
      </c>
      <c r="C2169" s="287" t="s">
        <v>111</v>
      </c>
      <c r="D2169" t="str">
        <f t="shared" si="33"/>
        <v>m3</v>
      </c>
      <c r="E2169" s="288">
        <v>140.41999999999999</v>
      </c>
    </row>
    <row r="2170" spans="1:5" x14ac:dyDescent="0.2">
      <c r="A2170" s="287" t="s">
        <v>2475</v>
      </c>
      <c r="B2170" s="287" t="s">
        <v>25185</v>
      </c>
      <c r="C2170" s="287" t="s">
        <v>111</v>
      </c>
      <c r="D2170" t="str">
        <f t="shared" si="33"/>
        <v>m3</v>
      </c>
      <c r="E2170" s="288">
        <v>152.93</v>
      </c>
    </row>
    <row r="2171" spans="1:5" x14ac:dyDescent="0.2">
      <c r="A2171" s="287" t="s">
        <v>2476</v>
      </c>
      <c r="B2171" s="287" t="s">
        <v>25185</v>
      </c>
      <c r="C2171" s="287" t="s">
        <v>111</v>
      </c>
      <c r="D2171" t="str">
        <f t="shared" si="33"/>
        <v>m3</v>
      </c>
      <c r="E2171" s="288">
        <v>146.33000000000001</v>
      </c>
    </row>
    <row r="2172" spans="1:5" x14ac:dyDescent="0.2">
      <c r="A2172" s="287" t="s">
        <v>2477</v>
      </c>
      <c r="B2172" s="287" t="s">
        <v>23116</v>
      </c>
      <c r="C2172" s="287" t="s">
        <v>111</v>
      </c>
      <c r="D2172" t="str">
        <f t="shared" si="33"/>
        <v>m3</v>
      </c>
      <c r="E2172" s="288">
        <v>23.36</v>
      </c>
    </row>
    <row r="2173" spans="1:5" x14ac:dyDescent="0.2">
      <c r="A2173" s="287" t="s">
        <v>141</v>
      </c>
      <c r="B2173" s="287" t="s">
        <v>23116</v>
      </c>
      <c r="C2173" s="287" t="s">
        <v>111</v>
      </c>
      <c r="D2173" t="str">
        <f t="shared" si="33"/>
        <v>m3</v>
      </c>
      <c r="E2173" s="288">
        <v>22.57</v>
      </c>
    </row>
    <row r="2174" spans="1:5" x14ac:dyDescent="0.2">
      <c r="A2174" s="287" t="s">
        <v>2478</v>
      </c>
      <c r="B2174" s="287" t="s">
        <v>25186</v>
      </c>
      <c r="C2174" s="287" t="s">
        <v>111</v>
      </c>
      <c r="D2174" t="str">
        <f t="shared" si="33"/>
        <v>m3</v>
      </c>
      <c r="E2174" s="288">
        <v>28.43</v>
      </c>
    </row>
    <row r="2175" spans="1:5" x14ac:dyDescent="0.2">
      <c r="A2175" s="287" t="s">
        <v>2479</v>
      </c>
      <c r="B2175" s="287" t="s">
        <v>25186</v>
      </c>
      <c r="C2175" s="287" t="s">
        <v>111</v>
      </c>
      <c r="D2175" t="str">
        <f t="shared" si="33"/>
        <v>m3</v>
      </c>
      <c r="E2175" s="288">
        <v>27.47</v>
      </c>
    </row>
    <row r="2176" spans="1:5" x14ac:dyDescent="0.2">
      <c r="A2176" s="287" t="s">
        <v>2480</v>
      </c>
      <c r="B2176" s="287" t="s">
        <v>25187</v>
      </c>
      <c r="C2176" s="287" t="s">
        <v>111</v>
      </c>
      <c r="D2176" t="str">
        <f t="shared" si="33"/>
        <v>m3</v>
      </c>
      <c r="E2176" s="288">
        <v>9.23</v>
      </c>
    </row>
    <row r="2177" spans="1:5" x14ac:dyDescent="0.2">
      <c r="A2177" s="287" t="s">
        <v>2481</v>
      </c>
      <c r="B2177" s="287" t="s">
        <v>25187</v>
      </c>
      <c r="C2177" s="287" t="s">
        <v>111</v>
      </c>
      <c r="D2177" t="str">
        <f t="shared" si="33"/>
        <v>m3</v>
      </c>
      <c r="E2177" s="288">
        <v>8.92</v>
      </c>
    </row>
    <row r="2178" spans="1:5" x14ac:dyDescent="0.2">
      <c r="A2178" s="287" t="s">
        <v>2482</v>
      </c>
      <c r="B2178" s="287" t="s">
        <v>25188</v>
      </c>
      <c r="C2178" s="287" t="s">
        <v>111</v>
      </c>
      <c r="D2178" t="str">
        <f t="shared" ref="D2178:D2241" si="34">LOWER(C2178)</f>
        <v>m3</v>
      </c>
      <c r="E2178" s="288">
        <v>11.18</v>
      </c>
    </row>
    <row r="2179" spans="1:5" x14ac:dyDescent="0.2">
      <c r="A2179" s="287" t="s">
        <v>2483</v>
      </c>
      <c r="B2179" s="287" t="s">
        <v>25188</v>
      </c>
      <c r="C2179" s="287" t="s">
        <v>111</v>
      </c>
      <c r="D2179" t="str">
        <f t="shared" si="34"/>
        <v>m3</v>
      </c>
      <c r="E2179" s="288">
        <v>10.81</v>
      </c>
    </row>
    <row r="2180" spans="1:5" x14ac:dyDescent="0.2">
      <c r="A2180" s="287" t="s">
        <v>2484</v>
      </c>
      <c r="B2180" s="287" t="s">
        <v>25189</v>
      </c>
      <c r="C2180" s="287" t="s">
        <v>111</v>
      </c>
      <c r="D2180" t="str">
        <f t="shared" si="34"/>
        <v>m3</v>
      </c>
      <c r="E2180" s="288">
        <v>28.66</v>
      </c>
    </row>
    <row r="2181" spans="1:5" x14ac:dyDescent="0.2">
      <c r="A2181" s="287" t="s">
        <v>287</v>
      </c>
      <c r="B2181" s="287" t="s">
        <v>25189</v>
      </c>
      <c r="C2181" s="287" t="s">
        <v>111</v>
      </c>
      <c r="D2181" t="str">
        <f t="shared" si="34"/>
        <v>m3</v>
      </c>
      <c r="E2181" s="288">
        <v>27.7</v>
      </c>
    </row>
    <row r="2182" spans="1:5" x14ac:dyDescent="0.2">
      <c r="A2182" s="287" t="s">
        <v>2485</v>
      </c>
      <c r="B2182" s="287" t="s">
        <v>25190</v>
      </c>
      <c r="C2182" s="287" t="s">
        <v>111</v>
      </c>
      <c r="D2182" t="str">
        <f t="shared" si="34"/>
        <v>m3</v>
      </c>
      <c r="E2182" s="288">
        <v>36.72</v>
      </c>
    </row>
    <row r="2183" spans="1:5" x14ac:dyDescent="0.2">
      <c r="A2183" s="287" t="s">
        <v>288</v>
      </c>
      <c r="B2183" s="287" t="s">
        <v>25190</v>
      </c>
      <c r="C2183" s="287" t="s">
        <v>111</v>
      </c>
      <c r="D2183" t="str">
        <f t="shared" si="34"/>
        <v>m3</v>
      </c>
      <c r="E2183" s="288">
        <v>35.479999999999997</v>
      </c>
    </row>
    <row r="2184" spans="1:5" x14ac:dyDescent="0.2">
      <c r="A2184" s="287" t="s">
        <v>2486</v>
      </c>
      <c r="B2184" s="287" t="s">
        <v>25191</v>
      </c>
      <c r="C2184" s="287" t="s">
        <v>111</v>
      </c>
      <c r="D2184" t="str">
        <f t="shared" si="34"/>
        <v>m3</v>
      </c>
      <c r="E2184" s="288">
        <v>10.76</v>
      </c>
    </row>
    <row r="2185" spans="1:5" x14ac:dyDescent="0.2">
      <c r="A2185" s="287" t="s">
        <v>2487</v>
      </c>
      <c r="B2185" s="287" t="s">
        <v>25191</v>
      </c>
      <c r="C2185" s="287" t="s">
        <v>111</v>
      </c>
      <c r="D2185" t="str">
        <f t="shared" si="34"/>
        <v>m3</v>
      </c>
      <c r="E2185" s="288">
        <v>10.39</v>
      </c>
    </row>
    <row r="2186" spans="1:5" x14ac:dyDescent="0.2">
      <c r="A2186" s="287" t="s">
        <v>2488</v>
      </c>
      <c r="B2186" s="287" t="s">
        <v>25192</v>
      </c>
      <c r="C2186" s="287" t="s">
        <v>111</v>
      </c>
      <c r="D2186" t="str">
        <f t="shared" si="34"/>
        <v>m3</v>
      </c>
      <c r="E2186" s="288">
        <v>13.72</v>
      </c>
    </row>
    <row r="2187" spans="1:5" x14ac:dyDescent="0.2">
      <c r="A2187" s="287" t="s">
        <v>2489</v>
      </c>
      <c r="B2187" s="287" t="s">
        <v>25192</v>
      </c>
      <c r="C2187" s="287" t="s">
        <v>111</v>
      </c>
      <c r="D2187" t="str">
        <f t="shared" si="34"/>
        <v>m3</v>
      </c>
      <c r="E2187" s="288">
        <v>13.25</v>
      </c>
    </row>
    <row r="2188" spans="1:5" x14ac:dyDescent="0.2">
      <c r="A2188" s="287" t="s">
        <v>2490</v>
      </c>
      <c r="B2188" s="287" t="s">
        <v>25193</v>
      </c>
      <c r="C2188" s="287" t="s">
        <v>111</v>
      </c>
      <c r="D2188" t="str">
        <f t="shared" si="34"/>
        <v>m3</v>
      </c>
      <c r="E2188" s="288">
        <v>15.25</v>
      </c>
    </row>
    <row r="2189" spans="1:5" x14ac:dyDescent="0.2">
      <c r="A2189" s="287" t="s">
        <v>2491</v>
      </c>
      <c r="B2189" s="287" t="s">
        <v>25193</v>
      </c>
      <c r="C2189" s="287" t="s">
        <v>111</v>
      </c>
      <c r="D2189" t="str">
        <f t="shared" si="34"/>
        <v>m3</v>
      </c>
      <c r="E2189" s="288">
        <v>14.85</v>
      </c>
    </row>
    <row r="2190" spans="1:5" x14ac:dyDescent="0.2">
      <c r="A2190" s="287" t="s">
        <v>2492</v>
      </c>
      <c r="B2190" s="287" t="s">
        <v>25194</v>
      </c>
      <c r="C2190" s="287" t="s">
        <v>111</v>
      </c>
      <c r="D2190" t="str">
        <f t="shared" si="34"/>
        <v>m3</v>
      </c>
      <c r="E2190" s="288">
        <v>17.510000000000002</v>
      </c>
    </row>
    <row r="2191" spans="1:5" x14ac:dyDescent="0.2">
      <c r="A2191" s="287" t="s">
        <v>2493</v>
      </c>
      <c r="B2191" s="287" t="s">
        <v>25194</v>
      </c>
      <c r="C2191" s="287" t="s">
        <v>111</v>
      </c>
      <c r="D2191" t="str">
        <f t="shared" si="34"/>
        <v>m3</v>
      </c>
      <c r="E2191" s="288">
        <v>17.059999999999999</v>
      </c>
    </row>
    <row r="2192" spans="1:5" x14ac:dyDescent="0.2">
      <c r="A2192" s="287" t="s">
        <v>2494</v>
      </c>
      <c r="B2192" s="287" t="s">
        <v>25195</v>
      </c>
      <c r="C2192" s="287" t="s">
        <v>111</v>
      </c>
      <c r="D2192" t="str">
        <f t="shared" si="34"/>
        <v>m3</v>
      </c>
      <c r="E2192" s="288">
        <v>19.93</v>
      </c>
    </row>
    <row r="2193" spans="1:5" x14ac:dyDescent="0.2">
      <c r="A2193" s="287" t="s">
        <v>2495</v>
      </c>
      <c r="B2193" s="287" t="s">
        <v>25195</v>
      </c>
      <c r="C2193" s="287" t="s">
        <v>111</v>
      </c>
      <c r="D2193" t="str">
        <f t="shared" si="34"/>
        <v>m3</v>
      </c>
      <c r="E2193" s="288">
        <v>19.37</v>
      </c>
    </row>
    <row r="2194" spans="1:5" x14ac:dyDescent="0.2">
      <c r="A2194" s="287" t="s">
        <v>2496</v>
      </c>
      <c r="B2194" s="287" t="s">
        <v>25196</v>
      </c>
      <c r="C2194" s="287" t="s">
        <v>111</v>
      </c>
      <c r="D2194" t="str">
        <f t="shared" si="34"/>
        <v>m3</v>
      </c>
      <c r="E2194" s="288">
        <v>24.88</v>
      </c>
    </row>
    <row r="2195" spans="1:5" x14ac:dyDescent="0.2">
      <c r="A2195" s="287" t="s">
        <v>2497</v>
      </c>
      <c r="B2195" s="287" t="s">
        <v>25196</v>
      </c>
      <c r="C2195" s="287" t="s">
        <v>111</v>
      </c>
      <c r="D2195" t="str">
        <f t="shared" si="34"/>
        <v>m3</v>
      </c>
      <c r="E2195" s="288">
        <v>24.19</v>
      </c>
    </row>
    <row r="2196" spans="1:5" x14ac:dyDescent="0.2">
      <c r="A2196" s="287" t="s">
        <v>2498</v>
      </c>
      <c r="B2196" s="287" t="s">
        <v>25197</v>
      </c>
      <c r="C2196" s="287" t="s">
        <v>111</v>
      </c>
      <c r="D2196" t="str">
        <f t="shared" si="34"/>
        <v>m3</v>
      </c>
      <c r="E2196" s="288">
        <v>5.92</v>
      </c>
    </row>
    <row r="2197" spans="1:5" x14ac:dyDescent="0.2">
      <c r="A2197" s="287" t="s">
        <v>2499</v>
      </c>
      <c r="B2197" s="287" t="s">
        <v>25197</v>
      </c>
      <c r="C2197" s="287" t="s">
        <v>111</v>
      </c>
      <c r="D2197" t="str">
        <f t="shared" si="34"/>
        <v>m3</v>
      </c>
      <c r="E2197" s="288">
        <v>5.77</v>
      </c>
    </row>
    <row r="2198" spans="1:5" x14ac:dyDescent="0.2">
      <c r="A2198" s="287" t="s">
        <v>2500</v>
      </c>
      <c r="B2198" s="287" t="s">
        <v>25198</v>
      </c>
      <c r="C2198" s="287" t="s">
        <v>111</v>
      </c>
      <c r="D2198" t="str">
        <f t="shared" si="34"/>
        <v>m3</v>
      </c>
      <c r="E2198" s="288">
        <v>6.71</v>
      </c>
    </row>
    <row r="2199" spans="1:5" x14ac:dyDescent="0.2">
      <c r="A2199" s="287" t="s">
        <v>2501</v>
      </c>
      <c r="B2199" s="287" t="s">
        <v>25198</v>
      </c>
      <c r="C2199" s="287" t="s">
        <v>111</v>
      </c>
      <c r="D2199" t="str">
        <f t="shared" si="34"/>
        <v>m3</v>
      </c>
      <c r="E2199" s="288">
        <v>6.53</v>
      </c>
    </row>
    <row r="2200" spans="1:5" x14ac:dyDescent="0.2">
      <c r="A2200" s="287" t="s">
        <v>2502</v>
      </c>
      <c r="B2200" s="287" t="s">
        <v>25199</v>
      </c>
      <c r="C2200" s="287" t="s">
        <v>111</v>
      </c>
      <c r="D2200" t="str">
        <f t="shared" si="34"/>
        <v>m3</v>
      </c>
      <c r="E2200" s="288">
        <v>8.42</v>
      </c>
    </row>
    <row r="2201" spans="1:5" x14ac:dyDescent="0.2">
      <c r="A2201" s="287" t="s">
        <v>2503</v>
      </c>
      <c r="B2201" s="287" t="s">
        <v>25199</v>
      </c>
      <c r="C2201" s="287" t="s">
        <v>111</v>
      </c>
      <c r="D2201" t="str">
        <f t="shared" si="34"/>
        <v>m3</v>
      </c>
      <c r="E2201" s="288">
        <v>8.1999999999999993</v>
      </c>
    </row>
    <row r="2202" spans="1:5" x14ac:dyDescent="0.2">
      <c r="A2202" s="287" t="s">
        <v>2504</v>
      </c>
      <c r="B2202" s="287" t="s">
        <v>25200</v>
      </c>
      <c r="C2202" s="287" t="s">
        <v>111</v>
      </c>
      <c r="D2202" t="str">
        <f t="shared" si="34"/>
        <v>m3</v>
      </c>
      <c r="E2202" s="288">
        <v>10.29</v>
      </c>
    </row>
    <row r="2203" spans="1:5" x14ac:dyDescent="0.2">
      <c r="A2203" s="287" t="s">
        <v>2505</v>
      </c>
      <c r="B2203" s="287" t="s">
        <v>25200</v>
      </c>
      <c r="C2203" s="287" t="s">
        <v>111</v>
      </c>
      <c r="D2203" t="str">
        <f t="shared" si="34"/>
        <v>m3</v>
      </c>
      <c r="E2203" s="288">
        <v>10.029999999999999</v>
      </c>
    </row>
    <row r="2204" spans="1:5" x14ac:dyDescent="0.2">
      <c r="A2204" s="287" t="s">
        <v>2506</v>
      </c>
      <c r="B2204" s="287" t="s">
        <v>25201</v>
      </c>
      <c r="C2204" s="287" t="s">
        <v>111</v>
      </c>
      <c r="D2204" t="str">
        <f t="shared" si="34"/>
        <v>m3</v>
      </c>
      <c r="E2204" s="288">
        <v>19.29</v>
      </c>
    </row>
    <row r="2205" spans="1:5" x14ac:dyDescent="0.2">
      <c r="A2205" s="292" t="s">
        <v>2507</v>
      </c>
      <c r="B2205" s="287" t="s">
        <v>25201</v>
      </c>
      <c r="C2205" s="287" t="s">
        <v>111</v>
      </c>
      <c r="D2205" t="str">
        <f t="shared" si="34"/>
        <v>m3</v>
      </c>
      <c r="E2205" s="288">
        <v>18.649999999999999</v>
      </c>
    </row>
    <row r="2206" spans="1:5" x14ac:dyDescent="0.2">
      <c r="A2206" s="287" t="s">
        <v>2508</v>
      </c>
      <c r="B2206" s="287" t="s">
        <v>25202</v>
      </c>
      <c r="C2206" s="287" t="s">
        <v>111</v>
      </c>
      <c r="D2206" t="str">
        <f t="shared" si="34"/>
        <v>m3</v>
      </c>
      <c r="E2206" s="288">
        <v>22.18</v>
      </c>
    </row>
    <row r="2207" spans="1:5" x14ac:dyDescent="0.2">
      <c r="A2207" s="292" t="s">
        <v>2509</v>
      </c>
      <c r="B2207" s="287" t="s">
        <v>25202</v>
      </c>
      <c r="C2207" s="287" t="s">
        <v>111</v>
      </c>
      <c r="D2207" t="str">
        <f t="shared" si="34"/>
        <v>m3</v>
      </c>
      <c r="E2207" s="288">
        <v>21.44</v>
      </c>
    </row>
    <row r="2208" spans="1:5" x14ac:dyDescent="0.2">
      <c r="A2208" s="287" t="s">
        <v>2510</v>
      </c>
      <c r="B2208" s="287" t="s">
        <v>25203</v>
      </c>
      <c r="C2208" s="287" t="s">
        <v>111</v>
      </c>
      <c r="D2208" t="str">
        <f t="shared" si="34"/>
        <v>m3</v>
      </c>
      <c r="E2208" s="288">
        <v>30.54</v>
      </c>
    </row>
    <row r="2209" spans="1:5" x14ac:dyDescent="0.2">
      <c r="A2209" s="287" t="s">
        <v>2511</v>
      </c>
      <c r="B2209" s="287" t="s">
        <v>25203</v>
      </c>
      <c r="C2209" s="287" t="s">
        <v>111</v>
      </c>
      <c r="D2209" t="str">
        <f t="shared" si="34"/>
        <v>m3</v>
      </c>
      <c r="E2209" s="288">
        <v>29.52</v>
      </c>
    </row>
    <row r="2210" spans="1:5" x14ac:dyDescent="0.2">
      <c r="A2210" s="287" t="s">
        <v>2512</v>
      </c>
      <c r="B2210" s="287" t="s">
        <v>25204</v>
      </c>
      <c r="C2210" s="287" t="s">
        <v>111</v>
      </c>
      <c r="D2210" t="str">
        <f t="shared" si="34"/>
        <v>m3</v>
      </c>
      <c r="E2210" s="288">
        <v>47.1</v>
      </c>
    </row>
    <row r="2211" spans="1:5" x14ac:dyDescent="0.2">
      <c r="A2211" s="292" t="s">
        <v>2513</v>
      </c>
      <c r="B2211" s="287" t="s">
        <v>25204</v>
      </c>
      <c r="C2211" s="287" t="s">
        <v>111</v>
      </c>
      <c r="D2211" t="str">
        <f t="shared" si="34"/>
        <v>m3</v>
      </c>
      <c r="E2211" s="288">
        <v>45.53</v>
      </c>
    </row>
    <row r="2212" spans="1:5" x14ac:dyDescent="0.2">
      <c r="A2212" s="287" t="s">
        <v>2514</v>
      </c>
      <c r="B2212" s="287" t="s">
        <v>25205</v>
      </c>
      <c r="C2212" s="287" t="s">
        <v>111</v>
      </c>
      <c r="D2212" t="str">
        <f t="shared" si="34"/>
        <v>m3</v>
      </c>
      <c r="E2212" s="288">
        <v>7.34</v>
      </c>
    </row>
    <row r="2213" spans="1:5" x14ac:dyDescent="0.2">
      <c r="A2213" s="287" t="s">
        <v>2515</v>
      </c>
      <c r="B2213" s="287" t="s">
        <v>25205</v>
      </c>
      <c r="C2213" s="287" t="s">
        <v>111</v>
      </c>
      <c r="D2213" t="str">
        <f t="shared" si="34"/>
        <v>m3</v>
      </c>
      <c r="E2213" s="288">
        <v>7.09</v>
      </c>
    </row>
    <row r="2214" spans="1:5" x14ac:dyDescent="0.2">
      <c r="A2214" s="287" t="s">
        <v>2516</v>
      </c>
      <c r="B2214" s="287" t="s">
        <v>25206</v>
      </c>
      <c r="C2214" s="287" t="s">
        <v>111</v>
      </c>
      <c r="D2214" t="str">
        <f t="shared" si="34"/>
        <v>m3</v>
      </c>
      <c r="E2214" s="288">
        <v>8.39</v>
      </c>
    </row>
    <row r="2215" spans="1:5" x14ac:dyDescent="0.2">
      <c r="A2215" s="287" t="s">
        <v>2517</v>
      </c>
      <c r="B2215" s="287" t="s">
        <v>25206</v>
      </c>
      <c r="C2215" s="287" t="s">
        <v>111</v>
      </c>
      <c r="D2215" t="str">
        <f t="shared" si="34"/>
        <v>m3</v>
      </c>
      <c r="E2215" s="288">
        <v>8.11</v>
      </c>
    </row>
    <row r="2216" spans="1:5" x14ac:dyDescent="0.2">
      <c r="A2216" s="287" t="s">
        <v>2518</v>
      </c>
      <c r="B2216" s="287" t="s">
        <v>25207</v>
      </c>
      <c r="C2216" s="287" t="s">
        <v>111</v>
      </c>
      <c r="D2216" t="str">
        <f t="shared" si="34"/>
        <v>m3</v>
      </c>
      <c r="E2216" s="288">
        <v>12.38</v>
      </c>
    </row>
    <row r="2217" spans="1:5" x14ac:dyDescent="0.2">
      <c r="A2217" s="287" t="s">
        <v>2519</v>
      </c>
      <c r="B2217" s="287" t="s">
        <v>25207</v>
      </c>
      <c r="C2217" s="287" t="s">
        <v>111</v>
      </c>
      <c r="D2217" t="str">
        <f t="shared" si="34"/>
        <v>m3</v>
      </c>
      <c r="E2217" s="288">
        <v>11.97</v>
      </c>
    </row>
    <row r="2218" spans="1:5" x14ac:dyDescent="0.2">
      <c r="A2218" s="287" t="s">
        <v>2520</v>
      </c>
      <c r="B2218" s="287" t="s">
        <v>25208</v>
      </c>
      <c r="C2218" s="287" t="s">
        <v>111</v>
      </c>
      <c r="D2218" t="str">
        <f t="shared" si="34"/>
        <v>m3</v>
      </c>
      <c r="E2218" s="288">
        <v>18.059999999999999</v>
      </c>
    </row>
    <row r="2219" spans="1:5" x14ac:dyDescent="0.2">
      <c r="A2219" s="287" t="s">
        <v>2521</v>
      </c>
      <c r="B2219" s="287" t="s">
        <v>25208</v>
      </c>
      <c r="C2219" s="287" t="s">
        <v>111</v>
      </c>
      <c r="D2219" t="str">
        <f t="shared" si="34"/>
        <v>m3</v>
      </c>
      <c r="E2219" s="288">
        <v>17.46</v>
      </c>
    </row>
    <row r="2220" spans="1:5" x14ac:dyDescent="0.2">
      <c r="A2220" s="287" t="s">
        <v>2522</v>
      </c>
      <c r="B2220" s="287" t="s">
        <v>25209</v>
      </c>
      <c r="C2220" s="287" t="s">
        <v>111</v>
      </c>
      <c r="D2220" t="str">
        <f t="shared" si="34"/>
        <v>m3</v>
      </c>
      <c r="E2220" s="288">
        <v>5.81</v>
      </c>
    </row>
    <row r="2221" spans="1:5" x14ac:dyDescent="0.2">
      <c r="A2221" s="287" t="s">
        <v>2523</v>
      </c>
      <c r="B2221" s="287" t="s">
        <v>25209</v>
      </c>
      <c r="C2221" s="287" t="s">
        <v>111</v>
      </c>
      <c r="D2221" t="str">
        <f t="shared" si="34"/>
        <v>m3</v>
      </c>
      <c r="E2221" s="288">
        <v>5.57</v>
      </c>
    </row>
    <row r="2222" spans="1:5" x14ac:dyDescent="0.2">
      <c r="A2222" s="287" t="s">
        <v>2524</v>
      </c>
      <c r="B2222" s="287" t="s">
        <v>25210</v>
      </c>
      <c r="C2222" s="287" t="s">
        <v>111</v>
      </c>
      <c r="D2222" t="str">
        <f t="shared" si="34"/>
        <v>m3</v>
      </c>
      <c r="E2222" s="288">
        <v>3.76</v>
      </c>
    </row>
    <row r="2223" spans="1:5" x14ac:dyDescent="0.2">
      <c r="A2223" s="287" t="s">
        <v>2525</v>
      </c>
      <c r="B2223" s="287" t="s">
        <v>25210</v>
      </c>
      <c r="C2223" s="287" t="s">
        <v>111</v>
      </c>
      <c r="D2223" t="str">
        <f t="shared" si="34"/>
        <v>m3</v>
      </c>
      <c r="E2223" s="288">
        <v>3.65</v>
      </c>
    </row>
    <row r="2224" spans="1:5" x14ac:dyDescent="0.2">
      <c r="A2224" s="287" t="s">
        <v>2526</v>
      </c>
      <c r="B2224" s="287" t="s">
        <v>25211</v>
      </c>
      <c r="C2224" s="287" t="s">
        <v>111</v>
      </c>
      <c r="D2224" t="str">
        <f t="shared" si="34"/>
        <v>m3</v>
      </c>
      <c r="E2224" s="288">
        <v>4.8899999999999997</v>
      </c>
    </row>
    <row r="2225" spans="1:5" x14ac:dyDescent="0.2">
      <c r="A2225" s="287" t="s">
        <v>2527</v>
      </c>
      <c r="B2225" s="287" t="s">
        <v>25211</v>
      </c>
      <c r="C2225" s="287" t="s">
        <v>111</v>
      </c>
      <c r="D2225" t="str">
        <f t="shared" si="34"/>
        <v>m3</v>
      </c>
      <c r="E2225" s="288">
        <v>4.68</v>
      </c>
    </row>
    <row r="2226" spans="1:5" x14ac:dyDescent="0.2">
      <c r="A2226" s="287" t="s">
        <v>2528</v>
      </c>
      <c r="B2226" s="287" t="s">
        <v>25212</v>
      </c>
      <c r="C2226" s="287" t="s">
        <v>111</v>
      </c>
      <c r="D2226" t="str">
        <f t="shared" si="34"/>
        <v>m3</v>
      </c>
      <c r="E2226" s="288">
        <v>225.23</v>
      </c>
    </row>
    <row r="2227" spans="1:5" x14ac:dyDescent="0.2">
      <c r="A2227" s="287" t="s">
        <v>2529</v>
      </c>
      <c r="B2227" s="287" t="s">
        <v>25212</v>
      </c>
      <c r="C2227" s="287" t="s">
        <v>111</v>
      </c>
      <c r="D2227" t="str">
        <f t="shared" si="34"/>
        <v>m3</v>
      </c>
      <c r="E2227" s="288">
        <v>221.36</v>
      </c>
    </row>
    <row r="2228" spans="1:5" x14ac:dyDescent="0.2">
      <c r="A2228" s="287" t="s">
        <v>2530</v>
      </c>
      <c r="B2228" s="287" t="s">
        <v>23117</v>
      </c>
      <c r="C2228" s="287" t="s">
        <v>111</v>
      </c>
      <c r="D2228" t="str">
        <f t="shared" si="34"/>
        <v>m3</v>
      </c>
      <c r="E2228" s="288">
        <v>7.41</v>
      </c>
    </row>
    <row r="2229" spans="1:5" x14ac:dyDescent="0.2">
      <c r="A2229" s="287" t="s">
        <v>2531</v>
      </c>
      <c r="B2229" s="287" t="s">
        <v>23117</v>
      </c>
      <c r="C2229" s="287" t="s">
        <v>111</v>
      </c>
      <c r="D2229" t="str">
        <f t="shared" si="34"/>
        <v>m3</v>
      </c>
      <c r="E2229" s="288">
        <v>7.21</v>
      </c>
    </row>
    <row r="2230" spans="1:5" x14ac:dyDescent="0.2">
      <c r="A2230" s="287" t="s">
        <v>2532</v>
      </c>
      <c r="B2230" s="287" t="s">
        <v>25213</v>
      </c>
      <c r="C2230" s="287" t="s">
        <v>111</v>
      </c>
      <c r="D2230" t="str">
        <f t="shared" si="34"/>
        <v>m3</v>
      </c>
      <c r="E2230" s="288">
        <v>6.4</v>
      </c>
    </row>
    <row r="2231" spans="1:5" x14ac:dyDescent="0.2">
      <c r="A2231" s="287" t="s">
        <v>2533</v>
      </c>
      <c r="B2231" s="287" t="s">
        <v>25213</v>
      </c>
      <c r="C2231" s="287" t="s">
        <v>111</v>
      </c>
      <c r="D2231" t="str">
        <f t="shared" si="34"/>
        <v>m3</v>
      </c>
      <c r="E2231" s="288">
        <v>6.31</v>
      </c>
    </row>
    <row r="2232" spans="1:5" x14ac:dyDescent="0.2">
      <c r="A2232" s="287" t="s">
        <v>2534</v>
      </c>
      <c r="B2232" s="287" t="s">
        <v>25214</v>
      </c>
      <c r="C2232" s="287" t="s">
        <v>111</v>
      </c>
      <c r="D2232" t="str">
        <f t="shared" si="34"/>
        <v>m3</v>
      </c>
      <c r="E2232" s="288">
        <v>2.3199999999999998</v>
      </c>
    </row>
    <row r="2233" spans="1:5" x14ac:dyDescent="0.2">
      <c r="A2233" s="287" t="s">
        <v>2535</v>
      </c>
      <c r="B2233" s="287" t="s">
        <v>25214</v>
      </c>
      <c r="C2233" s="287" t="s">
        <v>111</v>
      </c>
      <c r="D2233" t="str">
        <f t="shared" si="34"/>
        <v>m3</v>
      </c>
      <c r="E2233" s="288">
        <v>2.2799999999999998</v>
      </c>
    </row>
    <row r="2234" spans="1:5" x14ac:dyDescent="0.2">
      <c r="A2234" s="287" t="s">
        <v>2536</v>
      </c>
      <c r="B2234" s="287" t="s">
        <v>25215</v>
      </c>
      <c r="C2234" s="287" t="s">
        <v>111</v>
      </c>
      <c r="D2234" t="str">
        <f t="shared" si="34"/>
        <v>m3</v>
      </c>
      <c r="E2234" s="288">
        <v>5.34</v>
      </c>
    </row>
    <row r="2235" spans="1:5" x14ac:dyDescent="0.2">
      <c r="A2235" s="287" t="s">
        <v>2537</v>
      </c>
      <c r="B2235" s="287" t="s">
        <v>25215</v>
      </c>
      <c r="C2235" s="287" t="s">
        <v>111</v>
      </c>
      <c r="D2235" t="str">
        <f t="shared" si="34"/>
        <v>m3</v>
      </c>
      <c r="E2235" s="288">
        <v>5.23</v>
      </c>
    </row>
    <row r="2236" spans="1:5" x14ac:dyDescent="0.2">
      <c r="A2236" s="287" t="s">
        <v>2538</v>
      </c>
      <c r="B2236" s="287" t="s">
        <v>25216</v>
      </c>
      <c r="C2236" s="287" t="s">
        <v>111</v>
      </c>
      <c r="D2236" t="str">
        <f t="shared" si="34"/>
        <v>m3</v>
      </c>
      <c r="E2236" s="288">
        <v>5.9</v>
      </c>
    </row>
    <row r="2237" spans="1:5" x14ac:dyDescent="0.2">
      <c r="A2237" s="287" t="s">
        <v>2539</v>
      </c>
      <c r="B2237" s="287" t="s">
        <v>25216</v>
      </c>
      <c r="C2237" s="287" t="s">
        <v>111</v>
      </c>
      <c r="D2237" t="str">
        <f t="shared" si="34"/>
        <v>m3</v>
      </c>
      <c r="E2237" s="288">
        <v>5.75</v>
      </c>
    </row>
    <row r="2238" spans="1:5" x14ac:dyDescent="0.2">
      <c r="A2238" s="287" t="s">
        <v>2540</v>
      </c>
      <c r="B2238" s="287" t="s">
        <v>25217</v>
      </c>
      <c r="C2238" s="287" t="s">
        <v>111</v>
      </c>
      <c r="D2238" t="str">
        <f t="shared" si="34"/>
        <v>m3</v>
      </c>
      <c r="E2238" s="288">
        <v>8.7899999999999991</v>
      </c>
    </row>
    <row r="2239" spans="1:5" x14ac:dyDescent="0.2">
      <c r="A2239" s="287" t="s">
        <v>2541</v>
      </c>
      <c r="B2239" s="287" t="s">
        <v>25217</v>
      </c>
      <c r="C2239" s="287" t="s">
        <v>111</v>
      </c>
      <c r="D2239" t="str">
        <f t="shared" si="34"/>
        <v>m3</v>
      </c>
      <c r="E2239" s="288">
        <v>8.5500000000000007</v>
      </c>
    </row>
    <row r="2240" spans="1:5" x14ac:dyDescent="0.2">
      <c r="A2240" s="287" t="s">
        <v>2542</v>
      </c>
      <c r="B2240" s="287" t="s">
        <v>25218</v>
      </c>
      <c r="C2240" s="287" t="s">
        <v>111</v>
      </c>
      <c r="D2240" t="str">
        <f t="shared" si="34"/>
        <v>m3</v>
      </c>
      <c r="E2240" s="288">
        <v>10.11</v>
      </c>
    </row>
    <row r="2241" spans="1:5" x14ac:dyDescent="0.2">
      <c r="A2241" s="287" t="s">
        <v>2543</v>
      </c>
      <c r="B2241" s="287" t="s">
        <v>25218</v>
      </c>
      <c r="C2241" s="287" t="s">
        <v>111</v>
      </c>
      <c r="D2241" t="str">
        <f t="shared" si="34"/>
        <v>m3</v>
      </c>
      <c r="E2241" s="288">
        <v>9.94</v>
      </c>
    </row>
    <row r="2242" spans="1:5" x14ac:dyDescent="0.2">
      <c r="A2242" s="287" t="s">
        <v>2544</v>
      </c>
      <c r="B2242" s="287" t="s">
        <v>25219</v>
      </c>
      <c r="C2242" s="287" t="s">
        <v>111</v>
      </c>
      <c r="D2242" t="str">
        <f t="shared" ref="D2242:D2305" si="35">LOWER(C2242)</f>
        <v>m3</v>
      </c>
      <c r="E2242" s="288">
        <v>14.28</v>
      </c>
    </row>
    <row r="2243" spans="1:5" x14ac:dyDescent="0.2">
      <c r="A2243" s="287" t="s">
        <v>2545</v>
      </c>
      <c r="B2243" s="287" t="s">
        <v>25219</v>
      </c>
      <c r="C2243" s="287" t="s">
        <v>111</v>
      </c>
      <c r="D2243" t="str">
        <f t="shared" si="35"/>
        <v>m3</v>
      </c>
      <c r="E2243" s="288">
        <v>13.99</v>
      </c>
    </row>
    <row r="2244" spans="1:5" x14ac:dyDescent="0.2">
      <c r="A2244" s="287" t="s">
        <v>2546</v>
      </c>
      <c r="B2244" s="287" t="s">
        <v>23118</v>
      </c>
      <c r="C2244" s="287" t="s">
        <v>111</v>
      </c>
      <c r="D2244" t="str">
        <f t="shared" si="35"/>
        <v>m3</v>
      </c>
      <c r="E2244" s="288">
        <v>3.47</v>
      </c>
    </row>
    <row r="2245" spans="1:5" x14ac:dyDescent="0.2">
      <c r="A2245" s="287" t="s">
        <v>2547</v>
      </c>
      <c r="B2245" s="287" t="s">
        <v>23118</v>
      </c>
      <c r="C2245" s="287" t="s">
        <v>111</v>
      </c>
      <c r="D2245" t="str">
        <f t="shared" si="35"/>
        <v>m3</v>
      </c>
      <c r="E2245" s="288">
        <v>3.39</v>
      </c>
    </row>
    <row r="2246" spans="1:5" x14ac:dyDescent="0.2">
      <c r="A2246" s="287" t="s">
        <v>2548</v>
      </c>
      <c r="B2246" s="287" t="s">
        <v>25220</v>
      </c>
      <c r="C2246" s="287" t="s">
        <v>111</v>
      </c>
      <c r="D2246" t="str">
        <f t="shared" si="35"/>
        <v>m3</v>
      </c>
      <c r="E2246" s="288">
        <v>2.54</v>
      </c>
    </row>
    <row r="2247" spans="1:5" x14ac:dyDescent="0.2">
      <c r="A2247" s="287" t="s">
        <v>2549</v>
      </c>
      <c r="B2247" s="287" t="s">
        <v>25220</v>
      </c>
      <c r="C2247" s="287" t="s">
        <v>111</v>
      </c>
      <c r="D2247" t="str">
        <f t="shared" si="35"/>
        <v>m3</v>
      </c>
      <c r="E2247" s="288">
        <v>2.5</v>
      </c>
    </row>
    <row r="2248" spans="1:5" x14ac:dyDescent="0.2">
      <c r="A2248" s="287" t="s">
        <v>2550</v>
      </c>
      <c r="B2248" s="287" t="s">
        <v>25221</v>
      </c>
      <c r="C2248" s="287" t="s">
        <v>111</v>
      </c>
      <c r="D2248" t="str">
        <f t="shared" si="35"/>
        <v>m3</v>
      </c>
      <c r="E2248" s="288">
        <v>1.58</v>
      </c>
    </row>
    <row r="2249" spans="1:5" x14ac:dyDescent="0.2">
      <c r="A2249" s="287" t="s">
        <v>2551</v>
      </c>
      <c r="B2249" s="287" t="s">
        <v>25221</v>
      </c>
      <c r="C2249" s="287" t="s">
        <v>111</v>
      </c>
      <c r="D2249" t="str">
        <f t="shared" si="35"/>
        <v>m3</v>
      </c>
      <c r="E2249" s="288">
        <v>1.56</v>
      </c>
    </row>
    <row r="2250" spans="1:5" x14ac:dyDescent="0.2">
      <c r="A2250" s="287" t="s">
        <v>2552</v>
      </c>
      <c r="B2250" s="287" t="s">
        <v>25222</v>
      </c>
      <c r="C2250" s="287" t="s">
        <v>111</v>
      </c>
      <c r="D2250" t="str">
        <f t="shared" si="35"/>
        <v>m3</v>
      </c>
      <c r="E2250" s="288">
        <v>2.98</v>
      </c>
    </row>
    <row r="2251" spans="1:5" x14ac:dyDescent="0.2">
      <c r="A2251" s="287" t="s">
        <v>2553</v>
      </c>
      <c r="B2251" s="287" t="s">
        <v>25222</v>
      </c>
      <c r="C2251" s="287" t="s">
        <v>111</v>
      </c>
      <c r="D2251" t="str">
        <f t="shared" si="35"/>
        <v>m3</v>
      </c>
      <c r="E2251" s="288">
        <v>2.93</v>
      </c>
    </row>
    <row r="2252" spans="1:5" x14ac:dyDescent="0.2">
      <c r="A2252" s="287" t="s">
        <v>2554</v>
      </c>
      <c r="B2252" s="287" t="s">
        <v>25223</v>
      </c>
      <c r="C2252" s="287" t="s">
        <v>111</v>
      </c>
      <c r="D2252" t="str">
        <f t="shared" si="35"/>
        <v>m3</v>
      </c>
      <c r="E2252" s="288">
        <v>2.73</v>
      </c>
    </row>
    <row r="2253" spans="1:5" x14ac:dyDescent="0.2">
      <c r="A2253" s="287" t="s">
        <v>2555</v>
      </c>
      <c r="B2253" s="287" t="s">
        <v>25223</v>
      </c>
      <c r="C2253" s="287" t="s">
        <v>111</v>
      </c>
      <c r="D2253" t="str">
        <f t="shared" si="35"/>
        <v>m3</v>
      </c>
      <c r="E2253" s="288">
        <v>2.69</v>
      </c>
    </row>
    <row r="2254" spans="1:5" x14ac:dyDescent="0.2">
      <c r="A2254" s="287" t="s">
        <v>2556</v>
      </c>
      <c r="B2254" s="287" t="s">
        <v>25224</v>
      </c>
      <c r="C2254" s="287" t="s">
        <v>111</v>
      </c>
      <c r="D2254" t="str">
        <f t="shared" si="35"/>
        <v>m3</v>
      </c>
      <c r="E2254" s="288">
        <v>6.53</v>
      </c>
    </row>
    <row r="2255" spans="1:5" x14ac:dyDescent="0.2">
      <c r="A2255" s="287" t="s">
        <v>2557</v>
      </c>
      <c r="B2255" s="287" t="s">
        <v>25224</v>
      </c>
      <c r="C2255" s="287" t="s">
        <v>111</v>
      </c>
      <c r="D2255" t="str">
        <f t="shared" si="35"/>
        <v>m3</v>
      </c>
      <c r="E2255" s="288">
        <v>6.5</v>
      </c>
    </row>
    <row r="2256" spans="1:5" x14ac:dyDescent="0.2">
      <c r="A2256" s="287" t="s">
        <v>2558</v>
      </c>
      <c r="B2256" s="287" t="s">
        <v>25225</v>
      </c>
      <c r="C2256" s="287" t="s">
        <v>111</v>
      </c>
      <c r="D2256" t="str">
        <f t="shared" si="35"/>
        <v>m3</v>
      </c>
      <c r="E2256" s="288">
        <v>4.58</v>
      </c>
    </row>
    <row r="2257" spans="1:5" x14ac:dyDescent="0.2">
      <c r="A2257" s="287" t="s">
        <v>2559</v>
      </c>
      <c r="B2257" s="287" t="s">
        <v>25225</v>
      </c>
      <c r="C2257" s="287" t="s">
        <v>111</v>
      </c>
      <c r="D2257" t="str">
        <f t="shared" si="35"/>
        <v>m3</v>
      </c>
      <c r="E2257" s="288">
        <v>4.4400000000000004</v>
      </c>
    </row>
    <row r="2258" spans="1:5" x14ac:dyDescent="0.2">
      <c r="A2258" s="287" t="s">
        <v>2560</v>
      </c>
      <c r="B2258" s="287" t="s">
        <v>25226</v>
      </c>
      <c r="C2258" s="287" t="s">
        <v>111</v>
      </c>
      <c r="D2258" t="str">
        <f t="shared" si="35"/>
        <v>m3</v>
      </c>
      <c r="E2258" s="288">
        <v>8.1999999999999993</v>
      </c>
    </row>
    <row r="2259" spans="1:5" x14ac:dyDescent="0.2">
      <c r="A2259" s="287" t="s">
        <v>2561</v>
      </c>
      <c r="B2259" s="287" t="s">
        <v>25226</v>
      </c>
      <c r="C2259" s="287" t="s">
        <v>111</v>
      </c>
      <c r="D2259" t="str">
        <f t="shared" si="35"/>
        <v>m3</v>
      </c>
      <c r="E2259" s="288">
        <v>8.1300000000000008</v>
      </c>
    </row>
    <row r="2260" spans="1:5" x14ac:dyDescent="0.2">
      <c r="A2260" s="287" t="s">
        <v>2562</v>
      </c>
      <c r="B2260" s="287" t="s">
        <v>25227</v>
      </c>
      <c r="C2260" s="287" t="s">
        <v>111</v>
      </c>
      <c r="D2260" t="str">
        <f t="shared" si="35"/>
        <v>m3</v>
      </c>
      <c r="E2260" s="288">
        <v>6.05</v>
      </c>
    </row>
    <row r="2261" spans="1:5" x14ac:dyDescent="0.2">
      <c r="A2261" s="287" t="s">
        <v>2563</v>
      </c>
      <c r="B2261" s="287" t="s">
        <v>25227</v>
      </c>
      <c r="C2261" s="287" t="s">
        <v>111</v>
      </c>
      <c r="D2261" t="str">
        <f t="shared" si="35"/>
        <v>m3</v>
      </c>
      <c r="E2261" s="288">
        <v>5.94</v>
      </c>
    </row>
    <row r="2262" spans="1:5" x14ac:dyDescent="0.2">
      <c r="A2262" s="287" t="s">
        <v>2564</v>
      </c>
      <c r="B2262" s="287" t="s">
        <v>25228</v>
      </c>
      <c r="C2262" s="287" t="s">
        <v>111</v>
      </c>
      <c r="D2262" t="str">
        <f t="shared" si="35"/>
        <v>m3</v>
      </c>
      <c r="E2262" s="288">
        <v>15.81</v>
      </c>
    </row>
    <row r="2263" spans="1:5" x14ac:dyDescent="0.2">
      <c r="A2263" s="287" t="s">
        <v>2565</v>
      </c>
      <c r="B2263" s="287" t="s">
        <v>25228</v>
      </c>
      <c r="C2263" s="287" t="s">
        <v>111</v>
      </c>
      <c r="D2263" t="str">
        <f t="shared" si="35"/>
        <v>m3</v>
      </c>
      <c r="E2263" s="288">
        <v>15.68</v>
      </c>
    </row>
    <row r="2264" spans="1:5" x14ac:dyDescent="0.2">
      <c r="A2264" s="287" t="s">
        <v>2566</v>
      </c>
      <c r="B2264" s="287" t="s">
        <v>25229</v>
      </c>
      <c r="C2264" s="287" t="s">
        <v>111</v>
      </c>
      <c r="D2264" t="str">
        <f t="shared" si="35"/>
        <v>m3</v>
      </c>
      <c r="E2264" s="288">
        <v>4.46</v>
      </c>
    </row>
    <row r="2265" spans="1:5" x14ac:dyDescent="0.2">
      <c r="A2265" s="287" t="s">
        <v>2567</v>
      </c>
      <c r="B2265" s="287" t="s">
        <v>25229</v>
      </c>
      <c r="C2265" s="287" t="s">
        <v>111</v>
      </c>
      <c r="D2265" t="str">
        <f t="shared" si="35"/>
        <v>m3</v>
      </c>
      <c r="E2265" s="288">
        <v>4.3</v>
      </c>
    </row>
    <row r="2266" spans="1:5" x14ac:dyDescent="0.2">
      <c r="A2266" s="287" t="s">
        <v>2568</v>
      </c>
      <c r="B2266" s="287" t="s">
        <v>25230</v>
      </c>
      <c r="C2266" s="287" t="s">
        <v>111</v>
      </c>
      <c r="D2266" t="str">
        <f t="shared" si="35"/>
        <v>m3</v>
      </c>
      <c r="E2266" s="288">
        <v>4.13</v>
      </c>
    </row>
    <row r="2267" spans="1:5" x14ac:dyDescent="0.2">
      <c r="A2267" s="287" t="s">
        <v>2569</v>
      </c>
      <c r="B2267" s="287" t="s">
        <v>25230</v>
      </c>
      <c r="C2267" s="287" t="s">
        <v>111</v>
      </c>
      <c r="D2267" t="str">
        <f t="shared" si="35"/>
        <v>m3</v>
      </c>
      <c r="E2267" s="288">
        <v>4.0199999999999996</v>
      </c>
    </row>
    <row r="2268" spans="1:5" x14ac:dyDescent="0.2">
      <c r="A2268" s="287" t="s">
        <v>2570</v>
      </c>
      <c r="B2268" s="287" t="s">
        <v>25231</v>
      </c>
      <c r="C2268" s="287" t="s">
        <v>111</v>
      </c>
      <c r="D2268" t="str">
        <f t="shared" si="35"/>
        <v>m3</v>
      </c>
      <c r="E2268" s="288">
        <v>2.48</v>
      </c>
    </row>
    <row r="2269" spans="1:5" x14ac:dyDescent="0.2">
      <c r="A2269" s="287" t="s">
        <v>2571</v>
      </c>
      <c r="B2269" s="287" t="s">
        <v>25231</v>
      </c>
      <c r="C2269" s="287" t="s">
        <v>111</v>
      </c>
      <c r="D2269" t="str">
        <f t="shared" si="35"/>
        <v>m3</v>
      </c>
      <c r="E2269" s="288">
        <v>2.4</v>
      </c>
    </row>
    <row r="2270" spans="1:5" x14ac:dyDescent="0.2">
      <c r="A2270" s="287" t="s">
        <v>2572</v>
      </c>
      <c r="B2270" s="287" t="s">
        <v>25232</v>
      </c>
      <c r="C2270" s="287" t="s">
        <v>111</v>
      </c>
      <c r="D2270" t="str">
        <f t="shared" si="35"/>
        <v>m3</v>
      </c>
      <c r="E2270" s="288">
        <v>9.99</v>
      </c>
    </row>
    <row r="2271" spans="1:5" x14ac:dyDescent="0.2">
      <c r="A2271" s="287" t="s">
        <v>2573</v>
      </c>
      <c r="B2271" s="287" t="s">
        <v>25232</v>
      </c>
      <c r="C2271" s="287" t="s">
        <v>111</v>
      </c>
      <c r="D2271" t="str">
        <f t="shared" si="35"/>
        <v>m3</v>
      </c>
      <c r="E2271" s="288">
        <v>9.64</v>
      </c>
    </row>
    <row r="2272" spans="1:5" x14ac:dyDescent="0.2">
      <c r="A2272" s="287" t="s">
        <v>2574</v>
      </c>
      <c r="B2272" s="287" t="s">
        <v>25233</v>
      </c>
      <c r="C2272" s="287" t="s">
        <v>111</v>
      </c>
      <c r="D2272" t="str">
        <f t="shared" si="35"/>
        <v>m3</v>
      </c>
      <c r="E2272" s="288">
        <v>14.25</v>
      </c>
    </row>
    <row r="2273" spans="1:5" x14ac:dyDescent="0.2">
      <c r="A2273" s="287" t="s">
        <v>2575</v>
      </c>
      <c r="B2273" s="287" t="s">
        <v>25233</v>
      </c>
      <c r="C2273" s="287" t="s">
        <v>111</v>
      </c>
      <c r="D2273" t="str">
        <f t="shared" si="35"/>
        <v>m3</v>
      </c>
      <c r="E2273" s="288">
        <v>13.75</v>
      </c>
    </row>
    <row r="2274" spans="1:5" x14ac:dyDescent="0.2">
      <c r="A2274" s="287" t="s">
        <v>2576</v>
      </c>
      <c r="B2274" s="287" t="s">
        <v>25234</v>
      </c>
      <c r="C2274" s="287" t="s">
        <v>111</v>
      </c>
      <c r="D2274" t="str">
        <f t="shared" si="35"/>
        <v>m3</v>
      </c>
      <c r="E2274" s="288">
        <v>14.77</v>
      </c>
    </row>
    <row r="2275" spans="1:5" x14ac:dyDescent="0.2">
      <c r="A2275" s="287" t="s">
        <v>2577</v>
      </c>
      <c r="B2275" s="287" t="s">
        <v>25234</v>
      </c>
      <c r="C2275" s="287" t="s">
        <v>111</v>
      </c>
      <c r="D2275" t="str">
        <f t="shared" si="35"/>
        <v>m3</v>
      </c>
      <c r="E2275" s="288">
        <v>14.26</v>
      </c>
    </row>
    <row r="2276" spans="1:5" x14ac:dyDescent="0.2">
      <c r="A2276" s="287" t="s">
        <v>2578</v>
      </c>
      <c r="B2276" s="287" t="s">
        <v>25235</v>
      </c>
      <c r="C2276" s="287" t="s">
        <v>111</v>
      </c>
      <c r="D2276" t="str">
        <f t="shared" si="35"/>
        <v>m3</v>
      </c>
      <c r="E2276" s="288">
        <v>20.59</v>
      </c>
    </row>
    <row r="2277" spans="1:5" x14ac:dyDescent="0.2">
      <c r="A2277" s="287" t="s">
        <v>2579</v>
      </c>
      <c r="B2277" s="287" t="s">
        <v>25235</v>
      </c>
      <c r="C2277" s="287" t="s">
        <v>111</v>
      </c>
      <c r="D2277" t="str">
        <f t="shared" si="35"/>
        <v>m3</v>
      </c>
      <c r="E2277" s="288">
        <v>19.88</v>
      </c>
    </row>
    <row r="2278" spans="1:5" x14ac:dyDescent="0.2">
      <c r="A2278" s="287" t="s">
        <v>2580</v>
      </c>
      <c r="B2278" s="287" t="s">
        <v>25236</v>
      </c>
      <c r="C2278" s="287" t="s">
        <v>111</v>
      </c>
      <c r="D2278" t="str">
        <f t="shared" si="35"/>
        <v>m3</v>
      </c>
      <c r="E2278" s="288">
        <v>7.21</v>
      </c>
    </row>
    <row r="2279" spans="1:5" x14ac:dyDescent="0.2">
      <c r="A2279" s="287" t="s">
        <v>2581</v>
      </c>
      <c r="B2279" s="287" t="s">
        <v>25236</v>
      </c>
      <c r="C2279" s="287" t="s">
        <v>111</v>
      </c>
      <c r="D2279" t="str">
        <f t="shared" si="35"/>
        <v>m3</v>
      </c>
      <c r="E2279" s="288">
        <v>7.15</v>
      </c>
    </row>
    <row r="2280" spans="1:5" x14ac:dyDescent="0.2">
      <c r="A2280" s="287" t="s">
        <v>2582</v>
      </c>
      <c r="B2280" s="287" t="s">
        <v>25237</v>
      </c>
      <c r="C2280" s="287" t="s">
        <v>111</v>
      </c>
      <c r="D2280" t="str">
        <f t="shared" si="35"/>
        <v>m3</v>
      </c>
      <c r="E2280" s="288">
        <v>8.41</v>
      </c>
    </row>
    <row r="2281" spans="1:5" x14ac:dyDescent="0.2">
      <c r="A2281" s="287" t="s">
        <v>2583</v>
      </c>
      <c r="B2281" s="287" t="s">
        <v>25237</v>
      </c>
      <c r="C2281" s="287" t="s">
        <v>111</v>
      </c>
      <c r="D2281" t="str">
        <f t="shared" si="35"/>
        <v>m3</v>
      </c>
      <c r="E2281" s="288">
        <v>8.34</v>
      </c>
    </row>
    <row r="2282" spans="1:5" x14ac:dyDescent="0.2">
      <c r="A2282" s="287" t="s">
        <v>2584</v>
      </c>
      <c r="B2282" s="287" t="s">
        <v>25238</v>
      </c>
      <c r="C2282" s="287" t="s">
        <v>111</v>
      </c>
      <c r="D2282" t="str">
        <f t="shared" si="35"/>
        <v>m3</v>
      </c>
      <c r="E2282" s="288">
        <v>9.6199999999999992</v>
      </c>
    </row>
    <row r="2283" spans="1:5" x14ac:dyDescent="0.2">
      <c r="A2283" s="287" t="s">
        <v>2585</v>
      </c>
      <c r="B2283" s="287" t="s">
        <v>25238</v>
      </c>
      <c r="C2283" s="287" t="s">
        <v>111</v>
      </c>
      <c r="D2283" t="str">
        <f t="shared" si="35"/>
        <v>m3</v>
      </c>
      <c r="E2283" s="288">
        <v>9.5399999999999991</v>
      </c>
    </row>
    <row r="2284" spans="1:5" x14ac:dyDescent="0.2">
      <c r="A2284" s="287" t="s">
        <v>2586</v>
      </c>
      <c r="B2284" s="287" t="s">
        <v>25239</v>
      </c>
      <c r="C2284" s="287" t="s">
        <v>111</v>
      </c>
      <c r="D2284" t="str">
        <f t="shared" si="35"/>
        <v>m3</v>
      </c>
      <c r="E2284" s="288">
        <v>10.81</v>
      </c>
    </row>
    <row r="2285" spans="1:5" x14ac:dyDescent="0.2">
      <c r="A2285" s="287" t="s">
        <v>2587</v>
      </c>
      <c r="B2285" s="287" t="s">
        <v>25239</v>
      </c>
      <c r="C2285" s="287" t="s">
        <v>111</v>
      </c>
      <c r="D2285" t="str">
        <f t="shared" si="35"/>
        <v>m3</v>
      </c>
      <c r="E2285" s="288">
        <v>10.72</v>
      </c>
    </row>
    <row r="2286" spans="1:5" x14ac:dyDescent="0.2">
      <c r="A2286" s="287" t="s">
        <v>2588</v>
      </c>
      <c r="B2286" s="287" t="s">
        <v>25240</v>
      </c>
      <c r="C2286" s="287" t="s">
        <v>111</v>
      </c>
      <c r="D2286" t="str">
        <f t="shared" si="35"/>
        <v>m3</v>
      </c>
      <c r="E2286" s="288">
        <v>12.04</v>
      </c>
    </row>
    <row r="2287" spans="1:5" x14ac:dyDescent="0.2">
      <c r="A2287" s="287" t="s">
        <v>2589</v>
      </c>
      <c r="B2287" s="287" t="s">
        <v>25240</v>
      </c>
      <c r="C2287" s="287" t="s">
        <v>111</v>
      </c>
      <c r="D2287" t="str">
        <f t="shared" si="35"/>
        <v>m3</v>
      </c>
      <c r="E2287" s="288">
        <v>11.94</v>
      </c>
    </row>
    <row r="2288" spans="1:5" x14ac:dyDescent="0.2">
      <c r="A2288" s="287" t="s">
        <v>2590</v>
      </c>
      <c r="B2288" s="287" t="s">
        <v>25241</v>
      </c>
      <c r="C2288" s="287" t="s">
        <v>111</v>
      </c>
      <c r="D2288" t="str">
        <f t="shared" si="35"/>
        <v>m3</v>
      </c>
      <c r="E2288" s="288">
        <v>13.23</v>
      </c>
    </row>
    <row r="2289" spans="1:5" x14ac:dyDescent="0.2">
      <c r="A2289" s="287" t="s">
        <v>2591</v>
      </c>
      <c r="B2289" s="287" t="s">
        <v>25241</v>
      </c>
      <c r="C2289" s="287" t="s">
        <v>111</v>
      </c>
      <c r="D2289" t="str">
        <f t="shared" si="35"/>
        <v>m3</v>
      </c>
      <c r="E2289" s="288">
        <v>13.12</v>
      </c>
    </row>
    <row r="2290" spans="1:5" x14ac:dyDescent="0.2">
      <c r="A2290" s="287" t="s">
        <v>2592</v>
      </c>
      <c r="B2290" s="287" t="s">
        <v>25242</v>
      </c>
      <c r="C2290" s="287" t="s">
        <v>111</v>
      </c>
      <c r="D2290" t="str">
        <f t="shared" si="35"/>
        <v>m3</v>
      </c>
      <c r="E2290" s="288">
        <v>14.47</v>
      </c>
    </row>
    <row r="2291" spans="1:5" x14ac:dyDescent="0.2">
      <c r="A2291" s="287" t="s">
        <v>2593</v>
      </c>
      <c r="B2291" s="287" t="s">
        <v>25242</v>
      </c>
      <c r="C2291" s="287" t="s">
        <v>111</v>
      </c>
      <c r="D2291" t="str">
        <f t="shared" si="35"/>
        <v>m3</v>
      </c>
      <c r="E2291" s="288">
        <v>14.35</v>
      </c>
    </row>
    <row r="2292" spans="1:5" x14ac:dyDescent="0.2">
      <c r="A2292" s="287" t="s">
        <v>2594</v>
      </c>
      <c r="B2292" s="287" t="s">
        <v>25243</v>
      </c>
      <c r="C2292" s="287" t="s">
        <v>111</v>
      </c>
      <c r="D2292" t="str">
        <f t="shared" si="35"/>
        <v>m3</v>
      </c>
      <c r="E2292" s="288">
        <v>15.59</v>
      </c>
    </row>
    <row r="2293" spans="1:5" x14ac:dyDescent="0.2">
      <c r="A2293" s="287" t="s">
        <v>2595</v>
      </c>
      <c r="B2293" s="287" t="s">
        <v>25243</v>
      </c>
      <c r="C2293" s="287" t="s">
        <v>111</v>
      </c>
      <c r="D2293" t="str">
        <f t="shared" si="35"/>
        <v>m3</v>
      </c>
      <c r="E2293" s="288">
        <v>15.46</v>
      </c>
    </row>
    <row r="2294" spans="1:5" x14ac:dyDescent="0.2">
      <c r="A2294" s="287" t="s">
        <v>2596</v>
      </c>
      <c r="B2294" s="287" t="s">
        <v>25244</v>
      </c>
      <c r="C2294" s="287" t="s">
        <v>111</v>
      </c>
      <c r="D2294" t="str">
        <f t="shared" si="35"/>
        <v>m3</v>
      </c>
      <c r="E2294" s="288">
        <v>16.899999999999999</v>
      </c>
    </row>
    <row r="2295" spans="1:5" x14ac:dyDescent="0.2">
      <c r="A2295" s="287" t="s">
        <v>2597</v>
      </c>
      <c r="B2295" s="287" t="s">
        <v>25244</v>
      </c>
      <c r="C2295" s="287" t="s">
        <v>111</v>
      </c>
      <c r="D2295" t="str">
        <f t="shared" si="35"/>
        <v>m3</v>
      </c>
      <c r="E2295" s="288">
        <v>16.760000000000002</v>
      </c>
    </row>
    <row r="2296" spans="1:5" x14ac:dyDescent="0.2">
      <c r="A2296" s="287" t="s">
        <v>2598</v>
      </c>
      <c r="B2296" s="287" t="s">
        <v>25245</v>
      </c>
      <c r="C2296" s="287" t="s">
        <v>111</v>
      </c>
      <c r="D2296" t="str">
        <f t="shared" si="35"/>
        <v>m3</v>
      </c>
      <c r="E2296" s="288">
        <v>18.12</v>
      </c>
    </row>
    <row r="2297" spans="1:5" x14ac:dyDescent="0.2">
      <c r="A2297" s="287" t="s">
        <v>2599</v>
      </c>
      <c r="B2297" s="287" t="s">
        <v>25245</v>
      </c>
      <c r="C2297" s="287" t="s">
        <v>111</v>
      </c>
      <c r="D2297" t="str">
        <f t="shared" si="35"/>
        <v>m3</v>
      </c>
      <c r="E2297" s="288">
        <v>17.97</v>
      </c>
    </row>
    <row r="2298" spans="1:5" x14ac:dyDescent="0.2">
      <c r="A2298" s="287" t="s">
        <v>2600</v>
      </c>
      <c r="B2298" s="287" t="s">
        <v>25246</v>
      </c>
      <c r="C2298" s="287" t="s">
        <v>111</v>
      </c>
      <c r="D2298" t="str">
        <f t="shared" si="35"/>
        <v>m3</v>
      </c>
      <c r="E2298" s="288">
        <v>19.34</v>
      </c>
    </row>
    <row r="2299" spans="1:5" x14ac:dyDescent="0.2">
      <c r="A2299" s="287" t="s">
        <v>2601</v>
      </c>
      <c r="B2299" s="287" t="s">
        <v>25246</v>
      </c>
      <c r="C2299" s="287" t="s">
        <v>111</v>
      </c>
      <c r="D2299" t="str">
        <f t="shared" si="35"/>
        <v>m3</v>
      </c>
      <c r="E2299" s="288">
        <v>19.18</v>
      </c>
    </row>
    <row r="2300" spans="1:5" x14ac:dyDescent="0.2">
      <c r="A2300" s="287" t="s">
        <v>2602</v>
      </c>
      <c r="B2300" s="287" t="s">
        <v>25247</v>
      </c>
      <c r="C2300" s="287" t="s">
        <v>111</v>
      </c>
      <c r="D2300" t="str">
        <f t="shared" si="35"/>
        <v>m3</v>
      </c>
      <c r="E2300" s="288">
        <v>20.53</v>
      </c>
    </row>
    <row r="2301" spans="1:5" x14ac:dyDescent="0.2">
      <c r="A2301" s="287" t="s">
        <v>2603</v>
      </c>
      <c r="B2301" s="287" t="s">
        <v>25247</v>
      </c>
      <c r="C2301" s="287" t="s">
        <v>111</v>
      </c>
      <c r="D2301" t="str">
        <f t="shared" si="35"/>
        <v>m3</v>
      </c>
      <c r="E2301" s="288">
        <v>20.350000000000001</v>
      </c>
    </row>
    <row r="2302" spans="1:5" x14ac:dyDescent="0.2">
      <c r="A2302" s="287" t="s">
        <v>2604</v>
      </c>
      <c r="B2302" s="287" t="s">
        <v>25248</v>
      </c>
      <c r="C2302" s="287" t="s">
        <v>111</v>
      </c>
      <c r="D2302" t="str">
        <f t="shared" si="35"/>
        <v>m3</v>
      </c>
      <c r="E2302" s="288">
        <v>21.63</v>
      </c>
    </row>
    <row r="2303" spans="1:5" x14ac:dyDescent="0.2">
      <c r="A2303" s="287" t="s">
        <v>2605</v>
      </c>
      <c r="B2303" s="287" t="s">
        <v>25248</v>
      </c>
      <c r="C2303" s="287" t="s">
        <v>111</v>
      </c>
      <c r="D2303" t="str">
        <f t="shared" si="35"/>
        <v>m3</v>
      </c>
      <c r="E2303" s="288">
        <v>21.44</v>
      </c>
    </row>
    <row r="2304" spans="1:5" x14ac:dyDescent="0.2">
      <c r="A2304" s="287" t="s">
        <v>2606</v>
      </c>
      <c r="B2304" s="287" t="s">
        <v>25249</v>
      </c>
      <c r="C2304" s="287" t="s">
        <v>111</v>
      </c>
      <c r="D2304" t="str">
        <f t="shared" si="35"/>
        <v>m3</v>
      </c>
      <c r="E2304" s="288">
        <v>22.85</v>
      </c>
    </row>
    <row r="2305" spans="1:5" x14ac:dyDescent="0.2">
      <c r="A2305" s="287" t="s">
        <v>2607</v>
      </c>
      <c r="B2305" s="287" t="s">
        <v>25249</v>
      </c>
      <c r="C2305" s="287" t="s">
        <v>111</v>
      </c>
      <c r="D2305" t="str">
        <f t="shared" si="35"/>
        <v>m3</v>
      </c>
      <c r="E2305" s="288">
        <v>22.66</v>
      </c>
    </row>
    <row r="2306" spans="1:5" x14ac:dyDescent="0.2">
      <c r="A2306" s="287" t="s">
        <v>2608</v>
      </c>
      <c r="B2306" s="287" t="s">
        <v>25250</v>
      </c>
      <c r="C2306" s="287" t="s">
        <v>111</v>
      </c>
      <c r="D2306" t="str">
        <f t="shared" ref="D2306:D2369" si="36">LOWER(C2306)</f>
        <v>m3</v>
      </c>
      <c r="E2306" s="288">
        <v>24.24</v>
      </c>
    </row>
    <row r="2307" spans="1:5" x14ac:dyDescent="0.2">
      <c r="A2307" s="287" t="s">
        <v>2609</v>
      </c>
      <c r="B2307" s="287" t="s">
        <v>25250</v>
      </c>
      <c r="C2307" s="287" t="s">
        <v>111</v>
      </c>
      <c r="D2307" t="str">
        <f t="shared" si="36"/>
        <v>m3</v>
      </c>
      <c r="E2307" s="288">
        <v>24.04</v>
      </c>
    </row>
    <row r="2308" spans="1:5" x14ac:dyDescent="0.2">
      <c r="A2308" s="287" t="s">
        <v>2610</v>
      </c>
      <c r="B2308" s="287" t="s">
        <v>25251</v>
      </c>
      <c r="C2308" s="287" t="s">
        <v>111</v>
      </c>
      <c r="D2308" t="str">
        <f t="shared" si="36"/>
        <v>m3</v>
      </c>
      <c r="E2308" s="288">
        <v>25.47</v>
      </c>
    </row>
    <row r="2309" spans="1:5" x14ac:dyDescent="0.2">
      <c r="A2309" s="287" t="s">
        <v>2611</v>
      </c>
      <c r="B2309" s="287" t="s">
        <v>25251</v>
      </c>
      <c r="C2309" s="287" t="s">
        <v>111</v>
      </c>
      <c r="D2309" t="str">
        <f t="shared" si="36"/>
        <v>m3</v>
      </c>
      <c r="E2309" s="288">
        <v>25.25</v>
      </c>
    </row>
    <row r="2310" spans="1:5" x14ac:dyDescent="0.2">
      <c r="A2310" s="287" t="s">
        <v>2612</v>
      </c>
      <c r="B2310" s="287" t="s">
        <v>25252</v>
      </c>
      <c r="C2310" s="287" t="s">
        <v>111</v>
      </c>
      <c r="D2310" t="str">
        <f t="shared" si="36"/>
        <v>m3</v>
      </c>
      <c r="E2310" s="288">
        <v>26.47</v>
      </c>
    </row>
    <row r="2311" spans="1:5" x14ac:dyDescent="0.2">
      <c r="A2311" s="287" t="s">
        <v>2613</v>
      </c>
      <c r="B2311" s="287" t="s">
        <v>25252</v>
      </c>
      <c r="C2311" s="287" t="s">
        <v>111</v>
      </c>
      <c r="D2311" t="str">
        <f t="shared" si="36"/>
        <v>m3</v>
      </c>
      <c r="E2311" s="288">
        <v>26.25</v>
      </c>
    </row>
    <row r="2312" spans="1:5" x14ac:dyDescent="0.2">
      <c r="A2312" s="287" t="s">
        <v>2614</v>
      </c>
      <c r="B2312" s="287" t="s">
        <v>25253</v>
      </c>
      <c r="C2312" s="287" t="s">
        <v>111</v>
      </c>
      <c r="D2312" t="str">
        <f t="shared" si="36"/>
        <v>m3</v>
      </c>
      <c r="E2312" s="288">
        <v>27.56</v>
      </c>
    </row>
    <row r="2313" spans="1:5" x14ac:dyDescent="0.2">
      <c r="A2313" s="287" t="s">
        <v>2615</v>
      </c>
      <c r="B2313" s="287" t="s">
        <v>25253</v>
      </c>
      <c r="C2313" s="287" t="s">
        <v>111</v>
      </c>
      <c r="D2313" t="str">
        <f t="shared" si="36"/>
        <v>m3</v>
      </c>
      <c r="E2313" s="288">
        <v>27.33</v>
      </c>
    </row>
    <row r="2314" spans="1:5" x14ac:dyDescent="0.2">
      <c r="A2314" s="287" t="s">
        <v>2616</v>
      </c>
      <c r="B2314" s="287" t="s">
        <v>25254</v>
      </c>
      <c r="C2314" s="287" t="s">
        <v>111</v>
      </c>
      <c r="D2314" t="str">
        <f t="shared" si="36"/>
        <v>m3</v>
      </c>
      <c r="E2314" s="288">
        <v>29.16</v>
      </c>
    </row>
    <row r="2315" spans="1:5" x14ac:dyDescent="0.2">
      <c r="A2315" s="287" t="s">
        <v>2617</v>
      </c>
      <c r="B2315" s="287" t="s">
        <v>25254</v>
      </c>
      <c r="C2315" s="287" t="s">
        <v>111</v>
      </c>
      <c r="D2315" t="str">
        <f t="shared" si="36"/>
        <v>m3</v>
      </c>
      <c r="E2315" s="288">
        <v>28.91</v>
      </c>
    </row>
    <row r="2316" spans="1:5" x14ac:dyDescent="0.2">
      <c r="A2316" s="287" t="s">
        <v>2618</v>
      </c>
      <c r="B2316" s="287" t="s">
        <v>25255</v>
      </c>
      <c r="C2316" s="287" t="s">
        <v>111</v>
      </c>
      <c r="D2316" t="str">
        <f t="shared" si="36"/>
        <v>m3</v>
      </c>
      <c r="E2316" s="288">
        <v>30.03</v>
      </c>
    </row>
    <row r="2317" spans="1:5" x14ac:dyDescent="0.2">
      <c r="A2317" s="287" t="s">
        <v>2619</v>
      </c>
      <c r="B2317" s="287" t="s">
        <v>25255</v>
      </c>
      <c r="C2317" s="287" t="s">
        <v>111</v>
      </c>
      <c r="D2317" t="str">
        <f t="shared" si="36"/>
        <v>m3</v>
      </c>
      <c r="E2317" s="288">
        <v>29.78</v>
      </c>
    </row>
    <row r="2318" spans="1:5" x14ac:dyDescent="0.2">
      <c r="A2318" s="287" t="s">
        <v>2620</v>
      </c>
      <c r="B2318" s="287" t="s">
        <v>25256</v>
      </c>
      <c r="C2318" s="287" t="s">
        <v>111</v>
      </c>
      <c r="D2318" t="str">
        <f t="shared" si="36"/>
        <v>m3</v>
      </c>
      <c r="E2318" s="288">
        <v>31.44</v>
      </c>
    </row>
    <row r="2319" spans="1:5" x14ac:dyDescent="0.2">
      <c r="A2319" s="287" t="s">
        <v>2621</v>
      </c>
      <c r="B2319" s="287" t="s">
        <v>25256</v>
      </c>
      <c r="C2319" s="287" t="s">
        <v>111</v>
      </c>
      <c r="D2319" t="str">
        <f t="shared" si="36"/>
        <v>m3</v>
      </c>
      <c r="E2319" s="288">
        <v>31.17</v>
      </c>
    </row>
    <row r="2320" spans="1:5" x14ac:dyDescent="0.2">
      <c r="A2320" s="287" t="s">
        <v>2622</v>
      </c>
      <c r="B2320" s="287" t="s">
        <v>25257</v>
      </c>
      <c r="C2320" s="287" t="s">
        <v>111</v>
      </c>
      <c r="D2320" t="str">
        <f t="shared" si="36"/>
        <v>m3</v>
      </c>
      <c r="E2320" s="288">
        <v>32.450000000000003</v>
      </c>
    </row>
    <row r="2321" spans="1:5" x14ac:dyDescent="0.2">
      <c r="A2321" s="287" t="s">
        <v>2623</v>
      </c>
      <c r="B2321" s="287" t="s">
        <v>25257</v>
      </c>
      <c r="C2321" s="287" t="s">
        <v>111</v>
      </c>
      <c r="D2321" t="str">
        <f t="shared" si="36"/>
        <v>m3</v>
      </c>
      <c r="E2321" s="288">
        <v>32.18</v>
      </c>
    </row>
    <row r="2322" spans="1:5" x14ac:dyDescent="0.2">
      <c r="A2322" s="287" t="s">
        <v>2624</v>
      </c>
      <c r="B2322" s="287" t="s">
        <v>25258</v>
      </c>
      <c r="C2322" s="287" t="s">
        <v>111</v>
      </c>
      <c r="D2322" t="str">
        <f t="shared" si="36"/>
        <v>m3</v>
      </c>
      <c r="E2322" s="288">
        <v>34.1</v>
      </c>
    </row>
    <row r="2323" spans="1:5" x14ac:dyDescent="0.2">
      <c r="A2323" s="287" t="s">
        <v>2625</v>
      </c>
      <c r="B2323" s="287" t="s">
        <v>25258</v>
      </c>
      <c r="C2323" s="287" t="s">
        <v>111</v>
      </c>
      <c r="D2323" t="str">
        <f t="shared" si="36"/>
        <v>m3</v>
      </c>
      <c r="E2323" s="288">
        <v>33.81</v>
      </c>
    </row>
    <row r="2324" spans="1:5" x14ac:dyDescent="0.2">
      <c r="A2324" s="287" t="s">
        <v>2626</v>
      </c>
      <c r="B2324" s="287" t="s">
        <v>25259</v>
      </c>
      <c r="C2324" s="287" t="s">
        <v>111</v>
      </c>
      <c r="D2324" t="str">
        <f t="shared" si="36"/>
        <v>m3</v>
      </c>
      <c r="E2324" s="288">
        <v>15.39</v>
      </c>
    </row>
    <row r="2325" spans="1:5" x14ac:dyDescent="0.2">
      <c r="A2325" s="287" t="s">
        <v>2627</v>
      </c>
      <c r="B2325" s="287" t="s">
        <v>25259</v>
      </c>
      <c r="C2325" s="287" t="s">
        <v>111</v>
      </c>
      <c r="D2325" t="str">
        <f t="shared" si="36"/>
        <v>m3</v>
      </c>
      <c r="E2325" s="288">
        <v>15.29</v>
      </c>
    </row>
    <row r="2326" spans="1:5" x14ac:dyDescent="0.2">
      <c r="A2326" s="287" t="s">
        <v>2628</v>
      </c>
      <c r="B2326" s="287" t="s">
        <v>25260</v>
      </c>
      <c r="C2326" s="287" t="s">
        <v>111</v>
      </c>
      <c r="D2326" t="str">
        <f t="shared" si="36"/>
        <v>m3</v>
      </c>
      <c r="E2326" s="288">
        <v>17.75</v>
      </c>
    </row>
    <row r="2327" spans="1:5" x14ac:dyDescent="0.2">
      <c r="A2327" s="287" t="s">
        <v>2629</v>
      </c>
      <c r="B2327" s="287" t="s">
        <v>25260</v>
      </c>
      <c r="C2327" s="287" t="s">
        <v>111</v>
      </c>
      <c r="D2327" t="str">
        <f t="shared" si="36"/>
        <v>m3</v>
      </c>
      <c r="E2327" s="288">
        <v>17.64</v>
      </c>
    </row>
    <row r="2328" spans="1:5" x14ac:dyDescent="0.2">
      <c r="A2328" s="287" t="s">
        <v>2630</v>
      </c>
      <c r="B2328" s="287" t="s">
        <v>25261</v>
      </c>
      <c r="C2328" s="287" t="s">
        <v>111</v>
      </c>
      <c r="D2328" t="str">
        <f t="shared" si="36"/>
        <v>m3</v>
      </c>
      <c r="E2328" s="288">
        <v>20.21</v>
      </c>
    </row>
    <row r="2329" spans="1:5" x14ac:dyDescent="0.2">
      <c r="A2329" s="287" t="s">
        <v>2631</v>
      </c>
      <c r="B2329" s="287" t="s">
        <v>25261</v>
      </c>
      <c r="C2329" s="287" t="s">
        <v>111</v>
      </c>
      <c r="D2329" t="str">
        <f t="shared" si="36"/>
        <v>m3</v>
      </c>
      <c r="E2329" s="288">
        <v>20.079999999999998</v>
      </c>
    </row>
    <row r="2330" spans="1:5" x14ac:dyDescent="0.2">
      <c r="A2330" s="287" t="s">
        <v>2632</v>
      </c>
      <c r="B2330" s="287" t="s">
        <v>25262</v>
      </c>
      <c r="C2330" s="287" t="s">
        <v>111</v>
      </c>
      <c r="D2330" t="str">
        <f t="shared" si="36"/>
        <v>m3</v>
      </c>
      <c r="E2330" s="288">
        <v>22.51</v>
      </c>
    </row>
    <row r="2331" spans="1:5" x14ac:dyDescent="0.2">
      <c r="A2331" s="287" t="s">
        <v>2633</v>
      </c>
      <c r="B2331" s="287" t="s">
        <v>25262</v>
      </c>
      <c r="C2331" s="287" t="s">
        <v>111</v>
      </c>
      <c r="D2331" t="str">
        <f t="shared" si="36"/>
        <v>m3</v>
      </c>
      <c r="E2331" s="288">
        <v>22.38</v>
      </c>
    </row>
    <row r="2332" spans="1:5" x14ac:dyDescent="0.2">
      <c r="A2332" s="287" t="s">
        <v>2634</v>
      </c>
      <c r="B2332" s="287" t="s">
        <v>25263</v>
      </c>
      <c r="C2332" s="287" t="s">
        <v>111</v>
      </c>
      <c r="D2332" t="str">
        <f t="shared" si="36"/>
        <v>m3</v>
      </c>
      <c r="E2332" s="288">
        <v>25.03</v>
      </c>
    </row>
    <row r="2333" spans="1:5" x14ac:dyDescent="0.2">
      <c r="A2333" s="287" t="s">
        <v>2635</v>
      </c>
      <c r="B2333" s="287" t="s">
        <v>25263</v>
      </c>
      <c r="C2333" s="287" t="s">
        <v>111</v>
      </c>
      <c r="D2333" t="str">
        <f t="shared" si="36"/>
        <v>m3</v>
      </c>
      <c r="E2333" s="288">
        <v>24.88</v>
      </c>
    </row>
    <row r="2334" spans="1:5" x14ac:dyDescent="0.2">
      <c r="A2334" s="287" t="s">
        <v>2636</v>
      </c>
      <c r="B2334" s="287" t="s">
        <v>25264</v>
      </c>
      <c r="C2334" s="287" t="s">
        <v>111</v>
      </c>
      <c r="D2334" t="str">
        <f t="shared" si="36"/>
        <v>m3</v>
      </c>
      <c r="E2334" s="288">
        <v>27.27</v>
      </c>
    </row>
    <row r="2335" spans="1:5" x14ac:dyDescent="0.2">
      <c r="A2335" s="287" t="s">
        <v>2637</v>
      </c>
      <c r="B2335" s="287" t="s">
        <v>25264</v>
      </c>
      <c r="C2335" s="287" t="s">
        <v>111</v>
      </c>
      <c r="D2335" t="str">
        <f t="shared" si="36"/>
        <v>m3</v>
      </c>
      <c r="E2335" s="288">
        <v>27.11</v>
      </c>
    </row>
    <row r="2336" spans="1:5" x14ac:dyDescent="0.2">
      <c r="A2336" s="287" t="s">
        <v>2638</v>
      </c>
      <c r="B2336" s="287" t="s">
        <v>25265</v>
      </c>
      <c r="C2336" s="287" t="s">
        <v>111</v>
      </c>
      <c r="D2336" t="str">
        <f t="shared" si="36"/>
        <v>m3</v>
      </c>
      <c r="E2336" s="288">
        <v>29.69</v>
      </c>
    </row>
    <row r="2337" spans="1:5" x14ac:dyDescent="0.2">
      <c r="A2337" s="287" t="s">
        <v>2639</v>
      </c>
      <c r="B2337" s="287" t="s">
        <v>25265</v>
      </c>
      <c r="C2337" s="287" t="s">
        <v>111</v>
      </c>
      <c r="D2337" t="str">
        <f t="shared" si="36"/>
        <v>m3</v>
      </c>
      <c r="E2337" s="288">
        <v>29.51</v>
      </c>
    </row>
    <row r="2338" spans="1:5" x14ac:dyDescent="0.2">
      <c r="A2338" s="287" t="s">
        <v>2640</v>
      </c>
      <c r="B2338" s="287" t="s">
        <v>25266</v>
      </c>
      <c r="C2338" s="287" t="s">
        <v>111</v>
      </c>
      <c r="D2338" t="str">
        <f t="shared" si="36"/>
        <v>m3</v>
      </c>
      <c r="E2338" s="288">
        <v>32.25</v>
      </c>
    </row>
    <row r="2339" spans="1:5" x14ac:dyDescent="0.2">
      <c r="A2339" s="287" t="s">
        <v>2641</v>
      </c>
      <c r="B2339" s="287" t="s">
        <v>25266</v>
      </c>
      <c r="C2339" s="287" t="s">
        <v>111</v>
      </c>
      <c r="D2339" t="str">
        <f t="shared" si="36"/>
        <v>m3</v>
      </c>
      <c r="E2339" s="288">
        <v>32.06</v>
      </c>
    </row>
    <row r="2340" spans="1:5" x14ac:dyDescent="0.2">
      <c r="A2340" s="287" t="s">
        <v>2642</v>
      </c>
      <c r="B2340" s="287" t="s">
        <v>25267</v>
      </c>
      <c r="C2340" s="287" t="s">
        <v>111</v>
      </c>
      <c r="D2340" t="str">
        <f t="shared" si="36"/>
        <v>m3</v>
      </c>
      <c r="E2340" s="288">
        <v>34.58</v>
      </c>
    </row>
    <row r="2341" spans="1:5" x14ac:dyDescent="0.2">
      <c r="A2341" s="287" t="s">
        <v>2643</v>
      </c>
      <c r="B2341" s="287" t="s">
        <v>25267</v>
      </c>
      <c r="C2341" s="287" t="s">
        <v>111</v>
      </c>
      <c r="D2341" t="str">
        <f t="shared" si="36"/>
        <v>m3</v>
      </c>
      <c r="E2341" s="288">
        <v>34.369999999999997</v>
      </c>
    </row>
    <row r="2342" spans="1:5" x14ac:dyDescent="0.2">
      <c r="A2342" s="287" t="s">
        <v>2644</v>
      </c>
      <c r="B2342" s="287" t="s">
        <v>25268</v>
      </c>
      <c r="C2342" s="287" t="s">
        <v>111</v>
      </c>
      <c r="D2342" t="str">
        <f t="shared" si="36"/>
        <v>m3</v>
      </c>
      <c r="E2342" s="288">
        <v>36.869999999999997</v>
      </c>
    </row>
    <row r="2343" spans="1:5" x14ac:dyDescent="0.2">
      <c r="A2343" s="287" t="s">
        <v>2645</v>
      </c>
      <c r="B2343" s="287" t="s">
        <v>25268</v>
      </c>
      <c r="C2343" s="287" t="s">
        <v>111</v>
      </c>
      <c r="D2343" t="str">
        <f t="shared" si="36"/>
        <v>m3</v>
      </c>
      <c r="E2343" s="288">
        <v>36.65</v>
      </c>
    </row>
    <row r="2344" spans="1:5" x14ac:dyDescent="0.2">
      <c r="A2344" s="287" t="s">
        <v>2646</v>
      </c>
      <c r="B2344" s="287" t="s">
        <v>25269</v>
      </c>
      <c r="C2344" s="287" t="s">
        <v>111</v>
      </c>
      <c r="D2344" t="str">
        <f t="shared" si="36"/>
        <v>m3</v>
      </c>
      <c r="E2344" s="288">
        <v>39.47</v>
      </c>
    </row>
    <row r="2345" spans="1:5" x14ac:dyDescent="0.2">
      <c r="A2345" s="287" t="s">
        <v>2647</v>
      </c>
      <c r="B2345" s="287" t="s">
        <v>25269</v>
      </c>
      <c r="C2345" s="287" t="s">
        <v>111</v>
      </c>
      <c r="D2345" t="str">
        <f t="shared" si="36"/>
        <v>m3</v>
      </c>
      <c r="E2345" s="288">
        <v>39.229999999999997</v>
      </c>
    </row>
    <row r="2346" spans="1:5" x14ac:dyDescent="0.2">
      <c r="A2346" s="287" t="s">
        <v>2648</v>
      </c>
      <c r="B2346" s="287" t="s">
        <v>25270</v>
      </c>
      <c r="C2346" s="287" t="s">
        <v>111</v>
      </c>
      <c r="D2346" t="str">
        <f t="shared" si="36"/>
        <v>m3</v>
      </c>
      <c r="E2346" s="288">
        <v>41.94</v>
      </c>
    </row>
    <row r="2347" spans="1:5" x14ac:dyDescent="0.2">
      <c r="A2347" s="287" t="s">
        <v>2649</v>
      </c>
      <c r="B2347" s="287" t="s">
        <v>25270</v>
      </c>
      <c r="C2347" s="287" t="s">
        <v>111</v>
      </c>
      <c r="D2347" t="str">
        <f t="shared" si="36"/>
        <v>m3</v>
      </c>
      <c r="E2347" s="288">
        <v>41.68</v>
      </c>
    </row>
    <row r="2348" spans="1:5" x14ac:dyDescent="0.2">
      <c r="A2348" s="287" t="s">
        <v>2650</v>
      </c>
      <c r="B2348" s="287" t="s">
        <v>25271</v>
      </c>
      <c r="C2348" s="287" t="s">
        <v>111</v>
      </c>
      <c r="D2348" t="str">
        <f t="shared" si="36"/>
        <v>m3</v>
      </c>
      <c r="E2348" s="288">
        <v>44.14</v>
      </c>
    </row>
    <row r="2349" spans="1:5" x14ac:dyDescent="0.2">
      <c r="A2349" s="287" t="s">
        <v>2651</v>
      </c>
      <c r="B2349" s="287" t="s">
        <v>25271</v>
      </c>
      <c r="C2349" s="287" t="s">
        <v>111</v>
      </c>
      <c r="D2349" t="str">
        <f t="shared" si="36"/>
        <v>m3</v>
      </c>
      <c r="E2349" s="288">
        <v>43.87</v>
      </c>
    </row>
    <row r="2350" spans="1:5" x14ac:dyDescent="0.2">
      <c r="A2350" s="287" t="s">
        <v>2652</v>
      </c>
      <c r="B2350" s="287" t="s">
        <v>25272</v>
      </c>
      <c r="C2350" s="287" t="s">
        <v>111</v>
      </c>
      <c r="D2350" t="str">
        <f t="shared" si="36"/>
        <v>m3</v>
      </c>
      <c r="E2350" s="288">
        <v>46.59</v>
      </c>
    </row>
    <row r="2351" spans="1:5" x14ac:dyDescent="0.2">
      <c r="A2351" s="287" t="s">
        <v>2653</v>
      </c>
      <c r="B2351" s="287" t="s">
        <v>25272</v>
      </c>
      <c r="C2351" s="287" t="s">
        <v>111</v>
      </c>
      <c r="D2351" t="str">
        <f t="shared" si="36"/>
        <v>m3</v>
      </c>
      <c r="E2351" s="288">
        <v>46.31</v>
      </c>
    </row>
    <row r="2352" spans="1:5" x14ac:dyDescent="0.2">
      <c r="A2352" s="287" t="s">
        <v>2654</v>
      </c>
      <c r="B2352" s="287" t="s">
        <v>25273</v>
      </c>
      <c r="C2352" s="287" t="s">
        <v>111</v>
      </c>
      <c r="D2352" t="str">
        <f t="shared" si="36"/>
        <v>m3</v>
      </c>
      <c r="E2352" s="288">
        <v>49.34</v>
      </c>
    </row>
    <row r="2353" spans="1:5" x14ac:dyDescent="0.2">
      <c r="A2353" s="287" t="s">
        <v>2655</v>
      </c>
      <c r="B2353" s="287" t="s">
        <v>25273</v>
      </c>
      <c r="C2353" s="287" t="s">
        <v>111</v>
      </c>
      <c r="D2353" t="str">
        <f t="shared" si="36"/>
        <v>m3</v>
      </c>
      <c r="E2353" s="288">
        <v>49.04</v>
      </c>
    </row>
    <row r="2354" spans="1:5" x14ac:dyDescent="0.2">
      <c r="A2354" s="287" t="s">
        <v>2656</v>
      </c>
      <c r="B2354" s="287" t="s">
        <v>25274</v>
      </c>
      <c r="C2354" s="287" t="s">
        <v>111</v>
      </c>
      <c r="D2354" t="str">
        <f t="shared" si="36"/>
        <v>m3</v>
      </c>
      <c r="E2354" s="288">
        <v>51.61</v>
      </c>
    </row>
    <row r="2355" spans="1:5" x14ac:dyDescent="0.2">
      <c r="A2355" s="287" t="s">
        <v>2657</v>
      </c>
      <c r="B2355" s="287" t="s">
        <v>25274</v>
      </c>
      <c r="C2355" s="287" t="s">
        <v>111</v>
      </c>
      <c r="D2355" t="str">
        <f t="shared" si="36"/>
        <v>m3</v>
      </c>
      <c r="E2355" s="288">
        <v>51.3</v>
      </c>
    </row>
    <row r="2356" spans="1:5" x14ac:dyDescent="0.2">
      <c r="A2356" s="287" t="s">
        <v>2658</v>
      </c>
      <c r="B2356" s="287" t="s">
        <v>25275</v>
      </c>
      <c r="C2356" s="287" t="s">
        <v>111</v>
      </c>
      <c r="D2356" t="str">
        <f t="shared" si="36"/>
        <v>m3</v>
      </c>
      <c r="E2356" s="288">
        <v>54.11</v>
      </c>
    </row>
    <row r="2357" spans="1:5" x14ac:dyDescent="0.2">
      <c r="A2357" s="287" t="s">
        <v>2659</v>
      </c>
      <c r="B2357" s="287" t="s">
        <v>25275</v>
      </c>
      <c r="C2357" s="287" t="s">
        <v>111</v>
      </c>
      <c r="D2357" t="str">
        <f t="shared" si="36"/>
        <v>m3</v>
      </c>
      <c r="E2357" s="288">
        <v>53.79</v>
      </c>
    </row>
    <row r="2358" spans="1:5" x14ac:dyDescent="0.2">
      <c r="A2358" s="287" t="s">
        <v>2660</v>
      </c>
      <c r="B2358" s="287" t="s">
        <v>25276</v>
      </c>
      <c r="C2358" s="287" t="s">
        <v>111</v>
      </c>
      <c r="D2358" t="str">
        <f t="shared" si="36"/>
        <v>m3</v>
      </c>
      <c r="E2358" s="288">
        <v>55.93</v>
      </c>
    </row>
    <row r="2359" spans="1:5" x14ac:dyDescent="0.2">
      <c r="A2359" s="287" t="s">
        <v>2661</v>
      </c>
      <c r="B2359" s="287" t="s">
        <v>25276</v>
      </c>
      <c r="C2359" s="287" t="s">
        <v>111</v>
      </c>
      <c r="D2359" t="str">
        <f t="shared" si="36"/>
        <v>m3</v>
      </c>
      <c r="E2359" s="288">
        <v>55.59</v>
      </c>
    </row>
    <row r="2360" spans="1:5" x14ac:dyDescent="0.2">
      <c r="A2360" s="287" t="s">
        <v>2662</v>
      </c>
      <c r="B2360" s="287" t="s">
        <v>25277</v>
      </c>
      <c r="C2360" s="287" t="s">
        <v>111</v>
      </c>
      <c r="D2360" t="str">
        <f t="shared" si="36"/>
        <v>m3</v>
      </c>
      <c r="E2360" s="288">
        <v>58.86</v>
      </c>
    </row>
    <row r="2361" spans="1:5" x14ac:dyDescent="0.2">
      <c r="A2361" s="287" t="s">
        <v>2663</v>
      </c>
      <c r="B2361" s="287" t="s">
        <v>25277</v>
      </c>
      <c r="C2361" s="287" t="s">
        <v>111</v>
      </c>
      <c r="D2361" t="str">
        <f t="shared" si="36"/>
        <v>m3</v>
      </c>
      <c r="E2361" s="288">
        <v>58.5</v>
      </c>
    </row>
    <row r="2362" spans="1:5" x14ac:dyDescent="0.2">
      <c r="A2362" s="287" t="s">
        <v>2664</v>
      </c>
      <c r="B2362" s="287" t="s">
        <v>25278</v>
      </c>
      <c r="C2362" s="287" t="s">
        <v>111</v>
      </c>
      <c r="D2362" t="str">
        <f t="shared" si="36"/>
        <v>m3</v>
      </c>
      <c r="E2362" s="288">
        <v>61</v>
      </c>
    </row>
    <row r="2363" spans="1:5" x14ac:dyDescent="0.2">
      <c r="A2363" s="287" t="s">
        <v>2665</v>
      </c>
      <c r="B2363" s="287" t="s">
        <v>25278</v>
      </c>
      <c r="C2363" s="287" t="s">
        <v>111</v>
      </c>
      <c r="D2363" t="str">
        <f t="shared" si="36"/>
        <v>m3</v>
      </c>
      <c r="E2363" s="288">
        <v>60.63</v>
      </c>
    </row>
    <row r="2364" spans="1:5" x14ac:dyDescent="0.2">
      <c r="A2364" s="287" t="s">
        <v>2666</v>
      </c>
      <c r="B2364" s="287" t="s">
        <v>25279</v>
      </c>
      <c r="C2364" s="287" t="s">
        <v>111</v>
      </c>
      <c r="D2364" t="str">
        <f t="shared" si="36"/>
        <v>m3</v>
      </c>
      <c r="E2364" s="288">
        <v>63.3</v>
      </c>
    </row>
    <row r="2365" spans="1:5" x14ac:dyDescent="0.2">
      <c r="A2365" s="287" t="s">
        <v>2667</v>
      </c>
      <c r="B2365" s="287" t="s">
        <v>25279</v>
      </c>
      <c r="C2365" s="287" t="s">
        <v>111</v>
      </c>
      <c r="D2365" t="str">
        <f t="shared" si="36"/>
        <v>m3</v>
      </c>
      <c r="E2365" s="288">
        <v>62.92</v>
      </c>
    </row>
    <row r="2366" spans="1:5" x14ac:dyDescent="0.2">
      <c r="A2366" s="287" t="s">
        <v>2668</v>
      </c>
      <c r="B2366" s="287" t="s">
        <v>25280</v>
      </c>
      <c r="C2366" s="287" t="s">
        <v>111</v>
      </c>
      <c r="D2366" t="str">
        <f t="shared" si="36"/>
        <v>m3</v>
      </c>
      <c r="E2366" s="288">
        <v>65.78</v>
      </c>
    </row>
    <row r="2367" spans="1:5" x14ac:dyDescent="0.2">
      <c r="A2367" s="287" t="s">
        <v>2669</v>
      </c>
      <c r="B2367" s="287" t="s">
        <v>25280</v>
      </c>
      <c r="C2367" s="287" t="s">
        <v>111</v>
      </c>
      <c r="D2367" t="str">
        <f t="shared" si="36"/>
        <v>m3</v>
      </c>
      <c r="E2367" s="288">
        <v>65.38</v>
      </c>
    </row>
    <row r="2368" spans="1:5" x14ac:dyDescent="0.2">
      <c r="A2368" s="287" t="s">
        <v>2670</v>
      </c>
      <c r="B2368" s="287" t="s">
        <v>25281</v>
      </c>
      <c r="C2368" s="287" t="s">
        <v>111</v>
      </c>
      <c r="D2368" t="str">
        <f t="shared" si="36"/>
        <v>m3</v>
      </c>
      <c r="E2368" s="288">
        <v>68.47</v>
      </c>
    </row>
    <row r="2369" spans="1:5" x14ac:dyDescent="0.2">
      <c r="A2369" s="287" t="s">
        <v>2671</v>
      </c>
      <c r="B2369" s="287" t="s">
        <v>25281</v>
      </c>
      <c r="C2369" s="287" t="s">
        <v>111</v>
      </c>
      <c r="D2369" t="str">
        <f t="shared" si="36"/>
        <v>m3</v>
      </c>
      <c r="E2369" s="288">
        <v>68.06</v>
      </c>
    </row>
    <row r="2370" spans="1:5" x14ac:dyDescent="0.2">
      <c r="A2370" s="287" t="s">
        <v>2672</v>
      </c>
      <c r="B2370" s="287" t="s">
        <v>25282</v>
      </c>
      <c r="C2370" s="287" t="s">
        <v>23119</v>
      </c>
      <c r="D2370" t="str">
        <f t="shared" ref="D2370:D2433" si="37">LOWER(C2370)</f>
        <v>t x km</v>
      </c>
      <c r="E2370" s="288">
        <v>0.89</v>
      </c>
    </row>
    <row r="2371" spans="1:5" x14ac:dyDescent="0.2">
      <c r="A2371" s="287" t="s">
        <v>2673</v>
      </c>
      <c r="B2371" s="287" t="s">
        <v>25282</v>
      </c>
      <c r="C2371" s="287" t="s">
        <v>23119</v>
      </c>
      <c r="D2371" t="str">
        <f t="shared" si="37"/>
        <v>t x km</v>
      </c>
      <c r="E2371" s="288">
        <v>0.88</v>
      </c>
    </row>
    <row r="2372" spans="1:5" x14ac:dyDescent="0.2">
      <c r="A2372" s="287" t="s">
        <v>2674</v>
      </c>
      <c r="B2372" s="287" t="s">
        <v>25283</v>
      </c>
      <c r="C2372" s="287" t="s">
        <v>23119</v>
      </c>
      <c r="D2372" t="str">
        <f t="shared" si="37"/>
        <v>t x km</v>
      </c>
      <c r="E2372" s="288">
        <v>1.1299999999999999</v>
      </c>
    </row>
    <row r="2373" spans="1:5" x14ac:dyDescent="0.2">
      <c r="A2373" s="287" t="s">
        <v>2675</v>
      </c>
      <c r="B2373" s="287" t="s">
        <v>25283</v>
      </c>
      <c r="C2373" s="287" t="s">
        <v>23119</v>
      </c>
      <c r="D2373" t="str">
        <f t="shared" si="37"/>
        <v>t x km</v>
      </c>
      <c r="E2373" s="288">
        <v>1.1100000000000001</v>
      </c>
    </row>
    <row r="2374" spans="1:5" x14ac:dyDescent="0.2">
      <c r="A2374" s="287" t="s">
        <v>2676</v>
      </c>
      <c r="B2374" s="287" t="s">
        <v>25284</v>
      </c>
      <c r="C2374" s="287" t="s">
        <v>23119</v>
      </c>
      <c r="D2374" t="str">
        <f t="shared" si="37"/>
        <v>t x km</v>
      </c>
      <c r="E2374" s="288">
        <v>1.28</v>
      </c>
    </row>
    <row r="2375" spans="1:5" x14ac:dyDescent="0.2">
      <c r="A2375" s="287" t="s">
        <v>2677</v>
      </c>
      <c r="B2375" s="287" t="s">
        <v>25284</v>
      </c>
      <c r="C2375" s="287" t="s">
        <v>23119</v>
      </c>
      <c r="D2375" t="str">
        <f t="shared" si="37"/>
        <v>t x km</v>
      </c>
      <c r="E2375" s="288">
        <v>1.26</v>
      </c>
    </row>
    <row r="2376" spans="1:5" x14ac:dyDescent="0.2">
      <c r="A2376" s="287" t="s">
        <v>2678</v>
      </c>
      <c r="B2376" s="287" t="s">
        <v>25285</v>
      </c>
      <c r="C2376" s="287" t="s">
        <v>23119</v>
      </c>
      <c r="D2376" t="str">
        <f t="shared" si="37"/>
        <v>t x km</v>
      </c>
      <c r="E2376" s="288">
        <v>1.51</v>
      </c>
    </row>
    <row r="2377" spans="1:5" x14ac:dyDescent="0.2">
      <c r="A2377" s="287" t="s">
        <v>2679</v>
      </c>
      <c r="B2377" s="287" t="s">
        <v>25285</v>
      </c>
      <c r="C2377" s="287" t="s">
        <v>23119</v>
      </c>
      <c r="D2377" t="str">
        <f t="shared" si="37"/>
        <v>t x km</v>
      </c>
      <c r="E2377" s="288">
        <v>1.48</v>
      </c>
    </row>
    <row r="2378" spans="1:5" x14ac:dyDescent="0.2">
      <c r="A2378" s="287" t="s">
        <v>2680</v>
      </c>
      <c r="B2378" s="287" t="s">
        <v>25286</v>
      </c>
      <c r="C2378" s="287" t="s">
        <v>23119</v>
      </c>
      <c r="D2378" t="str">
        <f t="shared" si="37"/>
        <v>t x km</v>
      </c>
      <c r="E2378" s="288">
        <v>1.81</v>
      </c>
    </row>
    <row r="2379" spans="1:5" x14ac:dyDescent="0.2">
      <c r="A2379" s="287" t="s">
        <v>2681</v>
      </c>
      <c r="B2379" s="287" t="s">
        <v>25286</v>
      </c>
      <c r="C2379" s="287" t="s">
        <v>23119</v>
      </c>
      <c r="D2379" t="str">
        <f t="shared" si="37"/>
        <v>t x km</v>
      </c>
      <c r="E2379" s="288">
        <v>1.78</v>
      </c>
    </row>
    <row r="2380" spans="1:5" x14ac:dyDescent="0.2">
      <c r="A2380" s="287" t="s">
        <v>2682</v>
      </c>
      <c r="B2380" s="287" t="s">
        <v>25287</v>
      </c>
      <c r="C2380" s="287" t="s">
        <v>23119</v>
      </c>
      <c r="D2380" t="str">
        <f t="shared" si="37"/>
        <v>t x km</v>
      </c>
      <c r="E2380" s="288">
        <v>2.25</v>
      </c>
    </row>
    <row r="2381" spans="1:5" x14ac:dyDescent="0.2">
      <c r="A2381" s="287" t="s">
        <v>2683</v>
      </c>
      <c r="B2381" s="287" t="s">
        <v>25287</v>
      </c>
      <c r="C2381" s="287" t="s">
        <v>23119</v>
      </c>
      <c r="D2381" t="str">
        <f t="shared" si="37"/>
        <v>t x km</v>
      </c>
      <c r="E2381" s="288">
        <v>2.21</v>
      </c>
    </row>
    <row r="2382" spans="1:5" x14ac:dyDescent="0.2">
      <c r="A2382" s="287" t="s">
        <v>2684</v>
      </c>
      <c r="B2382" s="287" t="s">
        <v>25288</v>
      </c>
      <c r="C2382" s="287" t="s">
        <v>23119</v>
      </c>
      <c r="D2382" t="str">
        <f t="shared" si="37"/>
        <v>t x km</v>
      </c>
      <c r="E2382" s="288">
        <v>3.02</v>
      </c>
    </row>
    <row r="2383" spans="1:5" x14ac:dyDescent="0.2">
      <c r="A2383" s="287" t="s">
        <v>2685</v>
      </c>
      <c r="B2383" s="287" t="s">
        <v>25288</v>
      </c>
      <c r="C2383" s="287" t="s">
        <v>23119</v>
      </c>
      <c r="D2383" t="str">
        <f t="shared" si="37"/>
        <v>t x km</v>
      </c>
      <c r="E2383" s="288">
        <v>2.96</v>
      </c>
    </row>
    <row r="2384" spans="1:5" x14ac:dyDescent="0.2">
      <c r="A2384" s="287" t="s">
        <v>2686</v>
      </c>
      <c r="B2384" s="287" t="s">
        <v>25289</v>
      </c>
      <c r="C2384" s="287" t="s">
        <v>23119</v>
      </c>
      <c r="D2384" t="str">
        <f t="shared" si="37"/>
        <v>t x km</v>
      </c>
      <c r="E2384" s="288">
        <v>4.53</v>
      </c>
    </row>
    <row r="2385" spans="1:5" x14ac:dyDescent="0.2">
      <c r="A2385" s="287" t="s">
        <v>2687</v>
      </c>
      <c r="B2385" s="287" t="s">
        <v>25289</v>
      </c>
      <c r="C2385" s="287" t="s">
        <v>23119</v>
      </c>
      <c r="D2385" t="str">
        <f t="shared" si="37"/>
        <v>t x km</v>
      </c>
      <c r="E2385" s="288">
        <v>4.4400000000000004</v>
      </c>
    </row>
    <row r="2386" spans="1:5" x14ac:dyDescent="0.2">
      <c r="A2386" s="287" t="s">
        <v>2688</v>
      </c>
      <c r="B2386" s="287" t="s">
        <v>25290</v>
      </c>
      <c r="C2386" s="287" t="s">
        <v>23119</v>
      </c>
      <c r="D2386" t="str">
        <f t="shared" si="37"/>
        <v>t x km</v>
      </c>
      <c r="E2386" s="288">
        <v>9.0399999999999991</v>
      </c>
    </row>
    <row r="2387" spans="1:5" x14ac:dyDescent="0.2">
      <c r="A2387" s="287" t="s">
        <v>2689</v>
      </c>
      <c r="B2387" s="287" t="s">
        <v>25290</v>
      </c>
      <c r="C2387" s="287" t="s">
        <v>23119</v>
      </c>
      <c r="D2387" t="str">
        <f t="shared" si="37"/>
        <v>t x km</v>
      </c>
      <c r="E2387" s="288">
        <v>8.8800000000000008</v>
      </c>
    </row>
    <row r="2388" spans="1:5" x14ac:dyDescent="0.2">
      <c r="A2388" s="287" t="s">
        <v>2690</v>
      </c>
      <c r="B2388" s="287" t="s">
        <v>25291</v>
      </c>
      <c r="C2388" s="287" t="s">
        <v>23119</v>
      </c>
      <c r="D2388" t="str">
        <f t="shared" si="37"/>
        <v>t x km</v>
      </c>
      <c r="E2388" s="288">
        <v>0.71</v>
      </c>
    </row>
    <row r="2389" spans="1:5" x14ac:dyDescent="0.2">
      <c r="A2389" s="287" t="s">
        <v>2691</v>
      </c>
      <c r="B2389" s="287" t="s">
        <v>25291</v>
      </c>
      <c r="C2389" s="287" t="s">
        <v>23119</v>
      </c>
      <c r="D2389" t="str">
        <f t="shared" si="37"/>
        <v>t x km</v>
      </c>
      <c r="E2389" s="288">
        <v>0.7</v>
      </c>
    </row>
    <row r="2390" spans="1:5" x14ac:dyDescent="0.2">
      <c r="A2390" s="287" t="s">
        <v>2692</v>
      </c>
      <c r="B2390" s="287" t="s">
        <v>25292</v>
      </c>
      <c r="C2390" s="287" t="s">
        <v>23119</v>
      </c>
      <c r="D2390" t="str">
        <f t="shared" si="37"/>
        <v>t x km</v>
      </c>
      <c r="E2390" s="288">
        <v>0.9</v>
      </c>
    </row>
    <row r="2391" spans="1:5" x14ac:dyDescent="0.2">
      <c r="A2391" s="287" t="s">
        <v>2693</v>
      </c>
      <c r="B2391" s="287" t="s">
        <v>25292</v>
      </c>
      <c r="C2391" s="287" t="s">
        <v>23119</v>
      </c>
      <c r="D2391" t="str">
        <f t="shared" si="37"/>
        <v>t x km</v>
      </c>
      <c r="E2391" s="288">
        <v>0.89</v>
      </c>
    </row>
    <row r="2392" spans="1:5" x14ac:dyDescent="0.2">
      <c r="A2392" s="287" t="s">
        <v>2694</v>
      </c>
      <c r="B2392" s="287" t="s">
        <v>25293</v>
      </c>
      <c r="C2392" s="287" t="s">
        <v>23119</v>
      </c>
      <c r="D2392" t="str">
        <f t="shared" si="37"/>
        <v>t x km</v>
      </c>
      <c r="E2392" s="288">
        <v>1.03</v>
      </c>
    </row>
    <row r="2393" spans="1:5" x14ac:dyDescent="0.2">
      <c r="A2393" s="287" t="s">
        <v>2695</v>
      </c>
      <c r="B2393" s="287" t="s">
        <v>25293</v>
      </c>
      <c r="C2393" s="287" t="s">
        <v>23119</v>
      </c>
      <c r="D2393" t="str">
        <f t="shared" si="37"/>
        <v>t x km</v>
      </c>
      <c r="E2393" s="288">
        <v>1.02</v>
      </c>
    </row>
    <row r="2394" spans="1:5" x14ac:dyDescent="0.2">
      <c r="A2394" s="287" t="s">
        <v>2696</v>
      </c>
      <c r="B2394" s="287" t="s">
        <v>25294</v>
      </c>
      <c r="C2394" s="287" t="s">
        <v>23119</v>
      </c>
      <c r="D2394" t="str">
        <f t="shared" si="37"/>
        <v>t x km</v>
      </c>
      <c r="E2394" s="288">
        <v>1.2</v>
      </c>
    </row>
    <row r="2395" spans="1:5" x14ac:dyDescent="0.2">
      <c r="A2395" s="287" t="s">
        <v>2697</v>
      </c>
      <c r="B2395" s="287" t="s">
        <v>25294</v>
      </c>
      <c r="C2395" s="287" t="s">
        <v>23119</v>
      </c>
      <c r="D2395" t="str">
        <f t="shared" si="37"/>
        <v>t x km</v>
      </c>
      <c r="E2395" s="288">
        <v>1.19</v>
      </c>
    </row>
    <row r="2396" spans="1:5" x14ac:dyDescent="0.2">
      <c r="A2396" s="287" t="s">
        <v>2698</v>
      </c>
      <c r="B2396" s="287" t="s">
        <v>25295</v>
      </c>
      <c r="C2396" s="287" t="s">
        <v>23119</v>
      </c>
      <c r="D2396" t="str">
        <f t="shared" si="37"/>
        <v>t x km</v>
      </c>
      <c r="E2396" s="288">
        <v>1.44</v>
      </c>
    </row>
    <row r="2397" spans="1:5" x14ac:dyDescent="0.2">
      <c r="A2397" s="287" t="s">
        <v>2699</v>
      </c>
      <c r="B2397" s="287" t="s">
        <v>25295</v>
      </c>
      <c r="C2397" s="287" t="s">
        <v>23119</v>
      </c>
      <c r="D2397" t="str">
        <f t="shared" si="37"/>
        <v>t x km</v>
      </c>
      <c r="E2397" s="288">
        <v>1.42</v>
      </c>
    </row>
    <row r="2398" spans="1:5" x14ac:dyDescent="0.2">
      <c r="A2398" s="287" t="s">
        <v>2700</v>
      </c>
      <c r="B2398" s="287" t="s">
        <v>25296</v>
      </c>
      <c r="C2398" s="287" t="s">
        <v>23119</v>
      </c>
      <c r="D2398" t="str">
        <f t="shared" si="37"/>
        <v>t x km</v>
      </c>
      <c r="E2398" s="288">
        <v>1.79</v>
      </c>
    </row>
    <row r="2399" spans="1:5" x14ac:dyDescent="0.2">
      <c r="A2399" s="287" t="s">
        <v>2701</v>
      </c>
      <c r="B2399" s="287" t="s">
        <v>25296</v>
      </c>
      <c r="C2399" s="287" t="s">
        <v>23119</v>
      </c>
      <c r="D2399" t="str">
        <f t="shared" si="37"/>
        <v>t x km</v>
      </c>
      <c r="E2399" s="288">
        <v>1.76</v>
      </c>
    </row>
    <row r="2400" spans="1:5" x14ac:dyDescent="0.2">
      <c r="A2400" s="287" t="s">
        <v>2702</v>
      </c>
      <c r="B2400" s="287" t="s">
        <v>25297</v>
      </c>
      <c r="C2400" s="287" t="s">
        <v>23119</v>
      </c>
      <c r="D2400" t="str">
        <f t="shared" si="37"/>
        <v>t x km</v>
      </c>
      <c r="E2400" s="288">
        <v>2.39</v>
      </c>
    </row>
    <row r="2401" spans="1:5" x14ac:dyDescent="0.2">
      <c r="A2401" s="287" t="s">
        <v>2703</v>
      </c>
      <c r="B2401" s="287" t="s">
        <v>25297</v>
      </c>
      <c r="C2401" s="287" t="s">
        <v>23119</v>
      </c>
      <c r="D2401" t="str">
        <f t="shared" si="37"/>
        <v>t x km</v>
      </c>
      <c r="E2401" s="288">
        <v>2.36</v>
      </c>
    </row>
    <row r="2402" spans="1:5" x14ac:dyDescent="0.2">
      <c r="A2402" s="287" t="s">
        <v>2704</v>
      </c>
      <c r="B2402" s="287" t="s">
        <v>25298</v>
      </c>
      <c r="C2402" s="287" t="s">
        <v>23119</v>
      </c>
      <c r="D2402" t="str">
        <f t="shared" si="37"/>
        <v>t x km</v>
      </c>
      <c r="E2402" s="288">
        <v>3.6</v>
      </c>
    </row>
    <row r="2403" spans="1:5" x14ac:dyDescent="0.2">
      <c r="A2403" s="287" t="s">
        <v>2705</v>
      </c>
      <c r="B2403" s="287" t="s">
        <v>25298</v>
      </c>
      <c r="C2403" s="287" t="s">
        <v>23119</v>
      </c>
      <c r="D2403" t="str">
        <f t="shared" si="37"/>
        <v>t x km</v>
      </c>
      <c r="E2403" s="288">
        <v>3.55</v>
      </c>
    </row>
    <row r="2404" spans="1:5" x14ac:dyDescent="0.2">
      <c r="A2404" s="287" t="s">
        <v>2706</v>
      </c>
      <c r="B2404" s="287" t="s">
        <v>25299</v>
      </c>
      <c r="C2404" s="287" t="s">
        <v>23119</v>
      </c>
      <c r="D2404" t="str">
        <f t="shared" si="37"/>
        <v>t x km</v>
      </c>
      <c r="E2404" s="288">
        <v>7.18</v>
      </c>
    </row>
    <row r="2405" spans="1:5" x14ac:dyDescent="0.2">
      <c r="A2405" s="287" t="s">
        <v>2707</v>
      </c>
      <c r="B2405" s="287" t="s">
        <v>25299</v>
      </c>
      <c r="C2405" s="287" t="s">
        <v>23119</v>
      </c>
      <c r="D2405" t="str">
        <f t="shared" si="37"/>
        <v>t x km</v>
      </c>
      <c r="E2405" s="288">
        <v>7.08</v>
      </c>
    </row>
    <row r="2406" spans="1:5" x14ac:dyDescent="0.2">
      <c r="A2406" s="287" t="s">
        <v>2708</v>
      </c>
      <c r="B2406" s="287" t="s">
        <v>25300</v>
      </c>
      <c r="C2406" s="287" t="s">
        <v>23119</v>
      </c>
      <c r="D2406" t="str">
        <f t="shared" si="37"/>
        <v>t x km</v>
      </c>
      <c r="E2406" s="288">
        <v>1.1200000000000001</v>
      </c>
    </row>
    <row r="2407" spans="1:5" x14ac:dyDescent="0.2">
      <c r="A2407" s="287" t="s">
        <v>2709</v>
      </c>
      <c r="B2407" s="287" t="s">
        <v>25300</v>
      </c>
      <c r="C2407" s="287" t="s">
        <v>23119</v>
      </c>
      <c r="D2407" t="str">
        <f t="shared" si="37"/>
        <v>t x km</v>
      </c>
      <c r="E2407" s="288">
        <v>1.08</v>
      </c>
    </row>
    <row r="2408" spans="1:5" x14ac:dyDescent="0.2">
      <c r="A2408" s="287" t="s">
        <v>2710</v>
      </c>
      <c r="B2408" s="287" t="s">
        <v>25301</v>
      </c>
      <c r="C2408" s="287" t="s">
        <v>23119</v>
      </c>
      <c r="D2408" t="str">
        <f t="shared" si="37"/>
        <v>t x km</v>
      </c>
      <c r="E2408" s="288">
        <v>1.42</v>
      </c>
    </row>
    <row r="2409" spans="1:5" x14ac:dyDescent="0.2">
      <c r="A2409" s="287" t="s">
        <v>2711</v>
      </c>
      <c r="B2409" s="287" t="s">
        <v>25301</v>
      </c>
      <c r="C2409" s="287" t="s">
        <v>23119</v>
      </c>
      <c r="D2409" t="str">
        <f t="shared" si="37"/>
        <v>t x km</v>
      </c>
      <c r="E2409" s="288">
        <v>1.37</v>
      </c>
    </row>
    <row r="2410" spans="1:5" x14ac:dyDescent="0.2">
      <c r="A2410" s="287" t="s">
        <v>2712</v>
      </c>
      <c r="B2410" s="287" t="s">
        <v>25302</v>
      </c>
      <c r="C2410" s="287" t="s">
        <v>23119</v>
      </c>
      <c r="D2410" t="str">
        <f t="shared" si="37"/>
        <v>t x km</v>
      </c>
      <c r="E2410" s="288">
        <v>1.61</v>
      </c>
    </row>
    <row r="2411" spans="1:5" x14ac:dyDescent="0.2">
      <c r="A2411" s="287" t="s">
        <v>2713</v>
      </c>
      <c r="B2411" s="287" t="s">
        <v>25302</v>
      </c>
      <c r="C2411" s="287" t="s">
        <v>23119</v>
      </c>
      <c r="D2411" t="str">
        <f t="shared" si="37"/>
        <v>t x km</v>
      </c>
      <c r="E2411" s="288">
        <v>1.55</v>
      </c>
    </row>
    <row r="2412" spans="1:5" x14ac:dyDescent="0.2">
      <c r="A2412" s="287" t="s">
        <v>2714</v>
      </c>
      <c r="B2412" s="287" t="s">
        <v>25303</v>
      </c>
      <c r="C2412" s="287" t="s">
        <v>23119</v>
      </c>
      <c r="D2412" t="str">
        <f t="shared" si="37"/>
        <v>t x km</v>
      </c>
      <c r="E2412" s="288">
        <v>1.89</v>
      </c>
    </row>
    <row r="2413" spans="1:5" x14ac:dyDescent="0.2">
      <c r="A2413" s="287" t="s">
        <v>2715</v>
      </c>
      <c r="B2413" s="287" t="s">
        <v>25303</v>
      </c>
      <c r="C2413" s="287" t="s">
        <v>23119</v>
      </c>
      <c r="D2413" t="str">
        <f t="shared" si="37"/>
        <v>t x km</v>
      </c>
      <c r="E2413" s="288">
        <v>1.82</v>
      </c>
    </row>
    <row r="2414" spans="1:5" x14ac:dyDescent="0.2">
      <c r="A2414" s="287" t="s">
        <v>2716</v>
      </c>
      <c r="B2414" s="287" t="s">
        <v>25304</v>
      </c>
      <c r="C2414" s="287" t="s">
        <v>23119</v>
      </c>
      <c r="D2414" t="str">
        <f t="shared" si="37"/>
        <v>t x km</v>
      </c>
      <c r="E2414" s="288">
        <v>2.27</v>
      </c>
    </row>
    <row r="2415" spans="1:5" x14ac:dyDescent="0.2">
      <c r="A2415" s="287" t="s">
        <v>2717</v>
      </c>
      <c r="B2415" s="287" t="s">
        <v>25304</v>
      </c>
      <c r="C2415" s="287" t="s">
        <v>23119</v>
      </c>
      <c r="D2415" t="str">
        <f t="shared" si="37"/>
        <v>t x km</v>
      </c>
      <c r="E2415" s="288">
        <v>2.19</v>
      </c>
    </row>
    <row r="2416" spans="1:5" x14ac:dyDescent="0.2">
      <c r="A2416" s="287" t="s">
        <v>2718</v>
      </c>
      <c r="B2416" s="287" t="s">
        <v>25305</v>
      </c>
      <c r="C2416" s="287" t="s">
        <v>23119</v>
      </c>
      <c r="D2416" t="str">
        <f t="shared" si="37"/>
        <v>t x km</v>
      </c>
      <c r="E2416" s="288">
        <v>2.82</v>
      </c>
    </row>
    <row r="2417" spans="1:5" x14ac:dyDescent="0.2">
      <c r="A2417" s="287" t="s">
        <v>2719</v>
      </c>
      <c r="B2417" s="287" t="s">
        <v>25305</v>
      </c>
      <c r="C2417" s="287" t="s">
        <v>23119</v>
      </c>
      <c r="D2417" t="str">
        <f t="shared" si="37"/>
        <v>t x km</v>
      </c>
      <c r="E2417" s="288">
        <v>2.72</v>
      </c>
    </row>
    <row r="2418" spans="1:5" x14ac:dyDescent="0.2">
      <c r="A2418" s="287" t="s">
        <v>2720</v>
      </c>
      <c r="B2418" s="287" t="s">
        <v>25306</v>
      </c>
      <c r="C2418" s="287" t="s">
        <v>23119</v>
      </c>
      <c r="D2418" t="str">
        <f t="shared" si="37"/>
        <v>t x km</v>
      </c>
      <c r="E2418" s="288">
        <v>3.78</v>
      </c>
    </row>
    <row r="2419" spans="1:5" x14ac:dyDescent="0.2">
      <c r="A2419" s="287" t="s">
        <v>2721</v>
      </c>
      <c r="B2419" s="287" t="s">
        <v>25306</v>
      </c>
      <c r="C2419" s="287" t="s">
        <v>23119</v>
      </c>
      <c r="D2419" t="str">
        <f t="shared" si="37"/>
        <v>t x km</v>
      </c>
      <c r="E2419" s="288">
        <v>3.64</v>
      </c>
    </row>
    <row r="2420" spans="1:5" x14ac:dyDescent="0.2">
      <c r="A2420" s="287" t="s">
        <v>2722</v>
      </c>
      <c r="B2420" s="287" t="s">
        <v>25307</v>
      </c>
      <c r="C2420" s="287" t="s">
        <v>23119</v>
      </c>
      <c r="D2420" t="str">
        <f t="shared" si="37"/>
        <v>t x km</v>
      </c>
      <c r="E2420" s="288">
        <v>5.73</v>
      </c>
    </row>
    <row r="2421" spans="1:5" x14ac:dyDescent="0.2">
      <c r="A2421" s="287" t="s">
        <v>2723</v>
      </c>
      <c r="B2421" s="287" t="s">
        <v>25307</v>
      </c>
      <c r="C2421" s="287" t="s">
        <v>23119</v>
      </c>
      <c r="D2421" t="str">
        <f t="shared" si="37"/>
        <v>t x km</v>
      </c>
      <c r="E2421" s="288">
        <v>5.53</v>
      </c>
    </row>
    <row r="2422" spans="1:5" x14ac:dyDescent="0.2">
      <c r="A2422" s="287" t="s">
        <v>2724</v>
      </c>
      <c r="B2422" s="287" t="s">
        <v>25308</v>
      </c>
      <c r="C2422" s="287" t="s">
        <v>23119</v>
      </c>
      <c r="D2422" t="str">
        <f t="shared" si="37"/>
        <v>t x km</v>
      </c>
      <c r="E2422" s="288">
        <v>11.36</v>
      </c>
    </row>
    <row r="2423" spans="1:5" x14ac:dyDescent="0.2">
      <c r="A2423" s="287" t="s">
        <v>2725</v>
      </c>
      <c r="B2423" s="287" t="s">
        <v>25308</v>
      </c>
      <c r="C2423" s="287" t="s">
        <v>23119</v>
      </c>
      <c r="D2423" t="str">
        <f t="shared" si="37"/>
        <v>t x km</v>
      </c>
      <c r="E2423" s="288">
        <v>10.96</v>
      </c>
    </row>
    <row r="2424" spans="1:5" x14ac:dyDescent="0.2">
      <c r="A2424" s="287" t="s">
        <v>2726</v>
      </c>
      <c r="B2424" s="287" t="s">
        <v>25309</v>
      </c>
      <c r="C2424" s="287" t="s">
        <v>23119</v>
      </c>
      <c r="D2424" t="str">
        <f t="shared" si="37"/>
        <v>t x km</v>
      </c>
      <c r="E2424" s="288">
        <v>0.91</v>
      </c>
    </row>
    <row r="2425" spans="1:5" x14ac:dyDescent="0.2">
      <c r="A2425" s="287" t="s">
        <v>2727</v>
      </c>
      <c r="B2425" s="287" t="s">
        <v>25309</v>
      </c>
      <c r="C2425" s="287" t="s">
        <v>23119</v>
      </c>
      <c r="D2425" t="str">
        <f t="shared" si="37"/>
        <v>t x km</v>
      </c>
      <c r="E2425" s="288">
        <v>0.89</v>
      </c>
    </row>
    <row r="2426" spans="1:5" x14ac:dyDescent="0.2">
      <c r="A2426" s="287" t="s">
        <v>2728</v>
      </c>
      <c r="B2426" s="287" t="s">
        <v>23120</v>
      </c>
      <c r="C2426" s="287" t="s">
        <v>23119</v>
      </c>
      <c r="D2426" t="str">
        <f t="shared" si="37"/>
        <v>t x km</v>
      </c>
      <c r="E2426" s="288">
        <v>1.1399999999999999</v>
      </c>
    </row>
    <row r="2427" spans="1:5" x14ac:dyDescent="0.2">
      <c r="A2427" s="287" t="s">
        <v>2729</v>
      </c>
      <c r="B2427" s="287" t="s">
        <v>23120</v>
      </c>
      <c r="C2427" s="287" t="s">
        <v>23119</v>
      </c>
      <c r="D2427" t="str">
        <f t="shared" si="37"/>
        <v>t x km</v>
      </c>
      <c r="E2427" s="288">
        <v>1.1200000000000001</v>
      </c>
    </row>
    <row r="2428" spans="1:5" x14ac:dyDescent="0.2">
      <c r="A2428" s="287" t="s">
        <v>2730</v>
      </c>
      <c r="B2428" s="287" t="s">
        <v>25310</v>
      </c>
      <c r="C2428" s="287" t="s">
        <v>23119</v>
      </c>
      <c r="D2428" t="str">
        <f t="shared" si="37"/>
        <v>t x km</v>
      </c>
      <c r="E2428" s="288">
        <v>1.29</v>
      </c>
    </row>
    <row r="2429" spans="1:5" s="290" customFormat="1" x14ac:dyDescent="0.2">
      <c r="A2429" s="287" t="s">
        <v>2731</v>
      </c>
      <c r="B2429" s="287" t="s">
        <v>25310</v>
      </c>
      <c r="C2429" s="287" t="s">
        <v>23119</v>
      </c>
      <c r="D2429" t="str">
        <f t="shared" si="37"/>
        <v>t x km</v>
      </c>
      <c r="E2429" s="288">
        <v>1.27</v>
      </c>
    </row>
    <row r="2430" spans="1:5" x14ac:dyDescent="0.2">
      <c r="A2430" s="287" t="s">
        <v>2732</v>
      </c>
      <c r="B2430" s="287" t="s">
        <v>25311</v>
      </c>
      <c r="C2430" s="287" t="s">
        <v>23119</v>
      </c>
      <c r="D2430" t="str">
        <f t="shared" si="37"/>
        <v>t x km</v>
      </c>
      <c r="E2430" s="288">
        <v>1.51</v>
      </c>
    </row>
    <row r="2431" spans="1:5" x14ac:dyDescent="0.2">
      <c r="A2431" s="287" t="s">
        <v>2733</v>
      </c>
      <c r="B2431" s="287" t="s">
        <v>25311</v>
      </c>
      <c r="C2431" s="287" t="s">
        <v>23119</v>
      </c>
      <c r="D2431" t="str">
        <f t="shared" si="37"/>
        <v>t x km</v>
      </c>
      <c r="E2431" s="288">
        <v>1.48</v>
      </c>
    </row>
    <row r="2432" spans="1:5" x14ac:dyDescent="0.2">
      <c r="A2432" s="287" t="s">
        <v>2734</v>
      </c>
      <c r="B2432" s="287" t="s">
        <v>157</v>
      </c>
      <c r="C2432" s="287" t="s">
        <v>23119</v>
      </c>
      <c r="D2432" t="str">
        <f t="shared" si="37"/>
        <v>t x km</v>
      </c>
      <c r="E2432" s="288">
        <v>1.82</v>
      </c>
    </row>
    <row r="2433" spans="1:5" x14ac:dyDescent="0.2">
      <c r="A2433" s="287" t="s">
        <v>156</v>
      </c>
      <c r="B2433" s="287" t="s">
        <v>157</v>
      </c>
      <c r="C2433" s="287" t="s">
        <v>23119</v>
      </c>
      <c r="D2433" t="str">
        <f t="shared" si="37"/>
        <v>t x km</v>
      </c>
      <c r="E2433" s="288">
        <v>1.79</v>
      </c>
    </row>
    <row r="2434" spans="1:5" x14ac:dyDescent="0.2">
      <c r="A2434" s="287" t="s">
        <v>2735</v>
      </c>
      <c r="B2434" s="287" t="s">
        <v>25312</v>
      </c>
      <c r="C2434" s="287" t="s">
        <v>23119</v>
      </c>
      <c r="D2434" t="str">
        <f t="shared" ref="D2434:D2497" si="38">LOWER(C2434)</f>
        <v>t x km</v>
      </c>
      <c r="E2434" s="288">
        <v>2.27</v>
      </c>
    </row>
    <row r="2435" spans="1:5" x14ac:dyDescent="0.2">
      <c r="A2435" s="287" t="s">
        <v>2736</v>
      </c>
      <c r="B2435" s="287" t="s">
        <v>25312</v>
      </c>
      <c r="C2435" s="287" t="s">
        <v>23119</v>
      </c>
      <c r="D2435" t="str">
        <f t="shared" si="38"/>
        <v>t x km</v>
      </c>
      <c r="E2435" s="288">
        <v>2.23</v>
      </c>
    </row>
    <row r="2436" spans="1:5" x14ac:dyDescent="0.2">
      <c r="A2436" s="287" t="s">
        <v>2737</v>
      </c>
      <c r="B2436" s="287" t="s">
        <v>25313</v>
      </c>
      <c r="C2436" s="287" t="s">
        <v>23119</v>
      </c>
      <c r="D2436" t="str">
        <f t="shared" si="38"/>
        <v>t x km</v>
      </c>
      <c r="E2436" s="288">
        <v>3.04</v>
      </c>
    </row>
    <row r="2437" spans="1:5" x14ac:dyDescent="0.2">
      <c r="A2437" s="287" t="s">
        <v>2738</v>
      </c>
      <c r="B2437" s="287" t="s">
        <v>25313</v>
      </c>
      <c r="C2437" s="287" t="s">
        <v>23119</v>
      </c>
      <c r="D2437" t="str">
        <f t="shared" si="38"/>
        <v>t x km</v>
      </c>
      <c r="E2437" s="288">
        <v>2.99</v>
      </c>
    </row>
    <row r="2438" spans="1:5" x14ac:dyDescent="0.2">
      <c r="A2438" s="287" t="s">
        <v>2739</v>
      </c>
      <c r="B2438" s="287" t="s">
        <v>25314</v>
      </c>
      <c r="C2438" s="287" t="s">
        <v>23119</v>
      </c>
      <c r="D2438" t="str">
        <f t="shared" si="38"/>
        <v>t x km</v>
      </c>
      <c r="E2438" s="288">
        <v>4.55</v>
      </c>
    </row>
    <row r="2439" spans="1:5" x14ac:dyDescent="0.2">
      <c r="A2439" s="287" t="s">
        <v>2740</v>
      </c>
      <c r="B2439" s="287" t="s">
        <v>25314</v>
      </c>
      <c r="C2439" s="287" t="s">
        <v>23119</v>
      </c>
      <c r="D2439" t="str">
        <f t="shared" si="38"/>
        <v>t x km</v>
      </c>
      <c r="E2439" s="288">
        <v>4.47</v>
      </c>
    </row>
    <row r="2440" spans="1:5" x14ac:dyDescent="0.2">
      <c r="A2440" s="287" t="s">
        <v>2741</v>
      </c>
      <c r="B2440" s="287" t="s">
        <v>25315</v>
      </c>
      <c r="C2440" s="287" t="s">
        <v>23119</v>
      </c>
      <c r="D2440" t="str">
        <f t="shared" si="38"/>
        <v>t x km</v>
      </c>
      <c r="E2440" s="288">
        <v>9.1</v>
      </c>
    </row>
    <row r="2441" spans="1:5" x14ac:dyDescent="0.2">
      <c r="A2441" s="287" t="s">
        <v>2742</v>
      </c>
      <c r="B2441" s="287" t="s">
        <v>25315</v>
      </c>
      <c r="C2441" s="287" t="s">
        <v>23119</v>
      </c>
      <c r="D2441" t="str">
        <f t="shared" si="38"/>
        <v>t x km</v>
      </c>
      <c r="E2441" s="288">
        <v>8.9499999999999993</v>
      </c>
    </row>
    <row r="2442" spans="1:5" x14ac:dyDescent="0.2">
      <c r="A2442" s="287" t="s">
        <v>2743</v>
      </c>
      <c r="B2442" s="287" t="s">
        <v>25316</v>
      </c>
      <c r="C2442" s="287" t="s">
        <v>23119</v>
      </c>
      <c r="D2442" t="str">
        <f t="shared" si="38"/>
        <v>t x km</v>
      </c>
      <c r="E2442" s="288">
        <v>0.76</v>
      </c>
    </row>
    <row r="2443" spans="1:5" x14ac:dyDescent="0.2">
      <c r="A2443" s="287" t="s">
        <v>2744</v>
      </c>
      <c r="B2443" s="287" t="s">
        <v>25316</v>
      </c>
      <c r="C2443" s="287" t="s">
        <v>23119</v>
      </c>
      <c r="D2443" t="str">
        <f t="shared" si="38"/>
        <v>t x km</v>
      </c>
      <c r="E2443" s="288">
        <v>0.75</v>
      </c>
    </row>
    <row r="2444" spans="1:5" x14ac:dyDescent="0.2">
      <c r="A2444" s="287" t="s">
        <v>2745</v>
      </c>
      <c r="B2444" s="287" t="s">
        <v>25317</v>
      </c>
      <c r="C2444" s="287" t="s">
        <v>23119</v>
      </c>
      <c r="D2444" t="str">
        <f t="shared" si="38"/>
        <v>t x km</v>
      </c>
      <c r="E2444" s="288">
        <v>0.97</v>
      </c>
    </row>
    <row r="2445" spans="1:5" x14ac:dyDescent="0.2">
      <c r="A2445" s="287" t="s">
        <v>2746</v>
      </c>
      <c r="B2445" s="287" t="s">
        <v>25317</v>
      </c>
      <c r="C2445" s="287" t="s">
        <v>23119</v>
      </c>
      <c r="D2445" t="str">
        <f t="shared" si="38"/>
        <v>t x km</v>
      </c>
      <c r="E2445" s="288">
        <v>0.96</v>
      </c>
    </row>
    <row r="2446" spans="1:5" x14ac:dyDescent="0.2">
      <c r="A2446" s="287" t="s">
        <v>2747</v>
      </c>
      <c r="B2446" s="287" t="s">
        <v>25318</v>
      </c>
      <c r="C2446" s="287" t="s">
        <v>23119</v>
      </c>
      <c r="D2446" t="str">
        <f t="shared" si="38"/>
        <v>t x km</v>
      </c>
      <c r="E2446" s="288">
        <v>1.1100000000000001</v>
      </c>
    </row>
    <row r="2447" spans="1:5" x14ac:dyDescent="0.2">
      <c r="A2447" s="287" t="s">
        <v>2748</v>
      </c>
      <c r="B2447" s="287" t="s">
        <v>25318</v>
      </c>
      <c r="C2447" s="287" t="s">
        <v>23119</v>
      </c>
      <c r="D2447" t="str">
        <f t="shared" si="38"/>
        <v>t x km</v>
      </c>
      <c r="E2447" s="288">
        <v>1.1000000000000001</v>
      </c>
    </row>
    <row r="2448" spans="1:5" x14ac:dyDescent="0.2">
      <c r="A2448" s="287" t="s">
        <v>2749</v>
      </c>
      <c r="B2448" s="287" t="s">
        <v>25319</v>
      </c>
      <c r="C2448" s="287" t="s">
        <v>23119</v>
      </c>
      <c r="D2448" t="str">
        <f t="shared" si="38"/>
        <v>t x km</v>
      </c>
      <c r="E2448" s="288">
        <v>1.3</v>
      </c>
    </row>
    <row r="2449" spans="1:5" x14ac:dyDescent="0.2">
      <c r="A2449" s="287" t="s">
        <v>2750</v>
      </c>
      <c r="B2449" s="287" t="s">
        <v>25319</v>
      </c>
      <c r="C2449" s="287" t="s">
        <v>23119</v>
      </c>
      <c r="D2449" t="str">
        <f t="shared" si="38"/>
        <v>t x km</v>
      </c>
      <c r="E2449" s="288">
        <v>1.28</v>
      </c>
    </row>
    <row r="2450" spans="1:5" x14ac:dyDescent="0.2">
      <c r="A2450" s="287" t="s">
        <v>2751</v>
      </c>
      <c r="B2450" s="287" t="s">
        <v>25320</v>
      </c>
      <c r="C2450" s="287" t="s">
        <v>23119</v>
      </c>
      <c r="D2450" t="str">
        <f t="shared" si="38"/>
        <v>t x km</v>
      </c>
      <c r="E2450" s="288">
        <v>1.56</v>
      </c>
    </row>
    <row r="2451" spans="1:5" x14ac:dyDescent="0.2">
      <c r="A2451" s="287" t="s">
        <v>2752</v>
      </c>
      <c r="B2451" s="287" t="s">
        <v>25320</v>
      </c>
      <c r="C2451" s="287" t="s">
        <v>23119</v>
      </c>
      <c r="D2451" t="str">
        <f t="shared" si="38"/>
        <v>t x km</v>
      </c>
      <c r="E2451" s="288">
        <v>1.54</v>
      </c>
    </row>
    <row r="2452" spans="1:5" x14ac:dyDescent="0.2">
      <c r="A2452" s="287" t="s">
        <v>2753</v>
      </c>
      <c r="B2452" s="287" t="s">
        <v>25321</v>
      </c>
      <c r="C2452" s="287" t="s">
        <v>23119</v>
      </c>
      <c r="D2452" t="str">
        <f t="shared" si="38"/>
        <v>t x km</v>
      </c>
      <c r="E2452" s="288">
        <v>1.93</v>
      </c>
    </row>
    <row r="2453" spans="1:5" x14ac:dyDescent="0.2">
      <c r="A2453" s="287" t="s">
        <v>2754</v>
      </c>
      <c r="B2453" s="287" t="s">
        <v>25321</v>
      </c>
      <c r="C2453" s="287" t="s">
        <v>23119</v>
      </c>
      <c r="D2453" t="str">
        <f t="shared" si="38"/>
        <v>t x km</v>
      </c>
      <c r="E2453" s="288">
        <v>1.9</v>
      </c>
    </row>
    <row r="2454" spans="1:5" x14ac:dyDescent="0.2">
      <c r="A2454" s="287" t="s">
        <v>2755</v>
      </c>
      <c r="B2454" s="287" t="s">
        <v>25322</v>
      </c>
      <c r="C2454" s="287" t="s">
        <v>23119</v>
      </c>
      <c r="D2454" t="str">
        <f t="shared" si="38"/>
        <v>t x km</v>
      </c>
      <c r="E2454" s="288">
        <v>2.58</v>
      </c>
    </row>
    <row r="2455" spans="1:5" x14ac:dyDescent="0.2">
      <c r="A2455" s="287" t="s">
        <v>2756</v>
      </c>
      <c r="B2455" s="287" t="s">
        <v>25322</v>
      </c>
      <c r="C2455" s="287" t="s">
        <v>23119</v>
      </c>
      <c r="D2455" t="str">
        <f t="shared" si="38"/>
        <v>t x km</v>
      </c>
      <c r="E2455" s="288">
        <v>2.5499999999999998</v>
      </c>
    </row>
    <row r="2456" spans="1:5" x14ac:dyDescent="0.2">
      <c r="A2456" s="287" t="s">
        <v>2757</v>
      </c>
      <c r="B2456" s="287" t="s">
        <v>25323</v>
      </c>
      <c r="C2456" s="287" t="s">
        <v>23119</v>
      </c>
      <c r="D2456" t="str">
        <f t="shared" si="38"/>
        <v>t x km</v>
      </c>
      <c r="E2456" s="288">
        <v>3.96</v>
      </c>
    </row>
    <row r="2457" spans="1:5" x14ac:dyDescent="0.2">
      <c r="A2457" s="287" t="s">
        <v>2758</v>
      </c>
      <c r="B2457" s="287" t="s">
        <v>25323</v>
      </c>
      <c r="C2457" s="287" t="s">
        <v>23119</v>
      </c>
      <c r="D2457" t="str">
        <f t="shared" si="38"/>
        <v>t x km</v>
      </c>
      <c r="E2457" s="288">
        <v>3.9</v>
      </c>
    </row>
    <row r="2458" spans="1:5" x14ac:dyDescent="0.2">
      <c r="A2458" s="287" t="s">
        <v>2759</v>
      </c>
      <c r="B2458" s="287" t="s">
        <v>25324</v>
      </c>
      <c r="C2458" s="287" t="s">
        <v>23119</v>
      </c>
      <c r="D2458" t="str">
        <f t="shared" si="38"/>
        <v>t x km</v>
      </c>
      <c r="E2458" s="288">
        <v>7.76</v>
      </c>
    </row>
    <row r="2459" spans="1:5" x14ac:dyDescent="0.2">
      <c r="A2459" s="287" t="s">
        <v>2760</v>
      </c>
      <c r="B2459" s="287" t="s">
        <v>25324</v>
      </c>
      <c r="C2459" s="287" t="s">
        <v>23119</v>
      </c>
      <c r="D2459" t="str">
        <f t="shared" si="38"/>
        <v>t x km</v>
      </c>
      <c r="E2459" s="288">
        <v>7.65</v>
      </c>
    </row>
    <row r="2460" spans="1:5" x14ac:dyDescent="0.2">
      <c r="A2460" s="287" t="s">
        <v>2761</v>
      </c>
      <c r="B2460" s="287" t="s">
        <v>25325</v>
      </c>
      <c r="C2460" s="287" t="s">
        <v>23119</v>
      </c>
      <c r="D2460" t="str">
        <f t="shared" si="38"/>
        <v>t x km</v>
      </c>
      <c r="E2460" s="288">
        <v>0.54</v>
      </c>
    </row>
    <row r="2461" spans="1:5" x14ac:dyDescent="0.2">
      <c r="A2461" s="287" t="s">
        <v>2762</v>
      </c>
      <c r="B2461" s="287" t="s">
        <v>25325</v>
      </c>
      <c r="C2461" s="287" t="s">
        <v>23119</v>
      </c>
      <c r="D2461" t="str">
        <f t="shared" si="38"/>
        <v>t x km</v>
      </c>
      <c r="E2461" s="288">
        <v>0.53</v>
      </c>
    </row>
    <row r="2462" spans="1:5" x14ac:dyDescent="0.2">
      <c r="A2462" s="287" t="s">
        <v>2763</v>
      </c>
      <c r="B2462" s="287" t="s">
        <v>25326</v>
      </c>
      <c r="C2462" s="287" t="s">
        <v>23119</v>
      </c>
      <c r="D2462" t="str">
        <f t="shared" si="38"/>
        <v>t x km</v>
      </c>
      <c r="E2462" s="288">
        <v>0.65</v>
      </c>
    </row>
    <row r="2463" spans="1:5" x14ac:dyDescent="0.2">
      <c r="A2463" s="287" t="s">
        <v>2764</v>
      </c>
      <c r="B2463" s="287" t="s">
        <v>25326</v>
      </c>
      <c r="C2463" s="287" t="s">
        <v>23119</v>
      </c>
      <c r="D2463" t="str">
        <f t="shared" si="38"/>
        <v>t x km</v>
      </c>
      <c r="E2463" s="288">
        <v>0.64</v>
      </c>
    </row>
    <row r="2464" spans="1:5" x14ac:dyDescent="0.2">
      <c r="A2464" s="287" t="s">
        <v>2765</v>
      </c>
      <c r="B2464" s="287" t="s">
        <v>25327</v>
      </c>
      <c r="C2464" s="287" t="s">
        <v>23119</v>
      </c>
      <c r="D2464" t="str">
        <f t="shared" si="38"/>
        <v>t x km</v>
      </c>
      <c r="E2464" s="288">
        <v>0.76</v>
      </c>
    </row>
    <row r="2465" spans="1:5" x14ac:dyDescent="0.2">
      <c r="A2465" s="287" t="s">
        <v>2766</v>
      </c>
      <c r="B2465" s="287" t="s">
        <v>25327</v>
      </c>
      <c r="C2465" s="287" t="s">
        <v>23119</v>
      </c>
      <c r="D2465" t="str">
        <f t="shared" si="38"/>
        <v>t x km</v>
      </c>
      <c r="E2465" s="288">
        <v>0.75</v>
      </c>
    </row>
    <row r="2466" spans="1:5" x14ac:dyDescent="0.2">
      <c r="A2466" s="287" t="s">
        <v>2767</v>
      </c>
      <c r="B2466" s="287" t="s">
        <v>25328</v>
      </c>
      <c r="C2466" s="287" t="s">
        <v>23119</v>
      </c>
      <c r="D2466" t="str">
        <f t="shared" si="38"/>
        <v>t x km</v>
      </c>
      <c r="E2466" s="288">
        <v>0.88</v>
      </c>
    </row>
    <row r="2467" spans="1:5" x14ac:dyDescent="0.2">
      <c r="A2467" s="287" t="s">
        <v>2768</v>
      </c>
      <c r="B2467" s="287" t="s">
        <v>25328</v>
      </c>
      <c r="C2467" s="287" t="s">
        <v>23119</v>
      </c>
      <c r="D2467" t="str">
        <f t="shared" si="38"/>
        <v>t x km</v>
      </c>
      <c r="E2467" s="288">
        <v>0.87</v>
      </c>
    </row>
    <row r="2468" spans="1:5" x14ac:dyDescent="0.2">
      <c r="A2468" s="287" t="s">
        <v>2769</v>
      </c>
      <c r="B2468" s="287" t="s">
        <v>25329</v>
      </c>
      <c r="C2468" s="287" t="s">
        <v>23119</v>
      </c>
      <c r="D2468" t="str">
        <f t="shared" si="38"/>
        <v>t x km</v>
      </c>
      <c r="E2468" s="288">
        <v>1.06</v>
      </c>
    </row>
    <row r="2469" spans="1:5" x14ac:dyDescent="0.2">
      <c r="A2469" s="287" t="s">
        <v>2770</v>
      </c>
      <c r="B2469" s="287" t="s">
        <v>25329</v>
      </c>
      <c r="C2469" s="287" t="s">
        <v>23119</v>
      </c>
      <c r="D2469" t="str">
        <f t="shared" si="38"/>
        <v>t x km</v>
      </c>
      <c r="E2469" s="288">
        <v>1.04</v>
      </c>
    </row>
    <row r="2470" spans="1:5" x14ac:dyDescent="0.2">
      <c r="A2470" s="287" t="s">
        <v>2771</v>
      </c>
      <c r="B2470" s="287" t="s">
        <v>25330</v>
      </c>
      <c r="C2470" s="287" t="s">
        <v>23119</v>
      </c>
      <c r="D2470" t="str">
        <f t="shared" si="38"/>
        <v>t x km</v>
      </c>
      <c r="E2470" s="288">
        <v>1.33</v>
      </c>
    </row>
    <row r="2471" spans="1:5" x14ac:dyDescent="0.2">
      <c r="A2471" s="287" t="s">
        <v>2772</v>
      </c>
      <c r="B2471" s="287" t="s">
        <v>25330</v>
      </c>
      <c r="C2471" s="287" t="s">
        <v>23119</v>
      </c>
      <c r="D2471" t="str">
        <f t="shared" si="38"/>
        <v>t x km</v>
      </c>
      <c r="E2471" s="288">
        <v>1.31</v>
      </c>
    </row>
    <row r="2472" spans="1:5" x14ac:dyDescent="0.2">
      <c r="A2472" s="287" t="s">
        <v>2773</v>
      </c>
      <c r="B2472" s="287" t="s">
        <v>25331</v>
      </c>
      <c r="C2472" s="287" t="s">
        <v>23119</v>
      </c>
      <c r="D2472" t="str">
        <f t="shared" si="38"/>
        <v>t x km</v>
      </c>
      <c r="E2472" s="288">
        <v>1.76</v>
      </c>
    </row>
    <row r="2473" spans="1:5" x14ac:dyDescent="0.2">
      <c r="A2473" s="287" t="s">
        <v>2774</v>
      </c>
      <c r="B2473" s="287" t="s">
        <v>25331</v>
      </c>
      <c r="C2473" s="287" t="s">
        <v>23119</v>
      </c>
      <c r="D2473" t="str">
        <f t="shared" si="38"/>
        <v>t x km</v>
      </c>
      <c r="E2473" s="288">
        <v>1.74</v>
      </c>
    </row>
    <row r="2474" spans="1:5" x14ac:dyDescent="0.2">
      <c r="A2474" s="287" t="s">
        <v>2775</v>
      </c>
      <c r="B2474" s="287" t="s">
        <v>25332</v>
      </c>
      <c r="C2474" s="287" t="s">
        <v>23119</v>
      </c>
      <c r="D2474" t="str">
        <f t="shared" si="38"/>
        <v>t x km</v>
      </c>
      <c r="E2474" s="288">
        <v>2.66</v>
      </c>
    </row>
    <row r="2475" spans="1:5" x14ac:dyDescent="0.2">
      <c r="A2475" s="287" t="s">
        <v>2776</v>
      </c>
      <c r="B2475" s="287" t="s">
        <v>25332</v>
      </c>
      <c r="C2475" s="287" t="s">
        <v>23119</v>
      </c>
      <c r="D2475" t="str">
        <f t="shared" si="38"/>
        <v>t x km</v>
      </c>
      <c r="E2475" s="288">
        <v>2.63</v>
      </c>
    </row>
    <row r="2476" spans="1:5" x14ac:dyDescent="0.2">
      <c r="A2476" s="287" t="s">
        <v>2777</v>
      </c>
      <c r="B2476" s="287" t="s">
        <v>25333</v>
      </c>
      <c r="C2476" s="287" t="s">
        <v>23119</v>
      </c>
      <c r="D2476" t="str">
        <f t="shared" si="38"/>
        <v>t x km</v>
      </c>
      <c r="E2476" s="288">
        <v>5.31</v>
      </c>
    </row>
    <row r="2477" spans="1:5" x14ac:dyDescent="0.2">
      <c r="A2477" s="287" t="s">
        <v>2778</v>
      </c>
      <c r="B2477" s="287" t="s">
        <v>25333</v>
      </c>
      <c r="C2477" s="287" t="s">
        <v>23119</v>
      </c>
      <c r="D2477" t="str">
        <f t="shared" si="38"/>
        <v>t x km</v>
      </c>
      <c r="E2477" s="288">
        <v>5.24</v>
      </c>
    </row>
    <row r="2478" spans="1:5" x14ac:dyDescent="0.2">
      <c r="A2478" s="287" t="s">
        <v>2779</v>
      </c>
      <c r="B2478" s="287" t="s">
        <v>25334</v>
      </c>
      <c r="C2478" s="287" t="s">
        <v>23119</v>
      </c>
      <c r="D2478" t="str">
        <f t="shared" si="38"/>
        <v>t x km</v>
      </c>
      <c r="E2478" s="288">
        <v>0.4</v>
      </c>
    </row>
    <row r="2479" spans="1:5" x14ac:dyDescent="0.2">
      <c r="A2479" s="287" t="s">
        <v>2780</v>
      </c>
      <c r="B2479" s="287" t="s">
        <v>25334</v>
      </c>
      <c r="C2479" s="287" t="s">
        <v>23119</v>
      </c>
      <c r="D2479" t="str">
        <f t="shared" si="38"/>
        <v>t x km</v>
      </c>
      <c r="E2479" s="288">
        <v>0.39</v>
      </c>
    </row>
    <row r="2480" spans="1:5" x14ac:dyDescent="0.2">
      <c r="A2480" s="287" t="s">
        <v>2781</v>
      </c>
      <c r="B2480" s="287" t="s">
        <v>25335</v>
      </c>
      <c r="C2480" s="287" t="s">
        <v>23119</v>
      </c>
      <c r="D2480" t="str">
        <f t="shared" si="38"/>
        <v>t x km</v>
      </c>
      <c r="E2480" s="288">
        <v>0.52</v>
      </c>
    </row>
    <row r="2481" spans="1:5" x14ac:dyDescent="0.2">
      <c r="A2481" s="287" t="s">
        <v>2782</v>
      </c>
      <c r="B2481" s="287" t="s">
        <v>25335</v>
      </c>
      <c r="C2481" s="287" t="s">
        <v>23119</v>
      </c>
      <c r="D2481" t="str">
        <f t="shared" si="38"/>
        <v>t x km</v>
      </c>
      <c r="E2481" s="288">
        <v>0.52</v>
      </c>
    </row>
    <row r="2482" spans="1:5" x14ac:dyDescent="0.2">
      <c r="A2482" s="287" t="s">
        <v>2783</v>
      </c>
      <c r="B2482" s="287" t="s">
        <v>25336</v>
      </c>
      <c r="C2482" s="287" t="s">
        <v>23119</v>
      </c>
      <c r="D2482" t="str">
        <f t="shared" si="38"/>
        <v>t x km</v>
      </c>
      <c r="E2482" s="288">
        <v>0.68</v>
      </c>
    </row>
    <row r="2483" spans="1:5" x14ac:dyDescent="0.2">
      <c r="A2483" s="287" t="s">
        <v>2784</v>
      </c>
      <c r="B2483" s="287" t="s">
        <v>25336</v>
      </c>
      <c r="C2483" s="287" t="s">
        <v>23119</v>
      </c>
      <c r="D2483" t="str">
        <f t="shared" si="38"/>
        <v>t x km</v>
      </c>
      <c r="E2483" s="288">
        <v>0.67</v>
      </c>
    </row>
    <row r="2484" spans="1:5" x14ac:dyDescent="0.2">
      <c r="A2484" s="287" t="s">
        <v>2785</v>
      </c>
      <c r="B2484" s="287" t="s">
        <v>25337</v>
      </c>
      <c r="C2484" s="287" t="s">
        <v>23119</v>
      </c>
      <c r="D2484" t="str">
        <f t="shared" si="38"/>
        <v>t x km</v>
      </c>
      <c r="E2484" s="288">
        <v>9.7100000000000009</v>
      </c>
    </row>
    <row r="2485" spans="1:5" x14ac:dyDescent="0.2">
      <c r="A2485" s="287" t="s">
        <v>2786</v>
      </c>
      <c r="B2485" s="287" t="s">
        <v>25337</v>
      </c>
      <c r="C2485" s="287" t="s">
        <v>23119</v>
      </c>
      <c r="D2485" t="str">
        <f t="shared" si="38"/>
        <v>t x km</v>
      </c>
      <c r="E2485" s="288">
        <v>9.07</v>
      </c>
    </row>
    <row r="2486" spans="1:5" x14ac:dyDescent="0.2">
      <c r="A2486" s="287" t="s">
        <v>2787</v>
      </c>
      <c r="B2486" s="287" t="s">
        <v>25338</v>
      </c>
      <c r="C2486" s="287" t="s">
        <v>23121</v>
      </c>
      <c r="D2486" t="str">
        <f t="shared" si="38"/>
        <v>unxkm</v>
      </c>
      <c r="E2486" s="288">
        <v>30.81</v>
      </c>
    </row>
    <row r="2487" spans="1:5" x14ac:dyDescent="0.2">
      <c r="A2487" s="287" t="s">
        <v>2788</v>
      </c>
      <c r="B2487" s="287" t="s">
        <v>25338</v>
      </c>
      <c r="C2487" s="287" t="s">
        <v>23121</v>
      </c>
      <c r="D2487" t="str">
        <f t="shared" si="38"/>
        <v>unxkm</v>
      </c>
      <c r="E2487" s="288">
        <v>29.92</v>
      </c>
    </row>
    <row r="2488" spans="1:5" x14ac:dyDescent="0.2">
      <c r="A2488" s="287" t="s">
        <v>2789</v>
      </c>
      <c r="B2488" s="287" t="s">
        <v>25339</v>
      </c>
      <c r="C2488" s="287" t="s">
        <v>23119</v>
      </c>
      <c r="D2488" t="str">
        <f t="shared" si="38"/>
        <v>t x km</v>
      </c>
      <c r="E2488" s="288">
        <v>2.27</v>
      </c>
    </row>
    <row r="2489" spans="1:5" x14ac:dyDescent="0.2">
      <c r="A2489" s="287" t="s">
        <v>2790</v>
      </c>
      <c r="B2489" s="287" t="s">
        <v>25339</v>
      </c>
      <c r="C2489" s="287" t="s">
        <v>23119</v>
      </c>
      <c r="D2489" t="str">
        <f t="shared" si="38"/>
        <v>t x km</v>
      </c>
      <c r="E2489" s="288">
        <v>2.25</v>
      </c>
    </row>
    <row r="2490" spans="1:5" x14ac:dyDescent="0.2">
      <c r="A2490" s="287" t="s">
        <v>2791</v>
      </c>
      <c r="B2490" s="287" t="s">
        <v>25340</v>
      </c>
      <c r="C2490" s="287" t="s">
        <v>22946</v>
      </c>
      <c r="D2490" t="str">
        <f t="shared" si="38"/>
        <v>un</v>
      </c>
      <c r="E2490" s="288">
        <v>17.079999999999998</v>
      </c>
    </row>
    <row r="2491" spans="1:5" x14ac:dyDescent="0.2">
      <c r="A2491" s="287" t="s">
        <v>2792</v>
      </c>
      <c r="B2491" s="287" t="s">
        <v>25340</v>
      </c>
      <c r="C2491" s="287" t="s">
        <v>22946</v>
      </c>
      <c r="D2491" t="str">
        <f t="shared" si="38"/>
        <v>un</v>
      </c>
      <c r="E2491" s="288">
        <v>16.170000000000002</v>
      </c>
    </row>
    <row r="2492" spans="1:5" x14ac:dyDescent="0.2">
      <c r="A2492" s="287" t="s">
        <v>2793</v>
      </c>
      <c r="B2492" s="287" t="s">
        <v>25341</v>
      </c>
      <c r="C2492" s="287" t="s">
        <v>22946</v>
      </c>
      <c r="D2492" t="str">
        <f t="shared" si="38"/>
        <v>un</v>
      </c>
      <c r="E2492" s="288">
        <v>17.95</v>
      </c>
    </row>
    <row r="2493" spans="1:5" x14ac:dyDescent="0.2">
      <c r="A2493" s="287" t="s">
        <v>2794</v>
      </c>
      <c r="B2493" s="287" t="s">
        <v>25341</v>
      </c>
      <c r="C2493" s="287" t="s">
        <v>22946</v>
      </c>
      <c r="D2493" t="str">
        <f t="shared" si="38"/>
        <v>un</v>
      </c>
      <c r="E2493" s="288">
        <v>16.989999999999998</v>
      </c>
    </row>
    <row r="2494" spans="1:5" x14ac:dyDescent="0.2">
      <c r="A2494" s="287" t="s">
        <v>2795</v>
      </c>
      <c r="B2494" s="287" t="s">
        <v>25342</v>
      </c>
      <c r="C2494" s="287" t="s">
        <v>22946</v>
      </c>
      <c r="D2494" t="str">
        <f t="shared" si="38"/>
        <v>un</v>
      </c>
      <c r="E2494" s="288">
        <v>18.84</v>
      </c>
    </row>
    <row r="2495" spans="1:5" x14ac:dyDescent="0.2">
      <c r="A2495" s="287" t="s">
        <v>2796</v>
      </c>
      <c r="B2495" s="287" t="s">
        <v>25342</v>
      </c>
      <c r="C2495" s="287" t="s">
        <v>22946</v>
      </c>
      <c r="D2495" t="str">
        <f t="shared" si="38"/>
        <v>un</v>
      </c>
      <c r="E2495" s="288">
        <v>17.84</v>
      </c>
    </row>
    <row r="2496" spans="1:5" x14ac:dyDescent="0.2">
      <c r="A2496" s="287" t="s">
        <v>2797</v>
      </c>
      <c r="B2496" s="287" t="s">
        <v>25343</v>
      </c>
      <c r="C2496" s="287" t="s">
        <v>22946</v>
      </c>
      <c r="D2496" t="str">
        <f t="shared" si="38"/>
        <v>un</v>
      </c>
      <c r="E2496" s="288">
        <v>19.79</v>
      </c>
    </row>
    <row r="2497" spans="1:5" x14ac:dyDescent="0.2">
      <c r="A2497" s="287" t="s">
        <v>2798</v>
      </c>
      <c r="B2497" s="287" t="s">
        <v>25343</v>
      </c>
      <c r="C2497" s="287" t="s">
        <v>22946</v>
      </c>
      <c r="D2497" t="str">
        <f t="shared" si="38"/>
        <v>un</v>
      </c>
      <c r="E2497" s="288">
        <v>18.739999999999998</v>
      </c>
    </row>
    <row r="2498" spans="1:5" x14ac:dyDescent="0.2">
      <c r="A2498" s="287" t="s">
        <v>2799</v>
      </c>
      <c r="B2498" s="287" t="s">
        <v>25344</v>
      </c>
      <c r="C2498" s="287" t="s">
        <v>22946</v>
      </c>
      <c r="D2498" t="str">
        <f t="shared" ref="D2498:D2561" si="39">LOWER(C2498)</f>
        <v>un</v>
      </c>
      <c r="E2498" s="288">
        <v>20.74</v>
      </c>
    </row>
    <row r="2499" spans="1:5" x14ac:dyDescent="0.2">
      <c r="A2499" s="287" t="s">
        <v>2800</v>
      </c>
      <c r="B2499" s="287" t="s">
        <v>25344</v>
      </c>
      <c r="C2499" s="287" t="s">
        <v>22946</v>
      </c>
      <c r="D2499" t="str">
        <f t="shared" si="39"/>
        <v>un</v>
      </c>
      <c r="E2499" s="288">
        <v>19.63</v>
      </c>
    </row>
    <row r="2500" spans="1:5" x14ac:dyDescent="0.2">
      <c r="A2500" s="287" t="s">
        <v>2801</v>
      </c>
      <c r="B2500" s="287" t="s">
        <v>25345</v>
      </c>
      <c r="C2500" s="287" t="s">
        <v>22946</v>
      </c>
      <c r="D2500" t="str">
        <f t="shared" si="39"/>
        <v>un</v>
      </c>
      <c r="E2500" s="288">
        <v>21.8</v>
      </c>
    </row>
    <row r="2501" spans="1:5" x14ac:dyDescent="0.2">
      <c r="A2501" s="287" t="s">
        <v>2802</v>
      </c>
      <c r="B2501" s="287" t="s">
        <v>25345</v>
      </c>
      <c r="C2501" s="287" t="s">
        <v>22946</v>
      </c>
      <c r="D2501" t="str">
        <f t="shared" si="39"/>
        <v>un</v>
      </c>
      <c r="E2501" s="288">
        <v>20.63</v>
      </c>
    </row>
    <row r="2502" spans="1:5" x14ac:dyDescent="0.2">
      <c r="A2502" s="287" t="s">
        <v>2803</v>
      </c>
      <c r="B2502" s="287" t="s">
        <v>25346</v>
      </c>
      <c r="C2502" s="287" t="s">
        <v>22946</v>
      </c>
      <c r="D2502" t="str">
        <f t="shared" si="39"/>
        <v>un</v>
      </c>
      <c r="E2502" s="288">
        <v>22.92</v>
      </c>
    </row>
    <row r="2503" spans="1:5" x14ac:dyDescent="0.2">
      <c r="A2503" s="287" t="s">
        <v>2804</v>
      </c>
      <c r="B2503" s="287" t="s">
        <v>25346</v>
      </c>
      <c r="C2503" s="287" t="s">
        <v>22946</v>
      </c>
      <c r="D2503" t="str">
        <f t="shared" si="39"/>
        <v>un</v>
      </c>
      <c r="E2503" s="288">
        <v>21.69</v>
      </c>
    </row>
    <row r="2504" spans="1:5" x14ac:dyDescent="0.2">
      <c r="A2504" s="287" t="s">
        <v>2805</v>
      </c>
      <c r="B2504" s="287" t="s">
        <v>25347</v>
      </c>
      <c r="C2504" s="287" t="s">
        <v>22946</v>
      </c>
      <c r="D2504" t="str">
        <f t="shared" si="39"/>
        <v>un</v>
      </c>
      <c r="E2504" s="288">
        <v>24.04</v>
      </c>
    </row>
    <row r="2505" spans="1:5" x14ac:dyDescent="0.2">
      <c r="A2505" s="287" t="s">
        <v>2806</v>
      </c>
      <c r="B2505" s="287" t="s">
        <v>25347</v>
      </c>
      <c r="C2505" s="287" t="s">
        <v>22946</v>
      </c>
      <c r="D2505" t="str">
        <f t="shared" si="39"/>
        <v>un</v>
      </c>
      <c r="E2505" s="288">
        <v>22.76</v>
      </c>
    </row>
    <row r="2506" spans="1:5" x14ac:dyDescent="0.2">
      <c r="A2506" s="287" t="s">
        <v>2807</v>
      </c>
      <c r="B2506" s="287" t="s">
        <v>25348</v>
      </c>
      <c r="C2506" s="287" t="s">
        <v>22946</v>
      </c>
      <c r="D2506" t="str">
        <f t="shared" si="39"/>
        <v>un</v>
      </c>
      <c r="E2506" s="288">
        <v>25.2</v>
      </c>
    </row>
    <row r="2507" spans="1:5" x14ac:dyDescent="0.2">
      <c r="A2507" s="287" t="s">
        <v>2808</v>
      </c>
      <c r="B2507" s="287" t="s">
        <v>25348</v>
      </c>
      <c r="C2507" s="287" t="s">
        <v>22946</v>
      </c>
      <c r="D2507" t="str">
        <f t="shared" si="39"/>
        <v>un</v>
      </c>
      <c r="E2507" s="288">
        <v>23.86</v>
      </c>
    </row>
    <row r="2508" spans="1:5" x14ac:dyDescent="0.2">
      <c r="A2508" s="287" t="s">
        <v>2809</v>
      </c>
      <c r="B2508" s="287" t="s">
        <v>25349</v>
      </c>
      <c r="C2508" s="287" t="s">
        <v>154</v>
      </c>
      <c r="D2508" t="str">
        <f t="shared" si="39"/>
        <v>t</v>
      </c>
      <c r="E2508" s="288">
        <v>35.03</v>
      </c>
    </row>
    <row r="2509" spans="1:5" x14ac:dyDescent="0.2">
      <c r="A2509" s="287" t="s">
        <v>2810</v>
      </c>
      <c r="B2509" s="287" t="s">
        <v>25349</v>
      </c>
      <c r="C2509" s="287" t="s">
        <v>154</v>
      </c>
      <c r="D2509" t="str">
        <f t="shared" si="39"/>
        <v>t</v>
      </c>
      <c r="E2509" s="288">
        <v>32.17</v>
      </c>
    </row>
    <row r="2510" spans="1:5" x14ac:dyDescent="0.2">
      <c r="A2510" s="287" t="s">
        <v>2811</v>
      </c>
      <c r="B2510" s="287" t="s">
        <v>25350</v>
      </c>
      <c r="C2510" s="287" t="s">
        <v>154</v>
      </c>
      <c r="D2510" t="str">
        <f t="shared" si="39"/>
        <v>t</v>
      </c>
      <c r="E2510" s="288">
        <v>24.39</v>
      </c>
    </row>
    <row r="2511" spans="1:5" x14ac:dyDescent="0.2">
      <c r="A2511" s="287" t="s">
        <v>2812</v>
      </c>
      <c r="B2511" s="287" t="s">
        <v>25350</v>
      </c>
      <c r="C2511" s="287" t="s">
        <v>154</v>
      </c>
      <c r="D2511" t="str">
        <f t="shared" si="39"/>
        <v>t</v>
      </c>
      <c r="E2511" s="288">
        <v>22.09</v>
      </c>
    </row>
    <row r="2512" spans="1:5" x14ac:dyDescent="0.2">
      <c r="A2512" s="287" t="s">
        <v>2813</v>
      </c>
      <c r="B2512" s="287" t="s">
        <v>25351</v>
      </c>
      <c r="C2512" s="287" t="s">
        <v>154</v>
      </c>
      <c r="D2512" t="str">
        <f t="shared" si="39"/>
        <v>t</v>
      </c>
      <c r="E2512" s="288">
        <v>25.94</v>
      </c>
    </row>
    <row r="2513" spans="1:5" x14ac:dyDescent="0.2">
      <c r="A2513" s="287" t="s">
        <v>2814</v>
      </c>
      <c r="B2513" s="287" t="s">
        <v>25351</v>
      </c>
      <c r="C2513" s="287" t="s">
        <v>154</v>
      </c>
      <c r="D2513" t="str">
        <f t="shared" si="39"/>
        <v>t</v>
      </c>
      <c r="E2513" s="288">
        <v>23.65</v>
      </c>
    </row>
    <row r="2514" spans="1:5" x14ac:dyDescent="0.2">
      <c r="A2514" s="287" t="s">
        <v>2815</v>
      </c>
      <c r="B2514" s="287" t="s">
        <v>25352</v>
      </c>
      <c r="C2514" s="287" t="s">
        <v>154</v>
      </c>
      <c r="D2514" t="str">
        <f t="shared" si="39"/>
        <v>t</v>
      </c>
      <c r="E2514" s="288">
        <v>46.87</v>
      </c>
    </row>
    <row r="2515" spans="1:5" x14ac:dyDescent="0.2">
      <c r="A2515" s="287" t="s">
        <v>2816</v>
      </c>
      <c r="B2515" s="287" t="s">
        <v>25352</v>
      </c>
      <c r="C2515" s="287" t="s">
        <v>154</v>
      </c>
      <c r="D2515" t="str">
        <f t="shared" si="39"/>
        <v>t</v>
      </c>
      <c r="E2515" s="288">
        <v>42.84</v>
      </c>
    </row>
    <row r="2516" spans="1:5" x14ac:dyDescent="0.2">
      <c r="A2516" s="287" t="s">
        <v>2817</v>
      </c>
      <c r="B2516" s="287" t="s">
        <v>25353</v>
      </c>
      <c r="C2516" s="287" t="s">
        <v>154</v>
      </c>
      <c r="D2516" t="str">
        <f t="shared" si="39"/>
        <v>t</v>
      </c>
      <c r="E2516" s="288">
        <v>50.72</v>
      </c>
    </row>
    <row r="2517" spans="1:5" x14ac:dyDescent="0.2">
      <c r="A2517" s="287" t="s">
        <v>2818</v>
      </c>
      <c r="B2517" s="287" t="s">
        <v>25353</v>
      </c>
      <c r="C2517" s="287" t="s">
        <v>154</v>
      </c>
      <c r="D2517" t="str">
        <f t="shared" si="39"/>
        <v>t</v>
      </c>
      <c r="E2517" s="288">
        <v>45.66</v>
      </c>
    </row>
    <row r="2518" spans="1:5" x14ac:dyDescent="0.2">
      <c r="A2518" s="287" t="s">
        <v>2819</v>
      </c>
      <c r="B2518" s="287" t="s">
        <v>25354</v>
      </c>
      <c r="C2518" s="287" t="s">
        <v>154</v>
      </c>
      <c r="D2518" t="str">
        <f t="shared" si="39"/>
        <v>t</v>
      </c>
      <c r="E2518" s="288">
        <v>91.03</v>
      </c>
    </row>
    <row r="2519" spans="1:5" x14ac:dyDescent="0.2">
      <c r="A2519" s="287" t="s">
        <v>2820</v>
      </c>
      <c r="B2519" s="287" t="s">
        <v>25354</v>
      </c>
      <c r="C2519" s="287" t="s">
        <v>154</v>
      </c>
      <c r="D2519" t="str">
        <f t="shared" si="39"/>
        <v>t</v>
      </c>
      <c r="E2519" s="288">
        <v>81.900000000000006</v>
      </c>
    </row>
    <row r="2520" spans="1:5" x14ac:dyDescent="0.2">
      <c r="A2520" s="287" t="s">
        <v>2821</v>
      </c>
      <c r="B2520" s="287" t="s">
        <v>25355</v>
      </c>
      <c r="C2520" s="287" t="s">
        <v>154</v>
      </c>
      <c r="D2520" t="str">
        <f t="shared" si="39"/>
        <v>t</v>
      </c>
      <c r="E2520" s="288">
        <v>222.98</v>
      </c>
    </row>
    <row r="2521" spans="1:5" x14ac:dyDescent="0.2">
      <c r="A2521" s="287" t="s">
        <v>2822</v>
      </c>
      <c r="B2521" s="287" t="s">
        <v>25355</v>
      </c>
      <c r="C2521" s="287" t="s">
        <v>154</v>
      </c>
      <c r="D2521" t="str">
        <f t="shared" si="39"/>
        <v>t</v>
      </c>
      <c r="E2521" s="288">
        <v>200.4</v>
      </c>
    </row>
    <row r="2522" spans="1:5" x14ac:dyDescent="0.2">
      <c r="A2522" s="287" t="s">
        <v>2823</v>
      </c>
      <c r="B2522" s="287" t="s">
        <v>25356</v>
      </c>
      <c r="C2522" s="287" t="s">
        <v>154</v>
      </c>
      <c r="D2522" t="str">
        <f t="shared" si="39"/>
        <v>t</v>
      </c>
      <c r="E2522" s="288">
        <v>64.77</v>
      </c>
    </row>
    <row r="2523" spans="1:5" x14ac:dyDescent="0.2">
      <c r="A2523" s="287" t="s">
        <v>2824</v>
      </c>
      <c r="B2523" s="287" t="s">
        <v>25356</v>
      </c>
      <c r="C2523" s="287" t="s">
        <v>154</v>
      </c>
      <c r="D2523" t="str">
        <f t="shared" si="39"/>
        <v>t</v>
      </c>
      <c r="E2523" s="288">
        <v>61.84</v>
      </c>
    </row>
    <row r="2524" spans="1:5" x14ac:dyDescent="0.2">
      <c r="A2524" s="287" t="s">
        <v>2825</v>
      </c>
      <c r="B2524" s="287" t="s">
        <v>25357</v>
      </c>
      <c r="C2524" s="287" t="s">
        <v>154</v>
      </c>
      <c r="D2524" t="str">
        <f t="shared" si="39"/>
        <v>t</v>
      </c>
      <c r="E2524" s="288">
        <v>71.5</v>
      </c>
    </row>
    <row r="2525" spans="1:5" x14ac:dyDescent="0.2">
      <c r="A2525" s="287" t="s">
        <v>2826</v>
      </c>
      <c r="B2525" s="287" t="s">
        <v>25357</v>
      </c>
      <c r="C2525" s="287" t="s">
        <v>154</v>
      </c>
      <c r="D2525" t="str">
        <f t="shared" si="39"/>
        <v>t</v>
      </c>
      <c r="E2525" s="288">
        <v>68.25</v>
      </c>
    </row>
    <row r="2526" spans="1:5" x14ac:dyDescent="0.2">
      <c r="A2526" s="287" t="s">
        <v>2827</v>
      </c>
      <c r="B2526" s="287" t="s">
        <v>25358</v>
      </c>
      <c r="C2526" s="287" t="s">
        <v>154</v>
      </c>
      <c r="D2526" t="str">
        <f t="shared" si="39"/>
        <v>t</v>
      </c>
      <c r="E2526" s="288">
        <v>81.25</v>
      </c>
    </row>
    <row r="2527" spans="1:5" x14ac:dyDescent="0.2">
      <c r="A2527" s="287" t="s">
        <v>2828</v>
      </c>
      <c r="B2527" s="287" t="s">
        <v>25358</v>
      </c>
      <c r="C2527" s="287" t="s">
        <v>154</v>
      </c>
      <c r="D2527" t="str">
        <f t="shared" si="39"/>
        <v>t</v>
      </c>
      <c r="E2527" s="288">
        <v>77.56</v>
      </c>
    </row>
    <row r="2528" spans="1:5" x14ac:dyDescent="0.2">
      <c r="A2528" s="287" t="s">
        <v>2829</v>
      </c>
      <c r="B2528" s="287" t="s">
        <v>25359</v>
      </c>
      <c r="C2528" s="287" t="s">
        <v>154</v>
      </c>
      <c r="D2528" t="str">
        <f t="shared" si="39"/>
        <v>t</v>
      </c>
      <c r="E2528" s="288">
        <v>94.26</v>
      </c>
    </row>
    <row r="2529" spans="1:5" x14ac:dyDescent="0.2">
      <c r="A2529" s="287" t="s">
        <v>2830</v>
      </c>
      <c r="B2529" s="287" t="s">
        <v>25359</v>
      </c>
      <c r="C2529" s="287" t="s">
        <v>154</v>
      </c>
      <c r="D2529" t="str">
        <f t="shared" si="39"/>
        <v>t</v>
      </c>
      <c r="E2529" s="288">
        <v>89.97</v>
      </c>
    </row>
    <row r="2530" spans="1:5" x14ac:dyDescent="0.2">
      <c r="A2530" s="287" t="s">
        <v>2831</v>
      </c>
      <c r="B2530" s="287" t="s">
        <v>25360</v>
      </c>
      <c r="C2530" s="287" t="s">
        <v>154</v>
      </c>
      <c r="D2530" t="str">
        <f t="shared" si="39"/>
        <v>t</v>
      </c>
      <c r="E2530" s="288">
        <v>107.26</v>
      </c>
    </row>
    <row r="2531" spans="1:5" x14ac:dyDescent="0.2">
      <c r="A2531" s="287" t="s">
        <v>2832</v>
      </c>
      <c r="B2531" s="287" t="s">
        <v>25360</v>
      </c>
      <c r="C2531" s="287" t="s">
        <v>154</v>
      </c>
      <c r="D2531" t="str">
        <f t="shared" si="39"/>
        <v>t</v>
      </c>
      <c r="E2531" s="288">
        <v>102.38</v>
      </c>
    </row>
    <row r="2532" spans="1:5" x14ac:dyDescent="0.2">
      <c r="A2532" s="287" t="s">
        <v>2833</v>
      </c>
      <c r="B2532" s="287" t="s">
        <v>25361</v>
      </c>
      <c r="C2532" s="287" t="s">
        <v>154</v>
      </c>
      <c r="D2532" t="str">
        <f t="shared" si="39"/>
        <v>t</v>
      </c>
      <c r="E2532" s="288">
        <v>102.31</v>
      </c>
    </row>
    <row r="2533" spans="1:5" x14ac:dyDescent="0.2">
      <c r="A2533" s="287" t="s">
        <v>2834</v>
      </c>
      <c r="B2533" s="287" t="s">
        <v>25361</v>
      </c>
      <c r="C2533" s="287" t="s">
        <v>154</v>
      </c>
      <c r="D2533" t="str">
        <f t="shared" si="39"/>
        <v>t</v>
      </c>
      <c r="E2533" s="288">
        <v>93.37</v>
      </c>
    </row>
    <row r="2534" spans="1:5" x14ac:dyDescent="0.2">
      <c r="A2534" s="287" t="s">
        <v>2835</v>
      </c>
      <c r="B2534" s="287" t="s">
        <v>25362</v>
      </c>
      <c r="C2534" s="287" t="s">
        <v>154</v>
      </c>
      <c r="D2534" t="str">
        <f t="shared" si="39"/>
        <v>t</v>
      </c>
      <c r="E2534" s="288">
        <v>181.39</v>
      </c>
    </row>
    <row r="2535" spans="1:5" x14ac:dyDescent="0.2">
      <c r="A2535" s="287" t="s">
        <v>2836</v>
      </c>
      <c r="B2535" s="287" t="s">
        <v>25362</v>
      </c>
      <c r="C2535" s="287" t="s">
        <v>154</v>
      </c>
      <c r="D2535" t="str">
        <f t="shared" si="39"/>
        <v>t</v>
      </c>
      <c r="E2535" s="288">
        <v>163.13999999999999</v>
      </c>
    </row>
    <row r="2536" spans="1:5" x14ac:dyDescent="0.2">
      <c r="A2536" s="287" t="s">
        <v>2837</v>
      </c>
      <c r="B2536" s="287" t="s">
        <v>25363</v>
      </c>
      <c r="C2536" s="287" t="s">
        <v>154</v>
      </c>
      <c r="D2536" t="str">
        <f t="shared" si="39"/>
        <v>t</v>
      </c>
      <c r="E2536" s="288">
        <v>181.18</v>
      </c>
    </row>
    <row r="2537" spans="1:5" x14ac:dyDescent="0.2">
      <c r="A2537" s="287" t="s">
        <v>2838</v>
      </c>
      <c r="B2537" s="287" t="s">
        <v>25363</v>
      </c>
      <c r="C2537" s="287" t="s">
        <v>154</v>
      </c>
      <c r="D2537" t="str">
        <f t="shared" si="39"/>
        <v>t</v>
      </c>
      <c r="E2537" s="288">
        <v>161.66</v>
      </c>
    </row>
    <row r="2538" spans="1:5" x14ac:dyDescent="0.2">
      <c r="A2538" s="287" t="s">
        <v>2839</v>
      </c>
      <c r="B2538" s="287" t="s">
        <v>25364</v>
      </c>
      <c r="C2538" s="287" t="s">
        <v>154</v>
      </c>
      <c r="D2538" t="str">
        <f t="shared" si="39"/>
        <v>t</v>
      </c>
      <c r="E2538" s="288">
        <v>73.53</v>
      </c>
    </row>
    <row r="2539" spans="1:5" x14ac:dyDescent="0.2">
      <c r="A2539" s="287" t="s">
        <v>2840</v>
      </c>
      <c r="B2539" s="287" t="s">
        <v>25364</v>
      </c>
      <c r="C2539" s="287" t="s">
        <v>154</v>
      </c>
      <c r="D2539" t="str">
        <f t="shared" si="39"/>
        <v>t</v>
      </c>
      <c r="E2539" s="288">
        <v>67.03</v>
      </c>
    </row>
    <row r="2540" spans="1:5" x14ac:dyDescent="0.2">
      <c r="A2540" s="287" t="s">
        <v>2841</v>
      </c>
      <c r="B2540" s="287" t="s">
        <v>25365</v>
      </c>
      <c r="C2540" s="287" t="s">
        <v>154</v>
      </c>
      <c r="D2540" t="str">
        <f t="shared" si="39"/>
        <v>t</v>
      </c>
      <c r="E2540" s="288">
        <v>95.59</v>
      </c>
    </row>
    <row r="2541" spans="1:5" x14ac:dyDescent="0.2">
      <c r="A2541" s="287" t="s">
        <v>2842</v>
      </c>
      <c r="B2541" s="287" t="s">
        <v>25365</v>
      </c>
      <c r="C2541" s="287" t="s">
        <v>154</v>
      </c>
      <c r="D2541" t="str">
        <f t="shared" si="39"/>
        <v>t</v>
      </c>
      <c r="E2541" s="288">
        <v>87.14</v>
      </c>
    </row>
    <row r="2542" spans="1:5" x14ac:dyDescent="0.2">
      <c r="A2542" s="287" t="s">
        <v>2843</v>
      </c>
      <c r="B2542" s="287" t="s">
        <v>23122</v>
      </c>
      <c r="C2542" s="287" t="s">
        <v>154</v>
      </c>
      <c r="D2542" t="str">
        <f t="shared" si="39"/>
        <v>t</v>
      </c>
      <c r="E2542" s="288">
        <v>1.36</v>
      </c>
    </row>
    <row r="2543" spans="1:5" x14ac:dyDescent="0.2">
      <c r="A2543" s="287" t="s">
        <v>2844</v>
      </c>
      <c r="B2543" s="287" t="s">
        <v>23122</v>
      </c>
      <c r="C2543" s="287" t="s">
        <v>154</v>
      </c>
      <c r="D2543" t="str">
        <f t="shared" si="39"/>
        <v>t</v>
      </c>
      <c r="E2543" s="288">
        <v>1.32</v>
      </c>
    </row>
    <row r="2544" spans="1:5" x14ac:dyDescent="0.2">
      <c r="A2544" s="287" t="s">
        <v>2845</v>
      </c>
      <c r="B2544" s="287" t="s">
        <v>25366</v>
      </c>
      <c r="C2544" s="287" t="s">
        <v>154</v>
      </c>
      <c r="D2544" t="str">
        <f t="shared" si="39"/>
        <v>t</v>
      </c>
      <c r="E2544" s="288">
        <v>1.22</v>
      </c>
    </row>
    <row r="2545" spans="1:5" s="290" customFormat="1" x14ac:dyDescent="0.2">
      <c r="A2545" s="287" t="s">
        <v>2846</v>
      </c>
      <c r="B2545" s="287" t="s">
        <v>25366</v>
      </c>
      <c r="C2545" s="287" t="s">
        <v>154</v>
      </c>
      <c r="D2545" t="str">
        <f t="shared" si="39"/>
        <v>t</v>
      </c>
      <c r="E2545" s="288">
        <v>1.19</v>
      </c>
    </row>
    <row r="2546" spans="1:5" x14ac:dyDescent="0.2">
      <c r="A2546" s="287" t="s">
        <v>2847</v>
      </c>
      <c r="B2546" s="287" t="s">
        <v>25367</v>
      </c>
      <c r="C2546" s="287" t="s">
        <v>154</v>
      </c>
      <c r="D2546" t="str">
        <f t="shared" si="39"/>
        <v>t</v>
      </c>
      <c r="E2546" s="288">
        <v>1.1200000000000001</v>
      </c>
    </row>
    <row r="2547" spans="1:5" x14ac:dyDescent="0.2">
      <c r="A2547" s="287" t="s">
        <v>2848</v>
      </c>
      <c r="B2547" s="287" t="s">
        <v>25367</v>
      </c>
      <c r="C2547" s="287" t="s">
        <v>154</v>
      </c>
      <c r="D2547" t="str">
        <f t="shared" si="39"/>
        <v>t</v>
      </c>
      <c r="E2547" s="288">
        <v>1.08</v>
      </c>
    </row>
    <row r="2548" spans="1:5" x14ac:dyDescent="0.2">
      <c r="A2548" s="287" t="s">
        <v>2849</v>
      </c>
      <c r="B2548" s="287" t="s">
        <v>149</v>
      </c>
      <c r="C2548" s="287" t="s">
        <v>154</v>
      </c>
      <c r="D2548" t="str">
        <f t="shared" si="39"/>
        <v>t</v>
      </c>
      <c r="E2548" s="288">
        <v>12.2</v>
      </c>
    </row>
    <row r="2549" spans="1:5" x14ac:dyDescent="0.2">
      <c r="A2549" s="287" t="s">
        <v>148</v>
      </c>
      <c r="B2549" s="287" t="s">
        <v>149</v>
      </c>
      <c r="C2549" s="287" t="s">
        <v>154</v>
      </c>
      <c r="D2549" t="str">
        <f t="shared" si="39"/>
        <v>t</v>
      </c>
      <c r="E2549" s="288">
        <v>11.8</v>
      </c>
    </row>
    <row r="2550" spans="1:5" x14ac:dyDescent="0.2">
      <c r="A2550" s="287" t="s">
        <v>2850</v>
      </c>
      <c r="B2550" s="287" t="s">
        <v>25368</v>
      </c>
      <c r="C2550" s="287" t="s">
        <v>154</v>
      </c>
      <c r="D2550" t="str">
        <f t="shared" si="39"/>
        <v>t</v>
      </c>
      <c r="E2550" s="288">
        <v>8.7799999999999994</v>
      </c>
    </row>
    <row r="2551" spans="1:5" x14ac:dyDescent="0.2">
      <c r="A2551" s="287" t="s">
        <v>2851</v>
      </c>
      <c r="B2551" s="287" t="s">
        <v>25368</v>
      </c>
      <c r="C2551" s="287" t="s">
        <v>154</v>
      </c>
      <c r="D2551" t="str">
        <f t="shared" si="39"/>
        <v>t</v>
      </c>
      <c r="E2551" s="288">
        <v>8.5299999999999994</v>
      </c>
    </row>
    <row r="2552" spans="1:5" x14ac:dyDescent="0.2">
      <c r="A2552" s="287" t="s">
        <v>2852</v>
      </c>
      <c r="B2552" s="287" t="s">
        <v>25369</v>
      </c>
      <c r="C2552" s="287" t="s">
        <v>154</v>
      </c>
      <c r="D2552" t="str">
        <f t="shared" si="39"/>
        <v>t</v>
      </c>
      <c r="E2552" s="288">
        <v>7.79</v>
      </c>
    </row>
    <row r="2553" spans="1:5" x14ac:dyDescent="0.2">
      <c r="A2553" s="287" t="s">
        <v>2853</v>
      </c>
      <c r="B2553" s="287" t="s">
        <v>25369</v>
      </c>
      <c r="C2553" s="287" t="s">
        <v>154</v>
      </c>
      <c r="D2553" t="str">
        <f t="shared" si="39"/>
        <v>t</v>
      </c>
      <c r="E2553" s="288">
        <v>7.59</v>
      </c>
    </row>
    <row r="2554" spans="1:5" x14ac:dyDescent="0.2">
      <c r="A2554" s="287" t="s">
        <v>2854</v>
      </c>
      <c r="B2554" s="287" t="s">
        <v>25370</v>
      </c>
      <c r="C2554" s="287" t="s">
        <v>154</v>
      </c>
      <c r="D2554" t="str">
        <f t="shared" si="39"/>
        <v>t</v>
      </c>
      <c r="E2554" s="288">
        <v>7.26</v>
      </c>
    </row>
    <row r="2555" spans="1:5" x14ac:dyDescent="0.2">
      <c r="A2555" s="287" t="s">
        <v>2855</v>
      </c>
      <c r="B2555" s="287" t="s">
        <v>25370</v>
      </c>
      <c r="C2555" s="287" t="s">
        <v>154</v>
      </c>
      <c r="D2555" t="str">
        <f t="shared" si="39"/>
        <v>t</v>
      </c>
      <c r="E2555" s="288">
        <v>7.08</v>
      </c>
    </row>
    <row r="2556" spans="1:5" x14ac:dyDescent="0.2">
      <c r="A2556" s="287" t="s">
        <v>2856</v>
      </c>
      <c r="B2556" s="287" t="s">
        <v>25371</v>
      </c>
      <c r="C2556" s="287" t="s">
        <v>154</v>
      </c>
      <c r="D2556" t="str">
        <f t="shared" si="39"/>
        <v>t</v>
      </c>
      <c r="E2556" s="288">
        <v>7.03</v>
      </c>
    </row>
    <row r="2557" spans="1:5" x14ac:dyDescent="0.2">
      <c r="A2557" s="287" t="s">
        <v>2857</v>
      </c>
      <c r="B2557" s="287" t="s">
        <v>25371</v>
      </c>
      <c r="C2557" s="287" t="s">
        <v>154</v>
      </c>
      <c r="D2557" t="str">
        <f t="shared" si="39"/>
        <v>t</v>
      </c>
      <c r="E2557" s="288">
        <v>6.86</v>
      </c>
    </row>
    <row r="2558" spans="1:5" x14ac:dyDescent="0.2">
      <c r="A2558" s="287" t="s">
        <v>2858</v>
      </c>
      <c r="B2558" s="287" t="s">
        <v>25372</v>
      </c>
      <c r="C2558" s="287" t="s">
        <v>154</v>
      </c>
      <c r="D2558" t="str">
        <f t="shared" si="39"/>
        <v>t</v>
      </c>
      <c r="E2558" s="288">
        <v>4.8</v>
      </c>
    </row>
    <row r="2559" spans="1:5" x14ac:dyDescent="0.2">
      <c r="A2559" s="287" t="s">
        <v>2859</v>
      </c>
      <c r="B2559" s="287" t="s">
        <v>25372</v>
      </c>
      <c r="C2559" s="287" t="s">
        <v>154</v>
      </c>
      <c r="D2559" t="str">
        <f t="shared" si="39"/>
        <v>t</v>
      </c>
      <c r="E2559" s="288">
        <v>4.6900000000000004</v>
      </c>
    </row>
    <row r="2560" spans="1:5" x14ac:dyDescent="0.2">
      <c r="A2560" s="287" t="s">
        <v>2860</v>
      </c>
      <c r="B2560" s="287" t="s">
        <v>25373</v>
      </c>
      <c r="C2560" s="287" t="s">
        <v>154</v>
      </c>
      <c r="D2560" t="str">
        <f t="shared" si="39"/>
        <v>t</v>
      </c>
      <c r="E2560" s="288">
        <v>4.96</v>
      </c>
    </row>
    <row r="2561" spans="1:5" x14ac:dyDescent="0.2">
      <c r="A2561" s="287" t="s">
        <v>2861</v>
      </c>
      <c r="B2561" s="287" t="s">
        <v>25373</v>
      </c>
      <c r="C2561" s="287" t="s">
        <v>154</v>
      </c>
      <c r="D2561" t="str">
        <f t="shared" si="39"/>
        <v>t</v>
      </c>
      <c r="E2561" s="288">
        <v>4.88</v>
      </c>
    </row>
    <row r="2562" spans="1:5" x14ac:dyDescent="0.2">
      <c r="A2562" s="287" t="s">
        <v>2862</v>
      </c>
      <c r="B2562" s="287" t="s">
        <v>25374</v>
      </c>
      <c r="C2562" s="287" t="s">
        <v>154</v>
      </c>
      <c r="D2562" t="str">
        <f t="shared" ref="D2562:D2625" si="40">LOWER(C2562)</f>
        <v>t</v>
      </c>
      <c r="E2562" s="288">
        <v>4.09</v>
      </c>
    </row>
    <row r="2563" spans="1:5" x14ac:dyDescent="0.2">
      <c r="A2563" s="287" t="s">
        <v>2863</v>
      </c>
      <c r="B2563" s="287" t="s">
        <v>25374</v>
      </c>
      <c r="C2563" s="287" t="s">
        <v>154</v>
      </c>
      <c r="D2563" t="str">
        <f t="shared" si="40"/>
        <v>t</v>
      </c>
      <c r="E2563" s="288">
        <v>4.0199999999999996</v>
      </c>
    </row>
    <row r="2564" spans="1:5" x14ac:dyDescent="0.2">
      <c r="A2564" s="287" t="s">
        <v>2864</v>
      </c>
      <c r="B2564" s="287" t="s">
        <v>25375</v>
      </c>
      <c r="C2564" s="287" t="s">
        <v>154</v>
      </c>
      <c r="D2564" t="str">
        <f t="shared" si="40"/>
        <v>t</v>
      </c>
      <c r="E2564" s="288">
        <v>9.7799999999999994</v>
      </c>
    </row>
    <row r="2565" spans="1:5" x14ac:dyDescent="0.2">
      <c r="A2565" s="287" t="s">
        <v>2865</v>
      </c>
      <c r="B2565" s="287" t="s">
        <v>25375</v>
      </c>
      <c r="C2565" s="287" t="s">
        <v>154</v>
      </c>
      <c r="D2565" t="str">
        <f t="shared" si="40"/>
        <v>t</v>
      </c>
      <c r="E2565" s="288">
        <v>9.4700000000000006</v>
      </c>
    </row>
    <row r="2566" spans="1:5" x14ac:dyDescent="0.2">
      <c r="A2566" s="287" t="s">
        <v>2866</v>
      </c>
      <c r="B2566" s="287" t="s">
        <v>25376</v>
      </c>
      <c r="C2566" s="287" t="s">
        <v>154</v>
      </c>
      <c r="D2566" t="str">
        <f t="shared" si="40"/>
        <v>t</v>
      </c>
      <c r="E2566" s="288">
        <v>6.73</v>
      </c>
    </row>
    <row r="2567" spans="1:5" x14ac:dyDescent="0.2">
      <c r="A2567" s="287" t="s">
        <v>2867</v>
      </c>
      <c r="B2567" s="287" t="s">
        <v>25376</v>
      </c>
      <c r="C2567" s="287" t="s">
        <v>154</v>
      </c>
      <c r="D2567" t="str">
        <f t="shared" si="40"/>
        <v>t</v>
      </c>
      <c r="E2567" s="288">
        <v>6.56</v>
      </c>
    </row>
    <row r="2568" spans="1:5" x14ac:dyDescent="0.2">
      <c r="A2568" s="287" t="s">
        <v>2868</v>
      </c>
      <c r="B2568" s="287" t="s">
        <v>25377</v>
      </c>
      <c r="C2568" s="287" t="s">
        <v>154</v>
      </c>
      <c r="D2568" t="str">
        <f t="shared" si="40"/>
        <v>t</v>
      </c>
      <c r="E2568" s="288">
        <v>5.74</v>
      </c>
    </row>
    <row r="2569" spans="1:5" x14ac:dyDescent="0.2">
      <c r="A2569" s="287" t="s">
        <v>2869</v>
      </c>
      <c r="B2569" s="287" t="s">
        <v>25377</v>
      </c>
      <c r="C2569" s="287" t="s">
        <v>154</v>
      </c>
      <c r="D2569" t="str">
        <f t="shared" si="40"/>
        <v>t</v>
      </c>
      <c r="E2569" s="288">
        <v>5.61</v>
      </c>
    </row>
    <row r="2570" spans="1:5" x14ac:dyDescent="0.2">
      <c r="A2570" s="287" t="s">
        <v>2870</v>
      </c>
      <c r="B2570" s="287" t="s">
        <v>25378</v>
      </c>
      <c r="C2570" s="287" t="s">
        <v>154</v>
      </c>
      <c r="D2570" t="str">
        <f t="shared" si="40"/>
        <v>t</v>
      </c>
      <c r="E2570" s="288">
        <v>5.21</v>
      </c>
    </row>
    <row r="2571" spans="1:5" x14ac:dyDescent="0.2">
      <c r="A2571" s="287" t="s">
        <v>2871</v>
      </c>
      <c r="B2571" s="287" t="s">
        <v>25378</v>
      </c>
      <c r="C2571" s="287" t="s">
        <v>154</v>
      </c>
      <c r="D2571" t="str">
        <f t="shared" si="40"/>
        <v>t</v>
      </c>
      <c r="E2571" s="288">
        <v>5.0999999999999996</v>
      </c>
    </row>
    <row r="2572" spans="1:5" x14ac:dyDescent="0.2">
      <c r="A2572" s="287" t="s">
        <v>2872</v>
      </c>
      <c r="B2572" s="287" t="s">
        <v>25379</v>
      </c>
      <c r="C2572" s="287" t="s">
        <v>154</v>
      </c>
      <c r="D2572" t="str">
        <f t="shared" si="40"/>
        <v>t</v>
      </c>
      <c r="E2572" s="288">
        <v>4.9800000000000004</v>
      </c>
    </row>
    <row r="2573" spans="1:5" x14ac:dyDescent="0.2">
      <c r="A2573" s="287" t="s">
        <v>2873</v>
      </c>
      <c r="B2573" s="287" t="s">
        <v>25379</v>
      </c>
      <c r="C2573" s="287" t="s">
        <v>154</v>
      </c>
      <c r="D2573" t="str">
        <f t="shared" si="40"/>
        <v>t</v>
      </c>
      <c r="E2573" s="288">
        <v>4.8899999999999997</v>
      </c>
    </row>
    <row r="2574" spans="1:5" x14ac:dyDescent="0.2">
      <c r="A2574" s="287" t="s">
        <v>2874</v>
      </c>
      <c r="B2574" s="287" t="s">
        <v>25380</v>
      </c>
      <c r="C2574" s="287" t="s">
        <v>154</v>
      </c>
      <c r="D2574" t="str">
        <f t="shared" si="40"/>
        <v>t</v>
      </c>
      <c r="E2574" s="288">
        <v>3.15</v>
      </c>
    </row>
    <row r="2575" spans="1:5" x14ac:dyDescent="0.2">
      <c r="A2575" s="287" t="s">
        <v>2875</v>
      </c>
      <c r="B2575" s="287" t="s">
        <v>25380</v>
      </c>
      <c r="C2575" s="287" t="s">
        <v>154</v>
      </c>
      <c r="D2575" t="str">
        <f t="shared" si="40"/>
        <v>t</v>
      </c>
      <c r="E2575" s="288">
        <v>3.1</v>
      </c>
    </row>
    <row r="2576" spans="1:5" x14ac:dyDescent="0.2">
      <c r="A2576" s="287" t="s">
        <v>2876</v>
      </c>
      <c r="B2576" s="287" t="s">
        <v>25381</v>
      </c>
      <c r="C2576" s="287" t="s">
        <v>154</v>
      </c>
      <c r="D2576" t="str">
        <f t="shared" si="40"/>
        <v>t</v>
      </c>
      <c r="E2576" s="288">
        <v>3.48</v>
      </c>
    </row>
    <row r="2577" spans="1:5" x14ac:dyDescent="0.2">
      <c r="A2577" s="287" t="s">
        <v>2877</v>
      </c>
      <c r="B2577" s="287" t="s">
        <v>25381</v>
      </c>
      <c r="C2577" s="287" t="s">
        <v>154</v>
      </c>
      <c r="D2577" t="str">
        <f t="shared" si="40"/>
        <v>t</v>
      </c>
      <c r="E2577" s="288">
        <v>3.45</v>
      </c>
    </row>
    <row r="2578" spans="1:5" x14ac:dyDescent="0.2">
      <c r="A2578" s="287" t="s">
        <v>2878</v>
      </c>
      <c r="B2578" s="287" t="s">
        <v>25382</v>
      </c>
      <c r="C2578" s="287" t="s">
        <v>154</v>
      </c>
      <c r="D2578" t="str">
        <f t="shared" si="40"/>
        <v>t</v>
      </c>
      <c r="E2578" s="288">
        <v>2.79</v>
      </c>
    </row>
    <row r="2579" spans="1:5" x14ac:dyDescent="0.2">
      <c r="A2579" s="287" t="s">
        <v>2879</v>
      </c>
      <c r="B2579" s="287" t="s">
        <v>25382</v>
      </c>
      <c r="C2579" s="287" t="s">
        <v>154</v>
      </c>
      <c r="D2579" t="str">
        <f t="shared" si="40"/>
        <v>t</v>
      </c>
      <c r="E2579" s="288">
        <v>2.76</v>
      </c>
    </row>
    <row r="2580" spans="1:5" x14ac:dyDescent="0.2">
      <c r="A2580" s="287" t="s">
        <v>2880</v>
      </c>
      <c r="B2580" s="287" t="s">
        <v>25383</v>
      </c>
      <c r="C2580" s="287" t="s">
        <v>22946</v>
      </c>
      <c r="D2580" t="str">
        <f t="shared" si="40"/>
        <v>un</v>
      </c>
      <c r="E2580" s="288">
        <v>76.86</v>
      </c>
    </row>
    <row r="2581" spans="1:5" x14ac:dyDescent="0.2">
      <c r="A2581" s="287" t="s">
        <v>2881</v>
      </c>
      <c r="B2581" s="287" t="s">
        <v>25383</v>
      </c>
      <c r="C2581" s="287" t="s">
        <v>22946</v>
      </c>
      <c r="D2581" t="str">
        <f t="shared" si="40"/>
        <v>un</v>
      </c>
      <c r="E2581" s="288">
        <v>71.55</v>
      </c>
    </row>
    <row r="2582" spans="1:5" x14ac:dyDescent="0.2">
      <c r="A2582" s="287" t="s">
        <v>2882</v>
      </c>
      <c r="B2582" s="287" t="s">
        <v>25384</v>
      </c>
      <c r="C2582" s="287" t="s">
        <v>154</v>
      </c>
      <c r="D2582" t="str">
        <f t="shared" si="40"/>
        <v>t</v>
      </c>
      <c r="E2582" s="288">
        <v>47.7</v>
      </c>
    </row>
    <row r="2583" spans="1:5" x14ac:dyDescent="0.2">
      <c r="A2583" s="287" t="s">
        <v>2883</v>
      </c>
      <c r="B2583" s="287" t="s">
        <v>25384</v>
      </c>
      <c r="C2583" s="287" t="s">
        <v>154</v>
      </c>
      <c r="D2583" t="str">
        <f t="shared" si="40"/>
        <v>t</v>
      </c>
      <c r="E2583" s="288">
        <v>42.39</v>
      </c>
    </row>
    <row r="2584" spans="1:5" x14ac:dyDescent="0.2">
      <c r="A2584" s="287" t="s">
        <v>2884</v>
      </c>
      <c r="B2584" s="287" t="s">
        <v>25385</v>
      </c>
      <c r="C2584" s="287" t="s">
        <v>22946</v>
      </c>
      <c r="D2584" t="str">
        <f t="shared" si="40"/>
        <v>un</v>
      </c>
      <c r="E2584" s="288">
        <v>260.22000000000003</v>
      </c>
    </row>
    <row r="2585" spans="1:5" x14ac:dyDescent="0.2">
      <c r="A2585" s="287" t="s">
        <v>2885</v>
      </c>
      <c r="B2585" s="287" t="s">
        <v>25385</v>
      </c>
      <c r="C2585" s="287" t="s">
        <v>22946</v>
      </c>
      <c r="D2585" t="str">
        <f t="shared" si="40"/>
        <v>un</v>
      </c>
      <c r="E2585" s="288">
        <v>258.86</v>
      </c>
    </row>
    <row r="2586" spans="1:5" x14ac:dyDescent="0.2">
      <c r="A2586" s="287" t="s">
        <v>2886</v>
      </c>
      <c r="B2586" s="287" t="s">
        <v>25386</v>
      </c>
      <c r="C2586" s="287" t="s">
        <v>23098</v>
      </c>
      <c r="D2586" t="str">
        <f t="shared" si="40"/>
        <v>km</v>
      </c>
      <c r="E2586" s="288">
        <v>1.61</v>
      </c>
    </row>
    <row r="2587" spans="1:5" x14ac:dyDescent="0.2">
      <c r="A2587" s="287" t="s">
        <v>2887</v>
      </c>
      <c r="B2587" s="287" t="s">
        <v>25386</v>
      </c>
      <c r="C2587" s="287" t="s">
        <v>23098</v>
      </c>
      <c r="D2587" t="str">
        <f t="shared" si="40"/>
        <v>km</v>
      </c>
      <c r="E2587" s="288">
        <v>1.61</v>
      </c>
    </row>
    <row r="2588" spans="1:5" x14ac:dyDescent="0.2">
      <c r="A2588" s="287" t="s">
        <v>2888</v>
      </c>
      <c r="B2588" s="287" t="s">
        <v>25387</v>
      </c>
      <c r="C2588" s="287" t="s">
        <v>23098</v>
      </c>
      <c r="D2588" t="str">
        <f t="shared" si="40"/>
        <v>km</v>
      </c>
      <c r="E2588" s="288">
        <v>1.2</v>
      </c>
    </row>
    <row r="2589" spans="1:5" x14ac:dyDescent="0.2">
      <c r="A2589" s="287" t="s">
        <v>2889</v>
      </c>
      <c r="B2589" s="287" t="s">
        <v>25387</v>
      </c>
      <c r="C2589" s="287" t="s">
        <v>23098</v>
      </c>
      <c r="D2589" t="str">
        <f t="shared" si="40"/>
        <v>km</v>
      </c>
      <c r="E2589" s="288">
        <v>1.2</v>
      </c>
    </row>
    <row r="2590" spans="1:5" x14ac:dyDescent="0.2">
      <c r="A2590" s="287" t="s">
        <v>2890</v>
      </c>
      <c r="B2590" s="287" t="s">
        <v>25388</v>
      </c>
      <c r="C2590" s="287" t="s">
        <v>23098</v>
      </c>
      <c r="D2590" t="str">
        <f t="shared" si="40"/>
        <v>km</v>
      </c>
      <c r="E2590" s="288">
        <v>1.8</v>
      </c>
    </row>
    <row r="2591" spans="1:5" x14ac:dyDescent="0.2">
      <c r="A2591" s="287" t="s">
        <v>2891</v>
      </c>
      <c r="B2591" s="287" t="s">
        <v>25388</v>
      </c>
      <c r="C2591" s="287" t="s">
        <v>23098</v>
      </c>
      <c r="D2591" t="str">
        <f t="shared" si="40"/>
        <v>km</v>
      </c>
      <c r="E2591" s="288">
        <v>1.8</v>
      </c>
    </row>
    <row r="2592" spans="1:5" x14ac:dyDescent="0.2">
      <c r="A2592" s="287" t="s">
        <v>2892</v>
      </c>
      <c r="B2592" s="287" t="s">
        <v>25389</v>
      </c>
      <c r="C2592" s="287" t="s">
        <v>23098</v>
      </c>
      <c r="D2592" t="str">
        <f t="shared" si="40"/>
        <v>km</v>
      </c>
      <c r="E2592" s="288">
        <v>1.3</v>
      </c>
    </row>
    <row r="2593" spans="1:5" x14ac:dyDescent="0.2">
      <c r="A2593" s="287" t="s">
        <v>2893</v>
      </c>
      <c r="B2593" s="287" t="s">
        <v>25389</v>
      </c>
      <c r="C2593" s="287" t="s">
        <v>23098</v>
      </c>
      <c r="D2593" t="str">
        <f t="shared" si="40"/>
        <v>km</v>
      </c>
      <c r="E2593" s="288">
        <v>1.3</v>
      </c>
    </row>
    <row r="2594" spans="1:5" x14ac:dyDescent="0.2">
      <c r="A2594" s="287" t="s">
        <v>2894</v>
      </c>
      <c r="B2594" s="287" t="s">
        <v>25390</v>
      </c>
      <c r="C2594" s="287" t="s">
        <v>23098</v>
      </c>
      <c r="D2594" t="str">
        <f t="shared" si="40"/>
        <v>km</v>
      </c>
      <c r="E2594" s="288">
        <v>2</v>
      </c>
    </row>
    <row r="2595" spans="1:5" x14ac:dyDescent="0.2">
      <c r="A2595" s="287" t="s">
        <v>2895</v>
      </c>
      <c r="B2595" s="287" t="s">
        <v>25390</v>
      </c>
      <c r="C2595" s="287" t="s">
        <v>23098</v>
      </c>
      <c r="D2595" t="str">
        <f t="shared" si="40"/>
        <v>km</v>
      </c>
      <c r="E2595" s="288">
        <v>2</v>
      </c>
    </row>
    <row r="2596" spans="1:5" x14ac:dyDescent="0.2">
      <c r="A2596" s="287" t="s">
        <v>2896</v>
      </c>
      <c r="B2596" s="287" t="s">
        <v>25391</v>
      </c>
      <c r="C2596" s="287" t="s">
        <v>23098</v>
      </c>
      <c r="D2596" t="str">
        <f t="shared" si="40"/>
        <v>km</v>
      </c>
      <c r="E2596" s="288">
        <v>1.4</v>
      </c>
    </row>
    <row r="2597" spans="1:5" x14ac:dyDescent="0.2">
      <c r="A2597" s="287" t="s">
        <v>2897</v>
      </c>
      <c r="B2597" s="287" t="s">
        <v>25391</v>
      </c>
      <c r="C2597" s="287" t="s">
        <v>23098</v>
      </c>
      <c r="D2597" t="str">
        <f t="shared" si="40"/>
        <v>km</v>
      </c>
      <c r="E2597" s="288">
        <v>1.4</v>
      </c>
    </row>
    <row r="2598" spans="1:5" x14ac:dyDescent="0.2">
      <c r="A2598" s="287" t="s">
        <v>2898</v>
      </c>
      <c r="B2598" s="287" t="s">
        <v>25392</v>
      </c>
      <c r="C2598" s="287" t="s">
        <v>154</v>
      </c>
      <c r="D2598" t="str">
        <f t="shared" si="40"/>
        <v>t</v>
      </c>
      <c r="E2598" s="288">
        <v>0.55000000000000004</v>
      </c>
    </row>
    <row r="2599" spans="1:5" x14ac:dyDescent="0.2">
      <c r="A2599" s="287" t="s">
        <v>2899</v>
      </c>
      <c r="B2599" s="287" t="s">
        <v>25392</v>
      </c>
      <c r="C2599" s="287" t="s">
        <v>154</v>
      </c>
      <c r="D2599" t="str">
        <f t="shared" si="40"/>
        <v>t</v>
      </c>
      <c r="E2599" s="288">
        <v>0.52</v>
      </c>
    </row>
    <row r="2600" spans="1:5" x14ac:dyDescent="0.2">
      <c r="A2600" s="287" t="s">
        <v>2900</v>
      </c>
      <c r="B2600" s="287" t="s">
        <v>25393</v>
      </c>
      <c r="C2600" s="287" t="s">
        <v>154</v>
      </c>
      <c r="D2600" t="str">
        <f t="shared" si="40"/>
        <v>t</v>
      </c>
      <c r="E2600" s="288">
        <v>39.94</v>
      </c>
    </row>
    <row r="2601" spans="1:5" x14ac:dyDescent="0.2">
      <c r="A2601" s="287" t="s">
        <v>2901</v>
      </c>
      <c r="B2601" s="287" t="s">
        <v>25393</v>
      </c>
      <c r="C2601" s="287" t="s">
        <v>154</v>
      </c>
      <c r="D2601" t="str">
        <f t="shared" si="40"/>
        <v>t</v>
      </c>
      <c r="E2601" s="288">
        <v>38.049999999999997</v>
      </c>
    </row>
    <row r="2602" spans="1:5" x14ac:dyDescent="0.2">
      <c r="A2602" s="287" t="s">
        <v>2902</v>
      </c>
      <c r="B2602" s="287" t="s">
        <v>25394</v>
      </c>
      <c r="C2602" s="287" t="s">
        <v>154</v>
      </c>
      <c r="D2602" t="str">
        <f t="shared" si="40"/>
        <v>t</v>
      </c>
      <c r="E2602" s="288">
        <v>1.25</v>
      </c>
    </row>
    <row r="2603" spans="1:5" x14ac:dyDescent="0.2">
      <c r="A2603" s="287" t="s">
        <v>2903</v>
      </c>
      <c r="B2603" s="287" t="s">
        <v>25394</v>
      </c>
      <c r="C2603" s="287" t="s">
        <v>154</v>
      </c>
      <c r="D2603" t="str">
        <f t="shared" si="40"/>
        <v>t</v>
      </c>
      <c r="E2603" s="288">
        <v>1.21</v>
      </c>
    </row>
    <row r="2604" spans="1:5" x14ac:dyDescent="0.2">
      <c r="A2604" s="287" t="s">
        <v>2904</v>
      </c>
      <c r="B2604" s="287" t="s">
        <v>25395</v>
      </c>
      <c r="C2604" s="287" t="s">
        <v>154</v>
      </c>
      <c r="D2604" t="str">
        <f t="shared" si="40"/>
        <v>t</v>
      </c>
      <c r="E2604" s="288">
        <v>0.83</v>
      </c>
    </row>
    <row r="2605" spans="1:5" x14ac:dyDescent="0.2">
      <c r="A2605" s="287" t="s">
        <v>2905</v>
      </c>
      <c r="B2605" s="287" t="s">
        <v>25395</v>
      </c>
      <c r="C2605" s="287" t="s">
        <v>154</v>
      </c>
      <c r="D2605" t="str">
        <f t="shared" si="40"/>
        <v>t</v>
      </c>
      <c r="E2605" s="288">
        <v>0.8</v>
      </c>
    </row>
    <row r="2606" spans="1:5" x14ac:dyDescent="0.2">
      <c r="A2606" s="287" t="s">
        <v>2906</v>
      </c>
      <c r="B2606" s="287" t="s">
        <v>25396</v>
      </c>
      <c r="C2606" s="287" t="s">
        <v>154</v>
      </c>
      <c r="D2606" t="str">
        <f t="shared" si="40"/>
        <v>t</v>
      </c>
      <c r="E2606" s="288">
        <v>0.5</v>
      </c>
    </row>
    <row r="2607" spans="1:5" x14ac:dyDescent="0.2">
      <c r="A2607" s="287" t="s">
        <v>2907</v>
      </c>
      <c r="B2607" s="287" t="s">
        <v>25396</v>
      </c>
      <c r="C2607" s="287" t="s">
        <v>154</v>
      </c>
      <c r="D2607" t="str">
        <f t="shared" si="40"/>
        <v>t</v>
      </c>
      <c r="E2607" s="288">
        <v>0.48</v>
      </c>
    </row>
    <row r="2608" spans="1:5" x14ac:dyDescent="0.2">
      <c r="A2608" s="287" t="s">
        <v>2908</v>
      </c>
      <c r="B2608" s="287" t="s">
        <v>25397</v>
      </c>
      <c r="C2608" s="287" t="s">
        <v>154</v>
      </c>
      <c r="D2608" t="str">
        <f t="shared" si="40"/>
        <v>t</v>
      </c>
      <c r="E2608" s="288">
        <v>0.74</v>
      </c>
    </row>
    <row r="2609" spans="1:5" x14ac:dyDescent="0.2">
      <c r="A2609" s="287" t="s">
        <v>2909</v>
      </c>
      <c r="B2609" s="287" t="s">
        <v>25397</v>
      </c>
      <c r="C2609" s="287" t="s">
        <v>154</v>
      </c>
      <c r="D2609" t="str">
        <f t="shared" si="40"/>
        <v>t</v>
      </c>
      <c r="E2609" s="288">
        <v>0.72</v>
      </c>
    </row>
    <row r="2610" spans="1:5" x14ac:dyDescent="0.2">
      <c r="A2610" s="287" t="s">
        <v>2910</v>
      </c>
      <c r="B2610" s="287" t="s">
        <v>25398</v>
      </c>
      <c r="C2610" s="287" t="s">
        <v>23123</v>
      </c>
      <c r="D2610" t="str">
        <f t="shared" si="40"/>
        <v>m2xkm</v>
      </c>
      <c r="E2610" s="288">
        <v>0.17</v>
      </c>
    </row>
    <row r="2611" spans="1:5" x14ac:dyDescent="0.2">
      <c r="A2611" s="287" t="s">
        <v>2911</v>
      </c>
      <c r="B2611" s="287" t="s">
        <v>25398</v>
      </c>
      <c r="C2611" s="287" t="s">
        <v>23123</v>
      </c>
      <c r="D2611" t="str">
        <f t="shared" si="40"/>
        <v>m2xkm</v>
      </c>
      <c r="E2611" s="288">
        <v>0.16</v>
      </c>
    </row>
    <row r="2612" spans="1:5" x14ac:dyDescent="0.2">
      <c r="A2612" s="287" t="s">
        <v>2912</v>
      </c>
      <c r="B2612" s="287" t="s">
        <v>25399</v>
      </c>
      <c r="C2612" s="287" t="s">
        <v>23121</v>
      </c>
      <c r="D2612" t="str">
        <f t="shared" si="40"/>
        <v>unxkm</v>
      </c>
      <c r="E2612" s="288">
        <v>0.86</v>
      </c>
    </row>
    <row r="2613" spans="1:5" x14ac:dyDescent="0.2">
      <c r="A2613" s="287" t="s">
        <v>2913</v>
      </c>
      <c r="B2613" s="287" t="s">
        <v>25399</v>
      </c>
      <c r="C2613" s="287" t="s">
        <v>23121</v>
      </c>
      <c r="D2613" t="str">
        <f t="shared" si="40"/>
        <v>unxkm</v>
      </c>
      <c r="E2613" s="288">
        <v>0.84</v>
      </c>
    </row>
    <row r="2614" spans="1:5" x14ac:dyDescent="0.2">
      <c r="A2614" s="287" t="s">
        <v>2914</v>
      </c>
      <c r="B2614" s="287" t="s">
        <v>25400</v>
      </c>
      <c r="C2614" s="287" t="s">
        <v>23121</v>
      </c>
      <c r="D2614" t="str">
        <f t="shared" si="40"/>
        <v>unxkm</v>
      </c>
      <c r="E2614" s="288">
        <v>4.24</v>
      </c>
    </row>
    <row r="2615" spans="1:5" x14ac:dyDescent="0.2">
      <c r="A2615" s="287" t="s">
        <v>2915</v>
      </c>
      <c r="B2615" s="287" t="s">
        <v>25400</v>
      </c>
      <c r="C2615" s="287" t="s">
        <v>23121</v>
      </c>
      <c r="D2615" t="str">
        <f t="shared" si="40"/>
        <v>unxkm</v>
      </c>
      <c r="E2615" s="288">
        <v>4.16</v>
      </c>
    </row>
    <row r="2616" spans="1:5" x14ac:dyDescent="0.2">
      <c r="A2616" s="287" t="s">
        <v>2916</v>
      </c>
      <c r="B2616" s="287" t="s">
        <v>25401</v>
      </c>
      <c r="C2616" s="287" t="s">
        <v>11</v>
      </c>
      <c r="D2616" t="str">
        <f t="shared" si="40"/>
        <v>m2</v>
      </c>
      <c r="E2616" s="288">
        <v>0.84</v>
      </c>
    </row>
    <row r="2617" spans="1:5" x14ac:dyDescent="0.2">
      <c r="A2617" s="287" t="s">
        <v>2917</v>
      </c>
      <c r="B2617" s="287" t="s">
        <v>25401</v>
      </c>
      <c r="C2617" s="287" t="s">
        <v>11</v>
      </c>
      <c r="D2617" t="str">
        <f t="shared" si="40"/>
        <v>m2</v>
      </c>
      <c r="E2617" s="288">
        <v>0.77</v>
      </c>
    </row>
    <row r="2618" spans="1:5" x14ac:dyDescent="0.2">
      <c r="A2618" s="287" t="s">
        <v>2918</v>
      </c>
      <c r="B2618" s="287" t="s">
        <v>25402</v>
      </c>
      <c r="C2618" s="287" t="s">
        <v>22946</v>
      </c>
      <c r="D2618" t="str">
        <f t="shared" si="40"/>
        <v>un</v>
      </c>
      <c r="E2618" s="288">
        <v>16.239999999999998</v>
      </c>
    </row>
    <row r="2619" spans="1:5" x14ac:dyDescent="0.2">
      <c r="A2619" s="287" t="s">
        <v>2919</v>
      </c>
      <c r="B2619" s="287" t="s">
        <v>25402</v>
      </c>
      <c r="C2619" s="287" t="s">
        <v>22946</v>
      </c>
      <c r="D2619" t="str">
        <f t="shared" si="40"/>
        <v>un</v>
      </c>
      <c r="E2619" s="288">
        <v>14.91</v>
      </c>
    </row>
    <row r="2620" spans="1:5" x14ac:dyDescent="0.2">
      <c r="A2620" s="287" t="s">
        <v>2920</v>
      </c>
      <c r="B2620" s="287" t="s">
        <v>25403</v>
      </c>
      <c r="C2620" s="287" t="s">
        <v>22946</v>
      </c>
      <c r="D2620" t="str">
        <f t="shared" si="40"/>
        <v>un</v>
      </c>
      <c r="E2620" s="288">
        <v>158.08000000000001</v>
      </c>
    </row>
    <row r="2621" spans="1:5" x14ac:dyDescent="0.2">
      <c r="A2621" s="287" t="s">
        <v>2921</v>
      </c>
      <c r="B2621" s="287" t="s">
        <v>25403</v>
      </c>
      <c r="C2621" s="287" t="s">
        <v>22946</v>
      </c>
      <c r="D2621" t="str">
        <f t="shared" si="40"/>
        <v>un</v>
      </c>
      <c r="E2621" s="288">
        <v>145.93</v>
      </c>
    </row>
    <row r="2622" spans="1:5" x14ac:dyDescent="0.2">
      <c r="A2622" s="287" t="s">
        <v>2922</v>
      </c>
      <c r="B2622" s="287" t="s">
        <v>25404</v>
      </c>
      <c r="C2622" s="287" t="s">
        <v>22946</v>
      </c>
      <c r="D2622" t="str">
        <f t="shared" si="40"/>
        <v>un</v>
      </c>
      <c r="E2622" s="288">
        <v>16702.29</v>
      </c>
    </row>
    <row r="2623" spans="1:5" x14ac:dyDescent="0.2">
      <c r="A2623" s="287" t="s">
        <v>2923</v>
      </c>
      <c r="B2623" s="287" t="s">
        <v>25404</v>
      </c>
      <c r="C2623" s="287" t="s">
        <v>22946</v>
      </c>
      <c r="D2623" t="str">
        <f t="shared" si="40"/>
        <v>un</v>
      </c>
      <c r="E2623" s="288">
        <v>15896.89</v>
      </c>
    </row>
    <row r="2624" spans="1:5" x14ac:dyDescent="0.2">
      <c r="A2624" s="287" t="s">
        <v>2924</v>
      </c>
      <c r="B2624" s="287" t="s">
        <v>25405</v>
      </c>
      <c r="C2624" s="287" t="s">
        <v>22946</v>
      </c>
      <c r="D2624" t="str">
        <f t="shared" si="40"/>
        <v>un</v>
      </c>
      <c r="E2624" s="288">
        <v>24740.51</v>
      </c>
    </row>
    <row r="2625" spans="1:5" x14ac:dyDescent="0.2">
      <c r="A2625" s="287" t="s">
        <v>2925</v>
      </c>
      <c r="B2625" s="287" t="s">
        <v>25405</v>
      </c>
      <c r="C2625" s="287" t="s">
        <v>22946</v>
      </c>
      <c r="D2625" t="str">
        <f t="shared" si="40"/>
        <v>un</v>
      </c>
      <c r="E2625" s="288">
        <v>23561.45</v>
      </c>
    </row>
    <row r="2626" spans="1:5" x14ac:dyDescent="0.2">
      <c r="A2626" s="287" t="s">
        <v>2926</v>
      </c>
      <c r="B2626" s="287" t="s">
        <v>25406</v>
      </c>
      <c r="C2626" s="287" t="s">
        <v>22946</v>
      </c>
      <c r="D2626" t="str">
        <f t="shared" ref="D2626:D2689" si="41">LOWER(C2626)</f>
        <v>un</v>
      </c>
      <c r="E2626" s="288">
        <v>30943.31</v>
      </c>
    </row>
    <row r="2627" spans="1:5" x14ac:dyDescent="0.2">
      <c r="A2627" s="287" t="s">
        <v>2927</v>
      </c>
      <c r="B2627" s="287" t="s">
        <v>25406</v>
      </c>
      <c r="C2627" s="287" t="s">
        <v>22946</v>
      </c>
      <c r="D2627" t="str">
        <f t="shared" si="41"/>
        <v>un</v>
      </c>
      <c r="E2627" s="288">
        <v>29367.98</v>
      </c>
    </row>
    <row r="2628" spans="1:5" x14ac:dyDescent="0.2">
      <c r="A2628" s="287" t="s">
        <v>2928</v>
      </c>
      <c r="B2628" s="287" t="s">
        <v>25407</v>
      </c>
      <c r="C2628" s="287" t="s">
        <v>22946</v>
      </c>
      <c r="D2628" t="str">
        <f t="shared" si="41"/>
        <v>un</v>
      </c>
      <c r="E2628" s="288">
        <v>37636.06</v>
      </c>
    </row>
    <row r="2629" spans="1:5" x14ac:dyDescent="0.2">
      <c r="A2629" s="287" t="s">
        <v>2929</v>
      </c>
      <c r="B2629" s="287" t="s">
        <v>25407</v>
      </c>
      <c r="C2629" s="287" t="s">
        <v>22946</v>
      </c>
      <c r="D2629" t="str">
        <f t="shared" si="41"/>
        <v>un</v>
      </c>
      <c r="E2629" s="288">
        <v>35386.230000000003</v>
      </c>
    </row>
    <row r="2630" spans="1:5" x14ac:dyDescent="0.2">
      <c r="A2630" s="287" t="s">
        <v>2930</v>
      </c>
      <c r="B2630" s="287" t="s">
        <v>25408</v>
      </c>
      <c r="C2630" s="287" t="s">
        <v>111</v>
      </c>
      <c r="D2630" t="str">
        <f t="shared" si="41"/>
        <v>m3</v>
      </c>
      <c r="E2630" s="288">
        <v>232.81</v>
      </c>
    </row>
    <row r="2631" spans="1:5" x14ac:dyDescent="0.2">
      <c r="A2631" s="287" t="s">
        <v>2931</v>
      </c>
      <c r="B2631" s="287" t="s">
        <v>25408</v>
      </c>
      <c r="C2631" s="287" t="s">
        <v>111</v>
      </c>
      <c r="D2631" t="str">
        <f t="shared" si="41"/>
        <v>m3</v>
      </c>
      <c r="E2631" s="288">
        <v>201.72</v>
      </c>
    </row>
    <row r="2632" spans="1:5" x14ac:dyDescent="0.2">
      <c r="A2632" s="287" t="s">
        <v>2932</v>
      </c>
      <c r="B2632" s="287" t="s">
        <v>25409</v>
      </c>
      <c r="C2632" s="287" t="s">
        <v>111</v>
      </c>
      <c r="D2632" t="str">
        <f t="shared" si="41"/>
        <v>m3</v>
      </c>
      <c r="E2632" s="288">
        <v>322.33999999999997</v>
      </c>
    </row>
    <row r="2633" spans="1:5" x14ac:dyDescent="0.2">
      <c r="A2633" s="287" t="s">
        <v>2933</v>
      </c>
      <c r="B2633" s="287" t="s">
        <v>25409</v>
      </c>
      <c r="C2633" s="287" t="s">
        <v>111</v>
      </c>
      <c r="D2633" t="str">
        <f t="shared" si="41"/>
        <v>m3</v>
      </c>
      <c r="E2633" s="288">
        <v>279.3</v>
      </c>
    </row>
    <row r="2634" spans="1:5" x14ac:dyDescent="0.2">
      <c r="A2634" s="287" t="s">
        <v>2934</v>
      </c>
      <c r="B2634" s="287" t="s">
        <v>25410</v>
      </c>
      <c r="C2634" s="287" t="s">
        <v>111</v>
      </c>
      <c r="D2634" t="str">
        <f t="shared" si="41"/>
        <v>m3</v>
      </c>
      <c r="E2634" s="288">
        <v>135.19999999999999</v>
      </c>
    </row>
    <row r="2635" spans="1:5" x14ac:dyDescent="0.2">
      <c r="A2635" s="287" t="s">
        <v>2935</v>
      </c>
      <c r="B2635" s="287" t="s">
        <v>25410</v>
      </c>
      <c r="C2635" s="287" t="s">
        <v>111</v>
      </c>
      <c r="D2635" t="str">
        <f t="shared" si="41"/>
        <v>m3</v>
      </c>
      <c r="E2635" s="288">
        <v>117.14</v>
      </c>
    </row>
    <row r="2636" spans="1:5" x14ac:dyDescent="0.2">
      <c r="A2636" s="287" t="s">
        <v>2936</v>
      </c>
      <c r="B2636" s="287" t="s">
        <v>25411</v>
      </c>
      <c r="C2636" s="287" t="s">
        <v>111</v>
      </c>
      <c r="D2636" t="str">
        <f t="shared" si="41"/>
        <v>m3</v>
      </c>
      <c r="E2636" s="288">
        <v>68.180000000000007</v>
      </c>
    </row>
    <row r="2637" spans="1:5" x14ac:dyDescent="0.2">
      <c r="A2637" s="287" t="s">
        <v>2937</v>
      </c>
      <c r="B2637" s="287" t="s">
        <v>25411</v>
      </c>
      <c r="C2637" s="287" t="s">
        <v>111</v>
      </c>
      <c r="D2637" t="str">
        <f t="shared" si="41"/>
        <v>m3</v>
      </c>
      <c r="E2637" s="288">
        <v>59.08</v>
      </c>
    </row>
    <row r="2638" spans="1:5" x14ac:dyDescent="0.2">
      <c r="A2638" s="287" t="s">
        <v>2938</v>
      </c>
      <c r="B2638" s="287" t="s">
        <v>25412</v>
      </c>
      <c r="C2638" s="287" t="s">
        <v>11</v>
      </c>
      <c r="D2638" t="str">
        <f t="shared" si="41"/>
        <v>m2</v>
      </c>
      <c r="E2638" s="288">
        <v>8.52</v>
      </c>
    </row>
    <row r="2639" spans="1:5" x14ac:dyDescent="0.2">
      <c r="A2639" s="287" t="s">
        <v>2939</v>
      </c>
      <c r="B2639" s="287" t="s">
        <v>25412</v>
      </c>
      <c r="C2639" s="287" t="s">
        <v>11</v>
      </c>
      <c r="D2639" t="str">
        <f t="shared" si="41"/>
        <v>m2</v>
      </c>
      <c r="E2639" s="288">
        <v>7.38</v>
      </c>
    </row>
    <row r="2640" spans="1:5" x14ac:dyDescent="0.2">
      <c r="A2640" s="287" t="s">
        <v>2940</v>
      </c>
      <c r="B2640" s="287" t="s">
        <v>25413</v>
      </c>
      <c r="C2640" s="287" t="s">
        <v>11</v>
      </c>
      <c r="D2640" t="str">
        <f t="shared" si="41"/>
        <v>m2</v>
      </c>
      <c r="E2640" s="288">
        <v>25.56</v>
      </c>
    </row>
    <row r="2641" spans="1:5" x14ac:dyDescent="0.2">
      <c r="A2641" s="287" t="s">
        <v>2941</v>
      </c>
      <c r="B2641" s="287" t="s">
        <v>25413</v>
      </c>
      <c r="C2641" s="287" t="s">
        <v>11</v>
      </c>
      <c r="D2641" t="str">
        <f t="shared" si="41"/>
        <v>m2</v>
      </c>
      <c r="E2641" s="288">
        <v>22.15</v>
      </c>
    </row>
    <row r="2642" spans="1:5" x14ac:dyDescent="0.2">
      <c r="A2642" s="287" t="s">
        <v>2942</v>
      </c>
      <c r="B2642" s="287" t="s">
        <v>25414</v>
      </c>
      <c r="C2642" s="287" t="s">
        <v>11</v>
      </c>
      <c r="D2642" t="str">
        <f t="shared" si="41"/>
        <v>m2</v>
      </c>
      <c r="E2642" s="288">
        <v>20.45</v>
      </c>
    </row>
    <row r="2643" spans="1:5" x14ac:dyDescent="0.2">
      <c r="A2643" s="287" t="s">
        <v>2943</v>
      </c>
      <c r="B2643" s="287" t="s">
        <v>25414</v>
      </c>
      <c r="C2643" s="287" t="s">
        <v>11</v>
      </c>
      <c r="D2643" t="str">
        <f t="shared" si="41"/>
        <v>m2</v>
      </c>
      <c r="E2643" s="288">
        <v>17.72</v>
      </c>
    </row>
    <row r="2644" spans="1:5" x14ac:dyDescent="0.2">
      <c r="A2644" s="287" t="s">
        <v>2944</v>
      </c>
      <c r="B2644" s="287" t="s">
        <v>25415</v>
      </c>
      <c r="C2644" s="287" t="s">
        <v>11</v>
      </c>
      <c r="D2644" t="str">
        <f t="shared" si="41"/>
        <v>m2</v>
      </c>
      <c r="E2644" s="288">
        <v>15.99</v>
      </c>
    </row>
    <row r="2645" spans="1:5" x14ac:dyDescent="0.2">
      <c r="A2645" s="287" t="s">
        <v>2945</v>
      </c>
      <c r="B2645" s="287" t="s">
        <v>25415</v>
      </c>
      <c r="C2645" s="287" t="s">
        <v>11</v>
      </c>
      <c r="D2645" t="str">
        <f t="shared" si="41"/>
        <v>m2</v>
      </c>
      <c r="E2645" s="288">
        <v>13.85</v>
      </c>
    </row>
    <row r="2646" spans="1:5" x14ac:dyDescent="0.2">
      <c r="A2646" s="287" t="s">
        <v>2946</v>
      </c>
      <c r="B2646" s="287" t="s">
        <v>25416</v>
      </c>
      <c r="C2646" s="287" t="s">
        <v>11</v>
      </c>
      <c r="D2646" t="str">
        <f t="shared" si="41"/>
        <v>m2</v>
      </c>
      <c r="E2646" s="288">
        <v>11.35</v>
      </c>
    </row>
    <row r="2647" spans="1:5" x14ac:dyDescent="0.2">
      <c r="A2647" s="287" t="s">
        <v>2947</v>
      </c>
      <c r="B2647" s="287" t="s">
        <v>25416</v>
      </c>
      <c r="C2647" s="287" t="s">
        <v>11</v>
      </c>
      <c r="D2647" t="str">
        <f t="shared" si="41"/>
        <v>m2</v>
      </c>
      <c r="E2647" s="288">
        <v>9.83</v>
      </c>
    </row>
    <row r="2648" spans="1:5" x14ac:dyDescent="0.2">
      <c r="A2648" s="287" t="s">
        <v>2948</v>
      </c>
      <c r="B2648" s="287" t="s">
        <v>25417</v>
      </c>
      <c r="C2648" s="287" t="s">
        <v>11</v>
      </c>
      <c r="D2648" t="str">
        <f t="shared" si="41"/>
        <v>m2</v>
      </c>
      <c r="E2648" s="288">
        <v>46.02</v>
      </c>
    </row>
    <row r="2649" spans="1:5" x14ac:dyDescent="0.2">
      <c r="A2649" s="287" t="s">
        <v>2949</v>
      </c>
      <c r="B2649" s="287" t="s">
        <v>25417</v>
      </c>
      <c r="C2649" s="287" t="s">
        <v>11</v>
      </c>
      <c r="D2649" t="str">
        <f t="shared" si="41"/>
        <v>m2</v>
      </c>
      <c r="E2649" s="288">
        <v>39.869999999999997</v>
      </c>
    </row>
    <row r="2650" spans="1:5" x14ac:dyDescent="0.2">
      <c r="A2650" s="287" t="s">
        <v>2950</v>
      </c>
      <c r="B2650" s="287" t="s">
        <v>25418</v>
      </c>
      <c r="C2650" s="287" t="s">
        <v>11</v>
      </c>
      <c r="D2650" t="str">
        <f t="shared" si="41"/>
        <v>m2</v>
      </c>
      <c r="E2650" s="288">
        <v>23.18</v>
      </c>
    </row>
    <row r="2651" spans="1:5" x14ac:dyDescent="0.2">
      <c r="A2651" s="287" t="s">
        <v>2951</v>
      </c>
      <c r="B2651" s="287" t="s">
        <v>25418</v>
      </c>
      <c r="C2651" s="287" t="s">
        <v>11</v>
      </c>
      <c r="D2651" t="str">
        <f t="shared" si="41"/>
        <v>m2</v>
      </c>
      <c r="E2651" s="288">
        <v>20.079999999999998</v>
      </c>
    </row>
    <row r="2652" spans="1:5" x14ac:dyDescent="0.2">
      <c r="A2652" s="287" t="s">
        <v>2952</v>
      </c>
      <c r="B2652" s="287" t="s">
        <v>25419</v>
      </c>
      <c r="C2652" s="287" t="s">
        <v>11</v>
      </c>
      <c r="D2652" t="str">
        <f t="shared" si="41"/>
        <v>m2</v>
      </c>
      <c r="E2652" s="288">
        <v>8.52</v>
      </c>
    </row>
    <row r="2653" spans="1:5" x14ac:dyDescent="0.2">
      <c r="A2653" s="287" t="s">
        <v>2953</v>
      </c>
      <c r="B2653" s="287" t="s">
        <v>25419</v>
      </c>
      <c r="C2653" s="287" t="s">
        <v>11</v>
      </c>
      <c r="D2653" t="str">
        <f t="shared" si="41"/>
        <v>m2</v>
      </c>
      <c r="E2653" s="288">
        <v>7.38</v>
      </c>
    </row>
    <row r="2654" spans="1:5" x14ac:dyDescent="0.2">
      <c r="A2654" s="287" t="s">
        <v>2954</v>
      </c>
      <c r="B2654" s="287" t="s">
        <v>25420</v>
      </c>
      <c r="C2654" s="287" t="s">
        <v>11</v>
      </c>
      <c r="D2654" t="str">
        <f t="shared" si="41"/>
        <v>m2</v>
      </c>
      <c r="E2654" s="288">
        <v>16.64</v>
      </c>
    </row>
    <row r="2655" spans="1:5" x14ac:dyDescent="0.2">
      <c r="A2655" s="287" t="s">
        <v>2955</v>
      </c>
      <c r="B2655" s="287" t="s">
        <v>25420</v>
      </c>
      <c r="C2655" s="287" t="s">
        <v>11</v>
      </c>
      <c r="D2655" t="str">
        <f t="shared" si="41"/>
        <v>m2</v>
      </c>
      <c r="E2655" s="288">
        <v>14.41</v>
      </c>
    </row>
    <row r="2656" spans="1:5" x14ac:dyDescent="0.2">
      <c r="A2656" s="287" t="s">
        <v>2956</v>
      </c>
      <c r="B2656" s="287" t="s">
        <v>25421</v>
      </c>
      <c r="C2656" s="287" t="s">
        <v>11</v>
      </c>
      <c r="D2656" t="str">
        <f t="shared" si="41"/>
        <v>m2</v>
      </c>
      <c r="E2656" s="288">
        <v>23.18</v>
      </c>
    </row>
    <row r="2657" spans="1:5" x14ac:dyDescent="0.2">
      <c r="A2657" s="287" t="s">
        <v>2957</v>
      </c>
      <c r="B2657" s="287" t="s">
        <v>25421</v>
      </c>
      <c r="C2657" s="287" t="s">
        <v>11</v>
      </c>
      <c r="D2657" t="str">
        <f t="shared" si="41"/>
        <v>m2</v>
      </c>
      <c r="E2657" s="288">
        <v>20.079999999999998</v>
      </c>
    </row>
    <row r="2658" spans="1:5" x14ac:dyDescent="0.2">
      <c r="A2658" s="287" t="s">
        <v>2958</v>
      </c>
      <c r="B2658" s="287" t="s">
        <v>25422</v>
      </c>
      <c r="C2658" s="287" t="s">
        <v>11</v>
      </c>
      <c r="D2658" t="str">
        <f t="shared" si="41"/>
        <v>m2</v>
      </c>
      <c r="E2658" s="288">
        <v>22.16</v>
      </c>
    </row>
    <row r="2659" spans="1:5" x14ac:dyDescent="0.2">
      <c r="A2659" s="287" t="s">
        <v>2959</v>
      </c>
      <c r="B2659" s="287" t="s">
        <v>25422</v>
      </c>
      <c r="C2659" s="287" t="s">
        <v>11</v>
      </c>
      <c r="D2659" t="str">
        <f t="shared" si="41"/>
        <v>m2</v>
      </c>
      <c r="E2659" s="288">
        <v>19.2</v>
      </c>
    </row>
    <row r="2660" spans="1:5" x14ac:dyDescent="0.2">
      <c r="A2660" s="287" t="s">
        <v>2960</v>
      </c>
      <c r="B2660" s="287" t="s">
        <v>25423</v>
      </c>
      <c r="C2660" s="287" t="s">
        <v>11</v>
      </c>
      <c r="D2660" t="str">
        <f t="shared" si="41"/>
        <v>m2</v>
      </c>
      <c r="E2660" s="288">
        <v>11.93</v>
      </c>
    </row>
    <row r="2661" spans="1:5" x14ac:dyDescent="0.2">
      <c r="A2661" s="287" t="s">
        <v>2961</v>
      </c>
      <c r="B2661" s="287" t="s">
        <v>25423</v>
      </c>
      <c r="C2661" s="287" t="s">
        <v>11</v>
      </c>
      <c r="D2661" t="str">
        <f t="shared" si="41"/>
        <v>m2</v>
      </c>
      <c r="E2661" s="288">
        <v>10.33</v>
      </c>
    </row>
    <row r="2662" spans="1:5" x14ac:dyDescent="0.2">
      <c r="A2662" s="287" t="s">
        <v>2962</v>
      </c>
      <c r="B2662" s="287" t="s">
        <v>25424</v>
      </c>
      <c r="C2662" s="287" t="s">
        <v>111</v>
      </c>
      <c r="D2662" t="str">
        <f t="shared" si="41"/>
        <v>m3</v>
      </c>
      <c r="E2662" s="288">
        <v>63.07</v>
      </c>
    </row>
    <row r="2663" spans="1:5" x14ac:dyDescent="0.2">
      <c r="A2663" s="287" t="s">
        <v>2963</v>
      </c>
      <c r="B2663" s="287" t="s">
        <v>25424</v>
      </c>
      <c r="C2663" s="287" t="s">
        <v>111</v>
      </c>
      <c r="D2663" t="str">
        <f t="shared" si="41"/>
        <v>m3</v>
      </c>
      <c r="E2663" s="288">
        <v>54.64</v>
      </c>
    </row>
    <row r="2664" spans="1:5" x14ac:dyDescent="0.2">
      <c r="A2664" s="287" t="s">
        <v>2964</v>
      </c>
      <c r="B2664" s="287" t="s">
        <v>25425</v>
      </c>
      <c r="C2664" s="287" t="s">
        <v>11</v>
      </c>
      <c r="D2664" t="str">
        <f t="shared" si="41"/>
        <v>m2</v>
      </c>
      <c r="E2664" s="288">
        <v>10.4</v>
      </c>
    </row>
    <row r="2665" spans="1:5" x14ac:dyDescent="0.2">
      <c r="A2665" s="287" t="s">
        <v>2965</v>
      </c>
      <c r="B2665" s="287" t="s">
        <v>25425</v>
      </c>
      <c r="C2665" s="287" t="s">
        <v>11</v>
      </c>
      <c r="D2665" t="str">
        <f t="shared" si="41"/>
        <v>m2</v>
      </c>
      <c r="E2665" s="288">
        <v>9.01</v>
      </c>
    </row>
    <row r="2666" spans="1:5" x14ac:dyDescent="0.2">
      <c r="A2666" s="287" t="s">
        <v>2966</v>
      </c>
      <c r="B2666" s="287" t="s">
        <v>25426</v>
      </c>
      <c r="C2666" s="287" t="s">
        <v>11</v>
      </c>
      <c r="D2666" t="str">
        <f t="shared" si="41"/>
        <v>m2</v>
      </c>
      <c r="E2666" s="288">
        <v>25.56</v>
      </c>
    </row>
    <row r="2667" spans="1:5" x14ac:dyDescent="0.2">
      <c r="A2667" s="287" t="s">
        <v>2967</v>
      </c>
      <c r="B2667" s="287" t="s">
        <v>25426</v>
      </c>
      <c r="C2667" s="287" t="s">
        <v>11</v>
      </c>
      <c r="D2667" t="str">
        <f t="shared" si="41"/>
        <v>m2</v>
      </c>
      <c r="E2667" s="288">
        <v>22.15</v>
      </c>
    </row>
    <row r="2668" spans="1:5" x14ac:dyDescent="0.2">
      <c r="A2668" s="287" t="s">
        <v>2968</v>
      </c>
      <c r="B2668" s="287" t="s">
        <v>23124</v>
      </c>
      <c r="C2668" s="287" t="s">
        <v>111</v>
      </c>
      <c r="D2668" t="str">
        <f t="shared" si="41"/>
        <v>m3</v>
      </c>
      <c r="E2668" s="288">
        <v>25.56</v>
      </c>
    </row>
    <row r="2669" spans="1:5" x14ac:dyDescent="0.2">
      <c r="A2669" s="287" t="s">
        <v>2969</v>
      </c>
      <c r="B2669" s="287" t="s">
        <v>23124</v>
      </c>
      <c r="C2669" s="287" t="s">
        <v>111</v>
      </c>
      <c r="D2669" t="str">
        <f t="shared" si="41"/>
        <v>m3</v>
      </c>
      <c r="E2669" s="288">
        <v>22.15</v>
      </c>
    </row>
    <row r="2670" spans="1:5" x14ac:dyDescent="0.2">
      <c r="A2670" s="287" t="s">
        <v>2970</v>
      </c>
      <c r="B2670" s="287" t="s">
        <v>25427</v>
      </c>
      <c r="C2670" s="287" t="s">
        <v>111</v>
      </c>
      <c r="D2670" t="str">
        <f t="shared" si="41"/>
        <v>m3</v>
      </c>
      <c r="E2670" s="288">
        <v>87.3</v>
      </c>
    </row>
    <row r="2671" spans="1:5" x14ac:dyDescent="0.2">
      <c r="A2671" s="287" t="s">
        <v>2971</v>
      </c>
      <c r="B2671" s="287" t="s">
        <v>25427</v>
      </c>
      <c r="C2671" s="287" t="s">
        <v>111</v>
      </c>
      <c r="D2671" t="str">
        <f t="shared" si="41"/>
        <v>m3</v>
      </c>
      <c r="E2671" s="288">
        <v>75.64</v>
      </c>
    </row>
    <row r="2672" spans="1:5" x14ac:dyDescent="0.2">
      <c r="A2672" s="287" t="s">
        <v>2972</v>
      </c>
      <c r="B2672" s="287" t="s">
        <v>25428</v>
      </c>
      <c r="C2672" s="287" t="s">
        <v>111</v>
      </c>
      <c r="D2672" t="str">
        <f t="shared" si="41"/>
        <v>m3</v>
      </c>
      <c r="E2672" s="288">
        <v>106.7</v>
      </c>
    </row>
    <row r="2673" spans="1:5" x14ac:dyDescent="0.2">
      <c r="A2673" s="287" t="s">
        <v>2973</v>
      </c>
      <c r="B2673" s="287" t="s">
        <v>25428</v>
      </c>
      <c r="C2673" s="287" t="s">
        <v>111</v>
      </c>
      <c r="D2673" t="str">
        <f t="shared" si="41"/>
        <v>m3</v>
      </c>
      <c r="E2673" s="288">
        <v>92.45</v>
      </c>
    </row>
    <row r="2674" spans="1:5" x14ac:dyDescent="0.2">
      <c r="A2674" s="287" t="s">
        <v>2974</v>
      </c>
      <c r="B2674" s="287" t="s">
        <v>25429</v>
      </c>
      <c r="C2674" s="287" t="s">
        <v>111</v>
      </c>
      <c r="D2674" t="str">
        <f t="shared" si="41"/>
        <v>m3</v>
      </c>
      <c r="E2674" s="288">
        <v>169.66</v>
      </c>
    </row>
    <row r="2675" spans="1:5" x14ac:dyDescent="0.2">
      <c r="A2675" s="287" t="s">
        <v>2975</v>
      </c>
      <c r="B2675" s="287" t="s">
        <v>25429</v>
      </c>
      <c r="C2675" s="287" t="s">
        <v>111</v>
      </c>
      <c r="D2675" t="str">
        <f t="shared" si="41"/>
        <v>m3</v>
      </c>
      <c r="E2675" s="288">
        <v>147.01</v>
      </c>
    </row>
    <row r="2676" spans="1:5" x14ac:dyDescent="0.2">
      <c r="A2676" s="287" t="s">
        <v>2976</v>
      </c>
      <c r="B2676" s="287" t="s">
        <v>25430</v>
      </c>
      <c r="C2676" s="287" t="s">
        <v>111</v>
      </c>
      <c r="D2676" t="str">
        <f t="shared" si="41"/>
        <v>m3</v>
      </c>
      <c r="E2676" s="288">
        <v>396.17</v>
      </c>
    </row>
    <row r="2677" spans="1:5" x14ac:dyDescent="0.2">
      <c r="A2677" s="287" t="s">
        <v>2977</v>
      </c>
      <c r="B2677" s="287" t="s">
        <v>25430</v>
      </c>
      <c r="C2677" s="287" t="s">
        <v>111</v>
      </c>
      <c r="D2677" t="str">
        <f t="shared" si="41"/>
        <v>m3</v>
      </c>
      <c r="E2677" s="288">
        <v>343.29</v>
      </c>
    </row>
    <row r="2678" spans="1:5" x14ac:dyDescent="0.2">
      <c r="A2678" s="287" t="s">
        <v>2978</v>
      </c>
      <c r="B2678" s="287" t="s">
        <v>25431</v>
      </c>
      <c r="C2678" s="287" t="s">
        <v>11</v>
      </c>
      <c r="D2678" t="str">
        <f t="shared" si="41"/>
        <v>m2</v>
      </c>
      <c r="E2678" s="288">
        <v>25.56</v>
      </c>
    </row>
    <row r="2679" spans="1:5" x14ac:dyDescent="0.2">
      <c r="A2679" s="287" t="s">
        <v>2979</v>
      </c>
      <c r="B2679" s="287" t="s">
        <v>25431</v>
      </c>
      <c r="C2679" s="287" t="s">
        <v>11</v>
      </c>
      <c r="D2679" t="str">
        <f t="shared" si="41"/>
        <v>m2</v>
      </c>
      <c r="E2679" s="288">
        <v>22.15</v>
      </c>
    </row>
    <row r="2680" spans="1:5" x14ac:dyDescent="0.2">
      <c r="A2680" s="287" t="s">
        <v>2980</v>
      </c>
      <c r="B2680" s="287" t="s">
        <v>25432</v>
      </c>
      <c r="C2680" s="287" t="s">
        <v>111</v>
      </c>
      <c r="D2680" t="str">
        <f t="shared" si="41"/>
        <v>m3</v>
      </c>
      <c r="E2680" s="288">
        <v>322.77</v>
      </c>
    </row>
    <row r="2681" spans="1:5" x14ac:dyDescent="0.2">
      <c r="A2681" s="287" t="s">
        <v>2981</v>
      </c>
      <c r="B2681" s="287" t="s">
        <v>25432</v>
      </c>
      <c r="C2681" s="287" t="s">
        <v>111</v>
      </c>
      <c r="D2681" t="str">
        <f t="shared" si="41"/>
        <v>m3</v>
      </c>
      <c r="E2681" s="288">
        <v>279.69</v>
      </c>
    </row>
    <row r="2682" spans="1:5" x14ac:dyDescent="0.2">
      <c r="A2682" s="287" t="s">
        <v>2982</v>
      </c>
      <c r="B2682" s="287" t="s">
        <v>23125</v>
      </c>
      <c r="C2682" s="287" t="s">
        <v>53</v>
      </c>
      <c r="D2682" t="str">
        <f t="shared" si="41"/>
        <v>m</v>
      </c>
      <c r="E2682" s="288">
        <v>7.5</v>
      </c>
    </row>
    <row r="2683" spans="1:5" x14ac:dyDescent="0.2">
      <c r="A2683" s="287" t="s">
        <v>2983</v>
      </c>
      <c r="B2683" s="287" t="s">
        <v>23125</v>
      </c>
      <c r="C2683" s="287" t="s">
        <v>53</v>
      </c>
      <c r="D2683" t="str">
        <f t="shared" si="41"/>
        <v>m</v>
      </c>
      <c r="E2683" s="288">
        <v>6.49</v>
      </c>
    </row>
    <row r="2684" spans="1:5" x14ac:dyDescent="0.2">
      <c r="A2684" s="287" t="s">
        <v>2984</v>
      </c>
      <c r="B2684" s="287" t="s">
        <v>23126</v>
      </c>
      <c r="C2684" s="287" t="s">
        <v>11</v>
      </c>
      <c r="D2684" t="str">
        <f t="shared" si="41"/>
        <v>m2</v>
      </c>
      <c r="E2684" s="288">
        <v>13.63</v>
      </c>
    </row>
    <row r="2685" spans="1:5" x14ac:dyDescent="0.2">
      <c r="A2685" s="287" t="s">
        <v>2985</v>
      </c>
      <c r="B2685" s="287" t="s">
        <v>23126</v>
      </c>
      <c r="C2685" s="287" t="s">
        <v>11</v>
      </c>
      <c r="D2685" t="str">
        <f t="shared" si="41"/>
        <v>m2</v>
      </c>
      <c r="E2685" s="288">
        <v>11.81</v>
      </c>
    </row>
    <row r="2686" spans="1:5" x14ac:dyDescent="0.2">
      <c r="A2686" s="287" t="s">
        <v>2986</v>
      </c>
      <c r="B2686" s="287" t="s">
        <v>25433</v>
      </c>
      <c r="C2686" s="287" t="s">
        <v>11</v>
      </c>
      <c r="D2686" t="str">
        <f t="shared" si="41"/>
        <v>m2</v>
      </c>
      <c r="E2686" s="288">
        <v>8.11</v>
      </c>
    </row>
    <row r="2687" spans="1:5" x14ac:dyDescent="0.2">
      <c r="A2687" s="287" t="s">
        <v>2987</v>
      </c>
      <c r="B2687" s="287" t="s">
        <v>25433</v>
      </c>
      <c r="C2687" s="287" t="s">
        <v>11</v>
      </c>
      <c r="D2687" t="str">
        <f t="shared" si="41"/>
        <v>m2</v>
      </c>
      <c r="E2687" s="288">
        <v>7.03</v>
      </c>
    </row>
    <row r="2688" spans="1:5" x14ac:dyDescent="0.2">
      <c r="A2688" s="287" t="s">
        <v>2988</v>
      </c>
      <c r="B2688" s="287" t="s">
        <v>25434</v>
      </c>
      <c r="C2688" s="287" t="s">
        <v>11</v>
      </c>
      <c r="D2688" t="str">
        <f t="shared" si="41"/>
        <v>m2</v>
      </c>
      <c r="E2688" s="288">
        <v>14.81</v>
      </c>
    </row>
    <row r="2689" spans="1:5" x14ac:dyDescent="0.2">
      <c r="A2689" s="287" t="s">
        <v>2989</v>
      </c>
      <c r="B2689" s="287" t="s">
        <v>25434</v>
      </c>
      <c r="C2689" s="287" t="s">
        <v>11</v>
      </c>
      <c r="D2689" t="str">
        <f t="shared" si="41"/>
        <v>m2</v>
      </c>
      <c r="E2689" s="288">
        <v>12.83</v>
      </c>
    </row>
    <row r="2690" spans="1:5" x14ac:dyDescent="0.2">
      <c r="A2690" s="287" t="s">
        <v>2990</v>
      </c>
      <c r="B2690" s="287" t="s">
        <v>25435</v>
      </c>
      <c r="C2690" s="287" t="s">
        <v>11</v>
      </c>
      <c r="D2690" t="str">
        <f t="shared" ref="D2690:D2753" si="42">LOWER(C2690)</f>
        <v>m2</v>
      </c>
      <c r="E2690" s="288">
        <v>10.39</v>
      </c>
    </row>
    <row r="2691" spans="1:5" x14ac:dyDescent="0.2">
      <c r="A2691" s="287" t="s">
        <v>2991</v>
      </c>
      <c r="B2691" s="287" t="s">
        <v>25435</v>
      </c>
      <c r="C2691" s="287" t="s">
        <v>11</v>
      </c>
      <c r="D2691" t="str">
        <f t="shared" si="42"/>
        <v>m2</v>
      </c>
      <c r="E2691" s="288">
        <v>9</v>
      </c>
    </row>
    <row r="2692" spans="1:5" x14ac:dyDescent="0.2">
      <c r="A2692" s="287" t="s">
        <v>2992</v>
      </c>
      <c r="B2692" s="287" t="s">
        <v>25436</v>
      </c>
      <c r="C2692" s="287" t="s">
        <v>11</v>
      </c>
      <c r="D2692" t="str">
        <f t="shared" si="42"/>
        <v>m2</v>
      </c>
      <c r="E2692" s="288">
        <v>17.86</v>
      </c>
    </row>
    <row r="2693" spans="1:5" x14ac:dyDescent="0.2">
      <c r="A2693" s="287" t="s">
        <v>2993</v>
      </c>
      <c r="B2693" s="287" t="s">
        <v>25436</v>
      </c>
      <c r="C2693" s="287" t="s">
        <v>11</v>
      </c>
      <c r="D2693" t="str">
        <f t="shared" si="42"/>
        <v>m2</v>
      </c>
      <c r="E2693" s="288">
        <v>15.48</v>
      </c>
    </row>
    <row r="2694" spans="1:5" x14ac:dyDescent="0.2">
      <c r="A2694" s="287" t="s">
        <v>2994</v>
      </c>
      <c r="B2694" s="287" t="s">
        <v>25437</v>
      </c>
      <c r="C2694" s="287" t="s">
        <v>11</v>
      </c>
      <c r="D2694" t="str">
        <f t="shared" si="42"/>
        <v>m2</v>
      </c>
      <c r="E2694" s="288">
        <v>13.83</v>
      </c>
    </row>
    <row r="2695" spans="1:5" x14ac:dyDescent="0.2">
      <c r="A2695" s="287" t="s">
        <v>2995</v>
      </c>
      <c r="B2695" s="287" t="s">
        <v>25437</v>
      </c>
      <c r="C2695" s="287" t="s">
        <v>11</v>
      </c>
      <c r="D2695" t="str">
        <f t="shared" si="42"/>
        <v>m2</v>
      </c>
      <c r="E2695" s="288">
        <v>11.98</v>
      </c>
    </row>
    <row r="2696" spans="1:5" x14ac:dyDescent="0.2">
      <c r="A2696" s="287" t="s">
        <v>2996</v>
      </c>
      <c r="B2696" s="287" t="s">
        <v>25438</v>
      </c>
      <c r="C2696" s="287" t="s">
        <v>11</v>
      </c>
      <c r="D2696" t="str">
        <f t="shared" si="42"/>
        <v>m2</v>
      </c>
      <c r="E2696" s="288">
        <v>12.27</v>
      </c>
    </row>
    <row r="2697" spans="1:5" x14ac:dyDescent="0.2">
      <c r="A2697" s="287" t="s">
        <v>2997</v>
      </c>
      <c r="B2697" s="287" t="s">
        <v>25438</v>
      </c>
      <c r="C2697" s="287" t="s">
        <v>11</v>
      </c>
      <c r="D2697" t="str">
        <f t="shared" si="42"/>
        <v>m2</v>
      </c>
      <c r="E2697" s="288">
        <v>10.63</v>
      </c>
    </row>
    <row r="2698" spans="1:5" x14ac:dyDescent="0.2">
      <c r="A2698" s="287" t="s">
        <v>2998</v>
      </c>
      <c r="B2698" s="287" t="s">
        <v>25439</v>
      </c>
      <c r="C2698" s="287" t="s">
        <v>11</v>
      </c>
      <c r="D2698" t="str">
        <f t="shared" si="42"/>
        <v>m2</v>
      </c>
      <c r="E2698" s="288">
        <v>8.6</v>
      </c>
    </row>
    <row r="2699" spans="1:5" x14ac:dyDescent="0.2">
      <c r="A2699" s="287" t="s">
        <v>2999</v>
      </c>
      <c r="B2699" s="287" t="s">
        <v>25439</v>
      </c>
      <c r="C2699" s="287" t="s">
        <v>11</v>
      </c>
      <c r="D2699" t="str">
        <f t="shared" si="42"/>
        <v>m2</v>
      </c>
      <c r="E2699" s="288">
        <v>7.45</v>
      </c>
    </row>
    <row r="2700" spans="1:5" x14ac:dyDescent="0.2">
      <c r="A2700" s="287" t="s">
        <v>3000</v>
      </c>
      <c r="B2700" s="287" t="s">
        <v>25440</v>
      </c>
      <c r="C2700" s="287" t="s">
        <v>11</v>
      </c>
      <c r="D2700" t="str">
        <f t="shared" si="42"/>
        <v>m2</v>
      </c>
      <c r="E2700" s="288">
        <v>13.27</v>
      </c>
    </row>
    <row r="2701" spans="1:5" x14ac:dyDescent="0.2">
      <c r="A2701" s="287" t="s">
        <v>3001</v>
      </c>
      <c r="B2701" s="287" t="s">
        <v>25440</v>
      </c>
      <c r="C2701" s="287" t="s">
        <v>11</v>
      </c>
      <c r="D2701" t="str">
        <f t="shared" si="42"/>
        <v>m2</v>
      </c>
      <c r="E2701" s="288">
        <v>11.5</v>
      </c>
    </row>
    <row r="2702" spans="1:5" x14ac:dyDescent="0.2">
      <c r="A2702" s="287" t="s">
        <v>3002</v>
      </c>
      <c r="B2702" s="287" t="s">
        <v>25441</v>
      </c>
      <c r="C2702" s="287" t="s">
        <v>11</v>
      </c>
      <c r="D2702" t="str">
        <f t="shared" si="42"/>
        <v>m2</v>
      </c>
      <c r="E2702" s="288">
        <v>11.18</v>
      </c>
    </row>
    <row r="2703" spans="1:5" x14ac:dyDescent="0.2">
      <c r="A2703" s="287" t="s">
        <v>3003</v>
      </c>
      <c r="B2703" s="287" t="s">
        <v>25441</v>
      </c>
      <c r="C2703" s="287" t="s">
        <v>11</v>
      </c>
      <c r="D2703" t="str">
        <f t="shared" si="42"/>
        <v>m2</v>
      </c>
      <c r="E2703" s="288">
        <v>9.68</v>
      </c>
    </row>
    <row r="2704" spans="1:5" x14ac:dyDescent="0.2">
      <c r="A2704" s="287" t="s">
        <v>3004</v>
      </c>
      <c r="B2704" s="287" t="s">
        <v>23127</v>
      </c>
      <c r="C2704" s="287" t="s">
        <v>11</v>
      </c>
      <c r="D2704" t="str">
        <f t="shared" si="42"/>
        <v>m2</v>
      </c>
      <c r="E2704" s="288">
        <v>30.44</v>
      </c>
    </row>
    <row r="2705" spans="1:5" x14ac:dyDescent="0.2">
      <c r="A2705" s="287" t="s">
        <v>3005</v>
      </c>
      <c r="B2705" s="287" t="s">
        <v>23127</v>
      </c>
      <c r="C2705" s="287" t="s">
        <v>11</v>
      </c>
      <c r="D2705" t="str">
        <f t="shared" si="42"/>
        <v>m2</v>
      </c>
      <c r="E2705" s="288">
        <v>26.38</v>
      </c>
    </row>
    <row r="2706" spans="1:5" x14ac:dyDescent="0.2">
      <c r="A2706" s="287" t="s">
        <v>3006</v>
      </c>
      <c r="B2706" s="287" t="s">
        <v>25442</v>
      </c>
      <c r="C2706" s="287" t="s">
        <v>11</v>
      </c>
      <c r="D2706" t="str">
        <f t="shared" si="42"/>
        <v>m2</v>
      </c>
      <c r="E2706" s="288">
        <v>34.58</v>
      </c>
    </row>
    <row r="2707" spans="1:5" x14ac:dyDescent="0.2">
      <c r="A2707" s="287" t="s">
        <v>3007</v>
      </c>
      <c r="B2707" s="287" t="s">
        <v>25442</v>
      </c>
      <c r="C2707" s="287" t="s">
        <v>11</v>
      </c>
      <c r="D2707" t="str">
        <f t="shared" si="42"/>
        <v>m2</v>
      </c>
      <c r="E2707" s="288">
        <v>29.96</v>
      </c>
    </row>
    <row r="2708" spans="1:5" x14ac:dyDescent="0.2">
      <c r="A2708" s="287" t="s">
        <v>3008</v>
      </c>
      <c r="B2708" s="287" t="s">
        <v>25443</v>
      </c>
      <c r="C2708" s="287" t="s">
        <v>11</v>
      </c>
      <c r="D2708" t="str">
        <f t="shared" si="42"/>
        <v>m2</v>
      </c>
      <c r="E2708" s="288">
        <v>69.16</v>
      </c>
    </row>
    <row r="2709" spans="1:5" x14ac:dyDescent="0.2">
      <c r="A2709" s="287" t="s">
        <v>3009</v>
      </c>
      <c r="B2709" s="287" t="s">
        <v>25443</v>
      </c>
      <c r="C2709" s="287" t="s">
        <v>11</v>
      </c>
      <c r="D2709" t="str">
        <f t="shared" si="42"/>
        <v>m2</v>
      </c>
      <c r="E2709" s="288">
        <v>59.93</v>
      </c>
    </row>
    <row r="2710" spans="1:5" x14ac:dyDescent="0.2">
      <c r="A2710" s="287" t="s">
        <v>3010</v>
      </c>
      <c r="B2710" s="287" t="s">
        <v>25444</v>
      </c>
      <c r="C2710" s="287" t="s">
        <v>11</v>
      </c>
      <c r="D2710" t="str">
        <f t="shared" si="42"/>
        <v>m2</v>
      </c>
      <c r="E2710" s="288">
        <v>31.7</v>
      </c>
    </row>
    <row r="2711" spans="1:5" x14ac:dyDescent="0.2">
      <c r="A2711" s="287" t="s">
        <v>3011</v>
      </c>
      <c r="B2711" s="287" t="s">
        <v>25444</v>
      </c>
      <c r="C2711" s="287" t="s">
        <v>11</v>
      </c>
      <c r="D2711" t="str">
        <f t="shared" si="42"/>
        <v>m2</v>
      </c>
      <c r="E2711" s="288">
        <v>27.46</v>
      </c>
    </row>
    <row r="2712" spans="1:5" x14ac:dyDescent="0.2">
      <c r="A2712" s="287" t="s">
        <v>3012</v>
      </c>
      <c r="B2712" s="287" t="s">
        <v>25445</v>
      </c>
      <c r="C2712" s="287" t="s">
        <v>11</v>
      </c>
      <c r="D2712" t="str">
        <f t="shared" si="42"/>
        <v>m2</v>
      </c>
      <c r="E2712" s="288">
        <v>11.93</v>
      </c>
    </row>
    <row r="2713" spans="1:5" x14ac:dyDescent="0.2">
      <c r="A2713" s="287" t="s">
        <v>3013</v>
      </c>
      <c r="B2713" s="287" t="s">
        <v>25445</v>
      </c>
      <c r="C2713" s="287" t="s">
        <v>11</v>
      </c>
      <c r="D2713" t="str">
        <f t="shared" si="42"/>
        <v>m2</v>
      </c>
      <c r="E2713" s="288">
        <v>10.33</v>
      </c>
    </row>
    <row r="2714" spans="1:5" x14ac:dyDescent="0.2">
      <c r="A2714" s="287" t="s">
        <v>3014</v>
      </c>
      <c r="B2714" s="287" t="s">
        <v>25446</v>
      </c>
      <c r="C2714" s="287" t="s">
        <v>111</v>
      </c>
      <c r="D2714" t="str">
        <f t="shared" si="42"/>
        <v>m3</v>
      </c>
      <c r="E2714" s="288">
        <v>3355.35</v>
      </c>
    </row>
    <row r="2715" spans="1:5" x14ac:dyDescent="0.2">
      <c r="A2715" s="287" t="s">
        <v>3015</v>
      </c>
      <c r="B2715" s="287" t="s">
        <v>25446</v>
      </c>
      <c r="C2715" s="287" t="s">
        <v>111</v>
      </c>
      <c r="D2715" t="str">
        <f t="shared" si="42"/>
        <v>m3</v>
      </c>
      <c r="E2715" s="288">
        <v>2907.52</v>
      </c>
    </row>
    <row r="2716" spans="1:5" x14ac:dyDescent="0.2">
      <c r="A2716" s="287" t="s">
        <v>3016</v>
      </c>
      <c r="B2716" s="287" t="s">
        <v>25447</v>
      </c>
      <c r="C2716" s="287" t="s">
        <v>11</v>
      </c>
      <c r="D2716" t="str">
        <f t="shared" si="42"/>
        <v>m2</v>
      </c>
      <c r="E2716" s="288">
        <v>100.66</v>
      </c>
    </row>
    <row r="2717" spans="1:5" x14ac:dyDescent="0.2">
      <c r="A2717" s="287" t="s">
        <v>3017</v>
      </c>
      <c r="B2717" s="287" t="s">
        <v>25447</v>
      </c>
      <c r="C2717" s="287" t="s">
        <v>11</v>
      </c>
      <c r="D2717" t="str">
        <f t="shared" si="42"/>
        <v>m2</v>
      </c>
      <c r="E2717" s="288">
        <v>87.23</v>
      </c>
    </row>
    <row r="2718" spans="1:5" x14ac:dyDescent="0.2">
      <c r="A2718" s="287" t="s">
        <v>3018</v>
      </c>
      <c r="B2718" s="287" t="s">
        <v>25448</v>
      </c>
      <c r="C2718" s="287" t="s">
        <v>11</v>
      </c>
      <c r="D2718" t="str">
        <f t="shared" si="42"/>
        <v>m2</v>
      </c>
      <c r="E2718" s="288">
        <v>168.05</v>
      </c>
    </row>
    <row r="2719" spans="1:5" x14ac:dyDescent="0.2">
      <c r="A2719" s="287" t="s">
        <v>3019</v>
      </c>
      <c r="B2719" s="287" t="s">
        <v>25448</v>
      </c>
      <c r="C2719" s="287" t="s">
        <v>11</v>
      </c>
      <c r="D2719" t="str">
        <f t="shared" si="42"/>
        <v>m2</v>
      </c>
      <c r="E2719" s="288">
        <v>145.62</v>
      </c>
    </row>
    <row r="2720" spans="1:5" x14ac:dyDescent="0.2">
      <c r="A2720" s="287" t="s">
        <v>3020</v>
      </c>
      <c r="B2720" s="287" t="s">
        <v>25449</v>
      </c>
      <c r="C2720" s="287" t="s">
        <v>11</v>
      </c>
      <c r="D2720" t="str">
        <f t="shared" si="42"/>
        <v>m2</v>
      </c>
      <c r="E2720" s="288">
        <v>17.89</v>
      </c>
    </row>
    <row r="2721" spans="1:5" x14ac:dyDescent="0.2">
      <c r="A2721" s="287" t="s">
        <v>3021</v>
      </c>
      <c r="B2721" s="287" t="s">
        <v>25449</v>
      </c>
      <c r="C2721" s="287" t="s">
        <v>11</v>
      </c>
      <c r="D2721" t="str">
        <f t="shared" si="42"/>
        <v>m2</v>
      </c>
      <c r="E2721" s="288">
        <v>15.5</v>
      </c>
    </row>
    <row r="2722" spans="1:5" x14ac:dyDescent="0.2">
      <c r="A2722" s="287" t="s">
        <v>3022</v>
      </c>
      <c r="B2722" s="287" t="s">
        <v>23128</v>
      </c>
      <c r="C2722" s="287" t="s">
        <v>11</v>
      </c>
      <c r="D2722" t="str">
        <f t="shared" si="42"/>
        <v>m2</v>
      </c>
      <c r="E2722" s="288">
        <v>9.3699999999999992</v>
      </c>
    </row>
    <row r="2723" spans="1:5" x14ac:dyDescent="0.2">
      <c r="A2723" s="287" t="s">
        <v>3023</v>
      </c>
      <c r="B2723" s="287" t="s">
        <v>23128</v>
      </c>
      <c r="C2723" s="287" t="s">
        <v>11</v>
      </c>
      <c r="D2723" t="str">
        <f t="shared" si="42"/>
        <v>m2</v>
      </c>
      <c r="E2723" s="288">
        <v>8.1199999999999992</v>
      </c>
    </row>
    <row r="2724" spans="1:5" x14ac:dyDescent="0.2">
      <c r="A2724" s="287" t="s">
        <v>3024</v>
      </c>
      <c r="B2724" s="287" t="s">
        <v>25450</v>
      </c>
      <c r="C2724" s="287" t="s">
        <v>11</v>
      </c>
      <c r="D2724" t="str">
        <f t="shared" si="42"/>
        <v>m2</v>
      </c>
      <c r="E2724" s="288">
        <v>20.45</v>
      </c>
    </row>
    <row r="2725" spans="1:5" x14ac:dyDescent="0.2">
      <c r="A2725" s="287" t="s">
        <v>3025</v>
      </c>
      <c r="B2725" s="287" t="s">
        <v>25450</v>
      </c>
      <c r="C2725" s="287" t="s">
        <v>11</v>
      </c>
      <c r="D2725" t="str">
        <f t="shared" si="42"/>
        <v>m2</v>
      </c>
      <c r="E2725" s="288">
        <v>17.72</v>
      </c>
    </row>
    <row r="2726" spans="1:5" x14ac:dyDescent="0.2">
      <c r="A2726" s="287" t="s">
        <v>3026</v>
      </c>
      <c r="B2726" s="287" t="s">
        <v>23129</v>
      </c>
      <c r="C2726" s="287" t="s">
        <v>11</v>
      </c>
      <c r="D2726" t="str">
        <f t="shared" si="42"/>
        <v>m2</v>
      </c>
      <c r="E2726" s="288">
        <v>5.96</v>
      </c>
    </row>
    <row r="2727" spans="1:5" x14ac:dyDescent="0.2">
      <c r="A2727" s="287" t="s">
        <v>3027</v>
      </c>
      <c r="B2727" s="287" t="s">
        <v>23129</v>
      </c>
      <c r="C2727" s="287" t="s">
        <v>11</v>
      </c>
      <c r="D2727" t="str">
        <f t="shared" si="42"/>
        <v>m2</v>
      </c>
      <c r="E2727" s="288">
        <v>5.16</v>
      </c>
    </row>
    <row r="2728" spans="1:5" x14ac:dyDescent="0.2">
      <c r="A2728" s="287" t="s">
        <v>3028</v>
      </c>
      <c r="B2728" s="287" t="s">
        <v>23130</v>
      </c>
      <c r="C2728" s="287" t="s">
        <v>11</v>
      </c>
      <c r="D2728" t="str">
        <f t="shared" si="42"/>
        <v>m2</v>
      </c>
      <c r="E2728" s="288">
        <v>21.3</v>
      </c>
    </row>
    <row r="2729" spans="1:5" x14ac:dyDescent="0.2">
      <c r="A2729" s="287" t="s">
        <v>3029</v>
      </c>
      <c r="B2729" s="287" t="s">
        <v>23130</v>
      </c>
      <c r="C2729" s="287" t="s">
        <v>11</v>
      </c>
      <c r="D2729" t="str">
        <f t="shared" si="42"/>
        <v>m2</v>
      </c>
      <c r="E2729" s="288">
        <v>18.46</v>
      </c>
    </row>
    <row r="2730" spans="1:5" x14ac:dyDescent="0.2">
      <c r="A2730" s="287" t="s">
        <v>3030</v>
      </c>
      <c r="B2730" s="287" t="s">
        <v>25451</v>
      </c>
      <c r="C2730" s="287" t="s">
        <v>11</v>
      </c>
      <c r="D2730" t="str">
        <f t="shared" si="42"/>
        <v>m2</v>
      </c>
      <c r="E2730" s="288">
        <v>35.79</v>
      </c>
    </row>
    <row r="2731" spans="1:5" x14ac:dyDescent="0.2">
      <c r="A2731" s="287" t="s">
        <v>3031</v>
      </c>
      <c r="B2731" s="287" t="s">
        <v>25451</v>
      </c>
      <c r="C2731" s="287" t="s">
        <v>11</v>
      </c>
      <c r="D2731" t="str">
        <f t="shared" si="42"/>
        <v>m2</v>
      </c>
      <c r="E2731" s="288">
        <v>31.01</v>
      </c>
    </row>
    <row r="2732" spans="1:5" x14ac:dyDescent="0.2">
      <c r="A2732" s="287" t="s">
        <v>3032</v>
      </c>
      <c r="B2732" s="287" t="s">
        <v>25452</v>
      </c>
      <c r="C2732" s="287" t="s">
        <v>11</v>
      </c>
      <c r="D2732" t="str">
        <f t="shared" si="42"/>
        <v>m2</v>
      </c>
      <c r="E2732" s="288">
        <v>7.67</v>
      </c>
    </row>
    <row r="2733" spans="1:5" x14ac:dyDescent="0.2">
      <c r="A2733" s="287" t="s">
        <v>3033</v>
      </c>
      <c r="B2733" s="287" t="s">
        <v>25452</v>
      </c>
      <c r="C2733" s="287" t="s">
        <v>11</v>
      </c>
      <c r="D2733" t="str">
        <f t="shared" si="42"/>
        <v>m2</v>
      </c>
      <c r="E2733" s="288">
        <v>6.64</v>
      </c>
    </row>
    <row r="2734" spans="1:5" x14ac:dyDescent="0.2">
      <c r="A2734" s="287" t="s">
        <v>3034</v>
      </c>
      <c r="B2734" s="287" t="s">
        <v>25453</v>
      </c>
      <c r="C2734" s="287" t="s">
        <v>111</v>
      </c>
      <c r="D2734" t="str">
        <f t="shared" si="42"/>
        <v>m3</v>
      </c>
      <c r="E2734" s="288">
        <v>23.01</v>
      </c>
    </row>
    <row r="2735" spans="1:5" x14ac:dyDescent="0.2">
      <c r="A2735" s="287" t="s">
        <v>3035</v>
      </c>
      <c r="B2735" s="287" t="s">
        <v>25453</v>
      </c>
      <c r="C2735" s="287" t="s">
        <v>111</v>
      </c>
      <c r="D2735" t="str">
        <f t="shared" si="42"/>
        <v>m3</v>
      </c>
      <c r="E2735" s="288">
        <v>19.93</v>
      </c>
    </row>
    <row r="2736" spans="1:5" x14ac:dyDescent="0.2">
      <c r="A2736" s="287" t="s">
        <v>3036</v>
      </c>
      <c r="B2736" s="287" t="s">
        <v>25454</v>
      </c>
      <c r="C2736" s="287" t="s">
        <v>111</v>
      </c>
      <c r="D2736" t="str">
        <f t="shared" si="42"/>
        <v>m3</v>
      </c>
      <c r="E2736" s="288">
        <v>17.04</v>
      </c>
    </row>
    <row r="2737" spans="1:5" x14ac:dyDescent="0.2">
      <c r="A2737" s="287" t="s">
        <v>3037</v>
      </c>
      <c r="B2737" s="287" t="s">
        <v>25454</v>
      </c>
      <c r="C2737" s="287" t="s">
        <v>111</v>
      </c>
      <c r="D2737" t="str">
        <f t="shared" si="42"/>
        <v>m3</v>
      </c>
      <c r="E2737" s="288">
        <v>14.77</v>
      </c>
    </row>
    <row r="2738" spans="1:5" x14ac:dyDescent="0.2">
      <c r="A2738" s="287" t="s">
        <v>3038</v>
      </c>
      <c r="B2738" s="287" t="s">
        <v>25455</v>
      </c>
      <c r="C2738" s="287" t="s">
        <v>111</v>
      </c>
      <c r="D2738" t="str">
        <f t="shared" si="42"/>
        <v>m3</v>
      </c>
      <c r="E2738" s="288">
        <v>34.090000000000003</v>
      </c>
    </row>
    <row r="2739" spans="1:5" x14ac:dyDescent="0.2">
      <c r="A2739" s="287" t="s">
        <v>3039</v>
      </c>
      <c r="B2739" s="287" t="s">
        <v>25455</v>
      </c>
      <c r="C2739" s="287" t="s">
        <v>111</v>
      </c>
      <c r="D2739" t="str">
        <f t="shared" si="42"/>
        <v>m3</v>
      </c>
      <c r="E2739" s="288">
        <v>29.54</v>
      </c>
    </row>
    <row r="2740" spans="1:5" x14ac:dyDescent="0.2">
      <c r="A2740" s="287" t="s">
        <v>3040</v>
      </c>
      <c r="B2740" s="287" t="s">
        <v>25456</v>
      </c>
      <c r="C2740" s="287" t="s">
        <v>111</v>
      </c>
      <c r="D2740" t="str">
        <f t="shared" si="42"/>
        <v>m3</v>
      </c>
      <c r="E2740" s="288">
        <v>15.34</v>
      </c>
    </row>
    <row r="2741" spans="1:5" x14ac:dyDescent="0.2">
      <c r="A2741" s="287" t="s">
        <v>3041</v>
      </c>
      <c r="B2741" s="287" t="s">
        <v>25456</v>
      </c>
      <c r="C2741" s="287" t="s">
        <v>111</v>
      </c>
      <c r="D2741" t="str">
        <f t="shared" si="42"/>
        <v>m3</v>
      </c>
      <c r="E2741" s="288">
        <v>13.29</v>
      </c>
    </row>
    <row r="2742" spans="1:5" x14ac:dyDescent="0.2">
      <c r="A2742" s="287" t="s">
        <v>3042</v>
      </c>
      <c r="B2742" s="287" t="s">
        <v>25457</v>
      </c>
      <c r="C2742" s="287" t="s">
        <v>11</v>
      </c>
      <c r="D2742" t="str">
        <f t="shared" si="42"/>
        <v>m2</v>
      </c>
      <c r="E2742" s="288">
        <v>5.96</v>
      </c>
    </row>
    <row r="2743" spans="1:5" x14ac:dyDescent="0.2">
      <c r="A2743" s="287" t="s">
        <v>3043</v>
      </c>
      <c r="B2743" s="287" t="s">
        <v>25457</v>
      </c>
      <c r="C2743" s="287" t="s">
        <v>11</v>
      </c>
      <c r="D2743" t="str">
        <f t="shared" si="42"/>
        <v>m2</v>
      </c>
      <c r="E2743" s="288">
        <v>5.16</v>
      </c>
    </row>
    <row r="2744" spans="1:5" x14ac:dyDescent="0.2">
      <c r="A2744" s="287" t="s">
        <v>3044</v>
      </c>
      <c r="B2744" s="287" t="s">
        <v>23131</v>
      </c>
      <c r="C2744" s="287" t="s">
        <v>53</v>
      </c>
      <c r="D2744" t="str">
        <f t="shared" si="42"/>
        <v>m</v>
      </c>
      <c r="E2744" s="288">
        <v>58.86</v>
      </c>
    </row>
    <row r="2745" spans="1:5" x14ac:dyDescent="0.2">
      <c r="A2745" s="287" t="s">
        <v>3045</v>
      </c>
      <c r="B2745" s="287" t="s">
        <v>23131</v>
      </c>
      <c r="C2745" s="287" t="s">
        <v>53</v>
      </c>
      <c r="D2745" t="str">
        <f t="shared" si="42"/>
        <v>m</v>
      </c>
      <c r="E2745" s="288">
        <v>51.01</v>
      </c>
    </row>
    <row r="2746" spans="1:5" x14ac:dyDescent="0.2">
      <c r="A2746" s="287" t="s">
        <v>3046</v>
      </c>
      <c r="B2746" s="287" t="s">
        <v>23132</v>
      </c>
      <c r="C2746" s="287" t="s">
        <v>53</v>
      </c>
      <c r="D2746" t="str">
        <f t="shared" si="42"/>
        <v>m</v>
      </c>
      <c r="E2746" s="288">
        <v>3.4</v>
      </c>
    </row>
    <row r="2747" spans="1:5" x14ac:dyDescent="0.2">
      <c r="A2747" s="287" t="s">
        <v>3047</v>
      </c>
      <c r="B2747" s="287" t="s">
        <v>23132</v>
      </c>
      <c r="C2747" s="287" t="s">
        <v>53</v>
      </c>
      <c r="D2747" t="str">
        <f t="shared" si="42"/>
        <v>m</v>
      </c>
      <c r="E2747" s="288">
        <v>2.95</v>
      </c>
    </row>
    <row r="2748" spans="1:5" x14ac:dyDescent="0.2">
      <c r="A2748" s="287" t="s">
        <v>3048</v>
      </c>
      <c r="B2748" s="287" t="s">
        <v>23133</v>
      </c>
      <c r="C2748" s="287" t="s">
        <v>11</v>
      </c>
      <c r="D2748" t="str">
        <f t="shared" si="42"/>
        <v>m2</v>
      </c>
      <c r="E2748" s="288">
        <v>5.96</v>
      </c>
    </row>
    <row r="2749" spans="1:5" x14ac:dyDescent="0.2">
      <c r="A2749" s="287" t="s">
        <v>3049</v>
      </c>
      <c r="B2749" s="287" t="s">
        <v>23133</v>
      </c>
      <c r="C2749" s="287" t="s">
        <v>11</v>
      </c>
      <c r="D2749" t="str">
        <f t="shared" si="42"/>
        <v>m2</v>
      </c>
      <c r="E2749" s="288">
        <v>5.16</v>
      </c>
    </row>
    <row r="2750" spans="1:5" x14ac:dyDescent="0.2">
      <c r="A2750" s="287" t="s">
        <v>3050</v>
      </c>
      <c r="B2750" s="287" t="s">
        <v>25458</v>
      </c>
      <c r="C2750" s="287" t="s">
        <v>11</v>
      </c>
      <c r="D2750" t="str">
        <f t="shared" si="42"/>
        <v>m2</v>
      </c>
      <c r="E2750" s="288">
        <v>5.1100000000000003</v>
      </c>
    </row>
    <row r="2751" spans="1:5" x14ac:dyDescent="0.2">
      <c r="A2751" s="287" t="s">
        <v>3051</v>
      </c>
      <c r="B2751" s="287" t="s">
        <v>25458</v>
      </c>
      <c r="C2751" s="287" t="s">
        <v>11</v>
      </c>
      <c r="D2751" t="str">
        <f t="shared" si="42"/>
        <v>m2</v>
      </c>
      <c r="E2751" s="288">
        <v>4.43</v>
      </c>
    </row>
    <row r="2752" spans="1:5" x14ac:dyDescent="0.2">
      <c r="A2752" s="287" t="s">
        <v>3052</v>
      </c>
      <c r="B2752" s="287" t="s">
        <v>25459</v>
      </c>
      <c r="C2752" s="287" t="s">
        <v>11</v>
      </c>
      <c r="D2752" t="str">
        <f t="shared" si="42"/>
        <v>m2</v>
      </c>
      <c r="E2752" s="288">
        <v>11.93</v>
      </c>
    </row>
    <row r="2753" spans="1:5" x14ac:dyDescent="0.2">
      <c r="A2753" s="287" t="s">
        <v>3053</v>
      </c>
      <c r="B2753" s="287" t="s">
        <v>25459</v>
      </c>
      <c r="C2753" s="287" t="s">
        <v>11</v>
      </c>
      <c r="D2753" t="str">
        <f t="shared" si="42"/>
        <v>m2</v>
      </c>
      <c r="E2753" s="288">
        <v>10.33</v>
      </c>
    </row>
    <row r="2754" spans="1:5" x14ac:dyDescent="0.2">
      <c r="A2754" s="287" t="s">
        <v>3054</v>
      </c>
      <c r="B2754" s="287" t="s">
        <v>25460</v>
      </c>
      <c r="C2754" s="287" t="s">
        <v>11</v>
      </c>
      <c r="D2754" t="str">
        <f t="shared" ref="D2754:D2817" si="43">LOWER(C2754)</f>
        <v>m2</v>
      </c>
      <c r="E2754" s="288">
        <v>8.52</v>
      </c>
    </row>
    <row r="2755" spans="1:5" x14ac:dyDescent="0.2">
      <c r="A2755" s="287" t="s">
        <v>3055</v>
      </c>
      <c r="B2755" s="287" t="s">
        <v>25460</v>
      </c>
      <c r="C2755" s="287" t="s">
        <v>11</v>
      </c>
      <c r="D2755" t="str">
        <f t="shared" si="43"/>
        <v>m2</v>
      </c>
      <c r="E2755" s="288">
        <v>7.38</v>
      </c>
    </row>
    <row r="2756" spans="1:5" x14ac:dyDescent="0.2">
      <c r="A2756" s="287" t="s">
        <v>3056</v>
      </c>
      <c r="B2756" s="287" t="s">
        <v>23134</v>
      </c>
      <c r="C2756" s="287" t="s">
        <v>53</v>
      </c>
      <c r="D2756" t="str">
        <f t="shared" si="43"/>
        <v>m</v>
      </c>
      <c r="E2756" s="288">
        <v>57.63</v>
      </c>
    </row>
    <row r="2757" spans="1:5" x14ac:dyDescent="0.2">
      <c r="A2757" s="287" t="s">
        <v>3057</v>
      </c>
      <c r="B2757" s="287" t="s">
        <v>23134</v>
      </c>
      <c r="C2757" s="287" t="s">
        <v>53</v>
      </c>
      <c r="D2757" t="str">
        <f t="shared" si="43"/>
        <v>m</v>
      </c>
      <c r="E2757" s="288">
        <v>49.94</v>
      </c>
    </row>
    <row r="2758" spans="1:5" x14ac:dyDescent="0.2">
      <c r="A2758" s="287" t="s">
        <v>3058</v>
      </c>
      <c r="B2758" s="287" t="s">
        <v>23135</v>
      </c>
      <c r="C2758" s="287" t="s">
        <v>53</v>
      </c>
      <c r="D2758" t="str">
        <f t="shared" si="43"/>
        <v>m</v>
      </c>
      <c r="E2758" s="288">
        <v>2.13</v>
      </c>
    </row>
    <row r="2759" spans="1:5" x14ac:dyDescent="0.2">
      <c r="A2759" s="287" t="s">
        <v>3059</v>
      </c>
      <c r="B2759" s="287" t="s">
        <v>23135</v>
      </c>
      <c r="C2759" s="287" t="s">
        <v>53</v>
      </c>
      <c r="D2759" t="str">
        <f t="shared" si="43"/>
        <v>m</v>
      </c>
      <c r="E2759" s="288">
        <v>1.84</v>
      </c>
    </row>
    <row r="2760" spans="1:5" x14ac:dyDescent="0.2">
      <c r="A2760" s="287" t="s">
        <v>3060</v>
      </c>
      <c r="B2760" s="287" t="s">
        <v>23136</v>
      </c>
      <c r="C2760" s="287" t="s">
        <v>11</v>
      </c>
      <c r="D2760" t="str">
        <f t="shared" si="43"/>
        <v>m2</v>
      </c>
      <c r="E2760" s="288">
        <v>6.39</v>
      </c>
    </row>
    <row r="2761" spans="1:5" x14ac:dyDescent="0.2">
      <c r="A2761" s="287" t="s">
        <v>3061</v>
      </c>
      <c r="B2761" s="287" t="s">
        <v>23136</v>
      </c>
      <c r="C2761" s="287" t="s">
        <v>11</v>
      </c>
      <c r="D2761" t="str">
        <f t="shared" si="43"/>
        <v>m2</v>
      </c>
      <c r="E2761" s="288">
        <v>5.53</v>
      </c>
    </row>
    <row r="2762" spans="1:5" x14ac:dyDescent="0.2">
      <c r="A2762" s="287" t="s">
        <v>3062</v>
      </c>
      <c r="B2762" s="287" t="s">
        <v>25461</v>
      </c>
      <c r="C2762" s="287" t="s">
        <v>11</v>
      </c>
      <c r="D2762" t="str">
        <f t="shared" si="43"/>
        <v>m2</v>
      </c>
      <c r="E2762" s="288">
        <v>13.63</v>
      </c>
    </row>
    <row r="2763" spans="1:5" x14ac:dyDescent="0.2">
      <c r="A2763" s="287" t="s">
        <v>3063</v>
      </c>
      <c r="B2763" s="287" t="s">
        <v>25461</v>
      </c>
      <c r="C2763" s="287" t="s">
        <v>11</v>
      </c>
      <c r="D2763" t="str">
        <f t="shared" si="43"/>
        <v>m2</v>
      </c>
      <c r="E2763" s="288">
        <v>11.81</v>
      </c>
    </row>
    <row r="2764" spans="1:5" x14ac:dyDescent="0.2">
      <c r="A2764" s="287" t="s">
        <v>3064</v>
      </c>
      <c r="B2764" s="287" t="s">
        <v>23137</v>
      </c>
      <c r="C2764" s="287" t="s">
        <v>53</v>
      </c>
      <c r="D2764" t="str">
        <f t="shared" si="43"/>
        <v>m</v>
      </c>
      <c r="E2764" s="288">
        <v>1.19</v>
      </c>
    </row>
    <row r="2765" spans="1:5" x14ac:dyDescent="0.2">
      <c r="A2765" s="287" t="s">
        <v>3065</v>
      </c>
      <c r="B2765" s="287" t="s">
        <v>23137</v>
      </c>
      <c r="C2765" s="287" t="s">
        <v>53</v>
      </c>
      <c r="D2765" t="str">
        <f t="shared" si="43"/>
        <v>m</v>
      </c>
      <c r="E2765" s="288">
        <v>1.03</v>
      </c>
    </row>
    <row r="2766" spans="1:5" x14ac:dyDescent="0.2">
      <c r="A2766" s="287" t="s">
        <v>3066</v>
      </c>
      <c r="B2766" s="287" t="s">
        <v>25462</v>
      </c>
      <c r="C2766" s="287" t="s">
        <v>11</v>
      </c>
      <c r="D2766" t="str">
        <f t="shared" si="43"/>
        <v>m2</v>
      </c>
      <c r="E2766" s="288">
        <v>11.93</v>
      </c>
    </row>
    <row r="2767" spans="1:5" x14ac:dyDescent="0.2">
      <c r="A2767" s="287" t="s">
        <v>3067</v>
      </c>
      <c r="B2767" s="287" t="s">
        <v>25462</v>
      </c>
      <c r="C2767" s="287" t="s">
        <v>11</v>
      </c>
      <c r="D2767" t="str">
        <f t="shared" si="43"/>
        <v>m2</v>
      </c>
      <c r="E2767" s="288">
        <v>10.33</v>
      </c>
    </row>
    <row r="2768" spans="1:5" x14ac:dyDescent="0.2">
      <c r="A2768" s="287" t="s">
        <v>3068</v>
      </c>
      <c r="B2768" s="287" t="s">
        <v>25463</v>
      </c>
      <c r="C2768" s="287" t="s">
        <v>11</v>
      </c>
      <c r="D2768" t="str">
        <f t="shared" si="43"/>
        <v>m2</v>
      </c>
      <c r="E2768" s="288">
        <v>8.52</v>
      </c>
    </row>
    <row r="2769" spans="1:5" x14ac:dyDescent="0.2">
      <c r="A2769" s="287" t="s">
        <v>3069</v>
      </c>
      <c r="B2769" s="287" t="s">
        <v>25463</v>
      </c>
      <c r="C2769" s="287" t="s">
        <v>11</v>
      </c>
      <c r="D2769" t="str">
        <f t="shared" si="43"/>
        <v>m2</v>
      </c>
      <c r="E2769" s="288">
        <v>7.38</v>
      </c>
    </row>
    <row r="2770" spans="1:5" x14ac:dyDescent="0.2">
      <c r="A2770" s="287" t="s">
        <v>3070</v>
      </c>
      <c r="B2770" s="287" t="s">
        <v>23138</v>
      </c>
      <c r="C2770" s="287" t="s">
        <v>11</v>
      </c>
      <c r="D2770" t="str">
        <f t="shared" si="43"/>
        <v>m2</v>
      </c>
      <c r="E2770" s="288">
        <v>9.3699999999999992</v>
      </c>
    </row>
    <row r="2771" spans="1:5" x14ac:dyDescent="0.2">
      <c r="A2771" s="287" t="s">
        <v>3071</v>
      </c>
      <c r="B2771" s="287" t="s">
        <v>23138</v>
      </c>
      <c r="C2771" s="287" t="s">
        <v>11</v>
      </c>
      <c r="D2771" t="str">
        <f t="shared" si="43"/>
        <v>m2</v>
      </c>
      <c r="E2771" s="288">
        <v>8.1199999999999992</v>
      </c>
    </row>
    <row r="2772" spans="1:5" x14ac:dyDescent="0.2">
      <c r="A2772" s="287" t="s">
        <v>3072</v>
      </c>
      <c r="B2772" s="287" t="s">
        <v>25464</v>
      </c>
      <c r="C2772" s="287" t="s">
        <v>111</v>
      </c>
      <c r="D2772" t="str">
        <f t="shared" si="43"/>
        <v>m3</v>
      </c>
      <c r="E2772" s="288">
        <v>39.200000000000003</v>
      </c>
    </row>
    <row r="2773" spans="1:5" x14ac:dyDescent="0.2">
      <c r="A2773" s="287" t="s">
        <v>3073</v>
      </c>
      <c r="B2773" s="287" t="s">
        <v>25464</v>
      </c>
      <c r="C2773" s="287" t="s">
        <v>111</v>
      </c>
      <c r="D2773" t="str">
        <f t="shared" si="43"/>
        <v>m3</v>
      </c>
      <c r="E2773" s="288">
        <v>33.97</v>
      </c>
    </row>
    <row r="2774" spans="1:5" x14ac:dyDescent="0.2">
      <c r="A2774" s="287" t="s">
        <v>3074</v>
      </c>
      <c r="B2774" s="287" t="s">
        <v>25465</v>
      </c>
      <c r="C2774" s="287" t="s">
        <v>111</v>
      </c>
      <c r="D2774" t="str">
        <f t="shared" si="43"/>
        <v>m3</v>
      </c>
      <c r="E2774" s="288">
        <v>25.56</v>
      </c>
    </row>
    <row r="2775" spans="1:5" x14ac:dyDescent="0.2">
      <c r="A2775" s="287" t="s">
        <v>3075</v>
      </c>
      <c r="B2775" s="287" t="s">
        <v>25465</v>
      </c>
      <c r="C2775" s="287" t="s">
        <v>111</v>
      </c>
      <c r="D2775" t="str">
        <f t="shared" si="43"/>
        <v>m3</v>
      </c>
      <c r="E2775" s="288">
        <v>22.15</v>
      </c>
    </row>
    <row r="2776" spans="1:5" x14ac:dyDescent="0.2">
      <c r="A2776" s="287" t="s">
        <v>3076</v>
      </c>
      <c r="B2776" s="287" t="s">
        <v>25466</v>
      </c>
      <c r="C2776" s="287" t="s">
        <v>11</v>
      </c>
      <c r="D2776" t="str">
        <f t="shared" si="43"/>
        <v>m2</v>
      </c>
      <c r="E2776" s="288">
        <v>3.4</v>
      </c>
    </row>
    <row r="2777" spans="1:5" x14ac:dyDescent="0.2">
      <c r="A2777" s="287" t="s">
        <v>3077</v>
      </c>
      <c r="B2777" s="287" t="s">
        <v>25466</v>
      </c>
      <c r="C2777" s="287" t="s">
        <v>11</v>
      </c>
      <c r="D2777" t="str">
        <f t="shared" si="43"/>
        <v>m2</v>
      </c>
      <c r="E2777" s="288">
        <v>2.95</v>
      </c>
    </row>
    <row r="2778" spans="1:5" x14ac:dyDescent="0.2">
      <c r="A2778" s="287" t="s">
        <v>3078</v>
      </c>
      <c r="B2778" s="287" t="s">
        <v>23139</v>
      </c>
      <c r="C2778" s="287" t="s">
        <v>11</v>
      </c>
      <c r="D2778" t="str">
        <f t="shared" si="43"/>
        <v>m2</v>
      </c>
      <c r="E2778" s="288">
        <v>9.3699999999999992</v>
      </c>
    </row>
    <row r="2779" spans="1:5" x14ac:dyDescent="0.2">
      <c r="A2779" s="287" t="s">
        <v>3079</v>
      </c>
      <c r="B2779" s="287" t="s">
        <v>23139</v>
      </c>
      <c r="C2779" s="287" t="s">
        <v>11</v>
      </c>
      <c r="D2779" t="str">
        <f t="shared" si="43"/>
        <v>m2</v>
      </c>
      <c r="E2779" s="288">
        <v>8.1199999999999992</v>
      </c>
    </row>
    <row r="2780" spans="1:5" x14ac:dyDescent="0.2">
      <c r="A2780" s="287" t="s">
        <v>3080</v>
      </c>
      <c r="B2780" s="287" t="s">
        <v>25467</v>
      </c>
      <c r="C2780" s="287" t="s">
        <v>11</v>
      </c>
      <c r="D2780" t="str">
        <f t="shared" si="43"/>
        <v>m2</v>
      </c>
      <c r="E2780" s="288">
        <v>9.3699999999999992</v>
      </c>
    </row>
    <row r="2781" spans="1:5" x14ac:dyDescent="0.2">
      <c r="A2781" s="287" t="s">
        <v>3081</v>
      </c>
      <c r="B2781" s="287" t="s">
        <v>25467</v>
      </c>
      <c r="C2781" s="287" t="s">
        <v>11</v>
      </c>
      <c r="D2781" t="str">
        <f t="shared" si="43"/>
        <v>m2</v>
      </c>
      <c r="E2781" s="288">
        <v>8.1199999999999992</v>
      </c>
    </row>
    <row r="2782" spans="1:5" x14ac:dyDescent="0.2">
      <c r="A2782" s="287" t="s">
        <v>3082</v>
      </c>
      <c r="B2782" s="287" t="s">
        <v>25468</v>
      </c>
      <c r="C2782" s="287" t="s">
        <v>11</v>
      </c>
      <c r="D2782" t="str">
        <f t="shared" si="43"/>
        <v>m2</v>
      </c>
      <c r="E2782" s="288">
        <v>7.67</v>
      </c>
    </row>
    <row r="2783" spans="1:5" x14ac:dyDescent="0.2">
      <c r="A2783" s="287" t="s">
        <v>3083</v>
      </c>
      <c r="B2783" s="287" t="s">
        <v>25468</v>
      </c>
      <c r="C2783" s="287" t="s">
        <v>11</v>
      </c>
      <c r="D2783" t="str">
        <f t="shared" si="43"/>
        <v>m2</v>
      </c>
      <c r="E2783" s="288">
        <v>6.64</v>
      </c>
    </row>
    <row r="2784" spans="1:5" x14ac:dyDescent="0.2">
      <c r="A2784" s="287" t="s">
        <v>3084</v>
      </c>
      <c r="B2784" s="287" t="s">
        <v>23140</v>
      </c>
      <c r="C2784" s="287" t="s">
        <v>53</v>
      </c>
      <c r="D2784" t="str">
        <f t="shared" si="43"/>
        <v>m</v>
      </c>
      <c r="E2784" s="288">
        <v>1.7</v>
      </c>
    </row>
    <row r="2785" spans="1:5" x14ac:dyDescent="0.2">
      <c r="A2785" s="287" t="s">
        <v>3085</v>
      </c>
      <c r="B2785" s="287" t="s">
        <v>23140</v>
      </c>
      <c r="C2785" s="287" t="s">
        <v>53</v>
      </c>
      <c r="D2785" t="str">
        <f t="shared" si="43"/>
        <v>m</v>
      </c>
      <c r="E2785" s="288">
        <v>1.47</v>
      </c>
    </row>
    <row r="2786" spans="1:5" x14ac:dyDescent="0.2">
      <c r="A2786" s="287" t="s">
        <v>3086</v>
      </c>
      <c r="B2786" s="287" t="s">
        <v>25469</v>
      </c>
      <c r="C2786" s="287" t="s">
        <v>11</v>
      </c>
      <c r="D2786" t="str">
        <f t="shared" si="43"/>
        <v>m2</v>
      </c>
      <c r="E2786" s="288">
        <v>25.43</v>
      </c>
    </row>
    <row r="2787" spans="1:5" x14ac:dyDescent="0.2">
      <c r="A2787" s="287" t="s">
        <v>3087</v>
      </c>
      <c r="B2787" s="287" t="s">
        <v>25469</v>
      </c>
      <c r="C2787" s="287" t="s">
        <v>11</v>
      </c>
      <c r="D2787" t="str">
        <f t="shared" si="43"/>
        <v>m2</v>
      </c>
      <c r="E2787" s="288">
        <v>22.04</v>
      </c>
    </row>
    <row r="2788" spans="1:5" x14ac:dyDescent="0.2">
      <c r="A2788" s="287" t="s">
        <v>3088</v>
      </c>
      <c r="B2788" s="287" t="s">
        <v>25470</v>
      </c>
      <c r="C2788" s="287" t="s">
        <v>11</v>
      </c>
      <c r="D2788" t="str">
        <f t="shared" si="43"/>
        <v>m2</v>
      </c>
      <c r="E2788" s="288">
        <v>41.57</v>
      </c>
    </row>
    <row r="2789" spans="1:5" x14ac:dyDescent="0.2">
      <c r="A2789" s="287" t="s">
        <v>3089</v>
      </c>
      <c r="B2789" s="287" t="s">
        <v>25470</v>
      </c>
      <c r="C2789" s="287" t="s">
        <v>11</v>
      </c>
      <c r="D2789" t="str">
        <f t="shared" si="43"/>
        <v>m2</v>
      </c>
      <c r="E2789" s="288">
        <v>36.020000000000003</v>
      </c>
    </row>
    <row r="2790" spans="1:5" x14ac:dyDescent="0.2">
      <c r="A2790" s="287" t="s">
        <v>3090</v>
      </c>
      <c r="B2790" s="287" t="s">
        <v>23141</v>
      </c>
      <c r="C2790" s="287" t="s">
        <v>11</v>
      </c>
      <c r="D2790" t="str">
        <f t="shared" si="43"/>
        <v>m2</v>
      </c>
      <c r="E2790" s="288">
        <v>35.880000000000003</v>
      </c>
    </row>
    <row r="2791" spans="1:5" x14ac:dyDescent="0.2">
      <c r="A2791" s="287" t="s">
        <v>3091</v>
      </c>
      <c r="B2791" s="287" t="s">
        <v>23141</v>
      </c>
      <c r="C2791" s="287" t="s">
        <v>11</v>
      </c>
      <c r="D2791" t="str">
        <f t="shared" si="43"/>
        <v>m2</v>
      </c>
      <c r="E2791" s="288">
        <v>31.09</v>
      </c>
    </row>
    <row r="2792" spans="1:5" x14ac:dyDescent="0.2">
      <c r="A2792" s="287" t="s">
        <v>3092</v>
      </c>
      <c r="B2792" s="287" t="s">
        <v>23142</v>
      </c>
      <c r="C2792" s="287" t="s">
        <v>11</v>
      </c>
      <c r="D2792" t="str">
        <f t="shared" si="43"/>
        <v>m2</v>
      </c>
      <c r="E2792" s="288">
        <v>32.35</v>
      </c>
    </row>
    <row r="2793" spans="1:5" x14ac:dyDescent="0.2">
      <c r="A2793" s="287" t="s">
        <v>3093</v>
      </c>
      <c r="B2793" s="287" t="s">
        <v>23142</v>
      </c>
      <c r="C2793" s="287" t="s">
        <v>11</v>
      </c>
      <c r="D2793" t="str">
        <f t="shared" si="43"/>
        <v>m2</v>
      </c>
      <c r="E2793" s="288">
        <v>28.03</v>
      </c>
    </row>
    <row r="2794" spans="1:5" x14ac:dyDescent="0.2">
      <c r="A2794" s="287" t="s">
        <v>3094</v>
      </c>
      <c r="B2794" s="287" t="s">
        <v>23143</v>
      </c>
      <c r="C2794" s="287" t="s">
        <v>11</v>
      </c>
      <c r="D2794" t="str">
        <f t="shared" si="43"/>
        <v>m2</v>
      </c>
      <c r="E2794" s="288">
        <v>37.06</v>
      </c>
    </row>
    <row r="2795" spans="1:5" x14ac:dyDescent="0.2">
      <c r="A2795" s="287" t="s">
        <v>3095</v>
      </c>
      <c r="B2795" s="287" t="s">
        <v>23143</v>
      </c>
      <c r="C2795" s="287" t="s">
        <v>11</v>
      </c>
      <c r="D2795" t="str">
        <f t="shared" si="43"/>
        <v>m2</v>
      </c>
      <c r="E2795" s="288">
        <v>32.11</v>
      </c>
    </row>
    <row r="2796" spans="1:5" x14ac:dyDescent="0.2">
      <c r="A2796" s="287" t="s">
        <v>3096</v>
      </c>
      <c r="B2796" s="287" t="s">
        <v>23144</v>
      </c>
      <c r="C2796" s="287" t="s">
        <v>11</v>
      </c>
      <c r="D2796" t="str">
        <f t="shared" si="43"/>
        <v>m2</v>
      </c>
      <c r="E2796" s="288">
        <v>40.270000000000003</v>
      </c>
    </row>
    <row r="2797" spans="1:5" x14ac:dyDescent="0.2">
      <c r="A2797" s="287" t="s">
        <v>3097</v>
      </c>
      <c r="B2797" s="287" t="s">
        <v>23144</v>
      </c>
      <c r="C2797" s="287" t="s">
        <v>11</v>
      </c>
      <c r="D2797" t="str">
        <f t="shared" si="43"/>
        <v>m2</v>
      </c>
      <c r="E2797" s="288">
        <v>34.9</v>
      </c>
    </row>
    <row r="2798" spans="1:5" x14ac:dyDescent="0.2">
      <c r="A2798" s="287" t="s">
        <v>3098</v>
      </c>
      <c r="B2798" s="287" t="s">
        <v>23145</v>
      </c>
      <c r="C2798" s="287" t="s">
        <v>111</v>
      </c>
      <c r="D2798" t="str">
        <f t="shared" si="43"/>
        <v>m3</v>
      </c>
      <c r="E2798" s="288">
        <v>21.47</v>
      </c>
    </row>
    <row r="2799" spans="1:5" x14ac:dyDescent="0.2">
      <c r="A2799" s="287" t="s">
        <v>3099</v>
      </c>
      <c r="B2799" s="287" t="s">
        <v>23145</v>
      </c>
      <c r="C2799" s="287" t="s">
        <v>111</v>
      </c>
      <c r="D2799" t="str">
        <f t="shared" si="43"/>
        <v>m3</v>
      </c>
      <c r="E2799" s="288">
        <v>18.61</v>
      </c>
    </row>
    <row r="2800" spans="1:5" x14ac:dyDescent="0.2">
      <c r="A2800" s="287" t="s">
        <v>3100</v>
      </c>
      <c r="B2800" s="287" t="s">
        <v>23146</v>
      </c>
      <c r="C2800" s="287" t="s">
        <v>23147</v>
      </c>
      <c r="D2800" t="str">
        <f t="shared" si="43"/>
        <v>kg</v>
      </c>
      <c r="E2800" s="288">
        <v>0.28000000000000003</v>
      </c>
    </row>
    <row r="2801" spans="1:5" x14ac:dyDescent="0.2">
      <c r="A2801" s="287" t="s">
        <v>3101</v>
      </c>
      <c r="B2801" s="287" t="s">
        <v>23146</v>
      </c>
      <c r="C2801" s="287" t="s">
        <v>23147</v>
      </c>
      <c r="D2801" t="str">
        <f t="shared" si="43"/>
        <v>kg</v>
      </c>
      <c r="E2801" s="288">
        <v>0.24</v>
      </c>
    </row>
    <row r="2802" spans="1:5" x14ac:dyDescent="0.2">
      <c r="A2802" s="287" t="s">
        <v>3102</v>
      </c>
      <c r="B2802" s="287" t="s">
        <v>25471</v>
      </c>
      <c r="C2802" s="287" t="s">
        <v>53</v>
      </c>
      <c r="D2802" t="str">
        <f t="shared" si="43"/>
        <v>m</v>
      </c>
      <c r="E2802" s="288">
        <v>43.43</v>
      </c>
    </row>
    <row r="2803" spans="1:5" x14ac:dyDescent="0.2">
      <c r="A2803" s="287" t="s">
        <v>3103</v>
      </c>
      <c r="B2803" s="287" t="s">
        <v>25471</v>
      </c>
      <c r="C2803" s="287" t="s">
        <v>53</v>
      </c>
      <c r="D2803" t="str">
        <f t="shared" si="43"/>
        <v>m</v>
      </c>
      <c r="E2803" s="288">
        <v>37.630000000000003</v>
      </c>
    </row>
    <row r="2804" spans="1:5" x14ac:dyDescent="0.2">
      <c r="A2804" s="287" t="s">
        <v>3104</v>
      </c>
      <c r="B2804" s="287" t="s">
        <v>25472</v>
      </c>
      <c r="C2804" s="287" t="s">
        <v>53</v>
      </c>
      <c r="D2804" t="str">
        <f t="shared" si="43"/>
        <v>m</v>
      </c>
      <c r="E2804" s="288">
        <v>87.27</v>
      </c>
    </row>
    <row r="2805" spans="1:5" x14ac:dyDescent="0.2">
      <c r="A2805" s="287" t="s">
        <v>3105</v>
      </c>
      <c r="B2805" s="287" t="s">
        <v>25472</v>
      </c>
      <c r="C2805" s="287" t="s">
        <v>53</v>
      </c>
      <c r="D2805" t="str">
        <f t="shared" si="43"/>
        <v>m</v>
      </c>
      <c r="E2805" s="288">
        <v>75.62</v>
      </c>
    </row>
    <row r="2806" spans="1:5" x14ac:dyDescent="0.2">
      <c r="A2806" s="287" t="s">
        <v>3106</v>
      </c>
      <c r="B2806" s="287" t="s">
        <v>25473</v>
      </c>
      <c r="C2806" s="287" t="s">
        <v>53</v>
      </c>
      <c r="D2806" t="str">
        <f t="shared" si="43"/>
        <v>m</v>
      </c>
      <c r="E2806" s="288">
        <v>213.1</v>
      </c>
    </row>
    <row r="2807" spans="1:5" x14ac:dyDescent="0.2">
      <c r="A2807" s="287" t="s">
        <v>3107</v>
      </c>
      <c r="B2807" s="287" t="s">
        <v>25473</v>
      </c>
      <c r="C2807" s="287" t="s">
        <v>53</v>
      </c>
      <c r="D2807" t="str">
        <f t="shared" si="43"/>
        <v>m</v>
      </c>
      <c r="E2807" s="288">
        <v>184.66</v>
      </c>
    </row>
    <row r="2808" spans="1:5" x14ac:dyDescent="0.2">
      <c r="A2808" s="287" t="s">
        <v>3108</v>
      </c>
      <c r="B2808" s="287" t="s">
        <v>23148</v>
      </c>
      <c r="C2808" s="287" t="s">
        <v>53</v>
      </c>
      <c r="D2808" t="str">
        <f t="shared" si="43"/>
        <v>m</v>
      </c>
      <c r="E2808" s="288">
        <v>101.65</v>
      </c>
    </row>
    <row r="2809" spans="1:5" x14ac:dyDescent="0.2">
      <c r="A2809" s="287" t="s">
        <v>3109</v>
      </c>
      <c r="B2809" s="287" t="s">
        <v>23148</v>
      </c>
      <c r="C2809" s="287" t="s">
        <v>53</v>
      </c>
      <c r="D2809" t="str">
        <f t="shared" si="43"/>
        <v>m</v>
      </c>
      <c r="E2809" s="288">
        <v>88.81</v>
      </c>
    </row>
    <row r="2810" spans="1:5" x14ac:dyDescent="0.2">
      <c r="A2810" s="287" t="s">
        <v>3110</v>
      </c>
      <c r="B2810" s="287" t="s">
        <v>23149</v>
      </c>
      <c r="C2810" s="287" t="s">
        <v>11</v>
      </c>
      <c r="D2810" t="str">
        <f t="shared" si="43"/>
        <v>m2</v>
      </c>
      <c r="E2810" s="288">
        <v>12.17</v>
      </c>
    </row>
    <row r="2811" spans="1:5" x14ac:dyDescent="0.2">
      <c r="A2811" s="287" t="s">
        <v>3111</v>
      </c>
      <c r="B2811" s="287" t="s">
        <v>23149</v>
      </c>
      <c r="C2811" s="287" t="s">
        <v>11</v>
      </c>
      <c r="D2811" t="str">
        <f t="shared" si="43"/>
        <v>m2</v>
      </c>
      <c r="E2811" s="288">
        <v>10.55</v>
      </c>
    </row>
    <row r="2812" spans="1:5" x14ac:dyDescent="0.2">
      <c r="A2812" s="287" t="s">
        <v>3112</v>
      </c>
      <c r="B2812" s="287" t="s">
        <v>23150</v>
      </c>
      <c r="C2812" s="287" t="s">
        <v>11</v>
      </c>
      <c r="D2812" t="str">
        <f t="shared" si="43"/>
        <v>m2</v>
      </c>
      <c r="E2812" s="288">
        <v>10.14</v>
      </c>
    </row>
    <row r="2813" spans="1:5" x14ac:dyDescent="0.2">
      <c r="A2813" s="287" t="s">
        <v>3113</v>
      </c>
      <c r="B2813" s="287" t="s">
        <v>23150</v>
      </c>
      <c r="C2813" s="287" t="s">
        <v>11</v>
      </c>
      <c r="D2813" t="str">
        <f t="shared" si="43"/>
        <v>m2</v>
      </c>
      <c r="E2813" s="288">
        <v>8.7899999999999991</v>
      </c>
    </row>
    <row r="2814" spans="1:5" x14ac:dyDescent="0.2">
      <c r="A2814" s="287" t="s">
        <v>3114</v>
      </c>
      <c r="B2814" s="287" t="s">
        <v>25474</v>
      </c>
      <c r="C2814" s="287" t="s">
        <v>53</v>
      </c>
      <c r="D2814" t="str">
        <f t="shared" si="43"/>
        <v>m</v>
      </c>
      <c r="E2814" s="288">
        <v>2.5499999999999998</v>
      </c>
    </row>
    <row r="2815" spans="1:5" x14ac:dyDescent="0.2">
      <c r="A2815" s="287" t="s">
        <v>3115</v>
      </c>
      <c r="B2815" s="287" t="s">
        <v>25474</v>
      </c>
      <c r="C2815" s="287" t="s">
        <v>53</v>
      </c>
      <c r="D2815" t="str">
        <f t="shared" si="43"/>
        <v>m</v>
      </c>
      <c r="E2815" s="288">
        <v>2.21</v>
      </c>
    </row>
    <row r="2816" spans="1:5" x14ac:dyDescent="0.2">
      <c r="A2816" s="287" t="s">
        <v>3116</v>
      </c>
      <c r="B2816" s="287" t="s">
        <v>25475</v>
      </c>
      <c r="C2816" s="287" t="s">
        <v>11</v>
      </c>
      <c r="D2816" t="str">
        <f t="shared" si="43"/>
        <v>m2</v>
      </c>
      <c r="E2816" s="288">
        <v>29.67</v>
      </c>
    </row>
    <row r="2817" spans="1:5" x14ac:dyDescent="0.2">
      <c r="A2817" s="287" t="s">
        <v>3117</v>
      </c>
      <c r="B2817" s="287" t="s">
        <v>25475</v>
      </c>
      <c r="C2817" s="287" t="s">
        <v>11</v>
      </c>
      <c r="D2817" t="str">
        <f t="shared" si="43"/>
        <v>m2</v>
      </c>
      <c r="E2817" s="288">
        <v>25.71</v>
      </c>
    </row>
    <row r="2818" spans="1:5" x14ac:dyDescent="0.2">
      <c r="A2818" s="287" t="s">
        <v>3118</v>
      </c>
      <c r="B2818" s="287" t="s">
        <v>25476</v>
      </c>
      <c r="C2818" s="287" t="s">
        <v>22946</v>
      </c>
      <c r="D2818" t="str">
        <f t="shared" ref="D2818:D2881" si="44">LOWER(C2818)</f>
        <v>un</v>
      </c>
      <c r="E2818" s="288">
        <v>24.11</v>
      </c>
    </row>
    <row r="2819" spans="1:5" x14ac:dyDescent="0.2">
      <c r="A2819" s="287" t="s">
        <v>3119</v>
      </c>
      <c r="B2819" s="287" t="s">
        <v>25476</v>
      </c>
      <c r="C2819" s="287" t="s">
        <v>22946</v>
      </c>
      <c r="D2819" t="str">
        <f t="shared" si="44"/>
        <v>un</v>
      </c>
      <c r="E2819" s="288">
        <v>20.89</v>
      </c>
    </row>
    <row r="2820" spans="1:5" x14ac:dyDescent="0.2">
      <c r="A2820" s="287" t="s">
        <v>3120</v>
      </c>
      <c r="B2820" s="287" t="s">
        <v>25477</v>
      </c>
      <c r="C2820" s="287" t="s">
        <v>53</v>
      </c>
      <c r="D2820" t="str">
        <f t="shared" si="44"/>
        <v>m</v>
      </c>
      <c r="E2820" s="288">
        <v>25.56</v>
      </c>
    </row>
    <row r="2821" spans="1:5" x14ac:dyDescent="0.2">
      <c r="A2821" s="287" t="s">
        <v>3121</v>
      </c>
      <c r="B2821" s="287" t="s">
        <v>25477</v>
      </c>
      <c r="C2821" s="287" t="s">
        <v>53</v>
      </c>
      <c r="D2821" t="str">
        <f t="shared" si="44"/>
        <v>m</v>
      </c>
      <c r="E2821" s="288">
        <v>22.15</v>
      </c>
    </row>
    <row r="2822" spans="1:5" x14ac:dyDescent="0.2">
      <c r="A2822" s="287" t="s">
        <v>3122</v>
      </c>
      <c r="B2822" s="287" t="s">
        <v>25478</v>
      </c>
      <c r="C2822" s="287" t="s">
        <v>53</v>
      </c>
      <c r="D2822" t="str">
        <f t="shared" si="44"/>
        <v>m</v>
      </c>
      <c r="E2822" s="288">
        <v>11.08</v>
      </c>
    </row>
    <row r="2823" spans="1:5" x14ac:dyDescent="0.2">
      <c r="A2823" s="287" t="s">
        <v>3123</v>
      </c>
      <c r="B2823" s="287" t="s">
        <v>25478</v>
      </c>
      <c r="C2823" s="287" t="s">
        <v>53</v>
      </c>
      <c r="D2823" t="str">
        <f t="shared" si="44"/>
        <v>m</v>
      </c>
      <c r="E2823" s="288">
        <v>9.6</v>
      </c>
    </row>
    <row r="2824" spans="1:5" x14ac:dyDescent="0.2">
      <c r="A2824" s="287" t="s">
        <v>3124</v>
      </c>
      <c r="B2824" s="287" t="s">
        <v>25479</v>
      </c>
      <c r="C2824" s="287" t="s">
        <v>53</v>
      </c>
      <c r="D2824" t="str">
        <f t="shared" si="44"/>
        <v>m</v>
      </c>
      <c r="E2824" s="288">
        <v>15.34</v>
      </c>
    </row>
    <row r="2825" spans="1:5" x14ac:dyDescent="0.2">
      <c r="A2825" s="287" t="s">
        <v>3125</v>
      </c>
      <c r="B2825" s="287" t="s">
        <v>25479</v>
      </c>
      <c r="C2825" s="287" t="s">
        <v>53</v>
      </c>
      <c r="D2825" t="str">
        <f t="shared" si="44"/>
        <v>m</v>
      </c>
      <c r="E2825" s="288">
        <v>13.29</v>
      </c>
    </row>
    <row r="2826" spans="1:5" x14ac:dyDescent="0.2">
      <c r="A2826" s="287" t="s">
        <v>3126</v>
      </c>
      <c r="B2826" s="287" t="s">
        <v>25480</v>
      </c>
      <c r="C2826" s="287" t="s">
        <v>53</v>
      </c>
      <c r="D2826" t="str">
        <f t="shared" si="44"/>
        <v>m</v>
      </c>
      <c r="E2826" s="288">
        <v>5.88</v>
      </c>
    </row>
    <row r="2827" spans="1:5" x14ac:dyDescent="0.2">
      <c r="A2827" s="287" t="s">
        <v>3127</v>
      </c>
      <c r="B2827" s="287" t="s">
        <v>25480</v>
      </c>
      <c r="C2827" s="287" t="s">
        <v>53</v>
      </c>
      <c r="D2827" t="str">
        <f t="shared" si="44"/>
        <v>m</v>
      </c>
      <c r="E2827" s="288">
        <v>5.0999999999999996</v>
      </c>
    </row>
    <row r="2828" spans="1:5" x14ac:dyDescent="0.2">
      <c r="A2828" s="287" t="s">
        <v>3128</v>
      </c>
      <c r="B2828" s="287" t="s">
        <v>25481</v>
      </c>
      <c r="C2828" s="287" t="s">
        <v>53</v>
      </c>
      <c r="D2828" t="str">
        <f t="shared" si="44"/>
        <v>m</v>
      </c>
      <c r="E2828" s="288">
        <v>22.16</v>
      </c>
    </row>
    <row r="2829" spans="1:5" x14ac:dyDescent="0.2">
      <c r="A2829" s="287" t="s">
        <v>3129</v>
      </c>
      <c r="B2829" s="287" t="s">
        <v>25481</v>
      </c>
      <c r="C2829" s="287" t="s">
        <v>53</v>
      </c>
      <c r="D2829" t="str">
        <f t="shared" si="44"/>
        <v>m</v>
      </c>
      <c r="E2829" s="288">
        <v>19.2</v>
      </c>
    </row>
    <row r="2830" spans="1:5" x14ac:dyDescent="0.2">
      <c r="A2830" s="287" t="s">
        <v>3130</v>
      </c>
      <c r="B2830" s="287" t="s">
        <v>25482</v>
      </c>
      <c r="C2830" s="287" t="s">
        <v>53</v>
      </c>
      <c r="D2830" t="str">
        <f t="shared" si="44"/>
        <v>m</v>
      </c>
      <c r="E2830" s="288">
        <v>18.75</v>
      </c>
    </row>
    <row r="2831" spans="1:5" x14ac:dyDescent="0.2">
      <c r="A2831" s="287" t="s">
        <v>3131</v>
      </c>
      <c r="B2831" s="287" t="s">
        <v>25482</v>
      </c>
      <c r="C2831" s="287" t="s">
        <v>53</v>
      </c>
      <c r="D2831" t="str">
        <f t="shared" si="44"/>
        <v>m</v>
      </c>
      <c r="E2831" s="288">
        <v>16.239999999999998</v>
      </c>
    </row>
    <row r="2832" spans="1:5" x14ac:dyDescent="0.2">
      <c r="A2832" s="287" t="s">
        <v>3132</v>
      </c>
      <c r="B2832" s="287" t="s">
        <v>25483</v>
      </c>
      <c r="C2832" s="287" t="s">
        <v>11</v>
      </c>
      <c r="D2832" t="str">
        <f t="shared" si="44"/>
        <v>m2</v>
      </c>
      <c r="E2832" s="288">
        <v>8.52</v>
      </c>
    </row>
    <row r="2833" spans="1:5" x14ac:dyDescent="0.2">
      <c r="A2833" s="287" t="s">
        <v>3133</v>
      </c>
      <c r="B2833" s="287" t="s">
        <v>25483</v>
      </c>
      <c r="C2833" s="287" t="s">
        <v>11</v>
      </c>
      <c r="D2833" t="str">
        <f t="shared" si="44"/>
        <v>m2</v>
      </c>
      <c r="E2833" s="288">
        <v>7.38</v>
      </c>
    </row>
    <row r="2834" spans="1:5" x14ac:dyDescent="0.2">
      <c r="A2834" s="287" t="s">
        <v>3134</v>
      </c>
      <c r="B2834" s="287" t="s">
        <v>23151</v>
      </c>
      <c r="C2834" s="287" t="s">
        <v>22946</v>
      </c>
      <c r="D2834" t="str">
        <f t="shared" si="44"/>
        <v>un</v>
      </c>
      <c r="E2834" s="288">
        <v>5.88</v>
      </c>
    </row>
    <row r="2835" spans="1:5" x14ac:dyDescent="0.2">
      <c r="A2835" s="287" t="s">
        <v>3135</v>
      </c>
      <c r="B2835" s="287" t="s">
        <v>23151</v>
      </c>
      <c r="C2835" s="287" t="s">
        <v>22946</v>
      </c>
      <c r="D2835" t="str">
        <f t="shared" si="44"/>
        <v>un</v>
      </c>
      <c r="E2835" s="288">
        <v>5.0999999999999996</v>
      </c>
    </row>
    <row r="2836" spans="1:5" x14ac:dyDescent="0.2">
      <c r="A2836" s="287" t="s">
        <v>3136</v>
      </c>
      <c r="B2836" s="287" t="s">
        <v>23152</v>
      </c>
      <c r="C2836" s="287" t="s">
        <v>22946</v>
      </c>
      <c r="D2836" t="str">
        <f t="shared" si="44"/>
        <v>un</v>
      </c>
      <c r="E2836" s="288">
        <v>20.29</v>
      </c>
    </row>
    <row r="2837" spans="1:5" x14ac:dyDescent="0.2">
      <c r="A2837" s="287" t="s">
        <v>3137</v>
      </c>
      <c r="B2837" s="287" t="s">
        <v>23152</v>
      </c>
      <c r="C2837" s="287" t="s">
        <v>22946</v>
      </c>
      <c r="D2837" t="str">
        <f t="shared" si="44"/>
        <v>un</v>
      </c>
      <c r="E2837" s="288">
        <v>17.579999999999998</v>
      </c>
    </row>
    <row r="2838" spans="1:5" x14ac:dyDescent="0.2">
      <c r="A2838" s="287" t="s">
        <v>3138</v>
      </c>
      <c r="B2838" s="287" t="s">
        <v>25484</v>
      </c>
      <c r="C2838" s="287" t="s">
        <v>53</v>
      </c>
      <c r="D2838" t="str">
        <f t="shared" si="44"/>
        <v>m</v>
      </c>
      <c r="E2838" s="288">
        <v>40.590000000000003</v>
      </c>
    </row>
    <row r="2839" spans="1:5" x14ac:dyDescent="0.2">
      <c r="A2839" s="287" t="s">
        <v>3139</v>
      </c>
      <c r="B2839" s="287" t="s">
        <v>25484</v>
      </c>
      <c r="C2839" s="287" t="s">
        <v>53</v>
      </c>
      <c r="D2839" t="str">
        <f t="shared" si="44"/>
        <v>m</v>
      </c>
      <c r="E2839" s="288">
        <v>35.17</v>
      </c>
    </row>
    <row r="2840" spans="1:5" x14ac:dyDescent="0.2">
      <c r="A2840" s="287" t="s">
        <v>3140</v>
      </c>
      <c r="B2840" s="287" t="s">
        <v>23153</v>
      </c>
      <c r="C2840" s="287" t="s">
        <v>11</v>
      </c>
      <c r="D2840" t="str">
        <f t="shared" si="44"/>
        <v>m2</v>
      </c>
      <c r="E2840" s="288">
        <v>17.04</v>
      </c>
    </row>
    <row r="2841" spans="1:5" x14ac:dyDescent="0.2">
      <c r="A2841" s="287" t="s">
        <v>3141</v>
      </c>
      <c r="B2841" s="287" t="s">
        <v>23153</v>
      </c>
      <c r="C2841" s="287" t="s">
        <v>11</v>
      </c>
      <c r="D2841" t="str">
        <f t="shared" si="44"/>
        <v>m2</v>
      </c>
      <c r="E2841" s="288">
        <v>14.77</v>
      </c>
    </row>
    <row r="2842" spans="1:5" x14ac:dyDescent="0.2">
      <c r="A2842" s="287" t="s">
        <v>3142</v>
      </c>
      <c r="B2842" s="287" t="s">
        <v>23154</v>
      </c>
      <c r="C2842" s="287" t="s">
        <v>22946</v>
      </c>
      <c r="D2842" t="str">
        <f t="shared" si="44"/>
        <v>un</v>
      </c>
      <c r="E2842" s="288">
        <v>5.62</v>
      </c>
    </row>
    <row r="2843" spans="1:5" x14ac:dyDescent="0.2">
      <c r="A2843" s="287" t="s">
        <v>3143</v>
      </c>
      <c r="B2843" s="287" t="s">
        <v>23154</v>
      </c>
      <c r="C2843" s="287" t="s">
        <v>22946</v>
      </c>
      <c r="D2843" t="str">
        <f t="shared" si="44"/>
        <v>un</v>
      </c>
      <c r="E2843" s="288">
        <v>4.87</v>
      </c>
    </row>
    <row r="2844" spans="1:5" x14ac:dyDescent="0.2">
      <c r="A2844" s="287" t="s">
        <v>3144</v>
      </c>
      <c r="B2844" s="287" t="s">
        <v>23155</v>
      </c>
      <c r="C2844" s="287" t="s">
        <v>53</v>
      </c>
      <c r="D2844" t="str">
        <f t="shared" si="44"/>
        <v>m</v>
      </c>
      <c r="E2844" s="288">
        <v>6.81</v>
      </c>
    </row>
    <row r="2845" spans="1:5" x14ac:dyDescent="0.2">
      <c r="A2845" s="287" t="s">
        <v>3145</v>
      </c>
      <c r="B2845" s="287" t="s">
        <v>23155</v>
      </c>
      <c r="C2845" s="287" t="s">
        <v>53</v>
      </c>
      <c r="D2845" t="str">
        <f t="shared" si="44"/>
        <v>m</v>
      </c>
      <c r="E2845" s="288">
        <v>5.9</v>
      </c>
    </row>
    <row r="2846" spans="1:5" x14ac:dyDescent="0.2">
      <c r="A2846" s="287" t="s">
        <v>3146</v>
      </c>
      <c r="B2846" s="287" t="s">
        <v>25485</v>
      </c>
      <c r="C2846" s="287" t="s">
        <v>22946</v>
      </c>
      <c r="D2846" t="str">
        <f t="shared" si="44"/>
        <v>un</v>
      </c>
      <c r="E2846" s="288">
        <v>345.83</v>
      </c>
    </row>
    <row r="2847" spans="1:5" x14ac:dyDescent="0.2">
      <c r="A2847" s="287" t="s">
        <v>3147</v>
      </c>
      <c r="B2847" s="287" t="s">
        <v>25485</v>
      </c>
      <c r="C2847" s="287" t="s">
        <v>22946</v>
      </c>
      <c r="D2847" t="str">
        <f t="shared" si="44"/>
        <v>un</v>
      </c>
      <c r="E2847" s="288">
        <v>299.66000000000003</v>
      </c>
    </row>
    <row r="2848" spans="1:5" x14ac:dyDescent="0.2">
      <c r="A2848" s="287" t="s">
        <v>3148</v>
      </c>
      <c r="B2848" s="287" t="s">
        <v>25486</v>
      </c>
      <c r="C2848" s="287" t="s">
        <v>22946</v>
      </c>
      <c r="D2848" t="str">
        <f t="shared" si="44"/>
        <v>un</v>
      </c>
      <c r="E2848" s="288">
        <v>170.46</v>
      </c>
    </row>
    <row r="2849" spans="1:5" x14ac:dyDescent="0.2">
      <c r="A2849" s="287" t="s">
        <v>3149</v>
      </c>
      <c r="B2849" s="287" t="s">
        <v>25486</v>
      </c>
      <c r="C2849" s="287" t="s">
        <v>22946</v>
      </c>
      <c r="D2849" t="str">
        <f t="shared" si="44"/>
        <v>un</v>
      </c>
      <c r="E2849" s="288">
        <v>147.69999999999999</v>
      </c>
    </row>
    <row r="2850" spans="1:5" x14ac:dyDescent="0.2">
      <c r="A2850" s="287" t="s">
        <v>3150</v>
      </c>
      <c r="B2850" s="287" t="s">
        <v>23156</v>
      </c>
      <c r="C2850" s="287" t="s">
        <v>11</v>
      </c>
      <c r="D2850" t="str">
        <f t="shared" si="44"/>
        <v>m2</v>
      </c>
      <c r="E2850" s="288">
        <v>2.2599999999999998</v>
      </c>
    </row>
    <row r="2851" spans="1:5" x14ac:dyDescent="0.2">
      <c r="A2851" s="287" t="s">
        <v>3151</v>
      </c>
      <c r="B2851" s="287" t="s">
        <v>23156</v>
      </c>
      <c r="C2851" s="287" t="s">
        <v>11</v>
      </c>
      <c r="D2851" t="str">
        <f t="shared" si="44"/>
        <v>m2</v>
      </c>
      <c r="E2851" s="288">
        <v>1.96</v>
      </c>
    </row>
    <row r="2852" spans="1:5" x14ac:dyDescent="0.2">
      <c r="A2852" s="287" t="s">
        <v>3152</v>
      </c>
      <c r="B2852" s="287" t="s">
        <v>25487</v>
      </c>
      <c r="C2852" s="287" t="s">
        <v>11</v>
      </c>
      <c r="D2852" t="str">
        <f t="shared" si="44"/>
        <v>m2</v>
      </c>
      <c r="E2852" s="288">
        <v>68.180000000000007</v>
      </c>
    </row>
    <row r="2853" spans="1:5" x14ac:dyDescent="0.2">
      <c r="A2853" s="287" t="s">
        <v>3153</v>
      </c>
      <c r="B2853" s="287" t="s">
        <v>25487</v>
      </c>
      <c r="C2853" s="287" t="s">
        <v>11</v>
      </c>
      <c r="D2853" t="str">
        <f t="shared" si="44"/>
        <v>m2</v>
      </c>
      <c r="E2853" s="288">
        <v>59.08</v>
      </c>
    </row>
    <row r="2854" spans="1:5" x14ac:dyDescent="0.2">
      <c r="A2854" s="287" t="s">
        <v>3154</v>
      </c>
      <c r="B2854" s="287" t="s">
        <v>25488</v>
      </c>
      <c r="C2854" s="287" t="s">
        <v>11</v>
      </c>
      <c r="D2854" t="str">
        <f t="shared" si="44"/>
        <v>m2</v>
      </c>
      <c r="E2854" s="288">
        <v>63.59</v>
      </c>
    </row>
    <row r="2855" spans="1:5" x14ac:dyDescent="0.2">
      <c r="A2855" s="287" t="s">
        <v>3155</v>
      </c>
      <c r="B2855" s="287" t="s">
        <v>25488</v>
      </c>
      <c r="C2855" s="287" t="s">
        <v>11</v>
      </c>
      <c r="D2855" t="str">
        <f t="shared" si="44"/>
        <v>m2</v>
      </c>
      <c r="E2855" s="288">
        <v>55.11</v>
      </c>
    </row>
    <row r="2856" spans="1:5" x14ac:dyDescent="0.2">
      <c r="A2856" s="287" t="s">
        <v>3156</v>
      </c>
      <c r="B2856" s="287" t="s">
        <v>25489</v>
      </c>
      <c r="C2856" s="287" t="s">
        <v>11</v>
      </c>
      <c r="D2856" t="str">
        <f t="shared" si="44"/>
        <v>m2</v>
      </c>
      <c r="E2856" s="288">
        <v>34.5</v>
      </c>
    </row>
    <row r="2857" spans="1:5" x14ac:dyDescent="0.2">
      <c r="A2857" s="287" t="s">
        <v>3157</v>
      </c>
      <c r="B2857" s="287" t="s">
        <v>25489</v>
      </c>
      <c r="C2857" s="287" t="s">
        <v>11</v>
      </c>
      <c r="D2857" t="str">
        <f t="shared" si="44"/>
        <v>m2</v>
      </c>
      <c r="E2857" s="288">
        <v>29.89</v>
      </c>
    </row>
    <row r="2858" spans="1:5" x14ac:dyDescent="0.2">
      <c r="A2858" s="287" t="s">
        <v>3158</v>
      </c>
      <c r="B2858" s="287" t="s">
        <v>23157</v>
      </c>
      <c r="C2858" s="287" t="s">
        <v>22946</v>
      </c>
      <c r="D2858" t="str">
        <f t="shared" si="44"/>
        <v>un</v>
      </c>
      <c r="E2858" s="288">
        <v>6.13</v>
      </c>
    </row>
    <row r="2859" spans="1:5" x14ac:dyDescent="0.2">
      <c r="A2859" s="287" t="s">
        <v>3159</v>
      </c>
      <c r="B2859" s="287" t="s">
        <v>23157</v>
      </c>
      <c r="C2859" s="287" t="s">
        <v>22946</v>
      </c>
      <c r="D2859" t="str">
        <f t="shared" si="44"/>
        <v>un</v>
      </c>
      <c r="E2859" s="288">
        <v>5.31</v>
      </c>
    </row>
    <row r="2860" spans="1:5" x14ac:dyDescent="0.2">
      <c r="A2860" s="287" t="s">
        <v>3160</v>
      </c>
      <c r="B2860" s="287" t="s">
        <v>25490</v>
      </c>
      <c r="C2860" s="287" t="s">
        <v>11</v>
      </c>
      <c r="D2860" t="str">
        <f t="shared" si="44"/>
        <v>m2</v>
      </c>
      <c r="E2860" s="288">
        <v>104.82</v>
      </c>
    </row>
    <row r="2861" spans="1:5" x14ac:dyDescent="0.2">
      <c r="A2861" s="287" t="s">
        <v>3161</v>
      </c>
      <c r="B2861" s="287" t="s">
        <v>25490</v>
      </c>
      <c r="C2861" s="287" t="s">
        <v>11</v>
      </c>
      <c r="D2861" t="str">
        <f t="shared" si="44"/>
        <v>m2</v>
      </c>
      <c r="E2861" s="288">
        <v>93.79</v>
      </c>
    </row>
    <row r="2862" spans="1:5" x14ac:dyDescent="0.2">
      <c r="A2862" s="287" t="s">
        <v>3162</v>
      </c>
      <c r="B2862" s="287" t="s">
        <v>25491</v>
      </c>
      <c r="C2862" s="287" t="s">
        <v>111</v>
      </c>
      <c r="D2862" t="str">
        <f t="shared" si="44"/>
        <v>m3</v>
      </c>
      <c r="E2862" s="288">
        <v>19.600000000000001</v>
      </c>
    </row>
    <row r="2863" spans="1:5" x14ac:dyDescent="0.2">
      <c r="A2863" s="287" t="s">
        <v>3163</v>
      </c>
      <c r="B2863" s="287" t="s">
        <v>25491</v>
      </c>
      <c r="C2863" s="287" t="s">
        <v>111</v>
      </c>
      <c r="D2863" t="str">
        <f t="shared" si="44"/>
        <v>m3</v>
      </c>
      <c r="E2863" s="288">
        <v>16.98</v>
      </c>
    </row>
    <row r="2864" spans="1:5" x14ac:dyDescent="0.2">
      <c r="A2864" s="287" t="s">
        <v>3164</v>
      </c>
      <c r="B2864" s="287" t="s">
        <v>25492</v>
      </c>
      <c r="C2864" s="287" t="s">
        <v>111</v>
      </c>
      <c r="D2864" t="str">
        <f t="shared" si="44"/>
        <v>m3</v>
      </c>
      <c r="E2864" s="288">
        <v>23.86</v>
      </c>
    </row>
    <row r="2865" spans="1:5" x14ac:dyDescent="0.2">
      <c r="A2865" s="287" t="s">
        <v>3165</v>
      </c>
      <c r="B2865" s="287" t="s">
        <v>25492</v>
      </c>
      <c r="C2865" s="287" t="s">
        <v>111</v>
      </c>
      <c r="D2865" t="str">
        <f t="shared" si="44"/>
        <v>m3</v>
      </c>
      <c r="E2865" s="288">
        <v>20.67</v>
      </c>
    </row>
    <row r="2866" spans="1:5" x14ac:dyDescent="0.2">
      <c r="A2866" s="287" t="s">
        <v>3166</v>
      </c>
      <c r="B2866" s="287" t="s">
        <v>25493</v>
      </c>
      <c r="C2866" s="287" t="s">
        <v>111</v>
      </c>
      <c r="D2866" t="str">
        <f t="shared" si="44"/>
        <v>m3</v>
      </c>
      <c r="E2866" s="288">
        <v>28.12</v>
      </c>
    </row>
    <row r="2867" spans="1:5" x14ac:dyDescent="0.2">
      <c r="A2867" s="287" t="s">
        <v>3167</v>
      </c>
      <c r="B2867" s="287" t="s">
        <v>25493</v>
      </c>
      <c r="C2867" s="287" t="s">
        <v>111</v>
      </c>
      <c r="D2867" t="str">
        <f t="shared" si="44"/>
        <v>m3</v>
      </c>
      <c r="E2867" s="288">
        <v>24.37</v>
      </c>
    </row>
    <row r="2868" spans="1:5" x14ac:dyDescent="0.2">
      <c r="A2868" s="287" t="s">
        <v>3168</v>
      </c>
      <c r="B2868" s="287" t="s">
        <v>25494</v>
      </c>
      <c r="C2868" s="287" t="s">
        <v>111</v>
      </c>
      <c r="D2868" t="str">
        <f t="shared" si="44"/>
        <v>m3</v>
      </c>
      <c r="E2868" s="288">
        <v>40.049999999999997</v>
      </c>
    </row>
    <row r="2869" spans="1:5" x14ac:dyDescent="0.2">
      <c r="A2869" s="287" t="s">
        <v>3169</v>
      </c>
      <c r="B2869" s="287" t="s">
        <v>25494</v>
      </c>
      <c r="C2869" s="287" t="s">
        <v>111</v>
      </c>
      <c r="D2869" t="str">
        <f t="shared" si="44"/>
        <v>m3</v>
      </c>
      <c r="E2869" s="288">
        <v>34.700000000000003</v>
      </c>
    </row>
    <row r="2870" spans="1:5" x14ac:dyDescent="0.2">
      <c r="A2870" s="287" t="s">
        <v>3170</v>
      </c>
      <c r="B2870" s="287" t="s">
        <v>25495</v>
      </c>
      <c r="C2870" s="287" t="s">
        <v>111</v>
      </c>
      <c r="D2870" t="str">
        <f t="shared" si="44"/>
        <v>m3</v>
      </c>
      <c r="E2870" s="288">
        <v>49.43</v>
      </c>
    </row>
    <row r="2871" spans="1:5" x14ac:dyDescent="0.2">
      <c r="A2871" s="287" t="s">
        <v>3171</v>
      </c>
      <c r="B2871" s="287" t="s">
        <v>25495</v>
      </c>
      <c r="C2871" s="287" t="s">
        <v>111</v>
      </c>
      <c r="D2871" t="str">
        <f t="shared" si="44"/>
        <v>m3</v>
      </c>
      <c r="E2871" s="288">
        <v>42.83</v>
      </c>
    </row>
    <row r="2872" spans="1:5" x14ac:dyDescent="0.2">
      <c r="A2872" s="287" t="s">
        <v>3172</v>
      </c>
      <c r="B2872" s="287" t="s">
        <v>25496</v>
      </c>
      <c r="C2872" s="287" t="s">
        <v>111</v>
      </c>
      <c r="D2872" t="str">
        <f t="shared" si="44"/>
        <v>m3</v>
      </c>
      <c r="E2872" s="288">
        <v>63.07</v>
      </c>
    </row>
    <row r="2873" spans="1:5" x14ac:dyDescent="0.2">
      <c r="A2873" s="287" t="s">
        <v>3173</v>
      </c>
      <c r="B2873" s="287" t="s">
        <v>25496</v>
      </c>
      <c r="C2873" s="287" t="s">
        <v>111</v>
      </c>
      <c r="D2873" t="str">
        <f t="shared" si="44"/>
        <v>m3</v>
      </c>
      <c r="E2873" s="288">
        <v>54.64</v>
      </c>
    </row>
    <row r="2874" spans="1:5" x14ac:dyDescent="0.2">
      <c r="A2874" s="287" t="s">
        <v>3174</v>
      </c>
      <c r="B2874" s="287" t="s">
        <v>25497</v>
      </c>
      <c r="C2874" s="287" t="s">
        <v>111</v>
      </c>
      <c r="D2874" t="str">
        <f t="shared" si="44"/>
        <v>m3</v>
      </c>
      <c r="E2874" s="288">
        <v>82.67</v>
      </c>
    </row>
    <row r="2875" spans="1:5" x14ac:dyDescent="0.2">
      <c r="A2875" s="287" t="s">
        <v>3175</v>
      </c>
      <c r="B2875" s="287" t="s">
        <v>25497</v>
      </c>
      <c r="C2875" s="287" t="s">
        <v>111</v>
      </c>
      <c r="D2875" t="str">
        <f t="shared" si="44"/>
        <v>m3</v>
      </c>
      <c r="E2875" s="288">
        <v>71.63</v>
      </c>
    </row>
    <row r="2876" spans="1:5" x14ac:dyDescent="0.2">
      <c r="A2876" s="287" t="s">
        <v>3176</v>
      </c>
      <c r="B2876" s="287" t="s">
        <v>25498</v>
      </c>
      <c r="C2876" s="287" t="s">
        <v>23158</v>
      </c>
      <c r="D2876" t="str">
        <f t="shared" si="44"/>
        <v>txm</v>
      </c>
      <c r="E2876" s="288">
        <v>0.93</v>
      </c>
    </row>
    <row r="2877" spans="1:5" x14ac:dyDescent="0.2">
      <c r="A2877" s="287" t="s">
        <v>3177</v>
      </c>
      <c r="B2877" s="287" t="s">
        <v>25498</v>
      </c>
      <c r="C2877" s="287" t="s">
        <v>23158</v>
      </c>
      <c r="D2877" t="str">
        <f t="shared" si="44"/>
        <v>txm</v>
      </c>
      <c r="E2877" s="288">
        <v>0.81</v>
      </c>
    </row>
    <row r="2878" spans="1:5" x14ac:dyDescent="0.2">
      <c r="A2878" s="287" t="s">
        <v>3178</v>
      </c>
      <c r="B2878" s="287" t="s">
        <v>25499</v>
      </c>
      <c r="C2878" s="287" t="s">
        <v>23158</v>
      </c>
      <c r="D2878" t="str">
        <f t="shared" si="44"/>
        <v>txm</v>
      </c>
      <c r="E2878" s="288">
        <v>0.68</v>
      </c>
    </row>
    <row r="2879" spans="1:5" x14ac:dyDescent="0.2">
      <c r="A2879" s="287" t="s">
        <v>3179</v>
      </c>
      <c r="B2879" s="287" t="s">
        <v>25499</v>
      </c>
      <c r="C2879" s="287" t="s">
        <v>23158</v>
      </c>
      <c r="D2879" t="str">
        <f t="shared" si="44"/>
        <v>txm</v>
      </c>
      <c r="E2879" s="288">
        <v>0.59</v>
      </c>
    </row>
    <row r="2880" spans="1:5" x14ac:dyDescent="0.2">
      <c r="A2880" s="287" t="s">
        <v>3180</v>
      </c>
      <c r="B2880" s="287" t="s">
        <v>25500</v>
      </c>
      <c r="C2880" s="287" t="s">
        <v>23158</v>
      </c>
      <c r="D2880" t="str">
        <f t="shared" si="44"/>
        <v>txm</v>
      </c>
      <c r="E2880" s="288">
        <v>1.53</v>
      </c>
    </row>
    <row r="2881" spans="1:5" x14ac:dyDescent="0.2">
      <c r="A2881" s="287" t="s">
        <v>3181</v>
      </c>
      <c r="B2881" s="287" t="s">
        <v>25500</v>
      </c>
      <c r="C2881" s="287" t="s">
        <v>23158</v>
      </c>
      <c r="D2881" t="str">
        <f t="shared" si="44"/>
        <v>txm</v>
      </c>
      <c r="E2881" s="288">
        <v>1.32</v>
      </c>
    </row>
    <row r="2882" spans="1:5" x14ac:dyDescent="0.2">
      <c r="A2882" s="287" t="s">
        <v>3182</v>
      </c>
      <c r="B2882" s="287" t="s">
        <v>25501</v>
      </c>
      <c r="C2882" s="287" t="s">
        <v>23158</v>
      </c>
      <c r="D2882" t="str">
        <f t="shared" ref="D2882:D2945" si="45">LOWER(C2882)</f>
        <v>txm</v>
      </c>
      <c r="E2882" s="288">
        <v>1.02</v>
      </c>
    </row>
    <row r="2883" spans="1:5" x14ac:dyDescent="0.2">
      <c r="A2883" s="287" t="s">
        <v>3183</v>
      </c>
      <c r="B2883" s="287" t="s">
        <v>25501</v>
      </c>
      <c r="C2883" s="287" t="s">
        <v>23158</v>
      </c>
      <c r="D2883" t="str">
        <f t="shared" si="45"/>
        <v>txm</v>
      </c>
      <c r="E2883" s="288">
        <v>0.88</v>
      </c>
    </row>
    <row r="2884" spans="1:5" x14ac:dyDescent="0.2">
      <c r="A2884" s="287" t="s">
        <v>3184</v>
      </c>
      <c r="B2884" s="287" t="s">
        <v>25502</v>
      </c>
      <c r="C2884" s="287" t="s">
        <v>111</v>
      </c>
      <c r="D2884" t="str">
        <f t="shared" si="45"/>
        <v>m3</v>
      </c>
      <c r="E2884" s="288">
        <v>23.52</v>
      </c>
    </row>
    <row r="2885" spans="1:5" x14ac:dyDescent="0.2">
      <c r="A2885" s="287" t="s">
        <v>3185</v>
      </c>
      <c r="B2885" s="287" t="s">
        <v>25502</v>
      </c>
      <c r="C2885" s="287" t="s">
        <v>111</v>
      </c>
      <c r="D2885" t="str">
        <f t="shared" si="45"/>
        <v>m3</v>
      </c>
      <c r="E2885" s="288">
        <v>20.38</v>
      </c>
    </row>
    <row r="2886" spans="1:5" x14ac:dyDescent="0.2">
      <c r="A2886" s="287" t="s">
        <v>3186</v>
      </c>
      <c r="B2886" s="287" t="s">
        <v>25503</v>
      </c>
      <c r="C2886" s="287" t="s">
        <v>23158</v>
      </c>
      <c r="D2886" t="str">
        <f t="shared" si="45"/>
        <v>txm</v>
      </c>
      <c r="E2886" s="288">
        <v>0.25</v>
      </c>
    </row>
    <row r="2887" spans="1:5" x14ac:dyDescent="0.2">
      <c r="A2887" s="287" t="s">
        <v>3187</v>
      </c>
      <c r="B2887" s="287" t="s">
        <v>25503</v>
      </c>
      <c r="C2887" s="287" t="s">
        <v>23158</v>
      </c>
      <c r="D2887" t="str">
        <f t="shared" si="45"/>
        <v>txm</v>
      </c>
      <c r="E2887" s="288">
        <v>0.22</v>
      </c>
    </row>
    <row r="2888" spans="1:5" x14ac:dyDescent="0.2">
      <c r="A2888" s="287" t="s">
        <v>3188</v>
      </c>
      <c r="B2888" s="287" t="s">
        <v>25504</v>
      </c>
      <c r="C2888" s="287" t="s">
        <v>23158</v>
      </c>
      <c r="D2888" t="str">
        <f t="shared" si="45"/>
        <v>txm</v>
      </c>
      <c r="E2888" s="288">
        <v>0.17</v>
      </c>
    </row>
    <row r="2889" spans="1:5" x14ac:dyDescent="0.2">
      <c r="A2889" s="287" t="s">
        <v>3189</v>
      </c>
      <c r="B2889" s="287" t="s">
        <v>25504</v>
      </c>
      <c r="C2889" s="287" t="s">
        <v>23158</v>
      </c>
      <c r="D2889" t="str">
        <f t="shared" si="45"/>
        <v>txm</v>
      </c>
      <c r="E2889" s="288">
        <v>0.14000000000000001</v>
      </c>
    </row>
    <row r="2890" spans="1:5" x14ac:dyDescent="0.2">
      <c r="A2890" s="287" t="s">
        <v>3190</v>
      </c>
      <c r="B2890" s="287" t="s">
        <v>25505</v>
      </c>
      <c r="C2890" s="287" t="s">
        <v>23159</v>
      </c>
      <c r="D2890" t="str">
        <f t="shared" si="45"/>
        <v>m3xm</v>
      </c>
      <c r="E2890" s="288">
        <v>25.56</v>
      </c>
    </row>
    <row r="2891" spans="1:5" x14ac:dyDescent="0.2">
      <c r="A2891" s="287" t="s">
        <v>3191</v>
      </c>
      <c r="B2891" s="287" t="s">
        <v>25505</v>
      </c>
      <c r="C2891" s="287" t="s">
        <v>23159</v>
      </c>
      <c r="D2891" t="str">
        <f t="shared" si="45"/>
        <v>m3xm</v>
      </c>
      <c r="E2891" s="288">
        <v>22.15</v>
      </c>
    </row>
    <row r="2892" spans="1:5" x14ac:dyDescent="0.2">
      <c r="A2892" s="287" t="s">
        <v>3192</v>
      </c>
      <c r="B2892" s="287" t="s">
        <v>25506</v>
      </c>
      <c r="C2892" s="287" t="s">
        <v>23159</v>
      </c>
      <c r="D2892" t="str">
        <f t="shared" si="45"/>
        <v>m3xm</v>
      </c>
      <c r="E2892" s="288">
        <v>19.600000000000001</v>
      </c>
    </row>
    <row r="2893" spans="1:5" x14ac:dyDescent="0.2">
      <c r="A2893" s="287" t="s">
        <v>3193</v>
      </c>
      <c r="B2893" s="287" t="s">
        <v>25506</v>
      </c>
      <c r="C2893" s="287" t="s">
        <v>23159</v>
      </c>
      <c r="D2893" t="str">
        <f t="shared" si="45"/>
        <v>m3xm</v>
      </c>
      <c r="E2893" s="288">
        <v>16.98</v>
      </c>
    </row>
    <row r="2894" spans="1:5" x14ac:dyDescent="0.2">
      <c r="A2894" s="287" t="s">
        <v>3194</v>
      </c>
      <c r="B2894" s="287" t="s">
        <v>25507</v>
      </c>
      <c r="C2894" s="287" t="s">
        <v>23160</v>
      </c>
      <c r="D2894" t="str">
        <f t="shared" si="45"/>
        <v>unxm</v>
      </c>
      <c r="E2894" s="288">
        <v>1.1399999999999999</v>
      </c>
    </row>
    <row r="2895" spans="1:5" x14ac:dyDescent="0.2">
      <c r="A2895" s="287" t="s">
        <v>3195</v>
      </c>
      <c r="B2895" s="287" t="s">
        <v>25507</v>
      </c>
      <c r="C2895" s="287" t="s">
        <v>23160</v>
      </c>
      <c r="D2895" t="str">
        <f t="shared" si="45"/>
        <v>unxm</v>
      </c>
      <c r="E2895" s="288">
        <v>0.98</v>
      </c>
    </row>
    <row r="2896" spans="1:5" x14ac:dyDescent="0.2">
      <c r="A2896" s="287" t="s">
        <v>3196</v>
      </c>
      <c r="B2896" s="287" t="s">
        <v>25508</v>
      </c>
      <c r="C2896" s="287" t="s">
        <v>23160</v>
      </c>
      <c r="D2896" t="str">
        <f t="shared" si="45"/>
        <v>unxm</v>
      </c>
      <c r="E2896" s="288">
        <v>0.85</v>
      </c>
    </row>
    <row r="2897" spans="1:5" x14ac:dyDescent="0.2">
      <c r="A2897" s="287" t="s">
        <v>3197</v>
      </c>
      <c r="B2897" s="287" t="s">
        <v>25508</v>
      </c>
      <c r="C2897" s="287" t="s">
        <v>23160</v>
      </c>
      <c r="D2897" t="str">
        <f t="shared" si="45"/>
        <v>unxm</v>
      </c>
      <c r="E2897" s="288">
        <v>0.73</v>
      </c>
    </row>
    <row r="2898" spans="1:5" x14ac:dyDescent="0.2">
      <c r="A2898" s="287" t="s">
        <v>3198</v>
      </c>
      <c r="B2898" s="287" t="s">
        <v>25509</v>
      </c>
      <c r="C2898" s="287" t="s">
        <v>23158</v>
      </c>
      <c r="D2898" t="str">
        <f t="shared" si="45"/>
        <v>txm</v>
      </c>
      <c r="E2898" s="288">
        <v>34.090000000000003</v>
      </c>
    </row>
    <row r="2899" spans="1:5" x14ac:dyDescent="0.2">
      <c r="A2899" s="287" t="s">
        <v>3199</v>
      </c>
      <c r="B2899" s="287" t="s">
        <v>25509</v>
      </c>
      <c r="C2899" s="287" t="s">
        <v>23158</v>
      </c>
      <c r="D2899" t="str">
        <f t="shared" si="45"/>
        <v>txm</v>
      </c>
      <c r="E2899" s="288">
        <v>29.54</v>
      </c>
    </row>
    <row r="2900" spans="1:5" x14ac:dyDescent="0.2">
      <c r="A2900" s="287" t="s">
        <v>3200</v>
      </c>
      <c r="B2900" s="287" t="s">
        <v>25510</v>
      </c>
      <c r="C2900" s="287" t="s">
        <v>53</v>
      </c>
      <c r="D2900" t="str">
        <f t="shared" si="45"/>
        <v>m</v>
      </c>
      <c r="E2900" s="288">
        <v>171.22</v>
      </c>
    </row>
    <row r="2901" spans="1:5" x14ac:dyDescent="0.2">
      <c r="A2901" s="287" t="s">
        <v>3201</v>
      </c>
      <c r="B2901" s="287" t="s">
        <v>25510</v>
      </c>
      <c r="C2901" s="287" t="s">
        <v>53</v>
      </c>
      <c r="D2901" t="str">
        <f t="shared" si="45"/>
        <v>m</v>
      </c>
      <c r="E2901" s="288">
        <v>162.41999999999999</v>
      </c>
    </row>
    <row r="2902" spans="1:5" x14ac:dyDescent="0.2">
      <c r="A2902" s="287" t="s">
        <v>3202</v>
      </c>
      <c r="B2902" s="287" t="s">
        <v>25511</v>
      </c>
      <c r="C2902" s="287" t="s">
        <v>53</v>
      </c>
      <c r="D2902" t="str">
        <f t="shared" si="45"/>
        <v>m</v>
      </c>
      <c r="E2902" s="288">
        <v>142.05000000000001</v>
      </c>
    </row>
    <row r="2903" spans="1:5" x14ac:dyDescent="0.2">
      <c r="A2903" s="287" t="s">
        <v>3203</v>
      </c>
      <c r="B2903" s="287" t="s">
        <v>25511</v>
      </c>
      <c r="C2903" s="287" t="s">
        <v>53</v>
      </c>
      <c r="D2903" t="str">
        <f t="shared" si="45"/>
        <v>m</v>
      </c>
      <c r="E2903" s="288">
        <v>134.41</v>
      </c>
    </row>
    <row r="2904" spans="1:5" x14ac:dyDescent="0.2">
      <c r="A2904" s="287" t="s">
        <v>3204</v>
      </c>
      <c r="B2904" s="287" t="s">
        <v>25512</v>
      </c>
      <c r="C2904" s="287" t="s">
        <v>111</v>
      </c>
      <c r="D2904" t="str">
        <f t="shared" si="45"/>
        <v>m3</v>
      </c>
      <c r="E2904" s="288">
        <v>102.27</v>
      </c>
    </row>
    <row r="2905" spans="1:5" x14ac:dyDescent="0.2">
      <c r="A2905" s="287" t="s">
        <v>3205</v>
      </c>
      <c r="B2905" s="287" t="s">
        <v>25512</v>
      </c>
      <c r="C2905" s="287" t="s">
        <v>111</v>
      </c>
      <c r="D2905" t="str">
        <f t="shared" si="45"/>
        <v>m3</v>
      </c>
      <c r="E2905" s="288">
        <v>88.62</v>
      </c>
    </row>
    <row r="2906" spans="1:5" x14ac:dyDescent="0.2">
      <c r="A2906" s="287" t="s">
        <v>3206</v>
      </c>
      <c r="B2906" s="287" t="s">
        <v>25513</v>
      </c>
      <c r="C2906" s="287" t="s">
        <v>111</v>
      </c>
      <c r="D2906" t="str">
        <f t="shared" si="45"/>
        <v>m3</v>
      </c>
      <c r="E2906" s="288">
        <v>41.82</v>
      </c>
    </row>
    <row r="2907" spans="1:5" x14ac:dyDescent="0.2">
      <c r="A2907" s="287" t="s">
        <v>3207</v>
      </c>
      <c r="B2907" s="287" t="s">
        <v>25513</v>
      </c>
      <c r="C2907" s="287" t="s">
        <v>111</v>
      </c>
      <c r="D2907" t="str">
        <f t="shared" si="45"/>
        <v>m3</v>
      </c>
      <c r="E2907" s="288">
        <v>36.229999999999997</v>
      </c>
    </row>
    <row r="2908" spans="1:5" x14ac:dyDescent="0.2">
      <c r="A2908" s="287" t="s">
        <v>3208</v>
      </c>
      <c r="B2908" s="287" t="s">
        <v>25514</v>
      </c>
      <c r="C2908" s="287" t="s">
        <v>111</v>
      </c>
      <c r="D2908" t="str">
        <f t="shared" si="45"/>
        <v>m3</v>
      </c>
      <c r="E2908" s="288">
        <v>67.38</v>
      </c>
    </row>
    <row r="2909" spans="1:5" x14ac:dyDescent="0.2">
      <c r="A2909" s="287" t="s">
        <v>3209</v>
      </c>
      <c r="B2909" s="287" t="s">
        <v>25514</v>
      </c>
      <c r="C2909" s="287" t="s">
        <v>111</v>
      </c>
      <c r="D2909" t="str">
        <f t="shared" si="45"/>
        <v>m3</v>
      </c>
      <c r="E2909" s="288">
        <v>58.39</v>
      </c>
    </row>
    <row r="2910" spans="1:5" x14ac:dyDescent="0.2">
      <c r="A2910" s="287" t="s">
        <v>3210</v>
      </c>
      <c r="B2910" s="287" t="s">
        <v>25515</v>
      </c>
      <c r="C2910" s="287" t="s">
        <v>111</v>
      </c>
      <c r="D2910" t="str">
        <f t="shared" si="45"/>
        <v>m3</v>
      </c>
      <c r="E2910" s="288">
        <v>170.46</v>
      </c>
    </row>
    <row r="2911" spans="1:5" x14ac:dyDescent="0.2">
      <c r="A2911" s="287" t="s">
        <v>3211</v>
      </c>
      <c r="B2911" s="287" t="s">
        <v>25515</v>
      </c>
      <c r="C2911" s="287" t="s">
        <v>111</v>
      </c>
      <c r="D2911" t="str">
        <f t="shared" si="45"/>
        <v>m3</v>
      </c>
      <c r="E2911" s="288">
        <v>147.69999999999999</v>
      </c>
    </row>
    <row r="2912" spans="1:5" x14ac:dyDescent="0.2">
      <c r="A2912" s="287" t="s">
        <v>3212</v>
      </c>
      <c r="B2912" s="287" t="s">
        <v>25516</v>
      </c>
      <c r="C2912" s="287" t="s">
        <v>22946</v>
      </c>
      <c r="D2912" t="str">
        <f t="shared" si="45"/>
        <v>un</v>
      </c>
      <c r="E2912" s="288">
        <v>2.5499999999999998</v>
      </c>
    </row>
    <row r="2913" spans="1:5" x14ac:dyDescent="0.2">
      <c r="A2913" s="287" t="s">
        <v>3213</v>
      </c>
      <c r="B2913" s="287" t="s">
        <v>25516</v>
      </c>
      <c r="C2913" s="287" t="s">
        <v>22946</v>
      </c>
      <c r="D2913" t="str">
        <f t="shared" si="45"/>
        <v>un</v>
      </c>
      <c r="E2913" s="288">
        <v>2.21</v>
      </c>
    </row>
    <row r="2914" spans="1:5" x14ac:dyDescent="0.2">
      <c r="A2914" s="287" t="s">
        <v>3214</v>
      </c>
      <c r="B2914" s="287" t="s">
        <v>23161</v>
      </c>
      <c r="C2914" s="287" t="s">
        <v>11</v>
      </c>
      <c r="D2914" t="str">
        <f t="shared" si="45"/>
        <v>m2</v>
      </c>
      <c r="E2914" s="288">
        <v>12.04</v>
      </c>
    </row>
    <row r="2915" spans="1:5" x14ac:dyDescent="0.2">
      <c r="A2915" s="287" t="s">
        <v>3215</v>
      </c>
      <c r="B2915" s="287" t="s">
        <v>23161</v>
      </c>
      <c r="C2915" s="287" t="s">
        <v>11</v>
      </c>
      <c r="D2915" t="str">
        <f t="shared" si="45"/>
        <v>m2</v>
      </c>
      <c r="E2915" s="288">
        <v>10.43</v>
      </c>
    </row>
    <row r="2916" spans="1:5" x14ac:dyDescent="0.2">
      <c r="A2916" s="287" t="s">
        <v>3216</v>
      </c>
      <c r="B2916" s="287" t="s">
        <v>23162</v>
      </c>
      <c r="C2916" s="287" t="s">
        <v>11</v>
      </c>
      <c r="D2916" t="str">
        <f t="shared" si="45"/>
        <v>m2</v>
      </c>
      <c r="E2916" s="288">
        <v>5.95</v>
      </c>
    </row>
    <row r="2917" spans="1:5" x14ac:dyDescent="0.2">
      <c r="A2917" s="287" t="s">
        <v>3217</v>
      </c>
      <c r="B2917" s="287" t="s">
        <v>23162</v>
      </c>
      <c r="C2917" s="287" t="s">
        <v>11</v>
      </c>
      <c r="D2917" t="str">
        <f t="shared" si="45"/>
        <v>m2</v>
      </c>
      <c r="E2917" s="288">
        <v>5.16</v>
      </c>
    </row>
    <row r="2918" spans="1:5" x14ac:dyDescent="0.2">
      <c r="A2918" s="287" t="s">
        <v>3218</v>
      </c>
      <c r="B2918" s="287" t="s">
        <v>23163</v>
      </c>
      <c r="C2918" s="287" t="s">
        <v>11</v>
      </c>
      <c r="D2918" t="str">
        <f t="shared" si="45"/>
        <v>m2</v>
      </c>
      <c r="E2918" s="288">
        <v>7.94</v>
      </c>
    </row>
    <row r="2919" spans="1:5" x14ac:dyDescent="0.2">
      <c r="A2919" s="287" t="s">
        <v>3219</v>
      </c>
      <c r="B2919" s="287" t="s">
        <v>23163</v>
      </c>
      <c r="C2919" s="287" t="s">
        <v>11</v>
      </c>
      <c r="D2919" t="str">
        <f t="shared" si="45"/>
        <v>m2</v>
      </c>
      <c r="E2919" s="288">
        <v>6.88</v>
      </c>
    </row>
    <row r="2920" spans="1:5" x14ac:dyDescent="0.2">
      <c r="A2920" s="287" t="s">
        <v>3220</v>
      </c>
      <c r="B2920" s="287" t="s">
        <v>23164</v>
      </c>
      <c r="C2920" s="287" t="s">
        <v>11</v>
      </c>
      <c r="D2920" t="str">
        <f t="shared" si="45"/>
        <v>m2</v>
      </c>
      <c r="E2920" s="288">
        <v>5.56</v>
      </c>
    </row>
    <row r="2921" spans="1:5" x14ac:dyDescent="0.2">
      <c r="A2921" s="287" t="s">
        <v>3221</v>
      </c>
      <c r="B2921" s="287" t="s">
        <v>23164</v>
      </c>
      <c r="C2921" s="287" t="s">
        <v>11</v>
      </c>
      <c r="D2921" t="str">
        <f t="shared" si="45"/>
        <v>m2</v>
      </c>
      <c r="E2921" s="288">
        <v>4.8099999999999996</v>
      </c>
    </row>
    <row r="2922" spans="1:5" x14ac:dyDescent="0.2">
      <c r="A2922" s="287" t="s">
        <v>3222</v>
      </c>
      <c r="B2922" s="287" t="s">
        <v>23165</v>
      </c>
      <c r="C2922" s="287" t="s">
        <v>22946</v>
      </c>
      <c r="D2922" t="str">
        <f t="shared" si="45"/>
        <v>un</v>
      </c>
      <c r="E2922" s="288">
        <v>11.12</v>
      </c>
    </row>
    <row r="2923" spans="1:5" x14ac:dyDescent="0.2">
      <c r="A2923" s="287" t="s">
        <v>3223</v>
      </c>
      <c r="B2923" s="287" t="s">
        <v>23165</v>
      </c>
      <c r="C2923" s="287" t="s">
        <v>22946</v>
      </c>
      <c r="D2923" t="str">
        <f t="shared" si="45"/>
        <v>un</v>
      </c>
      <c r="E2923" s="288">
        <v>9.6300000000000008</v>
      </c>
    </row>
    <row r="2924" spans="1:5" x14ac:dyDescent="0.2">
      <c r="A2924" s="287" t="s">
        <v>3224</v>
      </c>
      <c r="B2924" s="287" t="s">
        <v>23166</v>
      </c>
      <c r="C2924" s="287" t="s">
        <v>22946</v>
      </c>
      <c r="D2924" t="str">
        <f t="shared" si="45"/>
        <v>un</v>
      </c>
      <c r="E2924" s="288">
        <v>3.33</v>
      </c>
    </row>
    <row r="2925" spans="1:5" x14ac:dyDescent="0.2">
      <c r="A2925" s="287" t="s">
        <v>3225</v>
      </c>
      <c r="B2925" s="287" t="s">
        <v>23166</v>
      </c>
      <c r="C2925" s="287" t="s">
        <v>22946</v>
      </c>
      <c r="D2925" t="str">
        <f t="shared" si="45"/>
        <v>un</v>
      </c>
      <c r="E2925" s="288">
        <v>2.89</v>
      </c>
    </row>
    <row r="2926" spans="1:5" x14ac:dyDescent="0.2">
      <c r="A2926" s="287" t="s">
        <v>3226</v>
      </c>
      <c r="B2926" s="287" t="s">
        <v>23167</v>
      </c>
      <c r="C2926" s="287" t="s">
        <v>53</v>
      </c>
      <c r="D2926" t="str">
        <f t="shared" si="45"/>
        <v>m</v>
      </c>
      <c r="E2926" s="288">
        <v>4.96</v>
      </c>
    </row>
    <row r="2927" spans="1:5" x14ac:dyDescent="0.2">
      <c r="A2927" s="287" t="s">
        <v>3227</v>
      </c>
      <c r="B2927" s="287" t="s">
        <v>23167</v>
      </c>
      <c r="C2927" s="287" t="s">
        <v>53</v>
      </c>
      <c r="D2927" t="str">
        <f t="shared" si="45"/>
        <v>m</v>
      </c>
      <c r="E2927" s="288">
        <v>4.3</v>
      </c>
    </row>
    <row r="2928" spans="1:5" x14ac:dyDescent="0.2">
      <c r="A2928" s="287" t="s">
        <v>3228</v>
      </c>
      <c r="B2928" s="287" t="s">
        <v>23168</v>
      </c>
      <c r="C2928" s="287" t="s">
        <v>11</v>
      </c>
      <c r="D2928" t="str">
        <f t="shared" si="45"/>
        <v>m2</v>
      </c>
      <c r="E2928" s="288">
        <v>6.95</v>
      </c>
    </row>
    <row r="2929" spans="1:5" x14ac:dyDescent="0.2">
      <c r="A2929" s="287" t="s">
        <v>3229</v>
      </c>
      <c r="B2929" s="287" t="s">
        <v>23168</v>
      </c>
      <c r="C2929" s="287" t="s">
        <v>11</v>
      </c>
      <c r="D2929" t="str">
        <f t="shared" si="45"/>
        <v>m2</v>
      </c>
      <c r="E2929" s="288">
        <v>6.02</v>
      </c>
    </row>
    <row r="2930" spans="1:5" x14ac:dyDescent="0.2">
      <c r="A2930" s="287" t="s">
        <v>3230</v>
      </c>
      <c r="B2930" s="287" t="s">
        <v>23169</v>
      </c>
      <c r="C2930" s="287" t="s">
        <v>11</v>
      </c>
      <c r="D2930" t="str">
        <f t="shared" si="45"/>
        <v>m2</v>
      </c>
      <c r="E2930" s="288">
        <v>5.95</v>
      </c>
    </row>
    <row r="2931" spans="1:5" x14ac:dyDescent="0.2">
      <c r="A2931" s="287" t="s">
        <v>3231</v>
      </c>
      <c r="B2931" s="287" t="s">
        <v>23169</v>
      </c>
      <c r="C2931" s="287" t="s">
        <v>11</v>
      </c>
      <c r="D2931" t="str">
        <f t="shared" si="45"/>
        <v>m2</v>
      </c>
      <c r="E2931" s="288">
        <v>5.16</v>
      </c>
    </row>
    <row r="2932" spans="1:5" x14ac:dyDescent="0.2">
      <c r="A2932" s="287" t="s">
        <v>3232</v>
      </c>
      <c r="B2932" s="287" t="s">
        <v>23170</v>
      </c>
      <c r="C2932" s="287" t="s">
        <v>11</v>
      </c>
      <c r="D2932" t="str">
        <f t="shared" si="45"/>
        <v>m2</v>
      </c>
      <c r="E2932" s="288">
        <v>5.95</v>
      </c>
    </row>
    <row r="2933" spans="1:5" x14ac:dyDescent="0.2">
      <c r="A2933" s="287" t="s">
        <v>3233</v>
      </c>
      <c r="B2933" s="287" t="s">
        <v>23170</v>
      </c>
      <c r="C2933" s="287" t="s">
        <v>11</v>
      </c>
      <c r="D2933" t="str">
        <f t="shared" si="45"/>
        <v>m2</v>
      </c>
      <c r="E2933" s="288">
        <v>5.16</v>
      </c>
    </row>
    <row r="2934" spans="1:5" x14ac:dyDescent="0.2">
      <c r="A2934" s="287" t="s">
        <v>3234</v>
      </c>
      <c r="B2934" s="287" t="s">
        <v>23171</v>
      </c>
      <c r="C2934" s="287" t="s">
        <v>11</v>
      </c>
      <c r="D2934" t="str">
        <f t="shared" si="45"/>
        <v>m2</v>
      </c>
      <c r="E2934" s="288">
        <v>13.5</v>
      </c>
    </row>
    <row r="2935" spans="1:5" x14ac:dyDescent="0.2">
      <c r="A2935" s="287" t="s">
        <v>3235</v>
      </c>
      <c r="B2935" s="287" t="s">
        <v>23171</v>
      </c>
      <c r="C2935" s="287" t="s">
        <v>11</v>
      </c>
      <c r="D2935" t="str">
        <f t="shared" si="45"/>
        <v>m2</v>
      </c>
      <c r="E2935" s="288">
        <v>11.7</v>
      </c>
    </row>
    <row r="2936" spans="1:5" x14ac:dyDescent="0.2">
      <c r="A2936" s="287" t="s">
        <v>3236</v>
      </c>
      <c r="B2936" s="287" t="s">
        <v>25517</v>
      </c>
      <c r="C2936" s="287" t="s">
        <v>11</v>
      </c>
      <c r="D2936" t="str">
        <f t="shared" si="45"/>
        <v>m2</v>
      </c>
      <c r="E2936" s="288">
        <v>11.91</v>
      </c>
    </row>
    <row r="2937" spans="1:5" x14ac:dyDescent="0.2">
      <c r="A2937" s="287" t="s">
        <v>3237</v>
      </c>
      <c r="B2937" s="287" t="s">
        <v>25517</v>
      </c>
      <c r="C2937" s="287" t="s">
        <v>11</v>
      </c>
      <c r="D2937" t="str">
        <f t="shared" si="45"/>
        <v>m2</v>
      </c>
      <c r="E2937" s="288">
        <v>10.32</v>
      </c>
    </row>
    <row r="2938" spans="1:5" x14ac:dyDescent="0.2">
      <c r="A2938" s="287" t="s">
        <v>3238</v>
      </c>
      <c r="B2938" s="287" t="s">
        <v>25518</v>
      </c>
      <c r="C2938" s="287" t="s">
        <v>11</v>
      </c>
      <c r="D2938" t="str">
        <f t="shared" si="45"/>
        <v>m2</v>
      </c>
      <c r="E2938" s="288">
        <v>11.12</v>
      </c>
    </row>
    <row r="2939" spans="1:5" x14ac:dyDescent="0.2">
      <c r="A2939" s="287" t="s">
        <v>3239</v>
      </c>
      <c r="B2939" s="287" t="s">
        <v>25518</v>
      </c>
      <c r="C2939" s="287" t="s">
        <v>11</v>
      </c>
      <c r="D2939" t="str">
        <f t="shared" si="45"/>
        <v>m2</v>
      </c>
      <c r="E2939" s="288">
        <v>9.6300000000000008</v>
      </c>
    </row>
    <row r="2940" spans="1:5" x14ac:dyDescent="0.2">
      <c r="A2940" s="287" t="s">
        <v>3240</v>
      </c>
      <c r="B2940" s="287" t="s">
        <v>25519</v>
      </c>
      <c r="C2940" s="287" t="s">
        <v>11</v>
      </c>
      <c r="D2940" t="str">
        <f t="shared" si="45"/>
        <v>m2</v>
      </c>
      <c r="E2940" s="288">
        <v>7.94</v>
      </c>
    </row>
    <row r="2941" spans="1:5" x14ac:dyDescent="0.2">
      <c r="A2941" s="287" t="s">
        <v>3241</v>
      </c>
      <c r="B2941" s="287" t="s">
        <v>25519</v>
      </c>
      <c r="C2941" s="287" t="s">
        <v>11</v>
      </c>
      <c r="D2941" t="str">
        <f t="shared" si="45"/>
        <v>m2</v>
      </c>
      <c r="E2941" s="288">
        <v>6.88</v>
      </c>
    </row>
    <row r="2942" spans="1:5" x14ac:dyDescent="0.2">
      <c r="A2942" s="287" t="s">
        <v>3242</v>
      </c>
      <c r="B2942" s="287" t="s">
        <v>25520</v>
      </c>
      <c r="C2942" s="287" t="s">
        <v>11</v>
      </c>
      <c r="D2942" t="str">
        <f t="shared" si="45"/>
        <v>m2</v>
      </c>
      <c r="E2942" s="288">
        <v>5.56</v>
      </c>
    </row>
    <row r="2943" spans="1:5" x14ac:dyDescent="0.2">
      <c r="A2943" s="287" t="s">
        <v>3243</v>
      </c>
      <c r="B2943" s="287" t="s">
        <v>25520</v>
      </c>
      <c r="C2943" s="287" t="s">
        <v>11</v>
      </c>
      <c r="D2943" t="str">
        <f t="shared" si="45"/>
        <v>m2</v>
      </c>
      <c r="E2943" s="288">
        <v>4.8099999999999996</v>
      </c>
    </row>
    <row r="2944" spans="1:5" x14ac:dyDescent="0.2">
      <c r="A2944" s="287" t="s">
        <v>3244</v>
      </c>
      <c r="B2944" s="287" t="s">
        <v>23172</v>
      </c>
      <c r="C2944" s="287" t="s">
        <v>53</v>
      </c>
      <c r="D2944" t="str">
        <f t="shared" si="45"/>
        <v>m</v>
      </c>
      <c r="E2944" s="288">
        <v>1.87</v>
      </c>
    </row>
    <row r="2945" spans="1:5" x14ac:dyDescent="0.2">
      <c r="A2945" s="287" t="s">
        <v>3245</v>
      </c>
      <c r="B2945" s="287" t="s">
        <v>23172</v>
      </c>
      <c r="C2945" s="287" t="s">
        <v>53</v>
      </c>
      <c r="D2945" t="str">
        <f t="shared" si="45"/>
        <v>m</v>
      </c>
      <c r="E2945" s="288">
        <v>1.62</v>
      </c>
    </row>
    <row r="2946" spans="1:5" x14ac:dyDescent="0.2">
      <c r="A2946" s="287" t="s">
        <v>3246</v>
      </c>
      <c r="B2946" s="287" t="s">
        <v>25521</v>
      </c>
      <c r="C2946" s="287" t="s">
        <v>11</v>
      </c>
      <c r="D2946" t="str">
        <f t="shared" ref="D2946:D3009" si="46">LOWER(C2946)</f>
        <v>m2</v>
      </c>
      <c r="E2946" s="288">
        <v>24.71</v>
      </c>
    </row>
    <row r="2947" spans="1:5" x14ac:dyDescent="0.2">
      <c r="A2947" s="287" t="s">
        <v>3247</v>
      </c>
      <c r="B2947" s="287" t="s">
        <v>25521</v>
      </c>
      <c r="C2947" s="287" t="s">
        <v>11</v>
      </c>
      <c r="D2947" t="str">
        <f t="shared" si="46"/>
        <v>m2</v>
      </c>
      <c r="E2947" s="288">
        <v>21.41</v>
      </c>
    </row>
    <row r="2948" spans="1:5" x14ac:dyDescent="0.2">
      <c r="A2948" s="287" t="s">
        <v>3248</v>
      </c>
      <c r="B2948" s="287" t="s">
        <v>25522</v>
      </c>
      <c r="C2948" s="287" t="s">
        <v>111</v>
      </c>
      <c r="D2948" t="str">
        <f t="shared" si="46"/>
        <v>m3</v>
      </c>
      <c r="E2948" s="288">
        <v>68.180000000000007</v>
      </c>
    </row>
    <row r="2949" spans="1:5" x14ac:dyDescent="0.2">
      <c r="A2949" s="287" t="s">
        <v>3249</v>
      </c>
      <c r="B2949" s="287" t="s">
        <v>25522</v>
      </c>
      <c r="C2949" s="287" t="s">
        <v>111</v>
      </c>
      <c r="D2949" t="str">
        <f t="shared" si="46"/>
        <v>m3</v>
      </c>
      <c r="E2949" s="288">
        <v>59.08</v>
      </c>
    </row>
    <row r="2950" spans="1:5" x14ac:dyDescent="0.2">
      <c r="A2950" s="287" t="s">
        <v>3250</v>
      </c>
      <c r="B2950" s="287" t="s">
        <v>23173</v>
      </c>
      <c r="C2950" s="287" t="s">
        <v>11</v>
      </c>
      <c r="D2950" t="str">
        <f t="shared" si="46"/>
        <v>m2</v>
      </c>
      <c r="E2950" s="288">
        <v>6.95</v>
      </c>
    </row>
    <row r="2951" spans="1:5" x14ac:dyDescent="0.2">
      <c r="A2951" s="287" t="s">
        <v>3251</v>
      </c>
      <c r="B2951" s="287" t="s">
        <v>23173</v>
      </c>
      <c r="C2951" s="287" t="s">
        <v>11</v>
      </c>
      <c r="D2951" t="str">
        <f t="shared" si="46"/>
        <v>m2</v>
      </c>
      <c r="E2951" s="288">
        <v>6.02</v>
      </c>
    </row>
    <row r="2952" spans="1:5" x14ac:dyDescent="0.2">
      <c r="A2952" s="287" t="s">
        <v>3252</v>
      </c>
      <c r="B2952" s="287" t="s">
        <v>23174</v>
      </c>
      <c r="C2952" s="287" t="s">
        <v>11</v>
      </c>
      <c r="D2952" t="str">
        <f t="shared" si="46"/>
        <v>m2</v>
      </c>
      <c r="E2952" s="288">
        <v>7.54</v>
      </c>
    </row>
    <row r="2953" spans="1:5" x14ac:dyDescent="0.2">
      <c r="A2953" s="287" t="s">
        <v>3253</v>
      </c>
      <c r="B2953" s="287" t="s">
        <v>23174</v>
      </c>
      <c r="C2953" s="287" t="s">
        <v>11</v>
      </c>
      <c r="D2953" t="str">
        <f t="shared" si="46"/>
        <v>m2</v>
      </c>
      <c r="E2953" s="288">
        <v>6.53</v>
      </c>
    </row>
    <row r="2954" spans="1:5" x14ac:dyDescent="0.2">
      <c r="A2954" s="287" t="s">
        <v>3254</v>
      </c>
      <c r="B2954" s="287" t="s">
        <v>25523</v>
      </c>
      <c r="C2954" s="287" t="s">
        <v>22946</v>
      </c>
      <c r="D2954" t="str">
        <f t="shared" si="46"/>
        <v>un</v>
      </c>
      <c r="E2954" s="288">
        <v>316.18</v>
      </c>
    </row>
    <row r="2955" spans="1:5" x14ac:dyDescent="0.2">
      <c r="A2955" s="287" t="s">
        <v>3255</v>
      </c>
      <c r="B2955" s="287" t="s">
        <v>25523</v>
      </c>
      <c r="C2955" s="287" t="s">
        <v>22946</v>
      </c>
      <c r="D2955" t="str">
        <f t="shared" si="46"/>
        <v>un</v>
      </c>
      <c r="E2955" s="288">
        <v>274.95</v>
      </c>
    </row>
    <row r="2956" spans="1:5" x14ac:dyDescent="0.2">
      <c r="A2956" s="287" t="s">
        <v>3256</v>
      </c>
      <c r="B2956" s="287" t="s">
        <v>25524</v>
      </c>
      <c r="C2956" s="287" t="s">
        <v>22946</v>
      </c>
      <c r="D2956" t="str">
        <f t="shared" si="46"/>
        <v>un</v>
      </c>
      <c r="E2956" s="288">
        <v>474.26</v>
      </c>
    </row>
    <row r="2957" spans="1:5" x14ac:dyDescent="0.2">
      <c r="A2957" s="287" t="s">
        <v>3257</v>
      </c>
      <c r="B2957" s="287" t="s">
        <v>25524</v>
      </c>
      <c r="C2957" s="287" t="s">
        <v>22946</v>
      </c>
      <c r="D2957" t="str">
        <f t="shared" si="46"/>
        <v>un</v>
      </c>
      <c r="E2957" s="288">
        <v>412.42</v>
      </c>
    </row>
    <row r="2958" spans="1:5" x14ac:dyDescent="0.2">
      <c r="A2958" s="287" t="s">
        <v>3258</v>
      </c>
      <c r="B2958" s="287" t="s">
        <v>25525</v>
      </c>
      <c r="C2958" s="287" t="s">
        <v>22946</v>
      </c>
      <c r="D2958" t="str">
        <f t="shared" si="46"/>
        <v>un</v>
      </c>
      <c r="E2958" s="288">
        <v>689.09</v>
      </c>
    </row>
    <row r="2959" spans="1:5" x14ac:dyDescent="0.2">
      <c r="A2959" s="287" t="s">
        <v>3259</v>
      </c>
      <c r="B2959" s="287" t="s">
        <v>25525</v>
      </c>
      <c r="C2959" s="287" t="s">
        <v>22946</v>
      </c>
      <c r="D2959" t="str">
        <f t="shared" si="46"/>
        <v>un</v>
      </c>
      <c r="E2959" s="288">
        <v>599.25</v>
      </c>
    </row>
    <row r="2960" spans="1:5" x14ac:dyDescent="0.2">
      <c r="A2960" s="287" t="s">
        <v>3260</v>
      </c>
      <c r="B2960" s="287" t="s">
        <v>25526</v>
      </c>
      <c r="C2960" s="287" t="s">
        <v>22946</v>
      </c>
      <c r="D2960" t="str">
        <f t="shared" si="46"/>
        <v>un</v>
      </c>
      <c r="E2960" s="288">
        <v>948.52</v>
      </c>
    </row>
    <row r="2961" spans="1:5" x14ac:dyDescent="0.2">
      <c r="A2961" s="287" t="s">
        <v>3261</v>
      </c>
      <c r="B2961" s="287" t="s">
        <v>25526</v>
      </c>
      <c r="C2961" s="287" t="s">
        <v>22946</v>
      </c>
      <c r="D2961" t="str">
        <f t="shared" si="46"/>
        <v>un</v>
      </c>
      <c r="E2961" s="288">
        <v>824.85</v>
      </c>
    </row>
    <row r="2962" spans="1:5" x14ac:dyDescent="0.2">
      <c r="A2962" s="287" t="s">
        <v>3262</v>
      </c>
      <c r="B2962" s="287" t="s">
        <v>25527</v>
      </c>
      <c r="C2962" s="287" t="s">
        <v>53</v>
      </c>
      <c r="D2962" t="str">
        <f t="shared" si="46"/>
        <v>m</v>
      </c>
      <c r="E2962" s="288">
        <v>23.54</v>
      </c>
    </row>
    <row r="2963" spans="1:5" x14ac:dyDescent="0.2">
      <c r="A2963" s="287" t="s">
        <v>3263</v>
      </c>
      <c r="B2963" s="287" t="s">
        <v>25527</v>
      </c>
      <c r="C2963" s="287" t="s">
        <v>53</v>
      </c>
      <c r="D2963" t="str">
        <f t="shared" si="46"/>
        <v>m</v>
      </c>
      <c r="E2963" s="288">
        <v>20.399999999999999</v>
      </c>
    </row>
    <row r="2964" spans="1:5" x14ac:dyDescent="0.2">
      <c r="A2964" s="287" t="s">
        <v>3264</v>
      </c>
      <c r="B2964" s="287" t="s">
        <v>23175</v>
      </c>
      <c r="C2964" s="287" t="s">
        <v>11</v>
      </c>
      <c r="D2964" t="str">
        <f t="shared" si="46"/>
        <v>m2</v>
      </c>
      <c r="E2964" s="288">
        <v>58.42</v>
      </c>
    </row>
    <row r="2965" spans="1:5" x14ac:dyDescent="0.2">
      <c r="A2965" s="287" t="s">
        <v>3265</v>
      </c>
      <c r="B2965" s="287" t="s">
        <v>23175</v>
      </c>
      <c r="C2965" s="287" t="s">
        <v>11</v>
      </c>
      <c r="D2965" t="str">
        <f t="shared" si="46"/>
        <v>m2</v>
      </c>
      <c r="E2965" s="288">
        <v>50.62</v>
      </c>
    </row>
    <row r="2966" spans="1:5" x14ac:dyDescent="0.2">
      <c r="A2966" s="287" t="s">
        <v>3266</v>
      </c>
      <c r="B2966" s="287" t="s">
        <v>25528</v>
      </c>
      <c r="C2966" s="287" t="s">
        <v>11</v>
      </c>
      <c r="D2966" t="str">
        <f t="shared" si="46"/>
        <v>m2</v>
      </c>
      <c r="E2966" s="288">
        <v>292.10000000000002</v>
      </c>
    </row>
    <row r="2967" spans="1:5" x14ac:dyDescent="0.2">
      <c r="A2967" s="287" t="s">
        <v>3267</v>
      </c>
      <c r="B2967" s="287" t="s">
        <v>25528</v>
      </c>
      <c r="C2967" s="287" t="s">
        <v>11</v>
      </c>
      <c r="D2967" t="str">
        <f t="shared" si="46"/>
        <v>m2</v>
      </c>
      <c r="E2967" s="288">
        <v>253.13</v>
      </c>
    </row>
    <row r="2968" spans="1:5" x14ac:dyDescent="0.2">
      <c r="A2968" s="287" t="s">
        <v>3268</v>
      </c>
      <c r="B2968" s="287" t="s">
        <v>25529</v>
      </c>
      <c r="C2968" s="287" t="s">
        <v>11</v>
      </c>
      <c r="D2968" t="str">
        <f t="shared" si="46"/>
        <v>m2</v>
      </c>
      <c r="E2968" s="288">
        <v>97.36</v>
      </c>
    </row>
    <row r="2969" spans="1:5" x14ac:dyDescent="0.2">
      <c r="A2969" s="287" t="s">
        <v>3269</v>
      </c>
      <c r="B2969" s="287" t="s">
        <v>25529</v>
      </c>
      <c r="C2969" s="287" t="s">
        <v>11</v>
      </c>
      <c r="D2969" t="str">
        <f t="shared" si="46"/>
        <v>m2</v>
      </c>
      <c r="E2969" s="288">
        <v>84.37</v>
      </c>
    </row>
    <row r="2970" spans="1:5" x14ac:dyDescent="0.2">
      <c r="A2970" s="287" t="s">
        <v>3270</v>
      </c>
      <c r="B2970" s="287" t="s">
        <v>25530</v>
      </c>
      <c r="C2970" s="287" t="s">
        <v>11</v>
      </c>
      <c r="D2970" t="str">
        <f t="shared" si="46"/>
        <v>m2</v>
      </c>
      <c r="E2970" s="288">
        <v>97.36</v>
      </c>
    </row>
    <row r="2971" spans="1:5" x14ac:dyDescent="0.2">
      <c r="A2971" s="287" t="s">
        <v>3271</v>
      </c>
      <c r="B2971" s="287" t="s">
        <v>25530</v>
      </c>
      <c r="C2971" s="287" t="s">
        <v>11</v>
      </c>
      <c r="D2971" t="str">
        <f t="shared" si="46"/>
        <v>m2</v>
      </c>
      <c r="E2971" s="288">
        <v>84.37</v>
      </c>
    </row>
    <row r="2972" spans="1:5" x14ac:dyDescent="0.2">
      <c r="A2972" s="287" t="s">
        <v>3272</v>
      </c>
      <c r="B2972" s="287" t="s">
        <v>25531</v>
      </c>
      <c r="C2972" s="287" t="s">
        <v>11</v>
      </c>
      <c r="D2972" t="str">
        <f t="shared" si="46"/>
        <v>m2</v>
      </c>
      <c r="E2972" s="288">
        <v>194.73</v>
      </c>
    </row>
    <row r="2973" spans="1:5" x14ac:dyDescent="0.2">
      <c r="A2973" s="287" t="s">
        <v>3273</v>
      </c>
      <c r="B2973" s="287" t="s">
        <v>25531</v>
      </c>
      <c r="C2973" s="287" t="s">
        <v>11</v>
      </c>
      <c r="D2973" t="str">
        <f t="shared" si="46"/>
        <v>m2</v>
      </c>
      <c r="E2973" s="288">
        <v>168.75</v>
      </c>
    </row>
    <row r="2974" spans="1:5" x14ac:dyDescent="0.2">
      <c r="A2974" s="287" t="s">
        <v>3274</v>
      </c>
      <c r="B2974" s="287" t="s">
        <v>25532</v>
      </c>
      <c r="C2974" s="287" t="s">
        <v>53</v>
      </c>
      <c r="D2974" t="str">
        <f t="shared" si="46"/>
        <v>m</v>
      </c>
      <c r="E2974" s="288">
        <v>12.72</v>
      </c>
    </row>
    <row r="2975" spans="1:5" x14ac:dyDescent="0.2">
      <c r="A2975" s="287" t="s">
        <v>3275</v>
      </c>
      <c r="B2975" s="287" t="s">
        <v>25532</v>
      </c>
      <c r="C2975" s="287" t="s">
        <v>53</v>
      </c>
      <c r="D2975" t="str">
        <f t="shared" si="46"/>
        <v>m</v>
      </c>
      <c r="E2975" s="288">
        <v>11.42</v>
      </c>
    </row>
    <row r="2976" spans="1:5" x14ac:dyDescent="0.2">
      <c r="A2976" s="287" t="s">
        <v>3276</v>
      </c>
      <c r="B2976" s="287" t="s">
        <v>25533</v>
      </c>
      <c r="C2976" s="287" t="s">
        <v>53</v>
      </c>
      <c r="D2976" t="str">
        <f t="shared" si="46"/>
        <v>m</v>
      </c>
      <c r="E2976" s="288">
        <v>13.67</v>
      </c>
    </row>
    <row r="2977" spans="1:5" x14ac:dyDescent="0.2">
      <c r="A2977" s="287" t="s">
        <v>3277</v>
      </c>
      <c r="B2977" s="287" t="s">
        <v>25533</v>
      </c>
      <c r="C2977" s="287" t="s">
        <v>53</v>
      </c>
      <c r="D2977" t="str">
        <f t="shared" si="46"/>
        <v>m</v>
      </c>
      <c r="E2977" s="288">
        <v>12.32</v>
      </c>
    </row>
    <row r="2978" spans="1:5" x14ac:dyDescent="0.2">
      <c r="A2978" s="287" t="s">
        <v>3278</v>
      </c>
      <c r="B2978" s="287" t="s">
        <v>25534</v>
      </c>
      <c r="C2978" s="287" t="s">
        <v>53</v>
      </c>
      <c r="D2978" t="str">
        <f t="shared" si="46"/>
        <v>m</v>
      </c>
      <c r="E2978" s="288">
        <v>14.55</v>
      </c>
    </row>
    <row r="2979" spans="1:5" x14ac:dyDescent="0.2">
      <c r="A2979" s="287" t="s">
        <v>3279</v>
      </c>
      <c r="B2979" s="287" t="s">
        <v>25534</v>
      </c>
      <c r="C2979" s="287" t="s">
        <v>53</v>
      </c>
      <c r="D2979" t="str">
        <f t="shared" si="46"/>
        <v>m</v>
      </c>
      <c r="E2979" s="288">
        <v>13.08</v>
      </c>
    </row>
    <row r="2980" spans="1:5" x14ac:dyDescent="0.2">
      <c r="A2980" s="287" t="s">
        <v>3280</v>
      </c>
      <c r="B2980" s="287" t="s">
        <v>25535</v>
      </c>
      <c r="C2980" s="287" t="s">
        <v>53</v>
      </c>
      <c r="D2980" t="str">
        <f t="shared" si="46"/>
        <v>m</v>
      </c>
      <c r="E2980" s="288">
        <v>18.61</v>
      </c>
    </row>
    <row r="2981" spans="1:5" x14ac:dyDescent="0.2">
      <c r="A2981" s="287" t="s">
        <v>3281</v>
      </c>
      <c r="B2981" s="287" t="s">
        <v>25535</v>
      </c>
      <c r="C2981" s="287" t="s">
        <v>53</v>
      </c>
      <c r="D2981" t="str">
        <f t="shared" si="46"/>
        <v>m</v>
      </c>
      <c r="E2981" s="288">
        <v>16.77</v>
      </c>
    </row>
    <row r="2982" spans="1:5" x14ac:dyDescent="0.2">
      <c r="A2982" s="287" t="s">
        <v>3282</v>
      </c>
      <c r="B2982" s="287" t="s">
        <v>25536</v>
      </c>
      <c r="C2982" s="287" t="s">
        <v>53</v>
      </c>
      <c r="D2982" t="str">
        <f t="shared" si="46"/>
        <v>m</v>
      </c>
      <c r="E2982" s="288">
        <v>39.81</v>
      </c>
    </row>
    <row r="2983" spans="1:5" x14ac:dyDescent="0.2">
      <c r="A2983" s="287" t="s">
        <v>3283</v>
      </c>
      <c r="B2983" s="287" t="s">
        <v>25536</v>
      </c>
      <c r="C2983" s="287" t="s">
        <v>53</v>
      </c>
      <c r="D2983" t="str">
        <f t="shared" si="46"/>
        <v>m</v>
      </c>
      <c r="E2983" s="288">
        <v>36.130000000000003</v>
      </c>
    </row>
    <row r="2984" spans="1:5" x14ac:dyDescent="0.2">
      <c r="A2984" s="287" t="s">
        <v>3284</v>
      </c>
      <c r="B2984" s="287" t="s">
        <v>23176</v>
      </c>
      <c r="C2984" s="287" t="s">
        <v>23177</v>
      </c>
      <c r="D2984" t="str">
        <f t="shared" si="46"/>
        <v>un</v>
      </c>
      <c r="E2984" s="288">
        <v>34.090000000000003</v>
      </c>
    </row>
    <row r="2985" spans="1:5" x14ac:dyDescent="0.2">
      <c r="A2985" s="287" t="s">
        <v>3285</v>
      </c>
      <c r="B2985" s="287" t="s">
        <v>23176</v>
      </c>
      <c r="C2985" s="287" t="s">
        <v>23177</v>
      </c>
      <c r="D2985" t="str">
        <f t="shared" si="46"/>
        <v>un</v>
      </c>
      <c r="E2985" s="288">
        <v>29.54</v>
      </c>
    </row>
    <row r="2986" spans="1:5" x14ac:dyDescent="0.2">
      <c r="A2986" s="287" t="s">
        <v>3286</v>
      </c>
      <c r="B2986" s="287" t="s">
        <v>23178</v>
      </c>
      <c r="C2986" s="287" t="s">
        <v>22946</v>
      </c>
      <c r="D2986" t="str">
        <f t="shared" si="46"/>
        <v>un</v>
      </c>
      <c r="E2986" s="288">
        <v>76.7</v>
      </c>
    </row>
    <row r="2987" spans="1:5" x14ac:dyDescent="0.2">
      <c r="A2987" s="287" t="s">
        <v>3287</v>
      </c>
      <c r="B2987" s="287" t="s">
        <v>23178</v>
      </c>
      <c r="C2987" s="287" t="s">
        <v>22946</v>
      </c>
      <c r="D2987" t="str">
        <f t="shared" si="46"/>
        <v>un</v>
      </c>
      <c r="E2987" s="288">
        <v>66.459999999999994</v>
      </c>
    </row>
    <row r="2988" spans="1:5" x14ac:dyDescent="0.2">
      <c r="A2988" s="287" t="s">
        <v>3288</v>
      </c>
      <c r="B2988" s="287" t="s">
        <v>25537</v>
      </c>
      <c r="C2988" s="287" t="s">
        <v>22946</v>
      </c>
      <c r="D2988" t="str">
        <f t="shared" si="46"/>
        <v>un</v>
      </c>
      <c r="E2988" s="288">
        <v>2.2200000000000002</v>
      </c>
    </row>
    <row r="2989" spans="1:5" x14ac:dyDescent="0.2">
      <c r="A2989" s="287" t="s">
        <v>3289</v>
      </c>
      <c r="B2989" s="287" t="s">
        <v>25537</v>
      </c>
      <c r="C2989" s="287" t="s">
        <v>22946</v>
      </c>
      <c r="D2989" t="str">
        <f t="shared" si="46"/>
        <v>un</v>
      </c>
      <c r="E2989" s="288">
        <v>2.17</v>
      </c>
    </row>
    <row r="2990" spans="1:5" x14ac:dyDescent="0.2">
      <c r="A2990" s="287" t="s">
        <v>3290</v>
      </c>
      <c r="B2990" s="287" t="s">
        <v>25538</v>
      </c>
      <c r="C2990" s="287" t="s">
        <v>22946</v>
      </c>
      <c r="D2990" t="str">
        <f t="shared" si="46"/>
        <v>un</v>
      </c>
      <c r="E2990" s="288">
        <v>11.77</v>
      </c>
    </row>
    <row r="2991" spans="1:5" x14ac:dyDescent="0.2">
      <c r="A2991" s="287" t="s">
        <v>3291</v>
      </c>
      <c r="B2991" s="287" t="s">
        <v>25538</v>
      </c>
      <c r="C2991" s="287" t="s">
        <v>22946</v>
      </c>
      <c r="D2991" t="str">
        <f t="shared" si="46"/>
        <v>un</v>
      </c>
      <c r="E2991" s="288">
        <v>10.199999999999999</v>
      </c>
    </row>
    <row r="2992" spans="1:5" x14ac:dyDescent="0.2">
      <c r="A2992" s="287" t="s">
        <v>3292</v>
      </c>
      <c r="B2992" s="287" t="s">
        <v>25539</v>
      </c>
      <c r="C2992" s="287" t="s">
        <v>22946</v>
      </c>
      <c r="D2992" t="str">
        <f t="shared" si="46"/>
        <v>un</v>
      </c>
      <c r="E2992" s="288">
        <v>23.54</v>
      </c>
    </row>
    <row r="2993" spans="1:5" x14ac:dyDescent="0.2">
      <c r="A2993" s="287" t="s">
        <v>3293</v>
      </c>
      <c r="B2993" s="287" t="s">
        <v>25539</v>
      </c>
      <c r="C2993" s="287" t="s">
        <v>22946</v>
      </c>
      <c r="D2993" t="str">
        <f t="shared" si="46"/>
        <v>un</v>
      </c>
      <c r="E2993" s="288">
        <v>20.399999999999999</v>
      </c>
    </row>
    <row r="2994" spans="1:5" x14ac:dyDescent="0.2">
      <c r="A2994" s="287" t="s">
        <v>3294</v>
      </c>
      <c r="B2994" s="287" t="s">
        <v>25540</v>
      </c>
      <c r="C2994" s="287" t="s">
        <v>22946</v>
      </c>
      <c r="D2994" t="str">
        <f t="shared" si="46"/>
        <v>un</v>
      </c>
      <c r="E2994" s="288">
        <v>47.09</v>
      </c>
    </row>
    <row r="2995" spans="1:5" x14ac:dyDescent="0.2">
      <c r="A2995" s="287" t="s">
        <v>3295</v>
      </c>
      <c r="B2995" s="287" t="s">
        <v>25540</v>
      </c>
      <c r="C2995" s="287" t="s">
        <v>22946</v>
      </c>
      <c r="D2995" t="str">
        <f t="shared" si="46"/>
        <v>un</v>
      </c>
      <c r="E2995" s="288">
        <v>40.799999999999997</v>
      </c>
    </row>
    <row r="2996" spans="1:5" x14ac:dyDescent="0.2">
      <c r="A2996" s="287" t="s">
        <v>3296</v>
      </c>
      <c r="B2996" s="287" t="s">
        <v>25541</v>
      </c>
      <c r="C2996" s="287" t="s">
        <v>22946</v>
      </c>
      <c r="D2996" t="str">
        <f t="shared" si="46"/>
        <v>un</v>
      </c>
      <c r="E2996" s="288">
        <v>105.95</v>
      </c>
    </row>
    <row r="2997" spans="1:5" x14ac:dyDescent="0.2">
      <c r="A2997" s="287" t="s">
        <v>3297</v>
      </c>
      <c r="B2997" s="287" t="s">
        <v>25541</v>
      </c>
      <c r="C2997" s="287" t="s">
        <v>22946</v>
      </c>
      <c r="D2997" t="str">
        <f t="shared" si="46"/>
        <v>un</v>
      </c>
      <c r="E2997" s="288">
        <v>91.81</v>
      </c>
    </row>
    <row r="2998" spans="1:5" x14ac:dyDescent="0.2">
      <c r="A2998" s="287" t="s">
        <v>3298</v>
      </c>
      <c r="B2998" s="287" t="s">
        <v>23179</v>
      </c>
      <c r="C2998" s="287" t="s">
        <v>53</v>
      </c>
      <c r="D2998" t="str">
        <f t="shared" si="46"/>
        <v>m</v>
      </c>
      <c r="E2998" s="288">
        <v>8.24</v>
      </c>
    </row>
    <row r="2999" spans="1:5" x14ac:dyDescent="0.2">
      <c r="A2999" s="287" t="s">
        <v>3299</v>
      </c>
      <c r="B2999" s="287" t="s">
        <v>23179</v>
      </c>
      <c r="C2999" s="287" t="s">
        <v>53</v>
      </c>
      <c r="D2999" t="str">
        <f t="shared" si="46"/>
        <v>m</v>
      </c>
      <c r="E2999" s="288">
        <v>7.14</v>
      </c>
    </row>
    <row r="3000" spans="1:5" x14ac:dyDescent="0.2">
      <c r="A3000" s="287" t="s">
        <v>3300</v>
      </c>
      <c r="B3000" s="287" t="s">
        <v>23180</v>
      </c>
      <c r="C3000" s="287" t="s">
        <v>53</v>
      </c>
      <c r="D3000" t="str">
        <f t="shared" si="46"/>
        <v>m</v>
      </c>
      <c r="E3000" s="288">
        <v>14.12</v>
      </c>
    </row>
    <row r="3001" spans="1:5" x14ac:dyDescent="0.2">
      <c r="A3001" s="287" t="s">
        <v>3301</v>
      </c>
      <c r="B3001" s="287" t="s">
        <v>23180</v>
      </c>
      <c r="C3001" s="287" t="s">
        <v>53</v>
      </c>
      <c r="D3001" t="str">
        <f t="shared" si="46"/>
        <v>m</v>
      </c>
      <c r="E3001" s="288">
        <v>12.24</v>
      </c>
    </row>
    <row r="3002" spans="1:5" x14ac:dyDescent="0.2">
      <c r="A3002" s="287" t="s">
        <v>3302</v>
      </c>
      <c r="B3002" s="287" t="s">
        <v>25542</v>
      </c>
      <c r="C3002" s="287" t="s">
        <v>111</v>
      </c>
      <c r="D3002" t="str">
        <f t="shared" si="46"/>
        <v>m3</v>
      </c>
      <c r="E3002" s="288">
        <v>23.01</v>
      </c>
    </row>
    <row r="3003" spans="1:5" x14ac:dyDescent="0.2">
      <c r="A3003" s="287" t="s">
        <v>3303</v>
      </c>
      <c r="B3003" s="287" t="s">
        <v>25542</v>
      </c>
      <c r="C3003" s="287" t="s">
        <v>111</v>
      </c>
      <c r="D3003" t="str">
        <f t="shared" si="46"/>
        <v>m3</v>
      </c>
      <c r="E3003" s="288">
        <v>19.93</v>
      </c>
    </row>
    <row r="3004" spans="1:5" x14ac:dyDescent="0.2">
      <c r="A3004" s="287" t="s">
        <v>3304</v>
      </c>
      <c r="B3004" s="287" t="s">
        <v>25543</v>
      </c>
      <c r="C3004" s="287" t="s">
        <v>11</v>
      </c>
      <c r="D3004" t="str">
        <f t="shared" si="46"/>
        <v>m2</v>
      </c>
      <c r="E3004" s="288">
        <v>25.56</v>
      </c>
    </row>
    <row r="3005" spans="1:5" x14ac:dyDescent="0.2">
      <c r="A3005" s="287" t="s">
        <v>3305</v>
      </c>
      <c r="B3005" s="287" t="s">
        <v>25543</v>
      </c>
      <c r="C3005" s="287" t="s">
        <v>11</v>
      </c>
      <c r="D3005" t="str">
        <f t="shared" si="46"/>
        <v>m2</v>
      </c>
      <c r="E3005" s="288">
        <v>22.15</v>
      </c>
    </row>
    <row r="3006" spans="1:5" x14ac:dyDescent="0.2">
      <c r="A3006" s="287" t="s">
        <v>3306</v>
      </c>
      <c r="B3006" s="287" t="s">
        <v>25544</v>
      </c>
      <c r="C3006" s="287" t="s">
        <v>11</v>
      </c>
      <c r="D3006" t="str">
        <f t="shared" si="46"/>
        <v>m2</v>
      </c>
      <c r="E3006" s="288">
        <v>7.61</v>
      </c>
    </row>
    <row r="3007" spans="1:5" x14ac:dyDescent="0.2">
      <c r="A3007" s="287" t="s">
        <v>3307</v>
      </c>
      <c r="B3007" s="287" t="s">
        <v>25544</v>
      </c>
      <c r="C3007" s="287" t="s">
        <v>11</v>
      </c>
      <c r="D3007" t="str">
        <f t="shared" si="46"/>
        <v>m2</v>
      </c>
      <c r="E3007" s="288">
        <v>6.75</v>
      </c>
    </row>
    <row r="3008" spans="1:5" x14ac:dyDescent="0.2">
      <c r="A3008" s="287" t="s">
        <v>3308</v>
      </c>
      <c r="B3008" s="287" t="s">
        <v>25545</v>
      </c>
      <c r="C3008" s="287" t="s">
        <v>11</v>
      </c>
      <c r="D3008" t="str">
        <f t="shared" si="46"/>
        <v>m2</v>
      </c>
      <c r="E3008" s="288">
        <v>2.42</v>
      </c>
    </row>
    <row r="3009" spans="1:5" x14ac:dyDescent="0.2">
      <c r="A3009" s="287" t="s">
        <v>3309</v>
      </c>
      <c r="B3009" s="287" t="s">
        <v>25545</v>
      </c>
      <c r="C3009" s="287" t="s">
        <v>11</v>
      </c>
      <c r="D3009" t="str">
        <f t="shared" si="46"/>
        <v>m2</v>
      </c>
      <c r="E3009" s="288">
        <v>2.09</v>
      </c>
    </row>
    <row r="3010" spans="1:5" x14ac:dyDescent="0.2">
      <c r="A3010" s="287" t="s">
        <v>3310</v>
      </c>
      <c r="B3010" s="287" t="s">
        <v>23181</v>
      </c>
      <c r="C3010" s="287" t="s">
        <v>53</v>
      </c>
      <c r="D3010" t="str">
        <f t="shared" ref="D3010:D3073" si="47">LOWER(C3010)</f>
        <v>m</v>
      </c>
      <c r="E3010" s="288">
        <v>57.15</v>
      </c>
    </row>
    <row r="3011" spans="1:5" x14ac:dyDescent="0.2">
      <c r="A3011" s="287" t="s">
        <v>3311</v>
      </c>
      <c r="B3011" s="287" t="s">
        <v>23181</v>
      </c>
      <c r="C3011" s="287" t="s">
        <v>53</v>
      </c>
      <c r="D3011" t="str">
        <f t="shared" si="47"/>
        <v>m</v>
      </c>
      <c r="E3011" s="288">
        <v>49.52</v>
      </c>
    </row>
    <row r="3012" spans="1:5" x14ac:dyDescent="0.2">
      <c r="A3012" s="287" t="s">
        <v>3312</v>
      </c>
      <c r="B3012" s="287" t="s">
        <v>23182</v>
      </c>
      <c r="C3012" s="287" t="s">
        <v>53</v>
      </c>
      <c r="D3012" t="str">
        <f t="shared" si="47"/>
        <v>m</v>
      </c>
      <c r="E3012" s="288">
        <v>58.57</v>
      </c>
    </row>
    <row r="3013" spans="1:5" x14ac:dyDescent="0.2">
      <c r="A3013" s="287" t="s">
        <v>3313</v>
      </c>
      <c r="B3013" s="287" t="s">
        <v>23182</v>
      </c>
      <c r="C3013" s="287" t="s">
        <v>53</v>
      </c>
      <c r="D3013" t="str">
        <f t="shared" si="47"/>
        <v>m</v>
      </c>
      <c r="E3013" s="288">
        <v>50.76</v>
      </c>
    </row>
    <row r="3014" spans="1:5" x14ac:dyDescent="0.2">
      <c r="A3014" s="287" t="s">
        <v>3314</v>
      </c>
      <c r="B3014" s="287" t="s">
        <v>23183</v>
      </c>
      <c r="C3014" s="287" t="s">
        <v>53</v>
      </c>
      <c r="D3014" t="str">
        <f t="shared" si="47"/>
        <v>m</v>
      </c>
      <c r="E3014" s="288">
        <v>67.150000000000006</v>
      </c>
    </row>
    <row r="3015" spans="1:5" x14ac:dyDescent="0.2">
      <c r="A3015" s="287" t="s">
        <v>3315</v>
      </c>
      <c r="B3015" s="287" t="s">
        <v>23183</v>
      </c>
      <c r="C3015" s="287" t="s">
        <v>53</v>
      </c>
      <c r="D3015" t="str">
        <f t="shared" si="47"/>
        <v>m</v>
      </c>
      <c r="E3015" s="288">
        <v>58.19</v>
      </c>
    </row>
    <row r="3016" spans="1:5" x14ac:dyDescent="0.2">
      <c r="A3016" s="287" t="s">
        <v>3316</v>
      </c>
      <c r="B3016" s="287" t="s">
        <v>23184</v>
      </c>
      <c r="C3016" s="287" t="s">
        <v>53</v>
      </c>
      <c r="D3016" t="str">
        <f t="shared" si="47"/>
        <v>m</v>
      </c>
      <c r="E3016" s="288">
        <v>70</v>
      </c>
    </row>
    <row r="3017" spans="1:5" x14ac:dyDescent="0.2">
      <c r="A3017" s="287" t="s">
        <v>3317</v>
      </c>
      <c r="B3017" s="287" t="s">
        <v>23184</v>
      </c>
      <c r="C3017" s="287" t="s">
        <v>53</v>
      </c>
      <c r="D3017" t="str">
        <f t="shared" si="47"/>
        <v>m</v>
      </c>
      <c r="E3017" s="288">
        <v>60.66</v>
      </c>
    </row>
    <row r="3018" spans="1:5" x14ac:dyDescent="0.2">
      <c r="A3018" s="287" t="s">
        <v>3318</v>
      </c>
      <c r="B3018" s="287" t="s">
        <v>23185</v>
      </c>
      <c r="C3018" s="287" t="s">
        <v>53</v>
      </c>
      <c r="D3018" t="str">
        <f t="shared" si="47"/>
        <v>m</v>
      </c>
      <c r="E3018" s="288">
        <v>87.15</v>
      </c>
    </row>
    <row r="3019" spans="1:5" x14ac:dyDescent="0.2">
      <c r="A3019" s="287" t="s">
        <v>3319</v>
      </c>
      <c r="B3019" s="287" t="s">
        <v>23185</v>
      </c>
      <c r="C3019" s="287" t="s">
        <v>53</v>
      </c>
      <c r="D3019" t="str">
        <f t="shared" si="47"/>
        <v>m</v>
      </c>
      <c r="E3019" s="288">
        <v>75.52</v>
      </c>
    </row>
    <row r="3020" spans="1:5" x14ac:dyDescent="0.2">
      <c r="A3020" s="287" t="s">
        <v>3320</v>
      </c>
      <c r="B3020" s="287" t="s">
        <v>25546</v>
      </c>
      <c r="C3020" s="287" t="s">
        <v>11</v>
      </c>
      <c r="D3020" t="str">
        <f t="shared" si="47"/>
        <v>m2</v>
      </c>
      <c r="E3020" s="288">
        <v>36.700000000000003</v>
      </c>
    </row>
    <row r="3021" spans="1:5" x14ac:dyDescent="0.2">
      <c r="A3021" s="287" t="s">
        <v>3321</v>
      </c>
      <c r="B3021" s="287" t="s">
        <v>25546</v>
      </c>
      <c r="C3021" s="287" t="s">
        <v>11</v>
      </c>
      <c r="D3021" t="str">
        <f t="shared" si="47"/>
        <v>m2</v>
      </c>
      <c r="E3021" s="288">
        <v>33.36</v>
      </c>
    </row>
    <row r="3022" spans="1:5" x14ac:dyDescent="0.2">
      <c r="A3022" s="287" t="s">
        <v>3322</v>
      </c>
      <c r="B3022" s="287" t="s">
        <v>25547</v>
      </c>
      <c r="C3022" s="287" t="s">
        <v>11</v>
      </c>
      <c r="D3022" t="str">
        <f t="shared" si="47"/>
        <v>m2</v>
      </c>
      <c r="E3022" s="288">
        <v>39.01</v>
      </c>
    </row>
    <row r="3023" spans="1:5" x14ac:dyDescent="0.2">
      <c r="A3023" s="287" t="s">
        <v>3323</v>
      </c>
      <c r="B3023" s="287" t="s">
        <v>25547</v>
      </c>
      <c r="C3023" s="287" t="s">
        <v>11</v>
      </c>
      <c r="D3023" t="str">
        <f t="shared" si="47"/>
        <v>m2</v>
      </c>
      <c r="E3023" s="288">
        <v>35.67</v>
      </c>
    </row>
    <row r="3024" spans="1:5" x14ac:dyDescent="0.2">
      <c r="A3024" s="287" t="s">
        <v>3324</v>
      </c>
      <c r="B3024" s="287" t="s">
        <v>25548</v>
      </c>
      <c r="C3024" s="287" t="s">
        <v>11</v>
      </c>
      <c r="D3024" t="str">
        <f t="shared" si="47"/>
        <v>m2</v>
      </c>
      <c r="E3024" s="288">
        <v>36.090000000000003</v>
      </c>
    </row>
    <row r="3025" spans="1:5" x14ac:dyDescent="0.2">
      <c r="A3025" s="287" t="s">
        <v>3325</v>
      </c>
      <c r="B3025" s="287" t="s">
        <v>25548</v>
      </c>
      <c r="C3025" s="287" t="s">
        <v>11</v>
      </c>
      <c r="D3025" t="str">
        <f t="shared" si="47"/>
        <v>m2</v>
      </c>
      <c r="E3025" s="288">
        <v>32.75</v>
      </c>
    </row>
    <row r="3026" spans="1:5" x14ac:dyDescent="0.2">
      <c r="A3026" s="287" t="s">
        <v>3326</v>
      </c>
      <c r="B3026" s="287" t="s">
        <v>25549</v>
      </c>
      <c r="C3026" s="287" t="s">
        <v>11</v>
      </c>
      <c r="D3026" t="str">
        <f t="shared" si="47"/>
        <v>m2</v>
      </c>
      <c r="E3026" s="288">
        <v>39.01</v>
      </c>
    </row>
    <row r="3027" spans="1:5" x14ac:dyDescent="0.2">
      <c r="A3027" s="287" t="s">
        <v>3327</v>
      </c>
      <c r="B3027" s="287" t="s">
        <v>25549</v>
      </c>
      <c r="C3027" s="287" t="s">
        <v>11</v>
      </c>
      <c r="D3027" t="str">
        <f t="shared" si="47"/>
        <v>m2</v>
      </c>
      <c r="E3027" s="288">
        <v>35.67</v>
      </c>
    </row>
    <row r="3028" spans="1:5" x14ac:dyDescent="0.2">
      <c r="A3028" s="287" t="s">
        <v>3328</v>
      </c>
      <c r="B3028" s="287" t="s">
        <v>25550</v>
      </c>
      <c r="C3028" s="287" t="s">
        <v>11</v>
      </c>
      <c r="D3028" t="str">
        <f t="shared" si="47"/>
        <v>m2</v>
      </c>
      <c r="E3028" s="288">
        <v>12.97</v>
      </c>
    </row>
    <row r="3029" spans="1:5" x14ac:dyDescent="0.2">
      <c r="A3029" s="287" t="s">
        <v>3329</v>
      </c>
      <c r="B3029" s="287" t="s">
        <v>25550</v>
      </c>
      <c r="C3029" s="287" t="s">
        <v>11</v>
      </c>
      <c r="D3029" t="str">
        <f t="shared" si="47"/>
        <v>m2</v>
      </c>
      <c r="E3029" s="288">
        <v>12.13</v>
      </c>
    </row>
    <row r="3030" spans="1:5" x14ac:dyDescent="0.2">
      <c r="A3030" s="287" t="s">
        <v>3330</v>
      </c>
      <c r="B3030" s="287" t="s">
        <v>25551</v>
      </c>
      <c r="C3030" s="287" t="s">
        <v>11</v>
      </c>
      <c r="D3030" t="str">
        <f t="shared" si="47"/>
        <v>m2</v>
      </c>
      <c r="E3030" s="288">
        <v>21.27</v>
      </c>
    </row>
    <row r="3031" spans="1:5" x14ac:dyDescent="0.2">
      <c r="A3031" s="287" t="s">
        <v>3331</v>
      </c>
      <c r="B3031" s="287" t="s">
        <v>25551</v>
      </c>
      <c r="C3031" s="287" t="s">
        <v>11</v>
      </c>
      <c r="D3031" t="str">
        <f t="shared" si="47"/>
        <v>m2</v>
      </c>
      <c r="E3031" s="288">
        <v>18.43</v>
      </c>
    </row>
    <row r="3032" spans="1:5" x14ac:dyDescent="0.2">
      <c r="A3032" s="287" t="s">
        <v>3332</v>
      </c>
      <c r="B3032" s="287" t="s">
        <v>25552</v>
      </c>
      <c r="C3032" s="287" t="s">
        <v>23147</v>
      </c>
      <c r="D3032" t="str">
        <f t="shared" si="47"/>
        <v>kg</v>
      </c>
      <c r="E3032" s="288">
        <v>0.9</v>
      </c>
    </row>
    <row r="3033" spans="1:5" x14ac:dyDescent="0.2">
      <c r="A3033" s="287" t="s">
        <v>3333</v>
      </c>
      <c r="B3033" s="287" t="s">
        <v>25552</v>
      </c>
      <c r="C3033" s="287" t="s">
        <v>23147</v>
      </c>
      <c r="D3033" t="str">
        <f t="shared" si="47"/>
        <v>kg</v>
      </c>
      <c r="E3033" s="288">
        <v>0.79</v>
      </c>
    </row>
    <row r="3034" spans="1:5" x14ac:dyDescent="0.2">
      <c r="A3034" s="287" t="s">
        <v>3334</v>
      </c>
      <c r="B3034" s="287" t="s">
        <v>25553</v>
      </c>
      <c r="C3034" s="287" t="s">
        <v>22946</v>
      </c>
      <c r="D3034" t="str">
        <f t="shared" si="47"/>
        <v>un</v>
      </c>
      <c r="E3034" s="288">
        <v>12.71</v>
      </c>
    </row>
    <row r="3035" spans="1:5" x14ac:dyDescent="0.2">
      <c r="A3035" s="287" t="s">
        <v>3335</v>
      </c>
      <c r="B3035" s="287" t="s">
        <v>25553</v>
      </c>
      <c r="C3035" s="287" t="s">
        <v>22946</v>
      </c>
      <c r="D3035" t="str">
        <f t="shared" si="47"/>
        <v>un</v>
      </c>
      <c r="E3035" s="288">
        <v>11.02</v>
      </c>
    </row>
    <row r="3036" spans="1:5" x14ac:dyDescent="0.2">
      <c r="A3036" s="287" t="s">
        <v>3336</v>
      </c>
      <c r="B3036" s="287" t="s">
        <v>25554</v>
      </c>
      <c r="C3036" s="287" t="s">
        <v>22946</v>
      </c>
      <c r="D3036" t="str">
        <f t="shared" si="47"/>
        <v>un</v>
      </c>
      <c r="E3036" s="288">
        <v>20.36</v>
      </c>
    </row>
    <row r="3037" spans="1:5" x14ac:dyDescent="0.2">
      <c r="A3037" s="287" t="s">
        <v>3337</v>
      </c>
      <c r="B3037" s="287" t="s">
        <v>25554</v>
      </c>
      <c r="C3037" s="287" t="s">
        <v>22946</v>
      </c>
      <c r="D3037" t="str">
        <f t="shared" si="47"/>
        <v>un</v>
      </c>
      <c r="E3037" s="288">
        <v>17.649999999999999</v>
      </c>
    </row>
    <row r="3038" spans="1:5" x14ac:dyDescent="0.2">
      <c r="A3038" s="287" t="s">
        <v>3338</v>
      </c>
      <c r="B3038" s="287" t="s">
        <v>25555</v>
      </c>
      <c r="C3038" s="287" t="s">
        <v>22946</v>
      </c>
      <c r="D3038" t="str">
        <f t="shared" si="47"/>
        <v>un</v>
      </c>
      <c r="E3038" s="288">
        <v>25.47</v>
      </c>
    </row>
    <row r="3039" spans="1:5" x14ac:dyDescent="0.2">
      <c r="A3039" s="287" t="s">
        <v>3339</v>
      </c>
      <c r="B3039" s="287" t="s">
        <v>25555</v>
      </c>
      <c r="C3039" s="287" t="s">
        <v>22946</v>
      </c>
      <c r="D3039" t="str">
        <f t="shared" si="47"/>
        <v>un</v>
      </c>
      <c r="E3039" s="288">
        <v>22.07</v>
      </c>
    </row>
    <row r="3040" spans="1:5" x14ac:dyDescent="0.2">
      <c r="A3040" s="287" t="s">
        <v>3340</v>
      </c>
      <c r="B3040" s="287" t="s">
        <v>25556</v>
      </c>
      <c r="C3040" s="287" t="s">
        <v>111</v>
      </c>
      <c r="D3040" t="str">
        <f t="shared" si="47"/>
        <v>m3</v>
      </c>
      <c r="E3040" s="288">
        <v>163.63999999999999</v>
      </c>
    </row>
    <row r="3041" spans="1:5" x14ac:dyDescent="0.2">
      <c r="A3041" s="287" t="s">
        <v>286</v>
      </c>
      <c r="B3041" s="287" t="s">
        <v>25556</v>
      </c>
      <c r="C3041" s="287" t="s">
        <v>111</v>
      </c>
      <c r="D3041" t="str">
        <f t="shared" si="47"/>
        <v>m3</v>
      </c>
      <c r="E3041" s="288">
        <v>151.02000000000001</v>
      </c>
    </row>
    <row r="3042" spans="1:5" x14ac:dyDescent="0.2">
      <c r="A3042" s="287" t="s">
        <v>3341</v>
      </c>
      <c r="B3042" s="287" t="s">
        <v>25557</v>
      </c>
      <c r="C3042" s="287" t="s">
        <v>111</v>
      </c>
      <c r="D3042" t="str">
        <f t="shared" si="47"/>
        <v>m3</v>
      </c>
      <c r="E3042" s="288">
        <v>278.2</v>
      </c>
    </row>
    <row r="3043" spans="1:5" x14ac:dyDescent="0.2">
      <c r="A3043" s="287" t="s">
        <v>3342</v>
      </c>
      <c r="B3043" s="287" t="s">
        <v>25557</v>
      </c>
      <c r="C3043" s="287" t="s">
        <v>111</v>
      </c>
      <c r="D3043" t="str">
        <f t="shared" si="47"/>
        <v>m3</v>
      </c>
      <c r="E3043" s="288">
        <v>256.74</v>
      </c>
    </row>
    <row r="3044" spans="1:5" x14ac:dyDescent="0.2">
      <c r="A3044" s="287" t="s">
        <v>3343</v>
      </c>
      <c r="B3044" s="287" t="s">
        <v>25558</v>
      </c>
      <c r="C3044" s="287" t="s">
        <v>111</v>
      </c>
      <c r="D3044" t="str">
        <f t="shared" si="47"/>
        <v>m3</v>
      </c>
      <c r="E3044" s="288">
        <v>376.99</v>
      </c>
    </row>
    <row r="3045" spans="1:5" s="293" customFormat="1" x14ac:dyDescent="0.2">
      <c r="A3045" s="287" t="s">
        <v>3344</v>
      </c>
      <c r="B3045" s="287" t="s">
        <v>25558</v>
      </c>
      <c r="C3045" s="287" t="s">
        <v>111</v>
      </c>
      <c r="D3045" t="str">
        <f t="shared" si="47"/>
        <v>m3</v>
      </c>
      <c r="E3045" s="288">
        <v>348.25</v>
      </c>
    </row>
    <row r="3046" spans="1:5" x14ac:dyDescent="0.2">
      <c r="A3046" s="287" t="s">
        <v>3345</v>
      </c>
      <c r="B3046" s="287" t="s">
        <v>25559</v>
      </c>
      <c r="C3046" s="287" t="s">
        <v>111</v>
      </c>
      <c r="D3046" t="str">
        <f t="shared" si="47"/>
        <v>m3</v>
      </c>
      <c r="E3046" s="288">
        <v>640.88</v>
      </c>
    </row>
    <row r="3047" spans="1:5" x14ac:dyDescent="0.2">
      <c r="A3047" s="287" t="s">
        <v>3346</v>
      </c>
      <c r="B3047" s="287" t="s">
        <v>25559</v>
      </c>
      <c r="C3047" s="287" t="s">
        <v>111</v>
      </c>
      <c r="D3047" t="str">
        <f t="shared" si="47"/>
        <v>m3</v>
      </c>
      <c r="E3047" s="288">
        <v>592.03</v>
      </c>
    </row>
    <row r="3048" spans="1:5" x14ac:dyDescent="0.2">
      <c r="A3048" s="287" t="s">
        <v>3347</v>
      </c>
      <c r="B3048" s="287" t="s">
        <v>25560</v>
      </c>
      <c r="C3048" s="287" t="s">
        <v>11</v>
      </c>
      <c r="D3048" t="str">
        <f t="shared" si="47"/>
        <v>m2</v>
      </c>
      <c r="E3048" s="288">
        <v>24.02</v>
      </c>
    </row>
    <row r="3049" spans="1:5" x14ac:dyDescent="0.2">
      <c r="A3049" s="287" t="s">
        <v>3348</v>
      </c>
      <c r="B3049" s="287" t="s">
        <v>25560</v>
      </c>
      <c r="C3049" s="287" t="s">
        <v>11</v>
      </c>
      <c r="D3049" t="str">
        <f t="shared" si="47"/>
        <v>m2</v>
      </c>
      <c r="E3049" s="288">
        <v>22.22</v>
      </c>
    </row>
    <row r="3050" spans="1:5" x14ac:dyDescent="0.2">
      <c r="A3050" s="287" t="s">
        <v>3349</v>
      </c>
      <c r="B3050" s="287" t="s">
        <v>25561</v>
      </c>
      <c r="C3050" s="287" t="s">
        <v>11</v>
      </c>
      <c r="D3050" t="str">
        <f t="shared" si="47"/>
        <v>m2</v>
      </c>
      <c r="E3050" s="288">
        <v>35.51</v>
      </c>
    </row>
    <row r="3051" spans="1:5" x14ac:dyDescent="0.2">
      <c r="A3051" s="287" t="s">
        <v>3350</v>
      </c>
      <c r="B3051" s="287" t="s">
        <v>25561</v>
      </c>
      <c r="C3051" s="287" t="s">
        <v>11</v>
      </c>
      <c r="D3051" t="str">
        <f t="shared" si="47"/>
        <v>m2</v>
      </c>
      <c r="E3051" s="288">
        <v>32.82</v>
      </c>
    </row>
    <row r="3052" spans="1:5" x14ac:dyDescent="0.2">
      <c r="A3052" s="287" t="s">
        <v>3351</v>
      </c>
      <c r="B3052" s="287" t="s">
        <v>25562</v>
      </c>
      <c r="C3052" s="287" t="s">
        <v>11</v>
      </c>
      <c r="D3052" t="str">
        <f t="shared" si="47"/>
        <v>m2</v>
      </c>
      <c r="E3052" s="288">
        <v>28.22</v>
      </c>
    </row>
    <row r="3053" spans="1:5" x14ac:dyDescent="0.2">
      <c r="A3053" s="287" t="s">
        <v>3352</v>
      </c>
      <c r="B3053" s="287" t="s">
        <v>25562</v>
      </c>
      <c r="C3053" s="287" t="s">
        <v>11</v>
      </c>
      <c r="D3053" t="str">
        <f t="shared" si="47"/>
        <v>m2</v>
      </c>
      <c r="E3053" s="288">
        <v>26.11</v>
      </c>
    </row>
    <row r="3054" spans="1:5" x14ac:dyDescent="0.2">
      <c r="A3054" s="287" t="s">
        <v>3353</v>
      </c>
      <c r="B3054" s="287" t="s">
        <v>25563</v>
      </c>
      <c r="C3054" s="287" t="s">
        <v>11</v>
      </c>
      <c r="D3054" t="str">
        <f t="shared" si="47"/>
        <v>m2</v>
      </c>
      <c r="E3054" s="288">
        <v>41.73</v>
      </c>
    </row>
    <row r="3055" spans="1:5" x14ac:dyDescent="0.2">
      <c r="A3055" s="287" t="s">
        <v>227</v>
      </c>
      <c r="B3055" s="287" t="s">
        <v>25563</v>
      </c>
      <c r="C3055" s="287" t="s">
        <v>11</v>
      </c>
      <c r="D3055" t="str">
        <f t="shared" si="47"/>
        <v>m2</v>
      </c>
      <c r="E3055" s="288">
        <v>38.56</v>
      </c>
    </row>
    <row r="3056" spans="1:5" x14ac:dyDescent="0.2">
      <c r="A3056" s="287" t="s">
        <v>279</v>
      </c>
      <c r="B3056" s="287" t="s">
        <v>280</v>
      </c>
      <c r="C3056" s="287" t="s">
        <v>11</v>
      </c>
      <c r="D3056" t="str">
        <f t="shared" si="47"/>
        <v>m2</v>
      </c>
      <c r="E3056" s="288">
        <v>25.5</v>
      </c>
    </row>
    <row r="3057" spans="1:5" x14ac:dyDescent="0.2">
      <c r="A3057" s="287" t="s">
        <v>3354</v>
      </c>
      <c r="B3057" s="287" t="s">
        <v>280</v>
      </c>
      <c r="C3057" s="287" t="s">
        <v>11</v>
      </c>
      <c r="D3057" t="str">
        <f t="shared" si="47"/>
        <v>m2</v>
      </c>
      <c r="E3057" s="288">
        <v>23.53</v>
      </c>
    </row>
    <row r="3058" spans="1:5" x14ac:dyDescent="0.2">
      <c r="A3058" s="287" t="s">
        <v>3355</v>
      </c>
      <c r="B3058" s="287" t="s">
        <v>25564</v>
      </c>
      <c r="C3058" s="287" t="s">
        <v>11</v>
      </c>
      <c r="D3058" t="str">
        <f t="shared" si="47"/>
        <v>m2</v>
      </c>
      <c r="E3058" s="288">
        <v>31.91</v>
      </c>
    </row>
    <row r="3059" spans="1:5" x14ac:dyDescent="0.2">
      <c r="A3059" s="287" t="s">
        <v>3356</v>
      </c>
      <c r="B3059" s="287" t="s">
        <v>25564</v>
      </c>
      <c r="C3059" s="287" t="s">
        <v>11</v>
      </c>
      <c r="D3059" t="str">
        <f t="shared" si="47"/>
        <v>m2</v>
      </c>
      <c r="E3059" s="288">
        <v>29.45</v>
      </c>
    </row>
    <row r="3060" spans="1:5" x14ac:dyDescent="0.2">
      <c r="A3060" s="287" t="s">
        <v>3357</v>
      </c>
      <c r="B3060" s="287" t="s">
        <v>25565</v>
      </c>
      <c r="C3060" s="287" t="s">
        <v>11</v>
      </c>
      <c r="D3060" t="str">
        <f t="shared" si="47"/>
        <v>m2</v>
      </c>
      <c r="E3060" s="288">
        <v>44.63</v>
      </c>
    </row>
    <row r="3061" spans="1:5" x14ac:dyDescent="0.2">
      <c r="A3061" s="287" t="s">
        <v>3358</v>
      </c>
      <c r="B3061" s="287" t="s">
        <v>25565</v>
      </c>
      <c r="C3061" s="287" t="s">
        <v>11</v>
      </c>
      <c r="D3061" t="str">
        <f t="shared" si="47"/>
        <v>m2</v>
      </c>
      <c r="E3061" s="288">
        <v>41.18</v>
      </c>
    </row>
    <row r="3062" spans="1:5" x14ac:dyDescent="0.2">
      <c r="A3062" s="287" t="s">
        <v>3359</v>
      </c>
      <c r="B3062" s="287" t="s">
        <v>25566</v>
      </c>
      <c r="C3062" s="287" t="s">
        <v>11</v>
      </c>
      <c r="D3062" t="str">
        <f t="shared" si="47"/>
        <v>m2</v>
      </c>
      <c r="E3062" s="288">
        <v>55.85</v>
      </c>
    </row>
    <row r="3063" spans="1:5" x14ac:dyDescent="0.2">
      <c r="A3063" s="287" t="s">
        <v>3360</v>
      </c>
      <c r="B3063" s="287" t="s">
        <v>25566</v>
      </c>
      <c r="C3063" s="287" t="s">
        <v>11</v>
      </c>
      <c r="D3063" t="str">
        <f t="shared" si="47"/>
        <v>m2</v>
      </c>
      <c r="E3063" s="288">
        <v>51.54</v>
      </c>
    </row>
    <row r="3064" spans="1:5" x14ac:dyDescent="0.2">
      <c r="A3064" s="287" t="s">
        <v>3361</v>
      </c>
      <c r="B3064" s="287" t="s">
        <v>25567</v>
      </c>
      <c r="C3064" s="287" t="s">
        <v>111</v>
      </c>
      <c r="D3064" t="str">
        <f t="shared" si="47"/>
        <v>m3</v>
      </c>
      <c r="E3064" s="288">
        <v>857.98</v>
      </c>
    </row>
    <row r="3065" spans="1:5" x14ac:dyDescent="0.2">
      <c r="A3065" s="287" t="s">
        <v>3362</v>
      </c>
      <c r="B3065" s="287" t="s">
        <v>25567</v>
      </c>
      <c r="C3065" s="287" t="s">
        <v>111</v>
      </c>
      <c r="D3065" t="str">
        <f t="shared" si="47"/>
        <v>m3</v>
      </c>
      <c r="E3065" s="288">
        <v>790.95</v>
      </c>
    </row>
    <row r="3066" spans="1:5" x14ac:dyDescent="0.2">
      <c r="A3066" s="287" t="s">
        <v>3363</v>
      </c>
      <c r="B3066" s="287" t="s">
        <v>25568</v>
      </c>
      <c r="C3066" s="287" t="s">
        <v>11</v>
      </c>
      <c r="D3066" t="str">
        <f t="shared" si="47"/>
        <v>m2</v>
      </c>
      <c r="E3066" s="288">
        <v>12.02</v>
      </c>
    </row>
    <row r="3067" spans="1:5" x14ac:dyDescent="0.2">
      <c r="A3067" s="287" t="s">
        <v>3364</v>
      </c>
      <c r="B3067" s="287" t="s">
        <v>25568</v>
      </c>
      <c r="C3067" s="287" t="s">
        <v>11</v>
      </c>
      <c r="D3067" t="str">
        <f t="shared" si="47"/>
        <v>m2</v>
      </c>
      <c r="E3067" s="288">
        <v>11.12</v>
      </c>
    </row>
    <row r="3068" spans="1:5" x14ac:dyDescent="0.2">
      <c r="A3068" s="287" t="s">
        <v>3365</v>
      </c>
      <c r="B3068" s="287" t="s">
        <v>25569</v>
      </c>
      <c r="C3068" s="287" t="s">
        <v>111</v>
      </c>
      <c r="D3068" t="str">
        <f t="shared" si="47"/>
        <v>m3</v>
      </c>
      <c r="E3068" s="288">
        <v>123.45</v>
      </c>
    </row>
    <row r="3069" spans="1:5" x14ac:dyDescent="0.2">
      <c r="A3069" s="287" t="s">
        <v>3366</v>
      </c>
      <c r="B3069" s="287" t="s">
        <v>25569</v>
      </c>
      <c r="C3069" s="287" t="s">
        <v>111</v>
      </c>
      <c r="D3069" t="str">
        <f t="shared" si="47"/>
        <v>m3</v>
      </c>
      <c r="E3069" s="288">
        <v>113.93</v>
      </c>
    </row>
    <row r="3070" spans="1:5" x14ac:dyDescent="0.2">
      <c r="A3070" s="287" t="s">
        <v>3367</v>
      </c>
      <c r="B3070" s="287" t="s">
        <v>25570</v>
      </c>
      <c r="C3070" s="287" t="s">
        <v>111</v>
      </c>
      <c r="D3070" t="str">
        <f t="shared" si="47"/>
        <v>m3</v>
      </c>
      <c r="E3070" s="288">
        <v>109.09</v>
      </c>
    </row>
    <row r="3071" spans="1:5" x14ac:dyDescent="0.2">
      <c r="A3071" s="287" t="s">
        <v>3368</v>
      </c>
      <c r="B3071" s="287" t="s">
        <v>25570</v>
      </c>
      <c r="C3071" s="287" t="s">
        <v>111</v>
      </c>
      <c r="D3071" t="str">
        <f t="shared" si="47"/>
        <v>m3</v>
      </c>
      <c r="E3071" s="288">
        <v>100.68</v>
      </c>
    </row>
    <row r="3072" spans="1:5" x14ac:dyDescent="0.2">
      <c r="A3072" s="287" t="s">
        <v>3369</v>
      </c>
      <c r="B3072" s="287" t="s">
        <v>25571</v>
      </c>
      <c r="C3072" s="287" t="s">
        <v>11</v>
      </c>
      <c r="D3072" t="str">
        <f t="shared" si="47"/>
        <v>m2</v>
      </c>
      <c r="E3072" s="288">
        <v>12.7</v>
      </c>
    </row>
    <row r="3073" spans="1:5" x14ac:dyDescent="0.2">
      <c r="A3073" s="287" t="s">
        <v>3370</v>
      </c>
      <c r="B3073" s="287" t="s">
        <v>25571</v>
      </c>
      <c r="C3073" s="287" t="s">
        <v>11</v>
      </c>
      <c r="D3073" t="str">
        <f t="shared" si="47"/>
        <v>m2</v>
      </c>
      <c r="E3073" s="288">
        <v>11.75</v>
      </c>
    </row>
    <row r="3074" spans="1:5" x14ac:dyDescent="0.2">
      <c r="A3074" s="287" t="s">
        <v>3371</v>
      </c>
      <c r="B3074" s="287" t="s">
        <v>25572</v>
      </c>
      <c r="C3074" s="287" t="s">
        <v>11</v>
      </c>
      <c r="D3074" t="str">
        <f t="shared" ref="D3074:D3137" si="48">LOWER(C3074)</f>
        <v>m2</v>
      </c>
      <c r="E3074" s="288">
        <v>15.24</v>
      </c>
    </row>
    <row r="3075" spans="1:5" x14ac:dyDescent="0.2">
      <c r="A3075" s="287" t="s">
        <v>3372</v>
      </c>
      <c r="B3075" s="287" t="s">
        <v>25572</v>
      </c>
      <c r="C3075" s="287" t="s">
        <v>11</v>
      </c>
      <c r="D3075" t="str">
        <f t="shared" si="48"/>
        <v>m2</v>
      </c>
      <c r="E3075" s="288">
        <v>14.1</v>
      </c>
    </row>
    <row r="3076" spans="1:5" x14ac:dyDescent="0.2">
      <c r="A3076" s="287" t="s">
        <v>3373</v>
      </c>
      <c r="B3076" s="287" t="s">
        <v>25573</v>
      </c>
      <c r="C3076" s="287" t="s">
        <v>111</v>
      </c>
      <c r="D3076" t="str">
        <f t="shared" si="48"/>
        <v>m3</v>
      </c>
      <c r="E3076" s="288">
        <v>43.46</v>
      </c>
    </row>
    <row r="3077" spans="1:5" x14ac:dyDescent="0.2">
      <c r="A3077" s="287" t="s">
        <v>3374</v>
      </c>
      <c r="B3077" s="287" t="s">
        <v>25573</v>
      </c>
      <c r="C3077" s="287" t="s">
        <v>111</v>
      </c>
      <c r="D3077" t="str">
        <f t="shared" si="48"/>
        <v>m3</v>
      </c>
      <c r="E3077" s="288">
        <v>42.67</v>
      </c>
    </row>
    <row r="3078" spans="1:5" x14ac:dyDescent="0.2">
      <c r="A3078" s="287" t="s">
        <v>3375</v>
      </c>
      <c r="B3078" s="287" t="s">
        <v>25574</v>
      </c>
      <c r="C3078" s="287" t="s">
        <v>111</v>
      </c>
      <c r="D3078" t="str">
        <f t="shared" si="48"/>
        <v>m3</v>
      </c>
      <c r="E3078" s="288">
        <v>36.46</v>
      </c>
    </row>
    <row r="3079" spans="1:5" x14ac:dyDescent="0.2">
      <c r="A3079" s="287" t="s">
        <v>3376</v>
      </c>
      <c r="B3079" s="287" t="s">
        <v>25574</v>
      </c>
      <c r="C3079" s="287" t="s">
        <v>111</v>
      </c>
      <c r="D3079" t="str">
        <f t="shared" si="48"/>
        <v>m3</v>
      </c>
      <c r="E3079" s="288">
        <v>33.049999999999997</v>
      </c>
    </row>
    <row r="3080" spans="1:5" x14ac:dyDescent="0.2">
      <c r="A3080" s="287" t="s">
        <v>3377</v>
      </c>
      <c r="B3080" s="287" t="s">
        <v>25575</v>
      </c>
      <c r="C3080" s="287" t="s">
        <v>11</v>
      </c>
      <c r="D3080" t="str">
        <f t="shared" si="48"/>
        <v>m2</v>
      </c>
      <c r="E3080" s="288">
        <v>16.12</v>
      </c>
    </row>
    <row r="3081" spans="1:5" x14ac:dyDescent="0.2">
      <c r="A3081" s="287" t="s">
        <v>3378</v>
      </c>
      <c r="B3081" s="287" t="s">
        <v>25575</v>
      </c>
      <c r="C3081" s="287" t="s">
        <v>11</v>
      </c>
      <c r="D3081" t="str">
        <f t="shared" si="48"/>
        <v>m2</v>
      </c>
      <c r="E3081" s="288">
        <v>14.89</v>
      </c>
    </row>
    <row r="3082" spans="1:5" x14ac:dyDescent="0.2">
      <c r="A3082" s="287" t="s">
        <v>3379</v>
      </c>
      <c r="B3082" s="287" t="s">
        <v>25576</v>
      </c>
      <c r="C3082" s="287" t="s">
        <v>22946</v>
      </c>
      <c r="D3082" t="str">
        <f t="shared" si="48"/>
        <v>un</v>
      </c>
      <c r="E3082" s="288">
        <v>57.02</v>
      </c>
    </row>
    <row r="3083" spans="1:5" x14ac:dyDescent="0.2">
      <c r="A3083" s="287" t="s">
        <v>3380</v>
      </c>
      <c r="B3083" s="287" t="s">
        <v>25576</v>
      </c>
      <c r="C3083" s="287" t="s">
        <v>22946</v>
      </c>
      <c r="D3083" t="str">
        <f t="shared" si="48"/>
        <v>un</v>
      </c>
      <c r="E3083" s="288">
        <v>51.11</v>
      </c>
    </row>
    <row r="3084" spans="1:5" x14ac:dyDescent="0.2">
      <c r="A3084" s="287" t="s">
        <v>3381</v>
      </c>
      <c r="B3084" s="287" t="s">
        <v>25577</v>
      </c>
      <c r="C3084" s="287" t="s">
        <v>22946</v>
      </c>
      <c r="D3084" t="str">
        <f t="shared" si="48"/>
        <v>un</v>
      </c>
      <c r="E3084" s="288">
        <v>63.48</v>
      </c>
    </row>
    <row r="3085" spans="1:5" x14ac:dyDescent="0.2">
      <c r="A3085" s="287" t="s">
        <v>3382</v>
      </c>
      <c r="B3085" s="287" t="s">
        <v>25577</v>
      </c>
      <c r="C3085" s="287" t="s">
        <v>22946</v>
      </c>
      <c r="D3085" t="str">
        <f t="shared" si="48"/>
        <v>un</v>
      </c>
      <c r="E3085" s="288">
        <v>58.38</v>
      </c>
    </row>
    <row r="3086" spans="1:5" x14ac:dyDescent="0.2">
      <c r="A3086" s="287" t="s">
        <v>3383</v>
      </c>
      <c r="B3086" s="287" t="s">
        <v>25578</v>
      </c>
      <c r="C3086" s="287" t="s">
        <v>111</v>
      </c>
      <c r="D3086" t="str">
        <f t="shared" si="48"/>
        <v>m3</v>
      </c>
      <c r="E3086" s="288">
        <v>389.69</v>
      </c>
    </row>
    <row r="3087" spans="1:5" x14ac:dyDescent="0.2">
      <c r="A3087" s="287" t="s">
        <v>3384</v>
      </c>
      <c r="B3087" s="287" t="s">
        <v>25578</v>
      </c>
      <c r="C3087" s="287" t="s">
        <v>111</v>
      </c>
      <c r="D3087" t="str">
        <f t="shared" si="48"/>
        <v>m3</v>
      </c>
      <c r="E3087" s="288">
        <v>360.6</v>
      </c>
    </row>
    <row r="3088" spans="1:5" x14ac:dyDescent="0.2">
      <c r="A3088" s="287" t="s">
        <v>3385</v>
      </c>
      <c r="B3088" s="287" t="s">
        <v>25579</v>
      </c>
      <c r="C3088" s="287" t="s">
        <v>111</v>
      </c>
      <c r="D3088" t="str">
        <f t="shared" si="48"/>
        <v>m3</v>
      </c>
      <c r="E3088" s="288">
        <v>52.33</v>
      </c>
    </row>
    <row r="3089" spans="1:5" x14ac:dyDescent="0.2">
      <c r="A3089" s="287" t="s">
        <v>3386</v>
      </c>
      <c r="B3089" s="287" t="s">
        <v>25579</v>
      </c>
      <c r="C3089" s="287" t="s">
        <v>111</v>
      </c>
      <c r="D3089" t="str">
        <f t="shared" si="48"/>
        <v>m3</v>
      </c>
      <c r="E3089" s="288">
        <v>49.92</v>
      </c>
    </row>
    <row r="3090" spans="1:5" x14ac:dyDescent="0.2">
      <c r="A3090" s="287" t="s">
        <v>3387</v>
      </c>
      <c r="B3090" s="287" t="s">
        <v>25580</v>
      </c>
      <c r="C3090" s="287" t="s">
        <v>111</v>
      </c>
      <c r="D3090" t="str">
        <f t="shared" si="48"/>
        <v>m3</v>
      </c>
      <c r="E3090" s="288">
        <v>48.53</v>
      </c>
    </row>
    <row r="3091" spans="1:5" x14ac:dyDescent="0.2">
      <c r="A3091" s="287" t="s">
        <v>3388</v>
      </c>
      <c r="B3091" s="287" t="s">
        <v>25580</v>
      </c>
      <c r="C3091" s="287" t="s">
        <v>111</v>
      </c>
      <c r="D3091" t="str">
        <f t="shared" si="48"/>
        <v>m3</v>
      </c>
      <c r="E3091" s="288">
        <v>47.09</v>
      </c>
    </row>
    <row r="3092" spans="1:5" x14ac:dyDescent="0.2">
      <c r="A3092" s="287" t="s">
        <v>3389</v>
      </c>
      <c r="B3092" s="287" t="s">
        <v>25581</v>
      </c>
      <c r="C3092" s="287" t="s">
        <v>23147</v>
      </c>
      <c r="D3092" t="str">
        <f t="shared" si="48"/>
        <v>kg</v>
      </c>
      <c r="E3092" s="288">
        <v>2.27</v>
      </c>
    </row>
    <row r="3093" spans="1:5" x14ac:dyDescent="0.2">
      <c r="A3093" s="287" t="s">
        <v>3390</v>
      </c>
      <c r="B3093" s="287" t="s">
        <v>25581</v>
      </c>
      <c r="C3093" s="287" t="s">
        <v>23147</v>
      </c>
      <c r="D3093" t="str">
        <f t="shared" si="48"/>
        <v>kg</v>
      </c>
      <c r="E3093" s="288">
        <v>2.02</v>
      </c>
    </row>
    <row r="3094" spans="1:5" x14ac:dyDescent="0.2">
      <c r="A3094" s="287" t="s">
        <v>3391</v>
      </c>
      <c r="B3094" s="287" t="s">
        <v>25582</v>
      </c>
      <c r="C3094" s="287" t="s">
        <v>154</v>
      </c>
      <c r="D3094" t="str">
        <f t="shared" si="48"/>
        <v>t</v>
      </c>
      <c r="E3094" s="288">
        <v>680.18</v>
      </c>
    </row>
    <row r="3095" spans="1:5" x14ac:dyDescent="0.2">
      <c r="A3095" s="287" t="s">
        <v>3392</v>
      </c>
      <c r="B3095" s="287" t="s">
        <v>25582</v>
      </c>
      <c r="C3095" s="287" t="s">
        <v>154</v>
      </c>
      <c r="D3095" t="str">
        <f t="shared" si="48"/>
        <v>t</v>
      </c>
      <c r="E3095" s="288">
        <v>662.89</v>
      </c>
    </row>
    <row r="3096" spans="1:5" x14ac:dyDescent="0.2">
      <c r="A3096" s="287" t="s">
        <v>3393</v>
      </c>
      <c r="B3096" s="287" t="s">
        <v>25583</v>
      </c>
      <c r="C3096" s="287" t="s">
        <v>154</v>
      </c>
      <c r="D3096" t="str">
        <f t="shared" si="48"/>
        <v>t</v>
      </c>
      <c r="E3096" s="288">
        <v>640.53</v>
      </c>
    </row>
    <row r="3097" spans="1:5" x14ac:dyDescent="0.2">
      <c r="A3097" s="287" t="s">
        <v>3394</v>
      </c>
      <c r="B3097" s="287" t="s">
        <v>25583</v>
      </c>
      <c r="C3097" s="287" t="s">
        <v>154</v>
      </c>
      <c r="D3097" t="str">
        <f t="shared" si="48"/>
        <v>t</v>
      </c>
      <c r="E3097" s="288">
        <v>615.29999999999995</v>
      </c>
    </row>
    <row r="3098" spans="1:5" x14ac:dyDescent="0.2">
      <c r="A3098" s="287" t="s">
        <v>3395</v>
      </c>
      <c r="B3098" s="287" t="s">
        <v>25584</v>
      </c>
      <c r="C3098" s="287" t="s">
        <v>22946</v>
      </c>
      <c r="D3098" t="str">
        <f t="shared" si="48"/>
        <v>un</v>
      </c>
      <c r="E3098" s="288">
        <v>54.84</v>
      </c>
    </row>
    <row r="3099" spans="1:5" x14ac:dyDescent="0.2">
      <c r="A3099" s="287" t="s">
        <v>3396</v>
      </c>
      <c r="B3099" s="287" t="s">
        <v>25584</v>
      </c>
      <c r="C3099" s="287" t="s">
        <v>22946</v>
      </c>
      <c r="D3099" t="str">
        <f t="shared" si="48"/>
        <v>un</v>
      </c>
      <c r="E3099" s="288">
        <v>51.2</v>
      </c>
    </row>
    <row r="3100" spans="1:5" x14ac:dyDescent="0.2">
      <c r="A3100" s="287" t="s">
        <v>3397</v>
      </c>
      <c r="B3100" s="287" t="s">
        <v>25585</v>
      </c>
      <c r="C3100" s="287" t="s">
        <v>22946</v>
      </c>
      <c r="D3100" t="str">
        <f t="shared" si="48"/>
        <v>un</v>
      </c>
      <c r="E3100" s="288">
        <v>60.17</v>
      </c>
    </row>
    <row r="3101" spans="1:5" x14ac:dyDescent="0.2">
      <c r="A3101" s="287" t="s">
        <v>3398</v>
      </c>
      <c r="B3101" s="287" t="s">
        <v>25585</v>
      </c>
      <c r="C3101" s="287" t="s">
        <v>22946</v>
      </c>
      <c r="D3101" t="str">
        <f t="shared" si="48"/>
        <v>un</v>
      </c>
      <c r="E3101" s="288">
        <v>55.88</v>
      </c>
    </row>
    <row r="3102" spans="1:5" x14ac:dyDescent="0.2">
      <c r="A3102" s="287" t="s">
        <v>3399</v>
      </c>
      <c r="B3102" s="287" t="s">
        <v>25586</v>
      </c>
      <c r="C3102" s="287" t="s">
        <v>22946</v>
      </c>
      <c r="D3102" t="str">
        <f t="shared" si="48"/>
        <v>un</v>
      </c>
      <c r="E3102" s="288">
        <v>61.09</v>
      </c>
    </row>
    <row r="3103" spans="1:5" x14ac:dyDescent="0.2">
      <c r="A3103" s="287" t="s">
        <v>3400</v>
      </c>
      <c r="B3103" s="287" t="s">
        <v>25586</v>
      </c>
      <c r="C3103" s="287" t="s">
        <v>22946</v>
      </c>
      <c r="D3103" t="str">
        <f t="shared" si="48"/>
        <v>un</v>
      </c>
      <c r="E3103" s="288">
        <v>56.73</v>
      </c>
    </row>
    <row r="3104" spans="1:5" x14ac:dyDescent="0.2">
      <c r="A3104" s="287" t="s">
        <v>3401</v>
      </c>
      <c r="B3104" s="287" t="s">
        <v>25587</v>
      </c>
      <c r="C3104" s="287" t="s">
        <v>22946</v>
      </c>
      <c r="D3104" t="str">
        <f t="shared" si="48"/>
        <v>un</v>
      </c>
      <c r="E3104" s="288">
        <v>66.180000000000007</v>
      </c>
    </row>
    <row r="3105" spans="1:5" x14ac:dyDescent="0.2">
      <c r="A3105" s="287" t="s">
        <v>3402</v>
      </c>
      <c r="B3105" s="287" t="s">
        <v>25587</v>
      </c>
      <c r="C3105" s="287" t="s">
        <v>22946</v>
      </c>
      <c r="D3105" t="str">
        <f t="shared" si="48"/>
        <v>un</v>
      </c>
      <c r="E3105" s="288">
        <v>61.14</v>
      </c>
    </row>
    <row r="3106" spans="1:5" x14ac:dyDescent="0.2">
      <c r="A3106" s="287" t="s">
        <v>3403</v>
      </c>
      <c r="B3106" s="287" t="s">
        <v>25588</v>
      </c>
      <c r="C3106" s="287" t="s">
        <v>22946</v>
      </c>
      <c r="D3106" t="str">
        <f t="shared" si="48"/>
        <v>un</v>
      </c>
      <c r="E3106" s="288">
        <v>69.349999999999994</v>
      </c>
    </row>
    <row r="3107" spans="1:5" x14ac:dyDescent="0.2">
      <c r="A3107" s="287" t="s">
        <v>3404</v>
      </c>
      <c r="B3107" s="287" t="s">
        <v>25588</v>
      </c>
      <c r="C3107" s="287" t="s">
        <v>22946</v>
      </c>
      <c r="D3107" t="str">
        <f t="shared" si="48"/>
        <v>un</v>
      </c>
      <c r="E3107" s="288">
        <v>63.95</v>
      </c>
    </row>
    <row r="3108" spans="1:5" x14ac:dyDescent="0.2">
      <c r="A3108" s="287" t="s">
        <v>3405</v>
      </c>
      <c r="B3108" s="287" t="s">
        <v>25589</v>
      </c>
      <c r="C3108" s="287" t="s">
        <v>22946</v>
      </c>
      <c r="D3108" t="str">
        <f t="shared" si="48"/>
        <v>un</v>
      </c>
      <c r="E3108" s="288">
        <v>71.19</v>
      </c>
    </row>
    <row r="3109" spans="1:5" x14ac:dyDescent="0.2">
      <c r="A3109" s="287" t="s">
        <v>3406</v>
      </c>
      <c r="B3109" s="287" t="s">
        <v>25589</v>
      </c>
      <c r="C3109" s="287" t="s">
        <v>22946</v>
      </c>
      <c r="D3109" t="str">
        <f t="shared" si="48"/>
        <v>un</v>
      </c>
      <c r="E3109" s="288">
        <v>65.69</v>
      </c>
    </row>
    <row r="3110" spans="1:5" x14ac:dyDescent="0.2">
      <c r="A3110" s="287" t="s">
        <v>3407</v>
      </c>
      <c r="B3110" s="287" t="s">
        <v>25590</v>
      </c>
      <c r="C3110" s="287" t="s">
        <v>22946</v>
      </c>
      <c r="D3110" t="str">
        <f t="shared" si="48"/>
        <v>un</v>
      </c>
      <c r="E3110" s="288">
        <v>76.94</v>
      </c>
    </row>
    <row r="3111" spans="1:5" x14ac:dyDescent="0.2">
      <c r="A3111" s="287" t="s">
        <v>3408</v>
      </c>
      <c r="B3111" s="287" t="s">
        <v>25590</v>
      </c>
      <c r="C3111" s="287" t="s">
        <v>22946</v>
      </c>
      <c r="D3111" t="str">
        <f t="shared" si="48"/>
        <v>un</v>
      </c>
      <c r="E3111" s="288">
        <v>70.7</v>
      </c>
    </row>
    <row r="3112" spans="1:5" x14ac:dyDescent="0.2">
      <c r="A3112" s="287" t="s">
        <v>3409</v>
      </c>
      <c r="B3112" s="287" t="s">
        <v>25591</v>
      </c>
      <c r="C3112" s="287" t="s">
        <v>22946</v>
      </c>
      <c r="D3112" t="str">
        <f t="shared" si="48"/>
        <v>un</v>
      </c>
      <c r="E3112" s="288">
        <v>82.87</v>
      </c>
    </row>
    <row r="3113" spans="1:5" x14ac:dyDescent="0.2">
      <c r="A3113" s="287" t="s">
        <v>3410</v>
      </c>
      <c r="B3113" s="287" t="s">
        <v>25591</v>
      </c>
      <c r="C3113" s="287" t="s">
        <v>22946</v>
      </c>
      <c r="D3113" t="str">
        <f t="shared" si="48"/>
        <v>un</v>
      </c>
      <c r="E3113" s="288">
        <v>76.099999999999994</v>
      </c>
    </row>
    <row r="3114" spans="1:5" x14ac:dyDescent="0.2">
      <c r="A3114" s="287" t="s">
        <v>3411</v>
      </c>
      <c r="B3114" s="287" t="s">
        <v>25592</v>
      </c>
      <c r="C3114" s="287" t="s">
        <v>22946</v>
      </c>
      <c r="D3114" t="str">
        <f t="shared" si="48"/>
        <v>un</v>
      </c>
      <c r="E3114" s="288">
        <v>93.89</v>
      </c>
    </row>
    <row r="3115" spans="1:5" x14ac:dyDescent="0.2">
      <c r="A3115" s="287" t="s">
        <v>3412</v>
      </c>
      <c r="B3115" s="287" t="s">
        <v>25592</v>
      </c>
      <c r="C3115" s="287" t="s">
        <v>22946</v>
      </c>
      <c r="D3115" t="str">
        <f t="shared" si="48"/>
        <v>un</v>
      </c>
      <c r="E3115" s="288">
        <v>86.07</v>
      </c>
    </row>
    <row r="3116" spans="1:5" x14ac:dyDescent="0.2">
      <c r="A3116" s="287" t="s">
        <v>3413</v>
      </c>
      <c r="B3116" s="287" t="s">
        <v>25593</v>
      </c>
      <c r="C3116" s="287" t="s">
        <v>22946</v>
      </c>
      <c r="D3116" t="str">
        <f t="shared" si="48"/>
        <v>un</v>
      </c>
      <c r="E3116" s="288">
        <v>102.06</v>
      </c>
    </row>
    <row r="3117" spans="1:5" x14ac:dyDescent="0.2">
      <c r="A3117" s="287" t="s">
        <v>3414</v>
      </c>
      <c r="B3117" s="287" t="s">
        <v>25593</v>
      </c>
      <c r="C3117" s="287" t="s">
        <v>22946</v>
      </c>
      <c r="D3117" t="str">
        <f t="shared" si="48"/>
        <v>un</v>
      </c>
      <c r="E3117" s="288">
        <v>93.56</v>
      </c>
    </row>
    <row r="3118" spans="1:5" x14ac:dyDescent="0.2">
      <c r="A3118" s="287" t="s">
        <v>3415</v>
      </c>
      <c r="B3118" s="287" t="s">
        <v>25594</v>
      </c>
      <c r="C3118" s="287" t="s">
        <v>22946</v>
      </c>
      <c r="D3118" t="str">
        <f t="shared" si="48"/>
        <v>un</v>
      </c>
      <c r="E3118" s="288">
        <v>112.34</v>
      </c>
    </row>
    <row r="3119" spans="1:5" x14ac:dyDescent="0.2">
      <c r="A3119" s="287" t="s">
        <v>3416</v>
      </c>
      <c r="B3119" s="287" t="s">
        <v>25594</v>
      </c>
      <c r="C3119" s="287" t="s">
        <v>22946</v>
      </c>
      <c r="D3119" t="str">
        <f t="shared" si="48"/>
        <v>un</v>
      </c>
      <c r="E3119" s="288">
        <v>102.78</v>
      </c>
    </row>
    <row r="3120" spans="1:5" x14ac:dyDescent="0.2">
      <c r="A3120" s="287" t="s">
        <v>3417</v>
      </c>
      <c r="B3120" s="287" t="s">
        <v>25595</v>
      </c>
      <c r="C3120" s="287" t="s">
        <v>22946</v>
      </c>
      <c r="D3120" t="str">
        <f t="shared" si="48"/>
        <v>un</v>
      </c>
      <c r="E3120" s="288">
        <v>182.98</v>
      </c>
    </row>
    <row r="3121" spans="1:5" x14ac:dyDescent="0.2">
      <c r="A3121" s="287" t="s">
        <v>3418</v>
      </c>
      <c r="B3121" s="287" t="s">
        <v>25595</v>
      </c>
      <c r="C3121" s="287" t="s">
        <v>22946</v>
      </c>
      <c r="D3121" t="str">
        <f t="shared" si="48"/>
        <v>un</v>
      </c>
      <c r="E3121" s="288">
        <v>171.89</v>
      </c>
    </row>
    <row r="3122" spans="1:5" x14ac:dyDescent="0.2">
      <c r="A3122" s="287" t="s">
        <v>3419</v>
      </c>
      <c r="B3122" s="287" t="s">
        <v>25596</v>
      </c>
      <c r="C3122" s="287" t="s">
        <v>22946</v>
      </c>
      <c r="D3122" t="str">
        <f t="shared" si="48"/>
        <v>un</v>
      </c>
      <c r="E3122" s="288">
        <v>266.79000000000002</v>
      </c>
    </row>
    <row r="3123" spans="1:5" x14ac:dyDescent="0.2">
      <c r="A3123" s="287" t="s">
        <v>3420</v>
      </c>
      <c r="B3123" s="287" t="s">
        <v>25596</v>
      </c>
      <c r="C3123" s="287" t="s">
        <v>22946</v>
      </c>
      <c r="D3123" t="str">
        <f t="shared" si="48"/>
        <v>un</v>
      </c>
      <c r="E3123" s="288">
        <v>251.78</v>
      </c>
    </row>
    <row r="3124" spans="1:5" x14ac:dyDescent="0.2">
      <c r="A3124" s="287" t="s">
        <v>3421</v>
      </c>
      <c r="B3124" s="287" t="s">
        <v>257</v>
      </c>
      <c r="C3124" s="287" t="s">
        <v>22946</v>
      </c>
      <c r="D3124" t="str">
        <f t="shared" si="48"/>
        <v>un</v>
      </c>
      <c r="E3124" s="288">
        <v>265.27999999999997</v>
      </c>
    </row>
    <row r="3125" spans="1:5" x14ac:dyDescent="0.2">
      <c r="A3125" s="287" t="s">
        <v>256</v>
      </c>
      <c r="B3125" s="287" t="s">
        <v>257</v>
      </c>
      <c r="C3125" s="287" t="s">
        <v>22946</v>
      </c>
      <c r="D3125" t="str">
        <f t="shared" si="48"/>
        <v>un</v>
      </c>
      <c r="E3125" s="288">
        <v>243.83</v>
      </c>
    </row>
    <row r="3126" spans="1:5" x14ac:dyDescent="0.2">
      <c r="A3126" s="287" t="s">
        <v>3422</v>
      </c>
      <c r="B3126" s="287" t="s">
        <v>25597</v>
      </c>
      <c r="C3126" s="287" t="s">
        <v>22946</v>
      </c>
      <c r="D3126" t="str">
        <f t="shared" si="48"/>
        <v>un</v>
      </c>
      <c r="E3126" s="288">
        <v>274.36</v>
      </c>
    </row>
    <row r="3127" spans="1:5" x14ac:dyDescent="0.2">
      <c r="A3127" s="287" t="s">
        <v>3423</v>
      </c>
      <c r="B3127" s="287" t="s">
        <v>25597</v>
      </c>
      <c r="C3127" s="287" t="s">
        <v>22946</v>
      </c>
      <c r="D3127" t="str">
        <f t="shared" si="48"/>
        <v>un</v>
      </c>
      <c r="E3127" s="288">
        <v>252.9</v>
      </c>
    </row>
    <row r="3128" spans="1:5" x14ac:dyDescent="0.2">
      <c r="A3128" s="287" t="s">
        <v>3424</v>
      </c>
      <c r="B3128" s="287" t="s">
        <v>25598</v>
      </c>
      <c r="C3128" s="287" t="s">
        <v>22946</v>
      </c>
      <c r="D3128" t="str">
        <f t="shared" si="48"/>
        <v>un</v>
      </c>
      <c r="E3128" s="288">
        <v>398.98</v>
      </c>
    </row>
    <row r="3129" spans="1:5" x14ac:dyDescent="0.2">
      <c r="A3129" s="287" t="s">
        <v>3425</v>
      </c>
      <c r="B3129" s="287" t="s">
        <v>25598</v>
      </c>
      <c r="C3129" s="287" t="s">
        <v>22946</v>
      </c>
      <c r="D3129" t="str">
        <f t="shared" si="48"/>
        <v>un</v>
      </c>
      <c r="E3129" s="288">
        <v>364.6</v>
      </c>
    </row>
    <row r="3130" spans="1:5" x14ac:dyDescent="0.2">
      <c r="A3130" s="287" t="s">
        <v>3426</v>
      </c>
      <c r="B3130" s="287" t="s">
        <v>25599</v>
      </c>
      <c r="C3130" s="287" t="s">
        <v>22946</v>
      </c>
      <c r="D3130" t="str">
        <f t="shared" si="48"/>
        <v>un</v>
      </c>
      <c r="E3130" s="288">
        <v>610.55999999999995</v>
      </c>
    </row>
    <row r="3131" spans="1:5" x14ac:dyDescent="0.2">
      <c r="A3131" s="287" t="s">
        <v>3427</v>
      </c>
      <c r="B3131" s="287" t="s">
        <v>25599</v>
      </c>
      <c r="C3131" s="287" t="s">
        <v>22946</v>
      </c>
      <c r="D3131" t="str">
        <f t="shared" si="48"/>
        <v>un</v>
      </c>
      <c r="E3131" s="288">
        <v>583.83000000000004</v>
      </c>
    </row>
    <row r="3132" spans="1:5" x14ac:dyDescent="0.2">
      <c r="A3132" s="287" t="s">
        <v>3428</v>
      </c>
      <c r="B3132" s="287" t="s">
        <v>25600</v>
      </c>
      <c r="C3132" s="287" t="s">
        <v>22946</v>
      </c>
      <c r="D3132" t="str">
        <f t="shared" si="48"/>
        <v>un</v>
      </c>
      <c r="E3132" s="288">
        <v>634.9</v>
      </c>
    </row>
    <row r="3133" spans="1:5" x14ac:dyDescent="0.2">
      <c r="A3133" s="287" t="s">
        <v>3429</v>
      </c>
      <c r="B3133" s="287" t="s">
        <v>25600</v>
      </c>
      <c r="C3133" s="287" t="s">
        <v>22946</v>
      </c>
      <c r="D3133" t="str">
        <f t="shared" si="48"/>
        <v>un</v>
      </c>
      <c r="E3133" s="288">
        <v>606.13</v>
      </c>
    </row>
    <row r="3134" spans="1:5" x14ac:dyDescent="0.2">
      <c r="A3134" s="287" t="s">
        <v>3430</v>
      </c>
      <c r="B3134" s="287" t="s">
        <v>25601</v>
      </c>
      <c r="C3134" s="287" t="s">
        <v>111</v>
      </c>
      <c r="D3134" t="str">
        <f t="shared" si="48"/>
        <v>m3</v>
      </c>
      <c r="E3134" s="288">
        <v>76.7</v>
      </c>
    </row>
    <row r="3135" spans="1:5" x14ac:dyDescent="0.2">
      <c r="A3135" s="287" t="s">
        <v>3431</v>
      </c>
      <c r="B3135" s="287" t="s">
        <v>25601</v>
      </c>
      <c r="C3135" s="287" t="s">
        <v>111</v>
      </c>
      <c r="D3135" t="str">
        <f t="shared" si="48"/>
        <v>m3</v>
      </c>
      <c r="E3135" s="288">
        <v>66.459999999999994</v>
      </c>
    </row>
    <row r="3136" spans="1:5" x14ac:dyDescent="0.2">
      <c r="A3136" s="287" t="s">
        <v>3432</v>
      </c>
      <c r="B3136" s="287" t="s">
        <v>25602</v>
      </c>
      <c r="C3136" s="287" t="s">
        <v>111</v>
      </c>
      <c r="D3136" t="str">
        <f t="shared" si="48"/>
        <v>m3</v>
      </c>
      <c r="E3136" s="288">
        <v>153.52000000000001</v>
      </c>
    </row>
    <row r="3137" spans="1:5" x14ac:dyDescent="0.2">
      <c r="A3137" s="287" t="s">
        <v>3433</v>
      </c>
      <c r="B3137" s="287" t="s">
        <v>25602</v>
      </c>
      <c r="C3137" s="287" t="s">
        <v>111</v>
      </c>
      <c r="D3137" t="str">
        <f t="shared" si="48"/>
        <v>m3</v>
      </c>
      <c r="E3137" s="288">
        <v>139.47999999999999</v>
      </c>
    </row>
    <row r="3138" spans="1:5" x14ac:dyDescent="0.2">
      <c r="A3138" s="287" t="s">
        <v>3434</v>
      </c>
      <c r="B3138" s="287" t="s">
        <v>25603</v>
      </c>
      <c r="C3138" s="287" t="s">
        <v>111</v>
      </c>
      <c r="D3138" t="str">
        <f t="shared" ref="D3138:D3201" si="49">LOWER(C3138)</f>
        <v>m3</v>
      </c>
      <c r="E3138" s="288">
        <v>76.819999999999993</v>
      </c>
    </row>
    <row r="3139" spans="1:5" x14ac:dyDescent="0.2">
      <c r="A3139" s="287" t="s">
        <v>3435</v>
      </c>
      <c r="B3139" s="287" t="s">
        <v>25603</v>
      </c>
      <c r="C3139" s="287" t="s">
        <v>111</v>
      </c>
      <c r="D3139" t="str">
        <f t="shared" si="49"/>
        <v>m3</v>
      </c>
      <c r="E3139" s="288">
        <v>73.010000000000005</v>
      </c>
    </row>
    <row r="3140" spans="1:5" x14ac:dyDescent="0.2">
      <c r="A3140" s="287" t="s">
        <v>3436</v>
      </c>
      <c r="B3140" s="287" t="s">
        <v>25604</v>
      </c>
      <c r="C3140" s="287" t="s">
        <v>111</v>
      </c>
      <c r="D3140" t="str">
        <f t="shared" si="49"/>
        <v>m3</v>
      </c>
      <c r="E3140" s="288">
        <v>111.25</v>
      </c>
    </row>
    <row r="3141" spans="1:5" x14ac:dyDescent="0.2">
      <c r="A3141" s="287" t="s">
        <v>3437</v>
      </c>
      <c r="B3141" s="287" t="s">
        <v>25604</v>
      </c>
      <c r="C3141" s="287" t="s">
        <v>111</v>
      </c>
      <c r="D3141" t="str">
        <f t="shared" si="49"/>
        <v>m3</v>
      </c>
      <c r="E3141" s="288">
        <v>106.13</v>
      </c>
    </row>
    <row r="3142" spans="1:5" x14ac:dyDescent="0.2">
      <c r="A3142" s="287" t="s">
        <v>3438</v>
      </c>
      <c r="B3142" s="287" t="s">
        <v>25605</v>
      </c>
      <c r="C3142" s="287" t="s">
        <v>111</v>
      </c>
      <c r="D3142" t="str">
        <f t="shared" si="49"/>
        <v>m3</v>
      </c>
      <c r="E3142" s="288">
        <v>145.85</v>
      </c>
    </row>
    <row r="3143" spans="1:5" x14ac:dyDescent="0.2">
      <c r="A3143" s="287" t="s">
        <v>3439</v>
      </c>
      <c r="B3143" s="287" t="s">
        <v>25605</v>
      </c>
      <c r="C3143" s="287" t="s">
        <v>111</v>
      </c>
      <c r="D3143" t="str">
        <f t="shared" si="49"/>
        <v>m3</v>
      </c>
      <c r="E3143" s="288">
        <v>139.52000000000001</v>
      </c>
    </row>
    <row r="3144" spans="1:5" x14ac:dyDescent="0.2">
      <c r="A3144" s="287" t="s">
        <v>3440</v>
      </c>
      <c r="B3144" s="287" t="s">
        <v>25606</v>
      </c>
      <c r="C3144" s="287" t="s">
        <v>111</v>
      </c>
      <c r="D3144" t="str">
        <f t="shared" si="49"/>
        <v>m3</v>
      </c>
      <c r="E3144" s="288">
        <v>179.09</v>
      </c>
    </row>
    <row r="3145" spans="1:5" x14ac:dyDescent="0.2">
      <c r="A3145" s="287" t="s">
        <v>3441</v>
      </c>
      <c r="B3145" s="287" t="s">
        <v>25606</v>
      </c>
      <c r="C3145" s="287" t="s">
        <v>111</v>
      </c>
      <c r="D3145" t="str">
        <f t="shared" si="49"/>
        <v>m3</v>
      </c>
      <c r="E3145" s="288">
        <v>161.63999999999999</v>
      </c>
    </row>
    <row r="3146" spans="1:5" x14ac:dyDescent="0.2">
      <c r="A3146" s="287" t="s">
        <v>3442</v>
      </c>
      <c r="B3146" s="287" t="s">
        <v>25607</v>
      </c>
      <c r="C3146" s="287" t="s">
        <v>111</v>
      </c>
      <c r="D3146" t="str">
        <f t="shared" si="49"/>
        <v>m3</v>
      </c>
      <c r="E3146" s="288">
        <v>213.53</v>
      </c>
    </row>
    <row r="3147" spans="1:5" x14ac:dyDescent="0.2">
      <c r="A3147" s="287" t="s">
        <v>3443</v>
      </c>
      <c r="B3147" s="287" t="s">
        <v>25607</v>
      </c>
      <c r="C3147" s="287" t="s">
        <v>111</v>
      </c>
      <c r="D3147" t="str">
        <f t="shared" si="49"/>
        <v>m3</v>
      </c>
      <c r="E3147" s="288">
        <v>194.75</v>
      </c>
    </row>
    <row r="3148" spans="1:5" x14ac:dyDescent="0.2">
      <c r="A3148" s="287" t="s">
        <v>3444</v>
      </c>
      <c r="B3148" s="287" t="s">
        <v>25608</v>
      </c>
      <c r="C3148" s="287" t="s">
        <v>111</v>
      </c>
      <c r="D3148" t="str">
        <f t="shared" si="49"/>
        <v>m3</v>
      </c>
      <c r="E3148" s="288">
        <v>248.13</v>
      </c>
    </row>
    <row r="3149" spans="1:5" x14ac:dyDescent="0.2">
      <c r="A3149" s="287" t="s">
        <v>3445</v>
      </c>
      <c r="B3149" s="287" t="s">
        <v>25608</v>
      </c>
      <c r="C3149" s="287" t="s">
        <v>111</v>
      </c>
      <c r="D3149" t="str">
        <f t="shared" si="49"/>
        <v>m3</v>
      </c>
      <c r="E3149" s="288">
        <v>228.14</v>
      </c>
    </row>
    <row r="3150" spans="1:5" x14ac:dyDescent="0.2">
      <c r="A3150" s="287" t="s">
        <v>3446</v>
      </c>
      <c r="B3150" s="287" t="s">
        <v>25609</v>
      </c>
      <c r="C3150" s="287" t="s">
        <v>111</v>
      </c>
      <c r="D3150" t="str">
        <f t="shared" si="49"/>
        <v>m3</v>
      </c>
      <c r="E3150" s="288">
        <v>639.35</v>
      </c>
    </row>
    <row r="3151" spans="1:5" x14ac:dyDescent="0.2">
      <c r="A3151" s="287" t="s">
        <v>3447</v>
      </c>
      <c r="B3151" s="287" t="s">
        <v>25609</v>
      </c>
      <c r="C3151" s="287" t="s">
        <v>111</v>
      </c>
      <c r="D3151" t="str">
        <f t="shared" si="49"/>
        <v>m3</v>
      </c>
      <c r="E3151" s="288">
        <v>560.42999999999995</v>
      </c>
    </row>
    <row r="3152" spans="1:5" x14ac:dyDescent="0.2">
      <c r="A3152" s="287" t="s">
        <v>3448</v>
      </c>
      <c r="B3152" s="287" t="s">
        <v>25610</v>
      </c>
      <c r="C3152" s="287" t="s">
        <v>111</v>
      </c>
      <c r="D3152" t="str">
        <f t="shared" si="49"/>
        <v>m3</v>
      </c>
      <c r="E3152" s="288">
        <v>673.78</v>
      </c>
    </row>
    <row r="3153" spans="1:5" x14ac:dyDescent="0.2">
      <c r="A3153" s="287" t="s">
        <v>3449</v>
      </c>
      <c r="B3153" s="287" t="s">
        <v>25610</v>
      </c>
      <c r="C3153" s="287" t="s">
        <v>111</v>
      </c>
      <c r="D3153" t="str">
        <f t="shared" si="49"/>
        <v>m3</v>
      </c>
      <c r="E3153" s="288">
        <v>593.54999999999995</v>
      </c>
    </row>
    <row r="3154" spans="1:5" x14ac:dyDescent="0.2">
      <c r="A3154" s="287" t="s">
        <v>3450</v>
      </c>
      <c r="B3154" s="287" t="s">
        <v>25611</v>
      </c>
      <c r="C3154" s="287" t="s">
        <v>111</v>
      </c>
      <c r="D3154" t="str">
        <f t="shared" si="49"/>
        <v>m3</v>
      </c>
      <c r="E3154" s="288">
        <v>708.39</v>
      </c>
    </row>
    <row r="3155" spans="1:5" x14ac:dyDescent="0.2">
      <c r="A3155" s="287" t="s">
        <v>3451</v>
      </c>
      <c r="B3155" s="287" t="s">
        <v>25611</v>
      </c>
      <c r="C3155" s="287" t="s">
        <v>111</v>
      </c>
      <c r="D3155" t="str">
        <f t="shared" si="49"/>
        <v>m3</v>
      </c>
      <c r="E3155" s="288">
        <v>626.94000000000005</v>
      </c>
    </row>
    <row r="3156" spans="1:5" x14ac:dyDescent="0.2">
      <c r="A3156" s="287" t="s">
        <v>3452</v>
      </c>
      <c r="B3156" s="287" t="s">
        <v>25612</v>
      </c>
      <c r="C3156" s="287" t="s">
        <v>11</v>
      </c>
      <c r="D3156" t="str">
        <f t="shared" si="49"/>
        <v>m2</v>
      </c>
      <c r="E3156" s="288">
        <v>6.68</v>
      </c>
    </row>
    <row r="3157" spans="1:5" x14ac:dyDescent="0.2">
      <c r="A3157" s="287" t="s">
        <v>3453</v>
      </c>
      <c r="B3157" s="287" t="s">
        <v>25612</v>
      </c>
      <c r="C3157" s="287" t="s">
        <v>11</v>
      </c>
      <c r="D3157" t="str">
        <f t="shared" si="49"/>
        <v>m2</v>
      </c>
      <c r="E3157" s="288">
        <v>6.39</v>
      </c>
    </row>
    <row r="3158" spans="1:5" x14ac:dyDescent="0.2">
      <c r="A3158" s="287" t="s">
        <v>3454</v>
      </c>
      <c r="B3158" s="287" t="s">
        <v>25613</v>
      </c>
      <c r="C3158" s="287" t="s">
        <v>11</v>
      </c>
      <c r="D3158" t="str">
        <f t="shared" si="49"/>
        <v>m2</v>
      </c>
      <c r="E3158" s="288">
        <v>38.06</v>
      </c>
    </row>
    <row r="3159" spans="1:5" x14ac:dyDescent="0.2">
      <c r="A3159" s="287" t="s">
        <v>3455</v>
      </c>
      <c r="B3159" s="287" t="s">
        <v>25613</v>
      </c>
      <c r="C3159" s="287" t="s">
        <v>11</v>
      </c>
      <c r="D3159" t="str">
        <f t="shared" si="49"/>
        <v>m2</v>
      </c>
      <c r="E3159" s="288">
        <v>32.979999999999997</v>
      </c>
    </row>
    <row r="3160" spans="1:5" x14ac:dyDescent="0.2">
      <c r="A3160" s="287" t="s">
        <v>3456</v>
      </c>
      <c r="B3160" s="287" t="s">
        <v>25614</v>
      </c>
      <c r="C3160" s="287" t="s">
        <v>11</v>
      </c>
      <c r="D3160" t="str">
        <f t="shared" si="49"/>
        <v>m2</v>
      </c>
      <c r="E3160" s="288">
        <v>106.58</v>
      </c>
    </row>
    <row r="3161" spans="1:5" x14ac:dyDescent="0.2">
      <c r="A3161" s="287" t="s">
        <v>3457</v>
      </c>
      <c r="B3161" s="287" t="s">
        <v>25614</v>
      </c>
      <c r="C3161" s="287" t="s">
        <v>11</v>
      </c>
      <c r="D3161" t="str">
        <f t="shared" si="49"/>
        <v>m2</v>
      </c>
      <c r="E3161" s="288">
        <v>92.34</v>
      </c>
    </row>
    <row r="3162" spans="1:5" x14ac:dyDescent="0.2">
      <c r="A3162" s="287" t="s">
        <v>3458</v>
      </c>
      <c r="B3162" s="287" t="s">
        <v>25615</v>
      </c>
      <c r="C3162" s="287" t="s">
        <v>11</v>
      </c>
      <c r="D3162" t="str">
        <f t="shared" si="49"/>
        <v>m2</v>
      </c>
      <c r="E3162" s="288">
        <v>59.38</v>
      </c>
    </row>
    <row r="3163" spans="1:5" x14ac:dyDescent="0.2">
      <c r="A3163" s="287" t="s">
        <v>3459</v>
      </c>
      <c r="B3163" s="287" t="s">
        <v>25615</v>
      </c>
      <c r="C3163" s="287" t="s">
        <v>11</v>
      </c>
      <c r="D3163" t="str">
        <f t="shared" si="49"/>
        <v>m2</v>
      </c>
      <c r="E3163" s="288">
        <v>51.45</v>
      </c>
    </row>
    <row r="3164" spans="1:5" x14ac:dyDescent="0.2">
      <c r="A3164" s="287" t="s">
        <v>3460</v>
      </c>
      <c r="B3164" s="287" t="s">
        <v>25616</v>
      </c>
      <c r="C3164" s="287" t="s">
        <v>11</v>
      </c>
      <c r="D3164" t="str">
        <f t="shared" si="49"/>
        <v>m2</v>
      </c>
      <c r="E3164" s="288">
        <v>30.45</v>
      </c>
    </row>
    <row r="3165" spans="1:5" x14ac:dyDescent="0.2">
      <c r="A3165" s="287" t="s">
        <v>3461</v>
      </c>
      <c r="B3165" s="287" t="s">
        <v>25616</v>
      </c>
      <c r="C3165" s="287" t="s">
        <v>11</v>
      </c>
      <c r="D3165" t="str">
        <f t="shared" si="49"/>
        <v>m2</v>
      </c>
      <c r="E3165" s="288">
        <v>26.38</v>
      </c>
    </row>
    <row r="3166" spans="1:5" x14ac:dyDescent="0.2">
      <c r="A3166" s="287" t="s">
        <v>3462</v>
      </c>
      <c r="B3166" s="287" t="s">
        <v>25617</v>
      </c>
      <c r="C3166" s="287" t="s">
        <v>11</v>
      </c>
      <c r="D3166" t="str">
        <f t="shared" si="49"/>
        <v>m2</v>
      </c>
      <c r="E3166" s="288">
        <v>18.829999999999998</v>
      </c>
    </row>
    <row r="3167" spans="1:5" x14ac:dyDescent="0.2">
      <c r="A3167" s="287" t="s">
        <v>3463</v>
      </c>
      <c r="B3167" s="287" t="s">
        <v>25617</v>
      </c>
      <c r="C3167" s="287" t="s">
        <v>11</v>
      </c>
      <c r="D3167" t="str">
        <f t="shared" si="49"/>
        <v>m2</v>
      </c>
      <c r="E3167" s="288">
        <v>18.149999999999999</v>
      </c>
    </row>
    <row r="3168" spans="1:5" x14ac:dyDescent="0.2">
      <c r="A3168" s="287" t="s">
        <v>3464</v>
      </c>
      <c r="B3168" s="287" t="s">
        <v>25618</v>
      </c>
      <c r="C3168" s="287" t="s">
        <v>11</v>
      </c>
      <c r="D3168" t="str">
        <f t="shared" si="49"/>
        <v>m2</v>
      </c>
      <c r="E3168" s="288">
        <v>1528.38</v>
      </c>
    </row>
    <row r="3169" spans="1:5" x14ac:dyDescent="0.2">
      <c r="A3169" s="287" t="s">
        <v>3465</v>
      </c>
      <c r="B3169" s="287" t="s">
        <v>25618</v>
      </c>
      <c r="C3169" s="287" t="s">
        <v>11</v>
      </c>
      <c r="D3169" t="str">
        <f t="shared" si="49"/>
        <v>m2</v>
      </c>
      <c r="E3169" s="288">
        <v>1340.51</v>
      </c>
    </row>
    <row r="3170" spans="1:5" x14ac:dyDescent="0.2">
      <c r="A3170" s="287" t="s">
        <v>3466</v>
      </c>
      <c r="B3170" s="287" t="s">
        <v>25619</v>
      </c>
      <c r="C3170" s="287" t="s">
        <v>11</v>
      </c>
      <c r="D3170" t="str">
        <f t="shared" si="49"/>
        <v>m2</v>
      </c>
      <c r="E3170" s="288">
        <v>11.06</v>
      </c>
    </row>
    <row r="3171" spans="1:5" x14ac:dyDescent="0.2">
      <c r="A3171" s="287" t="s">
        <v>3467</v>
      </c>
      <c r="B3171" s="287" t="s">
        <v>25619</v>
      </c>
      <c r="C3171" s="287" t="s">
        <v>11</v>
      </c>
      <c r="D3171" t="str">
        <f t="shared" si="49"/>
        <v>m2</v>
      </c>
      <c r="E3171" s="288">
        <v>10.24</v>
      </c>
    </row>
    <row r="3172" spans="1:5" x14ac:dyDescent="0.2">
      <c r="A3172" s="287" t="s">
        <v>3468</v>
      </c>
      <c r="B3172" s="287" t="s">
        <v>25620</v>
      </c>
      <c r="C3172" s="287" t="s">
        <v>11</v>
      </c>
      <c r="D3172" t="str">
        <f t="shared" si="49"/>
        <v>m2</v>
      </c>
      <c r="E3172" s="288">
        <v>36.729999999999997</v>
      </c>
    </row>
    <row r="3173" spans="1:5" x14ac:dyDescent="0.2">
      <c r="A3173" s="287" t="s">
        <v>3469</v>
      </c>
      <c r="B3173" s="287" t="s">
        <v>25620</v>
      </c>
      <c r="C3173" s="287" t="s">
        <v>11</v>
      </c>
      <c r="D3173" t="str">
        <f t="shared" si="49"/>
        <v>m2</v>
      </c>
      <c r="E3173" s="288">
        <v>34.4</v>
      </c>
    </row>
    <row r="3174" spans="1:5" x14ac:dyDescent="0.2">
      <c r="A3174" s="287" t="s">
        <v>3470</v>
      </c>
      <c r="B3174" s="287" t="s">
        <v>25621</v>
      </c>
      <c r="C3174" s="287" t="s">
        <v>11</v>
      </c>
      <c r="D3174" t="str">
        <f t="shared" si="49"/>
        <v>m2</v>
      </c>
      <c r="E3174" s="288">
        <v>28.7</v>
      </c>
    </row>
    <row r="3175" spans="1:5" x14ac:dyDescent="0.2">
      <c r="A3175" s="287" t="s">
        <v>3471</v>
      </c>
      <c r="B3175" s="287" t="s">
        <v>25621</v>
      </c>
      <c r="C3175" s="287" t="s">
        <v>11</v>
      </c>
      <c r="D3175" t="str">
        <f t="shared" si="49"/>
        <v>m2</v>
      </c>
      <c r="E3175" s="288">
        <v>25.66</v>
      </c>
    </row>
    <row r="3176" spans="1:5" x14ac:dyDescent="0.2">
      <c r="A3176" s="287" t="s">
        <v>3472</v>
      </c>
      <c r="B3176" s="287" t="s">
        <v>25622</v>
      </c>
      <c r="C3176" s="287" t="s">
        <v>11</v>
      </c>
      <c r="D3176" t="str">
        <f t="shared" si="49"/>
        <v>m2</v>
      </c>
      <c r="E3176" s="288">
        <v>387.04</v>
      </c>
    </row>
    <row r="3177" spans="1:5" x14ac:dyDescent="0.2">
      <c r="A3177" s="287" t="s">
        <v>3473</v>
      </c>
      <c r="B3177" s="287" t="s">
        <v>25622</v>
      </c>
      <c r="C3177" s="287" t="s">
        <v>11</v>
      </c>
      <c r="D3177" t="str">
        <f t="shared" si="49"/>
        <v>m2</v>
      </c>
      <c r="E3177" s="288">
        <v>349.74</v>
      </c>
    </row>
    <row r="3178" spans="1:5" x14ac:dyDescent="0.2">
      <c r="A3178" s="287" t="s">
        <v>3474</v>
      </c>
      <c r="B3178" s="287" t="s">
        <v>25623</v>
      </c>
      <c r="C3178" s="287" t="s">
        <v>11</v>
      </c>
      <c r="D3178" t="str">
        <f t="shared" si="49"/>
        <v>m2</v>
      </c>
      <c r="E3178" s="288">
        <v>122.12</v>
      </c>
    </row>
    <row r="3179" spans="1:5" x14ac:dyDescent="0.2">
      <c r="A3179" s="287" t="s">
        <v>3475</v>
      </c>
      <c r="B3179" s="287" t="s">
        <v>25623</v>
      </c>
      <c r="C3179" s="287" t="s">
        <v>11</v>
      </c>
      <c r="D3179" t="str">
        <f t="shared" si="49"/>
        <v>m2</v>
      </c>
      <c r="E3179" s="288">
        <v>120.36</v>
      </c>
    </row>
    <row r="3180" spans="1:5" x14ac:dyDescent="0.2">
      <c r="A3180" s="287" t="s">
        <v>3476</v>
      </c>
      <c r="B3180" s="287" t="s">
        <v>25624</v>
      </c>
      <c r="C3180" s="287" t="s">
        <v>11</v>
      </c>
      <c r="D3180" t="str">
        <f t="shared" si="49"/>
        <v>m2</v>
      </c>
      <c r="E3180" s="288">
        <v>4.26</v>
      </c>
    </row>
    <row r="3181" spans="1:5" x14ac:dyDescent="0.2">
      <c r="A3181" s="287" t="s">
        <v>3477</v>
      </c>
      <c r="B3181" s="287" t="s">
        <v>25624</v>
      </c>
      <c r="C3181" s="287" t="s">
        <v>11</v>
      </c>
      <c r="D3181" t="str">
        <f t="shared" si="49"/>
        <v>m2</v>
      </c>
      <c r="E3181" s="288">
        <v>3.69</v>
      </c>
    </row>
    <row r="3182" spans="1:5" x14ac:dyDescent="0.2">
      <c r="A3182" s="287" t="s">
        <v>3478</v>
      </c>
      <c r="B3182" s="287" t="s">
        <v>25625</v>
      </c>
      <c r="C3182" s="287" t="s">
        <v>11</v>
      </c>
      <c r="D3182" t="str">
        <f t="shared" si="49"/>
        <v>m2</v>
      </c>
      <c r="E3182" s="288">
        <v>3.43</v>
      </c>
    </row>
    <row r="3183" spans="1:5" x14ac:dyDescent="0.2">
      <c r="A3183" s="287" t="s">
        <v>3479</v>
      </c>
      <c r="B3183" s="287" t="s">
        <v>25625</v>
      </c>
      <c r="C3183" s="287" t="s">
        <v>11</v>
      </c>
      <c r="D3183" t="str">
        <f t="shared" si="49"/>
        <v>m2</v>
      </c>
      <c r="E3183" s="288">
        <v>3.05</v>
      </c>
    </row>
    <row r="3184" spans="1:5" x14ac:dyDescent="0.2">
      <c r="A3184" s="287" t="s">
        <v>3480</v>
      </c>
      <c r="B3184" s="287" t="s">
        <v>25626</v>
      </c>
      <c r="C3184" s="287" t="s">
        <v>11</v>
      </c>
      <c r="D3184" t="str">
        <f t="shared" si="49"/>
        <v>m2</v>
      </c>
      <c r="E3184" s="288">
        <v>47.52</v>
      </c>
    </row>
    <row r="3185" spans="1:5" x14ac:dyDescent="0.2">
      <c r="A3185" s="287" t="s">
        <v>3481</v>
      </c>
      <c r="B3185" s="287" t="s">
        <v>25626</v>
      </c>
      <c r="C3185" s="287" t="s">
        <v>11</v>
      </c>
      <c r="D3185" t="str">
        <f t="shared" si="49"/>
        <v>m2</v>
      </c>
      <c r="E3185" s="288">
        <v>46.77</v>
      </c>
    </row>
    <row r="3186" spans="1:5" x14ac:dyDescent="0.2">
      <c r="A3186" s="287" t="s">
        <v>3482</v>
      </c>
      <c r="B3186" s="287" t="s">
        <v>25627</v>
      </c>
      <c r="C3186" s="287" t="s">
        <v>11</v>
      </c>
      <c r="D3186" t="str">
        <f t="shared" si="49"/>
        <v>m2</v>
      </c>
      <c r="E3186" s="288">
        <v>31.14</v>
      </c>
    </row>
    <row r="3187" spans="1:5" x14ac:dyDescent="0.2">
      <c r="A3187" s="287" t="s">
        <v>3483</v>
      </c>
      <c r="B3187" s="287" t="s">
        <v>25627</v>
      </c>
      <c r="C3187" s="287" t="s">
        <v>11</v>
      </c>
      <c r="D3187" t="str">
        <f t="shared" si="49"/>
        <v>m2</v>
      </c>
      <c r="E3187" s="288">
        <v>30.39</v>
      </c>
    </row>
    <row r="3188" spans="1:5" x14ac:dyDescent="0.2">
      <c r="A3188" s="287" t="s">
        <v>3484</v>
      </c>
      <c r="B3188" s="287" t="s">
        <v>25628</v>
      </c>
      <c r="C3188" s="287" t="s">
        <v>11</v>
      </c>
      <c r="D3188" t="str">
        <f t="shared" si="49"/>
        <v>m2</v>
      </c>
      <c r="E3188" s="288">
        <v>62.5</v>
      </c>
    </row>
    <row r="3189" spans="1:5" x14ac:dyDescent="0.2">
      <c r="A3189" s="287" t="s">
        <v>3485</v>
      </c>
      <c r="B3189" s="287" t="s">
        <v>25628</v>
      </c>
      <c r="C3189" s="287" t="s">
        <v>11</v>
      </c>
      <c r="D3189" t="str">
        <f t="shared" si="49"/>
        <v>m2</v>
      </c>
      <c r="E3189" s="288">
        <v>61.55</v>
      </c>
    </row>
    <row r="3190" spans="1:5" x14ac:dyDescent="0.2">
      <c r="A3190" s="287" t="s">
        <v>3486</v>
      </c>
      <c r="B3190" s="287" t="s">
        <v>25629</v>
      </c>
      <c r="C3190" s="287" t="s">
        <v>11</v>
      </c>
      <c r="D3190" t="str">
        <f t="shared" si="49"/>
        <v>m2</v>
      </c>
      <c r="E3190" s="288">
        <v>40.659999999999997</v>
      </c>
    </row>
    <row r="3191" spans="1:5" x14ac:dyDescent="0.2">
      <c r="A3191" s="287" t="s">
        <v>3487</v>
      </c>
      <c r="B3191" s="287" t="s">
        <v>25629</v>
      </c>
      <c r="C3191" s="287" t="s">
        <v>11</v>
      </c>
      <c r="D3191" t="str">
        <f t="shared" si="49"/>
        <v>m2</v>
      </c>
      <c r="E3191" s="288">
        <v>39.71</v>
      </c>
    </row>
    <row r="3192" spans="1:5" x14ac:dyDescent="0.2">
      <c r="A3192" s="287" t="s">
        <v>3488</v>
      </c>
      <c r="B3192" s="287" t="s">
        <v>25630</v>
      </c>
      <c r="C3192" s="287" t="s">
        <v>11</v>
      </c>
      <c r="D3192" t="str">
        <f t="shared" si="49"/>
        <v>m2</v>
      </c>
      <c r="E3192" s="288">
        <v>88.06</v>
      </c>
    </row>
    <row r="3193" spans="1:5" x14ac:dyDescent="0.2">
      <c r="A3193" s="287" t="s">
        <v>3489</v>
      </c>
      <c r="B3193" s="287" t="s">
        <v>25630</v>
      </c>
      <c r="C3193" s="287" t="s">
        <v>11</v>
      </c>
      <c r="D3193" t="str">
        <f t="shared" si="49"/>
        <v>m2</v>
      </c>
      <c r="E3193" s="288">
        <v>85.81</v>
      </c>
    </row>
    <row r="3194" spans="1:5" x14ac:dyDescent="0.2">
      <c r="A3194" s="287" t="s">
        <v>3490</v>
      </c>
      <c r="B3194" s="287" t="s">
        <v>25631</v>
      </c>
      <c r="C3194" s="287" t="s">
        <v>11</v>
      </c>
      <c r="D3194" t="str">
        <f t="shared" si="49"/>
        <v>m2</v>
      </c>
      <c r="E3194" s="288">
        <v>66.22</v>
      </c>
    </row>
    <row r="3195" spans="1:5" x14ac:dyDescent="0.2">
      <c r="A3195" s="287" t="s">
        <v>3491</v>
      </c>
      <c r="B3195" s="287" t="s">
        <v>25631</v>
      </c>
      <c r="C3195" s="287" t="s">
        <v>11</v>
      </c>
      <c r="D3195" t="str">
        <f t="shared" si="49"/>
        <v>m2</v>
      </c>
      <c r="E3195" s="288">
        <v>63.97</v>
      </c>
    </row>
    <row r="3196" spans="1:5" x14ac:dyDescent="0.2">
      <c r="A3196" s="287" t="s">
        <v>3492</v>
      </c>
      <c r="B3196" s="287" t="s">
        <v>25632</v>
      </c>
      <c r="C3196" s="287" t="s">
        <v>11</v>
      </c>
      <c r="D3196" t="str">
        <f t="shared" si="49"/>
        <v>m2</v>
      </c>
      <c r="E3196" s="288">
        <v>364.82</v>
      </c>
    </row>
    <row r="3197" spans="1:5" x14ac:dyDescent="0.2">
      <c r="A3197" s="287" t="s">
        <v>3493</v>
      </c>
      <c r="B3197" s="287" t="s">
        <v>25632</v>
      </c>
      <c r="C3197" s="287" t="s">
        <v>11</v>
      </c>
      <c r="D3197" t="str">
        <f t="shared" si="49"/>
        <v>m2</v>
      </c>
      <c r="E3197" s="288">
        <v>327.67</v>
      </c>
    </row>
    <row r="3198" spans="1:5" x14ac:dyDescent="0.2">
      <c r="A3198" s="287" t="s">
        <v>3494</v>
      </c>
      <c r="B3198" s="287" t="s">
        <v>25633</v>
      </c>
      <c r="C3198" s="287" t="s">
        <v>111</v>
      </c>
      <c r="D3198" t="str">
        <f t="shared" si="49"/>
        <v>m3</v>
      </c>
      <c r="E3198" s="288">
        <v>32.409999999999997</v>
      </c>
    </row>
    <row r="3199" spans="1:5" x14ac:dyDescent="0.2">
      <c r="A3199" s="287" t="s">
        <v>3495</v>
      </c>
      <c r="B3199" s="287" t="s">
        <v>25633</v>
      </c>
      <c r="C3199" s="287" t="s">
        <v>111</v>
      </c>
      <c r="D3199" t="str">
        <f t="shared" si="49"/>
        <v>m3</v>
      </c>
      <c r="E3199" s="288">
        <v>29.97</v>
      </c>
    </row>
    <row r="3200" spans="1:5" x14ac:dyDescent="0.2">
      <c r="A3200" s="287" t="s">
        <v>3496</v>
      </c>
      <c r="B3200" s="287" t="s">
        <v>25634</v>
      </c>
      <c r="C3200" s="287" t="s">
        <v>111</v>
      </c>
      <c r="D3200" t="str">
        <f t="shared" si="49"/>
        <v>m3</v>
      </c>
      <c r="E3200" s="288">
        <v>27</v>
      </c>
    </row>
    <row r="3201" spans="1:5" x14ac:dyDescent="0.2">
      <c r="A3201" s="287" t="s">
        <v>3497</v>
      </c>
      <c r="B3201" s="287" t="s">
        <v>25634</v>
      </c>
      <c r="C3201" s="287" t="s">
        <v>111</v>
      </c>
      <c r="D3201" t="str">
        <f t="shared" si="49"/>
        <v>m3</v>
      </c>
      <c r="E3201" s="288">
        <v>24.56</v>
      </c>
    </row>
    <row r="3202" spans="1:5" x14ac:dyDescent="0.2">
      <c r="A3202" s="287" t="s">
        <v>3498</v>
      </c>
      <c r="B3202" s="287" t="s">
        <v>25635</v>
      </c>
      <c r="C3202" s="287" t="s">
        <v>111</v>
      </c>
      <c r="D3202" t="str">
        <f t="shared" ref="D3202:D3265" si="50">LOWER(C3202)</f>
        <v>m3</v>
      </c>
      <c r="E3202" s="288">
        <v>80.84</v>
      </c>
    </row>
    <row r="3203" spans="1:5" x14ac:dyDescent="0.2">
      <c r="A3203" s="287" t="s">
        <v>3499</v>
      </c>
      <c r="B3203" s="287" t="s">
        <v>25635</v>
      </c>
      <c r="C3203" s="287" t="s">
        <v>111</v>
      </c>
      <c r="D3203" t="str">
        <f t="shared" si="50"/>
        <v>m3</v>
      </c>
      <c r="E3203" s="288">
        <v>77.86</v>
      </c>
    </row>
    <row r="3204" spans="1:5" x14ac:dyDescent="0.2">
      <c r="A3204" s="287" t="s">
        <v>3500</v>
      </c>
      <c r="B3204" s="287" t="s">
        <v>25636</v>
      </c>
      <c r="C3204" s="287" t="s">
        <v>111</v>
      </c>
      <c r="D3204" t="str">
        <f t="shared" si="50"/>
        <v>m3</v>
      </c>
      <c r="E3204" s="288">
        <v>77.790000000000006</v>
      </c>
    </row>
    <row r="3205" spans="1:5" x14ac:dyDescent="0.2">
      <c r="A3205" s="287" t="s">
        <v>3501</v>
      </c>
      <c r="B3205" s="287" t="s">
        <v>25636</v>
      </c>
      <c r="C3205" s="287" t="s">
        <v>111</v>
      </c>
      <c r="D3205" t="str">
        <f t="shared" si="50"/>
        <v>m3</v>
      </c>
      <c r="E3205" s="288">
        <v>71.98</v>
      </c>
    </row>
    <row r="3206" spans="1:5" x14ac:dyDescent="0.2">
      <c r="A3206" s="287" t="s">
        <v>3502</v>
      </c>
      <c r="B3206" s="287" t="s">
        <v>25637</v>
      </c>
      <c r="C3206" s="287" t="s">
        <v>11</v>
      </c>
      <c r="D3206" t="str">
        <f t="shared" si="50"/>
        <v>m2</v>
      </c>
      <c r="E3206" s="288">
        <v>17.829999999999998</v>
      </c>
    </row>
    <row r="3207" spans="1:5" x14ac:dyDescent="0.2">
      <c r="A3207" s="287" t="s">
        <v>3503</v>
      </c>
      <c r="B3207" s="287" t="s">
        <v>25637</v>
      </c>
      <c r="C3207" s="287" t="s">
        <v>11</v>
      </c>
      <c r="D3207" t="str">
        <f t="shared" si="50"/>
        <v>m2</v>
      </c>
      <c r="E3207" s="288">
        <v>17.27</v>
      </c>
    </row>
    <row r="3208" spans="1:5" x14ac:dyDescent="0.2">
      <c r="A3208" s="287" t="s">
        <v>3504</v>
      </c>
      <c r="B3208" s="287" t="s">
        <v>25638</v>
      </c>
      <c r="C3208" s="287" t="s">
        <v>11</v>
      </c>
      <c r="D3208" t="str">
        <f t="shared" si="50"/>
        <v>m2</v>
      </c>
      <c r="E3208" s="288">
        <v>31.25</v>
      </c>
    </row>
    <row r="3209" spans="1:5" x14ac:dyDescent="0.2">
      <c r="A3209" s="287" t="s">
        <v>3505</v>
      </c>
      <c r="B3209" s="287" t="s">
        <v>25638</v>
      </c>
      <c r="C3209" s="287" t="s">
        <v>11</v>
      </c>
      <c r="D3209" t="str">
        <f t="shared" si="50"/>
        <v>m2</v>
      </c>
      <c r="E3209" s="288">
        <v>30.68</v>
      </c>
    </row>
    <row r="3210" spans="1:5" x14ac:dyDescent="0.2">
      <c r="A3210" s="287" t="s">
        <v>3506</v>
      </c>
      <c r="B3210" s="287" t="s">
        <v>25639</v>
      </c>
      <c r="C3210" s="287" t="s">
        <v>11</v>
      </c>
      <c r="D3210" t="str">
        <f t="shared" si="50"/>
        <v>m2</v>
      </c>
      <c r="E3210" s="288">
        <v>23.62</v>
      </c>
    </row>
    <row r="3211" spans="1:5" x14ac:dyDescent="0.2">
      <c r="A3211" s="287" t="s">
        <v>3507</v>
      </c>
      <c r="B3211" s="287" t="s">
        <v>25639</v>
      </c>
      <c r="C3211" s="287" t="s">
        <v>11</v>
      </c>
      <c r="D3211" t="str">
        <f t="shared" si="50"/>
        <v>m2</v>
      </c>
      <c r="E3211" s="288">
        <v>23</v>
      </c>
    </row>
    <row r="3212" spans="1:5" x14ac:dyDescent="0.2">
      <c r="A3212" s="287" t="s">
        <v>3508</v>
      </c>
      <c r="B3212" s="287" t="s">
        <v>25640</v>
      </c>
      <c r="C3212" s="287" t="s">
        <v>11</v>
      </c>
      <c r="D3212" t="str">
        <f t="shared" si="50"/>
        <v>m2</v>
      </c>
      <c r="E3212" s="288">
        <v>6.48</v>
      </c>
    </row>
    <row r="3213" spans="1:5" x14ac:dyDescent="0.2">
      <c r="A3213" s="287" t="s">
        <v>3509</v>
      </c>
      <c r="B3213" s="287" t="s">
        <v>25640</v>
      </c>
      <c r="C3213" s="287" t="s">
        <v>11</v>
      </c>
      <c r="D3213" t="str">
        <f t="shared" si="50"/>
        <v>m2</v>
      </c>
      <c r="E3213" s="288">
        <v>6.48</v>
      </c>
    </row>
    <row r="3214" spans="1:5" x14ac:dyDescent="0.2">
      <c r="A3214" s="287" t="s">
        <v>3510</v>
      </c>
      <c r="B3214" s="287" t="s">
        <v>25641</v>
      </c>
      <c r="C3214" s="287" t="s">
        <v>11</v>
      </c>
      <c r="D3214" t="str">
        <f t="shared" si="50"/>
        <v>m2</v>
      </c>
      <c r="E3214" s="288">
        <v>3.24</v>
      </c>
    </row>
    <row r="3215" spans="1:5" x14ac:dyDescent="0.2">
      <c r="A3215" s="287" t="s">
        <v>3511</v>
      </c>
      <c r="B3215" s="287" t="s">
        <v>25641</v>
      </c>
      <c r="C3215" s="287" t="s">
        <v>11</v>
      </c>
      <c r="D3215" t="str">
        <f t="shared" si="50"/>
        <v>m2</v>
      </c>
      <c r="E3215" s="288">
        <v>3.24</v>
      </c>
    </row>
    <row r="3216" spans="1:5" x14ac:dyDescent="0.2">
      <c r="A3216" s="287" t="s">
        <v>3512</v>
      </c>
      <c r="B3216" s="287" t="s">
        <v>25642</v>
      </c>
      <c r="C3216" s="287" t="s">
        <v>11</v>
      </c>
      <c r="D3216" t="str">
        <f t="shared" si="50"/>
        <v>m2</v>
      </c>
      <c r="E3216" s="288">
        <v>2.15</v>
      </c>
    </row>
    <row r="3217" spans="1:5" x14ac:dyDescent="0.2">
      <c r="A3217" s="287" t="s">
        <v>3513</v>
      </c>
      <c r="B3217" s="287" t="s">
        <v>25642</v>
      </c>
      <c r="C3217" s="287" t="s">
        <v>11</v>
      </c>
      <c r="D3217" t="str">
        <f t="shared" si="50"/>
        <v>m2</v>
      </c>
      <c r="E3217" s="288">
        <v>2.15</v>
      </c>
    </row>
    <row r="3218" spans="1:5" x14ac:dyDescent="0.2">
      <c r="A3218" s="287" t="s">
        <v>3514</v>
      </c>
      <c r="B3218" s="287" t="s">
        <v>25643</v>
      </c>
      <c r="C3218" s="287" t="s">
        <v>11</v>
      </c>
      <c r="D3218" t="str">
        <f t="shared" si="50"/>
        <v>m2</v>
      </c>
      <c r="E3218" s="288">
        <v>1.62</v>
      </c>
    </row>
    <row r="3219" spans="1:5" x14ac:dyDescent="0.2">
      <c r="A3219" s="287" t="s">
        <v>3515</v>
      </c>
      <c r="B3219" s="287" t="s">
        <v>25643</v>
      </c>
      <c r="C3219" s="287" t="s">
        <v>11</v>
      </c>
      <c r="D3219" t="str">
        <f t="shared" si="50"/>
        <v>m2</v>
      </c>
      <c r="E3219" s="288">
        <v>1.62</v>
      </c>
    </row>
    <row r="3220" spans="1:5" x14ac:dyDescent="0.2">
      <c r="A3220" s="287" t="s">
        <v>3516</v>
      </c>
      <c r="B3220" s="287" t="s">
        <v>25644</v>
      </c>
      <c r="C3220" s="287" t="s">
        <v>53</v>
      </c>
      <c r="D3220" t="str">
        <f t="shared" si="50"/>
        <v>m</v>
      </c>
      <c r="E3220" s="288">
        <v>91.2</v>
      </c>
    </row>
    <row r="3221" spans="1:5" x14ac:dyDescent="0.2">
      <c r="A3221" s="287" t="s">
        <v>3517</v>
      </c>
      <c r="B3221" s="287" t="s">
        <v>25644</v>
      </c>
      <c r="C3221" s="287" t="s">
        <v>53</v>
      </c>
      <c r="D3221" t="str">
        <f t="shared" si="50"/>
        <v>m</v>
      </c>
      <c r="E3221" s="288">
        <v>84.04</v>
      </c>
    </row>
    <row r="3222" spans="1:5" x14ac:dyDescent="0.2">
      <c r="A3222" s="287" t="s">
        <v>3518</v>
      </c>
      <c r="B3222" s="287" t="s">
        <v>25645</v>
      </c>
      <c r="C3222" s="287" t="s">
        <v>53</v>
      </c>
      <c r="D3222" t="str">
        <f t="shared" si="50"/>
        <v>m</v>
      </c>
      <c r="E3222" s="288">
        <v>144.78</v>
      </c>
    </row>
    <row r="3223" spans="1:5" x14ac:dyDescent="0.2">
      <c r="A3223" s="287" t="s">
        <v>3519</v>
      </c>
      <c r="B3223" s="287" t="s">
        <v>25645</v>
      </c>
      <c r="C3223" s="287" t="s">
        <v>53</v>
      </c>
      <c r="D3223" t="str">
        <f t="shared" si="50"/>
        <v>m</v>
      </c>
      <c r="E3223" s="288">
        <v>130.47</v>
      </c>
    </row>
    <row r="3224" spans="1:5" x14ac:dyDescent="0.2">
      <c r="A3224" s="287" t="s">
        <v>3520</v>
      </c>
      <c r="B3224" s="287" t="s">
        <v>25646</v>
      </c>
      <c r="C3224" s="287" t="s">
        <v>53</v>
      </c>
      <c r="D3224" t="str">
        <f t="shared" si="50"/>
        <v>m</v>
      </c>
      <c r="E3224" s="288">
        <v>693.01</v>
      </c>
    </row>
    <row r="3225" spans="1:5" x14ac:dyDescent="0.2">
      <c r="A3225" s="287" t="s">
        <v>3521</v>
      </c>
      <c r="B3225" s="287" t="s">
        <v>25646</v>
      </c>
      <c r="C3225" s="287" t="s">
        <v>53</v>
      </c>
      <c r="D3225" t="str">
        <f t="shared" si="50"/>
        <v>m</v>
      </c>
      <c r="E3225" s="288">
        <v>649.66999999999996</v>
      </c>
    </row>
    <row r="3226" spans="1:5" x14ac:dyDescent="0.2">
      <c r="A3226" s="287" t="s">
        <v>3522</v>
      </c>
      <c r="B3226" s="287" t="s">
        <v>25647</v>
      </c>
      <c r="C3226" s="287" t="s">
        <v>11</v>
      </c>
      <c r="D3226" t="str">
        <f t="shared" si="50"/>
        <v>m2</v>
      </c>
      <c r="E3226" s="288">
        <v>138.26</v>
      </c>
    </row>
    <row r="3227" spans="1:5" x14ac:dyDescent="0.2">
      <c r="A3227" s="287" t="s">
        <v>3523</v>
      </c>
      <c r="B3227" s="287" t="s">
        <v>25647</v>
      </c>
      <c r="C3227" s="287" t="s">
        <v>11</v>
      </c>
      <c r="D3227" t="str">
        <f t="shared" si="50"/>
        <v>m2</v>
      </c>
      <c r="E3227" s="288">
        <v>133.75</v>
      </c>
    </row>
    <row r="3228" spans="1:5" x14ac:dyDescent="0.2">
      <c r="A3228" s="287" t="s">
        <v>3524</v>
      </c>
      <c r="B3228" s="287" t="s">
        <v>25648</v>
      </c>
      <c r="C3228" s="287" t="s">
        <v>11</v>
      </c>
      <c r="D3228" t="str">
        <f t="shared" si="50"/>
        <v>m2</v>
      </c>
      <c r="E3228" s="288">
        <v>76.11</v>
      </c>
    </row>
    <row r="3229" spans="1:5" x14ac:dyDescent="0.2">
      <c r="A3229" s="287" t="s">
        <v>3525</v>
      </c>
      <c r="B3229" s="287" t="s">
        <v>25648</v>
      </c>
      <c r="C3229" s="287" t="s">
        <v>11</v>
      </c>
      <c r="D3229" t="str">
        <f t="shared" si="50"/>
        <v>m2</v>
      </c>
      <c r="E3229" s="288">
        <v>71.61</v>
      </c>
    </row>
    <row r="3230" spans="1:5" x14ac:dyDescent="0.2">
      <c r="A3230" s="287" t="s">
        <v>3526</v>
      </c>
      <c r="B3230" s="287" t="s">
        <v>25649</v>
      </c>
      <c r="C3230" s="287" t="s">
        <v>11</v>
      </c>
      <c r="D3230" t="str">
        <f t="shared" si="50"/>
        <v>m2</v>
      </c>
      <c r="E3230" s="288">
        <v>65.38</v>
      </c>
    </row>
    <row r="3231" spans="1:5" x14ac:dyDescent="0.2">
      <c r="A3231" s="287" t="s">
        <v>3527</v>
      </c>
      <c r="B3231" s="287" t="s">
        <v>25649</v>
      </c>
      <c r="C3231" s="287" t="s">
        <v>11</v>
      </c>
      <c r="D3231" t="str">
        <f t="shared" si="50"/>
        <v>m2</v>
      </c>
      <c r="E3231" s="288">
        <v>60.88</v>
      </c>
    </row>
    <row r="3232" spans="1:5" x14ac:dyDescent="0.2">
      <c r="A3232" s="287" t="s">
        <v>3528</v>
      </c>
      <c r="B3232" s="287" t="s">
        <v>25650</v>
      </c>
      <c r="C3232" s="287" t="s">
        <v>11</v>
      </c>
      <c r="D3232" t="str">
        <f t="shared" si="50"/>
        <v>m2</v>
      </c>
      <c r="E3232" s="288">
        <v>60.06</v>
      </c>
    </row>
    <row r="3233" spans="1:5" x14ac:dyDescent="0.2">
      <c r="A3233" s="287" t="s">
        <v>3529</v>
      </c>
      <c r="B3233" s="287" t="s">
        <v>25650</v>
      </c>
      <c r="C3233" s="287" t="s">
        <v>11</v>
      </c>
      <c r="D3233" t="str">
        <f t="shared" si="50"/>
        <v>m2</v>
      </c>
      <c r="E3233" s="288">
        <v>55.55</v>
      </c>
    </row>
    <row r="3234" spans="1:5" x14ac:dyDescent="0.2">
      <c r="A3234" s="287" t="s">
        <v>3530</v>
      </c>
      <c r="B3234" s="287" t="s">
        <v>25651</v>
      </c>
      <c r="C3234" s="287" t="s">
        <v>11</v>
      </c>
      <c r="D3234" t="str">
        <f t="shared" si="50"/>
        <v>m2</v>
      </c>
      <c r="E3234" s="288">
        <v>7.45</v>
      </c>
    </row>
    <row r="3235" spans="1:5" x14ac:dyDescent="0.2">
      <c r="A3235" s="287" t="s">
        <v>3531</v>
      </c>
      <c r="B3235" s="287" t="s">
        <v>25651</v>
      </c>
      <c r="C3235" s="287" t="s">
        <v>11</v>
      </c>
      <c r="D3235" t="str">
        <f t="shared" si="50"/>
        <v>m2</v>
      </c>
      <c r="E3235" s="288">
        <v>7</v>
      </c>
    </row>
    <row r="3236" spans="1:5" x14ac:dyDescent="0.2">
      <c r="A3236" s="287" t="s">
        <v>3532</v>
      </c>
      <c r="B3236" s="287" t="s">
        <v>25652</v>
      </c>
      <c r="C3236" s="287" t="s">
        <v>11</v>
      </c>
      <c r="D3236" t="str">
        <f t="shared" si="50"/>
        <v>m2</v>
      </c>
      <c r="E3236" s="288">
        <v>6.08</v>
      </c>
    </row>
    <row r="3237" spans="1:5" x14ac:dyDescent="0.2">
      <c r="A3237" s="287" t="s">
        <v>3533</v>
      </c>
      <c r="B3237" s="287" t="s">
        <v>25652</v>
      </c>
      <c r="C3237" s="287" t="s">
        <v>11</v>
      </c>
      <c r="D3237" t="str">
        <f t="shared" si="50"/>
        <v>m2</v>
      </c>
      <c r="E3237" s="288">
        <v>5.63</v>
      </c>
    </row>
    <row r="3238" spans="1:5" x14ac:dyDescent="0.2">
      <c r="A3238" s="287" t="s">
        <v>3534</v>
      </c>
      <c r="B3238" s="287" t="s">
        <v>25653</v>
      </c>
      <c r="C3238" s="287" t="s">
        <v>11</v>
      </c>
      <c r="D3238" t="str">
        <f t="shared" si="50"/>
        <v>m2</v>
      </c>
      <c r="E3238" s="288">
        <v>24.7</v>
      </c>
    </row>
    <row r="3239" spans="1:5" x14ac:dyDescent="0.2">
      <c r="A3239" s="287" t="s">
        <v>3535</v>
      </c>
      <c r="B3239" s="287" t="s">
        <v>25653</v>
      </c>
      <c r="C3239" s="287" t="s">
        <v>11</v>
      </c>
      <c r="D3239" t="str">
        <f t="shared" si="50"/>
        <v>m2</v>
      </c>
      <c r="E3239" s="288">
        <v>23</v>
      </c>
    </row>
    <row r="3240" spans="1:5" x14ac:dyDescent="0.2">
      <c r="A3240" s="287" t="s">
        <v>3536</v>
      </c>
      <c r="B3240" s="287" t="s">
        <v>25654</v>
      </c>
      <c r="C3240" s="287" t="s">
        <v>11</v>
      </c>
      <c r="D3240" t="str">
        <f t="shared" si="50"/>
        <v>m2</v>
      </c>
      <c r="E3240" s="288">
        <v>18.760000000000002</v>
      </c>
    </row>
    <row r="3241" spans="1:5" x14ac:dyDescent="0.2">
      <c r="A3241" s="287" t="s">
        <v>3537</v>
      </c>
      <c r="B3241" s="287" t="s">
        <v>25654</v>
      </c>
      <c r="C3241" s="287" t="s">
        <v>11</v>
      </c>
      <c r="D3241" t="str">
        <f t="shared" si="50"/>
        <v>m2</v>
      </c>
      <c r="E3241" s="288">
        <v>17.07</v>
      </c>
    </row>
    <row r="3242" spans="1:5" x14ac:dyDescent="0.2">
      <c r="A3242" s="287" t="s">
        <v>3538</v>
      </c>
      <c r="B3242" s="287" t="s">
        <v>25655</v>
      </c>
      <c r="C3242" s="287" t="s">
        <v>11</v>
      </c>
      <c r="D3242" t="str">
        <f t="shared" si="50"/>
        <v>m2</v>
      </c>
      <c r="E3242" s="288">
        <v>199.08</v>
      </c>
    </row>
    <row r="3243" spans="1:5" x14ac:dyDescent="0.2">
      <c r="A3243" s="287" t="s">
        <v>3539</v>
      </c>
      <c r="B3243" s="287" t="s">
        <v>25655</v>
      </c>
      <c r="C3243" s="287" t="s">
        <v>11</v>
      </c>
      <c r="D3243" t="str">
        <f t="shared" si="50"/>
        <v>m2</v>
      </c>
      <c r="E3243" s="288">
        <v>192.19</v>
      </c>
    </row>
    <row r="3244" spans="1:5" x14ac:dyDescent="0.2">
      <c r="A3244" s="287" t="s">
        <v>3540</v>
      </c>
      <c r="B3244" s="287" t="s">
        <v>25656</v>
      </c>
      <c r="C3244" s="287" t="s">
        <v>11</v>
      </c>
      <c r="D3244" t="str">
        <f t="shared" si="50"/>
        <v>m2</v>
      </c>
      <c r="E3244" s="288">
        <v>17.82</v>
      </c>
    </row>
    <row r="3245" spans="1:5" x14ac:dyDescent="0.2">
      <c r="A3245" s="287" t="s">
        <v>3541</v>
      </c>
      <c r="B3245" s="287" t="s">
        <v>25656</v>
      </c>
      <c r="C3245" s="287" t="s">
        <v>11</v>
      </c>
      <c r="D3245" t="str">
        <f t="shared" si="50"/>
        <v>m2</v>
      </c>
      <c r="E3245" s="288">
        <v>17.37</v>
      </c>
    </row>
    <row r="3246" spans="1:5" x14ac:dyDescent="0.2">
      <c r="A3246" s="287" t="s">
        <v>3542</v>
      </c>
      <c r="B3246" s="287" t="s">
        <v>25657</v>
      </c>
      <c r="C3246" s="287" t="s">
        <v>53</v>
      </c>
      <c r="D3246" t="str">
        <f t="shared" si="50"/>
        <v>m</v>
      </c>
      <c r="E3246" s="288">
        <v>214.61</v>
      </c>
    </row>
    <row r="3247" spans="1:5" x14ac:dyDescent="0.2">
      <c r="A3247" s="287" t="s">
        <v>3543</v>
      </c>
      <c r="B3247" s="287" t="s">
        <v>25657</v>
      </c>
      <c r="C3247" s="287" t="s">
        <v>53</v>
      </c>
      <c r="D3247" t="str">
        <f t="shared" si="50"/>
        <v>m</v>
      </c>
      <c r="E3247" s="288">
        <v>200.24</v>
      </c>
    </row>
    <row r="3248" spans="1:5" x14ac:dyDescent="0.2">
      <c r="A3248" s="287" t="s">
        <v>3544</v>
      </c>
      <c r="B3248" s="287" t="s">
        <v>25658</v>
      </c>
      <c r="C3248" s="287" t="s">
        <v>11</v>
      </c>
      <c r="D3248" t="str">
        <f t="shared" si="50"/>
        <v>m2</v>
      </c>
      <c r="E3248" s="288">
        <v>2.73</v>
      </c>
    </row>
    <row r="3249" spans="1:5" x14ac:dyDescent="0.2">
      <c r="A3249" s="287" t="s">
        <v>3545</v>
      </c>
      <c r="B3249" s="287" t="s">
        <v>25658</v>
      </c>
      <c r="C3249" s="287" t="s">
        <v>11</v>
      </c>
      <c r="D3249" t="str">
        <f t="shared" si="50"/>
        <v>m2</v>
      </c>
      <c r="E3249" s="288">
        <v>2.73</v>
      </c>
    </row>
    <row r="3250" spans="1:5" x14ac:dyDescent="0.2">
      <c r="A3250" s="287" t="s">
        <v>3546</v>
      </c>
      <c r="B3250" s="287" t="s">
        <v>25659</v>
      </c>
      <c r="C3250" s="287" t="s">
        <v>11</v>
      </c>
      <c r="D3250" t="str">
        <f t="shared" si="50"/>
        <v>m2</v>
      </c>
      <c r="E3250" s="288">
        <v>4.71</v>
      </c>
    </row>
    <row r="3251" spans="1:5" x14ac:dyDescent="0.2">
      <c r="A3251" s="287" t="s">
        <v>3547</v>
      </c>
      <c r="B3251" s="287" t="s">
        <v>25659</v>
      </c>
      <c r="C3251" s="287" t="s">
        <v>11</v>
      </c>
      <c r="D3251" t="str">
        <f t="shared" si="50"/>
        <v>m2</v>
      </c>
      <c r="E3251" s="288">
        <v>4.26</v>
      </c>
    </row>
    <row r="3252" spans="1:5" x14ac:dyDescent="0.2">
      <c r="A3252" s="287" t="s">
        <v>3548</v>
      </c>
      <c r="B3252" s="287" t="s">
        <v>25660</v>
      </c>
      <c r="C3252" s="287" t="s">
        <v>11</v>
      </c>
      <c r="D3252" t="str">
        <f t="shared" si="50"/>
        <v>m2</v>
      </c>
      <c r="E3252" s="288">
        <v>17.39</v>
      </c>
    </row>
    <row r="3253" spans="1:5" x14ac:dyDescent="0.2">
      <c r="A3253" s="287" t="s">
        <v>3549</v>
      </c>
      <c r="B3253" s="287" t="s">
        <v>25660</v>
      </c>
      <c r="C3253" s="287" t="s">
        <v>11</v>
      </c>
      <c r="D3253" t="str">
        <f t="shared" si="50"/>
        <v>m2</v>
      </c>
      <c r="E3253" s="288">
        <v>15.7</v>
      </c>
    </row>
    <row r="3254" spans="1:5" x14ac:dyDescent="0.2">
      <c r="A3254" s="287" t="s">
        <v>3550</v>
      </c>
      <c r="B3254" s="287" t="s">
        <v>25661</v>
      </c>
      <c r="C3254" s="287" t="s">
        <v>23108</v>
      </c>
      <c r="D3254" t="str">
        <f t="shared" si="50"/>
        <v>m2xmes</v>
      </c>
      <c r="E3254" s="288">
        <v>10</v>
      </c>
    </row>
    <row r="3255" spans="1:5" x14ac:dyDescent="0.2">
      <c r="A3255" s="287" t="s">
        <v>3551</v>
      </c>
      <c r="B3255" s="287" t="s">
        <v>25661</v>
      </c>
      <c r="C3255" s="287" t="s">
        <v>23108</v>
      </c>
      <c r="D3255" t="str">
        <f t="shared" si="50"/>
        <v>m2xmes</v>
      </c>
      <c r="E3255" s="288">
        <v>10</v>
      </c>
    </row>
    <row r="3256" spans="1:5" x14ac:dyDescent="0.2">
      <c r="A3256" s="287" t="s">
        <v>3552</v>
      </c>
      <c r="B3256" s="287" t="s">
        <v>25662</v>
      </c>
      <c r="C3256" s="287" t="s">
        <v>23186</v>
      </c>
      <c r="D3256" t="str">
        <f t="shared" si="50"/>
        <v>mxmes</v>
      </c>
      <c r="E3256" s="288">
        <v>16.670000000000002</v>
      </c>
    </row>
    <row r="3257" spans="1:5" x14ac:dyDescent="0.2">
      <c r="A3257" s="287" t="s">
        <v>3553</v>
      </c>
      <c r="B3257" s="287" t="s">
        <v>25662</v>
      </c>
      <c r="C3257" s="287" t="s">
        <v>23186</v>
      </c>
      <c r="D3257" t="str">
        <f t="shared" si="50"/>
        <v>mxmes</v>
      </c>
      <c r="E3257" s="288">
        <v>16.670000000000002</v>
      </c>
    </row>
    <row r="3258" spans="1:5" x14ac:dyDescent="0.2">
      <c r="A3258" s="287" t="s">
        <v>3554</v>
      </c>
      <c r="B3258" s="287" t="s">
        <v>25663</v>
      </c>
      <c r="C3258" s="287" t="s">
        <v>47</v>
      </c>
      <c r="D3258" t="str">
        <f t="shared" si="50"/>
        <v>unxmes</v>
      </c>
      <c r="E3258" s="288">
        <v>9655.27</v>
      </c>
    </row>
    <row r="3259" spans="1:5" x14ac:dyDescent="0.2">
      <c r="A3259" s="287" t="s">
        <v>3555</v>
      </c>
      <c r="B3259" s="287" t="s">
        <v>25663</v>
      </c>
      <c r="C3259" s="287" t="s">
        <v>47</v>
      </c>
      <c r="D3259" t="str">
        <f t="shared" si="50"/>
        <v>unxmes</v>
      </c>
      <c r="E3259" s="288">
        <v>9033.48</v>
      </c>
    </row>
    <row r="3260" spans="1:5" x14ac:dyDescent="0.2">
      <c r="A3260" s="287" t="s">
        <v>3556</v>
      </c>
      <c r="B3260" s="287" t="s">
        <v>25664</v>
      </c>
      <c r="C3260" s="287" t="s">
        <v>47</v>
      </c>
      <c r="D3260" t="str">
        <f t="shared" si="50"/>
        <v>unxmes</v>
      </c>
      <c r="E3260" s="288">
        <v>25</v>
      </c>
    </row>
    <row r="3261" spans="1:5" x14ac:dyDescent="0.2">
      <c r="A3261" s="287" t="s">
        <v>3557</v>
      </c>
      <c r="B3261" s="287" t="s">
        <v>25664</v>
      </c>
      <c r="C3261" s="287" t="s">
        <v>47</v>
      </c>
      <c r="D3261" t="str">
        <f t="shared" si="50"/>
        <v>unxmes</v>
      </c>
      <c r="E3261" s="288">
        <v>25</v>
      </c>
    </row>
    <row r="3262" spans="1:5" x14ac:dyDescent="0.2">
      <c r="A3262" s="287" t="s">
        <v>3558</v>
      </c>
      <c r="B3262" s="287" t="s">
        <v>25665</v>
      </c>
      <c r="C3262" s="287" t="s">
        <v>47</v>
      </c>
      <c r="D3262" t="str">
        <f t="shared" si="50"/>
        <v>unxmes</v>
      </c>
      <c r="E3262" s="288">
        <v>40</v>
      </c>
    </row>
    <row r="3263" spans="1:5" x14ac:dyDescent="0.2">
      <c r="A3263" s="287" t="s">
        <v>3559</v>
      </c>
      <c r="B3263" s="287" t="s">
        <v>25665</v>
      </c>
      <c r="C3263" s="287" t="s">
        <v>47</v>
      </c>
      <c r="D3263" t="str">
        <f t="shared" si="50"/>
        <v>unxmes</v>
      </c>
      <c r="E3263" s="288">
        <v>40</v>
      </c>
    </row>
    <row r="3264" spans="1:5" x14ac:dyDescent="0.2">
      <c r="A3264" s="287" t="s">
        <v>3560</v>
      </c>
      <c r="B3264" s="287" t="s">
        <v>25666</v>
      </c>
      <c r="C3264" s="287" t="s">
        <v>47</v>
      </c>
      <c r="D3264" t="str">
        <f t="shared" si="50"/>
        <v>unxmes</v>
      </c>
      <c r="E3264" s="288">
        <v>417.87</v>
      </c>
    </row>
    <row r="3265" spans="1:5" x14ac:dyDescent="0.2">
      <c r="A3265" s="287" t="s">
        <v>3561</v>
      </c>
      <c r="B3265" s="287" t="s">
        <v>25666</v>
      </c>
      <c r="C3265" s="287" t="s">
        <v>47</v>
      </c>
      <c r="D3265" t="str">
        <f t="shared" si="50"/>
        <v>unxmes</v>
      </c>
      <c r="E3265" s="288">
        <v>417.87</v>
      </c>
    </row>
    <row r="3266" spans="1:5" x14ac:dyDescent="0.2">
      <c r="A3266" s="287" t="s">
        <v>3562</v>
      </c>
      <c r="B3266" s="287" t="s">
        <v>25667</v>
      </c>
      <c r="C3266" s="287" t="s">
        <v>47</v>
      </c>
      <c r="D3266" t="str">
        <f t="shared" ref="D3266:D3329" si="51">LOWER(C3266)</f>
        <v>unxmes</v>
      </c>
      <c r="E3266" s="288">
        <v>1317.87</v>
      </c>
    </row>
    <row r="3267" spans="1:5" x14ac:dyDescent="0.2">
      <c r="A3267" s="287" t="s">
        <v>3563</v>
      </c>
      <c r="B3267" s="287" t="s">
        <v>25667</v>
      </c>
      <c r="C3267" s="287" t="s">
        <v>47</v>
      </c>
      <c r="D3267" t="str">
        <f t="shared" si="51"/>
        <v>unxmes</v>
      </c>
      <c r="E3267" s="288">
        <v>1317.87</v>
      </c>
    </row>
    <row r="3268" spans="1:5" x14ac:dyDescent="0.2">
      <c r="A3268" s="287" t="s">
        <v>3564</v>
      </c>
      <c r="B3268" s="287" t="s">
        <v>25668</v>
      </c>
      <c r="C3268" s="287" t="s">
        <v>23108</v>
      </c>
      <c r="D3268" t="str">
        <f t="shared" si="51"/>
        <v>m2xmes</v>
      </c>
      <c r="E3268" s="288">
        <v>50.34</v>
      </c>
    </row>
    <row r="3269" spans="1:5" x14ac:dyDescent="0.2">
      <c r="A3269" s="287" t="s">
        <v>3565</v>
      </c>
      <c r="B3269" s="287" t="s">
        <v>25668</v>
      </c>
      <c r="C3269" s="287" t="s">
        <v>23108</v>
      </c>
      <c r="D3269" t="str">
        <f t="shared" si="51"/>
        <v>m2xmes</v>
      </c>
      <c r="E3269" s="288">
        <v>50.34</v>
      </c>
    </row>
    <row r="3270" spans="1:5" x14ac:dyDescent="0.2">
      <c r="A3270" s="287" t="s">
        <v>3566</v>
      </c>
      <c r="B3270" s="287" t="s">
        <v>25669</v>
      </c>
      <c r="C3270" s="287" t="s">
        <v>47</v>
      </c>
      <c r="D3270" t="str">
        <f t="shared" si="51"/>
        <v>unxmes</v>
      </c>
      <c r="E3270" s="288">
        <v>410.08</v>
      </c>
    </row>
    <row r="3271" spans="1:5" x14ac:dyDescent="0.2">
      <c r="A3271" s="287" t="s">
        <v>3567</v>
      </c>
      <c r="B3271" s="287" t="s">
        <v>25669</v>
      </c>
      <c r="C3271" s="287" t="s">
        <v>47</v>
      </c>
      <c r="D3271" t="str">
        <f t="shared" si="51"/>
        <v>unxmes</v>
      </c>
      <c r="E3271" s="288">
        <v>410.08</v>
      </c>
    </row>
    <row r="3272" spans="1:5" x14ac:dyDescent="0.2">
      <c r="A3272" s="287" t="s">
        <v>3568</v>
      </c>
      <c r="B3272" s="287" t="s">
        <v>25670</v>
      </c>
      <c r="C3272" s="287" t="s">
        <v>11</v>
      </c>
      <c r="D3272" t="str">
        <f t="shared" si="51"/>
        <v>m2</v>
      </c>
      <c r="E3272" s="288">
        <v>6.81</v>
      </c>
    </row>
    <row r="3273" spans="1:5" x14ac:dyDescent="0.2">
      <c r="A3273" s="287" t="s">
        <v>3569</v>
      </c>
      <c r="B3273" s="287" t="s">
        <v>25670</v>
      </c>
      <c r="C3273" s="287" t="s">
        <v>11</v>
      </c>
      <c r="D3273" t="str">
        <f t="shared" si="51"/>
        <v>m2</v>
      </c>
      <c r="E3273" s="288">
        <v>5.9</v>
      </c>
    </row>
    <row r="3274" spans="1:5" x14ac:dyDescent="0.2">
      <c r="A3274" s="287" t="s">
        <v>3570</v>
      </c>
      <c r="B3274" s="287" t="s">
        <v>25671</v>
      </c>
      <c r="C3274" s="287" t="s">
        <v>53</v>
      </c>
      <c r="D3274" t="str">
        <f t="shared" si="51"/>
        <v>m</v>
      </c>
      <c r="E3274" s="288">
        <v>32.43</v>
      </c>
    </row>
    <row r="3275" spans="1:5" x14ac:dyDescent="0.2">
      <c r="A3275" s="287" t="s">
        <v>3571</v>
      </c>
      <c r="B3275" s="287" t="s">
        <v>25671</v>
      </c>
      <c r="C3275" s="287" t="s">
        <v>53</v>
      </c>
      <c r="D3275" t="str">
        <f t="shared" si="51"/>
        <v>m</v>
      </c>
      <c r="E3275" s="288">
        <v>28.1</v>
      </c>
    </row>
    <row r="3276" spans="1:5" x14ac:dyDescent="0.2">
      <c r="A3276" s="287" t="s">
        <v>3572</v>
      </c>
      <c r="B3276" s="287" t="s">
        <v>25672</v>
      </c>
      <c r="C3276" s="287" t="s">
        <v>22946</v>
      </c>
      <c r="D3276" t="str">
        <f t="shared" si="51"/>
        <v>un</v>
      </c>
      <c r="E3276" s="288">
        <v>3133</v>
      </c>
    </row>
    <row r="3277" spans="1:5" x14ac:dyDescent="0.2">
      <c r="A3277" s="287" t="s">
        <v>3573</v>
      </c>
      <c r="B3277" s="287" t="s">
        <v>25672</v>
      </c>
      <c r="C3277" s="287" t="s">
        <v>22946</v>
      </c>
      <c r="D3277" t="str">
        <f t="shared" si="51"/>
        <v>un</v>
      </c>
      <c r="E3277" s="288">
        <v>2714.84</v>
      </c>
    </row>
    <row r="3278" spans="1:5" x14ac:dyDescent="0.2">
      <c r="A3278" s="287" t="s">
        <v>3574</v>
      </c>
      <c r="B3278" s="287" t="s">
        <v>25673</v>
      </c>
      <c r="C3278" s="287" t="s">
        <v>22946</v>
      </c>
      <c r="D3278" t="str">
        <f t="shared" si="51"/>
        <v>un</v>
      </c>
      <c r="E3278" s="288">
        <v>97.29</v>
      </c>
    </row>
    <row r="3279" spans="1:5" x14ac:dyDescent="0.2">
      <c r="A3279" s="287" t="s">
        <v>3575</v>
      </c>
      <c r="B3279" s="287" t="s">
        <v>25673</v>
      </c>
      <c r="C3279" s="287" t="s">
        <v>22946</v>
      </c>
      <c r="D3279" t="str">
        <f t="shared" si="51"/>
        <v>un</v>
      </c>
      <c r="E3279" s="288">
        <v>84.3</v>
      </c>
    </row>
    <row r="3280" spans="1:5" x14ac:dyDescent="0.2">
      <c r="A3280" s="287" t="s">
        <v>3576</v>
      </c>
      <c r="B3280" s="287" t="s">
        <v>25674</v>
      </c>
      <c r="C3280" s="287" t="s">
        <v>22946</v>
      </c>
      <c r="D3280" t="str">
        <f t="shared" si="51"/>
        <v>un</v>
      </c>
      <c r="E3280" s="288">
        <v>830.16</v>
      </c>
    </row>
    <row r="3281" spans="1:5" x14ac:dyDescent="0.2">
      <c r="A3281" s="287" t="s">
        <v>3577</v>
      </c>
      <c r="B3281" s="287" t="s">
        <v>25674</v>
      </c>
      <c r="C3281" s="287" t="s">
        <v>22946</v>
      </c>
      <c r="D3281" t="str">
        <f t="shared" si="51"/>
        <v>un</v>
      </c>
      <c r="E3281" s="288">
        <v>729.66</v>
      </c>
    </row>
    <row r="3282" spans="1:5" x14ac:dyDescent="0.2">
      <c r="A3282" s="287" t="s">
        <v>3578</v>
      </c>
      <c r="B3282" s="287" t="s">
        <v>25675</v>
      </c>
      <c r="C3282" s="287" t="s">
        <v>11</v>
      </c>
      <c r="D3282" t="str">
        <f t="shared" si="51"/>
        <v>m2</v>
      </c>
      <c r="E3282" s="288">
        <v>2.73</v>
      </c>
    </row>
    <row r="3283" spans="1:5" x14ac:dyDescent="0.2">
      <c r="A3283" s="287" t="s">
        <v>3579</v>
      </c>
      <c r="B3283" s="287" t="s">
        <v>25675</v>
      </c>
      <c r="C3283" s="287" t="s">
        <v>11</v>
      </c>
      <c r="D3283" t="str">
        <f t="shared" si="51"/>
        <v>m2</v>
      </c>
      <c r="E3283" s="288">
        <v>2.37</v>
      </c>
    </row>
    <row r="3284" spans="1:5" x14ac:dyDescent="0.2">
      <c r="A3284" s="287" t="s">
        <v>3580</v>
      </c>
      <c r="B3284" s="287" t="s">
        <v>25676</v>
      </c>
      <c r="C3284" s="287" t="s">
        <v>11</v>
      </c>
      <c r="D3284" t="str">
        <f t="shared" si="51"/>
        <v>m2</v>
      </c>
      <c r="E3284" s="288">
        <v>1.21</v>
      </c>
    </row>
    <row r="3285" spans="1:5" x14ac:dyDescent="0.2">
      <c r="A3285" s="287" t="s">
        <v>3581</v>
      </c>
      <c r="B3285" s="287" t="s">
        <v>25676</v>
      </c>
      <c r="C3285" s="287" t="s">
        <v>11</v>
      </c>
      <c r="D3285" t="str">
        <f t="shared" si="51"/>
        <v>m2</v>
      </c>
      <c r="E3285" s="288">
        <v>1.05</v>
      </c>
    </row>
    <row r="3286" spans="1:5" x14ac:dyDescent="0.2">
      <c r="A3286" s="287" t="s">
        <v>3582</v>
      </c>
      <c r="B3286" s="287" t="s">
        <v>25677</v>
      </c>
      <c r="C3286" s="287" t="s">
        <v>11</v>
      </c>
      <c r="D3286" t="str">
        <f t="shared" si="51"/>
        <v>m2</v>
      </c>
      <c r="E3286" s="288">
        <v>0.56000000000000005</v>
      </c>
    </row>
    <row r="3287" spans="1:5" x14ac:dyDescent="0.2">
      <c r="A3287" s="287" t="s">
        <v>3583</v>
      </c>
      <c r="B3287" s="287" t="s">
        <v>25677</v>
      </c>
      <c r="C3287" s="287" t="s">
        <v>11</v>
      </c>
      <c r="D3287" t="str">
        <f t="shared" si="51"/>
        <v>m2</v>
      </c>
      <c r="E3287" s="288">
        <v>0.48</v>
      </c>
    </row>
    <row r="3288" spans="1:5" x14ac:dyDescent="0.2">
      <c r="A3288" s="287" t="s">
        <v>3584</v>
      </c>
      <c r="B3288" s="287" t="s">
        <v>25678</v>
      </c>
      <c r="C3288" s="287" t="s">
        <v>53</v>
      </c>
      <c r="D3288" t="str">
        <f t="shared" si="51"/>
        <v>m</v>
      </c>
      <c r="E3288" s="288">
        <v>0.17</v>
      </c>
    </row>
    <row r="3289" spans="1:5" x14ac:dyDescent="0.2">
      <c r="A3289" s="287" t="s">
        <v>3585</v>
      </c>
      <c r="B3289" s="287" t="s">
        <v>25678</v>
      </c>
      <c r="C3289" s="287" t="s">
        <v>53</v>
      </c>
      <c r="D3289" t="str">
        <f t="shared" si="51"/>
        <v>m</v>
      </c>
      <c r="E3289" s="288">
        <v>0.14000000000000001</v>
      </c>
    </row>
    <row r="3290" spans="1:5" x14ac:dyDescent="0.2">
      <c r="A3290" s="287" t="s">
        <v>3586</v>
      </c>
      <c r="B3290" s="287" t="s">
        <v>25679</v>
      </c>
      <c r="C3290" s="287" t="s">
        <v>22946</v>
      </c>
      <c r="D3290" t="str">
        <f t="shared" si="51"/>
        <v>un</v>
      </c>
      <c r="E3290" s="288">
        <v>52001.29</v>
      </c>
    </row>
    <row r="3291" spans="1:5" x14ac:dyDescent="0.2">
      <c r="A3291" s="287" t="s">
        <v>3587</v>
      </c>
      <c r="B3291" s="287" t="s">
        <v>25679</v>
      </c>
      <c r="C3291" s="287" t="s">
        <v>22946</v>
      </c>
      <c r="D3291" t="str">
        <f t="shared" si="51"/>
        <v>un</v>
      </c>
      <c r="E3291" s="288">
        <v>47053.120000000003</v>
      </c>
    </row>
    <row r="3292" spans="1:5" x14ac:dyDescent="0.2">
      <c r="A3292" s="287" t="s">
        <v>3588</v>
      </c>
      <c r="B3292" s="287" t="s">
        <v>25680</v>
      </c>
      <c r="C3292" s="287" t="s">
        <v>22946</v>
      </c>
      <c r="D3292" t="str">
        <f t="shared" si="51"/>
        <v>un</v>
      </c>
      <c r="E3292" s="288">
        <v>260775.01</v>
      </c>
    </row>
    <row r="3293" spans="1:5" x14ac:dyDescent="0.2">
      <c r="A3293" s="287" t="s">
        <v>3589</v>
      </c>
      <c r="B3293" s="287" t="s">
        <v>25680</v>
      </c>
      <c r="C3293" s="287" t="s">
        <v>22946</v>
      </c>
      <c r="D3293" t="str">
        <f t="shared" si="51"/>
        <v>un</v>
      </c>
      <c r="E3293" s="288">
        <v>237717.7</v>
      </c>
    </row>
    <row r="3294" spans="1:5" x14ac:dyDescent="0.2">
      <c r="A3294" s="287" t="s">
        <v>3590</v>
      </c>
      <c r="B3294" s="287" t="s">
        <v>25681</v>
      </c>
      <c r="C3294" s="287" t="s">
        <v>22946</v>
      </c>
      <c r="D3294" t="str">
        <f t="shared" si="51"/>
        <v>un</v>
      </c>
      <c r="E3294" s="288">
        <v>4065.65</v>
      </c>
    </row>
    <row r="3295" spans="1:5" x14ac:dyDescent="0.2">
      <c r="A3295" s="287" t="s">
        <v>3591</v>
      </c>
      <c r="B3295" s="287" t="s">
        <v>25681</v>
      </c>
      <c r="C3295" s="287" t="s">
        <v>22946</v>
      </c>
      <c r="D3295" t="str">
        <f t="shared" si="51"/>
        <v>un</v>
      </c>
      <c r="E3295" s="288">
        <v>3522.68</v>
      </c>
    </row>
    <row r="3296" spans="1:5" x14ac:dyDescent="0.2">
      <c r="A3296" s="287" t="s">
        <v>3592</v>
      </c>
      <c r="B3296" s="287" t="s">
        <v>25682</v>
      </c>
      <c r="C3296" s="287" t="s">
        <v>53</v>
      </c>
      <c r="D3296" t="str">
        <f t="shared" si="51"/>
        <v>m</v>
      </c>
      <c r="E3296" s="288">
        <v>55.97</v>
      </c>
    </row>
    <row r="3297" spans="1:5" x14ac:dyDescent="0.2">
      <c r="A3297" s="287" t="s">
        <v>3593</v>
      </c>
      <c r="B3297" s="287" t="s">
        <v>25682</v>
      </c>
      <c r="C3297" s="287" t="s">
        <v>53</v>
      </c>
      <c r="D3297" t="str">
        <f t="shared" si="51"/>
        <v>m</v>
      </c>
      <c r="E3297" s="288">
        <v>48.5</v>
      </c>
    </row>
    <row r="3298" spans="1:5" x14ac:dyDescent="0.2">
      <c r="A3298" s="287" t="s">
        <v>3594</v>
      </c>
      <c r="B3298" s="287" t="s">
        <v>25683</v>
      </c>
      <c r="C3298" s="287" t="s">
        <v>11</v>
      </c>
      <c r="D3298" t="str">
        <f t="shared" si="51"/>
        <v>m2</v>
      </c>
      <c r="E3298" s="288">
        <v>65.400000000000006</v>
      </c>
    </row>
    <row r="3299" spans="1:5" x14ac:dyDescent="0.2">
      <c r="A3299" s="287" t="s">
        <v>3595</v>
      </c>
      <c r="B3299" s="287" t="s">
        <v>25683</v>
      </c>
      <c r="C3299" s="287" t="s">
        <v>11</v>
      </c>
      <c r="D3299" t="str">
        <f t="shared" si="51"/>
        <v>m2</v>
      </c>
      <c r="E3299" s="288">
        <v>64.5</v>
      </c>
    </row>
    <row r="3300" spans="1:5" x14ac:dyDescent="0.2">
      <c r="A3300" s="287" t="s">
        <v>3596</v>
      </c>
      <c r="B3300" s="287" t="s">
        <v>25684</v>
      </c>
      <c r="C3300" s="287" t="s">
        <v>11</v>
      </c>
      <c r="D3300" t="str">
        <f t="shared" si="51"/>
        <v>m2</v>
      </c>
      <c r="E3300" s="288">
        <v>80.3</v>
      </c>
    </row>
    <row r="3301" spans="1:5" x14ac:dyDescent="0.2">
      <c r="A3301" s="287" t="s">
        <v>3597</v>
      </c>
      <c r="B3301" s="287" t="s">
        <v>25684</v>
      </c>
      <c r="C3301" s="287" t="s">
        <v>11</v>
      </c>
      <c r="D3301" t="str">
        <f t="shared" si="51"/>
        <v>m2</v>
      </c>
      <c r="E3301" s="288">
        <v>78.5</v>
      </c>
    </row>
    <row r="3302" spans="1:5" x14ac:dyDescent="0.2">
      <c r="A3302" s="287" t="s">
        <v>3598</v>
      </c>
      <c r="B3302" s="287" t="s">
        <v>25685</v>
      </c>
      <c r="C3302" s="287" t="s">
        <v>11</v>
      </c>
      <c r="D3302" t="str">
        <f t="shared" si="51"/>
        <v>m2</v>
      </c>
      <c r="E3302" s="288">
        <v>196.31</v>
      </c>
    </row>
    <row r="3303" spans="1:5" x14ac:dyDescent="0.2">
      <c r="A3303" s="287" t="s">
        <v>3599</v>
      </c>
      <c r="B3303" s="287" t="s">
        <v>25685</v>
      </c>
      <c r="C3303" s="287" t="s">
        <v>11</v>
      </c>
      <c r="D3303" t="str">
        <f t="shared" si="51"/>
        <v>m2</v>
      </c>
      <c r="E3303" s="288">
        <v>193.63</v>
      </c>
    </row>
    <row r="3304" spans="1:5" x14ac:dyDescent="0.2">
      <c r="A3304" s="287" t="s">
        <v>3600</v>
      </c>
      <c r="B3304" s="287" t="s">
        <v>25686</v>
      </c>
      <c r="C3304" s="287" t="s">
        <v>111</v>
      </c>
      <c r="D3304" t="str">
        <f t="shared" si="51"/>
        <v>m3</v>
      </c>
      <c r="E3304" s="288">
        <v>381.1</v>
      </c>
    </row>
    <row r="3305" spans="1:5" x14ac:dyDescent="0.2">
      <c r="A3305" s="287" t="s">
        <v>3601</v>
      </c>
      <c r="B3305" s="287" t="s">
        <v>25686</v>
      </c>
      <c r="C3305" s="287" t="s">
        <v>111</v>
      </c>
      <c r="D3305" t="str">
        <f t="shared" si="51"/>
        <v>m3</v>
      </c>
      <c r="E3305" s="288">
        <v>381.1</v>
      </c>
    </row>
    <row r="3306" spans="1:5" x14ac:dyDescent="0.2">
      <c r="A3306" s="287" t="s">
        <v>3602</v>
      </c>
      <c r="B3306" s="287" t="s">
        <v>25687</v>
      </c>
      <c r="C3306" s="287" t="s">
        <v>111</v>
      </c>
      <c r="D3306" t="str">
        <f t="shared" si="51"/>
        <v>m3</v>
      </c>
      <c r="E3306" s="288">
        <v>381.1</v>
      </c>
    </row>
    <row r="3307" spans="1:5" x14ac:dyDescent="0.2">
      <c r="A3307" s="287" t="s">
        <v>3603</v>
      </c>
      <c r="B3307" s="287" t="s">
        <v>25687</v>
      </c>
      <c r="C3307" s="287" t="s">
        <v>111</v>
      </c>
      <c r="D3307" t="str">
        <f t="shared" si="51"/>
        <v>m3</v>
      </c>
      <c r="E3307" s="288">
        <v>381.1</v>
      </c>
    </row>
    <row r="3308" spans="1:5" x14ac:dyDescent="0.2">
      <c r="A3308" s="287" t="s">
        <v>3604</v>
      </c>
      <c r="B3308" s="287" t="s">
        <v>23187</v>
      </c>
      <c r="C3308" s="287" t="s">
        <v>111</v>
      </c>
      <c r="D3308" t="str">
        <f t="shared" si="51"/>
        <v>m3</v>
      </c>
      <c r="E3308" s="288">
        <v>1.07</v>
      </c>
    </row>
    <row r="3309" spans="1:5" x14ac:dyDescent="0.2">
      <c r="A3309" s="287" t="s">
        <v>3605</v>
      </c>
      <c r="B3309" s="287" t="s">
        <v>23187</v>
      </c>
      <c r="C3309" s="287" t="s">
        <v>111</v>
      </c>
      <c r="D3309" t="str">
        <f t="shared" si="51"/>
        <v>m3</v>
      </c>
      <c r="E3309" s="288">
        <v>1.03</v>
      </c>
    </row>
    <row r="3310" spans="1:5" x14ac:dyDescent="0.2">
      <c r="A3310" s="287" t="s">
        <v>3606</v>
      </c>
      <c r="B3310" s="287" t="s">
        <v>168</v>
      </c>
      <c r="C3310" s="287" t="s">
        <v>173</v>
      </c>
      <c r="D3310" t="str">
        <f t="shared" si="51"/>
        <v>cvxh</v>
      </c>
      <c r="E3310" s="288">
        <v>6.6</v>
      </c>
    </row>
    <row r="3311" spans="1:5" x14ac:dyDescent="0.2">
      <c r="A3311" s="287" t="s">
        <v>167</v>
      </c>
      <c r="B3311" s="287" t="s">
        <v>168</v>
      </c>
      <c r="C3311" s="287" t="s">
        <v>173</v>
      </c>
      <c r="D3311" t="str">
        <f t="shared" si="51"/>
        <v>cvxh</v>
      </c>
      <c r="E3311" s="288">
        <v>6.09</v>
      </c>
    </row>
    <row r="3312" spans="1:5" x14ac:dyDescent="0.2">
      <c r="A3312" s="287" t="s">
        <v>3607</v>
      </c>
      <c r="B3312" s="287" t="s">
        <v>25688</v>
      </c>
      <c r="C3312" s="287" t="s">
        <v>23188</v>
      </c>
      <c r="D3312" t="str">
        <f t="shared" si="51"/>
        <v>cvxh</v>
      </c>
      <c r="E3312" s="288">
        <v>4.03</v>
      </c>
    </row>
    <row r="3313" spans="1:5" x14ac:dyDescent="0.2">
      <c r="A3313" s="287" t="s">
        <v>3608</v>
      </c>
      <c r="B3313" s="287" t="s">
        <v>25688</v>
      </c>
      <c r="C3313" s="287" t="s">
        <v>23188</v>
      </c>
      <c r="D3313" t="str">
        <f t="shared" si="51"/>
        <v>cvxh</v>
      </c>
      <c r="E3313" s="288">
        <v>3.51</v>
      </c>
    </row>
    <row r="3314" spans="1:5" x14ac:dyDescent="0.2">
      <c r="A3314" s="287" t="s">
        <v>3609</v>
      </c>
      <c r="B3314" s="287" t="s">
        <v>25689</v>
      </c>
      <c r="C3314" s="287" t="s">
        <v>23189</v>
      </c>
      <c r="D3314" t="str">
        <f t="shared" si="51"/>
        <v>h</v>
      </c>
      <c r="E3314" s="288">
        <v>3.81</v>
      </c>
    </row>
    <row r="3315" spans="1:5" x14ac:dyDescent="0.2">
      <c r="A3315" s="287" t="s">
        <v>3610</v>
      </c>
      <c r="B3315" s="287" t="s">
        <v>25689</v>
      </c>
      <c r="C3315" s="287" t="s">
        <v>23189</v>
      </c>
      <c r="D3315" t="str">
        <f t="shared" si="51"/>
        <v>h</v>
      </c>
      <c r="E3315" s="288">
        <v>3.81</v>
      </c>
    </row>
    <row r="3316" spans="1:5" x14ac:dyDescent="0.2">
      <c r="A3316" s="287" t="s">
        <v>3611</v>
      </c>
      <c r="B3316" s="287" t="s">
        <v>25690</v>
      </c>
      <c r="C3316" s="287" t="s">
        <v>23189</v>
      </c>
      <c r="D3316" t="str">
        <f t="shared" si="51"/>
        <v>h</v>
      </c>
      <c r="E3316" s="288">
        <v>0.21</v>
      </c>
    </row>
    <row r="3317" spans="1:5" x14ac:dyDescent="0.2">
      <c r="A3317" s="287" t="s">
        <v>3612</v>
      </c>
      <c r="B3317" s="287" t="s">
        <v>25690</v>
      </c>
      <c r="C3317" s="287" t="s">
        <v>23189</v>
      </c>
      <c r="D3317" t="str">
        <f t="shared" si="51"/>
        <v>h</v>
      </c>
      <c r="E3317" s="288">
        <v>0.21</v>
      </c>
    </row>
    <row r="3318" spans="1:5" x14ac:dyDescent="0.2">
      <c r="A3318" s="287" t="s">
        <v>3613</v>
      </c>
      <c r="B3318" s="287" t="s">
        <v>25691</v>
      </c>
      <c r="C3318" s="287" t="s">
        <v>11</v>
      </c>
      <c r="D3318" t="str">
        <f t="shared" si="51"/>
        <v>m2</v>
      </c>
      <c r="E3318" s="288">
        <v>106.12</v>
      </c>
    </row>
    <row r="3319" spans="1:5" x14ac:dyDescent="0.2">
      <c r="A3319" s="287" t="s">
        <v>3614</v>
      </c>
      <c r="B3319" s="287" t="s">
        <v>25691</v>
      </c>
      <c r="C3319" s="287" t="s">
        <v>11</v>
      </c>
      <c r="D3319" t="str">
        <f t="shared" si="51"/>
        <v>m2</v>
      </c>
      <c r="E3319" s="288">
        <v>101.16</v>
      </c>
    </row>
    <row r="3320" spans="1:5" x14ac:dyDescent="0.2">
      <c r="A3320" s="287" t="s">
        <v>3615</v>
      </c>
      <c r="B3320" s="287" t="s">
        <v>25692</v>
      </c>
      <c r="C3320" s="287" t="s">
        <v>11</v>
      </c>
      <c r="D3320" t="str">
        <f t="shared" si="51"/>
        <v>m2</v>
      </c>
      <c r="E3320" s="288">
        <v>46.92</v>
      </c>
    </row>
    <row r="3321" spans="1:5" x14ac:dyDescent="0.2">
      <c r="A3321" s="287" t="s">
        <v>3616</v>
      </c>
      <c r="B3321" s="287" t="s">
        <v>25692</v>
      </c>
      <c r="C3321" s="287" t="s">
        <v>11</v>
      </c>
      <c r="D3321" t="str">
        <f t="shared" si="51"/>
        <v>m2</v>
      </c>
      <c r="E3321" s="288">
        <v>44.44</v>
      </c>
    </row>
    <row r="3322" spans="1:5" x14ac:dyDescent="0.2">
      <c r="A3322" s="287" t="s">
        <v>3617</v>
      </c>
      <c r="B3322" s="287" t="s">
        <v>25693</v>
      </c>
      <c r="C3322" s="287" t="s">
        <v>11</v>
      </c>
      <c r="D3322" t="str">
        <f t="shared" si="51"/>
        <v>m2</v>
      </c>
      <c r="E3322" s="288">
        <v>133.55000000000001</v>
      </c>
    </row>
    <row r="3323" spans="1:5" x14ac:dyDescent="0.2">
      <c r="A3323" s="287" t="s">
        <v>3618</v>
      </c>
      <c r="B3323" s="287" t="s">
        <v>25693</v>
      </c>
      <c r="C3323" s="287" t="s">
        <v>11</v>
      </c>
      <c r="D3323" t="str">
        <f t="shared" si="51"/>
        <v>m2</v>
      </c>
      <c r="E3323" s="288">
        <v>126.86</v>
      </c>
    </row>
    <row r="3324" spans="1:5" x14ac:dyDescent="0.2">
      <c r="A3324" s="287" t="s">
        <v>3619</v>
      </c>
      <c r="B3324" s="287" t="s">
        <v>25694</v>
      </c>
      <c r="C3324" s="287" t="s">
        <v>22946</v>
      </c>
      <c r="D3324" t="str">
        <f t="shared" si="51"/>
        <v>un</v>
      </c>
      <c r="E3324" s="288">
        <v>448.49</v>
      </c>
    </row>
    <row r="3325" spans="1:5" x14ac:dyDescent="0.2">
      <c r="A3325" s="287" t="s">
        <v>3620</v>
      </c>
      <c r="B3325" s="287" t="s">
        <v>25694</v>
      </c>
      <c r="C3325" s="287" t="s">
        <v>22946</v>
      </c>
      <c r="D3325" t="str">
        <f t="shared" si="51"/>
        <v>un</v>
      </c>
      <c r="E3325" s="288">
        <v>448.49</v>
      </c>
    </row>
    <row r="3326" spans="1:5" x14ac:dyDescent="0.2">
      <c r="A3326" s="287" t="s">
        <v>3621</v>
      </c>
      <c r="B3326" s="287" t="s">
        <v>25695</v>
      </c>
      <c r="C3326" s="287" t="s">
        <v>22946</v>
      </c>
      <c r="D3326" t="str">
        <f t="shared" si="51"/>
        <v>un</v>
      </c>
      <c r="E3326" s="288">
        <v>524.21</v>
      </c>
    </row>
    <row r="3327" spans="1:5" x14ac:dyDescent="0.2">
      <c r="A3327" s="287" t="s">
        <v>3622</v>
      </c>
      <c r="B3327" s="287" t="s">
        <v>25695</v>
      </c>
      <c r="C3327" s="287" t="s">
        <v>22946</v>
      </c>
      <c r="D3327" t="str">
        <f t="shared" si="51"/>
        <v>un</v>
      </c>
      <c r="E3327" s="288">
        <v>524.21</v>
      </c>
    </row>
    <row r="3328" spans="1:5" x14ac:dyDescent="0.2">
      <c r="A3328" s="287" t="s">
        <v>3623</v>
      </c>
      <c r="B3328" s="287" t="s">
        <v>25696</v>
      </c>
      <c r="C3328" s="287" t="s">
        <v>11</v>
      </c>
      <c r="D3328" t="str">
        <f t="shared" si="51"/>
        <v>m2</v>
      </c>
      <c r="E3328" s="288">
        <v>50.04</v>
      </c>
    </row>
    <row r="3329" spans="1:5" x14ac:dyDescent="0.2">
      <c r="A3329" s="287" t="s">
        <v>3624</v>
      </c>
      <c r="B3329" s="287" t="s">
        <v>25696</v>
      </c>
      <c r="C3329" s="287" t="s">
        <v>11</v>
      </c>
      <c r="D3329" t="str">
        <f t="shared" si="51"/>
        <v>m2</v>
      </c>
      <c r="E3329" s="288">
        <v>46.63</v>
      </c>
    </row>
    <row r="3330" spans="1:5" x14ac:dyDescent="0.2">
      <c r="A3330" s="287" t="s">
        <v>3625</v>
      </c>
      <c r="B3330" s="287" t="s">
        <v>25697</v>
      </c>
      <c r="C3330" s="287" t="s">
        <v>11</v>
      </c>
      <c r="D3330" t="str">
        <f t="shared" ref="D3330:D3393" si="52">LOWER(C3330)</f>
        <v>m2</v>
      </c>
      <c r="E3330" s="288">
        <v>86.42</v>
      </c>
    </row>
    <row r="3331" spans="1:5" x14ac:dyDescent="0.2">
      <c r="A3331" s="287" t="s">
        <v>3626</v>
      </c>
      <c r="B3331" s="287" t="s">
        <v>25697</v>
      </c>
      <c r="C3331" s="287" t="s">
        <v>11</v>
      </c>
      <c r="D3331" t="str">
        <f t="shared" si="52"/>
        <v>m2</v>
      </c>
      <c r="E3331" s="288">
        <v>80.099999999999994</v>
      </c>
    </row>
    <row r="3332" spans="1:5" x14ac:dyDescent="0.2">
      <c r="A3332" s="287" t="s">
        <v>3627</v>
      </c>
      <c r="B3332" s="287" t="s">
        <v>25698</v>
      </c>
      <c r="C3332" s="287" t="s">
        <v>11</v>
      </c>
      <c r="D3332" t="str">
        <f t="shared" si="52"/>
        <v>m2</v>
      </c>
      <c r="E3332" s="288">
        <v>5.79</v>
      </c>
    </row>
    <row r="3333" spans="1:5" x14ac:dyDescent="0.2">
      <c r="A3333" s="287" t="s">
        <v>3628</v>
      </c>
      <c r="B3333" s="287" t="s">
        <v>25698</v>
      </c>
      <c r="C3333" s="287" t="s">
        <v>11</v>
      </c>
      <c r="D3333" t="str">
        <f t="shared" si="52"/>
        <v>m2</v>
      </c>
      <c r="E3333" s="288">
        <v>5.0199999999999996</v>
      </c>
    </row>
    <row r="3334" spans="1:5" x14ac:dyDescent="0.2">
      <c r="A3334" s="287" t="s">
        <v>3629</v>
      </c>
      <c r="B3334" s="287" t="s">
        <v>25699</v>
      </c>
      <c r="C3334" s="287" t="s">
        <v>47</v>
      </c>
      <c r="D3334" t="str">
        <f t="shared" si="52"/>
        <v>unxmes</v>
      </c>
      <c r="E3334" s="288">
        <v>813.46</v>
      </c>
    </row>
    <row r="3335" spans="1:5" x14ac:dyDescent="0.2">
      <c r="A3335" s="287" t="s">
        <v>3630</v>
      </c>
      <c r="B3335" s="287" t="s">
        <v>25699</v>
      </c>
      <c r="C3335" s="287" t="s">
        <v>47</v>
      </c>
      <c r="D3335" t="str">
        <f t="shared" si="52"/>
        <v>unxmes</v>
      </c>
      <c r="E3335" s="288">
        <v>813.46</v>
      </c>
    </row>
    <row r="3336" spans="1:5" x14ac:dyDescent="0.2">
      <c r="A3336" s="287" t="s">
        <v>3631</v>
      </c>
      <c r="B3336" s="287" t="s">
        <v>25700</v>
      </c>
      <c r="C3336" s="287" t="s">
        <v>47</v>
      </c>
      <c r="D3336" t="str">
        <f t="shared" si="52"/>
        <v>unxmes</v>
      </c>
      <c r="E3336" s="288">
        <v>908.6</v>
      </c>
    </row>
    <row r="3337" spans="1:5" x14ac:dyDescent="0.2">
      <c r="A3337" s="287" t="s">
        <v>3632</v>
      </c>
      <c r="B3337" s="287" t="s">
        <v>25700</v>
      </c>
      <c r="C3337" s="287" t="s">
        <v>47</v>
      </c>
      <c r="D3337" t="str">
        <f t="shared" si="52"/>
        <v>unxmes</v>
      </c>
      <c r="E3337" s="288">
        <v>908.6</v>
      </c>
    </row>
    <row r="3338" spans="1:5" x14ac:dyDescent="0.2">
      <c r="A3338" s="287" t="s">
        <v>3633</v>
      </c>
      <c r="B3338" s="287" t="s">
        <v>25701</v>
      </c>
      <c r="C3338" s="287" t="s">
        <v>47</v>
      </c>
      <c r="D3338" t="str">
        <f t="shared" si="52"/>
        <v>unxmes</v>
      </c>
      <c r="E3338" s="288">
        <v>1175</v>
      </c>
    </row>
    <row r="3339" spans="1:5" x14ac:dyDescent="0.2">
      <c r="A3339" s="287" t="s">
        <v>3634</v>
      </c>
      <c r="B3339" s="287" t="s">
        <v>25701</v>
      </c>
      <c r="C3339" s="287" t="s">
        <v>47</v>
      </c>
      <c r="D3339" t="str">
        <f t="shared" si="52"/>
        <v>unxmes</v>
      </c>
      <c r="E3339" s="288">
        <v>1175</v>
      </c>
    </row>
    <row r="3340" spans="1:5" x14ac:dyDescent="0.2">
      <c r="A3340" s="287" t="s">
        <v>3635</v>
      </c>
      <c r="B3340" s="287" t="s">
        <v>25702</v>
      </c>
      <c r="C3340" s="287" t="s">
        <v>47</v>
      </c>
      <c r="D3340" t="str">
        <f t="shared" si="52"/>
        <v>unxmes</v>
      </c>
      <c r="E3340" s="288">
        <v>1585</v>
      </c>
    </row>
    <row r="3341" spans="1:5" x14ac:dyDescent="0.2">
      <c r="A3341" s="287" t="s">
        <v>3636</v>
      </c>
      <c r="B3341" s="287" t="s">
        <v>25702</v>
      </c>
      <c r="C3341" s="287" t="s">
        <v>47</v>
      </c>
      <c r="D3341" t="str">
        <f t="shared" si="52"/>
        <v>unxmes</v>
      </c>
      <c r="E3341" s="288">
        <v>1585</v>
      </c>
    </row>
    <row r="3342" spans="1:5" x14ac:dyDescent="0.2">
      <c r="A3342" s="287" t="s">
        <v>3637</v>
      </c>
      <c r="B3342" s="287" t="s">
        <v>25703</v>
      </c>
      <c r="C3342" s="287" t="s">
        <v>47</v>
      </c>
      <c r="D3342" t="str">
        <f t="shared" si="52"/>
        <v>unxmes</v>
      </c>
      <c r="E3342" s="288">
        <v>1865</v>
      </c>
    </row>
    <row r="3343" spans="1:5" x14ac:dyDescent="0.2">
      <c r="A3343" s="287" t="s">
        <v>3638</v>
      </c>
      <c r="B3343" s="287" t="s">
        <v>25703</v>
      </c>
      <c r="C3343" s="287" t="s">
        <v>47</v>
      </c>
      <c r="D3343" t="str">
        <f t="shared" si="52"/>
        <v>unxmes</v>
      </c>
      <c r="E3343" s="288">
        <v>1865</v>
      </c>
    </row>
    <row r="3344" spans="1:5" x14ac:dyDescent="0.2">
      <c r="A3344" s="287" t="s">
        <v>3639</v>
      </c>
      <c r="B3344" s="287" t="s">
        <v>25704</v>
      </c>
      <c r="C3344" s="287" t="s">
        <v>47</v>
      </c>
      <c r="D3344" t="str">
        <f t="shared" si="52"/>
        <v>unxmes</v>
      </c>
      <c r="E3344" s="288">
        <v>2585</v>
      </c>
    </row>
    <row r="3345" spans="1:5" x14ac:dyDescent="0.2">
      <c r="A3345" s="287" t="s">
        <v>3640</v>
      </c>
      <c r="B3345" s="287" t="s">
        <v>25704</v>
      </c>
      <c r="C3345" s="287" t="s">
        <v>47</v>
      </c>
      <c r="D3345" t="str">
        <f t="shared" si="52"/>
        <v>unxmes</v>
      </c>
      <c r="E3345" s="288">
        <v>2585</v>
      </c>
    </row>
    <row r="3346" spans="1:5" x14ac:dyDescent="0.2">
      <c r="A3346" s="287" t="s">
        <v>3641</v>
      </c>
      <c r="B3346" s="287" t="s">
        <v>25705</v>
      </c>
      <c r="C3346" s="287" t="s">
        <v>47</v>
      </c>
      <c r="D3346" t="str">
        <f t="shared" si="52"/>
        <v>unxmes</v>
      </c>
      <c r="E3346" s="288">
        <v>2885</v>
      </c>
    </row>
    <row r="3347" spans="1:5" x14ac:dyDescent="0.2">
      <c r="A3347" s="287" t="s">
        <v>3642</v>
      </c>
      <c r="B3347" s="287" t="s">
        <v>25705</v>
      </c>
      <c r="C3347" s="287" t="s">
        <v>47</v>
      </c>
      <c r="D3347" t="str">
        <f t="shared" si="52"/>
        <v>unxmes</v>
      </c>
      <c r="E3347" s="288">
        <v>2885</v>
      </c>
    </row>
    <row r="3348" spans="1:5" x14ac:dyDescent="0.2">
      <c r="A3348" s="287" t="s">
        <v>3643</v>
      </c>
      <c r="B3348" s="287" t="s">
        <v>25706</v>
      </c>
      <c r="C3348" s="287" t="s">
        <v>22946</v>
      </c>
      <c r="D3348" t="str">
        <f t="shared" si="52"/>
        <v>un</v>
      </c>
      <c r="E3348" s="288">
        <v>168916.53</v>
      </c>
    </row>
    <row r="3349" spans="1:5" x14ac:dyDescent="0.2">
      <c r="A3349" s="287" t="s">
        <v>3644</v>
      </c>
      <c r="B3349" s="287" t="s">
        <v>25706</v>
      </c>
      <c r="C3349" s="287" t="s">
        <v>22946</v>
      </c>
      <c r="D3349" t="str">
        <f t="shared" si="52"/>
        <v>un</v>
      </c>
      <c r="E3349" s="288">
        <v>168304.44</v>
      </c>
    </row>
    <row r="3350" spans="1:5" x14ac:dyDescent="0.2">
      <c r="A3350" s="287" t="s">
        <v>3645</v>
      </c>
      <c r="B3350" s="287" t="s">
        <v>25707</v>
      </c>
      <c r="C3350" s="287" t="s">
        <v>22946</v>
      </c>
      <c r="D3350" t="str">
        <f t="shared" si="52"/>
        <v>un</v>
      </c>
      <c r="E3350" s="288">
        <v>157107.4</v>
      </c>
    </row>
    <row r="3351" spans="1:5" x14ac:dyDescent="0.2">
      <c r="A3351" s="287" t="s">
        <v>3646</v>
      </c>
      <c r="B3351" s="287" t="s">
        <v>25707</v>
      </c>
      <c r="C3351" s="287" t="s">
        <v>22946</v>
      </c>
      <c r="D3351" t="str">
        <f t="shared" si="52"/>
        <v>un</v>
      </c>
      <c r="E3351" s="288">
        <v>156497.96</v>
      </c>
    </row>
    <row r="3352" spans="1:5" x14ac:dyDescent="0.2">
      <c r="A3352" s="287" t="s">
        <v>3647</v>
      </c>
      <c r="B3352" s="287" t="s">
        <v>25708</v>
      </c>
      <c r="C3352" s="287" t="s">
        <v>22946</v>
      </c>
      <c r="D3352" t="str">
        <f t="shared" si="52"/>
        <v>un</v>
      </c>
      <c r="E3352" s="288">
        <v>153986.60999999999</v>
      </c>
    </row>
    <row r="3353" spans="1:5" x14ac:dyDescent="0.2">
      <c r="A3353" s="287" t="s">
        <v>3648</v>
      </c>
      <c r="B3353" s="287" t="s">
        <v>25708</v>
      </c>
      <c r="C3353" s="287" t="s">
        <v>22946</v>
      </c>
      <c r="D3353" t="str">
        <f t="shared" si="52"/>
        <v>un</v>
      </c>
      <c r="E3353" s="288">
        <v>153378.32</v>
      </c>
    </row>
    <row r="3354" spans="1:5" x14ac:dyDescent="0.2">
      <c r="A3354" s="287" t="s">
        <v>3649</v>
      </c>
      <c r="B3354" s="287" t="s">
        <v>25709</v>
      </c>
      <c r="C3354" s="287" t="s">
        <v>22946</v>
      </c>
      <c r="D3354" t="str">
        <f t="shared" si="52"/>
        <v>un</v>
      </c>
      <c r="E3354" s="288">
        <v>133159.48000000001</v>
      </c>
    </row>
    <row r="3355" spans="1:5" x14ac:dyDescent="0.2">
      <c r="A3355" s="287" t="s">
        <v>3650</v>
      </c>
      <c r="B3355" s="287" t="s">
        <v>25709</v>
      </c>
      <c r="C3355" s="287" t="s">
        <v>22946</v>
      </c>
      <c r="D3355" t="str">
        <f t="shared" si="52"/>
        <v>un</v>
      </c>
      <c r="E3355" s="288">
        <v>132552.60999999999</v>
      </c>
    </row>
    <row r="3356" spans="1:5" x14ac:dyDescent="0.2">
      <c r="A3356" s="287" t="s">
        <v>3651</v>
      </c>
      <c r="B3356" s="287" t="s">
        <v>25710</v>
      </c>
      <c r="C3356" s="287" t="s">
        <v>22946</v>
      </c>
      <c r="D3356" t="str">
        <f t="shared" si="52"/>
        <v>un</v>
      </c>
      <c r="E3356" s="288">
        <v>128088.7</v>
      </c>
    </row>
    <row r="3357" spans="1:5" x14ac:dyDescent="0.2">
      <c r="A3357" s="287" t="s">
        <v>3652</v>
      </c>
      <c r="B3357" s="287" t="s">
        <v>25710</v>
      </c>
      <c r="C3357" s="287" t="s">
        <v>22946</v>
      </c>
      <c r="D3357" t="str">
        <f t="shared" si="52"/>
        <v>un</v>
      </c>
      <c r="E3357" s="288">
        <v>127483.24</v>
      </c>
    </row>
    <row r="3358" spans="1:5" x14ac:dyDescent="0.2">
      <c r="A3358" s="287" t="s">
        <v>3653</v>
      </c>
      <c r="B3358" s="287" t="s">
        <v>25711</v>
      </c>
      <c r="C3358" s="287" t="s">
        <v>22946</v>
      </c>
      <c r="D3358" t="str">
        <f t="shared" si="52"/>
        <v>un</v>
      </c>
      <c r="E3358" s="288">
        <v>76736.23</v>
      </c>
    </row>
    <row r="3359" spans="1:5" x14ac:dyDescent="0.2">
      <c r="A3359" s="291" t="s">
        <v>3654</v>
      </c>
      <c r="B3359" s="287" t="s">
        <v>25711</v>
      </c>
      <c r="C3359" s="287" t="s">
        <v>22946</v>
      </c>
      <c r="D3359" t="str">
        <f t="shared" si="52"/>
        <v>un</v>
      </c>
      <c r="E3359" s="288">
        <v>76238.92</v>
      </c>
    </row>
    <row r="3360" spans="1:5" x14ac:dyDescent="0.2">
      <c r="A3360" s="287" t="s">
        <v>3655</v>
      </c>
      <c r="B3360" s="287" t="s">
        <v>25712</v>
      </c>
      <c r="C3360" s="287" t="s">
        <v>22946</v>
      </c>
      <c r="D3360" t="str">
        <f t="shared" si="52"/>
        <v>un</v>
      </c>
      <c r="E3360" s="288">
        <v>66044.73</v>
      </c>
    </row>
    <row r="3361" spans="1:5" x14ac:dyDescent="0.2">
      <c r="A3361" s="287" t="s">
        <v>3656</v>
      </c>
      <c r="B3361" s="287" t="s">
        <v>25712</v>
      </c>
      <c r="C3361" s="287" t="s">
        <v>22946</v>
      </c>
      <c r="D3361" t="str">
        <f t="shared" si="52"/>
        <v>un</v>
      </c>
      <c r="E3361" s="288">
        <v>65641.84</v>
      </c>
    </row>
    <row r="3362" spans="1:5" x14ac:dyDescent="0.2">
      <c r="A3362" s="287" t="s">
        <v>3657</v>
      </c>
      <c r="B3362" s="287" t="s">
        <v>25713</v>
      </c>
      <c r="C3362" s="287" t="s">
        <v>22946</v>
      </c>
      <c r="D3362" t="str">
        <f t="shared" si="52"/>
        <v>un</v>
      </c>
      <c r="E3362" s="288">
        <v>117341.28</v>
      </c>
    </row>
    <row r="3363" spans="1:5" x14ac:dyDescent="0.2">
      <c r="A3363" s="287" t="s">
        <v>3658</v>
      </c>
      <c r="B3363" s="287" t="s">
        <v>25713</v>
      </c>
      <c r="C3363" s="287" t="s">
        <v>22946</v>
      </c>
      <c r="D3363" t="str">
        <f t="shared" si="52"/>
        <v>un</v>
      </c>
      <c r="E3363" s="288">
        <v>116843.97</v>
      </c>
    </row>
    <row r="3364" spans="1:5" x14ac:dyDescent="0.2">
      <c r="A3364" s="287" t="s">
        <v>3659</v>
      </c>
      <c r="B3364" s="287" t="s">
        <v>25714</v>
      </c>
      <c r="C3364" s="287" t="s">
        <v>22946</v>
      </c>
      <c r="D3364" t="str">
        <f t="shared" si="52"/>
        <v>un</v>
      </c>
      <c r="E3364" s="288">
        <v>96674.75</v>
      </c>
    </row>
    <row r="3365" spans="1:5" x14ac:dyDescent="0.2">
      <c r="A3365" s="287" t="s">
        <v>3660</v>
      </c>
      <c r="B3365" s="287" t="s">
        <v>25714</v>
      </c>
      <c r="C3365" s="287" t="s">
        <v>22946</v>
      </c>
      <c r="D3365" t="str">
        <f t="shared" si="52"/>
        <v>un</v>
      </c>
      <c r="E3365" s="288">
        <v>96271.87</v>
      </c>
    </row>
    <row r="3366" spans="1:5" x14ac:dyDescent="0.2">
      <c r="A3366" s="287" t="s">
        <v>3661</v>
      </c>
      <c r="B3366" s="287" t="s">
        <v>25715</v>
      </c>
      <c r="C3366" s="287" t="s">
        <v>11</v>
      </c>
      <c r="D3366" t="str">
        <f t="shared" si="52"/>
        <v>m2</v>
      </c>
      <c r="E3366" s="288">
        <v>577.19000000000005</v>
      </c>
    </row>
    <row r="3367" spans="1:5" x14ac:dyDescent="0.2">
      <c r="A3367" s="287" t="s">
        <v>3662</v>
      </c>
      <c r="B3367" s="287" t="s">
        <v>25715</v>
      </c>
      <c r="C3367" s="287" t="s">
        <v>11</v>
      </c>
      <c r="D3367" t="str">
        <f t="shared" si="52"/>
        <v>m2</v>
      </c>
      <c r="E3367" s="288">
        <v>566.45000000000005</v>
      </c>
    </row>
    <row r="3368" spans="1:5" x14ac:dyDescent="0.2">
      <c r="A3368" s="287" t="s">
        <v>3663</v>
      </c>
      <c r="B3368" s="287" t="s">
        <v>25716</v>
      </c>
      <c r="C3368" s="287" t="s">
        <v>11</v>
      </c>
      <c r="D3368" t="str">
        <f t="shared" si="52"/>
        <v>m2</v>
      </c>
      <c r="E3368" s="288">
        <v>602.58000000000004</v>
      </c>
    </row>
    <row r="3369" spans="1:5" x14ac:dyDescent="0.2">
      <c r="A3369" s="287" t="s">
        <v>3664</v>
      </c>
      <c r="B3369" s="287" t="s">
        <v>25716</v>
      </c>
      <c r="C3369" s="287" t="s">
        <v>11</v>
      </c>
      <c r="D3369" t="str">
        <f t="shared" si="52"/>
        <v>m2</v>
      </c>
      <c r="E3369" s="288">
        <v>591.85</v>
      </c>
    </row>
    <row r="3370" spans="1:5" x14ac:dyDescent="0.2">
      <c r="A3370" s="287" t="s">
        <v>3665</v>
      </c>
      <c r="B3370" s="287" t="s">
        <v>25717</v>
      </c>
      <c r="C3370" s="287" t="s">
        <v>11</v>
      </c>
      <c r="D3370" t="str">
        <f t="shared" si="52"/>
        <v>m2</v>
      </c>
      <c r="E3370" s="288">
        <v>615.09</v>
      </c>
    </row>
    <row r="3371" spans="1:5" x14ac:dyDescent="0.2">
      <c r="A3371" s="287" t="s">
        <v>3666</v>
      </c>
      <c r="B3371" s="287" t="s">
        <v>25717</v>
      </c>
      <c r="C3371" s="287" t="s">
        <v>11</v>
      </c>
      <c r="D3371" t="str">
        <f t="shared" si="52"/>
        <v>m2</v>
      </c>
      <c r="E3371" s="288">
        <v>604.35</v>
      </c>
    </row>
    <row r="3372" spans="1:5" x14ac:dyDescent="0.2">
      <c r="A3372" s="287" t="s">
        <v>3667</v>
      </c>
      <c r="B3372" s="287" t="s">
        <v>25718</v>
      </c>
      <c r="C3372" s="287" t="s">
        <v>11</v>
      </c>
      <c r="D3372" t="str">
        <f t="shared" si="52"/>
        <v>m2</v>
      </c>
      <c r="E3372" s="288">
        <v>747.89</v>
      </c>
    </row>
    <row r="3373" spans="1:5" x14ac:dyDescent="0.2">
      <c r="A3373" s="287" t="s">
        <v>3668</v>
      </c>
      <c r="B3373" s="287" t="s">
        <v>25718</v>
      </c>
      <c r="C3373" s="287" t="s">
        <v>11</v>
      </c>
      <c r="D3373" t="str">
        <f t="shared" si="52"/>
        <v>m2</v>
      </c>
      <c r="E3373" s="288">
        <v>734.41</v>
      </c>
    </row>
    <row r="3374" spans="1:5" x14ac:dyDescent="0.2">
      <c r="A3374" s="287" t="s">
        <v>3669</v>
      </c>
      <c r="B3374" s="287" t="s">
        <v>25719</v>
      </c>
      <c r="C3374" s="287" t="s">
        <v>11</v>
      </c>
      <c r="D3374" t="str">
        <f t="shared" si="52"/>
        <v>m2</v>
      </c>
      <c r="E3374" s="288">
        <v>773.29</v>
      </c>
    </row>
    <row r="3375" spans="1:5" x14ac:dyDescent="0.2">
      <c r="A3375" s="287" t="s">
        <v>3670</v>
      </c>
      <c r="B3375" s="287" t="s">
        <v>25719</v>
      </c>
      <c r="C3375" s="287" t="s">
        <v>11</v>
      </c>
      <c r="D3375" t="str">
        <f t="shared" si="52"/>
        <v>m2</v>
      </c>
      <c r="E3375" s="288">
        <v>759.8</v>
      </c>
    </row>
    <row r="3376" spans="1:5" x14ac:dyDescent="0.2">
      <c r="A3376" s="287" t="s">
        <v>3671</v>
      </c>
      <c r="B3376" s="287" t="s">
        <v>25720</v>
      </c>
      <c r="C3376" s="287" t="s">
        <v>11</v>
      </c>
      <c r="D3376" t="str">
        <f t="shared" si="52"/>
        <v>m2</v>
      </c>
      <c r="E3376" s="288">
        <v>785.79</v>
      </c>
    </row>
    <row r="3377" spans="1:5" x14ac:dyDescent="0.2">
      <c r="A3377" s="287" t="s">
        <v>3672</v>
      </c>
      <c r="B3377" s="287" t="s">
        <v>25720</v>
      </c>
      <c r="C3377" s="287" t="s">
        <v>11</v>
      </c>
      <c r="D3377" t="str">
        <f t="shared" si="52"/>
        <v>m2</v>
      </c>
      <c r="E3377" s="288">
        <v>772.31</v>
      </c>
    </row>
    <row r="3378" spans="1:5" x14ac:dyDescent="0.2">
      <c r="A3378" s="287" t="s">
        <v>3673</v>
      </c>
      <c r="B3378" s="287" t="s">
        <v>25721</v>
      </c>
      <c r="C3378" s="287" t="s">
        <v>11</v>
      </c>
      <c r="D3378" t="str">
        <f t="shared" si="52"/>
        <v>m2</v>
      </c>
      <c r="E3378" s="288">
        <v>73.17</v>
      </c>
    </row>
    <row r="3379" spans="1:5" x14ac:dyDescent="0.2">
      <c r="A3379" s="287" t="s">
        <v>3674</v>
      </c>
      <c r="B3379" s="287" t="s">
        <v>25721</v>
      </c>
      <c r="C3379" s="287" t="s">
        <v>11</v>
      </c>
      <c r="D3379" t="str">
        <f t="shared" si="52"/>
        <v>m2</v>
      </c>
      <c r="E3379" s="288">
        <v>72.150000000000006</v>
      </c>
    </row>
    <row r="3380" spans="1:5" x14ac:dyDescent="0.2">
      <c r="A3380" s="287" t="s">
        <v>3675</v>
      </c>
      <c r="B3380" s="287" t="s">
        <v>23190</v>
      </c>
      <c r="C3380" s="287" t="s">
        <v>11</v>
      </c>
      <c r="D3380" t="str">
        <f t="shared" si="52"/>
        <v>m2</v>
      </c>
      <c r="E3380" s="288">
        <v>107.36</v>
      </c>
    </row>
    <row r="3381" spans="1:5" x14ac:dyDescent="0.2">
      <c r="A3381" s="287" t="s">
        <v>3676</v>
      </c>
      <c r="B3381" s="287" t="s">
        <v>23190</v>
      </c>
      <c r="C3381" s="287" t="s">
        <v>11</v>
      </c>
      <c r="D3381" t="str">
        <f t="shared" si="52"/>
        <v>m2</v>
      </c>
      <c r="E3381" s="288">
        <v>105.32</v>
      </c>
    </row>
    <row r="3382" spans="1:5" x14ac:dyDescent="0.2">
      <c r="A3382" s="287" t="s">
        <v>3677</v>
      </c>
      <c r="B3382" s="287" t="s">
        <v>25722</v>
      </c>
      <c r="C3382" s="287" t="s">
        <v>11</v>
      </c>
      <c r="D3382" t="str">
        <f t="shared" si="52"/>
        <v>m2</v>
      </c>
      <c r="E3382" s="288">
        <v>45.93</v>
      </c>
    </row>
    <row r="3383" spans="1:5" x14ac:dyDescent="0.2">
      <c r="A3383" s="287" t="s">
        <v>3678</v>
      </c>
      <c r="B3383" s="287" t="s">
        <v>25722</v>
      </c>
      <c r="C3383" s="287" t="s">
        <v>11</v>
      </c>
      <c r="D3383" t="str">
        <f t="shared" si="52"/>
        <v>m2</v>
      </c>
      <c r="E3383" s="288">
        <v>44.91</v>
      </c>
    </row>
    <row r="3384" spans="1:5" x14ac:dyDescent="0.2">
      <c r="A3384" s="287" t="s">
        <v>3679</v>
      </c>
      <c r="B3384" s="287" t="s">
        <v>25723</v>
      </c>
      <c r="C3384" s="287" t="s">
        <v>11</v>
      </c>
      <c r="D3384" t="str">
        <f t="shared" si="52"/>
        <v>m2</v>
      </c>
      <c r="E3384" s="288">
        <v>66.599999999999994</v>
      </c>
    </row>
    <row r="3385" spans="1:5" x14ac:dyDescent="0.2">
      <c r="A3385" s="287" t="s">
        <v>3680</v>
      </c>
      <c r="B3385" s="287" t="s">
        <v>25723</v>
      </c>
      <c r="C3385" s="287" t="s">
        <v>11</v>
      </c>
      <c r="D3385" t="str">
        <f t="shared" si="52"/>
        <v>m2</v>
      </c>
      <c r="E3385" s="288">
        <v>64.56</v>
      </c>
    </row>
    <row r="3386" spans="1:5" x14ac:dyDescent="0.2">
      <c r="A3386" s="287" t="s">
        <v>3681</v>
      </c>
      <c r="B3386" s="287" t="s">
        <v>25724</v>
      </c>
      <c r="C3386" s="287" t="s">
        <v>11</v>
      </c>
      <c r="D3386" t="str">
        <f t="shared" si="52"/>
        <v>m2</v>
      </c>
      <c r="E3386" s="288">
        <v>104.86</v>
      </c>
    </row>
    <row r="3387" spans="1:5" x14ac:dyDescent="0.2">
      <c r="A3387" s="287" t="s">
        <v>3682</v>
      </c>
      <c r="B3387" s="287" t="s">
        <v>25724</v>
      </c>
      <c r="C3387" s="287" t="s">
        <v>11</v>
      </c>
      <c r="D3387" t="str">
        <f t="shared" si="52"/>
        <v>m2</v>
      </c>
      <c r="E3387" s="288">
        <v>102.3</v>
      </c>
    </row>
    <row r="3388" spans="1:5" x14ac:dyDescent="0.2">
      <c r="A3388" s="287" t="s">
        <v>3683</v>
      </c>
      <c r="B3388" s="287" t="s">
        <v>25725</v>
      </c>
      <c r="C3388" s="287" t="s">
        <v>11</v>
      </c>
      <c r="D3388" t="str">
        <f t="shared" si="52"/>
        <v>m2</v>
      </c>
      <c r="E3388" s="288">
        <v>112.71</v>
      </c>
    </row>
    <row r="3389" spans="1:5" x14ac:dyDescent="0.2">
      <c r="A3389" s="287" t="s">
        <v>3684</v>
      </c>
      <c r="B3389" s="287" t="s">
        <v>25725</v>
      </c>
      <c r="C3389" s="287" t="s">
        <v>11</v>
      </c>
      <c r="D3389" t="str">
        <f t="shared" si="52"/>
        <v>m2</v>
      </c>
      <c r="E3389" s="288">
        <v>109.64</v>
      </c>
    </row>
    <row r="3390" spans="1:5" x14ac:dyDescent="0.2">
      <c r="A3390" s="287" t="s">
        <v>3685</v>
      </c>
      <c r="B3390" s="287" t="s">
        <v>25726</v>
      </c>
      <c r="C3390" s="287" t="s">
        <v>11</v>
      </c>
      <c r="D3390" t="str">
        <f t="shared" si="52"/>
        <v>m2</v>
      </c>
      <c r="E3390" s="288">
        <v>15.21</v>
      </c>
    </row>
    <row r="3391" spans="1:5" x14ac:dyDescent="0.2">
      <c r="A3391" s="287" t="s">
        <v>3686</v>
      </c>
      <c r="B3391" s="287" t="s">
        <v>25726</v>
      </c>
      <c r="C3391" s="287" t="s">
        <v>11</v>
      </c>
      <c r="D3391" t="str">
        <f t="shared" si="52"/>
        <v>m2</v>
      </c>
      <c r="E3391" s="288">
        <v>15.06</v>
      </c>
    </row>
    <row r="3392" spans="1:5" x14ac:dyDescent="0.2">
      <c r="A3392" s="287" t="s">
        <v>3687</v>
      </c>
      <c r="B3392" s="287" t="s">
        <v>25727</v>
      </c>
      <c r="C3392" s="287" t="s">
        <v>11</v>
      </c>
      <c r="D3392" t="str">
        <f t="shared" si="52"/>
        <v>m2</v>
      </c>
      <c r="E3392" s="288">
        <v>23.92</v>
      </c>
    </row>
    <row r="3393" spans="1:5" x14ac:dyDescent="0.2">
      <c r="A3393" s="287" t="s">
        <v>3688</v>
      </c>
      <c r="B3393" s="287" t="s">
        <v>25727</v>
      </c>
      <c r="C3393" s="287" t="s">
        <v>11</v>
      </c>
      <c r="D3393" t="str">
        <f t="shared" si="52"/>
        <v>m2</v>
      </c>
      <c r="E3393" s="288">
        <v>23.3</v>
      </c>
    </row>
    <row r="3394" spans="1:5" x14ac:dyDescent="0.2">
      <c r="A3394" s="287" t="s">
        <v>3689</v>
      </c>
      <c r="B3394" s="287" t="s">
        <v>25728</v>
      </c>
      <c r="C3394" s="287" t="s">
        <v>11</v>
      </c>
      <c r="D3394" t="str">
        <f t="shared" ref="D3394:D3457" si="53">LOWER(C3394)</f>
        <v>m2</v>
      </c>
      <c r="E3394" s="288">
        <v>37.5</v>
      </c>
    </row>
    <row r="3395" spans="1:5" x14ac:dyDescent="0.2">
      <c r="A3395" s="291" t="s">
        <v>3690</v>
      </c>
      <c r="B3395" s="287" t="s">
        <v>25728</v>
      </c>
      <c r="C3395" s="287" t="s">
        <v>11</v>
      </c>
      <c r="D3395" t="str">
        <f t="shared" si="53"/>
        <v>m2</v>
      </c>
      <c r="E3395" s="288">
        <v>36.22</v>
      </c>
    </row>
    <row r="3396" spans="1:5" x14ac:dyDescent="0.2">
      <c r="A3396" s="287" t="s">
        <v>3691</v>
      </c>
      <c r="B3396" s="287" t="s">
        <v>25729</v>
      </c>
      <c r="C3396" s="287" t="s">
        <v>11</v>
      </c>
      <c r="D3396" t="str">
        <f t="shared" si="53"/>
        <v>m2</v>
      </c>
      <c r="E3396" s="288">
        <v>51.78</v>
      </c>
    </row>
    <row r="3397" spans="1:5" x14ac:dyDescent="0.2">
      <c r="A3397" s="287" t="s">
        <v>3692</v>
      </c>
      <c r="B3397" s="287" t="s">
        <v>25729</v>
      </c>
      <c r="C3397" s="287" t="s">
        <v>11</v>
      </c>
      <c r="D3397" t="str">
        <f t="shared" si="53"/>
        <v>m2</v>
      </c>
      <c r="E3397" s="288">
        <v>49.74</v>
      </c>
    </row>
    <row r="3398" spans="1:5" x14ac:dyDescent="0.2">
      <c r="A3398" s="287" t="s">
        <v>3693</v>
      </c>
      <c r="B3398" s="287" t="s">
        <v>25730</v>
      </c>
      <c r="C3398" s="287" t="s">
        <v>22946</v>
      </c>
      <c r="D3398" t="str">
        <f t="shared" si="53"/>
        <v>un</v>
      </c>
      <c r="E3398" s="288">
        <v>17.02</v>
      </c>
    </row>
    <row r="3399" spans="1:5" x14ac:dyDescent="0.2">
      <c r="A3399" s="287" t="s">
        <v>3694</v>
      </c>
      <c r="B3399" s="287" t="s">
        <v>25730</v>
      </c>
      <c r="C3399" s="287" t="s">
        <v>22946</v>
      </c>
      <c r="D3399" t="str">
        <f t="shared" si="53"/>
        <v>un</v>
      </c>
      <c r="E3399" s="288">
        <v>16.78</v>
      </c>
    </row>
    <row r="3400" spans="1:5" x14ac:dyDescent="0.2">
      <c r="A3400" s="287" t="s">
        <v>3695</v>
      </c>
      <c r="B3400" s="287" t="s">
        <v>25731</v>
      </c>
      <c r="C3400" s="287" t="s">
        <v>22946</v>
      </c>
      <c r="D3400" t="str">
        <f t="shared" si="53"/>
        <v>un</v>
      </c>
      <c r="E3400" s="288">
        <v>21.81</v>
      </c>
    </row>
    <row r="3401" spans="1:5" x14ac:dyDescent="0.2">
      <c r="A3401" s="287" t="s">
        <v>3696</v>
      </c>
      <c r="B3401" s="287" t="s">
        <v>25731</v>
      </c>
      <c r="C3401" s="287" t="s">
        <v>22946</v>
      </c>
      <c r="D3401" t="str">
        <f t="shared" si="53"/>
        <v>un</v>
      </c>
      <c r="E3401" s="288">
        <v>21.54</v>
      </c>
    </row>
    <row r="3402" spans="1:5" x14ac:dyDescent="0.2">
      <c r="A3402" s="287" t="s">
        <v>3697</v>
      </c>
      <c r="B3402" s="287" t="s">
        <v>25732</v>
      </c>
      <c r="C3402" s="287" t="s">
        <v>22946</v>
      </c>
      <c r="D3402" t="str">
        <f t="shared" si="53"/>
        <v>un</v>
      </c>
      <c r="E3402" s="288">
        <v>21.9</v>
      </c>
    </row>
    <row r="3403" spans="1:5" x14ac:dyDescent="0.2">
      <c r="A3403" s="287" t="s">
        <v>3698</v>
      </c>
      <c r="B3403" s="287" t="s">
        <v>25732</v>
      </c>
      <c r="C3403" s="287" t="s">
        <v>22946</v>
      </c>
      <c r="D3403" t="str">
        <f t="shared" si="53"/>
        <v>un</v>
      </c>
      <c r="E3403" s="288">
        <v>21.63</v>
      </c>
    </row>
    <row r="3404" spans="1:5" x14ac:dyDescent="0.2">
      <c r="A3404" s="287" t="s">
        <v>3699</v>
      </c>
      <c r="B3404" s="287" t="s">
        <v>25733</v>
      </c>
      <c r="C3404" s="287" t="s">
        <v>22946</v>
      </c>
      <c r="D3404" t="str">
        <f t="shared" si="53"/>
        <v>un</v>
      </c>
      <c r="E3404" s="288">
        <v>24.07</v>
      </c>
    </row>
    <row r="3405" spans="1:5" x14ac:dyDescent="0.2">
      <c r="A3405" s="287" t="s">
        <v>3700</v>
      </c>
      <c r="B3405" s="287" t="s">
        <v>25733</v>
      </c>
      <c r="C3405" s="287" t="s">
        <v>22946</v>
      </c>
      <c r="D3405" t="str">
        <f t="shared" si="53"/>
        <v>un</v>
      </c>
      <c r="E3405" s="288">
        <v>23.8</v>
      </c>
    </row>
    <row r="3406" spans="1:5" x14ac:dyDescent="0.2">
      <c r="A3406" s="287" t="s">
        <v>3701</v>
      </c>
      <c r="B3406" s="287" t="s">
        <v>25734</v>
      </c>
      <c r="C3406" s="287" t="s">
        <v>22946</v>
      </c>
      <c r="D3406" t="str">
        <f t="shared" si="53"/>
        <v>un</v>
      </c>
      <c r="E3406" s="288">
        <v>24.68</v>
      </c>
    </row>
    <row r="3407" spans="1:5" x14ac:dyDescent="0.2">
      <c r="A3407" s="287" t="s">
        <v>3702</v>
      </c>
      <c r="B3407" s="287" t="s">
        <v>25734</v>
      </c>
      <c r="C3407" s="287" t="s">
        <v>22946</v>
      </c>
      <c r="D3407" t="str">
        <f t="shared" si="53"/>
        <v>un</v>
      </c>
      <c r="E3407" s="288">
        <v>24.41</v>
      </c>
    </row>
    <row r="3408" spans="1:5" x14ac:dyDescent="0.2">
      <c r="A3408" s="287" t="s">
        <v>3703</v>
      </c>
      <c r="B3408" s="287" t="s">
        <v>25735</v>
      </c>
      <c r="C3408" s="287" t="s">
        <v>22946</v>
      </c>
      <c r="D3408" t="str">
        <f t="shared" si="53"/>
        <v>un</v>
      </c>
      <c r="E3408" s="288">
        <v>25.94</v>
      </c>
    </row>
    <row r="3409" spans="1:5" x14ac:dyDescent="0.2">
      <c r="A3409" s="287" t="s">
        <v>3704</v>
      </c>
      <c r="B3409" s="287" t="s">
        <v>25735</v>
      </c>
      <c r="C3409" s="287" t="s">
        <v>22946</v>
      </c>
      <c r="D3409" t="str">
        <f t="shared" si="53"/>
        <v>un</v>
      </c>
      <c r="E3409" s="288">
        <v>25.67</v>
      </c>
    </row>
    <row r="3410" spans="1:5" x14ac:dyDescent="0.2">
      <c r="A3410" s="287" t="s">
        <v>3705</v>
      </c>
      <c r="B3410" s="287" t="s">
        <v>25736</v>
      </c>
      <c r="C3410" s="287" t="s">
        <v>22946</v>
      </c>
      <c r="D3410" t="str">
        <f t="shared" si="53"/>
        <v>un</v>
      </c>
      <c r="E3410" s="288">
        <v>27.25</v>
      </c>
    </row>
    <row r="3411" spans="1:5" x14ac:dyDescent="0.2">
      <c r="A3411" s="287" t="s">
        <v>3706</v>
      </c>
      <c r="B3411" s="287" t="s">
        <v>25736</v>
      </c>
      <c r="C3411" s="287" t="s">
        <v>22946</v>
      </c>
      <c r="D3411" t="str">
        <f t="shared" si="53"/>
        <v>un</v>
      </c>
      <c r="E3411" s="288">
        <v>26.98</v>
      </c>
    </row>
    <row r="3412" spans="1:5" x14ac:dyDescent="0.2">
      <c r="A3412" s="287" t="s">
        <v>3707</v>
      </c>
      <c r="B3412" s="287" t="s">
        <v>25737</v>
      </c>
      <c r="C3412" s="287" t="s">
        <v>22946</v>
      </c>
      <c r="D3412" t="str">
        <f t="shared" si="53"/>
        <v>un</v>
      </c>
      <c r="E3412" s="288">
        <v>13.72</v>
      </c>
    </row>
    <row r="3413" spans="1:5" x14ac:dyDescent="0.2">
      <c r="A3413" s="287" t="s">
        <v>3708</v>
      </c>
      <c r="B3413" s="287" t="s">
        <v>25737</v>
      </c>
      <c r="C3413" s="287" t="s">
        <v>22946</v>
      </c>
      <c r="D3413" t="str">
        <f t="shared" si="53"/>
        <v>un</v>
      </c>
      <c r="E3413" s="288">
        <v>13.45</v>
      </c>
    </row>
    <row r="3414" spans="1:5" x14ac:dyDescent="0.2">
      <c r="A3414" s="287" t="s">
        <v>3709</v>
      </c>
      <c r="B3414" s="287" t="s">
        <v>25738</v>
      </c>
      <c r="C3414" s="287" t="s">
        <v>22946</v>
      </c>
      <c r="D3414" t="str">
        <f t="shared" si="53"/>
        <v>un</v>
      </c>
      <c r="E3414" s="288">
        <v>17.23</v>
      </c>
    </row>
    <row r="3415" spans="1:5" x14ac:dyDescent="0.2">
      <c r="A3415" s="287" t="s">
        <v>3710</v>
      </c>
      <c r="B3415" s="287" t="s">
        <v>25738</v>
      </c>
      <c r="C3415" s="287" t="s">
        <v>22946</v>
      </c>
      <c r="D3415" t="str">
        <f t="shared" si="53"/>
        <v>un</v>
      </c>
      <c r="E3415" s="288">
        <v>16.96</v>
      </c>
    </row>
    <row r="3416" spans="1:5" x14ac:dyDescent="0.2">
      <c r="A3416" s="287" t="s">
        <v>3711</v>
      </c>
      <c r="B3416" s="287" t="s">
        <v>25739</v>
      </c>
      <c r="C3416" s="287" t="s">
        <v>22946</v>
      </c>
      <c r="D3416" t="str">
        <f t="shared" si="53"/>
        <v>un</v>
      </c>
      <c r="E3416" s="288">
        <v>73.64</v>
      </c>
    </row>
    <row r="3417" spans="1:5" x14ac:dyDescent="0.2">
      <c r="A3417" s="287" t="s">
        <v>3712</v>
      </c>
      <c r="B3417" s="287" t="s">
        <v>25739</v>
      </c>
      <c r="C3417" s="287" t="s">
        <v>22946</v>
      </c>
      <c r="D3417" t="str">
        <f t="shared" si="53"/>
        <v>un</v>
      </c>
      <c r="E3417" s="288">
        <v>73.08</v>
      </c>
    </row>
    <row r="3418" spans="1:5" x14ac:dyDescent="0.2">
      <c r="A3418" s="287" t="s">
        <v>3717</v>
      </c>
      <c r="B3418" s="287" t="s">
        <v>25740</v>
      </c>
      <c r="C3418" s="287" t="s">
        <v>11</v>
      </c>
      <c r="D3418" t="str">
        <f t="shared" si="53"/>
        <v>m2</v>
      </c>
      <c r="E3418" s="288">
        <v>3.6</v>
      </c>
    </row>
    <row r="3419" spans="1:5" x14ac:dyDescent="0.2">
      <c r="A3419" s="287" t="s">
        <v>3718</v>
      </c>
      <c r="B3419" s="287" t="s">
        <v>25740</v>
      </c>
      <c r="C3419" s="287" t="s">
        <v>11</v>
      </c>
      <c r="D3419" t="str">
        <f t="shared" si="53"/>
        <v>m2</v>
      </c>
      <c r="E3419" s="288">
        <v>3.43</v>
      </c>
    </row>
    <row r="3420" spans="1:5" x14ac:dyDescent="0.2">
      <c r="A3420" s="287" t="s">
        <v>3719</v>
      </c>
      <c r="B3420" s="287" t="s">
        <v>25741</v>
      </c>
      <c r="C3420" s="287" t="s">
        <v>11</v>
      </c>
      <c r="D3420" t="str">
        <f t="shared" si="53"/>
        <v>m2</v>
      </c>
      <c r="E3420" s="288">
        <v>6.53</v>
      </c>
    </row>
    <row r="3421" spans="1:5" x14ac:dyDescent="0.2">
      <c r="A3421" s="287" t="s">
        <v>3720</v>
      </c>
      <c r="B3421" s="287" t="s">
        <v>25741</v>
      </c>
      <c r="C3421" s="287" t="s">
        <v>11</v>
      </c>
      <c r="D3421" t="str">
        <f t="shared" si="53"/>
        <v>m2</v>
      </c>
      <c r="E3421" s="288">
        <v>6.36</v>
      </c>
    </row>
    <row r="3422" spans="1:5" x14ac:dyDescent="0.2">
      <c r="A3422" s="287" t="s">
        <v>3721</v>
      </c>
      <c r="B3422" s="287" t="s">
        <v>25742</v>
      </c>
      <c r="C3422" s="287" t="s">
        <v>11</v>
      </c>
      <c r="D3422" t="str">
        <f t="shared" si="53"/>
        <v>m2</v>
      </c>
      <c r="E3422" s="288">
        <v>8.6199999999999992</v>
      </c>
    </row>
    <row r="3423" spans="1:5" x14ac:dyDescent="0.2">
      <c r="A3423" s="287" t="s">
        <v>3722</v>
      </c>
      <c r="B3423" s="287" t="s">
        <v>25742</v>
      </c>
      <c r="C3423" s="287" t="s">
        <v>11</v>
      </c>
      <c r="D3423" t="str">
        <f t="shared" si="53"/>
        <v>m2</v>
      </c>
      <c r="E3423" s="288">
        <v>8.4700000000000006</v>
      </c>
    </row>
    <row r="3424" spans="1:5" x14ac:dyDescent="0.2">
      <c r="A3424" s="287" t="s">
        <v>3723</v>
      </c>
      <c r="B3424" s="287" t="s">
        <v>25743</v>
      </c>
      <c r="C3424" s="287" t="s">
        <v>11</v>
      </c>
      <c r="D3424" t="str">
        <f t="shared" si="53"/>
        <v>m2</v>
      </c>
      <c r="E3424" s="288">
        <v>8.69</v>
      </c>
    </row>
    <row r="3425" spans="1:5" x14ac:dyDescent="0.2">
      <c r="A3425" s="287" t="s">
        <v>3724</v>
      </c>
      <c r="B3425" s="287" t="s">
        <v>25743</v>
      </c>
      <c r="C3425" s="287" t="s">
        <v>11</v>
      </c>
      <c r="D3425" t="str">
        <f t="shared" si="53"/>
        <v>m2</v>
      </c>
      <c r="E3425" s="288">
        <v>8.5299999999999994</v>
      </c>
    </row>
    <row r="3426" spans="1:5" x14ac:dyDescent="0.2">
      <c r="A3426" s="287" t="s">
        <v>3725</v>
      </c>
      <c r="B3426" s="287" t="s">
        <v>25744</v>
      </c>
      <c r="C3426" s="287" t="s">
        <v>11</v>
      </c>
      <c r="D3426" t="str">
        <f t="shared" si="53"/>
        <v>m2</v>
      </c>
      <c r="E3426" s="288">
        <v>6.55</v>
      </c>
    </row>
    <row r="3427" spans="1:5" x14ac:dyDescent="0.2">
      <c r="A3427" s="287" t="s">
        <v>3726</v>
      </c>
      <c r="B3427" s="287" t="s">
        <v>25744</v>
      </c>
      <c r="C3427" s="287" t="s">
        <v>11</v>
      </c>
      <c r="D3427" t="str">
        <f t="shared" si="53"/>
        <v>m2</v>
      </c>
      <c r="E3427" s="288">
        <v>6.43</v>
      </c>
    </row>
    <row r="3428" spans="1:5" x14ac:dyDescent="0.2">
      <c r="A3428" s="287" t="s">
        <v>3727</v>
      </c>
      <c r="B3428" s="287" t="s">
        <v>25745</v>
      </c>
      <c r="C3428" s="287" t="s">
        <v>11</v>
      </c>
      <c r="D3428" t="str">
        <f t="shared" si="53"/>
        <v>m2</v>
      </c>
      <c r="E3428" s="288">
        <v>6.6</v>
      </c>
    </row>
    <row r="3429" spans="1:5" x14ac:dyDescent="0.2">
      <c r="A3429" s="287" t="s">
        <v>3728</v>
      </c>
      <c r="B3429" s="287" t="s">
        <v>25745</v>
      </c>
      <c r="C3429" s="287" t="s">
        <v>11</v>
      </c>
      <c r="D3429" t="str">
        <f t="shared" si="53"/>
        <v>m2</v>
      </c>
      <c r="E3429" s="288">
        <v>6.47</v>
      </c>
    </row>
    <row r="3430" spans="1:5" x14ac:dyDescent="0.2">
      <c r="A3430" s="287" t="s">
        <v>3729</v>
      </c>
      <c r="B3430" s="287" t="s">
        <v>25746</v>
      </c>
      <c r="C3430" s="287" t="s">
        <v>11</v>
      </c>
      <c r="D3430" t="str">
        <f t="shared" si="53"/>
        <v>m2</v>
      </c>
      <c r="E3430" s="288">
        <v>12.48</v>
      </c>
    </row>
    <row r="3431" spans="1:5" x14ac:dyDescent="0.2">
      <c r="A3431" s="287" t="s">
        <v>3730</v>
      </c>
      <c r="B3431" s="287" t="s">
        <v>25746</v>
      </c>
      <c r="C3431" s="287" t="s">
        <v>11</v>
      </c>
      <c r="D3431" t="str">
        <f t="shared" si="53"/>
        <v>m2</v>
      </c>
      <c r="E3431" s="288">
        <v>12.31</v>
      </c>
    </row>
    <row r="3432" spans="1:5" x14ac:dyDescent="0.2">
      <c r="A3432" s="287" t="s">
        <v>3731</v>
      </c>
      <c r="B3432" s="287" t="s">
        <v>25747</v>
      </c>
      <c r="C3432" s="287" t="s">
        <v>11</v>
      </c>
      <c r="D3432" t="str">
        <f t="shared" si="53"/>
        <v>m2</v>
      </c>
      <c r="E3432" s="288">
        <v>13.04</v>
      </c>
    </row>
    <row r="3433" spans="1:5" x14ac:dyDescent="0.2">
      <c r="A3433" s="287" t="s">
        <v>3732</v>
      </c>
      <c r="B3433" s="287" t="s">
        <v>25747</v>
      </c>
      <c r="C3433" s="287" t="s">
        <v>11</v>
      </c>
      <c r="D3433" t="str">
        <f t="shared" si="53"/>
        <v>m2</v>
      </c>
      <c r="E3433" s="288">
        <v>12.79</v>
      </c>
    </row>
    <row r="3434" spans="1:5" x14ac:dyDescent="0.2">
      <c r="A3434" s="287" t="s">
        <v>3733</v>
      </c>
      <c r="B3434" s="287" t="s">
        <v>25748</v>
      </c>
      <c r="C3434" s="287" t="s">
        <v>53</v>
      </c>
      <c r="D3434" t="str">
        <f t="shared" si="53"/>
        <v>m</v>
      </c>
      <c r="E3434" s="288">
        <v>9.82</v>
      </c>
    </row>
    <row r="3435" spans="1:5" x14ac:dyDescent="0.2">
      <c r="A3435" s="287" t="s">
        <v>3734</v>
      </c>
      <c r="B3435" s="287" t="s">
        <v>25748</v>
      </c>
      <c r="C3435" s="287" t="s">
        <v>53</v>
      </c>
      <c r="D3435" t="str">
        <f t="shared" si="53"/>
        <v>m</v>
      </c>
      <c r="E3435" s="288">
        <v>9.64</v>
      </c>
    </row>
    <row r="3436" spans="1:5" x14ac:dyDescent="0.2">
      <c r="A3436" s="287" t="s">
        <v>3735</v>
      </c>
      <c r="B3436" s="287" t="s">
        <v>25749</v>
      </c>
      <c r="C3436" s="287" t="s">
        <v>53</v>
      </c>
      <c r="D3436" t="str">
        <f t="shared" si="53"/>
        <v>m</v>
      </c>
      <c r="E3436" s="288">
        <v>9.9</v>
      </c>
    </row>
    <row r="3437" spans="1:5" x14ac:dyDescent="0.2">
      <c r="A3437" s="287" t="s">
        <v>3736</v>
      </c>
      <c r="B3437" s="287" t="s">
        <v>25749</v>
      </c>
      <c r="C3437" s="287" t="s">
        <v>53</v>
      </c>
      <c r="D3437" t="str">
        <f t="shared" si="53"/>
        <v>m</v>
      </c>
      <c r="E3437" s="288">
        <v>9.7100000000000009</v>
      </c>
    </row>
    <row r="3438" spans="1:5" x14ac:dyDescent="0.2">
      <c r="A3438" s="287" t="s">
        <v>3737</v>
      </c>
      <c r="B3438" s="287" t="s">
        <v>25750</v>
      </c>
      <c r="C3438" s="287" t="s">
        <v>53</v>
      </c>
      <c r="D3438" t="str">
        <f t="shared" si="53"/>
        <v>m</v>
      </c>
      <c r="E3438" s="288">
        <v>108.05</v>
      </c>
    </row>
    <row r="3439" spans="1:5" x14ac:dyDescent="0.2">
      <c r="A3439" s="287" t="s">
        <v>3738</v>
      </c>
      <c r="B3439" s="287" t="s">
        <v>25750</v>
      </c>
      <c r="C3439" s="287" t="s">
        <v>53</v>
      </c>
      <c r="D3439" t="str">
        <f t="shared" si="53"/>
        <v>m</v>
      </c>
      <c r="E3439" s="288">
        <v>100.54</v>
      </c>
    </row>
    <row r="3440" spans="1:5" x14ac:dyDescent="0.2">
      <c r="A3440" s="287" t="s">
        <v>3739</v>
      </c>
      <c r="B3440" s="287" t="s">
        <v>25751</v>
      </c>
      <c r="C3440" s="287" t="s">
        <v>53</v>
      </c>
      <c r="D3440" t="str">
        <f t="shared" si="53"/>
        <v>m</v>
      </c>
      <c r="E3440" s="288">
        <v>102.65</v>
      </c>
    </row>
    <row r="3441" spans="1:5" x14ac:dyDescent="0.2">
      <c r="A3441" s="287" t="s">
        <v>3740</v>
      </c>
      <c r="B3441" s="287" t="s">
        <v>25751</v>
      </c>
      <c r="C3441" s="287" t="s">
        <v>53</v>
      </c>
      <c r="D3441" t="str">
        <f t="shared" si="53"/>
        <v>m</v>
      </c>
      <c r="E3441" s="288">
        <v>95.51</v>
      </c>
    </row>
    <row r="3442" spans="1:5" x14ac:dyDescent="0.2">
      <c r="A3442" s="287" t="s">
        <v>3741</v>
      </c>
      <c r="B3442" s="287" t="s">
        <v>25752</v>
      </c>
      <c r="C3442" s="287" t="s">
        <v>53</v>
      </c>
      <c r="D3442" t="str">
        <f t="shared" si="53"/>
        <v>m</v>
      </c>
      <c r="E3442" s="288">
        <v>135.07</v>
      </c>
    </row>
    <row r="3443" spans="1:5" x14ac:dyDescent="0.2">
      <c r="A3443" s="287" t="s">
        <v>3742</v>
      </c>
      <c r="B3443" s="287" t="s">
        <v>25752</v>
      </c>
      <c r="C3443" s="287" t="s">
        <v>53</v>
      </c>
      <c r="D3443" t="str">
        <f t="shared" si="53"/>
        <v>m</v>
      </c>
      <c r="E3443" s="288">
        <v>125.67</v>
      </c>
    </row>
    <row r="3444" spans="1:5" x14ac:dyDescent="0.2">
      <c r="A3444" s="287" t="s">
        <v>3743</v>
      </c>
      <c r="B3444" s="287" t="s">
        <v>25753</v>
      </c>
      <c r="C3444" s="287" t="s">
        <v>53</v>
      </c>
      <c r="D3444" t="str">
        <f t="shared" si="53"/>
        <v>m</v>
      </c>
      <c r="E3444" s="288">
        <v>128.31</v>
      </c>
    </row>
    <row r="3445" spans="1:5" x14ac:dyDescent="0.2">
      <c r="A3445" s="287" t="s">
        <v>3744</v>
      </c>
      <c r="B3445" s="287" t="s">
        <v>25753</v>
      </c>
      <c r="C3445" s="287" t="s">
        <v>53</v>
      </c>
      <c r="D3445" t="str">
        <f t="shared" si="53"/>
        <v>m</v>
      </c>
      <c r="E3445" s="288">
        <v>119.39</v>
      </c>
    </row>
    <row r="3446" spans="1:5" x14ac:dyDescent="0.2">
      <c r="A3446" s="287" t="s">
        <v>3745</v>
      </c>
      <c r="B3446" s="287" t="s">
        <v>25754</v>
      </c>
      <c r="C3446" s="287" t="s">
        <v>53</v>
      </c>
      <c r="D3446" t="str">
        <f t="shared" si="53"/>
        <v>m</v>
      </c>
      <c r="E3446" s="288">
        <v>182.35</v>
      </c>
    </row>
    <row r="3447" spans="1:5" x14ac:dyDescent="0.2">
      <c r="A3447" s="287" t="s">
        <v>3746</v>
      </c>
      <c r="B3447" s="287" t="s">
        <v>25754</v>
      </c>
      <c r="C3447" s="287" t="s">
        <v>53</v>
      </c>
      <c r="D3447" t="str">
        <f t="shared" si="53"/>
        <v>m</v>
      </c>
      <c r="E3447" s="288">
        <v>169.82</v>
      </c>
    </row>
    <row r="3448" spans="1:5" x14ac:dyDescent="0.2">
      <c r="A3448" s="287" t="s">
        <v>3747</v>
      </c>
      <c r="B3448" s="287" t="s">
        <v>25755</v>
      </c>
      <c r="C3448" s="287" t="s">
        <v>53</v>
      </c>
      <c r="D3448" t="str">
        <f t="shared" si="53"/>
        <v>m</v>
      </c>
      <c r="E3448" s="288">
        <v>173.23</v>
      </c>
    </row>
    <row r="3449" spans="1:5" x14ac:dyDescent="0.2">
      <c r="A3449" s="287" t="s">
        <v>3748</v>
      </c>
      <c r="B3449" s="287" t="s">
        <v>25755</v>
      </c>
      <c r="C3449" s="287" t="s">
        <v>53</v>
      </c>
      <c r="D3449" t="str">
        <f t="shared" si="53"/>
        <v>m</v>
      </c>
      <c r="E3449" s="288">
        <v>161.33000000000001</v>
      </c>
    </row>
    <row r="3450" spans="1:5" x14ac:dyDescent="0.2">
      <c r="A3450" s="287" t="s">
        <v>3749</v>
      </c>
      <c r="B3450" s="287" t="s">
        <v>25756</v>
      </c>
      <c r="C3450" s="287" t="s">
        <v>53</v>
      </c>
      <c r="D3450" t="str">
        <f t="shared" si="53"/>
        <v>m</v>
      </c>
      <c r="E3450" s="288">
        <v>306.37</v>
      </c>
    </row>
    <row r="3451" spans="1:5" x14ac:dyDescent="0.2">
      <c r="A3451" s="287" t="s">
        <v>3750</v>
      </c>
      <c r="B3451" s="287" t="s">
        <v>25756</v>
      </c>
      <c r="C3451" s="287" t="s">
        <v>53</v>
      </c>
      <c r="D3451" t="str">
        <f t="shared" si="53"/>
        <v>m</v>
      </c>
      <c r="E3451" s="288">
        <v>284.45</v>
      </c>
    </row>
    <row r="3452" spans="1:5" x14ac:dyDescent="0.2">
      <c r="A3452" s="287" t="s">
        <v>3751</v>
      </c>
      <c r="B3452" s="287" t="s">
        <v>25757</v>
      </c>
      <c r="C3452" s="287" t="s">
        <v>53</v>
      </c>
      <c r="D3452" t="str">
        <f t="shared" si="53"/>
        <v>m</v>
      </c>
      <c r="E3452" s="288">
        <v>291.05</v>
      </c>
    </row>
    <row r="3453" spans="1:5" x14ac:dyDescent="0.2">
      <c r="A3453" s="287" t="s">
        <v>3752</v>
      </c>
      <c r="B3453" s="287" t="s">
        <v>25757</v>
      </c>
      <c r="C3453" s="287" t="s">
        <v>53</v>
      </c>
      <c r="D3453" t="str">
        <f t="shared" si="53"/>
        <v>m</v>
      </c>
      <c r="E3453" s="288">
        <v>270.23</v>
      </c>
    </row>
    <row r="3454" spans="1:5" x14ac:dyDescent="0.2">
      <c r="A3454" s="287" t="s">
        <v>3753</v>
      </c>
      <c r="B3454" s="287" t="s">
        <v>25758</v>
      </c>
      <c r="C3454" s="287" t="s">
        <v>53</v>
      </c>
      <c r="D3454" t="str">
        <f t="shared" si="53"/>
        <v>m</v>
      </c>
      <c r="E3454" s="288">
        <v>408.47</v>
      </c>
    </row>
    <row r="3455" spans="1:5" x14ac:dyDescent="0.2">
      <c r="A3455" s="287" t="s">
        <v>3754</v>
      </c>
      <c r="B3455" s="287" t="s">
        <v>25758</v>
      </c>
      <c r="C3455" s="287" t="s">
        <v>53</v>
      </c>
      <c r="D3455" t="str">
        <f t="shared" si="53"/>
        <v>m</v>
      </c>
      <c r="E3455" s="288">
        <v>379.25</v>
      </c>
    </row>
    <row r="3456" spans="1:5" x14ac:dyDescent="0.2">
      <c r="A3456" s="287" t="s">
        <v>3755</v>
      </c>
      <c r="B3456" s="287" t="s">
        <v>25759</v>
      </c>
      <c r="C3456" s="287" t="s">
        <v>53</v>
      </c>
      <c r="D3456" t="str">
        <f t="shared" si="53"/>
        <v>m</v>
      </c>
      <c r="E3456" s="288">
        <v>388.04</v>
      </c>
    </row>
    <row r="3457" spans="1:5" x14ac:dyDescent="0.2">
      <c r="A3457" s="287" t="s">
        <v>3756</v>
      </c>
      <c r="B3457" s="287" t="s">
        <v>25759</v>
      </c>
      <c r="C3457" s="287" t="s">
        <v>53</v>
      </c>
      <c r="D3457" t="str">
        <f t="shared" si="53"/>
        <v>m</v>
      </c>
      <c r="E3457" s="288">
        <v>360.29</v>
      </c>
    </row>
    <row r="3458" spans="1:5" x14ac:dyDescent="0.2">
      <c r="A3458" s="287" t="s">
        <v>3757</v>
      </c>
      <c r="B3458" s="287" t="s">
        <v>25760</v>
      </c>
      <c r="C3458" s="287" t="s">
        <v>53</v>
      </c>
      <c r="D3458" t="str">
        <f t="shared" ref="D3458:D3521" si="54">LOWER(C3458)</f>
        <v>m</v>
      </c>
      <c r="E3458" s="288">
        <v>531.14</v>
      </c>
    </row>
    <row r="3459" spans="1:5" x14ac:dyDescent="0.2">
      <c r="A3459" s="287" t="s">
        <v>3758</v>
      </c>
      <c r="B3459" s="287" t="s">
        <v>25760</v>
      </c>
      <c r="C3459" s="287" t="s">
        <v>53</v>
      </c>
      <c r="D3459" t="str">
        <f t="shared" si="54"/>
        <v>m</v>
      </c>
      <c r="E3459" s="288">
        <v>493.16</v>
      </c>
    </row>
    <row r="3460" spans="1:5" x14ac:dyDescent="0.2">
      <c r="A3460" s="287" t="s">
        <v>3759</v>
      </c>
      <c r="B3460" s="287" t="s">
        <v>25761</v>
      </c>
      <c r="C3460" s="287" t="s">
        <v>53</v>
      </c>
      <c r="D3460" t="str">
        <f t="shared" si="54"/>
        <v>m</v>
      </c>
      <c r="E3460" s="288">
        <v>504.58</v>
      </c>
    </row>
    <row r="3461" spans="1:5" x14ac:dyDescent="0.2">
      <c r="A3461" s="287" t="s">
        <v>3760</v>
      </c>
      <c r="B3461" s="287" t="s">
        <v>25761</v>
      </c>
      <c r="C3461" s="287" t="s">
        <v>53</v>
      </c>
      <c r="D3461" t="str">
        <f t="shared" si="54"/>
        <v>m</v>
      </c>
      <c r="E3461" s="288">
        <v>468.5</v>
      </c>
    </row>
    <row r="3462" spans="1:5" x14ac:dyDescent="0.2">
      <c r="A3462" s="287" t="s">
        <v>3761</v>
      </c>
      <c r="B3462" s="287" t="s">
        <v>25762</v>
      </c>
      <c r="C3462" s="287" t="s">
        <v>53</v>
      </c>
      <c r="D3462" t="str">
        <f t="shared" si="54"/>
        <v>m</v>
      </c>
      <c r="E3462" s="288">
        <v>39.9</v>
      </c>
    </row>
    <row r="3463" spans="1:5" x14ac:dyDescent="0.2">
      <c r="A3463" s="287" t="s">
        <v>3762</v>
      </c>
      <c r="B3463" s="287" t="s">
        <v>25762</v>
      </c>
      <c r="C3463" s="287" t="s">
        <v>53</v>
      </c>
      <c r="D3463" t="str">
        <f t="shared" si="54"/>
        <v>m</v>
      </c>
      <c r="E3463" s="288">
        <v>37.950000000000003</v>
      </c>
    </row>
    <row r="3464" spans="1:5" x14ac:dyDescent="0.2">
      <c r="A3464" s="287" t="s">
        <v>3763</v>
      </c>
      <c r="B3464" s="287" t="s">
        <v>25763</v>
      </c>
      <c r="C3464" s="287" t="s">
        <v>53</v>
      </c>
      <c r="D3464" t="str">
        <f t="shared" si="54"/>
        <v>m</v>
      </c>
      <c r="E3464" s="288">
        <v>45.88</v>
      </c>
    </row>
    <row r="3465" spans="1:5" x14ac:dyDescent="0.2">
      <c r="A3465" s="287" t="s">
        <v>3764</v>
      </c>
      <c r="B3465" s="287" t="s">
        <v>25763</v>
      </c>
      <c r="C3465" s="287" t="s">
        <v>53</v>
      </c>
      <c r="D3465" t="str">
        <f t="shared" si="54"/>
        <v>m</v>
      </c>
      <c r="E3465" s="288">
        <v>43.65</v>
      </c>
    </row>
    <row r="3466" spans="1:5" x14ac:dyDescent="0.2">
      <c r="A3466" s="287" t="s">
        <v>3765</v>
      </c>
      <c r="B3466" s="287" t="s">
        <v>25764</v>
      </c>
      <c r="C3466" s="287" t="s">
        <v>53</v>
      </c>
      <c r="D3466" t="str">
        <f t="shared" si="54"/>
        <v>m</v>
      </c>
      <c r="E3466" s="288">
        <v>53.62</v>
      </c>
    </row>
    <row r="3467" spans="1:5" x14ac:dyDescent="0.2">
      <c r="A3467" s="287" t="s">
        <v>3766</v>
      </c>
      <c r="B3467" s="287" t="s">
        <v>25764</v>
      </c>
      <c r="C3467" s="287" t="s">
        <v>53</v>
      </c>
      <c r="D3467" t="str">
        <f t="shared" si="54"/>
        <v>m</v>
      </c>
      <c r="E3467" s="288">
        <v>51.13</v>
      </c>
    </row>
    <row r="3468" spans="1:5" x14ac:dyDescent="0.2">
      <c r="A3468" s="287" t="s">
        <v>3767</v>
      </c>
      <c r="B3468" s="287" t="s">
        <v>25765</v>
      </c>
      <c r="C3468" s="287" t="s">
        <v>53</v>
      </c>
      <c r="D3468" t="str">
        <f t="shared" si="54"/>
        <v>m</v>
      </c>
      <c r="E3468" s="288">
        <v>61.66</v>
      </c>
    </row>
    <row r="3469" spans="1:5" x14ac:dyDescent="0.2">
      <c r="A3469" s="287" t="s">
        <v>3768</v>
      </c>
      <c r="B3469" s="287" t="s">
        <v>25765</v>
      </c>
      <c r="C3469" s="287" t="s">
        <v>53</v>
      </c>
      <c r="D3469" t="str">
        <f t="shared" si="54"/>
        <v>m</v>
      </c>
      <c r="E3469" s="288">
        <v>58.8</v>
      </c>
    </row>
    <row r="3470" spans="1:5" x14ac:dyDescent="0.2">
      <c r="A3470" s="287" t="s">
        <v>3769</v>
      </c>
      <c r="B3470" s="287" t="s">
        <v>25766</v>
      </c>
      <c r="C3470" s="287" t="s">
        <v>53</v>
      </c>
      <c r="D3470" t="str">
        <f t="shared" si="54"/>
        <v>m</v>
      </c>
      <c r="E3470" s="288">
        <v>84.35</v>
      </c>
    </row>
    <row r="3471" spans="1:5" x14ac:dyDescent="0.2">
      <c r="A3471" s="287" t="s">
        <v>3770</v>
      </c>
      <c r="B3471" s="287" t="s">
        <v>25766</v>
      </c>
      <c r="C3471" s="287" t="s">
        <v>53</v>
      </c>
      <c r="D3471" t="str">
        <f t="shared" si="54"/>
        <v>m</v>
      </c>
      <c r="E3471" s="288">
        <v>79.55</v>
      </c>
    </row>
    <row r="3472" spans="1:5" x14ac:dyDescent="0.2">
      <c r="A3472" s="287" t="s">
        <v>3771</v>
      </c>
      <c r="B3472" s="287" t="s">
        <v>25767</v>
      </c>
      <c r="C3472" s="287" t="s">
        <v>53</v>
      </c>
      <c r="D3472" t="str">
        <f t="shared" si="54"/>
        <v>m</v>
      </c>
      <c r="E3472" s="288">
        <v>97.01</v>
      </c>
    </row>
    <row r="3473" spans="1:5" x14ac:dyDescent="0.2">
      <c r="A3473" s="287" t="s">
        <v>3772</v>
      </c>
      <c r="B3473" s="287" t="s">
        <v>25767</v>
      </c>
      <c r="C3473" s="287" t="s">
        <v>53</v>
      </c>
      <c r="D3473" t="str">
        <f t="shared" si="54"/>
        <v>m</v>
      </c>
      <c r="E3473" s="288">
        <v>91.49</v>
      </c>
    </row>
    <row r="3474" spans="1:5" x14ac:dyDescent="0.2">
      <c r="A3474" s="287" t="s">
        <v>3773</v>
      </c>
      <c r="B3474" s="287" t="s">
        <v>23191</v>
      </c>
      <c r="C3474" s="287" t="s">
        <v>22946</v>
      </c>
      <c r="D3474" t="str">
        <f t="shared" si="54"/>
        <v>un</v>
      </c>
      <c r="E3474" s="288">
        <v>155.36000000000001</v>
      </c>
    </row>
    <row r="3475" spans="1:5" x14ac:dyDescent="0.2">
      <c r="A3475" s="287" t="s">
        <v>3774</v>
      </c>
      <c r="B3475" s="287" t="s">
        <v>23191</v>
      </c>
      <c r="C3475" s="287" t="s">
        <v>22946</v>
      </c>
      <c r="D3475" t="str">
        <f t="shared" si="54"/>
        <v>un</v>
      </c>
      <c r="E3475" s="288">
        <v>145.30000000000001</v>
      </c>
    </row>
    <row r="3476" spans="1:5" x14ac:dyDescent="0.2">
      <c r="A3476" s="287" t="s">
        <v>3775</v>
      </c>
      <c r="B3476" s="287" t="s">
        <v>23192</v>
      </c>
      <c r="C3476" s="287" t="s">
        <v>22946</v>
      </c>
      <c r="D3476" t="str">
        <f t="shared" si="54"/>
        <v>un</v>
      </c>
      <c r="E3476" s="288">
        <v>178.66</v>
      </c>
    </row>
    <row r="3477" spans="1:5" x14ac:dyDescent="0.2">
      <c r="A3477" s="287" t="s">
        <v>3776</v>
      </c>
      <c r="B3477" s="287" t="s">
        <v>23192</v>
      </c>
      <c r="C3477" s="287" t="s">
        <v>22946</v>
      </c>
      <c r="D3477" t="str">
        <f t="shared" si="54"/>
        <v>un</v>
      </c>
      <c r="E3477" s="288">
        <v>167.09</v>
      </c>
    </row>
    <row r="3478" spans="1:5" x14ac:dyDescent="0.2">
      <c r="A3478" s="287" t="s">
        <v>3777</v>
      </c>
      <c r="B3478" s="287" t="s">
        <v>23193</v>
      </c>
      <c r="C3478" s="287" t="s">
        <v>22946</v>
      </c>
      <c r="D3478" t="str">
        <f t="shared" si="54"/>
        <v>un</v>
      </c>
      <c r="E3478" s="288">
        <v>7.11</v>
      </c>
    </row>
    <row r="3479" spans="1:5" x14ac:dyDescent="0.2">
      <c r="A3479" s="287" t="s">
        <v>3778</v>
      </c>
      <c r="B3479" s="287" t="s">
        <v>23193</v>
      </c>
      <c r="C3479" s="287" t="s">
        <v>22946</v>
      </c>
      <c r="D3479" t="str">
        <f t="shared" si="54"/>
        <v>un</v>
      </c>
      <c r="E3479" s="288">
        <v>6.74</v>
      </c>
    </row>
    <row r="3480" spans="1:5" x14ac:dyDescent="0.2">
      <c r="A3480" s="287" t="s">
        <v>3779</v>
      </c>
      <c r="B3480" s="287" t="s">
        <v>23194</v>
      </c>
      <c r="C3480" s="287" t="s">
        <v>22946</v>
      </c>
      <c r="D3480" t="str">
        <f t="shared" si="54"/>
        <v>un</v>
      </c>
      <c r="E3480" s="288">
        <v>7.88</v>
      </c>
    </row>
    <row r="3481" spans="1:5" x14ac:dyDescent="0.2">
      <c r="A3481" s="287" t="s">
        <v>3780</v>
      </c>
      <c r="B3481" s="287" t="s">
        <v>23194</v>
      </c>
      <c r="C3481" s="287" t="s">
        <v>22946</v>
      </c>
      <c r="D3481" t="str">
        <f t="shared" si="54"/>
        <v>un</v>
      </c>
      <c r="E3481" s="288">
        <v>7.48</v>
      </c>
    </row>
    <row r="3482" spans="1:5" x14ac:dyDescent="0.2">
      <c r="A3482" s="287" t="s">
        <v>3781</v>
      </c>
      <c r="B3482" s="287" t="s">
        <v>23195</v>
      </c>
      <c r="C3482" s="287" t="s">
        <v>22946</v>
      </c>
      <c r="D3482" t="str">
        <f t="shared" si="54"/>
        <v>un</v>
      </c>
      <c r="E3482" s="288">
        <v>8.6</v>
      </c>
    </row>
    <row r="3483" spans="1:5" x14ac:dyDescent="0.2">
      <c r="A3483" s="287" t="s">
        <v>3782</v>
      </c>
      <c r="B3483" s="287" t="s">
        <v>23195</v>
      </c>
      <c r="C3483" s="287" t="s">
        <v>22946</v>
      </c>
      <c r="D3483" t="str">
        <f t="shared" si="54"/>
        <v>un</v>
      </c>
      <c r="E3483" s="288">
        <v>8.16</v>
      </c>
    </row>
    <row r="3484" spans="1:5" x14ac:dyDescent="0.2">
      <c r="A3484" s="287" t="s">
        <v>3783</v>
      </c>
      <c r="B3484" s="287" t="s">
        <v>25768</v>
      </c>
      <c r="C3484" s="287" t="s">
        <v>53</v>
      </c>
      <c r="D3484" t="str">
        <f t="shared" si="54"/>
        <v>m</v>
      </c>
      <c r="E3484" s="288">
        <v>10.029999999999999</v>
      </c>
    </row>
    <row r="3485" spans="1:5" x14ac:dyDescent="0.2">
      <c r="A3485" s="287" t="s">
        <v>3784</v>
      </c>
      <c r="B3485" s="287" t="s">
        <v>25768</v>
      </c>
      <c r="C3485" s="287" t="s">
        <v>53</v>
      </c>
      <c r="D3485" t="str">
        <f t="shared" si="54"/>
        <v>m</v>
      </c>
      <c r="E3485" s="288">
        <v>9.5299999999999994</v>
      </c>
    </row>
    <row r="3486" spans="1:5" x14ac:dyDescent="0.2">
      <c r="A3486" s="287" t="s">
        <v>3785</v>
      </c>
      <c r="B3486" s="287" t="s">
        <v>25769</v>
      </c>
      <c r="C3486" s="287" t="s">
        <v>53</v>
      </c>
      <c r="D3486" t="str">
        <f t="shared" si="54"/>
        <v>m</v>
      </c>
      <c r="E3486" s="288">
        <v>12.74</v>
      </c>
    </row>
    <row r="3487" spans="1:5" x14ac:dyDescent="0.2">
      <c r="A3487" s="287" t="s">
        <v>3786</v>
      </c>
      <c r="B3487" s="287" t="s">
        <v>25769</v>
      </c>
      <c r="C3487" s="287" t="s">
        <v>53</v>
      </c>
      <c r="D3487" t="str">
        <f t="shared" si="54"/>
        <v>m</v>
      </c>
      <c r="E3487" s="288">
        <v>12.16</v>
      </c>
    </row>
    <row r="3488" spans="1:5" x14ac:dyDescent="0.2">
      <c r="A3488" s="287" t="s">
        <v>3787</v>
      </c>
      <c r="B3488" s="287" t="s">
        <v>25770</v>
      </c>
      <c r="C3488" s="287" t="s">
        <v>53</v>
      </c>
      <c r="D3488" t="str">
        <f t="shared" si="54"/>
        <v>m</v>
      </c>
      <c r="E3488" s="288">
        <v>4.7699999999999996</v>
      </c>
    </row>
    <row r="3489" spans="1:5" x14ac:dyDescent="0.2">
      <c r="A3489" s="287" t="s">
        <v>3788</v>
      </c>
      <c r="B3489" s="287" t="s">
        <v>25770</v>
      </c>
      <c r="C3489" s="287" t="s">
        <v>53</v>
      </c>
      <c r="D3489" t="str">
        <f t="shared" si="54"/>
        <v>m</v>
      </c>
      <c r="E3489" s="288">
        <v>4.3099999999999996</v>
      </c>
    </row>
    <row r="3490" spans="1:5" x14ac:dyDescent="0.2">
      <c r="A3490" s="287" t="s">
        <v>3789</v>
      </c>
      <c r="B3490" s="287" t="s">
        <v>25771</v>
      </c>
      <c r="C3490" s="287" t="s">
        <v>53</v>
      </c>
      <c r="D3490" t="str">
        <f t="shared" si="54"/>
        <v>m</v>
      </c>
      <c r="E3490" s="288">
        <v>5.85</v>
      </c>
    </row>
    <row r="3491" spans="1:5" x14ac:dyDescent="0.2">
      <c r="A3491" s="287" t="s">
        <v>3790</v>
      </c>
      <c r="B3491" s="287" t="s">
        <v>25771</v>
      </c>
      <c r="C3491" s="287" t="s">
        <v>53</v>
      </c>
      <c r="D3491" t="str">
        <f t="shared" si="54"/>
        <v>m</v>
      </c>
      <c r="E3491" s="288">
        <v>5.3</v>
      </c>
    </row>
    <row r="3492" spans="1:5" x14ac:dyDescent="0.2">
      <c r="A3492" s="287" t="s">
        <v>3791</v>
      </c>
      <c r="B3492" s="287" t="s">
        <v>25772</v>
      </c>
      <c r="C3492" s="287" t="s">
        <v>22946</v>
      </c>
      <c r="D3492" t="str">
        <f t="shared" si="54"/>
        <v>un</v>
      </c>
      <c r="E3492" s="288">
        <v>7.6</v>
      </c>
    </row>
    <row r="3493" spans="1:5" x14ac:dyDescent="0.2">
      <c r="A3493" s="287" t="s">
        <v>3792</v>
      </c>
      <c r="B3493" s="287" t="s">
        <v>25772</v>
      </c>
      <c r="C3493" s="287" t="s">
        <v>22946</v>
      </c>
      <c r="D3493" t="str">
        <f t="shared" si="54"/>
        <v>un</v>
      </c>
      <c r="E3493" s="288">
        <v>6.91</v>
      </c>
    </row>
    <row r="3494" spans="1:5" x14ac:dyDescent="0.2">
      <c r="A3494" s="287" t="s">
        <v>3793</v>
      </c>
      <c r="B3494" s="287" t="s">
        <v>25773</v>
      </c>
      <c r="C3494" s="287" t="s">
        <v>22946</v>
      </c>
      <c r="D3494" t="str">
        <f t="shared" si="54"/>
        <v>un</v>
      </c>
      <c r="E3494" s="288">
        <v>9.5</v>
      </c>
    </row>
    <row r="3495" spans="1:5" x14ac:dyDescent="0.2">
      <c r="A3495" s="287" t="s">
        <v>3794</v>
      </c>
      <c r="B3495" s="287" t="s">
        <v>25773</v>
      </c>
      <c r="C3495" s="287" t="s">
        <v>22946</v>
      </c>
      <c r="D3495" t="str">
        <f t="shared" si="54"/>
        <v>un</v>
      </c>
      <c r="E3495" s="288">
        <v>8.67</v>
      </c>
    </row>
    <row r="3496" spans="1:5" x14ac:dyDescent="0.2">
      <c r="A3496" s="287" t="s">
        <v>3795</v>
      </c>
      <c r="B3496" s="287" t="s">
        <v>25774</v>
      </c>
      <c r="C3496" s="287" t="s">
        <v>22946</v>
      </c>
      <c r="D3496" t="str">
        <f t="shared" si="54"/>
        <v>un</v>
      </c>
      <c r="E3496" s="288">
        <v>7.09</v>
      </c>
    </row>
    <row r="3497" spans="1:5" x14ac:dyDescent="0.2">
      <c r="A3497" s="287" t="s">
        <v>3796</v>
      </c>
      <c r="B3497" s="287" t="s">
        <v>25774</v>
      </c>
      <c r="C3497" s="287" t="s">
        <v>22946</v>
      </c>
      <c r="D3497" t="str">
        <f t="shared" si="54"/>
        <v>un</v>
      </c>
      <c r="E3497" s="288">
        <v>6.35</v>
      </c>
    </row>
    <row r="3498" spans="1:5" x14ac:dyDescent="0.2">
      <c r="A3498" s="287" t="s">
        <v>3797</v>
      </c>
      <c r="B3498" s="287" t="s">
        <v>25775</v>
      </c>
      <c r="C3498" s="287" t="s">
        <v>22946</v>
      </c>
      <c r="D3498" t="str">
        <f t="shared" si="54"/>
        <v>un</v>
      </c>
      <c r="E3498" s="288">
        <v>9.18</v>
      </c>
    </row>
    <row r="3499" spans="1:5" x14ac:dyDescent="0.2">
      <c r="A3499" s="287" t="s">
        <v>3798</v>
      </c>
      <c r="B3499" s="287" t="s">
        <v>25775</v>
      </c>
      <c r="C3499" s="287" t="s">
        <v>22946</v>
      </c>
      <c r="D3499" t="str">
        <f t="shared" si="54"/>
        <v>un</v>
      </c>
      <c r="E3499" s="288">
        <v>8.2100000000000009</v>
      </c>
    </row>
    <row r="3500" spans="1:5" x14ac:dyDescent="0.2">
      <c r="A3500" s="287" t="s">
        <v>3799</v>
      </c>
      <c r="B3500" s="287" t="s">
        <v>25776</v>
      </c>
      <c r="C3500" s="287" t="s">
        <v>22946</v>
      </c>
      <c r="D3500" t="str">
        <f t="shared" si="54"/>
        <v>un</v>
      </c>
      <c r="E3500" s="288">
        <v>14.25</v>
      </c>
    </row>
    <row r="3501" spans="1:5" x14ac:dyDescent="0.2">
      <c r="A3501" s="287" t="s">
        <v>3800</v>
      </c>
      <c r="B3501" s="287" t="s">
        <v>25776</v>
      </c>
      <c r="C3501" s="287" t="s">
        <v>22946</v>
      </c>
      <c r="D3501" t="str">
        <f t="shared" si="54"/>
        <v>un</v>
      </c>
      <c r="E3501" s="288">
        <v>12.74</v>
      </c>
    </row>
    <row r="3502" spans="1:5" x14ac:dyDescent="0.2">
      <c r="A3502" s="287" t="s">
        <v>3801</v>
      </c>
      <c r="B3502" s="287" t="s">
        <v>25777</v>
      </c>
      <c r="C3502" s="287" t="s">
        <v>22946</v>
      </c>
      <c r="D3502" t="str">
        <f t="shared" si="54"/>
        <v>un</v>
      </c>
      <c r="E3502" s="288">
        <v>19.77</v>
      </c>
    </row>
    <row r="3503" spans="1:5" x14ac:dyDescent="0.2">
      <c r="A3503" s="287" t="s">
        <v>3802</v>
      </c>
      <c r="B3503" s="287" t="s">
        <v>25777</v>
      </c>
      <c r="C3503" s="287" t="s">
        <v>22946</v>
      </c>
      <c r="D3503" t="str">
        <f t="shared" si="54"/>
        <v>un</v>
      </c>
      <c r="E3503" s="288">
        <v>17.64</v>
      </c>
    </row>
    <row r="3504" spans="1:5" x14ac:dyDescent="0.2">
      <c r="A3504" s="287" t="s">
        <v>3803</v>
      </c>
      <c r="B3504" s="287" t="s">
        <v>25778</v>
      </c>
      <c r="C3504" s="287" t="s">
        <v>23189</v>
      </c>
      <c r="D3504" t="str">
        <f t="shared" si="54"/>
        <v>h</v>
      </c>
      <c r="E3504" s="288">
        <v>23.12</v>
      </c>
    </row>
    <row r="3505" spans="1:5" x14ac:dyDescent="0.2">
      <c r="A3505" s="287" t="s">
        <v>3804</v>
      </c>
      <c r="B3505" s="287" t="s">
        <v>25778</v>
      </c>
      <c r="C3505" s="287" t="s">
        <v>23189</v>
      </c>
      <c r="D3505" t="str">
        <f t="shared" si="54"/>
        <v>h</v>
      </c>
      <c r="E3505" s="288">
        <v>20.71</v>
      </c>
    </row>
    <row r="3506" spans="1:5" x14ac:dyDescent="0.2">
      <c r="A3506" s="287" t="s">
        <v>3805</v>
      </c>
      <c r="B3506" s="287" t="s">
        <v>25779</v>
      </c>
      <c r="C3506" s="287" t="s">
        <v>23189</v>
      </c>
      <c r="D3506" t="str">
        <f t="shared" si="54"/>
        <v>h</v>
      </c>
      <c r="E3506" s="288">
        <v>30.37</v>
      </c>
    </row>
    <row r="3507" spans="1:5" x14ac:dyDescent="0.2">
      <c r="A3507" s="287" t="s">
        <v>3806</v>
      </c>
      <c r="B3507" s="287" t="s">
        <v>25779</v>
      </c>
      <c r="C3507" s="287" t="s">
        <v>23189</v>
      </c>
      <c r="D3507" t="str">
        <f t="shared" si="54"/>
        <v>h</v>
      </c>
      <c r="E3507" s="288">
        <v>27.35</v>
      </c>
    </row>
    <row r="3508" spans="1:5" x14ac:dyDescent="0.2">
      <c r="A3508" s="287" t="s">
        <v>3807</v>
      </c>
      <c r="B3508" s="287" t="s">
        <v>25780</v>
      </c>
      <c r="C3508" s="287" t="s">
        <v>23189</v>
      </c>
      <c r="D3508" t="str">
        <f t="shared" si="54"/>
        <v>h</v>
      </c>
      <c r="E3508" s="288">
        <v>14.93</v>
      </c>
    </row>
    <row r="3509" spans="1:5" x14ac:dyDescent="0.2">
      <c r="A3509" s="287" t="s">
        <v>3808</v>
      </c>
      <c r="B3509" s="287" t="s">
        <v>25780</v>
      </c>
      <c r="C3509" s="287" t="s">
        <v>23189</v>
      </c>
      <c r="D3509" t="str">
        <f t="shared" si="54"/>
        <v>h</v>
      </c>
      <c r="E3509" s="288">
        <v>14.93</v>
      </c>
    </row>
    <row r="3510" spans="1:5" x14ac:dyDescent="0.2">
      <c r="A3510" s="287" t="s">
        <v>3809</v>
      </c>
      <c r="B3510" s="287" t="s">
        <v>25781</v>
      </c>
      <c r="C3510" s="287" t="s">
        <v>23189</v>
      </c>
      <c r="D3510" t="str">
        <f t="shared" si="54"/>
        <v>h</v>
      </c>
      <c r="E3510" s="288">
        <v>20.16</v>
      </c>
    </row>
    <row r="3511" spans="1:5" x14ac:dyDescent="0.2">
      <c r="A3511" s="287" t="s">
        <v>3810</v>
      </c>
      <c r="B3511" s="287" t="s">
        <v>25781</v>
      </c>
      <c r="C3511" s="287" t="s">
        <v>23189</v>
      </c>
      <c r="D3511" t="str">
        <f t="shared" si="54"/>
        <v>h</v>
      </c>
      <c r="E3511" s="288">
        <v>20.16</v>
      </c>
    </row>
    <row r="3512" spans="1:5" x14ac:dyDescent="0.2">
      <c r="A3512" s="287" t="s">
        <v>3811</v>
      </c>
      <c r="B3512" s="287" t="s">
        <v>25782</v>
      </c>
      <c r="C3512" s="287" t="s">
        <v>23189</v>
      </c>
      <c r="D3512" t="str">
        <f t="shared" si="54"/>
        <v>h</v>
      </c>
      <c r="E3512" s="288">
        <v>27.1</v>
      </c>
    </row>
    <row r="3513" spans="1:5" x14ac:dyDescent="0.2">
      <c r="A3513" s="287" t="s">
        <v>3812</v>
      </c>
      <c r="B3513" s="287" t="s">
        <v>25782</v>
      </c>
      <c r="C3513" s="287" t="s">
        <v>23189</v>
      </c>
      <c r="D3513" t="str">
        <f t="shared" si="54"/>
        <v>h</v>
      </c>
      <c r="E3513" s="288">
        <v>27.1</v>
      </c>
    </row>
    <row r="3514" spans="1:5" x14ac:dyDescent="0.2">
      <c r="A3514" s="287" t="s">
        <v>3813</v>
      </c>
      <c r="B3514" s="287" t="s">
        <v>25783</v>
      </c>
      <c r="C3514" s="287" t="s">
        <v>23189</v>
      </c>
      <c r="D3514" t="str">
        <f t="shared" si="54"/>
        <v>h</v>
      </c>
      <c r="E3514" s="288">
        <v>29.66</v>
      </c>
    </row>
    <row r="3515" spans="1:5" x14ac:dyDescent="0.2">
      <c r="A3515" s="287" t="s">
        <v>3814</v>
      </c>
      <c r="B3515" s="287" t="s">
        <v>25783</v>
      </c>
      <c r="C3515" s="287" t="s">
        <v>23189</v>
      </c>
      <c r="D3515" t="str">
        <f t="shared" si="54"/>
        <v>h</v>
      </c>
      <c r="E3515" s="288">
        <v>29.66</v>
      </c>
    </row>
    <row r="3516" spans="1:5" x14ac:dyDescent="0.2">
      <c r="A3516" s="287" t="s">
        <v>3815</v>
      </c>
      <c r="B3516" s="287" t="s">
        <v>25784</v>
      </c>
      <c r="C3516" s="287" t="s">
        <v>23189</v>
      </c>
      <c r="D3516" t="str">
        <f t="shared" si="54"/>
        <v>h</v>
      </c>
      <c r="E3516" s="288">
        <v>58.39</v>
      </c>
    </row>
    <row r="3517" spans="1:5" x14ac:dyDescent="0.2">
      <c r="A3517" s="287" t="s">
        <v>3816</v>
      </c>
      <c r="B3517" s="287" t="s">
        <v>25784</v>
      </c>
      <c r="C3517" s="287" t="s">
        <v>23189</v>
      </c>
      <c r="D3517" t="str">
        <f t="shared" si="54"/>
        <v>h</v>
      </c>
      <c r="E3517" s="288">
        <v>58.39</v>
      </c>
    </row>
    <row r="3518" spans="1:5" x14ac:dyDescent="0.2">
      <c r="A3518" s="287" t="s">
        <v>3817</v>
      </c>
      <c r="B3518" s="287" t="s">
        <v>25785</v>
      </c>
      <c r="C3518" s="287" t="s">
        <v>23189</v>
      </c>
      <c r="D3518" t="str">
        <f t="shared" si="54"/>
        <v>h</v>
      </c>
      <c r="E3518" s="288">
        <v>63.84</v>
      </c>
    </row>
    <row r="3519" spans="1:5" x14ac:dyDescent="0.2">
      <c r="A3519" s="287" t="s">
        <v>3818</v>
      </c>
      <c r="B3519" s="287" t="s">
        <v>25785</v>
      </c>
      <c r="C3519" s="287" t="s">
        <v>23189</v>
      </c>
      <c r="D3519" t="str">
        <f t="shared" si="54"/>
        <v>h</v>
      </c>
      <c r="E3519" s="288">
        <v>63.84</v>
      </c>
    </row>
    <row r="3520" spans="1:5" x14ac:dyDescent="0.2">
      <c r="A3520" s="287" t="s">
        <v>3819</v>
      </c>
      <c r="B3520" s="287" t="s">
        <v>23196</v>
      </c>
      <c r="C3520" s="287" t="s">
        <v>22946</v>
      </c>
      <c r="D3520" t="str">
        <f t="shared" si="54"/>
        <v>un</v>
      </c>
      <c r="E3520" s="288">
        <v>70.150000000000006</v>
      </c>
    </row>
    <row r="3521" spans="1:5" x14ac:dyDescent="0.2">
      <c r="A3521" s="287" t="s">
        <v>3820</v>
      </c>
      <c r="B3521" s="287" t="s">
        <v>23196</v>
      </c>
      <c r="C3521" s="287" t="s">
        <v>22946</v>
      </c>
      <c r="D3521" t="str">
        <f t="shared" si="54"/>
        <v>un</v>
      </c>
      <c r="E3521" s="288">
        <v>70.150000000000006</v>
      </c>
    </row>
    <row r="3522" spans="1:5" x14ac:dyDescent="0.2">
      <c r="A3522" s="287" t="s">
        <v>3821</v>
      </c>
      <c r="B3522" s="287" t="s">
        <v>25786</v>
      </c>
      <c r="C3522" s="287" t="s">
        <v>111</v>
      </c>
      <c r="D3522" t="str">
        <f t="shared" ref="D3522:D3585" si="55">LOWER(C3522)</f>
        <v>m3</v>
      </c>
      <c r="E3522" s="288">
        <v>80.52</v>
      </c>
    </row>
    <row r="3523" spans="1:5" x14ac:dyDescent="0.2">
      <c r="A3523" s="287" t="s">
        <v>3822</v>
      </c>
      <c r="B3523" s="287" t="s">
        <v>25786</v>
      </c>
      <c r="C3523" s="287" t="s">
        <v>111</v>
      </c>
      <c r="D3523" t="str">
        <f t="shared" si="55"/>
        <v>m3</v>
      </c>
      <c r="E3523" s="288">
        <v>80.52</v>
      </c>
    </row>
    <row r="3524" spans="1:5" x14ac:dyDescent="0.2">
      <c r="A3524" s="287" t="s">
        <v>3823</v>
      </c>
      <c r="B3524" s="287" t="s">
        <v>25787</v>
      </c>
      <c r="C3524" s="287" t="s">
        <v>111</v>
      </c>
      <c r="D3524" t="str">
        <f t="shared" si="55"/>
        <v>m3</v>
      </c>
      <c r="E3524" s="288">
        <v>491.52</v>
      </c>
    </row>
    <row r="3525" spans="1:5" x14ac:dyDescent="0.2">
      <c r="A3525" s="287" t="s">
        <v>3824</v>
      </c>
      <c r="B3525" s="287" t="s">
        <v>25787</v>
      </c>
      <c r="C3525" s="287" t="s">
        <v>111</v>
      </c>
      <c r="D3525" t="str">
        <f t="shared" si="55"/>
        <v>m3</v>
      </c>
      <c r="E3525" s="288">
        <v>471.03</v>
      </c>
    </row>
    <row r="3526" spans="1:5" x14ac:dyDescent="0.2">
      <c r="A3526" s="287" t="s">
        <v>3825</v>
      </c>
      <c r="B3526" s="287" t="s">
        <v>25788</v>
      </c>
      <c r="C3526" s="287" t="s">
        <v>111</v>
      </c>
      <c r="D3526" t="str">
        <f t="shared" si="55"/>
        <v>m3</v>
      </c>
      <c r="E3526" s="288">
        <v>168.98</v>
      </c>
    </row>
    <row r="3527" spans="1:5" x14ac:dyDescent="0.2">
      <c r="A3527" s="287" t="s">
        <v>3826</v>
      </c>
      <c r="B3527" s="287" t="s">
        <v>25788</v>
      </c>
      <c r="C3527" s="287" t="s">
        <v>111</v>
      </c>
      <c r="D3527" t="str">
        <f t="shared" si="55"/>
        <v>m3</v>
      </c>
      <c r="E3527" s="288">
        <v>159.88</v>
      </c>
    </row>
    <row r="3528" spans="1:5" x14ac:dyDescent="0.2">
      <c r="A3528" s="287" t="s">
        <v>3827</v>
      </c>
      <c r="B3528" s="287" t="s">
        <v>25789</v>
      </c>
      <c r="C3528" s="287" t="s">
        <v>53</v>
      </c>
      <c r="D3528" t="str">
        <f t="shared" si="55"/>
        <v>m</v>
      </c>
      <c r="E3528" s="288">
        <v>203.07</v>
      </c>
    </row>
    <row r="3529" spans="1:5" x14ac:dyDescent="0.2">
      <c r="A3529" s="287" t="s">
        <v>3828</v>
      </c>
      <c r="B3529" s="287" t="s">
        <v>25789</v>
      </c>
      <c r="C3529" s="287" t="s">
        <v>53</v>
      </c>
      <c r="D3529" t="str">
        <f t="shared" si="55"/>
        <v>m</v>
      </c>
      <c r="E3529" s="288">
        <v>189.42</v>
      </c>
    </row>
    <row r="3530" spans="1:5" x14ac:dyDescent="0.2">
      <c r="A3530" s="287" t="s">
        <v>3829</v>
      </c>
      <c r="B3530" s="287" t="s">
        <v>25790</v>
      </c>
      <c r="C3530" s="287" t="s">
        <v>53</v>
      </c>
      <c r="D3530" t="str">
        <f t="shared" si="55"/>
        <v>m</v>
      </c>
      <c r="E3530" s="288">
        <v>102.27</v>
      </c>
    </row>
    <row r="3531" spans="1:5" x14ac:dyDescent="0.2">
      <c r="A3531" s="287" t="s">
        <v>3830</v>
      </c>
      <c r="B3531" s="287" t="s">
        <v>25790</v>
      </c>
      <c r="C3531" s="287" t="s">
        <v>53</v>
      </c>
      <c r="D3531" t="str">
        <f t="shared" si="55"/>
        <v>m</v>
      </c>
      <c r="E3531" s="288">
        <v>88.62</v>
      </c>
    </row>
    <row r="3532" spans="1:5" x14ac:dyDescent="0.2">
      <c r="A3532" s="287" t="s">
        <v>3831</v>
      </c>
      <c r="B3532" s="287" t="s">
        <v>25791</v>
      </c>
      <c r="C3532" s="287" t="s">
        <v>11</v>
      </c>
      <c r="D3532" t="str">
        <f t="shared" si="55"/>
        <v>m2</v>
      </c>
      <c r="E3532" s="288">
        <v>46.57</v>
      </c>
    </row>
    <row r="3533" spans="1:5" x14ac:dyDescent="0.2">
      <c r="A3533" s="287" t="s">
        <v>3832</v>
      </c>
      <c r="B3533" s="287" t="s">
        <v>25791</v>
      </c>
      <c r="C3533" s="287" t="s">
        <v>11</v>
      </c>
      <c r="D3533" t="str">
        <f t="shared" si="55"/>
        <v>m2</v>
      </c>
      <c r="E3533" s="288">
        <v>44.99</v>
      </c>
    </row>
    <row r="3534" spans="1:5" x14ac:dyDescent="0.2">
      <c r="A3534" s="287" t="s">
        <v>3833</v>
      </c>
      <c r="B3534" s="287" t="s">
        <v>25792</v>
      </c>
      <c r="C3534" s="287" t="s">
        <v>53</v>
      </c>
      <c r="D3534" t="str">
        <f t="shared" si="55"/>
        <v>m</v>
      </c>
      <c r="E3534" s="288">
        <v>36.909999999999997</v>
      </c>
    </row>
    <row r="3535" spans="1:5" x14ac:dyDescent="0.2">
      <c r="A3535" s="287" t="s">
        <v>3834</v>
      </c>
      <c r="B3535" s="287" t="s">
        <v>25792</v>
      </c>
      <c r="C3535" s="287" t="s">
        <v>53</v>
      </c>
      <c r="D3535" t="str">
        <f t="shared" si="55"/>
        <v>m</v>
      </c>
      <c r="E3535" s="288">
        <v>35.54</v>
      </c>
    </row>
    <row r="3536" spans="1:5" x14ac:dyDescent="0.2">
      <c r="A3536" s="287" t="s">
        <v>3835</v>
      </c>
      <c r="B3536" s="287" t="s">
        <v>25793</v>
      </c>
      <c r="C3536" s="287" t="s">
        <v>53</v>
      </c>
      <c r="D3536" t="str">
        <f t="shared" si="55"/>
        <v>m</v>
      </c>
      <c r="E3536" s="288">
        <v>65.739999999999995</v>
      </c>
    </row>
    <row r="3537" spans="1:5" x14ac:dyDescent="0.2">
      <c r="A3537" s="287" t="s">
        <v>3836</v>
      </c>
      <c r="B3537" s="287" t="s">
        <v>25793</v>
      </c>
      <c r="C3537" s="287" t="s">
        <v>53</v>
      </c>
      <c r="D3537" t="str">
        <f t="shared" si="55"/>
        <v>m</v>
      </c>
      <c r="E3537" s="288">
        <v>63.43</v>
      </c>
    </row>
    <row r="3538" spans="1:5" x14ac:dyDescent="0.2">
      <c r="A3538" s="287" t="s">
        <v>3837</v>
      </c>
      <c r="B3538" s="287" t="s">
        <v>25794</v>
      </c>
      <c r="C3538" s="287" t="s">
        <v>53</v>
      </c>
      <c r="D3538" t="str">
        <f t="shared" si="55"/>
        <v>m</v>
      </c>
      <c r="E3538" s="288">
        <v>33.700000000000003</v>
      </c>
    </row>
    <row r="3539" spans="1:5" x14ac:dyDescent="0.2">
      <c r="A3539" s="287" t="s">
        <v>3838</v>
      </c>
      <c r="B3539" s="287" t="s">
        <v>25794</v>
      </c>
      <c r="C3539" s="287" t="s">
        <v>53</v>
      </c>
      <c r="D3539" t="str">
        <f t="shared" si="55"/>
        <v>m</v>
      </c>
      <c r="E3539" s="288">
        <v>31.73</v>
      </c>
    </row>
    <row r="3540" spans="1:5" x14ac:dyDescent="0.2">
      <c r="A3540" s="287" t="s">
        <v>3839</v>
      </c>
      <c r="B3540" s="287" t="s">
        <v>25795</v>
      </c>
      <c r="C3540" s="287" t="s">
        <v>53</v>
      </c>
      <c r="D3540" t="str">
        <f t="shared" si="55"/>
        <v>m</v>
      </c>
      <c r="E3540" s="288">
        <v>44.62</v>
      </c>
    </row>
    <row r="3541" spans="1:5" x14ac:dyDescent="0.2">
      <c r="A3541" s="287" t="s">
        <v>3840</v>
      </c>
      <c r="B3541" s="287" t="s">
        <v>25795</v>
      </c>
      <c r="C3541" s="287" t="s">
        <v>53</v>
      </c>
      <c r="D3541" t="str">
        <f t="shared" si="55"/>
        <v>m</v>
      </c>
      <c r="E3541" s="288">
        <v>41.99</v>
      </c>
    </row>
    <row r="3542" spans="1:5" x14ac:dyDescent="0.2">
      <c r="A3542" s="287" t="s">
        <v>3841</v>
      </c>
      <c r="B3542" s="287" t="s">
        <v>25796</v>
      </c>
      <c r="C3542" s="287" t="s">
        <v>53</v>
      </c>
      <c r="D3542" t="str">
        <f t="shared" si="55"/>
        <v>m</v>
      </c>
      <c r="E3542" s="288">
        <v>42.13</v>
      </c>
    </row>
    <row r="3543" spans="1:5" x14ac:dyDescent="0.2">
      <c r="A3543" s="287" t="s">
        <v>3842</v>
      </c>
      <c r="B3543" s="287" t="s">
        <v>25796</v>
      </c>
      <c r="C3543" s="287" t="s">
        <v>53</v>
      </c>
      <c r="D3543" t="str">
        <f t="shared" si="55"/>
        <v>m</v>
      </c>
      <c r="E3543" s="288">
        <v>38.85</v>
      </c>
    </row>
    <row r="3544" spans="1:5" x14ac:dyDescent="0.2">
      <c r="A3544" s="287" t="s">
        <v>3843</v>
      </c>
      <c r="B3544" s="287" t="s">
        <v>25797</v>
      </c>
      <c r="C3544" s="287" t="s">
        <v>53</v>
      </c>
      <c r="D3544" t="str">
        <f t="shared" si="55"/>
        <v>m</v>
      </c>
      <c r="E3544" s="288">
        <v>52.9</v>
      </c>
    </row>
    <row r="3545" spans="1:5" x14ac:dyDescent="0.2">
      <c r="A3545" s="287" t="s">
        <v>3844</v>
      </c>
      <c r="B3545" s="287" t="s">
        <v>25797</v>
      </c>
      <c r="C3545" s="287" t="s">
        <v>53</v>
      </c>
      <c r="D3545" t="str">
        <f t="shared" si="55"/>
        <v>m</v>
      </c>
      <c r="E3545" s="288">
        <v>50.83</v>
      </c>
    </row>
    <row r="3546" spans="1:5" x14ac:dyDescent="0.2">
      <c r="A3546" s="287" t="s">
        <v>3845</v>
      </c>
      <c r="B3546" s="287" t="s">
        <v>25798</v>
      </c>
      <c r="C3546" s="287" t="s">
        <v>53</v>
      </c>
      <c r="D3546" t="str">
        <f t="shared" si="55"/>
        <v>m</v>
      </c>
      <c r="E3546" s="288">
        <v>34.89</v>
      </c>
    </row>
    <row r="3547" spans="1:5" x14ac:dyDescent="0.2">
      <c r="A3547" s="287" t="s">
        <v>3846</v>
      </c>
      <c r="B3547" s="287" t="s">
        <v>25798</v>
      </c>
      <c r="C3547" s="287" t="s">
        <v>53</v>
      </c>
      <c r="D3547" t="str">
        <f t="shared" si="55"/>
        <v>m</v>
      </c>
      <c r="E3547" s="288">
        <v>33.51</v>
      </c>
    </row>
    <row r="3548" spans="1:5" x14ac:dyDescent="0.2">
      <c r="A3548" s="287" t="s">
        <v>3847</v>
      </c>
      <c r="B3548" s="287" t="s">
        <v>25799</v>
      </c>
      <c r="C3548" s="287" t="s">
        <v>53</v>
      </c>
      <c r="D3548" t="str">
        <f t="shared" si="55"/>
        <v>m</v>
      </c>
      <c r="E3548" s="288">
        <v>281.33</v>
      </c>
    </row>
    <row r="3549" spans="1:5" x14ac:dyDescent="0.2">
      <c r="A3549" s="287" t="s">
        <v>3848</v>
      </c>
      <c r="B3549" s="287" t="s">
        <v>25799</v>
      </c>
      <c r="C3549" s="287" t="s">
        <v>53</v>
      </c>
      <c r="D3549" t="str">
        <f t="shared" si="55"/>
        <v>m</v>
      </c>
      <c r="E3549" s="288">
        <v>273.33999999999997</v>
      </c>
    </row>
    <row r="3550" spans="1:5" x14ac:dyDescent="0.2">
      <c r="A3550" s="287" t="s">
        <v>3849</v>
      </c>
      <c r="B3550" s="287" t="s">
        <v>25800</v>
      </c>
      <c r="C3550" s="287" t="s">
        <v>53</v>
      </c>
      <c r="D3550" t="str">
        <f t="shared" si="55"/>
        <v>m</v>
      </c>
      <c r="E3550" s="288">
        <v>40.880000000000003</v>
      </c>
    </row>
    <row r="3551" spans="1:5" x14ac:dyDescent="0.2">
      <c r="A3551" s="287" t="s">
        <v>3850</v>
      </c>
      <c r="B3551" s="287" t="s">
        <v>25800</v>
      </c>
      <c r="C3551" s="287" t="s">
        <v>53</v>
      </c>
      <c r="D3551" t="str">
        <f t="shared" si="55"/>
        <v>m</v>
      </c>
      <c r="E3551" s="288">
        <v>39.57</v>
      </c>
    </row>
    <row r="3552" spans="1:5" x14ac:dyDescent="0.2">
      <c r="A3552" s="287" t="s">
        <v>3851</v>
      </c>
      <c r="B3552" s="287" t="s">
        <v>25801</v>
      </c>
      <c r="C3552" s="287" t="s">
        <v>11</v>
      </c>
      <c r="D3552" t="str">
        <f t="shared" si="55"/>
        <v>m2</v>
      </c>
      <c r="E3552" s="288">
        <v>157.72</v>
      </c>
    </row>
    <row r="3553" spans="1:5" x14ac:dyDescent="0.2">
      <c r="A3553" s="287" t="s">
        <v>3852</v>
      </c>
      <c r="B3553" s="287" t="s">
        <v>25801</v>
      </c>
      <c r="C3553" s="287" t="s">
        <v>11</v>
      </c>
      <c r="D3553" t="str">
        <f t="shared" si="55"/>
        <v>m2</v>
      </c>
      <c r="E3553" s="288">
        <v>154.22999999999999</v>
      </c>
    </row>
    <row r="3554" spans="1:5" x14ac:dyDescent="0.2">
      <c r="A3554" s="287" t="s">
        <v>3853</v>
      </c>
      <c r="B3554" s="287" t="s">
        <v>25802</v>
      </c>
      <c r="C3554" s="287" t="s">
        <v>53</v>
      </c>
      <c r="D3554" t="str">
        <f t="shared" si="55"/>
        <v>m</v>
      </c>
      <c r="E3554" s="288">
        <v>39.78</v>
      </c>
    </row>
    <row r="3555" spans="1:5" x14ac:dyDescent="0.2">
      <c r="A3555" s="287" t="s">
        <v>3854</v>
      </c>
      <c r="B3555" s="287" t="s">
        <v>25802</v>
      </c>
      <c r="C3555" s="287" t="s">
        <v>53</v>
      </c>
      <c r="D3555" t="str">
        <f t="shared" si="55"/>
        <v>m</v>
      </c>
      <c r="E3555" s="288">
        <v>38.31</v>
      </c>
    </row>
    <row r="3556" spans="1:5" x14ac:dyDescent="0.2">
      <c r="A3556" s="287" t="s">
        <v>3855</v>
      </c>
      <c r="B3556" s="287" t="s">
        <v>25803</v>
      </c>
      <c r="C3556" s="287" t="s">
        <v>53</v>
      </c>
      <c r="D3556" t="str">
        <f t="shared" si="55"/>
        <v>m</v>
      </c>
      <c r="E3556" s="288">
        <v>207.9</v>
      </c>
    </row>
    <row r="3557" spans="1:5" x14ac:dyDescent="0.2">
      <c r="A3557" s="287" t="s">
        <v>3856</v>
      </c>
      <c r="B3557" s="287" t="s">
        <v>25803</v>
      </c>
      <c r="C3557" s="287" t="s">
        <v>53</v>
      </c>
      <c r="D3557" t="str">
        <f t="shared" si="55"/>
        <v>m</v>
      </c>
      <c r="E3557" s="288">
        <v>193.76</v>
      </c>
    </row>
    <row r="3558" spans="1:5" x14ac:dyDescent="0.2">
      <c r="A3558" s="287" t="s">
        <v>3857</v>
      </c>
      <c r="B3558" s="287" t="s">
        <v>25804</v>
      </c>
      <c r="C3558" s="287" t="s">
        <v>22946</v>
      </c>
      <c r="D3558" t="str">
        <f t="shared" si="55"/>
        <v>un</v>
      </c>
      <c r="E3558" s="288">
        <v>12.92</v>
      </c>
    </row>
    <row r="3559" spans="1:5" x14ac:dyDescent="0.2">
      <c r="A3559" s="287" t="s">
        <v>3858</v>
      </c>
      <c r="B3559" s="287" t="s">
        <v>25804</v>
      </c>
      <c r="C3559" s="287" t="s">
        <v>22946</v>
      </c>
      <c r="D3559" t="str">
        <f t="shared" si="55"/>
        <v>un</v>
      </c>
      <c r="E3559" s="288">
        <v>11.96</v>
      </c>
    </row>
    <row r="3560" spans="1:5" x14ac:dyDescent="0.2">
      <c r="A3560" s="287" t="s">
        <v>3859</v>
      </c>
      <c r="B3560" s="287" t="s">
        <v>25805</v>
      </c>
      <c r="C3560" s="287" t="s">
        <v>53</v>
      </c>
      <c r="D3560" t="str">
        <f t="shared" si="55"/>
        <v>m</v>
      </c>
      <c r="E3560" s="288">
        <v>31.33</v>
      </c>
    </row>
    <row r="3561" spans="1:5" x14ac:dyDescent="0.2">
      <c r="A3561" s="287" t="s">
        <v>3860</v>
      </c>
      <c r="B3561" s="287" t="s">
        <v>25805</v>
      </c>
      <c r="C3561" s="287" t="s">
        <v>53</v>
      </c>
      <c r="D3561" t="str">
        <f t="shared" si="55"/>
        <v>m</v>
      </c>
      <c r="E3561" s="288">
        <v>29.18</v>
      </c>
    </row>
    <row r="3562" spans="1:5" x14ac:dyDescent="0.2">
      <c r="A3562" s="287" t="s">
        <v>3861</v>
      </c>
      <c r="B3562" s="287" t="s">
        <v>25806</v>
      </c>
      <c r="C3562" s="287" t="s">
        <v>53</v>
      </c>
      <c r="D3562" t="str">
        <f t="shared" si="55"/>
        <v>m</v>
      </c>
      <c r="E3562" s="288">
        <v>1811.85</v>
      </c>
    </row>
    <row r="3563" spans="1:5" x14ac:dyDescent="0.2">
      <c r="A3563" s="287" t="s">
        <v>3862</v>
      </c>
      <c r="B3563" s="287" t="s">
        <v>25806</v>
      </c>
      <c r="C3563" s="287" t="s">
        <v>53</v>
      </c>
      <c r="D3563" t="str">
        <f t="shared" si="55"/>
        <v>m</v>
      </c>
      <c r="E3563" s="288">
        <v>1704.3</v>
      </c>
    </row>
    <row r="3564" spans="1:5" x14ac:dyDescent="0.2">
      <c r="A3564" s="287" t="s">
        <v>3863</v>
      </c>
      <c r="B3564" s="287" t="s">
        <v>25807</v>
      </c>
      <c r="C3564" s="287" t="s">
        <v>23147</v>
      </c>
      <c r="D3564" t="str">
        <f t="shared" si="55"/>
        <v>kg</v>
      </c>
      <c r="E3564" s="288">
        <v>79.569999999999993</v>
      </c>
    </row>
    <row r="3565" spans="1:5" x14ac:dyDescent="0.2">
      <c r="A3565" s="287" t="s">
        <v>3864</v>
      </c>
      <c r="B3565" s="287" t="s">
        <v>25807</v>
      </c>
      <c r="C3565" s="287" t="s">
        <v>23147</v>
      </c>
      <c r="D3565" t="str">
        <f t="shared" si="55"/>
        <v>kg</v>
      </c>
      <c r="E3565" s="288">
        <v>75.209999999999994</v>
      </c>
    </row>
    <row r="3566" spans="1:5" x14ac:dyDescent="0.2">
      <c r="A3566" s="287" t="s">
        <v>3865</v>
      </c>
      <c r="B3566" s="287" t="s">
        <v>25808</v>
      </c>
      <c r="C3566" s="287" t="s">
        <v>53</v>
      </c>
      <c r="D3566" t="str">
        <f t="shared" si="55"/>
        <v>m</v>
      </c>
      <c r="E3566" s="288">
        <v>106.42</v>
      </c>
    </row>
    <row r="3567" spans="1:5" x14ac:dyDescent="0.2">
      <c r="A3567" s="287" t="s">
        <v>3866</v>
      </c>
      <c r="B3567" s="287" t="s">
        <v>25808</v>
      </c>
      <c r="C3567" s="287" t="s">
        <v>53</v>
      </c>
      <c r="D3567" t="str">
        <f t="shared" si="55"/>
        <v>m</v>
      </c>
      <c r="E3567" s="288">
        <v>101.27</v>
      </c>
    </row>
    <row r="3568" spans="1:5" x14ac:dyDescent="0.2">
      <c r="A3568" s="287" t="s">
        <v>3867</v>
      </c>
      <c r="B3568" s="287" t="s">
        <v>25809</v>
      </c>
      <c r="C3568" s="287" t="s">
        <v>53</v>
      </c>
      <c r="D3568" t="str">
        <f t="shared" si="55"/>
        <v>m</v>
      </c>
      <c r="E3568" s="288">
        <v>39.71</v>
      </c>
    </row>
    <row r="3569" spans="1:5" x14ac:dyDescent="0.2">
      <c r="A3569" s="287" t="s">
        <v>3868</v>
      </c>
      <c r="B3569" s="287" t="s">
        <v>25809</v>
      </c>
      <c r="C3569" s="287" t="s">
        <v>53</v>
      </c>
      <c r="D3569" t="str">
        <f t="shared" si="55"/>
        <v>m</v>
      </c>
      <c r="E3569" s="288">
        <v>36.729999999999997</v>
      </c>
    </row>
    <row r="3570" spans="1:5" x14ac:dyDescent="0.2">
      <c r="A3570" s="287" t="s">
        <v>3869</v>
      </c>
      <c r="B3570" s="287" t="s">
        <v>25810</v>
      </c>
      <c r="C3570" s="287" t="s">
        <v>53</v>
      </c>
      <c r="D3570" t="str">
        <f t="shared" si="55"/>
        <v>m</v>
      </c>
      <c r="E3570" s="288">
        <v>253.51</v>
      </c>
    </row>
    <row r="3571" spans="1:5" x14ac:dyDescent="0.2">
      <c r="A3571" s="287" t="s">
        <v>3870</v>
      </c>
      <c r="B3571" s="287" t="s">
        <v>25810</v>
      </c>
      <c r="C3571" s="287" t="s">
        <v>53</v>
      </c>
      <c r="D3571" t="str">
        <f t="shared" si="55"/>
        <v>m</v>
      </c>
      <c r="E3571" s="288">
        <v>244.41</v>
      </c>
    </row>
    <row r="3572" spans="1:5" x14ac:dyDescent="0.2">
      <c r="A3572" s="287" t="s">
        <v>3871</v>
      </c>
      <c r="B3572" s="287" t="s">
        <v>25811</v>
      </c>
      <c r="C3572" s="287" t="s">
        <v>53</v>
      </c>
      <c r="D3572" t="str">
        <f t="shared" si="55"/>
        <v>m</v>
      </c>
      <c r="E3572" s="288">
        <v>37.75</v>
      </c>
    </row>
    <row r="3573" spans="1:5" x14ac:dyDescent="0.2">
      <c r="A3573" s="287" t="s">
        <v>3872</v>
      </c>
      <c r="B3573" s="287" t="s">
        <v>25811</v>
      </c>
      <c r="C3573" s="287" t="s">
        <v>53</v>
      </c>
      <c r="D3573" t="str">
        <f t="shared" si="55"/>
        <v>m</v>
      </c>
      <c r="E3573" s="288">
        <v>34.770000000000003</v>
      </c>
    </row>
    <row r="3574" spans="1:5" x14ac:dyDescent="0.2">
      <c r="A3574" s="287" t="s">
        <v>3873</v>
      </c>
      <c r="B3574" s="287" t="s">
        <v>25812</v>
      </c>
      <c r="C3574" s="287" t="s">
        <v>11</v>
      </c>
      <c r="D3574" t="str">
        <f t="shared" si="55"/>
        <v>m2</v>
      </c>
      <c r="E3574" s="288">
        <v>40.06</v>
      </c>
    </row>
    <row r="3575" spans="1:5" x14ac:dyDescent="0.2">
      <c r="A3575" s="287" t="s">
        <v>3874</v>
      </c>
      <c r="B3575" s="287" t="s">
        <v>25812</v>
      </c>
      <c r="C3575" s="287" t="s">
        <v>11</v>
      </c>
      <c r="D3575" t="str">
        <f t="shared" si="55"/>
        <v>m2</v>
      </c>
      <c r="E3575" s="288">
        <v>36.67</v>
      </c>
    </row>
    <row r="3576" spans="1:5" x14ac:dyDescent="0.2">
      <c r="A3576" s="287" t="s">
        <v>3875</v>
      </c>
      <c r="B3576" s="287" t="s">
        <v>25813</v>
      </c>
      <c r="C3576" s="287" t="s">
        <v>11</v>
      </c>
      <c r="D3576" t="str">
        <f t="shared" si="55"/>
        <v>m2</v>
      </c>
      <c r="E3576" s="288">
        <v>61.59</v>
      </c>
    </row>
    <row r="3577" spans="1:5" x14ac:dyDescent="0.2">
      <c r="A3577" s="287" t="s">
        <v>3876</v>
      </c>
      <c r="B3577" s="287" t="s">
        <v>25813</v>
      </c>
      <c r="C3577" s="287" t="s">
        <v>11</v>
      </c>
      <c r="D3577" t="str">
        <f t="shared" si="55"/>
        <v>m2</v>
      </c>
      <c r="E3577" s="288">
        <v>57.63</v>
      </c>
    </row>
    <row r="3578" spans="1:5" x14ac:dyDescent="0.2">
      <c r="A3578" s="287" t="s">
        <v>3877</v>
      </c>
      <c r="B3578" s="287" t="s">
        <v>23197</v>
      </c>
      <c r="C3578" s="287" t="s">
        <v>11</v>
      </c>
      <c r="D3578" t="str">
        <f t="shared" si="55"/>
        <v>m2</v>
      </c>
      <c r="E3578" s="288">
        <v>19.79</v>
      </c>
    </row>
    <row r="3579" spans="1:5" x14ac:dyDescent="0.2">
      <c r="A3579" s="287" t="s">
        <v>3878</v>
      </c>
      <c r="B3579" s="287" t="s">
        <v>23197</v>
      </c>
      <c r="C3579" s="287" t="s">
        <v>11</v>
      </c>
      <c r="D3579" t="str">
        <f t="shared" si="55"/>
        <v>m2</v>
      </c>
      <c r="E3579" s="288">
        <v>17.600000000000001</v>
      </c>
    </row>
    <row r="3580" spans="1:5" x14ac:dyDescent="0.2">
      <c r="A3580" s="287" t="s">
        <v>3879</v>
      </c>
      <c r="B3580" s="287" t="s">
        <v>23198</v>
      </c>
      <c r="C3580" s="287" t="s">
        <v>53</v>
      </c>
      <c r="D3580" t="str">
        <f t="shared" si="55"/>
        <v>m</v>
      </c>
      <c r="E3580" s="288">
        <v>50</v>
      </c>
    </row>
    <row r="3581" spans="1:5" x14ac:dyDescent="0.2">
      <c r="A3581" s="287" t="s">
        <v>3880</v>
      </c>
      <c r="B3581" s="287" t="s">
        <v>23198</v>
      </c>
      <c r="C3581" s="287" t="s">
        <v>53</v>
      </c>
      <c r="D3581" t="str">
        <f t="shared" si="55"/>
        <v>m</v>
      </c>
      <c r="E3581" s="288">
        <v>50</v>
      </c>
    </row>
    <row r="3582" spans="1:5" x14ac:dyDescent="0.2">
      <c r="A3582" s="287" t="s">
        <v>3881</v>
      </c>
      <c r="B3582" s="287" t="s">
        <v>23199</v>
      </c>
      <c r="C3582" s="287" t="s">
        <v>53</v>
      </c>
      <c r="D3582" t="str">
        <f t="shared" si="55"/>
        <v>m</v>
      </c>
      <c r="E3582" s="288">
        <v>5.29</v>
      </c>
    </row>
    <row r="3583" spans="1:5" x14ac:dyDescent="0.2">
      <c r="A3583" s="287" t="s">
        <v>3882</v>
      </c>
      <c r="B3583" s="287" t="s">
        <v>23199</v>
      </c>
      <c r="C3583" s="287" t="s">
        <v>53</v>
      </c>
      <c r="D3583" t="str">
        <f t="shared" si="55"/>
        <v>m</v>
      </c>
      <c r="E3583" s="288">
        <v>4.8099999999999996</v>
      </c>
    </row>
    <row r="3584" spans="1:5" x14ac:dyDescent="0.2">
      <c r="A3584" s="287" t="s">
        <v>3883</v>
      </c>
      <c r="B3584" s="287" t="s">
        <v>25814</v>
      </c>
      <c r="C3584" s="287" t="s">
        <v>22946</v>
      </c>
      <c r="D3584" t="str">
        <f t="shared" si="55"/>
        <v>un</v>
      </c>
      <c r="E3584" s="288">
        <v>2.04</v>
      </c>
    </row>
    <row r="3585" spans="1:5" x14ac:dyDescent="0.2">
      <c r="A3585" s="287" t="s">
        <v>3884</v>
      </c>
      <c r="B3585" s="287" t="s">
        <v>25814</v>
      </c>
      <c r="C3585" s="287" t="s">
        <v>22946</v>
      </c>
      <c r="D3585" t="str">
        <f t="shared" si="55"/>
        <v>un</v>
      </c>
      <c r="E3585" s="288">
        <v>1.8</v>
      </c>
    </row>
    <row r="3586" spans="1:5" x14ac:dyDescent="0.2">
      <c r="A3586" s="287" t="s">
        <v>3885</v>
      </c>
      <c r="B3586" s="287" t="s">
        <v>25815</v>
      </c>
      <c r="C3586" s="287" t="s">
        <v>22946</v>
      </c>
      <c r="D3586" t="str">
        <f t="shared" ref="D3586:D3649" si="56">LOWER(C3586)</f>
        <v>un</v>
      </c>
      <c r="E3586" s="288">
        <v>2.58</v>
      </c>
    </row>
    <row r="3587" spans="1:5" x14ac:dyDescent="0.2">
      <c r="A3587" s="287" t="s">
        <v>3886</v>
      </c>
      <c r="B3587" s="287" t="s">
        <v>25815</v>
      </c>
      <c r="C3587" s="287" t="s">
        <v>22946</v>
      </c>
      <c r="D3587" t="str">
        <f t="shared" si="56"/>
        <v>un</v>
      </c>
      <c r="E3587" s="288">
        <v>2.2999999999999998</v>
      </c>
    </row>
    <row r="3588" spans="1:5" x14ac:dyDescent="0.2">
      <c r="A3588" s="287" t="s">
        <v>3887</v>
      </c>
      <c r="B3588" s="287" t="s">
        <v>25816</v>
      </c>
      <c r="C3588" s="287" t="s">
        <v>22946</v>
      </c>
      <c r="D3588" t="str">
        <f t="shared" si="56"/>
        <v>un</v>
      </c>
      <c r="E3588" s="288">
        <v>713.69</v>
      </c>
    </row>
    <row r="3589" spans="1:5" x14ac:dyDescent="0.2">
      <c r="A3589" s="287" t="s">
        <v>3888</v>
      </c>
      <c r="B3589" s="287" t="s">
        <v>25816</v>
      </c>
      <c r="C3589" s="287" t="s">
        <v>22946</v>
      </c>
      <c r="D3589" t="str">
        <f t="shared" si="56"/>
        <v>un</v>
      </c>
      <c r="E3589" s="288">
        <v>708.98</v>
      </c>
    </row>
    <row r="3590" spans="1:5" x14ac:dyDescent="0.2">
      <c r="A3590" s="287" t="s">
        <v>3889</v>
      </c>
      <c r="B3590" s="287" t="s">
        <v>25817</v>
      </c>
      <c r="C3590" s="287" t="s">
        <v>23200</v>
      </c>
      <c r="D3590" t="str">
        <f t="shared" si="56"/>
        <v>cm2</v>
      </c>
      <c r="E3590" s="288">
        <v>1042.92</v>
      </c>
    </row>
    <row r="3591" spans="1:5" x14ac:dyDescent="0.2">
      <c r="A3591" s="287" t="s">
        <v>3890</v>
      </c>
      <c r="B3591" s="287" t="s">
        <v>25817</v>
      </c>
      <c r="C3591" s="287" t="s">
        <v>23200</v>
      </c>
      <c r="D3591" t="str">
        <f t="shared" si="56"/>
        <v>cm2</v>
      </c>
      <c r="E3591" s="288">
        <v>1038.21</v>
      </c>
    </row>
    <row r="3592" spans="1:5" x14ac:dyDescent="0.2">
      <c r="A3592" s="287" t="s">
        <v>3891</v>
      </c>
      <c r="B3592" s="287" t="s">
        <v>25818</v>
      </c>
      <c r="C3592" s="287" t="s">
        <v>22946</v>
      </c>
      <c r="D3592" t="str">
        <f t="shared" si="56"/>
        <v>un</v>
      </c>
      <c r="E3592" s="288">
        <v>1127.0999999999999</v>
      </c>
    </row>
    <row r="3593" spans="1:5" x14ac:dyDescent="0.2">
      <c r="A3593" s="287" t="s">
        <v>3892</v>
      </c>
      <c r="B3593" s="287" t="s">
        <v>25818</v>
      </c>
      <c r="C3593" s="287" t="s">
        <v>22946</v>
      </c>
      <c r="D3593" t="str">
        <f t="shared" si="56"/>
        <v>un</v>
      </c>
      <c r="E3593" s="288">
        <v>1120.81</v>
      </c>
    </row>
    <row r="3594" spans="1:5" x14ac:dyDescent="0.2">
      <c r="A3594" s="287" t="s">
        <v>23201</v>
      </c>
      <c r="B3594" s="287" t="s">
        <v>25819</v>
      </c>
      <c r="C3594" s="287" t="s">
        <v>22946</v>
      </c>
      <c r="D3594" t="str">
        <f t="shared" si="56"/>
        <v>un</v>
      </c>
      <c r="E3594" s="288">
        <v>0.63</v>
      </c>
    </row>
    <row r="3595" spans="1:5" x14ac:dyDescent="0.2">
      <c r="A3595" s="287" t="s">
        <v>23202</v>
      </c>
      <c r="B3595" s="287" t="s">
        <v>25819</v>
      </c>
      <c r="C3595" s="287" t="s">
        <v>22946</v>
      </c>
      <c r="D3595" t="str">
        <f t="shared" si="56"/>
        <v>un</v>
      </c>
      <c r="E3595" s="288">
        <v>0.62</v>
      </c>
    </row>
    <row r="3596" spans="1:5" x14ac:dyDescent="0.2">
      <c r="A3596" s="287" t="s">
        <v>3893</v>
      </c>
      <c r="B3596" s="287" t="s">
        <v>25820</v>
      </c>
      <c r="C3596" s="287" t="s">
        <v>22946</v>
      </c>
      <c r="D3596" t="str">
        <f t="shared" si="56"/>
        <v>un</v>
      </c>
      <c r="E3596" s="288">
        <v>36.700000000000003</v>
      </c>
    </row>
    <row r="3597" spans="1:5" x14ac:dyDescent="0.2">
      <c r="A3597" s="287" t="s">
        <v>3894</v>
      </c>
      <c r="B3597" s="287" t="s">
        <v>25820</v>
      </c>
      <c r="C3597" s="287" t="s">
        <v>22946</v>
      </c>
      <c r="D3597" t="str">
        <f t="shared" si="56"/>
        <v>un</v>
      </c>
      <c r="E3597" s="288">
        <v>36.08</v>
      </c>
    </row>
    <row r="3598" spans="1:5" x14ac:dyDescent="0.2">
      <c r="A3598" s="287" t="s">
        <v>3895</v>
      </c>
      <c r="B3598" s="287" t="s">
        <v>25821</v>
      </c>
      <c r="C3598" s="287" t="s">
        <v>22946</v>
      </c>
      <c r="D3598" t="str">
        <f t="shared" si="56"/>
        <v>un</v>
      </c>
      <c r="E3598" s="288">
        <v>82.7</v>
      </c>
    </row>
    <row r="3599" spans="1:5" x14ac:dyDescent="0.2">
      <c r="A3599" s="287" t="s">
        <v>3896</v>
      </c>
      <c r="B3599" s="287" t="s">
        <v>25821</v>
      </c>
      <c r="C3599" s="287" t="s">
        <v>22946</v>
      </c>
      <c r="D3599" t="str">
        <f t="shared" si="56"/>
        <v>un</v>
      </c>
      <c r="E3599" s="288">
        <v>82.08</v>
      </c>
    </row>
    <row r="3600" spans="1:5" x14ac:dyDescent="0.2">
      <c r="A3600" s="287" t="s">
        <v>3897</v>
      </c>
      <c r="B3600" s="287" t="s">
        <v>25822</v>
      </c>
      <c r="C3600" s="287" t="s">
        <v>22946</v>
      </c>
      <c r="D3600" t="str">
        <f t="shared" si="56"/>
        <v>un</v>
      </c>
      <c r="E3600" s="288">
        <v>1095.55</v>
      </c>
    </row>
    <row r="3601" spans="1:5" x14ac:dyDescent="0.2">
      <c r="A3601" s="287" t="s">
        <v>3898</v>
      </c>
      <c r="B3601" s="287" t="s">
        <v>25822</v>
      </c>
      <c r="C3601" s="287" t="s">
        <v>22946</v>
      </c>
      <c r="D3601" t="str">
        <f t="shared" si="56"/>
        <v>un</v>
      </c>
      <c r="E3601" s="288">
        <v>1093.47</v>
      </c>
    </row>
    <row r="3602" spans="1:5" x14ac:dyDescent="0.2">
      <c r="A3602" s="287" t="s">
        <v>3899</v>
      </c>
      <c r="B3602" s="287" t="s">
        <v>25823</v>
      </c>
      <c r="C3602" s="287" t="s">
        <v>22946</v>
      </c>
      <c r="D3602" t="str">
        <f t="shared" si="56"/>
        <v>un</v>
      </c>
      <c r="E3602" s="288">
        <v>1488.29</v>
      </c>
    </row>
    <row r="3603" spans="1:5" x14ac:dyDescent="0.2">
      <c r="A3603" s="287" t="s">
        <v>3900</v>
      </c>
      <c r="B3603" s="287" t="s">
        <v>25823</v>
      </c>
      <c r="C3603" s="287" t="s">
        <v>22946</v>
      </c>
      <c r="D3603" t="str">
        <f t="shared" si="56"/>
        <v>un</v>
      </c>
      <c r="E3603" s="288">
        <v>1458.6</v>
      </c>
    </row>
    <row r="3604" spans="1:5" x14ac:dyDescent="0.2">
      <c r="A3604" s="287" t="s">
        <v>3901</v>
      </c>
      <c r="B3604" s="287" t="s">
        <v>25824</v>
      </c>
      <c r="C3604" s="287" t="s">
        <v>22946</v>
      </c>
      <c r="D3604" t="str">
        <f t="shared" si="56"/>
        <v>un</v>
      </c>
      <c r="E3604" s="288">
        <v>252.01</v>
      </c>
    </row>
    <row r="3605" spans="1:5" x14ac:dyDescent="0.2">
      <c r="A3605" s="287" t="s">
        <v>3902</v>
      </c>
      <c r="B3605" s="287" t="s">
        <v>25824</v>
      </c>
      <c r="C3605" s="287" t="s">
        <v>22946</v>
      </c>
      <c r="D3605" t="str">
        <f t="shared" si="56"/>
        <v>un</v>
      </c>
      <c r="E3605" s="288">
        <v>249.55</v>
      </c>
    </row>
    <row r="3606" spans="1:5" x14ac:dyDescent="0.2">
      <c r="A3606" s="287" t="s">
        <v>3903</v>
      </c>
      <c r="B3606" s="287" t="s">
        <v>25825</v>
      </c>
      <c r="C3606" s="287" t="s">
        <v>22946</v>
      </c>
      <c r="D3606" t="str">
        <f t="shared" si="56"/>
        <v>un</v>
      </c>
      <c r="E3606" s="288">
        <v>10.06</v>
      </c>
    </row>
    <row r="3607" spans="1:5" x14ac:dyDescent="0.2">
      <c r="A3607" s="287" t="s">
        <v>3904</v>
      </c>
      <c r="B3607" s="287" t="s">
        <v>25825</v>
      </c>
      <c r="C3607" s="287" t="s">
        <v>22946</v>
      </c>
      <c r="D3607" t="str">
        <f t="shared" si="56"/>
        <v>un</v>
      </c>
      <c r="E3607" s="288">
        <v>9.44</v>
      </c>
    </row>
    <row r="3608" spans="1:5" x14ac:dyDescent="0.2">
      <c r="A3608" s="287" t="s">
        <v>3905</v>
      </c>
      <c r="B3608" s="287" t="s">
        <v>25826</v>
      </c>
      <c r="C3608" s="287" t="s">
        <v>22946</v>
      </c>
      <c r="D3608" t="str">
        <f t="shared" si="56"/>
        <v>un</v>
      </c>
      <c r="E3608" s="288">
        <v>35.6</v>
      </c>
    </row>
    <row r="3609" spans="1:5" x14ac:dyDescent="0.2">
      <c r="A3609" s="287" t="s">
        <v>3906</v>
      </c>
      <c r="B3609" s="287" t="s">
        <v>25826</v>
      </c>
      <c r="C3609" s="287" t="s">
        <v>22946</v>
      </c>
      <c r="D3609" t="str">
        <f t="shared" si="56"/>
        <v>un</v>
      </c>
      <c r="E3609" s="288">
        <v>34.979999999999997</v>
      </c>
    </row>
    <row r="3610" spans="1:5" x14ac:dyDescent="0.2">
      <c r="A3610" s="287" t="s">
        <v>3907</v>
      </c>
      <c r="B3610" s="287" t="s">
        <v>25827</v>
      </c>
      <c r="C3610" s="287" t="s">
        <v>22946</v>
      </c>
      <c r="D3610" t="str">
        <f t="shared" si="56"/>
        <v>un</v>
      </c>
      <c r="E3610" s="288">
        <v>12.94</v>
      </c>
    </row>
    <row r="3611" spans="1:5" x14ac:dyDescent="0.2">
      <c r="A3611" s="287" t="s">
        <v>3908</v>
      </c>
      <c r="B3611" s="287" t="s">
        <v>25827</v>
      </c>
      <c r="C3611" s="287" t="s">
        <v>22946</v>
      </c>
      <c r="D3611" t="str">
        <f t="shared" si="56"/>
        <v>un</v>
      </c>
      <c r="E3611" s="288">
        <v>12.32</v>
      </c>
    </row>
    <row r="3612" spans="1:5" x14ac:dyDescent="0.2">
      <c r="A3612" s="287" t="s">
        <v>3909</v>
      </c>
      <c r="B3612" s="287" t="s">
        <v>25828</v>
      </c>
      <c r="C3612" s="287" t="s">
        <v>22946</v>
      </c>
      <c r="D3612" t="str">
        <f t="shared" si="56"/>
        <v>un</v>
      </c>
      <c r="E3612" s="288">
        <v>12.26</v>
      </c>
    </row>
    <row r="3613" spans="1:5" x14ac:dyDescent="0.2">
      <c r="A3613" s="287" t="s">
        <v>3910</v>
      </c>
      <c r="B3613" s="287" t="s">
        <v>25828</v>
      </c>
      <c r="C3613" s="287" t="s">
        <v>22946</v>
      </c>
      <c r="D3613" t="str">
        <f t="shared" si="56"/>
        <v>un</v>
      </c>
      <c r="E3613" s="288">
        <v>11.64</v>
      </c>
    </row>
    <row r="3614" spans="1:5" x14ac:dyDescent="0.2">
      <c r="A3614" s="287" t="s">
        <v>3911</v>
      </c>
      <c r="B3614" s="287" t="s">
        <v>25829</v>
      </c>
      <c r="C3614" s="287" t="s">
        <v>22946</v>
      </c>
      <c r="D3614" t="str">
        <f t="shared" si="56"/>
        <v>un</v>
      </c>
      <c r="E3614" s="288">
        <v>10.57</v>
      </c>
    </row>
    <row r="3615" spans="1:5" x14ac:dyDescent="0.2">
      <c r="A3615" s="287" t="s">
        <v>3912</v>
      </c>
      <c r="B3615" s="287" t="s">
        <v>25829</v>
      </c>
      <c r="C3615" s="287" t="s">
        <v>22946</v>
      </c>
      <c r="D3615" t="str">
        <f t="shared" si="56"/>
        <v>un</v>
      </c>
      <c r="E3615" s="288">
        <v>9.9499999999999993</v>
      </c>
    </row>
    <row r="3616" spans="1:5" x14ac:dyDescent="0.2">
      <c r="A3616" s="287" t="s">
        <v>3913</v>
      </c>
      <c r="B3616" s="287" t="s">
        <v>25830</v>
      </c>
      <c r="C3616" s="287" t="s">
        <v>22946</v>
      </c>
      <c r="D3616" t="str">
        <f t="shared" si="56"/>
        <v>un</v>
      </c>
      <c r="E3616" s="288">
        <v>48.99</v>
      </c>
    </row>
    <row r="3617" spans="1:5" x14ac:dyDescent="0.2">
      <c r="A3617" s="287" t="s">
        <v>3914</v>
      </c>
      <c r="B3617" s="287" t="s">
        <v>25830</v>
      </c>
      <c r="C3617" s="287" t="s">
        <v>22946</v>
      </c>
      <c r="D3617" t="str">
        <f t="shared" si="56"/>
        <v>un</v>
      </c>
      <c r="E3617" s="288">
        <v>48.37</v>
      </c>
    </row>
    <row r="3618" spans="1:5" x14ac:dyDescent="0.2">
      <c r="A3618" s="287" t="s">
        <v>3915</v>
      </c>
      <c r="B3618" s="287" t="s">
        <v>25831</v>
      </c>
      <c r="C3618" s="287" t="s">
        <v>22946</v>
      </c>
      <c r="D3618" t="str">
        <f t="shared" si="56"/>
        <v>un</v>
      </c>
      <c r="E3618" s="288">
        <v>14.38</v>
      </c>
    </row>
    <row r="3619" spans="1:5" x14ac:dyDescent="0.2">
      <c r="A3619" s="287" t="s">
        <v>3916</v>
      </c>
      <c r="B3619" s="287" t="s">
        <v>25831</v>
      </c>
      <c r="C3619" s="287" t="s">
        <v>22946</v>
      </c>
      <c r="D3619" t="str">
        <f t="shared" si="56"/>
        <v>un</v>
      </c>
      <c r="E3619" s="288">
        <v>13.76</v>
      </c>
    </row>
    <row r="3620" spans="1:5" x14ac:dyDescent="0.2">
      <c r="A3620" s="287" t="s">
        <v>3917</v>
      </c>
      <c r="B3620" s="287" t="s">
        <v>25832</v>
      </c>
      <c r="C3620" s="287" t="s">
        <v>22946</v>
      </c>
      <c r="D3620" t="str">
        <f t="shared" si="56"/>
        <v>un</v>
      </c>
      <c r="E3620" s="288">
        <v>16.03</v>
      </c>
    </row>
    <row r="3621" spans="1:5" x14ac:dyDescent="0.2">
      <c r="A3621" s="287" t="s">
        <v>3918</v>
      </c>
      <c r="B3621" s="287" t="s">
        <v>25832</v>
      </c>
      <c r="C3621" s="287" t="s">
        <v>22946</v>
      </c>
      <c r="D3621" t="str">
        <f t="shared" si="56"/>
        <v>un</v>
      </c>
      <c r="E3621" s="288">
        <v>15.41</v>
      </c>
    </row>
    <row r="3622" spans="1:5" x14ac:dyDescent="0.2">
      <c r="A3622" s="287" t="s">
        <v>3919</v>
      </c>
      <c r="B3622" s="287" t="s">
        <v>25833</v>
      </c>
      <c r="C3622" s="287" t="s">
        <v>22946</v>
      </c>
      <c r="D3622" t="str">
        <f t="shared" si="56"/>
        <v>un</v>
      </c>
      <c r="E3622" s="288">
        <v>12.94</v>
      </c>
    </row>
    <row r="3623" spans="1:5" x14ac:dyDescent="0.2">
      <c r="A3623" s="287" t="s">
        <v>3920</v>
      </c>
      <c r="B3623" s="287" t="s">
        <v>25833</v>
      </c>
      <c r="C3623" s="287" t="s">
        <v>22946</v>
      </c>
      <c r="D3623" t="str">
        <f t="shared" si="56"/>
        <v>un</v>
      </c>
      <c r="E3623" s="288">
        <v>12.32</v>
      </c>
    </row>
    <row r="3624" spans="1:5" x14ac:dyDescent="0.2">
      <c r="A3624" s="287" t="s">
        <v>23203</v>
      </c>
      <c r="B3624" s="287" t="s">
        <v>25834</v>
      </c>
      <c r="C3624" s="287" t="s">
        <v>22946</v>
      </c>
      <c r="D3624" t="str">
        <f t="shared" si="56"/>
        <v>un</v>
      </c>
      <c r="E3624" s="288">
        <v>99.2</v>
      </c>
    </row>
    <row r="3625" spans="1:5" x14ac:dyDescent="0.2">
      <c r="A3625" s="287" t="s">
        <v>23204</v>
      </c>
      <c r="B3625" s="287" t="s">
        <v>25834</v>
      </c>
      <c r="C3625" s="287" t="s">
        <v>22946</v>
      </c>
      <c r="D3625" t="str">
        <f t="shared" si="56"/>
        <v>un</v>
      </c>
      <c r="E3625" s="288">
        <v>97.31</v>
      </c>
    </row>
    <row r="3626" spans="1:5" x14ac:dyDescent="0.2">
      <c r="A3626" s="287" t="s">
        <v>3921</v>
      </c>
      <c r="B3626" s="287" t="s">
        <v>25835</v>
      </c>
      <c r="C3626" s="287" t="s">
        <v>22946</v>
      </c>
      <c r="D3626" t="str">
        <f t="shared" si="56"/>
        <v>un</v>
      </c>
      <c r="E3626" s="288">
        <v>139.19999999999999</v>
      </c>
    </row>
    <row r="3627" spans="1:5" x14ac:dyDescent="0.2">
      <c r="A3627" s="287" t="s">
        <v>3922</v>
      </c>
      <c r="B3627" s="287" t="s">
        <v>25835</v>
      </c>
      <c r="C3627" s="287" t="s">
        <v>22946</v>
      </c>
      <c r="D3627" t="str">
        <f t="shared" si="56"/>
        <v>un</v>
      </c>
      <c r="E3627" s="288">
        <v>137.31</v>
      </c>
    </row>
    <row r="3628" spans="1:5" x14ac:dyDescent="0.2">
      <c r="A3628" s="287" t="s">
        <v>3923</v>
      </c>
      <c r="B3628" s="287" t="s">
        <v>25836</v>
      </c>
      <c r="C3628" s="287" t="s">
        <v>22946</v>
      </c>
      <c r="D3628" t="str">
        <f t="shared" si="56"/>
        <v>un</v>
      </c>
      <c r="E3628" s="288">
        <v>234.2</v>
      </c>
    </row>
    <row r="3629" spans="1:5" x14ac:dyDescent="0.2">
      <c r="A3629" s="287" t="s">
        <v>3924</v>
      </c>
      <c r="B3629" s="287" t="s">
        <v>25836</v>
      </c>
      <c r="C3629" s="287" t="s">
        <v>22946</v>
      </c>
      <c r="D3629" t="str">
        <f t="shared" si="56"/>
        <v>un</v>
      </c>
      <c r="E3629" s="288">
        <v>232.31</v>
      </c>
    </row>
    <row r="3630" spans="1:5" x14ac:dyDescent="0.2">
      <c r="A3630" s="287" t="s">
        <v>3927</v>
      </c>
      <c r="B3630" s="287" t="s">
        <v>25837</v>
      </c>
      <c r="C3630" s="287" t="s">
        <v>22946</v>
      </c>
      <c r="D3630" t="str">
        <f t="shared" si="56"/>
        <v>un</v>
      </c>
      <c r="E3630" s="288">
        <v>244.2</v>
      </c>
    </row>
    <row r="3631" spans="1:5" x14ac:dyDescent="0.2">
      <c r="A3631" s="287" t="s">
        <v>3928</v>
      </c>
      <c r="B3631" s="287" t="s">
        <v>25837</v>
      </c>
      <c r="C3631" s="287" t="s">
        <v>22946</v>
      </c>
      <c r="D3631" t="str">
        <f t="shared" si="56"/>
        <v>un</v>
      </c>
      <c r="E3631" s="288">
        <v>242.31</v>
      </c>
    </row>
    <row r="3632" spans="1:5" x14ac:dyDescent="0.2">
      <c r="A3632" s="287" t="s">
        <v>3929</v>
      </c>
      <c r="B3632" s="287" t="s">
        <v>25838</v>
      </c>
      <c r="C3632" s="287" t="s">
        <v>22946</v>
      </c>
      <c r="D3632" t="str">
        <f t="shared" si="56"/>
        <v>un</v>
      </c>
      <c r="E3632" s="288">
        <v>75.84</v>
      </c>
    </row>
    <row r="3633" spans="1:5" x14ac:dyDescent="0.2">
      <c r="A3633" s="287" t="s">
        <v>3930</v>
      </c>
      <c r="B3633" s="287" t="s">
        <v>25838</v>
      </c>
      <c r="C3633" s="287" t="s">
        <v>22946</v>
      </c>
      <c r="D3633" t="str">
        <f t="shared" si="56"/>
        <v>un</v>
      </c>
      <c r="E3633" s="288">
        <v>73.95</v>
      </c>
    </row>
    <row r="3634" spans="1:5" x14ac:dyDescent="0.2">
      <c r="A3634" s="287" t="s">
        <v>3931</v>
      </c>
      <c r="B3634" s="287" t="s">
        <v>25839</v>
      </c>
      <c r="C3634" s="287" t="s">
        <v>22946</v>
      </c>
      <c r="D3634" t="str">
        <f t="shared" si="56"/>
        <v>un</v>
      </c>
      <c r="E3634" s="288">
        <v>126.21</v>
      </c>
    </row>
    <row r="3635" spans="1:5" x14ac:dyDescent="0.2">
      <c r="A3635" s="287" t="s">
        <v>3932</v>
      </c>
      <c r="B3635" s="287" t="s">
        <v>25839</v>
      </c>
      <c r="C3635" s="287" t="s">
        <v>22946</v>
      </c>
      <c r="D3635" t="str">
        <f t="shared" si="56"/>
        <v>un</v>
      </c>
      <c r="E3635" s="288">
        <v>124.32</v>
      </c>
    </row>
    <row r="3636" spans="1:5" x14ac:dyDescent="0.2">
      <c r="A3636" s="287" t="s">
        <v>3933</v>
      </c>
      <c r="B3636" s="287" t="s">
        <v>25840</v>
      </c>
      <c r="C3636" s="287" t="s">
        <v>22946</v>
      </c>
      <c r="D3636" t="str">
        <f t="shared" si="56"/>
        <v>un</v>
      </c>
      <c r="E3636" s="288">
        <v>84.11</v>
      </c>
    </row>
    <row r="3637" spans="1:5" x14ac:dyDescent="0.2">
      <c r="A3637" s="287" t="s">
        <v>3934</v>
      </c>
      <c r="B3637" s="287" t="s">
        <v>25840</v>
      </c>
      <c r="C3637" s="287" t="s">
        <v>22946</v>
      </c>
      <c r="D3637" t="str">
        <f t="shared" si="56"/>
        <v>un</v>
      </c>
      <c r="E3637" s="288">
        <v>83.03</v>
      </c>
    </row>
    <row r="3638" spans="1:5" x14ac:dyDescent="0.2">
      <c r="A3638" s="287" t="s">
        <v>3935</v>
      </c>
      <c r="B3638" s="287" t="s">
        <v>25841</v>
      </c>
      <c r="C3638" s="287" t="s">
        <v>22946</v>
      </c>
      <c r="D3638" t="str">
        <f t="shared" si="56"/>
        <v>un</v>
      </c>
      <c r="E3638" s="288">
        <v>20.329999999999998</v>
      </c>
    </row>
    <row r="3639" spans="1:5" x14ac:dyDescent="0.2">
      <c r="A3639" s="287" t="s">
        <v>3936</v>
      </c>
      <c r="B3639" s="287" t="s">
        <v>25841</v>
      </c>
      <c r="C3639" s="287" t="s">
        <v>22946</v>
      </c>
      <c r="D3639" t="str">
        <f t="shared" si="56"/>
        <v>un</v>
      </c>
      <c r="E3639" s="288">
        <v>19.52</v>
      </c>
    </row>
    <row r="3640" spans="1:5" x14ac:dyDescent="0.2">
      <c r="A3640" s="287" t="s">
        <v>3937</v>
      </c>
      <c r="B3640" s="287" t="s">
        <v>25842</v>
      </c>
      <c r="C3640" s="287" t="s">
        <v>22946</v>
      </c>
      <c r="D3640" t="str">
        <f t="shared" si="56"/>
        <v>un</v>
      </c>
      <c r="E3640" s="288">
        <v>92.54</v>
      </c>
    </row>
    <row r="3641" spans="1:5" x14ac:dyDescent="0.2">
      <c r="A3641" s="287" t="s">
        <v>3938</v>
      </c>
      <c r="B3641" s="287" t="s">
        <v>25842</v>
      </c>
      <c r="C3641" s="287" t="s">
        <v>22946</v>
      </c>
      <c r="D3641" t="str">
        <f t="shared" si="56"/>
        <v>un</v>
      </c>
      <c r="E3641" s="288">
        <v>90.97</v>
      </c>
    </row>
    <row r="3642" spans="1:5" x14ac:dyDescent="0.2">
      <c r="A3642" s="287" t="s">
        <v>3939</v>
      </c>
      <c r="B3642" s="287" t="s">
        <v>25843</v>
      </c>
      <c r="C3642" s="287" t="s">
        <v>22946</v>
      </c>
      <c r="D3642" t="str">
        <f t="shared" si="56"/>
        <v>un</v>
      </c>
      <c r="E3642" s="288">
        <v>947.1</v>
      </c>
    </row>
    <row r="3643" spans="1:5" x14ac:dyDescent="0.2">
      <c r="A3643" s="287" t="s">
        <v>3940</v>
      </c>
      <c r="B3643" s="287" t="s">
        <v>25843</v>
      </c>
      <c r="C3643" s="287" t="s">
        <v>22946</v>
      </c>
      <c r="D3643" t="str">
        <f t="shared" si="56"/>
        <v>un</v>
      </c>
      <c r="E3643" s="288">
        <v>946.48</v>
      </c>
    </row>
    <row r="3644" spans="1:5" x14ac:dyDescent="0.2">
      <c r="A3644" s="287" t="s">
        <v>3941</v>
      </c>
      <c r="B3644" s="287" t="s">
        <v>25844</v>
      </c>
      <c r="C3644" s="287" t="s">
        <v>11</v>
      </c>
      <c r="D3644" t="str">
        <f t="shared" si="56"/>
        <v>m2</v>
      </c>
      <c r="E3644" s="288">
        <v>33.799999999999997</v>
      </c>
    </row>
    <row r="3645" spans="1:5" x14ac:dyDescent="0.2">
      <c r="A3645" s="287" t="s">
        <v>3942</v>
      </c>
      <c r="B3645" s="287" t="s">
        <v>25844</v>
      </c>
      <c r="C3645" s="287" t="s">
        <v>11</v>
      </c>
      <c r="D3645" t="str">
        <f t="shared" si="56"/>
        <v>m2</v>
      </c>
      <c r="E3645" s="288">
        <v>32.229999999999997</v>
      </c>
    </row>
    <row r="3646" spans="1:5" x14ac:dyDescent="0.2">
      <c r="A3646" s="287" t="s">
        <v>3943</v>
      </c>
      <c r="B3646" s="287" t="s">
        <v>25845</v>
      </c>
      <c r="C3646" s="287" t="s">
        <v>11</v>
      </c>
      <c r="D3646" t="str">
        <f t="shared" si="56"/>
        <v>m2</v>
      </c>
      <c r="E3646" s="288">
        <v>1.28</v>
      </c>
    </row>
    <row r="3647" spans="1:5" x14ac:dyDescent="0.2">
      <c r="A3647" s="287" t="s">
        <v>3944</v>
      </c>
      <c r="B3647" s="287" t="s">
        <v>25845</v>
      </c>
      <c r="C3647" s="287" t="s">
        <v>11</v>
      </c>
      <c r="D3647" t="str">
        <f t="shared" si="56"/>
        <v>m2</v>
      </c>
      <c r="E3647" s="288">
        <v>1.1399999999999999</v>
      </c>
    </row>
    <row r="3648" spans="1:5" x14ac:dyDescent="0.2">
      <c r="A3648" s="287" t="s">
        <v>3945</v>
      </c>
      <c r="B3648" s="287" t="s">
        <v>25846</v>
      </c>
      <c r="C3648" s="287" t="s">
        <v>11</v>
      </c>
      <c r="D3648" t="str">
        <f t="shared" si="56"/>
        <v>m2</v>
      </c>
      <c r="E3648" s="288">
        <v>1.26</v>
      </c>
    </row>
    <row r="3649" spans="1:5" x14ac:dyDescent="0.2">
      <c r="A3649" s="287" t="s">
        <v>3946</v>
      </c>
      <c r="B3649" s="287" t="s">
        <v>25846</v>
      </c>
      <c r="C3649" s="287" t="s">
        <v>11</v>
      </c>
      <c r="D3649" t="str">
        <f t="shared" si="56"/>
        <v>m2</v>
      </c>
      <c r="E3649" s="288">
        <v>1.1200000000000001</v>
      </c>
    </row>
    <row r="3650" spans="1:5" x14ac:dyDescent="0.2">
      <c r="A3650" s="287" t="s">
        <v>3947</v>
      </c>
      <c r="B3650" s="287" t="s">
        <v>25847</v>
      </c>
      <c r="C3650" s="287" t="s">
        <v>53</v>
      </c>
      <c r="D3650" t="str">
        <f t="shared" ref="D3650:D3713" si="57">LOWER(C3650)</f>
        <v>m</v>
      </c>
      <c r="E3650" s="288">
        <v>1.85</v>
      </c>
    </row>
    <row r="3651" spans="1:5" x14ac:dyDescent="0.2">
      <c r="A3651" s="287" t="s">
        <v>3948</v>
      </c>
      <c r="B3651" s="287" t="s">
        <v>25847</v>
      </c>
      <c r="C3651" s="287" t="s">
        <v>53</v>
      </c>
      <c r="D3651" t="str">
        <f t="shared" si="57"/>
        <v>m</v>
      </c>
      <c r="E3651" s="288">
        <v>1.82</v>
      </c>
    </row>
    <row r="3652" spans="1:5" x14ac:dyDescent="0.2">
      <c r="A3652" s="287" t="s">
        <v>3951</v>
      </c>
      <c r="B3652" s="287" t="s">
        <v>25848</v>
      </c>
      <c r="C3652" s="287" t="s">
        <v>53</v>
      </c>
      <c r="D3652" t="str">
        <f t="shared" si="57"/>
        <v>m</v>
      </c>
      <c r="E3652" s="288">
        <v>2.97</v>
      </c>
    </row>
    <row r="3653" spans="1:5" x14ac:dyDescent="0.2">
      <c r="A3653" s="287" t="s">
        <v>3952</v>
      </c>
      <c r="B3653" s="287" t="s">
        <v>25848</v>
      </c>
      <c r="C3653" s="287" t="s">
        <v>53</v>
      </c>
      <c r="D3653" t="str">
        <f t="shared" si="57"/>
        <v>m</v>
      </c>
      <c r="E3653" s="288">
        <v>2.74</v>
      </c>
    </row>
    <row r="3654" spans="1:5" x14ac:dyDescent="0.2">
      <c r="A3654" s="287" t="s">
        <v>3953</v>
      </c>
      <c r="B3654" s="287" t="s">
        <v>25849</v>
      </c>
      <c r="C3654" s="287" t="s">
        <v>53</v>
      </c>
      <c r="D3654" t="str">
        <f t="shared" si="57"/>
        <v>m</v>
      </c>
      <c r="E3654" s="288">
        <v>811.13</v>
      </c>
    </row>
    <row r="3655" spans="1:5" x14ac:dyDescent="0.2">
      <c r="A3655" s="287" t="s">
        <v>3954</v>
      </c>
      <c r="B3655" s="287" t="s">
        <v>25849</v>
      </c>
      <c r="C3655" s="287" t="s">
        <v>53</v>
      </c>
      <c r="D3655" t="str">
        <f t="shared" si="57"/>
        <v>m</v>
      </c>
      <c r="E3655" s="288">
        <v>811.13</v>
      </c>
    </row>
    <row r="3656" spans="1:5" x14ac:dyDescent="0.2">
      <c r="A3656" s="287" t="s">
        <v>3955</v>
      </c>
      <c r="B3656" s="287" t="s">
        <v>25850</v>
      </c>
      <c r="C3656" s="287" t="s">
        <v>53</v>
      </c>
      <c r="D3656" t="str">
        <f t="shared" si="57"/>
        <v>m</v>
      </c>
      <c r="E3656" s="288">
        <v>198.53</v>
      </c>
    </row>
    <row r="3657" spans="1:5" x14ac:dyDescent="0.2">
      <c r="A3657" s="287" t="s">
        <v>3956</v>
      </c>
      <c r="B3657" s="287" t="s">
        <v>25850</v>
      </c>
      <c r="C3657" s="287" t="s">
        <v>53</v>
      </c>
      <c r="D3657" t="str">
        <f t="shared" si="57"/>
        <v>m</v>
      </c>
      <c r="E3657" s="288">
        <v>188.11</v>
      </c>
    </row>
    <row r="3658" spans="1:5" x14ac:dyDescent="0.2">
      <c r="A3658" s="287" t="s">
        <v>3957</v>
      </c>
      <c r="B3658" s="287" t="s">
        <v>25851</v>
      </c>
      <c r="C3658" s="287" t="s">
        <v>53</v>
      </c>
      <c r="D3658" t="str">
        <f t="shared" si="57"/>
        <v>m</v>
      </c>
      <c r="E3658" s="288">
        <v>258.47000000000003</v>
      </c>
    </row>
    <row r="3659" spans="1:5" x14ac:dyDescent="0.2">
      <c r="A3659" s="287" t="s">
        <v>3958</v>
      </c>
      <c r="B3659" s="287" t="s">
        <v>25851</v>
      </c>
      <c r="C3659" s="287" t="s">
        <v>53</v>
      </c>
      <c r="D3659" t="str">
        <f t="shared" si="57"/>
        <v>m</v>
      </c>
      <c r="E3659" s="288">
        <v>245.56</v>
      </c>
    </row>
    <row r="3660" spans="1:5" x14ac:dyDescent="0.2">
      <c r="A3660" s="287" t="s">
        <v>3959</v>
      </c>
      <c r="B3660" s="287" t="s">
        <v>229</v>
      </c>
      <c r="C3660" s="287" t="s">
        <v>11</v>
      </c>
      <c r="D3660" t="str">
        <f t="shared" si="57"/>
        <v>m2</v>
      </c>
      <c r="E3660" s="288">
        <v>167.8</v>
      </c>
    </row>
    <row r="3661" spans="1:5" x14ac:dyDescent="0.2">
      <c r="A3661" s="287" t="s">
        <v>228</v>
      </c>
      <c r="B3661" s="287" t="s">
        <v>229</v>
      </c>
      <c r="C3661" s="287" t="s">
        <v>11</v>
      </c>
      <c r="D3661" t="str">
        <f t="shared" si="57"/>
        <v>m2</v>
      </c>
      <c r="E3661" s="288">
        <v>161.03</v>
      </c>
    </row>
    <row r="3662" spans="1:5" x14ac:dyDescent="0.2">
      <c r="A3662" s="287" t="s">
        <v>3960</v>
      </c>
      <c r="B3662" s="287" t="s">
        <v>25852</v>
      </c>
      <c r="C3662" s="287" t="s">
        <v>11</v>
      </c>
      <c r="D3662" t="str">
        <f t="shared" si="57"/>
        <v>m2</v>
      </c>
      <c r="E3662" s="288">
        <v>229.79</v>
      </c>
    </row>
    <row r="3663" spans="1:5" x14ac:dyDescent="0.2">
      <c r="A3663" s="287" t="s">
        <v>3961</v>
      </c>
      <c r="B3663" s="287" t="s">
        <v>25852</v>
      </c>
      <c r="C3663" s="287" t="s">
        <v>11</v>
      </c>
      <c r="D3663" t="str">
        <f t="shared" si="57"/>
        <v>m2</v>
      </c>
      <c r="E3663" s="288">
        <v>222.38</v>
      </c>
    </row>
    <row r="3664" spans="1:5" x14ac:dyDescent="0.2">
      <c r="A3664" s="287" t="s">
        <v>3962</v>
      </c>
      <c r="B3664" s="287" t="s">
        <v>25853</v>
      </c>
      <c r="C3664" s="287" t="s">
        <v>11</v>
      </c>
      <c r="D3664" t="str">
        <f t="shared" si="57"/>
        <v>m2</v>
      </c>
      <c r="E3664" s="288">
        <v>289.8</v>
      </c>
    </row>
    <row r="3665" spans="1:5" x14ac:dyDescent="0.2">
      <c r="A3665" s="287" t="s">
        <v>3963</v>
      </c>
      <c r="B3665" s="287" t="s">
        <v>25853</v>
      </c>
      <c r="C3665" s="287" t="s">
        <v>11</v>
      </c>
      <c r="D3665" t="str">
        <f t="shared" si="57"/>
        <v>m2</v>
      </c>
      <c r="E3665" s="288">
        <v>272.39999999999998</v>
      </c>
    </row>
    <row r="3666" spans="1:5" x14ac:dyDescent="0.2">
      <c r="A3666" s="287" t="s">
        <v>3964</v>
      </c>
      <c r="B3666" s="287" t="s">
        <v>25854</v>
      </c>
      <c r="C3666" s="287" t="s">
        <v>11</v>
      </c>
      <c r="D3666" t="str">
        <f t="shared" si="57"/>
        <v>m2</v>
      </c>
      <c r="E3666" s="288">
        <v>538.98</v>
      </c>
    </row>
    <row r="3667" spans="1:5" x14ac:dyDescent="0.2">
      <c r="A3667" s="287" t="s">
        <v>3965</v>
      </c>
      <c r="B3667" s="287" t="s">
        <v>25854</v>
      </c>
      <c r="C3667" s="287" t="s">
        <v>11</v>
      </c>
      <c r="D3667" t="str">
        <f t="shared" si="57"/>
        <v>m2</v>
      </c>
      <c r="E3667" s="288">
        <v>512.30999999999995</v>
      </c>
    </row>
    <row r="3668" spans="1:5" x14ac:dyDescent="0.2">
      <c r="A3668" s="287" t="s">
        <v>3966</v>
      </c>
      <c r="B3668" s="287" t="s">
        <v>25855</v>
      </c>
      <c r="C3668" s="287" t="s">
        <v>11</v>
      </c>
      <c r="D3668" t="str">
        <f t="shared" si="57"/>
        <v>m2</v>
      </c>
      <c r="E3668" s="288">
        <v>87.98</v>
      </c>
    </row>
    <row r="3669" spans="1:5" x14ac:dyDescent="0.2">
      <c r="A3669" s="287" t="s">
        <v>3967</v>
      </c>
      <c r="B3669" s="287" t="s">
        <v>25855</v>
      </c>
      <c r="C3669" s="287" t="s">
        <v>11</v>
      </c>
      <c r="D3669" t="str">
        <f t="shared" si="57"/>
        <v>m2</v>
      </c>
      <c r="E3669" s="288">
        <v>83.56</v>
      </c>
    </row>
    <row r="3670" spans="1:5" x14ac:dyDescent="0.2">
      <c r="A3670" s="287" t="s">
        <v>3968</v>
      </c>
      <c r="B3670" s="287" t="s">
        <v>25856</v>
      </c>
      <c r="C3670" s="287" t="s">
        <v>11</v>
      </c>
      <c r="D3670" t="str">
        <f t="shared" si="57"/>
        <v>m2</v>
      </c>
      <c r="E3670" s="288">
        <v>99.75</v>
      </c>
    </row>
    <row r="3671" spans="1:5" x14ac:dyDescent="0.2">
      <c r="A3671" s="287" t="s">
        <v>3969</v>
      </c>
      <c r="B3671" s="287" t="s">
        <v>25856</v>
      </c>
      <c r="C3671" s="287" t="s">
        <v>11</v>
      </c>
      <c r="D3671" t="str">
        <f t="shared" si="57"/>
        <v>m2</v>
      </c>
      <c r="E3671" s="288">
        <v>95.33</v>
      </c>
    </row>
    <row r="3672" spans="1:5" x14ac:dyDescent="0.2">
      <c r="A3672" s="287" t="s">
        <v>3970</v>
      </c>
      <c r="B3672" s="287" t="s">
        <v>25857</v>
      </c>
      <c r="C3672" s="287" t="s">
        <v>11</v>
      </c>
      <c r="D3672" t="str">
        <f t="shared" si="57"/>
        <v>m2</v>
      </c>
      <c r="E3672" s="288">
        <v>158.59</v>
      </c>
    </row>
    <row r="3673" spans="1:5" x14ac:dyDescent="0.2">
      <c r="A3673" s="287" t="s">
        <v>3971</v>
      </c>
      <c r="B3673" s="287" t="s">
        <v>25857</v>
      </c>
      <c r="C3673" s="287" t="s">
        <v>11</v>
      </c>
      <c r="D3673" t="str">
        <f t="shared" si="57"/>
        <v>m2</v>
      </c>
      <c r="E3673" s="288">
        <v>154.16999999999999</v>
      </c>
    </row>
    <row r="3674" spans="1:5" x14ac:dyDescent="0.2">
      <c r="A3674" s="287" t="s">
        <v>3972</v>
      </c>
      <c r="B3674" s="287" t="s">
        <v>25858</v>
      </c>
      <c r="C3674" s="287" t="s">
        <v>11</v>
      </c>
      <c r="D3674" t="str">
        <f t="shared" si="57"/>
        <v>m2</v>
      </c>
      <c r="E3674" s="288">
        <v>115.44</v>
      </c>
    </row>
    <row r="3675" spans="1:5" x14ac:dyDescent="0.2">
      <c r="A3675" s="287" t="s">
        <v>3973</v>
      </c>
      <c r="B3675" s="287" t="s">
        <v>25858</v>
      </c>
      <c r="C3675" s="287" t="s">
        <v>11</v>
      </c>
      <c r="D3675" t="str">
        <f t="shared" si="57"/>
        <v>m2</v>
      </c>
      <c r="E3675" s="288">
        <v>109.04</v>
      </c>
    </row>
    <row r="3676" spans="1:5" x14ac:dyDescent="0.2">
      <c r="A3676" s="287" t="s">
        <v>3974</v>
      </c>
      <c r="B3676" s="287" t="s">
        <v>25859</v>
      </c>
      <c r="C3676" s="287" t="s">
        <v>11</v>
      </c>
      <c r="D3676" t="str">
        <f t="shared" si="57"/>
        <v>m2</v>
      </c>
      <c r="E3676" s="288">
        <v>127.27</v>
      </c>
    </row>
    <row r="3677" spans="1:5" x14ac:dyDescent="0.2">
      <c r="A3677" s="287" t="s">
        <v>3975</v>
      </c>
      <c r="B3677" s="287" t="s">
        <v>25859</v>
      </c>
      <c r="C3677" s="287" t="s">
        <v>11</v>
      </c>
      <c r="D3677" t="str">
        <f t="shared" si="57"/>
        <v>m2</v>
      </c>
      <c r="E3677" s="288">
        <v>120.87</v>
      </c>
    </row>
    <row r="3678" spans="1:5" x14ac:dyDescent="0.2">
      <c r="A3678" s="287" t="s">
        <v>3976</v>
      </c>
      <c r="B3678" s="287" t="s">
        <v>25860</v>
      </c>
      <c r="C3678" s="287" t="s">
        <v>11</v>
      </c>
      <c r="D3678" t="str">
        <f t="shared" si="57"/>
        <v>m2</v>
      </c>
      <c r="E3678" s="288">
        <v>186.47</v>
      </c>
    </row>
    <row r="3679" spans="1:5" x14ac:dyDescent="0.2">
      <c r="A3679" s="287" t="s">
        <v>3977</v>
      </c>
      <c r="B3679" s="287" t="s">
        <v>25860</v>
      </c>
      <c r="C3679" s="287" t="s">
        <v>11</v>
      </c>
      <c r="D3679" t="str">
        <f t="shared" si="57"/>
        <v>m2</v>
      </c>
      <c r="E3679" s="288">
        <v>180.07</v>
      </c>
    </row>
    <row r="3680" spans="1:5" x14ac:dyDescent="0.2">
      <c r="A3680" s="287" t="s">
        <v>3978</v>
      </c>
      <c r="B3680" s="287" t="s">
        <v>25861</v>
      </c>
      <c r="C3680" s="287" t="s">
        <v>11</v>
      </c>
      <c r="D3680" t="str">
        <f t="shared" si="57"/>
        <v>m2</v>
      </c>
      <c r="E3680" s="288">
        <v>132.44</v>
      </c>
    </row>
    <row r="3681" spans="1:5" x14ac:dyDescent="0.2">
      <c r="A3681" s="287" t="s">
        <v>3979</v>
      </c>
      <c r="B3681" s="287" t="s">
        <v>25861</v>
      </c>
      <c r="C3681" s="287" t="s">
        <v>11</v>
      </c>
      <c r="D3681" t="str">
        <f t="shared" si="57"/>
        <v>m2</v>
      </c>
      <c r="E3681" s="288">
        <v>124.67</v>
      </c>
    </row>
    <row r="3682" spans="1:5" x14ac:dyDescent="0.2">
      <c r="A3682" s="287" t="s">
        <v>3980</v>
      </c>
      <c r="B3682" s="287" t="s">
        <v>25862</v>
      </c>
      <c r="C3682" s="287" t="s">
        <v>11</v>
      </c>
      <c r="D3682" t="str">
        <f t="shared" si="57"/>
        <v>m2</v>
      </c>
      <c r="E3682" s="288">
        <v>144.09</v>
      </c>
    </row>
    <row r="3683" spans="1:5" x14ac:dyDescent="0.2">
      <c r="A3683" s="287" t="s">
        <v>3981</v>
      </c>
      <c r="B3683" s="287" t="s">
        <v>25862</v>
      </c>
      <c r="C3683" s="287" t="s">
        <v>11</v>
      </c>
      <c r="D3683" t="str">
        <f t="shared" si="57"/>
        <v>m2</v>
      </c>
      <c r="E3683" s="288">
        <v>136.33000000000001</v>
      </c>
    </row>
    <row r="3684" spans="1:5" x14ac:dyDescent="0.2">
      <c r="A3684" s="287" t="s">
        <v>3982</v>
      </c>
      <c r="B3684" s="287" t="s">
        <v>25863</v>
      </c>
      <c r="C3684" s="287" t="s">
        <v>11</v>
      </c>
      <c r="D3684" t="str">
        <f t="shared" si="57"/>
        <v>m2</v>
      </c>
      <c r="E3684" s="288">
        <v>202.33</v>
      </c>
    </row>
    <row r="3685" spans="1:5" x14ac:dyDescent="0.2">
      <c r="A3685" s="287" t="s">
        <v>3983</v>
      </c>
      <c r="B3685" s="287" t="s">
        <v>25863</v>
      </c>
      <c r="C3685" s="287" t="s">
        <v>11</v>
      </c>
      <c r="D3685" t="str">
        <f t="shared" si="57"/>
        <v>m2</v>
      </c>
      <c r="E3685" s="288">
        <v>194.57</v>
      </c>
    </row>
    <row r="3686" spans="1:5" x14ac:dyDescent="0.2">
      <c r="A3686" s="287" t="s">
        <v>3984</v>
      </c>
      <c r="B3686" s="287" t="s">
        <v>25864</v>
      </c>
      <c r="C3686" s="287" t="s">
        <v>11</v>
      </c>
      <c r="D3686" t="str">
        <f t="shared" si="57"/>
        <v>m2</v>
      </c>
      <c r="E3686" s="288">
        <v>95.92</v>
      </c>
    </row>
    <row r="3687" spans="1:5" x14ac:dyDescent="0.2">
      <c r="A3687" s="287" t="s">
        <v>3985</v>
      </c>
      <c r="B3687" s="287" t="s">
        <v>25864</v>
      </c>
      <c r="C3687" s="287" t="s">
        <v>11</v>
      </c>
      <c r="D3687" t="str">
        <f t="shared" si="57"/>
        <v>m2</v>
      </c>
      <c r="E3687" s="288">
        <v>90.97</v>
      </c>
    </row>
    <row r="3688" spans="1:5" x14ac:dyDescent="0.2">
      <c r="A3688" s="287" t="s">
        <v>3986</v>
      </c>
      <c r="B3688" s="287" t="s">
        <v>25865</v>
      </c>
      <c r="C3688" s="287" t="s">
        <v>11</v>
      </c>
      <c r="D3688" t="str">
        <f t="shared" si="57"/>
        <v>m2</v>
      </c>
      <c r="E3688" s="288">
        <v>107.7</v>
      </c>
    </row>
    <row r="3689" spans="1:5" x14ac:dyDescent="0.2">
      <c r="A3689" s="287" t="s">
        <v>3987</v>
      </c>
      <c r="B3689" s="287" t="s">
        <v>25865</v>
      </c>
      <c r="C3689" s="287" t="s">
        <v>11</v>
      </c>
      <c r="D3689" t="str">
        <f t="shared" si="57"/>
        <v>m2</v>
      </c>
      <c r="E3689" s="288">
        <v>102.74</v>
      </c>
    </row>
    <row r="3690" spans="1:5" x14ac:dyDescent="0.2">
      <c r="A3690" s="287" t="s">
        <v>3988</v>
      </c>
      <c r="B3690" s="287" t="s">
        <v>25866</v>
      </c>
      <c r="C3690" s="287" t="s">
        <v>11</v>
      </c>
      <c r="D3690" t="str">
        <f t="shared" si="57"/>
        <v>m2</v>
      </c>
      <c r="E3690" s="288">
        <v>166.53</v>
      </c>
    </row>
    <row r="3691" spans="1:5" x14ac:dyDescent="0.2">
      <c r="A3691" s="287" t="s">
        <v>3989</v>
      </c>
      <c r="B3691" s="287" t="s">
        <v>25866</v>
      </c>
      <c r="C3691" s="287" t="s">
        <v>11</v>
      </c>
      <c r="D3691" t="str">
        <f t="shared" si="57"/>
        <v>m2</v>
      </c>
      <c r="E3691" s="288">
        <v>161.58000000000001</v>
      </c>
    </row>
    <row r="3692" spans="1:5" x14ac:dyDescent="0.2">
      <c r="A3692" s="287" t="s">
        <v>3990</v>
      </c>
      <c r="B3692" s="287" t="s">
        <v>25867</v>
      </c>
      <c r="C3692" s="287" t="s">
        <v>11</v>
      </c>
      <c r="D3692" t="str">
        <f t="shared" si="57"/>
        <v>m2</v>
      </c>
      <c r="E3692" s="288">
        <v>129.68</v>
      </c>
    </row>
    <row r="3693" spans="1:5" x14ac:dyDescent="0.2">
      <c r="A3693" s="287" t="s">
        <v>3991</v>
      </c>
      <c r="B3693" s="287" t="s">
        <v>25867</v>
      </c>
      <c r="C3693" s="287" t="s">
        <v>11</v>
      </c>
      <c r="D3693" t="str">
        <f t="shared" si="57"/>
        <v>m2</v>
      </c>
      <c r="E3693" s="288">
        <v>122.6</v>
      </c>
    </row>
    <row r="3694" spans="1:5" x14ac:dyDescent="0.2">
      <c r="A3694" s="287" t="s">
        <v>3992</v>
      </c>
      <c r="B3694" s="287" t="s">
        <v>25868</v>
      </c>
      <c r="C3694" s="287" t="s">
        <v>11</v>
      </c>
      <c r="D3694" t="str">
        <f t="shared" si="57"/>
        <v>m2</v>
      </c>
      <c r="E3694" s="288">
        <v>141.51</v>
      </c>
    </row>
    <row r="3695" spans="1:5" x14ac:dyDescent="0.2">
      <c r="A3695" s="287" t="s">
        <v>3993</v>
      </c>
      <c r="B3695" s="287" t="s">
        <v>25868</v>
      </c>
      <c r="C3695" s="287" t="s">
        <v>11</v>
      </c>
      <c r="D3695" t="str">
        <f t="shared" si="57"/>
        <v>m2</v>
      </c>
      <c r="E3695" s="288">
        <v>134.43</v>
      </c>
    </row>
    <row r="3696" spans="1:5" x14ac:dyDescent="0.2">
      <c r="A3696" s="287" t="s">
        <v>3994</v>
      </c>
      <c r="B3696" s="287" t="s">
        <v>25869</v>
      </c>
      <c r="C3696" s="287" t="s">
        <v>11</v>
      </c>
      <c r="D3696" t="str">
        <f t="shared" si="57"/>
        <v>m2</v>
      </c>
      <c r="E3696" s="288">
        <v>200.71</v>
      </c>
    </row>
    <row r="3697" spans="1:5" x14ac:dyDescent="0.2">
      <c r="A3697" s="287" t="s">
        <v>3995</v>
      </c>
      <c r="B3697" s="287" t="s">
        <v>25869</v>
      </c>
      <c r="C3697" s="287" t="s">
        <v>11</v>
      </c>
      <c r="D3697" t="str">
        <f t="shared" si="57"/>
        <v>m2</v>
      </c>
      <c r="E3697" s="288">
        <v>193.64</v>
      </c>
    </row>
    <row r="3698" spans="1:5" x14ac:dyDescent="0.2">
      <c r="A3698" s="287" t="s">
        <v>3996</v>
      </c>
      <c r="B3698" s="287" t="s">
        <v>25870</v>
      </c>
      <c r="C3698" s="287" t="s">
        <v>11</v>
      </c>
      <c r="D3698" t="str">
        <f t="shared" si="57"/>
        <v>m2</v>
      </c>
      <c r="E3698" s="288">
        <v>148.56</v>
      </c>
    </row>
    <row r="3699" spans="1:5" x14ac:dyDescent="0.2">
      <c r="A3699" s="287" t="s">
        <v>3997</v>
      </c>
      <c r="B3699" s="287" t="s">
        <v>25870</v>
      </c>
      <c r="C3699" s="287" t="s">
        <v>11</v>
      </c>
      <c r="D3699" t="str">
        <f t="shared" si="57"/>
        <v>m2</v>
      </c>
      <c r="E3699" s="288">
        <v>140.01</v>
      </c>
    </row>
    <row r="3700" spans="1:5" x14ac:dyDescent="0.2">
      <c r="A3700" s="287" t="s">
        <v>3998</v>
      </c>
      <c r="B3700" s="287" t="s">
        <v>25871</v>
      </c>
      <c r="C3700" s="287" t="s">
        <v>11</v>
      </c>
      <c r="D3700" t="str">
        <f t="shared" si="57"/>
        <v>m2</v>
      </c>
      <c r="E3700" s="288">
        <v>160.21</v>
      </c>
    </row>
    <row r="3701" spans="1:5" x14ac:dyDescent="0.2">
      <c r="A3701" s="287" t="s">
        <v>3999</v>
      </c>
      <c r="B3701" s="287" t="s">
        <v>25871</v>
      </c>
      <c r="C3701" s="287" t="s">
        <v>11</v>
      </c>
      <c r="D3701" t="str">
        <f t="shared" si="57"/>
        <v>m2</v>
      </c>
      <c r="E3701" s="288">
        <v>151.66</v>
      </c>
    </row>
    <row r="3702" spans="1:5" x14ac:dyDescent="0.2">
      <c r="A3702" s="287" t="s">
        <v>4000</v>
      </c>
      <c r="B3702" s="287" t="s">
        <v>231</v>
      </c>
      <c r="C3702" s="287" t="s">
        <v>11</v>
      </c>
      <c r="D3702" t="str">
        <f t="shared" si="57"/>
        <v>m2</v>
      </c>
      <c r="E3702" s="288">
        <v>218.45</v>
      </c>
    </row>
    <row r="3703" spans="1:5" x14ac:dyDescent="0.2">
      <c r="A3703" s="287" t="s">
        <v>230</v>
      </c>
      <c r="B3703" s="287" t="s">
        <v>231</v>
      </c>
      <c r="C3703" s="287" t="s">
        <v>11</v>
      </c>
      <c r="D3703" t="str">
        <f t="shared" si="57"/>
        <v>m2</v>
      </c>
      <c r="E3703" s="288">
        <v>209.9</v>
      </c>
    </row>
    <row r="3704" spans="1:5" x14ac:dyDescent="0.2">
      <c r="A3704" s="287" t="s">
        <v>4001</v>
      </c>
      <c r="B3704" s="287" t="s">
        <v>25872</v>
      </c>
      <c r="C3704" s="287" t="s">
        <v>11</v>
      </c>
      <c r="D3704" t="str">
        <f t="shared" si="57"/>
        <v>m2</v>
      </c>
      <c r="E3704" s="288">
        <v>29.93</v>
      </c>
    </row>
    <row r="3705" spans="1:5" x14ac:dyDescent="0.2">
      <c r="A3705" s="287" t="s">
        <v>4002</v>
      </c>
      <c r="B3705" s="287" t="s">
        <v>25872</v>
      </c>
      <c r="C3705" s="287" t="s">
        <v>11</v>
      </c>
      <c r="D3705" t="str">
        <f t="shared" si="57"/>
        <v>m2</v>
      </c>
      <c r="E3705" s="288">
        <v>29.59</v>
      </c>
    </row>
    <row r="3706" spans="1:5" x14ac:dyDescent="0.2">
      <c r="A3706" s="287" t="s">
        <v>4003</v>
      </c>
      <c r="B3706" s="287" t="s">
        <v>25873</v>
      </c>
      <c r="C3706" s="287" t="s">
        <v>11</v>
      </c>
      <c r="D3706" t="str">
        <f t="shared" si="57"/>
        <v>m2</v>
      </c>
      <c r="E3706" s="288">
        <v>48.16</v>
      </c>
    </row>
    <row r="3707" spans="1:5" x14ac:dyDescent="0.2">
      <c r="A3707" s="287" t="s">
        <v>4004</v>
      </c>
      <c r="B3707" s="287" t="s">
        <v>25873</v>
      </c>
      <c r="C3707" s="287" t="s">
        <v>11</v>
      </c>
      <c r="D3707" t="str">
        <f t="shared" si="57"/>
        <v>m2</v>
      </c>
      <c r="E3707" s="288">
        <v>47.64</v>
      </c>
    </row>
    <row r="3708" spans="1:5" x14ac:dyDescent="0.2">
      <c r="A3708" s="287" t="s">
        <v>4005</v>
      </c>
      <c r="B3708" s="287" t="s">
        <v>25874</v>
      </c>
      <c r="C3708" s="287" t="s">
        <v>11</v>
      </c>
      <c r="D3708" t="str">
        <f t="shared" si="57"/>
        <v>m2</v>
      </c>
      <c r="E3708" s="288">
        <v>43.8</v>
      </c>
    </row>
    <row r="3709" spans="1:5" x14ac:dyDescent="0.2">
      <c r="A3709" s="287" t="s">
        <v>4006</v>
      </c>
      <c r="B3709" s="287" t="s">
        <v>25874</v>
      </c>
      <c r="C3709" s="287" t="s">
        <v>11</v>
      </c>
      <c r="D3709" t="str">
        <f t="shared" si="57"/>
        <v>m2</v>
      </c>
      <c r="E3709" s="288">
        <v>43.16</v>
      </c>
    </row>
    <row r="3710" spans="1:5" x14ac:dyDescent="0.2">
      <c r="A3710" s="287" t="s">
        <v>4007</v>
      </c>
      <c r="B3710" s="287" t="s">
        <v>25875</v>
      </c>
      <c r="C3710" s="287" t="s">
        <v>11</v>
      </c>
      <c r="D3710" t="str">
        <f t="shared" si="57"/>
        <v>m2</v>
      </c>
      <c r="E3710" s="288">
        <v>39.270000000000003</v>
      </c>
    </row>
    <row r="3711" spans="1:5" x14ac:dyDescent="0.2">
      <c r="A3711" s="287" t="s">
        <v>4008</v>
      </c>
      <c r="B3711" s="287" t="s">
        <v>25875</v>
      </c>
      <c r="C3711" s="287" t="s">
        <v>11</v>
      </c>
      <c r="D3711" t="str">
        <f t="shared" si="57"/>
        <v>m2</v>
      </c>
      <c r="E3711" s="288">
        <v>38.78</v>
      </c>
    </row>
    <row r="3712" spans="1:5" x14ac:dyDescent="0.2">
      <c r="A3712" s="287" t="s">
        <v>4009</v>
      </c>
      <c r="B3712" s="287" t="s">
        <v>25876</v>
      </c>
      <c r="C3712" s="287" t="s">
        <v>11</v>
      </c>
      <c r="D3712" t="str">
        <f t="shared" si="57"/>
        <v>m2</v>
      </c>
      <c r="E3712" s="288">
        <v>57.56</v>
      </c>
    </row>
    <row r="3713" spans="1:5" x14ac:dyDescent="0.2">
      <c r="A3713" s="287" t="s">
        <v>4010</v>
      </c>
      <c r="B3713" s="287" t="s">
        <v>25876</v>
      </c>
      <c r="C3713" s="287" t="s">
        <v>11</v>
      </c>
      <c r="D3713" t="str">
        <f t="shared" si="57"/>
        <v>m2</v>
      </c>
      <c r="E3713" s="288">
        <v>56.97</v>
      </c>
    </row>
    <row r="3714" spans="1:5" x14ac:dyDescent="0.2">
      <c r="A3714" s="287" t="s">
        <v>4011</v>
      </c>
      <c r="B3714" s="287" t="s">
        <v>25877</v>
      </c>
      <c r="C3714" s="287" t="s">
        <v>11</v>
      </c>
      <c r="D3714" t="str">
        <f t="shared" ref="D3714:D3777" si="58">LOWER(C3714)</f>
        <v>m2</v>
      </c>
      <c r="E3714" s="288">
        <v>55.18</v>
      </c>
    </row>
    <row r="3715" spans="1:5" x14ac:dyDescent="0.2">
      <c r="A3715" s="287" t="s">
        <v>4012</v>
      </c>
      <c r="B3715" s="287" t="s">
        <v>25877</v>
      </c>
      <c r="C3715" s="287" t="s">
        <v>11</v>
      </c>
      <c r="D3715" t="str">
        <f t="shared" si="58"/>
        <v>m2</v>
      </c>
      <c r="E3715" s="288">
        <v>54.4</v>
      </c>
    </row>
    <row r="3716" spans="1:5" x14ac:dyDescent="0.2">
      <c r="A3716" s="287" t="s">
        <v>4013</v>
      </c>
      <c r="B3716" s="287" t="s">
        <v>25878</v>
      </c>
      <c r="C3716" s="287" t="s">
        <v>11</v>
      </c>
      <c r="D3716" t="str">
        <f t="shared" si="58"/>
        <v>m2</v>
      </c>
      <c r="E3716" s="288">
        <v>87.48</v>
      </c>
    </row>
    <row r="3717" spans="1:5" x14ac:dyDescent="0.2">
      <c r="A3717" s="287" t="s">
        <v>4014</v>
      </c>
      <c r="B3717" s="287" t="s">
        <v>25878</v>
      </c>
      <c r="C3717" s="287" t="s">
        <v>11</v>
      </c>
      <c r="D3717" t="str">
        <f t="shared" si="58"/>
        <v>m2</v>
      </c>
      <c r="E3717" s="288">
        <v>80.34</v>
      </c>
    </row>
    <row r="3718" spans="1:5" x14ac:dyDescent="0.2">
      <c r="A3718" s="287" t="s">
        <v>4015</v>
      </c>
      <c r="B3718" s="287" t="s">
        <v>25879</v>
      </c>
      <c r="C3718" s="287" t="s">
        <v>11</v>
      </c>
      <c r="D3718" t="str">
        <f t="shared" si="58"/>
        <v>m2</v>
      </c>
      <c r="E3718" s="288">
        <v>262.08</v>
      </c>
    </row>
    <row r="3719" spans="1:5" x14ac:dyDescent="0.2">
      <c r="A3719" s="287" t="s">
        <v>4016</v>
      </c>
      <c r="B3719" s="287" t="s">
        <v>25879</v>
      </c>
      <c r="C3719" s="287" t="s">
        <v>11</v>
      </c>
      <c r="D3719" t="str">
        <f t="shared" si="58"/>
        <v>m2</v>
      </c>
      <c r="E3719" s="288">
        <v>243.47</v>
      </c>
    </row>
    <row r="3720" spans="1:5" x14ac:dyDescent="0.2">
      <c r="A3720" s="287" t="s">
        <v>4017</v>
      </c>
      <c r="B3720" s="287" t="s">
        <v>25880</v>
      </c>
      <c r="C3720" s="287" t="s">
        <v>11</v>
      </c>
      <c r="D3720" t="str">
        <f t="shared" si="58"/>
        <v>m2</v>
      </c>
      <c r="E3720" s="288">
        <v>327.98</v>
      </c>
    </row>
    <row r="3721" spans="1:5" x14ac:dyDescent="0.2">
      <c r="A3721" s="287" t="s">
        <v>4018</v>
      </c>
      <c r="B3721" s="287" t="s">
        <v>25880</v>
      </c>
      <c r="C3721" s="287" t="s">
        <v>11</v>
      </c>
      <c r="D3721" t="str">
        <f t="shared" si="58"/>
        <v>m2</v>
      </c>
      <c r="E3721" s="288">
        <v>305.41000000000003</v>
      </c>
    </row>
    <row r="3722" spans="1:5" x14ac:dyDescent="0.2">
      <c r="A3722" s="287" t="s">
        <v>4019</v>
      </c>
      <c r="B3722" s="287" t="s">
        <v>25881</v>
      </c>
      <c r="C3722" s="287" t="s">
        <v>11</v>
      </c>
      <c r="D3722" t="str">
        <f t="shared" si="58"/>
        <v>m2</v>
      </c>
      <c r="E3722" s="288">
        <v>269.18</v>
      </c>
    </row>
    <row r="3723" spans="1:5" x14ac:dyDescent="0.2">
      <c r="A3723" s="287" t="s">
        <v>4020</v>
      </c>
      <c r="B3723" s="287" t="s">
        <v>25881</v>
      </c>
      <c r="C3723" s="287" t="s">
        <v>11</v>
      </c>
      <c r="D3723" t="str">
        <f t="shared" si="58"/>
        <v>m2</v>
      </c>
      <c r="E3723" s="288">
        <v>249.51</v>
      </c>
    </row>
    <row r="3724" spans="1:5" x14ac:dyDescent="0.2">
      <c r="A3724" s="287" t="s">
        <v>4021</v>
      </c>
      <c r="B3724" s="287" t="s">
        <v>25882</v>
      </c>
      <c r="C3724" s="287" t="s">
        <v>11</v>
      </c>
      <c r="D3724" t="str">
        <f t="shared" si="58"/>
        <v>m2</v>
      </c>
      <c r="E3724" s="288">
        <v>323.42</v>
      </c>
    </row>
    <row r="3725" spans="1:5" x14ac:dyDescent="0.2">
      <c r="A3725" s="287" t="s">
        <v>4022</v>
      </c>
      <c r="B3725" s="287" t="s">
        <v>25882</v>
      </c>
      <c r="C3725" s="287" t="s">
        <v>11</v>
      </c>
      <c r="D3725" t="str">
        <f t="shared" si="58"/>
        <v>m2</v>
      </c>
      <c r="E3725" s="288">
        <v>300.02</v>
      </c>
    </row>
    <row r="3726" spans="1:5" x14ac:dyDescent="0.2">
      <c r="A3726" s="287" t="s">
        <v>4023</v>
      </c>
      <c r="B3726" s="287" t="s">
        <v>25883</v>
      </c>
      <c r="C3726" s="287" t="s">
        <v>11</v>
      </c>
      <c r="D3726" t="str">
        <f t="shared" si="58"/>
        <v>m2</v>
      </c>
      <c r="E3726" s="288">
        <v>172.33</v>
      </c>
    </row>
    <row r="3727" spans="1:5" x14ac:dyDescent="0.2">
      <c r="A3727" s="287" t="s">
        <v>4024</v>
      </c>
      <c r="B3727" s="287" t="s">
        <v>25883</v>
      </c>
      <c r="C3727" s="287" t="s">
        <v>11</v>
      </c>
      <c r="D3727" t="str">
        <f t="shared" si="58"/>
        <v>m2</v>
      </c>
      <c r="E3727" s="288">
        <v>156.94999999999999</v>
      </c>
    </row>
    <row r="3728" spans="1:5" x14ac:dyDescent="0.2">
      <c r="A3728" s="287" t="s">
        <v>4025</v>
      </c>
      <c r="B3728" s="287" t="s">
        <v>25884</v>
      </c>
      <c r="C3728" s="287" t="s">
        <v>11</v>
      </c>
      <c r="D3728" t="str">
        <f t="shared" si="58"/>
        <v>m2</v>
      </c>
      <c r="E3728" s="288">
        <v>173.42</v>
      </c>
    </row>
    <row r="3729" spans="1:5" x14ac:dyDescent="0.2">
      <c r="A3729" s="287" t="s">
        <v>4026</v>
      </c>
      <c r="B3729" s="287" t="s">
        <v>25884</v>
      </c>
      <c r="C3729" s="287" t="s">
        <v>11</v>
      </c>
      <c r="D3729" t="str">
        <f t="shared" si="58"/>
        <v>m2</v>
      </c>
      <c r="E3729" s="288">
        <v>157.46</v>
      </c>
    </row>
    <row r="3730" spans="1:5" x14ac:dyDescent="0.2">
      <c r="A3730" s="287" t="s">
        <v>4027</v>
      </c>
      <c r="B3730" s="287" t="s">
        <v>25885</v>
      </c>
      <c r="C3730" s="287" t="s">
        <v>11</v>
      </c>
      <c r="D3730" t="str">
        <f t="shared" si="58"/>
        <v>m2</v>
      </c>
      <c r="E3730" s="288">
        <v>218.4</v>
      </c>
    </row>
    <row r="3731" spans="1:5" x14ac:dyDescent="0.2">
      <c r="A3731" s="287" t="s">
        <v>4028</v>
      </c>
      <c r="B3731" s="287" t="s">
        <v>25885</v>
      </c>
      <c r="C3731" s="287" t="s">
        <v>11</v>
      </c>
      <c r="D3731" t="str">
        <f t="shared" si="58"/>
        <v>m2</v>
      </c>
      <c r="E3731" s="288">
        <v>202.76</v>
      </c>
    </row>
    <row r="3732" spans="1:5" x14ac:dyDescent="0.2">
      <c r="A3732" s="287" t="s">
        <v>4029</v>
      </c>
      <c r="B3732" s="287" t="s">
        <v>25886</v>
      </c>
      <c r="C3732" s="287" t="s">
        <v>11</v>
      </c>
      <c r="D3732" t="str">
        <f t="shared" si="58"/>
        <v>m2</v>
      </c>
      <c r="E3732" s="288">
        <v>273.01</v>
      </c>
    </row>
    <row r="3733" spans="1:5" x14ac:dyDescent="0.2">
      <c r="A3733" s="287" t="s">
        <v>4030</v>
      </c>
      <c r="B3733" s="287" t="s">
        <v>25886</v>
      </c>
      <c r="C3733" s="287" t="s">
        <v>11</v>
      </c>
      <c r="D3733" t="str">
        <f t="shared" si="58"/>
        <v>m2</v>
      </c>
      <c r="E3733" s="288">
        <v>253.45</v>
      </c>
    </row>
    <row r="3734" spans="1:5" x14ac:dyDescent="0.2">
      <c r="A3734" s="287" t="s">
        <v>4031</v>
      </c>
      <c r="B3734" s="287" t="s">
        <v>25887</v>
      </c>
      <c r="C3734" s="287" t="s">
        <v>11</v>
      </c>
      <c r="D3734" t="str">
        <f t="shared" si="58"/>
        <v>m2</v>
      </c>
      <c r="E3734" s="288">
        <v>229.32</v>
      </c>
    </row>
    <row r="3735" spans="1:5" x14ac:dyDescent="0.2">
      <c r="A3735" s="287" t="s">
        <v>4032</v>
      </c>
      <c r="B3735" s="287" t="s">
        <v>25887</v>
      </c>
      <c r="C3735" s="287" t="s">
        <v>11</v>
      </c>
      <c r="D3735" t="str">
        <f t="shared" si="58"/>
        <v>m2</v>
      </c>
      <c r="E3735" s="288">
        <v>212.9</v>
      </c>
    </row>
    <row r="3736" spans="1:5" x14ac:dyDescent="0.2">
      <c r="A3736" s="287" t="s">
        <v>4033</v>
      </c>
      <c r="B3736" s="287" t="s">
        <v>25888</v>
      </c>
      <c r="C3736" s="287" t="s">
        <v>11</v>
      </c>
      <c r="D3736" t="str">
        <f t="shared" si="58"/>
        <v>m2</v>
      </c>
      <c r="E3736" s="288">
        <v>294.85000000000002</v>
      </c>
    </row>
    <row r="3737" spans="1:5" x14ac:dyDescent="0.2">
      <c r="A3737" s="287" t="s">
        <v>4034</v>
      </c>
      <c r="B3737" s="287" t="s">
        <v>25888</v>
      </c>
      <c r="C3737" s="287" t="s">
        <v>11</v>
      </c>
      <c r="D3737" t="str">
        <f t="shared" si="58"/>
        <v>m2</v>
      </c>
      <c r="E3737" s="288">
        <v>273.73</v>
      </c>
    </row>
    <row r="3738" spans="1:5" x14ac:dyDescent="0.2">
      <c r="A3738" s="287" t="s">
        <v>4035</v>
      </c>
      <c r="B3738" s="287" t="s">
        <v>25889</v>
      </c>
      <c r="C3738" s="287" t="s">
        <v>11</v>
      </c>
      <c r="D3738" t="str">
        <f t="shared" si="58"/>
        <v>m2</v>
      </c>
      <c r="E3738" s="288">
        <v>144.41999999999999</v>
      </c>
    </row>
    <row r="3739" spans="1:5" x14ac:dyDescent="0.2">
      <c r="A3739" s="287" t="s">
        <v>4036</v>
      </c>
      <c r="B3739" s="287" t="s">
        <v>25889</v>
      </c>
      <c r="C3739" s="287" t="s">
        <v>11</v>
      </c>
      <c r="D3739" t="str">
        <f t="shared" si="58"/>
        <v>m2</v>
      </c>
      <c r="E3739" s="288">
        <v>131.6</v>
      </c>
    </row>
    <row r="3740" spans="1:5" x14ac:dyDescent="0.2">
      <c r="A3740" s="287" t="s">
        <v>4037</v>
      </c>
      <c r="B3740" s="287" t="s">
        <v>25890</v>
      </c>
      <c r="C3740" s="287" t="s">
        <v>11</v>
      </c>
      <c r="D3740" t="str">
        <f t="shared" si="58"/>
        <v>m2</v>
      </c>
      <c r="E3740" s="288">
        <v>145.83000000000001</v>
      </c>
    </row>
    <row r="3741" spans="1:5" x14ac:dyDescent="0.2">
      <c r="A3741" s="287" t="s">
        <v>4038</v>
      </c>
      <c r="B3741" s="287" t="s">
        <v>25890</v>
      </c>
      <c r="C3741" s="287" t="s">
        <v>11</v>
      </c>
      <c r="D3741" t="str">
        <f t="shared" si="58"/>
        <v>m2</v>
      </c>
      <c r="E3741" s="288">
        <v>132.55000000000001</v>
      </c>
    </row>
    <row r="3742" spans="1:5" x14ac:dyDescent="0.2">
      <c r="A3742" s="287" t="s">
        <v>4039</v>
      </c>
      <c r="B3742" s="287" t="s">
        <v>25891</v>
      </c>
      <c r="C3742" s="287" t="s">
        <v>11</v>
      </c>
      <c r="D3742" t="str">
        <f t="shared" si="58"/>
        <v>m2</v>
      </c>
      <c r="E3742" s="288">
        <v>175.22</v>
      </c>
    </row>
    <row r="3743" spans="1:5" x14ac:dyDescent="0.2">
      <c r="A3743" s="287" t="s">
        <v>4040</v>
      </c>
      <c r="B3743" s="287" t="s">
        <v>25891</v>
      </c>
      <c r="C3743" s="287" t="s">
        <v>11</v>
      </c>
      <c r="D3743" t="str">
        <f t="shared" si="58"/>
        <v>m2</v>
      </c>
      <c r="E3743" s="288">
        <v>161.09</v>
      </c>
    </row>
    <row r="3744" spans="1:5" x14ac:dyDescent="0.2">
      <c r="A3744" s="287" t="s">
        <v>4041</v>
      </c>
      <c r="B3744" s="287" t="s">
        <v>25892</v>
      </c>
      <c r="C3744" s="287" t="s">
        <v>11</v>
      </c>
      <c r="D3744" t="str">
        <f t="shared" si="58"/>
        <v>m2</v>
      </c>
      <c r="E3744" s="288">
        <v>205.09</v>
      </c>
    </row>
    <row r="3745" spans="1:5" x14ac:dyDescent="0.2">
      <c r="A3745" s="287" t="s">
        <v>4042</v>
      </c>
      <c r="B3745" s="287" t="s">
        <v>25892</v>
      </c>
      <c r="C3745" s="287" t="s">
        <v>11</v>
      </c>
      <c r="D3745" t="str">
        <f t="shared" si="58"/>
        <v>m2</v>
      </c>
      <c r="E3745" s="288">
        <v>190.96</v>
      </c>
    </row>
    <row r="3746" spans="1:5" x14ac:dyDescent="0.2">
      <c r="A3746" s="287" t="s">
        <v>4043</v>
      </c>
      <c r="B3746" s="287" t="s">
        <v>25893</v>
      </c>
      <c r="C3746" s="287" t="s">
        <v>22946</v>
      </c>
      <c r="D3746" t="str">
        <f t="shared" si="58"/>
        <v>un</v>
      </c>
      <c r="E3746" s="288">
        <v>263.94</v>
      </c>
    </row>
    <row r="3747" spans="1:5" x14ac:dyDescent="0.2">
      <c r="A3747" s="287" t="s">
        <v>4044</v>
      </c>
      <c r="B3747" s="287" t="s">
        <v>25893</v>
      </c>
      <c r="C3747" s="287" t="s">
        <v>22946</v>
      </c>
      <c r="D3747" t="str">
        <f t="shared" si="58"/>
        <v>un</v>
      </c>
      <c r="E3747" s="288">
        <v>250.09</v>
      </c>
    </row>
    <row r="3748" spans="1:5" x14ac:dyDescent="0.2">
      <c r="A3748" s="287" t="s">
        <v>4045</v>
      </c>
      <c r="B3748" s="287" t="s">
        <v>25894</v>
      </c>
      <c r="C3748" s="287" t="s">
        <v>11</v>
      </c>
      <c r="D3748" t="str">
        <f t="shared" si="58"/>
        <v>m2</v>
      </c>
      <c r="E3748" s="288">
        <v>133.58000000000001</v>
      </c>
    </row>
    <row r="3749" spans="1:5" x14ac:dyDescent="0.2">
      <c r="A3749" s="292" t="s">
        <v>4046</v>
      </c>
      <c r="B3749" s="287" t="s">
        <v>25894</v>
      </c>
      <c r="C3749" s="287" t="s">
        <v>11</v>
      </c>
      <c r="D3749" t="str">
        <f t="shared" si="58"/>
        <v>m2</v>
      </c>
      <c r="E3749" s="288">
        <v>122.78</v>
      </c>
    </row>
    <row r="3750" spans="1:5" x14ac:dyDescent="0.2">
      <c r="A3750" s="287" t="s">
        <v>4047</v>
      </c>
      <c r="B3750" s="287" t="s">
        <v>25895</v>
      </c>
      <c r="C3750" s="287" t="s">
        <v>22946</v>
      </c>
      <c r="D3750" t="str">
        <f t="shared" si="58"/>
        <v>un</v>
      </c>
      <c r="E3750" s="288">
        <v>70.78</v>
      </c>
    </row>
    <row r="3751" spans="1:5" x14ac:dyDescent="0.2">
      <c r="A3751" s="287" t="s">
        <v>4048</v>
      </c>
      <c r="B3751" s="287" t="s">
        <v>25895</v>
      </c>
      <c r="C3751" s="287" t="s">
        <v>22946</v>
      </c>
      <c r="D3751" t="str">
        <f t="shared" si="58"/>
        <v>un</v>
      </c>
      <c r="E3751" s="288">
        <v>63.95</v>
      </c>
    </row>
    <row r="3752" spans="1:5" x14ac:dyDescent="0.2">
      <c r="A3752" s="287" t="s">
        <v>4049</v>
      </c>
      <c r="B3752" s="287" t="s">
        <v>25896</v>
      </c>
      <c r="C3752" s="287" t="s">
        <v>53</v>
      </c>
      <c r="D3752" t="str">
        <f t="shared" si="58"/>
        <v>m</v>
      </c>
      <c r="E3752" s="288">
        <v>76.56</v>
      </c>
    </row>
    <row r="3753" spans="1:5" x14ac:dyDescent="0.2">
      <c r="A3753" s="287" t="s">
        <v>4050</v>
      </c>
      <c r="B3753" s="287" t="s">
        <v>25896</v>
      </c>
      <c r="C3753" s="287" t="s">
        <v>53</v>
      </c>
      <c r="D3753" t="str">
        <f t="shared" si="58"/>
        <v>m</v>
      </c>
      <c r="E3753" s="288">
        <v>75.81</v>
      </c>
    </row>
    <row r="3754" spans="1:5" x14ac:dyDescent="0.2">
      <c r="A3754" s="287" t="s">
        <v>4051</v>
      </c>
      <c r="B3754" s="287" t="s">
        <v>25897</v>
      </c>
      <c r="C3754" s="287" t="s">
        <v>53</v>
      </c>
      <c r="D3754" t="str">
        <f t="shared" si="58"/>
        <v>m</v>
      </c>
      <c r="E3754" s="288">
        <v>121.16</v>
      </c>
    </row>
    <row r="3755" spans="1:5" x14ac:dyDescent="0.2">
      <c r="A3755" s="287" t="s">
        <v>4052</v>
      </c>
      <c r="B3755" s="287" t="s">
        <v>25897</v>
      </c>
      <c r="C3755" s="287" t="s">
        <v>53</v>
      </c>
      <c r="D3755" t="str">
        <f t="shared" si="58"/>
        <v>m</v>
      </c>
      <c r="E3755" s="288">
        <v>112.85</v>
      </c>
    </row>
    <row r="3756" spans="1:5" x14ac:dyDescent="0.2">
      <c r="A3756" s="287" t="s">
        <v>4053</v>
      </c>
      <c r="B3756" s="287" t="s">
        <v>25898</v>
      </c>
      <c r="C3756" s="287" t="s">
        <v>22946</v>
      </c>
      <c r="D3756" t="str">
        <f t="shared" si="58"/>
        <v>un</v>
      </c>
      <c r="E3756" s="288">
        <v>75.14</v>
      </c>
    </row>
    <row r="3757" spans="1:5" x14ac:dyDescent="0.2">
      <c r="A3757" s="287" t="s">
        <v>4054</v>
      </c>
      <c r="B3757" s="287" t="s">
        <v>25898</v>
      </c>
      <c r="C3757" s="287" t="s">
        <v>22946</v>
      </c>
      <c r="D3757" t="str">
        <f t="shared" si="58"/>
        <v>un</v>
      </c>
      <c r="E3757" s="288">
        <v>73.16</v>
      </c>
    </row>
    <row r="3758" spans="1:5" x14ac:dyDescent="0.2">
      <c r="A3758" s="287" t="s">
        <v>4055</v>
      </c>
      <c r="B3758" s="287" t="s">
        <v>25899</v>
      </c>
      <c r="C3758" s="287" t="s">
        <v>22946</v>
      </c>
      <c r="D3758" t="str">
        <f t="shared" si="58"/>
        <v>un</v>
      </c>
      <c r="E3758" s="288">
        <v>101.11</v>
      </c>
    </row>
    <row r="3759" spans="1:5" x14ac:dyDescent="0.2">
      <c r="A3759" s="287" t="s">
        <v>4056</v>
      </c>
      <c r="B3759" s="287" t="s">
        <v>25899</v>
      </c>
      <c r="C3759" s="287" t="s">
        <v>22946</v>
      </c>
      <c r="D3759" t="str">
        <f t="shared" si="58"/>
        <v>un</v>
      </c>
      <c r="E3759" s="288">
        <v>98.57</v>
      </c>
    </row>
    <row r="3760" spans="1:5" x14ac:dyDescent="0.2">
      <c r="A3760" s="287" t="s">
        <v>4057</v>
      </c>
      <c r="B3760" s="287" t="s">
        <v>25900</v>
      </c>
      <c r="C3760" s="287" t="s">
        <v>22946</v>
      </c>
      <c r="D3760" t="str">
        <f t="shared" si="58"/>
        <v>un</v>
      </c>
      <c r="E3760" s="288">
        <v>178.23</v>
      </c>
    </row>
    <row r="3761" spans="1:5" x14ac:dyDescent="0.2">
      <c r="A3761" s="287" t="s">
        <v>4058</v>
      </c>
      <c r="B3761" s="287" t="s">
        <v>25900</v>
      </c>
      <c r="C3761" s="287" t="s">
        <v>22946</v>
      </c>
      <c r="D3761" t="str">
        <f t="shared" si="58"/>
        <v>un</v>
      </c>
      <c r="E3761" s="288">
        <v>170.42</v>
      </c>
    </row>
    <row r="3762" spans="1:5" x14ac:dyDescent="0.2">
      <c r="A3762" s="287" t="s">
        <v>4059</v>
      </c>
      <c r="B3762" s="287" t="s">
        <v>25901</v>
      </c>
      <c r="C3762" s="287" t="s">
        <v>47</v>
      </c>
      <c r="D3762" t="str">
        <f t="shared" si="58"/>
        <v>unxmes</v>
      </c>
      <c r="E3762" s="288">
        <v>6.9</v>
      </c>
    </row>
    <row r="3763" spans="1:5" x14ac:dyDescent="0.2">
      <c r="A3763" s="287" t="s">
        <v>4060</v>
      </c>
      <c r="B3763" s="287" t="s">
        <v>25901</v>
      </c>
      <c r="C3763" s="287" t="s">
        <v>47</v>
      </c>
      <c r="D3763" t="str">
        <f t="shared" si="58"/>
        <v>unxmes</v>
      </c>
      <c r="E3763" s="288">
        <v>6.9</v>
      </c>
    </row>
    <row r="3764" spans="1:5" x14ac:dyDescent="0.2">
      <c r="A3764" s="287" t="s">
        <v>4061</v>
      </c>
      <c r="B3764" s="287" t="s">
        <v>23205</v>
      </c>
      <c r="C3764" s="287" t="s">
        <v>22946</v>
      </c>
      <c r="D3764" t="str">
        <f t="shared" si="58"/>
        <v>un</v>
      </c>
      <c r="E3764" s="288">
        <v>13</v>
      </c>
    </row>
    <row r="3765" spans="1:5" x14ac:dyDescent="0.2">
      <c r="A3765" s="287" t="s">
        <v>4062</v>
      </c>
      <c r="B3765" s="287" t="s">
        <v>23205</v>
      </c>
      <c r="C3765" s="287" t="s">
        <v>22946</v>
      </c>
      <c r="D3765" t="str">
        <f t="shared" si="58"/>
        <v>un</v>
      </c>
      <c r="E3765" s="288">
        <v>13</v>
      </c>
    </row>
    <row r="3766" spans="1:5" x14ac:dyDescent="0.2">
      <c r="A3766" s="287" t="s">
        <v>4063</v>
      </c>
      <c r="B3766" s="287" t="s">
        <v>25902</v>
      </c>
      <c r="C3766" s="287" t="s">
        <v>23206</v>
      </c>
      <c r="D3766" t="str">
        <f t="shared" si="58"/>
        <v>ur</v>
      </c>
      <c r="E3766" s="288">
        <v>240</v>
      </c>
    </row>
    <row r="3767" spans="1:5" x14ac:dyDescent="0.2">
      <c r="A3767" s="287" t="s">
        <v>4064</v>
      </c>
      <c r="B3767" s="287" t="s">
        <v>25902</v>
      </c>
      <c r="C3767" s="287" t="s">
        <v>23206</v>
      </c>
      <c r="D3767" t="str">
        <f t="shared" si="58"/>
        <v>ur</v>
      </c>
      <c r="E3767" s="288">
        <v>240</v>
      </c>
    </row>
    <row r="3768" spans="1:5" x14ac:dyDescent="0.2">
      <c r="A3768" s="287" t="s">
        <v>4065</v>
      </c>
      <c r="B3768" s="287" t="s">
        <v>23207</v>
      </c>
      <c r="C3768" s="287"/>
      <c r="D3768" t="str">
        <f t="shared" si="58"/>
        <v/>
      </c>
      <c r="E3768" s="288">
        <v>6.96</v>
      </c>
    </row>
    <row r="3769" spans="1:5" x14ac:dyDescent="0.2">
      <c r="A3769" s="287" t="s">
        <v>4066</v>
      </c>
      <c r="B3769" s="287" t="s">
        <v>23207</v>
      </c>
      <c r="C3769" s="287"/>
      <c r="D3769" t="str">
        <f t="shared" si="58"/>
        <v/>
      </c>
      <c r="E3769" s="288">
        <v>6.96</v>
      </c>
    </row>
    <row r="3770" spans="1:5" x14ac:dyDescent="0.2">
      <c r="A3770" s="287" t="s">
        <v>4067</v>
      </c>
      <c r="B3770" s="287" t="s">
        <v>25903</v>
      </c>
      <c r="C3770" s="287"/>
      <c r="D3770" t="str">
        <f t="shared" si="58"/>
        <v/>
      </c>
      <c r="E3770" s="288">
        <v>30.35</v>
      </c>
    </row>
    <row r="3771" spans="1:5" x14ac:dyDescent="0.2">
      <c r="A3771" s="287" t="s">
        <v>4068</v>
      </c>
      <c r="B3771" s="287" t="s">
        <v>25903</v>
      </c>
      <c r="C3771" s="287"/>
      <c r="D3771" t="str">
        <f t="shared" si="58"/>
        <v/>
      </c>
      <c r="E3771" s="288">
        <v>30.35</v>
      </c>
    </row>
    <row r="3772" spans="1:5" x14ac:dyDescent="0.2">
      <c r="A3772" s="287" t="s">
        <v>4069</v>
      </c>
      <c r="B3772" s="287" t="s">
        <v>23208</v>
      </c>
      <c r="C3772" s="287" t="s">
        <v>316</v>
      </c>
      <c r="D3772" t="str">
        <f t="shared" si="58"/>
        <v>mes</v>
      </c>
      <c r="E3772" s="288">
        <v>6663</v>
      </c>
    </row>
    <row r="3773" spans="1:5" x14ac:dyDescent="0.2">
      <c r="A3773" s="287" t="s">
        <v>4070</v>
      </c>
      <c r="B3773" s="287" t="s">
        <v>23208</v>
      </c>
      <c r="C3773" s="287" t="s">
        <v>316</v>
      </c>
      <c r="D3773" t="str">
        <f t="shared" si="58"/>
        <v>mes</v>
      </c>
      <c r="E3773" s="288">
        <v>6054</v>
      </c>
    </row>
    <row r="3774" spans="1:5" x14ac:dyDescent="0.2">
      <c r="A3774" s="287" t="s">
        <v>4071</v>
      </c>
      <c r="B3774" s="287" t="s">
        <v>23209</v>
      </c>
      <c r="C3774" s="287" t="s">
        <v>316</v>
      </c>
      <c r="D3774" t="str">
        <f t="shared" si="58"/>
        <v>mes</v>
      </c>
      <c r="E3774" s="288">
        <v>5077</v>
      </c>
    </row>
    <row r="3775" spans="1:5" x14ac:dyDescent="0.2">
      <c r="A3775" s="287" t="s">
        <v>4072</v>
      </c>
      <c r="B3775" s="287" t="s">
        <v>23209</v>
      </c>
      <c r="C3775" s="287" t="s">
        <v>316</v>
      </c>
      <c r="D3775" t="str">
        <f t="shared" si="58"/>
        <v>mes</v>
      </c>
      <c r="E3775" s="288">
        <v>5077</v>
      </c>
    </row>
    <row r="3776" spans="1:5" x14ac:dyDescent="0.2">
      <c r="A3776" s="287" t="s">
        <v>4073</v>
      </c>
      <c r="B3776" s="287" t="s">
        <v>25904</v>
      </c>
      <c r="C3776" s="287" t="s">
        <v>316</v>
      </c>
      <c r="D3776" t="str">
        <f t="shared" si="58"/>
        <v>mes</v>
      </c>
      <c r="E3776" s="288">
        <v>3067.68</v>
      </c>
    </row>
    <row r="3777" spans="1:5" x14ac:dyDescent="0.2">
      <c r="A3777" s="287" t="s">
        <v>4074</v>
      </c>
      <c r="B3777" s="287" t="s">
        <v>25904</v>
      </c>
      <c r="C3777" s="287" t="s">
        <v>316</v>
      </c>
      <c r="D3777" t="str">
        <f t="shared" si="58"/>
        <v>mes</v>
      </c>
      <c r="E3777" s="288">
        <v>2659.36</v>
      </c>
    </row>
    <row r="3778" spans="1:5" x14ac:dyDescent="0.2">
      <c r="A3778" s="287" t="s">
        <v>4075</v>
      </c>
      <c r="B3778" s="287" t="s">
        <v>23210</v>
      </c>
      <c r="C3778" s="287" t="s">
        <v>316</v>
      </c>
      <c r="D3778" t="str">
        <f t="shared" ref="D3778:D3841" si="59">LOWER(C3778)</f>
        <v>mes</v>
      </c>
      <c r="E3778" s="288">
        <v>5566.88</v>
      </c>
    </row>
    <row r="3779" spans="1:5" x14ac:dyDescent="0.2">
      <c r="A3779" s="287" t="s">
        <v>4076</v>
      </c>
      <c r="B3779" s="287" t="s">
        <v>23210</v>
      </c>
      <c r="C3779" s="287" t="s">
        <v>316</v>
      </c>
      <c r="D3779" t="str">
        <f t="shared" si="59"/>
        <v>mes</v>
      </c>
      <c r="E3779" s="288">
        <v>4822.3999999999996</v>
      </c>
    </row>
    <row r="3780" spans="1:5" x14ac:dyDescent="0.2">
      <c r="A3780" s="287" t="s">
        <v>4077</v>
      </c>
      <c r="B3780" s="287" t="s">
        <v>23211</v>
      </c>
      <c r="C3780" s="287" t="s">
        <v>316</v>
      </c>
      <c r="D3780" t="str">
        <f t="shared" si="59"/>
        <v>mes</v>
      </c>
      <c r="E3780" s="288">
        <v>4331.3599999999997</v>
      </c>
    </row>
    <row r="3781" spans="1:5" x14ac:dyDescent="0.2">
      <c r="A3781" s="287" t="s">
        <v>4078</v>
      </c>
      <c r="B3781" s="287" t="s">
        <v>23211</v>
      </c>
      <c r="C3781" s="287" t="s">
        <v>316</v>
      </c>
      <c r="D3781" t="str">
        <f t="shared" si="59"/>
        <v>mes</v>
      </c>
      <c r="E3781" s="288">
        <v>3754.08</v>
      </c>
    </row>
    <row r="3782" spans="1:5" x14ac:dyDescent="0.2">
      <c r="A3782" s="287" t="s">
        <v>4079</v>
      </c>
      <c r="B3782" s="287" t="s">
        <v>23212</v>
      </c>
      <c r="C3782" s="287" t="s">
        <v>316</v>
      </c>
      <c r="D3782" t="str">
        <f t="shared" si="59"/>
        <v>mes</v>
      </c>
      <c r="E3782" s="288">
        <v>4023.36</v>
      </c>
    </row>
    <row r="3783" spans="1:5" x14ac:dyDescent="0.2">
      <c r="A3783" s="287" t="s">
        <v>4080</v>
      </c>
      <c r="B3783" s="287" t="s">
        <v>23212</v>
      </c>
      <c r="C3783" s="287" t="s">
        <v>316</v>
      </c>
      <c r="D3783" t="str">
        <f t="shared" si="59"/>
        <v>mes</v>
      </c>
      <c r="E3783" s="288">
        <v>3486.56</v>
      </c>
    </row>
    <row r="3784" spans="1:5" x14ac:dyDescent="0.2">
      <c r="A3784" s="287" t="s">
        <v>4081</v>
      </c>
      <c r="B3784" s="287" t="s">
        <v>23213</v>
      </c>
      <c r="C3784" s="287" t="s">
        <v>316</v>
      </c>
      <c r="D3784" t="str">
        <f t="shared" si="59"/>
        <v>mes</v>
      </c>
      <c r="E3784" s="288">
        <v>4023.36</v>
      </c>
    </row>
    <row r="3785" spans="1:5" x14ac:dyDescent="0.2">
      <c r="A3785" s="287" t="s">
        <v>4082</v>
      </c>
      <c r="B3785" s="287" t="s">
        <v>23213</v>
      </c>
      <c r="C3785" s="287" t="s">
        <v>316</v>
      </c>
      <c r="D3785" t="str">
        <f t="shared" si="59"/>
        <v>mes</v>
      </c>
      <c r="E3785" s="288">
        <v>3486.56</v>
      </c>
    </row>
    <row r="3786" spans="1:5" x14ac:dyDescent="0.2">
      <c r="A3786" s="287" t="s">
        <v>4083</v>
      </c>
      <c r="B3786" s="287" t="s">
        <v>23214</v>
      </c>
      <c r="C3786" s="287" t="s">
        <v>316</v>
      </c>
      <c r="D3786" t="str">
        <f t="shared" si="59"/>
        <v>mes</v>
      </c>
      <c r="E3786" s="288">
        <v>4331.3599999999997</v>
      </c>
    </row>
    <row r="3787" spans="1:5" x14ac:dyDescent="0.2">
      <c r="A3787" s="287" t="s">
        <v>4084</v>
      </c>
      <c r="B3787" s="287" t="s">
        <v>23214</v>
      </c>
      <c r="C3787" s="287" t="s">
        <v>316</v>
      </c>
      <c r="D3787" t="str">
        <f t="shared" si="59"/>
        <v>mes</v>
      </c>
      <c r="E3787" s="288">
        <v>3754.08</v>
      </c>
    </row>
    <row r="3788" spans="1:5" x14ac:dyDescent="0.2">
      <c r="A3788" s="287" t="s">
        <v>4085</v>
      </c>
      <c r="B3788" s="287" t="s">
        <v>23215</v>
      </c>
      <c r="C3788" s="287" t="s">
        <v>316</v>
      </c>
      <c r="D3788" t="str">
        <f t="shared" si="59"/>
        <v>mes</v>
      </c>
      <c r="E3788" s="288">
        <v>4023.36</v>
      </c>
    </row>
    <row r="3789" spans="1:5" x14ac:dyDescent="0.2">
      <c r="A3789" s="287" t="s">
        <v>4086</v>
      </c>
      <c r="B3789" s="287" t="s">
        <v>23215</v>
      </c>
      <c r="C3789" s="287" t="s">
        <v>316</v>
      </c>
      <c r="D3789" t="str">
        <f t="shared" si="59"/>
        <v>mes</v>
      </c>
      <c r="E3789" s="288">
        <v>3486.56</v>
      </c>
    </row>
    <row r="3790" spans="1:5" x14ac:dyDescent="0.2">
      <c r="A3790" s="287" t="s">
        <v>4087</v>
      </c>
      <c r="B3790" s="287" t="s">
        <v>25905</v>
      </c>
      <c r="C3790" s="287" t="s">
        <v>316</v>
      </c>
      <c r="D3790" t="str">
        <f t="shared" si="59"/>
        <v>mes</v>
      </c>
      <c r="E3790" s="288">
        <v>4023.36</v>
      </c>
    </row>
    <row r="3791" spans="1:5" x14ac:dyDescent="0.2">
      <c r="A3791" s="287" t="s">
        <v>4088</v>
      </c>
      <c r="B3791" s="287" t="s">
        <v>25905</v>
      </c>
      <c r="C3791" s="287" t="s">
        <v>316</v>
      </c>
      <c r="D3791" t="str">
        <f t="shared" si="59"/>
        <v>mes</v>
      </c>
      <c r="E3791" s="288">
        <v>3486.56</v>
      </c>
    </row>
    <row r="3792" spans="1:5" x14ac:dyDescent="0.2">
      <c r="A3792" s="287" t="s">
        <v>4089</v>
      </c>
      <c r="B3792" s="287" t="s">
        <v>25906</v>
      </c>
      <c r="C3792" s="287" t="s">
        <v>316</v>
      </c>
      <c r="D3792" t="str">
        <f t="shared" si="59"/>
        <v>mes</v>
      </c>
      <c r="E3792" s="288">
        <v>4023.36</v>
      </c>
    </row>
    <row r="3793" spans="1:5" x14ac:dyDescent="0.2">
      <c r="A3793" s="287" t="s">
        <v>4090</v>
      </c>
      <c r="B3793" s="287" t="s">
        <v>25906</v>
      </c>
      <c r="C3793" s="287" t="s">
        <v>316</v>
      </c>
      <c r="D3793" t="str">
        <f t="shared" si="59"/>
        <v>mes</v>
      </c>
      <c r="E3793" s="288">
        <v>3486.56</v>
      </c>
    </row>
    <row r="3794" spans="1:5" x14ac:dyDescent="0.2">
      <c r="A3794" s="287" t="s">
        <v>4091</v>
      </c>
      <c r="B3794" s="287" t="s">
        <v>25907</v>
      </c>
      <c r="C3794" s="287" t="s">
        <v>316</v>
      </c>
      <c r="D3794" t="str">
        <f t="shared" si="59"/>
        <v>mes</v>
      </c>
      <c r="E3794" s="288">
        <v>4023.36</v>
      </c>
    </row>
    <row r="3795" spans="1:5" x14ac:dyDescent="0.2">
      <c r="A3795" s="287" t="s">
        <v>4092</v>
      </c>
      <c r="B3795" s="287" t="s">
        <v>25907</v>
      </c>
      <c r="C3795" s="287" t="s">
        <v>316</v>
      </c>
      <c r="D3795" t="str">
        <f t="shared" si="59"/>
        <v>mes</v>
      </c>
      <c r="E3795" s="288">
        <v>3486.56</v>
      </c>
    </row>
    <row r="3796" spans="1:5" x14ac:dyDescent="0.2">
      <c r="A3796" s="287" t="s">
        <v>4093</v>
      </c>
      <c r="B3796" s="287" t="s">
        <v>23216</v>
      </c>
      <c r="C3796" s="287" t="s">
        <v>316</v>
      </c>
      <c r="D3796" t="str">
        <f t="shared" si="59"/>
        <v>mes</v>
      </c>
      <c r="E3796" s="288">
        <v>4023.36</v>
      </c>
    </row>
    <row r="3797" spans="1:5" x14ac:dyDescent="0.2">
      <c r="A3797" s="287" t="s">
        <v>4094</v>
      </c>
      <c r="B3797" s="287" t="s">
        <v>23216</v>
      </c>
      <c r="C3797" s="287" t="s">
        <v>316</v>
      </c>
      <c r="D3797" t="str">
        <f t="shared" si="59"/>
        <v>mes</v>
      </c>
      <c r="E3797" s="288">
        <v>3486.56</v>
      </c>
    </row>
    <row r="3798" spans="1:5" x14ac:dyDescent="0.2">
      <c r="A3798" s="287" t="s">
        <v>4095</v>
      </c>
      <c r="B3798" s="287" t="s">
        <v>23217</v>
      </c>
      <c r="C3798" s="287" t="s">
        <v>316</v>
      </c>
      <c r="D3798" t="str">
        <f t="shared" si="59"/>
        <v>mes</v>
      </c>
      <c r="E3798" s="288">
        <v>4331.3599999999997</v>
      </c>
    </row>
    <row r="3799" spans="1:5" x14ac:dyDescent="0.2">
      <c r="A3799" s="287" t="s">
        <v>4096</v>
      </c>
      <c r="B3799" s="287" t="s">
        <v>23217</v>
      </c>
      <c r="C3799" s="287" t="s">
        <v>316</v>
      </c>
      <c r="D3799" t="str">
        <f t="shared" si="59"/>
        <v>mes</v>
      </c>
      <c r="E3799" s="288">
        <v>3754.08</v>
      </c>
    </row>
    <row r="3800" spans="1:5" x14ac:dyDescent="0.2">
      <c r="A3800" s="287" t="s">
        <v>4097</v>
      </c>
      <c r="B3800" s="287" t="s">
        <v>23218</v>
      </c>
      <c r="C3800" s="287" t="s">
        <v>316</v>
      </c>
      <c r="D3800" t="str">
        <f t="shared" si="59"/>
        <v>mes</v>
      </c>
      <c r="E3800" s="288">
        <v>4023.36</v>
      </c>
    </row>
    <row r="3801" spans="1:5" x14ac:dyDescent="0.2">
      <c r="A3801" s="287" t="s">
        <v>4098</v>
      </c>
      <c r="B3801" s="287" t="s">
        <v>23218</v>
      </c>
      <c r="C3801" s="287" t="s">
        <v>316</v>
      </c>
      <c r="D3801" t="str">
        <f t="shared" si="59"/>
        <v>mes</v>
      </c>
      <c r="E3801" s="288">
        <v>3486.56</v>
      </c>
    </row>
    <row r="3802" spans="1:5" x14ac:dyDescent="0.2">
      <c r="A3802" s="287" t="s">
        <v>4099</v>
      </c>
      <c r="B3802" s="287" t="s">
        <v>23219</v>
      </c>
      <c r="C3802" s="287" t="s">
        <v>316</v>
      </c>
      <c r="D3802" t="str">
        <f t="shared" si="59"/>
        <v>mes</v>
      </c>
      <c r="E3802" s="288">
        <v>4023.36</v>
      </c>
    </row>
    <row r="3803" spans="1:5" x14ac:dyDescent="0.2">
      <c r="A3803" s="287" t="s">
        <v>4100</v>
      </c>
      <c r="B3803" s="287" t="s">
        <v>23219</v>
      </c>
      <c r="C3803" s="287" t="s">
        <v>316</v>
      </c>
      <c r="D3803" t="str">
        <f t="shared" si="59"/>
        <v>mes</v>
      </c>
      <c r="E3803" s="288">
        <v>3486.56</v>
      </c>
    </row>
    <row r="3804" spans="1:5" x14ac:dyDescent="0.2">
      <c r="A3804" s="287" t="s">
        <v>4101</v>
      </c>
      <c r="B3804" s="287" t="s">
        <v>23220</v>
      </c>
      <c r="C3804" s="287" t="s">
        <v>316</v>
      </c>
      <c r="D3804" t="str">
        <f t="shared" si="59"/>
        <v>mes</v>
      </c>
      <c r="E3804" s="288">
        <v>2912.8</v>
      </c>
    </row>
    <row r="3805" spans="1:5" x14ac:dyDescent="0.2">
      <c r="A3805" s="287" t="s">
        <v>4102</v>
      </c>
      <c r="B3805" s="287" t="s">
        <v>23220</v>
      </c>
      <c r="C3805" s="287" t="s">
        <v>316</v>
      </c>
      <c r="D3805" t="str">
        <f t="shared" si="59"/>
        <v>mes</v>
      </c>
      <c r="E3805" s="288">
        <v>2523.84</v>
      </c>
    </row>
    <row r="3806" spans="1:5" x14ac:dyDescent="0.2">
      <c r="A3806" s="287" t="s">
        <v>4103</v>
      </c>
      <c r="B3806" s="287" t="s">
        <v>23221</v>
      </c>
      <c r="C3806" s="287" t="s">
        <v>316</v>
      </c>
      <c r="D3806" t="str">
        <f t="shared" si="59"/>
        <v>mes</v>
      </c>
      <c r="E3806" s="288">
        <v>2912.8</v>
      </c>
    </row>
    <row r="3807" spans="1:5" x14ac:dyDescent="0.2">
      <c r="A3807" s="287" t="s">
        <v>4104</v>
      </c>
      <c r="B3807" s="287" t="s">
        <v>23221</v>
      </c>
      <c r="C3807" s="287" t="s">
        <v>316</v>
      </c>
      <c r="D3807" t="str">
        <f t="shared" si="59"/>
        <v>mes</v>
      </c>
      <c r="E3807" s="288">
        <v>2523.84</v>
      </c>
    </row>
    <row r="3808" spans="1:5" x14ac:dyDescent="0.2">
      <c r="A3808" s="287" t="s">
        <v>4105</v>
      </c>
      <c r="B3808" s="287" t="s">
        <v>23222</v>
      </c>
      <c r="C3808" s="287" t="s">
        <v>316</v>
      </c>
      <c r="D3808" t="str">
        <f t="shared" si="59"/>
        <v>mes</v>
      </c>
      <c r="E3808" s="288">
        <v>4331.3599999999997</v>
      </c>
    </row>
    <row r="3809" spans="1:5" x14ac:dyDescent="0.2">
      <c r="A3809" s="287" t="s">
        <v>4106</v>
      </c>
      <c r="B3809" s="287" t="s">
        <v>23222</v>
      </c>
      <c r="C3809" s="287" t="s">
        <v>316</v>
      </c>
      <c r="D3809" t="str">
        <f t="shared" si="59"/>
        <v>mes</v>
      </c>
      <c r="E3809" s="288">
        <v>3754.08</v>
      </c>
    </row>
    <row r="3810" spans="1:5" x14ac:dyDescent="0.2">
      <c r="A3810" s="287" t="s">
        <v>4107</v>
      </c>
      <c r="B3810" s="287" t="s">
        <v>23223</v>
      </c>
      <c r="C3810" s="287" t="s">
        <v>316</v>
      </c>
      <c r="D3810" t="str">
        <f t="shared" si="59"/>
        <v>mes</v>
      </c>
      <c r="E3810" s="288">
        <v>4023.36</v>
      </c>
    </row>
    <row r="3811" spans="1:5" x14ac:dyDescent="0.2">
      <c r="A3811" s="287" t="s">
        <v>4108</v>
      </c>
      <c r="B3811" s="287" t="s">
        <v>23223</v>
      </c>
      <c r="C3811" s="287" t="s">
        <v>316</v>
      </c>
      <c r="D3811" t="str">
        <f t="shared" si="59"/>
        <v>mes</v>
      </c>
      <c r="E3811" s="288">
        <v>3486.56</v>
      </c>
    </row>
    <row r="3812" spans="1:5" x14ac:dyDescent="0.2">
      <c r="A3812" s="287" t="s">
        <v>4109</v>
      </c>
      <c r="B3812" s="287" t="s">
        <v>25908</v>
      </c>
      <c r="C3812" s="287" t="s">
        <v>316</v>
      </c>
      <c r="D3812" t="str">
        <f t="shared" si="59"/>
        <v>mes</v>
      </c>
      <c r="E3812" s="288">
        <v>4023.36</v>
      </c>
    </row>
    <row r="3813" spans="1:5" x14ac:dyDescent="0.2">
      <c r="A3813" s="287" t="s">
        <v>4110</v>
      </c>
      <c r="B3813" s="287" t="s">
        <v>25908</v>
      </c>
      <c r="C3813" s="287" t="s">
        <v>316</v>
      </c>
      <c r="D3813" t="str">
        <f t="shared" si="59"/>
        <v>mes</v>
      </c>
      <c r="E3813" s="288">
        <v>3486.56</v>
      </c>
    </row>
    <row r="3814" spans="1:5" x14ac:dyDescent="0.2">
      <c r="A3814" s="287" t="s">
        <v>4111</v>
      </c>
      <c r="B3814" s="287" t="s">
        <v>23224</v>
      </c>
      <c r="C3814" s="287" t="s">
        <v>316</v>
      </c>
      <c r="D3814" t="str">
        <f t="shared" si="59"/>
        <v>mes</v>
      </c>
      <c r="E3814" s="288">
        <v>3769.92</v>
      </c>
    </row>
    <row r="3815" spans="1:5" x14ac:dyDescent="0.2">
      <c r="A3815" s="287" t="s">
        <v>4112</v>
      </c>
      <c r="B3815" s="287" t="s">
        <v>23224</v>
      </c>
      <c r="C3815" s="287" t="s">
        <v>316</v>
      </c>
      <c r="D3815" t="str">
        <f t="shared" si="59"/>
        <v>mes</v>
      </c>
      <c r="E3815" s="288">
        <v>3266.56</v>
      </c>
    </row>
    <row r="3816" spans="1:5" x14ac:dyDescent="0.2">
      <c r="A3816" s="287" t="s">
        <v>4113</v>
      </c>
      <c r="B3816" s="287" t="s">
        <v>23225</v>
      </c>
      <c r="C3816" s="287" t="s">
        <v>316</v>
      </c>
      <c r="D3816" t="str">
        <f t="shared" si="59"/>
        <v>mes</v>
      </c>
      <c r="E3816" s="288">
        <v>4519.68</v>
      </c>
    </row>
    <row r="3817" spans="1:5" x14ac:dyDescent="0.2">
      <c r="A3817" s="287" t="s">
        <v>4114</v>
      </c>
      <c r="B3817" s="287" t="s">
        <v>23225</v>
      </c>
      <c r="C3817" s="287" t="s">
        <v>316</v>
      </c>
      <c r="D3817" t="str">
        <f t="shared" si="59"/>
        <v>mes</v>
      </c>
      <c r="E3817" s="288">
        <v>3916</v>
      </c>
    </row>
    <row r="3818" spans="1:5" x14ac:dyDescent="0.2">
      <c r="A3818" s="287" t="s">
        <v>4115</v>
      </c>
      <c r="B3818" s="287" t="s">
        <v>25909</v>
      </c>
      <c r="C3818" s="287" t="s">
        <v>316</v>
      </c>
      <c r="D3818" t="str">
        <f t="shared" si="59"/>
        <v>mes</v>
      </c>
      <c r="E3818" s="288">
        <v>4762.5600000000004</v>
      </c>
    </row>
    <row r="3819" spans="1:5" x14ac:dyDescent="0.2">
      <c r="A3819" s="287" t="s">
        <v>4116</v>
      </c>
      <c r="B3819" s="287" t="s">
        <v>25909</v>
      </c>
      <c r="C3819" s="287" t="s">
        <v>316</v>
      </c>
      <c r="D3819" t="str">
        <f t="shared" si="59"/>
        <v>mes</v>
      </c>
      <c r="E3819" s="288">
        <v>4127.2</v>
      </c>
    </row>
    <row r="3820" spans="1:5" x14ac:dyDescent="0.2">
      <c r="A3820" s="287" t="s">
        <v>4117</v>
      </c>
      <c r="B3820" s="287" t="s">
        <v>23226</v>
      </c>
      <c r="C3820" s="287" t="s">
        <v>316</v>
      </c>
      <c r="D3820" t="str">
        <f t="shared" si="59"/>
        <v>mes</v>
      </c>
      <c r="E3820" s="288">
        <v>4762.5600000000004</v>
      </c>
    </row>
    <row r="3821" spans="1:5" x14ac:dyDescent="0.2">
      <c r="A3821" s="287" t="s">
        <v>4118</v>
      </c>
      <c r="B3821" s="287" t="s">
        <v>23226</v>
      </c>
      <c r="C3821" s="287" t="s">
        <v>316</v>
      </c>
      <c r="D3821" t="str">
        <f t="shared" si="59"/>
        <v>mes</v>
      </c>
      <c r="E3821" s="288">
        <v>4127.2</v>
      </c>
    </row>
    <row r="3822" spans="1:5" x14ac:dyDescent="0.2">
      <c r="A3822" s="287" t="s">
        <v>4119</v>
      </c>
      <c r="B3822" s="287" t="s">
        <v>23227</v>
      </c>
      <c r="C3822" s="287" t="s">
        <v>316</v>
      </c>
      <c r="D3822" t="str">
        <f t="shared" si="59"/>
        <v>mes</v>
      </c>
      <c r="E3822" s="288">
        <v>3067.68</v>
      </c>
    </row>
    <row r="3823" spans="1:5" x14ac:dyDescent="0.2">
      <c r="A3823" s="287" t="s">
        <v>4120</v>
      </c>
      <c r="B3823" s="287" t="s">
        <v>23227</v>
      </c>
      <c r="C3823" s="287" t="s">
        <v>316</v>
      </c>
      <c r="D3823" t="str">
        <f t="shared" si="59"/>
        <v>mes</v>
      </c>
      <c r="E3823" s="288">
        <v>2659.36</v>
      </c>
    </row>
    <row r="3824" spans="1:5" x14ac:dyDescent="0.2">
      <c r="A3824" s="287" t="s">
        <v>4121</v>
      </c>
      <c r="B3824" s="287" t="s">
        <v>25910</v>
      </c>
      <c r="C3824" s="287" t="s">
        <v>316</v>
      </c>
      <c r="D3824" t="str">
        <f t="shared" si="59"/>
        <v>mes</v>
      </c>
      <c r="E3824" s="288">
        <v>1458</v>
      </c>
    </row>
    <row r="3825" spans="1:5" x14ac:dyDescent="0.2">
      <c r="A3825" s="287" t="s">
        <v>4122</v>
      </c>
      <c r="B3825" s="287" t="s">
        <v>25910</v>
      </c>
      <c r="C3825" s="287" t="s">
        <v>316</v>
      </c>
      <c r="D3825" t="str">
        <f t="shared" si="59"/>
        <v>mes</v>
      </c>
      <c r="E3825" s="288">
        <v>1263.5999999999999</v>
      </c>
    </row>
    <row r="3826" spans="1:5" x14ac:dyDescent="0.2">
      <c r="A3826" s="287" t="s">
        <v>4123</v>
      </c>
      <c r="B3826" s="287" t="s">
        <v>25911</v>
      </c>
      <c r="C3826" s="287" t="s">
        <v>316</v>
      </c>
      <c r="D3826" t="str">
        <f t="shared" si="59"/>
        <v>mes</v>
      </c>
      <c r="E3826" s="288">
        <v>3067.68</v>
      </c>
    </row>
    <row r="3827" spans="1:5" x14ac:dyDescent="0.2">
      <c r="A3827" s="287" t="s">
        <v>4124</v>
      </c>
      <c r="B3827" s="287" t="s">
        <v>25911</v>
      </c>
      <c r="C3827" s="287" t="s">
        <v>316</v>
      </c>
      <c r="D3827" t="str">
        <f t="shared" si="59"/>
        <v>mes</v>
      </c>
      <c r="E3827" s="288">
        <v>2659.36</v>
      </c>
    </row>
    <row r="3828" spans="1:5" x14ac:dyDescent="0.2">
      <c r="A3828" s="287" t="s">
        <v>4125</v>
      </c>
      <c r="B3828" s="287" t="s">
        <v>23228</v>
      </c>
      <c r="C3828" s="287" t="s">
        <v>316</v>
      </c>
      <c r="D3828" t="str">
        <f t="shared" si="59"/>
        <v>mes</v>
      </c>
      <c r="E3828" s="288">
        <v>5566.88</v>
      </c>
    </row>
    <row r="3829" spans="1:5" x14ac:dyDescent="0.2">
      <c r="A3829" s="287" t="s">
        <v>4126</v>
      </c>
      <c r="B3829" s="287" t="s">
        <v>23228</v>
      </c>
      <c r="C3829" s="287" t="s">
        <v>316</v>
      </c>
      <c r="D3829" t="str">
        <f t="shared" si="59"/>
        <v>mes</v>
      </c>
      <c r="E3829" s="288">
        <v>4822.3999999999996</v>
      </c>
    </row>
    <row r="3830" spans="1:5" x14ac:dyDescent="0.2">
      <c r="A3830" s="287" t="s">
        <v>4127</v>
      </c>
      <c r="B3830" s="287" t="s">
        <v>23229</v>
      </c>
      <c r="C3830" s="287" t="s">
        <v>316</v>
      </c>
      <c r="D3830" t="str">
        <f t="shared" si="59"/>
        <v>mes</v>
      </c>
      <c r="E3830" s="288">
        <v>6698.56</v>
      </c>
    </row>
    <row r="3831" spans="1:5" x14ac:dyDescent="0.2">
      <c r="A3831" s="287" t="s">
        <v>4128</v>
      </c>
      <c r="B3831" s="287" t="s">
        <v>23229</v>
      </c>
      <c r="C3831" s="287" t="s">
        <v>316</v>
      </c>
      <c r="D3831" t="str">
        <f t="shared" si="59"/>
        <v>mes</v>
      </c>
      <c r="E3831" s="288">
        <v>5804.48</v>
      </c>
    </row>
    <row r="3832" spans="1:5" x14ac:dyDescent="0.2">
      <c r="A3832" s="287" t="s">
        <v>4129</v>
      </c>
      <c r="B3832" s="287" t="s">
        <v>25912</v>
      </c>
      <c r="C3832" s="287" t="s">
        <v>316</v>
      </c>
      <c r="D3832" t="str">
        <f t="shared" si="59"/>
        <v>mes</v>
      </c>
      <c r="E3832" s="288">
        <v>9201.2800000000007</v>
      </c>
    </row>
    <row r="3833" spans="1:5" x14ac:dyDescent="0.2">
      <c r="A3833" s="287" t="s">
        <v>4130</v>
      </c>
      <c r="B3833" s="287" t="s">
        <v>25912</v>
      </c>
      <c r="C3833" s="287" t="s">
        <v>316</v>
      </c>
      <c r="D3833" t="str">
        <f t="shared" si="59"/>
        <v>mes</v>
      </c>
      <c r="E3833" s="288">
        <v>7972.8</v>
      </c>
    </row>
    <row r="3834" spans="1:5" x14ac:dyDescent="0.2">
      <c r="A3834" s="287" t="s">
        <v>4131</v>
      </c>
      <c r="B3834" s="287" t="s">
        <v>25913</v>
      </c>
      <c r="C3834" s="287" t="s">
        <v>316</v>
      </c>
      <c r="D3834" t="str">
        <f t="shared" si="59"/>
        <v>mes</v>
      </c>
      <c r="E3834" s="288">
        <v>6698.56</v>
      </c>
    </row>
    <row r="3835" spans="1:5" x14ac:dyDescent="0.2">
      <c r="A3835" s="287" t="s">
        <v>4132</v>
      </c>
      <c r="B3835" s="287" t="s">
        <v>25913</v>
      </c>
      <c r="C3835" s="287" t="s">
        <v>316</v>
      </c>
      <c r="D3835" t="str">
        <f t="shared" si="59"/>
        <v>mes</v>
      </c>
      <c r="E3835" s="288">
        <v>5804.48</v>
      </c>
    </row>
    <row r="3836" spans="1:5" x14ac:dyDescent="0.2">
      <c r="A3836" s="287" t="s">
        <v>4133</v>
      </c>
      <c r="B3836" s="287" t="s">
        <v>25914</v>
      </c>
      <c r="C3836" s="287" t="s">
        <v>316</v>
      </c>
      <c r="D3836" t="str">
        <f t="shared" si="59"/>
        <v>mes</v>
      </c>
      <c r="E3836" s="288">
        <v>18182.560000000001</v>
      </c>
    </row>
    <row r="3837" spans="1:5" x14ac:dyDescent="0.2">
      <c r="A3837" s="287" t="s">
        <v>4134</v>
      </c>
      <c r="B3837" s="287" t="s">
        <v>25914</v>
      </c>
      <c r="C3837" s="287" t="s">
        <v>316</v>
      </c>
      <c r="D3837" t="str">
        <f t="shared" si="59"/>
        <v>mes</v>
      </c>
      <c r="E3837" s="288">
        <v>15755.52</v>
      </c>
    </row>
    <row r="3838" spans="1:5" x14ac:dyDescent="0.2">
      <c r="A3838" s="287" t="s">
        <v>4135</v>
      </c>
      <c r="B3838" s="287" t="s">
        <v>23230</v>
      </c>
      <c r="C3838" s="287" t="s">
        <v>316</v>
      </c>
      <c r="D3838" t="str">
        <f t="shared" si="59"/>
        <v>mes</v>
      </c>
      <c r="E3838" s="288">
        <v>36366.879999999997</v>
      </c>
    </row>
    <row r="3839" spans="1:5" x14ac:dyDescent="0.2">
      <c r="A3839" s="287" t="s">
        <v>4136</v>
      </c>
      <c r="B3839" s="287" t="s">
        <v>23230</v>
      </c>
      <c r="C3839" s="287" t="s">
        <v>316</v>
      </c>
      <c r="D3839" t="str">
        <f t="shared" si="59"/>
        <v>mes</v>
      </c>
      <c r="E3839" s="288">
        <v>31511.040000000001</v>
      </c>
    </row>
    <row r="3840" spans="1:5" x14ac:dyDescent="0.2">
      <c r="A3840" s="287" t="s">
        <v>4137</v>
      </c>
      <c r="B3840" s="287" t="s">
        <v>25915</v>
      </c>
      <c r="C3840" s="287" t="s">
        <v>316</v>
      </c>
      <c r="D3840" t="str">
        <f t="shared" si="59"/>
        <v>mes</v>
      </c>
      <c r="E3840" s="288">
        <v>41821.120000000003</v>
      </c>
    </row>
    <row r="3841" spans="1:5" x14ac:dyDescent="0.2">
      <c r="A3841" s="287" t="s">
        <v>4138</v>
      </c>
      <c r="B3841" s="287" t="s">
        <v>25915</v>
      </c>
      <c r="C3841" s="287" t="s">
        <v>316</v>
      </c>
      <c r="D3841" t="str">
        <f t="shared" si="59"/>
        <v>mes</v>
      </c>
      <c r="E3841" s="288">
        <v>36238.400000000001</v>
      </c>
    </row>
    <row r="3842" spans="1:5" x14ac:dyDescent="0.2">
      <c r="A3842" s="287" t="s">
        <v>4139</v>
      </c>
      <c r="B3842" s="287" t="s">
        <v>25916</v>
      </c>
      <c r="C3842" s="287" t="s">
        <v>316</v>
      </c>
      <c r="D3842" t="str">
        <f t="shared" ref="D3842:D3905" si="60">LOWER(C3842)</f>
        <v>mes</v>
      </c>
      <c r="E3842" s="288">
        <v>5566.88</v>
      </c>
    </row>
    <row r="3843" spans="1:5" x14ac:dyDescent="0.2">
      <c r="A3843" s="287" t="s">
        <v>4140</v>
      </c>
      <c r="B3843" s="287" t="s">
        <v>25916</v>
      </c>
      <c r="C3843" s="287" t="s">
        <v>316</v>
      </c>
      <c r="D3843" t="str">
        <f t="shared" si="60"/>
        <v>mes</v>
      </c>
      <c r="E3843" s="288">
        <v>4822.3999999999996</v>
      </c>
    </row>
    <row r="3844" spans="1:5" x14ac:dyDescent="0.2">
      <c r="A3844" s="287" t="s">
        <v>4141</v>
      </c>
      <c r="B3844" s="287" t="s">
        <v>23231</v>
      </c>
      <c r="C3844" s="287" t="s">
        <v>316</v>
      </c>
      <c r="D3844" t="str">
        <f t="shared" si="60"/>
        <v>mes</v>
      </c>
      <c r="E3844" s="288">
        <v>3685.44</v>
      </c>
    </row>
    <row r="3845" spans="1:5" x14ac:dyDescent="0.2">
      <c r="A3845" s="287" t="s">
        <v>4142</v>
      </c>
      <c r="B3845" s="287" t="s">
        <v>23231</v>
      </c>
      <c r="C3845" s="287" t="s">
        <v>316</v>
      </c>
      <c r="D3845" t="str">
        <f t="shared" si="60"/>
        <v>mes</v>
      </c>
      <c r="E3845" s="288">
        <v>3192.64</v>
      </c>
    </row>
    <row r="3846" spans="1:5" x14ac:dyDescent="0.2">
      <c r="A3846" s="287" t="s">
        <v>4143</v>
      </c>
      <c r="B3846" s="287" t="s">
        <v>25917</v>
      </c>
      <c r="C3846" s="287" t="s">
        <v>316</v>
      </c>
      <c r="D3846" t="str">
        <f t="shared" si="60"/>
        <v>mes</v>
      </c>
      <c r="E3846" s="288">
        <v>6427.52</v>
      </c>
    </row>
    <row r="3847" spans="1:5" x14ac:dyDescent="0.2">
      <c r="A3847" s="287" t="s">
        <v>4144</v>
      </c>
      <c r="B3847" s="287" t="s">
        <v>25917</v>
      </c>
      <c r="C3847" s="287" t="s">
        <v>316</v>
      </c>
      <c r="D3847" t="str">
        <f t="shared" si="60"/>
        <v>mes</v>
      </c>
      <c r="E3847" s="288">
        <v>5568.64</v>
      </c>
    </row>
    <row r="3848" spans="1:5" x14ac:dyDescent="0.2">
      <c r="A3848" s="287" t="s">
        <v>4145</v>
      </c>
      <c r="B3848" s="287" t="s">
        <v>23232</v>
      </c>
      <c r="C3848" s="287" t="s">
        <v>316</v>
      </c>
      <c r="D3848" t="str">
        <f t="shared" si="60"/>
        <v>mes</v>
      </c>
      <c r="E3848" s="288">
        <v>4762.5600000000004</v>
      </c>
    </row>
    <row r="3849" spans="1:5" x14ac:dyDescent="0.2">
      <c r="A3849" s="287" t="s">
        <v>4146</v>
      </c>
      <c r="B3849" s="287" t="s">
        <v>23232</v>
      </c>
      <c r="C3849" s="287" t="s">
        <v>316</v>
      </c>
      <c r="D3849" t="str">
        <f t="shared" si="60"/>
        <v>mes</v>
      </c>
      <c r="E3849" s="288">
        <v>4127.2</v>
      </c>
    </row>
    <row r="3850" spans="1:5" x14ac:dyDescent="0.2">
      <c r="A3850" s="287" t="s">
        <v>4147</v>
      </c>
      <c r="B3850" s="287" t="s">
        <v>25918</v>
      </c>
      <c r="C3850" s="287" t="s">
        <v>316</v>
      </c>
      <c r="D3850" t="str">
        <f t="shared" si="60"/>
        <v>mes</v>
      </c>
      <c r="E3850" s="288">
        <v>25669.599999999999</v>
      </c>
    </row>
    <row r="3851" spans="1:5" x14ac:dyDescent="0.2">
      <c r="A3851" s="287" t="s">
        <v>4148</v>
      </c>
      <c r="B3851" s="287" t="s">
        <v>25918</v>
      </c>
      <c r="C3851" s="287" t="s">
        <v>316</v>
      </c>
      <c r="D3851" t="str">
        <f t="shared" si="60"/>
        <v>mes</v>
      </c>
      <c r="E3851" s="288">
        <v>22242.880000000001</v>
      </c>
    </row>
    <row r="3852" spans="1:5" x14ac:dyDescent="0.2">
      <c r="A3852" s="287" t="s">
        <v>4149</v>
      </c>
      <c r="B3852" s="287" t="s">
        <v>23233</v>
      </c>
      <c r="C3852" s="287" t="s">
        <v>316</v>
      </c>
      <c r="D3852" t="str">
        <f t="shared" si="60"/>
        <v>mes</v>
      </c>
      <c r="E3852" s="288">
        <v>3685.44</v>
      </c>
    </row>
    <row r="3853" spans="1:5" x14ac:dyDescent="0.2">
      <c r="A3853" s="287" t="s">
        <v>4150</v>
      </c>
      <c r="B3853" s="287" t="s">
        <v>23233</v>
      </c>
      <c r="C3853" s="287" t="s">
        <v>316</v>
      </c>
      <c r="D3853" t="str">
        <f t="shared" si="60"/>
        <v>mes</v>
      </c>
      <c r="E3853" s="288">
        <v>3192.64</v>
      </c>
    </row>
    <row r="3854" spans="1:5" x14ac:dyDescent="0.2">
      <c r="A3854" s="287" t="s">
        <v>4151</v>
      </c>
      <c r="B3854" s="287" t="s">
        <v>23234</v>
      </c>
      <c r="C3854" s="287" t="s">
        <v>316</v>
      </c>
      <c r="D3854" t="str">
        <f t="shared" si="60"/>
        <v>mes</v>
      </c>
      <c r="E3854" s="288">
        <v>3685.44</v>
      </c>
    </row>
    <row r="3855" spans="1:5" x14ac:dyDescent="0.2">
      <c r="A3855" s="287" t="s">
        <v>4152</v>
      </c>
      <c r="B3855" s="287" t="s">
        <v>23234</v>
      </c>
      <c r="C3855" s="287" t="s">
        <v>316</v>
      </c>
      <c r="D3855" t="str">
        <f t="shared" si="60"/>
        <v>mes</v>
      </c>
      <c r="E3855" s="288">
        <v>3192.64</v>
      </c>
    </row>
    <row r="3856" spans="1:5" x14ac:dyDescent="0.2">
      <c r="A3856" s="287" t="s">
        <v>4153</v>
      </c>
      <c r="B3856" s="287" t="s">
        <v>25919</v>
      </c>
      <c r="C3856" s="287" t="s">
        <v>316</v>
      </c>
      <c r="D3856" t="str">
        <f t="shared" si="60"/>
        <v>mes</v>
      </c>
      <c r="E3856" s="288">
        <v>4023.36</v>
      </c>
    </row>
    <row r="3857" spans="1:5" x14ac:dyDescent="0.2">
      <c r="A3857" s="287" t="s">
        <v>4154</v>
      </c>
      <c r="B3857" s="287" t="s">
        <v>25919</v>
      </c>
      <c r="C3857" s="287" t="s">
        <v>316</v>
      </c>
      <c r="D3857" t="str">
        <f t="shared" si="60"/>
        <v>mes</v>
      </c>
      <c r="E3857" s="288">
        <v>3486.56</v>
      </c>
    </row>
    <row r="3858" spans="1:5" x14ac:dyDescent="0.2">
      <c r="A3858" s="287" t="s">
        <v>4155</v>
      </c>
      <c r="B3858" s="287" t="s">
        <v>23235</v>
      </c>
      <c r="C3858" s="287" t="s">
        <v>316</v>
      </c>
      <c r="D3858" t="str">
        <f t="shared" si="60"/>
        <v>mes</v>
      </c>
      <c r="E3858" s="288">
        <v>4023.36</v>
      </c>
    </row>
    <row r="3859" spans="1:5" x14ac:dyDescent="0.2">
      <c r="A3859" s="287" t="s">
        <v>4156</v>
      </c>
      <c r="B3859" s="287" t="s">
        <v>23235</v>
      </c>
      <c r="C3859" s="287" t="s">
        <v>316</v>
      </c>
      <c r="D3859" t="str">
        <f t="shared" si="60"/>
        <v>mes</v>
      </c>
      <c r="E3859" s="288">
        <v>3486.56</v>
      </c>
    </row>
    <row r="3860" spans="1:5" x14ac:dyDescent="0.2">
      <c r="A3860" s="287" t="s">
        <v>4157</v>
      </c>
      <c r="B3860" s="287" t="s">
        <v>25920</v>
      </c>
      <c r="C3860" s="287" t="s">
        <v>316</v>
      </c>
      <c r="D3860" t="str">
        <f t="shared" si="60"/>
        <v>mes</v>
      </c>
      <c r="E3860" s="288">
        <v>5566.88</v>
      </c>
    </row>
    <row r="3861" spans="1:5" x14ac:dyDescent="0.2">
      <c r="A3861" s="287" t="s">
        <v>4158</v>
      </c>
      <c r="B3861" s="287" t="s">
        <v>25920</v>
      </c>
      <c r="C3861" s="287" t="s">
        <v>316</v>
      </c>
      <c r="D3861" t="str">
        <f t="shared" si="60"/>
        <v>mes</v>
      </c>
      <c r="E3861" s="288">
        <v>4822.3999999999996</v>
      </c>
    </row>
    <row r="3862" spans="1:5" x14ac:dyDescent="0.2">
      <c r="A3862" s="287" t="s">
        <v>4159</v>
      </c>
      <c r="B3862" s="287" t="s">
        <v>23236</v>
      </c>
      <c r="C3862" s="287" t="s">
        <v>316</v>
      </c>
      <c r="D3862" t="str">
        <f t="shared" si="60"/>
        <v>mes</v>
      </c>
      <c r="E3862" s="288">
        <v>4023.36</v>
      </c>
    </row>
    <row r="3863" spans="1:5" x14ac:dyDescent="0.2">
      <c r="A3863" s="287" t="s">
        <v>4160</v>
      </c>
      <c r="B3863" s="287" t="s">
        <v>23236</v>
      </c>
      <c r="C3863" s="287" t="s">
        <v>316</v>
      </c>
      <c r="D3863" t="str">
        <f t="shared" si="60"/>
        <v>mes</v>
      </c>
      <c r="E3863" s="288">
        <v>3486.56</v>
      </c>
    </row>
    <row r="3864" spans="1:5" x14ac:dyDescent="0.2">
      <c r="A3864" s="287" t="s">
        <v>4161</v>
      </c>
      <c r="B3864" s="287" t="s">
        <v>25921</v>
      </c>
      <c r="C3864" s="287" t="s">
        <v>316</v>
      </c>
      <c r="D3864" t="str">
        <f t="shared" si="60"/>
        <v>mes</v>
      </c>
      <c r="E3864" s="288">
        <v>6698.56</v>
      </c>
    </row>
    <row r="3865" spans="1:5" x14ac:dyDescent="0.2">
      <c r="A3865" s="287" t="s">
        <v>4162</v>
      </c>
      <c r="B3865" s="287" t="s">
        <v>25921</v>
      </c>
      <c r="C3865" s="287" t="s">
        <v>316</v>
      </c>
      <c r="D3865" t="str">
        <f t="shared" si="60"/>
        <v>mes</v>
      </c>
      <c r="E3865" s="288">
        <v>5804.48</v>
      </c>
    </row>
    <row r="3866" spans="1:5" x14ac:dyDescent="0.2">
      <c r="A3866" s="287" t="s">
        <v>4163</v>
      </c>
      <c r="B3866" s="287" t="s">
        <v>25922</v>
      </c>
      <c r="C3866" s="287" t="s">
        <v>316</v>
      </c>
      <c r="D3866" t="str">
        <f t="shared" si="60"/>
        <v>mes</v>
      </c>
      <c r="E3866" s="288">
        <v>5566.88</v>
      </c>
    </row>
    <row r="3867" spans="1:5" x14ac:dyDescent="0.2">
      <c r="A3867" s="287" t="s">
        <v>4164</v>
      </c>
      <c r="B3867" s="287" t="s">
        <v>25922</v>
      </c>
      <c r="C3867" s="287" t="s">
        <v>316</v>
      </c>
      <c r="D3867" t="str">
        <f t="shared" si="60"/>
        <v>mes</v>
      </c>
      <c r="E3867" s="288">
        <v>4822.3999999999996</v>
      </c>
    </row>
    <row r="3868" spans="1:5" x14ac:dyDescent="0.2">
      <c r="A3868" s="287" t="s">
        <v>4165</v>
      </c>
      <c r="B3868" s="287" t="s">
        <v>23237</v>
      </c>
      <c r="C3868" s="287" t="s">
        <v>316</v>
      </c>
      <c r="D3868" t="str">
        <f t="shared" si="60"/>
        <v>mes</v>
      </c>
      <c r="E3868" s="288">
        <v>3067.68</v>
      </c>
    </row>
    <row r="3869" spans="1:5" x14ac:dyDescent="0.2">
      <c r="A3869" s="287" t="s">
        <v>4166</v>
      </c>
      <c r="B3869" s="287" t="s">
        <v>23237</v>
      </c>
      <c r="C3869" s="287" t="s">
        <v>316</v>
      </c>
      <c r="D3869" t="str">
        <f t="shared" si="60"/>
        <v>mes</v>
      </c>
      <c r="E3869" s="288">
        <v>2659.36</v>
      </c>
    </row>
    <row r="3870" spans="1:5" x14ac:dyDescent="0.2">
      <c r="A3870" s="287" t="s">
        <v>4167</v>
      </c>
      <c r="B3870" s="287" t="s">
        <v>23238</v>
      </c>
      <c r="C3870" s="287" t="s">
        <v>316</v>
      </c>
      <c r="D3870" t="str">
        <f t="shared" si="60"/>
        <v>mes</v>
      </c>
      <c r="E3870" s="288">
        <v>5566.88</v>
      </c>
    </row>
    <row r="3871" spans="1:5" x14ac:dyDescent="0.2">
      <c r="A3871" s="287" t="s">
        <v>4168</v>
      </c>
      <c r="B3871" s="287" t="s">
        <v>23238</v>
      </c>
      <c r="C3871" s="287" t="s">
        <v>316</v>
      </c>
      <c r="D3871" t="str">
        <f t="shared" si="60"/>
        <v>mes</v>
      </c>
      <c r="E3871" s="288">
        <v>4822.3999999999996</v>
      </c>
    </row>
    <row r="3872" spans="1:5" x14ac:dyDescent="0.2">
      <c r="A3872" s="287" t="s">
        <v>4169</v>
      </c>
      <c r="B3872" s="287" t="s">
        <v>23239</v>
      </c>
      <c r="C3872" s="287" t="s">
        <v>316</v>
      </c>
      <c r="D3872" t="str">
        <f t="shared" si="60"/>
        <v>mes</v>
      </c>
      <c r="E3872" s="288">
        <v>4023.36</v>
      </c>
    </row>
    <row r="3873" spans="1:5" x14ac:dyDescent="0.2">
      <c r="A3873" s="287" t="s">
        <v>4170</v>
      </c>
      <c r="B3873" s="287" t="s">
        <v>23239</v>
      </c>
      <c r="C3873" s="287" t="s">
        <v>316</v>
      </c>
      <c r="D3873" t="str">
        <f t="shared" si="60"/>
        <v>mes</v>
      </c>
      <c r="E3873" s="288">
        <v>3486.56</v>
      </c>
    </row>
    <row r="3874" spans="1:5" x14ac:dyDescent="0.2">
      <c r="A3874" s="287" t="s">
        <v>4171</v>
      </c>
      <c r="B3874" s="287" t="s">
        <v>25923</v>
      </c>
      <c r="C3874" s="287" t="s">
        <v>316</v>
      </c>
      <c r="D3874" t="str">
        <f t="shared" si="60"/>
        <v>mes</v>
      </c>
      <c r="E3874" s="288">
        <v>4331.3599999999997</v>
      </c>
    </row>
    <row r="3875" spans="1:5" x14ac:dyDescent="0.2">
      <c r="A3875" s="287" t="s">
        <v>4172</v>
      </c>
      <c r="B3875" s="287" t="s">
        <v>25923</v>
      </c>
      <c r="C3875" s="287" t="s">
        <v>316</v>
      </c>
      <c r="D3875" t="str">
        <f t="shared" si="60"/>
        <v>mes</v>
      </c>
      <c r="E3875" s="288">
        <v>3754.08</v>
      </c>
    </row>
    <row r="3876" spans="1:5" x14ac:dyDescent="0.2">
      <c r="A3876" s="287" t="s">
        <v>4173</v>
      </c>
      <c r="B3876" s="287" t="s">
        <v>23240</v>
      </c>
      <c r="C3876" s="287" t="s">
        <v>316</v>
      </c>
      <c r="D3876" t="str">
        <f t="shared" si="60"/>
        <v>mes</v>
      </c>
      <c r="E3876" s="288">
        <v>4331.3599999999997</v>
      </c>
    </row>
    <row r="3877" spans="1:5" x14ac:dyDescent="0.2">
      <c r="A3877" s="287" t="s">
        <v>4174</v>
      </c>
      <c r="B3877" s="287" t="s">
        <v>23240</v>
      </c>
      <c r="C3877" s="287" t="s">
        <v>316</v>
      </c>
      <c r="D3877" t="str">
        <f t="shared" si="60"/>
        <v>mes</v>
      </c>
      <c r="E3877" s="288">
        <v>3754.08</v>
      </c>
    </row>
    <row r="3878" spans="1:5" x14ac:dyDescent="0.2">
      <c r="A3878" s="287" t="s">
        <v>4175</v>
      </c>
      <c r="B3878" s="287" t="s">
        <v>25924</v>
      </c>
      <c r="C3878" s="287" t="s">
        <v>316</v>
      </c>
      <c r="D3878" t="str">
        <f t="shared" si="60"/>
        <v>mes</v>
      </c>
      <c r="E3878" s="288">
        <v>4519.68</v>
      </c>
    </row>
    <row r="3879" spans="1:5" x14ac:dyDescent="0.2">
      <c r="A3879" s="287" t="s">
        <v>4176</v>
      </c>
      <c r="B3879" s="287" t="s">
        <v>25924</v>
      </c>
      <c r="C3879" s="287" t="s">
        <v>316</v>
      </c>
      <c r="D3879" t="str">
        <f t="shared" si="60"/>
        <v>mes</v>
      </c>
      <c r="E3879" s="288">
        <v>3916</v>
      </c>
    </row>
    <row r="3880" spans="1:5" x14ac:dyDescent="0.2">
      <c r="A3880" s="287" t="s">
        <v>4177</v>
      </c>
      <c r="B3880" s="287" t="s">
        <v>25925</v>
      </c>
      <c r="C3880" s="287" t="s">
        <v>316</v>
      </c>
      <c r="D3880" t="str">
        <f t="shared" si="60"/>
        <v>mes</v>
      </c>
      <c r="E3880" s="288">
        <v>4023.36</v>
      </c>
    </row>
    <row r="3881" spans="1:5" x14ac:dyDescent="0.2">
      <c r="A3881" s="287" t="s">
        <v>4178</v>
      </c>
      <c r="B3881" s="287" t="s">
        <v>25925</v>
      </c>
      <c r="C3881" s="287" t="s">
        <v>316</v>
      </c>
      <c r="D3881" t="str">
        <f t="shared" si="60"/>
        <v>mes</v>
      </c>
      <c r="E3881" s="288">
        <v>3486.56</v>
      </c>
    </row>
    <row r="3882" spans="1:5" x14ac:dyDescent="0.2">
      <c r="A3882" s="287" t="s">
        <v>4179</v>
      </c>
      <c r="B3882" s="287" t="s">
        <v>23241</v>
      </c>
      <c r="C3882" s="287" t="s">
        <v>316</v>
      </c>
      <c r="D3882" t="str">
        <f t="shared" si="60"/>
        <v>mes</v>
      </c>
      <c r="E3882" s="288">
        <v>4048</v>
      </c>
    </row>
    <row r="3883" spans="1:5" x14ac:dyDescent="0.2">
      <c r="A3883" s="287" t="s">
        <v>4180</v>
      </c>
      <c r="B3883" s="287" t="s">
        <v>23241</v>
      </c>
      <c r="C3883" s="287" t="s">
        <v>316</v>
      </c>
      <c r="D3883" t="str">
        <f t="shared" si="60"/>
        <v>mes</v>
      </c>
      <c r="E3883" s="288">
        <v>3507.68</v>
      </c>
    </row>
    <row r="3884" spans="1:5" x14ac:dyDescent="0.2">
      <c r="A3884" s="287" t="s">
        <v>4181</v>
      </c>
      <c r="B3884" s="287" t="s">
        <v>23242</v>
      </c>
      <c r="C3884" s="287" t="s">
        <v>316</v>
      </c>
      <c r="D3884" t="str">
        <f t="shared" si="60"/>
        <v>mes</v>
      </c>
      <c r="E3884" s="288">
        <v>2493.92</v>
      </c>
    </row>
    <row r="3885" spans="1:5" x14ac:dyDescent="0.2">
      <c r="A3885" s="287" t="s">
        <v>4182</v>
      </c>
      <c r="B3885" s="287" t="s">
        <v>23242</v>
      </c>
      <c r="C3885" s="287" t="s">
        <v>316</v>
      </c>
      <c r="D3885" t="str">
        <f t="shared" si="60"/>
        <v>mes</v>
      </c>
      <c r="E3885" s="288">
        <v>2161.2800000000002</v>
      </c>
    </row>
    <row r="3886" spans="1:5" x14ac:dyDescent="0.2">
      <c r="A3886" s="287" t="s">
        <v>4183</v>
      </c>
      <c r="B3886" s="287" t="s">
        <v>23243</v>
      </c>
      <c r="C3886" s="287" t="s">
        <v>316</v>
      </c>
      <c r="D3886" t="str">
        <f t="shared" si="60"/>
        <v>mes</v>
      </c>
      <c r="E3886" s="288">
        <v>4762.5600000000004</v>
      </c>
    </row>
    <row r="3887" spans="1:5" x14ac:dyDescent="0.2">
      <c r="A3887" s="287" t="s">
        <v>4184</v>
      </c>
      <c r="B3887" s="287" t="s">
        <v>23243</v>
      </c>
      <c r="C3887" s="287" t="s">
        <v>316</v>
      </c>
      <c r="D3887" t="str">
        <f t="shared" si="60"/>
        <v>mes</v>
      </c>
      <c r="E3887" s="288">
        <v>4127.2</v>
      </c>
    </row>
    <row r="3888" spans="1:5" x14ac:dyDescent="0.2">
      <c r="A3888" s="287" t="s">
        <v>4185</v>
      </c>
      <c r="B3888" s="287" t="s">
        <v>25926</v>
      </c>
      <c r="C3888" s="287" t="s">
        <v>316</v>
      </c>
      <c r="D3888" t="str">
        <f t="shared" si="60"/>
        <v>mes</v>
      </c>
      <c r="E3888" s="288">
        <v>8340.64</v>
      </c>
    </row>
    <row r="3889" spans="1:5" x14ac:dyDescent="0.2">
      <c r="A3889" s="287" t="s">
        <v>4186</v>
      </c>
      <c r="B3889" s="287" t="s">
        <v>25926</v>
      </c>
      <c r="C3889" s="287" t="s">
        <v>316</v>
      </c>
      <c r="D3889" t="str">
        <f t="shared" si="60"/>
        <v>mes</v>
      </c>
      <c r="E3889" s="288">
        <v>7226.56</v>
      </c>
    </row>
    <row r="3890" spans="1:5" x14ac:dyDescent="0.2">
      <c r="A3890" s="287" t="s">
        <v>4187</v>
      </c>
      <c r="B3890" s="287" t="s">
        <v>25927</v>
      </c>
      <c r="C3890" s="287" t="s">
        <v>316</v>
      </c>
      <c r="D3890" t="str">
        <f t="shared" si="60"/>
        <v>mes</v>
      </c>
      <c r="E3890" s="288">
        <v>4331.3599999999997</v>
      </c>
    </row>
    <row r="3891" spans="1:5" x14ac:dyDescent="0.2">
      <c r="A3891" s="287" t="s">
        <v>4188</v>
      </c>
      <c r="B3891" s="287" t="s">
        <v>25927</v>
      </c>
      <c r="C3891" s="287" t="s">
        <v>316</v>
      </c>
      <c r="D3891" t="str">
        <f t="shared" si="60"/>
        <v>mes</v>
      </c>
      <c r="E3891" s="288">
        <v>3754.08</v>
      </c>
    </row>
    <row r="3892" spans="1:5" x14ac:dyDescent="0.2">
      <c r="A3892" s="287" t="s">
        <v>4189</v>
      </c>
      <c r="B3892" s="287" t="s">
        <v>25928</v>
      </c>
      <c r="C3892" s="287" t="s">
        <v>316</v>
      </c>
      <c r="D3892" t="str">
        <f t="shared" si="60"/>
        <v>mes</v>
      </c>
      <c r="E3892" s="288">
        <v>9201.2800000000007</v>
      </c>
    </row>
    <row r="3893" spans="1:5" x14ac:dyDescent="0.2">
      <c r="A3893" s="287" t="s">
        <v>4190</v>
      </c>
      <c r="B3893" s="287" t="s">
        <v>25928</v>
      </c>
      <c r="C3893" s="287" t="s">
        <v>316</v>
      </c>
      <c r="D3893" t="str">
        <f t="shared" si="60"/>
        <v>mes</v>
      </c>
      <c r="E3893" s="288">
        <v>7972.8</v>
      </c>
    </row>
    <row r="3894" spans="1:5" x14ac:dyDescent="0.2">
      <c r="A3894" s="287" t="s">
        <v>4191</v>
      </c>
      <c r="B3894" s="287" t="s">
        <v>25929</v>
      </c>
      <c r="C3894" s="287" t="s">
        <v>316</v>
      </c>
      <c r="D3894" t="str">
        <f t="shared" si="60"/>
        <v>mes</v>
      </c>
      <c r="E3894" s="288">
        <v>6698.56</v>
      </c>
    </row>
    <row r="3895" spans="1:5" x14ac:dyDescent="0.2">
      <c r="A3895" s="287" t="s">
        <v>4192</v>
      </c>
      <c r="B3895" s="287" t="s">
        <v>25929</v>
      </c>
      <c r="C3895" s="287" t="s">
        <v>316</v>
      </c>
      <c r="D3895" t="str">
        <f t="shared" si="60"/>
        <v>mes</v>
      </c>
      <c r="E3895" s="288">
        <v>5804.48</v>
      </c>
    </row>
    <row r="3896" spans="1:5" x14ac:dyDescent="0.2">
      <c r="A3896" s="287" t="s">
        <v>4193</v>
      </c>
      <c r="B3896" s="287" t="s">
        <v>23244</v>
      </c>
      <c r="C3896" s="287" t="s">
        <v>316</v>
      </c>
      <c r="D3896" t="str">
        <f t="shared" si="60"/>
        <v>mes</v>
      </c>
      <c r="E3896" s="288">
        <v>18182.560000000001</v>
      </c>
    </row>
    <row r="3897" spans="1:5" x14ac:dyDescent="0.2">
      <c r="A3897" s="287" t="s">
        <v>4194</v>
      </c>
      <c r="B3897" s="287" t="s">
        <v>23244</v>
      </c>
      <c r="C3897" s="287" t="s">
        <v>316</v>
      </c>
      <c r="D3897" t="str">
        <f t="shared" si="60"/>
        <v>mes</v>
      </c>
      <c r="E3897" s="288">
        <v>15755.52</v>
      </c>
    </row>
    <row r="3898" spans="1:5" x14ac:dyDescent="0.2">
      <c r="A3898" s="287" t="s">
        <v>4195</v>
      </c>
      <c r="B3898" s="287" t="s">
        <v>25930</v>
      </c>
      <c r="C3898" s="287" t="s">
        <v>316</v>
      </c>
      <c r="D3898" t="str">
        <f t="shared" si="60"/>
        <v>mes</v>
      </c>
      <c r="E3898" s="288">
        <v>6698.56</v>
      </c>
    </row>
    <row r="3899" spans="1:5" x14ac:dyDescent="0.2">
      <c r="A3899" s="287" t="s">
        <v>4196</v>
      </c>
      <c r="B3899" s="287" t="s">
        <v>25930</v>
      </c>
      <c r="C3899" s="287" t="s">
        <v>316</v>
      </c>
      <c r="D3899" t="str">
        <f t="shared" si="60"/>
        <v>mes</v>
      </c>
      <c r="E3899" s="288">
        <v>5804.48</v>
      </c>
    </row>
    <row r="3900" spans="1:5" x14ac:dyDescent="0.2">
      <c r="A3900" s="287" t="s">
        <v>4197</v>
      </c>
      <c r="B3900" s="287" t="s">
        <v>25931</v>
      </c>
      <c r="C3900" s="287" t="s">
        <v>316</v>
      </c>
      <c r="D3900" t="str">
        <f t="shared" si="60"/>
        <v>mes</v>
      </c>
      <c r="E3900" s="288">
        <v>6698.56</v>
      </c>
    </row>
    <row r="3901" spans="1:5" x14ac:dyDescent="0.2">
      <c r="A3901" s="287" t="s">
        <v>4198</v>
      </c>
      <c r="B3901" s="287" t="s">
        <v>25931</v>
      </c>
      <c r="C3901" s="287" t="s">
        <v>316</v>
      </c>
      <c r="D3901" t="str">
        <f t="shared" si="60"/>
        <v>mes</v>
      </c>
      <c r="E3901" s="288">
        <v>5804.48</v>
      </c>
    </row>
    <row r="3902" spans="1:5" x14ac:dyDescent="0.2">
      <c r="A3902" s="287" t="s">
        <v>4199</v>
      </c>
      <c r="B3902" s="287" t="s">
        <v>25932</v>
      </c>
      <c r="C3902" s="287" t="s">
        <v>316</v>
      </c>
      <c r="D3902" t="str">
        <f t="shared" si="60"/>
        <v>mes</v>
      </c>
      <c r="E3902" s="288">
        <v>3685.44</v>
      </c>
    </row>
    <row r="3903" spans="1:5" x14ac:dyDescent="0.2">
      <c r="A3903" s="287" t="s">
        <v>4200</v>
      </c>
      <c r="B3903" s="287" t="s">
        <v>25932</v>
      </c>
      <c r="C3903" s="287" t="s">
        <v>316</v>
      </c>
      <c r="D3903" t="str">
        <f t="shared" si="60"/>
        <v>mes</v>
      </c>
      <c r="E3903" s="288">
        <v>3192.64</v>
      </c>
    </row>
    <row r="3904" spans="1:5" x14ac:dyDescent="0.2">
      <c r="A3904" s="287" t="s">
        <v>4201</v>
      </c>
      <c r="B3904" s="287" t="s">
        <v>23245</v>
      </c>
      <c r="C3904" s="287" t="s">
        <v>316</v>
      </c>
      <c r="D3904" t="str">
        <f t="shared" si="60"/>
        <v>mes</v>
      </c>
      <c r="E3904" s="288">
        <v>6698.56</v>
      </c>
    </row>
    <row r="3905" spans="1:5" x14ac:dyDescent="0.2">
      <c r="A3905" s="287" t="s">
        <v>4202</v>
      </c>
      <c r="B3905" s="287" t="s">
        <v>23245</v>
      </c>
      <c r="C3905" s="287" t="s">
        <v>316</v>
      </c>
      <c r="D3905" t="str">
        <f t="shared" si="60"/>
        <v>mes</v>
      </c>
      <c r="E3905" s="288">
        <v>5804.48</v>
      </c>
    </row>
    <row r="3906" spans="1:5" x14ac:dyDescent="0.2">
      <c r="A3906" s="287" t="s">
        <v>4203</v>
      </c>
      <c r="B3906" s="287" t="s">
        <v>23246</v>
      </c>
      <c r="C3906" s="287" t="s">
        <v>316</v>
      </c>
      <c r="D3906" t="str">
        <f t="shared" ref="D3906:D3969" si="61">LOWER(C3906)</f>
        <v>mes</v>
      </c>
      <c r="E3906" s="288">
        <v>6698.56</v>
      </c>
    </row>
    <row r="3907" spans="1:5" x14ac:dyDescent="0.2">
      <c r="A3907" s="287" t="s">
        <v>4204</v>
      </c>
      <c r="B3907" s="287" t="s">
        <v>23246</v>
      </c>
      <c r="C3907" s="287" t="s">
        <v>316</v>
      </c>
      <c r="D3907" t="str">
        <f t="shared" si="61"/>
        <v>mes</v>
      </c>
      <c r="E3907" s="288">
        <v>5804.48</v>
      </c>
    </row>
    <row r="3908" spans="1:5" x14ac:dyDescent="0.2">
      <c r="A3908" s="287" t="s">
        <v>4205</v>
      </c>
      <c r="B3908" s="287" t="s">
        <v>23247</v>
      </c>
      <c r="C3908" s="287" t="s">
        <v>316</v>
      </c>
      <c r="D3908" t="str">
        <f t="shared" si="61"/>
        <v>mes</v>
      </c>
      <c r="E3908" s="288">
        <v>18182.560000000001</v>
      </c>
    </row>
    <row r="3909" spans="1:5" x14ac:dyDescent="0.2">
      <c r="A3909" s="287" t="s">
        <v>4206</v>
      </c>
      <c r="B3909" s="287" t="s">
        <v>23247</v>
      </c>
      <c r="C3909" s="287" t="s">
        <v>316</v>
      </c>
      <c r="D3909" t="str">
        <f t="shared" si="61"/>
        <v>mes</v>
      </c>
      <c r="E3909" s="288">
        <v>15755.52</v>
      </c>
    </row>
    <row r="3910" spans="1:5" x14ac:dyDescent="0.2">
      <c r="A3910" s="287" t="s">
        <v>4207</v>
      </c>
      <c r="B3910" s="287" t="s">
        <v>23248</v>
      </c>
      <c r="C3910" s="287" t="s">
        <v>316</v>
      </c>
      <c r="D3910" t="str">
        <f t="shared" si="61"/>
        <v>mes</v>
      </c>
      <c r="E3910" s="288">
        <v>4762.5600000000004</v>
      </c>
    </row>
    <row r="3911" spans="1:5" x14ac:dyDescent="0.2">
      <c r="A3911" s="287" t="s">
        <v>4208</v>
      </c>
      <c r="B3911" s="287" t="s">
        <v>23248</v>
      </c>
      <c r="C3911" s="287" t="s">
        <v>316</v>
      </c>
      <c r="D3911" t="str">
        <f t="shared" si="61"/>
        <v>mes</v>
      </c>
      <c r="E3911" s="288">
        <v>4127.2</v>
      </c>
    </row>
    <row r="3912" spans="1:5" x14ac:dyDescent="0.2">
      <c r="A3912" s="287" t="s">
        <v>4209</v>
      </c>
      <c r="B3912" s="287" t="s">
        <v>23249</v>
      </c>
      <c r="C3912" s="287" t="s">
        <v>316</v>
      </c>
      <c r="D3912" t="str">
        <f t="shared" si="61"/>
        <v>mes</v>
      </c>
      <c r="E3912" s="288">
        <v>3685.44</v>
      </c>
    </row>
    <row r="3913" spans="1:5" x14ac:dyDescent="0.2">
      <c r="A3913" s="287" t="s">
        <v>4210</v>
      </c>
      <c r="B3913" s="287" t="s">
        <v>23249</v>
      </c>
      <c r="C3913" s="287" t="s">
        <v>316</v>
      </c>
      <c r="D3913" t="str">
        <f t="shared" si="61"/>
        <v>mes</v>
      </c>
      <c r="E3913" s="288">
        <v>3192.64</v>
      </c>
    </row>
    <row r="3914" spans="1:5" x14ac:dyDescent="0.2">
      <c r="A3914" s="287" t="s">
        <v>4211</v>
      </c>
      <c r="B3914" s="287" t="s">
        <v>23250</v>
      </c>
      <c r="C3914" s="287" t="s">
        <v>316</v>
      </c>
      <c r="D3914" t="str">
        <f t="shared" si="61"/>
        <v>mes</v>
      </c>
      <c r="E3914" s="288">
        <v>4331.3599999999997</v>
      </c>
    </row>
    <row r="3915" spans="1:5" x14ac:dyDescent="0.2">
      <c r="A3915" s="287" t="s">
        <v>4212</v>
      </c>
      <c r="B3915" s="287" t="s">
        <v>23250</v>
      </c>
      <c r="C3915" s="287" t="s">
        <v>316</v>
      </c>
      <c r="D3915" t="str">
        <f t="shared" si="61"/>
        <v>mes</v>
      </c>
      <c r="E3915" s="288">
        <v>3754.08</v>
      </c>
    </row>
    <row r="3916" spans="1:5" x14ac:dyDescent="0.2">
      <c r="A3916" s="287" t="s">
        <v>4213</v>
      </c>
      <c r="B3916" s="287" t="s">
        <v>23251</v>
      </c>
      <c r="C3916" s="287" t="s">
        <v>316</v>
      </c>
      <c r="D3916" t="str">
        <f t="shared" si="61"/>
        <v>mes</v>
      </c>
      <c r="E3916" s="288">
        <v>4331.3599999999997</v>
      </c>
    </row>
    <row r="3917" spans="1:5" x14ac:dyDescent="0.2">
      <c r="A3917" s="287" t="s">
        <v>4214</v>
      </c>
      <c r="B3917" s="287" t="s">
        <v>23251</v>
      </c>
      <c r="C3917" s="287" t="s">
        <v>316</v>
      </c>
      <c r="D3917" t="str">
        <f t="shared" si="61"/>
        <v>mes</v>
      </c>
      <c r="E3917" s="288">
        <v>3754.08</v>
      </c>
    </row>
    <row r="3918" spans="1:5" x14ac:dyDescent="0.2">
      <c r="A3918" s="287" t="s">
        <v>4215</v>
      </c>
      <c r="B3918" s="287" t="s">
        <v>23252</v>
      </c>
      <c r="C3918" s="287" t="s">
        <v>316</v>
      </c>
      <c r="D3918" t="str">
        <f t="shared" si="61"/>
        <v>mes</v>
      </c>
      <c r="E3918" s="288">
        <v>2912.8</v>
      </c>
    </row>
    <row r="3919" spans="1:5" x14ac:dyDescent="0.2">
      <c r="A3919" s="287" t="s">
        <v>4216</v>
      </c>
      <c r="B3919" s="287" t="s">
        <v>23252</v>
      </c>
      <c r="C3919" s="287" t="s">
        <v>316</v>
      </c>
      <c r="D3919" t="str">
        <f t="shared" si="61"/>
        <v>mes</v>
      </c>
      <c r="E3919" s="288">
        <v>2523.84</v>
      </c>
    </row>
    <row r="3920" spans="1:5" x14ac:dyDescent="0.2">
      <c r="A3920" s="287" t="s">
        <v>4217</v>
      </c>
      <c r="B3920" s="287" t="s">
        <v>25933</v>
      </c>
      <c r="C3920" s="287" t="s">
        <v>316</v>
      </c>
      <c r="D3920" t="str">
        <f t="shared" si="61"/>
        <v>mes</v>
      </c>
      <c r="E3920" s="288">
        <v>2912.8</v>
      </c>
    </row>
    <row r="3921" spans="1:5" x14ac:dyDescent="0.2">
      <c r="A3921" s="287" t="s">
        <v>4218</v>
      </c>
      <c r="B3921" s="287" t="s">
        <v>25933</v>
      </c>
      <c r="C3921" s="287" t="s">
        <v>316</v>
      </c>
      <c r="D3921" t="str">
        <f t="shared" si="61"/>
        <v>mes</v>
      </c>
      <c r="E3921" s="288">
        <v>2523.84</v>
      </c>
    </row>
    <row r="3922" spans="1:5" x14ac:dyDescent="0.2">
      <c r="A3922" s="287" t="s">
        <v>4219</v>
      </c>
      <c r="B3922" s="287" t="s">
        <v>25934</v>
      </c>
      <c r="C3922" s="287" t="s">
        <v>316</v>
      </c>
      <c r="D3922" t="str">
        <f t="shared" si="61"/>
        <v>mes</v>
      </c>
      <c r="E3922" s="288">
        <v>14383.06</v>
      </c>
    </row>
    <row r="3923" spans="1:5" x14ac:dyDescent="0.2">
      <c r="A3923" s="287" t="s">
        <v>4220</v>
      </c>
      <c r="B3923" s="287" t="s">
        <v>25934</v>
      </c>
      <c r="C3923" s="287" t="s">
        <v>316</v>
      </c>
      <c r="D3923" t="str">
        <f t="shared" si="61"/>
        <v>mes</v>
      </c>
      <c r="E3923" s="288">
        <v>12468.62</v>
      </c>
    </row>
    <row r="3924" spans="1:5" x14ac:dyDescent="0.2">
      <c r="A3924" s="287" t="s">
        <v>4221</v>
      </c>
      <c r="B3924" s="287" t="s">
        <v>25935</v>
      </c>
      <c r="C3924" s="287" t="s">
        <v>316</v>
      </c>
      <c r="D3924" t="str">
        <f t="shared" si="61"/>
        <v>mes</v>
      </c>
      <c r="E3924" s="288">
        <v>28766.12</v>
      </c>
    </row>
    <row r="3925" spans="1:5" x14ac:dyDescent="0.2">
      <c r="A3925" s="287" t="s">
        <v>4222</v>
      </c>
      <c r="B3925" s="287" t="s">
        <v>25935</v>
      </c>
      <c r="C3925" s="287" t="s">
        <v>316</v>
      </c>
      <c r="D3925" t="str">
        <f t="shared" si="61"/>
        <v>mes</v>
      </c>
      <c r="E3925" s="288">
        <v>24937.24</v>
      </c>
    </row>
    <row r="3926" spans="1:5" x14ac:dyDescent="0.2">
      <c r="A3926" s="287" t="s">
        <v>4223</v>
      </c>
      <c r="B3926" s="287" t="s">
        <v>25936</v>
      </c>
      <c r="C3926" s="287" t="s">
        <v>316</v>
      </c>
      <c r="D3926" t="str">
        <f t="shared" si="61"/>
        <v>mes</v>
      </c>
      <c r="E3926" s="288">
        <v>43149.18</v>
      </c>
    </row>
    <row r="3927" spans="1:5" x14ac:dyDescent="0.2">
      <c r="A3927" s="287" t="s">
        <v>4224</v>
      </c>
      <c r="B3927" s="291" t="s">
        <v>25936</v>
      </c>
      <c r="C3927" s="287" t="s">
        <v>316</v>
      </c>
      <c r="D3927" t="str">
        <f t="shared" si="61"/>
        <v>mes</v>
      </c>
      <c r="E3927" s="288">
        <v>37405.86</v>
      </c>
    </row>
    <row r="3928" spans="1:5" x14ac:dyDescent="0.2">
      <c r="A3928" s="287" t="s">
        <v>4225</v>
      </c>
      <c r="B3928" s="287" t="s">
        <v>25937</v>
      </c>
      <c r="C3928" s="287" t="s">
        <v>316</v>
      </c>
      <c r="D3928" t="str">
        <f t="shared" si="61"/>
        <v>mes</v>
      </c>
      <c r="E3928" s="288">
        <v>57532.24</v>
      </c>
    </row>
    <row r="3929" spans="1:5" x14ac:dyDescent="0.2">
      <c r="A3929" s="287" t="s">
        <v>4226</v>
      </c>
      <c r="B3929" s="287" t="s">
        <v>25937</v>
      </c>
      <c r="C3929" s="287" t="s">
        <v>316</v>
      </c>
      <c r="D3929" t="str">
        <f t="shared" si="61"/>
        <v>mes</v>
      </c>
      <c r="E3929" s="288">
        <v>49874.48</v>
      </c>
    </row>
    <row r="3930" spans="1:5" x14ac:dyDescent="0.2">
      <c r="A3930" s="287" t="s">
        <v>4227</v>
      </c>
      <c r="B3930" s="287" t="s">
        <v>25938</v>
      </c>
      <c r="C3930" s="287" t="s">
        <v>316</v>
      </c>
      <c r="D3930" t="str">
        <f t="shared" si="61"/>
        <v>mes</v>
      </c>
      <c r="E3930" s="288">
        <v>11145.96</v>
      </c>
    </row>
    <row r="3931" spans="1:5" x14ac:dyDescent="0.2">
      <c r="A3931" s="287" t="s">
        <v>4228</v>
      </c>
      <c r="B3931" s="287" t="s">
        <v>25938</v>
      </c>
      <c r="C3931" s="287" t="s">
        <v>316</v>
      </c>
      <c r="D3931" t="str">
        <f t="shared" si="61"/>
        <v>mes</v>
      </c>
      <c r="E3931" s="288">
        <v>9662.39</v>
      </c>
    </row>
    <row r="3932" spans="1:5" x14ac:dyDescent="0.2">
      <c r="A3932" s="287" t="s">
        <v>4229</v>
      </c>
      <c r="B3932" s="287" t="s">
        <v>25939</v>
      </c>
      <c r="C3932" s="287" t="s">
        <v>316</v>
      </c>
      <c r="D3932" t="str">
        <f t="shared" si="61"/>
        <v>mes</v>
      </c>
      <c r="E3932" s="288">
        <v>22291.919999999998</v>
      </c>
    </row>
    <row r="3933" spans="1:5" x14ac:dyDescent="0.2">
      <c r="A3933" s="287" t="s">
        <v>4230</v>
      </c>
      <c r="B3933" s="287" t="s">
        <v>25939</v>
      </c>
      <c r="C3933" s="287" t="s">
        <v>316</v>
      </c>
      <c r="D3933" t="str">
        <f t="shared" si="61"/>
        <v>mes</v>
      </c>
      <c r="E3933" s="288">
        <v>19324.78</v>
      </c>
    </row>
    <row r="3934" spans="1:5" x14ac:dyDescent="0.2">
      <c r="A3934" s="287" t="s">
        <v>4231</v>
      </c>
      <c r="B3934" s="287" t="s">
        <v>23253</v>
      </c>
      <c r="C3934" s="287"/>
      <c r="D3934" t="str">
        <f t="shared" si="61"/>
        <v/>
      </c>
      <c r="E3934" s="288">
        <v>33437.879999999997</v>
      </c>
    </row>
    <row r="3935" spans="1:5" x14ac:dyDescent="0.2">
      <c r="A3935" s="287" t="s">
        <v>4232</v>
      </c>
      <c r="B3935" s="287" t="s">
        <v>23253</v>
      </c>
      <c r="C3935" s="287"/>
      <c r="D3935" t="str">
        <f t="shared" si="61"/>
        <v/>
      </c>
      <c r="E3935" s="288">
        <v>28987.17</v>
      </c>
    </row>
    <row r="3936" spans="1:5" x14ac:dyDescent="0.2">
      <c r="A3936" s="287" t="s">
        <v>4233</v>
      </c>
      <c r="B3936" s="287" t="s">
        <v>25940</v>
      </c>
      <c r="C3936" s="287" t="s">
        <v>316</v>
      </c>
      <c r="D3936" t="str">
        <f t="shared" si="61"/>
        <v>mes</v>
      </c>
      <c r="E3936" s="288">
        <v>44583.839999999997</v>
      </c>
    </row>
    <row r="3937" spans="1:5" x14ac:dyDescent="0.2">
      <c r="A3937" s="287" t="s">
        <v>4234</v>
      </c>
      <c r="B3937" s="287" t="s">
        <v>25940</v>
      </c>
      <c r="C3937" s="287" t="s">
        <v>316</v>
      </c>
      <c r="D3937" t="str">
        <f t="shared" si="61"/>
        <v>mes</v>
      </c>
      <c r="E3937" s="288">
        <v>38649.56</v>
      </c>
    </row>
    <row r="3938" spans="1:5" x14ac:dyDescent="0.2">
      <c r="A3938" s="287" t="s">
        <v>4235</v>
      </c>
      <c r="B3938" s="287" t="s">
        <v>25941</v>
      </c>
      <c r="C3938" s="287" t="s">
        <v>316</v>
      </c>
      <c r="D3938" t="str">
        <f t="shared" si="61"/>
        <v>mes</v>
      </c>
      <c r="E3938" s="288">
        <v>9014</v>
      </c>
    </row>
    <row r="3939" spans="1:5" x14ac:dyDescent="0.2">
      <c r="A3939" s="287" t="s">
        <v>4236</v>
      </c>
      <c r="B3939" s="287" t="s">
        <v>25941</v>
      </c>
      <c r="C3939" s="287" t="s">
        <v>316</v>
      </c>
      <c r="D3939" t="str">
        <f t="shared" si="61"/>
        <v>mes</v>
      </c>
      <c r="E3939" s="288">
        <v>7811</v>
      </c>
    </row>
    <row r="3940" spans="1:5" x14ac:dyDescent="0.2">
      <c r="A3940" s="287" t="s">
        <v>4237</v>
      </c>
      <c r="B3940" s="287" t="s">
        <v>25942</v>
      </c>
      <c r="C3940" s="287" t="s">
        <v>316</v>
      </c>
      <c r="D3940" t="str">
        <f t="shared" si="61"/>
        <v>mes</v>
      </c>
      <c r="E3940" s="288">
        <v>17906.62</v>
      </c>
    </row>
    <row r="3941" spans="1:5" x14ac:dyDescent="0.2">
      <c r="A3941" s="287" t="s">
        <v>4238</v>
      </c>
      <c r="B3941" s="287" t="s">
        <v>25942</v>
      </c>
      <c r="C3941" s="287" t="s">
        <v>316</v>
      </c>
      <c r="D3941" t="str">
        <f t="shared" si="61"/>
        <v>mes</v>
      </c>
      <c r="E3941" s="288">
        <v>15513.57</v>
      </c>
    </row>
    <row r="3942" spans="1:5" x14ac:dyDescent="0.2">
      <c r="A3942" s="287" t="s">
        <v>4239</v>
      </c>
      <c r="B3942" s="287" t="s">
        <v>25943</v>
      </c>
      <c r="C3942" s="287" t="s">
        <v>316</v>
      </c>
      <c r="D3942" t="str">
        <f t="shared" si="61"/>
        <v>mes</v>
      </c>
      <c r="E3942" s="288">
        <v>35813.24</v>
      </c>
    </row>
    <row r="3943" spans="1:5" x14ac:dyDescent="0.2">
      <c r="A3943" s="287" t="s">
        <v>4240</v>
      </c>
      <c r="B3943" s="287" t="s">
        <v>25943</v>
      </c>
      <c r="C3943" s="287" t="s">
        <v>316</v>
      </c>
      <c r="D3943" t="str">
        <f t="shared" si="61"/>
        <v>mes</v>
      </c>
      <c r="E3943" s="288">
        <v>31027.14</v>
      </c>
    </row>
    <row r="3944" spans="1:5" x14ac:dyDescent="0.2">
      <c r="A3944" s="287" t="s">
        <v>4241</v>
      </c>
      <c r="B3944" s="287" t="s">
        <v>25944</v>
      </c>
      <c r="C3944" s="287" t="s">
        <v>316</v>
      </c>
      <c r="D3944" t="str">
        <f t="shared" si="61"/>
        <v>mes</v>
      </c>
      <c r="E3944" s="288">
        <v>53719.86</v>
      </c>
    </row>
    <row r="3945" spans="1:5" x14ac:dyDescent="0.2">
      <c r="A3945" s="287" t="s">
        <v>4242</v>
      </c>
      <c r="B3945" s="287" t="s">
        <v>25944</v>
      </c>
      <c r="C3945" s="287" t="s">
        <v>316</v>
      </c>
      <c r="D3945" t="str">
        <f t="shared" si="61"/>
        <v>mes</v>
      </c>
      <c r="E3945" s="288">
        <v>46540.71</v>
      </c>
    </row>
    <row r="3946" spans="1:5" x14ac:dyDescent="0.2">
      <c r="A3946" s="287" t="s">
        <v>4243</v>
      </c>
      <c r="B3946" s="287" t="s">
        <v>25945</v>
      </c>
      <c r="C3946" s="287" t="s">
        <v>316</v>
      </c>
      <c r="D3946" t="str">
        <f t="shared" si="61"/>
        <v>mes</v>
      </c>
      <c r="E3946" s="288">
        <v>71626.490000000005</v>
      </c>
    </row>
    <row r="3947" spans="1:5" x14ac:dyDescent="0.2">
      <c r="A3947" s="287" t="s">
        <v>4244</v>
      </c>
      <c r="B3947" s="287" t="s">
        <v>25945</v>
      </c>
      <c r="C3947" s="287" t="s">
        <v>316</v>
      </c>
      <c r="D3947" t="str">
        <f t="shared" si="61"/>
        <v>mes</v>
      </c>
      <c r="E3947" s="288">
        <v>62054.28</v>
      </c>
    </row>
    <row r="3948" spans="1:5" x14ac:dyDescent="0.2">
      <c r="A3948" s="287" t="s">
        <v>4245</v>
      </c>
      <c r="B3948" s="287" t="s">
        <v>25946</v>
      </c>
      <c r="C3948" s="287" t="s">
        <v>316</v>
      </c>
      <c r="D3948" t="str">
        <f t="shared" si="61"/>
        <v>mes</v>
      </c>
      <c r="E3948" s="288">
        <v>13876.49</v>
      </c>
    </row>
    <row r="3949" spans="1:5" x14ac:dyDescent="0.2">
      <c r="A3949" s="287" t="s">
        <v>4246</v>
      </c>
      <c r="B3949" s="287" t="s">
        <v>25946</v>
      </c>
      <c r="C3949" s="287" t="s">
        <v>316</v>
      </c>
      <c r="D3949" t="str">
        <f t="shared" si="61"/>
        <v>mes</v>
      </c>
      <c r="E3949" s="288">
        <v>12022.03</v>
      </c>
    </row>
    <row r="3950" spans="1:5" x14ac:dyDescent="0.2">
      <c r="A3950" s="287" t="s">
        <v>4247</v>
      </c>
      <c r="B3950" s="287" t="s">
        <v>25947</v>
      </c>
      <c r="C3950" s="287" t="s">
        <v>316</v>
      </c>
      <c r="D3950" t="str">
        <f t="shared" si="61"/>
        <v>mes</v>
      </c>
      <c r="E3950" s="288">
        <v>27752.99</v>
      </c>
    </row>
    <row r="3951" spans="1:5" x14ac:dyDescent="0.2">
      <c r="A3951" s="287" t="s">
        <v>4248</v>
      </c>
      <c r="B3951" s="287" t="s">
        <v>25947</v>
      </c>
      <c r="C3951" s="287" t="s">
        <v>316</v>
      </c>
      <c r="D3951" t="str">
        <f t="shared" si="61"/>
        <v>mes</v>
      </c>
      <c r="E3951" s="288">
        <v>24044.07</v>
      </c>
    </row>
    <row r="3952" spans="1:5" x14ac:dyDescent="0.2">
      <c r="A3952" s="287" t="s">
        <v>4249</v>
      </c>
      <c r="B3952" s="287" t="s">
        <v>23254</v>
      </c>
      <c r="C3952" s="287"/>
      <c r="D3952" t="str">
        <f t="shared" si="61"/>
        <v/>
      </c>
      <c r="E3952" s="288">
        <v>41629.49</v>
      </c>
    </row>
    <row r="3953" spans="1:5" x14ac:dyDescent="0.2">
      <c r="A3953" s="287" t="s">
        <v>4250</v>
      </c>
      <c r="B3953" s="287" t="s">
        <v>23254</v>
      </c>
      <c r="C3953" s="287"/>
      <c r="D3953" t="str">
        <f t="shared" si="61"/>
        <v/>
      </c>
      <c r="E3953" s="288">
        <v>36066.1</v>
      </c>
    </row>
    <row r="3954" spans="1:5" x14ac:dyDescent="0.2">
      <c r="A3954" s="287" t="s">
        <v>4251</v>
      </c>
      <c r="B3954" s="287" t="s">
        <v>25948</v>
      </c>
      <c r="C3954" s="287" t="s">
        <v>53</v>
      </c>
      <c r="D3954" t="str">
        <f t="shared" si="61"/>
        <v>m</v>
      </c>
      <c r="E3954" s="288">
        <v>55505.99</v>
      </c>
    </row>
    <row r="3955" spans="1:5" x14ac:dyDescent="0.2">
      <c r="A3955" s="287" t="s">
        <v>4252</v>
      </c>
      <c r="B3955" s="287" t="s">
        <v>25948</v>
      </c>
      <c r="C3955" s="287" t="s">
        <v>53</v>
      </c>
      <c r="D3955" t="str">
        <f t="shared" si="61"/>
        <v>m</v>
      </c>
      <c r="E3955" s="288">
        <v>48088.14</v>
      </c>
    </row>
    <row r="3956" spans="1:5" x14ac:dyDescent="0.2">
      <c r="A3956" s="287" t="s">
        <v>4253</v>
      </c>
      <c r="B3956" s="287" t="s">
        <v>25949</v>
      </c>
      <c r="C3956" s="287" t="s">
        <v>53</v>
      </c>
      <c r="D3956" t="str">
        <f t="shared" si="61"/>
        <v>m</v>
      </c>
      <c r="E3956" s="288">
        <v>5080</v>
      </c>
    </row>
    <row r="3957" spans="1:5" x14ac:dyDescent="0.2">
      <c r="A3957" s="287" t="s">
        <v>4254</v>
      </c>
      <c r="B3957" s="287" t="s">
        <v>25949</v>
      </c>
      <c r="C3957" s="287" t="s">
        <v>53</v>
      </c>
      <c r="D3957" t="str">
        <f t="shared" si="61"/>
        <v>m</v>
      </c>
      <c r="E3957" s="288">
        <v>4542</v>
      </c>
    </row>
    <row r="3958" spans="1:5" x14ac:dyDescent="0.2">
      <c r="A3958" s="287" t="s">
        <v>4255</v>
      </c>
      <c r="B3958" s="287" t="s">
        <v>25950</v>
      </c>
      <c r="C3958" s="287" t="s">
        <v>53</v>
      </c>
      <c r="D3958" t="str">
        <f t="shared" si="61"/>
        <v>m</v>
      </c>
      <c r="E3958" s="288">
        <v>28.3</v>
      </c>
    </row>
    <row r="3959" spans="1:5" x14ac:dyDescent="0.2">
      <c r="A3959" s="287" t="s">
        <v>4256</v>
      </c>
      <c r="B3959" s="287" t="s">
        <v>25950</v>
      </c>
      <c r="C3959" s="287" t="s">
        <v>53</v>
      </c>
      <c r="D3959" t="str">
        <f t="shared" si="61"/>
        <v>m</v>
      </c>
      <c r="E3959" s="288">
        <v>24.57</v>
      </c>
    </row>
    <row r="3960" spans="1:5" x14ac:dyDescent="0.2">
      <c r="A3960" s="287" t="s">
        <v>4257</v>
      </c>
      <c r="B3960" s="287" t="s">
        <v>25951</v>
      </c>
      <c r="C3960" s="287" t="s">
        <v>53</v>
      </c>
      <c r="D3960" t="str">
        <f t="shared" si="61"/>
        <v>m</v>
      </c>
      <c r="E3960" s="288">
        <v>41.43</v>
      </c>
    </row>
    <row r="3961" spans="1:5" x14ac:dyDescent="0.2">
      <c r="A3961" s="287" t="s">
        <v>4258</v>
      </c>
      <c r="B3961" s="287" t="s">
        <v>25951</v>
      </c>
      <c r="C3961" s="287" t="s">
        <v>53</v>
      </c>
      <c r="D3961" t="str">
        <f t="shared" si="61"/>
        <v>m</v>
      </c>
      <c r="E3961" s="288">
        <v>35.99</v>
      </c>
    </row>
    <row r="3962" spans="1:5" x14ac:dyDescent="0.2">
      <c r="A3962" s="287" t="s">
        <v>4259</v>
      </c>
      <c r="B3962" s="287" t="s">
        <v>25952</v>
      </c>
      <c r="C3962" s="287" t="s">
        <v>53</v>
      </c>
      <c r="D3962" t="str">
        <f t="shared" si="61"/>
        <v>m</v>
      </c>
      <c r="E3962" s="288">
        <v>58.55</v>
      </c>
    </row>
    <row r="3963" spans="1:5" x14ac:dyDescent="0.2">
      <c r="A3963" s="287" t="s">
        <v>4260</v>
      </c>
      <c r="B3963" s="287" t="s">
        <v>25952</v>
      </c>
      <c r="C3963" s="287" t="s">
        <v>53</v>
      </c>
      <c r="D3963" t="str">
        <f t="shared" si="61"/>
        <v>m</v>
      </c>
      <c r="E3963" s="288">
        <v>51.34</v>
      </c>
    </row>
    <row r="3964" spans="1:5" x14ac:dyDescent="0.2">
      <c r="A3964" s="287" t="s">
        <v>4261</v>
      </c>
      <c r="B3964" s="287" t="s">
        <v>25953</v>
      </c>
      <c r="C3964" s="287" t="s">
        <v>53</v>
      </c>
      <c r="D3964" t="str">
        <f t="shared" si="61"/>
        <v>m</v>
      </c>
      <c r="E3964" s="288">
        <v>75.069999999999993</v>
      </c>
    </row>
    <row r="3965" spans="1:5" x14ac:dyDescent="0.2">
      <c r="A3965" s="287" t="s">
        <v>4262</v>
      </c>
      <c r="B3965" s="287" t="s">
        <v>25953</v>
      </c>
      <c r="C3965" s="287" t="s">
        <v>53</v>
      </c>
      <c r="D3965" t="str">
        <f t="shared" si="61"/>
        <v>m</v>
      </c>
      <c r="E3965" s="288">
        <v>66.010000000000005</v>
      </c>
    </row>
    <row r="3966" spans="1:5" x14ac:dyDescent="0.2">
      <c r="A3966" s="287" t="s">
        <v>4263</v>
      </c>
      <c r="B3966" s="287" t="s">
        <v>25954</v>
      </c>
      <c r="C3966" s="287" t="s">
        <v>53</v>
      </c>
      <c r="D3966" t="str">
        <f t="shared" si="61"/>
        <v>m</v>
      </c>
      <c r="E3966" s="288">
        <v>88.43</v>
      </c>
    </row>
    <row r="3967" spans="1:5" x14ac:dyDescent="0.2">
      <c r="A3967" s="287" t="s">
        <v>4264</v>
      </c>
      <c r="B3967" s="287" t="s">
        <v>25954</v>
      </c>
      <c r="C3967" s="287" t="s">
        <v>53</v>
      </c>
      <c r="D3967" t="str">
        <f t="shared" si="61"/>
        <v>m</v>
      </c>
      <c r="E3967" s="288">
        <v>77.790000000000006</v>
      </c>
    </row>
    <row r="3968" spans="1:5" x14ac:dyDescent="0.2">
      <c r="A3968" s="287" t="s">
        <v>4265</v>
      </c>
      <c r="B3968" s="287" t="s">
        <v>25955</v>
      </c>
      <c r="C3968" s="287" t="s">
        <v>53</v>
      </c>
      <c r="D3968" t="str">
        <f t="shared" si="61"/>
        <v>m</v>
      </c>
      <c r="E3968" s="288">
        <v>42.03</v>
      </c>
    </row>
    <row r="3969" spans="1:5" x14ac:dyDescent="0.2">
      <c r="A3969" s="287" t="s">
        <v>4266</v>
      </c>
      <c r="B3969" s="287" t="s">
        <v>25955</v>
      </c>
      <c r="C3969" s="287" t="s">
        <v>53</v>
      </c>
      <c r="D3969" t="str">
        <f t="shared" si="61"/>
        <v>m</v>
      </c>
      <c r="E3969" s="288">
        <v>36.86</v>
      </c>
    </row>
    <row r="3970" spans="1:5" x14ac:dyDescent="0.2">
      <c r="A3970" s="287" t="s">
        <v>4267</v>
      </c>
      <c r="B3970" s="287" t="s">
        <v>25956</v>
      </c>
      <c r="C3970" s="287" t="s">
        <v>53</v>
      </c>
      <c r="D3970" t="str">
        <f t="shared" ref="D3970:D4033" si="62">LOWER(C3970)</f>
        <v>m</v>
      </c>
      <c r="E3970" s="288">
        <v>62.33</v>
      </c>
    </row>
    <row r="3971" spans="1:5" x14ac:dyDescent="0.2">
      <c r="A3971" s="287" t="s">
        <v>4268</v>
      </c>
      <c r="B3971" s="287" t="s">
        <v>25956</v>
      </c>
      <c r="C3971" s="287" t="s">
        <v>53</v>
      </c>
      <c r="D3971" t="str">
        <f t="shared" si="62"/>
        <v>m</v>
      </c>
      <c r="E3971" s="288">
        <v>54.65</v>
      </c>
    </row>
    <row r="3972" spans="1:5" x14ac:dyDescent="0.2">
      <c r="A3972" s="287" t="s">
        <v>4269</v>
      </c>
      <c r="B3972" s="287" t="s">
        <v>25957</v>
      </c>
      <c r="C3972" s="287" t="s">
        <v>53</v>
      </c>
      <c r="D3972" t="str">
        <f t="shared" si="62"/>
        <v>m</v>
      </c>
      <c r="E3972" s="288">
        <v>77.67</v>
      </c>
    </row>
    <row r="3973" spans="1:5" x14ac:dyDescent="0.2">
      <c r="A3973" s="287" t="s">
        <v>4270</v>
      </c>
      <c r="B3973" s="287" t="s">
        <v>25957</v>
      </c>
      <c r="C3973" s="287" t="s">
        <v>53</v>
      </c>
      <c r="D3973" t="str">
        <f t="shared" si="62"/>
        <v>m</v>
      </c>
      <c r="E3973" s="288">
        <v>68.31</v>
      </c>
    </row>
    <row r="3974" spans="1:5" x14ac:dyDescent="0.2">
      <c r="A3974" s="287" t="s">
        <v>4271</v>
      </c>
      <c r="B3974" s="287" t="s">
        <v>25958</v>
      </c>
      <c r="C3974" s="287" t="s">
        <v>53</v>
      </c>
      <c r="D3974" t="str">
        <f t="shared" si="62"/>
        <v>m</v>
      </c>
      <c r="E3974" s="288">
        <v>96.8</v>
      </c>
    </row>
    <row r="3975" spans="1:5" x14ac:dyDescent="0.2">
      <c r="A3975" s="287" t="s">
        <v>4272</v>
      </c>
      <c r="B3975" s="287" t="s">
        <v>25958</v>
      </c>
      <c r="C3975" s="287" t="s">
        <v>53</v>
      </c>
      <c r="D3975" t="str">
        <f t="shared" si="62"/>
        <v>m</v>
      </c>
      <c r="E3975" s="288">
        <v>85.08</v>
      </c>
    </row>
    <row r="3976" spans="1:5" x14ac:dyDescent="0.2">
      <c r="A3976" s="287" t="s">
        <v>4273</v>
      </c>
      <c r="B3976" s="287" t="s">
        <v>25959</v>
      </c>
      <c r="C3976" s="287" t="s">
        <v>53</v>
      </c>
      <c r="D3976" t="str">
        <f t="shared" si="62"/>
        <v>m</v>
      </c>
      <c r="E3976" s="288">
        <v>112.74</v>
      </c>
    </row>
    <row r="3977" spans="1:5" x14ac:dyDescent="0.2">
      <c r="A3977" s="287" t="s">
        <v>4274</v>
      </c>
      <c r="B3977" s="287" t="s">
        <v>25959</v>
      </c>
      <c r="C3977" s="287" t="s">
        <v>53</v>
      </c>
      <c r="D3977" t="str">
        <f t="shared" si="62"/>
        <v>m</v>
      </c>
      <c r="E3977" s="288">
        <v>99.24</v>
      </c>
    </row>
    <row r="3978" spans="1:5" x14ac:dyDescent="0.2">
      <c r="A3978" s="287" t="s">
        <v>4275</v>
      </c>
      <c r="B3978" s="287" t="s">
        <v>25960</v>
      </c>
      <c r="C3978" s="287" t="s">
        <v>53</v>
      </c>
      <c r="D3978" t="str">
        <f t="shared" si="62"/>
        <v>m</v>
      </c>
      <c r="E3978" s="288">
        <v>139.08000000000001</v>
      </c>
    </row>
    <row r="3979" spans="1:5" x14ac:dyDescent="0.2">
      <c r="A3979" s="287" t="s">
        <v>4276</v>
      </c>
      <c r="B3979" s="287" t="s">
        <v>25960</v>
      </c>
      <c r="C3979" s="287" t="s">
        <v>53</v>
      </c>
      <c r="D3979" t="str">
        <f t="shared" si="62"/>
        <v>m</v>
      </c>
      <c r="E3979" s="288">
        <v>122.44</v>
      </c>
    </row>
    <row r="3980" spans="1:5" x14ac:dyDescent="0.2">
      <c r="A3980" s="287" t="s">
        <v>4277</v>
      </c>
      <c r="B3980" s="287" t="s">
        <v>25961</v>
      </c>
      <c r="C3980" s="287" t="s">
        <v>53</v>
      </c>
      <c r="D3980" t="str">
        <f t="shared" si="62"/>
        <v>m</v>
      </c>
      <c r="E3980" s="288">
        <v>161.08000000000001</v>
      </c>
    </row>
    <row r="3981" spans="1:5" x14ac:dyDescent="0.2">
      <c r="A3981" s="287" t="s">
        <v>4278</v>
      </c>
      <c r="B3981" s="287" t="s">
        <v>25961</v>
      </c>
      <c r="C3981" s="287" t="s">
        <v>53</v>
      </c>
      <c r="D3981" t="str">
        <f t="shared" si="62"/>
        <v>m</v>
      </c>
      <c r="E3981" s="288">
        <v>141.93</v>
      </c>
    </row>
    <row r="3982" spans="1:5" x14ac:dyDescent="0.2">
      <c r="A3982" s="287" t="s">
        <v>4279</v>
      </c>
      <c r="B3982" s="287" t="s">
        <v>25962</v>
      </c>
      <c r="C3982" s="287" t="s">
        <v>53</v>
      </c>
      <c r="D3982" t="str">
        <f t="shared" si="62"/>
        <v>m</v>
      </c>
      <c r="E3982" s="288">
        <v>244.09</v>
      </c>
    </row>
    <row r="3983" spans="1:5" x14ac:dyDescent="0.2">
      <c r="A3983" s="287" t="s">
        <v>4280</v>
      </c>
      <c r="B3983" s="287" t="s">
        <v>25962</v>
      </c>
      <c r="C3983" s="287" t="s">
        <v>53</v>
      </c>
      <c r="D3983" t="str">
        <f t="shared" si="62"/>
        <v>m</v>
      </c>
      <c r="E3983" s="288">
        <v>222.2</v>
      </c>
    </row>
    <row r="3984" spans="1:5" x14ac:dyDescent="0.2">
      <c r="A3984" s="287" t="s">
        <v>4281</v>
      </c>
      <c r="B3984" s="287" t="s">
        <v>25963</v>
      </c>
      <c r="C3984" s="287" t="s">
        <v>53</v>
      </c>
      <c r="D3984" t="str">
        <f t="shared" si="62"/>
        <v>m</v>
      </c>
      <c r="E3984" s="288">
        <v>270.64999999999998</v>
      </c>
    </row>
    <row r="3985" spans="1:5" x14ac:dyDescent="0.2">
      <c r="A3985" s="287" t="s">
        <v>4282</v>
      </c>
      <c r="B3985" s="287" t="s">
        <v>25963</v>
      </c>
      <c r="C3985" s="287" t="s">
        <v>53</v>
      </c>
      <c r="D3985" t="str">
        <f t="shared" si="62"/>
        <v>m</v>
      </c>
      <c r="E3985" s="288">
        <v>246.76</v>
      </c>
    </row>
    <row r="3986" spans="1:5" x14ac:dyDescent="0.2">
      <c r="A3986" s="287" t="s">
        <v>4283</v>
      </c>
      <c r="B3986" s="287" t="s">
        <v>25964</v>
      </c>
      <c r="C3986" s="287" t="s">
        <v>53</v>
      </c>
      <c r="D3986" t="str">
        <f t="shared" si="62"/>
        <v>m</v>
      </c>
      <c r="E3986" s="288">
        <v>305</v>
      </c>
    </row>
    <row r="3987" spans="1:5" x14ac:dyDescent="0.2">
      <c r="A3987" s="287" t="s">
        <v>4284</v>
      </c>
      <c r="B3987" s="287" t="s">
        <v>25964</v>
      </c>
      <c r="C3987" s="287" t="s">
        <v>53</v>
      </c>
      <c r="D3987" t="str">
        <f t="shared" si="62"/>
        <v>m</v>
      </c>
      <c r="E3987" s="288">
        <v>278.07</v>
      </c>
    </row>
    <row r="3988" spans="1:5" x14ac:dyDescent="0.2">
      <c r="A3988" s="287" t="s">
        <v>4285</v>
      </c>
      <c r="B3988" s="287" t="s">
        <v>25965</v>
      </c>
      <c r="C3988" s="287" t="s">
        <v>53</v>
      </c>
      <c r="D3988" t="str">
        <f t="shared" si="62"/>
        <v>m</v>
      </c>
      <c r="E3988" s="288">
        <v>370.19</v>
      </c>
    </row>
    <row r="3989" spans="1:5" x14ac:dyDescent="0.2">
      <c r="A3989" s="287" t="s">
        <v>4286</v>
      </c>
      <c r="B3989" s="287" t="s">
        <v>25965</v>
      </c>
      <c r="C3989" s="287" t="s">
        <v>53</v>
      </c>
      <c r="D3989" t="str">
        <f t="shared" si="62"/>
        <v>m</v>
      </c>
      <c r="E3989" s="288">
        <v>336.42</v>
      </c>
    </row>
    <row r="3990" spans="1:5" x14ac:dyDescent="0.2">
      <c r="A3990" s="287" t="s">
        <v>4287</v>
      </c>
      <c r="B3990" s="287" t="s">
        <v>25966</v>
      </c>
      <c r="C3990" s="287" t="s">
        <v>53</v>
      </c>
      <c r="D3990" t="str">
        <f t="shared" si="62"/>
        <v>m</v>
      </c>
      <c r="E3990" s="288">
        <v>439.05</v>
      </c>
    </row>
    <row r="3991" spans="1:5" x14ac:dyDescent="0.2">
      <c r="A3991" s="287" t="s">
        <v>4288</v>
      </c>
      <c r="B3991" s="287" t="s">
        <v>25966</v>
      </c>
      <c r="C3991" s="287" t="s">
        <v>53</v>
      </c>
      <c r="D3991" t="str">
        <f t="shared" si="62"/>
        <v>m</v>
      </c>
      <c r="E3991" s="288">
        <v>398.15</v>
      </c>
    </row>
    <row r="3992" spans="1:5" x14ac:dyDescent="0.2">
      <c r="A3992" s="287" t="s">
        <v>4289</v>
      </c>
      <c r="B3992" s="287" t="s">
        <v>25967</v>
      </c>
      <c r="C3992" s="287" t="s">
        <v>53</v>
      </c>
      <c r="D3992" t="str">
        <f t="shared" si="62"/>
        <v>m</v>
      </c>
      <c r="E3992" s="288">
        <v>489.53</v>
      </c>
    </row>
    <row r="3993" spans="1:5" x14ac:dyDescent="0.2">
      <c r="A3993" s="287" t="s">
        <v>4290</v>
      </c>
      <c r="B3993" s="287" t="s">
        <v>25967</v>
      </c>
      <c r="C3993" s="287" t="s">
        <v>53</v>
      </c>
      <c r="D3993" t="str">
        <f t="shared" si="62"/>
        <v>m</v>
      </c>
      <c r="E3993" s="288">
        <v>443.39</v>
      </c>
    </row>
    <row r="3994" spans="1:5" x14ac:dyDescent="0.2">
      <c r="A3994" s="287" t="s">
        <v>4291</v>
      </c>
      <c r="B3994" s="287" t="s">
        <v>25968</v>
      </c>
      <c r="C3994" s="287" t="s">
        <v>53</v>
      </c>
      <c r="D3994" t="str">
        <f t="shared" si="62"/>
        <v>m</v>
      </c>
      <c r="E3994" s="288">
        <v>29.85</v>
      </c>
    </row>
    <row r="3995" spans="1:5" x14ac:dyDescent="0.2">
      <c r="A3995" s="287" t="s">
        <v>4292</v>
      </c>
      <c r="B3995" s="287" t="s">
        <v>25968</v>
      </c>
      <c r="C3995" s="287" t="s">
        <v>53</v>
      </c>
      <c r="D3995" t="str">
        <f t="shared" si="62"/>
        <v>m</v>
      </c>
      <c r="E3995" s="288">
        <v>26.4</v>
      </c>
    </row>
    <row r="3996" spans="1:5" x14ac:dyDescent="0.2">
      <c r="A3996" s="287" t="s">
        <v>4293</v>
      </c>
      <c r="B3996" s="287" t="s">
        <v>25969</v>
      </c>
      <c r="C3996" s="287" t="s">
        <v>53</v>
      </c>
      <c r="D3996" t="str">
        <f t="shared" si="62"/>
        <v>m</v>
      </c>
      <c r="E3996" s="288">
        <v>40.119999999999997</v>
      </c>
    </row>
    <row r="3997" spans="1:5" x14ac:dyDescent="0.2">
      <c r="A3997" s="287" t="s">
        <v>4294</v>
      </c>
      <c r="B3997" s="287" t="s">
        <v>25969</v>
      </c>
      <c r="C3997" s="287" t="s">
        <v>53</v>
      </c>
      <c r="D3997" t="str">
        <f t="shared" si="62"/>
        <v>m</v>
      </c>
      <c r="E3997" s="288">
        <v>35.299999999999997</v>
      </c>
    </row>
    <row r="3998" spans="1:5" x14ac:dyDescent="0.2">
      <c r="A3998" s="287" t="s">
        <v>4295</v>
      </c>
      <c r="B3998" s="287" t="s">
        <v>25970</v>
      </c>
      <c r="C3998" s="287" t="s">
        <v>53</v>
      </c>
      <c r="D3998" t="str">
        <f t="shared" si="62"/>
        <v>m</v>
      </c>
      <c r="E3998" s="288">
        <v>56.11</v>
      </c>
    </row>
    <row r="3999" spans="1:5" x14ac:dyDescent="0.2">
      <c r="A3999" s="287" t="s">
        <v>4296</v>
      </c>
      <c r="B3999" s="287" t="s">
        <v>25970</v>
      </c>
      <c r="C3999" s="287" t="s">
        <v>53</v>
      </c>
      <c r="D3999" t="str">
        <f t="shared" si="62"/>
        <v>m</v>
      </c>
      <c r="E3999" s="288">
        <v>49.48</v>
      </c>
    </row>
    <row r="4000" spans="1:5" x14ac:dyDescent="0.2">
      <c r="A4000" s="287" t="s">
        <v>4297</v>
      </c>
      <c r="B4000" s="287" t="s">
        <v>25971</v>
      </c>
      <c r="C4000" s="287" t="s">
        <v>53</v>
      </c>
      <c r="D4000" t="str">
        <f t="shared" si="62"/>
        <v>m</v>
      </c>
      <c r="E4000" s="288">
        <v>67.2</v>
      </c>
    </row>
    <row r="4001" spans="1:5" x14ac:dyDescent="0.2">
      <c r="A4001" s="287" t="s">
        <v>4298</v>
      </c>
      <c r="B4001" s="287" t="s">
        <v>25971</v>
      </c>
      <c r="C4001" s="287" t="s">
        <v>53</v>
      </c>
      <c r="D4001" t="str">
        <f t="shared" si="62"/>
        <v>m</v>
      </c>
      <c r="E4001" s="288">
        <v>59.25</v>
      </c>
    </row>
    <row r="4002" spans="1:5" x14ac:dyDescent="0.2">
      <c r="A4002" s="287" t="s">
        <v>4299</v>
      </c>
      <c r="B4002" s="287" t="s">
        <v>25972</v>
      </c>
      <c r="C4002" s="287" t="s">
        <v>53</v>
      </c>
      <c r="D4002" t="str">
        <f t="shared" si="62"/>
        <v>m</v>
      </c>
      <c r="E4002" s="288">
        <v>80.209999999999994</v>
      </c>
    </row>
    <row r="4003" spans="1:5" x14ac:dyDescent="0.2">
      <c r="A4003" s="287" t="s">
        <v>4300</v>
      </c>
      <c r="B4003" s="287" t="s">
        <v>25972</v>
      </c>
      <c r="C4003" s="287" t="s">
        <v>53</v>
      </c>
      <c r="D4003" t="str">
        <f t="shared" si="62"/>
        <v>m</v>
      </c>
      <c r="E4003" s="288">
        <v>70.77</v>
      </c>
    </row>
    <row r="4004" spans="1:5" x14ac:dyDescent="0.2">
      <c r="A4004" s="287" t="s">
        <v>4301</v>
      </c>
      <c r="B4004" s="287" t="s">
        <v>25973</v>
      </c>
      <c r="C4004" s="287" t="s">
        <v>53</v>
      </c>
      <c r="D4004" t="str">
        <f t="shared" si="62"/>
        <v>m</v>
      </c>
      <c r="E4004" s="288">
        <v>97.86</v>
      </c>
    </row>
    <row r="4005" spans="1:5" x14ac:dyDescent="0.2">
      <c r="A4005" s="287" t="s">
        <v>4302</v>
      </c>
      <c r="B4005" s="287" t="s">
        <v>25973</v>
      </c>
      <c r="C4005" s="287" t="s">
        <v>53</v>
      </c>
      <c r="D4005" t="str">
        <f t="shared" si="62"/>
        <v>m</v>
      </c>
      <c r="E4005" s="288">
        <v>86.36</v>
      </c>
    </row>
    <row r="4006" spans="1:5" x14ac:dyDescent="0.2">
      <c r="A4006" s="287" t="s">
        <v>4303</v>
      </c>
      <c r="B4006" s="287" t="s">
        <v>25974</v>
      </c>
      <c r="C4006" s="287" t="s">
        <v>53</v>
      </c>
      <c r="D4006" t="str">
        <f t="shared" si="62"/>
        <v>m</v>
      </c>
      <c r="E4006" s="288">
        <v>114.43</v>
      </c>
    </row>
    <row r="4007" spans="1:5" x14ac:dyDescent="0.2">
      <c r="A4007" s="287" t="s">
        <v>4304</v>
      </c>
      <c r="B4007" s="287" t="s">
        <v>25974</v>
      </c>
      <c r="C4007" s="287" t="s">
        <v>53</v>
      </c>
      <c r="D4007" t="str">
        <f t="shared" si="62"/>
        <v>m</v>
      </c>
      <c r="E4007" s="288">
        <v>101.04</v>
      </c>
    </row>
    <row r="4008" spans="1:5" x14ac:dyDescent="0.2">
      <c r="A4008" s="287" t="s">
        <v>4305</v>
      </c>
      <c r="B4008" s="287" t="s">
        <v>25975</v>
      </c>
      <c r="C4008" s="287" t="s">
        <v>53</v>
      </c>
      <c r="D4008" t="str">
        <f t="shared" si="62"/>
        <v>m</v>
      </c>
      <c r="E4008" s="288">
        <v>188.51</v>
      </c>
    </row>
    <row r="4009" spans="1:5" x14ac:dyDescent="0.2">
      <c r="A4009" s="287" t="s">
        <v>4306</v>
      </c>
      <c r="B4009" s="287" t="s">
        <v>25975</v>
      </c>
      <c r="C4009" s="287" t="s">
        <v>53</v>
      </c>
      <c r="D4009" t="str">
        <f t="shared" si="62"/>
        <v>m</v>
      </c>
      <c r="E4009" s="288">
        <v>173.58</v>
      </c>
    </row>
    <row r="4010" spans="1:5" x14ac:dyDescent="0.2">
      <c r="A4010" s="287" t="s">
        <v>4307</v>
      </c>
      <c r="B4010" s="287" t="s">
        <v>25976</v>
      </c>
      <c r="C4010" s="287" t="s">
        <v>53</v>
      </c>
      <c r="D4010" t="str">
        <f t="shared" si="62"/>
        <v>m</v>
      </c>
      <c r="E4010" s="288">
        <v>208.4</v>
      </c>
    </row>
    <row r="4011" spans="1:5" x14ac:dyDescent="0.2">
      <c r="A4011" s="287" t="s">
        <v>4308</v>
      </c>
      <c r="B4011" s="287" t="s">
        <v>25976</v>
      </c>
      <c r="C4011" s="287" t="s">
        <v>53</v>
      </c>
      <c r="D4011" t="str">
        <f t="shared" si="62"/>
        <v>m</v>
      </c>
      <c r="E4011" s="288">
        <v>192.28</v>
      </c>
    </row>
    <row r="4012" spans="1:5" x14ac:dyDescent="0.2">
      <c r="A4012" s="287" t="s">
        <v>4309</v>
      </c>
      <c r="B4012" s="287" t="s">
        <v>25977</v>
      </c>
      <c r="C4012" s="287" t="s">
        <v>53</v>
      </c>
      <c r="D4012" t="str">
        <f t="shared" si="62"/>
        <v>m</v>
      </c>
      <c r="E4012" s="288">
        <v>236.94</v>
      </c>
    </row>
    <row r="4013" spans="1:5" x14ac:dyDescent="0.2">
      <c r="A4013" s="287" t="s">
        <v>4310</v>
      </c>
      <c r="B4013" s="287" t="s">
        <v>25977</v>
      </c>
      <c r="C4013" s="287" t="s">
        <v>53</v>
      </c>
      <c r="D4013" t="str">
        <f t="shared" si="62"/>
        <v>m</v>
      </c>
      <c r="E4013" s="288">
        <v>218.48</v>
      </c>
    </row>
    <row r="4014" spans="1:5" x14ac:dyDescent="0.2">
      <c r="A4014" s="287" t="s">
        <v>4311</v>
      </c>
      <c r="B4014" s="287" t="s">
        <v>25978</v>
      </c>
      <c r="C4014" s="287" t="s">
        <v>53</v>
      </c>
      <c r="D4014" t="str">
        <f t="shared" si="62"/>
        <v>m</v>
      </c>
      <c r="E4014" s="288">
        <v>281.41000000000003</v>
      </c>
    </row>
    <row r="4015" spans="1:5" x14ac:dyDescent="0.2">
      <c r="A4015" s="287" t="s">
        <v>4312</v>
      </c>
      <c r="B4015" s="287" t="s">
        <v>25978</v>
      </c>
      <c r="C4015" s="287" t="s">
        <v>53</v>
      </c>
      <c r="D4015" t="str">
        <f t="shared" si="62"/>
        <v>m</v>
      </c>
      <c r="E4015" s="288">
        <v>258.47000000000003</v>
      </c>
    </row>
    <row r="4016" spans="1:5" x14ac:dyDescent="0.2">
      <c r="A4016" s="287" t="s">
        <v>4313</v>
      </c>
      <c r="B4016" s="287" t="s">
        <v>25979</v>
      </c>
      <c r="C4016" s="287" t="s">
        <v>53</v>
      </c>
      <c r="D4016" t="str">
        <f t="shared" si="62"/>
        <v>m</v>
      </c>
      <c r="E4016" s="288">
        <v>328.13</v>
      </c>
    </row>
    <row r="4017" spans="1:5" x14ac:dyDescent="0.2">
      <c r="A4017" s="287" t="s">
        <v>4314</v>
      </c>
      <c r="B4017" s="287" t="s">
        <v>25979</v>
      </c>
      <c r="C4017" s="287" t="s">
        <v>53</v>
      </c>
      <c r="D4017" t="str">
        <f t="shared" si="62"/>
        <v>m</v>
      </c>
      <c r="E4017" s="288">
        <v>301.3</v>
      </c>
    </row>
    <row r="4018" spans="1:5" x14ac:dyDescent="0.2">
      <c r="A4018" s="287" t="s">
        <v>4315</v>
      </c>
      <c r="B4018" s="287" t="s">
        <v>25980</v>
      </c>
      <c r="C4018" s="287" t="s">
        <v>53</v>
      </c>
      <c r="D4018" t="str">
        <f t="shared" si="62"/>
        <v>m</v>
      </c>
      <c r="E4018" s="288">
        <v>374.85</v>
      </c>
    </row>
    <row r="4019" spans="1:5" x14ac:dyDescent="0.2">
      <c r="A4019" s="287" t="s">
        <v>4316</v>
      </c>
      <c r="B4019" s="287" t="s">
        <v>25980</v>
      </c>
      <c r="C4019" s="287" t="s">
        <v>53</v>
      </c>
      <c r="D4019" t="str">
        <f t="shared" si="62"/>
        <v>m</v>
      </c>
      <c r="E4019" s="288">
        <v>344.13</v>
      </c>
    </row>
    <row r="4020" spans="1:5" x14ac:dyDescent="0.2">
      <c r="A4020" s="287" t="s">
        <v>4317</v>
      </c>
      <c r="B4020" s="287" t="s">
        <v>25981</v>
      </c>
      <c r="C4020" s="287" t="s">
        <v>53</v>
      </c>
      <c r="D4020" t="str">
        <f t="shared" si="62"/>
        <v>m</v>
      </c>
      <c r="E4020" s="288">
        <v>4.67</v>
      </c>
    </row>
    <row r="4021" spans="1:5" x14ac:dyDescent="0.2">
      <c r="A4021" s="287" t="s">
        <v>4318</v>
      </c>
      <c r="B4021" s="287" t="s">
        <v>25981</v>
      </c>
      <c r="C4021" s="287" t="s">
        <v>53</v>
      </c>
      <c r="D4021" t="str">
        <f t="shared" si="62"/>
        <v>m</v>
      </c>
      <c r="E4021" s="288">
        <v>4.05</v>
      </c>
    </row>
    <row r="4022" spans="1:5" x14ac:dyDescent="0.2">
      <c r="A4022" s="287" t="s">
        <v>4319</v>
      </c>
      <c r="B4022" s="287" t="s">
        <v>25982</v>
      </c>
      <c r="C4022" s="287" t="s">
        <v>53</v>
      </c>
      <c r="D4022" t="str">
        <f t="shared" si="62"/>
        <v>m</v>
      </c>
      <c r="E4022" s="288">
        <v>5.42</v>
      </c>
    </row>
    <row r="4023" spans="1:5" x14ac:dyDescent="0.2">
      <c r="A4023" s="287" t="s">
        <v>4320</v>
      </c>
      <c r="B4023" s="287" t="s">
        <v>25982</v>
      </c>
      <c r="C4023" s="287" t="s">
        <v>53</v>
      </c>
      <c r="D4023" t="str">
        <f t="shared" si="62"/>
        <v>m</v>
      </c>
      <c r="E4023" s="288">
        <v>4.6900000000000004</v>
      </c>
    </row>
    <row r="4024" spans="1:5" x14ac:dyDescent="0.2">
      <c r="A4024" s="287" t="s">
        <v>4321</v>
      </c>
      <c r="B4024" s="287" t="s">
        <v>25983</v>
      </c>
      <c r="C4024" s="287" t="s">
        <v>53</v>
      </c>
      <c r="D4024" t="str">
        <f t="shared" si="62"/>
        <v>m</v>
      </c>
      <c r="E4024" s="288">
        <v>6.25</v>
      </c>
    </row>
    <row r="4025" spans="1:5" x14ac:dyDescent="0.2">
      <c r="A4025" s="287" t="s">
        <v>4322</v>
      </c>
      <c r="B4025" s="287" t="s">
        <v>25983</v>
      </c>
      <c r="C4025" s="287" t="s">
        <v>53</v>
      </c>
      <c r="D4025" t="str">
        <f t="shared" si="62"/>
        <v>m</v>
      </c>
      <c r="E4025" s="288">
        <v>5.41</v>
      </c>
    </row>
    <row r="4026" spans="1:5" x14ac:dyDescent="0.2">
      <c r="A4026" s="287" t="s">
        <v>4323</v>
      </c>
      <c r="B4026" s="287" t="s">
        <v>25984</v>
      </c>
      <c r="C4026" s="287" t="s">
        <v>53</v>
      </c>
      <c r="D4026" t="str">
        <f t="shared" si="62"/>
        <v>m</v>
      </c>
      <c r="E4026" s="288">
        <v>7.17</v>
      </c>
    </row>
    <row r="4027" spans="1:5" x14ac:dyDescent="0.2">
      <c r="A4027" s="287" t="s">
        <v>4324</v>
      </c>
      <c r="B4027" s="287" t="s">
        <v>25984</v>
      </c>
      <c r="C4027" s="287" t="s">
        <v>53</v>
      </c>
      <c r="D4027" t="str">
        <f t="shared" si="62"/>
        <v>m</v>
      </c>
      <c r="E4027" s="288">
        <v>6.21</v>
      </c>
    </row>
    <row r="4028" spans="1:5" x14ac:dyDescent="0.2">
      <c r="A4028" s="287" t="s">
        <v>4325</v>
      </c>
      <c r="B4028" s="287" t="s">
        <v>25985</v>
      </c>
      <c r="C4028" s="287" t="s">
        <v>53</v>
      </c>
      <c r="D4028" t="str">
        <f t="shared" si="62"/>
        <v>m</v>
      </c>
      <c r="E4028" s="288">
        <v>8.17</v>
      </c>
    </row>
    <row r="4029" spans="1:5" x14ac:dyDescent="0.2">
      <c r="A4029" s="287" t="s">
        <v>4326</v>
      </c>
      <c r="B4029" s="287" t="s">
        <v>25985</v>
      </c>
      <c r="C4029" s="287" t="s">
        <v>53</v>
      </c>
      <c r="D4029" t="str">
        <f t="shared" si="62"/>
        <v>m</v>
      </c>
      <c r="E4029" s="288">
        <v>7.08</v>
      </c>
    </row>
    <row r="4030" spans="1:5" x14ac:dyDescent="0.2">
      <c r="A4030" s="287" t="s">
        <v>4327</v>
      </c>
      <c r="B4030" s="287" t="s">
        <v>25986</v>
      </c>
      <c r="C4030" s="287" t="s">
        <v>53</v>
      </c>
      <c r="D4030" t="str">
        <f t="shared" si="62"/>
        <v>m</v>
      </c>
      <c r="E4030" s="288">
        <v>9.26</v>
      </c>
    </row>
    <row r="4031" spans="1:5" x14ac:dyDescent="0.2">
      <c r="A4031" s="287" t="s">
        <v>4328</v>
      </c>
      <c r="B4031" s="287" t="s">
        <v>25986</v>
      </c>
      <c r="C4031" s="287" t="s">
        <v>53</v>
      </c>
      <c r="D4031" t="str">
        <f t="shared" si="62"/>
        <v>m</v>
      </c>
      <c r="E4031" s="288">
        <v>8.02</v>
      </c>
    </row>
    <row r="4032" spans="1:5" x14ac:dyDescent="0.2">
      <c r="A4032" s="287" t="s">
        <v>4329</v>
      </c>
      <c r="B4032" s="287" t="s">
        <v>25987</v>
      </c>
      <c r="C4032" s="287" t="s">
        <v>53</v>
      </c>
      <c r="D4032" t="str">
        <f t="shared" si="62"/>
        <v>m</v>
      </c>
      <c r="E4032" s="288">
        <v>23.55</v>
      </c>
    </row>
    <row r="4033" spans="1:5" x14ac:dyDescent="0.2">
      <c r="A4033" s="287" t="s">
        <v>4330</v>
      </c>
      <c r="B4033" s="287" t="s">
        <v>25987</v>
      </c>
      <c r="C4033" s="287" t="s">
        <v>53</v>
      </c>
      <c r="D4033" t="str">
        <f t="shared" si="62"/>
        <v>m</v>
      </c>
      <c r="E4033" s="288">
        <v>20.48</v>
      </c>
    </row>
    <row r="4034" spans="1:5" x14ac:dyDescent="0.2">
      <c r="A4034" s="287" t="s">
        <v>4331</v>
      </c>
      <c r="B4034" s="287" t="s">
        <v>25988</v>
      </c>
      <c r="C4034" s="287" t="s">
        <v>53</v>
      </c>
      <c r="D4034" t="str">
        <f t="shared" ref="D4034:D4097" si="63">LOWER(C4034)</f>
        <v>m</v>
      </c>
      <c r="E4034" s="288">
        <v>28.2</v>
      </c>
    </row>
    <row r="4035" spans="1:5" x14ac:dyDescent="0.2">
      <c r="A4035" s="287" t="s">
        <v>4332</v>
      </c>
      <c r="B4035" s="287" t="s">
        <v>25988</v>
      </c>
      <c r="C4035" s="287" t="s">
        <v>53</v>
      </c>
      <c r="D4035" t="str">
        <f t="shared" si="63"/>
        <v>m</v>
      </c>
      <c r="E4035" s="288">
        <v>24.52</v>
      </c>
    </row>
    <row r="4036" spans="1:5" x14ac:dyDescent="0.2">
      <c r="A4036" s="287" t="s">
        <v>4333</v>
      </c>
      <c r="B4036" s="287" t="s">
        <v>25989</v>
      </c>
      <c r="C4036" s="287" t="s">
        <v>53</v>
      </c>
      <c r="D4036" t="str">
        <f t="shared" si="63"/>
        <v>m</v>
      </c>
      <c r="E4036" s="288">
        <v>32.96</v>
      </c>
    </row>
    <row r="4037" spans="1:5" x14ac:dyDescent="0.2">
      <c r="A4037" s="287" t="s">
        <v>4334</v>
      </c>
      <c r="B4037" s="287" t="s">
        <v>25989</v>
      </c>
      <c r="C4037" s="287" t="s">
        <v>53</v>
      </c>
      <c r="D4037" t="str">
        <f t="shared" si="63"/>
        <v>m</v>
      </c>
      <c r="E4037" s="288">
        <v>28.67</v>
      </c>
    </row>
    <row r="4038" spans="1:5" x14ac:dyDescent="0.2">
      <c r="A4038" s="287" t="s">
        <v>4335</v>
      </c>
      <c r="B4038" s="287" t="s">
        <v>25990</v>
      </c>
      <c r="C4038" s="287" t="s">
        <v>53</v>
      </c>
      <c r="D4038" t="str">
        <f t="shared" si="63"/>
        <v>m</v>
      </c>
      <c r="E4038" s="288">
        <v>42.16</v>
      </c>
    </row>
    <row r="4039" spans="1:5" x14ac:dyDescent="0.2">
      <c r="A4039" s="287" t="s">
        <v>4336</v>
      </c>
      <c r="B4039" s="287" t="s">
        <v>25990</v>
      </c>
      <c r="C4039" s="287" t="s">
        <v>53</v>
      </c>
      <c r="D4039" t="str">
        <f t="shared" si="63"/>
        <v>m</v>
      </c>
      <c r="E4039" s="288">
        <v>36.71</v>
      </c>
    </row>
    <row r="4040" spans="1:5" x14ac:dyDescent="0.2">
      <c r="A4040" s="287" t="s">
        <v>4337</v>
      </c>
      <c r="B4040" s="287" t="s">
        <v>25991</v>
      </c>
      <c r="C4040" s="287" t="s">
        <v>53</v>
      </c>
      <c r="D4040" t="str">
        <f t="shared" si="63"/>
        <v>m</v>
      </c>
      <c r="E4040" s="288">
        <v>47.29</v>
      </c>
    </row>
    <row r="4041" spans="1:5" x14ac:dyDescent="0.2">
      <c r="A4041" s="287" t="s">
        <v>4338</v>
      </c>
      <c r="B4041" s="287" t="s">
        <v>25991</v>
      </c>
      <c r="C4041" s="287" t="s">
        <v>53</v>
      </c>
      <c r="D4041" t="str">
        <f t="shared" si="63"/>
        <v>m</v>
      </c>
      <c r="E4041" s="288">
        <v>41.19</v>
      </c>
    </row>
    <row r="4042" spans="1:5" x14ac:dyDescent="0.2">
      <c r="A4042" s="287" t="s">
        <v>4339</v>
      </c>
      <c r="B4042" s="287" t="s">
        <v>25992</v>
      </c>
      <c r="C4042" s="287" t="s">
        <v>53</v>
      </c>
      <c r="D4042" t="str">
        <f t="shared" si="63"/>
        <v>m</v>
      </c>
      <c r="E4042" s="288">
        <v>15.6</v>
      </c>
    </row>
    <row r="4043" spans="1:5" x14ac:dyDescent="0.2">
      <c r="A4043" s="287" t="s">
        <v>4340</v>
      </c>
      <c r="B4043" s="287" t="s">
        <v>25992</v>
      </c>
      <c r="C4043" s="287" t="s">
        <v>53</v>
      </c>
      <c r="D4043" t="str">
        <f t="shared" si="63"/>
        <v>m</v>
      </c>
      <c r="E4043" s="288">
        <v>13.51</v>
      </c>
    </row>
    <row r="4044" spans="1:5" x14ac:dyDescent="0.2">
      <c r="A4044" s="287" t="s">
        <v>4341</v>
      </c>
      <c r="B4044" s="287" t="s">
        <v>25993</v>
      </c>
      <c r="C4044" s="287" t="s">
        <v>53</v>
      </c>
      <c r="D4044" t="str">
        <f t="shared" si="63"/>
        <v>m</v>
      </c>
      <c r="E4044" s="288">
        <v>18.920000000000002</v>
      </c>
    </row>
    <row r="4045" spans="1:5" x14ac:dyDescent="0.2">
      <c r="A4045" s="287" t="s">
        <v>4342</v>
      </c>
      <c r="B4045" s="287" t="s">
        <v>25993</v>
      </c>
      <c r="C4045" s="287" t="s">
        <v>53</v>
      </c>
      <c r="D4045" t="str">
        <f t="shared" si="63"/>
        <v>m</v>
      </c>
      <c r="E4045" s="288">
        <v>16.399999999999999</v>
      </c>
    </row>
    <row r="4046" spans="1:5" x14ac:dyDescent="0.2">
      <c r="A4046" s="287" t="s">
        <v>4343</v>
      </c>
      <c r="B4046" s="287" t="s">
        <v>25994</v>
      </c>
      <c r="C4046" s="287" t="s">
        <v>53</v>
      </c>
      <c r="D4046" t="str">
        <f t="shared" si="63"/>
        <v>m</v>
      </c>
      <c r="E4046" s="288">
        <v>22.59</v>
      </c>
    </row>
    <row r="4047" spans="1:5" x14ac:dyDescent="0.2">
      <c r="A4047" s="287" t="s">
        <v>4344</v>
      </c>
      <c r="B4047" s="287" t="s">
        <v>25994</v>
      </c>
      <c r="C4047" s="287" t="s">
        <v>53</v>
      </c>
      <c r="D4047" t="str">
        <f t="shared" si="63"/>
        <v>m</v>
      </c>
      <c r="E4047" s="288">
        <v>19.579999999999998</v>
      </c>
    </row>
    <row r="4048" spans="1:5" x14ac:dyDescent="0.2">
      <c r="A4048" s="287" t="s">
        <v>4345</v>
      </c>
      <c r="B4048" s="287" t="s">
        <v>25995</v>
      </c>
      <c r="C4048" s="287" t="s">
        <v>53</v>
      </c>
      <c r="D4048" t="str">
        <f t="shared" si="63"/>
        <v>m</v>
      </c>
      <c r="E4048" s="288">
        <v>26.6</v>
      </c>
    </row>
    <row r="4049" spans="1:5" x14ac:dyDescent="0.2">
      <c r="A4049" s="287" t="s">
        <v>4346</v>
      </c>
      <c r="B4049" s="287" t="s">
        <v>25995</v>
      </c>
      <c r="C4049" s="287" t="s">
        <v>53</v>
      </c>
      <c r="D4049" t="str">
        <f t="shared" si="63"/>
        <v>m</v>
      </c>
      <c r="E4049" s="288">
        <v>23.05</v>
      </c>
    </row>
    <row r="4050" spans="1:5" x14ac:dyDescent="0.2">
      <c r="A4050" s="287" t="s">
        <v>4347</v>
      </c>
      <c r="B4050" s="287" t="s">
        <v>25996</v>
      </c>
      <c r="C4050" s="287" t="s">
        <v>53</v>
      </c>
      <c r="D4050" t="str">
        <f t="shared" si="63"/>
        <v>m</v>
      </c>
      <c r="E4050" s="288">
        <v>30.96</v>
      </c>
    </row>
    <row r="4051" spans="1:5" x14ac:dyDescent="0.2">
      <c r="A4051" s="287" t="s">
        <v>4348</v>
      </c>
      <c r="B4051" s="287" t="s">
        <v>25996</v>
      </c>
      <c r="C4051" s="287" t="s">
        <v>53</v>
      </c>
      <c r="D4051" t="str">
        <f t="shared" si="63"/>
        <v>m</v>
      </c>
      <c r="E4051" s="288">
        <v>26.82</v>
      </c>
    </row>
    <row r="4052" spans="1:5" x14ac:dyDescent="0.2">
      <c r="A4052" s="287" t="s">
        <v>4349</v>
      </c>
      <c r="B4052" s="287" t="s">
        <v>25997</v>
      </c>
      <c r="C4052" s="287" t="s">
        <v>53</v>
      </c>
      <c r="D4052" t="str">
        <f t="shared" si="63"/>
        <v>m</v>
      </c>
      <c r="E4052" s="288">
        <v>33.81</v>
      </c>
    </row>
    <row r="4053" spans="1:5" x14ac:dyDescent="0.2">
      <c r="A4053" s="287" t="s">
        <v>4350</v>
      </c>
      <c r="B4053" s="287" t="s">
        <v>25997</v>
      </c>
      <c r="C4053" s="287" t="s">
        <v>53</v>
      </c>
      <c r="D4053" t="str">
        <f t="shared" si="63"/>
        <v>m</v>
      </c>
      <c r="E4053" s="288">
        <v>29.36</v>
      </c>
    </row>
    <row r="4054" spans="1:5" x14ac:dyDescent="0.2">
      <c r="A4054" s="287" t="s">
        <v>4351</v>
      </c>
      <c r="B4054" s="287" t="s">
        <v>25998</v>
      </c>
      <c r="C4054" s="287" t="s">
        <v>53</v>
      </c>
      <c r="D4054" t="str">
        <f t="shared" si="63"/>
        <v>m</v>
      </c>
      <c r="E4054" s="288">
        <v>42</v>
      </c>
    </row>
    <row r="4055" spans="1:5" x14ac:dyDescent="0.2">
      <c r="A4055" s="287" t="s">
        <v>4352</v>
      </c>
      <c r="B4055" s="287" t="s">
        <v>25998</v>
      </c>
      <c r="C4055" s="287" t="s">
        <v>53</v>
      </c>
      <c r="D4055" t="str">
        <f t="shared" si="63"/>
        <v>m</v>
      </c>
      <c r="E4055" s="288">
        <v>36.47</v>
      </c>
    </row>
    <row r="4056" spans="1:5" x14ac:dyDescent="0.2">
      <c r="A4056" s="287" t="s">
        <v>4353</v>
      </c>
      <c r="B4056" s="287" t="s">
        <v>25999</v>
      </c>
      <c r="C4056" s="287" t="s">
        <v>22946</v>
      </c>
      <c r="D4056" t="str">
        <f t="shared" si="63"/>
        <v>un</v>
      </c>
      <c r="E4056" s="288">
        <v>58.51</v>
      </c>
    </row>
    <row r="4057" spans="1:5" x14ac:dyDescent="0.2">
      <c r="A4057" s="287" t="s">
        <v>4354</v>
      </c>
      <c r="B4057" s="287" t="s">
        <v>25999</v>
      </c>
      <c r="C4057" s="287" t="s">
        <v>22946</v>
      </c>
      <c r="D4057" t="str">
        <f t="shared" si="63"/>
        <v>un</v>
      </c>
      <c r="E4057" s="288">
        <v>50.81</v>
      </c>
    </row>
    <row r="4058" spans="1:5" x14ac:dyDescent="0.2">
      <c r="A4058" s="287" t="s">
        <v>4355</v>
      </c>
      <c r="B4058" s="287" t="s">
        <v>26000</v>
      </c>
      <c r="C4058" s="287" t="s">
        <v>22946</v>
      </c>
      <c r="D4058" t="str">
        <f t="shared" si="63"/>
        <v>un</v>
      </c>
      <c r="E4058" s="288">
        <v>66.819999999999993</v>
      </c>
    </row>
    <row r="4059" spans="1:5" x14ac:dyDescent="0.2">
      <c r="A4059" s="287" t="s">
        <v>4356</v>
      </c>
      <c r="B4059" s="287" t="s">
        <v>26000</v>
      </c>
      <c r="C4059" s="287" t="s">
        <v>22946</v>
      </c>
      <c r="D4059" t="str">
        <f t="shared" si="63"/>
        <v>un</v>
      </c>
      <c r="E4059" s="288">
        <v>58.03</v>
      </c>
    </row>
    <row r="4060" spans="1:5" x14ac:dyDescent="0.2">
      <c r="A4060" s="287" t="s">
        <v>4357</v>
      </c>
      <c r="B4060" s="287" t="s">
        <v>26001</v>
      </c>
      <c r="C4060" s="287" t="s">
        <v>22946</v>
      </c>
      <c r="D4060" t="str">
        <f t="shared" si="63"/>
        <v>un</v>
      </c>
      <c r="E4060" s="288">
        <v>19.399999999999999</v>
      </c>
    </row>
    <row r="4061" spans="1:5" x14ac:dyDescent="0.2">
      <c r="A4061" s="287" t="s">
        <v>4358</v>
      </c>
      <c r="B4061" s="287" t="s">
        <v>26001</v>
      </c>
      <c r="C4061" s="287" t="s">
        <v>22946</v>
      </c>
      <c r="D4061" t="str">
        <f t="shared" si="63"/>
        <v>un</v>
      </c>
      <c r="E4061" s="288">
        <v>16.84</v>
      </c>
    </row>
    <row r="4062" spans="1:5" x14ac:dyDescent="0.2">
      <c r="A4062" s="287" t="s">
        <v>4359</v>
      </c>
      <c r="B4062" s="287" t="s">
        <v>26002</v>
      </c>
      <c r="C4062" s="287" t="s">
        <v>22946</v>
      </c>
      <c r="D4062" t="str">
        <f t="shared" si="63"/>
        <v>un</v>
      </c>
      <c r="E4062" s="288">
        <v>26.99</v>
      </c>
    </row>
    <row r="4063" spans="1:5" x14ac:dyDescent="0.2">
      <c r="A4063" s="287" t="s">
        <v>4360</v>
      </c>
      <c r="B4063" s="287" t="s">
        <v>26002</v>
      </c>
      <c r="C4063" s="287" t="s">
        <v>22946</v>
      </c>
      <c r="D4063" t="str">
        <f t="shared" si="63"/>
        <v>un</v>
      </c>
      <c r="E4063" s="288">
        <v>23.46</v>
      </c>
    </row>
    <row r="4064" spans="1:5" x14ac:dyDescent="0.2">
      <c r="A4064" s="287" t="s">
        <v>4361</v>
      </c>
      <c r="B4064" s="287" t="s">
        <v>26003</v>
      </c>
      <c r="C4064" s="287" t="s">
        <v>22946</v>
      </c>
      <c r="D4064" t="str">
        <f t="shared" si="63"/>
        <v>un</v>
      </c>
      <c r="E4064" s="288">
        <v>33.119999999999997</v>
      </c>
    </row>
    <row r="4065" spans="1:5" x14ac:dyDescent="0.2">
      <c r="A4065" s="287" t="s">
        <v>4362</v>
      </c>
      <c r="B4065" s="287" t="s">
        <v>26003</v>
      </c>
      <c r="C4065" s="287" t="s">
        <v>22946</v>
      </c>
      <c r="D4065" t="str">
        <f t="shared" si="63"/>
        <v>un</v>
      </c>
      <c r="E4065" s="288">
        <v>28.77</v>
      </c>
    </row>
    <row r="4066" spans="1:5" x14ac:dyDescent="0.2">
      <c r="A4066" s="287" t="s">
        <v>4363</v>
      </c>
      <c r="B4066" s="287" t="s">
        <v>26004</v>
      </c>
      <c r="C4066" s="287" t="s">
        <v>22946</v>
      </c>
      <c r="D4066" t="str">
        <f t="shared" si="63"/>
        <v>un</v>
      </c>
      <c r="E4066" s="288">
        <v>36.81</v>
      </c>
    </row>
    <row r="4067" spans="1:5" x14ac:dyDescent="0.2">
      <c r="A4067" s="287" t="s">
        <v>4364</v>
      </c>
      <c r="B4067" s="287" t="s">
        <v>26004</v>
      </c>
      <c r="C4067" s="287" t="s">
        <v>22946</v>
      </c>
      <c r="D4067" t="str">
        <f t="shared" si="63"/>
        <v>un</v>
      </c>
      <c r="E4067" s="288">
        <v>31.97</v>
      </c>
    </row>
    <row r="4068" spans="1:5" x14ac:dyDescent="0.2">
      <c r="A4068" s="287" t="s">
        <v>4365</v>
      </c>
      <c r="B4068" s="287" t="s">
        <v>26005</v>
      </c>
      <c r="C4068" s="287" t="s">
        <v>22946</v>
      </c>
      <c r="D4068" t="str">
        <f t="shared" si="63"/>
        <v>un</v>
      </c>
      <c r="E4068" s="288">
        <v>36.770000000000003</v>
      </c>
    </row>
    <row r="4069" spans="1:5" x14ac:dyDescent="0.2">
      <c r="A4069" s="287" t="s">
        <v>4366</v>
      </c>
      <c r="B4069" s="287" t="s">
        <v>26005</v>
      </c>
      <c r="C4069" s="287" t="s">
        <v>22946</v>
      </c>
      <c r="D4069" t="str">
        <f t="shared" si="63"/>
        <v>un</v>
      </c>
      <c r="E4069" s="288">
        <v>31.94</v>
      </c>
    </row>
    <row r="4070" spans="1:5" x14ac:dyDescent="0.2">
      <c r="A4070" s="287" t="s">
        <v>4367</v>
      </c>
      <c r="B4070" s="287" t="s">
        <v>26006</v>
      </c>
      <c r="C4070" s="287" t="s">
        <v>22946</v>
      </c>
      <c r="D4070" t="str">
        <f t="shared" si="63"/>
        <v>un</v>
      </c>
      <c r="E4070" s="288">
        <v>41.95</v>
      </c>
    </row>
    <row r="4071" spans="1:5" x14ac:dyDescent="0.2">
      <c r="A4071" s="287" t="s">
        <v>4368</v>
      </c>
      <c r="B4071" s="287" t="s">
        <v>26006</v>
      </c>
      <c r="C4071" s="287" t="s">
        <v>22946</v>
      </c>
      <c r="D4071" t="str">
        <f t="shared" si="63"/>
        <v>un</v>
      </c>
      <c r="E4071" s="288">
        <v>36.46</v>
      </c>
    </row>
    <row r="4072" spans="1:5" x14ac:dyDescent="0.2">
      <c r="A4072" s="287" t="s">
        <v>4369</v>
      </c>
      <c r="B4072" s="287" t="s">
        <v>26007</v>
      </c>
      <c r="C4072" s="287" t="s">
        <v>22946</v>
      </c>
      <c r="D4072" t="str">
        <f t="shared" si="63"/>
        <v>un</v>
      </c>
      <c r="E4072" s="288">
        <v>51.96</v>
      </c>
    </row>
    <row r="4073" spans="1:5" x14ac:dyDescent="0.2">
      <c r="A4073" s="287" t="s">
        <v>4370</v>
      </c>
      <c r="B4073" s="287" t="s">
        <v>26007</v>
      </c>
      <c r="C4073" s="287" t="s">
        <v>22946</v>
      </c>
      <c r="D4073" t="str">
        <f t="shared" si="63"/>
        <v>un</v>
      </c>
      <c r="E4073" s="288">
        <v>45.16</v>
      </c>
    </row>
    <row r="4074" spans="1:5" x14ac:dyDescent="0.2">
      <c r="A4074" s="287" t="s">
        <v>4371</v>
      </c>
      <c r="B4074" s="287" t="s">
        <v>26008</v>
      </c>
      <c r="C4074" s="287" t="s">
        <v>53</v>
      </c>
      <c r="D4074" t="str">
        <f t="shared" si="63"/>
        <v>m</v>
      </c>
      <c r="E4074" s="288">
        <v>57.06</v>
      </c>
    </row>
    <row r="4075" spans="1:5" x14ac:dyDescent="0.2">
      <c r="A4075" s="287" t="s">
        <v>4372</v>
      </c>
      <c r="B4075" s="287" t="s">
        <v>26008</v>
      </c>
      <c r="C4075" s="287" t="s">
        <v>53</v>
      </c>
      <c r="D4075" t="str">
        <f t="shared" si="63"/>
        <v>m</v>
      </c>
      <c r="E4075" s="288">
        <v>49.6</v>
      </c>
    </row>
    <row r="4076" spans="1:5" x14ac:dyDescent="0.2">
      <c r="A4076" s="287" t="s">
        <v>4373</v>
      </c>
      <c r="B4076" s="287" t="s">
        <v>26009</v>
      </c>
      <c r="C4076" s="287" t="s">
        <v>53</v>
      </c>
      <c r="D4076" t="str">
        <f t="shared" si="63"/>
        <v>m</v>
      </c>
      <c r="E4076" s="288">
        <v>77.08</v>
      </c>
    </row>
    <row r="4077" spans="1:5" x14ac:dyDescent="0.2">
      <c r="A4077" s="287" t="s">
        <v>4374</v>
      </c>
      <c r="B4077" s="287" t="s">
        <v>26009</v>
      </c>
      <c r="C4077" s="287" t="s">
        <v>53</v>
      </c>
      <c r="D4077" t="str">
        <f t="shared" si="63"/>
        <v>m</v>
      </c>
      <c r="E4077" s="288">
        <v>67.010000000000005</v>
      </c>
    </row>
    <row r="4078" spans="1:5" x14ac:dyDescent="0.2">
      <c r="A4078" s="287" t="s">
        <v>4375</v>
      </c>
      <c r="B4078" s="287" t="s">
        <v>26010</v>
      </c>
      <c r="C4078" s="287" t="s">
        <v>53</v>
      </c>
      <c r="D4078" t="str">
        <f t="shared" si="63"/>
        <v>m</v>
      </c>
      <c r="E4078" s="288">
        <v>13.31</v>
      </c>
    </row>
    <row r="4079" spans="1:5" x14ac:dyDescent="0.2">
      <c r="A4079" s="287" t="s">
        <v>4376</v>
      </c>
      <c r="B4079" s="287" t="s">
        <v>26010</v>
      </c>
      <c r="C4079" s="287" t="s">
        <v>53</v>
      </c>
      <c r="D4079" t="str">
        <f t="shared" si="63"/>
        <v>m</v>
      </c>
      <c r="E4079" s="288">
        <v>11.53</v>
      </c>
    </row>
    <row r="4080" spans="1:5" x14ac:dyDescent="0.2">
      <c r="A4080" s="287" t="s">
        <v>4377</v>
      </c>
      <c r="B4080" s="287" t="s">
        <v>26011</v>
      </c>
      <c r="C4080" s="287" t="s">
        <v>53</v>
      </c>
      <c r="D4080" t="str">
        <f t="shared" si="63"/>
        <v>m</v>
      </c>
      <c r="E4080" s="288">
        <v>16.510000000000002</v>
      </c>
    </row>
    <row r="4081" spans="1:5" x14ac:dyDescent="0.2">
      <c r="A4081" s="287" t="s">
        <v>4378</v>
      </c>
      <c r="B4081" s="287" t="s">
        <v>26011</v>
      </c>
      <c r="C4081" s="287" t="s">
        <v>53</v>
      </c>
      <c r="D4081" t="str">
        <f t="shared" si="63"/>
        <v>m</v>
      </c>
      <c r="E4081" s="288">
        <v>14.31</v>
      </c>
    </row>
    <row r="4082" spans="1:5" x14ac:dyDescent="0.2">
      <c r="A4082" s="287" t="s">
        <v>4379</v>
      </c>
      <c r="B4082" s="287" t="s">
        <v>26012</v>
      </c>
      <c r="C4082" s="287" t="s">
        <v>53</v>
      </c>
      <c r="D4082" t="str">
        <f t="shared" si="63"/>
        <v>m</v>
      </c>
      <c r="E4082" s="288">
        <v>22.65</v>
      </c>
    </row>
    <row r="4083" spans="1:5" x14ac:dyDescent="0.2">
      <c r="A4083" s="287" t="s">
        <v>4380</v>
      </c>
      <c r="B4083" s="287" t="s">
        <v>26012</v>
      </c>
      <c r="C4083" s="287" t="s">
        <v>53</v>
      </c>
      <c r="D4083" t="str">
        <f t="shared" si="63"/>
        <v>m</v>
      </c>
      <c r="E4083" s="288">
        <v>19.63</v>
      </c>
    </row>
    <row r="4084" spans="1:5" x14ac:dyDescent="0.2">
      <c r="A4084" s="287" t="s">
        <v>4381</v>
      </c>
      <c r="B4084" s="287" t="s">
        <v>26013</v>
      </c>
      <c r="C4084" s="287" t="s">
        <v>53</v>
      </c>
      <c r="D4084" t="str">
        <f t="shared" si="63"/>
        <v>m</v>
      </c>
      <c r="E4084" s="288">
        <v>26.85</v>
      </c>
    </row>
    <row r="4085" spans="1:5" x14ac:dyDescent="0.2">
      <c r="A4085" s="287" t="s">
        <v>4382</v>
      </c>
      <c r="B4085" s="287" t="s">
        <v>26013</v>
      </c>
      <c r="C4085" s="287" t="s">
        <v>53</v>
      </c>
      <c r="D4085" t="str">
        <f t="shared" si="63"/>
        <v>m</v>
      </c>
      <c r="E4085" s="288">
        <v>23.26</v>
      </c>
    </row>
    <row r="4086" spans="1:5" x14ac:dyDescent="0.2">
      <c r="A4086" s="287" t="s">
        <v>4383</v>
      </c>
      <c r="B4086" s="287" t="s">
        <v>26014</v>
      </c>
      <c r="C4086" s="287" t="s">
        <v>53</v>
      </c>
      <c r="D4086" t="str">
        <f t="shared" si="63"/>
        <v>m</v>
      </c>
      <c r="E4086" s="288">
        <v>31.58</v>
      </c>
    </row>
    <row r="4087" spans="1:5" x14ac:dyDescent="0.2">
      <c r="A4087" s="287" t="s">
        <v>4384</v>
      </c>
      <c r="B4087" s="287" t="s">
        <v>26014</v>
      </c>
      <c r="C4087" s="287" t="s">
        <v>53</v>
      </c>
      <c r="D4087" t="str">
        <f t="shared" si="63"/>
        <v>m</v>
      </c>
      <c r="E4087" s="288">
        <v>27.37</v>
      </c>
    </row>
    <row r="4088" spans="1:5" x14ac:dyDescent="0.2">
      <c r="A4088" s="287" t="s">
        <v>4385</v>
      </c>
      <c r="B4088" s="287" t="s">
        <v>26015</v>
      </c>
      <c r="C4088" s="287" t="s">
        <v>53</v>
      </c>
      <c r="D4088" t="str">
        <f t="shared" si="63"/>
        <v>m</v>
      </c>
      <c r="E4088" s="288">
        <v>37.72</v>
      </c>
    </row>
    <row r="4089" spans="1:5" x14ac:dyDescent="0.2">
      <c r="A4089" s="287" t="s">
        <v>4386</v>
      </c>
      <c r="B4089" s="287" t="s">
        <v>26015</v>
      </c>
      <c r="C4089" s="287" t="s">
        <v>53</v>
      </c>
      <c r="D4089" t="str">
        <f t="shared" si="63"/>
        <v>m</v>
      </c>
      <c r="E4089" s="288">
        <v>32.68</v>
      </c>
    </row>
    <row r="4090" spans="1:5" x14ac:dyDescent="0.2">
      <c r="A4090" s="287" t="s">
        <v>4387</v>
      </c>
      <c r="B4090" s="287" t="s">
        <v>26016</v>
      </c>
      <c r="C4090" s="287" t="s">
        <v>53</v>
      </c>
      <c r="D4090" t="str">
        <f t="shared" si="63"/>
        <v>m</v>
      </c>
      <c r="E4090" s="288">
        <v>44.36</v>
      </c>
    </row>
    <row r="4091" spans="1:5" x14ac:dyDescent="0.2">
      <c r="A4091" s="287" t="s">
        <v>4388</v>
      </c>
      <c r="B4091" s="287" t="s">
        <v>26016</v>
      </c>
      <c r="C4091" s="287" t="s">
        <v>53</v>
      </c>
      <c r="D4091" t="str">
        <f t="shared" si="63"/>
        <v>m</v>
      </c>
      <c r="E4091" s="288">
        <v>38.44</v>
      </c>
    </row>
    <row r="4092" spans="1:5" x14ac:dyDescent="0.2">
      <c r="A4092" s="287" t="s">
        <v>4389</v>
      </c>
      <c r="B4092" s="287" t="s">
        <v>26017</v>
      </c>
      <c r="C4092" s="287" t="s">
        <v>53</v>
      </c>
      <c r="D4092" t="str">
        <f t="shared" si="63"/>
        <v>m</v>
      </c>
      <c r="E4092" s="288">
        <v>50.96</v>
      </c>
    </row>
    <row r="4093" spans="1:5" x14ac:dyDescent="0.2">
      <c r="A4093" s="287" t="s">
        <v>4390</v>
      </c>
      <c r="B4093" s="287" t="s">
        <v>26017</v>
      </c>
      <c r="C4093" s="287" t="s">
        <v>53</v>
      </c>
      <c r="D4093" t="str">
        <f t="shared" si="63"/>
        <v>m</v>
      </c>
      <c r="E4093" s="288">
        <v>44.16</v>
      </c>
    </row>
    <row r="4094" spans="1:5" x14ac:dyDescent="0.2">
      <c r="A4094" s="287" t="s">
        <v>4391</v>
      </c>
      <c r="B4094" s="287" t="s">
        <v>26018</v>
      </c>
      <c r="C4094" s="287" t="s">
        <v>53</v>
      </c>
      <c r="D4094" t="str">
        <f t="shared" si="63"/>
        <v>m</v>
      </c>
      <c r="E4094" s="288">
        <v>59.89</v>
      </c>
    </row>
    <row r="4095" spans="1:5" x14ac:dyDescent="0.2">
      <c r="A4095" s="287" t="s">
        <v>4392</v>
      </c>
      <c r="B4095" s="287" t="s">
        <v>26018</v>
      </c>
      <c r="C4095" s="287" t="s">
        <v>53</v>
      </c>
      <c r="D4095" t="str">
        <f t="shared" si="63"/>
        <v>m</v>
      </c>
      <c r="E4095" s="288">
        <v>51.9</v>
      </c>
    </row>
    <row r="4096" spans="1:5" x14ac:dyDescent="0.2">
      <c r="A4096" s="287" t="s">
        <v>4393</v>
      </c>
      <c r="B4096" s="287" t="s">
        <v>26019</v>
      </c>
      <c r="C4096" s="287" t="s">
        <v>53</v>
      </c>
      <c r="D4096" t="str">
        <f t="shared" si="63"/>
        <v>m</v>
      </c>
      <c r="E4096" s="288">
        <v>71.94</v>
      </c>
    </row>
    <row r="4097" spans="1:5" x14ac:dyDescent="0.2">
      <c r="A4097" s="287" t="s">
        <v>4394</v>
      </c>
      <c r="B4097" s="287" t="s">
        <v>26019</v>
      </c>
      <c r="C4097" s="287" t="s">
        <v>53</v>
      </c>
      <c r="D4097" t="str">
        <f t="shared" si="63"/>
        <v>m</v>
      </c>
      <c r="E4097" s="288">
        <v>62.34</v>
      </c>
    </row>
    <row r="4098" spans="1:5" x14ac:dyDescent="0.2">
      <c r="A4098" s="287" t="s">
        <v>4395</v>
      </c>
      <c r="B4098" s="287" t="s">
        <v>26020</v>
      </c>
      <c r="C4098" s="287" t="s">
        <v>53</v>
      </c>
      <c r="D4098" t="str">
        <f t="shared" ref="D4098:D4161" si="64">LOWER(C4098)</f>
        <v>m</v>
      </c>
      <c r="E4098" s="288">
        <v>104.88</v>
      </c>
    </row>
    <row r="4099" spans="1:5" x14ac:dyDescent="0.2">
      <c r="A4099" s="287" t="s">
        <v>4396</v>
      </c>
      <c r="B4099" s="287" t="s">
        <v>26020</v>
      </c>
      <c r="C4099" s="287" t="s">
        <v>53</v>
      </c>
      <c r="D4099" t="str">
        <f t="shared" si="64"/>
        <v>m</v>
      </c>
      <c r="E4099" s="288">
        <v>90.88</v>
      </c>
    </row>
    <row r="4100" spans="1:5" x14ac:dyDescent="0.2">
      <c r="A4100" s="287" t="s">
        <v>4397</v>
      </c>
      <c r="B4100" s="287" t="s">
        <v>26021</v>
      </c>
      <c r="C4100" s="287" t="s">
        <v>53</v>
      </c>
      <c r="D4100" t="str">
        <f t="shared" si="64"/>
        <v>m</v>
      </c>
      <c r="E4100" s="288">
        <v>135.6</v>
      </c>
    </row>
    <row r="4101" spans="1:5" x14ac:dyDescent="0.2">
      <c r="A4101" s="287" t="s">
        <v>4398</v>
      </c>
      <c r="B4101" s="287" t="s">
        <v>26021</v>
      </c>
      <c r="C4101" s="287" t="s">
        <v>53</v>
      </c>
      <c r="D4101" t="str">
        <f t="shared" si="64"/>
        <v>m</v>
      </c>
      <c r="E4101" s="288">
        <v>117.51</v>
      </c>
    </row>
    <row r="4102" spans="1:5" x14ac:dyDescent="0.2">
      <c r="A4102" s="287" t="s">
        <v>4399</v>
      </c>
      <c r="B4102" s="287" t="s">
        <v>26022</v>
      </c>
      <c r="C4102" s="287" t="s">
        <v>53</v>
      </c>
      <c r="D4102" t="str">
        <f t="shared" si="64"/>
        <v>m</v>
      </c>
      <c r="E4102" s="288">
        <v>159.34</v>
      </c>
    </row>
    <row r="4103" spans="1:5" x14ac:dyDescent="0.2">
      <c r="A4103" s="287" t="s">
        <v>4400</v>
      </c>
      <c r="B4103" s="287" t="s">
        <v>26022</v>
      </c>
      <c r="C4103" s="287" t="s">
        <v>53</v>
      </c>
      <c r="D4103" t="str">
        <f t="shared" si="64"/>
        <v>m</v>
      </c>
      <c r="E4103" s="288">
        <v>138.07</v>
      </c>
    </row>
    <row r="4104" spans="1:5" x14ac:dyDescent="0.2">
      <c r="A4104" s="287" t="s">
        <v>4401</v>
      </c>
      <c r="B4104" s="287" t="s">
        <v>26023</v>
      </c>
      <c r="C4104" s="287" t="s">
        <v>53</v>
      </c>
      <c r="D4104" t="str">
        <f t="shared" si="64"/>
        <v>m</v>
      </c>
      <c r="E4104" s="288">
        <v>232.09</v>
      </c>
    </row>
    <row r="4105" spans="1:5" x14ac:dyDescent="0.2">
      <c r="A4105" s="287" t="s">
        <v>4402</v>
      </c>
      <c r="B4105" s="287" t="s">
        <v>26023</v>
      </c>
      <c r="C4105" s="287" t="s">
        <v>53</v>
      </c>
      <c r="D4105" t="str">
        <f t="shared" si="64"/>
        <v>m</v>
      </c>
      <c r="E4105" s="288">
        <v>201.12</v>
      </c>
    </row>
    <row r="4106" spans="1:5" x14ac:dyDescent="0.2">
      <c r="A4106" s="287" t="s">
        <v>4403</v>
      </c>
      <c r="B4106" s="287" t="s">
        <v>26024</v>
      </c>
      <c r="C4106" s="287" t="s">
        <v>53</v>
      </c>
      <c r="D4106" t="str">
        <f t="shared" si="64"/>
        <v>m</v>
      </c>
      <c r="E4106" s="288">
        <v>322.01</v>
      </c>
    </row>
    <row r="4107" spans="1:5" x14ac:dyDescent="0.2">
      <c r="A4107" s="287" t="s">
        <v>4404</v>
      </c>
      <c r="B4107" s="287" t="s">
        <v>26024</v>
      </c>
      <c r="C4107" s="287" t="s">
        <v>53</v>
      </c>
      <c r="D4107" t="str">
        <f t="shared" si="64"/>
        <v>m</v>
      </c>
      <c r="E4107" s="288">
        <v>279.04000000000002</v>
      </c>
    </row>
    <row r="4108" spans="1:5" x14ac:dyDescent="0.2">
      <c r="A4108" s="287" t="s">
        <v>4405</v>
      </c>
      <c r="B4108" s="287" t="s">
        <v>26025</v>
      </c>
      <c r="C4108" s="287" t="s">
        <v>53</v>
      </c>
      <c r="D4108" t="str">
        <f t="shared" si="64"/>
        <v>m</v>
      </c>
      <c r="E4108" s="288">
        <v>14.39</v>
      </c>
    </row>
    <row r="4109" spans="1:5" x14ac:dyDescent="0.2">
      <c r="A4109" s="287" t="s">
        <v>4406</v>
      </c>
      <c r="B4109" s="287" t="s">
        <v>26025</v>
      </c>
      <c r="C4109" s="287" t="s">
        <v>53</v>
      </c>
      <c r="D4109" t="str">
        <f t="shared" si="64"/>
        <v>m</v>
      </c>
      <c r="E4109" s="288">
        <v>12.47</v>
      </c>
    </row>
    <row r="4110" spans="1:5" x14ac:dyDescent="0.2">
      <c r="A4110" s="287" t="s">
        <v>4407</v>
      </c>
      <c r="B4110" s="287" t="s">
        <v>26026</v>
      </c>
      <c r="C4110" s="287" t="s">
        <v>53</v>
      </c>
      <c r="D4110" t="str">
        <f t="shared" si="64"/>
        <v>m</v>
      </c>
      <c r="E4110" s="288">
        <v>16.34</v>
      </c>
    </row>
    <row r="4111" spans="1:5" x14ac:dyDescent="0.2">
      <c r="A4111" s="287" t="s">
        <v>4408</v>
      </c>
      <c r="B4111" s="287" t="s">
        <v>26026</v>
      </c>
      <c r="C4111" s="287" t="s">
        <v>53</v>
      </c>
      <c r="D4111" t="str">
        <f t="shared" si="64"/>
        <v>m</v>
      </c>
      <c r="E4111" s="288">
        <v>14.16</v>
      </c>
    </row>
    <row r="4112" spans="1:5" x14ac:dyDescent="0.2">
      <c r="A4112" s="287" t="s">
        <v>4409</v>
      </c>
      <c r="B4112" s="287" t="s">
        <v>26027</v>
      </c>
      <c r="C4112" s="287" t="s">
        <v>53</v>
      </c>
      <c r="D4112" t="str">
        <f t="shared" si="64"/>
        <v>m</v>
      </c>
      <c r="E4112" s="288">
        <v>18.02</v>
      </c>
    </row>
    <row r="4113" spans="1:5" x14ac:dyDescent="0.2">
      <c r="A4113" s="287" t="s">
        <v>4410</v>
      </c>
      <c r="B4113" s="287" t="s">
        <v>26027</v>
      </c>
      <c r="C4113" s="287" t="s">
        <v>53</v>
      </c>
      <c r="D4113" t="str">
        <f t="shared" si="64"/>
        <v>m</v>
      </c>
      <c r="E4113" s="288">
        <v>15.61</v>
      </c>
    </row>
    <row r="4114" spans="1:5" x14ac:dyDescent="0.2">
      <c r="A4114" s="287" t="s">
        <v>4411</v>
      </c>
      <c r="B4114" s="287" t="s">
        <v>26028</v>
      </c>
      <c r="C4114" s="287" t="s">
        <v>53</v>
      </c>
      <c r="D4114" t="str">
        <f t="shared" si="64"/>
        <v>m</v>
      </c>
      <c r="E4114" s="288">
        <v>24.57</v>
      </c>
    </row>
    <row r="4115" spans="1:5" x14ac:dyDescent="0.2">
      <c r="A4115" s="287" t="s">
        <v>4412</v>
      </c>
      <c r="B4115" s="287" t="s">
        <v>26028</v>
      </c>
      <c r="C4115" s="287" t="s">
        <v>53</v>
      </c>
      <c r="D4115" t="str">
        <f t="shared" si="64"/>
        <v>m</v>
      </c>
      <c r="E4115" s="288">
        <v>21.29</v>
      </c>
    </row>
    <row r="4116" spans="1:5" x14ac:dyDescent="0.2">
      <c r="A4116" s="287" t="s">
        <v>4413</v>
      </c>
      <c r="B4116" s="287" t="s">
        <v>26029</v>
      </c>
      <c r="C4116" s="287" t="s">
        <v>53</v>
      </c>
      <c r="D4116" t="str">
        <f t="shared" si="64"/>
        <v>m</v>
      </c>
      <c r="E4116" s="288">
        <v>29.17</v>
      </c>
    </row>
    <row r="4117" spans="1:5" x14ac:dyDescent="0.2">
      <c r="A4117" s="287" t="s">
        <v>4414</v>
      </c>
      <c r="B4117" s="287" t="s">
        <v>26029</v>
      </c>
      <c r="C4117" s="287" t="s">
        <v>53</v>
      </c>
      <c r="D4117" t="str">
        <f t="shared" si="64"/>
        <v>m</v>
      </c>
      <c r="E4117" s="288">
        <v>25.28</v>
      </c>
    </row>
    <row r="4118" spans="1:5" x14ac:dyDescent="0.2">
      <c r="A4118" s="287" t="s">
        <v>4415</v>
      </c>
      <c r="B4118" s="287" t="s">
        <v>26030</v>
      </c>
      <c r="C4118" s="287" t="s">
        <v>53</v>
      </c>
      <c r="D4118" t="str">
        <f t="shared" si="64"/>
        <v>m</v>
      </c>
      <c r="E4118" s="288">
        <v>34.35</v>
      </c>
    </row>
    <row r="4119" spans="1:5" x14ac:dyDescent="0.2">
      <c r="A4119" s="287" t="s">
        <v>4416</v>
      </c>
      <c r="B4119" s="287" t="s">
        <v>26030</v>
      </c>
      <c r="C4119" s="287" t="s">
        <v>53</v>
      </c>
      <c r="D4119" t="str">
        <f t="shared" si="64"/>
        <v>m</v>
      </c>
      <c r="E4119" s="288">
        <v>29.77</v>
      </c>
    </row>
    <row r="4120" spans="1:5" x14ac:dyDescent="0.2">
      <c r="A4120" s="287" t="s">
        <v>4417</v>
      </c>
      <c r="B4120" s="287" t="s">
        <v>26031</v>
      </c>
      <c r="C4120" s="287" t="s">
        <v>53</v>
      </c>
      <c r="D4120" t="str">
        <f t="shared" si="64"/>
        <v>m</v>
      </c>
      <c r="E4120" s="288">
        <v>40.909999999999997</v>
      </c>
    </row>
    <row r="4121" spans="1:5" x14ac:dyDescent="0.2">
      <c r="A4121" s="287" t="s">
        <v>4418</v>
      </c>
      <c r="B4121" s="287" t="s">
        <v>26031</v>
      </c>
      <c r="C4121" s="287" t="s">
        <v>53</v>
      </c>
      <c r="D4121" t="str">
        <f t="shared" si="64"/>
        <v>m</v>
      </c>
      <c r="E4121" s="288">
        <v>35.450000000000003</v>
      </c>
    </row>
    <row r="4122" spans="1:5" x14ac:dyDescent="0.2">
      <c r="A4122" s="287" t="s">
        <v>4419</v>
      </c>
      <c r="B4122" s="287" t="s">
        <v>26032</v>
      </c>
      <c r="C4122" s="287" t="s">
        <v>53</v>
      </c>
      <c r="D4122" t="str">
        <f t="shared" si="64"/>
        <v>m</v>
      </c>
      <c r="E4122" s="288">
        <v>48.08</v>
      </c>
    </row>
    <row r="4123" spans="1:5" x14ac:dyDescent="0.2">
      <c r="A4123" s="287" t="s">
        <v>4420</v>
      </c>
      <c r="B4123" s="287" t="s">
        <v>26032</v>
      </c>
      <c r="C4123" s="287" t="s">
        <v>53</v>
      </c>
      <c r="D4123" t="str">
        <f t="shared" si="64"/>
        <v>m</v>
      </c>
      <c r="E4123" s="288">
        <v>41.66</v>
      </c>
    </row>
    <row r="4124" spans="1:5" x14ac:dyDescent="0.2">
      <c r="A4124" s="287" t="s">
        <v>4421</v>
      </c>
      <c r="B4124" s="287" t="s">
        <v>26033</v>
      </c>
      <c r="C4124" s="287" t="s">
        <v>53</v>
      </c>
      <c r="D4124" t="str">
        <f t="shared" si="64"/>
        <v>m</v>
      </c>
      <c r="E4124" s="288">
        <v>55.38</v>
      </c>
    </row>
    <row r="4125" spans="1:5" x14ac:dyDescent="0.2">
      <c r="A4125" s="287" t="s">
        <v>4422</v>
      </c>
      <c r="B4125" s="287" t="s">
        <v>26033</v>
      </c>
      <c r="C4125" s="287" t="s">
        <v>53</v>
      </c>
      <c r="D4125" t="str">
        <f t="shared" si="64"/>
        <v>m</v>
      </c>
      <c r="E4125" s="288">
        <v>47.99</v>
      </c>
    </row>
    <row r="4126" spans="1:5" x14ac:dyDescent="0.2">
      <c r="A4126" s="287" t="s">
        <v>4423</v>
      </c>
      <c r="B4126" s="287" t="s">
        <v>26034</v>
      </c>
      <c r="C4126" s="287" t="s">
        <v>53</v>
      </c>
      <c r="D4126" t="str">
        <f t="shared" si="64"/>
        <v>m</v>
      </c>
      <c r="E4126" s="288">
        <v>78.180000000000007</v>
      </c>
    </row>
    <row r="4127" spans="1:5" x14ac:dyDescent="0.2">
      <c r="A4127" s="287" t="s">
        <v>4424</v>
      </c>
      <c r="B4127" s="287" t="s">
        <v>26034</v>
      </c>
      <c r="C4127" s="287" t="s">
        <v>53</v>
      </c>
      <c r="D4127" t="str">
        <f t="shared" si="64"/>
        <v>m</v>
      </c>
      <c r="E4127" s="288">
        <v>67.75</v>
      </c>
    </row>
    <row r="4128" spans="1:5" x14ac:dyDescent="0.2">
      <c r="A4128" s="287" t="s">
        <v>4425</v>
      </c>
      <c r="B4128" s="287" t="s">
        <v>26035</v>
      </c>
      <c r="C4128" s="287" t="s">
        <v>53</v>
      </c>
      <c r="D4128" t="str">
        <f t="shared" si="64"/>
        <v>m</v>
      </c>
      <c r="E4128" s="288">
        <v>90.05</v>
      </c>
    </row>
    <row r="4129" spans="1:5" x14ac:dyDescent="0.2">
      <c r="A4129" s="287" t="s">
        <v>4426</v>
      </c>
      <c r="B4129" s="287" t="s">
        <v>26035</v>
      </c>
      <c r="C4129" s="287" t="s">
        <v>53</v>
      </c>
      <c r="D4129" t="str">
        <f t="shared" si="64"/>
        <v>m</v>
      </c>
      <c r="E4129" s="288">
        <v>78.040000000000006</v>
      </c>
    </row>
    <row r="4130" spans="1:5" x14ac:dyDescent="0.2">
      <c r="A4130" s="287" t="s">
        <v>4427</v>
      </c>
      <c r="B4130" s="287" t="s">
        <v>26036</v>
      </c>
      <c r="C4130" s="287" t="s">
        <v>53</v>
      </c>
      <c r="D4130" t="str">
        <f t="shared" si="64"/>
        <v>m</v>
      </c>
      <c r="E4130" s="288">
        <v>94.73</v>
      </c>
    </row>
    <row r="4131" spans="1:5" x14ac:dyDescent="0.2">
      <c r="A4131" s="287" t="s">
        <v>4428</v>
      </c>
      <c r="B4131" s="287" t="s">
        <v>26036</v>
      </c>
      <c r="C4131" s="287" t="s">
        <v>53</v>
      </c>
      <c r="D4131" t="str">
        <f t="shared" si="64"/>
        <v>m</v>
      </c>
      <c r="E4131" s="288">
        <v>82.09</v>
      </c>
    </row>
    <row r="4132" spans="1:5" x14ac:dyDescent="0.2">
      <c r="A4132" s="287" t="s">
        <v>4429</v>
      </c>
      <c r="B4132" s="287" t="s">
        <v>26037</v>
      </c>
      <c r="C4132" s="287" t="s">
        <v>53</v>
      </c>
      <c r="D4132" t="str">
        <f t="shared" si="64"/>
        <v>m</v>
      </c>
      <c r="E4132" s="288">
        <v>99.49</v>
      </c>
    </row>
    <row r="4133" spans="1:5" x14ac:dyDescent="0.2">
      <c r="A4133" s="287" t="s">
        <v>4430</v>
      </c>
      <c r="B4133" s="287" t="s">
        <v>26037</v>
      </c>
      <c r="C4133" s="287" t="s">
        <v>53</v>
      </c>
      <c r="D4133" t="str">
        <f t="shared" si="64"/>
        <v>m</v>
      </c>
      <c r="E4133" s="288">
        <v>86.21</v>
      </c>
    </row>
    <row r="4134" spans="1:5" x14ac:dyDescent="0.2">
      <c r="A4134" s="287" t="s">
        <v>4431</v>
      </c>
      <c r="B4134" s="287" t="s">
        <v>26038</v>
      </c>
      <c r="C4134" s="287" t="s">
        <v>53</v>
      </c>
      <c r="D4134" t="str">
        <f t="shared" si="64"/>
        <v>m</v>
      </c>
      <c r="E4134" s="288">
        <v>7.87</v>
      </c>
    </row>
    <row r="4135" spans="1:5" x14ac:dyDescent="0.2">
      <c r="A4135" s="287" t="s">
        <v>4432</v>
      </c>
      <c r="B4135" s="287" t="s">
        <v>26038</v>
      </c>
      <c r="C4135" s="287" t="s">
        <v>53</v>
      </c>
      <c r="D4135" t="str">
        <f t="shared" si="64"/>
        <v>m</v>
      </c>
      <c r="E4135" s="288">
        <v>6.82</v>
      </c>
    </row>
    <row r="4136" spans="1:5" x14ac:dyDescent="0.2">
      <c r="A4136" s="287" t="s">
        <v>4433</v>
      </c>
      <c r="B4136" s="287" t="s">
        <v>26039</v>
      </c>
      <c r="C4136" s="287" t="s">
        <v>53</v>
      </c>
      <c r="D4136" t="str">
        <f t="shared" si="64"/>
        <v>m</v>
      </c>
      <c r="E4136" s="288">
        <v>10.8</v>
      </c>
    </row>
    <row r="4137" spans="1:5" x14ac:dyDescent="0.2">
      <c r="A4137" s="287" t="s">
        <v>4434</v>
      </c>
      <c r="B4137" s="287" t="s">
        <v>26039</v>
      </c>
      <c r="C4137" s="287" t="s">
        <v>53</v>
      </c>
      <c r="D4137" t="str">
        <f t="shared" si="64"/>
        <v>m</v>
      </c>
      <c r="E4137" s="288">
        <v>9.35</v>
      </c>
    </row>
    <row r="4138" spans="1:5" x14ac:dyDescent="0.2">
      <c r="A4138" s="287" t="s">
        <v>4435</v>
      </c>
      <c r="B4138" s="287" t="s">
        <v>26040</v>
      </c>
      <c r="C4138" s="287" t="s">
        <v>53</v>
      </c>
      <c r="D4138" t="str">
        <f t="shared" si="64"/>
        <v>m</v>
      </c>
      <c r="E4138" s="288">
        <v>13.72</v>
      </c>
    </row>
    <row r="4139" spans="1:5" x14ac:dyDescent="0.2">
      <c r="A4139" s="287" t="s">
        <v>4436</v>
      </c>
      <c r="B4139" s="287" t="s">
        <v>26040</v>
      </c>
      <c r="C4139" s="287" t="s">
        <v>53</v>
      </c>
      <c r="D4139" t="str">
        <f t="shared" si="64"/>
        <v>m</v>
      </c>
      <c r="E4139" s="288">
        <v>11.89</v>
      </c>
    </row>
    <row r="4140" spans="1:5" x14ac:dyDescent="0.2">
      <c r="A4140" s="287" t="s">
        <v>4437</v>
      </c>
      <c r="B4140" s="287" t="s">
        <v>26041</v>
      </c>
      <c r="C4140" s="287" t="s">
        <v>53</v>
      </c>
      <c r="D4140" t="str">
        <f t="shared" si="64"/>
        <v>m</v>
      </c>
      <c r="E4140" s="288">
        <v>16.649999999999999</v>
      </c>
    </row>
    <row r="4141" spans="1:5" x14ac:dyDescent="0.2">
      <c r="A4141" s="287" t="s">
        <v>4438</v>
      </c>
      <c r="B4141" s="287" t="s">
        <v>26041</v>
      </c>
      <c r="C4141" s="287" t="s">
        <v>53</v>
      </c>
      <c r="D4141" t="str">
        <f t="shared" si="64"/>
        <v>m</v>
      </c>
      <c r="E4141" s="288">
        <v>14.42</v>
      </c>
    </row>
    <row r="4142" spans="1:5" x14ac:dyDescent="0.2">
      <c r="A4142" s="287" t="s">
        <v>4439</v>
      </c>
      <c r="B4142" s="287" t="s">
        <v>26042</v>
      </c>
      <c r="C4142" s="287" t="s">
        <v>53</v>
      </c>
      <c r="D4142" t="str">
        <f t="shared" si="64"/>
        <v>m</v>
      </c>
      <c r="E4142" s="288">
        <v>19.57</v>
      </c>
    </row>
    <row r="4143" spans="1:5" x14ac:dyDescent="0.2">
      <c r="A4143" s="287" t="s">
        <v>4440</v>
      </c>
      <c r="B4143" s="287" t="s">
        <v>26042</v>
      </c>
      <c r="C4143" s="287" t="s">
        <v>53</v>
      </c>
      <c r="D4143" t="str">
        <f t="shared" si="64"/>
        <v>m</v>
      </c>
      <c r="E4143" s="288">
        <v>16.96</v>
      </c>
    </row>
    <row r="4144" spans="1:5" x14ac:dyDescent="0.2">
      <c r="A4144" s="287" t="s">
        <v>4441</v>
      </c>
      <c r="B4144" s="287" t="s">
        <v>26043</v>
      </c>
      <c r="C4144" s="287" t="s">
        <v>53</v>
      </c>
      <c r="D4144" t="str">
        <f t="shared" si="64"/>
        <v>m</v>
      </c>
      <c r="E4144" s="288">
        <v>22.49</v>
      </c>
    </row>
    <row r="4145" spans="1:5" x14ac:dyDescent="0.2">
      <c r="A4145" s="287" t="s">
        <v>4442</v>
      </c>
      <c r="B4145" s="287" t="s">
        <v>26043</v>
      </c>
      <c r="C4145" s="287" t="s">
        <v>53</v>
      </c>
      <c r="D4145" t="str">
        <f t="shared" si="64"/>
        <v>m</v>
      </c>
      <c r="E4145" s="288">
        <v>19.489999999999998</v>
      </c>
    </row>
    <row r="4146" spans="1:5" x14ac:dyDescent="0.2">
      <c r="A4146" s="287" t="s">
        <v>4443</v>
      </c>
      <c r="B4146" s="287" t="s">
        <v>26044</v>
      </c>
      <c r="C4146" s="287" t="s">
        <v>53</v>
      </c>
      <c r="D4146" t="str">
        <f t="shared" si="64"/>
        <v>m</v>
      </c>
      <c r="E4146" s="288">
        <v>25.42</v>
      </c>
    </row>
    <row r="4147" spans="1:5" x14ac:dyDescent="0.2">
      <c r="A4147" s="287" t="s">
        <v>4444</v>
      </c>
      <c r="B4147" s="287" t="s">
        <v>26044</v>
      </c>
      <c r="C4147" s="287" t="s">
        <v>53</v>
      </c>
      <c r="D4147" t="str">
        <f t="shared" si="64"/>
        <v>m</v>
      </c>
      <c r="E4147" s="288">
        <v>22.03</v>
      </c>
    </row>
    <row r="4148" spans="1:5" x14ac:dyDescent="0.2">
      <c r="A4148" s="287" t="s">
        <v>4445</v>
      </c>
      <c r="B4148" s="287" t="s">
        <v>26045</v>
      </c>
      <c r="C4148" s="287" t="s">
        <v>53</v>
      </c>
      <c r="D4148" t="str">
        <f t="shared" si="64"/>
        <v>m</v>
      </c>
      <c r="E4148" s="288">
        <v>2.69</v>
      </c>
    </row>
    <row r="4149" spans="1:5" x14ac:dyDescent="0.2">
      <c r="A4149" s="287" t="s">
        <v>4446</v>
      </c>
      <c r="B4149" s="287" t="s">
        <v>26045</v>
      </c>
      <c r="C4149" s="287" t="s">
        <v>53</v>
      </c>
      <c r="D4149" t="str">
        <f t="shared" si="64"/>
        <v>m</v>
      </c>
      <c r="E4149" s="288">
        <v>2.35</v>
      </c>
    </row>
    <row r="4150" spans="1:5" x14ac:dyDescent="0.2">
      <c r="A4150" s="287" t="s">
        <v>4447</v>
      </c>
      <c r="B4150" s="287" t="s">
        <v>26046</v>
      </c>
      <c r="C4150" s="287" t="s">
        <v>53</v>
      </c>
      <c r="D4150" t="str">
        <f t="shared" si="64"/>
        <v>m</v>
      </c>
      <c r="E4150" s="288">
        <v>4.67</v>
      </c>
    </row>
    <row r="4151" spans="1:5" x14ac:dyDescent="0.2">
      <c r="A4151" s="287" t="s">
        <v>4448</v>
      </c>
      <c r="B4151" s="287" t="s">
        <v>26046</v>
      </c>
      <c r="C4151" s="287" t="s">
        <v>53</v>
      </c>
      <c r="D4151" t="str">
        <f t="shared" si="64"/>
        <v>m</v>
      </c>
      <c r="E4151" s="288">
        <v>4.07</v>
      </c>
    </row>
    <row r="4152" spans="1:5" x14ac:dyDescent="0.2">
      <c r="A4152" s="287" t="s">
        <v>4449</v>
      </c>
      <c r="B4152" s="287" t="s">
        <v>26047</v>
      </c>
      <c r="C4152" s="287" t="s">
        <v>53</v>
      </c>
      <c r="D4152" t="str">
        <f t="shared" si="64"/>
        <v>m</v>
      </c>
      <c r="E4152" s="288">
        <v>6.29</v>
      </c>
    </row>
    <row r="4153" spans="1:5" x14ac:dyDescent="0.2">
      <c r="A4153" s="287" t="s">
        <v>4450</v>
      </c>
      <c r="B4153" s="287" t="s">
        <v>26047</v>
      </c>
      <c r="C4153" s="287" t="s">
        <v>53</v>
      </c>
      <c r="D4153" t="str">
        <f t="shared" si="64"/>
        <v>m</v>
      </c>
      <c r="E4153" s="288">
        <v>5.49</v>
      </c>
    </row>
    <row r="4154" spans="1:5" x14ac:dyDescent="0.2">
      <c r="A4154" s="287" t="s">
        <v>4451</v>
      </c>
      <c r="B4154" s="287" t="s">
        <v>26048</v>
      </c>
      <c r="C4154" s="287" t="s">
        <v>53</v>
      </c>
      <c r="D4154" t="str">
        <f t="shared" si="64"/>
        <v>m</v>
      </c>
      <c r="E4154" s="288">
        <v>9.5399999999999991</v>
      </c>
    </row>
    <row r="4155" spans="1:5" x14ac:dyDescent="0.2">
      <c r="A4155" s="287" t="s">
        <v>4452</v>
      </c>
      <c r="B4155" s="287" t="s">
        <v>26048</v>
      </c>
      <c r="C4155" s="287" t="s">
        <v>53</v>
      </c>
      <c r="D4155" t="str">
        <f t="shared" si="64"/>
        <v>m</v>
      </c>
      <c r="E4155" s="288">
        <v>8.31</v>
      </c>
    </row>
    <row r="4156" spans="1:5" x14ac:dyDescent="0.2">
      <c r="A4156" s="287" t="s">
        <v>4453</v>
      </c>
      <c r="B4156" s="287" t="s">
        <v>26049</v>
      </c>
      <c r="C4156" s="287" t="s">
        <v>53</v>
      </c>
      <c r="D4156" t="str">
        <f t="shared" si="64"/>
        <v>m</v>
      </c>
      <c r="E4156" s="288">
        <v>13.34</v>
      </c>
    </row>
    <row r="4157" spans="1:5" x14ac:dyDescent="0.2">
      <c r="A4157" s="287" t="s">
        <v>4454</v>
      </c>
      <c r="B4157" s="287" t="s">
        <v>26049</v>
      </c>
      <c r="C4157" s="287" t="s">
        <v>53</v>
      </c>
      <c r="D4157" t="str">
        <f t="shared" si="64"/>
        <v>m</v>
      </c>
      <c r="E4157" s="288">
        <v>11.63</v>
      </c>
    </row>
    <row r="4158" spans="1:5" x14ac:dyDescent="0.2">
      <c r="A4158" s="287" t="s">
        <v>4455</v>
      </c>
      <c r="B4158" s="287" t="s">
        <v>26050</v>
      </c>
      <c r="C4158" s="287" t="s">
        <v>53</v>
      </c>
      <c r="D4158" t="str">
        <f t="shared" si="64"/>
        <v>m</v>
      </c>
      <c r="E4158" s="288">
        <v>17.18</v>
      </c>
    </row>
    <row r="4159" spans="1:5" x14ac:dyDescent="0.2">
      <c r="A4159" s="287" t="s">
        <v>4456</v>
      </c>
      <c r="B4159" s="287" t="s">
        <v>26050</v>
      </c>
      <c r="C4159" s="287" t="s">
        <v>53</v>
      </c>
      <c r="D4159" t="str">
        <f t="shared" si="64"/>
        <v>m</v>
      </c>
      <c r="E4159" s="288">
        <v>15</v>
      </c>
    </row>
    <row r="4160" spans="1:5" x14ac:dyDescent="0.2">
      <c r="A4160" s="287" t="s">
        <v>4457</v>
      </c>
      <c r="B4160" s="287" t="s">
        <v>26051</v>
      </c>
      <c r="C4160" s="287" t="s">
        <v>53</v>
      </c>
      <c r="D4160" t="str">
        <f t="shared" si="64"/>
        <v>m</v>
      </c>
      <c r="E4160" s="288">
        <v>21.23</v>
      </c>
    </row>
    <row r="4161" spans="1:5" x14ac:dyDescent="0.2">
      <c r="A4161" s="287" t="s">
        <v>4458</v>
      </c>
      <c r="B4161" s="287" t="s">
        <v>26051</v>
      </c>
      <c r="C4161" s="287" t="s">
        <v>53</v>
      </c>
      <c r="D4161" t="str">
        <f t="shared" si="64"/>
        <v>m</v>
      </c>
      <c r="E4161" s="288">
        <v>18.559999999999999</v>
      </c>
    </row>
    <row r="4162" spans="1:5" x14ac:dyDescent="0.2">
      <c r="A4162" s="287" t="s">
        <v>4459</v>
      </c>
      <c r="B4162" s="287" t="s">
        <v>26052</v>
      </c>
      <c r="C4162" s="287" t="s">
        <v>22946</v>
      </c>
      <c r="D4162" t="str">
        <f t="shared" ref="D4162:D4225" si="65">LOWER(C4162)</f>
        <v>un</v>
      </c>
      <c r="E4162" s="288">
        <v>28.22</v>
      </c>
    </row>
    <row r="4163" spans="1:5" x14ac:dyDescent="0.2">
      <c r="A4163" s="287" t="s">
        <v>4460</v>
      </c>
      <c r="B4163" s="287" t="s">
        <v>26052</v>
      </c>
      <c r="C4163" s="287" t="s">
        <v>22946</v>
      </c>
      <c r="D4163" t="str">
        <f t="shared" si="65"/>
        <v>un</v>
      </c>
      <c r="E4163" s="288">
        <v>24.7</v>
      </c>
    </row>
    <row r="4164" spans="1:5" x14ac:dyDescent="0.2">
      <c r="A4164" s="287" t="s">
        <v>4461</v>
      </c>
      <c r="B4164" s="287" t="s">
        <v>26053</v>
      </c>
      <c r="C4164" s="287" t="s">
        <v>22946</v>
      </c>
      <c r="D4164" t="str">
        <f t="shared" si="65"/>
        <v>un</v>
      </c>
      <c r="E4164" s="288">
        <v>35.22</v>
      </c>
    </row>
    <row r="4165" spans="1:5" x14ac:dyDescent="0.2">
      <c r="A4165" s="287" t="s">
        <v>4462</v>
      </c>
      <c r="B4165" s="287" t="s">
        <v>26053</v>
      </c>
      <c r="C4165" s="287" t="s">
        <v>22946</v>
      </c>
      <c r="D4165" t="str">
        <f t="shared" si="65"/>
        <v>un</v>
      </c>
      <c r="E4165" s="288">
        <v>30.85</v>
      </c>
    </row>
    <row r="4166" spans="1:5" x14ac:dyDescent="0.2">
      <c r="A4166" s="287" t="s">
        <v>4463</v>
      </c>
      <c r="B4166" s="287" t="s">
        <v>26054</v>
      </c>
      <c r="C4166" s="287" t="s">
        <v>22946</v>
      </c>
      <c r="D4166" t="str">
        <f t="shared" si="65"/>
        <v>un</v>
      </c>
      <c r="E4166" s="288">
        <v>6.49</v>
      </c>
    </row>
    <row r="4167" spans="1:5" x14ac:dyDescent="0.2">
      <c r="A4167" s="287" t="s">
        <v>4464</v>
      </c>
      <c r="B4167" s="287" t="s">
        <v>26054</v>
      </c>
      <c r="C4167" s="287" t="s">
        <v>22946</v>
      </c>
      <c r="D4167" t="str">
        <f t="shared" si="65"/>
        <v>un</v>
      </c>
      <c r="E4167" s="288">
        <v>5.62</v>
      </c>
    </row>
    <row r="4168" spans="1:5" x14ac:dyDescent="0.2">
      <c r="A4168" s="287" t="s">
        <v>4465</v>
      </c>
      <c r="B4168" s="287" t="s">
        <v>26055</v>
      </c>
      <c r="C4168" s="287" t="s">
        <v>22946</v>
      </c>
      <c r="D4168" t="str">
        <f t="shared" si="65"/>
        <v>un</v>
      </c>
      <c r="E4168" s="288">
        <v>9.74</v>
      </c>
    </row>
    <row r="4169" spans="1:5" x14ac:dyDescent="0.2">
      <c r="A4169" s="287" t="s">
        <v>4466</v>
      </c>
      <c r="B4169" s="287" t="s">
        <v>26055</v>
      </c>
      <c r="C4169" s="287" t="s">
        <v>22946</v>
      </c>
      <c r="D4169" t="str">
        <f t="shared" si="65"/>
        <v>un</v>
      </c>
      <c r="E4169" s="288">
        <v>8.44</v>
      </c>
    </row>
    <row r="4170" spans="1:5" x14ac:dyDescent="0.2">
      <c r="A4170" s="287" t="s">
        <v>4467</v>
      </c>
      <c r="B4170" s="287" t="s">
        <v>26056</v>
      </c>
      <c r="C4170" s="287" t="s">
        <v>22946</v>
      </c>
      <c r="D4170" t="str">
        <f t="shared" si="65"/>
        <v>un</v>
      </c>
      <c r="E4170" s="288">
        <v>12.98</v>
      </c>
    </row>
    <row r="4171" spans="1:5" x14ac:dyDescent="0.2">
      <c r="A4171" s="287" t="s">
        <v>4468</v>
      </c>
      <c r="B4171" s="287" t="s">
        <v>26056</v>
      </c>
      <c r="C4171" s="287" t="s">
        <v>22946</v>
      </c>
      <c r="D4171" t="str">
        <f t="shared" si="65"/>
        <v>un</v>
      </c>
      <c r="E4171" s="288">
        <v>11.25</v>
      </c>
    </row>
    <row r="4172" spans="1:5" x14ac:dyDescent="0.2">
      <c r="A4172" s="287" t="s">
        <v>4469</v>
      </c>
      <c r="B4172" s="287" t="s">
        <v>26057</v>
      </c>
      <c r="C4172" s="287" t="s">
        <v>22946</v>
      </c>
      <c r="D4172" t="str">
        <f t="shared" si="65"/>
        <v>un</v>
      </c>
      <c r="E4172" s="288">
        <v>16.23</v>
      </c>
    </row>
    <row r="4173" spans="1:5" x14ac:dyDescent="0.2">
      <c r="A4173" s="287" t="s">
        <v>4470</v>
      </c>
      <c r="B4173" s="287" t="s">
        <v>26057</v>
      </c>
      <c r="C4173" s="287" t="s">
        <v>22946</v>
      </c>
      <c r="D4173" t="str">
        <f t="shared" si="65"/>
        <v>un</v>
      </c>
      <c r="E4173" s="288">
        <v>14.06</v>
      </c>
    </row>
    <row r="4174" spans="1:5" x14ac:dyDescent="0.2">
      <c r="A4174" s="287" t="s">
        <v>4471</v>
      </c>
      <c r="B4174" s="287" t="s">
        <v>26058</v>
      </c>
      <c r="C4174" s="287" t="s">
        <v>22946</v>
      </c>
      <c r="D4174" t="str">
        <f t="shared" si="65"/>
        <v>un</v>
      </c>
      <c r="E4174" s="288">
        <v>19.48</v>
      </c>
    </row>
    <row r="4175" spans="1:5" x14ac:dyDescent="0.2">
      <c r="A4175" s="287" t="s">
        <v>4472</v>
      </c>
      <c r="B4175" s="287" t="s">
        <v>26058</v>
      </c>
      <c r="C4175" s="287" t="s">
        <v>22946</v>
      </c>
      <c r="D4175" t="str">
        <f t="shared" si="65"/>
        <v>un</v>
      </c>
      <c r="E4175" s="288">
        <v>16.88</v>
      </c>
    </row>
    <row r="4176" spans="1:5" x14ac:dyDescent="0.2">
      <c r="A4176" s="287" t="s">
        <v>4473</v>
      </c>
      <c r="B4176" s="287" t="s">
        <v>26059</v>
      </c>
      <c r="C4176" s="287" t="s">
        <v>22946</v>
      </c>
      <c r="D4176" t="str">
        <f t="shared" si="65"/>
        <v>un</v>
      </c>
      <c r="E4176" s="288">
        <v>22.73</v>
      </c>
    </row>
    <row r="4177" spans="1:5" x14ac:dyDescent="0.2">
      <c r="A4177" s="287" t="s">
        <v>4474</v>
      </c>
      <c r="B4177" s="287" t="s">
        <v>26059</v>
      </c>
      <c r="C4177" s="287" t="s">
        <v>22946</v>
      </c>
      <c r="D4177" t="str">
        <f t="shared" si="65"/>
        <v>un</v>
      </c>
      <c r="E4177" s="288">
        <v>19.690000000000001</v>
      </c>
    </row>
    <row r="4178" spans="1:5" x14ac:dyDescent="0.2">
      <c r="A4178" s="287" t="s">
        <v>4475</v>
      </c>
      <c r="B4178" s="287" t="s">
        <v>26060</v>
      </c>
      <c r="C4178" s="287" t="s">
        <v>22946</v>
      </c>
      <c r="D4178" t="str">
        <f t="shared" si="65"/>
        <v>un</v>
      </c>
      <c r="E4178" s="288">
        <v>25.97</v>
      </c>
    </row>
    <row r="4179" spans="1:5" x14ac:dyDescent="0.2">
      <c r="A4179" s="287" t="s">
        <v>4476</v>
      </c>
      <c r="B4179" s="287" t="s">
        <v>26060</v>
      </c>
      <c r="C4179" s="287" t="s">
        <v>22946</v>
      </c>
      <c r="D4179" t="str">
        <f t="shared" si="65"/>
        <v>un</v>
      </c>
      <c r="E4179" s="288">
        <v>22.51</v>
      </c>
    </row>
    <row r="4180" spans="1:5" x14ac:dyDescent="0.2">
      <c r="A4180" s="287" t="s">
        <v>4477</v>
      </c>
      <c r="B4180" s="287" t="s">
        <v>26061</v>
      </c>
      <c r="C4180" s="287" t="s">
        <v>22946</v>
      </c>
      <c r="D4180" t="str">
        <f t="shared" si="65"/>
        <v>un</v>
      </c>
      <c r="E4180" s="288">
        <v>29.22</v>
      </c>
    </row>
    <row r="4181" spans="1:5" x14ac:dyDescent="0.2">
      <c r="A4181" s="287" t="s">
        <v>4478</v>
      </c>
      <c r="B4181" s="287" t="s">
        <v>26061</v>
      </c>
      <c r="C4181" s="287" t="s">
        <v>22946</v>
      </c>
      <c r="D4181" t="str">
        <f t="shared" si="65"/>
        <v>un</v>
      </c>
      <c r="E4181" s="288">
        <v>25.32</v>
      </c>
    </row>
    <row r="4182" spans="1:5" x14ac:dyDescent="0.2">
      <c r="A4182" s="287" t="s">
        <v>4479</v>
      </c>
      <c r="B4182" s="287" t="s">
        <v>26062</v>
      </c>
      <c r="C4182" s="287" t="s">
        <v>53</v>
      </c>
      <c r="D4182" t="str">
        <f t="shared" si="65"/>
        <v>m</v>
      </c>
      <c r="E4182" s="288">
        <v>32.47</v>
      </c>
    </row>
    <row r="4183" spans="1:5" x14ac:dyDescent="0.2">
      <c r="A4183" s="287" t="s">
        <v>4480</v>
      </c>
      <c r="B4183" s="287" t="s">
        <v>26062</v>
      </c>
      <c r="C4183" s="287" t="s">
        <v>53</v>
      </c>
      <c r="D4183" t="str">
        <f t="shared" si="65"/>
        <v>m</v>
      </c>
      <c r="E4183" s="288">
        <v>28.13</v>
      </c>
    </row>
    <row r="4184" spans="1:5" x14ac:dyDescent="0.2">
      <c r="A4184" s="287" t="s">
        <v>4481</v>
      </c>
      <c r="B4184" s="287" t="s">
        <v>26063</v>
      </c>
      <c r="C4184" s="287" t="s">
        <v>53</v>
      </c>
      <c r="D4184" t="str">
        <f t="shared" si="65"/>
        <v>m</v>
      </c>
      <c r="E4184" s="288">
        <v>38.96</v>
      </c>
    </row>
    <row r="4185" spans="1:5" x14ac:dyDescent="0.2">
      <c r="A4185" s="287" t="s">
        <v>4482</v>
      </c>
      <c r="B4185" s="287" t="s">
        <v>26063</v>
      </c>
      <c r="C4185" s="287" t="s">
        <v>53</v>
      </c>
      <c r="D4185" t="str">
        <f t="shared" si="65"/>
        <v>m</v>
      </c>
      <c r="E4185" s="288">
        <v>33.76</v>
      </c>
    </row>
    <row r="4186" spans="1:5" x14ac:dyDescent="0.2">
      <c r="A4186" s="287" t="s">
        <v>4483</v>
      </c>
      <c r="B4186" s="287" t="s">
        <v>26064</v>
      </c>
      <c r="C4186" s="287" t="s">
        <v>53</v>
      </c>
      <c r="D4186" t="str">
        <f t="shared" si="65"/>
        <v>m</v>
      </c>
      <c r="E4186" s="288">
        <v>1.54</v>
      </c>
    </row>
    <row r="4187" spans="1:5" x14ac:dyDescent="0.2">
      <c r="A4187" s="287" t="s">
        <v>4484</v>
      </c>
      <c r="B4187" s="287" t="s">
        <v>26064</v>
      </c>
      <c r="C4187" s="287" t="s">
        <v>53</v>
      </c>
      <c r="D4187" t="str">
        <f t="shared" si="65"/>
        <v>m</v>
      </c>
      <c r="E4187" s="288">
        <v>1.33</v>
      </c>
    </row>
    <row r="4188" spans="1:5" x14ac:dyDescent="0.2">
      <c r="A4188" s="287" t="s">
        <v>4485</v>
      </c>
      <c r="B4188" s="287" t="s">
        <v>26065</v>
      </c>
      <c r="C4188" s="287" t="s">
        <v>53</v>
      </c>
      <c r="D4188" t="str">
        <f t="shared" si="65"/>
        <v>m</v>
      </c>
      <c r="E4188" s="288">
        <v>1.7</v>
      </c>
    </row>
    <row r="4189" spans="1:5" x14ac:dyDescent="0.2">
      <c r="A4189" s="287" t="s">
        <v>4486</v>
      </c>
      <c r="B4189" s="287" t="s">
        <v>26065</v>
      </c>
      <c r="C4189" s="287" t="s">
        <v>53</v>
      </c>
      <c r="D4189" t="str">
        <f t="shared" si="65"/>
        <v>m</v>
      </c>
      <c r="E4189" s="288">
        <v>1.47</v>
      </c>
    </row>
    <row r="4190" spans="1:5" x14ac:dyDescent="0.2">
      <c r="A4190" s="287" t="s">
        <v>4487</v>
      </c>
      <c r="B4190" s="287" t="s">
        <v>26066</v>
      </c>
      <c r="C4190" s="287" t="s">
        <v>53</v>
      </c>
      <c r="D4190" t="str">
        <f t="shared" si="65"/>
        <v>m</v>
      </c>
      <c r="E4190" s="288">
        <v>2.02</v>
      </c>
    </row>
    <row r="4191" spans="1:5" x14ac:dyDescent="0.2">
      <c r="A4191" s="287" t="s">
        <v>4488</v>
      </c>
      <c r="B4191" s="287" t="s">
        <v>26066</v>
      </c>
      <c r="C4191" s="287" t="s">
        <v>53</v>
      </c>
      <c r="D4191" t="str">
        <f t="shared" si="65"/>
        <v>m</v>
      </c>
      <c r="E4191" s="288">
        <v>1.75</v>
      </c>
    </row>
    <row r="4192" spans="1:5" x14ac:dyDescent="0.2">
      <c r="A4192" s="287" t="s">
        <v>4489</v>
      </c>
      <c r="B4192" s="287" t="s">
        <v>26067</v>
      </c>
      <c r="C4192" s="287" t="s">
        <v>53</v>
      </c>
      <c r="D4192" t="str">
        <f t="shared" si="65"/>
        <v>m</v>
      </c>
      <c r="E4192" s="288">
        <v>2.4300000000000002</v>
      </c>
    </row>
    <row r="4193" spans="1:5" x14ac:dyDescent="0.2">
      <c r="A4193" s="287" t="s">
        <v>4490</v>
      </c>
      <c r="B4193" s="287" t="s">
        <v>26067</v>
      </c>
      <c r="C4193" s="287" t="s">
        <v>53</v>
      </c>
      <c r="D4193" t="str">
        <f t="shared" si="65"/>
        <v>m</v>
      </c>
      <c r="E4193" s="288">
        <v>2.11</v>
      </c>
    </row>
    <row r="4194" spans="1:5" x14ac:dyDescent="0.2">
      <c r="A4194" s="287" t="s">
        <v>4491</v>
      </c>
      <c r="B4194" s="287" t="s">
        <v>26068</v>
      </c>
      <c r="C4194" s="287" t="s">
        <v>53</v>
      </c>
      <c r="D4194" t="str">
        <f t="shared" si="65"/>
        <v>m</v>
      </c>
      <c r="E4194" s="288">
        <v>2.67</v>
      </c>
    </row>
    <row r="4195" spans="1:5" x14ac:dyDescent="0.2">
      <c r="A4195" s="287" t="s">
        <v>4492</v>
      </c>
      <c r="B4195" s="287" t="s">
        <v>26068</v>
      </c>
      <c r="C4195" s="287" t="s">
        <v>53</v>
      </c>
      <c r="D4195" t="str">
        <f t="shared" si="65"/>
        <v>m</v>
      </c>
      <c r="E4195" s="288">
        <v>2.3199999999999998</v>
      </c>
    </row>
    <row r="4196" spans="1:5" x14ac:dyDescent="0.2">
      <c r="A4196" s="287" t="s">
        <v>4493</v>
      </c>
      <c r="B4196" s="287" t="s">
        <v>26069</v>
      </c>
      <c r="C4196" s="287" t="s">
        <v>22946</v>
      </c>
      <c r="D4196" t="str">
        <f t="shared" si="65"/>
        <v>un</v>
      </c>
      <c r="E4196" s="288">
        <v>3.45</v>
      </c>
    </row>
    <row r="4197" spans="1:5" x14ac:dyDescent="0.2">
      <c r="A4197" s="287" t="s">
        <v>4494</v>
      </c>
      <c r="B4197" s="287" t="s">
        <v>26069</v>
      </c>
      <c r="C4197" s="287" t="s">
        <v>22946</v>
      </c>
      <c r="D4197" t="str">
        <f t="shared" si="65"/>
        <v>un</v>
      </c>
      <c r="E4197" s="288">
        <v>2.98</v>
      </c>
    </row>
    <row r="4198" spans="1:5" x14ac:dyDescent="0.2">
      <c r="A4198" s="287" t="s">
        <v>4495</v>
      </c>
      <c r="B4198" s="287" t="s">
        <v>26070</v>
      </c>
      <c r="C4198" s="287" t="s">
        <v>22946</v>
      </c>
      <c r="D4198" t="str">
        <f t="shared" si="65"/>
        <v>un</v>
      </c>
      <c r="E4198" s="288">
        <v>4.42</v>
      </c>
    </row>
    <row r="4199" spans="1:5" x14ac:dyDescent="0.2">
      <c r="A4199" s="287" t="s">
        <v>4496</v>
      </c>
      <c r="B4199" s="287" t="s">
        <v>26070</v>
      </c>
      <c r="C4199" s="287" t="s">
        <v>22946</v>
      </c>
      <c r="D4199" t="str">
        <f t="shared" si="65"/>
        <v>un</v>
      </c>
      <c r="E4199" s="288">
        <v>3.83</v>
      </c>
    </row>
    <row r="4200" spans="1:5" x14ac:dyDescent="0.2">
      <c r="A4200" s="287" t="s">
        <v>4497</v>
      </c>
      <c r="B4200" s="287" t="s">
        <v>26071</v>
      </c>
      <c r="C4200" s="287" t="s">
        <v>22946</v>
      </c>
      <c r="D4200" t="str">
        <f t="shared" si="65"/>
        <v>un</v>
      </c>
      <c r="E4200" s="288">
        <v>1553.98</v>
      </c>
    </row>
    <row r="4201" spans="1:5" x14ac:dyDescent="0.2">
      <c r="A4201" s="287" t="s">
        <v>4498</v>
      </c>
      <c r="B4201" s="287" t="s">
        <v>26071</v>
      </c>
      <c r="C4201" s="287" t="s">
        <v>22946</v>
      </c>
      <c r="D4201" t="str">
        <f t="shared" si="65"/>
        <v>un</v>
      </c>
      <c r="E4201" s="288">
        <v>1349.07</v>
      </c>
    </row>
    <row r="4202" spans="1:5" x14ac:dyDescent="0.2">
      <c r="A4202" s="287" t="s">
        <v>4499</v>
      </c>
      <c r="B4202" s="287" t="s">
        <v>26072</v>
      </c>
      <c r="C4202" s="287" t="s">
        <v>22946</v>
      </c>
      <c r="D4202" t="str">
        <f t="shared" si="65"/>
        <v>un</v>
      </c>
      <c r="E4202" s="288">
        <v>767.67</v>
      </c>
    </row>
    <row r="4203" spans="1:5" x14ac:dyDescent="0.2">
      <c r="A4203" s="287" t="s">
        <v>4500</v>
      </c>
      <c r="B4203" s="287" t="s">
        <v>26072</v>
      </c>
      <c r="C4203" s="287" t="s">
        <v>22946</v>
      </c>
      <c r="D4203" t="str">
        <f t="shared" si="65"/>
        <v>un</v>
      </c>
      <c r="E4203" s="288">
        <v>666.54</v>
      </c>
    </row>
    <row r="4204" spans="1:5" x14ac:dyDescent="0.2">
      <c r="A4204" s="287" t="s">
        <v>4501</v>
      </c>
      <c r="B4204" s="287" t="s">
        <v>26073</v>
      </c>
      <c r="C4204" s="287" t="s">
        <v>22946</v>
      </c>
      <c r="D4204" t="str">
        <f t="shared" si="65"/>
        <v>un</v>
      </c>
      <c r="E4204" s="288">
        <v>399.84</v>
      </c>
    </row>
    <row r="4205" spans="1:5" x14ac:dyDescent="0.2">
      <c r="A4205" s="287" t="s">
        <v>4502</v>
      </c>
      <c r="B4205" s="287" t="s">
        <v>26073</v>
      </c>
      <c r="C4205" s="287" t="s">
        <v>22946</v>
      </c>
      <c r="D4205" t="str">
        <f t="shared" si="65"/>
        <v>un</v>
      </c>
      <c r="E4205" s="288">
        <v>347.19</v>
      </c>
    </row>
    <row r="4206" spans="1:5" x14ac:dyDescent="0.2">
      <c r="A4206" s="287" t="s">
        <v>4503</v>
      </c>
      <c r="B4206" s="287" t="s">
        <v>26074</v>
      </c>
      <c r="C4206" s="287" t="s">
        <v>22946</v>
      </c>
      <c r="D4206" t="str">
        <f t="shared" si="65"/>
        <v>un</v>
      </c>
      <c r="E4206" s="288">
        <v>40.299999999999997</v>
      </c>
    </row>
    <row r="4207" spans="1:5" x14ac:dyDescent="0.2">
      <c r="A4207" s="287" t="s">
        <v>4504</v>
      </c>
      <c r="B4207" s="287" t="s">
        <v>26074</v>
      </c>
      <c r="C4207" s="287" t="s">
        <v>22946</v>
      </c>
      <c r="D4207" t="str">
        <f t="shared" si="65"/>
        <v>un</v>
      </c>
      <c r="E4207" s="288">
        <v>35.58</v>
      </c>
    </row>
    <row r="4208" spans="1:5" x14ac:dyDescent="0.2">
      <c r="A4208" s="287" t="s">
        <v>4505</v>
      </c>
      <c r="B4208" s="287" t="s">
        <v>26075</v>
      </c>
      <c r="C4208" s="287" t="s">
        <v>22946</v>
      </c>
      <c r="D4208" t="str">
        <f t="shared" si="65"/>
        <v>un</v>
      </c>
      <c r="E4208" s="288">
        <v>50.11</v>
      </c>
    </row>
    <row r="4209" spans="1:5" x14ac:dyDescent="0.2">
      <c r="A4209" s="287" t="s">
        <v>4506</v>
      </c>
      <c r="B4209" s="287" t="s">
        <v>26075</v>
      </c>
      <c r="C4209" s="287" t="s">
        <v>22946</v>
      </c>
      <c r="D4209" t="str">
        <f t="shared" si="65"/>
        <v>un</v>
      </c>
      <c r="E4209" s="288">
        <v>44.25</v>
      </c>
    </row>
    <row r="4210" spans="1:5" x14ac:dyDescent="0.2">
      <c r="A4210" s="287" t="s">
        <v>4507</v>
      </c>
      <c r="B4210" s="287" t="s">
        <v>26076</v>
      </c>
      <c r="C4210" s="287" t="s">
        <v>22946</v>
      </c>
      <c r="D4210" t="str">
        <f t="shared" si="65"/>
        <v>un</v>
      </c>
      <c r="E4210" s="288">
        <v>149.15</v>
      </c>
    </row>
    <row r="4211" spans="1:5" x14ac:dyDescent="0.2">
      <c r="A4211" s="287" t="s">
        <v>4508</v>
      </c>
      <c r="B4211" s="287" t="s">
        <v>26076</v>
      </c>
      <c r="C4211" s="287" t="s">
        <v>22946</v>
      </c>
      <c r="D4211" t="str">
        <f t="shared" si="65"/>
        <v>un</v>
      </c>
      <c r="E4211" s="288">
        <v>140.53</v>
      </c>
    </row>
    <row r="4212" spans="1:5" x14ac:dyDescent="0.2">
      <c r="A4212" s="287" t="s">
        <v>4509</v>
      </c>
      <c r="B4212" s="287" t="s">
        <v>26077</v>
      </c>
      <c r="C4212" s="287" t="s">
        <v>22946</v>
      </c>
      <c r="D4212" t="str">
        <f t="shared" si="65"/>
        <v>un</v>
      </c>
      <c r="E4212" s="288">
        <v>163.63999999999999</v>
      </c>
    </row>
    <row r="4213" spans="1:5" x14ac:dyDescent="0.2">
      <c r="A4213" s="287" t="s">
        <v>4510</v>
      </c>
      <c r="B4213" s="287" t="s">
        <v>26077</v>
      </c>
      <c r="C4213" s="287" t="s">
        <v>22946</v>
      </c>
      <c r="D4213" t="str">
        <f t="shared" si="65"/>
        <v>un</v>
      </c>
      <c r="E4213" s="288">
        <v>154.97999999999999</v>
      </c>
    </row>
    <row r="4214" spans="1:5" x14ac:dyDescent="0.2">
      <c r="A4214" s="287" t="s">
        <v>4511</v>
      </c>
      <c r="B4214" s="287" t="s">
        <v>26078</v>
      </c>
      <c r="C4214" s="287" t="s">
        <v>22946</v>
      </c>
      <c r="D4214" t="str">
        <f t="shared" si="65"/>
        <v>un</v>
      </c>
      <c r="E4214" s="288">
        <v>194.97</v>
      </c>
    </row>
    <row r="4215" spans="1:5" x14ac:dyDescent="0.2">
      <c r="A4215" s="287" t="s">
        <v>4512</v>
      </c>
      <c r="B4215" s="287" t="s">
        <v>26078</v>
      </c>
      <c r="C4215" s="287" t="s">
        <v>22946</v>
      </c>
      <c r="D4215" t="str">
        <f t="shared" si="65"/>
        <v>un</v>
      </c>
      <c r="E4215" s="288">
        <v>184.6</v>
      </c>
    </row>
    <row r="4216" spans="1:5" x14ac:dyDescent="0.2">
      <c r="A4216" s="287" t="s">
        <v>4513</v>
      </c>
      <c r="B4216" s="287" t="s">
        <v>26079</v>
      </c>
      <c r="C4216" s="287" t="s">
        <v>22946</v>
      </c>
      <c r="D4216" t="str">
        <f t="shared" si="65"/>
        <v>un</v>
      </c>
      <c r="E4216" s="288">
        <v>209.4</v>
      </c>
    </row>
    <row r="4217" spans="1:5" x14ac:dyDescent="0.2">
      <c r="A4217" s="287" t="s">
        <v>4514</v>
      </c>
      <c r="B4217" s="287" t="s">
        <v>26079</v>
      </c>
      <c r="C4217" s="287" t="s">
        <v>22946</v>
      </c>
      <c r="D4217" t="str">
        <f t="shared" si="65"/>
        <v>un</v>
      </c>
      <c r="E4217" s="288">
        <v>197.68</v>
      </c>
    </row>
    <row r="4218" spans="1:5" x14ac:dyDescent="0.2">
      <c r="A4218" s="287" t="s">
        <v>4515</v>
      </c>
      <c r="B4218" s="287" t="s">
        <v>26080</v>
      </c>
      <c r="C4218" s="287" t="s">
        <v>22946</v>
      </c>
      <c r="D4218" t="str">
        <f t="shared" si="65"/>
        <v>un</v>
      </c>
      <c r="E4218" s="288">
        <v>224.12</v>
      </c>
    </row>
    <row r="4219" spans="1:5" x14ac:dyDescent="0.2">
      <c r="A4219" s="287" t="s">
        <v>4516</v>
      </c>
      <c r="B4219" s="287" t="s">
        <v>26080</v>
      </c>
      <c r="C4219" s="287" t="s">
        <v>22946</v>
      </c>
      <c r="D4219" t="str">
        <f t="shared" si="65"/>
        <v>un</v>
      </c>
      <c r="E4219" s="288">
        <v>211.57</v>
      </c>
    </row>
    <row r="4220" spans="1:5" x14ac:dyDescent="0.2">
      <c r="A4220" s="287" t="s">
        <v>4517</v>
      </c>
      <c r="B4220" s="287" t="s">
        <v>26081</v>
      </c>
      <c r="C4220" s="287" t="s">
        <v>22946</v>
      </c>
      <c r="D4220" t="str">
        <f t="shared" si="65"/>
        <v>un</v>
      </c>
      <c r="E4220" s="288">
        <v>48.86</v>
      </c>
    </row>
    <row r="4221" spans="1:5" x14ac:dyDescent="0.2">
      <c r="A4221" s="287" t="s">
        <v>4518</v>
      </c>
      <c r="B4221" s="287" t="s">
        <v>26081</v>
      </c>
      <c r="C4221" s="287" t="s">
        <v>22946</v>
      </c>
      <c r="D4221" t="str">
        <f t="shared" si="65"/>
        <v>un</v>
      </c>
      <c r="E4221" s="288">
        <v>43</v>
      </c>
    </row>
    <row r="4222" spans="1:5" x14ac:dyDescent="0.2">
      <c r="A4222" s="287" t="s">
        <v>4519</v>
      </c>
      <c r="B4222" s="287" t="s">
        <v>26082</v>
      </c>
      <c r="C4222" s="287" t="s">
        <v>22946</v>
      </c>
      <c r="D4222" t="str">
        <f t="shared" si="65"/>
        <v>un</v>
      </c>
      <c r="E4222" s="288">
        <v>50.23</v>
      </c>
    </row>
    <row r="4223" spans="1:5" x14ac:dyDescent="0.2">
      <c r="A4223" s="287" t="s">
        <v>4520</v>
      </c>
      <c r="B4223" s="287" t="s">
        <v>26082</v>
      </c>
      <c r="C4223" s="287" t="s">
        <v>22946</v>
      </c>
      <c r="D4223" t="str">
        <f t="shared" si="65"/>
        <v>un</v>
      </c>
      <c r="E4223" s="288">
        <v>44.35</v>
      </c>
    </row>
    <row r="4224" spans="1:5" x14ac:dyDescent="0.2">
      <c r="A4224" s="287" t="s">
        <v>4521</v>
      </c>
      <c r="B4224" s="287" t="s">
        <v>26083</v>
      </c>
      <c r="C4224" s="287" t="s">
        <v>22946</v>
      </c>
      <c r="D4224" t="str">
        <f t="shared" si="65"/>
        <v>un</v>
      </c>
      <c r="E4224" s="288">
        <v>148.30000000000001</v>
      </c>
    </row>
    <row r="4225" spans="1:5" x14ac:dyDescent="0.2">
      <c r="A4225" s="287" t="s">
        <v>4522</v>
      </c>
      <c r="B4225" s="287" t="s">
        <v>26083</v>
      </c>
      <c r="C4225" s="287" t="s">
        <v>22946</v>
      </c>
      <c r="D4225" t="str">
        <f t="shared" si="65"/>
        <v>un</v>
      </c>
      <c r="E4225" s="288">
        <v>139.71</v>
      </c>
    </row>
    <row r="4226" spans="1:5" x14ac:dyDescent="0.2">
      <c r="A4226" s="287" t="s">
        <v>4523</v>
      </c>
      <c r="B4226" s="287" t="s">
        <v>26084</v>
      </c>
      <c r="C4226" s="287" t="s">
        <v>22946</v>
      </c>
      <c r="D4226" t="str">
        <f t="shared" ref="D4226:D4289" si="66">LOWER(C4226)</f>
        <v>un</v>
      </c>
      <c r="E4226" s="288">
        <v>162.93</v>
      </c>
    </row>
    <row r="4227" spans="1:5" x14ac:dyDescent="0.2">
      <c r="A4227" s="287" t="s">
        <v>4524</v>
      </c>
      <c r="B4227" s="287" t="s">
        <v>26084</v>
      </c>
      <c r="C4227" s="287" t="s">
        <v>22946</v>
      </c>
      <c r="D4227" t="str">
        <f t="shared" si="66"/>
        <v>un</v>
      </c>
      <c r="E4227" s="288">
        <v>154.30000000000001</v>
      </c>
    </row>
    <row r="4228" spans="1:5" x14ac:dyDescent="0.2">
      <c r="A4228" s="287" t="s">
        <v>4525</v>
      </c>
      <c r="B4228" s="287" t="s">
        <v>26085</v>
      </c>
      <c r="C4228" s="287" t="s">
        <v>22946</v>
      </c>
      <c r="D4228" t="str">
        <f t="shared" si="66"/>
        <v>un</v>
      </c>
      <c r="E4228" s="288">
        <v>196.16</v>
      </c>
    </row>
    <row r="4229" spans="1:5" x14ac:dyDescent="0.2">
      <c r="A4229" s="287" t="s">
        <v>4526</v>
      </c>
      <c r="B4229" s="287" t="s">
        <v>26085</v>
      </c>
      <c r="C4229" s="287" t="s">
        <v>22946</v>
      </c>
      <c r="D4229" t="str">
        <f t="shared" si="66"/>
        <v>un</v>
      </c>
      <c r="E4229" s="288">
        <v>185.71</v>
      </c>
    </row>
    <row r="4230" spans="1:5" x14ac:dyDescent="0.2">
      <c r="A4230" s="287" t="s">
        <v>4527</v>
      </c>
      <c r="B4230" s="287" t="s">
        <v>26086</v>
      </c>
      <c r="C4230" s="287" t="s">
        <v>22946</v>
      </c>
      <c r="D4230" t="str">
        <f t="shared" si="66"/>
        <v>un</v>
      </c>
      <c r="E4230" s="288">
        <v>11.29</v>
      </c>
    </row>
    <row r="4231" spans="1:5" x14ac:dyDescent="0.2">
      <c r="A4231" s="287" t="s">
        <v>4528</v>
      </c>
      <c r="B4231" s="287" t="s">
        <v>26086</v>
      </c>
      <c r="C4231" s="287" t="s">
        <v>22946</v>
      </c>
      <c r="D4231" t="str">
        <f t="shared" si="66"/>
        <v>un</v>
      </c>
      <c r="E4231" s="288">
        <v>10.01</v>
      </c>
    </row>
    <row r="4232" spans="1:5" x14ac:dyDescent="0.2">
      <c r="A4232" s="287" t="s">
        <v>4529</v>
      </c>
      <c r="B4232" s="287" t="s">
        <v>26087</v>
      </c>
      <c r="C4232" s="287" t="s">
        <v>22946</v>
      </c>
      <c r="D4232" t="str">
        <f t="shared" si="66"/>
        <v>un</v>
      </c>
      <c r="E4232" s="288">
        <v>41.73</v>
      </c>
    </row>
    <row r="4233" spans="1:5" x14ac:dyDescent="0.2">
      <c r="A4233" s="287" t="s">
        <v>4530</v>
      </c>
      <c r="B4233" s="287" t="s">
        <v>26087</v>
      </c>
      <c r="C4233" s="287" t="s">
        <v>22946</v>
      </c>
      <c r="D4233" t="str">
        <f t="shared" si="66"/>
        <v>un</v>
      </c>
      <c r="E4233" s="288">
        <v>36.29</v>
      </c>
    </row>
    <row r="4234" spans="1:5" x14ac:dyDescent="0.2">
      <c r="A4234" s="287" t="s">
        <v>4531</v>
      </c>
      <c r="B4234" s="287" t="s">
        <v>26088</v>
      </c>
      <c r="C4234" s="287" t="s">
        <v>22946</v>
      </c>
      <c r="D4234" t="str">
        <f t="shared" si="66"/>
        <v>un</v>
      </c>
      <c r="E4234" s="288">
        <v>166.19</v>
      </c>
    </row>
    <row r="4235" spans="1:5" x14ac:dyDescent="0.2">
      <c r="A4235" s="287" t="s">
        <v>4532</v>
      </c>
      <c r="B4235" s="287" t="s">
        <v>26088</v>
      </c>
      <c r="C4235" s="287" t="s">
        <v>22946</v>
      </c>
      <c r="D4235" t="str">
        <f t="shared" si="66"/>
        <v>un</v>
      </c>
      <c r="E4235" s="288">
        <v>144.43</v>
      </c>
    </row>
    <row r="4236" spans="1:5" x14ac:dyDescent="0.2">
      <c r="A4236" s="287" t="s">
        <v>4533</v>
      </c>
      <c r="B4236" s="287" t="s">
        <v>26089</v>
      </c>
      <c r="C4236" s="287" t="s">
        <v>22946</v>
      </c>
      <c r="D4236" t="str">
        <f t="shared" si="66"/>
        <v>un</v>
      </c>
      <c r="E4236" s="288">
        <v>229.51</v>
      </c>
    </row>
    <row r="4237" spans="1:5" x14ac:dyDescent="0.2">
      <c r="A4237" s="287" t="s">
        <v>4534</v>
      </c>
      <c r="B4237" s="287" t="s">
        <v>26089</v>
      </c>
      <c r="C4237" s="287" t="s">
        <v>22946</v>
      </c>
      <c r="D4237" t="str">
        <f t="shared" si="66"/>
        <v>un</v>
      </c>
      <c r="E4237" s="288">
        <v>199.31</v>
      </c>
    </row>
    <row r="4238" spans="1:5" x14ac:dyDescent="0.2">
      <c r="A4238" s="287" t="s">
        <v>4535</v>
      </c>
      <c r="B4238" s="287" t="s">
        <v>26090</v>
      </c>
      <c r="C4238" s="287" t="s">
        <v>22946</v>
      </c>
      <c r="D4238" t="str">
        <f t="shared" si="66"/>
        <v>un</v>
      </c>
      <c r="E4238" s="288">
        <v>83.09</v>
      </c>
    </row>
    <row r="4239" spans="1:5" x14ac:dyDescent="0.2">
      <c r="A4239" s="287" t="s">
        <v>4536</v>
      </c>
      <c r="B4239" s="287" t="s">
        <v>26090</v>
      </c>
      <c r="C4239" s="287" t="s">
        <v>22946</v>
      </c>
      <c r="D4239" t="str">
        <f t="shared" si="66"/>
        <v>un</v>
      </c>
      <c r="E4239" s="288">
        <v>72.209999999999994</v>
      </c>
    </row>
    <row r="4240" spans="1:5" x14ac:dyDescent="0.2">
      <c r="A4240" s="287" t="s">
        <v>4537</v>
      </c>
      <c r="B4240" s="287" t="s">
        <v>26091</v>
      </c>
      <c r="C4240" s="287" t="s">
        <v>22946</v>
      </c>
      <c r="D4240" t="str">
        <f t="shared" si="66"/>
        <v>un</v>
      </c>
      <c r="E4240" s="288">
        <v>83.09</v>
      </c>
    </row>
    <row r="4241" spans="1:5" x14ac:dyDescent="0.2">
      <c r="A4241" s="287" t="s">
        <v>4538</v>
      </c>
      <c r="B4241" s="287" t="s">
        <v>26091</v>
      </c>
      <c r="C4241" s="287" t="s">
        <v>22946</v>
      </c>
      <c r="D4241" t="str">
        <f t="shared" si="66"/>
        <v>un</v>
      </c>
      <c r="E4241" s="288">
        <v>72.209999999999994</v>
      </c>
    </row>
    <row r="4242" spans="1:5" x14ac:dyDescent="0.2">
      <c r="A4242" s="287" t="s">
        <v>4539</v>
      </c>
      <c r="B4242" s="287" t="s">
        <v>26092</v>
      </c>
      <c r="C4242" s="287" t="s">
        <v>22946</v>
      </c>
      <c r="D4242" t="str">
        <f t="shared" si="66"/>
        <v>un</v>
      </c>
      <c r="E4242" s="288">
        <v>166.19</v>
      </c>
    </row>
    <row r="4243" spans="1:5" x14ac:dyDescent="0.2">
      <c r="A4243" s="287" t="s">
        <v>4540</v>
      </c>
      <c r="B4243" s="287" t="s">
        <v>26092</v>
      </c>
      <c r="C4243" s="287" t="s">
        <v>22946</v>
      </c>
      <c r="D4243" t="str">
        <f t="shared" si="66"/>
        <v>un</v>
      </c>
      <c r="E4243" s="288">
        <v>144.43</v>
      </c>
    </row>
    <row r="4244" spans="1:5" x14ac:dyDescent="0.2">
      <c r="A4244" s="287" t="s">
        <v>4541</v>
      </c>
      <c r="B4244" s="287" t="s">
        <v>26093</v>
      </c>
      <c r="C4244" s="287" t="s">
        <v>22946</v>
      </c>
      <c r="D4244" t="str">
        <f t="shared" si="66"/>
        <v>un</v>
      </c>
      <c r="E4244" s="288">
        <v>249.29</v>
      </c>
    </row>
    <row r="4245" spans="1:5" x14ac:dyDescent="0.2">
      <c r="A4245" s="287" t="s">
        <v>4542</v>
      </c>
      <c r="B4245" s="287" t="s">
        <v>26093</v>
      </c>
      <c r="C4245" s="287" t="s">
        <v>22946</v>
      </c>
      <c r="D4245" t="str">
        <f t="shared" si="66"/>
        <v>un</v>
      </c>
      <c r="E4245" s="288">
        <v>216.65</v>
      </c>
    </row>
    <row r="4246" spans="1:5" x14ac:dyDescent="0.2">
      <c r="A4246" s="287" t="s">
        <v>4543</v>
      </c>
      <c r="B4246" s="287" t="s">
        <v>26094</v>
      </c>
      <c r="C4246" s="287" t="s">
        <v>22946</v>
      </c>
      <c r="D4246" t="str">
        <f t="shared" si="66"/>
        <v>un</v>
      </c>
      <c r="E4246" s="288">
        <v>421.22</v>
      </c>
    </row>
    <row r="4247" spans="1:5" x14ac:dyDescent="0.2">
      <c r="A4247" s="287" t="s">
        <v>4544</v>
      </c>
      <c r="B4247" s="287" t="s">
        <v>26094</v>
      </c>
      <c r="C4247" s="287" t="s">
        <v>22946</v>
      </c>
      <c r="D4247" t="str">
        <f t="shared" si="66"/>
        <v>un</v>
      </c>
      <c r="E4247" s="288">
        <v>366.71</v>
      </c>
    </row>
    <row r="4248" spans="1:5" x14ac:dyDescent="0.2">
      <c r="A4248" s="287" t="s">
        <v>4545</v>
      </c>
      <c r="B4248" s="287" t="s">
        <v>26095</v>
      </c>
      <c r="C4248" s="287" t="s">
        <v>53</v>
      </c>
      <c r="D4248" t="str">
        <f t="shared" si="66"/>
        <v>m</v>
      </c>
      <c r="E4248" s="288">
        <v>108.59</v>
      </c>
    </row>
    <row r="4249" spans="1:5" x14ac:dyDescent="0.2">
      <c r="A4249" s="287" t="s">
        <v>4546</v>
      </c>
      <c r="B4249" s="287" t="s">
        <v>26095</v>
      </c>
      <c r="C4249" s="287" t="s">
        <v>53</v>
      </c>
      <c r="D4249" t="str">
        <f t="shared" si="66"/>
        <v>m</v>
      </c>
      <c r="E4249" s="288">
        <v>94.44</v>
      </c>
    </row>
    <row r="4250" spans="1:5" x14ac:dyDescent="0.2">
      <c r="A4250" s="287" t="s">
        <v>4547</v>
      </c>
      <c r="B4250" s="287" t="s">
        <v>26096</v>
      </c>
      <c r="C4250" s="287" t="s">
        <v>53</v>
      </c>
      <c r="D4250" t="str">
        <f t="shared" si="66"/>
        <v>m</v>
      </c>
      <c r="E4250" s="288">
        <v>62.8</v>
      </c>
    </row>
    <row r="4251" spans="1:5" x14ac:dyDescent="0.2">
      <c r="A4251" s="287" t="s">
        <v>4548</v>
      </c>
      <c r="B4251" s="287" t="s">
        <v>26096</v>
      </c>
      <c r="C4251" s="287" t="s">
        <v>53</v>
      </c>
      <c r="D4251" t="str">
        <f t="shared" si="66"/>
        <v>m</v>
      </c>
      <c r="E4251" s="288">
        <v>54.63</v>
      </c>
    </row>
    <row r="4252" spans="1:5" x14ac:dyDescent="0.2">
      <c r="A4252" s="287" t="s">
        <v>4549</v>
      </c>
      <c r="B4252" s="287" t="s">
        <v>26097</v>
      </c>
      <c r="C4252" s="287" t="s">
        <v>53</v>
      </c>
      <c r="D4252" t="str">
        <f t="shared" si="66"/>
        <v>m</v>
      </c>
      <c r="E4252" s="288">
        <v>4.25</v>
      </c>
    </row>
    <row r="4253" spans="1:5" x14ac:dyDescent="0.2">
      <c r="A4253" s="287" t="s">
        <v>4550</v>
      </c>
      <c r="B4253" s="287" t="s">
        <v>26097</v>
      </c>
      <c r="C4253" s="287" t="s">
        <v>53</v>
      </c>
      <c r="D4253" t="str">
        <f t="shared" si="66"/>
        <v>m</v>
      </c>
      <c r="E4253" s="288">
        <v>3.72</v>
      </c>
    </row>
    <row r="4254" spans="1:5" x14ac:dyDescent="0.2">
      <c r="A4254" s="287" t="s">
        <v>4551</v>
      </c>
      <c r="B4254" s="287" t="s">
        <v>26098</v>
      </c>
      <c r="C4254" s="287" t="s">
        <v>53</v>
      </c>
      <c r="D4254" t="str">
        <f t="shared" si="66"/>
        <v>m</v>
      </c>
      <c r="E4254" s="288">
        <v>6.9</v>
      </c>
    </row>
    <row r="4255" spans="1:5" x14ac:dyDescent="0.2">
      <c r="A4255" s="287" t="s">
        <v>4552</v>
      </c>
      <c r="B4255" s="287" t="s">
        <v>26098</v>
      </c>
      <c r="C4255" s="287" t="s">
        <v>53</v>
      </c>
      <c r="D4255" t="str">
        <f t="shared" si="66"/>
        <v>m</v>
      </c>
      <c r="E4255" s="288">
        <v>6.03</v>
      </c>
    </row>
    <row r="4256" spans="1:5" x14ac:dyDescent="0.2">
      <c r="A4256" s="287" t="s">
        <v>4553</v>
      </c>
      <c r="B4256" s="287" t="s">
        <v>26099</v>
      </c>
      <c r="C4256" s="287" t="s">
        <v>53</v>
      </c>
      <c r="D4256" t="str">
        <f t="shared" si="66"/>
        <v>m</v>
      </c>
      <c r="E4256" s="288">
        <v>10.039999999999999</v>
      </c>
    </row>
    <row r="4257" spans="1:5" x14ac:dyDescent="0.2">
      <c r="A4257" s="287" t="s">
        <v>4554</v>
      </c>
      <c r="B4257" s="287" t="s">
        <v>26099</v>
      </c>
      <c r="C4257" s="287" t="s">
        <v>53</v>
      </c>
      <c r="D4257" t="str">
        <f t="shared" si="66"/>
        <v>m</v>
      </c>
      <c r="E4257" s="288">
        <v>8.77</v>
      </c>
    </row>
    <row r="4258" spans="1:5" x14ac:dyDescent="0.2">
      <c r="A4258" s="287" t="s">
        <v>4555</v>
      </c>
      <c r="B4258" s="287" t="s">
        <v>26100</v>
      </c>
      <c r="C4258" s="287" t="s">
        <v>53</v>
      </c>
      <c r="D4258" t="str">
        <f t="shared" si="66"/>
        <v>m</v>
      </c>
      <c r="E4258" s="288">
        <v>16.48</v>
      </c>
    </row>
    <row r="4259" spans="1:5" x14ac:dyDescent="0.2">
      <c r="A4259" s="287" t="s">
        <v>4556</v>
      </c>
      <c r="B4259" s="287" t="s">
        <v>26100</v>
      </c>
      <c r="C4259" s="287" t="s">
        <v>53</v>
      </c>
      <c r="D4259" t="str">
        <f t="shared" si="66"/>
        <v>m</v>
      </c>
      <c r="E4259" s="288">
        <v>14.38</v>
      </c>
    </row>
    <row r="4260" spans="1:5" x14ac:dyDescent="0.2">
      <c r="A4260" s="287" t="s">
        <v>4557</v>
      </c>
      <c r="B4260" s="287" t="s">
        <v>26101</v>
      </c>
      <c r="C4260" s="287" t="s">
        <v>53</v>
      </c>
      <c r="D4260" t="str">
        <f t="shared" si="66"/>
        <v>m</v>
      </c>
      <c r="E4260" s="288">
        <v>24.71</v>
      </c>
    </row>
    <row r="4261" spans="1:5" x14ac:dyDescent="0.2">
      <c r="A4261" s="287" t="s">
        <v>4558</v>
      </c>
      <c r="B4261" s="287" t="s">
        <v>26101</v>
      </c>
      <c r="C4261" s="287" t="s">
        <v>53</v>
      </c>
      <c r="D4261" t="str">
        <f t="shared" si="66"/>
        <v>m</v>
      </c>
      <c r="E4261" s="288">
        <v>21.56</v>
      </c>
    </row>
    <row r="4262" spans="1:5" x14ac:dyDescent="0.2">
      <c r="A4262" s="287" t="s">
        <v>4559</v>
      </c>
      <c r="B4262" s="287" t="s">
        <v>26102</v>
      </c>
      <c r="C4262" s="287" t="s">
        <v>53</v>
      </c>
      <c r="D4262" t="str">
        <f t="shared" si="66"/>
        <v>m</v>
      </c>
      <c r="E4262" s="288">
        <v>32.24</v>
      </c>
    </row>
    <row r="4263" spans="1:5" x14ac:dyDescent="0.2">
      <c r="A4263" s="287" t="s">
        <v>4560</v>
      </c>
      <c r="B4263" s="287" t="s">
        <v>26102</v>
      </c>
      <c r="C4263" s="287" t="s">
        <v>53</v>
      </c>
      <c r="D4263" t="str">
        <f t="shared" si="66"/>
        <v>m</v>
      </c>
      <c r="E4263" s="288">
        <v>28.13</v>
      </c>
    </row>
    <row r="4264" spans="1:5" x14ac:dyDescent="0.2">
      <c r="A4264" s="287" t="s">
        <v>4561</v>
      </c>
      <c r="B4264" s="287" t="s">
        <v>26103</v>
      </c>
      <c r="C4264" s="287" t="s">
        <v>53</v>
      </c>
      <c r="D4264" t="str">
        <f t="shared" si="66"/>
        <v>m</v>
      </c>
      <c r="E4264" s="288">
        <v>35.85</v>
      </c>
    </row>
    <row r="4265" spans="1:5" x14ac:dyDescent="0.2">
      <c r="A4265" s="287" t="s">
        <v>4562</v>
      </c>
      <c r="B4265" s="287" t="s">
        <v>26103</v>
      </c>
      <c r="C4265" s="287" t="s">
        <v>53</v>
      </c>
      <c r="D4265" t="str">
        <f t="shared" si="66"/>
        <v>m</v>
      </c>
      <c r="E4265" s="288">
        <v>31.8</v>
      </c>
    </row>
    <row r="4266" spans="1:5" x14ac:dyDescent="0.2">
      <c r="A4266" s="287" t="s">
        <v>4563</v>
      </c>
      <c r="B4266" s="287" t="s">
        <v>26104</v>
      </c>
      <c r="C4266" s="287" t="s">
        <v>53</v>
      </c>
      <c r="D4266" t="str">
        <f t="shared" si="66"/>
        <v>m</v>
      </c>
      <c r="E4266" s="288">
        <v>41.58</v>
      </c>
    </row>
    <row r="4267" spans="1:5" x14ac:dyDescent="0.2">
      <c r="A4267" s="287" t="s">
        <v>4564</v>
      </c>
      <c r="B4267" s="287" t="s">
        <v>26104</v>
      </c>
      <c r="C4267" s="287" t="s">
        <v>53</v>
      </c>
      <c r="D4267" t="str">
        <f t="shared" si="66"/>
        <v>m</v>
      </c>
      <c r="E4267" s="288">
        <v>36.880000000000003</v>
      </c>
    </row>
    <row r="4268" spans="1:5" x14ac:dyDescent="0.2">
      <c r="A4268" s="287" t="s">
        <v>4565</v>
      </c>
      <c r="B4268" s="287" t="s">
        <v>26105</v>
      </c>
      <c r="C4268" s="287" t="s">
        <v>53</v>
      </c>
      <c r="D4268" t="str">
        <f t="shared" si="66"/>
        <v>m</v>
      </c>
      <c r="E4268" s="288">
        <v>48.56</v>
      </c>
    </row>
    <row r="4269" spans="1:5" x14ac:dyDescent="0.2">
      <c r="A4269" s="287" t="s">
        <v>4566</v>
      </c>
      <c r="B4269" s="287" t="s">
        <v>26105</v>
      </c>
      <c r="C4269" s="287" t="s">
        <v>53</v>
      </c>
      <c r="D4269" t="str">
        <f t="shared" si="66"/>
        <v>m</v>
      </c>
      <c r="E4269" s="288">
        <v>43.09</v>
      </c>
    </row>
    <row r="4270" spans="1:5" x14ac:dyDescent="0.2">
      <c r="A4270" s="287" t="s">
        <v>4567</v>
      </c>
      <c r="B4270" s="287" t="s">
        <v>26106</v>
      </c>
      <c r="C4270" s="287" t="s">
        <v>53</v>
      </c>
      <c r="D4270" t="str">
        <f t="shared" si="66"/>
        <v>m</v>
      </c>
      <c r="E4270" s="288">
        <v>61.93</v>
      </c>
    </row>
    <row r="4271" spans="1:5" x14ac:dyDescent="0.2">
      <c r="A4271" s="287" t="s">
        <v>4568</v>
      </c>
      <c r="B4271" s="287" t="s">
        <v>26106</v>
      </c>
      <c r="C4271" s="287" t="s">
        <v>53</v>
      </c>
      <c r="D4271" t="str">
        <f t="shared" si="66"/>
        <v>m</v>
      </c>
      <c r="E4271" s="288">
        <v>55.55</v>
      </c>
    </row>
    <row r="4272" spans="1:5" x14ac:dyDescent="0.2">
      <c r="A4272" s="287" t="s">
        <v>4569</v>
      </c>
      <c r="B4272" s="287" t="s">
        <v>26107</v>
      </c>
      <c r="C4272" s="287" t="s">
        <v>53</v>
      </c>
      <c r="D4272" t="str">
        <f t="shared" si="66"/>
        <v>m</v>
      </c>
      <c r="E4272" s="288">
        <v>61.95</v>
      </c>
    </row>
    <row r="4273" spans="1:5" x14ac:dyDescent="0.2">
      <c r="A4273" s="287" t="s">
        <v>4570</v>
      </c>
      <c r="B4273" s="287" t="s">
        <v>26107</v>
      </c>
      <c r="C4273" s="287" t="s">
        <v>53</v>
      </c>
      <c r="D4273" t="str">
        <f t="shared" si="66"/>
        <v>m</v>
      </c>
      <c r="E4273" s="288">
        <v>55</v>
      </c>
    </row>
    <row r="4274" spans="1:5" x14ac:dyDescent="0.2">
      <c r="A4274" s="287" t="s">
        <v>4571</v>
      </c>
      <c r="B4274" s="287" t="s">
        <v>26108</v>
      </c>
      <c r="C4274" s="287" t="s">
        <v>53</v>
      </c>
      <c r="D4274" t="str">
        <f t="shared" si="66"/>
        <v>m</v>
      </c>
      <c r="E4274" s="288">
        <v>75.92</v>
      </c>
    </row>
    <row r="4275" spans="1:5" x14ac:dyDescent="0.2">
      <c r="A4275" s="287" t="s">
        <v>4572</v>
      </c>
      <c r="B4275" s="287" t="s">
        <v>26108</v>
      </c>
      <c r="C4275" s="287" t="s">
        <v>53</v>
      </c>
      <c r="D4275" t="str">
        <f t="shared" si="66"/>
        <v>m</v>
      </c>
      <c r="E4275" s="288">
        <v>67.430000000000007</v>
      </c>
    </row>
    <row r="4276" spans="1:5" x14ac:dyDescent="0.2">
      <c r="A4276" s="287" t="s">
        <v>4573</v>
      </c>
      <c r="B4276" s="287" t="s">
        <v>26109</v>
      </c>
      <c r="C4276" s="287" t="s">
        <v>53</v>
      </c>
      <c r="D4276" t="str">
        <f t="shared" si="66"/>
        <v>m</v>
      </c>
      <c r="E4276" s="288">
        <v>112.36</v>
      </c>
    </row>
    <row r="4277" spans="1:5" x14ac:dyDescent="0.2">
      <c r="A4277" s="287" t="s">
        <v>4574</v>
      </c>
      <c r="B4277" s="287" t="s">
        <v>26109</v>
      </c>
      <c r="C4277" s="287" t="s">
        <v>53</v>
      </c>
      <c r="D4277" t="str">
        <f t="shared" si="66"/>
        <v>m</v>
      </c>
      <c r="E4277" s="288">
        <v>102.59</v>
      </c>
    </row>
    <row r="4278" spans="1:5" x14ac:dyDescent="0.2">
      <c r="A4278" s="287" t="s">
        <v>4575</v>
      </c>
      <c r="B4278" s="287" t="s">
        <v>26110</v>
      </c>
      <c r="C4278" s="287" t="s">
        <v>53</v>
      </c>
      <c r="D4278" t="str">
        <f t="shared" si="66"/>
        <v>m</v>
      </c>
      <c r="E4278" s="288">
        <v>133.68</v>
      </c>
    </row>
    <row r="4279" spans="1:5" x14ac:dyDescent="0.2">
      <c r="A4279" s="287" t="s">
        <v>4576</v>
      </c>
      <c r="B4279" s="287" t="s">
        <v>26110</v>
      </c>
      <c r="C4279" s="287" t="s">
        <v>53</v>
      </c>
      <c r="D4279" t="str">
        <f t="shared" si="66"/>
        <v>m</v>
      </c>
      <c r="E4279" s="288">
        <v>122.13</v>
      </c>
    </row>
    <row r="4280" spans="1:5" x14ac:dyDescent="0.2">
      <c r="A4280" s="287" t="s">
        <v>4577</v>
      </c>
      <c r="B4280" s="287" t="s">
        <v>26111</v>
      </c>
      <c r="C4280" s="287" t="s">
        <v>53</v>
      </c>
      <c r="D4280" t="str">
        <f t="shared" si="66"/>
        <v>m</v>
      </c>
      <c r="E4280" s="288">
        <v>160.03</v>
      </c>
    </row>
    <row r="4281" spans="1:5" x14ac:dyDescent="0.2">
      <c r="A4281" s="287" t="s">
        <v>4578</v>
      </c>
      <c r="B4281" s="287" t="s">
        <v>26111</v>
      </c>
      <c r="C4281" s="287" t="s">
        <v>53</v>
      </c>
      <c r="D4281" t="str">
        <f t="shared" si="66"/>
        <v>m</v>
      </c>
      <c r="E4281" s="288">
        <v>146.37</v>
      </c>
    </row>
    <row r="4282" spans="1:5" x14ac:dyDescent="0.2">
      <c r="A4282" s="287" t="s">
        <v>4579</v>
      </c>
      <c r="B4282" s="287" t="s">
        <v>26112</v>
      </c>
      <c r="C4282" s="287" t="s">
        <v>53</v>
      </c>
      <c r="D4282" t="str">
        <f t="shared" si="66"/>
        <v>m</v>
      </c>
      <c r="E4282" s="288">
        <v>186.49</v>
      </c>
    </row>
    <row r="4283" spans="1:5" x14ac:dyDescent="0.2">
      <c r="A4283" s="287" t="s">
        <v>4580</v>
      </c>
      <c r="B4283" s="287" t="s">
        <v>26112</v>
      </c>
      <c r="C4283" s="287" t="s">
        <v>53</v>
      </c>
      <c r="D4283" t="str">
        <f t="shared" si="66"/>
        <v>m</v>
      </c>
      <c r="E4283" s="288">
        <v>170.69</v>
      </c>
    </row>
    <row r="4284" spans="1:5" x14ac:dyDescent="0.2">
      <c r="A4284" s="287" t="s">
        <v>4581</v>
      </c>
      <c r="B4284" s="287" t="s">
        <v>26113</v>
      </c>
      <c r="C4284" s="287" t="s">
        <v>53</v>
      </c>
      <c r="D4284" t="str">
        <f t="shared" si="66"/>
        <v>m</v>
      </c>
      <c r="E4284" s="288">
        <v>231.8</v>
      </c>
    </row>
    <row r="4285" spans="1:5" x14ac:dyDescent="0.2">
      <c r="A4285" s="287" t="s">
        <v>4582</v>
      </c>
      <c r="B4285" s="287" t="s">
        <v>26113</v>
      </c>
      <c r="C4285" s="287" t="s">
        <v>53</v>
      </c>
      <c r="D4285" t="str">
        <f t="shared" si="66"/>
        <v>m</v>
      </c>
      <c r="E4285" s="288">
        <v>212.18</v>
      </c>
    </row>
    <row r="4286" spans="1:5" x14ac:dyDescent="0.2">
      <c r="A4286" s="287" t="s">
        <v>4583</v>
      </c>
      <c r="B4286" s="287" t="s">
        <v>26114</v>
      </c>
      <c r="C4286" s="287" t="s">
        <v>53</v>
      </c>
      <c r="D4286" t="str">
        <f t="shared" si="66"/>
        <v>m</v>
      </c>
      <c r="E4286" s="288">
        <v>2.87</v>
      </c>
    </row>
    <row r="4287" spans="1:5" x14ac:dyDescent="0.2">
      <c r="A4287" s="287" t="s">
        <v>4584</v>
      </c>
      <c r="B4287" s="287" t="s">
        <v>26114</v>
      </c>
      <c r="C4287" s="287" t="s">
        <v>53</v>
      </c>
      <c r="D4287" t="str">
        <f t="shared" si="66"/>
        <v>m</v>
      </c>
      <c r="E4287" s="288">
        <v>2.52</v>
      </c>
    </row>
    <row r="4288" spans="1:5" x14ac:dyDescent="0.2">
      <c r="A4288" s="287" t="s">
        <v>4585</v>
      </c>
      <c r="B4288" s="287" t="s">
        <v>26115</v>
      </c>
      <c r="C4288" s="287" t="s">
        <v>53</v>
      </c>
      <c r="D4288" t="str">
        <f t="shared" si="66"/>
        <v>m</v>
      </c>
      <c r="E4288" s="288">
        <v>4.68</v>
      </c>
    </row>
    <row r="4289" spans="1:5" x14ac:dyDescent="0.2">
      <c r="A4289" s="287" t="s">
        <v>4586</v>
      </c>
      <c r="B4289" s="287" t="s">
        <v>26115</v>
      </c>
      <c r="C4289" s="287" t="s">
        <v>53</v>
      </c>
      <c r="D4289" t="str">
        <f t="shared" si="66"/>
        <v>m</v>
      </c>
      <c r="E4289" s="288">
        <v>4.1100000000000003</v>
      </c>
    </row>
    <row r="4290" spans="1:5" x14ac:dyDescent="0.2">
      <c r="A4290" s="287" t="s">
        <v>4587</v>
      </c>
      <c r="B4290" s="287" t="s">
        <v>26116</v>
      </c>
      <c r="C4290" s="287" t="s">
        <v>53</v>
      </c>
      <c r="D4290" t="str">
        <f t="shared" ref="D4290:D4353" si="67">LOWER(C4290)</f>
        <v>m</v>
      </c>
      <c r="E4290" s="288">
        <v>6.92</v>
      </c>
    </row>
    <row r="4291" spans="1:5" x14ac:dyDescent="0.2">
      <c r="A4291" s="287" t="s">
        <v>4588</v>
      </c>
      <c r="B4291" s="287" t="s">
        <v>26116</v>
      </c>
      <c r="C4291" s="287" t="s">
        <v>53</v>
      </c>
      <c r="D4291" t="str">
        <f t="shared" si="67"/>
        <v>m</v>
      </c>
      <c r="E4291" s="288">
        <v>6.07</v>
      </c>
    </row>
    <row r="4292" spans="1:5" x14ac:dyDescent="0.2">
      <c r="A4292" s="287" t="s">
        <v>4589</v>
      </c>
      <c r="B4292" s="287" t="s">
        <v>26117</v>
      </c>
      <c r="C4292" s="287" t="s">
        <v>53</v>
      </c>
      <c r="D4292" t="str">
        <f t="shared" si="67"/>
        <v>m</v>
      </c>
      <c r="E4292" s="288">
        <v>11.55</v>
      </c>
    </row>
    <row r="4293" spans="1:5" x14ac:dyDescent="0.2">
      <c r="A4293" s="287" t="s">
        <v>4590</v>
      </c>
      <c r="B4293" s="287" t="s">
        <v>26117</v>
      </c>
      <c r="C4293" s="287" t="s">
        <v>53</v>
      </c>
      <c r="D4293" t="str">
        <f t="shared" si="67"/>
        <v>m</v>
      </c>
      <c r="E4293" s="288">
        <v>10.11</v>
      </c>
    </row>
    <row r="4294" spans="1:5" x14ac:dyDescent="0.2">
      <c r="A4294" s="287" t="s">
        <v>4591</v>
      </c>
      <c r="B4294" s="287" t="s">
        <v>26118</v>
      </c>
      <c r="C4294" s="287" t="s">
        <v>53</v>
      </c>
      <c r="D4294" t="str">
        <f t="shared" si="67"/>
        <v>m</v>
      </c>
      <c r="E4294" s="288">
        <v>17.63</v>
      </c>
    </row>
    <row r="4295" spans="1:5" x14ac:dyDescent="0.2">
      <c r="A4295" s="287" t="s">
        <v>4592</v>
      </c>
      <c r="B4295" s="287" t="s">
        <v>26118</v>
      </c>
      <c r="C4295" s="287" t="s">
        <v>53</v>
      </c>
      <c r="D4295" t="str">
        <f t="shared" si="67"/>
        <v>m</v>
      </c>
      <c r="E4295" s="288">
        <v>15.43</v>
      </c>
    </row>
    <row r="4296" spans="1:5" x14ac:dyDescent="0.2">
      <c r="A4296" s="287" t="s">
        <v>4593</v>
      </c>
      <c r="B4296" s="287" t="s">
        <v>26119</v>
      </c>
      <c r="C4296" s="287" t="s">
        <v>53</v>
      </c>
      <c r="D4296" t="str">
        <f t="shared" si="67"/>
        <v>m</v>
      </c>
      <c r="E4296" s="288">
        <v>23.18</v>
      </c>
    </row>
    <row r="4297" spans="1:5" x14ac:dyDescent="0.2">
      <c r="A4297" s="287" t="s">
        <v>4594</v>
      </c>
      <c r="B4297" s="287" t="s">
        <v>26119</v>
      </c>
      <c r="C4297" s="287" t="s">
        <v>53</v>
      </c>
      <c r="D4297" t="str">
        <f t="shared" si="67"/>
        <v>m</v>
      </c>
      <c r="E4297" s="288">
        <v>20.27</v>
      </c>
    </row>
    <row r="4298" spans="1:5" x14ac:dyDescent="0.2">
      <c r="A4298" s="287" t="s">
        <v>4595</v>
      </c>
      <c r="B4298" s="287" t="s">
        <v>26120</v>
      </c>
      <c r="C4298" s="287" t="s">
        <v>53</v>
      </c>
      <c r="D4298" t="str">
        <f t="shared" si="67"/>
        <v>m</v>
      </c>
      <c r="E4298" s="288">
        <v>27.02</v>
      </c>
    </row>
    <row r="4299" spans="1:5" x14ac:dyDescent="0.2">
      <c r="A4299" s="287" t="s">
        <v>4596</v>
      </c>
      <c r="B4299" s="287" t="s">
        <v>26120</v>
      </c>
      <c r="C4299" s="287" t="s">
        <v>53</v>
      </c>
      <c r="D4299" t="str">
        <f t="shared" si="67"/>
        <v>m</v>
      </c>
      <c r="E4299" s="288">
        <v>24.15</v>
      </c>
    </row>
    <row r="4300" spans="1:5" x14ac:dyDescent="0.2">
      <c r="A4300" s="287" t="s">
        <v>4597</v>
      </c>
      <c r="B4300" s="287" t="s">
        <v>26121</v>
      </c>
      <c r="C4300" s="287" t="s">
        <v>53</v>
      </c>
      <c r="D4300" t="str">
        <f t="shared" si="67"/>
        <v>m</v>
      </c>
      <c r="E4300" s="288">
        <v>31.91</v>
      </c>
    </row>
    <row r="4301" spans="1:5" x14ac:dyDescent="0.2">
      <c r="A4301" s="287" t="s">
        <v>4598</v>
      </c>
      <c r="B4301" s="287" t="s">
        <v>26121</v>
      </c>
      <c r="C4301" s="287" t="s">
        <v>53</v>
      </c>
      <c r="D4301" t="str">
        <f t="shared" si="67"/>
        <v>m</v>
      </c>
      <c r="E4301" s="288">
        <v>28.52</v>
      </c>
    </row>
    <row r="4302" spans="1:5" x14ac:dyDescent="0.2">
      <c r="A4302" s="287" t="s">
        <v>4599</v>
      </c>
      <c r="B4302" s="287" t="s">
        <v>26122</v>
      </c>
      <c r="C4302" s="287" t="s">
        <v>53</v>
      </c>
      <c r="D4302" t="str">
        <f t="shared" si="67"/>
        <v>m</v>
      </c>
      <c r="E4302" s="288">
        <v>36.79</v>
      </c>
    </row>
    <row r="4303" spans="1:5" x14ac:dyDescent="0.2">
      <c r="A4303" s="287" t="s">
        <v>4600</v>
      </c>
      <c r="B4303" s="287" t="s">
        <v>26122</v>
      </c>
      <c r="C4303" s="287" t="s">
        <v>53</v>
      </c>
      <c r="D4303" t="str">
        <f t="shared" si="67"/>
        <v>m</v>
      </c>
      <c r="E4303" s="288">
        <v>32.89</v>
      </c>
    </row>
    <row r="4304" spans="1:5" x14ac:dyDescent="0.2">
      <c r="A4304" s="287" t="s">
        <v>4601</v>
      </c>
      <c r="B4304" s="287" t="s">
        <v>26123</v>
      </c>
      <c r="C4304" s="287" t="s">
        <v>53</v>
      </c>
      <c r="D4304" t="str">
        <f t="shared" si="67"/>
        <v>m</v>
      </c>
      <c r="E4304" s="288">
        <v>42.02</v>
      </c>
    </row>
    <row r="4305" spans="1:5" x14ac:dyDescent="0.2">
      <c r="A4305" s="287" t="s">
        <v>4602</v>
      </c>
      <c r="B4305" s="287" t="s">
        <v>26123</v>
      </c>
      <c r="C4305" s="287" t="s">
        <v>53</v>
      </c>
      <c r="D4305" t="str">
        <f t="shared" si="67"/>
        <v>m</v>
      </c>
      <c r="E4305" s="288">
        <v>37.57</v>
      </c>
    </row>
    <row r="4306" spans="1:5" x14ac:dyDescent="0.2">
      <c r="A4306" s="287" t="s">
        <v>4603</v>
      </c>
      <c r="B4306" s="287" t="s">
        <v>26124</v>
      </c>
      <c r="C4306" s="287" t="s">
        <v>53</v>
      </c>
      <c r="D4306" t="str">
        <f t="shared" si="67"/>
        <v>m</v>
      </c>
      <c r="E4306" s="288">
        <v>47.24</v>
      </c>
    </row>
    <row r="4307" spans="1:5" x14ac:dyDescent="0.2">
      <c r="A4307" s="287" t="s">
        <v>4604</v>
      </c>
      <c r="B4307" s="287" t="s">
        <v>26124</v>
      </c>
      <c r="C4307" s="287" t="s">
        <v>53</v>
      </c>
      <c r="D4307" t="str">
        <f t="shared" si="67"/>
        <v>m</v>
      </c>
      <c r="E4307" s="288">
        <v>42.25</v>
      </c>
    </row>
    <row r="4308" spans="1:5" x14ac:dyDescent="0.2">
      <c r="A4308" s="287" t="s">
        <v>4605</v>
      </c>
      <c r="B4308" s="287" t="s">
        <v>26125</v>
      </c>
      <c r="C4308" s="287" t="s">
        <v>53</v>
      </c>
      <c r="D4308" t="str">
        <f t="shared" si="67"/>
        <v>m</v>
      </c>
      <c r="E4308" s="288">
        <v>58.26</v>
      </c>
    </row>
    <row r="4309" spans="1:5" x14ac:dyDescent="0.2">
      <c r="A4309" s="287" t="s">
        <v>4606</v>
      </c>
      <c r="B4309" s="287" t="s">
        <v>26125</v>
      </c>
      <c r="C4309" s="287" t="s">
        <v>53</v>
      </c>
      <c r="D4309" t="str">
        <f t="shared" si="67"/>
        <v>m</v>
      </c>
      <c r="E4309" s="288">
        <v>52.13</v>
      </c>
    </row>
    <row r="4310" spans="1:5" x14ac:dyDescent="0.2">
      <c r="A4310" s="287" t="s">
        <v>4607</v>
      </c>
      <c r="B4310" s="287" t="s">
        <v>26126</v>
      </c>
      <c r="C4310" s="287" t="s">
        <v>53</v>
      </c>
      <c r="D4310" t="str">
        <f t="shared" si="67"/>
        <v>m</v>
      </c>
      <c r="E4310" s="288">
        <v>91.23</v>
      </c>
    </row>
    <row r="4311" spans="1:5" x14ac:dyDescent="0.2">
      <c r="A4311" s="287" t="s">
        <v>4608</v>
      </c>
      <c r="B4311" s="287" t="s">
        <v>26126</v>
      </c>
      <c r="C4311" s="287" t="s">
        <v>53</v>
      </c>
      <c r="D4311" t="str">
        <f t="shared" si="67"/>
        <v>m</v>
      </c>
      <c r="E4311" s="288">
        <v>84.29</v>
      </c>
    </row>
    <row r="4312" spans="1:5" x14ac:dyDescent="0.2">
      <c r="A4312" s="287" t="s">
        <v>4609</v>
      </c>
      <c r="B4312" s="287" t="s">
        <v>26127</v>
      </c>
      <c r="C4312" s="287" t="s">
        <v>53</v>
      </c>
      <c r="D4312" t="str">
        <f t="shared" si="67"/>
        <v>m</v>
      </c>
      <c r="E4312" s="288">
        <v>109.46</v>
      </c>
    </row>
    <row r="4313" spans="1:5" x14ac:dyDescent="0.2">
      <c r="A4313" s="287" t="s">
        <v>4610</v>
      </c>
      <c r="B4313" s="287" t="s">
        <v>26127</v>
      </c>
      <c r="C4313" s="287" t="s">
        <v>53</v>
      </c>
      <c r="D4313" t="str">
        <f t="shared" si="67"/>
        <v>m</v>
      </c>
      <c r="E4313" s="288">
        <v>101.14</v>
      </c>
    </row>
    <row r="4314" spans="1:5" x14ac:dyDescent="0.2">
      <c r="A4314" s="287" t="s">
        <v>4611</v>
      </c>
      <c r="B4314" s="287" t="s">
        <v>26128</v>
      </c>
      <c r="C4314" s="287" t="s">
        <v>53</v>
      </c>
      <c r="D4314" t="str">
        <f t="shared" si="67"/>
        <v>m</v>
      </c>
      <c r="E4314" s="288">
        <v>132.18</v>
      </c>
    </row>
    <row r="4315" spans="1:5" x14ac:dyDescent="0.2">
      <c r="A4315" s="287" t="s">
        <v>4612</v>
      </c>
      <c r="B4315" s="287" t="s">
        <v>26128</v>
      </c>
      <c r="C4315" s="287" t="s">
        <v>53</v>
      </c>
      <c r="D4315" t="str">
        <f t="shared" si="67"/>
        <v>m</v>
      </c>
      <c r="E4315" s="288">
        <v>122.24</v>
      </c>
    </row>
    <row r="4316" spans="1:5" x14ac:dyDescent="0.2">
      <c r="A4316" s="287" t="s">
        <v>4613</v>
      </c>
      <c r="B4316" s="287" t="s">
        <v>26129</v>
      </c>
      <c r="C4316" s="287" t="s">
        <v>53</v>
      </c>
      <c r="D4316" t="str">
        <f t="shared" si="67"/>
        <v>m</v>
      </c>
      <c r="E4316" s="288">
        <v>155.02000000000001</v>
      </c>
    </row>
    <row r="4317" spans="1:5" x14ac:dyDescent="0.2">
      <c r="A4317" s="287" t="s">
        <v>4614</v>
      </c>
      <c r="B4317" s="287" t="s">
        <v>26129</v>
      </c>
      <c r="C4317" s="287" t="s">
        <v>53</v>
      </c>
      <c r="D4317" t="str">
        <f t="shared" si="67"/>
        <v>m</v>
      </c>
      <c r="E4317" s="288">
        <v>143.41999999999999</v>
      </c>
    </row>
    <row r="4318" spans="1:5" x14ac:dyDescent="0.2">
      <c r="A4318" s="287" t="s">
        <v>4615</v>
      </c>
      <c r="B4318" s="287" t="s">
        <v>26130</v>
      </c>
      <c r="C4318" s="287" t="s">
        <v>53</v>
      </c>
      <c r="D4318" t="str">
        <f t="shared" si="67"/>
        <v>m</v>
      </c>
      <c r="E4318" s="288">
        <v>193.76</v>
      </c>
    </row>
    <row r="4319" spans="1:5" x14ac:dyDescent="0.2">
      <c r="A4319" s="287" t="s">
        <v>4616</v>
      </c>
      <c r="B4319" s="287" t="s">
        <v>26130</v>
      </c>
      <c r="C4319" s="287" t="s">
        <v>53</v>
      </c>
      <c r="D4319" t="str">
        <f t="shared" si="67"/>
        <v>m</v>
      </c>
      <c r="E4319" s="288">
        <v>179.22</v>
      </c>
    </row>
    <row r="4320" spans="1:5" x14ac:dyDescent="0.2">
      <c r="A4320" s="287" t="s">
        <v>4617</v>
      </c>
      <c r="B4320" s="287" t="s">
        <v>26131</v>
      </c>
      <c r="C4320" s="287" t="s">
        <v>53</v>
      </c>
      <c r="D4320" t="str">
        <f t="shared" si="67"/>
        <v>m</v>
      </c>
      <c r="E4320" s="288">
        <v>9.86</v>
      </c>
    </row>
    <row r="4321" spans="1:5" x14ac:dyDescent="0.2">
      <c r="A4321" s="287" t="s">
        <v>4618</v>
      </c>
      <c r="B4321" s="287" t="s">
        <v>26131</v>
      </c>
      <c r="C4321" s="287" t="s">
        <v>53</v>
      </c>
      <c r="D4321" t="str">
        <f t="shared" si="67"/>
        <v>m</v>
      </c>
      <c r="E4321" s="288">
        <v>8.59</v>
      </c>
    </row>
    <row r="4322" spans="1:5" x14ac:dyDescent="0.2">
      <c r="A4322" s="287" t="s">
        <v>4619</v>
      </c>
      <c r="B4322" s="287" t="s">
        <v>26132</v>
      </c>
      <c r="C4322" s="287" t="s">
        <v>53</v>
      </c>
      <c r="D4322" t="str">
        <f t="shared" si="67"/>
        <v>m</v>
      </c>
      <c r="E4322" s="288">
        <v>16.25</v>
      </c>
    </row>
    <row r="4323" spans="1:5" x14ac:dyDescent="0.2">
      <c r="A4323" s="287" t="s">
        <v>4620</v>
      </c>
      <c r="B4323" s="287" t="s">
        <v>26132</v>
      </c>
      <c r="C4323" s="287" t="s">
        <v>53</v>
      </c>
      <c r="D4323" t="str">
        <f t="shared" si="67"/>
        <v>m</v>
      </c>
      <c r="E4323" s="288">
        <v>14.16</v>
      </c>
    </row>
    <row r="4324" spans="1:5" x14ac:dyDescent="0.2">
      <c r="A4324" s="287" t="s">
        <v>4621</v>
      </c>
      <c r="B4324" s="287" t="s">
        <v>26133</v>
      </c>
      <c r="C4324" s="287" t="s">
        <v>53</v>
      </c>
      <c r="D4324" t="str">
        <f t="shared" si="67"/>
        <v>m</v>
      </c>
      <c r="E4324" s="288">
        <v>24.44</v>
      </c>
    </row>
    <row r="4325" spans="1:5" x14ac:dyDescent="0.2">
      <c r="A4325" s="287" t="s">
        <v>4622</v>
      </c>
      <c r="B4325" s="287" t="s">
        <v>26133</v>
      </c>
      <c r="C4325" s="287" t="s">
        <v>53</v>
      </c>
      <c r="D4325" t="str">
        <f t="shared" si="67"/>
        <v>m</v>
      </c>
      <c r="E4325" s="288">
        <v>21.29</v>
      </c>
    </row>
    <row r="4326" spans="1:5" x14ac:dyDescent="0.2">
      <c r="A4326" s="287" t="s">
        <v>4623</v>
      </c>
      <c r="B4326" s="287" t="s">
        <v>26134</v>
      </c>
      <c r="C4326" s="287" t="s">
        <v>22946</v>
      </c>
      <c r="D4326" t="str">
        <f t="shared" si="67"/>
        <v>un</v>
      </c>
      <c r="E4326" s="288">
        <v>31.86</v>
      </c>
    </row>
    <row r="4327" spans="1:5" x14ac:dyDescent="0.2">
      <c r="A4327" s="287" t="s">
        <v>4624</v>
      </c>
      <c r="B4327" s="287" t="s">
        <v>26134</v>
      </c>
      <c r="C4327" s="287" t="s">
        <v>22946</v>
      </c>
      <c r="D4327" t="str">
        <f t="shared" si="67"/>
        <v>un</v>
      </c>
      <c r="E4327" s="288">
        <v>27.76</v>
      </c>
    </row>
    <row r="4328" spans="1:5" x14ac:dyDescent="0.2">
      <c r="A4328" s="287" t="s">
        <v>4625</v>
      </c>
      <c r="B4328" s="287" t="s">
        <v>26135</v>
      </c>
      <c r="C4328" s="287" t="s">
        <v>22946</v>
      </c>
      <c r="D4328" t="str">
        <f t="shared" si="67"/>
        <v>un</v>
      </c>
      <c r="E4328" s="288">
        <v>35.35</v>
      </c>
    </row>
    <row r="4329" spans="1:5" x14ac:dyDescent="0.2">
      <c r="A4329" s="287" t="s">
        <v>4626</v>
      </c>
      <c r="B4329" s="287" t="s">
        <v>26135</v>
      </c>
      <c r="C4329" s="287" t="s">
        <v>22946</v>
      </c>
      <c r="D4329" t="str">
        <f t="shared" si="67"/>
        <v>un</v>
      </c>
      <c r="E4329" s="288">
        <v>31.31</v>
      </c>
    </row>
    <row r="4330" spans="1:5" x14ac:dyDescent="0.2">
      <c r="A4330" s="287" t="s">
        <v>4627</v>
      </c>
      <c r="B4330" s="287" t="s">
        <v>26136</v>
      </c>
      <c r="C4330" s="287" t="s">
        <v>22946</v>
      </c>
      <c r="D4330" t="str">
        <f t="shared" si="67"/>
        <v>un</v>
      </c>
      <c r="E4330" s="288">
        <v>8.11</v>
      </c>
    </row>
    <row r="4331" spans="1:5" x14ac:dyDescent="0.2">
      <c r="A4331" s="287" t="s">
        <v>4628</v>
      </c>
      <c r="B4331" s="287" t="s">
        <v>26136</v>
      </c>
      <c r="C4331" s="287" t="s">
        <v>22946</v>
      </c>
      <c r="D4331" t="str">
        <f t="shared" si="67"/>
        <v>un</v>
      </c>
      <c r="E4331" s="288">
        <v>7.03</v>
      </c>
    </row>
    <row r="4332" spans="1:5" x14ac:dyDescent="0.2">
      <c r="A4332" s="287" t="s">
        <v>4629</v>
      </c>
      <c r="B4332" s="287" t="s">
        <v>26137</v>
      </c>
      <c r="C4332" s="287" t="s">
        <v>22946</v>
      </c>
      <c r="D4332" t="str">
        <f t="shared" si="67"/>
        <v>un</v>
      </c>
      <c r="E4332" s="288">
        <v>12.17</v>
      </c>
    </row>
    <row r="4333" spans="1:5" x14ac:dyDescent="0.2">
      <c r="A4333" s="287" t="s">
        <v>4630</v>
      </c>
      <c r="B4333" s="287" t="s">
        <v>26137</v>
      </c>
      <c r="C4333" s="287" t="s">
        <v>22946</v>
      </c>
      <c r="D4333" t="str">
        <f t="shared" si="67"/>
        <v>un</v>
      </c>
      <c r="E4333" s="288">
        <v>10.55</v>
      </c>
    </row>
    <row r="4334" spans="1:5" x14ac:dyDescent="0.2">
      <c r="A4334" s="287" t="s">
        <v>4631</v>
      </c>
      <c r="B4334" s="287" t="s">
        <v>26138</v>
      </c>
      <c r="C4334" s="287" t="s">
        <v>22946</v>
      </c>
      <c r="D4334" t="str">
        <f t="shared" si="67"/>
        <v>un</v>
      </c>
      <c r="E4334" s="288">
        <v>16.23</v>
      </c>
    </row>
    <row r="4335" spans="1:5" x14ac:dyDescent="0.2">
      <c r="A4335" s="287" t="s">
        <v>4632</v>
      </c>
      <c r="B4335" s="287" t="s">
        <v>26138</v>
      </c>
      <c r="C4335" s="287" t="s">
        <v>22946</v>
      </c>
      <c r="D4335" t="str">
        <f t="shared" si="67"/>
        <v>un</v>
      </c>
      <c r="E4335" s="288">
        <v>14.06</v>
      </c>
    </row>
    <row r="4336" spans="1:5" x14ac:dyDescent="0.2">
      <c r="A4336" s="287" t="s">
        <v>4633</v>
      </c>
      <c r="B4336" s="287" t="s">
        <v>26139</v>
      </c>
      <c r="C4336" s="287" t="s">
        <v>22946</v>
      </c>
      <c r="D4336" t="str">
        <f t="shared" si="67"/>
        <v>un</v>
      </c>
      <c r="E4336" s="288">
        <v>20.29</v>
      </c>
    </row>
    <row r="4337" spans="1:5" x14ac:dyDescent="0.2">
      <c r="A4337" s="287" t="s">
        <v>4634</v>
      </c>
      <c r="B4337" s="287" t="s">
        <v>26139</v>
      </c>
      <c r="C4337" s="287" t="s">
        <v>22946</v>
      </c>
      <c r="D4337" t="str">
        <f t="shared" si="67"/>
        <v>un</v>
      </c>
      <c r="E4337" s="288">
        <v>17.579999999999998</v>
      </c>
    </row>
    <row r="4338" spans="1:5" x14ac:dyDescent="0.2">
      <c r="A4338" s="287" t="s">
        <v>4635</v>
      </c>
      <c r="B4338" s="287" t="s">
        <v>26140</v>
      </c>
      <c r="C4338" s="287" t="s">
        <v>22946</v>
      </c>
      <c r="D4338" t="str">
        <f t="shared" si="67"/>
        <v>un</v>
      </c>
      <c r="E4338" s="288">
        <v>24.35</v>
      </c>
    </row>
    <row r="4339" spans="1:5" x14ac:dyDescent="0.2">
      <c r="A4339" s="287" t="s">
        <v>4636</v>
      </c>
      <c r="B4339" s="287" t="s">
        <v>26140</v>
      </c>
      <c r="C4339" s="287" t="s">
        <v>22946</v>
      </c>
      <c r="D4339" t="str">
        <f t="shared" si="67"/>
        <v>un</v>
      </c>
      <c r="E4339" s="288">
        <v>21.1</v>
      </c>
    </row>
    <row r="4340" spans="1:5" x14ac:dyDescent="0.2">
      <c r="A4340" s="287" t="s">
        <v>4637</v>
      </c>
      <c r="B4340" s="287" t="s">
        <v>26141</v>
      </c>
      <c r="C4340" s="287" t="s">
        <v>22946</v>
      </c>
      <c r="D4340" t="str">
        <f t="shared" si="67"/>
        <v>un</v>
      </c>
      <c r="E4340" s="288">
        <v>28.41</v>
      </c>
    </row>
    <row r="4341" spans="1:5" x14ac:dyDescent="0.2">
      <c r="A4341" s="287" t="s">
        <v>4638</v>
      </c>
      <c r="B4341" s="287" t="s">
        <v>26141</v>
      </c>
      <c r="C4341" s="287" t="s">
        <v>22946</v>
      </c>
      <c r="D4341" t="str">
        <f t="shared" si="67"/>
        <v>un</v>
      </c>
      <c r="E4341" s="288">
        <v>24.62</v>
      </c>
    </row>
    <row r="4342" spans="1:5" x14ac:dyDescent="0.2">
      <c r="A4342" s="287" t="s">
        <v>4639</v>
      </c>
      <c r="B4342" s="287" t="s">
        <v>26142</v>
      </c>
      <c r="C4342" s="287" t="s">
        <v>22946</v>
      </c>
      <c r="D4342" t="str">
        <f t="shared" si="67"/>
        <v>un</v>
      </c>
      <c r="E4342" s="288">
        <v>32.47</v>
      </c>
    </row>
    <row r="4343" spans="1:5" x14ac:dyDescent="0.2">
      <c r="A4343" s="287" t="s">
        <v>4640</v>
      </c>
      <c r="B4343" s="287" t="s">
        <v>26142</v>
      </c>
      <c r="C4343" s="287" t="s">
        <v>22946</v>
      </c>
      <c r="D4343" t="str">
        <f t="shared" si="67"/>
        <v>un</v>
      </c>
      <c r="E4343" s="288">
        <v>28.13</v>
      </c>
    </row>
    <row r="4344" spans="1:5" x14ac:dyDescent="0.2">
      <c r="A4344" s="287" t="s">
        <v>4641</v>
      </c>
      <c r="B4344" s="287" t="s">
        <v>26143</v>
      </c>
      <c r="C4344" s="287" t="s">
        <v>22946</v>
      </c>
      <c r="D4344" t="str">
        <f t="shared" si="67"/>
        <v>un</v>
      </c>
      <c r="E4344" s="288">
        <v>36.53</v>
      </c>
    </row>
    <row r="4345" spans="1:5" x14ac:dyDescent="0.2">
      <c r="A4345" s="287" t="s">
        <v>4642</v>
      </c>
      <c r="B4345" s="287" t="s">
        <v>26143</v>
      </c>
      <c r="C4345" s="287" t="s">
        <v>22946</v>
      </c>
      <c r="D4345" t="str">
        <f t="shared" si="67"/>
        <v>un</v>
      </c>
      <c r="E4345" s="288">
        <v>31.65</v>
      </c>
    </row>
    <row r="4346" spans="1:5" x14ac:dyDescent="0.2">
      <c r="A4346" s="287" t="s">
        <v>4643</v>
      </c>
      <c r="B4346" s="287" t="s">
        <v>26144</v>
      </c>
      <c r="C4346" s="287" t="s">
        <v>22946</v>
      </c>
      <c r="D4346" t="str">
        <f t="shared" si="67"/>
        <v>un</v>
      </c>
      <c r="E4346" s="288">
        <v>40.590000000000003</v>
      </c>
    </row>
    <row r="4347" spans="1:5" x14ac:dyDescent="0.2">
      <c r="A4347" s="287" t="s">
        <v>4644</v>
      </c>
      <c r="B4347" s="287" t="s">
        <v>26144</v>
      </c>
      <c r="C4347" s="287" t="s">
        <v>22946</v>
      </c>
      <c r="D4347" t="str">
        <f t="shared" si="67"/>
        <v>un</v>
      </c>
      <c r="E4347" s="288">
        <v>35.17</v>
      </c>
    </row>
    <row r="4348" spans="1:5" x14ac:dyDescent="0.2">
      <c r="A4348" s="287" t="s">
        <v>4645</v>
      </c>
      <c r="B4348" s="287" t="s">
        <v>26145</v>
      </c>
      <c r="C4348" s="287" t="s">
        <v>22946</v>
      </c>
      <c r="D4348" t="str">
        <f t="shared" si="67"/>
        <v>un</v>
      </c>
      <c r="E4348" s="288">
        <v>44.65</v>
      </c>
    </row>
    <row r="4349" spans="1:5" x14ac:dyDescent="0.2">
      <c r="A4349" s="287" t="s">
        <v>4646</v>
      </c>
      <c r="B4349" s="287" t="s">
        <v>26145</v>
      </c>
      <c r="C4349" s="287" t="s">
        <v>22946</v>
      </c>
      <c r="D4349" t="str">
        <f t="shared" si="67"/>
        <v>un</v>
      </c>
      <c r="E4349" s="288">
        <v>38.69</v>
      </c>
    </row>
    <row r="4350" spans="1:5" x14ac:dyDescent="0.2">
      <c r="A4350" s="287" t="s">
        <v>4647</v>
      </c>
      <c r="B4350" s="287" t="s">
        <v>26146</v>
      </c>
      <c r="C4350" s="287" t="s">
        <v>22946</v>
      </c>
      <c r="D4350" t="str">
        <f t="shared" si="67"/>
        <v>un</v>
      </c>
      <c r="E4350" s="288">
        <v>48.71</v>
      </c>
    </row>
    <row r="4351" spans="1:5" x14ac:dyDescent="0.2">
      <c r="A4351" s="287" t="s">
        <v>4648</v>
      </c>
      <c r="B4351" s="287" t="s">
        <v>26146</v>
      </c>
      <c r="C4351" s="287" t="s">
        <v>22946</v>
      </c>
      <c r="D4351" t="str">
        <f t="shared" si="67"/>
        <v>un</v>
      </c>
      <c r="E4351" s="288">
        <v>42.2</v>
      </c>
    </row>
    <row r="4352" spans="1:5" x14ac:dyDescent="0.2">
      <c r="A4352" s="287" t="s">
        <v>4649</v>
      </c>
      <c r="B4352" s="287" t="s">
        <v>26147</v>
      </c>
      <c r="C4352" s="287" t="s">
        <v>22946</v>
      </c>
      <c r="D4352" t="str">
        <f t="shared" si="67"/>
        <v>un</v>
      </c>
      <c r="E4352" s="288">
        <v>52.76</v>
      </c>
    </row>
    <row r="4353" spans="1:5" x14ac:dyDescent="0.2">
      <c r="A4353" s="287" t="s">
        <v>4650</v>
      </c>
      <c r="B4353" s="287" t="s">
        <v>26147</v>
      </c>
      <c r="C4353" s="287" t="s">
        <v>22946</v>
      </c>
      <c r="D4353" t="str">
        <f t="shared" si="67"/>
        <v>un</v>
      </c>
      <c r="E4353" s="288">
        <v>45.72</v>
      </c>
    </row>
    <row r="4354" spans="1:5" x14ac:dyDescent="0.2">
      <c r="A4354" s="287" t="s">
        <v>4651</v>
      </c>
      <c r="B4354" s="287" t="s">
        <v>26148</v>
      </c>
      <c r="C4354" s="287" t="s">
        <v>22946</v>
      </c>
      <c r="D4354" t="str">
        <f t="shared" ref="D4354:D4417" si="68">LOWER(C4354)</f>
        <v>un</v>
      </c>
      <c r="E4354" s="288">
        <v>56.82</v>
      </c>
    </row>
    <row r="4355" spans="1:5" x14ac:dyDescent="0.2">
      <c r="A4355" s="287" t="s">
        <v>4652</v>
      </c>
      <c r="B4355" s="287" t="s">
        <v>26148</v>
      </c>
      <c r="C4355" s="287" t="s">
        <v>22946</v>
      </c>
      <c r="D4355" t="str">
        <f t="shared" si="68"/>
        <v>un</v>
      </c>
      <c r="E4355" s="288">
        <v>49.24</v>
      </c>
    </row>
    <row r="4356" spans="1:5" x14ac:dyDescent="0.2">
      <c r="A4356" s="287" t="s">
        <v>4653</v>
      </c>
      <c r="B4356" s="287" t="s">
        <v>26149</v>
      </c>
      <c r="C4356" s="287" t="s">
        <v>22946</v>
      </c>
      <c r="D4356" t="str">
        <f t="shared" si="68"/>
        <v>un</v>
      </c>
      <c r="E4356" s="288">
        <v>60.88</v>
      </c>
    </row>
    <row r="4357" spans="1:5" x14ac:dyDescent="0.2">
      <c r="A4357" s="287" t="s">
        <v>4654</v>
      </c>
      <c r="B4357" s="287" t="s">
        <v>26149</v>
      </c>
      <c r="C4357" s="287" t="s">
        <v>22946</v>
      </c>
      <c r="D4357" t="str">
        <f t="shared" si="68"/>
        <v>un</v>
      </c>
      <c r="E4357" s="288">
        <v>52.76</v>
      </c>
    </row>
    <row r="4358" spans="1:5" x14ac:dyDescent="0.2">
      <c r="A4358" s="287" t="s">
        <v>4655</v>
      </c>
      <c r="B4358" s="287" t="s">
        <v>26150</v>
      </c>
      <c r="C4358" s="287" t="s">
        <v>22946</v>
      </c>
      <c r="D4358" t="str">
        <f t="shared" si="68"/>
        <v>un</v>
      </c>
      <c r="E4358" s="288">
        <v>64.94</v>
      </c>
    </row>
    <row r="4359" spans="1:5" x14ac:dyDescent="0.2">
      <c r="A4359" s="287" t="s">
        <v>4656</v>
      </c>
      <c r="B4359" s="287" t="s">
        <v>26150</v>
      </c>
      <c r="C4359" s="287" t="s">
        <v>22946</v>
      </c>
      <c r="D4359" t="str">
        <f t="shared" si="68"/>
        <v>un</v>
      </c>
      <c r="E4359" s="288">
        <v>56.27</v>
      </c>
    </row>
    <row r="4360" spans="1:5" x14ac:dyDescent="0.2">
      <c r="A4360" s="287" t="s">
        <v>4657</v>
      </c>
      <c r="B4360" s="287" t="s">
        <v>26151</v>
      </c>
      <c r="C4360" s="287" t="s">
        <v>22946</v>
      </c>
      <c r="D4360" t="str">
        <f t="shared" si="68"/>
        <v>un</v>
      </c>
      <c r="E4360" s="288">
        <v>69</v>
      </c>
    </row>
    <row r="4361" spans="1:5" x14ac:dyDescent="0.2">
      <c r="A4361" s="287" t="s">
        <v>4658</v>
      </c>
      <c r="B4361" s="287" t="s">
        <v>26151</v>
      </c>
      <c r="C4361" s="287" t="s">
        <v>22946</v>
      </c>
      <c r="D4361" t="str">
        <f t="shared" si="68"/>
        <v>un</v>
      </c>
      <c r="E4361" s="288">
        <v>59.79</v>
      </c>
    </row>
    <row r="4362" spans="1:5" x14ac:dyDescent="0.2">
      <c r="A4362" s="287" t="s">
        <v>4659</v>
      </c>
      <c r="B4362" s="287" t="s">
        <v>26152</v>
      </c>
      <c r="C4362" s="287" t="s">
        <v>22946</v>
      </c>
      <c r="D4362" t="str">
        <f t="shared" si="68"/>
        <v>un</v>
      </c>
      <c r="E4362" s="288">
        <v>77.12</v>
      </c>
    </row>
    <row r="4363" spans="1:5" x14ac:dyDescent="0.2">
      <c r="A4363" s="287" t="s">
        <v>4660</v>
      </c>
      <c r="B4363" s="287" t="s">
        <v>26152</v>
      </c>
      <c r="C4363" s="287" t="s">
        <v>22946</v>
      </c>
      <c r="D4363" t="str">
        <f t="shared" si="68"/>
        <v>un</v>
      </c>
      <c r="E4363" s="288">
        <v>66.83</v>
      </c>
    </row>
    <row r="4364" spans="1:5" x14ac:dyDescent="0.2">
      <c r="A4364" s="287" t="s">
        <v>4661</v>
      </c>
      <c r="B4364" s="287" t="s">
        <v>26153</v>
      </c>
      <c r="C4364" s="287" t="s">
        <v>22946</v>
      </c>
      <c r="D4364" t="str">
        <f t="shared" si="68"/>
        <v>un</v>
      </c>
      <c r="E4364" s="288">
        <v>20.29</v>
      </c>
    </row>
    <row r="4365" spans="1:5" x14ac:dyDescent="0.2">
      <c r="A4365" s="287" t="s">
        <v>4662</v>
      </c>
      <c r="B4365" s="287" t="s">
        <v>26153</v>
      </c>
      <c r="C4365" s="287" t="s">
        <v>22946</v>
      </c>
      <c r="D4365" t="str">
        <f t="shared" si="68"/>
        <v>un</v>
      </c>
      <c r="E4365" s="288">
        <v>17.579999999999998</v>
      </c>
    </row>
    <row r="4366" spans="1:5" x14ac:dyDescent="0.2">
      <c r="A4366" s="287" t="s">
        <v>4663</v>
      </c>
      <c r="B4366" s="287" t="s">
        <v>26154</v>
      </c>
      <c r="C4366" s="287" t="s">
        <v>22946</v>
      </c>
      <c r="D4366" t="str">
        <f t="shared" si="68"/>
        <v>un</v>
      </c>
      <c r="E4366" s="288">
        <v>30.03</v>
      </c>
    </row>
    <row r="4367" spans="1:5" x14ac:dyDescent="0.2">
      <c r="A4367" s="287" t="s">
        <v>4664</v>
      </c>
      <c r="B4367" s="287" t="s">
        <v>26154</v>
      </c>
      <c r="C4367" s="287" t="s">
        <v>22946</v>
      </c>
      <c r="D4367" t="str">
        <f t="shared" si="68"/>
        <v>un</v>
      </c>
      <c r="E4367" s="288">
        <v>26.02</v>
      </c>
    </row>
    <row r="4368" spans="1:5" x14ac:dyDescent="0.2">
      <c r="A4368" s="287" t="s">
        <v>4665</v>
      </c>
      <c r="B4368" s="287" t="s">
        <v>26155</v>
      </c>
      <c r="C4368" s="287" t="s">
        <v>22946</v>
      </c>
      <c r="D4368" t="str">
        <f t="shared" si="68"/>
        <v>un</v>
      </c>
      <c r="E4368" s="288">
        <v>39.369999999999997</v>
      </c>
    </row>
    <row r="4369" spans="1:5" x14ac:dyDescent="0.2">
      <c r="A4369" s="287" t="s">
        <v>4666</v>
      </c>
      <c r="B4369" s="287" t="s">
        <v>26155</v>
      </c>
      <c r="C4369" s="287" t="s">
        <v>22946</v>
      </c>
      <c r="D4369" t="str">
        <f t="shared" si="68"/>
        <v>un</v>
      </c>
      <c r="E4369" s="288">
        <v>34.11</v>
      </c>
    </row>
    <row r="4370" spans="1:5" x14ac:dyDescent="0.2">
      <c r="A4370" s="287" t="s">
        <v>4667</v>
      </c>
      <c r="B4370" s="287" t="s">
        <v>26156</v>
      </c>
      <c r="C4370" s="287" t="s">
        <v>22946</v>
      </c>
      <c r="D4370" t="str">
        <f t="shared" si="68"/>
        <v>un</v>
      </c>
      <c r="E4370" s="288">
        <v>58.45</v>
      </c>
    </row>
    <row r="4371" spans="1:5" x14ac:dyDescent="0.2">
      <c r="A4371" s="287" t="s">
        <v>4668</v>
      </c>
      <c r="B4371" s="287" t="s">
        <v>26156</v>
      </c>
      <c r="C4371" s="287" t="s">
        <v>22946</v>
      </c>
      <c r="D4371" t="str">
        <f t="shared" si="68"/>
        <v>un</v>
      </c>
      <c r="E4371" s="288">
        <v>50.65</v>
      </c>
    </row>
    <row r="4372" spans="1:5" x14ac:dyDescent="0.2">
      <c r="A4372" s="287" t="s">
        <v>4669</v>
      </c>
      <c r="B4372" s="287" t="s">
        <v>26157</v>
      </c>
      <c r="C4372" s="287" t="s">
        <v>22946</v>
      </c>
      <c r="D4372" t="str">
        <f t="shared" si="68"/>
        <v>un</v>
      </c>
      <c r="E4372" s="288">
        <v>75.900000000000006</v>
      </c>
    </row>
    <row r="4373" spans="1:5" x14ac:dyDescent="0.2">
      <c r="A4373" s="287" t="s">
        <v>4670</v>
      </c>
      <c r="B4373" s="287" t="s">
        <v>26157</v>
      </c>
      <c r="C4373" s="287" t="s">
        <v>22946</v>
      </c>
      <c r="D4373" t="str">
        <f t="shared" si="68"/>
        <v>un</v>
      </c>
      <c r="E4373" s="288">
        <v>65.77</v>
      </c>
    </row>
    <row r="4374" spans="1:5" x14ac:dyDescent="0.2">
      <c r="A4374" s="287" t="s">
        <v>4671</v>
      </c>
      <c r="B4374" s="287" t="s">
        <v>26158</v>
      </c>
      <c r="C4374" s="287" t="s">
        <v>22946</v>
      </c>
      <c r="D4374" t="str">
        <f t="shared" si="68"/>
        <v>un</v>
      </c>
      <c r="E4374" s="288">
        <v>92.95</v>
      </c>
    </row>
    <row r="4375" spans="1:5" x14ac:dyDescent="0.2">
      <c r="A4375" s="287" t="s">
        <v>4672</v>
      </c>
      <c r="B4375" s="287" t="s">
        <v>26158</v>
      </c>
      <c r="C4375" s="287" t="s">
        <v>22946</v>
      </c>
      <c r="D4375" t="str">
        <f t="shared" si="68"/>
        <v>un</v>
      </c>
      <c r="E4375" s="288">
        <v>80.540000000000006</v>
      </c>
    </row>
    <row r="4376" spans="1:5" x14ac:dyDescent="0.2">
      <c r="A4376" s="287" t="s">
        <v>4673</v>
      </c>
      <c r="B4376" s="287" t="s">
        <v>26159</v>
      </c>
      <c r="C4376" s="287" t="s">
        <v>22946</v>
      </c>
      <c r="D4376" t="str">
        <f t="shared" si="68"/>
        <v>un</v>
      </c>
      <c r="E4376" s="288">
        <v>109.19</v>
      </c>
    </row>
    <row r="4377" spans="1:5" x14ac:dyDescent="0.2">
      <c r="A4377" s="287" t="s">
        <v>4674</v>
      </c>
      <c r="B4377" s="287" t="s">
        <v>26159</v>
      </c>
      <c r="C4377" s="287" t="s">
        <v>22946</v>
      </c>
      <c r="D4377" t="str">
        <f t="shared" si="68"/>
        <v>un</v>
      </c>
      <c r="E4377" s="288">
        <v>94.61</v>
      </c>
    </row>
    <row r="4378" spans="1:5" x14ac:dyDescent="0.2">
      <c r="A4378" s="287" t="s">
        <v>4675</v>
      </c>
      <c r="B4378" s="287" t="s">
        <v>26160</v>
      </c>
      <c r="C4378" s="287" t="s">
        <v>22946</v>
      </c>
      <c r="D4378" t="str">
        <f t="shared" si="68"/>
        <v>un</v>
      </c>
      <c r="E4378" s="288">
        <v>124.21</v>
      </c>
    </row>
    <row r="4379" spans="1:5" x14ac:dyDescent="0.2">
      <c r="A4379" s="287" t="s">
        <v>4676</v>
      </c>
      <c r="B4379" s="287" t="s">
        <v>26160</v>
      </c>
      <c r="C4379" s="287" t="s">
        <v>22946</v>
      </c>
      <c r="D4379" t="str">
        <f t="shared" si="68"/>
        <v>un</v>
      </c>
      <c r="E4379" s="288">
        <v>107.63</v>
      </c>
    </row>
    <row r="4380" spans="1:5" x14ac:dyDescent="0.2">
      <c r="A4380" s="287" t="s">
        <v>4677</v>
      </c>
      <c r="B4380" s="287" t="s">
        <v>26161</v>
      </c>
      <c r="C4380" s="287" t="s">
        <v>22946</v>
      </c>
      <c r="D4380" t="str">
        <f t="shared" si="68"/>
        <v>un</v>
      </c>
      <c r="E4380" s="288">
        <v>138.41</v>
      </c>
    </row>
    <row r="4381" spans="1:5" x14ac:dyDescent="0.2">
      <c r="A4381" s="287" t="s">
        <v>4678</v>
      </c>
      <c r="B4381" s="287" t="s">
        <v>26161</v>
      </c>
      <c r="C4381" s="287" t="s">
        <v>22946</v>
      </c>
      <c r="D4381" t="str">
        <f t="shared" si="68"/>
        <v>un</v>
      </c>
      <c r="E4381" s="288">
        <v>119.94</v>
      </c>
    </row>
    <row r="4382" spans="1:5" x14ac:dyDescent="0.2">
      <c r="A4382" s="287" t="s">
        <v>4679</v>
      </c>
      <c r="B4382" s="287" t="s">
        <v>26162</v>
      </c>
      <c r="C4382" s="287" t="s">
        <v>22946</v>
      </c>
      <c r="D4382" t="str">
        <f t="shared" si="68"/>
        <v>un</v>
      </c>
      <c r="E4382" s="288">
        <v>152.22</v>
      </c>
    </row>
    <row r="4383" spans="1:5" x14ac:dyDescent="0.2">
      <c r="A4383" s="287" t="s">
        <v>4680</v>
      </c>
      <c r="B4383" s="287" t="s">
        <v>26162</v>
      </c>
      <c r="C4383" s="287" t="s">
        <v>22946</v>
      </c>
      <c r="D4383" t="str">
        <f t="shared" si="68"/>
        <v>un</v>
      </c>
      <c r="E4383" s="288">
        <v>131.9</v>
      </c>
    </row>
    <row r="4384" spans="1:5" x14ac:dyDescent="0.2">
      <c r="A4384" s="287" t="s">
        <v>4681</v>
      </c>
      <c r="B4384" s="287" t="s">
        <v>26163</v>
      </c>
      <c r="C4384" s="287" t="s">
        <v>22946</v>
      </c>
      <c r="D4384" t="str">
        <f t="shared" si="68"/>
        <v>un</v>
      </c>
      <c r="E4384" s="288">
        <v>164.8</v>
      </c>
    </row>
    <row r="4385" spans="1:5" x14ac:dyDescent="0.2">
      <c r="A4385" s="287" t="s">
        <v>4682</v>
      </c>
      <c r="B4385" s="287" t="s">
        <v>26163</v>
      </c>
      <c r="C4385" s="287" t="s">
        <v>22946</v>
      </c>
      <c r="D4385" t="str">
        <f t="shared" si="68"/>
        <v>un</v>
      </c>
      <c r="E4385" s="288">
        <v>142.80000000000001</v>
      </c>
    </row>
    <row r="4386" spans="1:5" x14ac:dyDescent="0.2">
      <c r="A4386" s="287" t="s">
        <v>4683</v>
      </c>
      <c r="B4386" s="287" t="s">
        <v>26164</v>
      </c>
      <c r="C4386" s="287" t="s">
        <v>22946</v>
      </c>
      <c r="D4386" t="str">
        <f t="shared" si="68"/>
        <v>un</v>
      </c>
      <c r="E4386" s="288">
        <v>187.94</v>
      </c>
    </row>
    <row r="4387" spans="1:5" x14ac:dyDescent="0.2">
      <c r="A4387" s="287" t="s">
        <v>4684</v>
      </c>
      <c r="B4387" s="287" t="s">
        <v>26164</v>
      </c>
      <c r="C4387" s="287" t="s">
        <v>22946</v>
      </c>
      <c r="D4387" t="str">
        <f t="shared" si="68"/>
        <v>un</v>
      </c>
      <c r="E4387" s="288">
        <v>162.85</v>
      </c>
    </row>
    <row r="4388" spans="1:5" x14ac:dyDescent="0.2">
      <c r="A4388" s="287" t="s">
        <v>4685</v>
      </c>
      <c r="B4388" s="287" t="s">
        <v>26165</v>
      </c>
      <c r="C4388" s="287" t="s">
        <v>22946</v>
      </c>
      <c r="D4388" t="str">
        <f t="shared" si="68"/>
        <v>un</v>
      </c>
      <c r="E4388" s="288">
        <v>207.42</v>
      </c>
    </row>
    <row r="4389" spans="1:5" x14ac:dyDescent="0.2">
      <c r="A4389" s="287" t="s">
        <v>4686</v>
      </c>
      <c r="B4389" s="287" t="s">
        <v>26165</v>
      </c>
      <c r="C4389" s="287" t="s">
        <v>22946</v>
      </c>
      <c r="D4389" t="str">
        <f t="shared" si="68"/>
        <v>un</v>
      </c>
      <c r="E4389" s="288">
        <v>179.74</v>
      </c>
    </row>
    <row r="4390" spans="1:5" x14ac:dyDescent="0.2">
      <c r="A4390" s="287" t="s">
        <v>4687</v>
      </c>
      <c r="B4390" s="287" t="s">
        <v>26166</v>
      </c>
      <c r="C4390" s="287" t="s">
        <v>22946</v>
      </c>
      <c r="D4390" t="str">
        <f t="shared" si="68"/>
        <v>un</v>
      </c>
      <c r="E4390" s="288">
        <v>216.76</v>
      </c>
    </row>
    <row r="4391" spans="1:5" x14ac:dyDescent="0.2">
      <c r="A4391" s="287" t="s">
        <v>4688</v>
      </c>
      <c r="B4391" s="287" t="s">
        <v>26166</v>
      </c>
      <c r="C4391" s="287" t="s">
        <v>22946</v>
      </c>
      <c r="D4391" t="str">
        <f t="shared" si="68"/>
        <v>un</v>
      </c>
      <c r="E4391" s="288">
        <v>187.83</v>
      </c>
    </row>
    <row r="4392" spans="1:5" x14ac:dyDescent="0.2">
      <c r="A4392" s="287" t="s">
        <v>4689</v>
      </c>
      <c r="B4392" s="287" t="s">
        <v>26167</v>
      </c>
      <c r="C4392" s="287" t="s">
        <v>22946</v>
      </c>
      <c r="D4392" t="str">
        <f t="shared" si="68"/>
        <v>un</v>
      </c>
      <c r="E4392" s="288">
        <v>223.66</v>
      </c>
    </row>
    <row r="4393" spans="1:5" x14ac:dyDescent="0.2">
      <c r="A4393" s="287" t="s">
        <v>4690</v>
      </c>
      <c r="B4393" s="287" t="s">
        <v>26167</v>
      </c>
      <c r="C4393" s="287" t="s">
        <v>22946</v>
      </c>
      <c r="D4393" t="str">
        <f t="shared" si="68"/>
        <v>un</v>
      </c>
      <c r="E4393" s="288">
        <v>193.81</v>
      </c>
    </row>
    <row r="4394" spans="1:5" x14ac:dyDescent="0.2">
      <c r="A4394" s="287" t="s">
        <v>4691</v>
      </c>
      <c r="B4394" s="287" t="s">
        <v>26168</v>
      </c>
      <c r="C4394" s="287" t="s">
        <v>22946</v>
      </c>
      <c r="D4394" t="str">
        <f t="shared" si="68"/>
        <v>un</v>
      </c>
      <c r="E4394" s="288">
        <v>245.58</v>
      </c>
    </row>
    <row r="4395" spans="1:5" x14ac:dyDescent="0.2">
      <c r="A4395" s="287" t="s">
        <v>4692</v>
      </c>
      <c r="B4395" s="287" t="s">
        <v>26168</v>
      </c>
      <c r="C4395" s="287" t="s">
        <v>22946</v>
      </c>
      <c r="D4395" t="str">
        <f t="shared" si="68"/>
        <v>un</v>
      </c>
      <c r="E4395" s="288">
        <v>212.8</v>
      </c>
    </row>
    <row r="4396" spans="1:5" x14ac:dyDescent="0.2">
      <c r="A4396" s="287" t="s">
        <v>4693</v>
      </c>
      <c r="B4396" s="287" t="s">
        <v>26169</v>
      </c>
      <c r="C4396" s="287" t="s">
        <v>22946</v>
      </c>
      <c r="D4396" t="str">
        <f t="shared" si="68"/>
        <v>un</v>
      </c>
      <c r="E4396" s="288">
        <v>254.51</v>
      </c>
    </row>
    <row r="4397" spans="1:5" x14ac:dyDescent="0.2">
      <c r="A4397" s="287" t="s">
        <v>4694</v>
      </c>
      <c r="B4397" s="287" t="s">
        <v>26169</v>
      </c>
      <c r="C4397" s="287" t="s">
        <v>22946</v>
      </c>
      <c r="D4397" t="str">
        <f t="shared" si="68"/>
        <v>un</v>
      </c>
      <c r="E4397" s="288">
        <v>220.54</v>
      </c>
    </row>
    <row r="4398" spans="1:5" x14ac:dyDescent="0.2">
      <c r="A4398" s="287" t="s">
        <v>4695</v>
      </c>
      <c r="B4398" s="287" t="s">
        <v>26170</v>
      </c>
      <c r="C4398" s="287" t="s">
        <v>22946</v>
      </c>
      <c r="D4398" t="str">
        <f t="shared" si="68"/>
        <v>un</v>
      </c>
      <c r="E4398" s="288">
        <v>25.39</v>
      </c>
    </row>
    <row r="4399" spans="1:5" x14ac:dyDescent="0.2">
      <c r="A4399" s="287" t="s">
        <v>4696</v>
      </c>
      <c r="B4399" s="287" t="s">
        <v>26170</v>
      </c>
      <c r="C4399" s="287" t="s">
        <v>22946</v>
      </c>
      <c r="D4399" t="str">
        <f t="shared" si="68"/>
        <v>un</v>
      </c>
      <c r="E4399" s="288">
        <v>22</v>
      </c>
    </row>
    <row r="4400" spans="1:5" x14ac:dyDescent="0.2">
      <c r="A4400" s="287" t="s">
        <v>4697</v>
      </c>
      <c r="B4400" s="287" t="s">
        <v>26171</v>
      </c>
      <c r="C4400" s="287" t="s">
        <v>22946</v>
      </c>
      <c r="D4400" t="str">
        <f t="shared" si="68"/>
        <v>un</v>
      </c>
      <c r="E4400" s="288">
        <v>36.68</v>
      </c>
    </row>
    <row r="4401" spans="1:5" x14ac:dyDescent="0.2">
      <c r="A4401" s="287" t="s">
        <v>4698</v>
      </c>
      <c r="B4401" s="287" t="s">
        <v>26171</v>
      </c>
      <c r="C4401" s="287" t="s">
        <v>22946</v>
      </c>
      <c r="D4401" t="str">
        <f t="shared" si="68"/>
        <v>un</v>
      </c>
      <c r="E4401" s="288">
        <v>31.79</v>
      </c>
    </row>
    <row r="4402" spans="1:5" x14ac:dyDescent="0.2">
      <c r="A4402" s="287" t="s">
        <v>4699</v>
      </c>
      <c r="B4402" s="287" t="s">
        <v>26172</v>
      </c>
      <c r="C4402" s="287" t="s">
        <v>22946</v>
      </c>
      <c r="D4402" t="str">
        <f t="shared" si="68"/>
        <v>un</v>
      </c>
      <c r="E4402" s="288">
        <v>129.12</v>
      </c>
    </row>
    <row r="4403" spans="1:5" x14ac:dyDescent="0.2">
      <c r="A4403" s="287" t="s">
        <v>4700</v>
      </c>
      <c r="B4403" s="287" t="s">
        <v>26172</v>
      </c>
      <c r="C4403" s="287" t="s">
        <v>22946</v>
      </c>
      <c r="D4403" t="str">
        <f t="shared" si="68"/>
        <v>un</v>
      </c>
      <c r="E4403" s="288">
        <v>121.94</v>
      </c>
    </row>
    <row r="4404" spans="1:5" x14ac:dyDescent="0.2">
      <c r="A4404" s="287" t="s">
        <v>4701</v>
      </c>
      <c r="B4404" s="287" t="s">
        <v>26173</v>
      </c>
      <c r="C4404" s="287" t="s">
        <v>22946</v>
      </c>
      <c r="D4404" t="str">
        <f t="shared" si="68"/>
        <v>un</v>
      </c>
      <c r="E4404" s="288">
        <v>19.329999999999998</v>
      </c>
    </row>
    <row r="4405" spans="1:5" x14ac:dyDescent="0.2">
      <c r="A4405" s="287" t="s">
        <v>4702</v>
      </c>
      <c r="B4405" s="287" t="s">
        <v>26173</v>
      </c>
      <c r="C4405" s="287" t="s">
        <v>22946</v>
      </c>
      <c r="D4405" t="str">
        <f t="shared" si="68"/>
        <v>un</v>
      </c>
      <c r="E4405" s="288">
        <v>16.75</v>
      </c>
    </row>
    <row r="4406" spans="1:5" x14ac:dyDescent="0.2">
      <c r="A4406" s="287" t="s">
        <v>4703</v>
      </c>
      <c r="B4406" s="287" t="s">
        <v>26174</v>
      </c>
      <c r="C4406" s="287" t="s">
        <v>22946</v>
      </c>
      <c r="D4406" t="str">
        <f t="shared" si="68"/>
        <v>un</v>
      </c>
      <c r="E4406" s="288">
        <v>23.91</v>
      </c>
    </row>
    <row r="4407" spans="1:5" x14ac:dyDescent="0.2">
      <c r="A4407" s="287" t="s">
        <v>4704</v>
      </c>
      <c r="B4407" s="287" t="s">
        <v>26174</v>
      </c>
      <c r="C4407" s="287" t="s">
        <v>22946</v>
      </c>
      <c r="D4407" t="str">
        <f t="shared" si="68"/>
        <v>un</v>
      </c>
      <c r="E4407" s="288">
        <v>20.72</v>
      </c>
    </row>
    <row r="4408" spans="1:5" x14ac:dyDescent="0.2">
      <c r="A4408" s="287" t="s">
        <v>4705</v>
      </c>
      <c r="B4408" s="287" t="s">
        <v>26175</v>
      </c>
      <c r="C4408" s="287" t="s">
        <v>22946</v>
      </c>
      <c r="D4408" t="str">
        <f t="shared" si="68"/>
        <v>un</v>
      </c>
      <c r="E4408" s="288">
        <v>26.87</v>
      </c>
    </row>
    <row r="4409" spans="1:5" x14ac:dyDescent="0.2">
      <c r="A4409" s="287" t="s">
        <v>4706</v>
      </c>
      <c r="B4409" s="287" t="s">
        <v>26175</v>
      </c>
      <c r="C4409" s="287" t="s">
        <v>22946</v>
      </c>
      <c r="D4409" t="str">
        <f t="shared" si="68"/>
        <v>un</v>
      </c>
      <c r="E4409" s="288">
        <v>23.29</v>
      </c>
    </row>
    <row r="4410" spans="1:5" x14ac:dyDescent="0.2">
      <c r="A4410" s="287" t="s">
        <v>4707</v>
      </c>
      <c r="B4410" s="287" t="s">
        <v>26176</v>
      </c>
      <c r="C4410" s="287" t="s">
        <v>22946</v>
      </c>
      <c r="D4410" t="str">
        <f t="shared" si="68"/>
        <v>un</v>
      </c>
      <c r="E4410" s="288">
        <v>31.27</v>
      </c>
    </row>
    <row r="4411" spans="1:5" x14ac:dyDescent="0.2">
      <c r="A4411" s="287" t="s">
        <v>4708</v>
      </c>
      <c r="B4411" s="287" t="s">
        <v>26176</v>
      </c>
      <c r="C4411" s="287" t="s">
        <v>22946</v>
      </c>
      <c r="D4411" t="str">
        <f t="shared" si="68"/>
        <v>un</v>
      </c>
      <c r="E4411" s="288">
        <v>27.1</v>
      </c>
    </row>
    <row r="4412" spans="1:5" x14ac:dyDescent="0.2">
      <c r="A4412" s="287" t="s">
        <v>4709</v>
      </c>
      <c r="B4412" s="287" t="s">
        <v>26177</v>
      </c>
      <c r="C4412" s="287" t="s">
        <v>22946</v>
      </c>
      <c r="D4412" t="str">
        <f t="shared" si="68"/>
        <v>un</v>
      </c>
      <c r="E4412" s="288">
        <v>34.17</v>
      </c>
    </row>
    <row r="4413" spans="1:5" x14ac:dyDescent="0.2">
      <c r="A4413" s="287" t="s">
        <v>4710</v>
      </c>
      <c r="B4413" s="287" t="s">
        <v>26177</v>
      </c>
      <c r="C4413" s="287" t="s">
        <v>22946</v>
      </c>
      <c r="D4413" t="str">
        <f t="shared" si="68"/>
        <v>un</v>
      </c>
      <c r="E4413" s="288">
        <v>29.61</v>
      </c>
    </row>
    <row r="4414" spans="1:5" x14ac:dyDescent="0.2">
      <c r="A4414" s="287" t="s">
        <v>4711</v>
      </c>
      <c r="B4414" s="287" t="s">
        <v>26178</v>
      </c>
      <c r="C4414" s="287" t="s">
        <v>22946</v>
      </c>
      <c r="D4414" t="str">
        <f t="shared" si="68"/>
        <v>un</v>
      </c>
      <c r="E4414" s="288">
        <v>64.73</v>
      </c>
    </row>
    <row r="4415" spans="1:5" x14ac:dyDescent="0.2">
      <c r="A4415" s="287" t="s">
        <v>4712</v>
      </c>
      <c r="B4415" s="287" t="s">
        <v>26178</v>
      </c>
      <c r="C4415" s="287" t="s">
        <v>22946</v>
      </c>
      <c r="D4415" t="str">
        <f t="shared" si="68"/>
        <v>un</v>
      </c>
      <c r="E4415" s="288">
        <v>57.18</v>
      </c>
    </row>
    <row r="4416" spans="1:5" x14ac:dyDescent="0.2">
      <c r="A4416" s="287" t="s">
        <v>4713</v>
      </c>
      <c r="B4416" s="287" t="s">
        <v>26179</v>
      </c>
      <c r="C4416" s="287" t="s">
        <v>22946</v>
      </c>
      <c r="D4416" t="str">
        <f t="shared" si="68"/>
        <v>un</v>
      </c>
      <c r="E4416" s="288">
        <v>82.54</v>
      </c>
    </row>
    <row r="4417" spans="1:5" x14ac:dyDescent="0.2">
      <c r="A4417" s="287" t="s">
        <v>4714</v>
      </c>
      <c r="B4417" s="287" t="s">
        <v>26179</v>
      </c>
      <c r="C4417" s="287" t="s">
        <v>22946</v>
      </c>
      <c r="D4417" t="str">
        <f t="shared" si="68"/>
        <v>un</v>
      </c>
      <c r="E4417" s="288">
        <v>72.84</v>
      </c>
    </row>
    <row r="4418" spans="1:5" x14ac:dyDescent="0.2">
      <c r="A4418" s="287" t="s">
        <v>4715</v>
      </c>
      <c r="B4418" s="287" t="s">
        <v>26180</v>
      </c>
      <c r="C4418" s="287" t="s">
        <v>22946</v>
      </c>
      <c r="D4418" t="str">
        <f t="shared" ref="D4418:D4481" si="69">LOWER(C4418)</f>
        <v>un</v>
      </c>
      <c r="E4418" s="288">
        <v>85.16</v>
      </c>
    </row>
    <row r="4419" spans="1:5" x14ac:dyDescent="0.2">
      <c r="A4419" s="287" t="s">
        <v>4716</v>
      </c>
      <c r="B4419" s="287" t="s">
        <v>26180</v>
      </c>
      <c r="C4419" s="287" t="s">
        <v>22946</v>
      </c>
      <c r="D4419" t="str">
        <f t="shared" si="69"/>
        <v>un</v>
      </c>
      <c r="E4419" s="288">
        <v>75.44</v>
      </c>
    </row>
    <row r="4420" spans="1:5" x14ac:dyDescent="0.2">
      <c r="A4420" s="287" t="s">
        <v>4717</v>
      </c>
      <c r="B4420" s="287" t="s">
        <v>26181</v>
      </c>
      <c r="C4420" s="287" t="s">
        <v>22946</v>
      </c>
      <c r="D4420" t="str">
        <f t="shared" si="69"/>
        <v>un</v>
      </c>
      <c r="E4420" s="288">
        <v>200.25</v>
      </c>
    </row>
    <row r="4421" spans="1:5" x14ac:dyDescent="0.2">
      <c r="A4421" s="287" t="s">
        <v>4718</v>
      </c>
      <c r="B4421" s="287" t="s">
        <v>26181</v>
      </c>
      <c r="C4421" s="287" t="s">
        <v>22946</v>
      </c>
      <c r="D4421" t="str">
        <f t="shared" si="69"/>
        <v>un</v>
      </c>
      <c r="E4421" s="288">
        <v>185.92</v>
      </c>
    </row>
    <row r="4422" spans="1:5" x14ac:dyDescent="0.2">
      <c r="A4422" s="287" t="s">
        <v>4719</v>
      </c>
      <c r="B4422" s="287" t="s">
        <v>26182</v>
      </c>
      <c r="C4422" s="287" t="s">
        <v>22946</v>
      </c>
      <c r="D4422" t="str">
        <f t="shared" si="69"/>
        <v>un</v>
      </c>
      <c r="E4422" s="288">
        <v>228.61</v>
      </c>
    </row>
    <row r="4423" spans="1:5" x14ac:dyDescent="0.2">
      <c r="A4423" s="287" t="s">
        <v>4720</v>
      </c>
      <c r="B4423" s="287" t="s">
        <v>26182</v>
      </c>
      <c r="C4423" s="287" t="s">
        <v>22946</v>
      </c>
      <c r="D4423" t="str">
        <f t="shared" si="69"/>
        <v>un</v>
      </c>
      <c r="E4423" s="288">
        <v>214.23</v>
      </c>
    </row>
    <row r="4424" spans="1:5" x14ac:dyDescent="0.2">
      <c r="A4424" s="287" t="s">
        <v>4721</v>
      </c>
      <c r="B4424" s="287" t="s">
        <v>26183</v>
      </c>
      <c r="C4424" s="287" t="s">
        <v>22946</v>
      </c>
      <c r="D4424" t="str">
        <f t="shared" si="69"/>
        <v>un</v>
      </c>
      <c r="E4424" s="288">
        <v>278.64</v>
      </c>
    </row>
    <row r="4425" spans="1:5" x14ac:dyDescent="0.2">
      <c r="A4425" s="287" t="s">
        <v>4722</v>
      </c>
      <c r="B4425" s="287" t="s">
        <v>26183</v>
      </c>
      <c r="C4425" s="287" t="s">
        <v>22946</v>
      </c>
      <c r="D4425" t="str">
        <f t="shared" si="69"/>
        <v>un</v>
      </c>
      <c r="E4425" s="288">
        <v>261.33999999999997</v>
      </c>
    </row>
    <row r="4426" spans="1:5" x14ac:dyDescent="0.2">
      <c r="A4426" s="287" t="s">
        <v>4723</v>
      </c>
      <c r="B4426" s="287" t="s">
        <v>26184</v>
      </c>
      <c r="C4426" s="287" t="s">
        <v>22946</v>
      </c>
      <c r="D4426" t="str">
        <f t="shared" si="69"/>
        <v>un</v>
      </c>
      <c r="E4426" s="288">
        <v>302.06</v>
      </c>
    </row>
    <row r="4427" spans="1:5" x14ac:dyDescent="0.2">
      <c r="A4427" s="287" t="s">
        <v>4724</v>
      </c>
      <c r="B4427" s="287" t="s">
        <v>26184</v>
      </c>
      <c r="C4427" s="287" t="s">
        <v>22946</v>
      </c>
      <c r="D4427" t="str">
        <f t="shared" si="69"/>
        <v>un</v>
      </c>
      <c r="E4427" s="288">
        <v>282.68</v>
      </c>
    </row>
    <row r="4428" spans="1:5" x14ac:dyDescent="0.2">
      <c r="A4428" s="287" t="s">
        <v>4725</v>
      </c>
      <c r="B4428" s="287" t="s">
        <v>26185</v>
      </c>
      <c r="C4428" s="287" t="s">
        <v>22946</v>
      </c>
      <c r="D4428" t="str">
        <f t="shared" si="69"/>
        <v>un</v>
      </c>
      <c r="E4428" s="288">
        <v>304.45</v>
      </c>
    </row>
    <row r="4429" spans="1:5" x14ac:dyDescent="0.2">
      <c r="A4429" s="287" t="s">
        <v>4726</v>
      </c>
      <c r="B4429" s="287" t="s">
        <v>26185</v>
      </c>
      <c r="C4429" s="287" t="s">
        <v>22946</v>
      </c>
      <c r="D4429" t="str">
        <f t="shared" si="69"/>
        <v>un</v>
      </c>
      <c r="E4429" s="288">
        <v>285.04000000000002</v>
      </c>
    </row>
    <row r="4430" spans="1:5" x14ac:dyDescent="0.2">
      <c r="A4430" s="287" t="s">
        <v>4727</v>
      </c>
      <c r="B4430" s="287" t="s">
        <v>26186</v>
      </c>
      <c r="C4430" s="287" t="s">
        <v>22946</v>
      </c>
      <c r="D4430" t="str">
        <f t="shared" si="69"/>
        <v>un</v>
      </c>
      <c r="E4430" s="288">
        <v>332.34</v>
      </c>
    </row>
    <row r="4431" spans="1:5" x14ac:dyDescent="0.2">
      <c r="A4431" s="287" t="s">
        <v>4728</v>
      </c>
      <c r="B4431" s="287" t="s">
        <v>26186</v>
      </c>
      <c r="C4431" s="287" t="s">
        <v>22946</v>
      </c>
      <c r="D4431" t="str">
        <f t="shared" si="69"/>
        <v>un</v>
      </c>
      <c r="E4431" s="288">
        <v>309.51</v>
      </c>
    </row>
    <row r="4432" spans="1:5" x14ac:dyDescent="0.2">
      <c r="A4432" s="287" t="s">
        <v>4729</v>
      </c>
      <c r="B4432" s="287" t="s">
        <v>26187</v>
      </c>
      <c r="C4432" s="287" t="s">
        <v>22946</v>
      </c>
      <c r="D4432" t="str">
        <f t="shared" si="69"/>
        <v>un</v>
      </c>
      <c r="E4432" s="288">
        <v>360.63</v>
      </c>
    </row>
    <row r="4433" spans="1:5" x14ac:dyDescent="0.2">
      <c r="A4433" s="287" t="s">
        <v>4730</v>
      </c>
      <c r="B4433" s="287" t="s">
        <v>26187</v>
      </c>
      <c r="C4433" s="287" t="s">
        <v>22946</v>
      </c>
      <c r="D4433" t="str">
        <f t="shared" si="69"/>
        <v>un</v>
      </c>
      <c r="E4433" s="288">
        <v>335.8</v>
      </c>
    </row>
    <row r="4434" spans="1:5" x14ac:dyDescent="0.2">
      <c r="A4434" s="287" t="s">
        <v>4731</v>
      </c>
      <c r="B4434" s="287" t="s">
        <v>26188</v>
      </c>
      <c r="C4434" s="287" t="s">
        <v>22946</v>
      </c>
      <c r="D4434" t="str">
        <f t="shared" si="69"/>
        <v>un</v>
      </c>
      <c r="E4434" s="288">
        <v>393.04</v>
      </c>
    </row>
    <row r="4435" spans="1:5" x14ac:dyDescent="0.2">
      <c r="A4435" s="287" t="s">
        <v>4732</v>
      </c>
      <c r="B4435" s="287" t="s">
        <v>26188</v>
      </c>
      <c r="C4435" s="287" t="s">
        <v>22946</v>
      </c>
      <c r="D4435" t="str">
        <f t="shared" si="69"/>
        <v>un</v>
      </c>
      <c r="E4435" s="288">
        <v>364.34</v>
      </c>
    </row>
    <row r="4436" spans="1:5" x14ac:dyDescent="0.2">
      <c r="A4436" s="287" t="s">
        <v>4733</v>
      </c>
      <c r="B4436" s="287" t="s">
        <v>26189</v>
      </c>
      <c r="C4436" s="287" t="s">
        <v>22946</v>
      </c>
      <c r="D4436" t="str">
        <f t="shared" si="69"/>
        <v>un</v>
      </c>
      <c r="E4436" s="288">
        <v>433.48</v>
      </c>
    </row>
    <row r="4437" spans="1:5" x14ac:dyDescent="0.2">
      <c r="A4437" s="287" t="s">
        <v>4734</v>
      </c>
      <c r="B4437" s="287" t="s">
        <v>26189</v>
      </c>
      <c r="C4437" s="287" t="s">
        <v>22946</v>
      </c>
      <c r="D4437" t="str">
        <f t="shared" si="69"/>
        <v>un</v>
      </c>
      <c r="E4437" s="288">
        <v>402.32</v>
      </c>
    </row>
    <row r="4438" spans="1:5" x14ac:dyDescent="0.2">
      <c r="A4438" s="287" t="s">
        <v>4735</v>
      </c>
      <c r="B4438" s="287" t="s">
        <v>26190</v>
      </c>
      <c r="C4438" s="287" t="s">
        <v>22946</v>
      </c>
      <c r="D4438" t="str">
        <f t="shared" si="69"/>
        <v>un</v>
      </c>
      <c r="E4438" s="288">
        <v>477.33</v>
      </c>
    </row>
    <row r="4439" spans="1:5" x14ac:dyDescent="0.2">
      <c r="A4439" s="287" t="s">
        <v>4736</v>
      </c>
      <c r="B4439" s="287" t="s">
        <v>26190</v>
      </c>
      <c r="C4439" s="287" t="s">
        <v>22946</v>
      </c>
      <c r="D4439" t="str">
        <f t="shared" si="69"/>
        <v>un</v>
      </c>
      <c r="E4439" s="288">
        <v>441.92</v>
      </c>
    </row>
    <row r="4440" spans="1:5" x14ac:dyDescent="0.2">
      <c r="A4440" s="287" t="s">
        <v>4737</v>
      </c>
      <c r="B4440" s="287" t="s">
        <v>26191</v>
      </c>
      <c r="C4440" s="287" t="s">
        <v>22946</v>
      </c>
      <c r="D4440" t="str">
        <f t="shared" si="69"/>
        <v>un</v>
      </c>
      <c r="E4440" s="288">
        <v>523.22</v>
      </c>
    </row>
    <row r="4441" spans="1:5" x14ac:dyDescent="0.2">
      <c r="A4441" s="287" t="s">
        <v>4738</v>
      </c>
      <c r="B4441" s="287" t="s">
        <v>26191</v>
      </c>
      <c r="C4441" s="287" t="s">
        <v>22946</v>
      </c>
      <c r="D4441" t="str">
        <f t="shared" si="69"/>
        <v>un</v>
      </c>
      <c r="E4441" s="288">
        <v>484.99</v>
      </c>
    </row>
    <row r="4442" spans="1:5" x14ac:dyDescent="0.2">
      <c r="A4442" s="287" t="s">
        <v>4739</v>
      </c>
      <c r="B4442" s="287" t="s">
        <v>26192</v>
      </c>
      <c r="C4442" s="287" t="s">
        <v>22946</v>
      </c>
      <c r="D4442" t="str">
        <f t="shared" si="69"/>
        <v>un</v>
      </c>
      <c r="E4442" s="288">
        <v>606.61</v>
      </c>
    </row>
    <row r="4443" spans="1:5" x14ac:dyDescent="0.2">
      <c r="A4443" s="287" t="s">
        <v>4740</v>
      </c>
      <c r="B4443" s="287" t="s">
        <v>26192</v>
      </c>
      <c r="C4443" s="287" t="s">
        <v>22946</v>
      </c>
      <c r="D4443" t="str">
        <f t="shared" si="69"/>
        <v>un</v>
      </c>
      <c r="E4443" s="288">
        <v>560.34</v>
      </c>
    </row>
    <row r="4444" spans="1:5" x14ac:dyDescent="0.2">
      <c r="A4444" s="287" t="s">
        <v>4741</v>
      </c>
      <c r="B4444" s="287" t="s">
        <v>26193</v>
      </c>
      <c r="C4444" s="287" t="s">
        <v>22946</v>
      </c>
      <c r="D4444" t="str">
        <f t="shared" si="69"/>
        <v>un</v>
      </c>
      <c r="E4444" s="288">
        <v>687.2</v>
      </c>
    </row>
    <row r="4445" spans="1:5" x14ac:dyDescent="0.2">
      <c r="A4445" s="287" t="s">
        <v>4742</v>
      </c>
      <c r="B4445" s="287" t="s">
        <v>26193</v>
      </c>
      <c r="C4445" s="287" t="s">
        <v>22946</v>
      </c>
      <c r="D4445" t="str">
        <f t="shared" si="69"/>
        <v>un</v>
      </c>
      <c r="E4445" s="288">
        <v>633.54999999999995</v>
      </c>
    </row>
    <row r="4446" spans="1:5" x14ac:dyDescent="0.2">
      <c r="A4446" s="287" t="s">
        <v>4743</v>
      </c>
      <c r="B4446" s="287" t="s">
        <v>26194</v>
      </c>
      <c r="C4446" s="287" t="s">
        <v>22946</v>
      </c>
      <c r="D4446" t="str">
        <f t="shared" si="69"/>
        <v>un</v>
      </c>
      <c r="E4446" s="288">
        <v>730.08</v>
      </c>
    </row>
    <row r="4447" spans="1:5" x14ac:dyDescent="0.2">
      <c r="A4447" s="287" t="s">
        <v>4744</v>
      </c>
      <c r="B4447" s="287" t="s">
        <v>26194</v>
      </c>
      <c r="C4447" s="287" t="s">
        <v>22946</v>
      </c>
      <c r="D4447" t="str">
        <f t="shared" si="69"/>
        <v>un</v>
      </c>
      <c r="E4447" s="288">
        <v>674.71</v>
      </c>
    </row>
    <row r="4448" spans="1:5" x14ac:dyDescent="0.2">
      <c r="A4448" s="287" t="s">
        <v>4745</v>
      </c>
      <c r="B4448" s="287" t="s">
        <v>26195</v>
      </c>
      <c r="C4448" s="287" t="s">
        <v>22946</v>
      </c>
      <c r="D4448" t="str">
        <f t="shared" si="69"/>
        <v>un</v>
      </c>
      <c r="E4448" s="288">
        <v>29.8</v>
      </c>
    </row>
    <row r="4449" spans="1:5" x14ac:dyDescent="0.2">
      <c r="A4449" s="287" t="s">
        <v>4746</v>
      </c>
      <c r="B4449" s="287" t="s">
        <v>26195</v>
      </c>
      <c r="C4449" s="287" t="s">
        <v>22946</v>
      </c>
      <c r="D4449" t="str">
        <f t="shared" si="69"/>
        <v>un</v>
      </c>
      <c r="E4449" s="288">
        <v>25.82</v>
      </c>
    </row>
    <row r="4450" spans="1:5" x14ac:dyDescent="0.2">
      <c r="A4450" s="287" t="s">
        <v>4747</v>
      </c>
      <c r="B4450" s="287" t="s">
        <v>26196</v>
      </c>
      <c r="C4450" s="287" t="s">
        <v>22946</v>
      </c>
      <c r="D4450" t="str">
        <f t="shared" si="69"/>
        <v>un</v>
      </c>
      <c r="E4450" s="288">
        <v>29.84</v>
      </c>
    </row>
    <row r="4451" spans="1:5" x14ac:dyDescent="0.2">
      <c r="A4451" s="287" t="s">
        <v>4748</v>
      </c>
      <c r="B4451" s="287" t="s">
        <v>26196</v>
      </c>
      <c r="C4451" s="287" t="s">
        <v>22946</v>
      </c>
      <c r="D4451" t="str">
        <f t="shared" si="69"/>
        <v>un</v>
      </c>
      <c r="E4451" s="288">
        <v>25.86</v>
      </c>
    </row>
    <row r="4452" spans="1:5" x14ac:dyDescent="0.2">
      <c r="A4452" s="287" t="s">
        <v>4749</v>
      </c>
      <c r="B4452" s="287" t="s">
        <v>26197</v>
      </c>
      <c r="C4452" s="287" t="s">
        <v>22946</v>
      </c>
      <c r="D4452" t="str">
        <f t="shared" si="69"/>
        <v>un</v>
      </c>
      <c r="E4452" s="288">
        <v>32.81</v>
      </c>
    </row>
    <row r="4453" spans="1:5" x14ac:dyDescent="0.2">
      <c r="A4453" s="287" t="s">
        <v>4750</v>
      </c>
      <c r="B4453" s="287" t="s">
        <v>26197</v>
      </c>
      <c r="C4453" s="287" t="s">
        <v>22946</v>
      </c>
      <c r="D4453" t="str">
        <f t="shared" si="69"/>
        <v>un</v>
      </c>
      <c r="E4453" s="288">
        <v>28.43</v>
      </c>
    </row>
    <row r="4454" spans="1:5" x14ac:dyDescent="0.2">
      <c r="A4454" s="287" t="s">
        <v>4751</v>
      </c>
      <c r="B4454" s="287" t="s">
        <v>26198</v>
      </c>
      <c r="C4454" s="287" t="s">
        <v>22946</v>
      </c>
      <c r="D4454" t="str">
        <f t="shared" si="69"/>
        <v>un</v>
      </c>
      <c r="E4454" s="288">
        <v>32.85</v>
      </c>
    </row>
    <row r="4455" spans="1:5" x14ac:dyDescent="0.2">
      <c r="A4455" s="287" t="s">
        <v>4752</v>
      </c>
      <c r="B4455" s="287" t="s">
        <v>26198</v>
      </c>
      <c r="C4455" s="287" t="s">
        <v>22946</v>
      </c>
      <c r="D4455" t="str">
        <f t="shared" si="69"/>
        <v>un</v>
      </c>
      <c r="E4455" s="288">
        <v>28.47</v>
      </c>
    </row>
    <row r="4456" spans="1:5" x14ac:dyDescent="0.2">
      <c r="A4456" s="287" t="s">
        <v>4753</v>
      </c>
      <c r="B4456" s="287" t="s">
        <v>26199</v>
      </c>
      <c r="C4456" s="287" t="s">
        <v>22946</v>
      </c>
      <c r="D4456" t="str">
        <f t="shared" si="69"/>
        <v>un</v>
      </c>
      <c r="E4456" s="288">
        <v>32.85</v>
      </c>
    </row>
    <row r="4457" spans="1:5" x14ac:dyDescent="0.2">
      <c r="A4457" s="287" t="s">
        <v>4754</v>
      </c>
      <c r="B4457" s="287" t="s">
        <v>26199</v>
      </c>
      <c r="C4457" s="287" t="s">
        <v>22946</v>
      </c>
      <c r="D4457" t="str">
        <f t="shared" si="69"/>
        <v>un</v>
      </c>
      <c r="E4457" s="288">
        <v>28.47</v>
      </c>
    </row>
    <row r="4458" spans="1:5" x14ac:dyDescent="0.2">
      <c r="A4458" s="287" t="s">
        <v>4755</v>
      </c>
      <c r="B4458" s="287" t="s">
        <v>26200</v>
      </c>
      <c r="C4458" s="287" t="s">
        <v>22946</v>
      </c>
      <c r="D4458" t="str">
        <f t="shared" si="69"/>
        <v>un</v>
      </c>
      <c r="E4458" s="288">
        <v>44.32</v>
      </c>
    </row>
    <row r="4459" spans="1:5" x14ac:dyDescent="0.2">
      <c r="A4459" s="287" t="s">
        <v>4756</v>
      </c>
      <c r="B4459" s="287" t="s">
        <v>26200</v>
      </c>
      <c r="C4459" s="287" t="s">
        <v>22946</v>
      </c>
      <c r="D4459" t="str">
        <f t="shared" si="69"/>
        <v>un</v>
      </c>
      <c r="E4459" s="288">
        <v>38.4</v>
      </c>
    </row>
    <row r="4460" spans="1:5" x14ac:dyDescent="0.2">
      <c r="A4460" s="287" t="s">
        <v>4757</v>
      </c>
      <c r="B4460" s="287" t="s">
        <v>26201</v>
      </c>
      <c r="C4460" s="287" t="s">
        <v>22946</v>
      </c>
      <c r="D4460" t="str">
        <f t="shared" si="69"/>
        <v>un</v>
      </c>
      <c r="E4460" s="288">
        <v>44.32</v>
      </c>
    </row>
    <row r="4461" spans="1:5" x14ac:dyDescent="0.2">
      <c r="A4461" s="287" t="s">
        <v>4758</v>
      </c>
      <c r="B4461" s="287" t="s">
        <v>26201</v>
      </c>
      <c r="C4461" s="287" t="s">
        <v>22946</v>
      </c>
      <c r="D4461" t="str">
        <f t="shared" si="69"/>
        <v>un</v>
      </c>
      <c r="E4461" s="288">
        <v>38.4</v>
      </c>
    </row>
    <row r="4462" spans="1:5" x14ac:dyDescent="0.2">
      <c r="A4462" s="287" t="s">
        <v>4759</v>
      </c>
      <c r="B4462" s="287" t="s">
        <v>26202</v>
      </c>
      <c r="C4462" s="287" t="s">
        <v>22946</v>
      </c>
      <c r="D4462" t="str">
        <f t="shared" si="69"/>
        <v>un</v>
      </c>
      <c r="E4462" s="288">
        <v>47.34</v>
      </c>
    </row>
    <row r="4463" spans="1:5" x14ac:dyDescent="0.2">
      <c r="A4463" s="287" t="s">
        <v>4760</v>
      </c>
      <c r="B4463" s="287" t="s">
        <v>26202</v>
      </c>
      <c r="C4463" s="287" t="s">
        <v>22946</v>
      </c>
      <c r="D4463" t="str">
        <f t="shared" si="69"/>
        <v>un</v>
      </c>
      <c r="E4463" s="288">
        <v>41.03</v>
      </c>
    </row>
    <row r="4464" spans="1:5" x14ac:dyDescent="0.2">
      <c r="A4464" s="287" t="s">
        <v>4761</v>
      </c>
      <c r="B4464" s="287" t="s">
        <v>26203</v>
      </c>
      <c r="C4464" s="287" t="s">
        <v>22946</v>
      </c>
      <c r="D4464" t="str">
        <f t="shared" si="69"/>
        <v>un</v>
      </c>
      <c r="E4464" s="288">
        <v>50.37</v>
      </c>
    </row>
    <row r="4465" spans="1:5" x14ac:dyDescent="0.2">
      <c r="A4465" s="287" t="s">
        <v>4762</v>
      </c>
      <c r="B4465" s="287" t="s">
        <v>26203</v>
      </c>
      <c r="C4465" s="287" t="s">
        <v>22946</v>
      </c>
      <c r="D4465" t="str">
        <f t="shared" si="69"/>
        <v>un</v>
      </c>
      <c r="E4465" s="288">
        <v>43.65</v>
      </c>
    </row>
    <row r="4466" spans="1:5" x14ac:dyDescent="0.2">
      <c r="A4466" s="287" t="s">
        <v>4763</v>
      </c>
      <c r="B4466" s="287" t="s">
        <v>26204</v>
      </c>
      <c r="C4466" s="287" t="s">
        <v>22946</v>
      </c>
      <c r="D4466" t="str">
        <f t="shared" si="69"/>
        <v>un</v>
      </c>
      <c r="E4466" s="288">
        <v>50.43</v>
      </c>
    </row>
    <row r="4467" spans="1:5" x14ac:dyDescent="0.2">
      <c r="A4467" s="287" t="s">
        <v>4764</v>
      </c>
      <c r="B4467" s="287" t="s">
        <v>26204</v>
      </c>
      <c r="C4467" s="287" t="s">
        <v>22946</v>
      </c>
      <c r="D4467" t="str">
        <f t="shared" si="69"/>
        <v>un</v>
      </c>
      <c r="E4467" s="288">
        <v>43.7</v>
      </c>
    </row>
    <row r="4468" spans="1:5" x14ac:dyDescent="0.2">
      <c r="A4468" s="287" t="s">
        <v>4765</v>
      </c>
      <c r="B4468" s="287" t="s">
        <v>26205</v>
      </c>
      <c r="C4468" s="287" t="s">
        <v>22946</v>
      </c>
      <c r="D4468" t="str">
        <f t="shared" si="69"/>
        <v>un</v>
      </c>
      <c r="E4468" s="288">
        <v>140.69</v>
      </c>
    </row>
    <row r="4469" spans="1:5" x14ac:dyDescent="0.2">
      <c r="A4469" s="287" t="s">
        <v>4766</v>
      </c>
      <c r="B4469" s="287" t="s">
        <v>26205</v>
      </c>
      <c r="C4469" s="287" t="s">
        <v>22946</v>
      </c>
      <c r="D4469" t="str">
        <f t="shared" si="69"/>
        <v>un</v>
      </c>
      <c r="E4469" s="288">
        <v>131.84</v>
      </c>
    </row>
    <row r="4470" spans="1:5" x14ac:dyDescent="0.2">
      <c r="A4470" s="287" t="s">
        <v>4767</v>
      </c>
      <c r="B4470" s="287" t="s">
        <v>26206</v>
      </c>
      <c r="C4470" s="287" t="s">
        <v>22946</v>
      </c>
      <c r="D4470" t="str">
        <f t="shared" si="69"/>
        <v>un</v>
      </c>
      <c r="E4470" s="288">
        <v>143.86000000000001</v>
      </c>
    </row>
    <row r="4471" spans="1:5" x14ac:dyDescent="0.2">
      <c r="A4471" s="287" t="s">
        <v>4768</v>
      </c>
      <c r="B4471" s="287" t="s">
        <v>26206</v>
      </c>
      <c r="C4471" s="287" t="s">
        <v>22946</v>
      </c>
      <c r="D4471" t="str">
        <f t="shared" si="69"/>
        <v>un</v>
      </c>
      <c r="E4471" s="288">
        <v>134.61000000000001</v>
      </c>
    </row>
    <row r="4472" spans="1:5" x14ac:dyDescent="0.2">
      <c r="A4472" s="287" t="s">
        <v>4769</v>
      </c>
      <c r="B4472" s="287" t="s">
        <v>26207</v>
      </c>
      <c r="C4472" s="287" t="s">
        <v>22946</v>
      </c>
      <c r="D4472" t="str">
        <f t="shared" si="69"/>
        <v>un</v>
      </c>
      <c r="E4472" s="288">
        <v>146.19999999999999</v>
      </c>
    </row>
    <row r="4473" spans="1:5" x14ac:dyDescent="0.2">
      <c r="A4473" s="287" t="s">
        <v>4770</v>
      </c>
      <c r="B4473" s="287" t="s">
        <v>26207</v>
      </c>
      <c r="C4473" s="287" t="s">
        <v>22946</v>
      </c>
      <c r="D4473" t="str">
        <f t="shared" si="69"/>
        <v>un</v>
      </c>
      <c r="E4473" s="288">
        <v>136.83000000000001</v>
      </c>
    </row>
    <row r="4474" spans="1:5" x14ac:dyDescent="0.2">
      <c r="A4474" s="287" t="s">
        <v>4771</v>
      </c>
      <c r="B4474" s="287" t="s">
        <v>26208</v>
      </c>
      <c r="C4474" s="287" t="s">
        <v>22946</v>
      </c>
      <c r="D4474" t="str">
        <f t="shared" si="69"/>
        <v>un</v>
      </c>
      <c r="E4474" s="288">
        <v>152.63999999999999</v>
      </c>
    </row>
    <row r="4475" spans="1:5" x14ac:dyDescent="0.2">
      <c r="A4475" s="287" t="s">
        <v>4772</v>
      </c>
      <c r="B4475" s="287" t="s">
        <v>26208</v>
      </c>
      <c r="C4475" s="287" t="s">
        <v>22946</v>
      </c>
      <c r="D4475" t="str">
        <f t="shared" si="69"/>
        <v>un</v>
      </c>
      <c r="E4475" s="288">
        <v>142.46</v>
      </c>
    </row>
    <row r="4476" spans="1:5" x14ac:dyDescent="0.2">
      <c r="A4476" s="287" t="s">
        <v>4773</v>
      </c>
      <c r="B4476" s="287" t="s">
        <v>26209</v>
      </c>
      <c r="C4476" s="287" t="s">
        <v>22946</v>
      </c>
      <c r="D4476" t="str">
        <f t="shared" si="69"/>
        <v>un</v>
      </c>
      <c r="E4476" s="288">
        <v>156.32</v>
      </c>
    </row>
    <row r="4477" spans="1:5" x14ac:dyDescent="0.2">
      <c r="A4477" s="287" t="s">
        <v>4774</v>
      </c>
      <c r="B4477" s="287" t="s">
        <v>26209</v>
      </c>
      <c r="C4477" s="287" t="s">
        <v>22946</v>
      </c>
      <c r="D4477" t="str">
        <f t="shared" si="69"/>
        <v>un</v>
      </c>
      <c r="E4477" s="288">
        <v>145.71</v>
      </c>
    </row>
    <row r="4478" spans="1:5" x14ac:dyDescent="0.2">
      <c r="A4478" s="287" t="s">
        <v>4775</v>
      </c>
      <c r="B4478" s="287" t="s">
        <v>26210</v>
      </c>
      <c r="C4478" s="287" t="s">
        <v>22946</v>
      </c>
      <c r="D4478" t="str">
        <f t="shared" si="69"/>
        <v>un</v>
      </c>
      <c r="E4478" s="288">
        <v>160.71</v>
      </c>
    </row>
    <row r="4479" spans="1:5" x14ac:dyDescent="0.2">
      <c r="A4479" s="287" t="s">
        <v>4776</v>
      </c>
      <c r="B4479" s="287" t="s">
        <v>26210</v>
      </c>
      <c r="C4479" s="287" t="s">
        <v>22946</v>
      </c>
      <c r="D4479" t="str">
        <f t="shared" si="69"/>
        <v>un</v>
      </c>
      <c r="E4479" s="288">
        <v>149.63999999999999</v>
      </c>
    </row>
    <row r="4480" spans="1:5" x14ac:dyDescent="0.2">
      <c r="A4480" s="287" t="s">
        <v>4777</v>
      </c>
      <c r="B4480" s="287" t="s">
        <v>26211</v>
      </c>
      <c r="C4480" s="287" t="s">
        <v>53</v>
      </c>
      <c r="D4480" t="str">
        <f t="shared" si="69"/>
        <v>m</v>
      </c>
      <c r="E4480" s="288">
        <v>174.92</v>
      </c>
    </row>
    <row r="4481" spans="1:5" x14ac:dyDescent="0.2">
      <c r="A4481" s="287" t="s">
        <v>4778</v>
      </c>
      <c r="B4481" s="287" t="s">
        <v>26211</v>
      </c>
      <c r="C4481" s="287" t="s">
        <v>53</v>
      </c>
      <c r="D4481" t="str">
        <f t="shared" si="69"/>
        <v>m</v>
      </c>
      <c r="E4481" s="288">
        <v>162.15</v>
      </c>
    </row>
    <row r="4482" spans="1:5" x14ac:dyDescent="0.2">
      <c r="A4482" s="287" t="s">
        <v>4779</v>
      </c>
      <c r="B4482" s="287" t="s">
        <v>26212</v>
      </c>
      <c r="C4482" s="287" t="s">
        <v>53</v>
      </c>
      <c r="D4482" t="str">
        <f t="shared" ref="D4482:D4545" si="70">LOWER(C4482)</f>
        <v>m</v>
      </c>
      <c r="E4482" s="288">
        <v>180.23</v>
      </c>
    </row>
    <row r="4483" spans="1:5" x14ac:dyDescent="0.2">
      <c r="A4483" s="287" t="s">
        <v>4780</v>
      </c>
      <c r="B4483" s="287" t="s">
        <v>26212</v>
      </c>
      <c r="C4483" s="287" t="s">
        <v>53</v>
      </c>
      <c r="D4483" t="str">
        <f t="shared" si="70"/>
        <v>m</v>
      </c>
      <c r="E4483" s="288">
        <v>166.95</v>
      </c>
    </row>
    <row r="4484" spans="1:5" x14ac:dyDescent="0.2">
      <c r="A4484" s="287" t="s">
        <v>4781</v>
      </c>
      <c r="B4484" s="287" t="s">
        <v>26213</v>
      </c>
      <c r="C4484" s="287" t="s">
        <v>53</v>
      </c>
      <c r="D4484" t="str">
        <f t="shared" si="70"/>
        <v>m</v>
      </c>
      <c r="E4484" s="288">
        <v>26.59</v>
      </c>
    </row>
    <row r="4485" spans="1:5" x14ac:dyDescent="0.2">
      <c r="A4485" s="287" t="s">
        <v>4782</v>
      </c>
      <c r="B4485" s="287" t="s">
        <v>26213</v>
      </c>
      <c r="C4485" s="287" t="s">
        <v>53</v>
      </c>
      <c r="D4485" t="str">
        <f t="shared" si="70"/>
        <v>m</v>
      </c>
      <c r="E4485" s="288">
        <v>23.69</v>
      </c>
    </row>
    <row r="4486" spans="1:5" x14ac:dyDescent="0.2">
      <c r="A4486" s="287" t="s">
        <v>4783</v>
      </c>
      <c r="B4486" s="287" t="s">
        <v>26214</v>
      </c>
      <c r="C4486" s="287" t="s">
        <v>53</v>
      </c>
      <c r="D4486" t="str">
        <f t="shared" si="70"/>
        <v>m</v>
      </c>
      <c r="E4486" s="288">
        <v>27.16</v>
      </c>
    </row>
    <row r="4487" spans="1:5" x14ac:dyDescent="0.2">
      <c r="A4487" s="287" t="s">
        <v>4784</v>
      </c>
      <c r="B4487" s="287" t="s">
        <v>26214</v>
      </c>
      <c r="C4487" s="287" t="s">
        <v>53</v>
      </c>
      <c r="D4487" t="str">
        <f t="shared" si="70"/>
        <v>m</v>
      </c>
      <c r="E4487" s="288">
        <v>24.19</v>
      </c>
    </row>
    <row r="4488" spans="1:5" x14ac:dyDescent="0.2">
      <c r="A4488" s="287" t="s">
        <v>4785</v>
      </c>
      <c r="B4488" s="287" t="s">
        <v>26215</v>
      </c>
      <c r="C4488" s="287" t="s">
        <v>53</v>
      </c>
      <c r="D4488" t="str">
        <f t="shared" si="70"/>
        <v>m</v>
      </c>
      <c r="E4488" s="288">
        <v>27.98</v>
      </c>
    </row>
    <row r="4489" spans="1:5" x14ac:dyDescent="0.2">
      <c r="A4489" s="287" t="s">
        <v>4786</v>
      </c>
      <c r="B4489" s="287" t="s">
        <v>26215</v>
      </c>
      <c r="C4489" s="287" t="s">
        <v>53</v>
      </c>
      <c r="D4489" t="str">
        <f t="shared" si="70"/>
        <v>m</v>
      </c>
      <c r="E4489" s="288">
        <v>24.92</v>
      </c>
    </row>
    <row r="4490" spans="1:5" x14ac:dyDescent="0.2">
      <c r="A4490" s="287" t="s">
        <v>4787</v>
      </c>
      <c r="B4490" s="287" t="s">
        <v>26216</v>
      </c>
      <c r="C4490" s="287" t="s">
        <v>53</v>
      </c>
      <c r="D4490" t="str">
        <f t="shared" si="70"/>
        <v>m</v>
      </c>
      <c r="E4490" s="288">
        <v>28.79</v>
      </c>
    </row>
    <row r="4491" spans="1:5" x14ac:dyDescent="0.2">
      <c r="A4491" s="287" t="s">
        <v>4788</v>
      </c>
      <c r="B4491" s="287" t="s">
        <v>26216</v>
      </c>
      <c r="C4491" s="287" t="s">
        <v>53</v>
      </c>
      <c r="D4491" t="str">
        <f t="shared" si="70"/>
        <v>m</v>
      </c>
      <c r="E4491" s="288">
        <v>25.65</v>
      </c>
    </row>
    <row r="4492" spans="1:5" x14ac:dyDescent="0.2">
      <c r="A4492" s="287" t="s">
        <v>4789</v>
      </c>
      <c r="B4492" s="287" t="s">
        <v>26217</v>
      </c>
      <c r="C4492" s="287" t="s">
        <v>53</v>
      </c>
      <c r="D4492" t="str">
        <f t="shared" si="70"/>
        <v>m</v>
      </c>
      <c r="E4492" s="288">
        <v>29.61</v>
      </c>
    </row>
    <row r="4493" spans="1:5" x14ac:dyDescent="0.2">
      <c r="A4493" s="287" t="s">
        <v>4790</v>
      </c>
      <c r="B4493" s="287" t="s">
        <v>26217</v>
      </c>
      <c r="C4493" s="287" t="s">
        <v>53</v>
      </c>
      <c r="D4493" t="str">
        <f t="shared" si="70"/>
        <v>m</v>
      </c>
      <c r="E4493" s="288">
        <v>26.38</v>
      </c>
    </row>
    <row r="4494" spans="1:5" x14ac:dyDescent="0.2">
      <c r="A4494" s="287" t="s">
        <v>4791</v>
      </c>
      <c r="B4494" s="287" t="s">
        <v>26218</v>
      </c>
      <c r="C4494" s="287" t="s">
        <v>53</v>
      </c>
      <c r="D4494" t="str">
        <f t="shared" si="70"/>
        <v>m</v>
      </c>
      <c r="E4494" s="288">
        <v>30.42</v>
      </c>
    </row>
    <row r="4495" spans="1:5" x14ac:dyDescent="0.2">
      <c r="A4495" s="287" t="s">
        <v>4792</v>
      </c>
      <c r="B4495" s="287" t="s">
        <v>26218</v>
      </c>
      <c r="C4495" s="287" t="s">
        <v>53</v>
      </c>
      <c r="D4495" t="str">
        <f t="shared" si="70"/>
        <v>m</v>
      </c>
      <c r="E4495" s="288">
        <v>27.11</v>
      </c>
    </row>
    <row r="4496" spans="1:5" x14ac:dyDescent="0.2">
      <c r="A4496" s="287" t="s">
        <v>4793</v>
      </c>
      <c r="B4496" s="287" t="s">
        <v>26219</v>
      </c>
      <c r="C4496" s="287" t="s">
        <v>53</v>
      </c>
      <c r="D4496" t="str">
        <f t="shared" si="70"/>
        <v>m</v>
      </c>
      <c r="E4496" s="288">
        <v>31.24</v>
      </c>
    </row>
    <row r="4497" spans="1:5" x14ac:dyDescent="0.2">
      <c r="A4497" s="287" t="s">
        <v>4794</v>
      </c>
      <c r="B4497" s="287" t="s">
        <v>26219</v>
      </c>
      <c r="C4497" s="287" t="s">
        <v>53</v>
      </c>
      <c r="D4497" t="str">
        <f t="shared" si="70"/>
        <v>m</v>
      </c>
      <c r="E4497" s="288">
        <v>27.85</v>
      </c>
    </row>
    <row r="4498" spans="1:5" x14ac:dyDescent="0.2">
      <c r="A4498" s="287" t="s">
        <v>4795</v>
      </c>
      <c r="B4498" s="287" t="s">
        <v>26220</v>
      </c>
      <c r="C4498" s="287" t="s">
        <v>53</v>
      </c>
      <c r="D4498" t="str">
        <f t="shared" si="70"/>
        <v>m</v>
      </c>
      <c r="E4498" s="288">
        <v>32.049999999999997</v>
      </c>
    </row>
    <row r="4499" spans="1:5" x14ac:dyDescent="0.2">
      <c r="A4499" s="287" t="s">
        <v>4796</v>
      </c>
      <c r="B4499" s="287" t="s">
        <v>26220</v>
      </c>
      <c r="C4499" s="287" t="s">
        <v>53</v>
      </c>
      <c r="D4499" t="str">
        <f t="shared" si="70"/>
        <v>m</v>
      </c>
      <c r="E4499" s="288">
        <v>28.58</v>
      </c>
    </row>
    <row r="4500" spans="1:5" x14ac:dyDescent="0.2">
      <c r="A4500" s="287" t="s">
        <v>4797</v>
      </c>
      <c r="B4500" s="287" t="s">
        <v>26221</v>
      </c>
      <c r="C4500" s="287" t="s">
        <v>53</v>
      </c>
      <c r="D4500" t="str">
        <f t="shared" si="70"/>
        <v>m</v>
      </c>
      <c r="E4500" s="288">
        <v>38.94</v>
      </c>
    </row>
    <row r="4501" spans="1:5" x14ac:dyDescent="0.2">
      <c r="A4501" s="287" t="s">
        <v>4798</v>
      </c>
      <c r="B4501" s="287" t="s">
        <v>26221</v>
      </c>
      <c r="C4501" s="287" t="s">
        <v>53</v>
      </c>
      <c r="D4501" t="str">
        <f t="shared" si="70"/>
        <v>m</v>
      </c>
      <c r="E4501" s="288">
        <v>35.01</v>
      </c>
    </row>
    <row r="4502" spans="1:5" x14ac:dyDescent="0.2">
      <c r="A4502" s="287" t="s">
        <v>4799</v>
      </c>
      <c r="B4502" s="287" t="s">
        <v>26222</v>
      </c>
      <c r="C4502" s="287" t="s">
        <v>53</v>
      </c>
      <c r="D4502" t="str">
        <f t="shared" si="70"/>
        <v>m</v>
      </c>
      <c r="E4502" s="288">
        <v>51.64</v>
      </c>
    </row>
    <row r="4503" spans="1:5" x14ac:dyDescent="0.2">
      <c r="A4503" s="287" t="s">
        <v>4800</v>
      </c>
      <c r="B4503" s="287" t="s">
        <v>26222</v>
      </c>
      <c r="C4503" s="287" t="s">
        <v>53</v>
      </c>
      <c r="D4503" t="str">
        <f t="shared" si="70"/>
        <v>m</v>
      </c>
      <c r="E4503" s="288">
        <v>46.96</v>
      </c>
    </row>
    <row r="4504" spans="1:5" x14ac:dyDescent="0.2">
      <c r="A4504" s="287" t="s">
        <v>4801</v>
      </c>
      <c r="B4504" s="287" t="s">
        <v>26223</v>
      </c>
      <c r="C4504" s="287" t="s">
        <v>53</v>
      </c>
      <c r="D4504" t="str">
        <f t="shared" si="70"/>
        <v>m</v>
      </c>
      <c r="E4504" s="288">
        <v>61.32</v>
      </c>
    </row>
    <row r="4505" spans="1:5" x14ac:dyDescent="0.2">
      <c r="A4505" s="287" t="s">
        <v>4802</v>
      </c>
      <c r="B4505" s="287" t="s">
        <v>26223</v>
      </c>
      <c r="C4505" s="287" t="s">
        <v>53</v>
      </c>
      <c r="D4505" t="str">
        <f t="shared" si="70"/>
        <v>m</v>
      </c>
      <c r="E4505" s="288">
        <v>56.53</v>
      </c>
    </row>
    <row r="4506" spans="1:5" x14ac:dyDescent="0.2">
      <c r="A4506" s="287" t="s">
        <v>4803</v>
      </c>
      <c r="B4506" s="287" t="s">
        <v>26224</v>
      </c>
      <c r="C4506" s="287" t="s">
        <v>53</v>
      </c>
      <c r="D4506" t="str">
        <f t="shared" si="70"/>
        <v>m</v>
      </c>
      <c r="E4506" s="288">
        <v>84.2</v>
      </c>
    </row>
    <row r="4507" spans="1:5" x14ac:dyDescent="0.2">
      <c r="A4507" s="287" t="s">
        <v>4804</v>
      </c>
      <c r="B4507" s="287" t="s">
        <v>26224</v>
      </c>
      <c r="C4507" s="287" t="s">
        <v>53</v>
      </c>
      <c r="D4507" t="str">
        <f t="shared" si="70"/>
        <v>m</v>
      </c>
      <c r="E4507" s="288">
        <v>78.42</v>
      </c>
    </row>
    <row r="4508" spans="1:5" x14ac:dyDescent="0.2">
      <c r="A4508" s="287" t="s">
        <v>4805</v>
      </c>
      <c r="B4508" s="287" t="s">
        <v>26225</v>
      </c>
      <c r="C4508" s="287" t="s">
        <v>53</v>
      </c>
      <c r="D4508" t="str">
        <f t="shared" si="70"/>
        <v>m</v>
      </c>
      <c r="E4508" s="288">
        <v>196.26</v>
      </c>
    </row>
    <row r="4509" spans="1:5" x14ac:dyDescent="0.2">
      <c r="A4509" s="287" t="s">
        <v>4806</v>
      </c>
      <c r="B4509" s="287" t="s">
        <v>26225</v>
      </c>
      <c r="C4509" s="287" t="s">
        <v>53</v>
      </c>
      <c r="D4509" t="str">
        <f t="shared" si="70"/>
        <v>m</v>
      </c>
      <c r="E4509" s="288">
        <v>189.75</v>
      </c>
    </row>
    <row r="4510" spans="1:5" x14ac:dyDescent="0.2">
      <c r="A4510" s="287" t="s">
        <v>4807</v>
      </c>
      <c r="B4510" s="287" t="s">
        <v>26226</v>
      </c>
      <c r="C4510" s="287" t="s">
        <v>53</v>
      </c>
      <c r="D4510" t="str">
        <f t="shared" si="70"/>
        <v>m</v>
      </c>
      <c r="E4510" s="288">
        <v>251.11</v>
      </c>
    </row>
    <row r="4511" spans="1:5" x14ac:dyDescent="0.2">
      <c r="A4511" s="287" t="s">
        <v>4808</v>
      </c>
      <c r="B4511" s="287" t="s">
        <v>26226</v>
      </c>
      <c r="C4511" s="287" t="s">
        <v>53</v>
      </c>
      <c r="D4511" t="str">
        <f t="shared" si="70"/>
        <v>m</v>
      </c>
      <c r="E4511" s="288">
        <v>244.48</v>
      </c>
    </row>
    <row r="4512" spans="1:5" x14ac:dyDescent="0.2">
      <c r="A4512" s="287" t="s">
        <v>4809</v>
      </c>
      <c r="B4512" s="287" t="s">
        <v>26227</v>
      </c>
      <c r="C4512" s="287" t="s">
        <v>53</v>
      </c>
      <c r="D4512" t="str">
        <f t="shared" si="70"/>
        <v>m</v>
      </c>
      <c r="E4512" s="288">
        <v>320.8</v>
      </c>
    </row>
    <row r="4513" spans="1:5" x14ac:dyDescent="0.2">
      <c r="A4513" s="287" t="s">
        <v>4810</v>
      </c>
      <c r="B4513" s="287" t="s">
        <v>26227</v>
      </c>
      <c r="C4513" s="287" t="s">
        <v>53</v>
      </c>
      <c r="D4513" t="str">
        <f t="shared" si="70"/>
        <v>m</v>
      </c>
      <c r="E4513" s="288">
        <v>312.85000000000002</v>
      </c>
    </row>
    <row r="4514" spans="1:5" x14ac:dyDescent="0.2">
      <c r="A4514" s="287" t="s">
        <v>4811</v>
      </c>
      <c r="B4514" s="287" t="s">
        <v>26228</v>
      </c>
      <c r="C4514" s="287" t="s">
        <v>53</v>
      </c>
      <c r="D4514" t="str">
        <f t="shared" si="70"/>
        <v>m</v>
      </c>
      <c r="E4514" s="288">
        <v>395.08</v>
      </c>
    </row>
    <row r="4515" spans="1:5" x14ac:dyDescent="0.2">
      <c r="A4515" s="287" t="s">
        <v>4812</v>
      </c>
      <c r="B4515" s="287" t="s">
        <v>26228</v>
      </c>
      <c r="C4515" s="287" t="s">
        <v>53</v>
      </c>
      <c r="D4515" t="str">
        <f t="shared" si="70"/>
        <v>m</v>
      </c>
      <c r="E4515" s="288">
        <v>385.64</v>
      </c>
    </row>
    <row r="4516" spans="1:5" x14ac:dyDescent="0.2">
      <c r="A4516" s="287" t="s">
        <v>4813</v>
      </c>
      <c r="B4516" s="287" t="s">
        <v>26229</v>
      </c>
      <c r="C4516" s="287" t="s">
        <v>53</v>
      </c>
      <c r="D4516" t="str">
        <f t="shared" si="70"/>
        <v>m</v>
      </c>
      <c r="E4516" s="288">
        <v>492.69</v>
      </c>
    </row>
    <row r="4517" spans="1:5" x14ac:dyDescent="0.2">
      <c r="A4517" s="287" t="s">
        <v>4814</v>
      </c>
      <c r="B4517" s="287" t="s">
        <v>26229</v>
      </c>
      <c r="C4517" s="287" t="s">
        <v>53</v>
      </c>
      <c r="D4517" t="str">
        <f t="shared" si="70"/>
        <v>m</v>
      </c>
      <c r="E4517" s="288">
        <v>481.19</v>
      </c>
    </row>
    <row r="4518" spans="1:5" x14ac:dyDescent="0.2">
      <c r="A4518" s="287" t="s">
        <v>4815</v>
      </c>
      <c r="B4518" s="287" t="s">
        <v>26230</v>
      </c>
      <c r="C4518" s="287" t="s">
        <v>53</v>
      </c>
      <c r="D4518" t="str">
        <f t="shared" si="70"/>
        <v>m</v>
      </c>
      <c r="E4518" s="288">
        <v>689.77</v>
      </c>
    </row>
    <row r="4519" spans="1:5" x14ac:dyDescent="0.2">
      <c r="A4519" s="287" t="s">
        <v>4816</v>
      </c>
      <c r="B4519" s="287" t="s">
        <v>26230</v>
      </c>
      <c r="C4519" s="287" t="s">
        <v>53</v>
      </c>
      <c r="D4519" t="str">
        <f t="shared" si="70"/>
        <v>m</v>
      </c>
      <c r="E4519" s="288">
        <v>676.38</v>
      </c>
    </row>
    <row r="4520" spans="1:5" x14ac:dyDescent="0.2">
      <c r="A4520" s="287" t="s">
        <v>4817</v>
      </c>
      <c r="B4520" s="287" t="s">
        <v>26231</v>
      </c>
      <c r="C4520" s="287" t="s">
        <v>53</v>
      </c>
      <c r="D4520" t="str">
        <f t="shared" si="70"/>
        <v>m</v>
      </c>
      <c r="E4520" s="288">
        <v>764.37</v>
      </c>
    </row>
    <row r="4521" spans="1:5" x14ac:dyDescent="0.2">
      <c r="A4521" s="287" t="s">
        <v>4818</v>
      </c>
      <c r="B4521" s="287" t="s">
        <v>26231</v>
      </c>
      <c r="C4521" s="287" t="s">
        <v>53</v>
      </c>
      <c r="D4521" t="str">
        <f t="shared" si="70"/>
        <v>m</v>
      </c>
      <c r="E4521" s="288">
        <v>749.44</v>
      </c>
    </row>
    <row r="4522" spans="1:5" x14ac:dyDescent="0.2">
      <c r="A4522" s="287" t="s">
        <v>4819</v>
      </c>
      <c r="B4522" s="287" t="s">
        <v>26232</v>
      </c>
      <c r="C4522" s="287" t="s">
        <v>53</v>
      </c>
      <c r="D4522" t="str">
        <f t="shared" si="70"/>
        <v>m</v>
      </c>
      <c r="E4522" s="288">
        <v>1021.94</v>
      </c>
    </row>
    <row r="4523" spans="1:5" x14ac:dyDescent="0.2">
      <c r="A4523" s="287" t="s">
        <v>4820</v>
      </c>
      <c r="B4523" s="287" t="s">
        <v>26232</v>
      </c>
      <c r="C4523" s="287" t="s">
        <v>53</v>
      </c>
      <c r="D4523" t="str">
        <f t="shared" si="70"/>
        <v>m</v>
      </c>
      <c r="E4523" s="288">
        <v>1003.48</v>
      </c>
    </row>
    <row r="4524" spans="1:5" x14ac:dyDescent="0.2">
      <c r="A4524" s="287" t="s">
        <v>4821</v>
      </c>
      <c r="B4524" s="287" t="s">
        <v>26233</v>
      </c>
      <c r="C4524" s="287" t="s">
        <v>53</v>
      </c>
      <c r="D4524" t="str">
        <f t="shared" si="70"/>
        <v>m</v>
      </c>
      <c r="E4524" s="288">
        <v>1586.41</v>
      </c>
    </row>
    <row r="4525" spans="1:5" x14ac:dyDescent="0.2">
      <c r="A4525" s="287" t="s">
        <v>4822</v>
      </c>
      <c r="B4525" s="287" t="s">
        <v>26233</v>
      </c>
      <c r="C4525" s="287" t="s">
        <v>53</v>
      </c>
      <c r="D4525" t="str">
        <f t="shared" si="70"/>
        <v>m</v>
      </c>
      <c r="E4525" s="288">
        <v>1563.47</v>
      </c>
    </row>
    <row r="4526" spans="1:5" x14ac:dyDescent="0.2">
      <c r="A4526" s="287" t="s">
        <v>4823</v>
      </c>
      <c r="B4526" s="287" t="s">
        <v>26234</v>
      </c>
      <c r="C4526" s="287" t="s">
        <v>53</v>
      </c>
      <c r="D4526" t="str">
        <f t="shared" si="70"/>
        <v>m</v>
      </c>
      <c r="E4526" s="288">
        <v>2510</v>
      </c>
    </row>
    <row r="4527" spans="1:5" x14ac:dyDescent="0.2">
      <c r="A4527" s="287" t="s">
        <v>4824</v>
      </c>
      <c r="B4527" s="287" t="s">
        <v>26234</v>
      </c>
      <c r="C4527" s="287" t="s">
        <v>53</v>
      </c>
      <c r="D4527" t="str">
        <f t="shared" si="70"/>
        <v>m</v>
      </c>
      <c r="E4527" s="288">
        <v>2482.0500000000002</v>
      </c>
    </row>
    <row r="4528" spans="1:5" x14ac:dyDescent="0.2">
      <c r="A4528" s="287" t="s">
        <v>4825</v>
      </c>
      <c r="B4528" s="287" t="s">
        <v>26235</v>
      </c>
      <c r="C4528" s="287" t="s">
        <v>53</v>
      </c>
      <c r="D4528" t="str">
        <f t="shared" si="70"/>
        <v>m</v>
      </c>
      <c r="E4528" s="288">
        <v>2844.33</v>
      </c>
    </row>
    <row r="4529" spans="1:5" x14ac:dyDescent="0.2">
      <c r="A4529" s="287" t="s">
        <v>4826</v>
      </c>
      <c r="B4529" s="287" t="s">
        <v>26235</v>
      </c>
      <c r="C4529" s="287" t="s">
        <v>53</v>
      </c>
      <c r="D4529" t="str">
        <f t="shared" si="70"/>
        <v>m</v>
      </c>
      <c r="E4529" s="288">
        <v>2813.8</v>
      </c>
    </row>
    <row r="4530" spans="1:5" x14ac:dyDescent="0.2">
      <c r="A4530" s="287" t="s">
        <v>4827</v>
      </c>
      <c r="B4530" s="287" t="s">
        <v>26236</v>
      </c>
      <c r="C4530" s="287" t="s">
        <v>53</v>
      </c>
      <c r="D4530" t="str">
        <f t="shared" si="70"/>
        <v>m</v>
      </c>
      <c r="E4530" s="288">
        <v>185.12</v>
      </c>
    </row>
    <row r="4531" spans="1:5" x14ac:dyDescent="0.2">
      <c r="A4531" s="287" t="s">
        <v>4828</v>
      </c>
      <c r="B4531" s="287" t="s">
        <v>26236</v>
      </c>
      <c r="C4531" s="287" t="s">
        <v>53</v>
      </c>
      <c r="D4531" t="str">
        <f t="shared" si="70"/>
        <v>m</v>
      </c>
      <c r="E4531" s="288">
        <v>180.3</v>
      </c>
    </row>
    <row r="4532" spans="1:5" x14ac:dyDescent="0.2">
      <c r="A4532" s="287" t="s">
        <v>4829</v>
      </c>
      <c r="B4532" s="287" t="s">
        <v>26237</v>
      </c>
      <c r="C4532" s="287" t="s">
        <v>53</v>
      </c>
      <c r="D4532" t="str">
        <f t="shared" si="70"/>
        <v>m</v>
      </c>
      <c r="E4532" s="288">
        <v>261.11</v>
      </c>
    </row>
    <row r="4533" spans="1:5" x14ac:dyDescent="0.2">
      <c r="A4533" s="287" t="s">
        <v>4830</v>
      </c>
      <c r="B4533" s="287" t="s">
        <v>26237</v>
      </c>
      <c r="C4533" s="287" t="s">
        <v>53</v>
      </c>
      <c r="D4533" t="str">
        <f t="shared" si="70"/>
        <v>m</v>
      </c>
      <c r="E4533" s="288">
        <v>254.48</v>
      </c>
    </row>
    <row r="4534" spans="1:5" x14ac:dyDescent="0.2">
      <c r="A4534" s="287" t="s">
        <v>4831</v>
      </c>
      <c r="B4534" s="287" t="s">
        <v>26238</v>
      </c>
      <c r="C4534" s="287" t="s">
        <v>53</v>
      </c>
      <c r="D4534" t="str">
        <f t="shared" si="70"/>
        <v>m</v>
      </c>
      <c r="E4534" s="288">
        <v>320.8</v>
      </c>
    </row>
    <row r="4535" spans="1:5" x14ac:dyDescent="0.2">
      <c r="A4535" s="287" t="s">
        <v>4832</v>
      </c>
      <c r="B4535" s="287" t="s">
        <v>26238</v>
      </c>
      <c r="C4535" s="287" t="s">
        <v>53</v>
      </c>
      <c r="D4535" t="str">
        <f t="shared" si="70"/>
        <v>m</v>
      </c>
      <c r="E4535" s="288">
        <v>312.85000000000002</v>
      </c>
    </row>
    <row r="4536" spans="1:5" x14ac:dyDescent="0.2">
      <c r="A4536" s="287" t="s">
        <v>4833</v>
      </c>
      <c r="B4536" s="287" t="s">
        <v>26239</v>
      </c>
      <c r="C4536" s="287" t="s">
        <v>53</v>
      </c>
      <c r="D4536" t="str">
        <f t="shared" si="70"/>
        <v>m</v>
      </c>
      <c r="E4536" s="288">
        <v>456.97</v>
      </c>
    </row>
    <row r="4537" spans="1:5" x14ac:dyDescent="0.2">
      <c r="A4537" s="287" t="s">
        <v>4834</v>
      </c>
      <c r="B4537" s="287" t="s">
        <v>26239</v>
      </c>
      <c r="C4537" s="287" t="s">
        <v>53</v>
      </c>
      <c r="D4537" t="str">
        <f t="shared" si="70"/>
        <v>m</v>
      </c>
      <c r="E4537" s="288">
        <v>447.53</v>
      </c>
    </row>
    <row r="4538" spans="1:5" x14ac:dyDescent="0.2">
      <c r="A4538" s="287" t="s">
        <v>4835</v>
      </c>
      <c r="B4538" s="287" t="s">
        <v>26240</v>
      </c>
      <c r="C4538" s="287" t="s">
        <v>53</v>
      </c>
      <c r="D4538" t="str">
        <f t="shared" si="70"/>
        <v>m</v>
      </c>
      <c r="E4538" s="288">
        <v>582.44000000000005</v>
      </c>
    </row>
    <row r="4539" spans="1:5" x14ac:dyDescent="0.2">
      <c r="A4539" s="287" t="s">
        <v>4836</v>
      </c>
      <c r="B4539" s="287" t="s">
        <v>26240</v>
      </c>
      <c r="C4539" s="287" t="s">
        <v>53</v>
      </c>
      <c r="D4539" t="str">
        <f t="shared" si="70"/>
        <v>m</v>
      </c>
      <c r="E4539" s="288">
        <v>570.94000000000005</v>
      </c>
    </row>
    <row r="4540" spans="1:5" x14ac:dyDescent="0.2">
      <c r="A4540" s="287" t="s">
        <v>4837</v>
      </c>
      <c r="B4540" s="287" t="s">
        <v>26241</v>
      </c>
      <c r="C4540" s="287" t="s">
        <v>53</v>
      </c>
      <c r="D4540" t="str">
        <f t="shared" si="70"/>
        <v>m</v>
      </c>
      <c r="E4540" s="288">
        <v>713.89</v>
      </c>
    </row>
    <row r="4541" spans="1:5" x14ac:dyDescent="0.2">
      <c r="A4541" s="287" t="s">
        <v>4838</v>
      </c>
      <c r="B4541" s="287" t="s">
        <v>26241</v>
      </c>
      <c r="C4541" s="287" t="s">
        <v>53</v>
      </c>
      <c r="D4541" t="str">
        <f t="shared" si="70"/>
        <v>m</v>
      </c>
      <c r="E4541" s="288">
        <v>700.5</v>
      </c>
    </row>
    <row r="4542" spans="1:5" x14ac:dyDescent="0.2">
      <c r="A4542" s="287" t="s">
        <v>4839</v>
      </c>
      <c r="B4542" s="287" t="s">
        <v>26242</v>
      </c>
      <c r="C4542" s="287" t="s">
        <v>53</v>
      </c>
      <c r="D4542" t="str">
        <f t="shared" si="70"/>
        <v>m</v>
      </c>
      <c r="E4542" s="288">
        <v>853.18</v>
      </c>
    </row>
    <row r="4543" spans="1:5" x14ac:dyDescent="0.2">
      <c r="A4543" s="287" t="s">
        <v>4840</v>
      </c>
      <c r="B4543" s="287" t="s">
        <v>26242</v>
      </c>
      <c r="C4543" s="287" t="s">
        <v>53</v>
      </c>
      <c r="D4543" t="str">
        <f t="shared" si="70"/>
        <v>m</v>
      </c>
      <c r="E4543" s="288">
        <v>838.25</v>
      </c>
    </row>
    <row r="4544" spans="1:5" x14ac:dyDescent="0.2">
      <c r="A4544" s="287" t="s">
        <v>4841</v>
      </c>
      <c r="B4544" s="287" t="s">
        <v>26243</v>
      </c>
      <c r="C4544" s="287" t="s">
        <v>53</v>
      </c>
      <c r="D4544" t="str">
        <f t="shared" si="70"/>
        <v>m</v>
      </c>
      <c r="E4544" s="288">
        <v>1236.05</v>
      </c>
    </row>
    <row r="4545" spans="1:5" x14ac:dyDescent="0.2">
      <c r="A4545" s="287" t="s">
        <v>4842</v>
      </c>
      <c r="B4545" s="287" t="s">
        <v>26243</v>
      </c>
      <c r="C4545" s="287" t="s">
        <v>53</v>
      </c>
      <c r="D4545" t="str">
        <f t="shared" si="70"/>
        <v>m</v>
      </c>
      <c r="E4545" s="288">
        <v>1217.5899999999999</v>
      </c>
    </row>
    <row r="4546" spans="1:5" x14ac:dyDescent="0.2">
      <c r="A4546" s="287" t="s">
        <v>4843</v>
      </c>
      <c r="B4546" s="287" t="s">
        <v>26244</v>
      </c>
      <c r="C4546" s="287" t="s">
        <v>53</v>
      </c>
      <c r="D4546" t="str">
        <f t="shared" ref="D4546:D4609" si="71">LOWER(C4546)</f>
        <v>m</v>
      </c>
      <c r="E4546" s="288">
        <v>1626.41</v>
      </c>
    </row>
    <row r="4547" spans="1:5" x14ac:dyDescent="0.2">
      <c r="A4547" s="287" t="s">
        <v>4844</v>
      </c>
      <c r="B4547" s="287" t="s">
        <v>26244</v>
      </c>
      <c r="C4547" s="287" t="s">
        <v>53</v>
      </c>
      <c r="D4547" t="str">
        <f t="shared" si="71"/>
        <v>m</v>
      </c>
      <c r="E4547" s="288">
        <v>1603.47</v>
      </c>
    </row>
    <row r="4548" spans="1:5" x14ac:dyDescent="0.2">
      <c r="A4548" s="287" t="s">
        <v>4845</v>
      </c>
      <c r="B4548" s="287" t="s">
        <v>26245</v>
      </c>
      <c r="C4548" s="287" t="s">
        <v>53</v>
      </c>
      <c r="D4548" t="str">
        <f t="shared" si="71"/>
        <v>m</v>
      </c>
      <c r="E4548" s="288">
        <v>195.12</v>
      </c>
    </row>
    <row r="4549" spans="1:5" x14ac:dyDescent="0.2">
      <c r="A4549" s="287" t="s">
        <v>4846</v>
      </c>
      <c r="B4549" s="287" t="s">
        <v>26245</v>
      </c>
      <c r="C4549" s="287" t="s">
        <v>53</v>
      </c>
      <c r="D4549" t="str">
        <f t="shared" si="71"/>
        <v>m</v>
      </c>
      <c r="E4549" s="288">
        <v>190.3</v>
      </c>
    </row>
    <row r="4550" spans="1:5" x14ac:dyDescent="0.2">
      <c r="A4550" s="287" t="s">
        <v>4847</v>
      </c>
      <c r="B4550" s="287" t="s">
        <v>26246</v>
      </c>
      <c r="C4550" s="287" t="s">
        <v>53</v>
      </c>
      <c r="D4550" t="str">
        <f t="shared" si="71"/>
        <v>m</v>
      </c>
      <c r="E4550" s="288">
        <v>271.11</v>
      </c>
    </row>
    <row r="4551" spans="1:5" x14ac:dyDescent="0.2">
      <c r="A4551" s="287" t="s">
        <v>4848</v>
      </c>
      <c r="B4551" s="287" t="s">
        <v>26246</v>
      </c>
      <c r="C4551" s="287" t="s">
        <v>53</v>
      </c>
      <c r="D4551" t="str">
        <f t="shared" si="71"/>
        <v>m</v>
      </c>
      <c r="E4551" s="288">
        <v>264.48</v>
      </c>
    </row>
    <row r="4552" spans="1:5" x14ac:dyDescent="0.2">
      <c r="A4552" s="287" t="s">
        <v>4849</v>
      </c>
      <c r="B4552" s="287" t="s">
        <v>26247</v>
      </c>
      <c r="C4552" s="287" t="s">
        <v>53</v>
      </c>
      <c r="D4552" t="str">
        <f t="shared" si="71"/>
        <v>m</v>
      </c>
      <c r="E4552" s="288">
        <v>385.51</v>
      </c>
    </row>
    <row r="4553" spans="1:5" x14ac:dyDescent="0.2">
      <c r="A4553" s="287" t="s">
        <v>4850</v>
      </c>
      <c r="B4553" s="287" t="s">
        <v>26247</v>
      </c>
      <c r="C4553" s="287" t="s">
        <v>53</v>
      </c>
      <c r="D4553" t="str">
        <f t="shared" si="71"/>
        <v>m</v>
      </c>
      <c r="E4553" s="288">
        <v>377.56</v>
      </c>
    </row>
    <row r="4554" spans="1:5" x14ac:dyDescent="0.2">
      <c r="A4554" s="287" t="s">
        <v>4851</v>
      </c>
      <c r="B4554" s="287" t="s">
        <v>26248</v>
      </c>
      <c r="C4554" s="287" t="s">
        <v>53</v>
      </c>
      <c r="D4554" t="str">
        <f t="shared" si="71"/>
        <v>m</v>
      </c>
      <c r="E4554" s="288">
        <v>462.24</v>
      </c>
    </row>
    <row r="4555" spans="1:5" x14ac:dyDescent="0.2">
      <c r="A4555" s="287" t="s">
        <v>4852</v>
      </c>
      <c r="B4555" s="287" t="s">
        <v>26248</v>
      </c>
      <c r="C4555" s="287" t="s">
        <v>53</v>
      </c>
      <c r="D4555" t="str">
        <f t="shared" si="71"/>
        <v>m</v>
      </c>
      <c r="E4555" s="288">
        <v>452.8</v>
      </c>
    </row>
    <row r="4556" spans="1:5" x14ac:dyDescent="0.2">
      <c r="A4556" s="287" t="s">
        <v>4853</v>
      </c>
      <c r="B4556" s="287" t="s">
        <v>26249</v>
      </c>
      <c r="C4556" s="287" t="s">
        <v>53</v>
      </c>
      <c r="D4556" t="str">
        <f t="shared" si="71"/>
        <v>m</v>
      </c>
      <c r="E4556" s="288">
        <v>612.47</v>
      </c>
    </row>
    <row r="4557" spans="1:5" x14ac:dyDescent="0.2">
      <c r="A4557" s="287" t="s">
        <v>4854</v>
      </c>
      <c r="B4557" s="287" t="s">
        <v>26249</v>
      </c>
      <c r="C4557" s="287" t="s">
        <v>53</v>
      </c>
      <c r="D4557" t="str">
        <f t="shared" si="71"/>
        <v>m</v>
      </c>
      <c r="E4557" s="288">
        <v>600.97</v>
      </c>
    </row>
    <row r="4558" spans="1:5" x14ac:dyDescent="0.2">
      <c r="A4558" s="287" t="s">
        <v>4855</v>
      </c>
      <c r="B4558" s="287" t="s">
        <v>26250</v>
      </c>
      <c r="C4558" s="287" t="s">
        <v>53</v>
      </c>
      <c r="D4558" t="str">
        <f t="shared" si="71"/>
        <v>m</v>
      </c>
      <c r="E4558" s="288">
        <v>723.36</v>
      </c>
    </row>
    <row r="4559" spans="1:5" x14ac:dyDescent="0.2">
      <c r="A4559" s="287" t="s">
        <v>4856</v>
      </c>
      <c r="B4559" s="287" t="s">
        <v>26250</v>
      </c>
      <c r="C4559" s="287" t="s">
        <v>53</v>
      </c>
      <c r="D4559" t="str">
        <f t="shared" si="71"/>
        <v>m</v>
      </c>
      <c r="E4559" s="288">
        <v>709.97</v>
      </c>
    </row>
    <row r="4560" spans="1:5" x14ac:dyDescent="0.2">
      <c r="A4560" s="287" t="s">
        <v>4857</v>
      </c>
      <c r="B4560" s="287" t="s">
        <v>26251</v>
      </c>
      <c r="C4560" s="287" t="s">
        <v>53</v>
      </c>
      <c r="D4560" t="str">
        <f t="shared" si="71"/>
        <v>m</v>
      </c>
      <c r="E4560" s="288">
        <v>862.67</v>
      </c>
    </row>
    <row r="4561" spans="1:5" x14ac:dyDescent="0.2">
      <c r="A4561" s="287" t="s">
        <v>4858</v>
      </c>
      <c r="B4561" s="287" t="s">
        <v>26251</v>
      </c>
      <c r="C4561" s="287" t="s">
        <v>53</v>
      </c>
      <c r="D4561" t="str">
        <f t="shared" si="71"/>
        <v>m</v>
      </c>
      <c r="E4561" s="288">
        <v>847.74</v>
      </c>
    </row>
    <row r="4562" spans="1:5" x14ac:dyDescent="0.2">
      <c r="A4562" s="287" t="s">
        <v>4859</v>
      </c>
      <c r="B4562" s="287" t="s">
        <v>26252</v>
      </c>
      <c r="C4562" s="287" t="s">
        <v>53</v>
      </c>
      <c r="D4562" t="str">
        <f t="shared" si="71"/>
        <v>m</v>
      </c>
      <c r="E4562" s="288">
        <v>1157.42</v>
      </c>
    </row>
    <row r="4563" spans="1:5" x14ac:dyDescent="0.2">
      <c r="A4563" s="287" t="s">
        <v>4860</v>
      </c>
      <c r="B4563" s="287" t="s">
        <v>26252</v>
      </c>
      <c r="C4563" s="287" t="s">
        <v>53</v>
      </c>
      <c r="D4563" t="str">
        <f t="shared" si="71"/>
        <v>m</v>
      </c>
      <c r="E4563" s="288">
        <v>1138.96</v>
      </c>
    </row>
    <row r="4564" spans="1:5" x14ac:dyDescent="0.2">
      <c r="A4564" s="287" t="s">
        <v>4861</v>
      </c>
      <c r="B4564" s="287" t="s">
        <v>26253</v>
      </c>
      <c r="C4564" s="287" t="s">
        <v>53</v>
      </c>
      <c r="D4564" t="str">
        <f t="shared" si="71"/>
        <v>m</v>
      </c>
      <c r="E4564" s="288">
        <v>1796.41</v>
      </c>
    </row>
    <row r="4565" spans="1:5" x14ac:dyDescent="0.2">
      <c r="A4565" s="287" t="s">
        <v>4862</v>
      </c>
      <c r="B4565" s="287" t="s">
        <v>26253</v>
      </c>
      <c r="C4565" s="287" t="s">
        <v>53</v>
      </c>
      <c r="D4565" t="str">
        <f t="shared" si="71"/>
        <v>m</v>
      </c>
      <c r="E4565" s="288">
        <v>1773.47</v>
      </c>
    </row>
    <row r="4566" spans="1:5" x14ac:dyDescent="0.2">
      <c r="A4566" s="287" t="s">
        <v>4863</v>
      </c>
      <c r="B4566" s="287" t="s">
        <v>26254</v>
      </c>
      <c r="C4566" s="287" t="s">
        <v>53</v>
      </c>
      <c r="D4566" t="str">
        <f t="shared" si="71"/>
        <v>m</v>
      </c>
      <c r="E4566" s="288">
        <v>51.85</v>
      </c>
    </row>
    <row r="4567" spans="1:5" x14ac:dyDescent="0.2">
      <c r="A4567" s="287" t="s">
        <v>4864</v>
      </c>
      <c r="B4567" s="287" t="s">
        <v>26254</v>
      </c>
      <c r="C4567" s="287" t="s">
        <v>53</v>
      </c>
      <c r="D4567" t="str">
        <f t="shared" si="71"/>
        <v>m</v>
      </c>
      <c r="E4567" s="288">
        <v>49.31</v>
      </c>
    </row>
    <row r="4568" spans="1:5" x14ac:dyDescent="0.2">
      <c r="A4568" s="287" t="s">
        <v>4865</v>
      </c>
      <c r="B4568" s="287" t="s">
        <v>26255</v>
      </c>
      <c r="C4568" s="287" t="s">
        <v>53</v>
      </c>
      <c r="D4568" t="str">
        <f t="shared" si="71"/>
        <v>m</v>
      </c>
      <c r="E4568" s="288">
        <v>73.180000000000007</v>
      </c>
    </row>
    <row r="4569" spans="1:5" x14ac:dyDescent="0.2">
      <c r="A4569" s="287" t="s">
        <v>4866</v>
      </c>
      <c r="B4569" s="287" t="s">
        <v>26255</v>
      </c>
      <c r="C4569" s="287" t="s">
        <v>53</v>
      </c>
      <c r="D4569" t="str">
        <f t="shared" si="71"/>
        <v>m</v>
      </c>
      <c r="E4569" s="288">
        <v>68.28</v>
      </c>
    </row>
    <row r="4570" spans="1:5" x14ac:dyDescent="0.2">
      <c r="A4570" s="287" t="s">
        <v>4867</v>
      </c>
      <c r="B4570" s="287" t="s">
        <v>26256</v>
      </c>
      <c r="C4570" s="287" t="s">
        <v>53</v>
      </c>
      <c r="D4570" t="str">
        <f t="shared" si="71"/>
        <v>m</v>
      </c>
      <c r="E4570" s="288">
        <v>106.02</v>
      </c>
    </row>
    <row r="4571" spans="1:5" x14ac:dyDescent="0.2">
      <c r="A4571" s="287" t="s">
        <v>4868</v>
      </c>
      <c r="B4571" s="287" t="s">
        <v>26256</v>
      </c>
      <c r="C4571" s="287" t="s">
        <v>53</v>
      </c>
      <c r="D4571" t="str">
        <f t="shared" si="71"/>
        <v>m</v>
      </c>
      <c r="E4571" s="288">
        <v>97.99</v>
      </c>
    </row>
    <row r="4572" spans="1:5" x14ac:dyDescent="0.2">
      <c r="A4572" s="287" t="s">
        <v>4869</v>
      </c>
      <c r="B4572" s="287" t="s">
        <v>26257</v>
      </c>
      <c r="C4572" s="287" t="s">
        <v>53</v>
      </c>
      <c r="D4572" t="str">
        <f t="shared" si="71"/>
        <v>m</v>
      </c>
      <c r="E4572" s="288">
        <v>152.79</v>
      </c>
    </row>
    <row r="4573" spans="1:5" x14ac:dyDescent="0.2">
      <c r="A4573" s="287" t="s">
        <v>4870</v>
      </c>
      <c r="B4573" s="287" t="s">
        <v>26257</v>
      </c>
      <c r="C4573" s="287" t="s">
        <v>53</v>
      </c>
      <c r="D4573" t="str">
        <f t="shared" si="71"/>
        <v>m</v>
      </c>
      <c r="E4573" s="288">
        <v>140.53</v>
      </c>
    </row>
    <row r="4574" spans="1:5" x14ac:dyDescent="0.2">
      <c r="A4574" s="287" t="s">
        <v>4871</v>
      </c>
      <c r="B4574" s="287" t="s">
        <v>26258</v>
      </c>
      <c r="C4574" s="287" t="s">
        <v>53</v>
      </c>
      <c r="D4574" t="str">
        <f t="shared" si="71"/>
        <v>m</v>
      </c>
      <c r="E4574" s="288">
        <v>449.51</v>
      </c>
    </row>
    <row r="4575" spans="1:5" x14ac:dyDescent="0.2">
      <c r="A4575" s="287" t="s">
        <v>4872</v>
      </c>
      <c r="B4575" s="287" t="s">
        <v>26258</v>
      </c>
      <c r="C4575" s="287" t="s">
        <v>53</v>
      </c>
      <c r="D4575" t="str">
        <f t="shared" si="71"/>
        <v>m</v>
      </c>
      <c r="E4575" s="288">
        <v>437.59</v>
      </c>
    </row>
    <row r="4576" spans="1:5" x14ac:dyDescent="0.2">
      <c r="A4576" s="287" t="s">
        <v>4873</v>
      </c>
      <c r="B4576" s="287" t="s">
        <v>26259</v>
      </c>
      <c r="C4576" s="287" t="s">
        <v>53</v>
      </c>
      <c r="D4576" t="str">
        <f t="shared" si="71"/>
        <v>m</v>
      </c>
      <c r="E4576" s="288">
        <v>617.58000000000004</v>
      </c>
    </row>
    <row r="4577" spans="1:5" x14ac:dyDescent="0.2">
      <c r="A4577" s="287" t="s">
        <v>4874</v>
      </c>
      <c r="B4577" s="287" t="s">
        <v>26259</v>
      </c>
      <c r="C4577" s="287" t="s">
        <v>53</v>
      </c>
      <c r="D4577" t="str">
        <f t="shared" si="71"/>
        <v>m</v>
      </c>
      <c r="E4577" s="288">
        <v>600.87</v>
      </c>
    </row>
    <row r="4578" spans="1:5" x14ac:dyDescent="0.2">
      <c r="A4578" s="287" t="s">
        <v>4875</v>
      </c>
      <c r="B4578" s="287" t="s">
        <v>26260</v>
      </c>
      <c r="C4578" s="287" t="s">
        <v>53</v>
      </c>
      <c r="D4578" t="str">
        <f t="shared" si="71"/>
        <v>m</v>
      </c>
      <c r="E4578" s="288">
        <v>69.98</v>
      </c>
    </row>
    <row r="4579" spans="1:5" x14ac:dyDescent="0.2">
      <c r="A4579" s="287" t="s">
        <v>4876</v>
      </c>
      <c r="B4579" s="287" t="s">
        <v>26260</v>
      </c>
      <c r="C4579" s="287" t="s">
        <v>53</v>
      </c>
      <c r="D4579" t="str">
        <f t="shared" si="71"/>
        <v>m</v>
      </c>
      <c r="E4579" s="288">
        <v>65.849999999999994</v>
      </c>
    </row>
    <row r="4580" spans="1:5" x14ac:dyDescent="0.2">
      <c r="A4580" s="287" t="s">
        <v>4877</v>
      </c>
      <c r="B4580" s="287" t="s">
        <v>26261</v>
      </c>
      <c r="C4580" s="287" t="s">
        <v>53</v>
      </c>
      <c r="D4580" t="str">
        <f t="shared" si="71"/>
        <v>m</v>
      </c>
      <c r="E4580" s="288">
        <v>85.82</v>
      </c>
    </row>
    <row r="4581" spans="1:5" x14ac:dyDescent="0.2">
      <c r="A4581" s="287" t="s">
        <v>4878</v>
      </c>
      <c r="B4581" s="287" t="s">
        <v>26261</v>
      </c>
      <c r="C4581" s="287" t="s">
        <v>53</v>
      </c>
      <c r="D4581" t="str">
        <f t="shared" si="71"/>
        <v>m</v>
      </c>
      <c r="E4581" s="288">
        <v>80.38</v>
      </c>
    </row>
    <row r="4582" spans="1:5" x14ac:dyDescent="0.2">
      <c r="A4582" s="287" t="s">
        <v>4879</v>
      </c>
      <c r="B4582" s="287" t="s">
        <v>26262</v>
      </c>
      <c r="C4582" s="287" t="s">
        <v>53</v>
      </c>
      <c r="D4582" t="str">
        <f t="shared" si="71"/>
        <v>m</v>
      </c>
      <c r="E4582" s="288">
        <v>125.9</v>
      </c>
    </row>
    <row r="4583" spans="1:5" x14ac:dyDescent="0.2">
      <c r="A4583" s="287" t="s">
        <v>4880</v>
      </c>
      <c r="B4583" s="287" t="s">
        <v>26262</v>
      </c>
      <c r="C4583" s="287" t="s">
        <v>53</v>
      </c>
      <c r="D4583" t="str">
        <f t="shared" si="71"/>
        <v>m</v>
      </c>
      <c r="E4583" s="288">
        <v>118.69</v>
      </c>
    </row>
    <row r="4584" spans="1:5" x14ac:dyDescent="0.2">
      <c r="A4584" s="287" t="s">
        <v>4881</v>
      </c>
      <c r="B4584" s="287" t="s">
        <v>26263</v>
      </c>
      <c r="C4584" s="287" t="s">
        <v>53</v>
      </c>
      <c r="D4584" t="str">
        <f t="shared" si="71"/>
        <v>m</v>
      </c>
      <c r="E4584" s="288">
        <v>176.09</v>
      </c>
    </row>
    <row r="4585" spans="1:5" x14ac:dyDescent="0.2">
      <c r="A4585" s="287" t="s">
        <v>4882</v>
      </c>
      <c r="B4585" s="287" t="s">
        <v>26263</v>
      </c>
      <c r="C4585" s="287" t="s">
        <v>53</v>
      </c>
      <c r="D4585" t="str">
        <f t="shared" si="71"/>
        <v>m</v>
      </c>
      <c r="E4585" s="288">
        <v>167.03</v>
      </c>
    </row>
    <row r="4586" spans="1:5" x14ac:dyDescent="0.2">
      <c r="A4586" s="287" t="s">
        <v>4883</v>
      </c>
      <c r="B4586" s="287" t="s">
        <v>26264</v>
      </c>
      <c r="C4586" s="287" t="s">
        <v>53</v>
      </c>
      <c r="D4586" t="str">
        <f t="shared" si="71"/>
        <v>m</v>
      </c>
      <c r="E4586" s="288">
        <v>224.81</v>
      </c>
    </row>
    <row r="4587" spans="1:5" x14ac:dyDescent="0.2">
      <c r="A4587" s="287" t="s">
        <v>4884</v>
      </c>
      <c r="B4587" s="287" t="s">
        <v>26264</v>
      </c>
      <c r="C4587" s="287" t="s">
        <v>53</v>
      </c>
      <c r="D4587" t="str">
        <f t="shared" si="71"/>
        <v>m</v>
      </c>
      <c r="E4587" s="288">
        <v>214.17</v>
      </c>
    </row>
    <row r="4588" spans="1:5" x14ac:dyDescent="0.2">
      <c r="A4588" s="287" t="s">
        <v>4885</v>
      </c>
      <c r="B4588" s="287" t="s">
        <v>26265</v>
      </c>
      <c r="C4588" s="287" t="s">
        <v>53</v>
      </c>
      <c r="D4588" t="str">
        <f t="shared" si="71"/>
        <v>m</v>
      </c>
      <c r="E4588" s="288">
        <v>106.3</v>
      </c>
    </row>
    <row r="4589" spans="1:5" x14ac:dyDescent="0.2">
      <c r="A4589" s="287" t="s">
        <v>4886</v>
      </c>
      <c r="B4589" s="287" t="s">
        <v>26265</v>
      </c>
      <c r="C4589" s="287" t="s">
        <v>53</v>
      </c>
      <c r="D4589" t="str">
        <f t="shared" si="71"/>
        <v>m</v>
      </c>
      <c r="E4589" s="288">
        <v>102.57</v>
      </c>
    </row>
    <row r="4590" spans="1:5" x14ac:dyDescent="0.2">
      <c r="A4590" s="287" t="s">
        <v>4887</v>
      </c>
      <c r="B4590" s="287" t="s">
        <v>26266</v>
      </c>
      <c r="C4590" s="287" t="s">
        <v>53</v>
      </c>
      <c r="D4590" t="str">
        <f t="shared" si="71"/>
        <v>m</v>
      </c>
      <c r="E4590" s="288">
        <v>128.02000000000001</v>
      </c>
    </row>
    <row r="4591" spans="1:5" x14ac:dyDescent="0.2">
      <c r="A4591" s="287" t="s">
        <v>4888</v>
      </c>
      <c r="B4591" s="287" t="s">
        <v>26266</v>
      </c>
      <c r="C4591" s="287" t="s">
        <v>53</v>
      </c>
      <c r="D4591" t="str">
        <f t="shared" si="71"/>
        <v>m</v>
      </c>
      <c r="E4591" s="288">
        <v>122.58</v>
      </c>
    </row>
    <row r="4592" spans="1:5" x14ac:dyDescent="0.2">
      <c r="A4592" s="287" t="s">
        <v>4889</v>
      </c>
      <c r="B4592" s="287" t="s">
        <v>26267</v>
      </c>
      <c r="C4592" s="287" t="s">
        <v>53</v>
      </c>
      <c r="D4592" t="str">
        <f t="shared" si="71"/>
        <v>m</v>
      </c>
      <c r="E4592" s="288">
        <v>165.2</v>
      </c>
    </row>
    <row r="4593" spans="1:5" x14ac:dyDescent="0.2">
      <c r="A4593" s="287" t="s">
        <v>4890</v>
      </c>
      <c r="B4593" s="287" t="s">
        <v>26267</v>
      </c>
      <c r="C4593" s="287" t="s">
        <v>53</v>
      </c>
      <c r="D4593" t="str">
        <f t="shared" si="71"/>
        <v>m</v>
      </c>
      <c r="E4593" s="288">
        <v>157.99</v>
      </c>
    </row>
    <row r="4594" spans="1:5" x14ac:dyDescent="0.2">
      <c r="A4594" s="287" t="s">
        <v>4891</v>
      </c>
      <c r="B4594" s="287" t="s">
        <v>26268</v>
      </c>
      <c r="C4594" s="287" t="s">
        <v>53</v>
      </c>
      <c r="D4594" t="str">
        <f t="shared" si="71"/>
        <v>m</v>
      </c>
      <c r="E4594" s="288">
        <v>238.35</v>
      </c>
    </row>
    <row r="4595" spans="1:5" x14ac:dyDescent="0.2">
      <c r="A4595" s="287" t="s">
        <v>4892</v>
      </c>
      <c r="B4595" s="287" t="s">
        <v>26268</v>
      </c>
      <c r="C4595" s="287" t="s">
        <v>53</v>
      </c>
      <c r="D4595" t="str">
        <f t="shared" si="71"/>
        <v>m</v>
      </c>
      <c r="E4595" s="288">
        <v>229.29</v>
      </c>
    </row>
    <row r="4596" spans="1:5" x14ac:dyDescent="0.2">
      <c r="A4596" s="287" t="s">
        <v>4893</v>
      </c>
      <c r="B4596" s="287" t="s">
        <v>179</v>
      </c>
      <c r="C4596" s="287" t="s">
        <v>53</v>
      </c>
      <c r="D4596" t="str">
        <f t="shared" si="71"/>
        <v>m</v>
      </c>
      <c r="E4596" s="288">
        <v>295.36</v>
      </c>
    </row>
    <row r="4597" spans="1:5" x14ac:dyDescent="0.2">
      <c r="A4597" s="287" t="s">
        <v>178</v>
      </c>
      <c r="B4597" s="287" t="s">
        <v>179</v>
      </c>
      <c r="C4597" s="287" t="s">
        <v>53</v>
      </c>
      <c r="D4597" t="str">
        <f t="shared" si="71"/>
        <v>m</v>
      </c>
      <c r="E4597" s="288">
        <v>284.72000000000003</v>
      </c>
    </row>
    <row r="4598" spans="1:5" x14ac:dyDescent="0.2">
      <c r="A4598" s="287" t="s">
        <v>4894</v>
      </c>
      <c r="B4598" s="287" t="s">
        <v>26269</v>
      </c>
      <c r="C4598" s="287" t="s">
        <v>53</v>
      </c>
      <c r="D4598" t="str">
        <f t="shared" si="71"/>
        <v>m</v>
      </c>
      <c r="E4598" s="288">
        <v>154.22999999999999</v>
      </c>
    </row>
    <row r="4599" spans="1:5" x14ac:dyDescent="0.2">
      <c r="A4599" s="287" t="s">
        <v>4895</v>
      </c>
      <c r="B4599" s="287" t="s">
        <v>26269</v>
      </c>
      <c r="C4599" s="287" t="s">
        <v>53</v>
      </c>
      <c r="D4599" t="str">
        <f t="shared" si="71"/>
        <v>m</v>
      </c>
      <c r="E4599" s="288">
        <v>148.49</v>
      </c>
    </row>
    <row r="4600" spans="1:5" x14ac:dyDescent="0.2">
      <c r="A4600" s="287" t="s">
        <v>4896</v>
      </c>
      <c r="B4600" s="287" t="s">
        <v>186</v>
      </c>
      <c r="C4600" s="287" t="s">
        <v>53</v>
      </c>
      <c r="D4600" t="str">
        <f t="shared" si="71"/>
        <v>m</v>
      </c>
      <c r="E4600" s="288">
        <v>178.77</v>
      </c>
    </row>
    <row r="4601" spans="1:5" x14ac:dyDescent="0.2">
      <c r="A4601" s="287" t="s">
        <v>185</v>
      </c>
      <c r="B4601" s="287" t="s">
        <v>186</v>
      </c>
      <c r="C4601" s="287" t="s">
        <v>53</v>
      </c>
      <c r="D4601" t="str">
        <f t="shared" si="71"/>
        <v>m</v>
      </c>
      <c r="E4601" s="288">
        <v>171.56</v>
      </c>
    </row>
    <row r="4602" spans="1:5" x14ac:dyDescent="0.2">
      <c r="A4602" s="287" t="s">
        <v>4897</v>
      </c>
      <c r="B4602" s="287" t="s">
        <v>23255</v>
      </c>
      <c r="C4602" s="287" t="s">
        <v>53</v>
      </c>
      <c r="D4602" t="str">
        <f t="shared" si="71"/>
        <v>m</v>
      </c>
      <c r="E4602" s="288">
        <v>244.07</v>
      </c>
    </row>
    <row r="4603" spans="1:5" x14ac:dyDescent="0.2">
      <c r="A4603" s="287" t="s">
        <v>4898</v>
      </c>
      <c r="B4603" s="287" t="s">
        <v>23255</v>
      </c>
      <c r="C4603" s="287" t="s">
        <v>53</v>
      </c>
      <c r="D4603" t="str">
        <f t="shared" si="71"/>
        <v>m</v>
      </c>
      <c r="E4603" s="288">
        <v>235.01</v>
      </c>
    </row>
    <row r="4604" spans="1:5" x14ac:dyDescent="0.2">
      <c r="A4604" s="287" t="s">
        <v>4899</v>
      </c>
      <c r="B4604" s="287" t="s">
        <v>189</v>
      </c>
      <c r="C4604" s="287" t="s">
        <v>53</v>
      </c>
      <c r="D4604" t="str">
        <f t="shared" si="71"/>
        <v>m</v>
      </c>
      <c r="E4604" s="288">
        <v>258.43</v>
      </c>
    </row>
    <row r="4605" spans="1:5" x14ac:dyDescent="0.2">
      <c r="A4605" s="287" t="s">
        <v>188</v>
      </c>
      <c r="B4605" s="287" t="s">
        <v>189</v>
      </c>
      <c r="C4605" s="287" t="s">
        <v>53</v>
      </c>
      <c r="D4605" t="str">
        <f t="shared" si="71"/>
        <v>m</v>
      </c>
      <c r="E4605" s="288">
        <v>247.79</v>
      </c>
    </row>
    <row r="4606" spans="1:5" x14ac:dyDescent="0.2">
      <c r="A4606" s="287" t="s">
        <v>4900</v>
      </c>
      <c r="B4606" s="287" t="s">
        <v>26270</v>
      </c>
      <c r="C4606" s="287" t="s">
        <v>53</v>
      </c>
      <c r="D4606" t="str">
        <f t="shared" si="71"/>
        <v>m</v>
      </c>
      <c r="E4606" s="288">
        <v>335.23</v>
      </c>
    </row>
    <row r="4607" spans="1:5" x14ac:dyDescent="0.2">
      <c r="A4607" s="287" t="s">
        <v>4901</v>
      </c>
      <c r="B4607" s="287" t="s">
        <v>26270</v>
      </c>
      <c r="C4607" s="287" t="s">
        <v>53</v>
      </c>
      <c r="D4607" t="str">
        <f t="shared" si="71"/>
        <v>m</v>
      </c>
      <c r="E4607" s="288">
        <v>322.92</v>
      </c>
    </row>
    <row r="4608" spans="1:5" x14ac:dyDescent="0.2">
      <c r="A4608" s="287" t="s">
        <v>4902</v>
      </c>
      <c r="B4608" s="287" t="s">
        <v>191</v>
      </c>
      <c r="C4608" s="287" t="s">
        <v>53</v>
      </c>
      <c r="D4608" t="str">
        <f t="shared" si="71"/>
        <v>m</v>
      </c>
      <c r="E4608" s="288">
        <v>406.6</v>
      </c>
    </row>
    <row r="4609" spans="1:5" x14ac:dyDescent="0.2">
      <c r="A4609" s="287" t="s">
        <v>190</v>
      </c>
      <c r="B4609" s="287" t="s">
        <v>191</v>
      </c>
      <c r="C4609" s="287" t="s">
        <v>53</v>
      </c>
      <c r="D4609" t="str">
        <f t="shared" si="71"/>
        <v>m</v>
      </c>
      <c r="E4609" s="288">
        <v>392.62</v>
      </c>
    </row>
    <row r="4610" spans="1:5" x14ac:dyDescent="0.2">
      <c r="A4610" s="287" t="s">
        <v>4903</v>
      </c>
      <c r="B4610" s="287" t="s">
        <v>26271</v>
      </c>
      <c r="C4610" s="287" t="s">
        <v>53</v>
      </c>
      <c r="D4610" t="str">
        <f t="shared" ref="D4610:D4673" si="72">LOWER(C4610)</f>
        <v>m</v>
      </c>
      <c r="E4610" s="288">
        <v>525.04999999999995</v>
      </c>
    </row>
    <row r="4611" spans="1:5" x14ac:dyDescent="0.2">
      <c r="A4611" s="287" t="s">
        <v>4904</v>
      </c>
      <c r="B4611" s="287" t="s">
        <v>26271</v>
      </c>
      <c r="C4611" s="287" t="s">
        <v>53</v>
      </c>
      <c r="D4611" t="str">
        <f t="shared" si="72"/>
        <v>m</v>
      </c>
      <c r="E4611" s="288">
        <v>506.36</v>
      </c>
    </row>
    <row r="4612" spans="1:5" x14ac:dyDescent="0.2">
      <c r="A4612" s="287" t="s">
        <v>4905</v>
      </c>
      <c r="B4612" s="287" t="s">
        <v>194</v>
      </c>
      <c r="C4612" s="287" t="s">
        <v>53</v>
      </c>
      <c r="D4612" t="str">
        <f t="shared" si="72"/>
        <v>m</v>
      </c>
      <c r="E4612" s="288">
        <v>608.39</v>
      </c>
    </row>
    <row r="4613" spans="1:5" x14ac:dyDescent="0.2">
      <c r="A4613" s="287" t="s">
        <v>193</v>
      </c>
      <c r="B4613" s="287" t="s">
        <v>194</v>
      </c>
      <c r="C4613" s="287" t="s">
        <v>53</v>
      </c>
      <c r="D4613" t="str">
        <f t="shared" si="72"/>
        <v>m</v>
      </c>
      <c r="E4613" s="288">
        <v>587.83000000000004</v>
      </c>
    </row>
    <row r="4614" spans="1:5" x14ac:dyDescent="0.2">
      <c r="A4614" s="287" t="s">
        <v>4906</v>
      </c>
      <c r="B4614" s="287" t="s">
        <v>197</v>
      </c>
      <c r="C4614" s="287" t="s">
        <v>53</v>
      </c>
      <c r="D4614" t="str">
        <f t="shared" si="72"/>
        <v>m</v>
      </c>
      <c r="E4614" s="288">
        <v>732.04</v>
      </c>
    </row>
    <row r="4615" spans="1:5" x14ac:dyDescent="0.2">
      <c r="A4615" s="287" t="s">
        <v>196</v>
      </c>
      <c r="B4615" s="287" t="s">
        <v>197</v>
      </c>
      <c r="C4615" s="287" t="s">
        <v>53</v>
      </c>
      <c r="D4615" t="str">
        <f t="shared" si="72"/>
        <v>m</v>
      </c>
      <c r="E4615" s="288">
        <v>708.54</v>
      </c>
    </row>
    <row r="4616" spans="1:5" x14ac:dyDescent="0.2">
      <c r="A4616" s="287" t="s">
        <v>23256</v>
      </c>
      <c r="B4616" s="287" t="s">
        <v>26272</v>
      </c>
      <c r="C4616" s="287" t="s">
        <v>53</v>
      </c>
      <c r="D4616" t="str">
        <f t="shared" si="72"/>
        <v>m</v>
      </c>
      <c r="E4616" s="288">
        <v>821.07</v>
      </c>
    </row>
    <row r="4617" spans="1:5" x14ac:dyDescent="0.2">
      <c r="A4617" s="287" t="s">
        <v>23257</v>
      </c>
      <c r="B4617" s="287" t="s">
        <v>26272</v>
      </c>
      <c r="C4617" s="287" t="s">
        <v>53</v>
      </c>
      <c r="D4617" t="str">
        <f t="shared" si="72"/>
        <v>m</v>
      </c>
      <c r="E4617" s="288">
        <v>794.7</v>
      </c>
    </row>
    <row r="4618" spans="1:5" x14ac:dyDescent="0.2">
      <c r="A4618" s="287" t="s">
        <v>4907</v>
      </c>
      <c r="B4618" s="287" t="s">
        <v>26273</v>
      </c>
      <c r="C4618" s="287" t="s">
        <v>53</v>
      </c>
      <c r="D4618" t="str">
        <f t="shared" si="72"/>
        <v>m</v>
      </c>
      <c r="E4618" s="288">
        <v>1163.3</v>
      </c>
    </row>
    <row r="4619" spans="1:5" x14ac:dyDescent="0.2">
      <c r="A4619" s="287" t="s">
        <v>4908</v>
      </c>
      <c r="B4619" s="287" t="s">
        <v>26273</v>
      </c>
      <c r="C4619" s="287" t="s">
        <v>53</v>
      </c>
      <c r="D4619" t="str">
        <f t="shared" si="72"/>
        <v>m</v>
      </c>
      <c r="E4619" s="288">
        <v>1129.92</v>
      </c>
    </row>
    <row r="4620" spans="1:5" x14ac:dyDescent="0.2">
      <c r="A4620" s="287" t="s">
        <v>4909</v>
      </c>
      <c r="B4620" s="287" t="s">
        <v>26274</v>
      </c>
      <c r="C4620" s="287" t="s">
        <v>53</v>
      </c>
      <c r="D4620" t="str">
        <f t="shared" si="72"/>
        <v>m</v>
      </c>
      <c r="E4620" s="288">
        <v>2478.89</v>
      </c>
    </row>
    <row r="4621" spans="1:5" x14ac:dyDescent="0.2">
      <c r="A4621" s="287" t="s">
        <v>4910</v>
      </c>
      <c r="B4621" s="287" t="s">
        <v>26274</v>
      </c>
      <c r="C4621" s="287" t="s">
        <v>53</v>
      </c>
      <c r="D4621" t="str">
        <f t="shared" si="72"/>
        <v>m</v>
      </c>
      <c r="E4621" s="288">
        <v>2433.9299999999998</v>
      </c>
    </row>
    <row r="4622" spans="1:5" x14ac:dyDescent="0.2">
      <c r="A4622" s="287" t="s">
        <v>4911</v>
      </c>
      <c r="B4622" s="287" t="s">
        <v>26275</v>
      </c>
      <c r="C4622" s="287" t="s">
        <v>53</v>
      </c>
      <c r="D4622" t="str">
        <f t="shared" si="72"/>
        <v>m</v>
      </c>
      <c r="E4622" s="288">
        <v>135.01</v>
      </c>
    </row>
    <row r="4623" spans="1:5" x14ac:dyDescent="0.2">
      <c r="A4623" s="287" t="s">
        <v>4912</v>
      </c>
      <c r="B4623" s="287" t="s">
        <v>26275</v>
      </c>
      <c r="C4623" s="287" t="s">
        <v>53</v>
      </c>
      <c r="D4623" t="str">
        <f t="shared" si="72"/>
        <v>m</v>
      </c>
      <c r="E4623" s="288">
        <v>129.27000000000001</v>
      </c>
    </row>
    <row r="4624" spans="1:5" x14ac:dyDescent="0.2">
      <c r="A4624" s="287" t="s">
        <v>4913</v>
      </c>
      <c r="B4624" s="287" t="s">
        <v>26276</v>
      </c>
      <c r="C4624" s="287" t="s">
        <v>53</v>
      </c>
      <c r="D4624" t="str">
        <f t="shared" si="72"/>
        <v>m</v>
      </c>
      <c r="E4624" s="288">
        <v>153.05000000000001</v>
      </c>
    </row>
    <row r="4625" spans="1:5" x14ac:dyDescent="0.2">
      <c r="A4625" s="287" t="s">
        <v>4914</v>
      </c>
      <c r="B4625" s="287" t="s">
        <v>26276</v>
      </c>
      <c r="C4625" s="287" t="s">
        <v>53</v>
      </c>
      <c r="D4625" t="str">
        <f t="shared" si="72"/>
        <v>m</v>
      </c>
      <c r="E4625" s="288">
        <v>145.84</v>
      </c>
    </row>
    <row r="4626" spans="1:5" x14ac:dyDescent="0.2">
      <c r="A4626" s="287" t="s">
        <v>4915</v>
      </c>
      <c r="B4626" s="287" t="s">
        <v>26277</v>
      </c>
      <c r="C4626" s="287" t="s">
        <v>53</v>
      </c>
      <c r="D4626" t="str">
        <f t="shared" si="72"/>
        <v>m</v>
      </c>
      <c r="E4626" s="288">
        <v>262.58999999999997</v>
      </c>
    </row>
    <row r="4627" spans="1:5" x14ac:dyDescent="0.2">
      <c r="A4627" s="292" t="s">
        <v>4916</v>
      </c>
      <c r="B4627" s="287" t="s">
        <v>26277</v>
      </c>
      <c r="C4627" s="287" t="s">
        <v>53</v>
      </c>
      <c r="D4627" t="str">
        <f t="shared" si="72"/>
        <v>m</v>
      </c>
      <c r="E4627" s="288">
        <v>253.53</v>
      </c>
    </row>
    <row r="4628" spans="1:5" x14ac:dyDescent="0.2">
      <c r="A4628" s="287" t="s">
        <v>4917</v>
      </c>
      <c r="B4628" s="287" t="s">
        <v>26278</v>
      </c>
      <c r="C4628" s="287" t="s">
        <v>53</v>
      </c>
      <c r="D4628" t="str">
        <f t="shared" si="72"/>
        <v>m</v>
      </c>
      <c r="E4628" s="288">
        <v>294.93</v>
      </c>
    </row>
    <row r="4629" spans="1:5" x14ac:dyDescent="0.2">
      <c r="A4629" s="287" t="s">
        <v>4918</v>
      </c>
      <c r="B4629" s="287" t="s">
        <v>26278</v>
      </c>
      <c r="C4629" s="287" t="s">
        <v>53</v>
      </c>
      <c r="D4629" t="str">
        <f t="shared" si="72"/>
        <v>m</v>
      </c>
      <c r="E4629" s="288">
        <v>284.29000000000002</v>
      </c>
    </row>
    <row r="4630" spans="1:5" x14ac:dyDescent="0.2">
      <c r="A4630" s="287" t="s">
        <v>4919</v>
      </c>
      <c r="B4630" s="287" t="s">
        <v>26279</v>
      </c>
      <c r="C4630" s="287" t="s">
        <v>53</v>
      </c>
      <c r="D4630" t="str">
        <f t="shared" si="72"/>
        <v>m</v>
      </c>
      <c r="E4630" s="288">
        <v>329.23</v>
      </c>
    </row>
    <row r="4631" spans="1:5" x14ac:dyDescent="0.2">
      <c r="A4631" s="292" t="s">
        <v>4920</v>
      </c>
      <c r="B4631" s="287" t="s">
        <v>26279</v>
      </c>
      <c r="C4631" s="287" t="s">
        <v>53</v>
      </c>
      <c r="D4631" t="str">
        <f t="shared" si="72"/>
        <v>m</v>
      </c>
      <c r="E4631" s="288">
        <v>316.92</v>
      </c>
    </row>
    <row r="4632" spans="1:5" x14ac:dyDescent="0.2">
      <c r="A4632" s="287" t="s">
        <v>4921</v>
      </c>
      <c r="B4632" s="287" t="s">
        <v>26280</v>
      </c>
      <c r="C4632" s="287" t="s">
        <v>53</v>
      </c>
      <c r="D4632" t="str">
        <f t="shared" si="72"/>
        <v>m</v>
      </c>
      <c r="E4632" s="288">
        <v>393.6</v>
      </c>
    </row>
    <row r="4633" spans="1:5" x14ac:dyDescent="0.2">
      <c r="A4633" s="287" t="s">
        <v>4922</v>
      </c>
      <c r="B4633" s="287" t="s">
        <v>26280</v>
      </c>
      <c r="C4633" s="287" t="s">
        <v>53</v>
      </c>
      <c r="D4633" t="str">
        <f t="shared" si="72"/>
        <v>m</v>
      </c>
      <c r="E4633" s="288">
        <v>379.62</v>
      </c>
    </row>
    <row r="4634" spans="1:5" x14ac:dyDescent="0.2">
      <c r="A4634" s="287" t="s">
        <v>4923</v>
      </c>
      <c r="B4634" s="287" t="s">
        <v>26281</v>
      </c>
      <c r="C4634" s="287" t="s">
        <v>53</v>
      </c>
      <c r="D4634" t="str">
        <f t="shared" si="72"/>
        <v>m</v>
      </c>
      <c r="E4634" s="288">
        <v>485.62</v>
      </c>
    </row>
    <row r="4635" spans="1:5" x14ac:dyDescent="0.2">
      <c r="A4635" s="287" t="s">
        <v>4924</v>
      </c>
      <c r="B4635" s="287" t="s">
        <v>26281</v>
      </c>
      <c r="C4635" s="287" t="s">
        <v>53</v>
      </c>
      <c r="D4635" t="str">
        <f t="shared" si="72"/>
        <v>m</v>
      </c>
      <c r="E4635" s="288">
        <v>466.93</v>
      </c>
    </row>
    <row r="4636" spans="1:5" x14ac:dyDescent="0.2">
      <c r="A4636" s="287" t="s">
        <v>23258</v>
      </c>
      <c r="B4636" s="287" t="s">
        <v>26282</v>
      </c>
      <c r="C4636" s="287" t="s">
        <v>53</v>
      </c>
      <c r="D4636" t="str">
        <f t="shared" si="72"/>
        <v>m</v>
      </c>
      <c r="E4636" s="288">
        <v>641.4</v>
      </c>
    </row>
    <row r="4637" spans="1:5" x14ac:dyDescent="0.2">
      <c r="A4637" s="287" t="s">
        <v>23259</v>
      </c>
      <c r="B4637" s="287" t="s">
        <v>26282</v>
      </c>
      <c r="C4637" s="287" t="s">
        <v>53</v>
      </c>
      <c r="D4637" t="str">
        <f t="shared" si="72"/>
        <v>m</v>
      </c>
      <c r="E4637" s="288">
        <v>620.84</v>
      </c>
    </row>
    <row r="4638" spans="1:5" x14ac:dyDescent="0.2">
      <c r="A4638" s="287" t="s">
        <v>4925</v>
      </c>
      <c r="B4638" s="287" t="s">
        <v>26283</v>
      </c>
      <c r="C4638" s="287" t="s">
        <v>53</v>
      </c>
      <c r="D4638" t="str">
        <f t="shared" si="72"/>
        <v>m</v>
      </c>
      <c r="E4638" s="288">
        <v>824.35</v>
      </c>
    </row>
    <row r="4639" spans="1:5" x14ac:dyDescent="0.2">
      <c r="A4639" s="292" t="s">
        <v>4926</v>
      </c>
      <c r="B4639" s="287" t="s">
        <v>26283</v>
      </c>
      <c r="C4639" s="287" t="s">
        <v>53</v>
      </c>
      <c r="D4639" t="str">
        <f t="shared" si="72"/>
        <v>m</v>
      </c>
      <c r="E4639" s="288">
        <v>797.98</v>
      </c>
    </row>
    <row r="4640" spans="1:5" x14ac:dyDescent="0.2">
      <c r="A4640" s="287" t="s">
        <v>4927</v>
      </c>
      <c r="B4640" s="287" t="s">
        <v>26284</v>
      </c>
      <c r="C4640" s="287" t="s">
        <v>53</v>
      </c>
      <c r="D4640" t="str">
        <f t="shared" si="72"/>
        <v>m</v>
      </c>
      <c r="E4640" s="288">
        <v>1134.44</v>
      </c>
    </row>
    <row r="4641" spans="1:5" x14ac:dyDescent="0.2">
      <c r="A4641" s="292" t="s">
        <v>4928</v>
      </c>
      <c r="B4641" s="287" t="s">
        <v>26284</v>
      </c>
      <c r="C4641" s="287" t="s">
        <v>53</v>
      </c>
      <c r="D4641" t="str">
        <f t="shared" si="72"/>
        <v>m</v>
      </c>
      <c r="E4641" s="288">
        <v>1101.06</v>
      </c>
    </row>
    <row r="4642" spans="1:5" x14ac:dyDescent="0.2">
      <c r="A4642" s="287" t="s">
        <v>23260</v>
      </c>
      <c r="B4642" s="287" t="s">
        <v>26285</v>
      </c>
      <c r="C4642" s="287" t="s">
        <v>53</v>
      </c>
      <c r="D4642" t="str">
        <f t="shared" si="72"/>
        <v>m</v>
      </c>
      <c r="E4642" s="288">
        <v>2720.26</v>
      </c>
    </row>
    <row r="4643" spans="1:5" x14ac:dyDescent="0.2">
      <c r="A4643" s="287" t="s">
        <v>23261</v>
      </c>
      <c r="B4643" s="287" t="s">
        <v>26285</v>
      </c>
      <c r="C4643" s="287" t="s">
        <v>53</v>
      </c>
      <c r="D4643" t="str">
        <f t="shared" si="72"/>
        <v>m</v>
      </c>
      <c r="E4643" s="288">
        <v>2675.3</v>
      </c>
    </row>
    <row r="4644" spans="1:5" x14ac:dyDescent="0.2">
      <c r="A4644" s="287" t="s">
        <v>4929</v>
      </c>
      <c r="B4644" s="287" t="s">
        <v>26286</v>
      </c>
      <c r="C4644" s="287" t="s">
        <v>53</v>
      </c>
      <c r="D4644" t="str">
        <f t="shared" si="72"/>
        <v>m</v>
      </c>
      <c r="E4644" s="288">
        <v>178.44</v>
      </c>
    </row>
    <row r="4645" spans="1:5" x14ac:dyDescent="0.2">
      <c r="A4645" s="287" t="s">
        <v>4930</v>
      </c>
      <c r="B4645" s="287" t="s">
        <v>26286</v>
      </c>
      <c r="C4645" s="287" t="s">
        <v>53</v>
      </c>
      <c r="D4645" t="str">
        <f t="shared" si="72"/>
        <v>m</v>
      </c>
      <c r="E4645" s="288">
        <v>172.7</v>
      </c>
    </row>
    <row r="4646" spans="1:5" x14ac:dyDescent="0.2">
      <c r="A4646" s="287" t="s">
        <v>4931</v>
      </c>
      <c r="B4646" s="287" t="s">
        <v>26287</v>
      </c>
      <c r="C4646" s="287" t="s">
        <v>53</v>
      </c>
      <c r="D4646" t="str">
        <f t="shared" si="72"/>
        <v>m</v>
      </c>
      <c r="E4646" s="288">
        <v>203.77</v>
      </c>
    </row>
    <row r="4647" spans="1:5" x14ac:dyDescent="0.2">
      <c r="A4647" s="287" t="s">
        <v>4932</v>
      </c>
      <c r="B4647" s="287" t="s">
        <v>26287</v>
      </c>
      <c r="C4647" s="287" t="s">
        <v>53</v>
      </c>
      <c r="D4647" t="str">
        <f t="shared" si="72"/>
        <v>m</v>
      </c>
      <c r="E4647" s="288">
        <v>196.56</v>
      </c>
    </row>
    <row r="4648" spans="1:5" x14ac:dyDescent="0.2">
      <c r="A4648" s="287" t="s">
        <v>4933</v>
      </c>
      <c r="B4648" s="287" t="s">
        <v>26288</v>
      </c>
      <c r="C4648" s="287" t="s">
        <v>53</v>
      </c>
      <c r="D4648" t="str">
        <f t="shared" si="72"/>
        <v>m</v>
      </c>
      <c r="E4648" s="288">
        <v>270.08999999999997</v>
      </c>
    </row>
    <row r="4649" spans="1:5" x14ac:dyDescent="0.2">
      <c r="A4649" s="287" t="s">
        <v>4934</v>
      </c>
      <c r="B4649" s="287" t="s">
        <v>26288</v>
      </c>
      <c r="C4649" s="287" t="s">
        <v>53</v>
      </c>
      <c r="D4649" t="str">
        <f t="shared" si="72"/>
        <v>m</v>
      </c>
      <c r="E4649" s="288">
        <v>261.02999999999997</v>
      </c>
    </row>
    <row r="4650" spans="1:5" x14ac:dyDescent="0.2">
      <c r="A4650" s="287" t="s">
        <v>4935</v>
      </c>
      <c r="B4650" s="287" t="s">
        <v>26289</v>
      </c>
      <c r="C4650" s="287" t="s">
        <v>53</v>
      </c>
      <c r="D4650" t="str">
        <f t="shared" si="72"/>
        <v>m</v>
      </c>
      <c r="E4650" s="288">
        <v>350.25</v>
      </c>
    </row>
    <row r="4651" spans="1:5" x14ac:dyDescent="0.2">
      <c r="A4651" s="287" t="s">
        <v>4936</v>
      </c>
      <c r="B4651" s="287" t="s">
        <v>26289</v>
      </c>
      <c r="C4651" s="287" t="s">
        <v>53</v>
      </c>
      <c r="D4651" t="str">
        <f t="shared" si="72"/>
        <v>m</v>
      </c>
      <c r="E4651" s="288">
        <v>339.61</v>
      </c>
    </row>
    <row r="4652" spans="1:5" x14ac:dyDescent="0.2">
      <c r="A4652" s="287" t="s">
        <v>4937</v>
      </c>
      <c r="B4652" s="287" t="s">
        <v>26290</v>
      </c>
      <c r="C4652" s="287" t="s">
        <v>53</v>
      </c>
      <c r="D4652" t="str">
        <f t="shared" si="72"/>
        <v>m</v>
      </c>
      <c r="E4652" s="288">
        <v>484.94</v>
      </c>
    </row>
    <row r="4653" spans="1:5" x14ac:dyDescent="0.2">
      <c r="A4653" s="287" t="s">
        <v>4938</v>
      </c>
      <c r="B4653" s="287" t="s">
        <v>26290</v>
      </c>
      <c r="C4653" s="287" t="s">
        <v>53</v>
      </c>
      <c r="D4653" t="str">
        <f t="shared" si="72"/>
        <v>m</v>
      </c>
      <c r="E4653" s="288">
        <v>472.63</v>
      </c>
    </row>
    <row r="4654" spans="1:5" x14ac:dyDescent="0.2">
      <c r="A4654" s="287" t="s">
        <v>4939</v>
      </c>
      <c r="B4654" s="287" t="s">
        <v>26291</v>
      </c>
      <c r="C4654" s="287" t="s">
        <v>53</v>
      </c>
      <c r="D4654" t="str">
        <f t="shared" si="72"/>
        <v>m</v>
      </c>
      <c r="E4654" s="288">
        <v>555.46</v>
      </c>
    </row>
    <row r="4655" spans="1:5" x14ac:dyDescent="0.2">
      <c r="A4655" s="287" t="s">
        <v>4940</v>
      </c>
      <c r="B4655" s="287" t="s">
        <v>26291</v>
      </c>
      <c r="C4655" s="287" t="s">
        <v>53</v>
      </c>
      <c r="D4655" t="str">
        <f t="shared" si="72"/>
        <v>m</v>
      </c>
      <c r="E4655" s="288">
        <v>541.48</v>
      </c>
    </row>
    <row r="4656" spans="1:5" x14ac:dyDescent="0.2">
      <c r="A4656" s="287" t="s">
        <v>4941</v>
      </c>
      <c r="B4656" s="287" t="s">
        <v>26292</v>
      </c>
      <c r="C4656" s="287" t="s">
        <v>53</v>
      </c>
      <c r="D4656" t="str">
        <f t="shared" si="72"/>
        <v>m</v>
      </c>
      <c r="E4656" s="288">
        <v>985.15</v>
      </c>
    </row>
    <row r="4657" spans="1:5" x14ac:dyDescent="0.2">
      <c r="A4657" s="287" t="s">
        <v>4942</v>
      </c>
      <c r="B4657" s="287" t="s">
        <v>26292</v>
      </c>
      <c r="C4657" s="287" t="s">
        <v>53</v>
      </c>
      <c r="D4657" t="str">
        <f t="shared" si="72"/>
        <v>m</v>
      </c>
      <c r="E4657" s="288">
        <v>964.59</v>
      </c>
    </row>
    <row r="4658" spans="1:5" x14ac:dyDescent="0.2">
      <c r="A4658" s="287" t="s">
        <v>23262</v>
      </c>
      <c r="B4658" s="287" t="s">
        <v>26293</v>
      </c>
      <c r="C4658" s="287" t="s">
        <v>53</v>
      </c>
      <c r="D4658" t="str">
        <f t="shared" si="72"/>
        <v>m</v>
      </c>
      <c r="E4658" s="288">
        <v>1393.61</v>
      </c>
    </row>
    <row r="4659" spans="1:5" x14ac:dyDescent="0.2">
      <c r="A4659" s="287" t="s">
        <v>23263</v>
      </c>
      <c r="B4659" s="287" t="s">
        <v>26293</v>
      </c>
      <c r="C4659" s="287" t="s">
        <v>53</v>
      </c>
      <c r="D4659" t="str">
        <f t="shared" si="72"/>
        <v>m</v>
      </c>
      <c r="E4659" s="288">
        <v>1367.24</v>
      </c>
    </row>
    <row r="4660" spans="1:5" x14ac:dyDescent="0.2">
      <c r="A4660" s="287" t="s">
        <v>4943</v>
      </c>
      <c r="B4660" s="287" t="s">
        <v>26294</v>
      </c>
      <c r="C4660" s="287" t="s">
        <v>53</v>
      </c>
      <c r="D4660" t="str">
        <f t="shared" si="72"/>
        <v>m</v>
      </c>
      <c r="E4660" s="288">
        <v>1787.97</v>
      </c>
    </row>
    <row r="4661" spans="1:5" x14ac:dyDescent="0.2">
      <c r="A4661" s="287" t="s">
        <v>4944</v>
      </c>
      <c r="B4661" s="287" t="s">
        <v>26294</v>
      </c>
      <c r="C4661" s="287" t="s">
        <v>53</v>
      </c>
      <c r="D4661" t="str">
        <f t="shared" si="72"/>
        <v>m</v>
      </c>
      <c r="E4661" s="288">
        <v>1754.59</v>
      </c>
    </row>
    <row r="4662" spans="1:5" x14ac:dyDescent="0.2">
      <c r="A4662" s="287" t="s">
        <v>23264</v>
      </c>
      <c r="B4662" s="287" t="s">
        <v>26295</v>
      </c>
      <c r="C4662" s="287" t="s">
        <v>53</v>
      </c>
      <c r="D4662" t="str">
        <f t="shared" si="72"/>
        <v>m</v>
      </c>
      <c r="E4662" s="288">
        <v>186.44</v>
      </c>
    </row>
    <row r="4663" spans="1:5" x14ac:dyDescent="0.2">
      <c r="A4663" s="287" t="s">
        <v>23265</v>
      </c>
      <c r="B4663" s="287" t="s">
        <v>26295</v>
      </c>
      <c r="C4663" s="287" t="s">
        <v>53</v>
      </c>
      <c r="D4663" t="str">
        <f t="shared" si="72"/>
        <v>m</v>
      </c>
      <c r="E4663" s="288">
        <v>180.7</v>
      </c>
    </row>
    <row r="4664" spans="1:5" x14ac:dyDescent="0.2">
      <c r="A4664" s="287" t="s">
        <v>4945</v>
      </c>
      <c r="B4664" s="287" t="s">
        <v>26296</v>
      </c>
      <c r="C4664" s="287" t="s">
        <v>53</v>
      </c>
      <c r="D4664" t="str">
        <f t="shared" si="72"/>
        <v>m</v>
      </c>
      <c r="E4664" s="288">
        <v>217.05</v>
      </c>
    </row>
    <row r="4665" spans="1:5" x14ac:dyDescent="0.2">
      <c r="A4665" s="287" t="s">
        <v>4946</v>
      </c>
      <c r="B4665" s="287" t="s">
        <v>26296</v>
      </c>
      <c r="C4665" s="287" t="s">
        <v>53</v>
      </c>
      <c r="D4665" t="str">
        <f t="shared" si="72"/>
        <v>m</v>
      </c>
      <c r="E4665" s="288">
        <v>209.37</v>
      </c>
    </row>
    <row r="4666" spans="1:5" x14ac:dyDescent="0.2">
      <c r="A4666" s="287" t="s">
        <v>4947</v>
      </c>
      <c r="B4666" s="287" t="s">
        <v>26297</v>
      </c>
      <c r="C4666" s="287" t="s">
        <v>53</v>
      </c>
      <c r="D4666" t="str">
        <f t="shared" si="72"/>
        <v>m</v>
      </c>
      <c r="E4666" s="288">
        <v>283.19</v>
      </c>
    </row>
    <row r="4667" spans="1:5" x14ac:dyDescent="0.2">
      <c r="A4667" s="287" t="s">
        <v>4948</v>
      </c>
      <c r="B4667" s="287" t="s">
        <v>26297</v>
      </c>
      <c r="C4667" s="287" t="s">
        <v>53</v>
      </c>
      <c r="D4667" t="str">
        <f t="shared" si="72"/>
        <v>m</v>
      </c>
      <c r="E4667" s="288">
        <v>273.83</v>
      </c>
    </row>
    <row r="4668" spans="1:5" x14ac:dyDescent="0.2">
      <c r="A4668" s="287" t="s">
        <v>23266</v>
      </c>
      <c r="B4668" s="287" t="s">
        <v>26298</v>
      </c>
      <c r="C4668" s="287" t="s">
        <v>53</v>
      </c>
      <c r="D4668" t="str">
        <f t="shared" si="72"/>
        <v>m</v>
      </c>
      <c r="E4668" s="288">
        <v>371.62</v>
      </c>
    </row>
    <row r="4669" spans="1:5" x14ac:dyDescent="0.2">
      <c r="A4669" s="287" t="s">
        <v>23267</v>
      </c>
      <c r="B4669" s="287" t="s">
        <v>26298</v>
      </c>
      <c r="C4669" s="287" t="s">
        <v>53</v>
      </c>
      <c r="D4669" t="str">
        <f t="shared" si="72"/>
        <v>m</v>
      </c>
      <c r="E4669" s="288">
        <v>359.9</v>
      </c>
    </row>
    <row r="4670" spans="1:5" x14ac:dyDescent="0.2">
      <c r="A4670" s="287" t="s">
        <v>23268</v>
      </c>
      <c r="B4670" s="287" t="s">
        <v>26299</v>
      </c>
      <c r="C4670" s="287" t="s">
        <v>53</v>
      </c>
      <c r="D4670" t="str">
        <f t="shared" si="72"/>
        <v>m</v>
      </c>
      <c r="E4670" s="288">
        <v>482.74</v>
      </c>
    </row>
    <row r="4671" spans="1:5" x14ac:dyDescent="0.2">
      <c r="A4671" s="287" t="s">
        <v>23269</v>
      </c>
      <c r="B4671" s="287" t="s">
        <v>26299</v>
      </c>
      <c r="C4671" s="287" t="s">
        <v>53</v>
      </c>
      <c r="D4671" t="str">
        <f t="shared" si="72"/>
        <v>m</v>
      </c>
      <c r="E4671" s="288">
        <v>469.24</v>
      </c>
    </row>
    <row r="4672" spans="1:5" x14ac:dyDescent="0.2">
      <c r="A4672" s="287" t="s">
        <v>4949</v>
      </c>
      <c r="B4672" s="287" t="s">
        <v>26300</v>
      </c>
      <c r="C4672" s="287" t="s">
        <v>53</v>
      </c>
      <c r="D4672" t="str">
        <f t="shared" si="72"/>
        <v>m</v>
      </c>
      <c r="E4672" s="288">
        <v>593.44000000000005</v>
      </c>
    </row>
    <row r="4673" spans="1:5" x14ac:dyDescent="0.2">
      <c r="A4673" s="287" t="s">
        <v>4950</v>
      </c>
      <c r="B4673" s="287" t="s">
        <v>26300</v>
      </c>
      <c r="C4673" s="287" t="s">
        <v>53</v>
      </c>
      <c r="D4673" t="str">
        <f t="shared" si="72"/>
        <v>m</v>
      </c>
      <c r="E4673" s="288">
        <v>576.79999999999995</v>
      </c>
    </row>
    <row r="4674" spans="1:5" x14ac:dyDescent="0.2">
      <c r="A4674" s="287" t="s">
        <v>4951</v>
      </c>
      <c r="B4674" s="287" t="s">
        <v>26301</v>
      </c>
      <c r="C4674" s="287" t="s">
        <v>53</v>
      </c>
      <c r="D4674" t="str">
        <f t="shared" ref="D4674:D4737" si="73">LOWER(C4674)</f>
        <v>m</v>
      </c>
      <c r="E4674" s="288">
        <v>735.36</v>
      </c>
    </row>
    <row r="4675" spans="1:5" x14ac:dyDescent="0.2">
      <c r="A4675" s="287" t="s">
        <v>4952</v>
      </c>
      <c r="B4675" s="287" t="s">
        <v>26301</v>
      </c>
      <c r="C4675" s="287" t="s">
        <v>53</v>
      </c>
      <c r="D4675" t="str">
        <f t="shared" si="73"/>
        <v>m</v>
      </c>
      <c r="E4675" s="288">
        <v>716.22</v>
      </c>
    </row>
    <row r="4676" spans="1:5" x14ac:dyDescent="0.2">
      <c r="A4676" s="287" t="s">
        <v>4953</v>
      </c>
      <c r="B4676" s="287" t="s">
        <v>26302</v>
      </c>
      <c r="C4676" s="287" t="s">
        <v>53</v>
      </c>
      <c r="D4676" t="str">
        <f t="shared" si="73"/>
        <v>m</v>
      </c>
      <c r="E4676" s="288">
        <v>1037.3399999999999</v>
      </c>
    </row>
    <row r="4677" spans="1:5" x14ac:dyDescent="0.2">
      <c r="A4677" s="287" t="s">
        <v>4954</v>
      </c>
      <c r="B4677" s="287" t="s">
        <v>26302</v>
      </c>
      <c r="C4677" s="287" t="s">
        <v>53</v>
      </c>
      <c r="D4677" t="str">
        <f t="shared" si="73"/>
        <v>m</v>
      </c>
      <c r="E4677" s="288">
        <v>1015.45</v>
      </c>
    </row>
    <row r="4678" spans="1:5" x14ac:dyDescent="0.2">
      <c r="A4678" s="287" t="s">
        <v>4955</v>
      </c>
      <c r="B4678" s="287" t="s">
        <v>26303</v>
      </c>
      <c r="C4678" s="287" t="s">
        <v>53</v>
      </c>
      <c r="D4678" t="str">
        <f t="shared" si="73"/>
        <v>m</v>
      </c>
      <c r="E4678" s="288">
        <v>1145.04</v>
      </c>
    </row>
    <row r="4679" spans="1:5" x14ac:dyDescent="0.2">
      <c r="A4679" s="287" t="s">
        <v>4956</v>
      </c>
      <c r="B4679" s="287" t="s">
        <v>26303</v>
      </c>
      <c r="C4679" s="287" t="s">
        <v>53</v>
      </c>
      <c r="D4679" t="str">
        <f t="shared" si="73"/>
        <v>m</v>
      </c>
      <c r="E4679" s="288">
        <v>1121.1500000000001</v>
      </c>
    </row>
    <row r="4680" spans="1:5" x14ac:dyDescent="0.2">
      <c r="A4680" s="287" t="s">
        <v>4957</v>
      </c>
      <c r="B4680" s="287" t="s">
        <v>26304</v>
      </c>
      <c r="C4680" s="287" t="s">
        <v>53</v>
      </c>
      <c r="D4680" t="str">
        <f t="shared" si="73"/>
        <v>m</v>
      </c>
      <c r="E4680" s="288">
        <v>1447.04</v>
      </c>
    </row>
    <row r="4681" spans="1:5" x14ac:dyDescent="0.2">
      <c r="A4681" s="287" t="s">
        <v>4958</v>
      </c>
      <c r="B4681" s="287" t="s">
        <v>26304</v>
      </c>
      <c r="C4681" s="287" t="s">
        <v>53</v>
      </c>
      <c r="D4681" t="str">
        <f t="shared" si="73"/>
        <v>m</v>
      </c>
      <c r="E4681" s="288">
        <v>1420.11</v>
      </c>
    </row>
    <row r="4682" spans="1:5" x14ac:dyDescent="0.2">
      <c r="A4682" s="287" t="s">
        <v>4959</v>
      </c>
      <c r="B4682" s="287" t="s">
        <v>26305</v>
      </c>
      <c r="C4682" s="287" t="s">
        <v>53</v>
      </c>
      <c r="D4682" t="str">
        <f t="shared" si="73"/>
        <v>m</v>
      </c>
      <c r="E4682" s="288">
        <v>1836.36</v>
      </c>
    </row>
    <row r="4683" spans="1:5" x14ac:dyDescent="0.2">
      <c r="A4683" s="287" t="s">
        <v>4960</v>
      </c>
      <c r="B4683" s="287" t="s">
        <v>26305</v>
      </c>
      <c r="C4683" s="287" t="s">
        <v>53</v>
      </c>
      <c r="D4683" t="str">
        <f t="shared" si="73"/>
        <v>m</v>
      </c>
      <c r="E4683" s="288">
        <v>1802.59</v>
      </c>
    </row>
    <row r="4684" spans="1:5" x14ac:dyDescent="0.2">
      <c r="A4684" s="287" t="s">
        <v>4961</v>
      </c>
      <c r="B4684" s="287" t="s">
        <v>26306</v>
      </c>
      <c r="C4684" s="287" t="s">
        <v>53</v>
      </c>
      <c r="D4684" t="str">
        <f t="shared" si="73"/>
        <v>m</v>
      </c>
      <c r="E4684" s="288">
        <v>873.97</v>
      </c>
    </row>
    <row r="4685" spans="1:5" x14ac:dyDescent="0.2">
      <c r="A4685" s="287" t="s">
        <v>4962</v>
      </c>
      <c r="B4685" s="287" t="s">
        <v>26306</v>
      </c>
      <c r="C4685" s="287" t="s">
        <v>53</v>
      </c>
      <c r="D4685" t="str">
        <f t="shared" si="73"/>
        <v>m</v>
      </c>
      <c r="E4685" s="288">
        <v>817.94</v>
      </c>
    </row>
    <row r="4686" spans="1:5" x14ac:dyDescent="0.2">
      <c r="A4686" s="287" t="s">
        <v>4963</v>
      </c>
      <c r="B4686" s="287" t="s">
        <v>26307</v>
      </c>
      <c r="C4686" s="287" t="s">
        <v>53</v>
      </c>
      <c r="D4686" t="str">
        <f t="shared" si="73"/>
        <v>m</v>
      </c>
      <c r="E4686" s="288">
        <v>978.3</v>
      </c>
    </row>
    <row r="4687" spans="1:5" x14ac:dyDescent="0.2">
      <c r="A4687" s="287" t="s">
        <v>4964</v>
      </c>
      <c r="B4687" s="287" t="s">
        <v>26307</v>
      </c>
      <c r="C4687" s="287" t="s">
        <v>53</v>
      </c>
      <c r="D4687" t="str">
        <f t="shared" si="73"/>
        <v>m</v>
      </c>
      <c r="E4687" s="288">
        <v>919.26</v>
      </c>
    </row>
    <row r="4688" spans="1:5" x14ac:dyDescent="0.2">
      <c r="A4688" s="287" t="s">
        <v>4965</v>
      </c>
      <c r="B4688" s="287" t="s">
        <v>26308</v>
      </c>
      <c r="C4688" s="287" t="s">
        <v>53</v>
      </c>
      <c r="D4688" t="str">
        <f t="shared" si="73"/>
        <v>m</v>
      </c>
      <c r="E4688" s="288">
        <v>6395.16</v>
      </c>
    </row>
    <row r="4689" spans="1:5" x14ac:dyDescent="0.2">
      <c r="A4689" s="287" t="s">
        <v>4966</v>
      </c>
      <c r="B4689" s="287" t="s">
        <v>26308</v>
      </c>
      <c r="C4689" s="287" t="s">
        <v>53</v>
      </c>
      <c r="D4689" t="str">
        <f t="shared" si="73"/>
        <v>m</v>
      </c>
      <c r="E4689" s="288">
        <v>6194.47</v>
      </c>
    </row>
    <row r="4690" spans="1:5" x14ac:dyDescent="0.2">
      <c r="A4690" s="287" t="s">
        <v>4967</v>
      </c>
      <c r="B4690" s="287" t="s">
        <v>26309</v>
      </c>
      <c r="C4690" s="287" t="s">
        <v>53</v>
      </c>
      <c r="D4690" t="str">
        <f t="shared" si="73"/>
        <v>m</v>
      </c>
      <c r="E4690" s="288">
        <v>6628.33</v>
      </c>
    </row>
    <row r="4691" spans="1:5" x14ac:dyDescent="0.2">
      <c r="A4691" s="287" t="s">
        <v>4968</v>
      </c>
      <c r="B4691" s="287" t="s">
        <v>26309</v>
      </c>
      <c r="C4691" s="287" t="s">
        <v>53</v>
      </c>
      <c r="D4691" t="str">
        <f t="shared" si="73"/>
        <v>m</v>
      </c>
      <c r="E4691" s="288">
        <v>6410.02</v>
      </c>
    </row>
    <row r="4692" spans="1:5" x14ac:dyDescent="0.2">
      <c r="A4692" s="287" t="s">
        <v>4969</v>
      </c>
      <c r="B4692" s="287" t="s">
        <v>26310</v>
      </c>
      <c r="C4692" s="287" t="s">
        <v>53</v>
      </c>
      <c r="D4692" t="str">
        <f t="shared" si="73"/>
        <v>m</v>
      </c>
      <c r="E4692" s="288">
        <v>7409.46</v>
      </c>
    </row>
    <row r="4693" spans="1:5" x14ac:dyDescent="0.2">
      <c r="A4693" s="287" t="s">
        <v>4970</v>
      </c>
      <c r="B4693" s="287" t="s">
        <v>26310</v>
      </c>
      <c r="C4693" s="287" t="s">
        <v>53</v>
      </c>
      <c r="D4693" t="str">
        <f t="shared" si="73"/>
        <v>m</v>
      </c>
      <c r="E4693" s="288">
        <v>7167.31</v>
      </c>
    </row>
    <row r="4694" spans="1:5" x14ac:dyDescent="0.2">
      <c r="A4694" s="287" t="s">
        <v>23270</v>
      </c>
      <c r="B4694" s="287" t="s">
        <v>26311</v>
      </c>
      <c r="C4694" s="287" t="s">
        <v>53</v>
      </c>
      <c r="D4694" t="str">
        <f t="shared" si="73"/>
        <v>m</v>
      </c>
      <c r="E4694" s="288">
        <v>11482.04</v>
      </c>
    </row>
    <row r="4695" spans="1:5" x14ac:dyDescent="0.2">
      <c r="A4695" s="287" t="s">
        <v>23271</v>
      </c>
      <c r="B4695" s="287" t="s">
        <v>26311</v>
      </c>
      <c r="C4695" s="287" t="s">
        <v>53</v>
      </c>
      <c r="D4695" t="str">
        <f t="shared" si="73"/>
        <v>m</v>
      </c>
      <c r="E4695" s="288">
        <v>11027.16</v>
      </c>
    </row>
    <row r="4696" spans="1:5" x14ac:dyDescent="0.2">
      <c r="A4696" s="287" t="s">
        <v>23272</v>
      </c>
      <c r="B4696" s="287" t="s">
        <v>26312</v>
      </c>
      <c r="C4696" s="287" t="s">
        <v>53</v>
      </c>
      <c r="D4696" t="str">
        <f t="shared" si="73"/>
        <v>m</v>
      </c>
      <c r="E4696" s="288">
        <v>9698.11</v>
      </c>
    </row>
    <row r="4697" spans="1:5" x14ac:dyDescent="0.2">
      <c r="A4697" s="287" t="s">
        <v>23273</v>
      </c>
      <c r="B4697" s="287" t="s">
        <v>26312</v>
      </c>
      <c r="C4697" s="287" t="s">
        <v>53</v>
      </c>
      <c r="D4697" t="str">
        <f t="shared" si="73"/>
        <v>m</v>
      </c>
      <c r="E4697" s="288">
        <v>9404.19</v>
      </c>
    </row>
    <row r="4698" spans="1:5" x14ac:dyDescent="0.2">
      <c r="A4698" s="287" t="s">
        <v>4971</v>
      </c>
      <c r="B4698" s="287" t="s">
        <v>26313</v>
      </c>
      <c r="C4698" s="287" t="s">
        <v>11</v>
      </c>
      <c r="D4698" t="str">
        <f t="shared" si="73"/>
        <v>m2</v>
      </c>
      <c r="E4698" s="288">
        <v>12059.01</v>
      </c>
    </row>
    <row r="4699" spans="1:5" x14ac:dyDescent="0.2">
      <c r="A4699" s="291" t="s">
        <v>4972</v>
      </c>
      <c r="B4699" s="287" t="s">
        <v>26313</v>
      </c>
      <c r="C4699" s="287" t="s">
        <v>11</v>
      </c>
      <c r="D4699" t="str">
        <f t="shared" si="73"/>
        <v>m2</v>
      </c>
      <c r="E4699" s="288">
        <v>11678.43</v>
      </c>
    </row>
    <row r="4700" spans="1:5" x14ac:dyDescent="0.2">
      <c r="A4700" s="287" t="s">
        <v>4973</v>
      </c>
      <c r="B4700" s="287" t="s">
        <v>26314</v>
      </c>
      <c r="C4700" s="287" t="s">
        <v>11</v>
      </c>
      <c r="D4700" t="str">
        <f t="shared" si="73"/>
        <v>m2</v>
      </c>
      <c r="E4700" s="288">
        <v>12129.59</v>
      </c>
    </row>
    <row r="4701" spans="1:5" x14ac:dyDescent="0.2">
      <c r="A4701" s="287" t="s">
        <v>4974</v>
      </c>
      <c r="B4701" s="287" t="s">
        <v>26314</v>
      </c>
      <c r="C4701" s="287" t="s">
        <v>11</v>
      </c>
      <c r="D4701" t="str">
        <f t="shared" si="73"/>
        <v>m2</v>
      </c>
      <c r="E4701" s="288">
        <v>11746.99</v>
      </c>
    </row>
    <row r="4702" spans="1:5" x14ac:dyDescent="0.2">
      <c r="A4702" s="287" t="s">
        <v>4975</v>
      </c>
      <c r="B4702" s="287" t="s">
        <v>26315</v>
      </c>
      <c r="C4702" s="287" t="s">
        <v>53</v>
      </c>
      <c r="D4702" t="str">
        <f t="shared" si="73"/>
        <v>m</v>
      </c>
      <c r="E4702" s="288">
        <v>18371.66</v>
      </c>
    </row>
    <row r="4703" spans="1:5" x14ac:dyDescent="0.2">
      <c r="A4703" s="287" t="s">
        <v>4976</v>
      </c>
      <c r="B4703" s="287" t="s">
        <v>26315</v>
      </c>
      <c r="C4703" s="287" t="s">
        <v>53</v>
      </c>
      <c r="D4703" t="str">
        <f t="shared" si="73"/>
        <v>m</v>
      </c>
      <c r="E4703" s="288">
        <v>17648.53</v>
      </c>
    </row>
    <row r="4704" spans="1:5" x14ac:dyDescent="0.2">
      <c r="A4704" s="287" t="s">
        <v>4977</v>
      </c>
      <c r="B4704" s="287" t="s">
        <v>26316</v>
      </c>
      <c r="C4704" s="287" t="s">
        <v>53</v>
      </c>
      <c r="D4704" t="str">
        <f t="shared" si="73"/>
        <v>m</v>
      </c>
      <c r="E4704" s="288">
        <v>13495.22</v>
      </c>
    </row>
    <row r="4705" spans="1:5" x14ac:dyDescent="0.2">
      <c r="A4705" s="287" t="s">
        <v>4978</v>
      </c>
      <c r="B4705" s="287" t="s">
        <v>26316</v>
      </c>
      <c r="C4705" s="287" t="s">
        <v>53</v>
      </c>
      <c r="D4705" t="str">
        <f t="shared" si="73"/>
        <v>m</v>
      </c>
      <c r="E4705" s="288">
        <v>13103.22</v>
      </c>
    </row>
    <row r="4706" spans="1:5" x14ac:dyDescent="0.2">
      <c r="A4706" s="287" t="s">
        <v>4979</v>
      </c>
      <c r="B4706" s="287" t="s">
        <v>26317</v>
      </c>
      <c r="C4706" s="287" t="s">
        <v>53</v>
      </c>
      <c r="D4706" t="str">
        <f t="shared" si="73"/>
        <v>m</v>
      </c>
      <c r="E4706" s="288">
        <v>15013.11</v>
      </c>
    </row>
    <row r="4707" spans="1:5" x14ac:dyDescent="0.2">
      <c r="A4707" s="287" t="s">
        <v>4980</v>
      </c>
      <c r="B4707" s="287" t="s">
        <v>26317</v>
      </c>
      <c r="C4707" s="287" t="s">
        <v>53</v>
      </c>
      <c r="D4707" t="str">
        <f t="shared" si="73"/>
        <v>m</v>
      </c>
      <c r="E4707" s="288">
        <v>14545.92</v>
      </c>
    </row>
    <row r="4708" spans="1:5" x14ac:dyDescent="0.2">
      <c r="A4708" s="287" t="s">
        <v>4981</v>
      </c>
      <c r="B4708" s="287" t="s">
        <v>26318</v>
      </c>
      <c r="C4708" s="287" t="s">
        <v>53</v>
      </c>
      <c r="D4708" t="str">
        <f t="shared" si="73"/>
        <v>m</v>
      </c>
      <c r="E4708" s="288">
        <v>15963.48</v>
      </c>
    </row>
    <row r="4709" spans="1:5" x14ac:dyDescent="0.2">
      <c r="A4709" s="287" t="s">
        <v>4982</v>
      </c>
      <c r="B4709" s="287" t="s">
        <v>26318</v>
      </c>
      <c r="C4709" s="287" t="s">
        <v>53</v>
      </c>
      <c r="D4709" t="str">
        <f t="shared" si="73"/>
        <v>m</v>
      </c>
      <c r="E4709" s="288">
        <v>15467.04</v>
      </c>
    </row>
    <row r="4710" spans="1:5" x14ac:dyDescent="0.2">
      <c r="A4710" s="287" t="s">
        <v>4983</v>
      </c>
      <c r="B4710" s="287" t="s">
        <v>26319</v>
      </c>
      <c r="C4710" s="287" t="s">
        <v>53</v>
      </c>
      <c r="D4710" t="str">
        <f t="shared" si="73"/>
        <v>m</v>
      </c>
      <c r="E4710" s="288">
        <v>24236.33</v>
      </c>
    </row>
    <row r="4711" spans="1:5" x14ac:dyDescent="0.2">
      <c r="A4711" s="287" t="s">
        <v>4984</v>
      </c>
      <c r="B4711" s="287" t="s">
        <v>26319</v>
      </c>
      <c r="C4711" s="287" t="s">
        <v>53</v>
      </c>
      <c r="D4711" t="str">
        <f t="shared" si="73"/>
        <v>m</v>
      </c>
      <c r="E4711" s="288">
        <v>23286.26</v>
      </c>
    </row>
    <row r="4712" spans="1:5" x14ac:dyDescent="0.2">
      <c r="A4712" s="287" t="s">
        <v>4985</v>
      </c>
      <c r="B4712" s="287" t="s">
        <v>26320</v>
      </c>
      <c r="C4712" s="287" t="s">
        <v>53</v>
      </c>
      <c r="D4712" t="str">
        <f t="shared" si="73"/>
        <v>m</v>
      </c>
      <c r="E4712" s="288">
        <v>3600.22</v>
      </c>
    </row>
    <row r="4713" spans="1:5" x14ac:dyDescent="0.2">
      <c r="A4713" s="287" t="s">
        <v>4986</v>
      </c>
      <c r="B4713" s="287" t="s">
        <v>26320</v>
      </c>
      <c r="C4713" s="287" t="s">
        <v>53</v>
      </c>
      <c r="D4713" t="str">
        <f t="shared" si="73"/>
        <v>m</v>
      </c>
      <c r="E4713" s="288">
        <v>3373.11</v>
      </c>
    </row>
    <row r="4714" spans="1:5" x14ac:dyDescent="0.2">
      <c r="A4714" s="287" t="s">
        <v>4987</v>
      </c>
      <c r="B4714" s="287" t="s">
        <v>26321</v>
      </c>
      <c r="C4714" s="287" t="s">
        <v>53</v>
      </c>
      <c r="D4714" t="str">
        <f t="shared" si="73"/>
        <v>m</v>
      </c>
      <c r="E4714" s="288">
        <v>4526.3500000000004</v>
      </c>
    </row>
    <row r="4715" spans="1:5" x14ac:dyDescent="0.2">
      <c r="A4715" s="287" t="s">
        <v>4988</v>
      </c>
      <c r="B4715" s="287" t="s">
        <v>26321</v>
      </c>
      <c r="C4715" s="287" t="s">
        <v>53</v>
      </c>
      <c r="D4715" t="str">
        <f t="shared" si="73"/>
        <v>m</v>
      </c>
      <c r="E4715" s="288">
        <v>4241.71</v>
      </c>
    </row>
    <row r="4716" spans="1:5" x14ac:dyDescent="0.2">
      <c r="A4716" s="287" t="s">
        <v>4989</v>
      </c>
      <c r="B4716" s="287" t="s">
        <v>26322</v>
      </c>
      <c r="C4716" s="287" t="s">
        <v>53</v>
      </c>
      <c r="D4716" t="str">
        <f t="shared" si="73"/>
        <v>m</v>
      </c>
      <c r="E4716" s="288">
        <v>5802.08</v>
      </c>
    </row>
    <row r="4717" spans="1:5" x14ac:dyDescent="0.2">
      <c r="A4717" s="287" t="s">
        <v>4990</v>
      </c>
      <c r="B4717" s="287" t="s">
        <v>26322</v>
      </c>
      <c r="C4717" s="287" t="s">
        <v>53</v>
      </c>
      <c r="D4717" t="str">
        <f t="shared" si="73"/>
        <v>m</v>
      </c>
      <c r="E4717" s="288">
        <v>5437.5</v>
      </c>
    </row>
    <row r="4718" spans="1:5" x14ac:dyDescent="0.2">
      <c r="A4718" s="287" t="s">
        <v>4991</v>
      </c>
      <c r="B4718" s="287" t="s">
        <v>26323</v>
      </c>
      <c r="C4718" s="287" t="s">
        <v>53</v>
      </c>
      <c r="D4718" t="str">
        <f t="shared" si="73"/>
        <v>m</v>
      </c>
      <c r="E4718" s="288">
        <v>6326.46</v>
      </c>
    </row>
    <row r="4719" spans="1:5" x14ac:dyDescent="0.2">
      <c r="A4719" s="287" t="s">
        <v>4992</v>
      </c>
      <c r="B4719" s="287" t="s">
        <v>26323</v>
      </c>
      <c r="C4719" s="287" t="s">
        <v>53</v>
      </c>
      <c r="D4719" t="str">
        <f t="shared" si="73"/>
        <v>m</v>
      </c>
      <c r="E4719" s="288">
        <v>5928.27</v>
      </c>
    </row>
    <row r="4720" spans="1:5" x14ac:dyDescent="0.2">
      <c r="A4720" s="287" t="s">
        <v>4993</v>
      </c>
      <c r="B4720" s="287" t="s">
        <v>26324</v>
      </c>
      <c r="C4720" s="287" t="s">
        <v>53</v>
      </c>
      <c r="D4720" t="str">
        <f t="shared" si="73"/>
        <v>m</v>
      </c>
      <c r="E4720" s="288">
        <v>7252.6</v>
      </c>
    </row>
    <row r="4721" spans="1:5" s="289" customFormat="1" x14ac:dyDescent="0.2">
      <c r="A4721" s="287" t="s">
        <v>4994</v>
      </c>
      <c r="B4721" s="287" t="s">
        <v>26324</v>
      </c>
      <c r="C4721" s="287" t="s">
        <v>53</v>
      </c>
      <c r="D4721" t="str">
        <f t="shared" si="73"/>
        <v>m</v>
      </c>
      <c r="E4721" s="288">
        <v>6796.88</v>
      </c>
    </row>
    <row r="4722" spans="1:5" x14ac:dyDescent="0.2">
      <c r="A4722" s="287" t="s">
        <v>4995</v>
      </c>
      <c r="B4722" s="287" t="s">
        <v>26325</v>
      </c>
      <c r="C4722" s="287" t="s">
        <v>53</v>
      </c>
      <c r="D4722" t="str">
        <f t="shared" si="73"/>
        <v>m</v>
      </c>
      <c r="E4722" s="288">
        <v>8126.57</v>
      </c>
    </row>
    <row r="4723" spans="1:5" x14ac:dyDescent="0.2">
      <c r="A4723" s="287" t="s">
        <v>4996</v>
      </c>
      <c r="B4723" s="287" t="s">
        <v>26325</v>
      </c>
      <c r="C4723" s="287" t="s">
        <v>53</v>
      </c>
      <c r="D4723" t="str">
        <f t="shared" si="73"/>
        <v>m</v>
      </c>
      <c r="E4723" s="288">
        <v>7614.83</v>
      </c>
    </row>
    <row r="4724" spans="1:5" x14ac:dyDescent="0.2">
      <c r="A4724" s="287" t="s">
        <v>4997</v>
      </c>
      <c r="B4724" s="287" t="s">
        <v>26326</v>
      </c>
      <c r="C4724" s="287" t="s">
        <v>53</v>
      </c>
      <c r="D4724" t="str">
        <f t="shared" si="73"/>
        <v>m</v>
      </c>
      <c r="E4724" s="288">
        <v>9052.7099999999991</v>
      </c>
    </row>
    <row r="4725" spans="1:5" x14ac:dyDescent="0.2">
      <c r="A4725" s="287" t="s">
        <v>4998</v>
      </c>
      <c r="B4725" s="287" t="s">
        <v>26326</v>
      </c>
      <c r="C4725" s="287" t="s">
        <v>53</v>
      </c>
      <c r="D4725" t="str">
        <f t="shared" si="73"/>
        <v>m</v>
      </c>
      <c r="E4725" s="288">
        <v>8483.43</v>
      </c>
    </row>
    <row r="4726" spans="1:5" x14ac:dyDescent="0.2">
      <c r="A4726" s="287" t="s">
        <v>4999</v>
      </c>
      <c r="B4726" s="287" t="s">
        <v>26327</v>
      </c>
      <c r="C4726" s="287" t="s">
        <v>53</v>
      </c>
      <c r="D4726" t="str">
        <f t="shared" si="73"/>
        <v>m</v>
      </c>
      <c r="E4726" s="288">
        <v>9978.85</v>
      </c>
    </row>
    <row r="4727" spans="1:5" x14ac:dyDescent="0.2">
      <c r="A4727" s="287" t="s">
        <v>5000</v>
      </c>
      <c r="B4727" s="287" t="s">
        <v>26327</v>
      </c>
      <c r="C4727" s="287" t="s">
        <v>53</v>
      </c>
      <c r="D4727" t="str">
        <f t="shared" si="73"/>
        <v>m</v>
      </c>
      <c r="E4727" s="288">
        <v>9352.0400000000009</v>
      </c>
    </row>
    <row r="4728" spans="1:5" x14ac:dyDescent="0.2">
      <c r="A4728" s="287" t="s">
        <v>5001</v>
      </c>
      <c r="B4728" s="287" t="s">
        <v>26328</v>
      </c>
      <c r="C4728" s="287" t="s">
        <v>53</v>
      </c>
      <c r="D4728" t="str">
        <f t="shared" si="73"/>
        <v>m</v>
      </c>
      <c r="E4728" s="288">
        <v>42.45</v>
      </c>
    </row>
    <row r="4729" spans="1:5" x14ac:dyDescent="0.2">
      <c r="A4729" s="287" t="s">
        <v>5002</v>
      </c>
      <c r="B4729" s="287" t="s">
        <v>26328</v>
      </c>
      <c r="C4729" s="287" t="s">
        <v>53</v>
      </c>
      <c r="D4729" t="str">
        <f t="shared" si="73"/>
        <v>m</v>
      </c>
      <c r="E4729" s="288">
        <v>39.380000000000003</v>
      </c>
    </row>
    <row r="4730" spans="1:5" x14ac:dyDescent="0.2">
      <c r="A4730" s="287" t="s">
        <v>5003</v>
      </c>
      <c r="B4730" s="287" t="s">
        <v>200</v>
      </c>
      <c r="C4730" s="287" t="s">
        <v>53</v>
      </c>
      <c r="D4730" t="str">
        <f t="shared" si="73"/>
        <v>m</v>
      </c>
      <c r="E4730" s="288">
        <v>57.6</v>
      </c>
    </row>
    <row r="4731" spans="1:5" x14ac:dyDescent="0.2">
      <c r="A4731" s="287" t="s">
        <v>199</v>
      </c>
      <c r="B4731" s="287" t="s">
        <v>200</v>
      </c>
      <c r="C4731" s="287" t="s">
        <v>53</v>
      </c>
      <c r="D4731" t="str">
        <f t="shared" si="73"/>
        <v>m</v>
      </c>
      <c r="E4731" s="288">
        <v>53.92</v>
      </c>
    </row>
    <row r="4732" spans="1:5" x14ac:dyDescent="0.2">
      <c r="A4732" s="287" t="s">
        <v>5004</v>
      </c>
      <c r="B4732" s="287" t="s">
        <v>26329</v>
      </c>
      <c r="C4732" s="287" t="s">
        <v>53</v>
      </c>
      <c r="D4732" t="str">
        <f t="shared" si="73"/>
        <v>m</v>
      </c>
      <c r="E4732" s="288">
        <v>79.16</v>
      </c>
    </row>
    <row r="4733" spans="1:5" x14ac:dyDescent="0.2">
      <c r="A4733" s="287" t="s">
        <v>5005</v>
      </c>
      <c r="B4733" s="287" t="s">
        <v>26329</v>
      </c>
      <c r="C4733" s="287" t="s">
        <v>53</v>
      </c>
      <c r="D4733" t="str">
        <f t="shared" si="73"/>
        <v>m</v>
      </c>
      <c r="E4733" s="288">
        <v>74.87</v>
      </c>
    </row>
    <row r="4734" spans="1:5" x14ac:dyDescent="0.2">
      <c r="A4734" s="287" t="s">
        <v>5006</v>
      </c>
      <c r="B4734" s="287" t="s">
        <v>26330</v>
      </c>
      <c r="C4734" s="287" t="s">
        <v>53</v>
      </c>
      <c r="D4734" t="str">
        <f t="shared" si="73"/>
        <v>m</v>
      </c>
      <c r="E4734" s="288">
        <v>128.26</v>
      </c>
    </row>
    <row r="4735" spans="1:5" x14ac:dyDescent="0.2">
      <c r="A4735" s="287" t="s">
        <v>5007</v>
      </c>
      <c r="B4735" s="287" t="s">
        <v>26330</v>
      </c>
      <c r="C4735" s="287" t="s">
        <v>53</v>
      </c>
      <c r="D4735" t="str">
        <f t="shared" si="73"/>
        <v>m</v>
      </c>
      <c r="E4735" s="288">
        <v>122.81</v>
      </c>
    </row>
    <row r="4736" spans="1:5" x14ac:dyDescent="0.2">
      <c r="A4736" s="287" t="s">
        <v>5008</v>
      </c>
      <c r="B4736" s="287" t="s">
        <v>26331</v>
      </c>
      <c r="C4736" s="287" t="s">
        <v>53</v>
      </c>
      <c r="D4736" t="str">
        <f t="shared" si="73"/>
        <v>m</v>
      </c>
      <c r="E4736" s="288">
        <v>162.79</v>
      </c>
    </row>
    <row r="4737" spans="1:5" x14ac:dyDescent="0.2">
      <c r="A4737" s="287" t="s">
        <v>5009</v>
      </c>
      <c r="B4737" s="287" t="s">
        <v>26331</v>
      </c>
      <c r="C4737" s="287" t="s">
        <v>53</v>
      </c>
      <c r="D4737" t="str">
        <f t="shared" si="73"/>
        <v>m</v>
      </c>
      <c r="E4737" s="288">
        <v>156.69</v>
      </c>
    </row>
    <row r="4738" spans="1:5" x14ac:dyDescent="0.2">
      <c r="A4738" s="287" t="s">
        <v>5010</v>
      </c>
      <c r="B4738" s="287" t="s">
        <v>26332</v>
      </c>
      <c r="C4738" s="287" t="s">
        <v>53</v>
      </c>
      <c r="D4738" t="str">
        <f t="shared" ref="D4738:D4801" si="74">LOWER(C4738)</f>
        <v>m</v>
      </c>
      <c r="E4738" s="288">
        <v>294.62</v>
      </c>
    </row>
    <row r="4739" spans="1:5" x14ac:dyDescent="0.2">
      <c r="A4739" s="287" t="s">
        <v>5011</v>
      </c>
      <c r="B4739" s="287" t="s">
        <v>26332</v>
      </c>
      <c r="C4739" s="287" t="s">
        <v>53</v>
      </c>
      <c r="D4739" t="str">
        <f t="shared" si="74"/>
        <v>m</v>
      </c>
      <c r="E4739" s="288">
        <v>282.79000000000002</v>
      </c>
    </row>
    <row r="4740" spans="1:5" x14ac:dyDescent="0.2">
      <c r="A4740" s="287" t="s">
        <v>5012</v>
      </c>
      <c r="B4740" s="287" t="s">
        <v>26333</v>
      </c>
      <c r="C4740" s="287" t="s">
        <v>53</v>
      </c>
      <c r="D4740" t="str">
        <f t="shared" si="74"/>
        <v>m</v>
      </c>
      <c r="E4740" s="288">
        <v>49.11</v>
      </c>
    </row>
    <row r="4741" spans="1:5" x14ac:dyDescent="0.2">
      <c r="A4741" s="287" t="s">
        <v>5013</v>
      </c>
      <c r="B4741" s="287" t="s">
        <v>26333</v>
      </c>
      <c r="C4741" s="287" t="s">
        <v>53</v>
      </c>
      <c r="D4741" t="str">
        <f t="shared" si="74"/>
        <v>m</v>
      </c>
      <c r="E4741" s="288">
        <v>47.02</v>
      </c>
    </row>
    <row r="4742" spans="1:5" x14ac:dyDescent="0.2">
      <c r="A4742" s="287" t="s">
        <v>5014</v>
      </c>
      <c r="B4742" s="287" t="s">
        <v>26334</v>
      </c>
      <c r="C4742" s="287" t="s">
        <v>53</v>
      </c>
      <c r="D4742" t="str">
        <f t="shared" si="74"/>
        <v>m</v>
      </c>
      <c r="E4742" s="288">
        <v>179.21</v>
      </c>
    </row>
    <row r="4743" spans="1:5" x14ac:dyDescent="0.2">
      <c r="A4743" s="287" t="s">
        <v>5015</v>
      </c>
      <c r="B4743" s="287" t="s">
        <v>26334</v>
      </c>
      <c r="C4743" s="287" t="s">
        <v>53</v>
      </c>
      <c r="D4743" t="str">
        <f t="shared" si="74"/>
        <v>m</v>
      </c>
      <c r="E4743" s="288">
        <v>171.99</v>
      </c>
    </row>
    <row r="4744" spans="1:5" x14ac:dyDescent="0.2">
      <c r="A4744" s="287" t="s">
        <v>5016</v>
      </c>
      <c r="B4744" s="287" t="s">
        <v>26335</v>
      </c>
      <c r="C4744" s="287" t="s">
        <v>53</v>
      </c>
      <c r="D4744" t="str">
        <f t="shared" si="74"/>
        <v>m</v>
      </c>
      <c r="E4744" s="288">
        <v>31.94</v>
      </c>
    </row>
    <row r="4745" spans="1:5" x14ac:dyDescent="0.2">
      <c r="A4745" s="287" t="s">
        <v>5017</v>
      </c>
      <c r="B4745" s="287" t="s">
        <v>26335</v>
      </c>
      <c r="C4745" s="287" t="s">
        <v>53</v>
      </c>
      <c r="D4745" t="str">
        <f t="shared" si="74"/>
        <v>m</v>
      </c>
      <c r="E4745" s="288">
        <v>30.55</v>
      </c>
    </row>
    <row r="4746" spans="1:5" x14ac:dyDescent="0.2">
      <c r="A4746" s="287" t="s">
        <v>5018</v>
      </c>
      <c r="B4746" s="287" t="s">
        <v>26336</v>
      </c>
      <c r="C4746" s="287" t="s">
        <v>53</v>
      </c>
      <c r="D4746" t="str">
        <f t="shared" si="74"/>
        <v>m</v>
      </c>
      <c r="E4746" s="288">
        <v>122.63</v>
      </c>
    </row>
    <row r="4747" spans="1:5" x14ac:dyDescent="0.2">
      <c r="A4747" s="287" t="s">
        <v>5019</v>
      </c>
      <c r="B4747" s="287" t="s">
        <v>26336</v>
      </c>
      <c r="C4747" s="287" t="s">
        <v>53</v>
      </c>
      <c r="D4747" t="str">
        <f t="shared" si="74"/>
        <v>m</v>
      </c>
      <c r="E4747" s="288">
        <v>117.88</v>
      </c>
    </row>
    <row r="4748" spans="1:5" x14ac:dyDescent="0.2">
      <c r="A4748" s="287" t="s">
        <v>5020</v>
      </c>
      <c r="B4748" s="287" t="s">
        <v>26337</v>
      </c>
      <c r="C4748" s="287" t="s">
        <v>53</v>
      </c>
      <c r="D4748" t="str">
        <f t="shared" si="74"/>
        <v>m</v>
      </c>
      <c r="E4748" s="288">
        <v>182.38</v>
      </c>
    </row>
    <row r="4749" spans="1:5" x14ac:dyDescent="0.2">
      <c r="A4749" s="287" t="s">
        <v>5021</v>
      </c>
      <c r="B4749" s="287" t="s">
        <v>26337</v>
      </c>
      <c r="C4749" s="287" t="s">
        <v>53</v>
      </c>
      <c r="D4749" t="str">
        <f t="shared" si="74"/>
        <v>m</v>
      </c>
      <c r="E4749" s="288">
        <v>172</v>
      </c>
    </row>
    <row r="4750" spans="1:5" x14ac:dyDescent="0.2">
      <c r="A4750" s="287" t="s">
        <v>5022</v>
      </c>
      <c r="B4750" s="287" t="s">
        <v>26338</v>
      </c>
      <c r="C4750" s="287" t="s">
        <v>53</v>
      </c>
      <c r="D4750" t="str">
        <f t="shared" si="74"/>
        <v>m</v>
      </c>
      <c r="E4750" s="288">
        <v>112.7</v>
      </c>
    </row>
    <row r="4751" spans="1:5" x14ac:dyDescent="0.2">
      <c r="A4751" s="287" t="s">
        <v>5023</v>
      </c>
      <c r="B4751" s="287" t="s">
        <v>26338</v>
      </c>
      <c r="C4751" s="287" t="s">
        <v>53</v>
      </c>
      <c r="D4751" t="str">
        <f t="shared" si="74"/>
        <v>m</v>
      </c>
      <c r="E4751" s="288">
        <v>104.52</v>
      </c>
    </row>
    <row r="4752" spans="1:5" x14ac:dyDescent="0.2">
      <c r="A4752" s="287" t="s">
        <v>5024</v>
      </c>
      <c r="B4752" s="287" t="s">
        <v>26339</v>
      </c>
      <c r="C4752" s="287" t="s">
        <v>22946</v>
      </c>
      <c r="D4752" t="str">
        <f t="shared" si="74"/>
        <v>un</v>
      </c>
      <c r="E4752" s="288">
        <v>255.17</v>
      </c>
    </row>
    <row r="4753" spans="1:5" x14ac:dyDescent="0.2">
      <c r="A4753" s="287" t="s">
        <v>5025</v>
      </c>
      <c r="B4753" s="287" t="s">
        <v>26339</v>
      </c>
      <c r="C4753" s="287" t="s">
        <v>22946</v>
      </c>
      <c r="D4753" t="str">
        <f t="shared" si="74"/>
        <v>un</v>
      </c>
      <c r="E4753" s="288">
        <v>242.37</v>
      </c>
    </row>
    <row r="4754" spans="1:5" x14ac:dyDescent="0.2">
      <c r="A4754" s="287" t="s">
        <v>5026</v>
      </c>
      <c r="B4754" s="287" t="s">
        <v>26340</v>
      </c>
      <c r="C4754" s="287" t="s">
        <v>53</v>
      </c>
      <c r="D4754" t="str">
        <f t="shared" si="74"/>
        <v>m</v>
      </c>
      <c r="E4754" s="288">
        <v>145.22999999999999</v>
      </c>
    </row>
    <row r="4755" spans="1:5" x14ac:dyDescent="0.2">
      <c r="A4755" s="287" t="s">
        <v>5027</v>
      </c>
      <c r="B4755" s="287" t="s">
        <v>26340</v>
      </c>
      <c r="C4755" s="287" t="s">
        <v>53</v>
      </c>
      <c r="D4755" t="str">
        <f t="shared" si="74"/>
        <v>m</v>
      </c>
      <c r="E4755" s="288">
        <v>135.29</v>
      </c>
    </row>
    <row r="4756" spans="1:5" x14ac:dyDescent="0.2">
      <c r="A4756" s="287" t="s">
        <v>5028</v>
      </c>
      <c r="B4756" s="287" t="s">
        <v>26341</v>
      </c>
      <c r="C4756" s="287" t="s">
        <v>22946</v>
      </c>
      <c r="D4756" t="str">
        <f t="shared" si="74"/>
        <v>un</v>
      </c>
      <c r="E4756" s="288">
        <v>410.91</v>
      </c>
    </row>
    <row r="4757" spans="1:5" x14ac:dyDescent="0.2">
      <c r="A4757" s="287" t="s">
        <v>5029</v>
      </c>
      <c r="B4757" s="287" t="s">
        <v>26341</v>
      </c>
      <c r="C4757" s="287" t="s">
        <v>22946</v>
      </c>
      <c r="D4757" t="str">
        <f t="shared" si="74"/>
        <v>un</v>
      </c>
      <c r="E4757" s="288">
        <v>395</v>
      </c>
    </row>
    <row r="4758" spans="1:5" x14ac:dyDescent="0.2">
      <c r="A4758" s="287" t="s">
        <v>5030</v>
      </c>
      <c r="B4758" s="287" t="s">
        <v>26342</v>
      </c>
      <c r="C4758" s="287" t="s">
        <v>53</v>
      </c>
      <c r="D4758" t="str">
        <f t="shared" si="74"/>
        <v>m</v>
      </c>
      <c r="E4758" s="288">
        <v>183.69</v>
      </c>
    </row>
    <row r="4759" spans="1:5" x14ac:dyDescent="0.2">
      <c r="A4759" s="287" t="s">
        <v>5031</v>
      </c>
      <c r="B4759" s="287" t="s">
        <v>26342</v>
      </c>
      <c r="C4759" s="287" t="s">
        <v>53</v>
      </c>
      <c r="D4759" t="str">
        <f t="shared" si="74"/>
        <v>m</v>
      </c>
      <c r="E4759" s="288">
        <v>172.01</v>
      </c>
    </row>
    <row r="4760" spans="1:5" x14ac:dyDescent="0.2">
      <c r="A4760" s="287" t="s">
        <v>5032</v>
      </c>
      <c r="B4760" s="287" t="s">
        <v>26343</v>
      </c>
      <c r="C4760" s="287" t="s">
        <v>22946</v>
      </c>
      <c r="D4760" t="str">
        <f t="shared" si="74"/>
        <v>un</v>
      </c>
      <c r="E4760" s="288">
        <v>1005.41</v>
      </c>
    </row>
    <row r="4761" spans="1:5" x14ac:dyDescent="0.2">
      <c r="A4761" s="287" t="s">
        <v>5033</v>
      </c>
      <c r="B4761" s="287" t="s">
        <v>26343</v>
      </c>
      <c r="C4761" s="287" t="s">
        <v>22946</v>
      </c>
      <c r="D4761" t="str">
        <f t="shared" si="74"/>
        <v>un</v>
      </c>
      <c r="E4761" s="288">
        <v>985.41</v>
      </c>
    </row>
    <row r="4762" spans="1:5" x14ac:dyDescent="0.2">
      <c r="A4762" s="287" t="s">
        <v>5034</v>
      </c>
      <c r="B4762" s="287" t="s">
        <v>26344</v>
      </c>
      <c r="C4762" s="287" t="s">
        <v>22946</v>
      </c>
      <c r="D4762" t="str">
        <f t="shared" si="74"/>
        <v>un</v>
      </c>
      <c r="E4762" s="288">
        <v>249.69</v>
      </c>
    </row>
    <row r="4763" spans="1:5" x14ac:dyDescent="0.2">
      <c r="A4763" s="287" t="s">
        <v>5035</v>
      </c>
      <c r="B4763" s="287" t="s">
        <v>26344</v>
      </c>
      <c r="C4763" s="287" t="s">
        <v>22946</v>
      </c>
      <c r="D4763" t="str">
        <f t="shared" si="74"/>
        <v>un</v>
      </c>
      <c r="E4763" s="288">
        <v>235.72</v>
      </c>
    </row>
    <row r="4764" spans="1:5" x14ac:dyDescent="0.2">
      <c r="A4764" s="287" t="s">
        <v>5036</v>
      </c>
      <c r="B4764" s="287" t="s">
        <v>26345</v>
      </c>
      <c r="C4764" s="287" t="s">
        <v>53</v>
      </c>
      <c r="D4764" t="str">
        <f t="shared" si="74"/>
        <v>m</v>
      </c>
      <c r="E4764" s="288">
        <v>1481.9</v>
      </c>
    </row>
    <row r="4765" spans="1:5" x14ac:dyDescent="0.2">
      <c r="A4765" s="287" t="s">
        <v>5037</v>
      </c>
      <c r="B4765" s="287" t="s">
        <v>26345</v>
      </c>
      <c r="C4765" s="287" t="s">
        <v>53</v>
      </c>
      <c r="D4765" t="str">
        <f t="shared" si="74"/>
        <v>m</v>
      </c>
      <c r="E4765" s="288">
        <v>1458.26</v>
      </c>
    </row>
    <row r="4766" spans="1:5" x14ac:dyDescent="0.2">
      <c r="A4766" s="287" t="s">
        <v>5038</v>
      </c>
      <c r="B4766" s="287" t="s">
        <v>26346</v>
      </c>
      <c r="C4766" s="287" t="s">
        <v>22946</v>
      </c>
      <c r="D4766" t="str">
        <f t="shared" si="74"/>
        <v>un</v>
      </c>
      <c r="E4766" s="288">
        <v>307.44</v>
      </c>
    </row>
    <row r="4767" spans="1:5" x14ac:dyDescent="0.2">
      <c r="A4767" s="287" t="s">
        <v>5039</v>
      </c>
      <c r="B4767" s="287" t="s">
        <v>26346</v>
      </c>
      <c r="C4767" s="287" t="s">
        <v>22946</v>
      </c>
      <c r="D4767" t="str">
        <f t="shared" si="74"/>
        <v>un</v>
      </c>
      <c r="E4767" s="288">
        <v>291.37</v>
      </c>
    </row>
    <row r="4768" spans="1:5" x14ac:dyDescent="0.2">
      <c r="A4768" s="287" t="s">
        <v>5040</v>
      </c>
      <c r="B4768" s="287" t="s">
        <v>26347</v>
      </c>
      <c r="C4768" s="287" t="s">
        <v>53</v>
      </c>
      <c r="D4768" t="str">
        <f t="shared" si="74"/>
        <v>m</v>
      </c>
      <c r="E4768" s="288">
        <v>83.83</v>
      </c>
    </row>
    <row r="4769" spans="1:5" x14ac:dyDescent="0.2">
      <c r="A4769" s="287" t="s">
        <v>5041</v>
      </c>
      <c r="B4769" s="287" t="s">
        <v>26347</v>
      </c>
      <c r="C4769" s="287" t="s">
        <v>53</v>
      </c>
      <c r="D4769" t="str">
        <f t="shared" si="74"/>
        <v>m</v>
      </c>
      <c r="E4769" s="288">
        <v>80.89</v>
      </c>
    </row>
    <row r="4770" spans="1:5" x14ac:dyDescent="0.2">
      <c r="A4770" s="287" t="s">
        <v>5042</v>
      </c>
      <c r="B4770" s="287" t="s">
        <v>26348</v>
      </c>
      <c r="C4770" s="287" t="s">
        <v>22946</v>
      </c>
      <c r="D4770" t="str">
        <f t="shared" si="74"/>
        <v>un</v>
      </c>
      <c r="E4770" s="288">
        <v>114.77</v>
      </c>
    </row>
    <row r="4771" spans="1:5" x14ac:dyDescent="0.2">
      <c r="A4771" s="287" t="s">
        <v>5043</v>
      </c>
      <c r="B4771" s="287" t="s">
        <v>26348</v>
      </c>
      <c r="C4771" s="287" t="s">
        <v>22946</v>
      </c>
      <c r="D4771" t="str">
        <f t="shared" si="74"/>
        <v>un</v>
      </c>
      <c r="E4771" s="288">
        <v>111.08</v>
      </c>
    </row>
    <row r="4772" spans="1:5" x14ac:dyDescent="0.2">
      <c r="A4772" s="287" t="s">
        <v>5044</v>
      </c>
      <c r="B4772" s="287" t="s">
        <v>26349</v>
      </c>
      <c r="C4772" s="287" t="s">
        <v>53</v>
      </c>
      <c r="D4772" t="str">
        <f t="shared" si="74"/>
        <v>m</v>
      </c>
      <c r="E4772" s="288">
        <v>36.76</v>
      </c>
    </row>
    <row r="4773" spans="1:5" x14ac:dyDescent="0.2">
      <c r="A4773" s="287" t="s">
        <v>5045</v>
      </c>
      <c r="B4773" s="287" t="s">
        <v>26349</v>
      </c>
      <c r="C4773" s="287" t="s">
        <v>53</v>
      </c>
      <c r="D4773" t="str">
        <f t="shared" si="74"/>
        <v>m</v>
      </c>
      <c r="E4773" s="288">
        <v>32.369999999999997</v>
      </c>
    </row>
    <row r="4774" spans="1:5" x14ac:dyDescent="0.2">
      <c r="A4774" s="287" t="s">
        <v>5046</v>
      </c>
      <c r="B4774" s="287" t="s">
        <v>26350</v>
      </c>
      <c r="C4774" s="287" t="s">
        <v>22946</v>
      </c>
      <c r="D4774" t="str">
        <f t="shared" si="74"/>
        <v>un</v>
      </c>
      <c r="E4774" s="288">
        <v>46.28</v>
      </c>
    </row>
    <row r="4775" spans="1:5" x14ac:dyDescent="0.2">
      <c r="A4775" s="287" t="s">
        <v>5047</v>
      </c>
      <c r="B4775" s="287" t="s">
        <v>26350</v>
      </c>
      <c r="C4775" s="287" t="s">
        <v>22946</v>
      </c>
      <c r="D4775" t="str">
        <f t="shared" si="74"/>
        <v>un</v>
      </c>
      <c r="E4775" s="288">
        <v>40.74</v>
      </c>
    </row>
    <row r="4776" spans="1:5" x14ac:dyDescent="0.2">
      <c r="A4776" s="287" t="s">
        <v>5048</v>
      </c>
      <c r="B4776" s="287" t="s">
        <v>26351</v>
      </c>
      <c r="C4776" s="287" t="s">
        <v>53</v>
      </c>
      <c r="D4776" t="str">
        <f t="shared" si="74"/>
        <v>m</v>
      </c>
      <c r="E4776" s="288">
        <v>62.92</v>
      </c>
    </row>
    <row r="4777" spans="1:5" x14ac:dyDescent="0.2">
      <c r="A4777" s="287" t="s">
        <v>5049</v>
      </c>
      <c r="B4777" s="287" t="s">
        <v>26351</v>
      </c>
      <c r="C4777" s="287" t="s">
        <v>53</v>
      </c>
      <c r="D4777" t="str">
        <f t="shared" si="74"/>
        <v>m</v>
      </c>
      <c r="E4777" s="288">
        <v>55.39</v>
      </c>
    </row>
    <row r="4778" spans="1:5" x14ac:dyDescent="0.2">
      <c r="A4778" s="287" t="s">
        <v>5050</v>
      </c>
      <c r="B4778" s="287" t="s">
        <v>26352</v>
      </c>
      <c r="C4778" s="287" t="s">
        <v>22946</v>
      </c>
      <c r="D4778" t="str">
        <f t="shared" si="74"/>
        <v>un</v>
      </c>
      <c r="E4778" s="288">
        <v>77.52</v>
      </c>
    </row>
    <row r="4779" spans="1:5" x14ac:dyDescent="0.2">
      <c r="A4779" s="287" t="s">
        <v>5051</v>
      </c>
      <c r="B4779" s="287" t="s">
        <v>26352</v>
      </c>
      <c r="C4779" s="287" t="s">
        <v>22946</v>
      </c>
      <c r="D4779" t="str">
        <f t="shared" si="74"/>
        <v>un</v>
      </c>
      <c r="E4779" s="288">
        <v>68.22</v>
      </c>
    </row>
    <row r="4780" spans="1:5" x14ac:dyDescent="0.2">
      <c r="A4780" s="287" t="s">
        <v>5052</v>
      </c>
      <c r="B4780" s="287" t="s">
        <v>26353</v>
      </c>
      <c r="C4780" s="287" t="s">
        <v>53</v>
      </c>
      <c r="D4780" t="str">
        <f t="shared" si="74"/>
        <v>m</v>
      </c>
      <c r="E4780" s="288">
        <v>83.21</v>
      </c>
    </row>
    <row r="4781" spans="1:5" x14ac:dyDescent="0.2">
      <c r="A4781" s="287" t="s">
        <v>5053</v>
      </c>
      <c r="B4781" s="287" t="s">
        <v>26353</v>
      </c>
      <c r="C4781" s="287" t="s">
        <v>53</v>
      </c>
      <c r="D4781" t="str">
        <f t="shared" si="74"/>
        <v>m</v>
      </c>
      <c r="E4781" s="288">
        <v>73.260000000000005</v>
      </c>
    </row>
    <row r="4782" spans="1:5" x14ac:dyDescent="0.2">
      <c r="A4782" s="287" t="s">
        <v>5054</v>
      </c>
      <c r="B4782" s="287" t="s">
        <v>26354</v>
      </c>
      <c r="C4782" s="287" t="s">
        <v>22946</v>
      </c>
      <c r="D4782" t="str">
        <f t="shared" si="74"/>
        <v>un</v>
      </c>
      <c r="E4782" s="288">
        <v>94.77</v>
      </c>
    </row>
    <row r="4783" spans="1:5" x14ac:dyDescent="0.2">
      <c r="A4783" s="287" t="s">
        <v>5055</v>
      </c>
      <c r="B4783" s="287" t="s">
        <v>26354</v>
      </c>
      <c r="C4783" s="287" t="s">
        <v>22946</v>
      </c>
      <c r="D4783" t="str">
        <f t="shared" si="74"/>
        <v>un</v>
      </c>
      <c r="E4783" s="288">
        <v>83.43</v>
      </c>
    </row>
    <row r="4784" spans="1:5" x14ac:dyDescent="0.2">
      <c r="A4784" s="287" t="s">
        <v>5056</v>
      </c>
      <c r="B4784" s="287" t="s">
        <v>26355</v>
      </c>
      <c r="C4784" s="287" t="s">
        <v>22946</v>
      </c>
      <c r="D4784" t="str">
        <f t="shared" si="74"/>
        <v>un</v>
      </c>
      <c r="E4784" s="288">
        <v>112.53</v>
      </c>
    </row>
    <row r="4785" spans="1:5" x14ac:dyDescent="0.2">
      <c r="A4785" s="287" t="s">
        <v>5057</v>
      </c>
      <c r="B4785" s="287" t="s">
        <v>26355</v>
      </c>
      <c r="C4785" s="287" t="s">
        <v>22946</v>
      </c>
      <c r="D4785" t="str">
        <f t="shared" si="74"/>
        <v>un</v>
      </c>
      <c r="E4785" s="288">
        <v>99.11</v>
      </c>
    </row>
    <row r="4786" spans="1:5" x14ac:dyDescent="0.2">
      <c r="A4786" s="287" t="s">
        <v>5058</v>
      </c>
      <c r="B4786" s="287" t="s">
        <v>26356</v>
      </c>
      <c r="C4786" s="287" t="s">
        <v>53</v>
      </c>
      <c r="D4786" t="str">
        <f t="shared" si="74"/>
        <v>m</v>
      </c>
      <c r="E4786" s="288">
        <v>56.34</v>
      </c>
    </row>
    <row r="4787" spans="1:5" x14ac:dyDescent="0.2">
      <c r="A4787" s="287" t="s">
        <v>5059</v>
      </c>
      <c r="B4787" s="287" t="s">
        <v>26356</v>
      </c>
      <c r="C4787" s="287" t="s">
        <v>53</v>
      </c>
      <c r="D4787" t="str">
        <f t="shared" si="74"/>
        <v>m</v>
      </c>
      <c r="E4787" s="288">
        <v>50.7</v>
      </c>
    </row>
    <row r="4788" spans="1:5" x14ac:dyDescent="0.2">
      <c r="A4788" s="287" t="s">
        <v>5060</v>
      </c>
      <c r="B4788" s="287" t="s">
        <v>26357</v>
      </c>
      <c r="C4788" s="287" t="s">
        <v>53</v>
      </c>
      <c r="D4788" t="str">
        <f t="shared" si="74"/>
        <v>m</v>
      </c>
      <c r="E4788" s="288">
        <v>75.290000000000006</v>
      </c>
    </row>
    <row r="4789" spans="1:5" x14ac:dyDescent="0.2">
      <c r="A4789" s="287" t="s">
        <v>5061</v>
      </c>
      <c r="B4789" s="287" t="s">
        <v>26357</v>
      </c>
      <c r="C4789" s="287" t="s">
        <v>53</v>
      </c>
      <c r="D4789" t="str">
        <f t="shared" si="74"/>
        <v>m</v>
      </c>
      <c r="E4789" s="288">
        <v>67.709999999999994</v>
      </c>
    </row>
    <row r="4790" spans="1:5" x14ac:dyDescent="0.2">
      <c r="A4790" s="287" t="s">
        <v>5062</v>
      </c>
      <c r="B4790" s="287" t="s">
        <v>26358</v>
      </c>
      <c r="C4790" s="287" t="s">
        <v>53</v>
      </c>
      <c r="D4790" t="str">
        <f t="shared" si="74"/>
        <v>m</v>
      </c>
      <c r="E4790" s="288">
        <v>115.66</v>
      </c>
    </row>
    <row r="4791" spans="1:5" x14ac:dyDescent="0.2">
      <c r="A4791" s="287" t="s">
        <v>5063</v>
      </c>
      <c r="B4791" s="287" t="s">
        <v>26358</v>
      </c>
      <c r="C4791" s="287" t="s">
        <v>53</v>
      </c>
      <c r="D4791" t="str">
        <f t="shared" si="74"/>
        <v>m</v>
      </c>
      <c r="E4791" s="288">
        <v>104.28</v>
      </c>
    </row>
    <row r="4792" spans="1:5" x14ac:dyDescent="0.2">
      <c r="A4792" s="287" t="s">
        <v>5064</v>
      </c>
      <c r="B4792" s="287" t="s">
        <v>26359</v>
      </c>
      <c r="C4792" s="287" t="s">
        <v>53</v>
      </c>
      <c r="D4792" t="str">
        <f t="shared" si="74"/>
        <v>m</v>
      </c>
      <c r="E4792" s="288">
        <v>180.89</v>
      </c>
    </row>
    <row r="4793" spans="1:5" x14ac:dyDescent="0.2">
      <c r="A4793" s="287" t="s">
        <v>5065</v>
      </c>
      <c r="B4793" s="287" t="s">
        <v>26359</v>
      </c>
      <c r="C4793" s="287" t="s">
        <v>53</v>
      </c>
      <c r="D4793" t="str">
        <f t="shared" si="74"/>
        <v>m</v>
      </c>
      <c r="E4793" s="288">
        <v>162.69</v>
      </c>
    </row>
    <row r="4794" spans="1:5" x14ac:dyDescent="0.2">
      <c r="A4794" s="287" t="s">
        <v>5066</v>
      </c>
      <c r="B4794" s="287" t="s">
        <v>26360</v>
      </c>
      <c r="C4794" s="287" t="s">
        <v>53</v>
      </c>
      <c r="D4794" t="str">
        <f t="shared" si="74"/>
        <v>m</v>
      </c>
      <c r="E4794" s="288">
        <v>234.4</v>
      </c>
    </row>
    <row r="4795" spans="1:5" x14ac:dyDescent="0.2">
      <c r="A4795" s="287" t="s">
        <v>5067</v>
      </c>
      <c r="B4795" s="287" t="s">
        <v>26360</v>
      </c>
      <c r="C4795" s="287" t="s">
        <v>53</v>
      </c>
      <c r="D4795" t="str">
        <f t="shared" si="74"/>
        <v>m</v>
      </c>
      <c r="E4795" s="288">
        <v>210.79</v>
      </c>
    </row>
    <row r="4796" spans="1:5" x14ac:dyDescent="0.2">
      <c r="A4796" s="287" t="s">
        <v>5068</v>
      </c>
      <c r="B4796" s="287" t="s">
        <v>26361</v>
      </c>
      <c r="C4796" s="287" t="s">
        <v>53</v>
      </c>
      <c r="D4796" t="str">
        <f t="shared" si="74"/>
        <v>m</v>
      </c>
      <c r="E4796" s="288">
        <v>287.81</v>
      </c>
    </row>
    <row r="4797" spans="1:5" x14ac:dyDescent="0.2">
      <c r="A4797" s="287" t="s">
        <v>5069</v>
      </c>
      <c r="B4797" s="287" t="s">
        <v>26361</v>
      </c>
      <c r="C4797" s="287" t="s">
        <v>53</v>
      </c>
      <c r="D4797" t="str">
        <f t="shared" si="74"/>
        <v>m</v>
      </c>
      <c r="E4797" s="288">
        <v>258.97000000000003</v>
      </c>
    </row>
    <row r="4798" spans="1:5" x14ac:dyDescent="0.2">
      <c r="A4798" s="287" t="s">
        <v>5070</v>
      </c>
      <c r="B4798" s="287" t="s">
        <v>26362</v>
      </c>
      <c r="C4798" s="287" t="s">
        <v>53</v>
      </c>
      <c r="D4798" t="str">
        <f t="shared" si="74"/>
        <v>m</v>
      </c>
      <c r="E4798" s="288">
        <v>113.49</v>
      </c>
    </row>
    <row r="4799" spans="1:5" x14ac:dyDescent="0.2">
      <c r="A4799" s="287" t="s">
        <v>5071</v>
      </c>
      <c r="B4799" s="287" t="s">
        <v>26362</v>
      </c>
      <c r="C4799" s="287" t="s">
        <v>53</v>
      </c>
      <c r="D4799" t="str">
        <f t="shared" si="74"/>
        <v>m</v>
      </c>
      <c r="E4799" s="288">
        <v>102.11</v>
      </c>
    </row>
    <row r="4800" spans="1:5" x14ac:dyDescent="0.2">
      <c r="A4800" s="287" t="s">
        <v>5072</v>
      </c>
      <c r="B4800" s="287" t="s">
        <v>26363</v>
      </c>
      <c r="C4800" s="287" t="s">
        <v>22946</v>
      </c>
      <c r="D4800" t="str">
        <f t="shared" si="74"/>
        <v>un</v>
      </c>
      <c r="E4800" s="288">
        <v>147.62</v>
      </c>
    </row>
    <row r="4801" spans="1:5" x14ac:dyDescent="0.2">
      <c r="A4801" s="287" t="s">
        <v>5073</v>
      </c>
      <c r="B4801" s="287" t="s">
        <v>26363</v>
      </c>
      <c r="C4801" s="287" t="s">
        <v>22946</v>
      </c>
      <c r="D4801" t="str">
        <f t="shared" si="74"/>
        <v>un</v>
      </c>
      <c r="E4801" s="288">
        <v>132.99</v>
      </c>
    </row>
    <row r="4802" spans="1:5" x14ac:dyDescent="0.2">
      <c r="A4802" s="287" t="s">
        <v>5074</v>
      </c>
      <c r="B4802" s="287" t="s">
        <v>26364</v>
      </c>
      <c r="C4802" s="287" t="s">
        <v>22946</v>
      </c>
      <c r="D4802" t="str">
        <f t="shared" ref="D4802:D4865" si="75">LOWER(C4802)</f>
        <v>un</v>
      </c>
      <c r="E4802" s="288">
        <v>230.38</v>
      </c>
    </row>
    <row r="4803" spans="1:5" x14ac:dyDescent="0.2">
      <c r="A4803" s="287" t="s">
        <v>5075</v>
      </c>
      <c r="B4803" s="287" t="s">
        <v>26364</v>
      </c>
      <c r="C4803" s="287" t="s">
        <v>22946</v>
      </c>
      <c r="D4803" t="str">
        <f t="shared" si="75"/>
        <v>un</v>
      </c>
      <c r="E4803" s="288">
        <v>207.9</v>
      </c>
    </row>
    <row r="4804" spans="1:5" x14ac:dyDescent="0.2">
      <c r="A4804" s="287" t="s">
        <v>5076</v>
      </c>
      <c r="B4804" s="287" t="s">
        <v>26365</v>
      </c>
      <c r="C4804" s="287" t="s">
        <v>22946</v>
      </c>
      <c r="D4804" t="str">
        <f t="shared" si="75"/>
        <v>un</v>
      </c>
      <c r="E4804" s="288">
        <v>361.78</v>
      </c>
    </row>
    <row r="4805" spans="1:5" x14ac:dyDescent="0.2">
      <c r="A4805" s="287" t="s">
        <v>5077</v>
      </c>
      <c r="B4805" s="287" t="s">
        <v>26365</v>
      </c>
      <c r="C4805" s="287" t="s">
        <v>22946</v>
      </c>
      <c r="D4805" t="str">
        <f t="shared" si="75"/>
        <v>un</v>
      </c>
      <c r="E4805" s="288">
        <v>325.38</v>
      </c>
    </row>
    <row r="4806" spans="1:5" x14ac:dyDescent="0.2">
      <c r="A4806" s="287" t="s">
        <v>5078</v>
      </c>
      <c r="B4806" s="287" t="s">
        <v>26366</v>
      </c>
      <c r="C4806" s="287" t="s">
        <v>22946</v>
      </c>
      <c r="D4806" t="str">
        <f t="shared" si="75"/>
        <v>un</v>
      </c>
      <c r="E4806" s="288">
        <v>469.88</v>
      </c>
    </row>
    <row r="4807" spans="1:5" x14ac:dyDescent="0.2">
      <c r="A4807" s="287" t="s">
        <v>5079</v>
      </c>
      <c r="B4807" s="287" t="s">
        <v>26366</v>
      </c>
      <c r="C4807" s="287" t="s">
        <v>22946</v>
      </c>
      <c r="D4807" t="str">
        <f t="shared" si="75"/>
        <v>un</v>
      </c>
      <c r="E4807" s="288">
        <v>422.68</v>
      </c>
    </row>
    <row r="4808" spans="1:5" x14ac:dyDescent="0.2">
      <c r="A4808" s="287" t="s">
        <v>5080</v>
      </c>
      <c r="B4808" s="287" t="s">
        <v>26367</v>
      </c>
      <c r="C4808" s="287" t="s">
        <v>22946</v>
      </c>
      <c r="D4808" t="str">
        <f t="shared" si="75"/>
        <v>un</v>
      </c>
      <c r="E4808" s="288">
        <v>574.54</v>
      </c>
    </row>
    <row r="4809" spans="1:5" x14ac:dyDescent="0.2">
      <c r="A4809" s="287" t="s">
        <v>5081</v>
      </c>
      <c r="B4809" s="287" t="s">
        <v>26367</v>
      </c>
      <c r="C4809" s="287" t="s">
        <v>22946</v>
      </c>
      <c r="D4809" t="str">
        <f t="shared" si="75"/>
        <v>un</v>
      </c>
      <c r="E4809" s="288">
        <v>516.85</v>
      </c>
    </row>
    <row r="4810" spans="1:5" x14ac:dyDescent="0.2">
      <c r="A4810" s="287" t="s">
        <v>5082</v>
      </c>
      <c r="B4810" s="287" t="s">
        <v>26368</v>
      </c>
      <c r="C4810" s="287" t="s">
        <v>22946</v>
      </c>
      <c r="D4810" t="str">
        <f t="shared" si="75"/>
        <v>un</v>
      </c>
      <c r="E4810" s="288">
        <v>113.49</v>
      </c>
    </row>
    <row r="4811" spans="1:5" x14ac:dyDescent="0.2">
      <c r="A4811" s="287" t="s">
        <v>5083</v>
      </c>
      <c r="B4811" s="287" t="s">
        <v>26368</v>
      </c>
      <c r="C4811" s="287" t="s">
        <v>22946</v>
      </c>
      <c r="D4811" t="str">
        <f t="shared" si="75"/>
        <v>un</v>
      </c>
      <c r="E4811" s="288">
        <v>102.11</v>
      </c>
    </row>
    <row r="4812" spans="1:5" x14ac:dyDescent="0.2">
      <c r="A4812" s="287" t="s">
        <v>5084</v>
      </c>
      <c r="B4812" s="287" t="s">
        <v>26369</v>
      </c>
      <c r="C4812" s="287" t="s">
        <v>22946</v>
      </c>
      <c r="D4812" t="str">
        <f t="shared" si="75"/>
        <v>un</v>
      </c>
      <c r="E4812" s="288">
        <v>148.71</v>
      </c>
    </row>
    <row r="4813" spans="1:5" x14ac:dyDescent="0.2">
      <c r="A4813" s="287" t="s">
        <v>5085</v>
      </c>
      <c r="B4813" s="287" t="s">
        <v>26369</v>
      </c>
      <c r="C4813" s="287" t="s">
        <v>22946</v>
      </c>
      <c r="D4813" t="str">
        <f t="shared" si="75"/>
        <v>un</v>
      </c>
      <c r="E4813" s="288">
        <v>134.08000000000001</v>
      </c>
    </row>
    <row r="4814" spans="1:5" x14ac:dyDescent="0.2">
      <c r="A4814" s="287" t="s">
        <v>5086</v>
      </c>
      <c r="B4814" s="287" t="s">
        <v>26370</v>
      </c>
      <c r="C4814" s="287" t="s">
        <v>22946</v>
      </c>
      <c r="D4814" t="str">
        <f t="shared" si="75"/>
        <v>un</v>
      </c>
      <c r="E4814" s="288">
        <v>228.35</v>
      </c>
    </row>
    <row r="4815" spans="1:5" x14ac:dyDescent="0.2">
      <c r="A4815" s="287" t="s">
        <v>5087</v>
      </c>
      <c r="B4815" s="287" t="s">
        <v>26370</v>
      </c>
      <c r="C4815" s="287" t="s">
        <v>22946</v>
      </c>
      <c r="D4815" t="str">
        <f t="shared" si="75"/>
        <v>un</v>
      </c>
      <c r="E4815" s="288">
        <v>206.14</v>
      </c>
    </row>
    <row r="4816" spans="1:5" x14ac:dyDescent="0.2">
      <c r="A4816" s="287" t="s">
        <v>5088</v>
      </c>
      <c r="B4816" s="287" t="s">
        <v>26371</v>
      </c>
      <c r="C4816" s="287" t="s">
        <v>22946</v>
      </c>
      <c r="D4816" t="str">
        <f t="shared" si="75"/>
        <v>un</v>
      </c>
      <c r="E4816" s="288">
        <v>155.51</v>
      </c>
    </row>
    <row r="4817" spans="1:5" x14ac:dyDescent="0.2">
      <c r="A4817" s="287" t="s">
        <v>5089</v>
      </c>
      <c r="B4817" s="287" t="s">
        <v>26371</v>
      </c>
      <c r="C4817" s="287" t="s">
        <v>22946</v>
      </c>
      <c r="D4817" t="str">
        <f t="shared" si="75"/>
        <v>un</v>
      </c>
      <c r="E4817" s="288">
        <v>141.43</v>
      </c>
    </row>
    <row r="4818" spans="1:5" x14ac:dyDescent="0.2">
      <c r="A4818" s="287" t="s">
        <v>5090</v>
      </c>
      <c r="B4818" s="287" t="s">
        <v>26372</v>
      </c>
      <c r="C4818" s="287" t="s">
        <v>22946</v>
      </c>
      <c r="D4818" t="str">
        <f t="shared" si="75"/>
        <v>un</v>
      </c>
      <c r="E4818" s="288">
        <v>200.45</v>
      </c>
    </row>
    <row r="4819" spans="1:5" x14ac:dyDescent="0.2">
      <c r="A4819" s="287" t="s">
        <v>5091</v>
      </c>
      <c r="B4819" s="287" t="s">
        <v>26372</v>
      </c>
      <c r="C4819" s="287" t="s">
        <v>22946</v>
      </c>
      <c r="D4819" t="str">
        <f t="shared" si="75"/>
        <v>un</v>
      </c>
      <c r="E4819" s="288">
        <v>180.95</v>
      </c>
    </row>
    <row r="4820" spans="1:5" x14ac:dyDescent="0.2">
      <c r="A4820" s="287" t="s">
        <v>5092</v>
      </c>
      <c r="B4820" s="287" t="s">
        <v>26373</v>
      </c>
      <c r="C4820" s="287" t="s">
        <v>22946</v>
      </c>
      <c r="D4820" t="str">
        <f t="shared" si="75"/>
        <v>un</v>
      </c>
      <c r="E4820" s="288">
        <v>334.36</v>
      </c>
    </row>
    <row r="4821" spans="1:5" x14ac:dyDescent="0.2">
      <c r="A4821" s="287" t="s">
        <v>5093</v>
      </c>
      <c r="B4821" s="287" t="s">
        <v>26373</v>
      </c>
      <c r="C4821" s="287" t="s">
        <v>22946</v>
      </c>
      <c r="D4821" t="str">
        <f t="shared" si="75"/>
        <v>un</v>
      </c>
      <c r="E4821" s="288">
        <v>305.11</v>
      </c>
    </row>
    <row r="4822" spans="1:5" x14ac:dyDescent="0.2">
      <c r="A4822" s="287" t="s">
        <v>5094</v>
      </c>
      <c r="B4822" s="287" t="s">
        <v>26374</v>
      </c>
      <c r="C4822" s="287" t="s">
        <v>22946</v>
      </c>
      <c r="D4822" t="str">
        <f t="shared" si="75"/>
        <v>un</v>
      </c>
      <c r="E4822" s="288">
        <v>549.20000000000005</v>
      </c>
    </row>
    <row r="4823" spans="1:5" x14ac:dyDescent="0.2">
      <c r="A4823" s="287" t="s">
        <v>5095</v>
      </c>
      <c r="B4823" s="287" t="s">
        <v>26374</v>
      </c>
      <c r="C4823" s="287" t="s">
        <v>22946</v>
      </c>
      <c r="D4823" t="str">
        <f t="shared" si="75"/>
        <v>un</v>
      </c>
      <c r="E4823" s="288">
        <v>501.99</v>
      </c>
    </row>
    <row r="4824" spans="1:5" x14ac:dyDescent="0.2">
      <c r="A4824" s="287" t="s">
        <v>5096</v>
      </c>
      <c r="B4824" s="287" t="s">
        <v>26375</v>
      </c>
      <c r="C4824" s="287" t="s">
        <v>22946</v>
      </c>
      <c r="D4824" t="str">
        <f t="shared" si="75"/>
        <v>un</v>
      </c>
      <c r="E4824" s="288">
        <v>755.5</v>
      </c>
    </row>
    <row r="4825" spans="1:5" x14ac:dyDescent="0.2">
      <c r="A4825" s="287" t="s">
        <v>5097</v>
      </c>
      <c r="B4825" s="287" t="s">
        <v>26375</v>
      </c>
      <c r="C4825" s="287" t="s">
        <v>22946</v>
      </c>
      <c r="D4825" t="str">
        <f t="shared" si="75"/>
        <v>un</v>
      </c>
      <c r="E4825" s="288">
        <v>694.11</v>
      </c>
    </row>
    <row r="4826" spans="1:5" x14ac:dyDescent="0.2">
      <c r="A4826" s="287" t="s">
        <v>5098</v>
      </c>
      <c r="B4826" s="287" t="s">
        <v>26376</v>
      </c>
      <c r="C4826" s="287" t="s">
        <v>22946</v>
      </c>
      <c r="D4826" t="str">
        <f t="shared" si="75"/>
        <v>un</v>
      </c>
      <c r="E4826" s="288">
        <v>905.13</v>
      </c>
    </row>
    <row r="4827" spans="1:5" x14ac:dyDescent="0.2">
      <c r="A4827" s="287" t="s">
        <v>5099</v>
      </c>
      <c r="B4827" s="287" t="s">
        <v>26376</v>
      </c>
      <c r="C4827" s="287" t="s">
        <v>22946</v>
      </c>
      <c r="D4827" t="str">
        <f t="shared" si="75"/>
        <v>un</v>
      </c>
      <c r="E4827" s="288">
        <v>829.85</v>
      </c>
    </row>
    <row r="4828" spans="1:5" x14ac:dyDescent="0.2">
      <c r="A4828" s="287" t="s">
        <v>5100</v>
      </c>
      <c r="B4828" s="287" t="s">
        <v>26377</v>
      </c>
      <c r="C4828" s="287" t="s">
        <v>22946</v>
      </c>
      <c r="D4828" t="str">
        <f t="shared" si="75"/>
        <v>un</v>
      </c>
      <c r="E4828" s="288">
        <v>168.23</v>
      </c>
    </row>
    <row r="4829" spans="1:5" x14ac:dyDescent="0.2">
      <c r="A4829" s="287" t="s">
        <v>5101</v>
      </c>
      <c r="B4829" s="287" t="s">
        <v>26377</v>
      </c>
      <c r="C4829" s="287" t="s">
        <v>22946</v>
      </c>
      <c r="D4829" t="str">
        <f t="shared" si="75"/>
        <v>un</v>
      </c>
      <c r="E4829" s="288">
        <v>166.64</v>
      </c>
    </row>
    <row r="4830" spans="1:5" x14ac:dyDescent="0.2">
      <c r="A4830" s="287" t="s">
        <v>5102</v>
      </c>
      <c r="B4830" s="287" t="s">
        <v>26378</v>
      </c>
      <c r="C4830" s="287" t="s">
        <v>22946</v>
      </c>
      <c r="D4830" t="str">
        <f t="shared" si="75"/>
        <v>un</v>
      </c>
      <c r="E4830" s="288">
        <v>204.76</v>
      </c>
    </row>
    <row r="4831" spans="1:5" x14ac:dyDescent="0.2">
      <c r="A4831" s="287" t="s">
        <v>5103</v>
      </c>
      <c r="B4831" s="287" t="s">
        <v>26378</v>
      </c>
      <c r="C4831" s="287" t="s">
        <v>22946</v>
      </c>
      <c r="D4831" t="str">
        <f t="shared" si="75"/>
        <v>un</v>
      </c>
      <c r="E4831" s="288">
        <v>202.64</v>
      </c>
    </row>
    <row r="4832" spans="1:5" x14ac:dyDescent="0.2">
      <c r="A4832" s="287" t="s">
        <v>5104</v>
      </c>
      <c r="B4832" s="287" t="s">
        <v>26379</v>
      </c>
      <c r="C4832" s="287" t="s">
        <v>22946</v>
      </c>
      <c r="D4832" t="str">
        <f t="shared" si="75"/>
        <v>un</v>
      </c>
      <c r="E4832" s="288">
        <v>233.81</v>
      </c>
    </row>
    <row r="4833" spans="1:5" x14ac:dyDescent="0.2">
      <c r="A4833" s="287" t="s">
        <v>5105</v>
      </c>
      <c r="B4833" s="287" t="s">
        <v>26379</v>
      </c>
      <c r="C4833" s="287" t="s">
        <v>22946</v>
      </c>
      <c r="D4833" t="str">
        <f t="shared" si="75"/>
        <v>un</v>
      </c>
      <c r="E4833" s="288">
        <v>231.14</v>
      </c>
    </row>
    <row r="4834" spans="1:5" x14ac:dyDescent="0.2">
      <c r="A4834" s="287" t="s">
        <v>5106</v>
      </c>
      <c r="B4834" s="287" t="s">
        <v>26380</v>
      </c>
      <c r="C4834" s="287" t="s">
        <v>22946</v>
      </c>
      <c r="D4834" t="str">
        <f t="shared" si="75"/>
        <v>un</v>
      </c>
      <c r="E4834" s="288">
        <v>304.57</v>
      </c>
    </row>
    <row r="4835" spans="1:5" x14ac:dyDescent="0.2">
      <c r="A4835" s="287" t="s">
        <v>5107</v>
      </c>
      <c r="B4835" s="287" t="s">
        <v>26380</v>
      </c>
      <c r="C4835" s="287" t="s">
        <v>22946</v>
      </c>
      <c r="D4835" t="str">
        <f t="shared" si="75"/>
        <v>un</v>
      </c>
      <c r="E4835" s="288">
        <v>301.63</v>
      </c>
    </row>
    <row r="4836" spans="1:5" x14ac:dyDescent="0.2">
      <c r="A4836" s="287" t="s">
        <v>5108</v>
      </c>
      <c r="B4836" s="287" t="s">
        <v>26381</v>
      </c>
      <c r="C4836" s="287" t="s">
        <v>22946</v>
      </c>
      <c r="D4836" t="str">
        <f t="shared" si="75"/>
        <v>un</v>
      </c>
      <c r="E4836" s="288">
        <v>340.98</v>
      </c>
    </row>
    <row r="4837" spans="1:5" x14ac:dyDescent="0.2">
      <c r="A4837" s="287" t="s">
        <v>5109</v>
      </c>
      <c r="B4837" s="287" t="s">
        <v>26381</v>
      </c>
      <c r="C4837" s="287" t="s">
        <v>22946</v>
      </c>
      <c r="D4837" t="str">
        <f t="shared" si="75"/>
        <v>un</v>
      </c>
      <c r="E4837" s="288">
        <v>337.77</v>
      </c>
    </row>
    <row r="4838" spans="1:5" x14ac:dyDescent="0.2">
      <c r="A4838" s="287" t="s">
        <v>5110</v>
      </c>
      <c r="B4838" s="287" t="s">
        <v>26382</v>
      </c>
      <c r="C4838" s="287" t="s">
        <v>22946</v>
      </c>
      <c r="D4838" t="str">
        <f t="shared" si="75"/>
        <v>un</v>
      </c>
      <c r="E4838" s="288">
        <v>608.61</v>
      </c>
    </row>
    <row r="4839" spans="1:5" x14ac:dyDescent="0.2">
      <c r="A4839" s="287" t="s">
        <v>5111</v>
      </c>
      <c r="B4839" s="287" t="s">
        <v>26382</v>
      </c>
      <c r="C4839" s="287" t="s">
        <v>22946</v>
      </c>
      <c r="D4839" t="str">
        <f t="shared" si="75"/>
        <v>un</v>
      </c>
      <c r="E4839" s="288">
        <v>604.86</v>
      </c>
    </row>
    <row r="4840" spans="1:5" x14ac:dyDescent="0.2">
      <c r="A4840" s="287" t="s">
        <v>5112</v>
      </c>
      <c r="B4840" s="287" t="s">
        <v>26383</v>
      </c>
      <c r="C4840" s="287" t="s">
        <v>22946</v>
      </c>
      <c r="D4840" t="str">
        <f t="shared" si="75"/>
        <v>un</v>
      </c>
      <c r="E4840" s="288">
        <v>995.6</v>
      </c>
    </row>
    <row r="4841" spans="1:5" x14ac:dyDescent="0.2">
      <c r="A4841" s="287" t="s">
        <v>5113</v>
      </c>
      <c r="B4841" s="287" t="s">
        <v>26383</v>
      </c>
      <c r="C4841" s="287" t="s">
        <v>22946</v>
      </c>
      <c r="D4841" t="str">
        <f t="shared" si="75"/>
        <v>un</v>
      </c>
      <c r="E4841" s="288">
        <v>991.31</v>
      </c>
    </row>
    <row r="4842" spans="1:5" x14ac:dyDescent="0.2">
      <c r="A4842" s="287" t="s">
        <v>5114</v>
      </c>
      <c r="B4842" s="287" t="s">
        <v>26384</v>
      </c>
      <c r="C4842" s="287" t="s">
        <v>53</v>
      </c>
      <c r="D4842" t="str">
        <f t="shared" si="75"/>
        <v>m</v>
      </c>
      <c r="E4842" s="288">
        <v>1656.71</v>
      </c>
    </row>
    <row r="4843" spans="1:5" x14ac:dyDescent="0.2">
      <c r="A4843" s="287" t="s">
        <v>5115</v>
      </c>
      <c r="B4843" s="287" t="s">
        <v>26384</v>
      </c>
      <c r="C4843" s="287" t="s">
        <v>53</v>
      </c>
      <c r="D4843" t="str">
        <f t="shared" si="75"/>
        <v>m</v>
      </c>
      <c r="E4843" s="288">
        <v>1651.87</v>
      </c>
    </row>
    <row r="4844" spans="1:5" x14ac:dyDescent="0.2">
      <c r="A4844" s="287" t="s">
        <v>5116</v>
      </c>
      <c r="B4844" s="287" t="s">
        <v>26385</v>
      </c>
      <c r="C4844" s="287" t="s">
        <v>53</v>
      </c>
      <c r="D4844" t="str">
        <f t="shared" si="75"/>
        <v>m</v>
      </c>
      <c r="E4844" s="288">
        <v>4326.46</v>
      </c>
    </row>
    <row r="4845" spans="1:5" x14ac:dyDescent="0.2">
      <c r="A4845" s="287" t="s">
        <v>5117</v>
      </c>
      <c r="B4845" s="287" t="s">
        <v>26385</v>
      </c>
      <c r="C4845" s="287" t="s">
        <v>53</v>
      </c>
      <c r="D4845" t="str">
        <f t="shared" si="75"/>
        <v>m</v>
      </c>
      <c r="E4845" s="288">
        <v>4321.09</v>
      </c>
    </row>
    <row r="4846" spans="1:5" x14ac:dyDescent="0.2">
      <c r="A4846" s="287" t="s">
        <v>5118</v>
      </c>
      <c r="B4846" s="287" t="s">
        <v>26386</v>
      </c>
      <c r="C4846" s="287" t="s">
        <v>53</v>
      </c>
      <c r="D4846" t="str">
        <f t="shared" si="75"/>
        <v>m</v>
      </c>
      <c r="E4846" s="288">
        <v>5263.96</v>
      </c>
    </row>
    <row r="4847" spans="1:5" x14ac:dyDescent="0.2">
      <c r="A4847" s="287" t="s">
        <v>5119</v>
      </c>
      <c r="B4847" s="287" t="s">
        <v>26386</v>
      </c>
      <c r="C4847" s="287" t="s">
        <v>53</v>
      </c>
      <c r="D4847" t="str">
        <f t="shared" si="75"/>
        <v>m</v>
      </c>
      <c r="E4847" s="288">
        <v>5258.05</v>
      </c>
    </row>
    <row r="4848" spans="1:5" x14ac:dyDescent="0.2">
      <c r="A4848" s="287" t="s">
        <v>5120</v>
      </c>
      <c r="B4848" s="287" t="s">
        <v>26387</v>
      </c>
      <c r="C4848" s="287" t="s">
        <v>53</v>
      </c>
      <c r="D4848" t="str">
        <f t="shared" si="75"/>
        <v>m</v>
      </c>
      <c r="E4848" s="288">
        <v>7092.69</v>
      </c>
    </row>
    <row r="4849" spans="1:5" x14ac:dyDescent="0.2">
      <c r="A4849" s="287" t="s">
        <v>5121</v>
      </c>
      <c r="B4849" s="287" t="s">
        <v>26387</v>
      </c>
      <c r="C4849" s="287" t="s">
        <v>53</v>
      </c>
      <c r="D4849" t="str">
        <f t="shared" si="75"/>
        <v>m</v>
      </c>
      <c r="E4849" s="288">
        <v>7086.24</v>
      </c>
    </row>
    <row r="4850" spans="1:5" x14ac:dyDescent="0.2">
      <c r="A4850" s="287" t="s">
        <v>5122</v>
      </c>
      <c r="B4850" s="287" t="s">
        <v>26388</v>
      </c>
      <c r="C4850" s="287" t="s">
        <v>53</v>
      </c>
      <c r="D4850" t="str">
        <f t="shared" si="75"/>
        <v>m</v>
      </c>
      <c r="E4850" s="288">
        <v>252.04</v>
      </c>
    </row>
    <row r="4851" spans="1:5" x14ac:dyDescent="0.2">
      <c r="A4851" s="287" t="s">
        <v>5123</v>
      </c>
      <c r="B4851" s="287" t="s">
        <v>26388</v>
      </c>
      <c r="C4851" s="287" t="s">
        <v>53</v>
      </c>
      <c r="D4851" t="str">
        <f t="shared" si="75"/>
        <v>m</v>
      </c>
      <c r="E4851" s="288">
        <v>249.38</v>
      </c>
    </row>
    <row r="4852" spans="1:5" x14ac:dyDescent="0.2">
      <c r="A4852" s="287" t="s">
        <v>5124</v>
      </c>
      <c r="B4852" s="287" t="s">
        <v>26389</v>
      </c>
      <c r="C4852" s="287" t="s">
        <v>53</v>
      </c>
      <c r="D4852" t="str">
        <f t="shared" si="75"/>
        <v>m</v>
      </c>
      <c r="E4852" s="288">
        <v>389.72</v>
      </c>
    </row>
    <row r="4853" spans="1:5" x14ac:dyDescent="0.2">
      <c r="A4853" s="287" t="s">
        <v>5125</v>
      </c>
      <c r="B4853" s="287" t="s">
        <v>26389</v>
      </c>
      <c r="C4853" s="287" t="s">
        <v>53</v>
      </c>
      <c r="D4853" t="str">
        <f t="shared" si="75"/>
        <v>m</v>
      </c>
      <c r="E4853" s="288">
        <v>386.51</v>
      </c>
    </row>
    <row r="4854" spans="1:5" x14ac:dyDescent="0.2">
      <c r="A4854" s="287" t="s">
        <v>5126</v>
      </c>
      <c r="B4854" s="287" t="s">
        <v>26390</v>
      </c>
      <c r="C4854" s="287" t="s">
        <v>53</v>
      </c>
      <c r="D4854" t="str">
        <f t="shared" si="75"/>
        <v>m</v>
      </c>
      <c r="E4854" s="288">
        <v>170.41</v>
      </c>
    </row>
    <row r="4855" spans="1:5" x14ac:dyDescent="0.2">
      <c r="A4855" s="287" t="s">
        <v>5127</v>
      </c>
      <c r="B4855" s="287" t="s">
        <v>26390</v>
      </c>
      <c r="C4855" s="287" t="s">
        <v>53</v>
      </c>
      <c r="D4855" t="str">
        <f t="shared" si="75"/>
        <v>m</v>
      </c>
      <c r="E4855" s="288">
        <v>169.82</v>
      </c>
    </row>
    <row r="4856" spans="1:5" x14ac:dyDescent="0.2">
      <c r="A4856" s="287" t="s">
        <v>5128</v>
      </c>
      <c r="B4856" s="287" t="s">
        <v>26391</v>
      </c>
      <c r="C4856" s="287" t="s">
        <v>53</v>
      </c>
      <c r="D4856" t="str">
        <f t="shared" si="75"/>
        <v>m</v>
      </c>
      <c r="E4856" s="288">
        <v>240.43</v>
      </c>
    </row>
    <row r="4857" spans="1:5" x14ac:dyDescent="0.2">
      <c r="A4857" s="287" t="s">
        <v>5129</v>
      </c>
      <c r="B4857" s="287" t="s">
        <v>26391</v>
      </c>
      <c r="C4857" s="287" t="s">
        <v>53</v>
      </c>
      <c r="D4857" t="str">
        <f t="shared" si="75"/>
        <v>m</v>
      </c>
      <c r="E4857" s="288">
        <v>239.59</v>
      </c>
    </row>
    <row r="4858" spans="1:5" x14ac:dyDescent="0.2">
      <c r="A4858" s="287" t="s">
        <v>5130</v>
      </c>
      <c r="B4858" s="287" t="s">
        <v>26392</v>
      </c>
      <c r="C4858" s="287" t="s">
        <v>53</v>
      </c>
      <c r="D4858" t="str">
        <f t="shared" si="75"/>
        <v>m</v>
      </c>
      <c r="E4858" s="288">
        <v>330.59</v>
      </c>
    </row>
    <row r="4859" spans="1:5" x14ac:dyDescent="0.2">
      <c r="A4859" s="287" t="s">
        <v>5131</v>
      </c>
      <c r="B4859" s="287" t="s">
        <v>26392</v>
      </c>
      <c r="C4859" s="287" t="s">
        <v>53</v>
      </c>
      <c r="D4859" t="str">
        <f t="shared" si="75"/>
        <v>m</v>
      </c>
      <c r="E4859" s="288">
        <v>329.63</v>
      </c>
    </row>
    <row r="4860" spans="1:5" x14ac:dyDescent="0.2">
      <c r="A4860" s="287" t="s">
        <v>5132</v>
      </c>
      <c r="B4860" s="287" t="s">
        <v>26393</v>
      </c>
      <c r="C4860" s="287" t="s">
        <v>53</v>
      </c>
      <c r="D4860" t="str">
        <f t="shared" si="75"/>
        <v>m</v>
      </c>
      <c r="E4860" s="288">
        <v>400.83</v>
      </c>
    </row>
    <row r="4861" spans="1:5" x14ac:dyDescent="0.2">
      <c r="A4861" s="287" t="s">
        <v>5133</v>
      </c>
      <c r="B4861" s="287" t="s">
        <v>26393</v>
      </c>
      <c r="C4861" s="287" t="s">
        <v>53</v>
      </c>
      <c r="D4861" t="str">
        <f t="shared" si="75"/>
        <v>m</v>
      </c>
      <c r="E4861" s="288">
        <v>399.96</v>
      </c>
    </row>
    <row r="4862" spans="1:5" x14ac:dyDescent="0.2">
      <c r="A4862" s="287" t="s">
        <v>5134</v>
      </c>
      <c r="B4862" s="287" t="s">
        <v>26394</v>
      </c>
      <c r="C4862" s="287" t="s">
        <v>53</v>
      </c>
      <c r="D4862" t="str">
        <f t="shared" si="75"/>
        <v>m</v>
      </c>
      <c r="E4862" s="288">
        <v>395.13</v>
      </c>
    </row>
    <row r="4863" spans="1:5" x14ac:dyDescent="0.2">
      <c r="A4863" s="287" t="s">
        <v>5135</v>
      </c>
      <c r="B4863" s="287" t="s">
        <v>26394</v>
      </c>
      <c r="C4863" s="287" t="s">
        <v>53</v>
      </c>
      <c r="D4863" t="str">
        <f t="shared" si="75"/>
        <v>m</v>
      </c>
      <c r="E4863" s="288">
        <v>393.86</v>
      </c>
    </row>
    <row r="4864" spans="1:5" x14ac:dyDescent="0.2">
      <c r="A4864" s="287" t="s">
        <v>5136</v>
      </c>
      <c r="B4864" s="287" t="s">
        <v>26395</v>
      </c>
      <c r="C4864" s="287" t="s">
        <v>53</v>
      </c>
      <c r="D4864" t="str">
        <f t="shared" si="75"/>
        <v>m</v>
      </c>
      <c r="E4864" s="288">
        <v>474.23</v>
      </c>
    </row>
    <row r="4865" spans="1:5" x14ac:dyDescent="0.2">
      <c r="A4865" s="287" t="s">
        <v>5137</v>
      </c>
      <c r="B4865" s="287" t="s">
        <v>26395</v>
      </c>
      <c r="C4865" s="287" t="s">
        <v>53</v>
      </c>
      <c r="D4865" t="str">
        <f t="shared" si="75"/>
        <v>m</v>
      </c>
      <c r="E4865" s="288">
        <v>472.13</v>
      </c>
    </row>
    <row r="4866" spans="1:5" x14ac:dyDescent="0.2">
      <c r="A4866" s="287" t="s">
        <v>5138</v>
      </c>
      <c r="B4866" s="287" t="s">
        <v>26396</v>
      </c>
      <c r="C4866" s="287" t="s">
        <v>53</v>
      </c>
      <c r="D4866" t="str">
        <f t="shared" ref="D4866:D4929" si="76">LOWER(C4866)</f>
        <v>m</v>
      </c>
      <c r="E4866" s="288">
        <v>581.88</v>
      </c>
    </row>
    <row r="4867" spans="1:5" x14ac:dyDescent="0.2">
      <c r="A4867" s="287" t="s">
        <v>5139</v>
      </c>
      <c r="B4867" s="287" t="s">
        <v>26396</v>
      </c>
      <c r="C4867" s="287" t="s">
        <v>53</v>
      </c>
      <c r="D4867" t="str">
        <f t="shared" si="76"/>
        <v>m</v>
      </c>
      <c r="E4867" s="288">
        <v>578.73</v>
      </c>
    </row>
    <row r="4868" spans="1:5" x14ac:dyDescent="0.2">
      <c r="A4868" s="287" t="s">
        <v>5140</v>
      </c>
      <c r="B4868" s="287" t="s">
        <v>26397</v>
      </c>
      <c r="C4868" s="287" t="s">
        <v>53</v>
      </c>
      <c r="D4868" t="str">
        <f t="shared" si="76"/>
        <v>m</v>
      </c>
      <c r="E4868" s="288">
        <v>715.52</v>
      </c>
    </row>
    <row r="4869" spans="1:5" x14ac:dyDescent="0.2">
      <c r="A4869" s="287" t="s">
        <v>5141</v>
      </c>
      <c r="B4869" s="287" t="s">
        <v>26397</v>
      </c>
      <c r="C4869" s="287" t="s">
        <v>53</v>
      </c>
      <c r="D4869" t="str">
        <f t="shared" si="76"/>
        <v>m</v>
      </c>
      <c r="E4869" s="288">
        <v>711.41</v>
      </c>
    </row>
    <row r="4870" spans="1:5" x14ac:dyDescent="0.2">
      <c r="A4870" s="287" t="s">
        <v>5142</v>
      </c>
      <c r="B4870" s="287" t="s">
        <v>26398</v>
      </c>
      <c r="C4870" s="287" t="s">
        <v>53</v>
      </c>
      <c r="D4870" t="str">
        <f t="shared" si="76"/>
        <v>m</v>
      </c>
      <c r="E4870" s="288">
        <v>842.26</v>
      </c>
    </row>
    <row r="4871" spans="1:5" x14ac:dyDescent="0.2">
      <c r="A4871" s="287" t="s">
        <v>5143</v>
      </c>
      <c r="B4871" s="287" t="s">
        <v>26398</v>
      </c>
      <c r="C4871" s="287" t="s">
        <v>53</v>
      </c>
      <c r="D4871" t="str">
        <f t="shared" si="76"/>
        <v>m</v>
      </c>
      <c r="E4871" s="288">
        <v>838.21</v>
      </c>
    </row>
    <row r="4872" spans="1:5" x14ac:dyDescent="0.2">
      <c r="A4872" s="287" t="s">
        <v>5144</v>
      </c>
      <c r="B4872" s="287" t="s">
        <v>26399</v>
      </c>
      <c r="C4872" s="287" t="s">
        <v>53</v>
      </c>
      <c r="D4872" t="str">
        <f t="shared" si="76"/>
        <v>m</v>
      </c>
      <c r="E4872" s="288">
        <v>1149.57</v>
      </c>
    </row>
    <row r="4873" spans="1:5" x14ac:dyDescent="0.2">
      <c r="A4873" s="287" t="s">
        <v>5145</v>
      </c>
      <c r="B4873" s="287" t="s">
        <v>26399</v>
      </c>
      <c r="C4873" s="287" t="s">
        <v>53</v>
      </c>
      <c r="D4873" t="str">
        <f t="shared" si="76"/>
        <v>m</v>
      </c>
      <c r="E4873" s="288">
        <v>1144.0999999999999</v>
      </c>
    </row>
    <row r="4874" spans="1:5" x14ac:dyDescent="0.2">
      <c r="A4874" s="287" t="s">
        <v>5146</v>
      </c>
      <c r="B4874" s="287" t="s">
        <v>26400</v>
      </c>
      <c r="C4874" s="287" t="s">
        <v>53</v>
      </c>
      <c r="D4874" t="str">
        <f t="shared" si="76"/>
        <v>m</v>
      </c>
      <c r="E4874" s="288">
        <v>1478.47</v>
      </c>
    </row>
    <row r="4875" spans="1:5" x14ac:dyDescent="0.2">
      <c r="A4875" s="287" t="s">
        <v>5147</v>
      </c>
      <c r="B4875" s="287" t="s">
        <v>26400</v>
      </c>
      <c r="C4875" s="287" t="s">
        <v>53</v>
      </c>
      <c r="D4875" t="str">
        <f t="shared" si="76"/>
        <v>m</v>
      </c>
      <c r="E4875" s="288">
        <v>1471.52</v>
      </c>
    </row>
    <row r="4876" spans="1:5" x14ac:dyDescent="0.2">
      <c r="A4876" s="287" t="s">
        <v>5148</v>
      </c>
      <c r="B4876" s="287" t="s">
        <v>26401</v>
      </c>
      <c r="C4876" s="287" t="s">
        <v>53</v>
      </c>
      <c r="D4876" t="str">
        <f t="shared" si="76"/>
        <v>m</v>
      </c>
      <c r="E4876" s="288">
        <v>1913.26</v>
      </c>
    </row>
    <row r="4877" spans="1:5" x14ac:dyDescent="0.2">
      <c r="A4877" s="287" t="s">
        <v>5149</v>
      </c>
      <c r="B4877" s="287" t="s">
        <v>26401</v>
      </c>
      <c r="C4877" s="287" t="s">
        <v>53</v>
      </c>
      <c r="D4877" t="str">
        <f t="shared" si="76"/>
        <v>m</v>
      </c>
      <c r="E4877" s="288">
        <v>1904.77</v>
      </c>
    </row>
    <row r="4878" spans="1:5" x14ac:dyDescent="0.2">
      <c r="A4878" s="287" t="s">
        <v>5150</v>
      </c>
      <c r="B4878" s="287" t="s">
        <v>26402</v>
      </c>
      <c r="C4878" s="287" t="s">
        <v>53</v>
      </c>
      <c r="D4878" t="str">
        <f t="shared" si="76"/>
        <v>m</v>
      </c>
      <c r="E4878" s="288">
        <v>2676.85</v>
      </c>
    </row>
    <row r="4879" spans="1:5" x14ac:dyDescent="0.2">
      <c r="A4879" s="287" t="s">
        <v>5151</v>
      </c>
      <c r="B4879" s="287" t="s">
        <v>26402</v>
      </c>
      <c r="C4879" s="287" t="s">
        <v>53</v>
      </c>
      <c r="D4879" t="str">
        <f t="shared" si="76"/>
        <v>m</v>
      </c>
      <c r="E4879" s="288">
        <v>2666.96</v>
      </c>
    </row>
    <row r="4880" spans="1:5" x14ac:dyDescent="0.2">
      <c r="A4880" s="287" t="s">
        <v>5152</v>
      </c>
      <c r="B4880" s="287" t="s">
        <v>26403</v>
      </c>
      <c r="C4880" s="287" t="s">
        <v>53</v>
      </c>
      <c r="D4880" t="str">
        <f t="shared" si="76"/>
        <v>m</v>
      </c>
      <c r="E4880" s="288">
        <v>3200.5</v>
      </c>
    </row>
    <row r="4881" spans="1:5" x14ac:dyDescent="0.2">
      <c r="A4881" s="287" t="s">
        <v>5153</v>
      </c>
      <c r="B4881" s="287" t="s">
        <v>26403</v>
      </c>
      <c r="C4881" s="287" t="s">
        <v>53</v>
      </c>
      <c r="D4881" t="str">
        <f t="shared" si="76"/>
        <v>m</v>
      </c>
      <c r="E4881" s="288">
        <v>3189.19</v>
      </c>
    </row>
    <row r="4882" spans="1:5" x14ac:dyDescent="0.2">
      <c r="A4882" s="287" t="s">
        <v>5154</v>
      </c>
      <c r="B4882" s="287" t="s">
        <v>26404</v>
      </c>
      <c r="C4882" s="287" t="s">
        <v>53</v>
      </c>
      <c r="D4882" t="str">
        <f t="shared" si="76"/>
        <v>m</v>
      </c>
      <c r="E4882" s="288">
        <v>3741.55</v>
      </c>
    </row>
    <row r="4883" spans="1:5" x14ac:dyDescent="0.2">
      <c r="A4883" s="287" t="s">
        <v>5155</v>
      </c>
      <c r="B4883" s="287" t="s">
        <v>26404</v>
      </c>
      <c r="C4883" s="287" t="s">
        <v>53</v>
      </c>
      <c r="D4883" t="str">
        <f t="shared" si="76"/>
        <v>m</v>
      </c>
      <c r="E4883" s="288">
        <v>3728.83</v>
      </c>
    </row>
    <row r="4884" spans="1:5" x14ac:dyDescent="0.2">
      <c r="A4884" s="287" t="s">
        <v>5156</v>
      </c>
      <c r="B4884" s="287" t="s">
        <v>26405</v>
      </c>
      <c r="C4884" s="287" t="s">
        <v>53</v>
      </c>
      <c r="D4884" t="str">
        <f t="shared" si="76"/>
        <v>m</v>
      </c>
      <c r="E4884" s="288">
        <v>4357.97</v>
      </c>
    </row>
    <row r="4885" spans="1:5" x14ac:dyDescent="0.2">
      <c r="A4885" s="287" t="s">
        <v>5157</v>
      </c>
      <c r="B4885" s="287" t="s">
        <v>26405</v>
      </c>
      <c r="C4885" s="287" t="s">
        <v>53</v>
      </c>
      <c r="D4885" t="str">
        <f t="shared" si="76"/>
        <v>m</v>
      </c>
      <c r="E4885" s="288">
        <v>4343.8500000000004</v>
      </c>
    </row>
    <row r="4886" spans="1:5" x14ac:dyDescent="0.2">
      <c r="A4886" s="287" t="s">
        <v>5158</v>
      </c>
      <c r="B4886" s="287" t="s">
        <v>26406</v>
      </c>
      <c r="C4886" s="287" t="s">
        <v>53</v>
      </c>
      <c r="D4886" t="str">
        <f t="shared" si="76"/>
        <v>m</v>
      </c>
      <c r="E4886" s="288">
        <v>5684.17</v>
      </c>
    </row>
    <row r="4887" spans="1:5" x14ac:dyDescent="0.2">
      <c r="A4887" s="287" t="s">
        <v>5159</v>
      </c>
      <c r="B4887" s="287" t="s">
        <v>26406</v>
      </c>
      <c r="C4887" s="287" t="s">
        <v>53</v>
      </c>
      <c r="D4887" t="str">
        <f t="shared" si="76"/>
        <v>m</v>
      </c>
      <c r="E4887" s="288">
        <v>5667.47</v>
      </c>
    </row>
    <row r="4888" spans="1:5" x14ac:dyDescent="0.2">
      <c r="A4888" s="287" t="s">
        <v>5160</v>
      </c>
      <c r="B4888" s="287" t="s">
        <v>26407</v>
      </c>
      <c r="C4888" s="287" t="s">
        <v>53</v>
      </c>
      <c r="D4888" t="str">
        <f t="shared" si="76"/>
        <v>m</v>
      </c>
      <c r="E4888" s="288">
        <v>443.24</v>
      </c>
    </row>
    <row r="4889" spans="1:5" x14ac:dyDescent="0.2">
      <c r="A4889" s="287" t="s">
        <v>5161</v>
      </c>
      <c r="B4889" s="287" t="s">
        <v>26407</v>
      </c>
      <c r="C4889" s="287" t="s">
        <v>53</v>
      </c>
      <c r="D4889" t="str">
        <f t="shared" si="76"/>
        <v>m</v>
      </c>
      <c r="E4889" s="288">
        <v>441.14</v>
      </c>
    </row>
    <row r="4890" spans="1:5" x14ac:dyDescent="0.2">
      <c r="A4890" s="287" t="s">
        <v>5162</v>
      </c>
      <c r="B4890" s="287" t="s">
        <v>26408</v>
      </c>
      <c r="C4890" s="287" t="s">
        <v>53</v>
      </c>
      <c r="D4890" t="str">
        <f t="shared" si="76"/>
        <v>m</v>
      </c>
      <c r="E4890" s="288">
        <v>534.89</v>
      </c>
    </row>
    <row r="4891" spans="1:5" x14ac:dyDescent="0.2">
      <c r="A4891" s="287" t="s">
        <v>5163</v>
      </c>
      <c r="B4891" s="287" t="s">
        <v>26408</v>
      </c>
      <c r="C4891" s="287" t="s">
        <v>53</v>
      </c>
      <c r="D4891" t="str">
        <f t="shared" si="76"/>
        <v>m</v>
      </c>
      <c r="E4891" s="288">
        <v>531.74</v>
      </c>
    </row>
    <row r="4892" spans="1:5" x14ac:dyDescent="0.2">
      <c r="A4892" s="287" t="s">
        <v>5164</v>
      </c>
      <c r="B4892" s="287" t="s">
        <v>26409</v>
      </c>
      <c r="C4892" s="287" t="s">
        <v>53</v>
      </c>
      <c r="D4892" t="str">
        <f t="shared" si="76"/>
        <v>m</v>
      </c>
      <c r="E4892" s="288">
        <v>656.13</v>
      </c>
    </row>
    <row r="4893" spans="1:5" x14ac:dyDescent="0.2">
      <c r="A4893" s="287" t="s">
        <v>5165</v>
      </c>
      <c r="B4893" s="287" t="s">
        <v>26409</v>
      </c>
      <c r="C4893" s="287" t="s">
        <v>53</v>
      </c>
      <c r="D4893" t="str">
        <f t="shared" si="76"/>
        <v>m</v>
      </c>
      <c r="E4893" s="288">
        <v>652.02</v>
      </c>
    </row>
    <row r="4894" spans="1:5" x14ac:dyDescent="0.2">
      <c r="A4894" s="287" t="s">
        <v>5166</v>
      </c>
      <c r="B4894" s="287" t="s">
        <v>26410</v>
      </c>
      <c r="C4894" s="287" t="s">
        <v>53</v>
      </c>
      <c r="D4894" t="str">
        <f t="shared" si="76"/>
        <v>m</v>
      </c>
      <c r="E4894" s="288">
        <v>747.59</v>
      </c>
    </row>
    <row r="4895" spans="1:5" x14ac:dyDescent="0.2">
      <c r="A4895" s="287" t="s">
        <v>5167</v>
      </c>
      <c r="B4895" s="287" t="s">
        <v>26410</v>
      </c>
      <c r="C4895" s="287" t="s">
        <v>53</v>
      </c>
      <c r="D4895" t="str">
        <f t="shared" si="76"/>
        <v>m</v>
      </c>
      <c r="E4895" s="288">
        <v>743.54</v>
      </c>
    </row>
    <row r="4896" spans="1:5" x14ac:dyDescent="0.2">
      <c r="A4896" s="287" t="s">
        <v>5168</v>
      </c>
      <c r="B4896" s="287" t="s">
        <v>26411</v>
      </c>
      <c r="C4896" s="287" t="s">
        <v>53</v>
      </c>
      <c r="D4896" t="str">
        <f t="shared" si="76"/>
        <v>m</v>
      </c>
      <c r="E4896" s="288">
        <v>1050.57</v>
      </c>
    </row>
    <row r="4897" spans="1:5" x14ac:dyDescent="0.2">
      <c r="A4897" s="287" t="s">
        <v>5169</v>
      </c>
      <c r="B4897" s="287" t="s">
        <v>26411</v>
      </c>
      <c r="C4897" s="287" t="s">
        <v>53</v>
      </c>
      <c r="D4897" t="str">
        <f t="shared" si="76"/>
        <v>m</v>
      </c>
      <c r="E4897" s="288">
        <v>1045.0999999999999</v>
      </c>
    </row>
    <row r="4898" spans="1:5" x14ac:dyDescent="0.2">
      <c r="A4898" s="287" t="s">
        <v>5170</v>
      </c>
      <c r="B4898" s="287" t="s">
        <v>26412</v>
      </c>
      <c r="C4898" s="287" t="s">
        <v>53</v>
      </c>
      <c r="D4898" t="str">
        <f t="shared" si="76"/>
        <v>m</v>
      </c>
      <c r="E4898" s="288">
        <v>1311.34</v>
      </c>
    </row>
    <row r="4899" spans="1:5" x14ac:dyDescent="0.2">
      <c r="A4899" s="287" t="s">
        <v>5171</v>
      </c>
      <c r="B4899" s="287" t="s">
        <v>26412</v>
      </c>
      <c r="C4899" s="287" t="s">
        <v>53</v>
      </c>
      <c r="D4899" t="str">
        <f t="shared" si="76"/>
        <v>m</v>
      </c>
      <c r="E4899" s="288">
        <v>1304.3900000000001</v>
      </c>
    </row>
    <row r="4900" spans="1:5" x14ac:dyDescent="0.2">
      <c r="A4900" s="287" t="s">
        <v>5172</v>
      </c>
      <c r="B4900" s="287" t="s">
        <v>26413</v>
      </c>
      <c r="C4900" s="287" t="s">
        <v>53</v>
      </c>
      <c r="D4900" t="str">
        <f t="shared" si="76"/>
        <v>m</v>
      </c>
      <c r="E4900" s="288">
        <v>1680.59</v>
      </c>
    </row>
    <row r="4901" spans="1:5" x14ac:dyDescent="0.2">
      <c r="A4901" s="287" t="s">
        <v>5173</v>
      </c>
      <c r="B4901" s="287" t="s">
        <v>26413</v>
      </c>
      <c r="C4901" s="287" t="s">
        <v>53</v>
      </c>
      <c r="D4901" t="str">
        <f t="shared" si="76"/>
        <v>m</v>
      </c>
      <c r="E4901" s="288">
        <v>1673.54</v>
      </c>
    </row>
    <row r="4902" spans="1:5" x14ac:dyDescent="0.2">
      <c r="A4902" s="287" t="s">
        <v>5174</v>
      </c>
      <c r="B4902" s="287" t="s">
        <v>26414</v>
      </c>
      <c r="C4902" s="287" t="s">
        <v>53</v>
      </c>
      <c r="D4902" t="str">
        <f t="shared" si="76"/>
        <v>m</v>
      </c>
      <c r="E4902" s="288">
        <v>2372.73</v>
      </c>
    </row>
    <row r="4903" spans="1:5" x14ac:dyDescent="0.2">
      <c r="A4903" s="287" t="s">
        <v>5175</v>
      </c>
      <c r="B4903" s="287" t="s">
        <v>26414</v>
      </c>
      <c r="C4903" s="287" t="s">
        <v>53</v>
      </c>
      <c r="D4903" t="str">
        <f t="shared" si="76"/>
        <v>m</v>
      </c>
      <c r="E4903" s="288">
        <v>2364.5100000000002</v>
      </c>
    </row>
    <row r="4904" spans="1:5" x14ac:dyDescent="0.2">
      <c r="A4904" s="287" t="s">
        <v>5176</v>
      </c>
      <c r="B4904" s="287" t="s">
        <v>26415</v>
      </c>
      <c r="C4904" s="287" t="s">
        <v>53</v>
      </c>
      <c r="D4904" t="str">
        <f t="shared" si="76"/>
        <v>m</v>
      </c>
      <c r="E4904" s="288">
        <v>2752.71</v>
      </c>
    </row>
    <row r="4905" spans="1:5" x14ac:dyDescent="0.2">
      <c r="A4905" s="287" t="s">
        <v>5177</v>
      </c>
      <c r="B4905" s="287" t="s">
        <v>26415</v>
      </c>
      <c r="C4905" s="287" t="s">
        <v>53</v>
      </c>
      <c r="D4905" t="str">
        <f t="shared" si="76"/>
        <v>m</v>
      </c>
      <c r="E4905" s="288">
        <v>2743.31</v>
      </c>
    </row>
    <row r="4906" spans="1:5" x14ac:dyDescent="0.2">
      <c r="A4906" s="287" t="s">
        <v>5178</v>
      </c>
      <c r="B4906" s="287" t="s">
        <v>26416</v>
      </c>
      <c r="C4906" s="287" t="s">
        <v>53</v>
      </c>
      <c r="D4906" t="str">
        <f t="shared" si="76"/>
        <v>m</v>
      </c>
      <c r="E4906" s="288">
        <v>3177.28</v>
      </c>
    </row>
    <row r="4907" spans="1:5" x14ac:dyDescent="0.2">
      <c r="A4907" s="287" t="s">
        <v>5179</v>
      </c>
      <c r="B4907" s="287" t="s">
        <v>26416</v>
      </c>
      <c r="C4907" s="287" t="s">
        <v>53</v>
      </c>
      <c r="D4907" t="str">
        <f t="shared" si="76"/>
        <v>m</v>
      </c>
      <c r="E4907" s="288">
        <v>3166.72</v>
      </c>
    </row>
    <row r="4908" spans="1:5" x14ac:dyDescent="0.2">
      <c r="A4908" s="287" t="s">
        <v>5180</v>
      </c>
      <c r="B4908" s="287" t="s">
        <v>26417</v>
      </c>
      <c r="C4908" s="287" t="s">
        <v>53</v>
      </c>
      <c r="D4908" t="str">
        <f t="shared" si="76"/>
        <v>m</v>
      </c>
      <c r="E4908" s="288">
        <v>3728.92</v>
      </c>
    </row>
    <row r="4909" spans="1:5" x14ac:dyDescent="0.2">
      <c r="A4909" s="287" t="s">
        <v>5181</v>
      </c>
      <c r="B4909" s="287" t="s">
        <v>26417</v>
      </c>
      <c r="C4909" s="287" t="s">
        <v>53</v>
      </c>
      <c r="D4909" t="str">
        <f t="shared" si="76"/>
        <v>m</v>
      </c>
      <c r="E4909" s="288">
        <v>3717.19</v>
      </c>
    </row>
    <row r="4910" spans="1:5" x14ac:dyDescent="0.2">
      <c r="A4910" s="287" t="s">
        <v>5182</v>
      </c>
      <c r="B4910" s="287" t="s">
        <v>26418</v>
      </c>
      <c r="C4910" s="287" t="s">
        <v>53</v>
      </c>
      <c r="D4910" t="str">
        <f t="shared" si="76"/>
        <v>m</v>
      </c>
      <c r="E4910" s="288">
        <v>4947.6899999999996</v>
      </c>
    </row>
    <row r="4911" spans="1:5" x14ac:dyDescent="0.2">
      <c r="A4911" s="287" t="s">
        <v>5183</v>
      </c>
      <c r="B4911" s="287" t="s">
        <v>26418</v>
      </c>
      <c r="C4911" s="287" t="s">
        <v>53</v>
      </c>
      <c r="D4911" t="str">
        <f t="shared" si="76"/>
        <v>m</v>
      </c>
      <c r="E4911" s="288">
        <v>4933.6099999999997</v>
      </c>
    </row>
    <row r="4912" spans="1:5" x14ac:dyDescent="0.2">
      <c r="A4912" s="287" t="s">
        <v>5184</v>
      </c>
      <c r="B4912" s="287" t="s">
        <v>26419</v>
      </c>
      <c r="C4912" s="287" t="s">
        <v>53</v>
      </c>
      <c r="D4912" t="str">
        <f t="shared" si="76"/>
        <v>m</v>
      </c>
      <c r="E4912" s="288">
        <v>302.02</v>
      </c>
    </row>
    <row r="4913" spans="1:5" x14ac:dyDescent="0.2">
      <c r="A4913" s="287" t="s">
        <v>5185</v>
      </c>
      <c r="B4913" s="287" t="s">
        <v>26419</v>
      </c>
      <c r="C4913" s="287" t="s">
        <v>53</v>
      </c>
      <c r="D4913" t="str">
        <f t="shared" si="76"/>
        <v>m</v>
      </c>
      <c r="E4913" s="288">
        <v>285.85000000000002</v>
      </c>
    </row>
    <row r="4914" spans="1:5" x14ac:dyDescent="0.2">
      <c r="A4914" s="287" t="s">
        <v>5186</v>
      </c>
      <c r="B4914" s="287" t="s">
        <v>26420</v>
      </c>
      <c r="C4914" s="287" t="s">
        <v>53</v>
      </c>
      <c r="D4914" t="str">
        <f t="shared" si="76"/>
        <v>m</v>
      </c>
      <c r="E4914" s="288">
        <v>141.93</v>
      </c>
    </row>
    <row r="4915" spans="1:5" x14ac:dyDescent="0.2">
      <c r="A4915" s="287" t="s">
        <v>5187</v>
      </c>
      <c r="B4915" s="287" t="s">
        <v>26420</v>
      </c>
      <c r="C4915" s="287" t="s">
        <v>53</v>
      </c>
      <c r="D4915" t="str">
        <f t="shared" si="76"/>
        <v>m</v>
      </c>
      <c r="E4915" s="288">
        <v>134.44999999999999</v>
      </c>
    </row>
    <row r="4916" spans="1:5" x14ac:dyDescent="0.2">
      <c r="A4916" s="287" t="s">
        <v>5188</v>
      </c>
      <c r="B4916" s="287" t="s">
        <v>26421</v>
      </c>
      <c r="C4916" s="287" t="s">
        <v>53</v>
      </c>
      <c r="D4916" t="str">
        <f t="shared" si="76"/>
        <v>m</v>
      </c>
      <c r="E4916" s="288">
        <v>683.33</v>
      </c>
    </row>
    <row r="4917" spans="1:5" x14ac:dyDescent="0.2">
      <c r="A4917" s="287" t="s">
        <v>5189</v>
      </c>
      <c r="B4917" s="287" t="s">
        <v>26421</v>
      </c>
      <c r="C4917" s="287" t="s">
        <v>53</v>
      </c>
      <c r="D4917" t="str">
        <f t="shared" si="76"/>
        <v>m</v>
      </c>
      <c r="E4917" s="288">
        <v>663.47</v>
      </c>
    </row>
    <row r="4918" spans="1:5" x14ac:dyDescent="0.2">
      <c r="A4918" s="287" t="s">
        <v>5190</v>
      </c>
      <c r="B4918" s="287" t="s">
        <v>26422</v>
      </c>
      <c r="C4918" s="287" t="s">
        <v>53</v>
      </c>
      <c r="D4918" t="str">
        <f t="shared" si="76"/>
        <v>m</v>
      </c>
      <c r="E4918" s="288">
        <v>197.84</v>
      </c>
    </row>
    <row r="4919" spans="1:5" x14ac:dyDescent="0.2">
      <c r="A4919" s="287" t="s">
        <v>5191</v>
      </c>
      <c r="B4919" s="287" t="s">
        <v>26422</v>
      </c>
      <c r="C4919" s="287" t="s">
        <v>53</v>
      </c>
      <c r="D4919" t="str">
        <f t="shared" si="76"/>
        <v>m</v>
      </c>
      <c r="E4919" s="288">
        <v>188.82</v>
      </c>
    </row>
    <row r="4920" spans="1:5" x14ac:dyDescent="0.2">
      <c r="A4920" s="287" t="s">
        <v>5192</v>
      </c>
      <c r="B4920" s="287" t="s">
        <v>26423</v>
      </c>
      <c r="C4920" s="287" t="s">
        <v>53</v>
      </c>
      <c r="D4920" t="str">
        <f t="shared" si="76"/>
        <v>m</v>
      </c>
      <c r="E4920" s="288">
        <v>1247.45</v>
      </c>
    </row>
    <row r="4921" spans="1:5" x14ac:dyDescent="0.2">
      <c r="A4921" s="287" t="s">
        <v>5193</v>
      </c>
      <c r="B4921" s="287" t="s">
        <v>26423</v>
      </c>
      <c r="C4921" s="287" t="s">
        <v>53</v>
      </c>
      <c r="D4921" t="str">
        <f t="shared" si="76"/>
        <v>m</v>
      </c>
      <c r="E4921" s="288">
        <v>1223.9100000000001</v>
      </c>
    </row>
    <row r="4922" spans="1:5" x14ac:dyDescent="0.2">
      <c r="A4922" s="287" t="s">
        <v>5194</v>
      </c>
      <c r="B4922" s="287" t="s">
        <v>26424</v>
      </c>
      <c r="C4922" s="287" t="s">
        <v>53</v>
      </c>
      <c r="D4922" t="str">
        <f t="shared" si="76"/>
        <v>m</v>
      </c>
      <c r="E4922" s="288">
        <v>266.27999999999997</v>
      </c>
    </row>
    <row r="4923" spans="1:5" x14ac:dyDescent="0.2">
      <c r="A4923" s="287" t="s">
        <v>5195</v>
      </c>
      <c r="B4923" s="287" t="s">
        <v>26424</v>
      </c>
      <c r="C4923" s="287" t="s">
        <v>53</v>
      </c>
      <c r="D4923" t="str">
        <f t="shared" si="76"/>
        <v>m</v>
      </c>
      <c r="E4923" s="288">
        <v>255.74</v>
      </c>
    </row>
    <row r="4924" spans="1:5" x14ac:dyDescent="0.2">
      <c r="A4924" s="287" t="s">
        <v>5196</v>
      </c>
      <c r="B4924" s="287" t="s">
        <v>26425</v>
      </c>
      <c r="C4924" s="287" t="s">
        <v>53</v>
      </c>
      <c r="D4924" t="str">
        <f t="shared" si="76"/>
        <v>m</v>
      </c>
      <c r="E4924" s="288">
        <v>2326.35</v>
      </c>
    </row>
    <row r="4925" spans="1:5" x14ac:dyDescent="0.2">
      <c r="A4925" s="287" t="s">
        <v>5197</v>
      </c>
      <c r="B4925" s="287" t="s">
        <v>26425</v>
      </c>
      <c r="C4925" s="287" t="s">
        <v>53</v>
      </c>
      <c r="D4925" t="str">
        <f t="shared" si="76"/>
        <v>m</v>
      </c>
      <c r="E4925" s="288">
        <v>2312.77</v>
      </c>
    </row>
    <row r="4926" spans="1:5" x14ac:dyDescent="0.2">
      <c r="A4926" s="287" t="s">
        <v>5198</v>
      </c>
      <c r="B4926" s="287" t="s">
        <v>26426</v>
      </c>
      <c r="C4926" s="287" t="s">
        <v>22946</v>
      </c>
      <c r="D4926" t="str">
        <f t="shared" si="76"/>
        <v>un</v>
      </c>
      <c r="E4926" s="288">
        <v>366.28</v>
      </c>
    </row>
    <row r="4927" spans="1:5" x14ac:dyDescent="0.2">
      <c r="A4927" s="287" t="s">
        <v>5199</v>
      </c>
      <c r="B4927" s="287" t="s">
        <v>26426</v>
      </c>
      <c r="C4927" s="287" t="s">
        <v>22946</v>
      </c>
      <c r="D4927" t="str">
        <f t="shared" si="76"/>
        <v>un</v>
      </c>
      <c r="E4927" s="288">
        <v>354.21</v>
      </c>
    </row>
    <row r="4928" spans="1:5" x14ac:dyDescent="0.2">
      <c r="A4928" s="287" t="s">
        <v>5200</v>
      </c>
      <c r="B4928" s="287" t="s">
        <v>26427</v>
      </c>
      <c r="C4928" s="287" t="s">
        <v>53</v>
      </c>
      <c r="D4928" t="str">
        <f t="shared" si="76"/>
        <v>m</v>
      </c>
      <c r="E4928" s="288">
        <v>4688.07</v>
      </c>
    </row>
    <row r="4929" spans="1:5" x14ac:dyDescent="0.2">
      <c r="A4929" s="287" t="s">
        <v>5201</v>
      </c>
      <c r="B4929" s="287" t="s">
        <v>26427</v>
      </c>
      <c r="C4929" s="287" t="s">
        <v>53</v>
      </c>
      <c r="D4929" t="str">
        <f t="shared" si="76"/>
        <v>m</v>
      </c>
      <c r="E4929" s="288">
        <v>4672.43</v>
      </c>
    </row>
    <row r="4930" spans="1:5" x14ac:dyDescent="0.2">
      <c r="A4930" s="287" t="s">
        <v>5202</v>
      </c>
      <c r="B4930" s="287" t="s">
        <v>26428</v>
      </c>
      <c r="C4930" s="287" t="s">
        <v>22946</v>
      </c>
      <c r="D4930" t="str">
        <f t="shared" ref="D4930:D4993" si="77">LOWER(C4930)</f>
        <v>un</v>
      </c>
      <c r="E4930" s="288">
        <v>520.66999999999996</v>
      </c>
    </row>
    <row r="4931" spans="1:5" x14ac:dyDescent="0.2">
      <c r="A4931" s="287" t="s">
        <v>5203</v>
      </c>
      <c r="B4931" s="287" t="s">
        <v>26428</v>
      </c>
      <c r="C4931" s="287" t="s">
        <v>22946</v>
      </c>
      <c r="D4931" t="str">
        <f t="shared" si="77"/>
        <v>un</v>
      </c>
      <c r="E4931" s="288">
        <v>506.75</v>
      </c>
    </row>
    <row r="4932" spans="1:5" x14ac:dyDescent="0.2">
      <c r="A4932" s="287" t="s">
        <v>5204</v>
      </c>
      <c r="B4932" s="287" t="s">
        <v>26429</v>
      </c>
      <c r="C4932" s="287" t="s">
        <v>53</v>
      </c>
      <c r="D4932" t="str">
        <f t="shared" si="77"/>
        <v>m</v>
      </c>
      <c r="E4932" s="288">
        <v>34.020000000000003</v>
      </c>
    </row>
    <row r="4933" spans="1:5" x14ac:dyDescent="0.2">
      <c r="A4933" s="287" t="s">
        <v>5205</v>
      </c>
      <c r="B4933" s="287" t="s">
        <v>26429</v>
      </c>
      <c r="C4933" s="287" t="s">
        <v>53</v>
      </c>
      <c r="D4933" t="str">
        <f t="shared" si="77"/>
        <v>m</v>
      </c>
      <c r="E4933" s="288">
        <v>31.94</v>
      </c>
    </row>
    <row r="4934" spans="1:5" x14ac:dyDescent="0.2">
      <c r="A4934" s="287" t="s">
        <v>5206</v>
      </c>
      <c r="B4934" s="287" t="s">
        <v>26430</v>
      </c>
      <c r="C4934" s="287" t="s">
        <v>22946</v>
      </c>
      <c r="D4934" t="str">
        <f t="shared" si="77"/>
        <v>un</v>
      </c>
      <c r="E4934" s="288">
        <v>34.770000000000003</v>
      </c>
    </row>
    <row r="4935" spans="1:5" x14ac:dyDescent="0.2">
      <c r="A4935" s="287" t="s">
        <v>5207</v>
      </c>
      <c r="B4935" s="287" t="s">
        <v>26430</v>
      </c>
      <c r="C4935" s="287" t="s">
        <v>22946</v>
      </c>
      <c r="D4935" t="str">
        <f t="shared" si="77"/>
        <v>un</v>
      </c>
      <c r="E4935" s="288">
        <v>32.659999999999997</v>
      </c>
    </row>
    <row r="4936" spans="1:5" x14ac:dyDescent="0.2">
      <c r="A4936" s="287" t="s">
        <v>5208</v>
      </c>
      <c r="B4936" s="287" t="s">
        <v>26431</v>
      </c>
      <c r="C4936" s="287" t="s">
        <v>53</v>
      </c>
      <c r="D4936" t="str">
        <f t="shared" si="77"/>
        <v>m</v>
      </c>
      <c r="E4936" s="288">
        <v>79.17</v>
      </c>
    </row>
    <row r="4937" spans="1:5" x14ac:dyDescent="0.2">
      <c r="A4937" s="287" t="s">
        <v>5209</v>
      </c>
      <c r="B4937" s="287" t="s">
        <v>26431</v>
      </c>
      <c r="C4937" s="287" t="s">
        <v>53</v>
      </c>
      <c r="D4937" t="str">
        <f t="shared" si="77"/>
        <v>m</v>
      </c>
      <c r="E4937" s="288">
        <v>76.3</v>
      </c>
    </row>
    <row r="4938" spans="1:5" x14ac:dyDescent="0.2">
      <c r="A4938" s="287" t="s">
        <v>5210</v>
      </c>
      <c r="B4938" s="287" t="s">
        <v>26432</v>
      </c>
      <c r="C4938" s="287" t="s">
        <v>22946</v>
      </c>
      <c r="D4938" t="str">
        <f t="shared" si="77"/>
        <v>un</v>
      </c>
      <c r="E4938" s="288">
        <v>87.29</v>
      </c>
    </row>
    <row r="4939" spans="1:5" x14ac:dyDescent="0.2">
      <c r="A4939" s="287" t="s">
        <v>5211</v>
      </c>
      <c r="B4939" s="287" t="s">
        <v>26432</v>
      </c>
      <c r="C4939" s="287" t="s">
        <v>22946</v>
      </c>
      <c r="D4939" t="str">
        <f t="shared" si="77"/>
        <v>un</v>
      </c>
      <c r="E4939" s="288">
        <v>83.45</v>
      </c>
    </row>
    <row r="4940" spans="1:5" x14ac:dyDescent="0.2">
      <c r="A4940" s="287" t="s">
        <v>5212</v>
      </c>
      <c r="B4940" s="287" t="s">
        <v>26433</v>
      </c>
      <c r="C4940" s="287" t="s">
        <v>53</v>
      </c>
      <c r="D4940" t="str">
        <f t="shared" si="77"/>
        <v>m</v>
      </c>
      <c r="E4940" s="288">
        <v>89.35</v>
      </c>
    </row>
    <row r="4941" spans="1:5" x14ac:dyDescent="0.2">
      <c r="A4941" s="287" t="s">
        <v>5213</v>
      </c>
      <c r="B4941" s="287" t="s">
        <v>26433</v>
      </c>
      <c r="C4941" s="287" t="s">
        <v>53</v>
      </c>
      <c r="D4941" t="str">
        <f t="shared" si="77"/>
        <v>m</v>
      </c>
      <c r="E4941" s="288">
        <v>85.41</v>
      </c>
    </row>
    <row r="4942" spans="1:5" x14ac:dyDescent="0.2">
      <c r="A4942" s="287" t="s">
        <v>5214</v>
      </c>
      <c r="B4942" s="287" t="s">
        <v>26434</v>
      </c>
      <c r="C4942" s="287" t="s">
        <v>22946</v>
      </c>
      <c r="D4942" t="str">
        <f t="shared" si="77"/>
        <v>un</v>
      </c>
      <c r="E4942" s="288">
        <v>162.62</v>
      </c>
    </row>
    <row r="4943" spans="1:5" x14ac:dyDescent="0.2">
      <c r="A4943" s="287" t="s">
        <v>5215</v>
      </c>
      <c r="B4943" s="287" t="s">
        <v>26434</v>
      </c>
      <c r="C4943" s="287" t="s">
        <v>22946</v>
      </c>
      <c r="D4943" t="str">
        <f t="shared" si="77"/>
        <v>un</v>
      </c>
      <c r="E4943" s="288">
        <v>157.4</v>
      </c>
    </row>
    <row r="4944" spans="1:5" x14ac:dyDescent="0.2">
      <c r="A4944" s="287" t="s">
        <v>5216</v>
      </c>
      <c r="B4944" s="287" t="s">
        <v>26435</v>
      </c>
      <c r="C4944" s="287" t="s">
        <v>53</v>
      </c>
      <c r="D4944" t="str">
        <f t="shared" si="77"/>
        <v>m</v>
      </c>
      <c r="E4944" s="288">
        <v>176.61</v>
      </c>
    </row>
    <row r="4945" spans="1:5" x14ac:dyDescent="0.2">
      <c r="A4945" s="287" t="s">
        <v>5217</v>
      </c>
      <c r="B4945" s="287" t="s">
        <v>26435</v>
      </c>
      <c r="C4945" s="287" t="s">
        <v>53</v>
      </c>
      <c r="D4945" t="str">
        <f t="shared" si="77"/>
        <v>m</v>
      </c>
      <c r="E4945" s="288">
        <v>171.37</v>
      </c>
    </row>
    <row r="4946" spans="1:5" x14ac:dyDescent="0.2">
      <c r="A4946" s="287" t="s">
        <v>5218</v>
      </c>
      <c r="B4946" s="287" t="s">
        <v>26436</v>
      </c>
      <c r="C4946" s="287" t="s">
        <v>22946</v>
      </c>
      <c r="D4946" t="str">
        <f t="shared" si="77"/>
        <v>un</v>
      </c>
      <c r="E4946" s="288">
        <v>224.55</v>
      </c>
    </row>
    <row r="4947" spans="1:5" x14ac:dyDescent="0.2">
      <c r="A4947" s="287" t="s">
        <v>5219</v>
      </c>
      <c r="B4947" s="287" t="s">
        <v>26436</v>
      </c>
      <c r="C4947" s="287" t="s">
        <v>22946</v>
      </c>
      <c r="D4947" t="str">
        <f t="shared" si="77"/>
        <v>un</v>
      </c>
      <c r="E4947" s="288">
        <v>218.39</v>
      </c>
    </row>
    <row r="4948" spans="1:5" x14ac:dyDescent="0.2">
      <c r="A4948" s="287" t="s">
        <v>5220</v>
      </c>
      <c r="B4948" s="287" t="s">
        <v>26437</v>
      </c>
      <c r="C4948" s="287" t="s">
        <v>22946</v>
      </c>
      <c r="D4948" t="str">
        <f t="shared" si="77"/>
        <v>un</v>
      </c>
      <c r="E4948" s="288">
        <v>300.5</v>
      </c>
    </row>
    <row r="4949" spans="1:5" x14ac:dyDescent="0.2">
      <c r="A4949" s="287" t="s">
        <v>5221</v>
      </c>
      <c r="B4949" s="287" t="s">
        <v>26437</v>
      </c>
      <c r="C4949" s="287" t="s">
        <v>22946</v>
      </c>
      <c r="D4949" t="str">
        <f t="shared" si="77"/>
        <v>un</v>
      </c>
      <c r="E4949" s="288">
        <v>293.58999999999997</v>
      </c>
    </row>
    <row r="4950" spans="1:5" x14ac:dyDescent="0.2">
      <c r="A4950" s="287" t="s">
        <v>5222</v>
      </c>
      <c r="B4950" s="287" t="s">
        <v>26438</v>
      </c>
      <c r="C4950" s="287" t="s">
        <v>22946</v>
      </c>
      <c r="D4950" t="str">
        <f t="shared" si="77"/>
        <v>un</v>
      </c>
      <c r="E4950" s="288">
        <v>349.4</v>
      </c>
    </row>
    <row r="4951" spans="1:5" x14ac:dyDescent="0.2">
      <c r="A4951" s="287" t="s">
        <v>5223</v>
      </c>
      <c r="B4951" s="287" t="s">
        <v>26438</v>
      </c>
      <c r="C4951" s="287" t="s">
        <v>22946</v>
      </c>
      <c r="D4951" t="str">
        <f t="shared" si="77"/>
        <v>un</v>
      </c>
      <c r="E4951" s="288">
        <v>341.92</v>
      </c>
    </row>
    <row r="4952" spans="1:5" x14ac:dyDescent="0.2">
      <c r="A4952" s="287" t="s">
        <v>5224</v>
      </c>
      <c r="B4952" s="287" t="s">
        <v>26439</v>
      </c>
      <c r="C4952" s="287" t="s">
        <v>22946</v>
      </c>
      <c r="D4952" t="str">
        <f t="shared" si="77"/>
        <v>un</v>
      </c>
      <c r="E4952" s="288">
        <v>354.62</v>
      </c>
    </row>
    <row r="4953" spans="1:5" x14ac:dyDescent="0.2">
      <c r="A4953" s="287" t="s">
        <v>5225</v>
      </c>
      <c r="B4953" s="287" t="s">
        <v>26439</v>
      </c>
      <c r="C4953" s="287" t="s">
        <v>22946</v>
      </c>
      <c r="D4953" t="str">
        <f t="shared" si="77"/>
        <v>un</v>
      </c>
      <c r="E4953" s="288">
        <v>346.57</v>
      </c>
    </row>
    <row r="4954" spans="1:5" x14ac:dyDescent="0.2">
      <c r="A4954" s="287" t="s">
        <v>5226</v>
      </c>
      <c r="B4954" s="287" t="s">
        <v>26440</v>
      </c>
      <c r="C4954" s="287" t="s">
        <v>22946</v>
      </c>
      <c r="D4954" t="str">
        <f t="shared" si="77"/>
        <v>un</v>
      </c>
      <c r="E4954" s="288">
        <v>444.58</v>
      </c>
    </row>
    <row r="4955" spans="1:5" x14ac:dyDescent="0.2">
      <c r="A4955" s="287" t="s">
        <v>5227</v>
      </c>
      <c r="B4955" s="287" t="s">
        <v>26440</v>
      </c>
      <c r="C4955" s="287" t="s">
        <v>22946</v>
      </c>
      <c r="D4955" t="str">
        <f t="shared" si="77"/>
        <v>un</v>
      </c>
      <c r="E4955" s="288">
        <v>435.8</v>
      </c>
    </row>
    <row r="4956" spans="1:5" x14ac:dyDescent="0.2">
      <c r="A4956" s="287" t="s">
        <v>5228</v>
      </c>
      <c r="B4956" s="287" t="s">
        <v>26441</v>
      </c>
      <c r="C4956" s="287" t="s">
        <v>22946</v>
      </c>
      <c r="D4956" t="str">
        <f t="shared" si="77"/>
        <v>un</v>
      </c>
      <c r="E4956" s="288">
        <v>514.74</v>
      </c>
    </row>
    <row r="4957" spans="1:5" x14ac:dyDescent="0.2">
      <c r="A4957" s="287" t="s">
        <v>5229</v>
      </c>
      <c r="B4957" s="287" t="s">
        <v>26441</v>
      </c>
      <c r="C4957" s="287" t="s">
        <v>22946</v>
      </c>
      <c r="D4957" t="str">
        <f t="shared" si="77"/>
        <v>un</v>
      </c>
      <c r="E4957" s="288">
        <v>504.68</v>
      </c>
    </row>
    <row r="4958" spans="1:5" x14ac:dyDescent="0.2">
      <c r="A4958" s="287" t="s">
        <v>5230</v>
      </c>
      <c r="B4958" s="287" t="s">
        <v>26442</v>
      </c>
      <c r="C4958" s="287" t="s">
        <v>22946</v>
      </c>
      <c r="D4958" t="str">
        <f t="shared" si="77"/>
        <v>un</v>
      </c>
      <c r="E4958" s="288">
        <v>979.74</v>
      </c>
    </row>
    <row r="4959" spans="1:5" x14ac:dyDescent="0.2">
      <c r="A4959" s="287" t="s">
        <v>5231</v>
      </c>
      <c r="B4959" s="287" t="s">
        <v>26442</v>
      </c>
      <c r="C4959" s="287" t="s">
        <v>22946</v>
      </c>
      <c r="D4959" t="str">
        <f t="shared" si="77"/>
        <v>un</v>
      </c>
      <c r="E4959" s="288">
        <v>968.79</v>
      </c>
    </row>
    <row r="4960" spans="1:5" x14ac:dyDescent="0.2">
      <c r="A4960" s="287" t="s">
        <v>5232</v>
      </c>
      <c r="B4960" s="287" t="s">
        <v>26443</v>
      </c>
      <c r="C4960" s="287" t="s">
        <v>22946</v>
      </c>
      <c r="D4960" t="str">
        <f t="shared" si="77"/>
        <v>un</v>
      </c>
      <c r="E4960" s="288">
        <v>1129.93</v>
      </c>
    </row>
    <row r="4961" spans="1:5" x14ac:dyDescent="0.2">
      <c r="A4961" s="287" t="s">
        <v>5233</v>
      </c>
      <c r="B4961" s="287" t="s">
        <v>26443</v>
      </c>
      <c r="C4961" s="287" t="s">
        <v>22946</v>
      </c>
      <c r="D4961" t="str">
        <f t="shared" si="77"/>
        <v>un</v>
      </c>
      <c r="E4961" s="288">
        <v>1117.56</v>
      </c>
    </row>
    <row r="4962" spans="1:5" x14ac:dyDescent="0.2">
      <c r="A4962" s="287" t="s">
        <v>5234</v>
      </c>
      <c r="B4962" s="287" t="s">
        <v>26444</v>
      </c>
      <c r="C4962" s="287" t="s">
        <v>22946</v>
      </c>
      <c r="D4962" t="str">
        <f t="shared" si="77"/>
        <v>un</v>
      </c>
      <c r="E4962" s="288">
        <v>1304.71</v>
      </c>
    </row>
    <row r="4963" spans="1:5" x14ac:dyDescent="0.2">
      <c r="A4963" s="287" t="s">
        <v>5235</v>
      </c>
      <c r="B4963" s="287" t="s">
        <v>26444</v>
      </c>
      <c r="C4963" s="287" t="s">
        <v>22946</v>
      </c>
      <c r="D4963" t="str">
        <f t="shared" si="77"/>
        <v>un</v>
      </c>
      <c r="E4963" s="288">
        <v>1291.31</v>
      </c>
    </row>
    <row r="4964" spans="1:5" x14ac:dyDescent="0.2">
      <c r="A4964" s="287" t="s">
        <v>5236</v>
      </c>
      <c r="B4964" s="287" t="s">
        <v>26445</v>
      </c>
      <c r="C4964" s="287" t="s">
        <v>22946</v>
      </c>
      <c r="D4964" t="str">
        <f t="shared" si="77"/>
        <v>un</v>
      </c>
      <c r="E4964" s="288">
        <v>1844.72</v>
      </c>
    </row>
    <row r="4965" spans="1:5" x14ac:dyDescent="0.2">
      <c r="A4965" s="287" t="s">
        <v>5237</v>
      </c>
      <c r="B4965" s="287" t="s">
        <v>26445</v>
      </c>
      <c r="C4965" s="287" t="s">
        <v>22946</v>
      </c>
      <c r="D4965" t="str">
        <f t="shared" si="77"/>
        <v>un</v>
      </c>
      <c r="E4965" s="288">
        <v>1828.57</v>
      </c>
    </row>
    <row r="4966" spans="1:5" x14ac:dyDescent="0.2">
      <c r="A4966" s="287" t="s">
        <v>5238</v>
      </c>
      <c r="B4966" s="287" t="s">
        <v>26446</v>
      </c>
      <c r="C4966" s="287" t="s">
        <v>22946</v>
      </c>
      <c r="D4966" t="str">
        <f t="shared" si="77"/>
        <v>un</v>
      </c>
      <c r="E4966" s="288">
        <v>34.020000000000003</v>
      </c>
    </row>
    <row r="4967" spans="1:5" x14ac:dyDescent="0.2">
      <c r="A4967" s="287" t="s">
        <v>5239</v>
      </c>
      <c r="B4967" s="287" t="s">
        <v>26446</v>
      </c>
      <c r="C4967" s="287" t="s">
        <v>22946</v>
      </c>
      <c r="D4967" t="str">
        <f t="shared" si="77"/>
        <v>un</v>
      </c>
      <c r="E4967" s="288">
        <v>31.94</v>
      </c>
    </row>
    <row r="4968" spans="1:5" x14ac:dyDescent="0.2">
      <c r="A4968" s="287" t="s">
        <v>5240</v>
      </c>
      <c r="B4968" s="287" t="s">
        <v>26447</v>
      </c>
      <c r="C4968" s="287" t="s">
        <v>22946</v>
      </c>
      <c r="D4968" t="str">
        <f t="shared" si="77"/>
        <v>un</v>
      </c>
      <c r="E4968" s="288">
        <v>34.770000000000003</v>
      </c>
    </row>
    <row r="4969" spans="1:5" x14ac:dyDescent="0.2">
      <c r="A4969" s="287" t="s">
        <v>5241</v>
      </c>
      <c r="B4969" s="287" t="s">
        <v>26447</v>
      </c>
      <c r="C4969" s="287" t="s">
        <v>22946</v>
      </c>
      <c r="D4969" t="str">
        <f t="shared" si="77"/>
        <v>un</v>
      </c>
      <c r="E4969" s="288">
        <v>32.659999999999997</v>
      </c>
    </row>
    <row r="4970" spans="1:5" x14ac:dyDescent="0.2">
      <c r="A4970" s="287" t="s">
        <v>5242</v>
      </c>
      <c r="B4970" s="287" t="s">
        <v>26448</v>
      </c>
      <c r="C4970" s="287" t="s">
        <v>22946</v>
      </c>
      <c r="D4970" t="str">
        <f t="shared" si="77"/>
        <v>un</v>
      </c>
      <c r="E4970" s="288">
        <v>57.81</v>
      </c>
    </row>
    <row r="4971" spans="1:5" x14ac:dyDescent="0.2">
      <c r="A4971" s="287" t="s">
        <v>5243</v>
      </c>
      <c r="B4971" s="287" t="s">
        <v>26448</v>
      </c>
      <c r="C4971" s="287" t="s">
        <v>22946</v>
      </c>
      <c r="D4971" t="str">
        <f t="shared" si="77"/>
        <v>un</v>
      </c>
      <c r="E4971" s="288">
        <v>54.94</v>
      </c>
    </row>
    <row r="4972" spans="1:5" x14ac:dyDescent="0.2">
      <c r="A4972" s="287" t="s">
        <v>5244</v>
      </c>
      <c r="B4972" s="287" t="s">
        <v>26449</v>
      </c>
      <c r="C4972" s="287" t="s">
        <v>22946</v>
      </c>
      <c r="D4972" t="str">
        <f t="shared" si="77"/>
        <v>un</v>
      </c>
      <c r="E4972" s="288">
        <v>87.29</v>
      </c>
    </row>
    <row r="4973" spans="1:5" x14ac:dyDescent="0.2">
      <c r="A4973" s="287" t="s">
        <v>5245</v>
      </c>
      <c r="B4973" s="287" t="s">
        <v>26449</v>
      </c>
      <c r="C4973" s="287" t="s">
        <v>22946</v>
      </c>
      <c r="D4973" t="str">
        <f t="shared" si="77"/>
        <v>un</v>
      </c>
      <c r="E4973" s="288">
        <v>83.45</v>
      </c>
    </row>
    <row r="4974" spans="1:5" x14ac:dyDescent="0.2">
      <c r="A4974" s="287" t="s">
        <v>5246</v>
      </c>
      <c r="B4974" s="287" t="s">
        <v>26450</v>
      </c>
      <c r="C4974" s="287" t="s">
        <v>22946</v>
      </c>
      <c r="D4974" t="str">
        <f t="shared" si="77"/>
        <v>un</v>
      </c>
      <c r="E4974" s="288">
        <v>122.94</v>
      </c>
    </row>
    <row r="4975" spans="1:5" x14ac:dyDescent="0.2">
      <c r="A4975" s="287" t="s">
        <v>5247</v>
      </c>
      <c r="B4975" s="287" t="s">
        <v>26450</v>
      </c>
      <c r="C4975" s="287" t="s">
        <v>22946</v>
      </c>
      <c r="D4975" t="str">
        <f t="shared" si="77"/>
        <v>un</v>
      </c>
      <c r="E4975" s="288">
        <v>118.08</v>
      </c>
    </row>
    <row r="4976" spans="1:5" x14ac:dyDescent="0.2">
      <c r="A4976" s="287" t="s">
        <v>5248</v>
      </c>
      <c r="B4976" s="287" t="s">
        <v>26451</v>
      </c>
      <c r="C4976" s="287" t="s">
        <v>22946</v>
      </c>
      <c r="D4976" t="str">
        <f t="shared" si="77"/>
        <v>un</v>
      </c>
      <c r="E4976" s="288">
        <v>216.66</v>
      </c>
    </row>
    <row r="4977" spans="1:5" x14ac:dyDescent="0.2">
      <c r="A4977" s="287" t="s">
        <v>5249</v>
      </c>
      <c r="B4977" s="287" t="s">
        <v>26451</v>
      </c>
      <c r="C4977" s="287" t="s">
        <v>22946</v>
      </c>
      <c r="D4977" t="str">
        <f t="shared" si="77"/>
        <v>un</v>
      </c>
      <c r="E4977" s="288">
        <v>210.91</v>
      </c>
    </row>
    <row r="4978" spans="1:5" x14ac:dyDescent="0.2">
      <c r="A4978" s="287" t="s">
        <v>5250</v>
      </c>
      <c r="B4978" s="287" t="s">
        <v>26452</v>
      </c>
      <c r="C4978" s="287" t="s">
        <v>22946</v>
      </c>
      <c r="D4978" t="str">
        <f t="shared" si="77"/>
        <v>un</v>
      </c>
      <c r="E4978" s="288">
        <v>230.65</v>
      </c>
    </row>
    <row r="4979" spans="1:5" x14ac:dyDescent="0.2">
      <c r="A4979" s="287" t="s">
        <v>5251</v>
      </c>
      <c r="B4979" s="287" t="s">
        <v>26452</v>
      </c>
      <c r="C4979" s="287" t="s">
        <v>22946</v>
      </c>
      <c r="D4979" t="str">
        <f t="shared" si="77"/>
        <v>un</v>
      </c>
      <c r="E4979" s="288">
        <v>224.88</v>
      </c>
    </row>
    <row r="4980" spans="1:5" x14ac:dyDescent="0.2">
      <c r="A4980" s="287" t="s">
        <v>5252</v>
      </c>
      <c r="B4980" s="287" t="s">
        <v>26453</v>
      </c>
      <c r="C4980" s="287" t="s">
        <v>22946</v>
      </c>
      <c r="D4980" t="str">
        <f t="shared" si="77"/>
        <v>un</v>
      </c>
      <c r="E4980" s="288">
        <v>366.88</v>
      </c>
    </row>
    <row r="4981" spans="1:5" x14ac:dyDescent="0.2">
      <c r="A4981" s="287" t="s">
        <v>5253</v>
      </c>
      <c r="B4981" s="287" t="s">
        <v>26453</v>
      </c>
      <c r="C4981" s="287" t="s">
        <v>22946</v>
      </c>
      <c r="D4981" t="str">
        <f t="shared" si="77"/>
        <v>un</v>
      </c>
      <c r="E4981" s="288">
        <v>359.43</v>
      </c>
    </row>
    <row r="4982" spans="1:5" x14ac:dyDescent="0.2">
      <c r="A4982" s="287" t="s">
        <v>5254</v>
      </c>
      <c r="B4982" s="287" t="s">
        <v>26454</v>
      </c>
      <c r="C4982" s="287" t="s">
        <v>22946</v>
      </c>
      <c r="D4982" t="str">
        <f t="shared" si="77"/>
        <v>un</v>
      </c>
      <c r="E4982" s="288">
        <v>434.05</v>
      </c>
    </row>
    <row r="4983" spans="1:5" x14ac:dyDescent="0.2">
      <c r="A4983" s="287" t="s">
        <v>5255</v>
      </c>
      <c r="B4983" s="287" t="s">
        <v>26454</v>
      </c>
      <c r="C4983" s="287" t="s">
        <v>22946</v>
      </c>
      <c r="D4983" t="str">
        <f t="shared" si="77"/>
        <v>un</v>
      </c>
      <c r="E4983" s="288">
        <v>425.62</v>
      </c>
    </row>
    <row r="4984" spans="1:5" x14ac:dyDescent="0.2">
      <c r="A4984" s="287" t="s">
        <v>5256</v>
      </c>
      <c r="B4984" s="287" t="s">
        <v>26455</v>
      </c>
      <c r="C4984" s="287" t="s">
        <v>22946</v>
      </c>
      <c r="D4984" t="str">
        <f t="shared" si="77"/>
        <v>un</v>
      </c>
      <c r="E4984" s="288">
        <v>815.88</v>
      </c>
    </row>
    <row r="4985" spans="1:5" x14ac:dyDescent="0.2">
      <c r="A4985" s="287" t="s">
        <v>5257</v>
      </c>
      <c r="B4985" s="287" t="s">
        <v>26455</v>
      </c>
      <c r="C4985" s="287" t="s">
        <v>22946</v>
      </c>
      <c r="D4985" t="str">
        <f t="shared" si="77"/>
        <v>un</v>
      </c>
      <c r="E4985" s="288">
        <v>806.47</v>
      </c>
    </row>
    <row r="4986" spans="1:5" x14ac:dyDescent="0.2">
      <c r="A4986" s="287" t="s">
        <v>5258</v>
      </c>
      <c r="B4986" s="287" t="s">
        <v>26456</v>
      </c>
      <c r="C4986" s="287" t="s">
        <v>22946</v>
      </c>
      <c r="D4986" t="str">
        <f t="shared" si="77"/>
        <v>un</v>
      </c>
      <c r="E4986" s="288">
        <v>828.39</v>
      </c>
    </row>
    <row r="4987" spans="1:5" x14ac:dyDescent="0.2">
      <c r="A4987" s="287" t="s">
        <v>5259</v>
      </c>
      <c r="B4987" s="287" t="s">
        <v>26456</v>
      </c>
      <c r="C4987" s="287" t="s">
        <v>22946</v>
      </c>
      <c r="D4987" t="str">
        <f t="shared" si="77"/>
        <v>un</v>
      </c>
      <c r="E4987" s="288">
        <v>818.22</v>
      </c>
    </row>
    <row r="4988" spans="1:5" x14ac:dyDescent="0.2">
      <c r="A4988" s="287" t="s">
        <v>5260</v>
      </c>
      <c r="B4988" s="287" t="s">
        <v>26457</v>
      </c>
      <c r="C4988" s="287" t="s">
        <v>22946</v>
      </c>
      <c r="D4988" t="str">
        <f t="shared" si="77"/>
        <v>un</v>
      </c>
      <c r="E4988" s="288">
        <v>1107.5899999999999</v>
      </c>
    </row>
    <row r="4989" spans="1:5" x14ac:dyDescent="0.2">
      <c r="A4989" s="287" t="s">
        <v>5261</v>
      </c>
      <c r="B4989" s="287" t="s">
        <v>26457</v>
      </c>
      <c r="C4989" s="287" t="s">
        <v>22946</v>
      </c>
      <c r="D4989" t="str">
        <f t="shared" si="77"/>
        <v>un</v>
      </c>
      <c r="E4989" s="288">
        <v>1095.8800000000001</v>
      </c>
    </row>
    <row r="4990" spans="1:5" x14ac:dyDescent="0.2">
      <c r="A4990" s="287" t="s">
        <v>5262</v>
      </c>
      <c r="B4990" s="287" t="s">
        <v>26458</v>
      </c>
      <c r="C4990" s="287" t="s">
        <v>22946</v>
      </c>
      <c r="D4990" t="str">
        <f t="shared" si="77"/>
        <v>un</v>
      </c>
      <c r="E4990" s="288">
        <v>1389.78</v>
      </c>
    </row>
    <row r="4991" spans="1:5" x14ac:dyDescent="0.2">
      <c r="A4991" s="287" t="s">
        <v>5263</v>
      </c>
      <c r="B4991" s="287" t="s">
        <v>26458</v>
      </c>
      <c r="C4991" s="287" t="s">
        <v>22946</v>
      </c>
      <c r="D4991" t="str">
        <f t="shared" si="77"/>
        <v>un</v>
      </c>
      <c r="E4991" s="288">
        <v>1377.19</v>
      </c>
    </row>
    <row r="4992" spans="1:5" x14ac:dyDescent="0.2">
      <c r="A4992" s="287" t="s">
        <v>5264</v>
      </c>
      <c r="B4992" s="287" t="s">
        <v>26459</v>
      </c>
      <c r="C4992" s="287" t="s">
        <v>22946</v>
      </c>
      <c r="D4992" t="str">
        <f t="shared" si="77"/>
        <v>un</v>
      </c>
      <c r="E4992" s="288">
        <v>1608.61</v>
      </c>
    </row>
    <row r="4993" spans="1:5" x14ac:dyDescent="0.2">
      <c r="A4993" s="287" t="s">
        <v>5265</v>
      </c>
      <c r="B4993" s="287" t="s">
        <v>26459</v>
      </c>
      <c r="C4993" s="287" t="s">
        <v>22946</v>
      </c>
      <c r="D4993" t="str">
        <f t="shared" si="77"/>
        <v>un</v>
      </c>
      <c r="E4993" s="288">
        <v>1594.32</v>
      </c>
    </row>
    <row r="4994" spans="1:5" x14ac:dyDescent="0.2">
      <c r="A4994" s="287" t="s">
        <v>5266</v>
      </c>
      <c r="B4994" s="287" t="s">
        <v>26460</v>
      </c>
      <c r="C4994" s="287" t="s">
        <v>22946</v>
      </c>
      <c r="D4994" t="str">
        <f t="shared" ref="D4994:D5057" si="78">LOWER(C4994)</f>
        <v>un</v>
      </c>
      <c r="E4994" s="288">
        <v>1938.19</v>
      </c>
    </row>
    <row r="4995" spans="1:5" x14ac:dyDescent="0.2">
      <c r="A4995" s="287" t="s">
        <v>5267</v>
      </c>
      <c r="B4995" s="287" t="s">
        <v>26460</v>
      </c>
      <c r="C4995" s="287" t="s">
        <v>22946</v>
      </c>
      <c r="D4995" t="str">
        <f t="shared" si="78"/>
        <v>un</v>
      </c>
      <c r="E4995" s="288">
        <v>1922.86</v>
      </c>
    </row>
    <row r="4996" spans="1:5" x14ac:dyDescent="0.2">
      <c r="A4996" s="287" t="s">
        <v>5268</v>
      </c>
      <c r="B4996" s="287" t="s">
        <v>26461</v>
      </c>
      <c r="C4996" s="287" t="s">
        <v>22946</v>
      </c>
      <c r="D4996" t="str">
        <f t="shared" si="78"/>
        <v>un</v>
      </c>
      <c r="E4996" s="288">
        <v>3643.27</v>
      </c>
    </row>
    <row r="4997" spans="1:5" x14ac:dyDescent="0.2">
      <c r="A4997" s="287" t="s">
        <v>5269</v>
      </c>
      <c r="B4997" s="287" t="s">
        <v>26461</v>
      </c>
      <c r="C4997" s="287" t="s">
        <v>22946</v>
      </c>
      <c r="D4997" t="str">
        <f t="shared" si="78"/>
        <v>un</v>
      </c>
      <c r="E4997" s="288">
        <v>3623.81</v>
      </c>
    </row>
    <row r="4998" spans="1:5" x14ac:dyDescent="0.2">
      <c r="A4998" s="287" t="s">
        <v>5270</v>
      </c>
      <c r="B4998" s="287" t="s">
        <v>26462</v>
      </c>
      <c r="C4998" s="287" t="s">
        <v>22946</v>
      </c>
      <c r="D4998" t="str">
        <f t="shared" si="78"/>
        <v>un</v>
      </c>
      <c r="E4998" s="288">
        <v>2.81</v>
      </c>
    </row>
    <row r="4999" spans="1:5" x14ac:dyDescent="0.2">
      <c r="A4999" s="287" t="s">
        <v>5271</v>
      </c>
      <c r="B4999" s="287" t="s">
        <v>26462</v>
      </c>
      <c r="C4999" s="287" t="s">
        <v>22946</v>
      </c>
      <c r="D4999" t="str">
        <f t="shared" si="78"/>
        <v>un</v>
      </c>
      <c r="E4999" s="288">
        <v>2.4300000000000002</v>
      </c>
    </row>
    <row r="5000" spans="1:5" x14ac:dyDescent="0.2">
      <c r="A5000" s="287" t="s">
        <v>5272</v>
      </c>
      <c r="B5000" s="287" t="s">
        <v>26463</v>
      </c>
      <c r="C5000" s="287" t="s">
        <v>22946</v>
      </c>
      <c r="D5000" t="str">
        <f t="shared" si="78"/>
        <v>un</v>
      </c>
      <c r="E5000" s="288">
        <v>10.19</v>
      </c>
    </row>
    <row r="5001" spans="1:5" x14ac:dyDescent="0.2">
      <c r="A5001" s="287" t="s">
        <v>5273</v>
      </c>
      <c r="B5001" s="287" t="s">
        <v>26463</v>
      </c>
      <c r="C5001" s="287" t="s">
        <v>22946</v>
      </c>
      <c r="D5001" t="str">
        <f t="shared" si="78"/>
        <v>un</v>
      </c>
      <c r="E5001" s="288">
        <v>9.73</v>
      </c>
    </row>
    <row r="5002" spans="1:5" x14ac:dyDescent="0.2">
      <c r="A5002" s="287" t="s">
        <v>5274</v>
      </c>
      <c r="B5002" s="287" t="s">
        <v>26464</v>
      </c>
      <c r="C5002" s="287" t="s">
        <v>22946</v>
      </c>
      <c r="D5002" t="str">
        <f t="shared" si="78"/>
        <v>un</v>
      </c>
      <c r="E5002" s="288">
        <v>10.19</v>
      </c>
    </row>
    <row r="5003" spans="1:5" x14ac:dyDescent="0.2">
      <c r="A5003" s="287" t="s">
        <v>5275</v>
      </c>
      <c r="B5003" s="287" t="s">
        <v>26464</v>
      </c>
      <c r="C5003" s="287" t="s">
        <v>22946</v>
      </c>
      <c r="D5003" t="str">
        <f t="shared" si="78"/>
        <v>un</v>
      </c>
      <c r="E5003" s="288">
        <v>9.73</v>
      </c>
    </row>
    <row r="5004" spans="1:5" x14ac:dyDescent="0.2">
      <c r="A5004" s="287" t="s">
        <v>5276</v>
      </c>
      <c r="B5004" s="287" t="s">
        <v>26465</v>
      </c>
      <c r="C5004" s="287" t="s">
        <v>22946</v>
      </c>
      <c r="D5004" t="str">
        <f t="shared" si="78"/>
        <v>un</v>
      </c>
      <c r="E5004" s="288">
        <v>10.36</v>
      </c>
    </row>
    <row r="5005" spans="1:5" x14ac:dyDescent="0.2">
      <c r="A5005" s="287" t="s">
        <v>5277</v>
      </c>
      <c r="B5005" s="287" t="s">
        <v>26465</v>
      </c>
      <c r="C5005" s="287" t="s">
        <v>22946</v>
      </c>
      <c r="D5005" t="str">
        <f t="shared" si="78"/>
        <v>un</v>
      </c>
      <c r="E5005" s="288">
        <v>9.89</v>
      </c>
    </row>
    <row r="5006" spans="1:5" x14ac:dyDescent="0.2">
      <c r="A5006" s="287" t="s">
        <v>5278</v>
      </c>
      <c r="B5006" s="287" t="s">
        <v>26466</v>
      </c>
      <c r="C5006" s="287" t="s">
        <v>22946</v>
      </c>
      <c r="D5006" t="str">
        <f t="shared" si="78"/>
        <v>un</v>
      </c>
      <c r="E5006" s="288">
        <v>10.36</v>
      </c>
    </row>
    <row r="5007" spans="1:5" x14ac:dyDescent="0.2">
      <c r="A5007" s="287" t="s">
        <v>5279</v>
      </c>
      <c r="B5007" s="287" t="s">
        <v>26466</v>
      </c>
      <c r="C5007" s="287" t="s">
        <v>22946</v>
      </c>
      <c r="D5007" t="str">
        <f t="shared" si="78"/>
        <v>un</v>
      </c>
      <c r="E5007" s="288">
        <v>9.89</v>
      </c>
    </row>
    <row r="5008" spans="1:5" x14ac:dyDescent="0.2">
      <c r="A5008" s="287" t="s">
        <v>5280</v>
      </c>
      <c r="B5008" s="287" t="s">
        <v>26467</v>
      </c>
      <c r="C5008" s="287" t="s">
        <v>22946</v>
      </c>
      <c r="D5008" t="str">
        <f t="shared" si="78"/>
        <v>un</v>
      </c>
      <c r="E5008" s="288">
        <v>10.77</v>
      </c>
    </row>
    <row r="5009" spans="1:5" x14ac:dyDescent="0.2">
      <c r="A5009" s="287" t="s">
        <v>5281</v>
      </c>
      <c r="B5009" s="287" t="s">
        <v>26467</v>
      </c>
      <c r="C5009" s="287" t="s">
        <v>22946</v>
      </c>
      <c r="D5009" t="str">
        <f t="shared" si="78"/>
        <v>un</v>
      </c>
      <c r="E5009" s="288">
        <v>10.29</v>
      </c>
    </row>
    <row r="5010" spans="1:5" x14ac:dyDescent="0.2">
      <c r="A5010" s="287" t="s">
        <v>5282</v>
      </c>
      <c r="B5010" s="287" t="s">
        <v>26468</v>
      </c>
      <c r="C5010" s="287" t="s">
        <v>22946</v>
      </c>
      <c r="D5010" t="str">
        <f t="shared" si="78"/>
        <v>un</v>
      </c>
      <c r="E5010" s="288">
        <v>10.81</v>
      </c>
    </row>
    <row r="5011" spans="1:5" x14ac:dyDescent="0.2">
      <c r="A5011" s="287" t="s">
        <v>5283</v>
      </c>
      <c r="B5011" s="287" t="s">
        <v>26468</v>
      </c>
      <c r="C5011" s="287" t="s">
        <v>22946</v>
      </c>
      <c r="D5011" t="str">
        <f t="shared" si="78"/>
        <v>un</v>
      </c>
      <c r="E5011" s="288">
        <v>10.33</v>
      </c>
    </row>
    <row r="5012" spans="1:5" x14ac:dyDescent="0.2">
      <c r="A5012" s="287" t="s">
        <v>5284</v>
      </c>
      <c r="B5012" s="287" t="s">
        <v>26469</v>
      </c>
      <c r="C5012" s="287" t="s">
        <v>53</v>
      </c>
      <c r="D5012" t="str">
        <f t="shared" si="78"/>
        <v>m</v>
      </c>
      <c r="E5012" s="288">
        <v>10.98</v>
      </c>
    </row>
    <row r="5013" spans="1:5" x14ac:dyDescent="0.2">
      <c r="A5013" s="287" t="s">
        <v>5285</v>
      </c>
      <c r="B5013" s="287" t="s">
        <v>26469</v>
      </c>
      <c r="C5013" s="287" t="s">
        <v>53</v>
      </c>
      <c r="D5013" t="str">
        <f t="shared" si="78"/>
        <v>m</v>
      </c>
      <c r="E5013" s="288">
        <v>10.49</v>
      </c>
    </row>
    <row r="5014" spans="1:5" x14ac:dyDescent="0.2">
      <c r="A5014" s="287" t="s">
        <v>5286</v>
      </c>
      <c r="B5014" s="287" t="s">
        <v>26470</v>
      </c>
      <c r="C5014" s="287" t="s">
        <v>53</v>
      </c>
      <c r="D5014" t="str">
        <f t="shared" si="78"/>
        <v>m</v>
      </c>
      <c r="E5014" s="288">
        <v>11.02</v>
      </c>
    </row>
    <row r="5015" spans="1:5" x14ac:dyDescent="0.2">
      <c r="A5015" s="287" t="s">
        <v>5287</v>
      </c>
      <c r="B5015" s="287" t="s">
        <v>26470</v>
      </c>
      <c r="C5015" s="287" t="s">
        <v>53</v>
      </c>
      <c r="D5015" t="str">
        <f t="shared" si="78"/>
        <v>m</v>
      </c>
      <c r="E5015" s="288">
        <v>10.53</v>
      </c>
    </row>
    <row r="5016" spans="1:5" x14ac:dyDescent="0.2">
      <c r="A5016" s="287" t="s">
        <v>5288</v>
      </c>
      <c r="B5016" s="287" t="s">
        <v>26471</v>
      </c>
      <c r="C5016" s="287" t="s">
        <v>53</v>
      </c>
      <c r="D5016" t="str">
        <f t="shared" si="78"/>
        <v>m</v>
      </c>
      <c r="E5016" s="288">
        <v>11.19</v>
      </c>
    </row>
    <row r="5017" spans="1:5" x14ac:dyDescent="0.2">
      <c r="A5017" s="287" t="s">
        <v>5289</v>
      </c>
      <c r="B5017" s="287" t="s">
        <v>26471</v>
      </c>
      <c r="C5017" s="287" t="s">
        <v>53</v>
      </c>
      <c r="D5017" t="str">
        <f t="shared" si="78"/>
        <v>m</v>
      </c>
      <c r="E5017" s="288">
        <v>10.69</v>
      </c>
    </row>
    <row r="5018" spans="1:5" x14ac:dyDescent="0.2">
      <c r="A5018" s="287" t="s">
        <v>5290</v>
      </c>
      <c r="B5018" s="287" t="s">
        <v>26472</v>
      </c>
      <c r="C5018" s="287" t="s">
        <v>53</v>
      </c>
      <c r="D5018" t="str">
        <f t="shared" si="78"/>
        <v>m</v>
      </c>
      <c r="E5018" s="288">
        <v>11.6</v>
      </c>
    </row>
    <row r="5019" spans="1:5" x14ac:dyDescent="0.2">
      <c r="A5019" s="287" t="s">
        <v>5291</v>
      </c>
      <c r="B5019" s="287" t="s">
        <v>26472</v>
      </c>
      <c r="C5019" s="287" t="s">
        <v>53</v>
      </c>
      <c r="D5019" t="str">
        <f t="shared" si="78"/>
        <v>m</v>
      </c>
      <c r="E5019" s="288">
        <v>11.08</v>
      </c>
    </row>
    <row r="5020" spans="1:5" x14ac:dyDescent="0.2">
      <c r="A5020" s="287" t="s">
        <v>5292</v>
      </c>
      <c r="B5020" s="287" t="s">
        <v>26473</v>
      </c>
      <c r="C5020" s="287" t="s">
        <v>53</v>
      </c>
      <c r="D5020" t="str">
        <f t="shared" si="78"/>
        <v>m</v>
      </c>
      <c r="E5020" s="288">
        <v>12.06</v>
      </c>
    </row>
    <row r="5021" spans="1:5" x14ac:dyDescent="0.2">
      <c r="A5021" s="287" t="s">
        <v>5293</v>
      </c>
      <c r="B5021" s="287" t="s">
        <v>26473</v>
      </c>
      <c r="C5021" s="287" t="s">
        <v>53</v>
      </c>
      <c r="D5021" t="str">
        <f t="shared" si="78"/>
        <v>m</v>
      </c>
      <c r="E5021" s="288">
        <v>11.52</v>
      </c>
    </row>
    <row r="5022" spans="1:5" x14ac:dyDescent="0.2">
      <c r="A5022" s="287" t="s">
        <v>5294</v>
      </c>
      <c r="B5022" s="287" t="s">
        <v>26474</v>
      </c>
      <c r="C5022" s="287" t="s">
        <v>53</v>
      </c>
      <c r="D5022" t="str">
        <f t="shared" si="78"/>
        <v>m</v>
      </c>
      <c r="E5022" s="288">
        <v>12.68</v>
      </c>
    </row>
    <row r="5023" spans="1:5" x14ac:dyDescent="0.2">
      <c r="A5023" s="287" t="s">
        <v>5295</v>
      </c>
      <c r="B5023" s="287" t="s">
        <v>26474</v>
      </c>
      <c r="C5023" s="287" t="s">
        <v>53</v>
      </c>
      <c r="D5023" t="str">
        <f t="shared" si="78"/>
        <v>m</v>
      </c>
      <c r="E5023" s="288">
        <v>12.12</v>
      </c>
    </row>
    <row r="5024" spans="1:5" x14ac:dyDescent="0.2">
      <c r="A5024" s="287" t="s">
        <v>5296</v>
      </c>
      <c r="B5024" s="287" t="s">
        <v>26475</v>
      </c>
      <c r="C5024" s="287" t="s">
        <v>53</v>
      </c>
      <c r="D5024" t="str">
        <f t="shared" si="78"/>
        <v>m</v>
      </c>
      <c r="E5024" s="288">
        <v>13.06</v>
      </c>
    </row>
    <row r="5025" spans="1:5" x14ac:dyDescent="0.2">
      <c r="A5025" s="287" t="s">
        <v>5297</v>
      </c>
      <c r="B5025" s="287" t="s">
        <v>26475</v>
      </c>
      <c r="C5025" s="287" t="s">
        <v>53</v>
      </c>
      <c r="D5025" t="str">
        <f t="shared" si="78"/>
        <v>m</v>
      </c>
      <c r="E5025" s="288">
        <v>12.47</v>
      </c>
    </row>
    <row r="5026" spans="1:5" x14ac:dyDescent="0.2">
      <c r="A5026" s="287" t="s">
        <v>5298</v>
      </c>
      <c r="B5026" s="287" t="s">
        <v>26476</v>
      </c>
      <c r="C5026" s="287" t="s">
        <v>53</v>
      </c>
      <c r="D5026" t="str">
        <f t="shared" si="78"/>
        <v>m</v>
      </c>
      <c r="E5026" s="288">
        <v>13.81</v>
      </c>
    </row>
    <row r="5027" spans="1:5" x14ac:dyDescent="0.2">
      <c r="A5027" s="287" t="s">
        <v>5299</v>
      </c>
      <c r="B5027" s="287" t="s">
        <v>26476</v>
      </c>
      <c r="C5027" s="287" t="s">
        <v>53</v>
      </c>
      <c r="D5027" t="str">
        <f t="shared" si="78"/>
        <v>m</v>
      </c>
      <c r="E5027" s="288">
        <v>13.19</v>
      </c>
    </row>
    <row r="5028" spans="1:5" x14ac:dyDescent="0.2">
      <c r="A5028" s="287" t="s">
        <v>5300</v>
      </c>
      <c r="B5028" s="287" t="s">
        <v>26477</v>
      </c>
      <c r="C5028" s="287" t="s">
        <v>53</v>
      </c>
      <c r="D5028" t="str">
        <f t="shared" si="78"/>
        <v>m</v>
      </c>
      <c r="E5028" s="288">
        <v>14.43</v>
      </c>
    </row>
    <row r="5029" spans="1:5" x14ac:dyDescent="0.2">
      <c r="A5029" s="287" t="s">
        <v>5301</v>
      </c>
      <c r="B5029" s="287" t="s">
        <v>26477</v>
      </c>
      <c r="C5029" s="287" t="s">
        <v>53</v>
      </c>
      <c r="D5029" t="str">
        <f t="shared" si="78"/>
        <v>m</v>
      </c>
      <c r="E5029" s="288">
        <v>13.79</v>
      </c>
    </row>
    <row r="5030" spans="1:5" x14ac:dyDescent="0.2">
      <c r="A5030" s="287" t="s">
        <v>5302</v>
      </c>
      <c r="B5030" s="287" t="s">
        <v>26478</v>
      </c>
      <c r="C5030" s="287" t="s">
        <v>53</v>
      </c>
      <c r="D5030" t="str">
        <f t="shared" si="78"/>
        <v>m</v>
      </c>
      <c r="E5030" s="288">
        <v>16.260000000000002</v>
      </c>
    </row>
    <row r="5031" spans="1:5" x14ac:dyDescent="0.2">
      <c r="A5031" s="287" t="s">
        <v>5303</v>
      </c>
      <c r="B5031" s="287" t="s">
        <v>26478</v>
      </c>
      <c r="C5031" s="287" t="s">
        <v>53</v>
      </c>
      <c r="D5031" t="str">
        <f t="shared" si="78"/>
        <v>m</v>
      </c>
      <c r="E5031" s="288">
        <v>15.54</v>
      </c>
    </row>
    <row r="5032" spans="1:5" x14ac:dyDescent="0.2">
      <c r="A5032" s="287" t="s">
        <v>5304</v>
      </c>
      <c r="B5032" s="287" t="s">
        <v>26479</v>
      </c>
      <c r="C5032" s="287" t="s">
        <v>53</v>
      </c>
      <c r="D5032" t="str">
        <f t="shared" si="78"/>
        <v>m</v>
      </c>
      <c r="E5032" s="288">
        <v>33.979999999999997</v>
      </c>
    </row>
    <row r="5033" spans="1:5" x14ac:dyDescent="0.2">
      <c r="A5033" s="287" t="s">
        <v>5305</v>
      </c>
      <c r="B5033" s="287" t="s">
        <v>26479</v>
      </c>
      <c r="C5033" s="287" t="s">
        <v>53</v>
      </c>
      <c r="D5033" t="str">
        <f t="shared" si="78"/>
        <v>m</v>
      </c>
      <c r="E5033" s="288">
        <v>31.9</v>
      </c>
    </row>
    <row r="5034" spans="1:5" x14ac:dyDescent="0.2">
      <c r="A5034" s="287" t="s">
        <v>5306</v>
      </c>
      <c r="B5034" s="287" t="s">
        <v>26480</v>
      </c>
      <c r="C5034" s="287" t="s">
        <v>53</v>
      </c>
      <c r="D5034" t="str">
        <f t="shared" si="78"/>
        <v>m</v>
      </c>
      <c r="E5034" s="288">
        <v>34.9</v>
      </c>
    </row>
    <row r="5035" spans="1:5" x14ac:dyDescent="0.2">
      <c r="A5035" s="287" t="s">
        <v>5307</v>
      </c>
      <c r="B5035" s="287" t="s">
        <v>26480</v>
      </c>
      <c r="C5035" s="287" t="s">
        <v>53</v>
      </c>
      <c r="D5035" t="str">
        <f t="shared" si="78"/>
        <v>m</v>
      </c>
      <c r="E5035" s="288">
        <v>32.770000000000003</v>
      </c>
    </row>
    <row r="5036" spans="1:5" x14ac:dyDescent="0.2">
      <c r="A5036" s="287" t="s">
        <v>5308</v>
      </c>
      <c r="B5036" s="287" t="s">
        <v>26481</v>
      </c>
      <c r="C5036" s="287" t="s">
        <v>53</v>
      </c>
      <c r="D5036" t="str">
        <f t="shared" si="78"/>
        <v>m</v>
      </c>
      <c r="E5036" s="288">
        <v>61.86</v>
      </c>
    </row>
    <row r="5037" spans="1:5" x14ac:dyDescent="0.2">
      <c r="A5037" s="287" t="s">
        <v>5309</v>
      </c>
      <c r="B5037" s="287" t="s">
        <v>26481</v>
      </c>
      <c r="C5037" s="287" t="s">
        <v>53</v>
      </c>
      <c r="D5037" t="str">
        <f t="shared" si="78"/>
        <v>m</v>
      </c>
      <c r="E5037" s="288">
        <v>58.45</v>
      </c>
    </row>
    <row r="5038" spans="1:5" x14ac:dyDescent="0.2">
      <c r="A5038" s="287" t="s">
        <v>5310</v>
      </c>
      <c r="B5038" s="287" t="s">
        <v>26482</v>
      </c>
      <c r="C5038" s="287" t="s">
        <v>53</v>
      </c>
      <c r="D5038" t="str">
        <f t="shared" si="78"/>
        <v>m</v>
      </c>
      <c r="E5038" s="288">
        <v>87.81</v>
      </c>
    </row>
    <row r="5039" spans="1:5" x14ac:dyDescent="0.2">
      <c r="A5039" s="287" t="s">
        <v>5311</v>
      </c>
      <c r="B5039" s="287" t="s">
        <v>26482</v>
      </c>
      <c r="C5039" s="287" t="s">
        <v>53</v>
      </c>
      <c r="D5039" t="str">
        <f t="shared" si="78"/>
        <v>m</v>
      </c>
      <c r="E5039" s="288">
        <v>83.9</v>
      </c>
    </row>
    <row r="5040" spans="1:5" x14ac:dyDescent="0.2">
      <c r="A5040" s="287" t="s">
        <v>5312</v>
      </c>
      <c r="B5040" s="287" t="s">
        <v>26483</v>
      </c>
      <c r="C5040" s="287" t="s">
        <v>53</v>
      </c>
      <c r="D5040" t="str">
        <f t="shared" si="78"/>
        <v>m</v>
      </c>
      <c r="E5040" s="288">
        <v>126.02</v>
      </c>
    </row>
    <row r="5041" spans="1:5" x14ac:dyDescent="0.2">
      <c r="A5041" s="287" t="s">
        <v>5313</v>
      </c>
      <c r="B5041" s="287" t="s">
        <v>26483</v>
      </c>
      <c r="C5041" s="287" t="s">
        <v>53</v>
      </c>
      <c r="D5041" t="str">
        <f t="shared" si="78"/>
        <v>m</v>
      </c>
      <c r="E5041" s="288">
        <v>121.72</v>
      </c>
    </row>
    <row r="5042" spans="1:5" x14ac:dyDescent="0.2">
      <c r="A5042" s="287" t="s">
        <v>5314</v>
      </c>
      <c r="B5042" s="287" t="s">
        <v>26484</v>
      </c>
      <c r="C5042" s="287" t="s">
        <v>53</v>
      </c>
      <c r="D5042" t="str">
        <f t="shared" si="78"/>
        <v>m</v>
      </c>
      <c r="E5042" s="288">
        <v>162.94999999999999</v>
      </c>
    </row>
    <row r="5043" spans="1:5" x14ac:dyDescent="0.2">
      <c r="A5043" s="287" t="s">
        <v>5315</v>
      </c>
      <c r="B5043" s="287" t="s">
        <v>26484</v>
      </c>
      <c r="C5043" s="287" t="s">
        <v>53</v>
      </c>
      <c r="D5043" t="str">
        <f t="shared" si="78"/>
        <v>m</v>
      </c>
      <c r="E5043" s="288">
        <v>157.72999999999999</v>
      </c>
    </row>
    <row r="5044" spans="1:5" x14ac:dyDescent="0.2">
      <c r="A5044" s="287" t="s">
        <v>5316</v>
      </c>
      <c r="B5044" s="287" t="s">
        <v>26485</v>
      </c>
      <c r="C5044" s="287" t="s">
        <v>53</v>
      </c>
      <c r="D5044" t="str">
        <f t="shared" si="78"/>
        <v>m</v>
      </c>
      <c r="E5044" s="288">
        <v>177.64</v>
      </c>
    </row>
    <row r="5045" spans="1:5" x14ac:dyDescent="0.2">
      <c r="A5045" s="287" t="s">
        <v>5317</v>
      </c>
      <c r="B5045" s="287" t="s">
        <v>26485</v>
      </c>
      <c r="C5045" s="287" t="s">
        <v>53</v>
      </c>
      <c r="D5045" t="str">
        <f t="shared" si="78"/>
        <v>m</v>
      </c>
      <c r="E5045" s="288">
        <v>172.37</v>
      </c>
    </row>
    <row r="5046" spans="1:5" x14ac:dyDescent="0.2">
      <c r="A5046" s="287" t="s">
        <v>5318</v>
      </c>
      <c r="B5046" s="287" t="s">
        <v>26486</v>
      </c>
      <c r="C5046" s="287" t="s">
        <v>22946</v>
      </c>
      <c r="D5046" t="str">
        <f t="shared" si="78"/>
        <v>un</v>
      </c>
      <c r="E5046" s="288">
        <v>226.78</v>
      </c>
    </row>
    <row r="5047" spans="1:5" x14ac:dyDescent="0.2">
      <c r="A5047" s="287" t="s">
        <v>5319</v>
      </c>
      <c r="B5047" s="287" t="s">
        <v>26486</v>
      </c>
      <c r="C5047" s="287" t="s">
        <v>22946</v>
      </c>
      <c r="D5047" t="str">
        <f t="shared" si="78"/>
        <v>un</v>
      </c>
      <c r="E5047" s="288">
        <v>220.51</v>
      </c>
    </row>
    <row r="5048" spans="1:5" x14ac:dyDescent="0.2">
      <c r="A5048" s="287" t="s">
        <v>5320</v>
      </c>
      <c r="B5048" s="287" t="s">
        <v>26487</v>
      </c>
      <c r="C5048" s="287" t="s">
        <v>22946</v>
      </c>
      <c r="D5048" t="str">
        <f t="shared" si="78"/>
        <v>un</v>
      </c>
      <c r="E5048" s="288">
        <v>303.18</v>
      </c>
    </row>
    <row r="5049" spans="1:5" x14ac:dyDescent="0.2">
      <c r="A5049" s="287" t="s">
        <v>5321</v>
      </c>
      <c r="B5049" s="287" t="s">
        <v>26487</v>
      </c>
      <c r="C5049" s="287" t="s">
        <v>22946</v>
      </c>
      <c r="D5049" t="str">
        <f t="shared" si="78"/>
        <v>un</v>
      </c>
      <c r="E5049" s="288">
        <v>296.14999999999998</v>
      </c>
    </row>
    <row r="5050" spans="1:5" x14ac:dyDescent="0.2">
      <c r="A5050" s="287" t="s">
        <v>5322</v>
      </c>
      <c r="B5050" s="287" t="s">
        <v>26488</v>
      </c>
      <c r="C5050" s="287" t="s">
        <v>22946</v>
      </c>
      <c r="D5050" t="str">
        <f t="shared" si="78"/>
        <v>un</v>
      </c>
      <c r="E5050" s="288">
        <v>353.51</v>
      </c>
    </row>
    <row r="5051" spans="1:5" x14ac:dyDescent="0.2">
      <c r="A5051" s="287" t="s">
        <v>5323</v>
      </c>
      <c r="B5051" s="287" t="s">
        <v>26488</v>
      </c>
      <c r="C5051" s="287" t="s">
        <v>22946</v>
      </c>
      <c r="D5051" t="str">
        <f t="shared" si="78"/>
        <v>un</v>
      </c>
      <c r="E5051" s="288">
        <v>345.84</v>
      </c>
    </row>
    <row r="5052" spans="1:5" x14ac:dyDescent="0.2">
      <c r="A5052" s="287" t="s">
        <v>5324</v>
      </c>
      <c r="B5052" s="287" t="s">
        <v>26489</v>
      </c>
      <c r="C5052" s="287" t="s">
        <v>22946</v>
      </c>
      <c r="D5052" t="str">
        <f t="shared" si="78"/>
        <v>un</v>
      </c>
      <c r="E5052" s="288">
        <v>360.54</v>
      </c>
    </row>
    <row r="5053" spans="1:5" x14ac:dyDescent="0.2">
      <c r="A5053" s="287" t="s">
        <v>5325</v>
      </c>
      <c r="B5053" s="287" t="s">
        <v>26489</v>
      </c>
      <c r="C5053" s="287" t="s">
        <v>22946</v>
      </c>
      <c r="D5053" t="str">
        <f t="shared" si="78"/>
        <v>un</v>
      </c>
      <c r="E5053" s="288">
        <v>352.24</v>
      </c>
    </row>
    <row r="5054" spans="1:5" x14ac:dyDescent="0.2">
      <c r="A5054" s="287" t="s">
        <v>5326</v>
      </c>
      <c r="B5054" s="287" t="s">
        <v>26490</v>
      </c>
      <c r="C5054" s="287" t="s">
        <v>22946</v>
      </c>
      <c r="D5054" t="str">
        <f t="shared" si="78"/>
        <v>un</v>
      </c>
      <c r="E5054" s="288">
        <v>453.55</v>
      </c>
    </row>
    <row r="5055" spans="1:5" x14ac:dyDescent="0.2">
      <c r="A5055" s="287" t="s">
        <v>5327</v>
      </c>
      <c r="B5055" s="287" t="s">
        <v>26490</v>
      </c>
      <c r="C5055" s="287" t="s">
        <v>22946</v>
      </c>
      <c r="D5055" t="str">
        <f t="shared" si="78"/>
        <v>un</v>
      </c>
      <c r="E5055" s="288">
        <v>444.36</v>
      </c>
    </row>
    <row r="5056" spans="1:5" x14ac:dyDescent="0.2">
      <c r="A5056" s="287" t="s">
        <v>5328</v>
      </c>
      <c r="B5056" s="287" t="s">
        <v>26491</v>
      </c>
      <c r="C5056" s="287" t="s">
        <v>22946</v>
      </c>
      <c r="D5056" t="str">
        <f t="shared" si="78"/>
        <v>un</v>
      </c>
      <c r="E5056" s="288">
        <v>529.64</v>
      </c>
    </row>
    <row r="5057" spans="1:5" x14ac:dyDescent="0.2">
      <c r="A5057" s="287" t="s">
        <v>5329</v>
      </c>
      <c r="B5057" s="287" t="s">
        <v>26491</v>
      </c>
      <c r="C5057" s="287" t="s">
        <v>22946</v>
      </c>
      <c r="D5057" t="str">
        <f t="shared" si="78"/>
        <v>un</v>
      </c>
      <c r="E5057" s="288">
        <v>518.91</v>
      </c>
    </row>
    <row r="5058" spans="1:5" x14ac:dyDescent="0.2">
      <c r="A5058" s="287" t="s">
        <v>5330</v>
      </c>
      <c r="B5058" s="287" t="s">
        <v>26492</v>
      </c>
      <c r="C5058" s="287" t="s">
        <v>22946</v>
      </c>
      <c r="D5058" t="str">
        <f t="shared" ref="D5058:D5121" si="79">LOWER(C5058)</f>
        <v>un</v>
      </c>
      <c r="E5058" s="288">
        <v>996.72</v>
      </c>
    </row>
    <row r="5059" spans="1:5" x14ac:dyDescent="0.2">
      <c r="A5059" s="287" t="s">
        <v>5331</v>
      </c>
      <c r="B5059" s="287" t="s">
        <v>26492</v>
      </c>
      <c r="C5059" s="287" t="s">
        <v>22946</v>
      </c>
      <c r="D5059" t="str">
        <f t="shared" si="79"/>
        <v>un</v>
      </c>
      <c r="E5059" s="288">
        <v>984.99</v>
      </c>
    </row>
    <row r="5060" spans="1:5" x14ac:dyDescent="0.2">
      <c r="A5060" s="287" t="s">
        <v>5332</v>
      </c>
      <c r="B5060" s="287" t="s">
        <v>26493</v>
      </c>
      <c r="C5060" s="287" t="s">
        <v>22946</v>
      </c>
      <c r="D5060" t="str">
        <f t="shared" si="79"/>
        <v>un</v>
      </c>
      <c r="E5060" s="288">
        <v>1155.1099999999999</v>
      </c>
    </row>
    <row r="5061" spans="1:5" x14ac:dyDescent="0.2">
      <c r="A5061" s="287" t="s">
        <v>5333</v>
      </c>
      <c r="B5061" s="287" t="s">
        <v>26493</v>
      </c>
      <c r="C5061" s="287" t="s">
        <v>22946</v>
      </c>
      <c r="D5061" t="str">
        <f t="shared" si="79"/>
        <v>un</v>
      </c>
      <c r="E5061" s="288">
        <v>1141.6099999999999</v>
      </c>
    </row>
    <row r="5062" spans="1:5" x14ac:dyDescent="0.2">
      <c r="A5062" s="287" t="s">
        <v>5334</v>
      </c>
      <c r="B5062" s="287" t="s">
        <v>26494</v>
      </c>
      <c r="C5062" s="287" t="s">
        <v>22946</v>
      </c>
      <c r="D5062" t="str">
        <f t="shared" si="79"/>
        <v>un</v>
      </c>
      <c r="E5062" s="288">
        <v>1392.2</v>
      </c>
    </row>
    <row r="5063" spans="1:5" x14ac:dyDescent="0.2">
      <c r="A5063" s="287" t="s">
        <v>5335</v>
      </c>
      <c r="B5063" s="287" t="s">
        <v>26494</v>
      </c>
      <c r="C5063" s="287" t="s">
        <v>22946</v>
      </c>
      <c r="D5063" t="str">
        <f t="shared" si="79"/>
        <v>un</v>
      </c>
      <c r="E5063" s="288">
        <v>1376.52</v>
      </c>
    </row>
    <row r="5064" spans="1:5" x14ac:dyDescent="0.2">
      <c r="A5064" s="287" t="s">
        <v>5336</v>
      </c>
      <c r="B5064" s="287" t="s">
        <v>26495</v>
      </c>
      <c r="C5064" s="287" t="s">
        <v>22946</v>
      </c>
      <c r="D5064" t="str">
        <f t="shared" si="79"/>
        <v>un</v>
      </c>
      <c r="E5064" s="288">
        <v>1958.27</v>
      </c>
    </row>
    <row r="5065" spans="1:5" x14ac:dyDescent="0.2">
      <c r="A5065" s="287" t="s">
        <v>5337</v>
      </c>
      <c r="B5065" s="287" t="s">
        <v>26495</v>
      </c>
      <c r="C5065" s="287" t="s">
        <v>22946</v>
      </c>
      <c r="D5065" t="str">
        <f t="shared" si="79"/>
        <v>un</v>
      </c>
      <c r="E5065" s="288">
        <v>1939</v>
      </c>
    </row>
    <row r="5066" spans="1:5" x14ac:dyDescent="0.2">
      <c r="A5066" s="287" t="s">
        <v>5338</v>
      </c>
      <c r="B5066" s="287" t="s">
        <v>26496</v>
      </c>
      <c r="C5066" s="287" t="s">
        <v>22946</v>
      </c>
      <c r="D5066" t="str">
        <f t="shared" si="79"/>
        <v>un</v>
      </c>
      <c r="E5066" s="288">
        <v>33.979999999999997</v>
      </c>
    </row>
    <row r="5067" spans="1:5" x14ac:dyDescent="0.2">
      <c r="A5067" s="287" t="s">
        <v>5339</v>
      </c>
      <c r="B5067" s="287" t="s">
        <v>26496</v>
      </c>
      <c r="C5067" s="287" t="s">
        <v>22946</v>
      </c>
      <c r="D5067" t="str">
        <f t="shared" si="79"/>
        <v>un</v>
      </c>
      <c r="E5067" s="288">
        <v>31.9</v>
      </c>
    </row>
    <row r="5068" spans="1:5" x14ac:dyDescent="0.2">
      <c r="A5068" s="287" t="s">
        <v>5340</v>
      </c>
      <c r="B5068" s="287" t="s">
        <v>26497</v>
      </c>
      <c r="C5068" s="287" t="s">
        <v>22946</v>
      </c>
      <c r="D5068" t="str">
        <f t="shared" si="79"/>
        <v>un</v>
      </c>
      <c r="E5068" s="288">
        <v>34.9</v>
      </c>
    </row>
    <row r="5069" spans="1:5" x14ac:dyDescent="0.2">
      <c r="A5069" s="287" t="s">
        <v>5341</v>
      </c>
      <c r="B5069" s="287" t="s">
        <v>26497</v>
      </c>
      <c r="C5069" s="287" t="s">
        <v>22946</v>
      </c>
      <c r="D5069" t="str">
        <f t="shared" si="79"/>
        <v>un</v>
      </c>
      <c r="E5069" s="288">
        <v>32.770000000000003</v>
      </c>
    </row>
    <row r="5070" spans="1:5" x14ac:dyDescent="0.2">
      <c r="A5070" s="287" t="s">
        <v>5342</v>
      </c>
      <c r="B5070" s="287" t="s">
        <v>26498</v>
      </c>
      <c r="C5070" s="287" t="s">
        <v>22946</v>
      </c>
      <c r="D5070" t="str">
        <f t="shared" si="79"/>
        <v>un</v>
      </c>
      <c r="E5070" s="288">
        <v>61.86</v>
      </c>
    </row>
    <row r="5071" spans="1:5" x14ac:dyDescent="0.2">
      <c r="A5071" s="287" t="s">
        <v>5343</v>
      </c>
      <c r="B5071" s="287" t="s">
        <v>26498</v>
      </c>
      <c r="C5071" s="287" t="s">
        <v>22946</v>
      </c>
      <c r="D5071" t="str">
        <f t="shared" si="79"/>
        <v>un</v>
      </c>
      <c r="E5071" s="288">
        <v>58.45</v>
      </c>
    </row>
    <row r="5072" spans="1:5" x14ac:dyDescent="0.2">
      <c r="A5072" s="287" t="s">
        <v>5344</v>
      </c>
      <c r="B5072" s="287" t="s">
        <v>26499</v>
      </c>
      <c r="C5072" s="287" t="s">
        <v>22946</v>
      </c>
      <c r="D5072" t="str">
        <f t="shared" si="79"/>
        <v>un</v>
      </c>
      <c r="E5072" s="288">
        <v>87.81</v>
      </c>
    </row>
    <row r="5073" spans="1:5" x14ac:dyDescent="0.2">
      <c r="A5073" s="287" t="s">
        <v>5345</v>
      </c>
      <c r="B5073" s="287" t="s">
        <v>26499</v>
      </c>
      <c r="C5073" s="287" t="s">
        <v>22946</v>
      </c>
      <c r="D5073" t="str">
        <f t="shared" si="79"/>
        <v>un</v>
      </c>
      <c r="E5073" s="288">
        <v>83.9</v>
      </c>
    </row>
    <row r="5074" spans="1:5" x14ac:dyDescent="0.2">
      <c r="A5074" s="287" t="s">
        <v>5346</v>
      </c>
      <c r="B5074" s="287" t="s">
        <v>26500</v>
      </c>
      <c r="C5074" s="287" t="s">
        <v>22946</v>
      </c>
      <c r="D5074" t="str">
        <f t="shared" si="79"/>
        <v>un</v>
      </c>
      <c r="E5074" s="288">
        <v>159.69</v>
      </c>
    </row>
    <row r="5075" spans="1:5" x14ac:dyDescent="0.2">
      <c r="A5075" s="287" t="s">
        <v>5347</v>
      </c>
      <c r="B5075" s="287" t="s">
        <v>26500</v>
      </c>
      <c r="C5075" s="287" t="s">
        <v>22946</v>
      </c>
      <c r="D5075" t="str">
        <f t="shared" si="79"/>
        <v>un</v>
      </c>
      <c r="E5075" s="288">
        <v>154.4</v>
      </c>
    </row>
    <row r="5076" spans="1:5" x14ac:dyDescent="0.2">
      <c r="A5076" s="287" t="s">
        <v>5348</v>
      </c>
      <c r="B5076" s="287" t="s">
        <v>26501</v>
      </c>
      <c r="C5076" s="287" t="s">
        <v>22946</v>
      </c>
      <c r="D5076" t="str">
        <f t="shared" si="79"/>
        <v>un</v>
      </c>
      <c r="E5076" s="288">
        <v>217.24</v>
      </c>
    </row>
    <row r="5077" spans="1:5" x14ac:dyDescent="0.2">
      <c r="A5077" s="287" t="s">
        <v>5349</v>
      </c>
      <c r="B5077" s="287" t="s">
        <v>26501</v>
      </c>
      <c r="C5077" s="287" t="s">
        <v>22946</v>
      </c>
      <c r="D5077" t="str">
        <f t="shared" si="79"/>
        <v>un</v>
      </c>
      <c r="E5077" s="288">
        <v>211.47</v>
      </c>
    </row>
    <row r="5078" spans="1:5" x14ac:dyDescent="0.2">
      <c r="A5078" s="287" t="s">
        <v>5350</v>
      </c>
      <c r="B5078" s="287" t="s">
        <v>26502</v>
      </c>
      <c r="C5078" s="287" t="s">
        <v>22946</v>
      </c>
      <c r="D5078" t="str">
        <f t="shared" si="79"/>
        <v>un</v>
      </c>
      <c r="E5078" s="288">
        <v>228.49</v>
      </c>
    </row>
    <row r="5079" spans="1:5" x14ac:dyDescent="0.2">
      <c r="A5079" s="287" t="s">
        <v>5351</v>
      </c>
      <c r="B5079" s="287" t="s">
        <v>26502</v>
      </c>
      <c r="C5079" s="287" t="s">
        <v>22946</v>
      </c>
      <c r="D5079" t="str">
        <f t="shared" si="79"/>
        <v>un</v>
      </c>
      <c r="E5079" s="288">
        <v>222.75</v>
      </c>
    </row>
    <row r="5080" spans="1:5" x14ac:dyDescent="0.2">
      <c r="A5080" s="287" t="s">
        <v>5352</v>
      </c>
      <c r="B5080" s="287" t="s">
        <v>26503</v>
      </c>
      <c r="C5080" s="287" t="s">
        <v>22946</v>
      </c>
      <c r="D5080" t="str">
        <f t="shared" si="79"/>
        <v>un</v>
      </c>
      <c r="E5080" s="288">
        <v>294.92</v>
      </c>
    </row>
    <row r="5081" spans="1:5" x14ac:dyDescent="0.2">
      <c r="A5081" s="287" t="s">
        <v>5353</v>
      </c>
      <c r="B5081" s="287" t="s">
        <v>26503</v>
      </c>
      <c r="C5081" s="287" t="s">
        <v>22946</v>
      </c>
      <c r="D5081" t="str">
        <f t="shared" si="79"/>
        <v>un</v>
      </c>
      <c r="E5081" s="288">
        <v>288.25</v>
      </c>
    </row>
    <row r="5082" spans="1:5" x14ac:dyDescent="0.2">
      <c r="A5082" s="287" t="s">
        <v>5354</v>
      </c>
      <c r="B5082" s="287" t="s">
        <v>26504</v>
      </c>
      <c r="C5082" s="287" t="s">
        <v>22946</v>
      </c>
      <c r="D5082" t="str">
        <f t="shared" si="79"/>
        <v>un</v>
      </c>
      <c r="E5082" s="288">
        <v>370.34</v>
      </c>
    </row>
    <row r="5083" spans="1:5" x14ac:dyDescent="0.2">
      <c r="A5083" s="287" t="s">
        <v>5355</v>
      </c>
      <c r="B5083" s="287" t="s">
        <v>26504</v>
      </c>
      <c r="C5083" s="287" t="s">
        <v>22946</v>
      </c>
      <c r="D5083" t="str">
        <f t="shared" si="79"/>
        <v>un</v>
      </c>
      <c r="E5083" s="288">
        <v>362.73</v>
      </c>
    </row>
    <row r="5084" spans="1:5" x14ac:dyDescent="0.2">
      <c r="A5084" s="287" t="s">
        <v>5356</v>
      </c>
      <c r="B5084" s="287" t="s">
        <v>26505</v>
      </c>
      <c r="C5084" s="287" t="s">
        <v>22946</v>
      </c>
      <c r="D5084" t="str">
        <f t="shared" si="79"/>
        <v>un</v>
      </c>
      <c r="E5084" s="288">
        <v>438.85</v>
      </c>
    </row>
    <row r="5085" spans="1:5" x14ac:dyDescent="0.2">
      <c r="A5085" s="287" t="s">
        <v>5357</v>
      </c>
      <c r="B5085" s="287" t="s">
        <v>26505</v>
      </c>
      <c r="C5085" s="287" t="s">
        <v>22946</v>
      </c>
      <c r="D5085" t="str">
        <f t="shared" si="79"/>
        <v>un</v>
      </c>
      <c r="E5085" s="288">
        <v>430.21</v>
      </c>
    </row>
    <row r="5086" spans="1:5" x14ac:dyDescent="0.2">
      <c r="A5086" s="287" t="s">
        <v>5358</v>
      </c>
      <c r="B5086" s="287" t="s">
        <v>26506</v>
      </c>
      <c r="C5086" s="287" t="s">
        <v>22946</v>
      </c>
      <c r="D5086" t="str">
        <f t="shared" si="79"/>
        <v>un</v>
      </c>
      <c r="E5086" s="288">
        <v>821.8</v>
      </c>
    </row>
    <row r="5087" spans="1:5" x14ac:dyDescent="0.2">
      <c r="A5087" s="287" t="s">
        <v>5359</v>
      </c>
      <c r="B5087" s="287" t="s">
        <v>26506</v>
      </c>
      <c r="C5087" s="287" t="s">
        <v>22946</v>
      </c>
      <c r="D5087" t="str">
        <f t="shared" si="79"/>
        <v>un</v>
      </c>
      <c r="E5087" s="288">
        <v>812.13</v>
      </c>
    </row>
    <row r="5088" spans="1:5" x14ac:dyDescent="0.2">
      <c r="A5088" s="287" t="s">
        <v>5360</v>
      </c>
      <c r="B5088" s="287" t="s">
        <v>26507</v>
      </c>
      <c r="C5088" s="287" t="s">
        <v>22946</v>
      </c>
      <c r="D5088" t="str">
        <f t="shared" si="79"/>
        <v>un</v>
      </c>
      <c r="E5088" s="288">
        <v>937.56</v>
      </c>
    </row>
    <row r="5089" spans="1:5" x14ac:dyDescent="0.2">
      <c r="A5089" s="287" t="s">
        <v>5361</v>
      </c>
      <c r="B5089" s="287" t="s">
        <v>26507</v>
      </c>
      <c r="C5089" s="287" t="s">
        <v>22946</v>
      </c>
      <c r="D5089" t="str">
        <f t="shared" si="79"/>
        <v>un</v>
      </c>
      <c r="E5089" s="288">
        <v>928.36</v>
      </c>
    </row>
    <row r="5090" spans="1:5" x14ac:dyDescent="0.2">
      <c r="A5090" s="287" t="s">
        <v>5362</v>
      </c>
      <c r="B5090" s="287" t="s">
        <v>26508</v>
      </c>
      <c r="C5090" s="287" t="s">
        <v>22946</v>
      </c>
      <c r="D5090" t="str">
        <f t="shared" si="79"/>
        <v>un</v>
      </c>
      <c r="E5090" s="288">
        <v>1122.2</v>
      </c>
    </row>
    <row r="5091" spans="1:5" x14ac:dyDescent="0.2">
      <c r="A5091" s="287" t="s">
        <v>5363</v>
      </c>
      <c r="B5091" s="287" t="s">
        <v>26508</v>
      </c>
      <c r="C5091" s="287" t="s">
        <v>22946</v>
      </c>
      <c r="D5091" t="str">
        <f t="shared" si="79"/>
        <v>un</v>
      </c>
      <c r="E5091" s="288">
        <v>1109.83</v>
      </c>
    </row>
    <row r="5092" spans="1:5" x14ac:dyDescent="0.2">
      <c r="A5092" s="287" t="s">
        <v>5364</v>
      </c>
      <c r="B5092" s="287" t="s">
        <v>26509</v>
      </c>
      <c r="C5092" s="287" t="s">
        <v>22946</v>
      </c>
      <c r="D5092" t="str">
        <f t="shared" si="79"/>
        <v>un</v>
      </c>
      <c r="E5092" s="288">
        <v>1407.46</v>
      </c>
    </row>
    <row r="5093" spans="1:5" x14ac:dyDescent="0.2">
      <c r="A5093" s="287" t="s">
        <v>5365</v>
      </c>
      <c r="B5093" s="287" t="s">
        <v>26509</v>
      </c>
      <c r="C5093" s="287" t="s">
        <v>22946</v>
      </c>
      <c r="D5093" t="str">
        <f t="shared" si="79"/>
        <v>un</v>
      </c>
      <c r="E5093" s="288">
        <v>1394.14</v>
      </c>
    </row>
    <row r="5094" spans="1:5" x14ac:dyDescent="0.2">
      <c r="A5094" s="287" t="s">
        <v>5366</v>
      </c>
      <c r="B5094" s="287" t="s">
        <v>26510</v>
      </c>
      <c r="C5094" s="287" t="s">
        <v>22946</v>
      </c>
      <c r="D5094" t="str">
        <f t="shared" si="79"/>
        <v>un</v>
      </c>
      <c r="E5094" s="288">
        <v>1633.85</v>
      </c>
    </row>
    <row r="5095" spans="1:5" x14ac:dyDescent="0.2">
      <c r="A5095" s="287" t="s">
        <v>5367</v>
      </c>
      <c r="B5095" s="287" t="s">
        <v>26510</v>
      </c>
      <c r="C5095" s="287" t="s">
        <v>22946</v>
      </c>
      <c r="D5095" t="str">
        <f t="shared" si="79"/>
        <v>un</v>
      </c>
      <c r="E5095" s="288">
        <v>1618.43</v>
      </c>
    </row>
    <row r="5096" spans="1:5" x14ac:dyDescent="0.2">
      <c r="A5096" s="287" t="s">
        <v>5368</v>
      </c>
      <c r="B5096" s="287" t="s">
        <v>26511</v>
      </c>
      <c r="C5096" s="287" t="s">
        <v>22946</v>
      </c>
      <c r="D5096" t="str">
        <f t="shared" si="79"/>
        <v>un</v>
      </c>
      <c r="E5096" s="288">
        <v>1967.69</v>
      </c>
    </row>
    <row r="5097" spans="1:5" x14ac:dyDescent="0.2">
      <c r="A5097" s="287" t="s">
        <v>5369</v>
      </c>
      <c r="B5097" s="287" t="s">
        <v>26511</v>
      </c>
      <c r="C5097" s="287" t="s">
        <v>22946</v>
      </c>
      <c r="D5097" t="str">
        <f t="shared" si="79"/>
        <v>un</v>
      </c>
      <c r="E5097" s="288">
        <v>1951.04</v>
      </c>
    </row>
    <row r="5098" spans="1:5" x14ac:dyDescent="0.2">
      <c r="A5098" s="287" t="s">
        <v>5370</v>
      </c>
      <c r="B5098" s="287" t="s">
        <v>26512</v>
      </c>
      <c r="C5098" s="287" t="s">
        <v>22946</v>
      </c>
      <c r="D5098" t="str">
        <f t="shared" si="79"/>
        <v>un</v>
      </c>
      <c r="E5098" s="288">
        <v>3731.34</v>
      </c>
    </row>
    <row r="5099" spans="1:5" x14ac:dyDescent="0.2">
      <c r="A5099" s="287" t="s">
        <v>5371</v>
      </c>
      <c r="B5099" s="287" t="s">
        <v>26512</v>
      </c>
      <c r="C5099" s="287" t="s">
        <v>22946</v>
      </c>
      <c r="D5099" t="str">
        <f t="shared" si="79"/>
        <v>un</v>
      </c>
      <c r="E5099" s="288">
        <v>3709.26</v>
      </c>
    </row>
    <row r="5100" spans="1:5" x14ac:dyDescent="0.2">
      <c r="A5100" s="287" t="s">
        <v>5372</v>
      </c>
      <c r="B5100" s="287" t="s">
        <v>26513</v>
      </c>
      <c r="C5100" s="287" t="s">
        <v>22946</v>
      </c>
      <c r="D5100" t="str">
        <f t="shared" si="79"/>
        <v>un</v>
      </c>
      <c r="E5100" s="288">
        <v>35.15</v>
      </c>
    </row>
    <row r="5101" spans="1:5" x14ac:dyDescent="0.2">
      <c r="A5101" s="287" t="s">
        <v>5373</v>
      </c>
      <c r="B5101" s="287" t="s">
        <v>26513</v>
      </c>
      <c r="C5101" s="287" t="s">
        <v>22946</v>
      </c>
      <c r="D5101" t="str">
        <f t="shared" si="79"/>
        <v>un</v>
      </c>
      <c r="E5101" s="288">
        <v>32.99</v>
      </c>
    </row>
    <row r="5102" spans="1:5" x14ac:dyDescent="0.2">
      <c r="A5102" s="287" t="s">
        <v>5374</v>
      </c>
      <c r="B5102" s="287" t="s">
        <v>26514</v>
      </c>
      <c r="C5102" s="287" t="s">
        <v>22946</v>
      </c>
      <c r="D5102" t="str">
        <f t="shared" si="79"/>
        <v>un</v>
      </c>
      <c r="E5102" s="288">
        <v>62.08</v>
      </c>
    </row>
    <row r="5103" spans="1:5" x14ac:dyDescent="0.2">
      <c r="A5103" s="287" t="s">
        <v>5375</v>
      </c>
      <c r="B5103" s="287" t="s">
        <v>26514</v>
      </c>
      <c r="C5103" s="287" t="s">
        <v>22946</v>
      </c>
      <c r="D5103" t="str">
        <f t="shared" si="79"/>
        <v>un</v>
      </c>
      <c r="E5103" s="288">
        <v>58.64</v>
      </c>
    </row>
    <row r="5104" spans="1:5" x14ac:dyDescent="0.2">
      <c r="A5104" s="287" t="s">
        <v>5376</v>
      </c>
      <c r="B5104" s="287" t="s">
        <v>26515</v>
      </c>
      <c r="C5104" s="287" t="s">
        <v>22946</v>
      </c>
      <c r="D5104" t="str">
        <f t="shared" si="79"/>
        <v>un</v>
      </c>
      <c r="E5104" s="288">
        <v>87.59</v>
      </c>
    </row>
    <row r="5105" spans="1:5" x14ac:dyDescent="0.2">
      <c r="A5105" s="287" t="s">
        <v>5377</v>
      </c>
      <c r="B5105" s="287" t="s">
        <v>26515</v>
      </c>
      <c r="C5105" s="287" t="s">
        <v>22946</v>
      </c>
      <c r="D5105" t="str">
        <f t="shared" si="79"/>
        <v>un</v>
      </c>
      <c r="E5105" s="288">
        <v>83.71</v>
      </c>
    </row>
    <row r="5106" spans="1:5" x14ac:dyDescent="0.2">
      <c r="A5106" s="287" t="s">
        <v>5378</v>
      </c>
      <c r="B5106" s="287" t="s">
        <v>26516</v>
      </c>
      <c r="C5106" s="287" t="s">
        <v>22946</v>
      </c>
      <c r="D5106" t="str">
        <f t="shared" si="79"/>
        <v>un</v>
      </c>
      <c r="E5106" s="288">
        <v>125.85</v>
      </c>
    </row>
    <row r="5107" spans="1:5" x14ac:dyDescent="0.2">
      <c r="A5107" s="287" t="s">
        <v>5379</v>
      </c>
      <c r="B5107" s="287" t="s">
        <v>26516</v>
      </c>
      <c r="C5107" s="287" t="s">
        <v>22946</v>
      </c>
      <c r="D5107" t="str">
        <f t="shared" si="79"/>
        <v>un</v>
      </c>
      <c r="E5107" s="288">
        <v>121.56</v>
      </c>
    </row>
    <row r="5108" spans="1:5" x14ac:dyDescent="0.2">
      <c r="A5108" s="287" t="s">
        <v>5380</v>
      </c>
      <c r="B5108" s="287" t="s">
        <v>26517</v>
      </c>
      <c r="C5108" s="287" t="s">
        <v>22946</v>
      </c>
      <c r="D5108" t="str">
        <f t="shared" si="79"/>
        <v>un</v>
      </c>
      <c r="E5108" s="288">
        <v>162.74</v>
      </c>
    </row>
    <row r="5109" spans="1:5" x14ac:dyDescent="0.2">
      <c r="A5109" s="287" t="s">
        <v>5381</v>
      </c>
      <c r="B5109" s="287" t="s">
        <v>26517</v>
      </c>
      <c r="C5109" s="287" t="s">
        <v>22946</v>
      </c>
      <c r="D5109" t="str">
        <f t="shared" si="79"/>
        <v>un</v>
      </c>
      <c r="E5109" s="288">
        <v>157.53</v>
      </c>
    </row>
    <row r="5110" spans="1:5" x14ac:dyDescent="0.2">
      <c r="A5110" s="287" t="s">
        <v>5382</v>
      </c>
      <c r="B5110" s="287" t="s">
        <v>26518</v>
      </c>
      <c r="C5110" s="287" t="s">
        <v>22946</v>
      </c>
      <c r="D5110" t="str">
        <f t="shared" si="79"/>
        <v>un</v>
      </c>
      <c r="E5110" s="288">
        <v>177.02</v>
      </c>
    </row>
    <row r="5111" spans="1:5" x14ac:dyDescent="0.2">
      <c r="A5111" s="287" t="s">
        <v>5383</v>
      </c>
      <c r="B5111" s="287" t="s">
        <v>26518</v>
      </c>
      <c r="C5111" s="287" t="s">
        <v>22946</v>
      </c>
      <c r="D5111" t="str">
        <f t="shared" si="79"/>
        <v>un</v>
      </c>
      <c r="E5111" s="288">
        <v>171.77</v>
      </c>
    </row>
    <row r="5112" spans="1:5" x14ac:dyDescent="0.2">
      <c r="A5112" s="287" t="s">
        <v>5384</v>
      </c>
      <c r="B5112" s="287" t="s">
        <v>26519</v>
      </c>
      <c r="C5112" s="287" t="s">
        <v>22946</v>
      </c>
      <c r="D5112" t="str">
        <f t="shared" si="79"/>
        <v>un</v>
      </c>
      <c r="E5112" s="288">
        <v>224.72</v>
      </c>
    </row>
    <row r="5113" spans="1:5" x14ac:dyDescent="0.2">
      <c r="A5113" s="287" t="s">
        <v>5385</v>
      </c>
      <c r="B5113" s="287" t="s">
        <v>26519</v>
      </c>
      <c r="C5113" s="287" t="s">
        <v>22946</v>
      </c>
      <c r="D5113" t="str">
        <f t="shared" si="79"/>
        <v>un</v>
      </c>
      <c r="E5113" s="288">
        <v>218.55</v>
      </c>
    </row>
    <row r="5114" spans="1:5" x14ac:dyDescent="0.2">
      <c r="A5114" s="287" t="s">
        <v>5386</v>
      </c>
      <c r="B5114" s="287" t="s">
        <v>26520</v>
      </c>
      <c r="C5114" s="287" t="s">
        <v>22946</v>
      </c>
      <c r="D5114" t="str">
        <f t="shared" si="79"/>
        <v>un</v>
      </c>
      <c r="E5114" s="288">
        <v>300.91000000000003</v>
      </c>
    </row>
    <row r="5115" spans="1:5" x14ac:dyDescent="0.2">
      <c r="A5115" s="287" t="s">
        <v>5387</v>
      </c>
      <c r="B5115" s="287" t="s">
        <v>26520</v>
      </c>
      <c r="C5115" s="287" t="s">
        <v>22946</v>
      </c>
      <c r="D5115" t="str">
        <f t="shared" si="79"/>
        <v>un</v>
      </c>
      <c r="E5115" s="288">
        <v>293.99</v>
      </c>
    </row>
    <row r="5116" spans="1:5" x14ac:dyDescent="0.2">
      <c r="A5116" s="287" t="s">
        <v>5388</v>
      </c>
      <c r="B5116" s="287" t="s">
        <v>26521</v>
      </c>
      <c r="C5116" s="287" t="s">
        <v>22946</v>
      </c>
      <c r="D5116" t="str">
        <f t="shared" si="79"/>
        <v>un</v>
      </c>
      <c r="E5116" s="288">
        <v>349.6</v>
      </c>
    </row>
    <row r="5117" spans="1:5" x14ac:dyDescent="0.2">
      <c r="A5117" s="287" t="s">
        <v>5389</v>
      </c>
      <c r="B5117" s="287" t="s">
        <v>26521</v>
      </c>
      <c r="C5117" s="287" t="s">
        <v>22946</v>
      </c>
      <c r="D5117" t="str">
        <f t="shared" si="79"/>
        <v>un</v>
      </c>
      <c r="E5117" s="288">
        <v>342.1</v>
      </c>
    </row>
    <row r="5118" spans="1:5" x14ac:dyDescent="0.2">
      <c r="A5118" s="287" t="s">
        <v>5390</v>
      </c>
      <c r="B5118" s="287" t="s">
        <v>26522</v>
      </c>
      <c r="C5118" s="287" t="s">
        <v>22946</v>
      </c>
      <c r="D5118" t="str">
        <f t="shared" si="79"/>
        <v>un</v>
      </c>
      <c r="E5118" s="288">
        <v>355.26</v>
      </c>
    </row>
    <row r="5119" spans="1:5" x14ac:dyDescent="0.2">
      <c r="A5119" s="287" t="s">
        <v>5391</v>
      </c>
      <c r="B5119" s="287" t="s">
        <v>26522</v>
      </c>
      <c r="C5119" s="287" t="s">
        <v>22946</v>
      </c>
      <c r="D5119" t="str">
        <f t="shared" si="79"/>
        <v>un</v>
      </c>
      <c r="E5119" s="288">
        <v>347.19</v>
      </c>
    </row>
    <row r="5120" spans="1:5" x14ac:dyDescent="0.2">
      <c r="A5120" s="287" t="s">
        <v>5392</v>
      </c>
      <c r="B5120" s="287" t="s">
        <v>26523</v>
      </c>
      <c r="C5120" s="287" t="s">
        <v>22946</v>
      </c>
      <c r="D5120" t="str">
        <f t="shared" si="79"/>
        <v>un</v>
      </c>
      <c r="E5120" s="288">
        <v>445.97</v>
      </c>
    </row>
    <row r="5121" spans="1:5" x14ac:dyDescent="0.2">
      <c r="A5121" s="287" t="s">
        <v>5393</v>
      </c>
      <c r="B5121" s="287" t="s">
        <v>26523</v>
      </c>
      <c r="C5121" s="287" t="s">
        <v>22946</v>
      </c>
      <c r="D5121" t="str">
        <f t="shared" si="79"/>
        <v>un</v>
      </c>
      <c r="E5121" s="288">
        <v>437.13</v>
      </c>
    </row>
    <row r="5122" spans="1:5" x14ac:dyDescent="0.2">
      <c r="A5122" s="287" t="s">
        <v>5394</v>
      </c>
      <c r="B5122" s="287" t="s">
        <v>26524</v>
      </c>
      <c r="C5122" s="287" t="s">
        <v>22946</v>
      </c>
      <c r="D5122" t="str">
        <f t="shared" ref="D5122:D5185" si="80">LOWER(C5122)</f>
        <v>un</v>
      </c>
      <c r="E5122" s="288">
        <v>516.20000000000005</v>
      </c>
    </row>
    <row r="5123" spans="1:5" x14ac:dyDescent="0.2">
      <c r="A5123" s="287" t="s">
        <v>5395</v>
      </c>
      <c r="B5123" s="287" t="s">
        <v>26524</v>
      </c>
      <c r="C5123" s="287" t="s">
        <v>22946</v>
      </c>
      <c r="D5123" t="str">
        <f t="shared" si="80"/>
        <v>un</v>
      </c>
      <c r="E5123" s="288">
        <v>506.07</v>
      </c>
    </row>
    <row r="5124" spans="1:5" x14ac:dyDescent="0.2">
      <c r="A5124" s="287" t="s">
        <v>5396</v>
      </c>
      <c r="B5124" s="287" t="s">
        <v>26525</v>
      </c>
      <c r="C5124" s="287" t="s">
        <v>22946</v>
      </c>
      <c r="D5124" t="str">
        <f t="shared" si="80"/>
        <v>un</v>
      </c>
      <c r="E5124" s="288">
        <v>984.59</v>
      </c>
    </row>
    <row r="5125" spans="1:5" x14ac:dyDescent="0.2">
      <c r="A5125" s="287" t="s">
        <v>5397</v>
      </c>
      <c r="B5125" s="287" t="s">
        <v>26525</v>
      </c>
      <c r="C5125" s="287" t="s">
        <v>22946</v>
      </c>
      <c r="D5125" t="str">
        <f t="shared" si="80"/>
        <v>un</v>
      </c>
      <c r="E5125" s="288">
        <v>973.42</v>
      </c>
    </row>
    <row r="5126" spans="1:5" x14ac:dyDescent="0.2">
      <c r="A5126" s="287" t="s">
        <v>5398</v>
      </c>
      <c r="B5126" s="287" t="s">
        <v>26526</v>
      </c>
      <c r="C5126" s="287" t="s">
        <v>22946</v>
      </c>
      <c r="D5126" t="str">
        <f t="shared" si="80"/>
        <v>un</v>
      </c>
      <c r="E5126" s="288">
        <v>1135.3699999999999</v>
      </c>
    </row>
    <row r="5127" spans="1:5" x14ac:dyDescent="0.2">
      <c r="A5127" s="287" t="s">
        <v>5399</v>
      </c>
      <c r="B5127" s="287" t="s">
        <v>26526</v>
      </c>
      <c r="C5127" s="287" t="s">
        <v>22946</v>
      </c>
      <c r="D5127" t="str">
        <f t="shared" si="80"/>
        <v>un</v>
      </c>
      <c r="E5127" s="288">
        <v>1122.75</v>
      </c>
    </row>
    <row r="5128" spans="1:5" x14ac:dyDescent="0.2">
      <c r="A5128" s="287" t="s">
        <v>5400</v>
      </c>
      <c r="B5128" s="287" t="s">
        <v>26527</v>
      </c>
      <c r="C5128" s="287" t="s">
        <v>22946</v>
      </c>
      <c r="D5128" t="str">
        <f t="shared" si="80"/>
        <v>un</v>
      </c>
      <c r="E5128" s="288">
        <v>1310.4100000000001</v>
      </c>
    </row>
    <row r="5129" spans="1:5" x14ac:dyDescent="0.2">
      <c r="A5129" s="287" t="s">
        <v>5401</v>
      </c>
      <c r="B5129" s="287" t="s">
        <v>26527</v>
      </c>
      <c r="C5129" s="287" t="s">
        <v>22946</v>
      </c>
      <c r="D5129" t="str">
        <f t="shared" si="80"/>
        <v>un</v>
      </c>
      <c r="E5129" s="288">
        <v>1296.75</v>
      </c>
    </row>
    <row r="5130" spans="1:5" x14ac:dyDescent="0.2">
      <c r="A5130" s="287" t="s">
        <v>5402</v>
      </c>
      <c r="B5130" s="287" t="s">
        <v>26528</v>
      </c>
      <c r="C5130" s="287" t="s">
        <v>22946</v>
      </c>
      <c r="D5130" t="str">
        <f t="shared" si="80"/>
        <v>un</v>
      </c>
      <c r="E5130" s="288">
        <v>1856.34</v>
      </c>
    </row>
    <row r="5131" spans="1:5" x14ac:dyDescent="0.2">
      <c r="A5131" s="287" t="s">
        <v>5403</v>
      </c>
      <c r="B5131" s="287" t="s">
        <v>26528</v>
      </c>
      <c r="C5131" s="287" t="s">
        <v>22946</v>
      </c>
      <c r="D5131" t="str">
        <f t="shared" si="80"/>
        <v>un</v>
      </c>
      <c r="E5131" s="288">
        <v>1839.67</v>
      </c>
    </row>
    <row r="5132" spans="1:5" x14ac:dyDescent="0.2">
      <c r="A5132" s="287" t="s">
        <v>5404</v>
      </c>
      <c r="B5132" s="287" t="s">
        <v>26529</v>
      </c>
      <c r="C5132" s="287" t="s">
        <v>22946</v>
      </c>
      <c r="D5132" t="str">
        <f t="shared" si="80"/>
        <v>un</v>
      </c>
      <c r="E5132" s="288">
        <v>39.090000000000003</v>
      </c>
    </row>
    <row r="5133" spans="1:5" x14ac:dyDescent="0.2">
      <c r="A5133" s="287" t="s">
        <v>5405</v>
      </c>
      <c r="B5133" s="287" t="s">
        <v>26529</v>
      </c>
      <c r="C5133" s="287" t="s">
        <v>22946</v>
      </c>
      <c r="D5133" t="str">
        <f t="shared" si="80"/>
        <v>un</v>
      </c>
      <c r="E5133" s="288">
        <v>36.4</v>
      </c>
    </row>
    <row r="5134" spans="1:5" x14ac:dyDescent="0.2">
      <c r="A5134" s="287" t="s">
        <v>5406</v>
      </c>
      <c r="B5134" s="287" t="s">
        <v>26530</v>
      </c>
      <c r="C5134" s="287" t="s">
        <v>22946</v>
      </c>
      <c r="D5134" t="str">
        <f t="shared" si="80"/>
        <v>un</v>
      </c>
      <c r="E5134" s="288">
        <v>62.2</v>
      </c>
    </row>
    <row r="5135" spans="1:5" x14ac:dyDescent="0.2">
      <c r="A5135" s="287" t="s">
        <v>5407</v>
      </c>
      <c r="B5135" s="287" t="s">
        <v>26530</v>
      </c>
      <c r="C5135" s="287" t="s">
        <v>22946</v>
      </c>
      <c r="D5135" t="str">
        <f t="shared" si="80"/>
        <v>un</v>
      </c>
      <c r="E5135" s="288">
        <v>58.74</v>
      </c>
    </row>
    <row r="5136" spans="1:5" x14ac:dyDescent="0.2">
      <c r="A5136" s="287" t="s">
        <v>5408</v>
      </c>
      <c r="B5136" s="287" t="s">
        <v>26531</v>
      </c>
      <c r="C5136" s="287" t="s">
        <v>22946</v>
      </c>
      <c r="D5136" t="str">
        <f t="shared" si="80"/>
        <v>un</v>
      </c>
      <c r="E5136" s="288">
        <v>87.41</v>
      </c>
    </row>
    <row r="5137" spans="1:5" x14ac:dyDescent="0.2">
      <c r="A5137" s="287" t="s">
        <v>5409</v>
      </c>
      <c r="B5137" s="287" t="s">
        <v>26531</v>
      </c>
      <c r="C5137" s="287" t="s">
        <v>22946</v>
      </c>
      <c r="D5137" t="str">
        <f t="shared" si="80"/>
        <v>un</v>
      </c>
      <c r="E5137" s="288">
        <v>83.55</v>
      </c>
    </row>
    <row r="5138" spans="1:5" x14ac:dyDescent="0.2">
      <c r="A5138" s="287" t="s">
        <v>5410</v>
      </c>
      <c r="B5138" s="287" t="s">
        <v>26532</v>
      </c>
      <c r="C5138" s="287" t="s">
        <v>22946</v>
      </c>
      <c r="D5138" t="str">
        <f t="shared" si="80"/>
        <v>un</v>
      </c>
      <c r="E5138" s="288">
        <v>159.61000000000001</v>
      </c>
    </row>
    <row r="5139" spans="1:5" x14ac:dyDescent="0.2">
      <c r="A5139" s="287" t="s">
        <v>5411</v>
      </c>
      <c r="B5139" s="287" t="s">
        <v>26532</v>
      </c>
      <c r="C5139" s="287" t="s">
        <v>22946</v>
      </c>
      <c r="D5139" t="str">
        <f t="shared" si="80"/>
        <v>un</v>
      </c>
      <c r="E5139" s="288">
        <v>154.4</v>
      </c>
    </row>
    <row r="5140" spans="1:5" x14ac:dyDescent="0.2">
      <c r="A5140" s="287" t="s">
        <v>5412</v>
      </c>
      <c r="B5140" s="287" t="s">
        <v>26533</v>
      </c>
      <c r="C5140" s="287" t="s">
        <v>22946</v>
      </c>
      <c r="D5140" t="str">
        <f t="shared" si="80"/>
        <v>un</v>
      </c>
      <c r="E5140" s="288">
        <v>217.22</v>
      </c>
    </row>
    <row r="5141" spans="1:5" x14ac:dyDescent="0.2">
      <c r="A5141" s="287" t="s">
        <v>5413</v>
      </c>
      <c r="B5141" s="287" t="s">
        <v>26533</v>
      </c>
      <c r="C5141" s="287" t="s">
        <v>22946</v>
      </c>
      <c r="D5141" t="str">
        <f t="shared" si="80"/>
        <v>un</v>
      </c>
      <c r="E5141" s="288">
        <v>211.45</v>
      </c>
    </row>
    <row r="5142" spans="1:5" x14ac:dyDescent="0.2">
      <c r="A5142" s="287" t="s">
        <v>5414</v>
      </c>
      <c r="B5142" s="287" t="s">
        <v>26534</v>
      </c>
      <c r="C5142" s="287" t="s">
        <v>22946</v>
      </c>
      <c r="D5142" t="str">
        <f t="shared" si="80"/>
        <v>un</v>
      </c>
      <c r="E5142" s="288">
        <v>230.85</v>
      </c>
    </row>
    <row r="5143" spans="1:5" x14ac:dyDescent="0.2">
      <c r="A5143" s="287" t="s">
        <v>5415</v>
      </c>
      <c r="B5143" s="287" t="s">
        <v>26534</v>
      </c>
      <c r="C5143" s="287" t="s">
        <v>22946</v>
      </c>
      <c r="D5143" t="str">
        <f t="shared" si="80"/>
        <v>un</v>
      </c>
      <c r="E5143" s="288">
        <v>225.06</v>
      </c>
    </row>
    <row r="5144" spans="1:5" x14ac:dyDescent="0.2">
      <c r="A5144" s="287" t="s">
        <v>5416</v>
      </c>
      <c r="B5144" s="287" t="s">
        <v>26535</v>
      </c>
      <c r="C5144" s="287" t="s">
        <v>22946</v>
      </c>
      <c r="D5144" t="str">
        <f t="shared" si="80"/>
        <v>un</v>
      </c>
      <c r="E5144" s="288">
        <v>294.66000000000003</v>
      </c>
    </row>
    <row r="5145" spans="1:5" x14ac:dyDescent="0.2">
      <c r="A5145" s="287" t="s">
        <v>5417</v>
      </c>
      <c r="B5145" s="287" t="s">
        <v>26535</v>
      </c>
      <c r="C5145" s="287" t="s">
        <v>22946</v>
      </c>
      <c r="D5145" t="str">
        <f t="shared" si="80"/>
        <v>un</v>
      </c>
      <c r="E5145" s="288">
        <v>288.02999999999997</v>
      </c>
    </row>
    <row r="5146" spans="1:5" x14ac:dyDescent="0.2">
      <c r="A5146" s="287" t="s">
        <v>5418</v>
      </c>
      <c r="B5146" s="287" t="s">
        <v>26536</v>
      </c>
      <c r="C5146" s="287" t="s">
        <v>22946</v>
      </c>
      <c r="D5146" t="str">
        <f t="shared" si="80"/>
        <v>un</v>
      </c>
      <c r="E5146" s="288">
        <v>367.32</v>
      </c>
    </row>
    <row r="5147" spans="1:5" x14ac:dyDescent="0.2">
      <c r="A5147" s="287" t="s">
        <v>5419</v>
      </c>
      <c r="B5147" s="287" t="s">
        <v>26536</v>
      </c>
      <c r="C5147" s="287" t="s">
        <v>22946</v>
      </c>
      <c r="D5147" t="str">
        <f t="shared" si="80"/>
        <v>un</v>
      </c>
      <c r="E5147" s="288">
        <v>359.85</v>
      </c>
    </row>
    <row r="5148" spans="1:5" x14ac:dyDescent="0.2">
      <c r="A5148" s="287" t="s">
        <v>5420</v>
      </c>
      <c r="B5148" s="287" t="s">
        <v>26537</v>
      </c>
      <c r="C5148" s="287" t="s">
        <v>22946</v>
      </c>
      <c r="D5148" t="str">
        <f t="shared" si="80"/>
        <v>un</v>
      </c>
      <c r="E5148" s="288">
        <v>435.04</v>
      </c>
    </row>
    <row r="5149" spans="1:5" x14ac:dyDescent="0.2">
      <c r="A5149" s="287" t="s">
        <v>5421</v>
      </c>
      <c r="B5149" s="287" t="s">
        <v>26537</v>
      </c>
      <c r="C5149" s="287" t="s">
        <v>22946</v>
      </c>
      <c r="D5149" t="str">
        <f t="shared" si="80"/>
        <v>un</v>
      </c>
      <c r="E5149" s="288">
        <v>426.58</v>
      </c>
    </row>
    <row r="5150" spans="1:5" x14ac:dyDescent="0.2">
      <c r="A5150" s="287" t="s">
        <v>5422</v>
      </c>
      <c r="B5150" s="287" t="s">
        <v>26538</v>
      </c>
      <c r="C5150" s="287" t="s">
        <v>22946</v>
      </c>
      <c r="D5150" t="str">
        <f t="shared" si="80"/>
        <v>un</v>
      </c>
      <c r="E5150" s="288">
        <v>816.93</v>
      </c>
    </row>
    <row r="5151" spans="1:5" x14ac:dyDescent="0.2">
      <c r="A5151" s="287" t="s">
        <v>5423</v>
      </c>
      <c r="B5151" s="287" t="s">
        <v>26538</v>
      </c>
      <c r="C5151" s="287" t="s">
        <v>22946</v>
      </c>
      <c r="D5151" t="str">
        <f t="shared" si="80"/>
        <v>un</v>
      </c>
      <c r="E5151" s="288">
        <v>807.47</v>
      </c>
    </row>
    <row r="5152" spans="1:5" x14ac:dyDescent="0.2">
      <c r="A5152" s="287" t="s">
        <v>5424</v>
      </c>
      <c r="B5152" s="287" t="s">
        <v>26539</v>
      </c>
      <c r="C5152" s="287" t="s">
        <v>22946</v>
      </c>
      <c r="D5152" t="str">
        <f t="shared" si="80"/>
        <v>un</v>
      </c>
      <c r="E5152" s="288">
        <v>939.71</v>
      </c>
    </row>
    <row r="5153" spans="1:5" x14ac:dyDescent="0.2">
      <c r="A5153" s="287" t="s">
        <v>5425</v>
      </c>
      <c r="B5153" s="287" t="s">
        <v>26539</v>
      </c>
      <c r="C5153" s="287" t="s">
        <v>22946</v>
      </c>
      <c r="D5153" t="str">
        <f t="shared" si="80"/>
        <v>un</v>
      </c>
      <c r="E5153" s="288">
        <v>929.5</v>
      </c>
    </row>
    <row r="5154" spans="1:5" x14ac:dyDescent="0.2">
      <c r="A5154" s="287" t="s">
        <v>5426</v>
      </c>
      <c r="B5154" s="287" t="s">
        <v>26540</v>
      </c>
      <c r="C5154" s="287" t="s">
        <v>22946</v>
      </c>
      <c r="D5154" t="str">
        <f t="shared" si="80"/>
        <v>un</v>
      </c>
      <c r="E5154" s="288">
        <v>1109.68</v>
      </c>
    </row>
    <row r="5155" spans="1:5" x14ac:dyDescent="0.2">
      <c r="A5155" s="287" t="s">
        <v>5427</v>
      </c>
      <c r="B5155" s="287" t="s">
        <v>26540</v>
      </c>
      <c r="C5155" s="287" t="s">
        <v>22946</v>
      </c>
      <c r="D5155" t="str">
        <f t="shared" si="80"/>
        <v>un</v>
      </c>
      <c r="E5155" s="288">
        <v>1097.8900000000001</v>
      </c>
    </row>
    <row r="5156" spans="1:5" x14ac:dyDescent="0.2">
      <c r="A5156" s="287" t="s">
        <v>5428</v>
      </c>
      <c r="B5156" s="287" t="s">
        <v>26541</v>
      </c>
      <c r="C5156" s="287" t="s">
        <v>22946</v>
      </c>
      <c r="D5156" t="str">
        <f t="shared" si="80"/>
        <v>un</v>
      </c>
      <c r="E5156" s="288">
        <v>1395.23</v>
      </c>
    </row>
    <row r="5157" spans="1:5" x14ac:dyDescent="0.2">
      <c r="A5157" s="287" t="s">
        <v>5429</v>
      </c>
      <c r="B5157" s="287" t="s">
        <v>26541</v>
      </c>
      <c r="C5157" s="287" t="s">
        <v>22946</v>
      </c>
      <c r="D5157" t="str">
        <f t="shared" si="80"/>
        <v>un</v>
      </c>
      <c r="E5157" s="288">
        <v>1382.4</v>
      </c>
    </row>
    <row r="5158" spans="1:5" x14ac:dyDescent="0.2">
      <c r="A5158" s="287" t="s">
        <v>5430</v>
      </c>
      <c r="B5158" s="287" t="s">
        <v>26542</v>
      </c>
      <c r="C5158" s="287" t="s">
        <v>22946</v>
      </c>
      <c r="D5158" t="str">
        <f t="shared" si="80"/>
        <v>un</v>
      </c>
      <c r="E5158" s="288">
        <v>1616.61</v>
      </c>
    </row>
    <row r="5159" spans="1:5" x14ac:dyDescent="0.2">
      <c r="A5159" s="287" t="s">
        <v>5431</v>
      </c>
      <c r="B5159" s="287" t="s">
        <v>26542</v>
      </c>
      <c r="C5159" s="287" t="s">
        <v>22946</v>
      </c>
      <c r="D5159" t="str">
        <f t="shared" si="80"/>
        <v>un</v>
      </c>
      <c r="E5159" s="288">
        <v>1601.99</v>
      </c>
    </row>
    <row r="5160" spans="1:5" x14ac:dyDescent="0.2">
      <c r="A5160" s="287" t="s">
        <v>5432</v>
      </c>
      <c r="B5160" s="287" t="s">
        <v>26543</v>
      </c>
      <c r="C5160" s="287" t="s">
        <v>22946</v>
      </c>
      <c r="D5160" t="str">
        <f t="shared" si="80"/>
        <v>un</v>
      </c>
      <c r="E5160" s="288">
        <v>1944.52</v>
      </c>
    </row>
    <row r="5161" spans="1:5" x14ac:dyDescent="0.2">
      <c r="A5161" s="287" t="s">
        <v>5433</v>
      </c>
      <c r="B5161" s="287" t="s">
        <v>26543</v>
      </c>
      <c r="C5161" s="287" t="s">
        <v>22946</v>
      </c>
      <c r="D5161" t="str">
        <f t="shared" si="80"/>
        <v>un</v>
      </c>
      <c r="E5161" s="288">
        <v>1928.9</v>
      </c>
    </row>
    <row r="5162" spans="1:5" x14ac:dyDescent="0.2">
      <c r="A5162" s="287" t="s">
        <v>5434</v>
      </c>
      <c r="B5162" s="287" t="s">
        <v>26544</v>
      </c>
      <c r="C5162" s="287" t="s">
        <v>22946</v>
      </c>
      <c r="D5162" t="str">
        <f t="shared" si="80"/>
        <v>un</v>
      </c>
      <c r="E5162" s="288">
        <v>3655.98</v>
      </c>
    </row>
    <row r="5163" spans="1:5" x14ac:dyDescent="0.2">
      <c r="A5163" s="287" t="s">
        <v>5435</v>
      </c>
      <c r="B5163" s="287" t="s">
        <v>26544</v>
      </c>
      <c r="C5163" s="287" t="s">
        <v>22946</v>
      </c>
      <c r="D5163" t="str">
        <f t="shared" si="80"/>
        <v>un</v>
      </c>
      <c r="E5163" s="288">
        <v>3635.95</v>
      </c>
    </row>
    <row r="5164" spans="1:5" x14ac:dyDescent="0.2">
      <c r="A5164" s="287" t="s">
        <v>5436</v>
      </c>
      <c r="B5164" s="287" t="s">
        <v>26545</v>
      </c>
      <c r="C5164" s="287" t="s">
        <v>22946</v>
      </c>
      <c r="D5164" t="str">
        <f t="shared" si="80"/>
        <v>un</v>
      </c>
      <c r="E5164" s="288">
        <v>108.07</v>
      </c>
    </row>
    <row r="5165" spans="1:5" x14ac:dyDescent="0.2">
      <c r="A5165" s="287" t="s">
        <v>5437</v>
      </c>
      <c r="B5165" s="287" t="s">
        <v>26545</v>
      </c>
      <c r="C5165" s="287" t="s">
        <v>22946</v>
      </c>
      <c r="D5165" t="str">
        <f t="shared" si="80"/>
        <v>un</v>
      </c>
      <c r="E5165" s="288">
        <v>104.49</v>
      </c>
    </row>
    <row r="5166" spans="1:5" x14ac:dyDescent="0.2">
      <c r="A5166" s="287" t="s">
        <v>5438</v>
      </c>
      <c r="B5166" s="287" t="s">
        <v>26546</v>
      </c>
      <c r="C5166" s="287" t="s">
        <v>22946</v>
      </c>
      <c r="D5166" t="str">
        <f t="shared" si="80"/>
        <v>un</v>
      </c>
      <c r="E5166" s="288">
        <v>197.71</v>
      </c>
    </row>
    <row r="5167" spans="1:5" x14ac:dyDescent="0.2">
      <c r="A5167" s="287" t="s">
        <v>5439</v>
      </c>
      <c r="B5167" s="287" t="s">
        <v>26546</v>
      </c>
      <c r="C5167" s="287" t="s">
        <v>22946</v>
      </c>
      <c r="D5167" t="str">
        <f t="shared" si="80"/>
        <v>un</v>
      </c>
      <c r="E5167" s="288">
        <v>193.34</v>
      </c>
    </row>
    <row r="5168" spans="1:5" x14ac:dyDescent="0.2">
      <c r="A5168" s="287" t="s">
        <v>5440</v>
      </c>
      <c r="B5168" s="287" t="s">
        <v>26547</v>
      </c>
      <c r="C5168" s="287" t="s">
        <v>22946</v>
      </c>
      <c r="D5168" t="str">
        <f t="shared" si="80"/>
        <v>un</v>
      </c>
      <c r="E5168" s="288">
        <v>304.35000000000002</v>
      </c>
    </row>
    <row r="5169" spans="1:5" x14ac:dyDescent="0.2">
      <c r="A5169" s="287" t="s">
        <v>5441</v>
      </c>
      <c r="B5169" s="287" t="s">
        <v>26547</v>
      </c>
      <c r="C5169" s="287" t="s">
        <v>22946</v>
      </c>
      <c r="D5169" t="str">
        <f t="shared" si="80"/>
        <v>un</v>
      </c>
      <c r="E5169" s="288">
        <v>299.63</v>
      </c>
    </row>
    <row r="5170" spans="1:5" x14ac:dyDescent="0.2">
      <c r="A5170" s="287" t="s">
        <v>5442</v>
      </c>
      <c r="B5170" s="287" t="s">
        <v>26548</v>
      </c>
      <c r="C5170" s="287" t="s">
        <v>22946</v>
      </c>
      <c r="D5170" t="str">
        <f t="shared" si="80"/>
        <v>un</v>
      </c>
      <c r="E5170" s="288">
        <v>409.8</v>
      </c>
    </row>
    <row r="5171" spans="1:5" x14ac:dyDescent="0.2">
      <c r="A5171" s="287" t="s">
        <v>5443</v>
      </c>
      <c r="B5171" s="287" t="s">
        <v>26548</v>
      </c>
      <c r="C5171" s="287" t="s">
        <v>22946</v>
      </c>
      <c r="D5171" t="str">
        <f t="shared" si="80"/>
        <v>un</v>
      </c>
      <c r="E5171" s="288">
        <v>402.97</v>
      </c>
    </row>
    <row r="5172" spans="1:5" x14ac:dyDescent="0.2">
      <c r="A5172" s="287" t="s">
        <v>5444</v>
      </c>
      <c r="B5172" s="287" t="s">
        <v>26549</v>
      </c>
      <c r="C5172" s="287" t="s">
        <v>22946</v>
      </c>
      <c r="D5172" t="str">
        <f t="shared" si="80"/>
        <v>un</v>
      </c>
      <c r="E5172" s="288">
        <v>711.58</v>
      </c>
    </row>
    <row r="5173" spans="1:5" x14ac:dyDescent="0.2">
      <c r="A5173" s="287" t="s">
        <v>5445</v>
      </c>
      <c r="B5173" s="287" t="s">
        <v>26549</v>
      </c>
      <c r="C5173" s="287" t="s">
        <v>22946</v>
      </c>
      <c r="D5173" t="str">
        <f t="shared" si="80"/>
        <v>un</v>
      </c>
      <c r="E5173" s="288">
        <v>703.02</v>
      </c>
    </row>
    <row r="5174" spans="1:5" x14ac:dyDescent="0.2">
      <c r="A5174" s="287" t="s">
        <v>5446</v>
      </c>
      <c r="B5174" s="287" t="s">
        <v>26550</v>
      </c>
      <c r="C5174" s="287" t="s">
        <v>22946</v>
      </c>
      <c r="D5174" t="str">
        <f t="shared" si="80"/>
        <v>un</v>
      </c>
      <c r="E5174" s="288">
        <v>925.04</v>
      </c>
    </row>
    <row r="5175" spans="1:5" x14ac:dyDescent="0.2">
      <c r="A5175" s="287" t="s">
        <v>5447</v>
      </c>
      <c r="B5175" s="287" t="s">
        <v>26550</v>
      </c>
      <c r="C5175" s="287" t="s">
        <v>22946</v>
      </c>
      <c r="D5175" t="str">
        <f t="shared" si="80"/>
        <v>un</v>
      </c>
      <c r="E5175" s="288">
        <v>915.48</v>
      </c>
    </row>
    <row r="5176" spans="1:5" x14ac:dyDescent="0.2">
      <c r="A5176" s="287" t="s">
        <v>5448</v>
      </c>
      <c r="B5176" s="287" t="s">
        <v>26551</v>
      </c>
      <c r="C5176" s="287" t="s">
        <v>22946</v>
      </c>
      <c r="D5176" t="str">
        <f t="shared" si="80"/>
        <v>un</v>
      </c>
      <c r="E5176" s="288">
        <v>1344.55</v>
      </c>
    </row>
    <row r="5177" spans="1:5" x14ac:dyDescent="0.2">
      <c r="A5177" s="287" t="s">
        <v>5449</v>
      </c>
      <c r="B5177" s="287" t="s">
        <v>26551</v>
      </c>
      <c r="C5177" s="287" t="s">
        <v>22946</v>
      </c>
      <c r="D5177" t="str">
        <f t="shared" si="80"/>
        <v>un</v>
      </c>
      <c r="E5177" s="288">
        <v>1334.28</v>
      </c>
    </row>
    <row r="5178" spans="1:5" x14ac:dyDescent="0.2">
      <c r="A5178" s="287" t="s">
        <v>5450</v>
      </c>
      <c r="B5178" s="287" t="s">
        <v>26552</v>
      </c>
      <c r="C5178" s="287" t="s">
        <v>22946</v>
      </c>
      <c r="D5178" t="str">
        <f t="shared" si="80"/>
        <v>un</v>
      </c>
      <c r="E5178" s="288">
        <v>1686.78</v>
      </c>
    </row>
    <row r="5179" spans="1:5" x14ac:dyDescent="0.2">
      <c r="A5179" s="287" t="s">
        <v>5451</v>
      </c>
      <c r="B5179" s="287" t="s">
        <v>26552</v>
      </c>
      <c r="C5179" s="287" t="s">
        <v>22946</v>
      </c>
      <c r="D5179" t="str">
        <f t="shared" si="80"/>
        <v>un</v>
      </c>
      <c r="E5179" s="288">
        <v>1675.3</v>
      </c>
    </row>
    <row r="5180" spans="1:5" x14ac:dyDescent="0.2">
      <c r="A5180" s="287" t="s">
        <v>5452</v>
      </c>
      <c r="B5180" s="287" t="s">
        <v>26553</v>
      </c>
      <c r="C5180" s="287" t="s">
        <v>22946</v>
      </c>
      <c r="D5180" t="str">
        <f t="shared" si="80"/>
        <v>un</v>
      </c>
      <c r="E5180" s="288">
        <v>2870.23</v>
      </c>
    </row>
    <row r="5181" spans="1:5" x14ac:dyDescent="0.2">
      <c r="A5181" s="287" t="s">
        <v>5453</v>
      </c>
      <c r="B5181" s="287" t="s">
        <v>26553</v>
      </c>
      <c r="C5181" s="287" t="s">
        <v>22946</v>
      </c>
      <c r="D5181" t="str">
        <f t="shared" si="80"/>
        <v>un</v>
      </c>
      <c r="E5181" s="288">
        <v>2858.04</v>
      </c>
    </row>
    <row r="5182" spans="1:5" x14ac:dyDescent="0.2">
      <c r="A5182" s="287" t="s">
        <v>5454</v>
      </c>
      <c r="B5182" s="287" t="s">
        <v>26554</v>
      </c>
      <c r="C5182" s="287" t="s">
        <v>22946</v>
      </c>
      <c r="D5182" t="str">
        <f t="shared" si="80"/>
        <v>un</v>
      </c>
      <c r="E5182" s="288">
        <v>3407.26</v>
      </c>
    </row>
    <row r="5183" spans="1:5" x14ac:dyDescent="0.2">
      <c r="A5183" s="287" t="s">
        <v>5455</v>
      </c>
      <c r="B5183" s="287" t="s">
        <v>26554</v>
      </c>
      <c r="C5183" s="287" t="s">
        <v>22946</v>
      </c>
      <c r="D5183" t="str">
        <f t="shared" si="80"/>
        <v>un</v>
      </c>
      <c r="E5183" s="288">
        <v>3393.64</v>
      </c>
    </row>
    <row r="5184" spans="1:5" x14ac:dyDescent="0.2">
      <c r="A5184" s="287" t="s">
        <v>5456</v>
      </c>
      <c r="B5184" s="287" t="s">
        <v>26555</v>
      </c>
      <c r="C5184" s="287" t="s">
        <v>22946</v>
      </c>
      <c r="D5184" t="str">
        <f t="shared" si="80"/>
        <v>un</v>
      </c>
      <c r="E5184" s="288">
        <v>4765.49</v>
      </c>
    </row>
    <row r="5185" spans="1:5" x14ac:dyDescent="0.2">
      <c r="A5185" s="287" t="s">
        <v>5457</v>
      </c>
      <c r="B5185" s="287" t="s">
        <v>26555</v>
      </c>
      <c r="C5185" s="287" t="s">
        <v>22946</v>
      </c>
      <c r="D5185" t="str">
        <f t="shared" si="80"/>
        <v>un</v>
      </c>
      <c r="E5185" s="288">
        <v>4750.83</v>
      </c>
    </row>
    <row r="5186" spans="1:5" x14ac:dyDescent="0.2">
      <c r="A5186" s="287" t="s">
        <v>5458</v>
      </c>
      <c r="B5186" s="287" t="s">
        <v>26556</v>
      </c>
      <c r="C5186" s="287" t="s">
        <v>22946</v>
      </c>
      <c r="D5186" t="str">
        <f t="shared" ref="D5186:D5249" si="81">LOWER(C5186)</f>
        <v>un</v>
      </c>
      <c r="E5186" s="288">
        <v>6121.51</v>
      </c>
    </row>
    <row r="5187" spans="1:5" x14ac:dyDescent="0.2">
      <c r="A5187" s="287" t="s">
        <v>5459</v>
      </c>
      <c r="B5187" s="287" t="s">
        <v>26556</v>
      </c>
      <c r="C5187" s="287" t="s">
        <v>22946</v>
      </c>
      <c r="D5187" t="str">
        <f t="shared" si="81"/>
        <v>un</v>
      </c>
      <c r="E5187" s="288">
        <v>6105.34</v>
      </c>
    </row>
    <row r="5188" spans="1:5" x14ac:dyDescent="0.2">
      <c r="A5188" s="287" t="s">
        <v>5460</v>
      </c>
      <c r="B5188" s="287" t="s">
        <v>26557</v>
      </c>
      <c r="C5188" s="287" t="s">
        <v>22946</v>
      </c>
      <c r="D5188" t="str">
        <f t="shared" si="81"/>
        <v>un</v>
      </c>
      <c r="E5188" s="288">
        <v>11521.67</v>
      </c>
    </row>
    <row r="5189" spans="1:5" x14ac:dyDescent="0.2">
      <c r="A5189" s="287" t="s">
        <v>5461</v>
      </c>
      <c r="B5189" s="287" t="s">
        <v>26557</v>
      </c>
      <c r="C5189" s="287" t="s">
        <v>22946</v>
      </c>
      <c r="D5189" t="str">
        <f t="shared" si="81"/>
        <v>un</v>
      </c>
      <c r="E5189" s="288">
        <v>11504.29</v>
      </c>
    </row>
    <row r="5190" spans="1:5" x14ac:dyDescent="0.2">
      <c r="A5190" s="287" t="s">
        <v>5462</v>
      </c>
      <c r="B5190" s="287" t="s">
        <v>26558</v>
      </c>
      <c r="C5190" s="287" t="s">
        <v>22946</v>
      </c>
      <c r="D5190" t="str">
        <f t="shared" si="81"/>
        <v>un</v>
      </c>
      <c r="E5190" s="288">
        <v>15620.64</v>
      </c>
    </row>
    <row r="5191" spans="1:5" x14ac:dyDescent="0.2">
      <c r="A5191" s="287" t="s">
        <v>5463</v>
      </c>
      <c r="B5191" s="287" t="s">
        <v>26558</v>
      </c>
      <c r="C5191" s="287" t="s">
        <v>22946</v>
      </c>
      <c r="D5191" t="str">
        <f t="shared" si="81"/>
        <v>un</v>
      </c>
      <c r="E5191" s="288">
        <v>15599.95</v>
      </c>
    </row>
    <row r="5192" spans="1:5" x14ac:dyDescent="0.2">
      <c r="A5192" s="287" t="s">
        <v>5464</v>
      </c>
      <c r="B5192" s="287" t="s">
        <v>26559</v>
      </c>
      <c r="C5192" s="287" t="s">
        <v>22946</v>
      </c>
      <c r="D5192" t="str">
        <f t="shared" si="81"/>
        <v>un</v>
      </c>
      <c r="E5192" s="288">
        <v>108.07</v>
      </c>
    </row>
    <row r="5193" spans="1:5" x14ac:dyDescent="0.2">
      <c r="A5193" s="287" t="s">
        <v>5465</v>
      </c>
      <c r="B5193" s="287" t="s">
        <v>26559</v>
      </c>
      <c r="C5193" s="287" t="s">
        <v>22946</v>
      </c>
      <c r="D5193" t="str">
        <f t="shared" si="81"/>
        <v>un</v>
      </c>
      <c r="E5193" s="288">
        <v>104.49</v>
      </c>
    </row>
    <row r="5194" spans="1:5" x14ac:dyDescent="0.2">
      <c r="A5194" s="287" t="s">
        <v>5466</v>
      </c>
      <c r="B5194" s="287" t="s">
        <v>26560</v>
      </c>
      <c r="C5194" s="287" t="s">
        <v>22946</v>
      </c>
      <c r="D5194" t="str">
        <f t="shared" si="81"/>
        <v>un</v>
      </c>
      <c r="E5194" s="288">
        <v>193.64</v>
      </c>
    </row>
    <row r="5195" spans="1:5" x14ac:dyDescent="0.2">
      <c r="A5195" s="287" t="s">
        <v>5467</v>
      </c>
      <c r="B5195" s="287" t="s">
        <v>26560</v>
      </c>
      <c r="C5195" s="287" t="s">
        <v>22946</v>
      </c>
      <c r="D5195" t="str">
        <f t="shared" si="81"/>
        <v>un</v>
      </c>
      <c r="E5195" s="288">
        <v>189.27</v>
      </c>
    </row>
    <row r="5196" spans="1:5" x14ac:dyDescent="0.2">
      <c r="A5196" s="287" t="s">
        <v>5468</v>
      </c>
      <c r="B5196" s="287" t="s">
        <v>26561</v>
      </c>
      <c r="C5196" s="287" t="s">
        <v>22946</v>
      </c>
      <c r="D5196" t="str">
        <f t="shared" si="81"/>
        <v>un</v>
      </c>
      <c r="E5196" s="288">
        <v>303.06</v>
      </c>
    </row>
    <row r="5197" spans="1:5" x14ac:dyDescent="0.2">
      <c r="A5197" s="287" t="s">
        <v>5469</v>
      </c>
      <c r="B5197" s="287" t="s">
        <v>26561</v>
      </c>
      <c r="C5197" s="287" t="s">
        <v>22946</v>
      </c>
      <c r="D5197" t="str">
        <f t="shared" si="81"/>
        <v>un</v>
      </c>
      <c r="E5197" s="288">
        <v>298.35000000000002</v>
      </c>
    </row>
    <row r="5198" spans="1:5" x14ac:dyDescent="0.2">
      <c r="A5198" s="287" t="s">
        <v>5470</v>
      </c>
      <c r="B5198" s="287" t="s">
        <v>26562</v>
      </c>
      <c r="C5198" s="287" t="s">
        <v>22946</v>
      </c>
      <c r="D5198" t="str">
        <f t="shared" si="81"/>
        <v>un</v>
      </c>
      <c r="E5198" s="288">
        <v>442.96</v>
      </c>
    </row>
    <row r="5199" spans="1:5" x14ac:dyDescent="0.2">
      <c r="A5199" s="287" t="s">
        <v>5471</v>
      </c>
      <c r="B5199" s="287" t="s">
        <v>26562</v>
      </c>
      <c r="C5199" s="287" t="s">
        <v>22946</v>
      </c>
      <c r="D5199" t="str">
        <f t="shared" si="81"/>
        <v>un</v>
      </c>
      <c r="E5199" s="288">
        <v>437.28</v>
      </c>
    </row>
    <row r="5200" spans="1:5" x14ac:dyDescent="0.2">
      <c r="A5200" s="287" t="s">
        <v>5472</v>
      </c>
      <c r="B5200" s="287" t="s">
        <v>26563</v>
      </c>
      <c r="C5200" s="287" t="s">
        <v>22946</v>
      </c>
      <c r="D5200" t="str">
        <f t="shared" si="81"/>
        <v>un</v>
      </c>
      <c r="E5200" s="288">
        <v>726.47</v>
      </c>
    </row>
    <row r="5201" spans="1:5" x14ac:dyDescent="0.2">
      <c r="A5201" s="287" t="s">
        <v>5473</v>
      </c>
      <c r="B5201" s="287" t="s">
        <v>26563</v>
      </c>
      <c r="C5201" s="287" t="s">
        <v>22946</v>
      </c>
      <c r="D5201" t="str">
        <f t="shared" si="81"/>
        <v>un</v>
      </c>
      <c r="E5201" s="288">
        <v>719.14</v>
      </c>
    </row>
    <row r="5202" spans="1:5" x14ac:dyDescent="0.2">
      <c r="A5202" s="287" t="s">
        <v>5474</v>
      </c>
      <c r="B5202" s="287" t="s">
        <v>26564</v>
      </c>
      <c r="C5202" s="287" t="s">
        <v>22946</v>
      </c>
      <c r="D5202" t="str">
        <f t="shared" si="81"/>
        <v>un</v>
      </c>
      <c r="E5202" s="288">
        <v>998.58</v>
      </c>
    </row>
    <row r="5203" spans="1:5" x14ac:dyDescent="0.2">
      <c r="A5203" s="287" t="s">
        <v>5475</v>
      </c>
      <c r="B5203" s="287" t="s">
        <v>26564</v>
      </c>
      <c r="C5203" s="287" t="s">
        <v>22946</v>
      </c>
      <c r="D5203" t="str">
        <f t="shared" si="81"/>
        <v>un</v>
      </c>
      <c r="E5203" s="288">
        <v>989.5</v>
      </c>
    </row>
    <row r="5204" spans="1:5" x14ac:dyDescent="0.2">
      <c r="A5204" s="287" t="s">
        <v>5476</v>
      </c>
      <c r="B5204" s="287" t="s">
        <v>26565</v>
      </c>
      <c r="C5204" s="287" t="s">
        <v>22946</v>
      </c>
      <c r="D5204" t="str">
        <f t="shared" si="81"/>
        <v>un</v>
      </c>
      <c r="E5204" s="288">
        <v>1376.21</v>
      </c>
    </row>
    <row r="5205" spans="1:5" x14ac:dyDescent="0.2">
      <c r="A5205" s="287" t="s">
        <v>5477</v>
      </c>
      <c r="B5205" s="287" t="s">
        <v>26565</v>
      </c>
      <c r="C5205" s="287" t="s">
        <v>22946</v>
      </c>
      <c r="D5205" t="str">
        <f t="shared" si="81"/>
        <v>un</v>
      </c>
      <c r="E5205" s="288">
        <v>1365.97</v>
      </c>
    </row>
    <row r="5206" spans="1:5" x14ac:dyDescent="0.2">
      <c r="A5206" s="287" t="s">
        <v>5478</v>
      </c>
      <c r="B5206" s="287" t="s">
        <v>26566</v>
      </c>
      <c r="C5206" s="287" t="s">
        <v>22946</v>
      </c>
      <c r="D5206" t="str">
        <f t="shared" si="81"/>
        <v>un</v>
      </c>
      <c r="E5206" s="288">
        <v>2244.37</v>
      </c>
    </row>
    <row r="5207" spans="1:5" x14ac:dyDescent="0.2">
      <c r="A5207" s="287" t="s">
        <v>5479</v>
      </c>
      <c r="B5207" s="287" t="s">
        <v>26566</v>
      </c>
      <c r="C5207" s="287" t="s">
        <v>22946</v>
      </c>
      <c r="D5207" t="str">
        <f t="shared" si="81"/>
        <v>un</v>
      </c>
      <c r="E5207" s="288">
        <v>2233.59</v>
      </c>
    </row>
    <row r="5208" spans="1:5" x14ac:dyDescent="0.2">
      <c r="A5208" s="287" t="s">
        <v>5480</v>
      </c>
      <c r="B5208" s="287" t="s">
        <v>26567</v>
      </c>
      <c r="C5208" s="287" t="s">
        <v>22946</v>
      </c>
      <c r="D5208" t="str">
        <f t="shared" si="81"/>
        <v>un</v>
      </c>
      <c r="E5208" s="288">
        <v>3908.19</v>
      </c>
    </row>
    <row r="5209" spans="1:5" x14ac:dyDescent="0.2">
      <c r="A5209" s="287" t="s">
        <v>5481</v>
      </c>
      <c r="B5209" s="287" t="s">
        <v>26567</v>
      </c>
      <c r="C5209" s="287" t="s">
        <v>22946</v>
      </c>
      <c r="D5209" t="str">
        <f t="shared" si="81"/>
        <v>un</v>
      </c>
      <c r="E5209" s="288">
        <v>3895.45</v>
      </c>
    </row>
    <row r="5210" spans="1:5" x14ac:dyDescent="0.2">
      <c r="A5210" s="287" t="s">
        <v>5482</v>
      </c>
      <c r="B5210" s="287" t="s">
        <v>26568</v>
      </c>
      <c r="C5210" s="287" t="s">
        <v>22946</v>
      </c>
      <c r="D5210" t="str">
        <f t="shared" si="81"/>
        <v>un</v>
      </c>
      <c r="E5210" s="288">
        <v>4461.68</v>
      </c>
    </row>
    <row r="5211" spans="1:5" x14ac:dyDescent="0.2">
      <c r="A5211" s="287" t="s">
        <v>5483</v>
      </c>
      <c r="B5211" s="287" t="s">
        <v>26568</v>
      </c>
      <c r="C5211" s="287" t="s">
        <v>22946</v>
      </c>
      <c r="D5211" t="str">
        <f t="shared" si="81"/>
        <v>un</v>
      </c>
      <c r="E5211" s="288">
        <v>4448.22</v>
      </c>
    </row>
    <row r="5212" spans="1:5" x14ac:dyDescent="0.2">
      <c r="A5212" s="287" t="s">
        <v>5484</v>
      </c>
      <c r="B5212" s="287" t="s">
        <v>26569</v>
      </c>
      <c r="C5212" s="287" t="s">
        <v>22946</v>
      </c>
      <c r="D5212" t="str">
        <f t="shared" si="81"/>
        <v>un</v>
      </c>
      <c r="E5212" s="288">
        <v>5402.94</v>
      </c>
    </row>
    <row r="5213" spans="1:5" x14ac:dyDescent="0.2">
      <c r="A5213" s="287" t="s">
        <v>5485</v>
      </c>
      <c r="B5213" s="287" t="s">
        <v>26569</v>
      </c>
      <c r="C5213" s="287" t="s">
        <v>22946</v>
      </c>
      <c r="D5213" t="str">
        <f t="shared" si="81"/>
        <v>un</v>
      </c>
      <c r="E5213" s="288">
        <v>5387.79</v>
      </c>
    </row>
    <row r="5214" spans="1:5" x14ac:dyDescent="0.2">
      <c r="A5214" s="287" t="s">
        <v>5486</v>
      </c>
      <c r="B5214" s="287" t="s">
        <v>26570</v>
      </c>
      <c r="C5214" s="287" t="s">
        <v>22946</v>
      </c>
      <c r="D5214" t="str">
        <f t="shared" si="81"/>
        <v>un</v>
      </c>
      <c r="E5214" s="288">
        <v>11580.7</v>
      </c>
    </row>
    <row r="5215" spans="1:5" x14ac:dyDescent="0.2">
      <c r="A5215" s="287" t="s">
        <v>5487</v>
      </c>
      <c r="B5215" s="287" t="s">
        <v>26570</v>
      </c>
      <c r="C5215" s="287" t="s">
        <v>22946</v>
      </c>
      <c r="D5215" t="str">
        <f t="shared" si="81"/>
        <v>un</v>
      </c>
      <c r="E5215" s="288">
        <v>11564.51</v>
      </c>
    </row>
    <row r="5216" spans="1:5" x14ac:dyDescent="0.2">
      <c r="A5216" s="287" t="s">
        <v>5488</v>
      </c>
      <c r="B5216" s="287" t="s">
        <v>26571</v>
      </c>
      <c r="C5216" s="287" t="s">
        <v>22946</v>
      </c>
      <c r="D5216" t="str">
        <f t="shared" si="81"/>
        <v>un</v>
      </c>
      <c r="E5216" s="288">
        <v>13527.53</v>
      </c>
    </row>
    <row r="5217" spans="1:5" x14ac:dyDescent="0.2">
      <c r="A5217" s="287" t="s">
        <v>5489</v>
      </c>
      <c r="B5217" s="287" t="s">
        <v>26571</v>
      </c>
      <c r="C5217" s="287" t="s">
        <v>22946</v>
      </c>
      <c r="D5217" t="str">
        <f t="shared" si="81"/>
        <v>un</v>
      </c>
      <c r="E5217" s="288">
        <v>13509.58</v>
      </c>
    </row>
    <row r="5218" spans="1:5" x14ac:dyDescent="0.2">
      <c r="A5218" s="287" t="s">
        <v>5490</v>
      </c>
      <c r="B5218" s="287" t="s">
        <v>26572</v>
      </c>
      <c r="C5218" s="287" t="s">
        <v>22946</v>
      </c>
      <c r="D5218" t="str">
        <f t="shared" si="81"/>
        <v>un</v>
      </c>
      <c r="E5218" s="288">
        <v>16613.71</v>
      </c>
    </row>
    <row r="5219" spans="1:5" x14ac:dyDescent="0.2">
      <c r="A5219" s="287" t="s">
        <v>5491</v>
      </c>
      <c r="B5219" s="287" t="s">
        <v>26572</v>
      </c>
      <c r="C5219" s="287" t="s">
        <v>22946</v>
      </c>
      <c r="D5219" t="str">
        <f t="shared" si="81"/>
        <v>un</v>
      </c>
      <c r="E5219" s="288">
        <v>16594.55</v>
      </c>
    </row>
    <row r="5220" spans="1:5" x14ac:dyDescent="0.2">
      <c r="A5220" s="287" t="s">
        <v>5492</v>
      </c>
      <c r="B5220" s="287" t="s">
        <v>26573</v>
      </c>
      <c r="C5220" s="287" t="s">
        <v>22946</v>
      </c>
      <c r="D5220" t="str">
        <f t="shared" si="81"/>
        <v>un</v>
      </c>
      <c r="E5220" s="288">
        <v>28349.08</v>
      </c>
    </row>
    <row r="5221" spans="1:5" x14ac:dyDescent="0.2">
      <c r="A5221" s="287" t="s">
        <v>5493</v>
      </c>
      <c r="B5221" s="287" t="s">
        <v>26573</v>
      </c>
      <c r="C5221" s="287" t="s">
        <v>22946</v>
      </c>
      <c r="D5221" t="str">
        <f t="shared" si="81"/>
        <v>un</v>
      </c>
      <c r="E5221" s="288">
        <v>28325.34</v>
      </c>
    </row>
    <row r="5222" spans="1:5" x14ac:dyDescent="0.2">
      <c r="A5222" s="287" t="s">
        <v>5494</v>
      </c>
      <c r="B5222" s="287" t="s">
        <v>26574</v>
      </c>
      <c r="C5222" s="287" t="s">
        <v>22946</v>
      </c>
      <c r="D5222" t="str">
        <f t="shared" si="81"/>
        <v>un</v>
      </c>
      <c r="E5222" s="288">
        <v>96.87</v>
      </c>
    </row>
    <row r="5223" spans="1:5" x14ac:dyDescent="0.2">
      <c r="A5223" s="287" t="s">
        <v>5495</v>
      </c>
      <c r="B5223" s="287" t="s">
        <v>26574</v>
      </c>
      <c r="C5223" s="287" t="s">
        <v>22946</v>
      </c>
      <c r="D5223" t="str">
        <f t="shared" si="81"/>
        <v>un</v>
      </c>
      <c r="E5223" s="288">
        <v>94.68</v>
      </c>
    </row>
    <row r="5224" spans="1:5" x14ac:dyDescent="0.2">
      <c r="A5224" s="287" t="s">
        <v>5496</v>
      </c>
      <c r="B5224" s="287" t="s">
        <v>26575</v>
      </c>
      <c r="C5224" s="287" t="s">
        <v>22946</v>
      </c>
      <c r="D5224" t="str">
        <f t="shared" si="81"/>
        <v>un</v>
      </c>
      <c r="E5224" s="288">
        <v>96.77</v>
      </c>
    </row>
    <row r="5225" spans="1:5" x14ac:dyDescent="0.2">
      <c r="A5225" s="287" t="s">
        <v>5497</v>
      </c>
      <c r="B5225" s="287" t="s">
        <v>26575</v>
      </c>
      <c r="C5225" s="287" t="s">
        <v>22946</v>
      </c>
      <c r="D5225" t="str">
        <f t="shared" si="81"/>
        <v>un</v>
      </c>
      <c r="E5225" s="288">
        <v>94.66</v>
      </c>
    </row>
    <row r="5226" spans="1:5" x14ac:dyDescent="0.2">
      <c r="A5226" s="287" t="s">
        <v>5498</v>
      </c>
      <c r="B5226" s="287" t="s">
        <v>26576</v>
      </c>
      <c r="C5226" s="287" t="s">
        <v>22946</v>
      </c>
      <c r="D5226" t="str">
        <f t="shared" si="81"/>
        <v>un</v>
      </c>
      <c r="E5226" s="288">
        <v>409.73</v>
      </c>
    </row>
    <row r="5227" spans="1:5" x14ac:dyDescent="0.2">
      <c r="A5227" s="287" t="s">
        <v>5499</v>
      </c>
      <c r="B5227" s="287" t="s">
        <v>26576</v>
      </c>
      <c r="C5227" s="287" t="s">
        <v>22946</v>
      </c>
      <c r="D5227" t="str">
        <f t="shared" si="81"/>
        <v>un</v>
      </c>
      <c r="E5227" s="288">
        <v>406.86</v>
      </c>
    </row>
    <row r="5228" spans="1:5" x14ac:dyDescent="0.2">
      <c r="A5228" s="287" t="s">
        <v>5500</v>
      </c>
      <c r="B5228" s="287" t="s">
        <v>26577</v>
      </c>
      <c r="C5228" s="287" t="s">
        <v>22946</v>
      </c>
      <c r="D5228" t="str">
        <f t="shared" si="81"/>
        <v>un</v>
      </c>
      <c r="E5228" s="288">
        <v>417.85</v>
      </c>
    </row>
    <row r="5229" spans="1:5" x14ac:dyDescent="0.2">
      <c r="A5229" s="287" t="s">
        <v>5501</v>
      </c>
      <c r="B5229" s="287" t="s">
        <v>26577</v>
      </c>
      <c r="C5229" s="287" t="s">
        <v>22946</v>
      </c>
      <c r="D5229" t="str">
        <f t="shared" si="81"/>
        <v>un</v>
      </c>
      <c r="E5229" s="288">
        <v>414.01</v>
      </c>
    </row>
    <row r="5230" spans="1:5" x14ac:dyDescent="0.2">
      <c r="A5230" s="287" t="s">
        <v>5502</v>
      </c>
      <c r="B5230" s="287" t="s">
        <v>26578</v>
      </c>
      <c r="C5230" s="287" t="s">
        <v>22946</v>
      </c>
      <c r="D5230" t="str">
        <f t="shared" si="81"/>
        <v>un</v>
      </c>
      <c r="E5230" s="288">
        <v>419.91</v>
      </c>
    </row>
    <row r="5231" spans="1:5" x14ac:dyDescent="0.2">
      <c r="A5231" s="287" t="s">
        <v>5503</v>
      </c>
      <c r="B5231" s="287" t="s">
        <v>26578</v>
      </c>
      <c r="C5231" s="287" t="s">
        <v>22946</v>
      </c>
      <c r="D5231" t="str">
        <f t="shared" si="81"/>
        <v>un</v>
      </c>
      <c r="E5231" s="288">
        <v>415.97</v>
      </c>
    </row>
    <row r="5232" spans="1:5" x14ac:dyDescent="0.2">
      <c r="A5232" s="287" t="s">
        <v>5504</v>
      </c>
      <c r="B5232" s="287" t="s">
        <v>26579</v>
      </c>
      <c r="C5232" s="287" t="s">
        <v>22946</v>
      </c>
      <c r="D5232" t="str">
        <f t="shared" si="81"/>
        <v>un</v>
      </c>
      <c r="E5232" s="288">
        <v>658.46</v>
      </c>
    </row>
    <row r="5233" spans="1:5" x14ac:dyDescent="0.2">
      <c r="A5233" s="287" t="s">
        <v>5505</v>
      </c>
      <c r="B5233" s="287" t="s">
        <v>26579</v>
      </c>
      <c r="C5233" s="287" t="s">
        <v>22946</v>
      </c>
      <c r="D5233" t="str">
        <f t="shared" si="81"/>
        <v>un</v>
      </c>
      <c r="E5233" s="288">
        <v>653.24</v>
      </c>
    </row>
    <row r="5234" spans="1:5" x14ac:dyDescent="0.2">
      <c r="A5234" s="287" t="s">
        <v>5506</v>
      </c>
      <c r="B5234" s="287" t="s">
        <v>26580</v>
      </c>
      <c r="C5234" s="287" t="s">
        <v>22946</v>
      </c>
      <c r="D5234" t="str">
        <f t="shared" si="81"/>
        <v>un</v>
      </c>
      <c r="E5234" s="288">
        <v>672.45</v>
      </c>
    </row>
    <row r="5235" spans="1:5" x14ac:dyDescent="0.2">
      <c r="A5235" s="287" t="s">
        <v>5507</v>
      </c>
      <c r="B5235" s="287" t="s">
        <v>26580</v>
      </c>
      <c r="C5235" s="287" t="s">
        <v>22946</v>
      </c>
      <c r="D5235" t="str">
        <f t="shared" si="81"/>
        <v>un</v>
      </c>
      <c r="E5235" s="288">
        <v>667.21</v>
      </c>
    </row>
    <row r="5236" spans="1:5" x14ac:dyDescent="0.2">
      <c r="A5236" s="287" t="s">
        <v>5508</v>
      </c>
      <c r="B5236" s="287" t="s">
        <v>26581</v>
      </c>
      <c r="C5236" s="287" t="s">
        <v>22946</v>
      </c>
      <c r="D5236" t="str">
        <f t="shared" si="81"/>
        <v>un</v>
      </c>
      <c r="E5236" s="288">
        <v>885.67</v>
      </c>
    </row>
    <row r="5237" spans="1:5" x14ac:dyDescent="0.2">
      <c r="A5237" s="287" t="s">
        <v>5509</v>
      </c>
      <c r="B5237" s="287" t="s">
        <v>26581</v>
      </c>
      <c r="C5237" s="287" t="s">
        <v>22946</v>
      </c>
      <c r="D5237" t="str">
        <f t="shared" si="81"/>
        <v>un</v>
      </c>
      <c r="E5237" s="288">
        <v>879.51</v>
      </c>
    </row>
    <row r="5238" spans="1:5" x14ac:dyDescent="0.2">
      <c r="A5238" s="287" t="s">
        <v>5510</v>
      </c>
      <c r="B5238" s="287" t="s">
        <v>26582</v>
      </c>
      <c r="C5238" s="287" t="s">
        <v>22946</v>
      </c>
      <c r="D5238" t="str">
        <f t="shared" si="81"/>
        <v>un</v>
      </c>
      <c r="E5238" s="288">
        <v>1719.47</v>
      </c>
    </row>
    <row r="5239" spans="1:5" x14ac:dyDescent="0.2">
      <c r="A5239" s="287" t="s">
        <v>5511</v>
      </c>
      <c r="B5239" s="287" t="s">
        <v>26582</v>
      </c>
      <c r="C5239" s="287" t="s">
        <v>22946</v>
      </c>
      <c r="D5239" t="str">
        <f t="shared" si="81"/>
        <v>un</v>
      </c>
      <c r="E5239" s="288">
        <v>1712.56</v>
      </c>
    </row>
    <row r="5240" spans="1:5" x14ac:dyDescent="0.2">
      <c r="A5240" s="287" t="s">
        <v>5512</v>
      </c>
      <c r="B5240" s="287" t="s">
        <v>26583</v>
      </c>
      <c r="C5240" s="287" t="s">
        <v>22946</v>
      </c>
      <c r="D5240" t="str">
        <f t="shared" si="81"/>
        <v>un</v>
      </c>
      <c r="E5240" s="288">
        <v>2124.29</v>
      </c>
    </row>
    <row r="5241" spans="1:5" x14ac:dyDescent="0.2">
      <c r="A5241" s="287" t="s">
        <v>5513</v>
      </c>
      <c r="B5241" s="287" t="s">
        <v>26583</v>
      </c>
      <c r="C5241" s="287" t="s">
        <v>22946</v>
      </c>
      <c r="D5241" t="str">
        <f t="shared" si="81"/>
        <v>un</v>
      </c>
      <c r="E5241" s="288">
        <v>2116.62</v>
      </c>
    </row>
    <row r="5242" spans="1:5" x14ac:dyDescent="0.2">
      <c r="A5242" s="287" t="s">
        <v>5514</v>
      </c>
      <c r="B5242" s="287" t="s">
        <v>26584</v>
      </c>
      <c r="C5242" s="287" t="s">
        <v>22946</v>
      </c>
      <c r="D5242" t="str">
        <f t="shared" si="81"/>
        <v>un</v>
      </c>
      <c r="E5242" s="288">
        <v>2128.3200000000002</v>
      </c>
    </row>
    <row r="5243" spans="1:5" x14ac:dyDescent="0.2">
      <c r="A5243" s="287" t="s">
        <v>5515</v>
      </c>
      <c r="B5243" s="287" t="s">
        <v>26584</v>
      </c>
      <c r="C5243" s="287" t="s">
        <v>22946</v>
      </c>
      <c r="D5243" t="str">
        <f t="shared" si="81"/>
        <v>un</v>
      </c>
      <c r="E5243" s="288">
        <v>2120.27</v>
      </c>
    </row>
    <row r="5244" spans="1:5" x14ac:dyDescent="0.2">
      <c r="A5244" s="287" t="s">
        <v>5516</v>
      </c>
      <c r="B5244" s="287" t="s">
        <v>26585</v>
      </c>
      <c r="C5244" s="287" t="s">
        <v>22946</v>
      </c>
      <c r="D5244" t="str">
        <f t="shared" si="81"/>
        <v>un</v>
      </c>
      <c r="E5244" s="288">
        <v>4015.22</v>
      </c>
    </row>
    <row r="5245" spans="1:5" x14ac:dyDescent="0.2">
      <c r="A5245" s="287" t="s">
        <v>5517</v>
      </c>
      <c r="B5245" s="287" t="s">
        <v>26585</v>
      </c>
      <c r="C5245" s="287" t="s">
        <v>22946</v>
      </c>
      <c r="D5245" t="str">
        <f t="shared" si="81"/>
        <v>un</v>
      </c>
      <c r="E5245" s="288">
        <v>4006.44</v>
      </c>
    </row>
    <row r="5246" spans="1:5" x14ac:dyDescent="0.2">
      <c r="A5246" s="287" t="s">
        <v>5518</v>
      </c>
      <c r="B5246" s="287" t="s">
        <v>26586</v>
      </c>
      <c r="C5246" s="287" t="s">
        <v>22946</v>
      </c>
      <c r="D5246" t="str">
        <f t="shared" si="81"/>
        <v>un</v>
      </c>
      <c r="E5246" s="288">
        <v>4799.51</v>
      </c>
    </row>
    <row r="5247" spans="1:5" x14ac:dyDescent="0.2">
      <c r="A5247" s="287" t="s">
        <v>5519</v>
      </c>
      <c r="B5247" s="287" t="s">
        <v>26586</v>
      </c>
      <c r="C5247" s="287" t="s">
        <v>22946</v>
      </c>
      <c r="D5247" t="str">
        <f t="shared" si="81"/>
        <v>un</v>
      </c>
      <c r="E5247" s="288">
        <v>4789.45</v>
      </c>
    </row>
    <row r="5248" spans="1:5" x14ac:dyDescent="0.2">
      <c r="A5248" s="287" t="s">
        <v>5520</v>
      </c>
      <c r="B5248" s="287" t="s">
        <v>26587</v>
      </c>
      <c r="C5248" s="287" t="s">
        <v>22946</v>
      </c>
      <c r="D5248" t="str">
        <f t="shared" si="81"/>
        <v>un</v>
      </c>
      <c r="E5248" s="288">
        <v>5557.04</v>
      </c>
    </row>
    <row r="5249" spans="1:5" x14ac:dyDescent="0.2">
      <c r="A5249" s="287" t="s">
        <v>5521</v>
      </c>
      <c r="B5249" s="287" t="s">
        <v>26587</v>
      </c>
      <c r="C5249" s="287" t="s">
        <v>22946</v>
      </c>
      <c r="D5249" t="str">
        <f t="shared" si="81"/>
        <v>un</v>
      </c>
      <c r="E5249" s="288">
        <v>5546.09</v>
      </c>
    </row>
    <row r="5250" spans="1:5" x14ac:dyDescent="0.2">
      <c r="A5250" s="287" t="s">
        <v>5522</v>
      </c>
      <c r="B5250" s="287" t="s">
        <v>26588</v>
      </c>
      <c r="C5250" s="287" t="s">
        <v>22946</v>
      </c>
      <c r="D5250" t="str">
        <f t="shared" ref="D5250:D5313" si="82">LOWER(C5250)</f>
        <v>un</v>
      </c>
      <c r="E5250" s="288">
        <v>6470.1</v>
      </c>
    </row>
    <row r="5251" spans="1:5" x14ac:dyDescent="0.2">
      <c r="A5251" s="287" t="s">
        <v>5523</v>
      </c>
      <c r="B5251" s="287" t="s">
        <v>26588</v>
      </c>
      <c r="C5251" s="287" t="s">
        <v>22946</v>
      </c>
      <c r="D5251" t="str">
        <f t="shared" si="82"/>
        <v>un</v>
      </c>
      <c r="E5251" s="288">
        <v>6457.73</v>
      </c>
    </row>
    <row r="5252" spans="1:5" x14ac:dyDescent="0.2">
      <c r="A5252" s="287" t="s">
        <v>5524</v>
      </c>
      <c r="B5252" s="287" t="s">
        <v>26589</v>
      </c>
      <c r="C5252" s="287" t="s">
        <v>22946</v>
      </c>
      <c r="D5252" t="str">
        <f t="shared" si="82"/>
        <v>un</v>
      </c>
      <c r="E5252" s="288">
        <v>9797.32</v>
      </c>
    </row>
    <row r="5253" spans="1:5" x14ac:dyDescent="0.2">
      <c r="A5253" s="287" t="s">
        <v>5525</v>
      </c>
      <c r="B5253" s="287" t="s">
        <v>26589</v>
      </c>
      <c r="C5253" s="287" t="s">
        <v>22946</v>
      </c>
      <c r="D5253" t="str">
        <f t="shared" si="82"/>
        <v>un</v>
      </c>
      <c r="E5253" s="288">
        <v>9783.92</v>
      </c>
    </row>
    <row r="5254" spans="1:5" x14ac:dyDescent="0.2">
      <c r="A5254" s="287" t="s">
        <v>5526</v>
      </c>
      <c r="B5254" s="287" t="s">
        <v>26590</v>
      </c>
      <c r="C5254" s="287" t="s">
        <v>22946</v>
      </c>
      <c r="D5254" t="str">
        <f t="shared" si="82"/>
        <v>un</v>
      </c>
      <c r="E5254" s="288">
        <v>10140.469999999999</v>
      </c>
    </row>
    <row r="5255" spans="1:5" x14ac:dyDescent="0.2">
      <c r="A5255" s="287" t="s">
        <v>5527</v>
      </c>
      <c r="B5255" s="287" t="s">
        <v>26590</v>
      </c>
      <c r="C5255" s="287" t="s">
        <v>22946</v>
      </c>
      <c r="D5255" t="str">
        <f t="shared" si="82"/>
        <v>un</v>
      </c>
      <c r="E5255" s="288">
        <v>10124.31</v>
      </c>
    </row>
    <row r="5256" spans="1:5" x14ac:dyDescent="0.2">
      <c r="A5256" s="287" t="s">
        <v>5528</v>
      </c>
      <c r="B5256" s="287" t="s">
        <v>26591</v>
      </c>
      <c r="C5256" s="287" t="s">
        <v>22946</v>
      </c>
      <c r="D5256" t="str">
        <f t="shared" si="82"/>
        <v>un</v>
      </c>
      <c r="E5256" s="288">
        <v>95.98</v>
      </c>
    </row>
    <row r="5257" spans="1:5" x14ac:dyDescent="0.2">
      <c r="A5257" s="287" t="s">
        <v>5529</v>
      </c>
      <c r="B5257" s="287" t="s">
        <v>26591</v>
      </c>
      <c r="C5257" s="287" t="s">
        <v>22946</v>
      </c>
      <c r="D5257" t="str">
        <f t="shared" si="82"/>
        <v>un</v>
      </c>
      <c r="E5257" s="288">
        <v>93.9</v>
      </c>
    </row>
    <row r="5258" spans="1:5" x14ac:dyDescent="0.2">
      <c r="A5258" s="287" t="s">
        <v>5530</v>
      </c>
      <c r="B5258" s="287" t="s">
        <v>26592</v>
      </c>
      <c r="C5258" s="287" t="s">
        <v>22946</v>
      </c>
      <c r="D5258" t="str">
        <f t="shared" si="82"/>
        <v>un</v>
      </c>
      <c r="E5258" s="288">
        <v>96.9</v>
      </c>
    </row>
    <row r="5259" spans="1:5" x14ac:dyDescent="0.2">
      <c r="A5259" s="287" t="s">
        <v>5531</v>
      </c>
      <c r="B5259" s="287" t="s">
        <v>26592</v>
      </c>
      <c r="C5259" s="287" t="s">
        <v>22946</v>
      </c>
      <c r="D5259" t="str">
        <f t="shared" si="82"/>
        <v>un</v>
      </c>
      <c r="E5259" s="288">
        <v>94.77</v>
      </c>
    </row>
    <row r="5260" spans="1:5" x14ac:dyDescent="0.2">
      <c r="A5260" s="287" t="s">
        <v>5532</v>
      </c>
      <c r="B5260" s="287" t="s">
        <v>26593</v>
      </c>
      <c r="C5260" s="287" t="s">
        <v>22946</v>
      </c>
      <c r="D5260" t="str">
        <f t="shared" si="82"/>
        <v>un</v>
      </c>
      <c r="E5260" s="288">
        <v>185.86</v>
      </c>
    </row>
    <row r="5261" spans="1:5" x14ac:dyDescent="0.2">
      <c r="A5261" s="287" t="s">
        <v>5533</v>
      </c>
      <c r="B5261" s="287" t="s">
        <v>26593</v>
      </c>
      <c r="C5261" s="287" t="s">
        <v>22946</v>
      </c>
      <c r="D5261" t="str">
        <f t="shared" si="82"/>
        <v>un</v>
      </c>
      <c r="E5261" s="288">
        <v>182.45</v>
      </c>
    </row>
    <row r="5262" spans="1:5" x14ac:dyDescent="0.2">
      <c r="A5262" s="287" t="s">
        <v>5534</v>
      </c>
      <c r="B5262" s="287" t="s">
        <v>26594</v>
      </c>
      <c r="C5262" s="287" t="s">
        <v>22946</v>
      </c>
      <c r="D5262" t="str">
        <f t="shared" si="82"/>
        <v>un</v>
      </c>
      <c r="E5262" s="288">
        <v>418.37</v>
      </c>
    </row>
    <row r="5263" spans="1:5" x14ac:dyDescent="0.2">
      <c r="A5263" s="287" t="s">
        <v>5535</v>
      </c>
      <c r="B5263" s="287" t="s">
        <v>26594</v>
      </c>
      <c r="C5263" s="287" t="s">
        <v>22946</v>
      </c>
      <c r="D5263" t="str">
        <f t="shared" si="82"/>
        <v>un</v>
      </c>
      <c r="E5263" s="288">
        <v>414.46</v>
      </c>
    </row>
    <row r="5264" spans="1:5" x14ac:dyDescent="0.2">
      <c r="A5264" s="287" t="s">
        <v>5536</v>
      </c>
      <c r="B5264" s="287" t="s">
        <v>26595</v>
      </c>
      <c r="C5264" s="287" t="s">
        <v>22946</v>
      </c>
      <c r="D5264" t="str">
        <f t="shared" si="82"/>
        <v>un</v>
      </c>
      <c r="E5264" s="288">
        <v>456.58</v>
      </c>
    </row>
    <row r="5265" spans="1:5" x14ac:dyDescent="0.2">
      <c r="A5265" s="287" t="s">
        <v>5537</v>
      </c>
      <c r="B5265" s="287" t="s">
        <v>26595</v>
      </c>
      <c r="C5265" s="287" t="s">
        <v>22946</v>
      </c>
      <c r="D5265" t="str">
        <f t="shared" si="82"/>
        <v>un</v>
      </c>
      <c r="E5265" s="288">
        <v>452.28</v>
      </c>
    </row>
    <row r="5266" spans="1:5" x14ac:dyDescent="0.2">
      <c r="A5266" s="287" t="s">
        <v>5538</v>
      </c>
      <c r="B5266" s="287" t="s">
        <v>26596</v>
      </c>
      <c r="C5266" s="287" t="s">
        <v>22946</v>
      </c>
      <c r="D5266" t="str">
        <f t="shared" si="82"/>
        <v>un</v>
      </c>
      <c r="E5266" s="288">
        <v>658.79</v>
      </c>
    </row>
    <row r="5267" spans="1:5" x14ac:dyDescent="0.2">
      <c r="A5267" s="287" t="s">
        <v>5539</v>
      </c>
      <c r="B5267" s="287" t="s">
        <v>26596</v>
      </c>
      <c r="C5267" s="287" t="s">
        <v>22946</v>
      </c>
      <c r="D5267" t="str">
        <f t="shared" si="82"/>
        <v>un</v>
      </c>
      <c r="E5267" s="288">
        <v>653.57000000000005</v>
      </c>
    </row>
    <row r="5268" spans="1:5" x14ac:dyDescent="0.2">
      <c r="A5268" s="287" t="s">
        <v>5540</v>
      </c>
      <c r="B5268" s="287" t="s">
        <v>26597</v>
      </c>
      <c r="C5268" s="287" t="s">
        <v>22946</v>
      </c>
      <c r="D5268" t="str">
        <f t="shared" si="82"/>
        <v>un</v>
      </c>
      <c r="E5268" s="288">
        <v>673.48</v>
      </c>
    </row>
    <row r="5269" spans="1:5" x14ac:dyDescent="0.2">
      <c r="A5269" s="287" t="s">
        <v>5541</v>
      </c>
      <c r="B5269" s="287" t="s">
        <v>26597</v>
      </c>
      <c r="C5269" s="287" t="s">
        <v>22946</v>
      </c>
      <c r="D5269" t="str">
        <f t="shared" si="82"/>
        <v>un</v>
      </c>
      <c r="E5269" s="288">
        <v>668.21</v>
      </c>
    </row>
    <row r="5270" spans="1:5" x14ac:dyDescent="0.2">
      <c r="A5270" s="287" t="s">
        <v>5542</v>
      </c>
      <c r="B5270" s="287" t="s">
        <v>26598</v>
      </c>
      <c r="C5270" s="287" t="s">
        <v>22946</v>
      </c>
      <c r="D5270" t="str">
        <f t="shared" si="82"/>
        <v>un</v>
      </c>
      <c r="E5270" s="288">
        <v>887.9</v>
      </c>
    </row>
    <row r="5271" spans="1:5" x14ac:dyDescent="0.2">
      <c r="A5271" s="287" t="s">
        <v>5543</v>
      </c>
      <c r="B5271" s="287" t="s">
        <v>26598</v>
      </c>
      <c r="C5271" s="287" t="s">
        <v>22946</v>
      </c>
      <c r="D5271" t="str">
        <f t="shared" si="82"/>
        <v>un</v>
      </c>
      <c r="E5271" s="288">
        <v>881.63</v>
      </c>
    </row>
    <row r="5272" spans="1:5" x14ac:dyDescent="0.2">
      <c r="A5272" s="287" t="s">
        <v>5544</v>
      </c>
      <c r="B5272" s="287" t="s">
        <v>26599</v>
      </c>
      <c r="C5272" s="287" t="s">
        <v>22946</v>
      </c>
      <c r="D5272" t="str">
        <f t="shared" si="82"/>
        <v>un</v>
      </c>
      <c r="E5272" s="288">
        <v>1722.15</v>
      </c>
    </row>
    <row r="5273" spans="1:5" x14ac:dyDescent="0.2">
      <c r="A5273" s="287" t="s">
        <v>5545</v>
      </c>
      <c r="B5273" s="287" t="s">
        <v>26599</v>
      </c>
      <c r="C5273" s="287" t="s">
        <v>22946</v>
      </c>
      <c r="D5273" t="str">
        <f t="shared" si="82"/>
        <v>un</v>
      </c>
      <c r="E5273" s="288">
        <v>1715.12</v>
      </c>
    </row>
    <row r="5274" spans="1:5" x14ac:dyDescent="0.2">
      <c r="A5274" s="287" t="s">
        <v>5546</v>
      </c>
      <c r="B5274" s="287" t="s">
        <v>26600</v>
      </c>
      <c r="C5274" s="287" t="s">
        <v>22946</v>
      </c>
      <c r="D5274" t="str">
        <f t="shared" si="82"/>
        <v>un</v>
      </c>
      <c r="E5274" s="288">
        <v>2127.63</v>
      </c>
    </row>
    <row r="5275" spans="1:5" x14ac:dyDescent="0.2">
      <c r="A5275" s="287" t="s">
        <v>5547</v>
      </c>
      <c r="B5275" s="287" t="s">
        <v>26600</v>
      </c>
      <c r="C5275" s="287" t="s">
        <v>22946</v>
      </c>
      <c r="D5275" t="str">
        <f t="shared" si="82"/>
        <v>un</v>
      </c>
      <c r="E5275" s="288">
        <v>2119.83</v>
      </c>
    </row>
    <row r="5276" spans="1:5" x14ac:dyDescent="0.2">
      <c r="A5276" s="287" t="s">
        <v>5548</v>
      </c>
      <c r="B5276" s="287" t="s">
        <v>26601</v>
      </c>
      <c r="C5276" s="287" t="s">
        <v>22946</v>
      </c>
      <c r="D5276" t="str">
        <f t="shared" si="82"/>
        <v>un</v>
      </c>
      <c r="E5276" s="288">
        <v>2134.25</v>
      </c>
    </row>
    <row r="5277" spans="1:5" x14ac:dyDescent="0.2">
      <c r="A5277" s="287" t="s">
        <v>5549</v>
      </c>
      <c r="B5277" s="287" t="s">
        <v>26601</v>
      </c>
      <c r="C5277" s="287" t="s">
        <v>22946</v>
      </c>
      <c r="D5277" t="str">
        <f t="shared" si="82"/>
        <v>un</v>
      </c>
      <c r="E5277" s="288">
        <v>2125.94</v>
      </c>
    </row>
    <row r="5278" spans="1:5" x14ac:dyDescent="0.2">
      <c r="A5278" s="287" t="s">
        <v>5550</v>
      </c>
      <c r="B5278" s="287" t="s">
        <v>26602</v>
      </c>
      <c r="C5278" s="287" t="s">
        <v>22946</v>
      </c>
      <c r="D5278" t="str">
        <f t="shared" si="82"/>
        <v>un</v>
      </c>
      <c r="E5278" s="288">
        <v>4024.19</v>
      </c>
    </row>
    <row r="5279" spans="1:5" x14ac:dyDescent="0.2">
      <c r="A5279" s="287" t="s">
        <v>5551</v>
      </c>
      <c r="B5279" s="287" t="s">
        <v>26602</v>
      </c>
      <c r="C5279" s="287" t="s">
        <v>22946</v>
      </c>
      <c r="D5279" t="str">
        <f t="shared" si="82"/>
        <v>un</v>
      </c>
      <c r="E5279" s="288">
        <v>4015</v>
      </c>
    </row>
    <row r="5280" spans="1:5" x14ac:dyDescent="0.2">
      <c r="A5280" s="287" t="s">
        <v>5552</v>
      </c>
      <c r="B5280" s="287" t="s">
        <v>26603</v>
      </c>
      <c r="C5280" s="287" t="s">
        <v>22946</v>
      </c>
      <c r="D5280" t="str">
        <f t="shared" si="82"/>
        <v>un</v>
      </c>
      <c r="E5280" s="288">
        <v>4814.3999999999996</v>
      </c>
    </row>
    <row r="5281" spans="1:5" x14ac:dyDescent="0.2">
      <c r="A5281" s="287" t="s">
        <v>5553</v>
      </c>
      <c r="B5281" s="287" t="s">
        <v>26603</v>
      </c>
      <c r="C5281" s="287" t="s">
        <v>22946</v>
      </c>
      <c r="D5281" t="str">
        <f t="shared" si="82"/>
        <v>un</v>
      </c>
      <c r="E5281" s="288">
        <v>4803.68</v>
      </c>
    </row>
    <row r="5282" spans="1:5" x14ac:dyDescent="0.2">
      <c r="A5282" s="287" t="s">
        <v>5554</v>
      </c>
      <c r="B5282" s="287" t="s">
        <v>26604</v>
      </c>
      <c r="C5282" s="287" t="s">
        <v>22946</v>
      </c>
      <c r="D5282" t="str">
        <f t="shared" si="82"/>
        <v>un</v>
      </c>
      <c r="E5282" s="288">
        <v>5574.01</v>
      </c>
    </row>
    <row r="5283" spans="1:5" x14ac:dyDescent="0.2">
      <c r="A5283" s="287" t="s">
        <v>5555</v>
      </c>
      <c r="B5283" s="287" t="s">
        <v>26604</v>
      </c>
      <c r="C5283" s="287" t="s">
        <v>22946</v>
      </c>
      <c r="D5283" t="str">
        <f t="shared" si="82"/>
        <v>un</v>
      </c>
      <c r="E5283" s="288">
        <v>5562.28</v>
      </c>
    </row>
    <row r="5284" spans="1:5" x14ac:dyDescent="0.2">
      <c r="A5284" s="287" t="s">
        <v>5556</v>
      </c>
      <c r="B5284" s="287" t="s">
        <v>26605</v>
      </c>
      <c r="C5284" s="287" t="s">
        <v>22946</v>
      </c>
      <c r="D5284" t="str">
        <f t="shared" si="82"/>
        <v>un</v>
      </c>
      <c r="E5284" s="288">
        <v>6495.28</v>
      </c>
    </row>
    <row r="5285" spans="1:5" x14ac:dyDescent="0.2">
      <c r="A5285" s="287" t="s">
        <v>5557</v>
      </c>
      <c r="B5285" s="287" t="s">
        <v>26605</v>
      </c>
      <c r="C5285" s="287" t="s">
        <v>22946</v>
      </c>
      <c r="D5285" t="str">
        <f t="shared" si="82"/>
        <v>un</v>
      </c>
      <c r="E5285" s="288">
        <v>6481.79</v>
      </c>
    </row>
    <row r="5286" spans="1:5" x14ac:dyDescent="0.2">
      <c r="A5286" s="287" t="s">
        <v>5558</v>
      </c>
      <c r="B5286" s="287" t="s">
        <v>26606</v>
      </c>
      <c r="C5286" s="287" t="s">
        <v>22946</v>
      </c>
      <c r="D5286" t="str">
        <f t="shared" si="82"/>
        <v>un</v>
      </c>
      <c r="E5286" s="288">
        <v>9884.82</v>
      </c>
    </row>
    <row r="5287" spans="1:5" x14ac:dyDescent="0.2">
      <c r="A5287" s="287" t="s">
        <v>5559</v>
      </c>
      <c r="B5287" s="287" t="s">
        <v>26606</v>
      </c>
      <c r="C5287" s="287" t="s">
        <v>22946</v>
      </c>
      <c r="D5287" t="str">
        <f t="shared" si="82"/>
        <v>un</v>
      </c>
      <c r="E5287" s="288">
        <v>9869.14</v>
      </c>
    </row>
    <row r="5288" spans="1:5" x14ac:dyDescent="0.2">
      <c r="A5288" s="287" t="s">
        <v>5560</v>
      </c>
      <c r="B5288" s="287" t="s">
        <v>26607</v>
      </c>
      <c r="C5288" s="287" t="s">
        <v>22946</v>
      </c>
      <c r="D5288" t="str">
        <f t="shared" si="82"/>
        <v>un</v>
      </c>
      <c r="E5288" s="288">
        <v>10254.01</v>
      </c>
    </row>
    <row r="5289" spans="1:5" x14ac:dyDescent="0.2">
      <c r="A5289" s="287" t="s">
        <v>5561</v>
      </c>
      <c r="B5289" s="287" t="s">
        <v>26607</v>
      </c>
      <c r="C5289" s="287" t="s">
        <v>22946</v>
      </c>
      <c r="D5289" t="str">
        <f t="shared" si="82"/>
        <v>un</v>
      </c>
      <c r="E5289" s="288">
        <v>10234.74</v>
      </c>
    </row>
    <row r="5290" spans="1:5" x14ac:dyDescent="0.2">
      <c r="A5290" s="287" t="s">
        <v>5562</v>
      </c>
      <c r="B5290" s="287" t="s">
        <v>26608</v>
      </c>
      <c r="C5290" s="287" t="s">
        <v>22946</v>
      </c>
      <c r="D5290" t="str">
        <f t="shared" si="82"/>
        <v>un</v>
      </c>
      <c r="E5290" s="288">
        <v>3397.17</v>
      </c>
    </row>
    <row r="5291" spans="1:5" x14ac:dyDescent="0.2">
      <c r="A5291" s="287" t="s">
        <v>5563</v>
      </c>
      <c r="B5291" s="287" t="s">
        <v>26608</v>
      </c>
      <c r="C5291" s="287" t="s">
        <v>22946</v>
      </c>
      <c r="D5291" t="str">
        <f t="shared" si="82"/>
        <v>un</v>
      </c>
      <c r="E5291" s="288">
        <v>3217.18</v>
      </c>
    </row>
    <row r="5292" spans="1:5" x14ac:dyDescent="0.2">
      <c r="A5292" s="287" t="s">
        <v>5564</v>
      </c>
      <c r="B5292" s="287" t="s">
        <v>26609</v>
      </c>
      <c r="C5292" s="287" t="s">
        <v>22946</v>
      </c>
      <c r="D5292" t="str">
        <f t="shared" si="82"/>
        <v>un</v>
      </c>
      <c r="E5292" s="288">
        <v>3559.18</v>
      </c>
    </row>
    <row r="5293" spans="1:5" x14ac:dyDescent="0.2">
      <c r="A5293" s="287" t="s">
        <v>5565</v>
      </c>
      <c r="B5293" s="287" t="s">
        <v>26609</v>
      </c>
      <c r="C5293" s="287" t="s">
        <v>22946</v>
      </c>
      <c r="D5293" t="str">
        <f t="shared" si="82"/>
        <v>un</v>
      </c>
      <c r="E5293" s="288">
        <v>3369.36</v>
      </c>
    </row>
    <row r="5294" spans="1:5" x14ac:dyDescent="0.2">
      <c r="A5294" s="287" t="s">
        <v>5566</v>
      </c>
      <c r="B5294" s="287" t="s">
        <v>26610</v>
      </c>
      <c r="C5294" s="287" t="s">
        <v>22946</v>
      </c>
      <c r="D5294" t="str">
        <f t="shared" si="82"/>
        <v>un</v>
      </c>
      <c r="E5294" s="288">
        <v>3973.38</v>
      </c>
    </row>
    <row r="5295" spans="1:5" x14ac:dyDescent="0.2">
      <c r="A5295" s="287" t="s">
        <v>5567</v>
      </c>
      <c r="B5295" s="287" t="s">
        <v>26610</v>
      </c>
      <c r="C5295" s="287" t="s">
        <v>22946</v>
      </c>
      <c r="D5295" t="str">
        <f t="shared" si="82"/>
        <v>un</v>
      </c>
      <c r="E5295" s="288">
        <v>3764.45</v>
      </c>
    </row>
    <row r="5296" spans="1:5" x14ac:dyDescent="0.2">
      <c r="A5296" s="287" t="s">
        <v>5568</v>
      </c>
      <c r="B5296" s="287" t="s">
        <v>26611</v>
      </c>
      <c r="C5296" s="287" t="s">
        <v>22946</v>
      </c>
      <c r="D5296" t="str">
        <f t="shared" si="82"/>
        <v>un</v>
      </c>
      <c r="E5296" s="288">
        <v>4412.6499999999996</v>
      </c>
    </row>
    <row r="5297" spans="1:5" x14ac:dyDescent="0.2">
      <c r="A5297" s="287" t="s">
        <v>5569</v>
      </c>
      <c r="B5297" s="287" t="s">
        <v>26611</v>
      </c>
      <c r="C5297" s="287" t="s">
        <v>22946</v>
      </c>
      <c r="D5297" t="str">
        <f t="shared" si="82"/>
        <v>un</v>
      </c>
      <c r="E5297" s="288">
        <v>4177.82</v>
      </c>
    </row>
    <row r="5298" spans="1:5" x14ac:dyDescent="0.2">
      <c r="A5298" s="287" t="s">
        <v>5570</v>
      </c>
      <c r="B5298" s="287" t="s">
        <v>26612</v>
      </c>
      <c r="C5298" s="287" t="s">
        <v>22946</v>
      </c>
      <c r="D5298" t="str">
        <f t="shared" si="82"/>
        <v>un</v>
      </c>
      <c r="E5298" s="288">
        <v>4800.91</v>
      </c>
    </row>
    <row r="5299" spans="1:5" x14ac:dyDescent="0.2">
      <c r="A5299" s="287" t="s">
        <v>5571</v>
      </c>
      <c r="B5299" s="287" t="s">
        <v>26612</v>
      </c>
      <c r="C5299" s="287" t="s">
        <v>22946</v>
      </c>
      <c r="D5299" t="str">
        <f t="shared" si="82"/>
        <v>un</v>
      </c>
      <c r="E5299" s="288">
        <v>4543.8</v>
      </c>
    </row>
    <row r="5300" spans="1:5" x14ac:dyDescent="0.2">
      <c r="A5300" s="287" t="s">
        <v>5572</v>
      </c>
      <c r="B5300" s="287" t="s">
        <v>26613</v>
      </c>
      <c r="C5300" s="287" t="s">
        <v>22946</v>
      </c>
      <c r="D5300" t="str">
        <f t="shared" si="82"/>
        <v>un</v>
      </c>
      <c r="E5300" s="288">
        <v>5516.39</v>
      </c>
    </row>
    <row r="5301" spans="1:5" x14ac:dyDescent="0.2">
      <c r="A5301" s="287" t="s">
        <v>5573</v>
      </c>
      <c r="B5301" s="287" t="s">
        <v>26613</v>
      </c>
      <c r="C5301" s="287" t="s">
        <v>22946</v>
      </c>
      <c r="D5301" t="str">
        <f t="shared" si="82"/>
        <v>un</v>
      </c>
      <c r="E5301" s="288">
        <v>5220.01</v>
      </c>
    </row>
    <row r="5302" spans="1:5" x14ac:dyDescent="0.2">
      <c r="A5302" s="287" t="s">
        <v>5574</v>
      </c>
      <c r="B5302" s="287" t="s">
        <v>26614</v>
      </c>
      <c r="C5302" s="287" t="s">
        <v>22946</v>
      </c>
      <c r="D5302" t="str">
        <f t="shared" si="82"/>
        <v>un</v>
      </c>
      <c r="E5302" s="288">
        <v>6097.33</v>
      </c>
    </row>
    <row r="5303" spans="1:5" x14ac:dyDescent="0.2">
      <c r="A5303" s="287" t="s">
        <v>5575</v>
      </c>
      <c r="B5303" s="287" t="s">
        <v>26614</v>
      </c>
      <c r="C5303" s="287" t="s">
        <v>22946</v>
      </c>
      <c r="D5303" t="str">
        <f t="shared" si="82"/>
        <v>un</v>
      </c>
      <c r="E5303" s="288">
        <v>5770.02</v>
      </c>
    </row>
    <row r="5304" spans="1:5" x14ac:dyDescent="0.2">
      <c r="A5304" s="287" t="s">
        <v>5576</v>
      </c>
      <c r="B5304" s="287" t="s">
        <v>26615</v>
      </c>
      <c r="C5304" s="287" t="s">
        <v>22946</v>
      </c>
      <c r="D5304" t="str">
        <f t="shared" si="82"/>
        <v>un</v>
      </c>
      <c r="E5304" s="288">
        <v>6722.66</v>
      </c>
    </row>
    <row r="5305" spans="1:5" x14ac:dyDescent="0.2">
      <c r="A5305" s="287" t="s">
        <v>5577</v>
      </c>
      <c r="B5305" s="287" t="s">
        <v>26615</v>
      </c>
      <c r="C5305" s="287" t="s">
        <v>22946</v>
      </c>
      <c r="D5305" t="str">
        <f t="shared" si="82"/>
        <v>un</v>
      </c>
      <c r="E5305" s="288">
        <v>6364.4</v>
      </c>
    </row>
    <row r="5306" spans="1:5" x14ac:dyDescent="0.2">
      <c r="A5306" s="287" t="s">
        <v>5578</v>
      </c>
      <c r="B5306" s="287" t="s">
        <v>26616</v>
      </c>
      <c r="C5306" s="287" t="s">
        <v>22946</v>
      </c>
      <c r="D5306" t="str">
        <f t="shared" si="82"/>
        <v>un</v>
      </c>
      <c r="E5306" s="288">
        <v>7494.25</v>
      </c>
    </row>
    <row r="5307" spans="1:5" x14ac:dyDescent="0.2">
      <c r="A5307" s="287" t="s">
        <v>5579</v>
      </c>
      <c r="B5307" s="287" t="s">
        <v>26616</v>
      </c>
      <c r="C5307" s="287" t="s">
        <v>22946</v>
      </c>
      <c r="D5307" t="str">
        <f t="shared" si="82"/>
        <v>un</v>
      </c>
      <c r="E5307" s="288">
        <v>7095.31</v>
      </c>
    </row>
    <row r="5308" spans="1:5" x14ac:dyDescent="0.2">
      <c r="A5308" s="287" t="s">
        <v>5580</v>
      </c>
      <c r="B5308" s="287" t="s">
        <v>26617</v>
      </c>
      <c r="C5308" s="287" t="s">
        <v>22946</v>
      </c>
      <c r="D5308" t="str">
        <f t="shared" si="82"/>
        <v>un</v>
      </c>
      <c r="E5308" s="288">
        <v>2472.3000000000002</v>
      </c>
    </row>
    <row r="5309" spans="1:5" x14ac:dyDescent="0.2">
      <c r="A5309" s="287" t="s">
        <v>5581</v>
      </c>
      <c r="B5309" s="287" t="s">
        <v>26617</v>
      </c>
      <c r="C5309" s="287" t="s">
        <v>22946</v>
      </c>
      <c r="D5309" t="str">
        <f t="shared" si="82"/>
        <v>un</v>
      </c>
      <c r="E5309" s="288">
        <v>2338.8000000000002</v>
      </c>
    </row>
    <row r="5310" spans="1:5" x14ac:dyDescent="0.2">
      <c r="A5310" s="287" t="s">
        <v>5582</v>
      </c>
      <c r="B5310" s="287" t="s">
        <v>26618</v>
      </c>
      <c r="C5310" s="287" t="s">
        <v>22946</v>
      </c>
      <c r="D5310" t="str">
        <f t="shared" si="82"/>
        <v>un</v>
      </c>
      <c r="E5310" s="288">
        <v>2843.48</v>
      </c>
    </row>
    <row r="5311" spans="1:5" x14ac:dyDescent="0.2">
      <c r="A5311" s="287" t="s">
        <v>5583</v>
      </c>
      <c r="B5311" s="287" t="s">
        <v>26618</v>
      </c>
      <c r="C5311" s="287" t="s">
        <v>22946</v>
      </c>
      <c r="D5311" t="str">
        <f t="shared" si="82"/>
        <v>un</v>
      </c>
      <c r="E5311" s="288">
        <v>2692.45</v>
      </c>
    </row>
    <row r="5312" spans="1:5" x14ac:dyDescent="0.2">
      <c r="A5312" s="287" t="s">
        <v>5584</v>
      </c>
      <c r="B5312" s="287" t="s">
        <v>26619</v>
      </c>
      <c r="C5312" s="287" t="s">
        <v>22946</v>
      </c>
      <c r="D5312" t="str">
        <f t="shared" si="82"/>
        <v>un</v>
      </c>
      <c r="E5312" s="288">
        <v>3097</v>
      </c>
    </row>
    <row r="5313" spans="1:5" x14ac:dyDescent="0.2">
      <c r="A5313" s="287" t="s">
        <v>5585</v>
      </c>
      <c r="B5313" s="287" t="s">
        <v>26619</v>
      </c>
      <c r="C5313" s="287" t="s">
        <v>22946</v>
      </c>
      <c r="D5313" t="str">
        <f t="shared" si="82"/>
        <v>un</v>
      </c>
      <c r="E5313" s="288">
        <v>2932.81</v>
      </c>
    </row>
    <row r="5314" spans="1:5" x14ac:dyDescent="0.2">
      <c r="A5314" s="287" t="s">
        <v>5586</v>
      </c>
      <c r="B5314" s="287" t="s">
        <v>26620</v>
      </c>
      <c r="C5314" s="287" t="s">
        <v>22946</v>
      </c>
      <c r="D5314" t="str">
        <f t="shared" ref="D5314:D5377" si="83">LOWER(C5314)</f>
        <v>un</v>
      </c>
      <c r="E5314" s="288">
        <v>3496.98</v>
      </c>
    </row>
    <row r="5315" spans="1:5" x14ac:dyDescent="0.2">
      <c r="A5315" s="287" t="s">
        <v>5587</v>
      </c>
      <c r="B5315" s="287" t="s">
        <v>26620</v>
      </c>
      <c r="C5315" s="287" t="s">
        <v>22946</v>
      </c>
      <c r="D5315" t="str">
        <f t="shared" si="83"/>
        <v>un</v>
      </c>
      <c r="E5315" s="288">
        <v>3308.99</v>
      </c>
    </row>
    <row r="5316" spans="1:5" x14ac:dyDescent="0.2">
      <c r="A5316" s="287" t="s">
        <v>5588</v>
      </c>
      <c r="B5316" s="287" t="s">
        <v>26621</v>
      </c>
      <c r="C5316" s="287" t="s">
        <v>22946</v>
      </c>
      <c r="D5316" t="str">
        <f t="shared" si="83"/>
        <v>un</v>
      </c>
      <c r="E5316" s="288">
        <v>4080.15</v>
      </c>
    </row>
    <row r="5317" spans="1:5" x14ac:dyDescent="0.2">
      <c r="A5317" s="287" t="s">
        <v>5589</v>
      </c>
      <c r="B5317" s="287" t="s">
        <v>26621</v>
      </c>
      <c r="C5317" s="287" t="s">
        <v>22946</v>
      </c>
      <c r="D5317" t="str">
        <f t="shared" si="83"/>
        <v>un</v>
      </c>
      <c r="E5317" s="288">
        <v>3862.34</v>
      </c>
    </row>
    <row r="5318" spans="1:5" x14ac:dyDescent="0.2">
      <c r="A5318" s="287" t="s">
        <v>5590</v>
      </c>
      <c r="B5318" s="287" t="s">
        <v>26622</v>
      </c>
      <c r="C5318" s="287" t="s">
        <v>22946</v>
      </c>
      <c r="D5318" t="str">
        <f t="shared" si="83"/>
        <v>un</v>
      </c>
      <c r="E5318" s="288">
        <v>4504.7299999999996</v>
      </c>
    </row>
    <row r="5319" spans="1:5" x14ac:dyDescent="0.2">
      <c r="A5319" s="287" t="s">
        <v>5591</v>
      </c>
      <c r="B5319" s="287" t="s">
        <v>26622</v>
      </c>
      <c r="C5319" s="287" t="s">
        <v>22946</v>
      </c>
      <c r="D5319" t="str">
        <f t="shared" si="83"/>
        <v>un</v>
      </c>
      <c r="E5319" s="288">
        <v>4260.2700000000004</v>
      </c>
    </row>
    <row r="5320" spans="1:5" x14ac:dyDescent="0.2">
      <c r="A5320" s="287" t="s">
        <v>5592</v>
      </c>
      <c r="B5320" s="287" t="s">
        <v>26623</v>
      </c>
      <c r="C5320" s="287" t="s">
        <v>22946</v>
      </c>
      <c r="D5320" t="str">
        <f t="shared" si="83"/>
        <v>un</v>
      </c>
      <c r="E5320" s="288">
        <v>4882.9399999999996</v>
      </c>
    </row>
    <row r="5321" spans="1:5" x14ac:dyDescent="0.2">
      <c r="A5321" s="287" t="s">
        <v>5593</v>
      </c>
      <c r="B5321" s="287" t="s">
        <v>26623</v>
      </c>
      <c r="C5321" s="287" t="s">
        <v>22946</v>
      </c>
      <c r="D5321" t="str">
        <f t="shared" si="83"/>
        <v>un</v>
      </c>
      <c r="E5321" s="288">
        <v>4618.57</v>
      </c>
    </row>
    <row r="5322" spans="1:5" x14ac:dyDescent="0.2">
      <c r="A5322" s="287" t="s">
        <v>5594</v>
      </c>
      <c r="B5322" s="287" t="s">
        <v>26624</v>
      </c>
      <c r="C5322" s="287" t="s">
        <v>22946</v>
      </c>
      <c r="D5322" t="str">
        <f t="shared" si="83"/>
        <v>un</v>
      </c>
      <c r="E5322" s="288">
        <v>5253.66</v>
      </c>
    </row>
    <row r="5323" spans="1:5" x14ac:dyDescent="0.2">
      <c r="A5323" s="287" t="s">
        <v>5595</v>
      </c>
      <c r="B5323" s="287" t="s">
        <v>26624</v>
      </c>
      <c r="C5323" s="287" t="s">
        <v>22946</v>
      </c>
      <c r="D5323" t="str">
        <f t="shared" si="83"/>
        <v>un</v>
      </c>
      <c r="E5323" s="288">
        <v>4969.87</v>
      </c>
    </row>
    <row r="5324" spans="1:5" x14ac:dyDescent="0.2">
      <c r="A5324" s="287" t="s">
        <v>5596</v>
      </c>
      <c r="B5324" s="287" t="s">
        <v>26625</v>
      </c>
      <c r="C5324" s="287" t="s">
        <v>22946</v>
      </c>
      <c r="D5324" t="str">
        <f t="shared" si="83"/>
        <v>un</v>
      </c>
      <c r="E5324" s="288">
        <v>2353.6799999999998</v>
      </c>
    </row>
    <row r="5325" spans="1:5" x14ac:dyDescent="0.2">
      <c r="A5325" s="287" t="s">
        <v>5597</v>
      </c>
      <c r="B5325" s="287" t="s">
        <v>26625</v>
      </c>
      <c r="C5325" s="287" t="s">
        <v>22946</v>
      </c>
      <c r="D5325" t="str">
        <f t="shared" si="83"/>
        <v>un</v>
      </c>
      <c r="E5325" s="288">
        <v>2214.36</v>
      </c>
    </row>
    <row r="5326" spans="1:5" x14ac:dyDescent="0.2">
      <c r="A5326" s="287" t="s">
        <v>5598</v>
      </c>
      <c r="B5326" s="287" t="s">
        <v>26626</v>
      </c>
      <c r="C5326" s="287" t="s">
        <v>22946</v>
      </c>
      <c r="D5326" t="str">
        <f t="shared" si="83"/>
        <v>un</v>
      </c>
      <c r="E5326" s="288">
        <v>2154.94</v>
      </c>
    </row>
    <row r="5327" spans="1:5" x14ac:dyDescent="0.2">
      <c r="A5327" s="287" t="s">
        <v>5599</v>
      </c>
      <c r="B5327" s="287" t="s">
        <v>26626</v>
      </c>
      <c r="C5327" s="287" t="s">
        <v>22946</v>
      </c>
      <c r="D5327" t="str">
        <f t="shared" si="83"/>
        <v>un</v>
      </c>
      <c r="E5327" s="288">
        <v>2028.23</v>
      </c>
    </row>
    <row r="5328" spans="1:5" x14ac:dyDescent="0.2">
      <c r="A5328" s="287" t="s">
        <v>5600</v>
      </c>
      <c r="B5328" s="287" t="s">
        <v>26627</v>
      </c>
      <c r="C5328" s="287" t="s">
        <v>22946</v>
      </c>
      <c r="D5328" t="str">
        <f t="shared" si="83"/>
        <v>un</v>
      </c>
      <c r="E5328" s="288">
        <v>2043.51</v>
      </c>
    </row>
    <row r="5329" spans="1:5" x14ac:dyDescent="0.2">
      <c r="A5329" s="287" t="s">
        <v>5601</v>
      </c>
      <c r="B5329" s="287" t="s">
        <v>26627</v>
      </c>
      <c r="C5329" s="287" t="s">
        <v>22946</v>
      </c>
      <c r="D5329" t="str">
        <f t="shared" si="83"/>
        <v>un</v>
      </c>
      <c r="E5329" s="288">
        <v>1922.18</v>
      </c>
    </row>
    <row r="5330" spans="1:5" x14ac:dyDescent="0.2">
      <c r="A5330" s="287" t="s">
        <v>5602</v>
      </c>
      <c r="B5330" s="287" t="s">
        <v>26628</v>
      </c>
      <c r="C5330" s="287" t="s">
        <v>22946</v>
      </c>
      <c r="D5330" t="str">
        <f t="shared" si="83"/>
        <v>un</v>
      </c>
      <c r="E5330" s="288">
        <v>1794.68</v>
      </c>
    </row>
    <row r="5331" spans="1:5" x14ac:dyDescent="0.2">
      <c r="A5331" s="287" t="s">
        <v>5603</v>
      </c>
      <c r="B5331" s="287" t="s">
        <v>26628</v>
      </c>
      <c r="C5331" s="287" t="s">
        <v>22946</v>
      </c>
      <c r="D5331" t="str">
        <f t="shared" si="83"/>
        <v>un</v>
      </c>
      <c r="E5331" s="288">
        <v>1689.98</v>
      </c>
    </row>
    <row r="5332" spans="1:5" x14ac:dyDescent="0.2">
      <c r="A5332" s="287" t="s">
        <v>5604</v>
      </c>
      <c r="B5332" s="287" t="s">
        <v>26629</v>
      </c>
      <c r="C5332" s="287" t="s">
        <v>22946</v>
      </c>
      <c r="D5332" t="str">
        <f t="shared" si="83"/>
        <v>un</v>
      </c>
      <c r="E5332" s="288">
        <v>1722.99</v>
      </c>
    </row>
    <row r="5333" spans="1:5" x14ac:dyDescent="0.2">
      <c r="A5333" s="287" t="s">
        <v>5605</v>
      </c>
      <c r="B5333" s="287" t="s">
        <v>26629</v>
      </c>
      <c r="C5333" s="287" t="s">
        <v>22946</v>
      </c>
      <c r="D5333" t="str">
        <f t="shared" si="83"/>
        <v>un</v>
      </c>
      <c r="E5333" s="288">
        <v>1621.89</v>
      </c>
    </row>
    <row r="5334" spans="1:5" x14ac:dyDescent="0.2">
      <c r="A5334" s="287" t="s">
        <v>5606</v>
      </c>
      <c r="B5334" s="287" t="s">
        <v>26630</v>
      </c>
      <c r="C5334" s="287" t="s">
        <v>22946</v>
      </c>
      <c r="D5334" t="str">
        <f t="shared" si="83"/>
        <v>un</v>
      </c>
      <c r="E5334" s="288">
        <v>5199.42</v>
      </c>
    </row>
    <row r="5335" spans="1:5" x14ac:dyDescent="0.2">
      <c r="A5335" s="287" t="s">
        <v>5607</v>
      </c>
      <c r="B5335" s="287" t="s">
        <v>26630</v>
      </c>
      <c r="C5335" s="287" t="s">
        <v>22946</v>
      </c>
      <c r="D5335" t="str">
        <f t="shared" si="83"/>
        <v>un</v>
      </c>
      <c r="E5335" s="288">
        <v>4781.6499999999996</v>
      </c>
    </row>
    <row r="5336" spans="1:5" x14ac:dyDescent="0.2">
      <c r="A5336" s="287" t="s">
        <v>5608</v>
      </c>
      <c r="B5336" s="287" t="s">
        <v>26631</v>
      </c>
      <c r="C5336" s="287" t="s">
        <v>22946</v>
      </c>
      <c r="D5336" t="str">
        <f t="shared" si="83"/>
        <v>un</v>
      </c>
      <c r="E5336" s="288">
        <v>5701.21</v>
      </c>
    </row>
    <row r="5337" spans="1:5" x14ac:dyDescent="0.2">
      <c r="A5337" s="287" t="s">
        <v>5609</v>
      </c>
      <c r="B5337" s="287" t="s">
        <v>26631</v>
      </c>
      <c r="C5337" s="287" t="s">
        <v>22946</v>
      </c>
      <c r="D5337" t="str">
        <f t="shared" si="83"/>
        <v>un</v>
      </c>
      <c r="E5337" s="288">
        <v>5242.84</v>
      </c>
    </row>
    <row r="5338" spans="1:5" x14ac:dyDescent="0.2">
      <c r="A5338" s="287" t="s">
        <v>5610</v>
      </c>
      <c r="B5338" s="287" t="s">
        <v>26632</v>
      </c>
      <c r="C5338" s="287" t="s">
        <v>22946</v>
      </c>
      <c r="D5338" t="str">
        <f t="shared" si="83"/>
        <v>un</v>
      </c>
      <c r="E5338" s="288">
        <v>6238.07</v>
      </c>
    </row>
    <row r="5339" spans="1:5" x14ac:dyDescent="0.2">
      <c r="A5339" s="287" t="s">
        <v>5611</v>
      </c>
      <c r="B5339" s="287" t="s">
        <v>26632</v>
      </c>
      <c r="C5339" s="287" t="s">
        <v>22946</v>
      </c>
      <c r="D5339" t="str">
        <f t="shared" si="83"/>
        <v>un</v>
      </c>
      <c r="E5339" s="288">
        <v>5739.38</v>
      </c>
    </row>
    <row r="5340" spans="1:5" x14ac:dyDescent="0.2">
      <c r="A5340" s="287" t="s">
        <v>5612</v>
      </c>
      <c r="B5340" s="287" t="s">
        <v>26633</v>
      </c>
      <c r="C5340" s="287" t="s">
        <v>22946</v>
      </c>
      <c r="D5340" t="str">
        <f t="shared" si="83"/>
        <v>un</v>
      </c>
      <c r="E5340" s="288">
        <v>6793.8</v>
      </c>
    </row>
    <row r="5341" spans="1:5" x14ac:dyDescent="0.2">
      <c r="A5341" s="287" t="s">
        <v>5613</v>
      </c>
      <c r="B5341" s="287" t="s">
        <v>26633</v>
      </c>
      <c r="C5341" s="287" t="s">
        <v>22946</v>
      </c>
      <c r="D5341" t="str">
        <f t="shared" si="83"/>
        <v>un</v>
      </c>
      <c r="E5341" s="288">
        <v>6253.33</v>
      </c>
    </row>
    <row r="5342" spans="1:5" x14ac:dyDescent="0.2">
      <c r="A5342" s="287" t="s">
        <v>5614</v>
      </c>
      <c r="B5342" s="287" t="s">
        <v>26634</v>
      </c>
      <c r="C5342" s="287" t="s">
        <v>22946</v>
      </c>
      <c r="D5342" t="str">
        <f t="shared" si="83"/>
        <v>un</v>
      </c>
      <c r="E5342" s="288">
        <v>7549.45</v>
      </c>
    </row>
    <row r="5343" spans="1:5" x14ac:dyDescent="0.2">
      <c r="A5343" s="287" t="s">
        <v>5615</v>
      </c>
      <c r="B5343" s="287" t="s">
        <v>26634</v>
      </c>
      <c r="C5343" s="287" t="s">
        <v>22946</v>
      </c>
      <c r="D5343" t="str">
        <f t="shared" si="83"/>
        <v>un</v>
      </c>
      <c r="E5343" s="288">
        <v>6946.31</v>
      </c>
    </row>
    <row r="5344" spans="1:5" x14ac:dyDescent="0.2">
      <c r="A5344" s="287" t="s">
        <v>5616</v>
      </c>
      <c r="B5344" s="287" t="s">
        <v>26635</v>
      </c>
      <c r="C5344" s="287" t="s">
        <v>22946</v>
      </c>
      <c r="D5344" t="str">
        <f t="shared" si="83"/>
        <v>un</v>
      </c>
      <c r="E5344" s="288">
        <v>8264.02</v>
      </c>
    </row>
    <row r="5345" spans="1:5" x14ac:dyDescent="0.2">
      <c r="A5345" s="287" t="s">
        <v>5617</v>
      </c>
      <c r="B5345" s="287" t="s">
        <v>26635</v>
      </c>
      <c r="C5345" s="287" t="s">
        <v>22946</v>
      </c>
      <c r="D5345" t="str">
        <f t="shared" si="83"/>
        <v>un</v>
      </c>
      <c r="E5345" s="288">
        <v>7598.49</v>
      </c>
    </row>
    <row r="5346" spans="1:5" x14ac:dyDescent="0.2">
      <c r="A5346" s="287" t="s">
        <v>5618</v>
      </c>
      <c r="B5346" s="287" t="s">
        <v>26636</v>
      </c>
      <c r="C5346" s="287" t="s">
        <v>22946</v>
      </c>
      <c r="D5346" t="str">
        <f t="shared" si="83"/>
        <v>un</v>
      </c>
      <c r="E5346" s="288">
        <v>8410.49</v>
      </c>
    </row>
    <row r="5347" spans="1:5" x14ac:dyDescent="0.2">
      <c r="A5347" s="287" t="s">
        <v>5619</v>
      </c>
      <c r="B5347" s="287" t="s">
        <v>26636</v>
      </c>
      <c r="C5347" s="287" t="s">
        <v>22946</v>
      </c>
      <c r="D5347" t="str">
        <f t="shared" si="83"/>
        <v>un</v>
      </c>
      <c r="E5347" s="288">
        <v>7739.32</v>
      </c>
    </row>
    <row r="5348" spans="1:5" x14ac:dyDescent="0.2">
      <c r="A5348" s="287" t="s">
        <v>5620</v>
      </c>
      <c r="B5348" s="287" t="s">
        <v>26637</v>
      </c>
      <c r="C5348" s="287" t="s">
        <v>22946</v>
      </c>
      <c r="D5348" t="str">
        <f t="shared" si="83"/>
        <v>un</v>
      </c>
      <c r="E5348" s="288">
        <v>8565.99</v>
      </c>
    </row>
    <row r="5349" spans="1:5" x14ac:dyDescent="0.2">
      <c r="A5349" s="287" t="s">
        <v>5621</v>
      </c>
      <c r="B5349" s="287" t="s">
        <v>26637</v>
      </c>
      <c r="C5349" s="287" t="s">
        <v>22946</v>
      </c>
      <c r="D5349" t="str">
        <f t="shared" si="83"/>
        <v>un</v>
      </c>
      <c r="E5349" s="288">
        <v>7888.04</v>
      </c>
    </row>
    <row r="5350" spans="1:5" x14ac:dyDescent="0.2">
      <c r="A5350" s="287" t="s">
        <v>5622</v>
      </c>
      <c r="B5350" s="287" t="s">
        <v>26638</v>
      </c>
      <c r="C5350" s="287" t="s">
        <v>22946</v>
      </c>
      <c r="D5350" t="str">
        <f t="shared" si="83"/>
        <v>un</v>
      </c>
      <c r="E5350" s="288">
        <v>8972.01</v>
      </c>
    </row>
    <row r="5351" spans="1:5" x14ac:dyDescent="0.2">
      <c r="A5351" s="287" t="s">
        <v>5623</v>
      </c>
      <c r="B5351" s="287" t="s">
        <v>26638</v>
      </c>
      <c r="C5351" s="287" t="s">
        <v>22946</v>
      </c>
      <c r="D5351" t="str">
        <f t="shared" si="83"/>
        <v>un</v>
      </c>
      <c r="E5351" s="288">
        <v>8277.25</v>
      </c>
    </row>
    <row r="5352" spans="1:5" x14ac:dyDescent="0.2">
      <c r="A5352" s="287" t="s">
        <v>5624</v>
      </c>
      <c r="B5352" s="287" t="s">
        <v>26639</v>
      </c>
      <c r="C5352" s="287" t="s">
        <v>22946</v>
      </c>
      <c r="D5352" t="str">
        <f t="shared" si="83"/>
        <v>un</v>
      </c>
      <c r="E5352" s="288">
        <v>9379.9599999999991</v>
      </c>
    </row>
    <row r="5353" spans="1:5" x14ac:dyDescent="0.2">
      <c r="A5353" s="287" t="s">
        <v>5625</v>
      </c>
      <c r="B5353" s="287" t="s">
        <v>26639</v>
      </c>
      <c r="C5353" s="287" t="s">
        <v>22946</v>
      </c>
      <c r="D5353" t="str">
        <f t="shared" si="83"/>
        <v>un</v>
      </c>
      <c r="E5353" s="288">
        <v>8651.11</v>
      </c>
    </row>
    <row r="5354" spans="1:5" x14ac:dyDescent="0.2">
      <c r="A5354" s="287" t="s">
        <v>5626</v>
      </c>
      <c r="B5354" s="287" t="s">
        <v>26640</v>
      </c>
      <c r="C5354" s="287" t="s">
        <v>22946</v>
      </c>
      <c r="D5354" t="str">
        <f t="shared" si="83"/>
        <v>un</v>
      </c>
      <c r="E5354" s="288">
        <v>9824.64</v>
      </c>
    </row>
    <row r="5355" spans="1:5" x14ac:dyDescent="0.2">
      <c r="A5355" s="287" t="s">
        <v>5627</v>
      </c>
      <c r="B5355" s="287" t="s">
        <v>26640</v>
      </c>
      <c r="C5355" s="287" t="s">
        <v>22946</v>
      </c>
      <c r="D5355" t="str">
        <f t="shared" si="83"/>
        <v>un</v>
      </c>
      <c r="E5355" s="288">
        <v>9061.91</v>
      </c>
    </row>
    <row r="5356" spans="1:5" x14ac:dyDescent="0.2">
      <c r="A5356" s="287" t="s">
        <v>5628</v>
      </c>
      <c r="B5356" s="287" t="s">
        <v>26641</v>
      </c>
      <c r="C5356" s="287" t="s">
        <v>22946</v>
      </c>
      <c r="D5356" t="str">
        <f t="shared" si="83"/>
        <v>un</v>
      </c>
      <c r="E5356" s="288">
        <v>10271.11</v>
      </c>
    </row>
    <row r="5357" spans="1:5" x14ac:dyDescent="0.2">
      <c r="A5357" s="287" t="s">
        <v>5629</v>
      </c>
      <c r="B5357" s="287" t="s">
        <v>26641</v>
      </c>
      <c r="C5357" s="287" t="s">
        <v>22946</v>
      </c>
      <c r="D5357" t="str">
        <f t="shared" si="83"/>
        <v>un</v>
      </c>
      <c r="E5357" s="288">
        <v>9474.2800000000007</v>
      </c>
    </row>
    <row r="5358" spans="1:5" x14ac:dyDescent="0.2">
      <c r="A5358" s="287" t="s">
        <v>5630</v>
      </c>
      <c r="B5358" s="287" t="s">
        <v>26642</v>
      </c>
      <c r="C5358" s="287" t="s">
        <v>22946</v>
      </c>
      <c r="D5358" t="str">
        <f t="shared" si="83"/>
        <v>un</v>
      </c>
      <c r="E5358" s="288">
        <v>10717.49</v>
      </c>
    </row>
    <row r="5359" spans="1:5" x14ac:dyDescent="0.2">
      <c r="A5359" s="287" t="s">
        <v>5631</v>
      </c>
      <c r="B5359" s="287" t="s">
        <v>26642</v>
      </c>
      <c r="C5359" s="287" t="s">
        <v>22946</v>
      </c>
      <c r="D5359" t="str">
        <f t="shared" si="83"/>
        <v>un</v>
      </c>
      <c r="E5359" s="288">
        <v>9886.56</v>
      </c>
    </row>
    <row r="5360" spans="1:5" x14ac:dyDescent="0.2">
      <c r="A5360" s="287" t="s">
        <v>5632</v>
      </c>
      <c r="B5360" s="287" t="s">
        <v>26643</v>
      </c>
      <c r="C5360" s="287" t="s">
        <v>22946</v>
      </c>
      <c r="D5360" t="str">
        <f t="shared" si="83"/>
        <v>un</v>
      </c>
      <c r="E5360" s="288">
        <v>11123.74</v>
      </c>
    </row>
    <row r="5361" spans="1:5" x14ac:dyDescent="0.2">
      <c r="A5361" s="287" t="s">
        <v>5633</v>
      </c>
      <c r="B5361" s="287" t="s">
        <v>26643</v>
      </c>
      <c r="C5361" s="287" t="s">
        <v>22946</v>
      </c>
      <c r="D5361" t="str">
        <f t="shared" si="83"/>
        <v>un</v>
      </c>
      <c r="E5361" s="288">
        <v>10258.94</v>
      </c>
    </row>
    <row r="5362" spans="1:5" x14ac:dyDescent="0.2">
      <c r="A5362" s="287" t="s">
        <v>5634</v>
      </c>
      <c r="B5362" s="287" t="s">
        <v>26644</v>
      </c>
      <c r="C5362" s="287" t="s">
        <v>22946</v>
      </c>
      <c r="D5362" t="str">
        <f t="shared" si="83"/>
        <v>un</v>
      </c>
      <c r="E5362" s="288">
        <v>11570.12</v>
      </c>
    </row>
    <row r="5363" spans="1:5" x14ac:dyDescent="0.2">
      <c r="A5363" s="287" t="s">
        <v>5635</v>
      </c>
      <c r="B5363" s="287" t="s">
        <v>26644</v>
      </c>
      <c r="C5363" s="287" t="s">
        <v>22946</v>
      </c>
      <c r="D5363" t="str">
        <f t="shared" si="83"/>
        <v>un</v>
      </c>
      <c r="E5363" s="288">
        <v>10671.22</v>
      </c>
    </row>
    <row r="5364" spans="1:5" x14ac:dyDescent="0.2">
      <c r="A5364" s="287" t="s">
        <v>5636</v>
      </c>
      <c r="B5364" s="287" t="s">
        <v>26645</v>
      </c>
      <c r="C5364" s="287" t="s">
        <v>22946</v>
      </c>
      <c r="D5364" t="str">
        <f t="shared" si="83"/>
        <v>un</v>
      </c>
      <c r="E5364" s="288">
        <v>12016.6</v>
      </c>
    </row>
    <row r="5365" spans="1:5" x14ac:dyDescent="0.2">
      <c r="A5365" s="287" t="s">
        <v>5637</v>
      </c>
      <c r="B5365" s="287" t="s">
        <v>26645</v>
      </c>
      <c r="C5365" s="287" t="s">
        <v>22946</v>
      </c>
      <c r="D5365" t="str">
        <f t="shared" si="83"/>
        <v>un</v>
      </c>
      <c r="E5365" s="288">
        <v>11083.6</v>
      </c>
    </row>
    <row r="5366" spans="1:5" x14ac:dyDescent="0.2">
      <c r="A5366" s="287" t="s">
        <v>5638</v>
      </c>
      <c r="B5366" s="287" t="s">
        <v>26646</v>
      </c>
      <c r="C5366" s="287" t="s">
        <v>22946</v>
      </c>
      <c r="D5366" t="str">
        <f t="shared" si="83"/>
        <v>un</v>
      </c>
      <c r="E5366" s="288">
        <v>12461.27</v>
      </c>
    </row>
    <row r="5367" spans="1:5" x14ac:dyDescent="0.2">
      <c r="A5367" s="287" t="s">
        <v>5639</v>
      </c>
      <c r="B5367" s="287" t="s">
        <v>26646</v>
      </c>
      <c r="C5367" s="287" t="s">
        <v>22946</v>
      </c>
      <c r="D5367" t="str">
        <f t="shared" si="83"/>
        <v>un</v>
      </c>
      <c r="E5367" s="288">
        <v>11494.4</v>
      </c>
    </row>
    <row r="5368" spans="1:5" x14ac:dyDescent="0.2">
      <c r="A5368" s="287" t="s">
        <v>5640</v>
      </c>
      <c r="B5368" s="287" t="s">
        <v>26647</v>
      </c>
      <c r="C5368" s="287" t="s">
        <v>22946</v>
      </c>
      <c r="D5368" t="str">
        <f t="shared" si="83"/>
        <v>un</v>
      </c>
      <c r="E5368" s="288">
        <v>6406.92</v>
      </c>
    </row>
    <row r="5369" spans="1:5" x14ac:dyDescent="0.2">
      <c r="A5369" s="287" t="s">
        <v>5641</v>
      </c>
      <c r="B5369" s="287" t="s">
        <v>26647</v>
      </c>
      <c r="C5369" s="287" t="s">
        <v>22946</v>
      </c>
      <c r="D5369" t="str">
        <f t="shared" si="83"/>
        <v>un</v>
      </c>
      <c r="E5369" s="288">
        <v>5893</v>
      </c>
    </row>
    <row r="5370" spans="1:5" x14ac:dyDescent="0.2">
      <c r="A5370" s="287" t="s">
        <v>5642</v>
      </c>
      <c r="B5370" s="287" t="s">
        <v>26648</v>
      </c>
      <c r="C5370" s="287" t="s">
        <v>22946</v>
      </c>
      <c r="D5370" t="str">
        <f t="shared" si="83"/>
        <v>un</v>
      </c>
      <c r="E5370" s="288">
        <v>6986.14</v>
      </c>
    </row>
    <row r="5371" spans="1:5" x14ac:dyDescent="0.2">
      <c r="A5371" s="287" t="s">
        <v>5643</v>
      </c>
      <c r="B5371" s="287" t="s">
        <v>26648</v>
      </c>
      <c r="C5371" s="287" t="s">
        <v>22946</v>
      </c>
      <c r="D5371" t="str">
        <f t="shared" si="83"/>
        <v>un</v>
      </c>
      <c r="E5371" s="288">
        <v>6428.57</v>
      </c>
    </row>
    <row r="5372" spans="1:5" x14ac:dyDescent="0.2">
      <c r="A5372" s="287" t="s">
        <v>5644</v>
      </c>
      <c r="B5372" s="287" t="s">
        <v>26649</v>
      </c>
      <c r="C5372" s="287" t="s">
        <v>22946</v>
      </c>
      <c r="D5372" t="str">
        <f t="shared" si="83"/>
        <v>un</v>
      </c>
      <c r="E5372" s="288">
        <v>7565.59</v>
      </c>
    </row>
    <row r="5373" spans="1:5" x14ac:dyDescent="0.2">
      <c r="A5373" s="287" t="s">
        <v>5645</v>
      </c>
      <c r="B5373" s="287" t="s">
        <v>26649</v>
      </c>
      <c r="C5373" s="287" t="s">
        <v>22946</v>
      </c>
      <c r="D5373" t="str">
        <f t="shared" si="83"/>
        <v>un</v>
      </c>
      <c r="E5373" s="288">
        <v>6964.38</v>
      </c>
    </row>
    <row r="5374" spans="1:5" x14ac:dyDescent="0.2">
      <c r="A5374" s="287" t="s">
        <v>5646</v>
      </c>
      <c r="B5374" s="287" t="s">
        <v>26650</v>
      </c>
      <c r="C5374" s="287" t="s">
        <v>22946</v>
      </c>
      <c r="D5374" t="str">
        <f t="shared" si="83"/>
        <v>un</v>
      </c>
      <c r="E5374" s="288">
        <v>8355.86</v>
      </c>
    </row>
    <row r="5375" spans="1:5" x14ac:dyDescent="0.2">
      <c r="A5375" s="287" t="s">
        <v>5647</v>
      </c>
      <c r="B5375" s="287" t="s">
        <v>26650</v>
      </c>
      <c r="C5375" s="287" t="s">
        <v>22946</v>
      </c>
      <c r="D5375" t="str">
        <f t="shared" si="83"/>
        <v>un</v>
      </c>
      <c r="E5375" s="288">
        <v>7687.13</v>
      </c>
    </row>
    <row r="5376" spans="1:5" x14ac:dyDescent="0.2">
      <c r="A5376" s="287" t="s">
        <v>5648</v>
      </c>
      <c r="B5376" s="287" t="s">
        <v>26651</v>
      </c>
      <c r="C5376" s="287" t="s">
        <v>22946</v>
      </c>
      <c r="D5376" t="str">
        <f t="shared" si="83"/>
        <v>un</v>
      </c>
      <c r="E5376" s="288">
        <v>9150.1200000000008</v>
      </c>
    </row>
    <row r="5377" spans="1:5" x14ac:dyDescent="0.2">
      <c r="A5377" s="287" t="s">
        <v>5649</v>
      </c>
      <c r="B5377" s="287" t="s">
        <v>26651</v>
      </c>
      <c r="C5377" s="287" t="s">
        <v>22946</v>
      </c>
      <c r="D5377" t="str">
        <f t="shared" si="83"/>
        <v>un</v>
      </c>
      <c r="E5377" s="288">
        <v>8413.83</v>
      </c>
    </row>
    <row r="5378" spans="1:5" x14ac:dyDescent="0.2">
      <c r="A5378" s="287" t="s">
        <v>5650</v>
      </c>
      <c r="B5378" s="287" t="s">
        <v>26652</v>
      </c>
      <c r="C5378" s="287" t="s">
        <v>22946</v>
      </c>
      <c r="D5378" t="str">
        <f t="shared" ref="D5378:D5441" si="84">LOWER(C5378)</f>
        <v>un</v>
      </c>
      <c r="E5378" s="288">
        <v>9522.1200000000008</v>
      </c>
    </row>
    <row r="5379" spans="1:5" x14ac:dyDescent="0.2">
      <c r="A5379" s="287" t="s">
        <v>5651</v>
      </c>
      <c r="B5379" s="287" t="s">
        <v>26652</v>
      </c>
      <c r="C5379" s="287" t="s">
        <v>22946</v>
      </c>
      <c r="D5379" t="str">
        <f t="shared" si="84"/>
        <v>un</v>
      </c>
      <c r="E5379" s="288">
        <v>8763.9500000000007</v>
      </c>
    </row>
    <row r="5380" spans="1:5" x14ac:dyDescent="0.2">
      <c r="A5380" s="287" t="s">
        <v>5652</v>
      </c>
      <c r="B5380" s="287" t="s">
        <v>26653</v>
      </c>
      <c r="C5380" s="287" t="s">
        <v>22946</v>
      </c>
      <c r="D5380" t="str">
        <f t="shared" si="84"/>
        <v>un</v>
      </c>
      <c r="E5380" s="288">
        <v>9821.39</v>
      </c>
    </row>
    <row r="5381" spans="1:5" x14ac:dyDescent="0.2">
      <c r="A5381" s="287" t="s">
        <v>5653</v>
      </c>
      <c r="B5381" s="287" t="s">
        <v>26653</v>
      </c>
      <c r="C5381" s="287" t="s">
        <v>22946</v>
      </c>
      <c r="D5381" t="str">
        <f t="shared" si="84"/>
        <v>un</v>
      </c>
      <c r="E5381" s="288">
        <v>9037.98</v>
      </c>
    </row>
    <row r="5382" spans="1:5" x14ac:dyDescent="0.2">
      <c r="A5382" s="287" t="s">
        <v>5654</v>
      </c>
      <c r="B5382" s="287" t="s">
        <v>26654</v>
      </c>
      <c r="C5382" s="287" t="s">
        <v>22946</v>
      </c>
      <c r="D5382" t="str">
        <f t="shared" si="84"/>
        <v>un</v>
      </c>
      <c r="E5382" s="288">
        <v>10222.959999999999</v>
      </c>
    </row>
    <row r="5383" spans="1:5" x14ac:dyDescent="0.2">
      <c r="A5383" s="287" t="s">
        <v>5655</v>
      </c>
      <c r="B5383" s="287" t="s">
        <v>26654</v>
      </c>
      <c r="C5383" s="287" t="s">
        <v>22946</v>
      </c>
      <c r="D5383" t="str">
        <f t="shared" si="84"/>
        <v>un</v>
      </c>
      <c r="E5383" s="288">
        <v>9406.93</v>
      </c>
    </row>
    <row r="5384" spans="1:5" x14ac:dyDescent="0.2">
      <c r="A5384" s="287" t="s">
        <v>5656</v>
      </c>
      <c r="B5384" s="287" t="s">
        <v>26655</v>
      </c>
      <c r="C5384" s="287" t="s">
        <v>22946</v>
      </c>
      <c r="D5384" t="str">
        <f t="shared" si="84"/>
        <v>un</v>
      </c>
      <c r="E5384" s="288">
        <v>10352.17</v>
      </c>
    </row>
    <row r="5385" spans="1:5" x14ac:dyDescent="0.2">
      <c r="A5385" s="287" t="s">
        <v>5657</v>
      </c>
      <c r="B5385" s="287" t="s">
        <v>26655</v>
      </c>
      <c r="C5385" s="287" t="s">
        <v>22946</v>
      </c>
      <c r="D5385" t="str">
        <f t="shared" si="84"/>
        <v>un</v>
      </c>
      <c r="E5385" s="288">
        <v>9545.24</v>
      </c>
    </row>
    <row r="5386" spans="1:5" x14ac:dyDescent="0.2">
      <c r="A5386" s="287" t="s">
        <v>5658</v>
      </c>
      <c r="B5386" s="287" t="s">
        <v>26656</v>
      </c>
      <c r="C5386" s="287" t="s">
        <v>22946</v>
      </c>
      <c r="D5386" t="str">
        <f t="shared" si="84"/>
        <v>un</v>
      </c>
      <c r="E5386" s="288">
        <v>10796.84</v>
      </c>
    </row>
    <row r="5387" spans="1:5" x14ac:dyDescent="0.2">
      <c r="A5387" s="287" t="s">
        <v>5659</v>
      </c>
      <c r="B5387" s="287" t="s">
        <v>26656</v>
      </c>
      <c r="C5387" s="287" t="s">
        <v>22946</v>
      </c>
      <c r="D5387" t="str">
        <f t="shared" si="84"/>
        <v>un</v>
      </c>
      <c r="E5387" s="288">
        <v>9956.0400000000009</v>
      </c>
    </row>
    <row r="5388" spans="1:5" x14ac:dyDescent="0.2">
      <c r="A5388" s="287" t="s">
        <v>5660</v>
      </c>
      <c r="B5388" s="287" t="s">
        <v>26657</v>
      </c>
      <c r="C5388" s="287" t="s">
        <v>22946</v>
      </c>
      <c r="D5388" t="str">
        <f t="shared" si="84"/>
        <v>un</v>
      </c>
      <c r="E5388" s="288">
        <v>11243.32</v>
      </c>
    </row>
    <row r="5389" spans="1:5" x14ac:dyDescent="0.2">
      <c r="A5389" s="287" t="s">
        <v>5661</v>
      </c>
      <c r="B5389" s="287" t="s">
        <v>26657</v>
      </c>
      <c r="C5389" s="287" t="s">
        <v>22946</v>
      </c>
      <c r="D5389" t="str">
        <f t="shared" si="84"/>
        <v>un</v>
      </c>
      <c r="E5389" s="288">
        <v>10368.42</v>
      </c>
    </row>
    <row r="5390" spans="1:5" x14ac:dyDescent="0.2">
      <c r="A5390" s="287" t="s">
        <v>5662</v>
      </c>
      <c r="B5390" s="287" t="s">
        <v>26658</v>
      </c>
      <c r="C5390" s="287" t="s">
        <v>22946</v>
      </c>
      <c r="D5390" t="str">
        <f t="shared" si="84"/>
        <v>un</v>
      </c>
      <c r="E5390" s="288">
        <v>11651.27</v>
      </c>
    </row>
    <row r="5391" spans="1:5" x14ac:dyDescent="0.2">
      <c r="A5391" s="287" t="s">
        <v>5663</v>
      </c>
      <c r="B5391" s="287" t="s">
        <v>26658</v>
      </c>
      <c r="C5391" s="287" t="s">
        <v>22946</v>
      </c>
      <c r="D5391" t="str">
        <f t="shared" si="84"/>
        <v>un</v>
      </c>
      <c r="E5391" s="288">
        <v>10742.27</v>
      </c>
    </row>
    <row r="5392" spans="1:5" x14ac:dyDescent="0.2">
      <c r="A5392" s="287" t="s">
        <v>5664</v>
      </c>
      <c r="B5392" s="287" t="s">
        <v>26659</v>
      </c>
      <c r="C5392" s="287" t="s">
        <v>22946</v>
      </c>
      <c r="D5392" t="str">
        <f t="shared" si="84"/>
        <v>un</v>
      </c>
      <c r="E5392" s="288">
        <v>12095.95</v>
      </c>
    </row>
    <row r="5393" spans="1:5" x14ac:dyDescent="0.2">
      <c r="A5393" s="287" t="s">
        <v>5665</v>
      </c>
      <c r="B5393" s="287" t="s">
        <v>26659</v>
      </c>
      <c r="C5393" s="287" t="s">
        <v>22946</v>
      </c>
      <c r="D5393" t="str">
        <f t="shared" si="84"/>
        <v>un</v>
      </c>
      <c r="E5393" s="288">
        <v>11153.08</v>
      </c>
    </row>
    <row r="5394" spans="1:5" x14ac:dyDescent="0.2">
      <c r="A5394" s="287" t="s">
        <v>5666</v>
      </c>
      <c r="B5394" s="287" t="s">
        <v>26660</v>
      </c>
      <c r="C5394" s="287" t="s">
        <v>22946</v>
      </c>
      <c r="D5394" t="str">
        <f t="shared" si="84"/>
        <v>un</v>
      </c>
      <c r="E5394" s="288">
        <v>12542.33</v>
      </c>
    </row>
    <row r="5395" spans="1:5" x14ac:dyDescent="0.2">
      <c r="A5395" s="287" t="s">
        <v>5667</v>
      </c>
      <c r="B5395" s="287" t="s">
        <v>26660</v>
      </c>
      <c r="C5395" s="287" t="s">
        <v>22946</v>
      </c>
      <c r="D5395" t="str">
        <f t="shared" si="84"/>
        <v>un</v>
      </c>
      <c r="E5395" s="288">
        <v>11565.36</v>
      </c>
    </row>
    <row r="5396" spans="1:5" x14ac:dyDescent="0.2">
      <c r="A5396" s="287" t="s">
        <v>5668</v>
      </c>
      <c r="B5396" s="287" t="s">
        <v>26661</v>
      </c>
      <c r="C5396" s="287" t="s">
        <v>22946</v>
      </c>
      <c r="D5396" t="str">
        <f t="shared" si="84"/>
        <v>un</v>
      </c>
      <c r="E5396" s="288">
        <v>12988.8</v>
      </c>
    </row>
    <row r="5397" spans="1:5" x14ac:dyDescent="0.2">
      <c r="A5397" s="287" t="s">
        <v>5669</v>
      </c>
      <c r="B5397" s="287" t="s">
        <v>26661</v>
      </c>
      <c r="C5397" s="287" t="s">
        <v>22946</v>
      </c>
      <c r="D5397" t="str">
        <f t="shared" si="84"/>
        <v>un</v>
      </c>
      <c r="E5397" s="288">
        <v>11977.73</v>
      </c>
    </row>
    <row r="5398" spans="1:5" x14ac:dyDescent="0.2">
      <c r="A5398" s="287" t="s">
        <v>5670</v>
      </c>
      <c r="B5398" s="287" t="s">
        <v>26662</v>
      </c>
      <c r="C5398" s="287" t="s">
        <v>22946</v>
      </c>
      <c r="D5398" t="str">
        <f t="shared" si="84"/>
        <v>un</v>
      </c>
      <c r="E5398" s="288">
        <v>13395.05</v>
      </c>
    </row>
    <row r="5399" spans="1:5" x14ac:dyDescent="0.2">
      <c r="A5399" s="287" t="s">
        <v>5671</v>
      </c>
      <c r="B5399" s="287" t="s">
        <v>26662</v>
      </c>
      <c r="C5399" s="287" t="s">
        <v>22946</v>
      </c>
      <c r="D5399" t="str">
        <f t="shared" si="84"/>
        <v>un</v>
      </c>
      <c r="E5399" s="288">
        <v>12350.11</v>
      </c>
    </row>
    <row r="5400" spans="1:5" x14ac:dyDescent="0.2">
      <c r="A5400" s="287" t="s">
        <v>5672</v>
      </c>
      <c r="B5400" s="287" t="s">
        <v>26663</v>
      </c>
      <c r="C5400" s="287" t="s">
        <v>22946</v>
      </c>
      <c r="D5400" t="str">
        <f t="shared" si="84"/>
        <v>un</v>
      </c>
      <c r="E5400" s="288">
        <v>7296.27</v>
      </c>
    </row>
    <row r="5401" spans="1:5" x14ac:dyDescent="0.2">
      <c r="A5401" s="287" t="s">
        <v>5673</v>
      </c>
      <c r="B5401" s="287" t="s">
        <v>26663</v>
      </c>
      <c r="C5401" s="287" t="s">
        <v>22946</v>
      </c>
      <c r="D5401" t="str">
        <f t="shared" si="84"/>
        <v>un</v>
      </c>
      <c r="E5401" s="288">
        <v>6710.05</v>
      </c>
    </row>
    <row r="5402" spans="1:5" x14ac:dyDescent="0.2">
      <c r="A5402" s="287" t="s">
        <v>5674</v>
      </c>
      <c r="B5402" s="287" t="s">
        <v>26664</v>
      </c>
      <c r="C5402" s="287" t="s">
        <v>22946</v>
      </c>
      <c r="D5402" t="str">
        <f t="shared" si="84"/>
        <v>un</v>
      </c>
      <c r="E5402" s="288">
        <v>7929.49</v>
      </c>
    </row>
    <row r="5403" spans="1:5" x14ac:dyDescent="0.2">
      <c r="A5403" s="287" t="s">
        <v>5675</v>
      </c>
      <c r="B5403" s="287" t="s">
        <v>26664</v>
      </c>
      <c r="C5403" s="287" t="s">
        <v>22946</v>
      </c>
      <c r="D5403" t="str">
        <f t="shared" si="84"/>
        <v>un</v>
      </c>
      <c r="E5403" s="288">
        <v>7294.69</v>
      </c>
    </row>
    <row r="5404" spans="1:5" x14ac:dyDescent="0.2">
      <c r="A5404" s="287" t="s">
        <v>5676</v>
      </c>
      <c r="B5404" s="287" t="s">
        <v>26665</v>
      </c>
      <c r="C5404" s="287" t="s">
        <v>22946</v>
      </c>
      <c r="D5404" t="str">
        <f t="shared" si="84"/>
        <v>un</v>
      </c>
      <c r="E5404" s="288">
        <v>8521.33</v>
      </c>
    </row>
    <row r="5405" spans="1:5" x14ac:dyDescent="0.2">
      <c r="A5405" s="287" t="s">
        <v>5677</v>
      </c>
      <c r="B5405" s="287" t="s">
        <v>26665</v>
      </c>
      <c r="C5405" s="287" t="s">
        <v>22946</v>
      </c>
      <c r="D5405" t="str">
        <f t="shared" si="84"/>
        <v>un</v>
      </c>
      <c r="E5405" s="288">
        <v>7838.68</v>
      </c>
    </row>
    <row r="5406" spans="1:5" x14ac:dyDescent="0.2">
      <c r="A5406" s="287" t="s">
        <v>5678</v>
      </c>
      <c r="B5406" s="287" t="s">
        <v>26666</v>
      </c>
      <c r="C5406" s="287" t="s">
        <v>22946</v>
      </c>
      <c r="D5406" t="str">
        <f t="shared" si="84"/>
        <v>un</v>
      </c>
      <c r="E5406" s="288">
        <v>9198.9500000000007</v>
      </c>
    </row>
    <row r="5407" spans="1:5" x14ac:dyDescent="0.2">
      <c r="A5407" s="287" t="s">
        <v>5679</v>
      </c>
      <c r="B5407" s="287" t="s">
        <v>26666</v>
      </c>
      <c r="C5407" s="287" t="s">
        <v>22946</v>
      </c>
      <c r="D5407" t="str">
        <f t="shared" si="84"/>
        <v>un</v>
      </c>
      <c r="E5407" s="288">
        <v>8462.17</v>
      </c>
    </row>
    <row r="5408" spans="1:5" x14ac:dyDescent="0.2">
      <c r="A5408" s="287" t="s">
        <v>5680</v>
      </c>
      <c r="B5408" s="287" t="s">
        <v>26667</v>
      </c>
      <c r="C5408" s="287" t="s">
        <v>22946</v>
      </c>
      <c r="D5408" t="str">
        <f t="shared" si="84"/>
        <v>un</v>
      </c>
      <c r="E5408" s="288">
        <v>10066.15</v>
      </c>
    </row>
    <row r="5409" spans="1:5" x14ac:dyDescent="0.2">
      <c r="A5409" s="287" t="s">
        <v>5681</v>
      </c>
      <c r="B5409" s="287" t="s">
        <v>26667</v>
      </c>
      <c r="C5409" s="287" t="s">
        <v>22946</v>
      </c>
      <c r="D5409" t="str">
        <f t="shared" si="84"/>
        <v>un</v>
      </c>
      <c r="E5409" s="288">
        <v>9256.9</v>
      </c>
    </row>
    <row r="5410" spans="1:5" x14ac:dyDescent="0.2">
      <c r="A5410" s="287" t="s">
        <v>5682</v>
      </c>
      <c r="B5410" s="287" t="s">
        <v>26668</v>
      </c>
      <c r="C5410" s="287" t="s">
        <v>22946</v>
      </c>
      <c r="D5410" t="str">
        <f t="shared" si="84"/>
        <v>un</v>
      </c>
      <c r="E5410" s="288">
        <v>10671.63</v>
      </c>
    </row>
    <row r="5411" spans="1:5" x14ac:dyDescent="0.2">
      <c r="A5411" s="287" t="s">
        <v>5683</v>
      </c>
      <c r="B5411" s="287" t="s">
        <v>26668</v>
      </c>
      <c r="C5411" s="287" t="s">
        <v>22946</v>
      </c>
      <c r="D5411" t="str">
        <f t="shared" si="84"/>
        <v>un</v>
      </c>
      <c r="E5411" s="288">
        <v>9826.24</v>
      </c>
    </row>
    <row r="5412" spans="1:5" x14ac:dyDescent="0.2">
      <c r="A5412" s="287" t="s">
        <v>5684</v>
      </c>
      <c r="B5412" s="287" t="s">
        <v>26669</v>
      </c>
      <c r="C5412" s="287" t="s">
        <v>22946</v>
      </c>
      <c r="D5412" t="str">
        <f t="shared" si="84"/>
        <v>un</v>
      </c>
      <c r="E5412" s="288">
        <v>10907.67</v>
      </c>
    </row>
    <row r="5413" spans="1:5" x14ac:dyDescent="0.2">
      <c r="A5413" s="287" t="s">
        <v>5685</v>
      </c>
      <c r="B5413" s="287" t="s">
        <v>26669</v>
      </c>
      <c r="C5413" s="287" t="s">
        <v>22946</v>
      </c>
      <c r="D5413" t="str">
        <f t="shared" si="84"/>
        <v>un</v>
      </c>
      <c r="E5413" s="288">
        <v>10033.549999999999</v>
      </c>
    </row>
    <row r="5414" spans="1:5" x14ac:dyDescent="0.2">
      <c r="A5414" s="287" t="s">
        <v>5686</v>
      </c>
      <c r="B5414" s="287" t="s">
        <v>26670</v>
      </c>
      <c r="C5414" s="287" t="s">
        <v>22946</v>
      </c>
      <c r="D5414" t="str">
        <f t="shared" si="84"/>
        <v>un</v>
      </c>
      <c r="E5414" s="288">
        <v>11196.05</v>
      </c>
    </row>
    <row r="5415" spans="1:5" x14ac:dyDescent="0.2">
      <c r="A5415" s="287" t="s">
        <v>5687</v>
      </c>
      <c r="B5415" s="287" t="s">
        <v>26670</v>
      </c>
      <c r="C5415" s="287" t="s">
        <v>22946</v>
      </c>
      <c r="D5415" t="str">
        <f t="shared" si="84"/>
        <v>un</v>
      </c>
      <c r="E5415" s="288">
        <v>10302.1</v>
      </c>
    </row>
    <row r="5416" spans="1:5" x14ac:dyDescent="0.2">
      <c r="A5416" s="287" t="s">
        <v>5688</v>
      </c>
      <c r="B5416" s="287" t="s">
        <v>26671</v>
      </c>
      <c r="C5416" s="287" t="s">
        <v>22946</v>
      </c>
      <c r="D5416" t="str">
        <f t="shared" si="84"/>
        <v>un</v>
      </c>
      <c r="E5416" s="288">
        <v>11604.14</v>
      </c>
    </row>
    <row r="5417" spans="1:5" x14ac:dyDescent="0.2">
      <c r="A5417" s="287" t="s">
        <v>5689</v>
      </c>
      <c r="B5417" s="287" t="s">
        <v>26671</v>
      </c>
      <c r="C5417" s="287" t="s">
        <v>22946</v>
      </c>
      <c r="D5417" t="str">
        <f t="shared" si="84"/>
        <v>un</v>
      </c>
      <c r="E5417" s="288">
        <v>10693.18</v>
      </c>
    </row>
    <row r="5418" spans="1:5" x14ac:dyDescent="0.2">
      <c r="A5418" s="287" t="s">
        <v>5690</v>
      </c>
      <c r="B5418" s="287" t="s">
        <v>26672</v>
      </c>
      <c r="C5418" s="287" t="s">
        <v>22946</v>
      </c>
      <c r="D5418" t="str">
        <f t="shared" si="84"/>
        <v>un</v>
      </c>
      <c r="E5418" s="288">
        <v>12048.69</v>
      </c>
    </row>
    <row r="5419" spans="1:5" x14ac:dyDescent="0.2">
      <c r="A5419" s="287" t="s">
        <v>5691</v>
      </c>
      <c r="B5419" s="287" t="s">
        <v>26672</v>
      </c>
      <c r="C5419" s="287" t="s">
        <v>22946</v>
      </c>
      <c r="D5419" t="str">
        <f t="shared" si="84"/>
        <v>un</v>
      </c>
      <c r="E5419" s="288">
        <v>11103.86</v>
      </c>
    </row>
    <row r="5420" spans="1:5" x14ac:dyDescent="0.2">
      <c r="A5420" s="287" t="s">
        <v>5692</v>
      </c>
      <c r="B5420" s="287" t="s">
        <v>26673</v>
      </c>
      <c r="C5420" s="287" t="s">
        <v>22946</v>
      </c>
      <c r="D5420" t="str">
        <f t="shared" si="84"/>
        <v>un</v>
      </c>
      <c r="E5420" s="288">
        <v>12456.74</v>
      </c>
    </row>
    <row r="5421" spans="1:5" x14ac:dyDescent="0.2">
      <c r="A5421" s="287" t="s">
        <v>5693</v>
      </c>
      <c r="B5421" s="287" t="s">
        <v>26673</v>
      </c>
      <c r="C5421" s="287" t="s">
        <v>22946</v>
      </c>
      <c r="D5421" t="str">
        <f t="shared" si="84"/>
        <v>un</v>
      </c>
      <c r="E5421" s="288">
        <v>11477.82</v>
      </c>
    </row>
    <row r="5422" spans="1:5" x14ac:dyDescent="0.2">
      <c r="A5422" s="287" t="s">
        <v>5694</v>
      </c>
      <c r="B5422" s="287" t="s">
        <v>26674</v>
      </c>
      <c r="C5422" s="287" t="s">
        <v>22946</v>
      </c>
      <c r="D5422" t="str">
        <f t="shared" si="84"/>
        <v>un</v>
      </c>
      <c r="E5422" s="288">
        <v>12899.98</v>
      </c>
    </row>
    <row r="5423" spans="1:5" x14ac:dyDescent="0.2">
      <c r="A5423" s="287" t="s">
        <v>5695</v>
      </c>
      <c r="B5423" s="287" t="s">
        <v>26674</v>
      </c>
      <c r="C5423" s="287" t="s">
        <v>22946</v>
      </c>
      <c r="D5423" t="str">
        <f t="shared" si="84"/>
        <v>un</v>
      </c>
      <c r="E5423" s="288">
        <v>11886.95</v>
      </c>
    </row>
    <row r="5424" spans="1:5" x14ac:dyDescent="0.2">
      <c r="A5424" s="287" t="s">
        <v>5696</v>
      </c>
      <c r="B5424" s="287" t="s">
        <v>26675</v>
      </c>
      <c r="C5424" s="287" t="s">
        <v>22946</v>
      </c>
      <c r="D5424" t="str">
        <f t="shared" si="84"/>
        <v>un</v>
      </c>
      <c r="E5424" s="288">
        <v>13347.79</v>
      </c>
    </row>
    <row r="5425" spans="1:5" x14ac:dyDescent="0.2">
      <c r="A5425" s="287" t="s">
        <v>5697</v>
      </c>
      <c r="B5425" s="287" t="s">
        <v>26675</v>
      </c>
      <c r="C5425" s="287" t="s">
        <v>22946</v>
      </c>
      <c r="D5425" t="str">
        <f t="shared" si="84"/>
        <v>un</v>
      </c>
      <c r="E5425" s="288">
        <v>12300.9</v>
      </c>
    </row>
    <row r="5426" spans="1:5" x14ac:dyDescent="0.2">
      <c r="A5426" s="287" t="s">
        <v>5698</v>
      </c>
      <c r="B5426" s="287" t="s">
        <v>26676</v>
      </c>
      <c r="C5426" s="287" t="s">
        <v>22946</v>
      </c>
      <c r="D5426" t="str">
        <f t="shared" si="84"/>
        <v>un</v>
      </c>
      <c r="E5426" s="288">
        <v>13794.17</v>
      </c>
    </row>
    <row r="5427" spans="1:5" x14ac:dyDescent="0.2">
      <c r="A5427" s="287" t="s">
        <v>5699</v>
      </c>
      <c r="B5427" s="287" t="s">
        <v>26676</v>
      </c>
      <c r="C5427" s="287" t="s">
        <v>22946</v>
      </c>
      <c r="D5427" t="str">
        <f t="shared" si="84"/>
        <v>un</v>
      </c>
      <c r="E5427" s="288">
        <v>12713.18</v>
      </c>
    </row>
    <row r="5428" spans="1:5" x14ac:dyDescent="0.2">
      <c r="A5428" s="287" t="s">
        <v>5700</v>
      </c>
      <c r="B5428" s="287" t="s">
        <v>26677</v>
      </c>
      <c r="C5428" s="287" t="s">
        <v>22946</v>
      </c>
      <c r="D5428" t="str">
        <f t="shared" si="84"/>
        <v>un</v>
      </c>
      <c r="E5428" s="288">
        <v>14201.21</v>
      </c>
    </row>
    <row r="5429" spans="1:5" x14ac:dyDescent="0.2">
      <c r="A5429" s="287" t="s">
        <v>5701</v>
      </c>
      <c r="B5429" s="287" t="s">
        <v>26677</v>
      </c>
      <c r="C5429" s="287" t="s">
        <v>22946</v>
      </c>
      <c r="D5429" t="str">
        <f t="shared" si="84"/>
        <v>un</v>
      </c>
      <c r="E5429" s="288">
        <v>13086.12</v>
      </c>
    </row>
    <row r="5430" spans="1:5" x14ac:dyDescent="0.2">
      <c r="A5430" s="287" t="s">
        <v>5702</v>
      </c>
      <c r="B5430" s="287" t="s">
        <v>26678</v>
      </c>
      <c r="C5430" s="287" t="s">
        <v>22946</v>
      </c>
      <c r="D5430" t="str">
        <f t="shared" si="84"/>
        <v>un</v>
      </c>
      <c r="E5430" s="288">
        <v>14647.11</v>
      </c>
    </row>
    <row r="5431" spans="1:5" x14ac:dyDescent="0.2">
      <c r="A5431" s="287" t="s">
        <v>5703</v>
      </c>
      <c r="B5431" s="287" t="s">
        <v>26678</v>
      </c>
      <c r="C5431" s="287" t="s">
        <v>22946</v>
      </c>
      <c r="D5431" t="str">
        <f t="shared" si="84"/>
        <v>un</v>
      </c>
      <c r="E5431" s="288">
        <v>13498.14</v>
      </c>
    </row>
    <row r="5432" spans="1:5" x14ac:dyDescent="0.2">
      <c r="A5432" s="287" t="s">
        <v>5704</v>
      </c>
      <c r="B5432" s="287" t="s">
        <v>26679</v>
      </c>
      <c r="C5432" s="287" t="s">
        <v>22946</v>
      </c>
      <c r="D5432" t="str">
        <f t="shared" si="84"/>
        <v>un</v>
      </c>
      <c r="E5432" s="288">
        <v>8715</v>
      </c>
    </row>
    <row r="5433" spans="1:5" x14ac:dyDescent="0.2">
      <c r="A5433" s="287" t="s">
        <v>5705</v>
      </c>
      <c r="B5433" s="287" t="s">
        <v>26679</v>
      </c>
      <c r="C5433" s="287" t="s">
        <v>22946</v>
      </c>
      <c r="D5433" t="str">
        <f t="shared" si="84"/>
        <v>un</v>
      </c>
      <c r="E5433" s="288">
        <v>8013.56</v>
      </c>
    </row>
    <row r="5434" spans="1:5" x14ac:dyDescent="0.2">
      <c r="A5434" s="287" t="s">
        <v>5706</v>
      </c>
      <c r="B5434" s="287" t="s">
        <v>26680</v>
      </c>
      <c r="C5434" s="287" t="s">
        <v>22946</v>
      </c>
      <c r="D5434" t="str">
        <f t="shared" si="84"/>
        <v>un</v>
      </c>
      <c r="E5434" s="288">
        <v>9395.4500000000007</v>
      </c>
    </row>
    <row r="5435" spans="1:5" x14ac:dyDescent="0.2">
      <c r="A5435" s="287" t="s">
        <v>5707</v>
      </c>
      <c r="B5435" s="287" t="s">
        <v>26680</v>
      </c>
      <c r="C5435" s="287" t="s">
        <v>22946</v>
      </c>
      <c r="D5435" t="str">
        <f t="shared" si="84"/>
        <v>un</v>
      </c>
      <c r="E5435" s="288">
        <v>8642.14</v>
      </c>
    </row>
    <row r="5436" spans="1:5" x14ac:dyDescent="0.2">
      <c r="A5436" s="287" t="s">
        <v>5708</v>
      </c>
      <c r="B5436" s="287" t="s">
        <v>26681</v>
      </c>
      <c r="C5436" s="287" t="s">
        <v>22946</v>
      </c>
      <c r="D5436" t="str">
        <f t="shared" si="84"/>
        <v>un</v>
      </c>
      <c r="E5436" s="288">
        <v>10075.82</v>
      </c>
    </row>
    <row r="5437" spans="1:5" x14ac:dyDescent="0.2">
      <c r="A5437" s="287" t="s">
        <v>5709</v>
      </c>
      <c r="B5437" s="287" t="s">
        <v>26681</v>
      </c>
      <c r="C5437" s="287" t="s">
        <v>22946</v>
      </c>
      <c r="D5437" t="str">
        <f t="shared" si="84"/>
        <v>un</v>
      </c>
      <c r="E5437" s="288">
        <v>9270.64</v>
      </c>
    </row>
    <row r="5438" spans="1:5" x14ac:dyDescent="0.2">
      <c r="A5438" s="287" t="s">
        <v>5710</v>
      </c>
      <c r="B5438" s="287" t="s">
        <v>26682</v>
      </c>
      <c r="C5438" s="287" t="s">
        <v>22946</v>
      </c>
      <c r="D5438" t="str">
        <f t="shared" si="84"/>
        <v>un</v>
      </c>
      <c r="E5438" s="288">
        <v>11000.52</v>
      </c>
    </row>
    <row r="5439" spans="1:5" x14ac:dyDescent="0.2">
      <c r="A5439" s="287" t="s">
        <v>5711</v>
      </c>
      <c r="B5439" s="287" t="s">
        <v>26682</v>
      </c>
      <c r="C5439" s="287" t="s">
        <v>22946</v>
      </c>
      <c r="D5439" t="str">
        <f t="shared" si="84"/>
        <v>un</v>
      </c>
      <c r="E5439" s="288">
        <v>10117.959999999999</v>
      </c>
    </row>
    <row r="5440" spans="1:5" x14ac:dyDescent="0.2">
      <c r="A5440" s="287" t="s">
        <v>5712</v>
      </c>
      <c r="B5440" s="287" t="s">
        <v>26683</v>
      </c>
      <c r="C5440" s="287" t="s">
        <v>22946</v>
      </c>
      <c r="D5440" t="str">
        <f t="shared" si="84"/>
        <v>un</v>
      </c>
      <c r="E5440" s="288">
        <v>11948.32</v>
      </c>
    </row>
    <row r="5441" spans="1:5" x14ac:dyDescent="0.2">
      <c r="A5441" s="287" t="s">
        <v>5713</v>
      </c>
      <c r="B5441" s="287" t="s">
        <v>26683</v>
      </c>
      <c r="C5441" s="287" t="s">
        <v>22946</v>
      </c>
      <c r="D5441" t="str">
        <f t="shared" si="84"/>
        <v>un</v>
      </c>
      <c r="E5441" s="288">
        <v>10988.6</v>
      </c>
    </row>
    <row r="5442" spans="1:5" x14ac:dyDescent="0.2">
      <c r="A5442" s="287" t="s">
        <v>5714</v>
      </c>
      <c r="B5442" s="287" t="s">
        <v>26684</v>
      </c>
      <c r="C5442" s="287" t="s">
        <v>22946</v>
      </c>
      <c r="D5442" t="str">
        <f t="shared" ref="D5442:D5505" si="85">LOWER(C5442)</f>
        <v>un</v>
      </c>
      <c r="E5442" s="288">
        <v>12118.85</v>
      </c>
    </row>
    <row r="5443" spans="1:5" x14ac:dyDescent="0.2">
      <c r="A5443" s="287" t="s">
        <v>5715</v>
      </c>
      <c r="B5443" s="287" t="s">
        <v>26684</v>
      </c>
      <c r="C5443" s="287" t="s">
        <v>22946</v>
      </c>
      <c r="D5443" t="str">
        <f t="shared" si="85"/>
        <v>un</v>
      </c>
      <c r="E5443" s="288">
        <v>11150.34</v>
      </c>
    </row>
    <row r="5444" spans="1:5" x14ac:dyDescent="0.2">
      <c r="A5444" s="287" t="s">
        <v>5716</v>
      </c>
      <c r="B5444" s="287" t="s">
        <v>26685</v>
      </c>
      <c r="C5444" s="287" t="s">
        <v>22946</v>
      </c>
      <c r="D5444" t="str">
        <f t="shared" si="85"/>
        <v>un</v>
      </c>
      <c r="E5444" s="288">
        <v>12185.78</v>
      </c>
    </row>
    <row r="5445" spans="1:5" x14ac:dyDescent="0.2">
      <c r="A5445" s="287" t="s">
        <v>5717</v>
      </c>
      <c r="B5445" s="287" t="s">
        <v>26685</v>
      </c>
      <c r="C5445" s="287" t="s">
        <v>22946</v>
      </c>
      <c r="D5445" t="str">
        <f t="shared" si="85"/>
        <v>un</v>
      </c>
      <c r="E5445" s="288">
        <v>11213.63</v>
      </c>
    </row>
    <row r="5446" spans="1:5" x14ac:dyDescent="0.2">
      <c r="A5446" s="287" t="s">
        <v>5718</v>
      </c>
      <c r="B5446" s="287" t="s">
        <v>26686</v>
      </c>
      <c r="C5446" s="287" t="s">
        <v>22946</v>
      </c>
      <c r="D5446" t="str">
        <f t="shared" si="85"/>
        <v>un</v>
      </c>
      <c r="E5446" s="288">
        <v>12593.01</v>
      </c>
    </row>
    <row r="5447" spans="1:5" x14ac:dyDescent="0.2">
      <c r="A5447" s="287" t="s">
        <v>5719</v>
      </c>
      <c r="B5447" s="287" t="s">
        <v>26686</v>
      </c>
      <c r="C5447" s="287" t="s">
        <v>22946</v>
      </c>
      <c r="D5447" t="str">
        <f t="shared" si="85"/>
        <v>un</v>
      </c>
      <c r="E5447" s="288">
        <v>11604.03</v>
      </c>
    </row>
    <row r="5448" spans="1:5" x14ac:dyDescent="0.2">
      <c r="A5448" s="287" t="s">
        <v>5720</v>
      </c>
      <c r="B5448" s="287" t="s">
        <v>26687</v>
      </c>
      <c r="C5448" s="287" t="s">
        <v>22946</v>
      </c>
      <c r="D5448" t="str">
        <f t="shared" si="85"/>
        <v>un</v>
      </c>
      <c r="E5448" s="288">
        <v>13000.97</v>
      </c>
    </row>
    <row r="5449" spans="1:5" x14ac:dyDescent="0.2">
      <c r="A5449" s="287" t="s">
        <v>5721</v>
      </c>
      <c r="B5449" s="287" t="s">
        <v>26687</v>
      </c>
      <c r="C5449" s="287" t="s">
        <v>22946</v>
      </c>
      <c r="D5449" t="str">
        <f t="shared" si="85"/>
        <v>un</v>
      </c>
      <c r="E5449" s="288">
        <v>11977.88</v>
      </c>
    </row>
    <row r="5450" spans="1:5" x14ac:dyDescent="0.2">
      <c r="A5450" s="287" t="s">
        <v>5722</v>
      </c>
      <c r="B5450" s="287" t="s">
        <v>26688</v>
      </c>
      <c r="C5450" s="287" t="s">
        <v>22946</v>
      </c>
      <c r="D5450" t="str">
        <f t="shared" si="85"/>
        <v>un</v>
      </c>
      <c r="E5450" s="288">
        <v>13447.35</v>
      </c>
    </row>
    <row r="5451" spans="1:5" x14ac:dyDescent="0.2">
      <c r="A5451" s="287" t="s">
        <v>5723</v>
      </c>
      <c r="B5451" s="287" t="s">
        <v>26688</v>
      </c>
      <c r="C5451" s="287" t="s">
        <v>22946</v>
      </c>
      <c r="D5451" t="str">
        <f t="shared" si="85"/>
        <v>un</v>
      </c>
      <c r="E5451" s="288">
        <v>12390.16</v>
      </c>
    </row>
    <row r="5452" spans="1:5" x14ac:dyDescent="0.2">
      <c r="A5452" s="287" t="s">
        <v>5724</v>
      </c>
      <c r="B5452" s="287" t="s">
        <v>26689</v>
      </c>
      <c r="C5452" s="287" t="s">
        <v>22946</v>
      </c>
      <c r="D5452" t="str">
        <f t="shared" si="85"/>
        <v>un</v>
      </c>
      <c r="E5452" s="288">
        <v>13892.12</v>
      </c>
    </row>
    <row r="5453" spans="1:5" x14ac:dyDescent="0.2">
      <c r="A5453" s="287" t="s">
        <v>5725</v>
      </c>
      <c r="B5453" s="287" t="s">
        <v>26689</v>
      </c>
      <c r="C5453" s="287" t="s">
        <v>22946</v>
      </c>
      <c r="D5453" t="str">
        <f t="shared" si="85"/>
        <v>un</v>
      </c>
      <c r="E5453" s="288">
        <v>12801.06</v>
      </c>
    </row>
    <row r="5454" spans="1:5" x14ac:dyDescent="0.2">
      <c r="A5454" s="287" t="s">
        <v>5726</v>
      </c>
      <c r="B5454" s="287" t="s">
        <v>26690</v>
      </c>
      <c r="C5454" s="287" t="s">
        <v>22946</v>
      </c>
      <c r="D5454" t="str">
        <f t="shared" si="85"/>
        <v>un</v>
      </c>
      <c r="E5454" s="288">
        <v>14338.5</v>
      </c>
    </row>
    <row r="5455" spans="1:5" x14ac:dyDescent="0.2">
      <c r="A5455" s="287" t="s">
        <v>5727</v>
      </c>
      <c r="B5455" s="287" t="s">
        <v>26690</v>
      </c>
      <c r="C5455" s="287" t="s">
        <v>22946</v>
      </c>
      <c r="D5455" t="str">
        <f t="shared" si="85"/>
        <v>un</v>
      </c>
      <c r="E5455" s="288">
        <v>13213.34</v>
      </c>
    </row>
    <row r="5456" spans="1:5" x14ac:dyDescent="0.2">
      <c r="A5456" s="287" t="s">
        <v>5728</v>
      </c>
      <c r="B5456" s="287" t="s">
        <v>26691</v>
      </c>
      <c r="C5456" s="287" t="s">
        <v>22946</v>
      </c>
      <c r="D5456" t="str">
        <f t="shared" si="85"/>
        <v>un</v>
      </c>
      <c r="E5456" s="288">
        <v>14746.45</v>
      </c>
    </row>
    <row r="5457" spans="1:5" x14ac:dyDescent="0.2">
      <c r="A5457" s="287" t="s">
        <v>5729</v>
      </c>
      <c r="B5457" s="287" t="s">
        <v>26691</v>
      </c>
      <c r="C5457" s="287" t="s">
        <v>22946</v>
      </c>
      <c r="D5457" t="str">
        <f t="shared" si="85"/>
        <v>un</v>
      </c>
      <c r="E5457" s="288">
        <v>13587.19</v>
      </c>
    </row>
    <row r="5458" spans="1:5" x14ac:dyDescent="0.2">
      <c r="A5458" s="287" t="s">
        <v>5730</v>
      </c>
      <c r="B5458" s="287" t="s">
        <v>26692</v>
      </c>
      <c r="C5458" s="287" t="s">
        <v>22946</v>
      </c>
      <c r="D5458" t="str">
        <f t="shared" si="85"/>
        <v>un</v>
      </c>
      <c r="E5458" s="288">
        <v>15191.13</v>
      </c>
    </row>
    <row r="5459" spans="1:5" x14ac:dyDescent="0.2">
      <c r="A5459" s="287" t="s">
        <v>5731</v>
      </c>
      <c r="B5459" s="287" t="s">
        <v>26692</v>
      </c>
      <c r="C5459" s="287" t="s">
        <v>22946</v>
      </c>
      <c r="D5459" t="str">
        <f t="shared" si="85"/>
        <v>un</v>
      </c>
      <c r="E5459" s="288">
        <v>13998</v>
      </c>
    </row>
    <row r="5460" spans="1:5" x14ac:dyDescent="0.2">
      <c r="A5460" s="287" t="s">
        <v>5732</v>
      </c>
      <c r="B5460" s="287" t="s">
        <v>26693</v>
      </c>
      <c r="C5460" s="287" t="s">
        <v>22946</v>
      </c>
      <c r="D5460" t="str">
        <f t="shared" si="85"/>
        <v>un</v>
      </c>
      <c r="E5460" s="288">
        <v>15637.6</v>
      </c>
    </row>
    <row r="5461" spans="1:5" x14ac:dyDescent="0.2">
      <c r="A5461" s="287" t="s">
        <v>5733</v>
      </c>
      <c r="B5461" s="287" t="s">
        <v>26693</v>
      </c>
      <c r="C5461" s="287" t="s">
        <v>22946</v>
      </c>
      <c r="D5461" t="str">
        <f t="shared" si="85"/>
        <v>un</v>
      </c>
      <c r="E5461" s="288">
        <v>14410.37</v>
      </c>
    </row>
    <row r="5462" spans="1:5" x14ac:dyDescent="0.2">
      <c r="A5462" s="287" t="s">
        <v>5734</v>
      </c>
      <c r="B5462" s="287" t="s">
        <v>26694</v>
      </c>
      <c r="C5462" s="287" t="s">
        <v>22946</v>
      </c>
      <c r="D5462" t="str">
        <f t="shared" si="85"/>
        <v>un</v>
      </c>
      <c r="E5462" s="288">
        <v>9800.57</v>
      </c>
    </row>
    <row r="5463" spans="1:5" x14ac:dyDescent="0.2">
      <c r="A5463" s="287" t="s">
        <v>5735</v>
      </c>
      <c r="B5463" s="287" t="s">
        <v>26694</v>
      </c>
      <c r="C5463" s="287" t="s">
        <v>22946</v>
      </c>
      <c r="D5463" t="str">
        <f t="shared" si="85"/>
        <v>un</v>
      </c>
      <c r="E5463" s="288">
        <v>9008.2000000000007</v>
      </c>
    </row>
    <row r="5464" spans="1:5" x14ac:dyDescent="0.2">
      <c r="A5464" s="287" t="s">
        <v>5736</v>
      </c>
      <c r="B5464" s="287" t="s">
        <v>26695</v>
      </c>
      <c r="C5464" s="287" t="s">
        <v>22946</v>
      </c>
      <c r="D5464" t="str">
        <f t="shared" si="85"/>
        <v>un</v>
      </c>
      <c r="E5464" s="288">
        <v>10517.8</v>
      </c>
    </row>
    <row r="5465" spans="1:5" x14ac:dyDescent="0.2">
      <c r="A5465" s="287" t="s">
        <v>5737</v>
      </c>
      <c r="B5465" s="287" t="s">
        <v>26695</v>
      </c>
      <c r="C5465" s="287" t="s">
        <v>22946</v>
      </c>
      <c r="D5465" t="str">
        <f t="shared" si="85"/>
        <v>un</v>
      </c>
      <c r="E5465" s="288">
        <v>9670.06</v>
      </c>
    </row>
    <row r="5466" spans="1:5" x14ac:dyDescent="0.2">
      <c r="A5466" s="287" t="s">
        <v>5738</v>
      </c>
      <c r="B5466" s="287" t="s">
        <v>26696</v>
      </c>
      <c r="C5466" s="287" t="s">
        <v>22946</v>
      </c>
      <c r="D5466" t="str">
        <f t="shared" si="85"/>
        <v>un</v>
      </c>
      <c r="E5466" s="288">
        <v>11247.52</v>
      </c>
    </row>
    <row r="5467" spans="1:5" x14ac:dyDescent="0.2">
      <c r="A5467" s="287" t="s">
        <v>5739</v>
      </c>
      <c r="B5467" s="287" t="s">
        <v>26696</v>
      </c>
      <c r="C5467" s="287" t="s">
        <v>22946</v>
      </c>
      <c r="D5467" t="str">
        <f t="shared" si="85"/>
        <v>un</v>
      </c>
      <c r="E5467" s="288">
        <v>10343.61</v>
      </c>
    </row>
    <row r="5468" spans="1:5" x14ac:dyDescent="0.2">
      <c r="A5468" s="287" t="s">
        <v>5740</v>
      </c>
      <c r="B5468" s="287" t="s">
        <v>26697</v>
      </c>
      <c r="C5468" s="287" t="s">
        <v>22946</v>
      </c>
      <c r="D5468" t="str">
        <f t="shared" si="85"/>
        <v>un</v>
      </c>
      <c r="E5468" s="288">
        <v>11943.52</v>
      </c>
    </row>
    <row r="5469" spans="1:5" x14ac:dyDescent="0.2">
      <c r="A5469" s="287" t="s">
        <v>5741</v>
      </c>
      <c r="B5469" s="287" t="s">
        <v>26697</v>
      </c>
      <c r="C5469" s="287" t="s">
        <v>22946</v>
      </c>
      <c r="D5469" t="str">
        <f t="shared" si="85"/>
        <v>un</v>
      </c>
      <c r="E5469" s="288">
        <v>10983.16</v>
      </c>
    </row>
    <row r="5470" spans="1:5" x14ac:dyDescent="0.2">
      <c r="A5470" s="287" t="s">
        <v>5742</v>
      </c>
      <c r="B5470" s="287" t="s">
        <v>26698</v>
      </c>
      <c r="C5470" s="287" t="s">
        <v>22946</v>
      </c>
      <c r="D5470" t="str">
        <f t="shared" si="85"/>
        <v>un</v>
      </c>
      <c r="E5470" s="288">
        <v>12982.27</v>
      </c>
    </row>
    <row r="5471" spans="1:5" x14ac:dyDescent="0.2">
      <c r="A5471" s="287" t="s">
        <v>5743</v>
      </c>
      <c r="B5471" s="287" t="s">
        <v>26698</v>
      </c>
      <c r="C5471" s="287" t="s">
        <v>22946</v>
      </c>
      <c r="D5471" t="str">
        <f t="shared" si="85"/>
        <v>un</v>
      </c>
      <c r="E5471" s="288">
        <v>11939.57</v>
      </c>
    </row>
    <row r="5472" spans="1:5" x14ac:dyDescent="0.2">
      <c r="A5472" s="287" t="s">
        <v>5744</v>
      </c>
      <c r="B5472" s="287" t="s">
        <v>26699</v>
      </c>
      <c r="C5472" s="287" t="s">
        <v>22946</v>
      </c>
      <c r="D5472" t="str">
        <f t="shared" si="85"/>
        <v>un</v>
      </c>
      <c r="E5472" s="288">
        <v>13447.13</v>
      </c>
    </row>
    <row r="5473" spans="1:5" x14ac:dyDescent="0.2">
      <c r="A5473" s="287" t="s">
        <v>5745</v>
      </c>
      <c r="B5473" s="287" t="s">
        <v>26699</v>
      </c>
      <c r="C5473" s="287" t="s">
        <v>22946</v>
      </c>
      <c r="D5473" t="str">
        <f t="shared" si="85"/>
        <v>un</v>
      </c>
      <c r="E5473" s="288">
        <v>12375.79</v>
      </c>
    </row>
    <row r="5474" spans="1:5" x14ac:dyDescent="0.2">
      <c r="A5474" s="287" t="s">
        <v>5746</v>
      </c>
      <c r="B5474" s="287" t="s">
        <v>26700</v>
      </c>
      <c r="C5474" s="287" t="s">
        <v>22946</v>
      </c>
      <c r="D5474" t="str">
        <f t="shared" si="85"/>
        <v>un</v>
      </c>
      <c r="E5474" s="288">
        <v>13682.32</v>
      </c>
    </row>
    <row r="5475" spans="1:5" x14ac:dyDescent="0.2">
      <c r="A5475" s="287" t="s">
        <v>5747</v>
      </c>
      <c r="B5475" s="287" t="s">
        <v>26700</v>
      </c>
      <c r="C5475" s="287" t="s">
        <v>22946</v>
      </c>
      <c r="D5475" t="str">
        <f t="shared" si="85"/>
        <v>un</v>
      </c>
      <c r="E5475" s="288">
        <v>12584.89</v>
      </c>
    </row>
    <row r="5476" spans="1:5" x14ac:dyDescent="0.2">
      <c r="A5476" s="287" t="s">
        <v>5748</v>
      </c>
      <c r="B5476" s="287" t="s">
        <v>26701</v>
      </c>
      <c r="C5476" s="287" t="s">
        <v>22946</v>
      </c>
      <c r="D5476" t="str">
        <f t="shared" si="85"/>
        <v>un</v>
      </c>
      <c r="E5476" s="288">
        <v>14173.55</v>
      </c>
    </row>
    <row r="5477" spans="1:5" x14ac:dyDescent="0.2">
      <c r="A5477" s="287" t="s">
        <v>5749</v>
      </c>
      <c r="B5477" s="287" t="s">
        <v>26701</v>
      </c>
      <c r="C5477" s="287" t="s">
        <v>22946</v>
      </c>
      <c r="D5477" t="str">
        <f t="shared" si="85"/>
        <v>un</v>
      </c>
      <c r="E5477" s="288">
        <v>13035.33</v>
      </c>
    </row>
    <row r="5478" spans="1:5" x14ac:dyDescent="0.2">
      <c r="A5478" s="287" t="s">
        <v>5750</v>
      </c>
      <c r="B5478" s="287" t="s">
        <v>26702</v>
      </c>
      <c r="C5478" s="287" t="s">
        <v>22946</v>
      </c>
      <c r="D5478" t="str">
        <f t="shared" si="85"/>
        <v>un</v>
      </c>
      <c r="E5478" s="288">
        <v>14229.29</v>
      </c>
    </row>
    <row r="5479" spans="1:5" x14ac:dyDescent="0.2">
      <c r="A5479" s="287" t="s">
        <v>5751</v>
      </c>
      <c r="B5479" s="287" t="s">
        <v>26702</v>
      </c>
      <c r="C5479" s="287" t="s">
        <v>22946</v>
      </c>
      <c r="D5479" t="str">
        <f t="shared" si="85"/>
        <v>un</v>
      </c>
      <c r="E5479" s="288">
        <v>13106.91</v>
      </c>
    </row>
    <row r="5480" spans="1:5" x14ac:dyDescent="0.2">
      <c r="A5480" s="287" t="s">
        <v>5752</v>
      </c>
      <c r="B5480" s="287" t="s">
        <v>26703</v>
      </c>
      <c r="C5480" s="287" t="s">
        <v>22946</v>
      </c>
      <c r="D5480" t="str">
        <f t="shared" si="85"/>
        <v>un</v>
      </c>
      <c r="E5480" s="288">
        <v>14674.47</v>
      </c>
    </row>
    <row r="5481" spans="1:5" x14ac:dyDescent="0.2">
      <c r="A5481" s="287" t="s">
        <v>5753</v>
      </c>
      <c r="B5481" s="287" t="s">
        <v>26703</v>
      </c>
      <c r="C5481" s="287" t="s">
        <v>22946</v>
      </c>
      <c r="D5481" t="str">
        <f t="shared" si="85"/>
        <v>un</v>
      </c>
      <c r="E5481" s="288">
        <v>13518.22</v>
      </c>
    </row>
    <row r="5482" spans="1:5" x14ac:dyDescent="0.2">
      <c r="A5482" s="287" t="s">
        <v>5754</v>
      </c>
      <c r="B5482" s="287" t="s">
        <v>26704</v>
      </c>
      <c r="C5482" s="287" t="s">
        <v>22946</v>
      </c>
      <c r="D5482" t="str">
        <f t="shared" si="85"/>
        <v>un</v>
      </c>
      <c r="E5482" s="288">
        <v>15120.85</v>
      </c>
    </row>
    <row r="5483" spans="1:5" x14ac:dyDescent="0.2">
      <c r="A5483" s="287" t="s">
        <v>5755</v>
      </c>
      <c r="B5483" s="287" t="s">
        <v>26704</v>
      </c>
      <c r="C5483" s="287" t="s">
        <v>22946</v>
      </c>
      <c r="D5483" t="str">
        <f t="shared" si="85"/>
        <v>un</v>
      </c>
      <c r="E5483" s="288">
        <v>13930.5</v>
      </c>
    </row>
    <row r="5484" spans="1:5" x14ac:dyDescent="0.2">
      <c r="A5484" s="287" t="s">
        <v>5756</v>
      </c>
      <c r="B5484" s="287" t="s">
        <v>26705</v>
      </c>
      <c r="C5484" s="287" t="s">
        <v>22946</v>
      </c>
      <c r="D5484" t="str">
        <f t="shared" si="85"/>
        <v>un</v>
      </c>
      <c r="E5484" s="288">
        <v>15528.81</v>
      </c>
    </row>
    <row r="5485" spans="1:5" x14ac:dyDescent="0.2">
      <c r="A5485" s="287" t="s">
        <v>5757</v>
      </c>
      <c r="B5485" s="287" t="s">
        <v>26705</v>
      </c>
      <c r="C5485" s="287" t="s">
        <v>22946</v>
      </c>
      <c r="D5485" t="str">
        <f t="shared" si="85"/>
        <v>un</v>
      </c>
      <c r="E5485" s="288">
        <v>14304.36</v>
      </c>
    </row>
    <row r="5486" spans="1:5" x14ac:dyDescent="0.2">
      <c r="A5486" s="287" t="s">
        <v>5758</v>
      </c>
      <c r="B5486" s="287" t="s">
        <v>26706</v>
      </c>
      <c r="C5486" s="287" t="s">
        <v>22946</v>
      </c>
      <c r="D5486" t="str">
        <f t="shared" si="85"/>
        <v>un</v>
      </c>
      <c r="E5486" s="288">
        <v>15973.58</v>
      </c>
    </row>
    <row r="5487" spans="1:5" x14ac:dyDescent="0.2">
      <c r="A5487" s="287" t="s">
        <v>5759</v>
      </c>
      <c r="B5487" s="287" t="s">
        <v>26706</v>
      </c>
      <c r="C5487" s="287" t="s">
        <v>22946</v>
      </c>
      <c r="D5487" t="str">
        <f t="shared" si="85"/>
        <v>un</v>
      </c>
      <c r="E5487" s="288">
        <v>14715.26</v>
      </c>
    </row>
    <row r="5488" spans="1:5" x14ac:dyDescent="0.2">
      <c r="A5488" s="287" t="s">
        <v>5760</v>
      </c>
      <c r="B5488" s="287" t="s">
        <v>26707</v>
      </c>
      <c r="C5488" s="287" t="s">
        <v>22946</v>
      </c>
      <c r="D5488" t="str">
        <f t="shared" si="85"/>
        <v>un</v>
      </c>
      <c r="E5488" s="288">
        <v>16419.96</v>
      </c>
    </row>
    <row r="5489" spans="1:5" x14ac:dyDescent="0.2">
      <c r="A5489" s="287" t="s">
        <v>5761</v>
      </c>
      <c r="B5489" s="287" t="s">
        <v>26707</v>
      </c>
      <c r="C5489" s="287" t="s">
        <v>22946</v>
      </c>
      <c r="D5489" t="str">
        <f t="shared" si="85"/>
        <v>un</v>
      </c>
      <c r="E5489" s="288">
        <v>15127.53</v>
      </c>
    </row>
    <row r="5490" spans="1:5" x14ac:dyDescent="0.2">
      <c r="A5490" s="287" t="s">
        <v>5762</v>
      </c>
      <c r="B5490" s="287" t="s">
        <v>26708</v>
      </c>
      <c r="C5490" s="287" t="s">
        <v>22946</v>
      </c>
      <c r="D5490" t="str">
        <f t="shared" si="85"/>
        <v>un</v>
      </c>
      <c r="E5490" s="288">
        <v>16866.34</v>
      </c>
    </row>
    <row r="5491" spans="1:5" x14ac:dyDescent="0.2">
      <c r="A5491" s="287" t="s">
        <v>5763</v>
      </c>
      <c r="B5491" s="287" t="s">
        <v>26708</v>
      </c>
      <c r="C5491" s="287" t="s">
        <v>22946</v>
      </c>
      <c r="D5491" t="str">
        <f t="shared" si="85"/>
        <v>un</v>
      </c>
      <c r="E5491" s="288">
        <v>15539.81</v>
      </c>
    </row>
    <row r="5492" spans="1:5" x14ac:dyDescent="0.2">
      <c r="A5492" s="287" t="s">
        <v>5764</v>
      </c>
      <c r="B5492" s="287" t="s">
        <v>26709</v>
      </c>
      <c r="C5492" s="287" t="s">
        <v>22946</v>
      </c>
      <c r="D5492" t="str">
        <f t="shared" si="85"/>
        <v>un</v>
      </c>
      <c r="E5492" s="288">
        <v>11645.32</v>
      </c>
    </row>
    <row r="5493" spans="1:5" x14ac:dyDescent="0.2">
      <c r="A5493" s="287" t="s">
        <v>5765</v>
      </c>
      <c r="B5493" s="287" t="s">
        <v>26709</v>
      </c>
      <c r="C5493" s="287" t="s">
        <v>22946</v>
      </c>
      <c r="D5493" t="str">
        <f t="shared" si="85"/>
        <v>un</v>
      </c>
      <c r="E5493" s="288">
        <v>10654.16</v>
      </c>
    </row>
    <row r="5494" spans="1:5" x14ac:dyDescent="0.2">
      <c r="A5494" s="287" t="s">
        <v>5766</v>
      </c>
      <c r="B5494" s="287" t="s">
        <v>26710</v>
      </c>
      <c r="C5494" s="287" t="s">
        <v>22946</v>
      </c>
      <c r="D5494" t="str">
        <f t="shared" si="85"/>
        <v>un</v>
      </c>
      <c r="E5494" s="288">
        <v>11901.84</v>
      </c>
    </row>
    <row r="5495" spans="1:5" x14ac:dyDescent="0.2">
      <c r="A5495" s="287" t="s">
        <v>5767</v>
      </c>
      <c r="B5495" s="287" t="s">
        <v>26710</v>
      </c>
      <c r="C5495" s="287" t="s">
        <v>22946</v>
      </c>
      <c r="D5495" t="str">
        <f t="shared" si="85"/>
        <v>un</v>
      </c>
      <c r="E5495" s="288">
        <v>10899.17</v>
      </c>
    </row>
    <row r="5496" spans="1:5" x14ac:dyDescent="0.2">
      <c r="A5496" s="287" t="s">
        <v>5768</v>
      </c>
      <c r="B5496" s="287" t="s">
        <v>26711</v>
      </c>
      <c r="C5496" s="287" t="s">
        <v>22946</v>
      </c>
      <c r="D5496" t="str">
        <f t="shared" si="85"/>
        <v>un</v>
      </c>
      <c r="E5496" s="288">
        <v>12745.21</v>
      </c>
    </row>
    <row r="5497" spans="1:5" x14ac:dyDescent="0.2">
      <c r="A5497" s="287" t="s">
        <v>5769</v>
      </c>
      <c r="B5497" s="287" t="s">
        <v>26711</v>
      </c>
      <c r="C5497" s="287" t="s">
        <v>22946</v>
      </c>
      <c r="D5497" t="str">
        <f t="shared" si="85"/>
        <v>un</v>
      </c>
      <c r="E5497" s="288">
        <v>11648.24</v>
      </c>
    </row>
    <row r="5498" spans="1:5" x14ac:dyDescent="0.2">
      <c r="A5498" s="287" t="s">
        <v>5770</v>
      </c>
      <c r="B5498" s="287" t="s">
        <v>26712</v>
      </c>
      <c r="C5498" s="287" t="s">
        <v>22946</v>
      </c>
      <c r="D5498" t="str">
        <f t="shared" si="85"/>
        <v>un</v>
      </c>
      <c r="E5498" s="288">
        <v>12970.97</v>
      </c>
    </row>
    <row r="5499" spans="1:5" x14ac:dyDescent="0.2">
      <c r="A5499" s="287" t="s">
        <v>5771</v>
      </c>
      <c r="B5499" s="287" t="s">
        <v>26712</v>
      </c>
      <c r="C5499" s="287" t="s">
        <v>22946</v>
      </c>
      <c r="D5499" t="str">
        <f t="shared" si="85"/>
        <v>un</v>
      </c>
      <c r="E5499" s="288">
        <v>11929.9</v>
      </c>
    </row>
    <row r="5500" spans="1:5" x14ac:dyDescent="0.2">
      <c r="A5500" s="287" t="s">
        <v>5772</v>
      </c>
      <c r="B5500" s="287" t="s">
        <v>26713</v>
      </c>
      <c r="C5500" s="287" t="s">
        <v>22946</v>
      </c>
      <c r="D5500" t="str">
        <f t="shared" si="85"/>
        <v>un</v>
      </c>
      <c r="E5500" s="288">
        <v>14068.79</v>
      </c>
    </row>
    <row r="5501" spans="1:5" x14ac:dyDescent="0.2">
      <c r="A5501" s="287" t="s">
        <v>5773</v>
      </c>
      <c r="B5501" s="287" t="s">
        <v>26713</v>
      </c>
      <c r="C5501" s="287" t="s">
        <v>22946</v>
      </c>
      <c r="D5501" t="str">
        <f t="shared" si="85"/>
        <v>un</v>
      </c>
      <c r="E5501" s="288">
        <v>12940.52</v>
      </c>
    </row>
    <row r="5502" spans="1:5" x14ac:dyDescent="0.2">
      <c r="A5502" s="287" t="s">
        <v>5774</v>
      </c>
      <c r="B5502" s="287" t="s">
        <v>26714</v>
      </c>
      <c r="C5502" s="287" t="s">
        <v>22946</v>
      </c>
      <c r="D5502" t="str">
        <f t="shared" si="85"/>
        <v>un</v>
      </c>
      <c r="E5502" s="288">
        <v>14882.05</v>
      </c>
    </row>
    <row r="5503" spans="1:5" x14ac:dyDescent="0.2">
      <c r="A5503" s="287" t="s">
        <v>5775</v>
      </c>
      <c r="B5503" s="287" t="s">
        <v>26714</v>
      </c>
      <c r="C5503" s="287" t="s">
        <v>22946</v>
      </c>
      <c r="D5503" t="str">
        <f t="shared" si="85"/>
        <v>un</v>
      </c>
      <c r="E5503" s="288">
        <v>13693.22</v>
      </c>
    </row>
    <row r="5504" spans="1:5" x14ac:dyDescent="0.2">
      <c r="A5504" s="287" t="s">
        <v>5776</v>
      </c>
      <c r="B5504" s="287" t="s">
        <v>26715</v>
      </c>
      <c r="C5504" s="287" t="s">
        <v>22946</v>
      </c>
      <c r="D5504" t="str">
        <f t="shared" si="85"/>
        <v>un</v>
      </c>
      <c r="E5504" s="288">
        <v>14989.13</v>
      </c>
    </row>
    <row r="5505" spans="1:5" x14ac:dyDescent="0.2">
      <c r="A5505" s="287" t="s">
        <v>5777</v>
      </c>
      <c r="B5505" s="287" t="s">
        <v>26715</v>
      </c>
      <c r="C5505" s="287" t="s">
        <v>22946</v>
      </c>
      <c r="D5505" t="str">
        <f t="shared" si="85"/>
        <v>un</v>
      </c>
      <c r="E5505" s="288">
        <v>13784.54</v>
      </c>
    </row>
    <row r="5506" spans="1:5" x14ac:dyDescent="0.2">
      <c r="A5506" s="287" t="s">
        <v>5778</v>
      </c>
      <c r="B5506" s="287" t="s">
        <v>26716</v>
      </c>
      <c r="C5506" s="287" t="s">
        <v>22946</v>
      </c>
      <c r="D5506" t="str">
        <f t="shared" ref="D5506:D5569" si="86">LOWER(C5506)</f>
        <v>un</v>
      </c>
      <c r="E5506" s="288">
        <v>15349.36</v>
      </c>
    </row>
    <row r="5507" spans="1:5" x14ac:dyDescent="0.2">
      <c r="A5507" s="287" t="s">
        <v>5779</v>
      </c>
      <c r="B5507" s="287" t="s">
        <v>26716</v>
      </c>
      <c r="C5507" s="287" t="s">
        <v>22946</v>
      </c>
      <c r="D5507" t="str">
        <f t="shared" si="86"/>
        <v>un</v>
      </c>
      <c r="E5507" s="288">
        <v>14120.99</v>
      </c>
    </row>
    <row r="5508" spans="1:5" x14ac:dyDescent="0.2">
      <c r="A5508" s="287" t="s">
        <v>5780</v>
      </c>
      <c r="B5508" s="287" t="s">
        <v>26717</v>
      </c>
      <c r="C5508" s="287" t="s">
        <v>22946</v>
      </c>
      <c r="D5508" t="str">
        <f t="shared" si="86"/>
        <v>un</v>
      </c>
      <c r="E5508" s="288">
        <v>15553.7</v>
      </c>
    </row>
    <row r="5509" spans="1:5" x14ac:dyDescent="0.2">
      <c r="A5509" s="287" t="s">
        <v>5781</v>
      </c>
      <c r="B5509" s="287" t="s">
        <v>26717</v>
      </c>
      <c r="C5509" s="287" t="s">
        <v>22946</v>
      </c>
      <c r="D5509" t="str">
        <f t="shared" si="86"/>
        <v>un</v>
      </c>
      <c r="E5509" s="288">
        <v>14324.84</v>
      </c>
    </row>
    <row r="5510" spans="1:5" x14ac:dyDescent="0.2">
      <c r="A5510" s="287" t="s">
        <v>5782</v>
      </c>
      <c r="B5510" s="287" t="s">
        <v>26718</v>
      </c>
      <c r="C5510" s="287" t="s">
        <v>22946</v>
      </c>
      <c r="D5510" t="str">
        <f t="shared" si="86"/>
        <v>un</v>
      </c>
      <c r="E5510" s="288">
        <v>15849.46</v>
      </c>
    </row>
    <row r="5511" spans="1:5" x14ac:dyDescent="0.2">
      <c r="A5511" s="287" t="s">
        <v>5783</v>
      </c>
      <c r="B5511" s="287" t="s">
        <v>26718</v>
      </c>
      <c r="C5511" s="287" t="s">
        <v>22946</v>
      </c>
      <c r="D5511" t="str">
        <f t="shared" si="86"/>
        <v>un</v>
      </c>
      <c r="E5511" s="288">
        <v>14586.62</v>
      </c>
    </row>
    <row r="5512" spans="1:5" x14ac:dyDescent="0.2">
      <c r="A5512" s="287" t="s">
        <v>5784</v>
      </c>
      <c r="B5512" s="287" t="s">
        <v>26719</v>
      </c>
      <c r="C5512" s="287" t="s">
        <v>22946</v>
      </c>
      <c r="D5512" t="str">
        <f t="shared" si="86"/>
        <v>un</v>
      </c>
      <c r="E5512" s="288">
        <v>16375.63</v>
      </c>
    </row>
    <row r="5513" spans="1:5" x14ac:dyDescent="0.2">
      <c r="A5513" s="287" t="s">
        <v>5785</v>
      </c>
      <c r="B5513" s="287" t="s">
        <v>26719</v>
      </c>
      <c r="C5513" s="287" t="s">
        <v>22946</v>
      </c>
      <c r="D5513" t="str">
        <f t="shared" si="86"/>
        <v>un</v>
      </c>
      <c r="E5513" s="288">
        <v>15082.93</v>
      </c>
    </row>
    <row r="5514" spans="1:5" x14ac:dyDescent="0.2">
      <c r="A5514" s="287" t="s">
        <v>5786</v>
      </c>
      <c r="B5514" s="287" t="s">
        <v>26720</v>
      </c>
      <c r="C5514" s="287" t="s">
        <v>22946</v>
      </c>
      <c r="D5514" t="str">
        <f t="shared" si="86"/>
        <v>un</v>
      </c>
      <c r="E5514" s="288">
        <v>16783.21</v>
      </c>
    </row>
    <row r="5515" spans="1:5" x14ac:dyDescent="0.2">
      <c r="A5515" s="287" t="s">
        <v>5787</v>
      </c>
      <c r="B5515" s="287" t="s">
        <v>26720</v>
      </c>
      <c r="C5515" s="287" t="s">
        <v>22946</v>
      </c>
      <c r="D5515" t="str">
        <f t="shared" si="86"/>
        <v>un</v>
      </c>
      <c r="E5515" s="288">
        <v>15461.59</v>
      </c>
    </row>
    <row r="5516" spans="1:5" x14ac:dyDescent="0.2">
      <c r="A5516" s="287" t="s">
        <v>5788</v>
      </c>
      <c r="B5516" s="287" t="s">
        <v>26721</v>
      </c>
      <c r="C5516" s="287" t="s">
        <v>22946</v>
      </c>
      <c r="D5516" t="str">
        <f t="shared" si="86"/>
        <v>un</v>
      </c>
      <c r="E5516" s="288">
        <v>17298.57</v>
      </c>
    </row>
    <row r="5517" spans="1:5" x14ac:dyDescent="0.2">
      <c r="A5517" s="287" t="s">
        <v>5789</v>
      </c>
      <c r="B5517" s="287" t="s">
        <v>26721</v>
      </c>
      <c r="C5517" s="287" t="s">
        <v>22946</v>
      </c>
      <c r="D5517" t="str">
        <f t="shared" si="86"/>
        <v>un</v>
      </c>
      <c r="E5517" s="288">
        <v>15933.65</v>
      </c>
    </row>
    <row r="5518" spans="1:5" x14ac:dyDescent="0.2">
      <c r="A5518" s="287" t="s">
        <v>5790</v>
      </c>
      <c r="B5518" s="287" t="s">
        <v>26722</v>
      </c>
      <c r="C5518" s="287" t="s">
        <v>22946</v>
      </c>
      <c r="D5518" t="str">
        <f t="shared" si="86"/>
        <v>un</v>
      </c>
      <c r="E5518" s="288">
        <v>17744.95</v>
      </c>
    </row>
    <row r="5519" spans="1:5" x14ac:dyDescent="0.2">
      <c r="A5519" s="287" t="s">
        <v>5791</v>
      </c>
      <c r="B5519" s="287" t="s">
        <v>26722</v>
      </c>
      <c r="C5519" s="287" t="s">
        <v>22946</v>
      </c>
      <c r="D5519" t="str">
        <f t="shared" si="86"/>
        <v>un</v>
      </c>
      <c r="E5519" s="288">
        <v>16345.93</v>
      </c>
    </row>
    <row r="5520" spans="1:5" x14ac:dyDescent="0.2">
      <c r="A5520" s="287" t="s">
        <v>5792</v>
      </c>
      <c r="B5520" s="287" t="s">
        <v>26723</v>
      </c>
      <c r="C5520" s="287" t="s">
        <v>22946</v>
      </c>
      <c r="D5520" t="str">
        <f t="shared" si="86"/>
        <v>un</v>
      </c>
      <c r="E5520" s="288">
        <v>18167.740000000002</v>
      </c>
    </row>
    <row r="5521" spans="1:5" x14ac:dyDescent="0.2">
      <c r="A5521" s="287" t="s">
        <v>5793</v>
      </c>
      <c r="B5521" s="287" t="s">
        <v>26723</v>
      </c>
      <c r="C5521" s="287" t="s">
        <v>22946</v>
      </c>
      <c r="D5521" t="str">
        <f t="shared" si="86"/>
        <v>un</v>
      </c>
      <c r="E5521" s="288">
        <v>16732.64</v>
      </c>
    </row>
    <row r="5522" spans="1:5" x14ac:dyDescent="0.2">
      <c r="A5522" s="287" t="s">
        <v>5794</v>
      </c>
      <c r="B5522" s="287" t="s">
        <v>26724</v>
      </c>
      <c r="C5522" s="287" t="s">
        <v>22946</v>
      </c>
      <c r="D5522" t="str">
        <f t="shared" si="86"/>
        <v>un</v>
      </c>
      <c r="E5522" s="288">
        <v>13015.5</v>
      </c>
    </row>
    <row r="5523" spans="1:5" x14ac:dyDescent="0.2">
      <c r="A5523" s="287" t="s">
        <v>5795</v>
      </c>
      <c r="B5523" s="287" t="s">
        <v>26724</v>
      </c>
      <c r="C5523" s="287" t="s">
        <v>22946</v>
      </c>
      <c r="D5523" t="str">
        <f t="shared" si="86"/>
        <v>un</v>
      </c>
      <c r="E5523" s="288">
        <v>11888.44</v>
      </c>
    </row>
    <row r="5524" spans="1:5" x14ac:dyDescent="0.2">
      <c r="A5524" s="287" t="s">
        <v>5796</v>
      </c>
      <c r="B5524" s="287" t="s">
        <v>26725</v>
      </c>
      <c r="C5524" s="287" t="s">
        <v>22946</v>
      </c>
      <c r="D5524" t="str">
        <f t="shared" si="86"/>
        <v>un</v>
      </c>
      <c r="E5524" s="288">
        <v>13249.08</v>
      </c>
    </row>
    <row r="5525" spans="1:5" x14ac:dyDescent="0.2">
      <c r="A5525" s="287" t="s">
        <v>5797</v>
      </c>
      <c r="B5525" s="287" t="s">
        <v>26725</v>
      </c>
      <c r="C5525" s="287" t="s">
        <v>22946</v>
      </c>
      <c r="D5525" t="str">
        <f t="shared" si="86"/>
        <v>un</v>
      </c>
      <c r="E5525" s="288">
        <v>12091.47</v>
      </c>
    </row>
    <row r="5526" spans="1:5" x14ac:dyDescent="0.2">
      <c r="A5526" s="287" t="s">
        <v>5798</v>
      </c>
      <c r="B5526" s="287" t="s">
        <v>26726</v>
      </c>
      <c r="C5526" s="287" t="s">
        <v>22946</v>
      </c>
      <c r="D5526" t="str">
        <f t="shared" si="86"/>
        <v>un</v>
      </c>
      <c r="E5526" s="288">
        <v>13416.22</v>
      </c>
    </row>
    <row r="5527" spans="1:5" x14ac:dyDescent="0.2">
      <c r="A5527" s="287" t="s">
        <v>5799</v>
      </c>
      <c r="B5527" s="287" t="s">
        <v>26726</v>
      </c>
      <c r="C5527" s="287" t="s">
        <v>22946</v>
      </c>
      <c r="D5527" t="str">
        <f t="shared" si="86"/>
        <v>un</v>
      </c>
      <c r="E5527" s="288">
        <v>12241.74</v>
      </c>
    </row>
    <row r="5528" spans="1:5" x14ac:dyDescent="0.2">
      <c r="A5528" s="287" t="s">
        <v>5800</v>
      </c>
      <c r="B5528" s="287" t="s">
        <v>26727</v>
      </c>
      <c r="C5528" s="287" t="s">
        <v>22946</v>
      </c>
      <c r="D5528" t="str">
        <f t="shared" si="86"/>
        <v>un</v>
      </c>
      <c r="E5528" s="288">
        <v>14230.26</v>
      </c>
    </row>
    <row r="5529" spans="1:5" x14ac:dyDescent="0.2">
      <c r="A5529" s="287" t="s">
        <v>5801</v>
      </c>
      <c r="B5529" s="287" t="s">
        <v>26727</v>
      </c>
      <c r="C5529" s="287" t="s">
        <v>22946</v>
      </c>
      <c r="D5529" t="str">
        <f t="shared" si="86"/>
        <v>un</v>
      </c>
      <c r="E5529" s="288">
        <v>13077.53</v>
      </c>
    </row>
    <row r="5530" spans="1:5" x14ac:dyDescent="0.2">
      <c r="A5530" s="287" t="s">
        <v>5802</v>
      </c>
      <c r="B5530" s="287" t="s">
        <v>26728</v>
      </c>
      <c r="C5530" s="287" t="s">
        <v>22946</v>
      </c>
      <c r="D5530" t="str">
        <f t="shared" si="86"/>
        <v>un</v>
      </c>
      <c r="E5530" s="288">
        <v>15155.32</v>
      </c>
    </row>
    <row r="5531" spans="1:5" x14ac:dyDescent="0.2">
      <c r="A5531" s="287" t="s">
        <v>5803</v>
      </c>
      <c r="B5531" s="287" t="s">
        <v>26728</v>
      </c>
      <c r="C5531" s="287" t="s">
        <v>22946</v>
      </c>
      <c r="D5531" t="str">
        <f t="shared" si="86"/>
        <v>un</v>
      </c>
      <c r="E5531" s="288">
        <v>13941.48</v>
      </c>
    </row>
    <row r="5532" spans="1:5" x14ac:dyDescent="0.2">
      <c r="A5532" s="287" t="s">
        <v>5804</v>
      </c>
      <c r="B5532" s="287" t="s">
        <v>26729</v>
      </c>
      <c r="C5532" s="287" t="s">
        <v>22946</v>
      </c>
      <c r="D5532" t="str">
        <f t="shared" si="86"/>
        <v>un</v>
      </c>
      <c r="E5532" s="288">
        <v>16277.61</v>
      </c>
    </row>
    <row r="5533" spans="1:5" x14ac:dyDescent="0.2">
      <c r="A5533" s="287" t="s">
        <v>5805</v>
      </c>
      <c r="B5533" s="287" t="s">
        <v>26729</v>
      </c>
      <c r="C5533" s="287" t="s">
        <v>22946</v>
      </c>
      <c r="D5533" t="str">
        <f t="shared" si="86"/>
        <v>un</v>
      </c>
      <c r="E5533" s="288">
        <v>14971.28</v>
      </c>
    </row>
    <row r="5534" spans="1:5" x14ac:dyDescent="0.2">
      <c r="A5534" s="287" t="s">
        <v>5806</v>
      </c>
      <c r="B5534" s="287" t="s">
        <v>26730</v>
      </c>
      <c r="C5534" s="287" t="s">
        <v>22946</v>
      </c>
      <c r="D5534" t="str">
        <f t="shared" si="86"/>
        <v>un</v>
      </c>
      <c r="E5534" s="288">
        <v>16357.86</v>
      </c>
    </row>
    <row r="5535" spans="1:5" x14ac:dyDescent="0.2">
      <c r="A5535" s="287" t="s">
        <v>5807</v>
      </c>
      <c r="B5535" s="287" t="s">
        <v>26730</v>
      </c>
      <c r="C5535" s="287" t="s">
        <v>22946</v>
      </c>
      <c r="D5535" t="str">
        <f t="shared" si="86"/>
        <v>un</v>
      </c>
      <c r="E5535" s="288">
        <v>15046.11</v>
      </c>
    </row>
    <row r="5536" spans="1:5" x14ac:dyDescent="0.2">
      <c r="A5536" s="287" t="s">
        <v>5808</v>
      </c>
      <c r="B5536" s="287" t="s">
        <v>26731</v>
      </c>
      <c r="C5536" s="287" t="s">
        <v>22946</v>
      </c>
      <c r="D5536" t="str">
        <f t="shared" si="86"/>
        <v>un</v>
      </c>
      <c r="E5536" s="288">
        <v>16448.330000000002</v>
      </c>
    </row>
    <row r="5537" spans="1:5" x14ac:dyDescent="0.2">
      <c r="A5537" s="287" t="s">
        <v>5809</v>
      </c>
      <c r="B5537" s="287" t="s">
        <v>26731</v>
      </c>
      <c r="C5537" s="287" t="s">
        <v>22946</v>
      </c>
      <c r="D5537" t="str">
        <f t="shared" si="86"/>
        <v>un</v>
      </c>
      <c r="E5537" s="288">
        <v>15129.81</v>
      </c>
    </row>
    <row r="5538" spans="1:5" x14ac:dyDescent="0.2">
      <c r="A5538" s="287" t="s">
        <v>5810</v>
      </c>
      <c r="B5538" s="287" t="s">
        <v>26732</v>
      </c>
      <c r="C5538" s="287" t="s">
        <v>22946</v>
      </c>
      <c r="D5538" t="str">
        <f t="shared" si="86"/>
        <v>un</v>
      </c>
      <c r="E5538" s="288">
        <v>16854.61</v>
      </c>
    </row>
    <row r="5539" spans="1:5" x14ac:dyDescent="0.2">
      <c r="A5539" s="287" t="s">
        <v>5811</v>
      </c>
      <c r="B5539" s="287" t="s">
        <v>26732</v>
      </c>
      <c r="C5539" s="287" t="s">
        <v>22946</v>
      </c>
      <c r="D5539" t="str">
        <f t="shared" si="86"/>
        <v>un</v>
      </c>
      <c r="E5539" s="288">
        <v>15519.28</v>
      </c>
    </row>
    <row r="5540" spans="1:5" x14ac:dyDescent="0.2">
      <c r="A5540" s="287" t="s">
        <v>5812</v>
      </c>
      <c r="B5540" s="287" t="s">
        <v>26733</v>
      </c>
      <c r="C5540" s="287" t="s">
        <v>22946</v>
      </c>
      <c r="D5540" t="str">
        <f t="shared" si="86"/>
        <v>un</v>
      </c>
      <c r="E5540" s="288">
        <v>17262.560000000001</v>
      </c>
    </row>
    <row r="5541" spans="1:5" x14ac:dyDescent="0.2">
      <c r="A5541" s="287" t="s">
        <v>5813</v>
      </c>
      <c r="B5541" s="287" t="s">
        <v>26733</v>
      </c>
      <c r="C5541" s="287" t="s">
        <v>22946</v>
      </c>
      <c r="D5541" t="str">
        <f t="shared" si="86"/>
        <v>un</v>
      </c>
      <c r="E5541" s="288">
        <v>15893.13</v>
      </c>
    </row>
    <row r="5542" spans="1:5" x14ac:dyDescent="0.2">
      <c r="A5542" s="287" t="s">
        <v>5814</v>
      </c>
      <c r="B5542" s="287" t="s">
        <v>26734</v>
      </c>
      <c r="C5542" s="287" t="s">
        <v>22946</v>
      </c>
      <c r="D5542" t="str">
        <f t="shared" si="86"/>
        <v>un</v>
      </c>
      <c r="E5542" s="288">
        <v>17645.37</v>
      </c>
    </row>
    <row r="5543" spans="1:5" x14ac:dyDescent="0.2">
      <c r="A5543" s="287" t="s">
        <v>5815</v>
      </c>
      <c r="B5543" s="287" t="s">
        <v>26734</v>
      </c>
      <c r="C5543" s="287" t="s">
        <v>22946</v>
      </c>
      <c r="D5543" t="str">
        <f t="shared" si="86"/>
        <v>un</v>
      </c>
      <c r="E5543" s="288">
        <v>16250.32</v>
      </c>
    </row>
    <row r="5544" spans="1:5" x14ac:dyDescent="0.2">
      <c r="A5544" s="287" t="s">
        <v>5816</v>
      </c>
      <c r="B5544" s="287" t="s">
        <v>26735</v>
      </c>
      <c r="C5544" s="287" t="s">
        <v>22946</v>
      </c>
      <c r="D5544" t="str">
        <f t="shared" si="86"/>
        <v>un</v>
      </c>
      <c r="E5544" s="288">
        <v>18155.419999999998</v>
      </c>
    </row>
    <row r="5545" spans="1:5" x14ac:dyDescent="0.2">
      <c r="A5545" s="287" t="s">
        <v>5817</v>
      </c>
      <c r="B5545" s="287" t="s">
        <v>26735</v>
      </c>
      <c r="C5545" s="287" t="s">
        <v>22946</v>
      </c>
      <c r="D5545" t="str">
        <f t="shared" si="86"/>
        <v>un</v>
      </c>
      <c r="E5545" s="288">
        <v>16717.79</v>
      </c>
    </row>
    <row r="5546" spans="1:5" x14ac:dyDescent="0.2">
      <c r="A5546" s="287" t="s">
        <v>5818</v>
      </c>
      <c r="B5546" s="287" t="s">
        <v>26736</v>
      </c>
      <c r="C5546" s="287" t="s">
        <v>22946</v>
      </c>
      <c r="D5546" t="str">
        <f t="shared" si="86"/>
        <v>un</v>
      </c>
      <c r="E5546" s="288">
        <v>18600.09</v>
      </c>
    </row>
    <row r="5547" spans="1:5" x14ac:dyDescent="0.2">
      <c r="A5547" s="287" t="s">
        <v>5819</v>
      </c>
      <c r="B5547" s="287" t="s">
        <v>26736</v>
      </c>
      <c r="C5547" s="287" t="s">
        <v>22946</v>
      </c>
      <c r="D5547" t="str">
        <f t="shared" si="86"/>
        <v>un</v>
      </c>
      <c r="E5547" s="288">
        <v>17128.59</v>
      </c>
    </row>
    <row r="5548" spans="1:5" x14ac:dyDescent="0.2">
      <c r="A5548" s="287" t="s">
        <v>5820</v>
      </c>
      <c r="B5548" s="287" t="s">
        <v>26737</v>
      </c>
      <c r="C5548" s="287" t="s">
        <v>22946</v>
      </c>
      <c r="D5548" t="str">
        <f t="shared" si="86"/>
        <v>un</v>
      </c>
      <c r="E5548" s="288">
        <v>19008.05</v>
      </c>
    </row>
    <row r="5549" spans="1:5" x14ac:dyDescent="0.2">
      <c r="A5549" s="287" t="s">
        <v>5821</v>
      </c>
      <c r="B5549" s="287" t="s">
        <v>26737</v>
      </c>
      <c r="C5549" s="287" t="s">
        <v>22946</v>
      </c>
      <c r="D5549" t="str">
        <f t="shared" si="86"/>
        <v>un</v>
      </c>
      <c r="E5549" s="288">
        <v>17502.439999999999</v>
      </c>
    </row>
    <row r="5550" spans="1:5" x14ac:dyDescent="0.2">
      <c r="A5550" s="287" t="s">
        <v>5822</v>
      </c>
      <c r="B5550" s="287" t="s">
        <v>26738</v>
      </c>
      <c r="C5550" s="287" t="s">
        <v>22946</v>
      </c>
      <c r="D5550" t="str">
        <f t="shared" si="86"/>
        <v>un</v>
      </c>
      <c r="E5550" s="288">
        <v>19453.96</v>
      </c>
    </row>
    <row r="5551" spans="1:5" x14ac:dyDescent="0.2">
      <c r="A5551" s="287" t="s">
        <v>5823</v>
      </c>
      <c r="B5551" s="287" t="s">
        <v>26738</v>
      </c>
      <c r="C5551" s="287" t="s">
        <v>22946</v>
      </c>
      <c r="D5551" t="str">
        <f t="shared" si="86"/>
        <v>un</v>
      </c>
      <c r="E5551" s="288">
        <v>17914.32</v>
      </c>
    </row>
    <row r="5552" spans="1:5" x14ac:dyDescent="0.2">
      <c r="A5552" s="287" t="s">
        <v>5824</v>
      </c>
      <c r="B5552" s="287" t="s">
        <v>26739</v>
      </c>
      <c r="C5552" s="287" t="s">
        <v>22946</v>
      </c>
      <c r="D5552" t="str">
        <f t="shared" si="86"/>
        <v>un</v>
      </c>
      <c r="E5552" s="288">
        <v>17389.77</v>
      </c>
    </row>
    <row r="5553" spans="1:5" x14ac:dyDescent="0.2">
      <c r="A5553" s="287" t="s">
        <v>5825</v>
      </c>
      <c r="B5553" s="287" t="s">
        <v>26739</v>
      </c>
      <c r="C5553" s="287" t="s">
        <v>22946</v>
      </c>
      <c r="D5553" t="str">
        <f t="shared" si="86"/>
        <v>un</v>
      </c>
      <c r="E5553" s="288">
        <v>15972.75</v>
      </c>
    </row>
    <row r="5554" spans="1:5" x14ac:dyDescent="0.2">
      <c r="A5554" s="287" t="s">
        <v>5826</v>
      </c>
      <c r="B5554" s="287" t="s">
        <v>26740</v>
      </c>
      <c r="C5554" s="287" t="s">
        <v>22946</v>
      </c>
      <c r="D5554" t="str">
        <f t="shared" si="86"/>
        <v>un</v>
      </c>
      <c r="E5554" s="288">
        <v>19289.919999999998</v>
      </c>
    </row>
    <row r="5555" spans="1:5" x14ac:dyDescent="0.2">
      <c r="A5555" s="287" t="s">
        <v>5827</v>
      </c>
      <c r="B5555" s="287" t="s">
        <v>26740</v>
      </c>
      <c r="C5555" s="287" t="s">
        <v>22946</v>
      </c>
      <c r="D5555" t="str">
        <f t="shared" si="86"/>
        <v>un</v>
      </c>
      <c r="E5555" s="288">
        <v>17737.45</v>
      </c>
    </row>
    <row r="5556" spans="1:5" x14ac:dyDescent="0.2">
      <c r="A5556" s="287" t="s">
        <v>5828</v>
      </c>
      <c r="B5556" s="287" t="s">
        <v>26741</v>
      </c>
      <c r="C5556" s="287" t="s">
        <v>22946</v>
      </c>
      <c r="D5556" t="str">
        <f t="shared" si="86"/>
        <v>un</v>
      </c>
      <c r="E5556" s="288">
        <v>21131.95</v>
      </c>
    </row>
    <row r="5557" spans="1:5" x14ac:dyDescent="0.2">
      <c r="A5557" s="287" t="s">
        <v>5829</v>
      </c>
      <c r="B5557" s="287" t="s">
        <v>26741</v>
      </c>
      <c r="C5557" s="287" t="s">
        <v>22946</v>
      </c>
      <c r="D5557" t="str">
        <f t="shared" si="86"/>
        <v>un</v>
      </c>
      <c r="E5557" s="288">
        <v>19429.29</v>
      </c>
    </row>
    <row r="5558" spans="1:5" x14ac:dyDescent="0.2">
      <c r="A5558" s="287" t="s">
        <v>5830</v>
      </c>
      <c r="B5558" s="287" t="s">
        <v>26742</v>
      </c>
      <c r="C5558" s="287" t="s">
        <v>22946</v>
      </c>
      <c r="D5558" t="str">
        <f t="shared" si="86"/>
        <v>un</v>
      </c>
      <c r="E5558" s="288">
        <v>23753.66</v>
      </c>
    </row>
    <row r="5559" spans="1:5" x14ac:dyDescent="0.2">
      <c r="A5559" s="287" t="s">
        <v>5831</v>
      </c>
      <c r="B5559" s="287" t="s">
        <v>26742</v>
      </c>
      <c r="C5559" s="287" t="s">
        <v>22946</v>
      </c>
      <c r="D5559" t="str">
        <f t="shared" si="86"/>
        <v>un</v>
      </c>
      <c r="E5559" s="288">
        <v>21836.73</v>
      </c>
    </row>
    <row r="5560" spans="1:5" x14ac:dyDescent="0.2">
      <c r="A5560" s="287" t="s">
        <v>5832</v>
      </c>
      <c r="B5560" s="287" t="s">
        <v>26743</v>
      </c>
      <c r="C5560" s="287" t="s">
        <v>22946</v>
      </c>
      <c r="D5560" t="str">
        <f t="shared" si="86"/>
        <v>un</v>
      </c>
      <c r="E5560" s="288">
        <v>24122.36</v>
      </c>
    </row>
    <row r="5561" spans="1:5" x14ac:dyDescent="0.2">
      <c r="A5561" s="287" t="s">
        <v>5833</v>
      </c>
      <c r="B5561" s="287" t="s">
        <v>26743</v>
      </c>
      <c r="C5561" s="287" t="s">
        <v>22946</v>
      </c>
      <c r="D5561" t="str">
        <f t="shared" si="86"/>
        <v>un</v>
      </c>
      <c r="E5561" s="288">
        <v>22202.55</v>
      </c>
    </row>
    <row r="5562" spans="1:5" x14ac:dyDescent="0.2">
      <c r="A5562" s="287" t="s">
        <v>5834</v>
      </c>
      <c r="B5562" s="287" t="s">
        <v>26744</v>
      </c>
      <c r="C5562" s="287" t="s">
        <v>22946</v>
      </c>
      <c r="D5562" t="str">
        <f t="shared" si="86"/>
        <v>un</v>
      </c>
      <c r="E5562" s="288">
        <v>24226.07</v>
      </c>
    </row>
    <row r="5563" spans="1:5" x14ac:dyDescent="0.2">
      <c r="A5563" s="287" t="s">
        <v>5835</v>
      </c>
      <c r="B5563" s="287" t="s">
        <v>26744</v>
      </c>
      <c r="C5563" s="287" t="s">
        <v>22946</v>
      </c>
      <c r="D5563" t="str">
        <f t="shared" si="86"/>
        <v>un</v>
      </c>
      <c r="E5563" s="288">
        <v>22297.78</v>
      </c>
    </row>
    <row r="5564" spans="1:5" x14ac:dyDescent="0.2">
      <c r="A5564" s="287" t="s">
        <v>5836</v>
      </c>
      <c r="B5564" s="287" t="s">
        <v>26745</v>
      </c>
      <c r="C5564" s="287" t="s">
        <v>22946</v>
      </c>
      <c r="D5564" t="str">
        <f t="shared" si="86"/>
        <v>un</v>
      </c>
      <c r="E5564" s="288">
        <v>24470.58</v>
      </c>
    </row>
    <row r="5565" spans="1:5" x14ac:dyDescent="0.2">
      <c r="A5565" s="287" t="s">
        <v>5837</v>
      </c>
      <c r="B5565" s="287" t="s">
        <v>26745</v>
      </c>
      <c r="C5565" s="287" t="s">
        <v>22946</v>
      </c>
      <c r="D5565" t="str">
        <f t="shared" si="86"/>
        <v>un</v>
      </c>
      <c r="E5565" s="288">
        <v>22493.81</v>
      </c>
    </row>
    <row r="5566" spans="1:5" x14ac:dyDescent="0.2">
      <c r="A5566" s="287" t="s">
        <v>5838</v>
      </c>
      <c r="B5566" s="287" t="s">
        <v>26746</v>
      </c>
      <c r="C5566" s="287" t="s">
        <v>22946</v>
      </c>
      <c r="D5566" t="str">
        <f t="shared" si="86"/>
        <v>un</v>
      </c>
      <c r="E5566" s="288">
        <v>25033.38</v>
      </c>
    </row>
    <row r="5567" spans="1:5" x14ac:dyDescent="0.2">
      <c r="A5567" s="287" t="s">
        <v>5839</v>
      </c>
      <c r="B5567" s="287" t="s">
        <v>26746</v>
      </c>
      <c r="C5567" s="287" t="s">
        <v>22946</v>
      </c>
      <c r="D5567" t="str">
        <f t="shared" si="86"/>
        <v>un</v>
      </c>
      <c r="E5567" s="288">
        <v>23007.119999999999</v>
      </c>
    </row>
    <row r="5568" spans="1:5" x14ac:dyDescent="0.2">
      <c r="A5568" s="287" t="s">
        <v>5840</v>
      </c>
      <c r="B5568" s="287" t="s">
        <v>26747</v>
      </c>
      <c r="C5568" s="287" t="s">
        <v>22946</v>
      </c>
      <c r="D5568" t="str">
        <f t="shared" si="86"/>
        <v>un</v>
      </c>
      <c r="E5568" s="288">
        <v>25466.240000000002</v>
      </c>
    </row>
    <row r="5569" spans="1:5" x14ac:dyDescent="0.2">
      <c r="A5569" s="287" t="s">
        <v>5841</v>
      </c>
      <c r="B5569" s="287" t="s">
        <v>26747</v>
      </c>
      <c r="C5569" s="287" t="s">
        <v>22946</v>
      </c>
      <c r="D5569" t="str">
        <f t="shared" si="86"/>
        <v>un</v>
      </c>
      <c r="E5569" s="288">
        <v>23402.7</v>
      </c>
    </row>
    <row r="5570" spans="1:5" x14ac:dyDescent="0.2">
      <c r="A5570" s="287" t="s">
        <v>5842</v>
      </c>
      <c r="B5570" s="287" t="s">
        <v>26748</v>
      </c>
      <c r="C5570" s="287" t="s">
        <v>22946</v>
      </c>
      <c r="D5570" t="str">
        <f t="shared" ref="D5570:D5633" si="87">LOWER(C5570)</f>
        <v>un</v>
      </c>
      <c r="E5570" s="288">
        <v>26120.68</v>
      </c>
    </row>
    <row r="5571" spans="1:5" x14ac:dyDescent="0.2">
      <c r="A5571" s="287" t="s">
        <v>5843</v>
      </c>
      <c r="B5571" s="287" t="s">
        <v>26748</v>
      </c>
      <c r="C5571" s="287" t="s">
        <v>22946</v>
      </c>
      <c r="D5571" t="str">
        <f t="shared" si="87"/>
        <v>un</v>
      </c>
      <c r="E5571" s="288">
        <v>23995.439999999999</v>
      </c>
    </row>
    <row r="5572" spans="1:5" x14ac:dyDescent="0.2">
      <c r="A5572" s="287" t="s">
        <v>5844</v>
      </c>
      <c r="B5572" s="287" t="s">
        <v>26749</v>
      </c>
      <c r="C5572" s="287" t="s">
        <v>22946</v>
      </c>
      <c r="D5572" t="str">
        <f t="shared" si="87"/>
        <v>un</v>
      </c>
      <c r="E5572" s="288">
        <v>26687.47</v>
      </c>
    </row>
    <row r="5573" spans="1:5" x14ac:dyDescent="0.2">
      <c r="A5573" s="287" t="s">
        <v>5845</v>
      </c>
      <c r="B5573" s="287" t="s">
        <v>26749</v>
      </c>
      <c r="C5573" s="287" t="s">
        <v>22946</v>
      </c>
      <c r="D5573" t="str">
        <f t="shared" si="87"/>
        <v>un</v>
      </c>
      <c r="E5573" s="288">
        <v>24513.08</v>
      </c>
    </row>
    <row r="5574" spans="1:5" x14ac:dyDescent="0.2">
      <c r="A5574" s="287" t="s">
        <v>5846</v>
      </c>
      <c r="B5574" s="287" t="s">
        <v>26750</v>
      </c>
      <c r="C5574" s="287" t="s">
        <v>22946</v>
      </c>
      <c r="D5574" t="str">
        <f t="shared" si="87"/>
        <v>un</v>
      </c>
      <c r="E5574" s="288">
        <v>27286.92</v>
      </c>
    </row>
    <row r="5575" spans="1:5" x14ac:dyDescent="0.2">
      <c r="A5575" s="287" t="s">
        <v>5847</v>
      </c>
      <c r="B5575" s="287" t="s">
        <v>26750</v>
      </c>
      <c r="C5575" s="287" t="s">
        <v>22946</v>
      </c>
      <c r="D5575" t="str">
        <f t="shared" si="87"/>
        <v>un</v>
      </c>
      <c r="E5575" s="288">
        <v>25057.279999999999</v>
      </c>
    </row>
    <row r="5576" spans="1:5" x14ac:dyDescent="0.2">
      <c r="A5576" s="287" t="s">
        <v>5848</v>
      </c>
      <c r="B5576" s="287" t="s">
        <v>26751</v>
      </c>
      <c r="C5576" s="287" t="s">
        <v>22946</v>
      </c>
      <c r="D5576" t="str">
        <f t="shared" si="87"/>
        <v>un</v>
      </c>
      <c r="E5576" s="288">
        <v>27811.52</v>
      </c>
    </row>
    <row r="5577" spans="1:5" x14ac:dyDescent="0.2">
      <c r="A5577" s="287" t="s">
        <v>5849</v>
      </c>
      <c r="B5577" s="287" t="s">
        <v>26751</v>
      </c>
      <c r="C5577" s="287" t="s">
        <v>22946</v>
      </c>
      <c r="D5577" t="str">
        <f t="shared" si="87"/>
        <v>un</v>
      </c>
      <c r="E5577" s="288">
        <v>25532.36</v>
      </c>
    </row>
    <row r="5578" spans="1:5" x14ac:dyDescent="0.2">
      <c r="A5578" s="287" t="s">
        <v>5850</v>
      </c>
      <c r="B5578" s="287" t="s">
        <v>26752</v>
      </c>
      <c r="C5578" s="287" t="s">
        <v>22946</v>
      </c>
      <c r="D5578" t="str">
        <f t="shared" si="87"/>
        <v>un</v>
      </c>
      <c r="E5578" s="288">
        <v>3318.78</v>
      </c>
    </row>
    <row r="5579" spans="1:5" x14ac:dyDescent="0.2">
      <c r="A5579" s="287" t="s">
        <v>5851</v>
      </c>
      <c r="B5579" s="287" t="s">
        <v>26752</v>
      </c>
      <c r="C5579" s="287" t="s">
        <v>22946</v>
      </c>
      <c r="D5579" t="str">
        <f t="shared" si="87"/>
        <v>un</v>
      </c>
      <c r="E5579" s="288">
        <v>3161</v>
      </c>
    </row>
    <row r="5580" spans="1:5" x14ac:dyDescent="0.2">
      <c r="A5580" s="287" t="s">
        <v>5852</v>
      </c>
      <c r="B5580" s="287" t="s">
        <v>26753</v>
      </c>
      <c r="C5580" s="287" t="s">
        <v>22946</v>
      </c>
      <c r="D5580" t="str">
        <f t="shared" si="87"/>
        <v>un</v>
      </c>
      <c r="E5580" s="288">
        <v>3484.42</v>
      </c>
    </row>
    <row r="5581" spans="1:5" x14ac:dyDescent="0.2">
      <c r="A5581" s="287" t="s">
        <v>5853</v>
      </c>
      <c r="B5581" s="287" t="s">
        <v>26753</v>
      </c>
      <c r="C5581" s="287" t="s">
        <v>22946</v>
      </c>
      <c r="D5581" t="str">
        <f t="shared" si="87"/>
        <v>un</v>
      </c>
      <c r="E5581" s="288">
        <v>3313.23</v>
      </c>
    </row>
    <row r="5582" spans="1:5" x14ac:dyDescent="0.2">
      <c r="A5582" s="287" t="s">
        <v>5854</v>
      </c>
      <c r="B5582" s="287" t="s">
        <v>26754</v>
      </c>
      <c r="C5582" s="287" t="s">
        <v>22946</v>
      </c>
      <c r="D5582" t="str">
        <f t="shared" si="87"/>
        <v>un</v>
      </c>
      <c r="E5582" s="288">
        <v>3821.55</v>
      </c>
    </row>
    <row r="5583" spans="1:5" x14ac:dyDescent="0.2">
      <c r="A5583" s="287" t="s">
        <v>5855</v>
      </c>
      <c r="B5583" s="287" t="s">
        <v>26754</v>
      </c>
      <c r="C5583" s="287" t="s">
        <v>22946</v>
      </c>
      <c r="D5583" t="str">
        <f t="shared" si="87"/>
        <v>un</v>
      </c>
      <c r="E5583" s="288">
        <v>3639.92</v>
      </c>
    </row>
    <row r="5584" spans="1:5" x14ac:dyDescent="0.2">
      <c r="A5584" s="287" t="s">
        <v>5856</v>
      </c>
      <c r="B5584" s="287" t="s">
        <v>26755</v>
      </c>
      <c r="C5584" s="287" t="s">
        <v>22946</v>
      </c>
      <c r="D5584" t="str">
        <f t="shared" si="87"/>
        <v>un</v>
      </c>
      <c r="E5584" s="288">
        <v>4276.54</v>
      </c>
    </row>
    <row r="5585" spans="1:5" x14ac:dyDescent="0.2">
      <c r="A5585" s="287" t="s">
        <v>5857</v>
      </c>
      <c r="B5585" s="287" t="s">
        <v>26755</v>
      </c>
      <c r="C5585" s="287" t="s">
        <v>22946</v>
      </c>
      <c r="D5585" t="str">
        <f t="shared" si="87"/>
        <v>un</v>
      </c>
      <c r="E5585" s="288">
        <v>4068.32</v>
      </c>
    </row>
    <row r="5586" spans="1:5" x14ac:dyDescent="0.2">
      <c r="A5586" s="287" t="s">
        <v>5858</v>
      </c>
      <c r="B5586" s="287" t="s">
        <v>26756</v>
      </c>
      <c r="C5586" s="287" t="s">
        <v>22946</v>
      </c>
      <c r="D5586" t="str">
        <f t="shared" si="87"/>
        <v>un</v>
      </c>
      <c r="E5586" s="288">
        <v>4785.79</v>
      </c>
    </row>
    <row r="5587" spans="1:5" x14ac:dyDescent="0.2">
      <c r="A5587" s="287" t="s">
        <v>5859</v>
      </c>
      <c r="B5587" s="287" t="s">
        <v>26756</v>
      </c>
      <c r="C5587" s="287" t="s">
        <v>22946</v>
      </c>
      <c r="D5587" t="str">
        <f t="shared" si="87"/>
        <v>un</v>
      </c>
      <c r="E5587" s="288">
        <v>4547.07</v>
      </c>
    </row>
    <row r="5588" spans="1:5" x14ac:dyDescent="0.2">
      <c r="A5588" s="287" t="s">
        <v>5860</v>
      </c>
      <c r="B5588" s="287" t="s">
        <v>26757</v>
      </c>
      <c r="C5588" s="287" t="s">
        <v>22946</v>
      </c>
      <c r="D5588" t="str">
        <f t="shared" si="87"/>
        <v>un</v>
      </c>
      <c r="E5588" s="288">
        <v>590.5</v>
      </c>
    </row>
    <row r="5589" spans="1:5" x14ac:dyDescent="0.2">
      <c r="A5589" s="287" t="s">
        <v>5861</v>
      </c>
      <c r="B5589" s="287" t="s">
        <v>26757</v>
      </c>
      <c r="C5589" s="287" t="s">
        <v>22946</v>
      </c>
      <c r="D5589" t="str">
        <f t="shared" si="87"/>
        <v>un</v>
      </c>
      <c r="E5589" s="288">
        <v>556.49</v>
      </c>
    </row>
    <row r="5590" spans="1:5" x14ac:dyDescent="0.2">
      <c r="A5590" s="287" t="s">
        <v>5862</v>
      </c>
      <c r="B5590" s="287" t="s">
        <v>26758</v>
      </c>
      <c r="C5590" s="287" t="s">
        <v>22946</v>
      </c>
      <c r="D5590" t="str">
        <f t="shared" si="87"/>
        <v>un</v>
      </c>
      <c r="E5590" s="288">
        <v>707.4</v>
      </c>
    </row>
    <row r="5591" spans="1:5" x14ac:dyDescent="0.2">
      <c r="A5591" s="287" t="s">
        <v>5863</v>
      </c>
      <c r="B5591" s="287" t="s">
        <v>26758</v>
      </c>
      <c r="C5591" s="287" t="s">
        <v>22946</v>
      </c>
      <c r="D5591" t="str">
        <f t="shared" si="87"/>
        <v>un</v>
      </c>
      <c r="E5591" s="288">
        <v>665.46</v>
      </c>
    </row>
    <row r="5592" spans="1:5" x14ac:dyDescent="0.2">
      <c r="A5592" s="287" t="s">
        <v>5864</v>
      </c>
      <c r="B5592" s="287" t="s">
        <v>26759</v>
      </c>
      <c r="C5592" s="287" t="s">
        <v>22946</v>
      </c>
      <c r="D5592" t="str">
        <f t="shared" si="87"/>
        <v>un</v>
      </c>
      <c r="E5592" s="288">
        <v>1037.5899999999999</v>
      </c>
    </row>
    <row r="5593" spans="1:5" x14ac:dyDescent="0.2">
      <c r="A5593" s="287" t="s">
        <v>5865</v>
      </c>
      <c r="B5593" s="287" t="s">
        <v>26759</v>
      </c>
      <c r="C5593" s="287" t="s">
        <v>22946</v>
      </c>
      <c r="D5593" t="str">
        <f t="shared" si="87"/>
        <v>un</v>
      </c>
      <c r="E5593" s="288">
        <v>977.51</v>
      </c>
    </row>
    <row r="5594" spans="1:5" x14ac:dyDescent="0.2">
      <c r="A5594" s="287" t="s">
        <v>5866</v>
      </c>
      <c r="B5594" s="287" t="s">
        <v>26760</v>
      </c>
      <c r="C5594" s="287" t="s">
        <v>22946</v>
      </c>
      <c r="D5594" t="str">
        <f t="shared" si="87"/>
        <v>un</v>
      </c>
      <c r="E5594" s="288">
        <v>1357.71</v>
      </c>
    </row>
    <row r="5595" spans="1:5" x14ac:dyDescent="0.2">
      <c r="A5595" s="287" t="s">
        <v>5867</v>
      </c>
      <c r="B5595" s="287" t="s">
        <v>26760</v>
      </c>
      <c r="C5595" s="287" t="s">
        <v>22946</v>
      </c>
      <c r="D5595" t="str">
        <f t="shared" si="87"/>
        <v>un</v>
      </c>
      <c r="E5595" s="288">
        <v>1277.3499999999999</v>
      </c>
    </row>
    <row r="5596" spans="1:5" x14ac:dyDescent="0.2">
      <c r="A5596" s="287" t="s">
        <v>5868</v>
      </c>
      <c r="B5596" s="287" t="s">
        <v>26761</v>
      </c>
      <c r="C5596" s="287" t="s">
        <v>22946</v>
      </c>
      <c r="D5596" t="str">
        <f t="shared" si="87"/>
        <v>un</v>
      </c>
      <c r="E5596" s="288">
        <v>2128.1999999999998</v>
      </c>
    </row>
    <row r="5597" spans="1:5" x14ac:dyDescent="0.2">
      <c r="A5597" s="287" t="s">
        <v>5869</v>
      </c>
      <c r="B5597" s="287" t="s">
        <v>26761</v>
      </c>
      <c r="C5597" s="287" t="s">
        <v>22946</v>
      </c>
      <c r="D5597" t="str">
        <f t="shared" si="87"/>
        <v>un</v>
      </c>
      <c r="E5597" s="288">
        <v>1998.53</v>
      </c>
    </row>
    <row r="5598" spans="1:5" x14ac:dyDescent="0.2">
      <c r="A5598" s="287" t="s">
        <v>5870</v>
      </c>
      <c r="B5598" s="287" t="s">
        <v>26762</v>
      </c>
      <c r="C5598" s="287" t="s">
        <v>22946</v>
      </c>
      <c r="D5598" t="str">
        <f t="shared" si="87"/>
        <v>un</v>
      </c>
      <c r="E5598" s="288">
        <v>706.71</v>
      </c>
    </row>
    <row r="5599" spans="1:5" x14ac:dyDescent="0.2">
      <c r="A5599" s="287" t="s">
        <v>5871</v>
      </c>
      <c r="B5599" s="287" t="s">
        <v>26762</v>
      </c>
      <c r="C5599" s="287" t="s">
        <v>22946</v>
      </c>
      <c r="D5599" t="str">
        <f t="shared" si="87"/>
        <v>un</v>
      </c>
      <c r="E5599" s="288">
        <v>667.91</v>
      </c>
    </row>
    <row r="5600" spans="1:5" x14ac:dyDescent="0.2">
      <c r="A5600" s="287" t="s">
        <v>5872</v>
      </c>
      <c r="B5600" s="287" t="s">
        <v>26763</v>
      </c>
      <c r="C5600" s="287" t="s">
        <v>22946</v>
      </c>
      <c r="D5600" t="str">
        <f t="shared" si="87"/>
        <v>un</v>
      </c>
      <c r="E5600" s="288">
        <v>860.14</v>
      </c>
    </row>
    <row r="5601" spans="1:5" x14ac:dyDescent="0.2">
      <c r="A5601" s="287" t="s">
        <v>5873</v>
      </c>
      <c r="B5601" s="287" t="s">
        <v>26763</v>
      </c>
      <c r="C5601" s="287" t="s">
        <v>22946</v>
      </c>
      <c r="D5601" t="str">
        <f t="shared" si="87"/>
        <v>un</v>
      </c>
      <c r="E5601" s="288">
        <v>810.92</v>
      </c>
    </row>
    <row r="5602" spans="1:5" x14ac:dyDescent="0.2">
      <c r="A5602" s="287" t="s">
        <v>5874</v>
      </c>
      <c r="B5602" s="287" t="s">
        <v>26764</v>
      </c>
      <c r="C5602" s="287" t="s">
        <v>22946</v>
      </c>
      <c r="D5602" t="str">
        <f t="shared" si="87"/>
        <v>un</v>
      </c>
      <c r="E5602" s="288">
        <v>1205.23</v>
      </c>
    </row>
    <row r="5603" spans="1:5" x14ac:dyDescent="0.2">
      <c r="A5603" s="287" t="s">
        <v>5875</v>
      </c>
      <c r="B5603" s="287" t="s">
        <v>26764</v>
      </c>
      <c r="C5603" s="287" t="s">
        <v>22946</v>
      </c>
      <c r="D5603" t="str">
        <f t="shared" si="87"/>
        <v>un</v>
      </c>
      <c r="E5603" s="288">
        <v>1138.0999999999999</v>
      </c>
    </row>
    <row r="5604" spans="1:5" x14ac:dyDescent="0.2">
      <c r="A5604" s="287" t="s">
        <v>5876</v>
      </c>
      <c r="B5604" s="287" t="s">
        <v>26765</v>
      </c>
      <c r="C5604" s="287" t="s">
        <v>22946</v>
      </c>
      <c r="D5604" t="str">
        <f t="shared" si="87"/>
        <v>un</v>
      </c>
      <c r="E5604" s="288">
        <v>1525.34</v>
      </c>
    </row>
    <row r="5605" spans="1:5" x14ac:dyDescent="0.2">
      <c r="A5605" s="287" t="s">
        <v>5877</v>
      </c>
      <c r="B5605" s="287" t="s">
        <v>26765</v>
      </c>
      <c r="C5605" s="287" t="s">
        <v>22946</v>
      </c>
      <c r="D5605" t="str">
        <f t="shared" si="87"/>
        <v>un</v>
      </c>
      <c r="E5605" s="288">
        <v>1437.94</v>
      </c>
    </row>
    <row r="5606" spans="1:5" x14ac:dyDescent="0.2">
      <c r="A5606" s="287" t="s">
        <v>5878</v>
      </c>
      <c r="B5606" s="287" t="s">
        <v>26766</v>
      </c>
      <c r="C5606" s="287" t="s">
        <v>22946</v>
      </c>
      <c r="D5606" t="str">
        <f t="shared" si="87"/>
        <v>un</v>
      </c>
      <c r="E5606" s="288">
        <v>2447.08</v>
      </c>
    </row>
    <row r="5607" spans="1:5" x14ac:dyDescent="0.2">
      <c r="A5607" s="287" t="s">
        <v>5879</v>
      </c>
      <c r="B5607" s="287" t="s">
        <v>26766</v>
      </c>
      <c r="C5607" s="287" t="s">
        <v>22946</v>
      </c>
      <c r="D5607" t="str">
        <f t="shared" si="87"/>
        <v>un</v>
      </c>
      <c r="E5607" s="288">
        <v>2305.77</v>
      </c>
    </row>
    <row r="5608" spans="1:5" x14ac:dyDescent="0.2">
      <c r="A5608" s="287" t="s">
        <v>5880</v>
      </c>
      <c r="B5608" s="287" t="s">
        <v>26767</v>
      </c>
      <c r="C5608" s="287" t="s">
        <v>22946</v>
      </c>
      <c r="D5608" t="str">
        <f t="shared" si="87"/>
        <v>un</v>
      </c>
      <c r="E5608" s="288">
        <v>2489.92</v>
      </c>
    </row>
    <row r="5609" spans="1:5" x14ac:dyDescent="0.2">
      <c r="A5609" s="287" t="s">
        <v>5881</v>
      </c>
      <c r="B5609" s="287" t="s">
        <v>26767</v>
      </c>
      <c r="C5609" s="287" t="s">
        <v>22946</v>
      </c>
      <c r="D5609" t="str">
        <f t="shared" si="87"/>
        <v>un</v>
      </c>
      <c r="E5609" s="288">
        <v>2381.1</v>
      </c>
    </row>
    <row r="5610" spans="1:5" x14ac:dyDescent="0.2">
      <c r="A5610" s="287" t="s">
        <v>5882</v>
      </c>
      <c r="B5610" s="287" t="s">
        <v>26768</v>
      </c>
      <c r="C5610" s="287" t="s">
        <v>22946</v>
      </c>
      <c r="D5610" t="str">
        <f t="shared" si="87"/>
        <v>un</v>
      </c>
      <c r="E5610" s="288">
        <v>1678.42</v>
      </c>
    </row>
    <row r="5611" spans="1:5" x14ac:dyDescent="0.2">
      <c r="A5611" s="287" t="s">
        <v>5883</v>
      </c>
      <c r="B5611" s="287" t="s">
        <v>26768</v>
      </c>
      <c r="C5611" s="287" t="s">
        <v>22946</v>
      </c>
      <c r="D5611" t="str">
        <f t="shared" si="87"/>
        <v>un</v>
      </c>
      <c r="E5611" s="288">
        <v>1606.71</v>
      </c>
    </row>
    <row r="5612" spans="1:5" x14ac:dyDescent="0.2">
      <c r="A5612" s="287" t="s">
        <v>5884</v>
      </c>
      <c r="B5612" s="287" t="s">
        <v>26769</v>
      </c>
      <c r="C5612" s="287" t="s">
        <v>22946</v>
      </c>
      <c r="D5612" t="str">
        <f t="shared" si="87"/>
        <v>un</v>
      </c>
      <c r="E5612" s="288">
        <v>2008.11</v>
      </c>
    </row>
    <row r="5613" spans="1:5" x14ac:dyDescent="0.2">
      <c r="A5613" s="287" t="s">
        <v>5885</v>
      </c>
      <c r="B5613" s="287" t="s">
        <v>26769</v>
      </c>
      <c r="C5613" s="287" t="s">
        <v>22946</v>
      </c>
      <c r="D5613" t="str">
        <f t="shared" si="87"/>
        <v>un</v>
      </c>
      <c r="E5613" s="288">
        <v>1930.98</v>
      </c>
    </row>
    <row r="5614" spans="1:5" x14ac:dyDescent="0.2">
      <c r="A5614" s="287" t="s">
        <v>5886</v>
      </c>
      <c r="B5614" s="287" t="s">
        <v>26770</v>
      </c>
      <c r="C5614" s="287" t="s">
        <v>22946</v>
      </c>
      <c r="D5614" t="str">
        <f t="shared" si="87"/>
        <v>un</v>
      </c>
      <c r="E5614" s="288">
        <v>1755.12</v>
      </c>
    </row>
    <row r="5615" spans="1:5" x14ac:dyDescent="0.2">
      <c r="A5615" s="287" t="s">
        <v>5887</v>
      </c>
      <c r="B5615" s="287" t="s">
        <v>26770</v>
      </c>
      <c r="C5615" s="287" t="s">
        <v>22946</v>
      </c>
      <c r="D5615" t="str">
        <f t="shared" si="87"/>
        <v>un</v>
      </c>
      <c r="E5615" s="288">
        <v>1673.18</v>
      </c>
    </row>
    <row r="5616" spans="1:5" x14ac:dyDescent="0.2">
      <c r="A5616" s="287" t="s">
        <v>5888</v>
      </c>
      <c r="B5616" s="287" t="s">
        <v>26771</v>
      </c>
      <c r="C5616" s="287" t="s">
        <v>22946</v>
      </c>
      <c r="D5616" t="str">
        <f t="shared" si="87"/>
        <v>un</v>
      </c>
      <c r="E5616" s="288">
        <v>425.13</v>
      </c>
    </row>
    <row r="5617" spans="1:5" x14ac:dyDescent="0.2">
      <c r="A5617" s="287" t="s">
        <v>5889</v>
      </c>
      <c r="B5617" s="287" t="s">
        <v>26771</v>
      </c>
      <c r="C5617" s="287" t="s">
        <v>22946</v>
      </c>
      <c r="D5617" t="str">
        <f t="shared" si="87"/>
        <v>un</v>
      </c>
      <c r="E5617" s="288">
        <v>401.18</v>
      </c>
    </row>
    <row r="5618" spans="1:5" x14ac:dyDescent="0.2">
      <c r="A5618" s="287" t="s">
        <v>5890</v>
      </c>
      <c r="B5618" s="287" t="s">
        <v>26772</v>
      </c>
      <c r="C5618" s="287" t="s">
        <v>22946</v>
      </c>
      <c r="D5618" t="str">
        <f t="shared" si="87"/>
        <v>un</v>
      </c>
      <c r="E5618" s="288">
        <v>816.92</v>
      </c>
    </row>
    <row r="5619" spans="1:5" x14ac:dyDescent="0.2">
      <c r="A5619" s="287" t="s">
        <v>5891</v>
      </c>
      <c r="B5619" s="287" t="s">
        <v>26772</v>
      </c>
      <c r="C5619" s="287" t="s">
        <v>22946</v>
      </c>
      <c r="D5619" t="str">
        <f t="shared" si="87"/>
        <v>un</v>
      </c>
      <c r="E5619" s="288">
        <v>775.06</v>
      </c>
    </row>
    <row r="5620" spans="1:5" x14ac:dyDescent="0.2">
      <c r="A5620" s="287" t="s">
        <v>5892</v>
      </c>
      <c r="B5620" s="287" t="s">
        <v>26773</v>
      </c>
      <c r="C5620" s="287" t="s">
        <v>22946</v>
      </c>
      <c r="D5620" t="str">
        <f t="shared" si="87"/>
        <v>un</v>
      </c>
      <c r="E5620" s="288">
        <v>970.68</v>
      </c>
    </row>
    <row r="5621" spans="1:5" x14ac:dyDescent="0.2">
      <c r="A5621" s="287" t="s">
        <v>5893</v>
      </c>
      <c r="B5621" s="287" t="s">
        <v>26773</v>
      </c>
      <c r="C5621" s="287" t="s">
        <v>22946</v>
      </c>
      <c r="D5621" t="str">
        <f t="shared" si="87"/>
        <v>un</v>
      </c>
      <c r="E5621" s="288">
        <v>921.43</v>
      </c>
    </row>
    <row r="5622" spans="1:5" x14ac:dyDescent="0.2">
      <c r="A5622" s="287" t="s">
        <v>5894</v>
      </c>
      <c r="B5622" s="287" t="s">
        <v>26774</v>
      </c>
      <c r="C5622" s="287" t="s">
        <v>22946</v>
      </c>
      <c r="D5622" t="str">
        <f t="shared" si="87"/>
        <v>un</v>
      </c>
      <c r="E5622" s="288">
        <v>409.93</v>
      </c>
    </row>
    <row r="5623" spans="1:5" x14ac:dyDescent="0.2">
      <c r="A5623" s="287" t="s">
        <v>5895</v>
      </c>
      <c r="B5623" s="287" t="s">
        <v>26774</v>
      </c>
      <c r="C5623" s="287" t="s">
        <v>22946</v>
      </c>
      <c r="D5623" t="str">
        <f t="shared" si="87"/>
        <v>un</v>
      </c>
      <c r="E5623" s="288">
        <v>390.21</v>
      </c>
    </row>
    <row r="5624" spans="1:5" x14ac:dyDescent="0.2">
      <c r="A5624" s="287" t="s">
        <v>5896</v>
      </c>
      <c r="B5624" s="287" t="s">
        <v>26775</v>
      </c>
      <c r="C5624" s="287" t="s">
        <v>22946</v>
      </c>
      <c r="D5624" t="str">
        <f t="shared" si="87"/>
        <v>un</v>
      </c>
      <c r="E5624" s="288">
        <v>563.69000000000005</v>
      </c>
    </row>
    <row r="5625" spans="1:5" x14ac:dyDescent="0.2">
      <c r="A5625" s="287" t="s">
        <v>5897</v>
      </c>
      <c r="B5625" s="287" t="s">
        <v>26775</v>
      </c>
      <c r="C5625" s="287" t="s">
        <v>22946</v>
      </c>
      <c r="D5625" t="str">
        <f t="shared" si="87"/>
        <v>un</v>
      </c>
      <c r="E5625" s="288">
        <v>536.58000000000004</v>
      </c>
    </row>
    <row r="5626" spans="1:5" x14ac:dyDescent="0.2">
      <c r="A5626" s="287" t="s">
        <v>5898</v>
      </c>
      <c r="B5626" s="287" t="s">
        <v>26776</v>
      </c>
      <c r="C5626" s="287" t="s">
        <v>22946</v>
      </c>
      <c r="D5626" t="str">
        <f t="shared" si="87"/>
        <v>un</v>
      </c>
      <c r="E5626" s="288">
        <v>717.16</v>
      </c>
    </row>
    <row r="5627" spans="1:5" x14ac:dyDescent="0.2">
      <c r="A5627" s="287" t="s">
        <v>5899</v>
      </c>
      <c r="B5627" s="287" t="s">
        <v>26776</v>
      </c>
      <c r="C5627" s="287" t="s">
        <v>22946</v>
      </c>
      <c r="D5627" t="str">
        <f t="shared" si="87"/>
        <v>un</v>
      </c>
      <c r="E5627" s="288">
        <v>682.68</v>
      </c>
    </row>
    <row r="5628" spans="1:5" x14ac:dyDescent="0.2">
      <c r="A5628" s="287" t="s">
        <v>5900</v>
      </c>
      <c r="B5628" s="287" t="s">
        <v>26777</v>
      </c>
      <c r="C5628" s="287" t="s">
        <v>22946</v>
      </c>
      <c r="D5628" t="str">
        <f t="shared" si="87"/>
        <v>un</v>
      </c>
      <c r="E5628" s="288">
        <v>260.3</v>
      </c>
    </row>
    <row r="5629" spans="1:5" x14ac:dyDescent="0.2">
      <c r="A5629" s="287" t="s">
        <v>5901</v>
      </c>
      <c r="B5629" s="287" t="s">
        <v>26777</v>
      </c>
      <c r="C5629" s="287" t="s">
        <v>22946</v>
      </c>
      <c r="D5629" t="str">
        <f t="shared" si="87"/>
        <v>un</v>
      </c>
      <c r="E5629" s="288">
        <v>244.11</v>
      </c>
    </row>
    <row r="5630" spans="1:5" x14ac:dyDescent="0.2">
      <c r="A5630" s="287" t="s">
        <v>5902</v>
      </c>
      <c r="B5630" s="287" t="s">
        <v>26778</v>
      </c>
      <c r="C5630" s="287" t="s">
        <v>22946</v>
      </c>
      <c r="D5630" t="str">
        <f t="shared" si="87"/>
        <v>un</v>
      </c>
      <c r="E5630" s="288">
        <v>361.15</v>
      </c>
    </row>
    <row r="5631" spans="1:5" x14ac:dyDescent="0.2">
      <c r="A5631" s="287" t="s">
        <v>5903</v>
      </c>
      <c r="B5631" s="287" t="s">
        <v>26778</v>
      </c>
      <c r="C5631" s="287" t="s">
        <v>22946</v>
      </c>
      <c r="D5631" t="str">
        <f t="shared" si="87"/>
        <v>un</v>
      </c>
      <c r="E5631" s="288">
        <v>339.45</v>
      </c>
    </row>
    <row r="5632" spans="1:5" x14ac:dyDescent="0.2">
      <c r="A5632" s="287" t="s">
        <v>5904</v>
      </c>
      <c r="B5632" s="287" t="s">
        <v>26779</v>
      </c>
      <c r="C5632" s="287" t="s">
        <v>22946</v>
      </c>
      <c r="D5632" t="str">
        <f t="shared" si="87"/>
        <v>un</v>
      </c>
      <c r="E5632" s="288">
        <v>457.1</v>
      </c>
    </row>
    <row r="5633" spans="1:5" x14ac:dyDescent="0.2">
      <c r="A5633" s="287" t="s">
        <v>5905</v>
      </c>
      <c r="B5633" s="287" t="s">
        <v>26779</v>
      </c>
      <c r="C5633" s="287" t="s">
        <v>22946</v>
      </c>
      <c r="D5633" t="str">
        <f t="shared" si="87"/>
        <v>un</v>
      </c>
      <c r="E5633" s="288">
        <v>430.38</v>
      </c>
    </row>
    <row r="5634" spans="1:5" x14ac:dyDescent="0.2">
      <c r="A5634" s="287" t="s">
        <v>5906</v>
      </c>
      <c r="B5634" s="287" t="s">
        <v>26780</v>
      </c>
      <c r="C5634" s="287" t="s">
        <v>22946</v>
      </c>
      <c r="D5634" t="str">
        <f t="shared" ref="D5634:D5697" si="88">LOWER(C5634)</f>
        <v>un</v>
      </c>
      <c r="E5634" s="288">
        <v>172.88</v>
      </c>
    </row>
    <row r="5635" spans="1:5" x14ac:dyDescent="0.2">
      <c r="A5635" s="287" t="s">
        <v>5907</v>
      </c>
      <c r="B5635" s="287" t="s">
        <v>26780</v>
      </c>
      <c r="C5635" s="287" t="s">
        <v>22946</v>
      </c>
      <c r="D5635" t="str">
        <f t="shared" si="88"/>
        <v>un</v>
      </c>
      <c r="E5635" s="288">
        <v>164.75</v>
      </c>
    </row>
    <row r="5636" spans="1:5" x14ac:dyDescent="0.2">
      <c r="A5636" s="287" t="s">
        <v>5908</v>
      </c>
      <c r="B5636" s="287" t="s">
        <v>26781</v>
      </c>
      <c r="C5636" s="287" t="s">
        <v>22946</v>
      </c>
      <c r="D5636" t="str">
        <f t="shared" si="88"/>
        <v>un</v>
      </c>
      <c r="E5636" s="288">
        <v>288.13</v>
      </c>
    </row>
    <row r="5637" spans="1:5" x14ac:dyDescent="0.2">
      <c r="A5637" s="287" t="s">
        <v>5909</v>
      </c>
      <c r="B5637" s="287" t="s">
        <v>26781</v>
      </c>
      <c r="C5637" s="287" t="s">
        <v>22946</v>
      </c>
      <c r="D5637" t="str">
        <f t="shared" si="88"/>
        <v>un</v>
      </c>
      <c r="E5637" s="288">
        <v>273.05</v>
      </c>
    </row>
    <row r="5638" spans="1:5" x14ac:dyDescent="0.2">
      <c r="A5638" s="287" t="s">
        <v>5910</v>
      </c>
      <c r="B5638" s="287" t="s">
        <v>26782</v>
      </c>
      <c r="C5638" s="287" t="s">
        <v>22946</v>
      </c>
      <c r="D5638" t="str">
        <f t="shared" si="88"/>
        <v>un</v>
      </c>
      <c r="E5638" s="288">
        <v>384.37</v>
      </c>
    </row>
    <row r="5639" spans="1:5" x14ac:dyDescent="0.2">
      <c r="A5639" s="287" t="s">
        <v>5911</v>
      </c>
      <c r="B5639" s="287" t="s">
        <v>26782</v>
      </c>
      <c r="C5639" s="287" t="s">
        <v>22946</v>
      </c>
      <c r="D5639" t="str">
        <f t="shared" si="88"/>
        <v>un</v>
      </c>
      <c r="E5639" s="288">
        <v>364.24</v>
      </c>
    </row>
    <row r="5640" spans="1:5" x14ac:dyDescent="0.2">
      <c r="A5640" s="287" t="s">
        <v>5912</v>
      </c>
      <c r="B5640" s="287" t="s">
        <v>26783</v>
      </c>
      <c r="C5640" s="287" t="s">
        <v>22946</v>
      </c>
      <c r="D5640" t="str">
        <f t="shared" si="88"/>
        <v>un</v>
      </c>
      <c r="E5640" s="288">
        <v>2510.94</v>
      </c>
    </row>
    <row r="5641" spans="1:5" x14ac:dyDescent="0.2">
      <c r="A5641" s="287" t="s">
        <v>5913</v>
      </c>
      <c r="B5641" s="287" t="s">
        <v>26783</v>
      </c>
      <c r="C5641" s="287" t="s">
        <v>22946</v>
      </c>
      <c r="D5641" t="str">
        <f t="shared" si="88"/>
        <v>un</v>
      </c>
      <c r="E5641" s="288">
        <v>2401.15</v>
      </c>
    </row>
    <row r="5642" spans="1:5" x14ac:dyDescent="0.2">
      <c r="A5642" s="287" t="s">
        <v>5914</v>
      </c>
      <c r="B5642" s="287" t="s">
        <v>26784</v>
      </c>
      <c r="C5642" s="287" t="s">
        <v>22946</v>
      </c>
      <c r="D5642" t="str">
        <f t="shared" si="88"/>
        <v>un</v>
      </c>
      <c r="E5642" s="288">
        <v>2646.85</v>
      </c>
    </row>
    <row r="5643" spans="1:5" x14ac:dyDescent="0.2">
      <c r="A5643" s="287" t="s">
        <v>5915</v>
      </c>
      <c r="B5643" s="287" t="s">
        <v>26784</v>
      </c>
      <c r="C5643" s="287" t="s">
        <v>22946</v>
      </c>
      <c r="D5643" t="str">
        <f t="shared" si="88"/>
        <v>un</v>
      </c>
      <c r="E5643" s="288">
        <v>2533.12</v>
      </c>
    </row>
    <row r="5644" spans="1:5" x14ac:dyDescent="0.2">
      <c r="A5644" s="287" t="s">
        <v>5916</v>
      </c>
      <c r="B5644" s="287" t="s">
        <v>26785</v>
      </c>
      <c r="C5644" s="287" t="s">
        <v>22946</v>
      </c>
      <c r="D5644" t="str">
        <f t="shared" si="88"/>
        <v>un</v>
      </c>
      <c r="E5644" s="288">
        <v>2993.37</v>
      </c>
    </row>
    <row r="5645" spans="1:5" x14ac:dyDescent="0.2">
      <c r="A5645" s="287" t="s">
        <v>5917</v>
      </c>
      <c r="B5645" s="287" t="s">
        <v>26785</v>
      </c>
      <c r="C5645" s="287" t="s">
        <v>22946</v>
      </c>
      <c r="D5645" t="str">
        <f t="shared" si="88"/>
        <v>un</v>
      </c>
      <c r="E5645" s="288">
        <v>2865.1</v>
      </c>
    </row>
    <row r="5646" spans="1:5" x14ac:dyDescent="0.2">
      <c r="A5646" s="287" t="s">
        <v>5918</v>
      </c>
      <c r="B5646" s="287" t="s">
        <v>26786</v>
      </c>
      <c r="C5646" s="287" t="s">
        <v>22946</v>
      </c>
      <c r="D5646" t="str">
        <f t="shared" si="88"/>
        <v>un</v>
      </c>
      <c r="E5646" s="288">
        <v>3298.86</v>
      </c>
    </row>
    <row r="5647" spans="1:5" x14ac:dyDescent="0.2">
      <c r="A5647" s="287" t="s">
        <v>5919</v>
      </c>
      <c r="B5647" s="287" t="s">
        <v>26786</v>
      </c>
      <c r="C5647" s="287" t="s">
        <v>22946</v>
      </c>
      <c r="D5647" t="str">
        <f t="shared" si="88"/>
        <v>un</v>
      </c>
      <c r="E5647" s="288">
        <v>3156.27</v>
      </c>
    </row>
    <row r="5648" spans="1:5" x14ac:dyDescent="0.2">
      <c r="A5648" s="287" t="s">
        <v>5920</v>
      </c>
      <c r="B5648" s="287" t="s">
        <v>26787</v>
      </c>
      <c r="C5648" s="287" t="s">
        <v>22946</v>
      </c>
      <c r="D5648" t="str">
        <f t="shared" si="88"/>
        <v>un</v>
      </c>
      <c r="E5648" s="288">
        <v>3713.37</v>
      </c>
    </row>
    <row r="5649" spans="1:5" x14ac:dyDescent="0.2">
      <c r="A5649" s="287" t="s">
        <v>5921</v>
      </c>
      <c r="B5649" s="287" t="s">
        <v>26787</v>
      </c>
      <c r="C5649" s="287" t="s">
        <v>22946</v>
      </c>
      <c r="D5649" t="str">
        <f t="shared" si="88"/>
        <v>un</v>
      </c>
      <c r="E5649" s="288">
        <v>3543.95</v>
      </c>
    </row>
    <row r="5650" spans="1:5" x14ac:dyDescent="0.2">
      <c r="A5650" s="287" t="s">
        <v>5922</v>
      </c>
      <c r="B5650" s="287" t="s">
        <v>26788</v>
      </c>
      <c r="C5650" s="287" t="s">
        <v>22946</v>
      </c>
      <c r="D5650" t="str">
        <f t="shared" si="88"/>
        <v>un</v>
      </c>
      <c r="E5650" s="288">
        <v>4069.08</v>
      </c>
    </row>
    <row r="5651" spans="1:5" x14ac:dyDescent="0.2">
      <c r="A5651" s="287" t="s">
        <v>5923</v>
      </c>
      <c r="B5651" s="287" t="s">
        <v>26788</v>
      </c>
      <c r="C5651" s="287" t="s">
        <v>22946</v>
      </c>
      <c r="D5651" t="str">
        <f t="shared" si="88"/>
        <v>un</v>
      </c>
      <c r="E5651" s="288">
        <v>3882.06</v>
      </c>
    </row>
    <row r="5652" spans="1:5" x14ac:dyDescent="0.2">
      <c r="A5652" s="287" t="s">
        <v>5924</v>
      </c>
      <c r="B5652" s="287" t="s">
        <v>26789</v>
      </c>
      <c r="C5652" s="287" t="s">
        <v>22946</v>
      </c>
      <c r="D5652" t="str">
        <f t="shared" si="88"/>
        <v>un</v>
      </c>
      <c r="E5652" s="288">
        <v>5270.71</v>
      </c>
    </row>
    <row r="5653" spans="1:5" x14ac:dyDescent="0.2">
      <c r="A5653" s="287" t="s">
        <v>5925</v>
      </c>
      <c r="B5653" s="287" t="s">
        <v>26789</v>
      </c>
      <c r="C5653" s="287" t="s">
        <v>22946</v>
      </c>
      <c r="D5653" t="str">
        <f t="shared" si="88"/>
        <v>un</v>
      </c>
      <c r="E5653" s="288">
        <v>5025.8900000000003</v>
      </c>
    </row>
    <row r="5654" spans="1:5" x14ac:dyDescent="0.2">
      <c r="A5654" s="287" t="s">
        <v>5926</v>
      </c>
      <c r="B5654" s="287" t="s">
        <v>204</v>
      </c>
      <c r="C5654" s="287" t="s">
        <v>22946</v>
      </c>
      <c r="D5654" t="str">
        <f t="shared" si="88"/>
        <v>un</v>
      </c>
      <c r="E5654" s="288">
        <v>883.01</v>
      </c>
    </row>
    <row r="5655" spans="1:5" x14ac:dyDescent="0.2">
      <c r="A5655" s="287" t="s">
        <v>203</v>
      </c>
      <c r="B5655" s="287" t="s">
        <v>204</v>
      </c>
      <c r="C5655" s="287" t="s">
        <v>22946</v>
      </c>
      <c r="D5655" t="str">
        <f t="shared" si="88"/>
        <v>un</v>
      </c>
      <c r="E5655" s="288">
        <v>854.45</v>
      </c>
    </row>
    <row r="5656" spans="1:5" x14ac:dyDescent="0.2">
      <c r="A5656" s="287" t="s">
        <v>5927</v>
      </c>
      <c r="B5656" s="287" t="s">
        <v>207</v>
      </c>
      <c r="C5656" s="287" t="s">
        <v>22946</v>
      </c>
      <c r="D5656" t="str">
        <f t="shared" si="88"/>
        <v>un</v>
      </c>
      <c r="E5656" s="288">
        <v>3306.63</v>
      </c>
    </row>
    <row r="5657" spans="1:5" x14ac:dyDescent="0.2">
      <c r="A5657" s="287" t="s">
        <v>206</v>
      </c>
      <c r="B5657" s="287" t="s">
        <v>207</v>
      </c>
      <c r="C5657" s="287" t="s">
        <v>22946</v>
      </c>
      <c r="D5657" t="str">
        <f t="shared" si="88"/>
        <v>un</v>
      </c>
      <c r="E5657" s="288">
        <v>3196.28</v>
      </c>
    </row>
    <row r="5658" spans="1:5" x14ac:dyDescent="0.2">
      <c r="A5658" s="287" t="s">
        <v>5928</v>
      </c>
      <c r="B5658" s="287" t="s">
        <v>26790</v>
      </c>
      <c r="C5658" s="287" t="s">
        <v>22946</v>
      </c>
      <c r="D5658" t="str">
        <f t="shared" si="88"/>
        <v>un</v>
      </c>
      <c r="E5658" s="288">
        <v>569.86</v>
      </c>
    </row>
    <row r="5659" spans="1:5" x14ac:dyDescent="0.2">
      <c r="A5659" s="287" t="s">
        <v>5929</v>
      </c>
      <c r="B5659" s="287" t="s">
        <v>26790</v>
      </c>
      <c r="C5659" s="287" t="s">
        <v>22946</v>
      </c>
      <c r="D5659" t="str">
        <f t="shared" si="88"/>
        <v>un</v>
      </c>
      <c r="E5659" s="288">
        <v>525.34</v>
      </c>
    </row>
    <row r="5660" spans="1:5" x14ac:dyDescent="0.2">
      <c r="A5660" s="287" t="s">
        <v>5930</v>
      </c>
      <c r="B5660" s="287" t="s">
        <v>209</v>
      </c>
      <c r="C5660" s="287" t="s">
        <v>22946</v>
      </c>
      <c r="D5660" t="str">
        <f t="shared" si="88"/>
        <v>un</v>
      </c>
      <c r="E5660" s="288">
        <v>436.99</v>
      </c>
    </row>
    <row r="5661" spans="1:5" x14ac:dyDescent="0.2">
      <c r="A5661" s="287" t="s">
        <v>208</v>
      </c>
      <c r="B5661" s="287" t="s">
        <v>209</v>
      </c>
      <c r="C5661" s="287" t="s">
        <v>22946</v>
      </c>
      <c r="D5661" t="str">
        <f t="shared" si="88"/>
        <v>un</v>
      </c>
      <c r="E5661" s="288">
        <v>408.74</v>
      </c>
    </row>
    <row r="5662" spans="1:5" x14ac:dyDescent="0.2">
      <c r="A5662" s="287" t="s">
        <v>5931</v>
      </c>
      <c r="B5662" s="287" t="s">
        <v>26791</v>
      </c>
      <c r="C5662" s="287" t="s">
        <v>22946</v>
      </c>
      <c r="D5662" t="str">
        <f t="shared" si="88"/>
        <v>un</v>
      </c>
      <c r="E5662" s="288">
        <v>434.88</v>
      </c>
    </row>
    <row r="5663" spans="1:5" x14ac:dyDescent="0.2">
      <c r="A5663" s="287" t="s">
        <v>5932</v>
      </c>
      <c r="B5663" s="287" t="s">
        <v>26791</v>
      </c>
      <c r="C5663" s="287" t="s">
        <v>22946</v>
      </c>
      <c r="D5663" t="str">
        <f t="shared" si="88"/>
        <v>un</v>
      </c>
      <c r="E5663" s="288">
        <v>401.48</v>
      </c>
    </row>
    <row r="5664" spans="1:5" x14ac:dyDescent="0.2">
      <c r="A5664" s="287" t="s">
        <v>5933</v>
      </c>
      <c r="B5664" s="287" t="s">
        <v>212</v>
      </c>
      <c r="C5664" s="287" t="s">
        <v>22946</v>
      </c>
      <c r="D5664" t="str">
        <f t="shared" si="88"/>
        <v>un</v>
      </c>
      <c r="E5664" s="288">
        <v>488.09</v>
      </c>
    </row>
    <row r="5665" spans="1:5" x14ac:dyDescent="0.2">
      <c r="A5665" s="287" t="s">
        <v>211</v>
      </c>
      <c r="B5665" s="287" t="s">
        <v>212</v>
      </c>
      <c r="C5665" s="287" t="s">
        <v>22946</v>
      </c>
      <c r="D5665" t="str">
        <f t="shared" si="88"/>
        <v>un</v>
      </c>
      <c r="E5665" s="288">
        <v>477.21</v>
      </c>
    </row>
    <row r="5666" spans="1:5" x14ac:dyDescent="0.2">
      <c r="A5666" s="287" t="s">
        <v>5934</v>
      </c>
      <c r="B5666" s="287" t="s">
        <v>215</v>
      </c>
      <c r="C5666" s="287" t="s">
        <v>22946</v>
      </c>
      <c r="D5666" t="str">
        <f t="shared" si="88"/>
        <v>un</v>
      </c>
      <c r="E5666" s="288">
        <v>398.78</v>
      </c>
    </row>
    <row r="5667" spans="1:5" x14ac:dyDescent="0.2">
      <c r="A5667" s="287" t="s">
        <v>214</v>
      </c>
      <c r="B5667" s="287" t="s">
        <v>215</v>
      </c>
      <c r="C5667" s="287" t="s">
        <v>22946</v>
      </c>
      <c r="D5667" t="str">
        <f t="shared" si="88"/>
        <v>un</v>
      </c>
      <c r="E5667" s="288">
        <v>387.91</v>
      </c>
    </row>
    <row r="5668" spans="1:5" x14ac:dyDescent="0.2">
      <c r="A5668" s="287" t="s">
        <v>5935</v>
      </c>
      <c r="B5668" s="287" t="s">
        <v>176</v>
      </c>
      <c r="C5668" s="287" t="s">
        <v>22946</v>
      </c>
      <c r="D5668" t="str">
        <f t="shared" si="88"/>
        <v>un</v>
      </c>
      <c r="E5668" s="288">
        <v>427.86</v>
      </c>
    </row>
    <row r="5669" spans="1:5" x14ac:dyDescent="0.2">
      <c r="A5669" s="287" t="s">
        <v>175</v>
      </c>
      <c r="B5669" s="287" t="s">
        <v>176</v>
      </c>
      <c r="C5669" s="287" t="s">
        <v>22946</v>
      </c>
      <c r="D5669" t="str">
        <f t="shared" si="88"/>
        <v>un</v>
      </c>
      <c r="E5669" s="288">
        <v>416.98</v>
      </c>
    </row>
    <row r="5670" spans="1:5" x14ac:dyDescent="0.2">
      <c r="A5670" s="287" t="s">
        <v>5936</v>
      </c>
      <c r="B5670" s="287" t="s">
        <v>26792</v>
      </c>
      <c r="C5670" s="287" t="s">
        <v>22946</v>
      </c>
      <c r="D5670" t="str">
        <f t="shared" si="88"/>
        <v>un</v>
      </c>
      <c r="E5670" s="288">
        <v>382.16</v>
      </c>
    </row>
    <row r="5671" spans="1:5" x14ac:dyDescent="0.2">
      <c r="A5671" s="287" t="s">
        <v>5937</v>
      </c>
      <c r="B5671" s="287" t="s">
        <v>26792</v>
      </c>
      <c r="C5671" s="287" t="s">
        <v>22946</v>
      </c>
      <c r="D5671" t="str">
        <f t="shared" si="88"/>
        <v>un</v>
      </c>
      <c r="E5671" s="288">
        <v>373.46</v>
      </c>
    </row>
    <row r="5672" spans="1:5" x14ac:dyDescent="0.2">
      <c r="A5672" s="287" t="s">
        <v>5938</v>
      </c>
      <c r="B5672" s="287" t="s">
        <v>26793</v>
      </c>
      <c r="C5672" s="287" t="s">
        <v>22946</v>
      </c>
      <c r="D5672" t="str">
        <f t="shared" si="88"/>
        <v>un</v>
      </c>
      <c r="E5672" s="288">
        <v>373.86</v>
      </c>
    </row>
    <row r="5673" spans="1:5" x14ac:dyDescent="0.2">
      <c r="A5673" s="287" t="s">
        <v>5939</v>
      </c>
      <c r="B5673" s="287" t="s">
        <v>26793</v>
      </c>
      <c r="C5673" s="287" t="s">
        <v>22946</v>
      </c>
      <c r="D5673" t="str">
        <f t="shared" si="88"/>
        <v>un</v>
      </c>
      <c r="E5673" s="288">
        <v>362.98</v>
      </c>
    </row>
    <row r="5674" spans="1:5" x14ac:dyDescent="0.2">
      <c r="A5674" s="287" t="s">
        <v>5940</v>
      </c>
      <c r="B5674" s="287" t="s">
        <v>26794</v>
      </c>
      <c r="C5674" s="287" t="s">
        <v>22946</v>
      </c>
      <c r="D5674" t="str">
        <f t="shared" si="88"/>
        <v>un</v>
      </c>
      <c r="E5674" s="288">
        <v>488.09</v>
      </c>
    </row>
    <row r="5675" spans="1:5" x14ac:dyDescent="0.2">
      <c r="A5675" s="287" t="s">
        <v>5941</v>
      </c>
      <c r="B5675" s="287" t="s">
        <v>26794</v>
      </c>
      <c r="C5675" s="287" t="s">
        <v>22946</v>
      </c>
      <c r="D5675" t="str">
        <f t="shared" si="88"/>
        <v>un</v>
      </c>
      <c r="E5675" s="288">
        <v>477.21</v>
      </c>
    </row>
    <row r="5676" spans="1:5" x14ac:dyDescent="0.2">
      <c r="A5676" s="287" t="s">
        <v>5942</v>
      </c>
      <c r="B5676" s="287" t="s">
        <v>26795</v>
      </c>
      <c r="C5676" s="287" t="s">
        <v>22946</v>
      </c>
      <c r="D5676" t="str">
        <f t="shared" si="88"/>
        <v>un</v>
      </c>
      <c r="E5676" s="288">
        <v>74.97</v>
      </c>
    </row>
    <row r="5677" spans="1:5" x14ac:dyDescent="0.2">
      <c r="A5677" s="287" t="s">
        <v>5943</v>
      </c>
      <c r="B5677" s="287" t="s">
        <v>26795</v>
      </c>
      <c r="C5677" s="287" t="s">
        <v>22946</v>
      </c>
      <c r="D5677" t="str">
        <f t="shared" si="88"/>
        <v>un</v>
      </c>
      <c r="E5677" s="288">
        <v>69.52</v>
      </c>
    </row>
    <row r="5678" spans="1:5" x14ac:dyDescent="0.2">
      <c r="A5678" s="287" t="s">
        <v>5944</v>
      </c>
      <c r="B5678" s="287" t="s">
        <v>26796</v>
      </c>
      <c r="C5678" s="287" t="s">
        <v>22946</v>
      </c>
      <c r="D5678" t="str">
        <f t="shared" si="88"/>
        <v>un</v>
      </c>
      <c r="E5678" s="288">
        <v>227.81</v>
      </c>
    </row>
    <row r="5679" spans="1:5" x14ac:dyDescent="0.2">
      <c r="A5679" s="287" t="s">
        <v>5945</v>
      </c>
      <c r="B5679" s="287" t="s">
        <v>26796</v>
      </c>
      <c r="C5679" s="287" t="s">
        <v>22946</v>
      </c>
      <c r="D5679" t="str">
        <f t="shared" si="88"/>
        <v>un</v>
      </c>
      <c r="E5679" s="288">
        <v>222.36</v>
      </c>
    </row>
    <row r="5680" spans="1:5" x14ac:dyDescent="0.2">
      <c r="A5680" s="287" t="s">
        <v>5946</v>
      </c>
      <c r="B5680" s="287" t="s">
        <v>26797</v>
      </c>
      <c r="C5680" s="287" t="s">
        <v>22946</v>
      </c>
      <c r="D5680" t="str">
        <f t="shared" si="88"/>
        <v>un</v>
      </c>
      <c r="E5680" s="288">
        <v>501.24</v>
      </c>
    </row>
    <row r="5681" spans="1:5" x14ac:dyDescent="0.2">
      <c r="A5681" s="287" t="s">
        <v>5947</v>
      </c>
      <c r="B5681" s="287" t="s">
        <v>26797</v>
      </c>
      <c r="C5681" s="287" t="s">
        <v>22946</v>
      </c>
      <c r="D5681" t="str">
        <f t="shared" si="88"/>
        <v>un</v>
      </c>
      <c r="E5681" s="288">
        <v>487.08</v>
      </c>
    </row>
    <row r="5682" spans="1:5" x14ac:dyDescent="0.2">
      <c r="A5682" s="287" t="s">
        <v>5948</v>
      </c>
      <c r="B5682" s="287" t="s">
        <v>26798</v>
      </c>
      <c r="C5682" s="287" t="s">
        <v>22946</v>
      </c>
      <c r="D5682" t="str">
        <f t="shared" si="88"/>
        <v>un</v>
      </c>
      <c r="E5682" s="288">
        <v>513.59</v>
      </c>
    </row>
    <row r="5683" spans="1:5" x14ac:dyDescent="0.2">
      <c r="A5683" s="287" t="s">
        <v>5949</v>
      </c>
      <c r="B5683" s="287" t="s">
        <v>26798</v>
      </c>
      <c r="C5683" s="287" t="s">
        <v>22946</v>
      </c>
      <c r="D5683" t="str">
        <f t="shared" si="88"/>
        <v>un</v>
      </c>
      <c r="E5683" s="288">
        <v>499.44</v>
      </c>
    </row>
    <row r="5684" spans="1:5" x14ac:dyDescent="0.2">
      <c r="A5684" s="287" t="s">
        <v>5950</v>
      </c>
      <c r="B5684" s="287" t="s">
        <v>26799</v>
      </c>
      <c r="C5684" s="287" t="s">
        <v>22946</v>
      </c>
      <c r="D5684" t="str">
        <f t="shared" si="88"/>
        <v>un</v>
      </c>
      <c r="E5684" s="288">
        <v>411.24</v>
      </c>
    </row>
    <row r="5685" spans="1:5" x14ac:dyDescent="0.2">
      <c r="A5685" s="287" t="s">
        <v>5951</v>
      </c>
      <c r="B5685" s="287" t="s">
        <v>26799</v>
      </c>
      <c r="C5685" s="287" t="s">
        <v>22946</v>
      </c>
      <c r="D5685" t="str">
        <f t="shared" si="88"/>
        <v>un</v>
      </c>
      <c r="E5685" s="288">
        <v>402.54</v>
      </c>
    </row>
    <row r="5686" spans="1:5" x14ac:dyDescent="0.2">
      <c r="A5686" s="287" t="s">
        <v>5952</v>
      </c>
      <c r="B5686" s="287" t="s">
        <v>26800</v>
      </c>
      <c r="C5686" s="287" t="s">
        <v>22946</v>
      </c>
      <c r="D5686" t="str">
        <f t="shared" si="88"/>
        <v>un</v>
      </c>
      <c r="E5686" s="288">
        <v>3744.75</v>
      </c>
    </row>
    <row r="5687" spans="1:5" x14ac:dyDescent="0.2">
      <c r="A5687" s="287" t="s">
        <v>5953</v>
      </c>
      <c r="B5687" s="287" t="s">
        <v>26800</v>
      </c>
      <c r="C5687" s="287" t="s">
        <v>22946</v>
      </c>
      <c r="D5687" t="str">
        <f t="shared" si="88"/>
        <v>un</v>
      </c>
      <c r="E5687" s="288">
        <v>3709.94</v>
      </c>
    </row>
    <row r="5688" spans="1:5" x14ac:dyDescent="0.2">
      <c r="A5688" s="287" t="s">
        <v>5954</v>
      </c>
      <c r="B5688" s="287" t="s">
        <v>26801</v>
      </c>
      <c r="C5688" s="287" t="s">
        <v>22946</v>
      </c>
      <c r="D5688" t="str">
        <f t="shared" si="88"/>
        <v>un</v>
      </c>
      <c r="E5688" s="288">
        <v>269.45</v>
      </c>
    </row>
    <row r="5689" spans="1:5" x14ac:dyDescent="0.2">
      <c r="A5689" s="287" t="s">
        <v>5955</v>
      </c>
      <c r="B5689" s="287" t="s">
        <v>26801</v>
      </c>
      <c r="C5689" s="287" t="s">
        <v>22946</v>
      </c>
      <c r="D5689" t="str">
        <f t="shared" si="88"/>
        <v>un</v>
      </c>
      <c r="E5689" s="288">
        <v>261.27999999999997</v>
      </c>
    </row>
    <row r="5690" spans="1:5" x14ac:dyDescent="0.2">
      <c r="A5690" s="287" t="s">
        <v>5956</v>
      </c>
      <c r="B5690" s="287" t="s">
        <v>26802</v>
      </c>
      <c r="C5690" s="287" t="s">
        <v>22946</v>
      </c>
      <c r="D5690" t="str">
        <f t="shared" si="88"/>
        <v>un</v>
      </c>
      <c r="E5690" s="288">
        <v>551.45000000000005</v>
      </c>
    </row>
    <row r="5691" spans="1:5" x14ac:dyDescent="0.2">
      <c r="A5691" s="287" t="s">
        <v>5957</v>
      </c>
      <c r="B5691" s="287" t="s">
        <v>26802</v>
      </c>
      <c r="C5691" s="287" t="s">
        <v>22946</v>
      </c>
      <c r="D5691" t="str">
        <f t="shared" si="88"/>
        <v>un</v>
      </c>
      <c r="E5691" s="288">
        <v>542.17999999999995</v>
      </c>
    </row>
    <row r="5692" spans="1:5" x14ac:dyDescent="0.2">
      <c r="A5692" s="287" t="s">
        <v>5958</v>
      </c>
      <c r="B5692" s="287" t="s">
        <v>26803</v>
      </c>
      <c r="C5692" s="287" t="s">
        <v>22946</v>
      </c>
      <c r="D5692" t="str">
        <f t="shared" si="88"/>
        <v>un</v>
      </c>
      <c r="E5692" s="288">
        <v>581.75</v>
      </c>
    </row>
    <row r="5693" spans="1:5" x14ac:dyDescent="0.2">
      <c r="A5693" s="287" t="s">
        <v>5959</v>
      </c>
      <c r="B5693" s="287" t="s">
        <v>26803</v>
      </c>
      <c r="C5693" s="287" t="s">
        <v>22946</v>
      </c>
      <c r="D5693" t="str">
        <f t="shared" si="88"/>
        <v>un</v>
      </c>
      <c r="E5693" s="288">
        <v>565.42999999999995</v>
      </c>
    </row>
    <row r="5694" spans="1:5" x14ac:dyDescent="0.2">
      <c r="A5694" s="287" t="s">
        <v>5960</v>
      </c>
      <c r="B5694" s="287" t="s">
        <v>26804</v>
      </c>
      <c r="C5694" s="287" t="s">
        <v>22946</v>
      </c>
      <c r="D5694" t="str">
        <f t="shared" si="88"/>
        <v>un</v>
      </c>
      <c r="E5694" s="288">
        <v>96.18</v>
      </c>
    </row>
    <row r="5695" spans="1:5" x14ac:dyDescent="0.2">
      <c r="A5695" s="287" t="s">
        <v>5961</v>
      </c>
      <c r="B5695" s="287" t="s">
        <v>26804</v>
      </c>
      <c r="C5695" s="287" t="s">
        <v>22946</v>
      </c>
      <c r="D5695" t="str">
        <f t="shared" si="88"/>
        <v>un</v>
      </c>
      <c r="E5695" s="288">
        <v>95.82</v>
      </c>
    </row>
    <row r="5696" spans="1:5" x14ac:dyDescent="0.2">
      <c r="A5696" s="287" t="s">
        <v>5962</v>
      </c>
      <c r="B5696" s="287" t="s">
        <v>26805</v>
      </c>
      <c r="C5696" s="287" t="s">
        <v>22946</v>
      </c>
      <c r="D5696" t="str">
        <f t="shared" si="88"/>
        <v>un</v>
      </c>
      <c r="E5696" s="288">
        <v>104.49</v>
      </c>
    </row>
    <row r="5697" spans="1:5" x14ac:dyDescent="0.2">
      <c r="A5697" s="287" t="s">
        <v>5963</v>
      </c>
      <c r="B5697" s="287" t="s">
        <v>26805</v>
      </c>
      <c r="C5697" s="287" t="s">
        <v>22946</v>
      </c>
      <c r="D5697" t="str">
        <f t="shared" si="88"/>
        <v>un</v>
      </c>
      <c r="E5697" s="288">
        <v>104.13</v>
      </c>
    </row>
    <row r="5698" spans="1:5" x14ac:dyDescent="0.2">
      <c r="A5698" s="287" t="s">
        <v>23274</v>
      </c>
      <c r="B5698" s="287" t="s">
        <v>26806</v>
      </c>
      <c r="C5698" s="287" t="s">
        <v>22946</v>
      </c>
      <c r="D5698" t="str">
        <f t="shared" ref="D5698:D5761" si="89">LOWER(C5698)</f>
        <v>un</v>
      </c>
      <c r="E5698" s="288">
        <v>132.53</v>
      </c>
    </row>
    <row r="5699" spans="1:5" x14ac:dyDescent="0.2">
      <c r="A5699" s="287" t="s">
        <v>23275</v>
      </c>
      <c r="B5699" s="287" t="s">
        <v>26806</v>
      </c>
      <c r="C5699" s="287" t="s">
        <v>22946</v>
      </c>
      <c r="D5699" t="str">
        <f t="shared" si="89"/>
        <v>un</v>
      </c>
      <c r="E5699" s="288">
        <v>132.16999999999999</v>
      </c>
    </row>
    <row r="5700" spans="1:5" x14ac:dyDescent="0.2">
      <c r="A5700" s="287" t="s">
        <v>5964</v>
      </c>
      <c r="B5700" s="287" t="s">
        <v>26807</v>
      </c>
      <c r="C5700" s="287" t="s">
        <v>22946</v>
      </c>
      <c r="D5700" t="str">
        <f t="shared" si="89"/>
        <v>un</v>
      </c>
      <c r="E5700" s="288">
        <v>231.18</v>
      </c>
    </row>
    <row r="5701" spans="1:5" x14ac:dyDescent="0.2">
      <c r="A5701" s="287" t="s">
        <v>5965</v>
      </c>
      <c r="B5701" s="287" t="s">
        <v>26807</v>
      </c>
      <c r="C5701" s="287" t="s">
        <v>22946</v>
      </c>
      <c r="D5701" t="str">
        <f t="shared" si="89"/>
        <v>un</v>
      </c>
      <c r="E5701" s="288">
        <v>230.82</v>
      </c>
    </row>
    <row r="5702" spans="1:5" x14ac:dyDescent="0.2">
      <c r="A5702" s="287" t="s">
        <v>5966</v>
      </c>
      <c r="B5702" s="287" t="s">
        <v>26808</v>
      </c>
      <c r="C5702" s="287" t="s">
        <v>22946</v>
      </c>
      <c r="D5702" t="str">
        <f t="shared" si="89"/>
        <v>un</v>
      </c>
      <c r="E5702" s="288">
        <v>312.02999999999997</v>
      </c>
    </row>
    <row r="5703" spans="1:5" x14ac:dyDescent="0.2">
      <c r="A5703" s="287" t="s">
        <v>5967</v>
      </c>
      <c r="B5703" s="287" t="s">
        <v>26808</v>
      </c>
      <c r="C5703" s="287" t="s">
        <v>22946</v>
      </c>
      <c r="D5703" t="str">
        <f t="shared" si="89"/>
        <v>un</v>
      </c>
      <c r="E5703" s="288">
        <v>303.86</v>
      </c>
    </row>
    <row r="5704" spans="1:5" x14ac:dyDescent="0.2">
      <c r="A5704" s="287" t="s">
        <v>5968</v>
      </c>
      <c r="B5704" s="287" t="s">
        <v>26809</v>
      </c>
      <c r="C5704" s="287" t="s">
        <v>22946</v>
      </c>
      <c r="D5704" t="str">
        <f t="shared" si="89"/>
        <v>un</v>
      </c>
      <c r="E5704" s="288">
        <v>805.49</v>
      </c>
    </row>
    <row r="5705" spans="1:5" x14ac:dyDescent="0.2">
      <c r="A5705" s="287" t="s">
        <v>5969</v>
      </c>
      <c r="B5705" s="287" t="s">
        <v>26809</v>
      </c>
      <c r="C5705" s="287" t="s">
        <v>22946</v>
      </c>
      <c r="D5705" t="str">
        <f t="shared" si="89"/>
        <v>un</v>
      </c>
      <c r="E5705" s="288">
        <v>797.31</v>
      </c>
    </row>
    <row r="5706" spans="1:5" x14ac:dyDescent="0.2">
      <c r="A5706" s="287" t="s">
        <v>5970</v>
      </c>
      <c r="B5706" s="287" t="s">
        <v>26810</v>
      </c>
      <c r="C5706" s="287" t="s">
        <v>22946</v>
      </c>
      <c r="D5706" t="str">
        <f t="shared" si="89"/>
        <v>un</v>
      </c>
      <c r="E5706" s="288">
        <v>95.6</v>
      </c>
    </row>
    <row r="5707" spans="1:5" x14ac:dyDescent="0.2">
      <c r="A5707" s="287" t="s">
        <v>5971</v>
      </c>
      <c r="B5707" s="287" t="s">
        <v>26810</v>
      </c>
      <c r="C5707" s="287" t="s">
        <v>22946</v>
      </c>
      <c r="D5707" t="str">
        <f t="shared" si="89"/>
        <v>un</v>
      </c>
      <c r="E5707" s="288">
        <v>87.98</v>
      </c>
    </row>
    <row r="5708" spans="1:5" x14ac:dyDescent="0.2">
      <c r="A5708" s="287" t="s">
        <v>5972</v>
      </c>
      <c r="B5708" s="287" t="s">
        <v>26811</v>
      </c>
      <c r="C5708" s="287" t="s">
        <v>22946</v>
      </c>
      <c r="D5708" t="str">
        <f t="shared" si="89"/>
        <v>un</v>
      </c>
      <c r="E5708" s="288">
        <v>436.17</v>
      </c>
    </row>
    <row r="5709" spans="1:5" x14ac:dyDescent="0.2">
      <c r="A5709" s="287" t="s">
        <v>5973</v>
      </c>
      <c r="B5709" s="287" t="s">
        <v>26811</v>
      </c>
      <c r="C5709" s="287" t="s">
        <v>22946</v>
      </c>
      <c r="D5709" t="str">
        <f t="shared" si="89"/>
        <v>un</v>
      </c>
      <c r="E5709" s="288">
        <v>425.29</v>
      </c>
    </row>
    <row r="5710" spans="1:5" x14ac:dyDescent="0.2">
      <c r="A5710" s="287" t="s">
        <v>23276</v>
      </c>
      <c r="B5710" s="287" t="s">
        <v>26812</v>
      </c>
      <c r="C5710" s="287" t="s">
        <v>22946</v>
      </c>
      <c r="D5710" t="str">
        <f t="shared" si="89"/>
        <v>un</v>
      </c>
      <c r="E5710" s="288">
        <v>245.18</v>
      </c>
    </row>
    <row r="5711" spans="1:5" x14ac:dyDescent="0.2">
      <c r="A5711" s="287" t="s">
        <v>23277</v>
      </c>
      <c r="B5711" s="287" t="s">
        <v>26812</v>
      </c>
      <c r="C5711" s="287" t="s">
        <v>22946</v>
      </c>
      <c r="D5711" t="str">
        <f t="shared" si="89"/>
        <v>un</v>
      </c>
      <c r="E5711" s="288">
        <v>237.02</v>
      </c>
    </row>
    <row r="5712" spans="1:5" x14ac:dyDescent="0.2">
      <c r="A5712" s="287" t="s">
        <v>23278</v>
      </c>
      <c r="B5712" s="287" t="s">
        <v>26813</v>
      </c>
      <c r="C5712" s="287" t="s">
        <v>22946</v>
      </c>
      <c r="D5712" t="str">
        <f t="shared" si="89"/>
        <v>un</v>
      </c>
      <c r="E5712" s="288">
        <v>297.27999999999997</v>
      </c>
    </row>
    <row r="5713" spans="1:5" x14ac:dyDescent="0.2">
      <c r="A5713" s="287" t="s">
        <v>23279</v>
      </c>
      <c r="B5713" s="287" t="s">
        <v>26813</v>
      </c>
      <c r="C5713" s="287" t="s">
        <v>22946</v>
      </c>
      <c r="D5713" t="str">
        <f t="shared" si="89"/>
        <v>un</v>
      </c>
      <c r="E5713" s="288">
        <v>288.74</v>
      </c>
    </row>
    <row r="5714" spans="1:5" x14ac:dyDescent="0.2">
      <c r="A5714" s="287" t="s">
        <v>5974</v>
      </c>
      <c r="B5714" s="287" t="s">
        <v>26814</v>
      </c>
      <c r="C5714" s="287" t="s">
        <v>53</v>
      </c>
      <c r="D5714" t="str">
        <f t="shared" si="89"/>
        <v>m</v>
      </c>
      <c r="E5714" s="288">
        <v>466.99</v>
      </c>
    </row>
    <row r="5715" spans="1:5" x14ac:dyDescent="0.2">
      <c r="A5715" s="287" t="s">
        <v>5975</v>
      </c>
      <c r="B5715" s="287" t="s">
        <v>26814</v>
      </c>
      <c r="C5715" s="287" t="s">
        <v>53</v>
      </c>
      <c r="D5715" t="str">
        <f t="shared" si="89"/>
        <v>m</v>
      </c>
      <c r="E5715" s="288">
        <v>456.23</v>
      </c>
    </row>
    <row r="5716" spans="1:5" x14ac:dyDescent="0.2">
      <c r="A5716" s="287" t="s">
        <v>5976</v>
      </c>
      <c r="B5716" s="287" t="s">
        <v>26815</v>
      </c>
      <c r="C5716" s="287" t="s">
        <v>53</v>
      </c>
      <c r="D5716" t="str">
        <f t="shared" si="89"/>
        <v>m</v>
      </c>
      <c r="E5716" s="288">
        <v>549.45000000000005</v>
      </c>
    </row>
    <row r="5717" spans="1:5" x14ac:dyDescent="0.2">
      <c r="A5717" s="287" t="s">
        <v>5977</v>
      </c>
      <c r="B5717" s="287" t="s">
        <v>26815</v>
      </c>
      <c r="C5717" s="287" t="s">
        <v>53</v>
      </c>
      <c r="D5717" t="str">
        <f t="shared" si="89"/>
        <v>m</v>
      </c>
      <c r="E5717" s="288">
        <v>537.16</v>
      </c>
    </row>
    <row r="5718" spans="1:5" x14ac:dyDescent="0.2">
      <c r="A5718" s="287" t="s">
        <v>5978</v>
      </c>
      <c r="B5718" s="287" t="s">
        <v>26816</v>
      </c>
      <c r="C5718" s="287" t="s">
        <v>53</v>
      </c>
      <c r="D5718" t="str">
        <f t="shared" si="89"/>
        <v>m</v>
      </c>
      <c r="E5718" s="288">
        <v>1158.0999999999999</v>
      </c>
    </row>
    <row r="5719" spans="1:5" x14ac:dyDescent="0.2">
      <c r="A5719" s="287" t="s">
        <v>5979</v>
      </c>
      <c r="B5719" s="287" t="s">
        <v>26816</v>
      </c>
      <c r="C5719" s="287" t="s">
        <v>53</v>
      </c>
      <c r="D5719" t="str">
        <f t="shared" si="89"/>
        <v>m</v>
      </c>
      <c r="E5719" s="288">
        <v>1143.53</v>
      </c>
    </row>
    <row r="5720" spans="1:5" x14ac:dyDescent="0.2">
      <c r="A5720" s="287" t="s">
        <v>5980</v>
      </c>
      <c r="B5720" s="287" t="s">
        <v>26817</v>
      </c>
      <c r="C5720" s="287" t="s">
        <v>53</v>
      </c>
      <c r="D5720" t="str">
        <f t="shared" si="89"/>
        <v>m</v>
      </c>
      <c r="E5720" s="288">
        <v>1210.1199999999999</v>
      </c>
    </row>
    <row r="5721" spans="1:5" x14ac:dyDescent="0.2">
      <c r="A5721" s="287" t="s">
        <v>5981</v>
      </c>
      <c r="B5721" s="287" t="s">
        <v>26817</v>
      </c>
      <c r="C5721" s="287" t="s">
        <v>53</v>
      </c>
      <c r="D5721" t="str">
        <f t="shared" si="89"/>
        <v>m</v>
      </c>
      <c r="E5721" s="288">
        <v>1194.1600000000001</v>
      </c>
    </row>
    <row r="5722" spans="1:5" x14ac:dyDescent="0.2">
      <c r="A5722" s="287" t="s">
        <v>5982</v>
      </c>
      <c r="B5722" s="287" t="s">
        <v>26818</v>
      </c>
      <c r="C5722" s="287" t="s">
        <v>22946</v>
      </c>
      <c r="D5722" t="str">
        <f t="shared" si="89"/>
        <v>un</v>
      </c>
      <c r="E5722" s="288">
        <v>1381.37</v>
      </c>
    </row>
    <row r="5723" spans="1:5" x14ac:dyDescent="0.2">
      <c r="A5723" s="287" t="s">
        <v>5983</v>
      </c>
      <c r="B5723" s="287" t="s">
        <v>26818</v>
      </c>
      <c r="C5723" s="287" t="s">
        <v>22946</v>
      </c>
      <c r="D5723" t="str">
        <f t="shared" si="89"/>
        <v>un</v>
      </c>
      <c r="E5723" s="288">
        <v>1363.21</v>
      </c>
    </row>
    <row r="5724" spans="1:5" x14ac:dyDescent="0.2">
      <c r="A5724" s="287" t="s">
        <v>5984</v>
      </c>
      <c r="B5724" s="287" t="s">
        <v>26819</v>
      </c>
      <c r="C5724" s="287" t="s">
        <v>22946</v>
      </c>
      <c r="D5724" t="str">
        <f t="shared" si="89"/>
        <v>un</v>
      </c>
      <c r="E5724" s="288">
        <v>1421.21</v>
      </c>
    </row>
    <row r="5725" spans="1:5" x14ac:dyDescent="0.2">
      <c r="A5725" s="287" t="s">
        <v>5985</v>
      </c>
      <c r="B5725" s="287" t="s">
        <v>26819</v>
      </c>
      <c r="C5725" s="287" t="s">
        <v>22946</v>
      </c>
      <c r="D5725" t="str">
        <f t="shared" si="89"/>
        <v>un</v>
      </c>
      <c r="E5725" s="288">
        <v>1402.31</v>
      </c>
    </row>
    <row r="5726" spans="1:5" x14ac:dyDescent="0.2">
      <c r="A5726" s="287" t="s">
        <v>5986</v>
      </c>
      <c r="B5726" s="287" t="s">
        <v>26820</v>
      </c>
      <c r="C5726" s="287" t="s">
        <v>22946</v>
      </c>
      <c r="D5726" t="str">
        <f t="shared" si="89"/>
        <v>un</v>
      </c>
      <c r="E5726" s="288">
        <v>1415.64</v>
      </c>
    </row>
    <row r="5727" spans="1:5" x14ac:dyDescent="0.2">
      <c r="A5727" s="287" t="s">
        <v>5987</v>
      </c>
      <c r="B5727" s="287" t="s">
        <v>26820</v>
      </c>
      <c r="C5727" s="287" t="s">
        <v>22946</v>
      </c>
      <c r="D5727" t="str">
        <f t="shared" si="89"/>
        <v>un</v>
      </c>
      <c r="E5727" s="288">
        <v>1396.05</v>
      </c>
    </row>
    <row r="5728" spans="1:5" x14ac:dyDescent="0.2">
      <c r="A5728" s="287" t="s">
        <v>23280</v>
      </c>
      <c r="B5728" s="287" t="s">
        <v>26821</v>
      </c>
      <c r="C5728" s="287" t="s">
        <v>22946</v>
      </c>
      <c r="D5728" t="str">
        <f t="shared" si="89"/>
        <v>un</v>
      </c>
      <c r="E5728" s="288">
        <v>1595.11</v>
      </c>
    </row>
    <row r="5729" spans="1:5" x14ac:dyDescent="0.2">
      <c r="A5729" s="287" t="s">
        <v>23281</v>
      </c>
      <c r="B5729" s="287" t="s">
        <v>26821</v>
      </c>
      <c r="C5729" s="287" t="s">
        <v>22946</v>
      </c>
      <c r="D5729" t="str">
        <f t="shared" si="89"/>
        <v>un</v>
      </c>
      <c r="E5729" s="288">
        <v>1574.01</v>
      </c>
    </row>
    <row r="5730" spans="1:5" x14ac:dyDescent="0.2">
      <c r="A5730" s="287" t="s">
        <v>5988</v>
      </c>
      <c r="B5730" s="287" t="s">
        <v>226</v>
      </c>
      <c r="C5730" s="287" t="s">
        <v>22946</v>
      </c>
      <c r="D5730" t="str">
        <f t="shared" si="89"/>
        <v>un</v>
      </c>
      <c r="E5730" s="288">
        <v>1719.78</v>
      </c>
    </row>
    <row r="5731" spans="1:5" x14ac:dyDescent="0.2">
      <c r="A5731" s="287" t="s">
        <v>225</v>
      </c>
      <c r="B5731" s="287" t="s">
        <v>226</v>
      </c>
      <c r="C5731" s="287" t="s">
        <v>22946</v>
      </c>
      <c r="D5731" t="str">
        <f t="shared" si="89"/>
        <v>un</v>
      </c>
      <c r="E5731" s="288">
        <v>1695.78</v>
      </c>
    </row>
    <row r="5732" spans="1:5" x14ac:dyDescent="0.2">
      <c r="A5732" s="287" t="s">
        <v>5989</v>
      </c>
      <c r="B5732" s="287" t="s">
        <v>26822</v>
      </c>
      <c r="C5732" s="287" t="s">
        <v>22946</v>
      </c>
      <c r="D5732" t="str">
        <f t="shared" si="89"/>
        <v>un</v>
      </c>
      <c r="E5732" s="288">
        <v>1822.72</v>
      </c>
    </row>
    <row r="5733" spans="1:5" x14ac:dyDescent="0.2">
      <c r="A5733" s="287" t="s">
        <v>5990</v>
      </c>
      <c r="B5733" s="287" t="s">
        <v>26822</v>
      </c>
      <c r="C5733" s="287" t="s">
        <v>22946</v>
      </c>
      <c r="D5733" t="str">
        <f t="shared" si="89"/>
        <v>un</v>
      </c>
      <c r="E5733" s="288">
        <v>1798.72</v>
      </c>
    </row>
    <row r="5734" spans="1:5" x14ac:dyDescent="0.2">
      <c r="A5734" s="287" t="s">
        <v>5991</v>
      </c>
      <c r="B5734" s="287" t="s">
        <v>26823</v>
      </c>
      <c r="C5734" s="287" t="s">
        <v>22946</v>
      </c>
      <c r="D5734" t="str">
        <f t="shared" si="89"/>
        <v>un</v>
      </c>
      <c r="E5734" s="288">
        <v>1972.72</v>
      </c>
    </row>
    <row r="5735" spans="1:5" x14ac:dyDescent="0.2">
      <c r="A5735" s="287" t="s">
        <v>5992</v>
      </c>
      <c r="B5735" s="287" t="s">
        <v>26823</v>
      </c>
      <c r="C5735" s="287" t="s">
        <v>22946</v>
      </c>
      <c r="D5735" t="str">
        <f t="shared" si="89"/>
        <v>un</v>
      </c>
      <c r="E5735" s="288">
        <v>1942.86</v>
      </c>
    </row>
    <row r="5736" spans="1:5" x14ac:dyDescent="0.2">
      <c r="A5736" s="287" t="s">
        <v>5993</v>
      </c>
      <c r="B5736" s="287" t="s">
        <v>26824</v>
      </c>
      <c r="C5736" s="287" t="s">
        <v>22946</v>
      </c>
      <c r="D5736" t="str">
        <f t="shared" si="89"/>
        <v>un</v>
      </c>
      <c r="E5736" s="288">
        <v>2182.64</v>
      </c>
    </row>
    <row r="5737" spans="1:5" x14ac:dyDescent="0.2">
      <c r="A5737" s="287" t="s">
        <v>5994</v>
      </c>
      <c r="B5737" s="287" t="s">
        <v>26824</v>
      </c>
      <c r="C5737" s="287" t="s">
        <v>22946</v>
      </c>
      <c r="D5737" t="str">
        <f t="shared" si="89"/>
        <v>un</v>
      </c>
      <c r="E5737" s="288">
        <v>2149.91</v>
      </c>
    </row>
    <row r="5738" spans="1:5" x14ac:dyDescent="0.2">
      <c r="A5738" s="287" t="s">
        <v>5995</v>
      </c>
      <c r="B5738" s="287" t="s">
        <v>26825</v>
      </c>
      <c r="C5738" s="287" t="s">
        <v>22946</v>
      </c>
      <c r="D5738" t="str">
        <f t="shared" si="89"/>
        <v>un</v>
      </c>
      <c r="E5738" s="288">
        <v>2396.62</v>
      </c>
    </row>
    <row r="5739" spans="1:5" x14ac:dyDescent="0.2">
      <c r="A5739" s="287" t="s">
        <v>5996</v>
      </c>
      <c r="B5739" s="287" t="s">
        <v>26825</v>
      </c>
      <c r="C5739" s="287" t="s">
        <v>22946</v>
      </c>
      <c r="D5739" t="str">
        <f t="shared" si="89"/>
        <v>un</v>
      </c>
      <c r="E5739" s="288">
        <v>2360.9</v>
      </c>
    </row>
    <row r="5740" spans="1:5" x14ac:dyDescent="0.2">
      <c r="A5740" s="287" t="s">
        <v>5997</v>
      </c>
      <c r="B5740" s="287" t="s">
        <v>26826</v>
      </c>
      <c r="C5740" s="287" t="s">
        <v>22946</v>
      </c>
      <c r="D5740" t="str">
        <f t="shared" si="89"/>
        <v>un</v>
      </c>
      <c r="E5740" s="288">
        <v>2625.63</v>
      </c>
    </row>
    <row r="5741" spans="1:5" x14ac:dyDescent="0.2">
      <c r="A5741" s="287" t="s">
        <v>5998</v>
      </c>
      <c r="B5741" s="287" t="s">
        <v>26826</v>
      </c>
      <c r="C5741" s="287" t="s">
        <v>22946</v>
      </c>
      <c r="D5741" t="str">
        <f t="shared" si="89"/>
        <v>un</v>
      </c>
      <c r="E5741" s="288">
        <v>2584.5</v>
      </c>
    </row>
    <row r="5742" spans="1:5" x14ac:dyDescent="0.2">
      <c r="A5742" s="287" t="s">
        <v>5999</v>
      </c>
      <c r="B5742" s="287" t="s">
        <v>26827</v>
      </c>
      <c r="C5742" s="287" t="s">
        <v>22946</v>
      </c>
      <c r="D5742" t="str">
        <f t="shared" si="89"/>
        <v>un</v>
      </c>
      <c r="E5742" s="288">
        <v>2820.52</v>
      </c>
    </row>
    <row r="5743" spans="1:5" x14ac:dyDescent="0.2">
      <c r="A5743" s="287" t="s">
        <v>6000</v>
      </c>
      <c r="B5743" s="287" t="s">
        <v>26827</v>
      </c>
      <c r="C5743" s="287" t="s">
        <v>22946</v>
      </c>
      <c r="D5743" t="str">
        <f t="shared" si="89"/>
        <v>un</v>
      </c>
      <c r="E5743" s="288">
        <v>2778.95</v>
      </c>
    </row>
    <row r="5744" spans="1:5" x14ac:dyDescent="0.2">
      <c r="A5744" s="287" t="s">
        <v>6001</v>
      </c>
      <c r="B5744" s="287" t="s">
        <v>26828</v>
      </c>
      <c r="C5744" s="287" t="s">
        <v>22946</v>
      </c>
      <c r="D5744" t="str">
        <f t="shared" si="89"/>
        <v>un</v>
      </c>
      <c r="E5744" s="288">
        <v>3030.44</v>
      </c>
    </row>
    <row r="5745" spans="1:5" x14ac:dyDescent="0.2">
      <c r="A5745" s="287" t="s">
        <v>6002</v>
      </c>
      <c r="B5745" s="287" t="s">
        <v>26828</v>
      </c>
      <c r="C5745" s="287" t="s">
        <v>22946</v>
      </c>
      <c r="D5745" t="str">
        <f t="shared" si="89"/>
        <v>un</v>
      </c>
      <c r="E5745" s="288">
        <v>2986</v>
      </c>
    </row>
    <row r="5746" spans="1:5" x14ac:dyDescent="0.2">
      <c r="A5746" s="287" t="s">
        <v>6003</v>
      </c>
      <c r="B5746" s="287" t="s">
        <v>26829</v>
      </c>
      <c r="C5746" s="287" t="s">
        <v>22946</v>
      </c>
      <c r="D5746" t="str">
        <f t="shared" si="89"/>
        <v>un</v>
      </c>
      <c r="E5746" s="288">
        <v>3244.42</v>
      </c>
    </row>
    <row r="5747" spans="1:5" x14ac:dyDescent="0.2">
      <c r="A5747" s="287" t="s">
        <v>6004</v>
      </c>
      <c r="B5747" s="287" t="s">
        <v>26829</v>
      </c>
      <c r="C5747" s="287" t="s">
        <v>22946</v>
      </c>
      <c r="D5747" t="str">
        <f t="shared" si="89"/>
        <v>un</v>
      </c>
      <c r="E5747" s="288">
        <v>3197</v>
      </c>
    </row>
    <row r="5748" spans="1:5" x14ac:dyDescent="0.2">
      <c r="A5748" s="287" t="s">
        <v>6005</v>
      </c>
      <c r="B5748" s="287" t="s">
        <v>26830</v>
      </c>
      <c r="C5748" s="287" t="s">
        <v>22946</v>
      </c>
      <c r="D5748" t="str">
        <f t="shared" si="89"/>
        <v>un</v>
      </c>
      <c r="E5748" s="288">
        <v>3260.79</v>
      </c>
    </row>
    <row r="5749" spans="1:5" x14ac:dyDescent="0.2">
      <c r="A5749" s="287" t="s">
        <v>6006</v>
      </c>
      <c r="B5749" s="287" t="s">
        <v>26830</v>
      </c>
      <c r="C5749" s="287" t="s">
        <v>22946</v>
      </c>
      <c r="D5749" t="str">
        <f t="shared" si="89"/>
        <v>un</v>
      </c>
      <c r="E5749" s="288">
        <v>3210.5</v>
      </c>
    </row>
    <row r="5750" spans="1:5" x14ac:dyDescent="0.2">
      <c r="A5750" s="287" t="s">
        <v>6007</v>
      </c>
      <c r="B5750" s="287" t="s">
        <v>26831</v>
      </c>
      <c r="C5750" s="287" t="s">
        <v>22946</v>
      </c>
      <c r="D5750" t="str">
        <f t="shared" si="89"/>
        <v>un</v>
      </c>
      <c r="E5750" s="288">
        <v>3668.15</v>
      </c>
    </row>
    <row r="5751" spans="1:5" x14ac:dyDescent="0.2">
      <c r="A5751" s="287" t="s">
        <v>6008</v>
      </c>
      <c r="B5751" s="287" t="s">
        <v>26831</v>
      </c>
      <c r="C5751" s="287" t="s">
        <v>22946</v>
      </c>
      <c r="D5751" t="str">
        <f t="shared" si="89"/>
        <v>un</v>
      </c>
      <c r="E5751" s="288">
        <v>3614.89</v>
      </c>
    </row>
    <row r="5752" spans="1:5" x14ac:dyDescent="0.2">
      <c r="A5752" s="287" t="s">
        <v>6009</v>
      </c>
      <c r="B5752" s="287" t="s">
        <v>26832</v>
      </c>
      <c r="C5752" s="287" t="s">
        <v>22946</v>
      </c>
      <c r="D5752" t="str">
        <f t="shared" si="89"/>
        <v>un</v>
      </c>
      <c r="E5752" s="288">
        <v>3878.24</v>
      </c>
    </row>
    <row r="5753" spans="1:5" x14ac:dyDescent="0.2">
      <c r="A5753" s="287" t="s">
        <v>6010</v>
      </c>
      <c r="B5753" s="287" t="s">
        <v>26832</v>
      </c>
      <c r="C5753" s="287" t="s">
        <v>22946</v>
      </c>
      <c r="D5753" t="str">
        <f t="shared" si="89"/>
        <v>un</v>
      </c>
      <c r="E5753" s="288">
        <v>3822.09</v>
      </c>
    </row>
    <row r="5754" spans="1:5" x14ac:dyDescent="0.2">
      <c r="A5754" s="287" t="s">
        <v>6011</v>
      </c>
      <c r="B5754" s="287" t="s">
        <v>26833</v>
      </c>
      <c r="C5754" s="287" t="s">
        <v>22946</v>
      </c>
      <c r="D5754" t="str">
        <f t="shared" si="89"/>
        <v>un</v>
      </c>
      <c r="E5754" s="288">
        <v>4094.34</v>
      </c>
    </row>
    <row r="5755" spans="1:5" x14ac:dyDescent="0.2">
      <c r="A5755" s="287" t="s">
        <v>6012</v>
      </c>
      <c r="B5755" s="287" t="s">
        <v>26833</v>
      </c>
      <c r="C5755" s="287" t="s">
        <v>22946</v>
      </c>
      <c r="D5755" t="str">
        <f t="shared" si="89"/>
        <v>un</v>
      </c>
      <c r="E5755" s="288">
        <v>4034.92</v>
      </c>
    </row>
    <row r="5756" spans="1:5" x14ac:dyDescent="0.2">
      <c r="A5756" s="287" t="s">
        <v>6013</v>
      </c>
      <c r="B5756" s="287" t="s">
        <v>26834</v>
      </c>
      <c r="C5756" s="287" t="s">
        <v>22946</v>
      </c>
      <c r="D5756" t="str">
        <f t="shared" si="89"/>
        <v>un</v>
      </c>
      <c r="E5756" s="288">
        <v>4302.1400000000003</v>
      </c>
    </row>
    <row r="5757" spans="1:5" x14ac:dyDescent="0.2">
      <c r="A5757" s="287" t="s">
        <v>6014</v>
      </c>
      <c r="B5757" s="287" t="s">
        <v>26834</v>
      </c>
      <c r="C5757" s="287" t="s">
        <v>22946</v>
      </c>
      <c r="D5757" t="str">
        <f t="shared" si="89"/>
        <v>un</v>
      </c>
      <c r="E5757" s="288">
        <v>4240.1400000000003</v>
      </c>
    </row>
    <row r="5758" spans="1:5" x14ac:dyDescent="0.2">
      <c r="A5758" s="287" t="s">
        <v>6015</v>
      </c>
      <c r="B5758" s="287" t="s">
        <v>26835</v>
      </c>
      <c r="C5758" s="287" t="s">
        <v>22946</v>
      </c>
      <c r="D5758" t="str">
        <f t="shared" si="89"/>
        <v>un</v>
      </c>
      <c r="E5758" s="288">
        <v>4515.6499999999996</v>
      </c>
    </row>
    <row r="5759" spans="1:5" x14ac:dyDescent="0.2">
      <c r="A5759" s="287" t="s">
        <v>6016</v>
      </c>
      <c r="B5759" s="287" t="s">
        <v>26835</v>
      </c>
      <c r="C5759" s="287" t="s">
        <v>22946</v>
      </c>
      <c r="D5759" t="str">
        <f t="shared" si="89"/>
        <v>un</v>
      </c>
      <c r="E5759" s="288">
        <v>4450.7299999999996</v>
      </c>
    </row>
    <row r="5760" spans="1:5" x14ac:dyDescent="0.2">
      <c r="A5760" s="287" t="s">
        <v>6017</v>
      </c>
      <c r="B5760" s="287" t="s">
        <v>26836</v>
      </c>
      <c r="C5760" s="287" t="s">
        <v>22946</v>
      </c>
      <c r="D5760" t="str">
        <f t="shared" si="89"/>
        <v>un</v>
      </c>
      <c r="E5760" s="288">
        <v>4726.04</v>
      </c>
    </row>
    <row r="5761" spans="1:5" x14ac:dyDescent="0.2">
      <c r="A5761" s="287" t="s">
        <v>6018</v>
      </c>
      <c r="B5761" s="287" t="s">
        <v>26836</v>
      </c>
      <c r="C5761" s="287" t="s">
        <v>22946</v>
      </c>
      <c r="D5761" t="str">
        <f t="shared" si="89"/>
        <v>un</v>
      </c>
      <c r="E5761" s="288">
        <v>4658.18</v>
      </c>
    </row>
    <row r="5762" spans="1:5" x14ac:dyDescent="0.2">
      <c r="A5762" s="287" t="s">
        <v>6019</v>
      </c>
      <c r="B5762" s="287" t="s">
        <v>26837</v>
      </c>
      <c r="C5762" s="287" t="s">
        <v>22946</v>
      </c>
      <c r="D5762" t="str">
        <f t="shared" ref="D5762:D5825" si="90">LOWER(C5762)</f>
        <v>un</v>
      </c>
      <c r="E5762" s="288">
        <v>4940.0200000000004</v>
      </c>
    </row>
    <row r="5763" spans="1:5" x14ac:dyDescent="0.2">
      <c r="A5763" s="287" t="s">
        <v>6020</v>
      </c>
      <c r="B5763" s="287" t="s">
        <v>26837</v>
      </c>
      <c r="C5763" s="287" t="s">
        <v>22946</v>
      </c>
      <c r="D5763" t="str">
        <f t="shared" si="90"/>
        <v>un</v>
      </c>
      <c r="E5763" s="288">
        <v>4869.18</v>
      </c>
    </row>
    <row r="5764" spans="1:5" x14ac:dyDescent="0.2">
      <c r="A5764" s="287" t="s">
        <v>6021</v>
      </c>
      <c r="B5764" s="287" t="s">
        <v>26838</v>
      </c>
      <c r="C5764" s="287" t="s">
        <v>22946</v>
      </c>
      <c r="D5764" t="str">
        <f t="shared" si="90"/>
        <v>un</v>
      </c>
      <c r="E5764" s="288">
        <v>5149.9399999999996</v>
      </c>
    </row>
    <row r="5765" spans="1:5" x14ac:dyDescent="0.2">
      <c r="A5765" s="287" t="s">
        <v>6022</v>
      </c>
      <c r="B5765" s="287" t="s">
        <v>26838</v>
      </c>
      <c r="C5765" s="287" t="s">
        <v>22946</v>
      </c>
      <c r="D5765" t="str">
        <f t="shared" si="90"/>
        <v>un</v>
      </c>
      <c r="E5765" s="288">
        <v>5076.2299999999996</v>
      </c>
    </row>
    <row r="5766" spans="1:5" x14ac:dyDescent="0.2">
      <c r="A5766" s="287" t="s">
        <v>6023</v>
      </c>
      <c r="B5766" s="287" t="s">
        <v>26839</v>
      </c>
      <c r="C5766" s="287" t="s">
        <v>22946</v>
      </c>
      <c r="D5766" t="str">
        <f t="shared" si="90"/>
        <v>un</v>
      </c>
      <c r="E5766" s="288">
        <v>122.34</v>
      </c>
    </row>
    <row r="5767" spans="1:5" x14ac:dyDescent="0.2">
      <c r="A5767" s="287" t="s">
        <v>6024</v>
      </c>
      <c r="B5767" s="287" t="s">
        <v>26839</v>
      </c>
      <c r="C5767" s="287" t="s">
        <v>22946</v>
      </c>
      <c r="D5767" t="str">
        <f t="shared" si="90"/>
        <v>un</v>
      </c>
      <c r="E5767" s="288">
        <v>119.63</v>
      </c>
    </row>
    <row r="5768" spans="1:5" x14ac:dyDescent="0.2">
      <c r="A5768" s="287" t="s">
        <v>6025</v>
      </c>
      <c r="B5768" s="287" t="s">
        <v>26840</v>
      </c>
      <c r="C5768" s="287" t="s">
        <v>22946</v>
      </c>
      <c r="D5768" t="str">
        <f t="shared" si="90"/>
        <v>un</v>
      </c>
      <c r="E5768" s="288">
        <v>481.59</v>
      </c>
    </row>
    <row r="5769" spans="1:5" x14ac:dyDescent="0.2">
      <c r="A5769" s="287" t="s">
        <v>6026</v>
      </c>
      <c r="B5769" s="287" t="s">
        <v>26840</v>
      </c>
      <c r="C5769" s="287" t="s">
        <v>22946</v>
      </c>
      <c r="D5769" t="str">
        <f t="shared" si="90"/>
        <v>un</v>
      </c>
      <c r="E5769" s="288">
        <v>476.61</v>
      </c>
    </row>
    <row r="5770" spans="1:5" x14ac:dyDescent="0.2">
      <c r="A5770" s="287" t="s">
        <v>6027</v>
      </c>
      <c r="B5770" s="287" t="s">
        <v>26841</v>
      </c>
      <c r="C5770" s="287" t="s">
        <v>22946</v>
      </c>
      <c r="D5770" t="str">
        <f t="shared" si="90"/>
        <v>un</v>
      </c>
      <c r="E5770" s="288">
        <v>790.13</v>
      </c>
    </row>
    <row r="5771" spans="1:5" x14ac:dyDescent="0.2">
      <c r="A5771" s="287" t="s">
        <v>6028</v>
      </c>
      <c r="B5771" s="287" t="s">
        <v>26841</v>
      </c>
      <c r="C5771" s="287" t="s">
        <v>22946</v>
      </c>
      <c r="D5771" t="str">
        <f t="shared" si="90"/>
        <v>un</v>
      </c>
      <c r="E5771" s="288">
        <v>780.65</v>
      </c>
    </row>
    <row r="5772" spans="1:5" x14ac:dyDescent="0.2">
      <c r="A5772" s="287" t="s">
        <v>6029</v>
      </c>
      <c r="B5772" s="287" t="s">
        <v>26842</v>
      </c>
      <c r="C5772" s="287" t="s">
        <v>22946</v>
      </c>
      <c r="D5772" t="str">
        <f t="shared" si="90"/>
        <v>un</v>
      </c>
      <c r="E5772" s="288">
        <v>1209.58</v>
      </c>
    </row>
    <row r="5773" spans="1:5" x14ac:dyDescent="0.2">
      <c r="A5773" s="287" t="s">
        <v>6030</v>
      </c>
      <c r="B5773" s="287" t="s">
        <v>26842</v>
      </c>
      <c r="C5773" s="287" t="s">
        <v>22946</v>
      </c>
      <c r="D5773" t="str">
        <f t="shared" si="90"/>
        <v>un</v>
      </c>
      <c r="E5773" s="288">
        <v>1197.3900000000001</v>
      </c>
    </row>
    <row r="5774" spans="1:5" x14ac:dyDescent="0.2">
      <c r="A5774" s="287" t="s">
        <v>6031</v>
      </c>
      <c r="B5774" s="287" t="s">
        <v>26843</v>
      </c>
      <c r="C5774" s="287" t="s">
        <v>22946</v>
      </c>
      <c r="D5774" t="str">
        <f t="shared" si="90"/>
        <v>un</v>
      </c>
      <c r="E5774" s="288">
        <v>321.95999999999998</v>
      </c>
    </row>
    <row r="5775" spans="1:5" x14ac:dyDescent="0.2">
      <c r="A5775" s="287" t="s">
        <v>6032</v>
      </c>
      <c r="B5775" s="287" t="s">
        <v>26843</v>
      </c>
      <c r="C5775" s="287" t="s">
        <v>22946</v>
      </c>
      <c r="D5775" t="str">
        <f t="shared" si="90"/>
        <v>un</v>
      </c>
      <c r="E5775" s="288">
        <v>312.25</v>
      </c>
    </row>
    <row r="5776" spans="1:5" x14ac:dyDescent="0.2">
      <c r="A5776" s="287" t="s">
        <v>6033</v>
      </c>
      <c r="B5776" s="287" t="s">
        <v>26844</v>
      </c>
      <c r="C5776" s="287" t="s">
        <v>22946</v>
      </c>
      <c r="D5776" t="str">
        <f t="shared" si="90"/>
        <v>un</v>
      </c>
      <c r="E5776" s="288">
        <v>637.99</v>
      </c>
    </row>
    <row r="5777" spans="1:5" x14ac:dyDescent="0.2">
      <c r="A5777" s="287" t="s">
        <v>6034</v>
      </c>
      <c r="B5777" s="287" t="s">
        <v>26844</v>
      </c>
      <c r="C5777" s="287" t="s">
        <v>22946</v>
      </c>
      <c r="D5777" t="str">
        <f t="shared" si="90"/>
        <v>un</v>
      </c>
      <c r="E5777" s="288">
        <v>620.23</v>
      </c>
    </row>
    <row r="5778" spans="1:5" x14ac:dyDescent="0.2">
      <c r="A5778" s="287" t="s">
        <v>6035</v>
      </c>
      <c r="B5778" s="287" t="s">
        <v>26845</v>
      </c>
      <c r="C5778" s="287" t="s">
        <v>22946</v>
      </c>
      <c r="D5778" t="str">
        <f t="shared" si="90"/>
        <v>un</v>
      </c>
      <c r="E5778" s="288">
        <v>931.39</v>
      </c>
    </row>
    <row r="5779" spans="1:5" x14ac:dyDescent="0.2">
      <c r="A5779" s="287" t="s">
        <v>6036</v>
      </c>
      <c r="B5779" s="287" t="s">
        <v>26845</v>
      </c>
      <c r="C5779" s="287" t="s">
        <v>22946</v>
      </c>
      <c r="D5779" t="str">
        <f t="shared" si="90"/>
        <v>un</v>
      </c>
      <c r="E5779" s="288">
        <v>906.79</v>
      </c>
    </row>
    <row r="5780" spans="1:5" x14ac:dyDescent="0.2">
      <c r="A5780" s="287" t="s">
        <v>6037</v>
      </c>
      <c r="B5780" s="287" t="s">
        <v>26846</v>
      </c>
      <c r="C5780" s="287" t="s">
        <v>22946</v>
      </c>
      <c r="D5780" t="str">
        <f t="shared" si="90"/>
        <v>un</v>
      </c>
      <c r="E5780" s="288">
        <v>1301.24</v>
      </c>
    </row>
    <row r="5781" spans="1:5" x14ac:dyDescent="0.2">
      <c r="A5781" s="287" t="s">
        <v>6038</v>
      </c>
      <c r="B5781" s="287" t="s">
        <v>26846</v>
      </c>
      <c r="C5781" s="287" t="s">
        <v>22946</v>
      </c>
      <c r="D5781" t="str">
        <f t="shared" si="90"/>
        <v>un</v>
      </c>
      <c r="E5781" s="288">
        <v>1268.76</v>
      </c>
    </row>
    <row r="5782" spans="1:5" x14ac:dyDescent="0.2">
      <c r="A5782" s="287" t="s">
        <v>6039</v>
      </c>
      <c r="B5782" s="287" t="s">
        <v>26847</v>
      </c>
      <c r="C5782" s="287" t="s">
        <v>22946</v>
      </c>
      <c r="D5782" t="str">
        <f t="shared" si="90"/>
        <v>un</v>
      </c>
      <c r="E5782" s="288">
        <v>449.91</v>
      </c>
    </row>
    <row r="5783" spans="1:5" x14ac:dyDescent="0.2">
      <c r="A5783" s="287" t="s">
        <v>6040</v>
      </c>
      <c r="B5783" s="287" t="s">
        <v>26847</v>
      </c>
      <c r="C5783" s="287" t="s">
        <v>22946</v>
      </c>
      <c r="D5783" t="str">
        <f t="shared" si="90"/>
        <v>un</v>
      </c>
      <c r="E5783" s="288">
        <v>440.2</v>
      </c>
    </row>
    <row r="5784" spans="1:5" x14ac:dyDescent="0.2">
      <c r="A5784" s="287" t="s">
        <v>6041</v>
      </c>
      <c r="B5784" s="287" t="s">
        <v>26848</v>
      </c>
      <c r="C5784" s="287" t="s">
        <v>22946</v>
      </c>
      <c r="D5784" t="str">
        <f t="shared" si="90"/>
        <v>un</v>
      </c>
      <c r="E5784" s="288">
        <v>765.94</v>
      </c>
    </row>
    <row r="5785" spans="1:5" x14ac:dyDescent="0.2">
      <c r="A5785" s="287" t="s">
        <v>6042</v>
      </c>
      <c r="B5785" s="287" t="s">
        <v>26848</v>
      </c>
      <c r="C5785" s="287" t="s">
        <v>22946</v>
      </c>
      <c r="D5785" t="str">
        <f t="shared" si="90"/>
        <v>un</v>
      </c>
      <c r="E5785" s="288">
        <v>748.18</v>
      </c>
    </row>
    <row r="5786" spans="1:5" x14ac:dyDescent="0.2">
      <c r="A5786" s="287" t="s">
        <v>6043</v>
      </c>
      <c r="B5786" s="287" t="s">
        <v>26849</v>
      </c>
      <c r="C5786" s="287" t="s">
        <v>22946</v>
      </c>
      <c r="D5786" t="str">
        <f t="shared" si="90"/>
        <v>un</v>
      </c>
      <c r="E5786" s="288">
        <v>1059.3399999999999</v>
      </c>
    </row>
    <row r="5787" spans="1:5" x14ac:dyDescent="0.2">
      <c r="A5787" s="287" t="s">
        <v>6044</v>
      </c>
      <c r="B5787" s="287" t="s">
        <v>26849</v>
      </c>
      <c r="C5787" s="287" t="s">
        <v>22946</v>
      </c>
      <c r="D5787" t="str">
        <f t="shared" si="90"/>
        <v>un</v>
      </c>
      <c r="E5787" s="288">
        <v>1034.74</v>
      </c>
    </row>
    <row r="5788" spans="1:5" x14ac:dyDescent="0.2">
      <c r="A5788" s="287" t="s">
        <v>6045</v>
      </c>
      <c r="B5788" s="287" t="s">
        <v>26850</v>
      </c>
      <c r="C5788" s="287" t="s">
        <v>22946</v>
      </c>
      <c r="D5788" t="str">
        <f t="shared" si="90"/>
        <v>un</v>
      </c>
      <c r="E5788" s="288">
        <v>1429.19</v>
      </c>
    </row>
    <row r="5789" spans="1:5" x14ac:dyDescent="0.2">
      <c r="A5789" s="287" t="s">
        <v>6046</v>
      </c>
      <c r="B5789" s="287" t="s">
        <v>26850</v>
      </c>
      <c r="C5789" s="287" t="s">
        <v>22946</v>
      </c>
      <c r="D5789" t="str">
        <f t="shared" si="90"/>
        <v>un</v>
      </c>
      <c r="E5789" s="288">
        <v>1396.71</v>
      </c>
    </row>
    <row r="5790" spans="1:5" x14ac:dyDescent="0.2">
      <c r="A5790" s="287" t="s">
        <v>6047</v>
      </c>
      <c r="B5790" s="287" t="s">
        <v>26851</v>
      </c>
      <c r="C5790" s="287" t="s">
        <v>22946</v>
      </c>
      <c r="D5790" t="str">
        <f t="shared" si="90"/>
        <v>un</v>
      </c>
      <c r="E5790" s="288">
        <v>260.60000000000002</v>
      </c>
    </row>
    <row r="5791" spans="1:5" x14ac:dyDescent="0.2">
      <c r="A5791" s="287" t="s">
        <v>6048</v>
      </c>
      <c r="B5791" s="287" t="s">
        <v>26851</v>
      </c>
      <c r="C5791" s="287" t="s">
        <v>22946</v>
      </c>
      <c r="D5791" t="str">
        <f t="shared" si="90"/>
        <v>un</v>
      </c>
      <c r="E5791" s="288">
        <v>251.03</v>
      </c>
    </row>
    <row r="5792" spans="1:5" x14ac:dyDescent="0.2">
      <c r="A5792" s="287" t="s">
        <v>6049</v>
      </c>
      <c r="B5792" s="287" t="s">
        <v>26852</v>
      </c>
      <c r="C5792" s="287" t="s">
        <v>22946</v>
      </c>
      <c r="D5792" t="str">
        <f t="shared" si="90"/>
        <v>un</v>
      </c>
      <c r="E5792" s="288">
        <v>227.95</v>
      </c>
    </row>
    <row r="5793" spans="1:5" x14ac:dyDescent="0.2">
      <c r="A5793" s="287" t="s">
        <v>6050</v>
      </c>
      <c r="B5793" s="287" t="s">
        <v>26852</v>
      </c>
      <c r="C5793" s="287" t="s">
        <v>22946</v>
      </c>
      <c r="D5793" t="str">
        <f t="shared" si="90"/>
        <v>un</v>
      </c>
      <c r="E5793" s="288">
        <v>222.42</v>
      </c>
    </row>
    <row r="5794" spans="1:5" x14ac:dyDescent="0.2">
      <c r="A5794" s="287" t="s">
        <v>6051</v>
      </c>
      <c r="B5794" s="287" t="s">
        <v>26853</v>
      </c>
      <c r="C5794" s="287" t="s">
        <v>22946</v>
      </c>
      <c r="D5794" t="str">
        <f t="shared" si="90"/>
        <v>un</v>
      </c>
      <c r="E5794" s="288">
        <v>127.06</v>
      </c>
    </row>
    <row r="5795" spans="1:5" x14ac:dyDescent="0.2">
      <c r="A5795" s="287" t="s">
        <v>6052</v>
      </c>
      <c r="B5795" s="287" t="s">
        <v>26853</v>
      </c>
      <c r="C5795" s="287" t="s">
        <v>22946</v>
      </c>
      <c r="D5795" t="str">
        <f t="shared" si="90"/>
        <v>un</v>
      </c>
      <c r="E5795" s="288">
        <v>124.26</v>
      </c>
    </row>
    <row r="5796" spans="1:5" x14ac:dyDescent="0.2">
      <c r="A5796" s="287" t="s">
        <v>6053</v>
      </c>
      <c r="B5796" s="287" t="s">
        <v>26854</v>
      </c>
      <c r="C5796" s="287" t="s">
        <v>53</v>
      </c>
      <c r="D5796" t="str">
        <f t="shared" si="90"/>
        <v>m</v>
      </c>
      <c r="E5796" s="288">
        <v>2191.8000000000002</v>
      </c>
    </row>
    <row r="5797" spans="1:5" x14ac:dyDescent="0.2">
      <c r="A5797" s="287" t="s">
        <v>6054</v>
      </c>
      <c r="B5797" s="287" t="s">
        <v>26854</v>
      </c>
      <c r="C5797" s="287" t="s">
        <v>53</v>
      </c>
      <c r="D5797" t="str">
        <f t="shared" si="90"/>
        <v>m</v>
      </c>
      <c r="E5797" s="288">
        <v>2035.61</v>
      </c>
    </row>
    <row r="5798" spans="1:5" x14ac:dyDescent="0.2">
      <c r="A5798" s="287" t="s">
        <v>6055</v>
      </c>
      <c r="B5798" s="287" t="s">
        <v>26855</v>
      </c>
      <c r="C5798" s="287" t="s">
        <v>53</v>
      </c>
      <c r="D5798" t="str">
        <f t="shared" si="90"/>
        <v>m</v>
      </c>
      <c r="E5798" s="288">
        <v>1184.6400000000001</v>
      </c>
    </row>
    <row r="5799" spans="1:5" x14ac:dyDescent="0.2">
      <c r="A5799" s="287" t="s">
        <v>6056</v>
      </c>
      <c r="B5799" s="287" t="s">
        <v>26855</v>
      </c>
      <c r="C5799" s="287" t="s">
        <v>53</v>
      </c>
      <c r="D5799" t="str">
        <f t="shared" si="90"/>
        <v>m</v>
      </c>
      <c r="E5799" s="288">
        <v>1098.06</v>
      </c>
    </row>
    <row r="5800" spans="1:5" x14ac:dyDescent="0.2">
      <c r="A5800" s="287" t="s">
        <v>6057</v>
      </c>
      <c r="B5800" s="287" t="s">
        <v>26856</v>
      </c>
      <c r="C5800" s="287" t="s">
        <v>53</v>
      </c>
      <c r="D5800" t="str">
        <f t="shared" si="90"/>
        <v>m</v>
      </c>
      <c r="E5800" s="288">
        <v>1552.94</v>
      </c>
    </row>
    <row r="5801" spans="1:5" x14ac:dyDescent="0.2">
      <c r="A5801" s="287" t="s">
        <v>6058</v>
      </c>
      <c r="B5801" s="287" t="s">
        <v>26856</v>
      </c>
      <c r="C5801" s="287" t="s">
        <v>53</v>
      </c>
      <c r="D5801" t="str">
        <f t="shared" si="90"/>
        <v>m</v>
      </c>
      <c r="E5801" s="288">
        <v>1440.61</v>
      </c>
    </row>
    <row r="5802" spans="1:5" x14ac:dyDescent="0.2">
      <c r="A5802" s="287" t="s">
        <v>6059</v>
      </c>
      <c r="B5802" s="287" t="s">
        <v>26857</v>
      </c>
      <c r="C5802" s="287" t="s">
        <v>53</v>
      </c>
      <c r="D5802" t="str">
        <f t="shared" si="90"/>
        <v>m</v>
      </c>
      <c r="E5802" s="288">
        <v>2972.64</v>
      </c>
    </row>
    <row r="5803" spans="1:5" x14ac:dyDescent="0.2">
      <c r="A5803" s="287" t="s">
        <v>6060</v>
      </c>
      <c r="B5803" s="287" t="s">
        <v>26857</v>
      </c>
      <c r="C5803" s="287" t="s">
        <v>53</v>
      </c>
      <c r="D5803" t="str">
        <f t="shared" si="90"/>
        <v>m</v>
      </c>
      <c r="E5803" s="288">
        <v>2765.45</v>
      </c>
    </row>
    <row r="5804" spans="1:5" x14ac:dyDescent="0.2">
      <c r="A5804" s="287" t="s">
        <v>6061</v>
      </c>
      <c r="B5804" s="287" t="s">
        <v>26858</v>
      </c>
      <c r="C5804" s="287" t="s">
        <v>53</v>
      </c>
      <c r="D5804" t="str">
        <f t="shared" si="90"/>
        <v>m</v>
      </c>
      <c r="E5804" s="288">
        <v>3818.3</v>
      </c>
    </row>
    <row r="5805" spans="1:5" x14ac:dyDescent="0.2">
      <c r="A5805" s="287" t="s">
        <v>6062</v>
      </c>
      <c r="B5805" s="287" t="s">
        <v>26858</v>
      </c>
      <c r="C5805" s="287" t="s">
        <v>53</v>
      </c>
      <c r="D5805" t="str">
        <f t="shared" si="90"/>
        <v>m</v>
      </c>
      <c r="E5805" s="288">
        <v>3555.47</v>
      </c>
    </row>
    <row r="5806" spans="1:5" x14ac:dyDescent="0.2">
      <c r="A5806" s="287" t="s">
        <v>6063</v>
      </c>
      <c r="B5806" s="287" t="s">
        <v>26859</v>
      </c>
      <c r="C5806" s="287" t="s">
        <v>53</v>
      </c>
      <c r="D5806" t="str">
        <f t="shared" si="90"/>
        <v>m</v>
      </c>
      <c r="E5806" s="288">
        <v>21.03</v>
      </c>
    </row>
    <row r="5807" spans="1:5" x14ac:dyDescent="0.2">
      <c r="A5807" s="287" t="s">
        <v>6064</v>
      </c>
      <c r="B5807" s="287" t="s">
        <v>26859</v>
      </c>
      <c r="C5807" s="287" t="s">
        <v>53</v>
      </c>
      <c r="D5807" t="str">
        <f t="shared" si="90"/>
        <v>m</v>
      </c>
      <c r="E5807" s="288">
        <v>18.34</v>
      </c>
    </row>
    <row r="5808" spans="1:5" x14ac:dyDescent="0.2">
      <c r="A5808" s="287" t="s">
        <v>6065</v>
      </c>
      <c r="B5808" s="287" t="s">
        <v>26860</v>
      </c>
      <c r="C5808" s="287" t="s">
        <v>53</v>
      </c>
      <c r="D5808" t="str">
        <f t="shared" si="90"/>
        <v>m</v>
      </c>
      <c r="E5808" s="288">
        <v>32.47</v>
      </c>
    </row>
    <row r="5809" spans="1:5" x14ac:dyDescent="0.2">
      <c r="A5809" s="287" t="s">
        <v>6066</v>
      </c>
      <c r="B5809" s="287" t="s">
        <v>26860</v>
      </c>
      <c r="C5809" s="287" t="s">
        <v>53</v>
      </c>
      <c r="D5809" t="str">
        <f t="shared" si="90"/>
        <v>m</v>
      </c>
      <c r="E5809" s="288">
        <v>28.37</v>
      </c>
    </row>
    <row r="5810" spans="1:5" x14ac:dyDescent="0.2">
      <c r="A5810" s="287" t="s">
        <v>6067</v>
      </c>
      <c r="B5810" s="287" t="s">
        <v>26861</v>
      </c>
      <c r="C5810" s="287" t="s">
        <v>53</v>
      </c>
      <c r="D5810" t="str">
        <f t="shared" si="90"/>
        <v>m</v>
      </c>
      <c r="E5810" s="288">
        <v>39.299999999999997</v>
      </c>
    </row>
    <row r="5811" spans="1:5" x14ac:dyDescent="0.2">
      <c r="A5811" s="287" t="s">
        <v>6068</v>
      </c>
      <c r="B5811" s="287" t="s">
        <v>26861</v>
      </c>
      <c r="C5811" s="287" t="s">
        <v>53</v>
      </c>
      <c r="D5811" t="str">
        <f t="shared" si="90"/>
        <v>m</v>
      </c>
      <c r="E5811" s="288">
        <v>34.42</v>
      </c>
    </row>
    <row r="5812" spans="1:5" x14ac:dyDescent="0.2">
      <c r="A5812" s="287" t="s">
        <v>6069</v>
      </c>
      <c r="B5812" s="287" t="s">
        <v>26862</v>
      </c>
      <c r="C5812" s="287" t="s">
        <v>22946</v>
      </c>
      <c r="D5812" t="str">
        <f t="shared" si="90"/>
        <v>un</v>
      </c>
      <c r="E5812" s="288">
        <v>36.020000000000003</v>
      </c>
    </row>
    <row r="5813" spans="1:5" x14ac:dyDescent="0.2">
      <c r="A5813" s="287" t="s">
        <v>6070</v>
      </c>
      <c r="B5813" s="287" t="s">
        <v>26862</v>
      </c>
      <c r="C5813" s="287" t="s">
        <v>22946</v>
      </c>
      <c r="D5813" t="str">
        <f t="shared" si="90"/>
        <v>un</v>
      </c>
      <c r="E5813" s="288">
        <v>33.97</v>
      </c>
    </row>
    <row r="5814" spans="1:5" x14ac:dyDescent="0.2">
      <c r="A5814" s="287" t="s">
        <v>6071</v>
      </c>
      <c r="B5814" s="287" t="s">
        <v>26863</v>
      </c>
      <c r="C5814" s="287" t="s">
        <v>22946</v>
      </c>
      <c r="D5814" t="str">
        <f t="shared" si="90"/>
        <v>un</v>
      </c>
      <c r="E5814" s="288">
        <v>40.14</v>
      </c>
    </row>
    <row r="5815" spans="1:5" x14ac:dyDescent="0.2">
      <c r="A5815" s="287" t="s">
        <v>6072</v>
      </c>
      <c r="B5815" s="287" t="s">
        <v>26863</v>
      </c>
      <c r="C5815" s="287" t="s">
        <v>22946</v>
      </c>
      <c r="D5815" t="str">
        <f t="shared" si="90"/>
        <v>un</v>
      </c>
      <c r="E5815" s="288">
        <v>37.83</v>
      </c>
    </row>
    <row r="5816" spans="1:5" x14ac:dyDescent="0.2">
      <c r="A5816" s="287" t="s">
        <v>6073</v>
      </c>
      <c r="B5816" s="287" t="s">
        <v>26864</v>
      </c>
      <c r="C5816" s="287" t="s">
        <v>22946</v>
      </c>
      <c r="D5816" t="str">
        <f t="shared" si="90"/>
        <v>un</v>
      </c>
      <c r="E5816" s="288">
        <v>42.84</v>
      </c>
    </row>
    <row r="5817" spans="1:5" x14ac:dyDescent="0.2">
      <c r="A5817" s="287" t="s">
        <v>6074</v>
      </c>
      <c r="B5817" s="287" t="s">
        <v>26864</v>
      </c>
      <c r="C5817" s="287" t="s">
        <v>22946</v>
      </c>
      <c r="D5817" t="str">
        <f t="shared" si="90"/>
        <v>un</v>
      </c>
      <c r="E5817" s="288">
        <v>40.340000000000003</v>
      </c>
    </row>
    <row r="5818" spans="1:5" x14ac:dyDescent="0.2">
      <c r="A5818" s="287" t="s">
        <v>6075</v>
      </c>
      <c r="B5818" s="287" t="s">
        <v>26865</v>
      </c>
      <c r="C5818" s="287" t="s">
        <v>53</v>
      </c>
      <c r="D5818" t="str">
        <f t="shared" si="90"/>
        <v>m</v>
      </c>
      <c r="E5818" s="288">
        <v>47</v>
      </c>
    </row>
    <row r="5819" spans="1:5" x14ac:dyDescent="0.2">
      <c r="A5819" s="287" t="s">
        <v>6076</v>
      </c>
      <c r="B5819" s="287" t="s">
        <v>26865</v>
      </c>
      <c r="C5819" s="287" t="s">
        <v>53</v>
      </c>
      <c r="D5819" t="str">
        <f t="shared" si="90"/>
        <v>m</v>
      </c>
      <c r="E5819" s="288">
        <v>44.25</v>
      </c>
    </row>
    <row r="5820" spans="1:5" x14ac:dyDescent="0.2">
      <c r="A5820" s="287" t="s">
        <v>6077</v>
      </c>
      <c r="B5820" s="287" t="s">
        <v>26866</v>
      </c>
      <c r="C5820" s="287" t="s">
        <v>53</v>
      </c>
      <c r="D5820" t="str">
        <f t="shared" si="90"/>
        <v>m</v>
      </c>
      <c r="E5820" s="288">
        <v>49.32</v>
      </c>
    </row>
    <row r="5821" spans="1:5" x14ac:dyDescent="0.2">
      <c r="A5821" s="287" t="s">
        <v>6078</v>
      </c>
      <c r="B5821" s="287" t="s">
        <v>26866</v>
      </c>
      <c r="C5821" s="287" t="s">
        <v>53</v>
      </c>
      <c r="D5821" t="str">
        <f t="shared" si="90"/>
        <v>m</v>
      </c>
      <c r="E5821" s="288">
        <v>46.43</v>
      </c>
    </row>
    <row r="5822" spans="1:5" x14ac:dyDescent="0.2">
      <c r="A5822" s="287" t="s">
        <v>6079</v>
      </c>
      <c r="B5822" s="287" t="s">
        <v>26867</v>
      </c>
      <c r="C5822" s="287" t="s">
        <v>53</v>
      </c>
      <c r="D5822" t="str">
        <f t="shared" si="90"/>
        <v>m</v>
      </c>
      <c r="E5822" s="288">
        <v>54.87</v>
      </c>
    </row>
    <row r="5823" spans="1:5" x14ac:dyDescent="0.2">
      <c r="A5823" s="287" t="s">
        <v>6080</v>
      </c>
      <c r="B5823" s="287" t="s">
        <v>26867</v>
      </c>
      <c r="C5823" s="287" t="s">
        <v>53</v>
      </c>
      <c r="D5823" t="str">
        <f t="shared" si="90"/>
        <v>m</v>
      </c>
      <c r="E5823" s="288">
        <v>51.58</v>
      </c>
    </row>
    <row r="5824" spans="1:5" x14ac:dyDescent="0.2">
      <c r="A5824" s="287" t="s">
        <v>6081</v>
      </c>
      <c r="B5824" s="287" t="s">
        <v>26868</v>
      </c>
      <c r="C5824" s="287" t="s">
        <v>53</v>
      </c>
      <c r="D5824" t="str">
        <f t="shared" si="90"/>
        <v>m</v>
      </c>
      <c r="E5824" s="288">
        <v>57.68</v>
      </c>
    </row>
    <row r="5825" spans="1:5" x14ac:dyDescent="0.2">
      <c r="A5825" s="287" t="s">
        <v>6082</v>
      </c>
      <c r="B5825" s="287" t="s">
        <v>26868</v>
      </c>
      <c r="C5825" s="287" t="s">
        <v>53</v>
      </c>
      <c r="D5825" t="str">
        <f t="shared" si="90"/>
        <v>m</v>
      </c>
      <c r="E5825" s="288">
        <v>54.19</v>
      </c>
    </row>
    <row r="5826" spans="1:5" x14ac:dyDescent="0.2">
      <c r="A5826" s="287" t="s">
        <v>6083</v>
      </c>
      <c r="B5826" s="287" t="s">
        <v>26869</v>
      </c>
      <c r="C5826" s="287" t="s">
        <v>53</v>
      </c>
      <c r="D5826" t="str">
        <f t="shared" ref="D5826:D5889" si="91">LOWER(C5826)</f>
        <v>m</v>
      </c>
      <c r="E5826" s="288">
        <v>61.91</v>
      </c>
    </row>
    <row r="5827" spans="1:5" x14ac:dyDescent="0.2">
      <c r="A5827" s="287" t="s">
        <v>6084</v>
      </c>
      <c r="B5827" s="287" t="s">
        <v>26869</v>
      </c>
      <c r="C5827" s="287" t="s">
        <v>53</v>
      </c>
      <c r="D5827" t="str">
        <f t="shared" si="91"/>
        <v>m</v>
      </c>
      <c r="E5827" s="288">
        <v>58.15</v>
      </c>
    </row>
    <row r="5828" spans="1:5" x14ac:dyDescent="0.2">
      <c r="A5828" s="287" t="s">
        <v>6085</v>
      </c>
      <c r="B5828" s="287" t="s">
        <v>26870</v>
      </c>
      <c r="C5828" s="287" t="s">
        <v>53</v>
      </c>
      <c r="D5828" t="str">
        <f t="shared" si="91"/>
        <v>m</v>
      </c>
      <c r="E5828" s="288">
        <v>38.18</v>
      </c>
    </row>
    <row r="5829" spans="1:5" x14ac:dyDescent="0.2">
      <c r="A5829" s="287" t="s">
        <v>6086</v>
      </c>
      <c r="B5829" s="287" t="s">
        <v>26870</v>
      </c>
      <c r="C5829" s="287" t="s">
        <v>53</v>
      </c>
      <c r="D5829" t="str">
        <f t="shared" si="91"/>
        <v>m</v>
      </c>
      <c r="E5829" s="288">
        <v>35.979999999999997</v>
      </c>
    </row>
    <row r="5830" spans="1:5" x14ac:dyDescent="0.2">
      <c r="A5830" s="287" t="s">
        <v>6087</v>
      </c>
      <c r="B5830" s="287" t="s">
        <v>26871</v>
      </c>
      <c r="C5830" s="287" t="s">
        <v>53</v>
      </c>
      <c r="D5830" t="str">
        <f t="shared" si="91"/>
        <v>m</v>
      </c>
      <c r="E5830" s="288">
        <v>42.98</v>
      </c>
    </row>
    <row r="5831" spans="1:5" x14ac:dyDescent="0.2">
      <c r="A5831" s="287" t="s">
        <v>6088</v>
      </c>
      <c r="B5831" s="287" t="s">
        <v>26871</v>
      </c>
      <c r="C5831" s="287" t="s">
        <v>53</v>
      </c>
      <c r="D5831" t="str">
        <f t="shared" si="91"/>
        <v>m</v>
      </c>
      <c r="E5831" s="288">
        <v>40.47</v>
      </c>
    </row>
    <row r="5832" spans="1:5" x14ac:dyDescent="0.2">
      <c r="A5832" s="287" t="s">
        <v>6089</v>
      </c>
      <c r="B5832" s="287" t="s">
        <v>26872</v>
      </c>
      <c r="C5832" s="287" t="s">
        <v>53</v>
      </c>
      <c r="D5832" t="str">
        <f t="shared" si="91"/>
        <v>m</v>
      </c>
      <c r="E5832" s="288">
        <v>46.36</v>
      </c>
    </row>
    <row r="5833" spans="1:5" x14ac:dyDescent="0.2">
      <c r="A5833" s="287" t="s">
        <v>6090</v>
      </c>
      <c r="B5833" s="287" t="s">
        <v>26872</v>
      </c>
      <c r="C5833" s="287" t="s">
        <v>53</v>
      </c>
      <c r="D5833" t="str">
        <f t="shared" si="91"/>
        <v>m</v>
      </c>
      <c r="E5833" s="288">
        <v>43.61</v>
      </c>
    </row>
    <row r="5834" spans="1:5" x14ac:dyDescent="0.2">
      <c r="A5834" s="287" t="s">
        <v>6091</v>
      </c>
      <c r="B5834" s="287" t="s">
        <v>26873</v>
      </c>
      <c r="C5834" s="287" t="s">
        <v>53</v>
      </c>
      <c r="D5834" t="str">
        <f t="shared" si="91"/>
        <v>m</v>
      </c>
      <c r="E5834" s="288">
        <v>51.24</v>
      </c>
    </row>
    <row r="5835" spans="1:5" x14ac:dyDescent="0.2">
      <c r="A5835" s="287" t="s">
        <v>6092</v>
      </c>
      <c r="B5835" s="287" t="s">
        <v>26873</v>
      </c>
      <c r="C5835" s="287" t="s">
        <v>53</v>
      </c>
      <c r="D5835" t="str">
        <f t="shared" si="91"/>
        <v>m</v>
      </c>
      <c r="E5835" s="288">
        <v>48.19</v>
      </c>
    </row>
    <row r="5836" spans="1:5" x14ac:dyDescent="0.2">
      <c r="A5836" s="287" t="s">
        <v>6093</v>
      </c>
      <c r="B5836" s="287" t="s">
        <v>26874</v>
      </c>
      <c r="C5836" s="287" t="s">
        <v>53</v>
      </c>
      <c r="D5836" t="str">
        <f t="shared" si="91"/>
        <v>m</v>
      </c>
      <c r="E5836" s="288">
        <v>54.76</v>
      </c>
    </row>
    <row r="5837" spans="1:5" x14ac:dyDescent="0.2">
      <c r="A5837" s="287" t="s">
        <v>6094</v>
      </c>
      <c r="B5837" s="287" t="s">
        <v>26874</v>
      </c>
      <c r="C5837" s="287" t="s">
        <v>53</v>
      </c>
      <c r="D5837" t="str">
        <f t="shared" si="91"/>
        <v>m</v>
      </c>
      <c r="E5837" s="288">
        <v>51.46</v>
      </c>
    </row>
    <row r="5838" spans="1:5" x14ac:dyDescent="0.2">
      <c r="A5838" s="287" t="s">
        <v>6095</v>
      </c>
      <c r="B5838" s="287" t="s">
        <v>26875</v>
      </c>
      <c r="C5838" s="287" t="s">
        <v>53</v>
      </c>
      <c r="D5838" t="str">
        <f t="shared" si="91"/>
        <v>m</v>
      </c>
      <c r="E5838" s="288">
        <v>60.54</v>
      </c>
    </row>
    <row r="5839" spans="1:5" x14ac:dyDescent="0.2">
      <c r="A5839" s="287" t="s">
        <v>6096</v>
      </c>
      <c r="B5839" s="287" t="s">
        <v>26875</v>
      </c>
      <c r="C5839" s="287" t="s">
        <v>53</v>
      </c>
      <c r="D5839" t="str">
        <f t="shared" si="91"/>
        <v>m</v>
      </c>
      <c r="E5839" s="288">
        <v>56.86</v>
      </c>
    </row>
    <row r="5840" spans="1:5" x14ac:dyDescent="0.2">
      <c r="A5840" s="287" t="s">
        <v>6097</v>
      </c>
      <c r="B5840" s="287" t="s">
        <v>26876</v>
      </c>
      <c r="C5840" s="287" t="s">
        <v>53</v>
      </c>
      <c r="D5840" t="str">
        <f t="shared" si="91"/>
        <v>m</v>
      </c>
      <c r="E5840" s="288">
        <v>63.78</v>
      </c>
    </row>
    <row r="5841" spans="1:5" x14ac:dyDescent="0.2">
      <c r="A5841" s="287" t="s">
        <v>6098</v>
      </c>
      <c r="B5841" s="287" t="s">
        <v>26876</v>
      </c>
      <c r="C5841" s="287" t="s">
        <v>53</v>
      </c>
      <c r="D5841" t="str">
        <f t="shared" si="91"/>
        <v>m</v>
      </c>
      <c r="E5841" s="288">
        <v>59.87</v>
      </c>
    </row>
    <row r="5842" spans="1:5" x14ac:dyDescent="0.2">
      <c r="A5842" s="287" t="s">
        <v>6099</v>
      </c>
      <c r="B5842" s="287" t="s">
        <v>26877</v>
      </c>
      <c r="C5842" s="287" t="s">
        <v>53</v>
      </c>
      <c r="D5842" t="str">
        <f t="shared" si="91"/>
        <v>m</v>
      </c>
      <c r="E5842" s="288">
        <v>69.39</v>
      </c>
    </row>
    <row r="5843" spans="1:5" x14ac:dyDescent="0.2">
      <c r="A5843" s="287" t="s">
        <v>6100</v>
      </c>
      <c r="B5843" s="287" t="s">
        <v>26877</v>
      </c>
      <c r="C5843" s="287" t="s">
        <v>53</v>
      </c>
      <c r="D5843" t="str">
        <f t="shared" si="91"/>
        <v>m</v>
      </c>
      <c r="E5843" s="288">
        <v>65.12</v>
      </c>
    </row>
    <row r="5844" spans="1:5" x14ac:dyDescent="0.2">
      <c r="A5844" s="287" t="s">
        <v>6101</v>
      </c>
      <c r="B5844" s="287" t="s">
        <v>26878</v>
      </c>
      <c r="C5844" s="287" t="s">
        <v>53</v>
      </c>
      <c r="D5844" t="str">
        <f t="shared" si="91"/>
        <v>m</v>
      </c>
      <c r="E5844" s="288">
        <v>76.010000000000005</v>
      </c>
    </row>
    <row r="5845" spans="1:5" x14ac:dyDescent="0.2">
      <c r="A5845" s="287" t="s">
        <v>6102</v>
      </c>
      <c r="B5845" s="287" t="s">
        <v>26878</v>
      </c>
      <c r="C5845" s="287" t="s">
        <v>53</v>
      </c>
      <c r="D5845" t="str">
        <f t="shared" si="91"/>
        <v>m</v>
      </c>
      <c r="E5845" s="288">
        <v>71.27</v>
      </c>
    </row>
    <row r="5846" spans="1:5" x14ac:dyDescent="0.2">
      <c r="A5846" s="287" t="s">
        <v>6103</v>
      </c>
      <c r="B5846" s="287" t="s">
        <v>26879</v>
      </c>
      <c r="C5846" s="287" t="s">
        <v>53</v>
      </c>
      <c r="D5846" t="str">
        <f t="shared" si="91"/>
        <v>m</v>
      </c>
      <c r="E5846" s="288">
        <v>148.46</v>
      </c>
    </row>
    <row r="5847" spans="1:5" x14ac:dyDescent="0.2">
      <c r="A5847" s="287" t="s">
        <v>6104</v>
      </c>
      <c r="B5847" s="287" t="s">
        <v>26879</v>
      </c>
      <c r="C5847" s="287" t="s">
        <v>53</v>
      </c>
      <c r="D5847" t="str">
        <f t="shared" si="91"/>
        <v>m</v>
      </c>
      <c r="E5847" s="288">
        <v>135.6</v>
      </c>
    </row>
    <row r="5848" spans="1:5" x14ac:dyDescent="0.2">
      <c r="A5848" s="287" t="s">
        <v>6105</v>
      </c>
      <c r="B5848" s="287" t="s">
        <v>26880</v>
      </c>
      <c r="C5848" s="287" t="s">
        <v>53</v>
      </c>
      <c r="D5848" t="str">
        <f t="shared" si="91"/>
        <v>m</v>
      </c>
      <c r="E5848" s="288">
        <v>155.49</v>
      </c>
    </row>
    <row r="5849" spans="1:5" x14ac:dyDescent="0.2">
      <c r="A5849" s="287" t="s">
        <v>6106</v>
      </c>
      <c r="B5849" s="287" t="s">
        <v>26880</v>
      </c>
      <c r="C5849" s="287" t="s">
        <v>53</v>
      </c>
      <c r="D5849" t="str">
        <f t="shared" si="91"/>
        <v>m</v>
      </c>
      <c r="E5849" s="288">
        <v>142.13</v>
      </c>
    </row>
    <row r="5850" spans="1:5" x14ac:dyDescent="0.2">
      <c r="A5850" s="287" t="s">
        <v>6107</v>
      </c>
      <c r="B5850" s="287" t="s">
        <v>26881</v>
      </c>
      <c r="C5850" s="287" t="s">
        <v>53</v>
      </c>
      <c r="D5850" t="str">
        <f t="shared" si="91"/>
        <v>m</v>
      </c>
      <c r="E5850" s="288">
        <v>85.85</v>
      </c>
    </row>
    <row r="5851" spans="1:5" x14ac:dyDescent="0.2">
      <c r="A5851" s="287" t="s">
        <v>6108</v>
      </c>
      <c r="B5851" s="287" t="s">
        <v>26881</v>
      </c>
      <c r="C5851" s="287" t="s">
        <v>53</v>
      </c>
      <c r="D5851" t="str">
        <f t="shared" si="91"/>
        <v>m</v>
      </c>
      <c r="E5851" s="288">
        <v>79.13</v>
      </c>
    </row>
    <row r="5852" spans="1:5" x14ac:dyDescent="0.2">
      <c r="A5852" s="287" t="s">
        <v>6109</v>
      </c>
      <c r="B5852" s="287" t="s">
        <v>26882</v>
      </c>
      <c r="C5852" s="287" t="s">
        <v>53</v>
      </c>
      <c r="D5852" t="str">
        <f t="shared" si="91"/>
        <v>m</v>
      </c>
      <c r="E5852" s="288">
        <v>89.02</v>
      </c>
    </row>
    <row r="5853" spans="1:5" x14ac:dyDescent="0.2">
      <c r="A5853" s="287" t="s">
        <v>6110</v>
      </c>
      <c r="B5853" s="287" t="s">
        <v>26882</v>
      </c>
      <c r="C5853" s="287" t="s">
        <v>53</v>
      </c>
      <c r="D5853" t="str">
        <f t="shared" si="91"/>
        <v>m</v>
      </c>
      <c r="E5853" s="288">
        <v>82.03</v>
      </c>
    </row>
    <row r="5854" spans="1:5" x14ac:dyDescent="0.2">
      <c r="A5854" s="287" t="s">
        <v>6111</v>
      </c>
      <c r="B5854" s="287" t="s">
        <v>26883</v>
      </c>
      <c r="C5854" s="287" t="s">
        <v>53</v>
      </c>
      <c r="D5854" t="str">
        <f t="shared" si="91"/>
        <v>m</v>
      </c>
      <c r="E5854" s="288">
        <v>96.87</v>
      </c>
    </row>
    <row r="5855" spans="1:5" x14ac:dyDescent="0.2">
      <c r="A5855" s="287" t="s">
        <v>6112</v>
      </c>
      <c r="B5855" s="287" t="s">
        <v>26883</v>
      </c>
      <c r="C5855" s="287" t="s">
        <v>53</v>
      </c>
      <c r="D5855" t="str">
        <f t="shared" si="91"/>
        <v>m</v>
      </c>
      <c r="E5855" s="288">
        <v>89.31</v>
      </c>
    </row>
    <row r="5856" spans="1:5" x14ac:dyDescent="0.2">
      <c r="A5856" s="287" t="s">
        <v>6113</v>
      </c>
      <c r="B5856" s="287" t="s">
        <v>26884</v>
      </c>
      <c r="C5856" s="287" t="s">
        <v>53</v>
      </c>
      <c r="D5856" t="str">
        <f t="shared" si="91"/>
        <v>m</v>
      </c>
      <c r="E5856" s="288">
        <v>101.25</v>
      </c>
    </row>
    <row r="5857" spans="1:5" x14ac:dyDescent="0.2">
      <c r="A5857" s="287" t="s">
        <v>6114</v>
      </c>
      <c r="B5857" s="287" t="s">
        <v>26884</v>
      </c>
      <c r="C5857" s="287" t="s">
        <v>53</v>
      </c>
      <c r="D5857" t="str">
        <f t="shared" si="91"/>
        <v>m</v>
      </c>
      <c r="E5857" s="288">
        <v>93.39</v>
      </c>
    </row>
    <row r="5858" spans="1:5" x14ac:dyDescent="0.2">
      <c r="A5858" s="287" t="s">
        <v>6115</v>
      </c>
      <c r="B5858" s="287" t="s">
        <v>26885</v>
      </c>
      <c r="C5858" s="287" t="s">
        <v>53</v>
      </c>
      <c r="D5858" t="str">
        <f t="shared" si="91"/>
        <v>m</v>
      </c>
      <c r="E5858" s="288">
        <v>126.4</v>
      </c>
    </row>
    <row r="5859" spans="1:5" x14ac:dyDescent="0.2">
      <c r="A5859" s="287" t="s">
        <v>6116</v>
      </c>
      <c r="B5859" s="287" t="s">
        <v>26885</v>
      </c>
      <c r="C5859" s="287" t="s">
        <v>53</v>
      </c>
      <c r="D5859" t="str">
        <f t="shared" si="91"/>
        <v>m</v>
      </c>
      <c r="E5859" s="288">
        <v>116</v>
      </c>
    </row>
    <row r="5860" spans="1:5" x14ac:dyDescent="0.2">
      <c r="A5860" s="287" t="s">
        <v>6117</v>
      </c>
      <c r="B5860" s="287" t="s">
        <v>26886</v>
      </c>
      <c r="C5860" s="287" t="s">
        <v>53</v>
      </c>
      <c r="D5860" t="str">
        <f t="shared" si="91"/>
        <v>m</v>
      </c>
      <c r="E5860" s="288">
        <v>156.15</v>
      </c>
    </row>
    <row r="5861" spans="1:5" x14ac:dyDescent="0.2">
      <c r="A5861" s="287" t="s">
        <v>6118</v>
      </c>
      <c r="B5861" s="287" t="s">
        <v>26886</v>
      </c>
      <c r="C5861" s="287" t="s">
        <v>53</v>
      </c>
      <c r="D5861" t="str">
        <f t="shared" si="91"/>
        <v>m</v>
      </c>
      <c r="E5861" s="288">
        <v>142.80000000000001</v>
      </c>
    </row>
    <row r="5862" spans="1:5" x14ac:dyDescent="0.2">
      <c r="A5862" s="287" t="s">
        <v>6119</v>
      </c>
      <c r="B5862" s="287" t="s">
        <v>26887</v>
      </c>
      <c r="C5862" s="287" t="s">
        <v>53</v>
      </c>
      <c r="D5862" t="str">
        <f t="shared" si="91"/>
        <v>m</v>
      </c>
      <c r="E5862" s="288">
        <v>166.36</v>
      </c>
    </row>
    <row r="5863" spans="1:5" x14ac:dyDescent="0.2">
      <c r="A5863" s="287" t="s">
        <v>6120</v>
      </c>
      <c r="B5863" s="287" t="s">
        <v>26887</v>
      </c>
      <c r="C5863" s="287" t="s">
        <v>53</v>
      </c>
      <c r="D5863" t="str">
        <f t="shared" si="91"/>
        <v>m</v>
      </c>
      <c r="E5863" s="288">
        <v>152.31</v>
      </c>
    </row>
    <row r="5864" spans="1:5" x14ac:dyDescent="0.2">
      <c r="A5864" s="287" t="s">
        <v>6121</v>
      </c>
      <c r="B5864" s="287" t="s">
        <v>26888</v>
      </c>
      <c r="C5864" s="287" t="s">
        <v>53</v>
      </c>
      <c r="D5864" t="str">
        <f t="shared" si="91"/>
        <v>m</v>
      </c>
      <c r="E5864" s="288">
        <v>175.2</v>
      </c>
    </row>
    <row r="5865" spans="1:5" x14ac:dyDescent="0.2">
      <c r="A5865" s="287" t="s">
        <v>6122</v>
      </c>
      <c r="B5865" s="287" t="s">
        <v>26888</v>
      </c>
      <c r="C5865" s="287" t="s">
        <v>53</v>
      </c>
      <c r="D5865" t="str">
        <f t="shared" si="91"/>
        <v>m</v>
      </c>
      <c r="E5865" s="288">
        <v>160.54</v>
      </c>
    </row>
    <row r="5866" spans="1:5" x14ac:dyDescent="0.2">
      <c r="A5866" s="287" t="s">
        <v>6123</v>
      </c>
      <c r="B5866" s="287" t="s">
        <v>26889</v>
      </c>
      <c r="C5866" s="287" t="s">
        <v>53</v>
      </c>
      <c r="D5866" t="str">
        <f t="shared" si="91"/>
        <v>m</v>
      </c>
      <c r="E5866" s="288">
        <v>193.48</v>
      </c>
    </row>
    <row r="5867" spans="1:5" x14ac:dyDescent="0.2">
      <c r="A5867" s="287" t="s">
        <v>6124</v>
      </c>
      <c r="B5867" s="287" t="s">
        <v>26889</v>
      </c>
      <c r="C5867" s="287" t="s">
        <v>53</v>
      </c>
      <c r="D5867" t="str">
        <f t="shared" si="91"/>
        <v>m</v>
      </c>
      <c r="E5867" s="288">
        <v>177.32</v>
      </c>
    </row>
    <row r="5868" spans="1:5" x14ac:dyDescent="0.2">
      <c r="A5868" s="287" t="s">
        <v>6125</v>
      </c>
      <c r="B5868" s="287" t="s">
        <v>26890</v>
      </c>
      <c r="C5868" s="287" t="s">
        <v>53</v>
      </c>
      <c r="D5868" t="str">
        <f t="shared" si="91"/>
        <v>m</v>
      </c>
      <c r="E5868" s="288">
        <v>211.95</v>
      </c>
    </row>
    <row r="5869" spans="1:5" x14ac:dyDescent="0.2">
      <c r="A5869" s="287" t="s">
        <v>6126</v>
      </c>
      <c r="B5869" s="287" t="s">
        <v>26890</v>
      </c>
      <c r="C5869" s="287" t="s">
        <v>53</v>
      </c>
      <c r="D5869" t="str">
        <f t="shared" si="91"/>
        <v>m</v>
      </c>
      <c r="E5869" s="288">
        <v>194.28</v>
      </c>
    </row>
    <row r="5870" spans="1:5" x14ac:dyDescent="0.2">
      <c r="A5870" s="287" t="s">
        <v>6127</v>
      </c>
      <c r="B5870" s="287" t="s">
        <v>26891</v>
      </c>
      <c r="C5870" s="287" t="s">
        <v>53</v>
      </c>
      <c r="D5870" t="str">
        <f t="shared" si="91"/>
        <v>m</v>
      </c>
      <c r="E5870" s="288">
        <v>246.94</v>
      </c>
    </row>
    <row r="5871" spans="1:5" x14ac:dyDescent="0.2">
      <c r="A5871" s="287" t="s">
        <v>6128</v>
      </c>
      <c r="B5871" s="287" t="s">
        <v>26891</v>
      </c>
      <c r="C5871" s="287" t="s">
        <v>53</v>
      </c>
      <c r="D5871" t="str">
        <f t="shared" si="91"/>
        <v>m</v>
      </c>
      <c r="E5871" s="288">
        <v>226.51</v>
      </c>
    </row>
    <row r="5872" spans="1:5" x14ac:dyDescent="0.2">
      <c r="A5872" s="287" t="s">
        <v>6129</v>
      </c>
      <c r="B5872" s="287" t="s">
        <v>26892</v>
      </c>
      <c r="C5872" s="287" t="s">
        <v>53</v>
      </c>
      <c r="D5872" t="str">
        <f t="shared" si="91"/>
        <v>m</v>
      </c>
      <c r="E5872" s="288">
        <v>102.61</v>
      </c>
    </row>
    <row r="5873" spans="1:5" x14ac:dyDescent="0.2">
      <c r="A5873" s="287" t="s">
        <v>6130</v>
      </c>
      <c r="B5873" s="287" t="s">
        <v>26892</v>
      </c>
      <c r="C5873" s="287" t="s">
        <v>53</v>
      </c>
      <c r="D5873" t="str">
        <f t="shared" si="91"/>
        <v>m</v>
      </c>
      <c r="E5873" s="288">
        <v>94.56</v>
      </c>
    </row>
    <row r="5874" spans="1:5" x14ac:dyDescent="0.2">
      <c r="A5874" s="287" t="s">
        <v>6131</v>
      </c>
      <c r="B5874" s="287" t="s">
        <v>26893</v>
      </c>
      <c r="C5874" s="287" t="s">
        <v>53</v>
      </c>
      <c r="D5874" t="str">
        <f t="shared" si="91"/>
        <v>m</v>
      </c>
      <c r="E5874" s="288">
        <v>111.71</v>
      </c>
    </row>
    <row r="5875" spans="1:5" x14ac:dyDescent="0.2">
      <c r="A5875" s="287" t="s">
        <v>6132</v>
      </c>
      <c r="B5875" s="287" t="s">
        <v>26893</v>
      </c>
      <c r="C5875" s="287" t="s">
        <v>53</v>
      </c>
      <c r="D5875" t="str">
        <f t="shared" si="91"/>
        <v>m</v>
      </c>
      <c r="E5875" s="288">
        <v>103.01</v>
      </c>
    </row>
    <row r="5876" spans="1:5" x14ac:dyDescent="0.2">
      <c r="A5876" s="287" t="s">
        <v>6133</v>
      </c>
      <c r="B5876" s="287" t="s">
        <v>26894</v>
      </c>
      <c r="C5876" s="287" t="s">
        <v>53</v>
      </c>
      <c r="D5876" t="str">
        <f t="shared" si="91"/>
        <v>m</v>
      </c>
      <c r="E5876" s="288">
        <v>122.92</v>
      </c>
    </row>
    <row r="5877" spans="1:5" x14ac:dyDescent="0.2">
      <c r="A5877" s="287" t="s">
        <v>6134</v>
      </c>
      <c r="B5877" s="287" t="s">
        <v>26894</v>
      </c>
      <c r="C5877" s="287" t="s">
        <v>53</v>
      </c>
      <c r="D5877" t="str">
        <f t="shared" si="91"/>
        <v>m</v>
      </c>
      <c r="E5877" s="288">
        <v>113.38</v>
      </c>
    </row>
    <row r="5878" spans="1:5" x14ac:dyDescent="0.2">
      <c r="A5878" s="287" t="s">
        <v>6135</v>
      </c>
      <c r="B5878" s="287" t="s">
        <v>26895</v>
      </c>
      <c r="C5878" s="287" t="s">
        <v>53</v>
      </c>
      <c r="D5878" t="str">
        <f t="shared" si="91"/>
        <v>m</v>
      </c>
      <c r="E5878" s="288">
        <v>134.61000000000001</v>
      </c>
    </row>
    <row r="5879" spans="1:5" x14ac:dyDescent="0.2">
      <c r="A5879" s="287" t="s">
        <v>6136</v>
      </c>
      <c r="B5879" s="287" t="s">
        <v>26895</v>
      </c>
      <c r="C5879" s="287" t="s">
        <v>53</v>
      </c>
      <c r="D5879" t="str">
        <f t="shared" si="91"/>
        <v>m</v>
      </c>
      <c r="E5879" s="288">
        <v>124.21</v>
      </c>
    </row>
    <row r="5880" spans="1:5" x14ac:dyDescent="0.2">
      <c r="A5880" s="287" t="s">
        <v>6137</v>
      </c>
      <c r="B5880" s="287" t="s">
        <v>26896</v>
      </c>
      <c r="C5880" s="287" t="s">
        <v>53</v>
      </c>
      <c r="D5880" t="str">
        <f t="shared" si="91"/>
        <v>m</v>
      </c>
      <c r="E5880" s="288">
        <v>159.27000000000001</v>
      </c>
    </row>
    <row r="5881" spans="1:5" x14ac:dyDescent="0.2">
      <c r="A5881" s="287" t="s">
        <v>6138</v>
      </c>
      <c r="B5881" s="287" t="s">
        <v>26896</v>
      </c>
      <c r="C5881" s="287" t="s">
        <v>53</v>
      </c>
      <c r="D5881" t="str">
        <f t="shared" si="91"/>
        <v>m</v>
      </c>
      <c r="E5881" s="288">
        <v>146.37</v>
      </c>
    </row>
    <row r="5882" spans="1:5" x14ac:dyDescent="0.2">
      <c r="A5882" s="287" t="s">
        <v>6139</v>
      </c>
      <c r="B5882" s="287" t="s">
        <v>26897</v>
      </c>
      <c r="C5882" s="287" t="s">
        <v>53</v>
      </c>
      <c r="D5882" t="str">
        <f t="shared" si="91"/>
        <v>m</v>
      </c>
      <c r="E5882" s="288">
        <v>195.09</v>
      </c>
    </row>
    <row r="5883" spans="1:5" x14ac:dyDescent="0.2">
      <c r="A5883" s="287" t="s">
        <v>6140</v>
      </c>
      <c r="B5883" s="287" t="s">
        <v>26897</v>
      </c>
      <c r="C5883" s="287" t="s">
        <v>53</v>
      </c>
      <c r="D5883" t="str">
        <f t="shared" si="91"/>
        <v>m</v>
      </c>
      <c r="E5883" s="288">
        <v>178.79</v>
      </c>
    </row>
    <row r="5884" spans="1:5" x14ac:dyDescent="0.2">
      <c r="A5884" s="287" t="s">
        <v>6141</v>
      </c>
      <c r="B5884" s="287" t="s">
        <v>26898</v>
      </c>
      <c r="C5884" s="287" t="s">
        <v>53</v>
      </c>
      <c r="D5884" t="str">
        <f t="shared" si="91"/>
        <v>m</v>
      </c>
      <c r="E5884" s="288">
        <v>212.25</v>
      </c>
    </row>
    <row r="5885" spans="1:5" x14ac:dyDescent="0.2">
      <c r="A5885" s="287" t="s">
        <v>6142</v>
      </c>
      <c r="B5885" s="287" t="s">
        <v>26898</v>
      </c>
      <c r="C5885" s="287" t="s">
        <v>53</v>
      </c>
      <c r="D5885" t="str">
        <f t="shared" si="91"/>
        <v>m</v>
      </c>
      <c r="E5885" s="288">
        <v>194.72</v>
      </c>
    </row>
    <row r="5886" spans="1:5" x14ac:dyDescent="0.2">
      <c r="A5886" s="287" t="s">
        <v>6143</v>
      </c>
      <c r="B5886" s="287" t="s">
        <v>26899</v>
      </c>
      <c r="C5886" s="287" t="s">
        <v>53</v>
      </c>
      <c r="D5886" t="str">
        <f t="shared" si="91"/>
        <v>m</v>
      </c>
      <c r="E5886" s="288">
        <v>251.86</v>
      </c>
    </row>
    <row r="5887" spans="1:5" x14ac:dyDescent="0.2">
      <c r="A5887" s="287" t="s">
        <v>6144</v>
      </c>
      <c r="B5887" s="287" t="s">
        <v>26899</v>
      </c>
      <c r="C5887" s="287" t="s">
        <v>53</v>
      </c>
      <c r="D5887" t="str">
        <f t="shared" si="91"/>
        <v>m</v>
      </c>
      <c r="E5887" s="288">
        <v>231.03</v>
      </c>
    </row>
    <row r="5888" spans="1:5" x14ac:dyDescent="0.2">
      <c r="A5888" s="287" t="s">
        <v>6145</v>
      </c>
      <c r="B5888" s="287" t="s">
        <v>26900</v>
      </c>
      <c r="C5888" s="287" t="s">
        <v>53</v>
      </c>
      <c r="D5888" t="str">
        <f t="shared" si="91"/>
        <v>m</v>
      </c>
      <c r="E5888" s="288">
        <v>267.18</v>
      </c>
    </row>
    <row r="5889" spans="1:5" x14ac:dyDescent="0.2">
      <c r="A5889" s="287" t="s">
        <v>6146</v>
      </c>
      <c r="B5889" s="287" t="s">
        <v>26900</v>
      </c>
      <c r="C5889" s="287" t="s">
        <v>53</v>
      </c>
      <c r="D5889" t="str">
        <f t="shared" si="91"/>
        <v>m</v>
      </c>
      <c r="E5889" s="288">
        <v>245.25</v>
      </c>
    </row>
    <row r="5890" spans="1:5" x14ac:dyDescent="0.2">
      <c r="A5890" s="287" t="s">
        <v>6147</v>
      </c>
      <c r="B5890" s="287" t="s">
        <v>26901</v>
      </c>
      <c r="C5890" s="287" t="s">
        <v>53</v>
      </c>
      <c r="D5890" t="str">
        <f t="shared" ref="D5890:D5953" si="92">LOWER(C5890)</f>
        <v>m</v>
      </c>
      <c r="E5890" s="288">
        <v>308.72000000000003</v>
      </c>
    </row>
    <row r="5891" spans="1:5" x14ac:dyDescent="0.2">
      <c r="A5891" s="287" t="s">
        <v>6148</v>
      </c>
      <c r="B5891" s="287" t="s">
        <v>26901</v>
      </c>
      <c r="C5891" s="287" t="s">
        <v>53</v>
      </c>
      <c r="D5891" t="str">
        <f t="shared" si="92"/>
        <v>m</v>
      </c>
      <c r="E5891" s="288">
        <v>283.01</v>
      </c>
    </row>
    <row r="5892" spans="1:5" x14ac:dyDescent="0.2">
      <c r="A5892" s="287" t="s">
        <v>6149</v>
      </c>
      <c r="B5892" s="287" t="s">
        <v>26902</v>
      </c>
      <c r="C5892" s="287" t="s">
        <v>53</v>
      </c>
      <c r="D5892" t="str">
        <f t="shared" si="92"/>
        <v>m</v>
      </c>
      <c r="E5892" s="288">
        <v>339.35</v>
      </c>
    </row>
    <row r="5893" spans="1:5" x14ac:dyDescent="0.2">
      <c r="A5893" s="287" t="s">
        <v>6150</v>
      </c>
      <c r="B5893" s="287" t="s">
        <v>26902</v>
      </c>
      <c r="C5893" s="287" t="s">
        <v>53</v>
      </c>
      <c r="D5893" t="str">
        <f t="shared" si="92"/>
        <v>m</v>
      </c>
      <c r="E5893" s="288">
        <v>311.45</v>
      </c>
    </row>
    <row r="5894" spans="1:5" x14ac:dyDescent="0.2">
      <c r="A5894" s="287" t="s">
        <v>6151</v>
      </c>
      <c r="B5894" s="287" t="s">
        <v>26903</v>
      </c>
      <c r="C5894" s="287" t="s">
        <v>53</v>
      </c>
      <c r="D5894" t="str">
        <f t="shared" si="92"/>
        <v>m</v>
      </c>
      <c r="E5894" s="288">
        <v>388.43</v>
      </c>
    </row>
    <row r="5895" spans="1:5" x14ac:dyDescent="0.2">
      <c r="A5895" s="287" t="s">
        <v>6152</v>
      </c>
      <c r="B5895" s="287" t="s">
        <v>26903</v>
      </c>
      <c r="C5895" s="287" t="s">
        <v>53</v>
      </c>
      <c r="D5895" t="str">
        <f t="shared" si="92"/>
        <v>m</v>
      </c>
      <c r="E5895" s="288">
        <v>355.7</v>
      </c>
    </row>
    <row r="5896" spans="1:5" x14ac:dyDescent="0.2">
      <c r="A5896" s="287" t="s">
        <v>6153</v>
      </c>
      <c r="B5896" s="287" t="s">
        <v>26904</v>
      </c>
      <c r="C5896" s="287" t="s">
        <v>53</v>
      </c>
      <c r="D5896" t="str">
        <f t="shared" si="92"/>
        <v>m</v>
      </c>
      <c r="E5896" s="288">
        <v>419.07</v>
      </c>
    </row>
    <row r="5897" spans="1:5" x14ac:dyDescent="0.2">
      <c r="A5897" s="287" t="s">
        <v>6154</v>
      </c>
      <c r="B5897" s="287" t="s">
        <v>26904</v>
      </c>
      <c r="C5897" s="287" t="s">
        <v>53</v>
      </c>
      <c r="D5897" t="str">
        <f t="shared" si="92"/>
        <v>m</v>
      </c>
      <c r="E5897" s="288">
        <v>384.14</v>
      </c>
    </row>
    <row r="5898" spans="1:5" x14ac:dyDescent="0.2">
      <c r="A5898" s="287" t="s">
        <v>6155</v>
      </c>
      <c r="B5898" s="287" t="s">
        <v>26905</v>
      </c>
      <c r="C5898" s="287" t="s">
        <v>53</v>
      </c>
      <c r="D5898" t="str">
        <f t="shared" si="92"/>
        <v>m</v>
      </c>
      <c r="E5898" s="288">
        <v>554.12</v>
      </c>
    </row>
    <row r="5899" spans="1:5" x14ac:dyDescent="0.2">
      <c r="A5899" s="287" t="s">
        <v>6156</v>
      </c>
      <c r="B5899" s="287" t="s">
        <v>26905</v>
      </c>
      <c r="C5899" s="287" t="s">
        <v>53</v>
      </c>
      <c r="D5899" t="str">
        <f t="shared" si="92"/>
        <v>m</v>
      </c>
      <c r="E5899" s="288">
        <v>507.96</v>
      </c>
    </row>
    <row r="5900" spans="1:5" x14ac:dyDescent="0.2">
      <c r="A5900" s="287" t="s">
        <v>6157</v>
      </c>
      <c r="B5900" s="287" t="s">
        <v>26906</v>
      </c>
      <c r="C5900" s="287" t="s">
        <v>53</v>
      </c>
      <c r="D5900" t="str">
        <f t="shared" si="92"/>
        <v>m</v>
      </c>
      <c r="E5900" s="288">
        <v>686.62</v>
      </c>
    </row>
    <row r="5901" spans="1:5" x14ac:dyDescent="0.2">
      <c r="A5901" s="287" t="s">
        <v>6158</v>
      </c>
      <c r="B5901" s="287" t="s">
        <v>26906</v>
      </c>
      <c r="C5901" s="287" t="s">
        <v>53</v>
      </c>
      <c r="D5901" t="str">
        <f t="shared" si="92"/>
        <v>m</v>
      </c>
      <c r="E5901" s="288">
        <v>629.47</v>
      </c>
    </row>
    <row r="5902" spans="1:5" x14ac:dyDescent="0.2">
      <c r="A5902" s="287" t="s">
        <v>6159</v>
      </c>
      <c r="B5902" s="287" t="s">
        <v>26907</v>
      </c>
      <c r="C5902" s="287" t="s">
        <v>53</v>
      </c>
      <c r="D5902" t="str">
        <f t="shared" si="92"/>
        <v>m</v>
      </c>
      <c r="E5902" s="288">
        <v>152.49</v>
      </c>
    </row>
    <row r="5903" spans="1:5" x14ac:dyDescent="0.2">
      <c r="A5903" s="287" t="s">
        <v>6160</v>
      </c>
      <c r="B5903" s="287" t="s">
        <v>26907</v>
      </c>
      <c r="C5903" s="287" t="s">
        <v>53</v>
      </c>
      <c r="D5903" t="str">
        <f t="shared" si="92"/>
        <v>m</v>
      </c>
      <c r="E5903" s="288">
        <v>142.84</v>
      </c>
    </row>
    <row r="5904" spans="1:5" x14ac:dyDescent="0.2">
      <c r="A5904" s="287" t="s">
        <v>6161</v>
      </c>
      <c r="B5904" s="287" t="s">
        <v>26908</v>
      </c>
      <c r="C5904" s="287" t="s">
        <v>53</v>
      </c>
      <c r="D5904" t="str">
        <f t="shared" si="92"/>
        <v>m</v>
      </c>
      <c r="E5904" s="288">
        <v>247.83</v>
      </c>
    </row>
    <row r="5905" spans="1:5" x14ac:dyDescent="0.2">
      <c r="A5905" s="287" t="s">
        <v>6162</v>
      </c>
      <c r="B5905" s="287" t="s">
        <v>26908</v>
      </c>
      <c r="C5905" s="287" t="s">
        <v>53</v>
      </c>
      <c r="D5905" t="str">
        <f t="shared" si="92"/>
        <v>m</v>
      </c>
      <c r="E5905" s="288">
        <v>227.27</v>
      </c>
    </row>
    <row r="5906" spans="1:5" x14ac:dyDescent="0.2">
      <c r="A5906" s="287" t="s">
        <v>6163</v>
      </c>
      <c r="B5906" s="287" t="s">
        <v>26909</v>
      </c>
      <c r="C5906" s="287" t="s">
        <v>53</v>
      </c>
      <c r="D5906" t="str">
        <f t="shared" si="92"/>
        <v>m</v>
      </c>
      <c r="E5906" s="288">
        <v>269.17</v>
      </c>
    </row>
    <row r="5907" spans="1:5" x14ac:dyDescent="0.2">
      <c r="A5907" s="287" t="s">
        <v>6164</v>
      </c>
      <c r="B5907" s="287" t="s">
        <v>26909</v>
      </c>
      <c r="C5907" s="287" t="s">
        <v>53</v>
      </c>
      <c r="D5907" t="str">
        <f t="shared" si="92"/>
        <v>m</v>
      </c>
      <c r="E5907" s="288">
        <v>247.18</v>
      </c>
    </row>
    <row r="5908" spans="1:5" x14ac:dyDescent="0.2">
      <c r="A5908" s="287" t="s">
        <v>6165</v>
      </c>
      <c r="B5908" s="287" t="s">
        <v>26910</v>
      </c>
      <c r="C5908" s="287" t="s">
        <v>53</v>
      </c>
      <c r="D5908" t="str">
        <f t="shared" si="92"/>
        <v>m</v>
      </c>
      <c r="E5908" s="288">
        <v>307.05</v>
      </c>
    </row>
    <row r="5909" spans="1:5" x14ac:dyDescent="0.2">
      <c r="A5909" s="287" t="s">
        <v>6166</v>
      </c>
      <c r="B5909" s="287" t="s">
        <v>26910</v>
      </c>
      <c r="C5909" s="287" t="s">
        <v>53</v>
      </c>
      <c r="D5909" t="str">
        <f t="shared" si="92"/>
        <v>m</v>
      </c>
      <c r="E5909" s="288">
        <v>281.98</v>
      </c>
    </row>
    <row r="5910" spans="1:5" x14ac:dyDescent="0.2">
      <c r="A5910" s="287" t="s">
        <v>6167</v>
      </c>
      <c r="B5910" s="287" t="s">
        <v>26911</v>
      </c>
      <c r="C5910" s="287" t="s">
        <v>53</v>
      </c>
      <c r="D5910" t="str">
        <f t="shared" si="92"/>
        <v>m</v>
      </c>
      <c r="E5910" s="288">
        <v>327.48</v>
      </c>
    </row>
    <row r="5911" spans="1:5" x14ac:dyDescent="0.2">
      <c r="A5911" s="287" t="s">
        <v>6168</v>
      </c>
      <c r="B5911" s="287" t="s">
        <v>26911</v>
      </c>
      <c r="C5911" s="287" t="s">
        <v>53</v>
      </c>
      <c r="D5911" t="str">
        <f t="shared" si="92"/>
        <v>m</v>
      </c>
      <c r="E5911" s="288">
        <v>300.95</v>
      </c>
    </row>
    <row r="5912" spans="1:5" x14ac:dyDescent="0.2">
      <c r="A5912" s="287" t="s">
        <v>6169</v>
      </c>
      <c r="B5912" s="287" t="s">
        <v>26912</v>
      </c>
      <c r="C5912" s="287" t="s">
        <v>53</v>
      </c>
      <c r="D5912" t="str">
        <f t="shared" si="92"/>
        <v>m</v>
      </c>
      <c r="E5912" s="288">
        <v>373.3</v>
      </c>
    </row>
    <row r="5913" spans="1:5" x14ac:dyDescent="0.2">
      <c r="A5913" s="287" t="s">
        <v>6170</v>
      </c>
      <c r="B5913" s="287" t="s">
        <v>26912</v>
      </c>
      <c r="C5913" s="287" t="s">
        <v>53</v>
      </c>
      <c r="D5913" t="str">
        <f t="shared" si="92"/>
        <v>m</v>
      </c>
      <c r="E5913" s="288">
        <v>342.61</v>
      </c>
    </row>
    <row r="5914" spans="1:5" x14ac:dyDescent="0.2">
      <c r="A5914" s="287" t="s">
        <v>6171</v>
      </c>
      <c r="B5914" s="287" t="s">
        <v>26913</v>
      </c>
      <c r="C5914" s="287" t="s">
        <v>53</v>
      </c>
      <c r="D5914" t="str">
        <f t="shared" si="92"/>
        <v>m</v>
      </c>
      <c r="E5914" s="288">
        <v>418.23</v>
      </c>
    </row>
    <row r="5915" spans="1:5" x14ac:dyDescent="0.2">
      <c r="A5915" s="287" t="s">
        <v>6172</v>
      </c>
      <c r="B5915" s="287" t="s">
        <v>26913</v>
      </c>
      <c r="C5915" s="287" t="s">
        <v>53</v>
      </c>
      <c r="D5915" t="str">
        <f t="shared" si="92"/>
        <v>m</v>
      </c>
      <c r="E5915" s="288">
        <v>384.33</v>
      </c>
    </row>
    <row r="5916" spans="1:5" x14ac:dyDescent="0.2">
      <c r="A5916" s="287" t="s">
        <v>6173</v>
      </c>
      <c r="B5916" s="287" t="s">
        <v>26914</v>
      </c>
      <c r="C5916" s="287" t="s">
        <v>53</v>
      </c>
      <c r="D5916" t="str">
        <f t="shared" si="92"/>
        <v>m</v>
      </c>
      <c r="E5916" s="288">
        <v>516.58000000000004</v>
      </c>
    </row>
    <row r="5917" spans="1:5" x14ac:dyDescent="0.2">
      <c r="A5917" s="287" t="s">
        <v>6174</v>
      </c>
      <c r="B5917" s="287" t="s">
        <v>26914</v>
      </c>
      <c r="C5917" s="287" t="s">
        <v>53</v>
      </c>
      <c r="D5917" t="str">
        <f t="shared" si="92"/>
        <v>m</v>
      </c>
      <c r="E5917" s="288">
        <v>474.18</v>
      </c>
    </row>
    <row r="5918" spans="1:5" x14ac:dyDescent="0.2">
      <c r="A5918" s="287" t="s">
        <v>6175</v>
      </c>
      <c r="B5918" s="287" t="s">
        <v>26915</v>
      </c>
      <c r="C5918" s="287" t="s">
        <v>53</v>
      </c>
      <c r="D5918" t="str">
        <f t="shared" si="92"/>
        <v>m</v>
      </c>
      <c r="E5918" s="288">
        <v>603.27</v>
      </c>
    </row>
    <row r="5919" spans="1:5" x14ac:dyDescent="0.2">
      <c r="A5919" s="287" t="s">
        <v>6176</v>
      </c>
      <c r="B5919" s="287" t="s">
        <v>26915</v>
      </c>
      <c r="C5919" s="287" t="s">
        <v>53</v>
      </c>
      <c r="D5919" t="str">
        <f t="shared" si="92"/>
        <v>m</v>
      </c>
      <c r="E5919" s="288">
        <v>553.86</v>
      </c>
    </row>
    <row r="5920" spans="1:5" x14ac:dyDescent="0.2">
      <c r="A5920" s="287" t="s">
        <v>6177</v>
      </c>
      <c r="B5920" s="287" t="s">
        <v>26916</v>
      </c>
      <c r="C5920" s="287" t="s">
        <v>53</v>
      </c>
      <c r="D5920" t="str">
        <f t="shared" si="92"/>
        <v>m</v>
      </c>
      <c r="E5920" s="288">
        <v>611.44000000000005</v>
      </c>
    </row>
    <row r="5921" spans="1:5" x14ac:dyDescent="0.2">
      <c r="A5921" s="287" t="s">
        <v>6178</v>
      </c>
      <c r="B5921" s="287" t="s">
        <v>26916</v>
      </c>
      <c r="C5921" s="287" t="s">
        <v>53</v>
      </c>
      <c r="D5921" t="str">
        <f t="shared" si="92"/>
        <v>m</v>
      </c>
      <c r="E5921" s="288">
        <v>561.44000000000005</v>
      </c>
    </row>
    <row r="5922" spans="1:5" x14ac:dyDescent="0.2">
      <c r="A5922" s="287" t="s">
        <v>6179</v>
      </c>
      <c r="B5922" s="287" t="s">
        <v>26917</v>
      </c>
      <c r="C5922" s="287" t="s">
        <v>53</v>
      </c>
      <c r="D5922" t="str">
        <f t="shared" si="92"/>
        <v>m</v>
      </c>
      <c r="E5922" s="288">
        <v>671.94</v>
      </c>
    </row>
    <row r="5923" spans="1:5" x14ac:dyDescent="0.2">
      <c r="A5923" s="287" t="s">
        <v>6180</v>
      </c>
      <c r="B5923" s="287" t="s">
        <v>26917</v>
      </c>
      <c r="C5923" s="287" t="s">
        <v>53</v>
      </c>
      <c r="D5923" t="str">
        <f t="shared" si="92"/>
        <v>m</v>
      </c>
      <c r="E5923" s="288">
        <v>617.17999999999995</v>
      </c>
    </row>
    <row r="5924" spans="1:5" x14ac:dyDescent="0.2">
      <c r="A5924" s="287" t="s">
        <v>6181</v>
      </c>
      <c r="B5924" s="287" t="s">
        <v>26918</v>
      </c>
      <c r="C5924" s="287" t="s">
        <v>53</v>
      </c>
      <c r="D5924" t="str">
        <f t="shared" si="92"/>
        <v>m</v>
      </c>
      <c r="E5924" s="288">
        <v>826.83</v>
      </c>
    </row>
    <row r="5925" spans="1:5" x14ac:dyDescent="0.2">
      <c r="A5925" s="287" t="s">
        <v>6182</v>
      </c>
      <c r="B5925" s="287" t="s">
        <v>26918</v>
      </c>
      <c r="C5925" s="287" t="s">
        <v>53</v>
      </c>
      <c r="D5925" t="str">
        <f t="shared" si="92"/>
        <v>m</v>
      </c>
      <c r="E5925" s="288">
        <v>759.66</v>
      </c>
    </row>
    <row r="5926" spans="1:5" x14ac:dyDescent="0.2">
      <c r="A5926" s="287" t="s">
        <v>6183</v>
      </c>
      <c r="B5926" s="287" t="s">
        <v>26919</v>
      </c>
      <c r="C5926" s="287" t="s">
        <v>53</v>
      </c>
      <c r="D5926" t="str">
        <f t="shared" si="92"/>
        <v>m</v>
      </c>
      <c r="E5926" s="288">
        <v>726.75</v>
      </c>
    </row>
    <row r="5927" spans="1:5" x14ac:dyDescent="0.2">
      <c r="A5927" s="287" t="s">
        <v>6184</v>
      </c>
      <c r="B5927" s="287" t="s">
        <v>26919</v>
      </c>
      <c r="C5927" s="287" t="s">
        <v>53</v>
      </c>
      <c r="D5927" t="str">
        <f t="shared" si="92"/>
        <v>m</v>
      </c>
      <c r="E5927" s="288">
        <v>668.51</v>
      </c>
    </row>
    <row r="5928" spans="1:5" x14ac:dyDescent="0.2">
      <c r="A5928" s="287" t="s">
        <v>6185</v>
      </c>
      <c r="B5928" s="287" t="s">
        <v>26920</v>
      </c>
      <c r="C5928" s="287" t="s">
        <v>53</v>
      </c>
      <c r="D5928" t="str">
        <f t="shared" si="92"/>
        <v>m</v>
      </c>
      <c r="E5928" s="288">
        <v>800.75</v>
      </c>
    </row>
    <row r="5929" spans="1:5" x14ac:dyDescent="0.2">
      <c r="A5929" s="287" t="s">
        <v>6186</v>
      </c>
      <c r="B5929" s="287" t="s">
        <v>26920</v>
      </c>
      <c r="C5929" s="287" t="s">
        <v>53</v>
      </c>
      <c r="D5929" t="str">
        <f t="shared" si="92"/>
        <v>m</v>
      </c>
      <c r="E5929" s="288">
        <v>736.78</v>
      </c>
    </row>
    <row r="5930" spans="1:5" x14ac:dyDescent="0.2">
      <c r="A5930" s="287" t="s">
        <v>6187</v>
      </c>
      <c r="B5930" s="287" t="s">
        <v>26921</v>
      </c>
      <c r="C5930" s="287" t="s">
        <v>53</v>
      </c>
      <c r="D5930" t="str">
        <f t="shared" si="92"/>
        <v>m</v>
      </c>
      <c r="E5930" s="288">
        <v>987.53</v>
      </c>
    </row>
    <row r="5931" spans="1:5" x14ac:dyDescent="0.2">
      <c r="A5931" s="287" t="s">
        <v>6188</v>
      </c>
      <c r="B5931" s="287" t="s">
        <v>26921</v>
      </c>
      <c r="C5931" s="287" t="s">
        <v>53</v>
      </c>
      <c r="D5931" t="str">
        <f t="shared" si="92"/>
        <v>m</v>
      </c>
      <c r="E5931" s="288">
        <v>908.87</v>
      </c>
    </row>
    <row r="5932" spans="1:5" x14ac:dyDescent="0.2">
      <c r="A5932" s="287" t="s">
        <v>6189</v>
      </c>
      <c r="B5932" s="287" t="s">
        <v>26922</v>
      </c>
      <c r="C5932" s="287" t="s">
        <v>53</v>
      </c>
      <c r="D5932" t="str">
        <f t="shared" si="92"/>
        <v>m</v>
      </c>
      <c r="E5932" s="288">
        <v>21.38</v>
      </c>
    </row>
    <row r="5933" spans="1:5" x14ac:dyDescent="0.2">
      <c r="A5933" s="287" t="s">
        <v>6190</v>
      </c>
      <c r="B5933" s="287" t="s">
        <v>26922</v>
      </c>
      <c r="C5933" s="287" t="s">
        <v>53</v>
      </c>
      <c r="D5933" t="str">
        <f t="shared" si="92"/>
        <v>m</v>
      </c>
      <c r="E5933" s="288">
        <v>20.170000000000002</v>
      </c>
    </row>
    <row r="5934" spans="1:5" x14ac:dyDescent="0.2">
      <c r="A5934" s="287" t="s">
        <v>6191</v>
      </c>
      <c r="B5934" s="287" t="s">
        <v>26923</v>
      </c>
      <c r="C5934" s="287" t="s">
        <v>53</v>
      </c>
      <c r="D5934" t="str">
        <f t="shared" si="92"/>
        <v>m</v>
      </c>
      <c r="E5934" s="288">
        <v>23.39</v>
      </c>
    </row>
    <row r="5935" spans="1:5" x14ac:dyDescent="0.2">
      <c r="A5935" s="287" t="s">
        <v>6192</v>
      </c>
      <c r="B5935" s="287" t="s">
        <v>26923</v>
      </c>
      <c r="C5935" s="287" t="s">
        <v>53</v>
      </c>
      <c r="D5935" t="str">
        <f t="shared" si="92"/>
        <v>m</v>
      </c>
      <c r="E5935" s="288">
        <v>22.06</v>
      </c>
    </row>
    <row r="5936" spans="1:5" x14ac:dyDescent="0.2">
      <c r="A5936" s="287" t="s">
        <v>6193</v>
      </c>
      <c r="B5936" s="287" t="s">
        <v>26924</v>
      </c>
      <c r="C5936" s="287" t="s">
        <v>53</v>
      </c>
      <c r="D5936" t="str">
        <f t="shared" si="92"/>
        <v>m</v>
      </c>
      <c r="E5936" s="288">
        <v>24.8</v>
      </c>
    </row>
    <row r="5937" spans="1:5" x14ac:dyDescent="0.2">
      <c r="A5937" s="287" t="s">
        <v>6194</v>
      </c>
      <c r="B5937" s="287" t="s">
        <v>26924</v>
      </c>
      <c r="C5937" s="287" t="s">
        <v>53</v>
      </c>
      <c r="D5937" t="str">
        <f t="shared" si="92"/>
        <v>m</v>
      </c>
      <c r="E5937" s="288">
        <v>23.36</v>
      </c>
    </row>
    <row r="5938" spans="1:5" x14ac:dyDescent="0.2">
      <c r="A5938" s="287" t="s">
        <v>6195</v>
      </c>
      <c r="B5938" s="287" t="s">
        <v>26925</v>
      </c>
      <c r="C5938" s="287" t="s">
        <v>53</v>
      </c>
      <c r="D5938" t="str">
        <f t="shared" si="92"/>
        <v>m</v>
      </c>
      <c r="E5938" s="288">
        <v>25.72</v>
      </c>
    </row>
    <row r="5939" spans="1:5" x14ac:dyDescent="0.2">
      <c r="A5939" s="287" t="s">
        <v>6196</v>
      </c>
      <c r="B5939" s="287" t="s">
        <v>26925</v>
      </c>
      <c r="C5939" s="287" t="s">
        <v>53</v>
      </c>
      <c r="D5939" t="str">
        <f t="shared" si="92"/>
        <v>m</v>
      </c>
      <c r="E5939" s="288">
        <v>24.25</v>
      </c>
    </row>
    <row r="5940" spans="1:5" x14ac:dyDescent="0.2">
      <c r="A5940" s="287" t="s">
        <v>6197</v>
      </c>
      <c r="B5940" s="287" t="s">
        <v>26926</v>
      </c>
      <c r="C5940" s="287" t="s">
        <v>53</v>
      </c>
      <c r="D5940" t="str">
        <f t="shared" si="92"/>
        <v>m</v>
      </c>
      <c r="E5940" s="288">
        <v>28.64</v>
      </c>
    </row>
    <row r="5941" spans="1:5" x14ac:dyDescent="0.2">
      <c r="A5941" s="287" t="s">
        <v>6198</v>
      </c>
      <c r="B5941" s="287" t="s">
        <v>26926</v>
      </c>
      <c r="C5941" s="287" t="s">
        <v>53</v>
      </c>
      <c r="D5941" t="str">
        <f t="shared" si="92"/>
        <v>m</v>
      </c>
      <c r="E5941" s="288">
        <v>26.97</v>
      </c>
    </row>
    <row r="5942" spans="1:5" x14ac:dyDescent="0.2">
      <c r="A5942" s="287" t="s">
        <v>6199</v>
      </c>
      <c r="B5942" s="287" t="s">
        <v>26927</v>
      </c>
      <c r="C5942" s="287" t="s">
        <v>53</v>
      </c>
      <c r="D5942" t="str">
        <f t="shared" si="92"/>
        <v>m</v>
      </c>
      <c r="E5942" s="288">
        <v>31.22</v>
      </c>
    </row>
    <row r="5943" spans="1:5" x14ac:dyDescent="0.2">
      <c r="A5943" s="287" t="s">
        <v>6200</v>
      </c>
      <c r="B5943" s="287" t="s">
        <v>26927</v>
      </c>
      <c r="C5943" s="287" t="s">
        <v>53</v>
      </c>
      <c r="D5943" t="str">
        <f t="shared" si="92"/>
        <v>m</v>
      </c>
      <c r="E5943" s="288">
        <v>29.37</v>
      </c>
    </row>
    <row r="5944" spans="1:5" x14ac:dyDescent="0.2">
      <c r="A5944" s="287" t="s">
        <v>6201</v>
      </c>
      <c r="B5944" s="287" t="s">
        <v>26928</v>
      </c>
      <c r="C5944" s="287" t="s">
        <v>53</v>
      </c>
      <c r="D5944" t="str">
        <f t="shared" si="92"/>
        <v>m</v>
      </c>
      <c r="E5944" s="288">
        <v>31.96</v>
      </c>
    </row>
    <row r="5945" spans="1:5" x14ac:dyDescent="0.2">
      <c r="A5945" s="287" t="s">
        <v>6202</v>
      </c>
      <c r="B5945" s="287" t="s">
        <v>26928</v>
      </c>
      <c r="C5945" s="287" t="s">
        <v>53</v>
      </c>
      <c r="D5945" t="str">
        <f t="shared" si="92"/>
        <v>m</v>
      </c>
      <c r="E5945" s="288">
        <v>30.02</v>
      </c>
    </row>
    <row r="5946" spans="1:5" x14ac:dyDescent="0.2">
      <c r="A5946" s="287" t="s">
        <v>6203</v>
      </c>
      <c r="B5946" s="287" t="s">
        <v>26929</v>
      </c>
      <c r="C5946" s="287" t="s">
        <v>53</v>
      </c>
      <c r="D5946" t="str">
        <f t="shared" si="92"/>
        <v>m</v>
      </c>
      <c r="E5946" s="288">
        <v>34.9</v>
      </c>
    </row>
    <row r="5947" spans="1:5" x14ac:dyDescent="0.2">
      <c r="A5947" s="287" t="s">
        <v>6204</v>
      </c>
      <c r="B5947" s="287" t="s">
        <v>26929</v>
      </c>
      <c r="C5947" s="287" t="s">
        <v>53</v>
      </c>
      <c r="D5947" t="str">
        <f t="shared" si="92"/>
        <v>m</v>
      </c>
      <c r="E5947" s="288">
        <v>32.799999999999997</v>
      </c>
    </row>
    <row r="5948" spans="1:5" x14ac:dyDescent="0.2">
      <c r="A5948" s="287" t="s">
        <v>6205</v>
      </c>
      <c r="B5948" s="287" t="s">
        <v>26930</v>
      </c>
      <c r="C5948" s="287" t="s">
        <v>53</v>
      </c>
      <c r="D5948" t="str">
        <f t="shared" si="92"/>
        <v>m</v>
      </c>
      <c r="E5948" s="288">
        <v>22.46</v>
      </c>
    </row>
    <row r="5949" spans="1:5" x14ac:dyDescent="0.2">
      <c r="A5949" s="287" t="s">
        <v>6206</v>
      </c>
      <c r="B5949" s="287" t="s">
        <v>26930</v>
      </c>
      <c r="C5949" s="287" t="s">
        <v>53</v>
      </c>
      <c r="D5949" t="str">
        <f t="shared" si="92"/>
        <v>m</v>
      </c>
      <c r="E5949" s="288">
        <v>21.18</v>
      </c>
    </row>
    <row r="5950" spans="1:5" x14ac:dyDescent="0.2">
      <c r="A5950" s="287" t="s">
        <v>6207</v>
      </c>
      <c r="B5950" s="287" t="s">
        <v>26931</v>
      </c>
      <c r="C5950" s="287" t="s">
        <v>53</v>
      </c>
      <c r="D5950" t="str">
        <f t="shared" si="92"/>
        <v>m</v>
      </c>
      <c r="E5950" s="288">
        <v>24.8</v>
      </c>
    </row>
    <row r="5951" spans="1:5" x14ac:dyDescent="0.2">
      <c r="A5951" s="287" t="s">
        <v>6208</v>
      </c>
      <c r="B5951" s="287" t="s">
        <v>26931</v>
      </c>
      <c r="C5951" s="287" t="s">
        <v>53</v>
      </c>
      <c r="D5951" t="str">
        <f t="shared" si="92"/>
        <v>m</v>
      </c>
      <c r="E5951" s="288">
        <v>23.36</v>
      </c>
    </row>
    <row r="5952" spans="1:5" x14ac:dyDescent="0.2">
      <c r="A5952" s="287" t="s">
        <v>6209</v>
      </c>
      <c r="B5952" s="287" t="s">
        <v>26932</v>
      </c>
      <c r="C5952" s="287" t="s">
        <v>53</v>
      </c>
      <c r="D5952" t="str">
        <f t="shared" si="92"/>
        <v>m</v>
      </c>
      <c r="E5952" s="288">
        <v>26.55</v>
      </c>
    </row>
    <row r="5953" spans="1:5" x14ac:dyDescent="0.2">
      <c r="A5953" s="287" t="s">
        <v>6210</v>
      </c>
      <c r="B5953" s="287" t="s">
        <v>26932</v>
      </c>
      <c r="C5953" s="287" t="s">
        <v>53</v>
      </c>
      <c r="D5953" t="str">
        <f t="shared" si="92"/>
        <v>m</v>
      </c>
      <c r="E5953" s="288">
        <v>25</v>
      </c>
    </row>
    <row r="5954" spans="1:5" x14ac:dyDescent="0.2">
      <c r="A5954" s="287" t="s">
        <v>6211</v>
      </c>
      <c r="B5954" s="287" t="s">
        <v>26933</v>
      </c>
      <c r="C5954" s="287" t="s">
        <v>53</v>
      </c>
      <c r="D5954" t="str">
        <f t="shared" ref="D5954:D6017" si="93">LOWER(C5954)</f>
        <v>m</v>
      </c>
      <c r="E5954" s="288">
        <v>27.48</v>
      </c>
    </row>
    <row r="5955" spans="1:5" x14ac:dyDescent="0.2">
      <c r="A5955" s="287" t="s">
        <v>6212</v>
      </c>
      <c r="B5955" s="287" t="s">
        <v>26933</v>
      </c>
      <c r="C5955" s="287" t="s">
        <v>53</v>
      </c>
      <c r="D5955" t="str">
        <f t="shared" si="93"/>
        <v>m</v>
      </c>
      <c r="E5955" s="288">
        <v>25.89</v>
      </c>
    </row>
    <row r="5956" spans="1:5" x14ac:dyDescent="0.2">
      <c r="A5956" s="287" t="s">
        <v>6213</v>
      </c>
      <c r="B5956" s="287" t="s">
        <v>26934</v>
      </c>
      <c r="C5956" s="287" t="s">
        <v>53</v>
      </c>
      <c r="D5956" t="str">
        <f t="shared" si="93"/>
        <v>m</v>
      </c>
      <c r="E5956" s="288">
        <v>31.13</v>
      </c>
    </row>
    <row r="5957" spans="1:5" x14ac:dyDescent="0.2">
      <c r="A5957" s="287" t="s">
        <v>6214</v>
      </c>
      <c r="B5957" s="287" t="s">
        <v>26934</v>
      </c>
      <c r="C5957" s="287" t="s">
        <v>53</v>
      </c>
      <c r="D5957" t="str">
        <f t="shared" si="93"/>
        <v>m</v>
      </c>
      <c r="E5957" s="288">
        <v>29.28</v>
      </c>
    </row>
    <row r="5958" spans="1:5" x14ac:dyDescent="0.2">
      <c r="A5958" s="287" t="s">
        <v>6215</v>
      </c>
      <c r="B5958" s="287" t="s">
        <v>26935</v>
      </c>
      <c r="C5958" s="287" t="s">
        <v>53</v>
      </c>
      <c r="D5958" t="str">
        <f t="shared" si="93"/>
        <v>m</v>
      </c>
      <c r="E5958" s="288">
        <v>34.03</v>
      </c>
    </row>
    <row r="5959" spans="1:5" x14ac:dyDescent="0.2">
      <c r="A5959" s="287" t="s">
        <v>6216</v>
      </c>
      <c r="B5959" s="287" t="s">
        <v>26935</v>
      </c>
      <c r="C5959" s="287" t="s">
        <v>53</v>
      </c>
      <c r="D5959" t="str">
        <f t="shared" si="93"/>
        <v>m</v>
      </c>
      <c r="E5959" s="288">
        <v>31.99</v>
      </c>
    </row>
    <row r="5960" spans="1:5" x14ac:dyDescent="0.2">
      <c r="A5960" s="287" t="s">
        <v>6217</v>
      </c>
      <c r="B5960" s="287" t="s">
        <v>26936</v>
      </c>
      <c r="C5960" s="287" t="s">
        <v>53</v>
      </c>
      <c r="D5960" t="str">
        <f t="shared" si="93"/>
        <v>m</v>
      </c>
      <c r="E5960" s="288">
        <v>36.049999999999997</v>
      </c>
    </row>
    <row r="5961" spans="1:5" x14ac:dyDescent="0.2">
      <c r="A5961" s="287" t="s">
        <v>6218</v>
      </c>
      <c r="B5961" s="287" t="s">
        <v>26936</v>
      </c>
      <c r="C5961" s="287" t="s">
        <v>53</v>
      </c>
      <c r="D5961" t="str">
        <f t="shared" si="93"/>
        <v>m</v>
      </c>
      <c r="E5961" s="288">
        <v>33.869999999999997</v>
      </c>
    </row>
    <row r="5962" spans="1:5" x14ac:dyDescent="0.2">
      <c r="A5962" s="287" t="s">
        <v>6219</v>
      </c>
      <c r="B5962" s="287" t="s">
        <v>26937</v>
      </c>
      <c r="C5962" s="287" t="s">
        <v>53</v>
      </c>
      <c r="D5962" t="str">
        <f t="shared" si="93"/>
        <v>m</v>
      </c>
      <c r="E5962" s="288">
        <v>38.479999999999997</v>
      </c>
    </row>
    <row r="5963" spans="1:5" x14ac:dyDescent="0.2">
      <c r="A5963" s="287" t="s">
        <v>6220</v>
      </c>
      <c r="B5963" s="287" t="s">
        <v>26937</v>
      </c>
      <c r="C5963" s="287" t="s">
        <v>53</v>
      </c>
      <c r="D5963" t="str">
        <f t="shared" si="93"/>
        <v>m</v>
      </c>
      <c r="E5963" s="288">
        <v>36.14</v>
      </c>
    </row>
    <row r="5964" spans="1:5" x14ac:dyDescent="0.2">
      <c r="A5964" s="287" t="s">
        <v>6221</v>
      </c>
      <c r="B5964" s="287" t="s">
        <v>26938</v>
      </c>
      <c r="C5964" s="287" t="s">
        <v>53</v>
      </c>
      <c r="D5964" t="str">
        <f t="shared" si="93"/>
        <v>m</v>
      </c>
      <c r="E5964" s="288">
        <v>42</v>
      </c>
    </row>
    <row r="5965" spans="1:5" x14ac:dyDescent="0.2">
      <c r="A5965" s="287" t="s">
        <v>6222</v>
      </c>
      <c r="B5965" s="287" t="s">
        <v>26938</v>
      </c>
      <c r="C5965" s="287" t="s">
        <v>53</v>
      </c>
      <c r="D5965" t="str">
        <f t="shared" si="93"/>
        <v>m</v>
      </c>
      <c r="E5965" s="288">
        <v>39.42</v>
      </c>
    </row>
    <row r="5966" spans="1:5" x14ac:dyDescent="0.2">
      <c r="A5966" s="287" t="s">
        <v>6223</v>
      </c>
      <c r="B5966" s="287" t="s">
        <v>26939</v>
      </c>
      <c r="C5966" s="287" t="s">
        <v>53</v>
      </c>
      <c r="D5966" t="str">
        <f t="shared" si="93"/>
        <v>m</v>
      </c>
      <c r="E5966" s="288">
        <v>86.33</v>
      </c>
    </row>
    <row r="5967" spans="1:5" x14ac:dyDescent="0.2">
      <c r="A5967" s="287" t="s">
        <v>6224</v>
      </c>
      <c r="B5967" s="287" t="s">
        <v>26939</v>
      </c>
      <c r="C5967" s="287" t="s">
        <v>53</v>
      </c>
      <c r="D5967" t="str">
        <f t="shared" si="93"/>
        <v>m</v>
      </c>
      <c r="E5967" s="288">
        <v>78.739999999999995</v>
      </c>
    </row>
    <row r="5968" spans="1:5" x14ac:dyDescent="0.2">
      <c r="A5968" s="287" t="s">
        <v>6225</v>
      </c>
      <c r="B5968" s="287" t="s">
        <v>26940</v>
      </c>
      <c r="C5968" s="287" t="s">
        <v>53</v>
      </c>
      <c r="D5968" t="str">
        <f t="shared" si="93"/>
        <v>m</v>
      </c>
      <c r="E5968" s="288">
        <v>89.84</v>
      </c>
    </row>
    <row r="5969" spans="1:5" x14ac:dyDescent="0.2">
      <c r="A5969" s="287" t="s">
        <v>6226</v>
      </c>
      <c r="B5969" s="287" t="s">
        <v>26940</v>
      </c>
      <c r="C5969" s="287" t="s">
        <v>53</v>
      </c>
      <c r="D5969" t="str">
        <f t="shared" si="93"/>
        <v>m</v>
      </c>
      <c r="E5969" s="288">
        <v>82.01</v>
      </c>
    </row>
    <row r="5970" spans="1:5" x14ac:dyDescent="0.2">
      <c r="A5970" s="287" t="s">
        <v>6227</v>
      </c>
      <c r="B5970" s="287" t="s">
        <v>26941</v>
      </c>
      <c r="C5970" s="287" t="s">
        <v>53</v>
      </c>
      <c r="D5970" t="str">
        <f t="shared" si="93"/>
        <v>m</v>
      </c>
      <c r="E5970" s="288">
        <v>46.46</v>
      </c>
    </row>
    <row r="5971" spans="1:5" x14ac:dyDescent="0.2">
      <c r="A5971" s="287" t="s">
        <v>6228</v>
      </c>
      <c r="B5971" s="287" t="s">
        <v>26941</v>
      </c>
      <c r="C5971" s="287" t="s">
        <v>53</v>
      </c>
      <c r="D5971" t="str">
        <f t="shared" si="93"/>
        <v>m</v>
      </c>
      <c r="E5971" s="288">
        <v>42.72</v>
      </c>
    </row>
    <row r="5972" spans="1:5" x14ac:dyDescent="0.2">
      <c r="A5972" s="287" t="s">
        <v>6229</v>
      </c>
      <c r="B5972" s="287" t="s">
        <v>26942</v>
      </c>
      <c r="C5972" s="287" t="s">
        <v>53</v>
      </c>
      <c r="D5972" t="str">
        <f t="shared" si="93"/>
        <v>m</v>
      </c>
      <c r="E5972" s="288">
        <v>51.38</v>
      </c>
    </row>
    <row r="5973" spans="1:5" x14ac:dyDescent="0.2">
      <c r="A5973" s="287" t="s">
        <v>6230</v>
      </c>
      <c r="B5973" s="287" t="s">
        <v>26942</v>
      </c>
      <c r="C5973" s="287" t="s">
        <v>53</v>
      </c>
      <c r="D5973" t="str">
        <f t="shared" si="93"/>
        <v>m</v>
      </c>
      <c r="E5973" s="288">
        <v>47.3</v>
      </c>
    </row>
    <row r="5974" spans="1:5" x14ac:dyDescent="0.2">
      <c r="A5974" s="287" t="s">
        <v>6231</v>
      </c>
      <c r="B5974" s="287" t="s">
        <v>26943</v>
      </c>
      <c r="C5974" s="287" t="s">
        <v>53</v>
      </c>
      <c r="D5974" t="str">
        <f t="shared" si="93"/>
        <v>m</v>
      </c>
      <c r="E5974" s="288">
        <v>55.17</v>
      </c>
    </row>
    <row r="5975" spans="1:5" x14ac:dyDescent="0.2">
      <c r="A5975" s="287" t="s">
        <v>6232</v>
      </c>
      <c r="B5975" s="287" t="s">
        <v>26943</v>
      </c>
      <c r="C5975" s="287" t="s">
        <v>53</v>
      </c>
      <c r="D5975" t="str">
        <f t="shared" si="93"/>
        <v>m</v>
      </c>
      <c r="E5975" s="288">
        <v>50.82</v>
      </c>
    </row>
    <row r="5976" spans="1:5" x14ac:dyDescent="0.2">
      <c r="A5976" s="287" t="s">
        <v>6233</v>
      </c>
      <c r="B5976" s="287" t="s">
        <v>26944</v>
      </c>
      <c r="C5976" s="287" t="s">
        <v>53</v>
      </c>
      <c r="D5976" t="str">
        <f t="shared" si="93"/>
        <v>m</v>
      </c>
      <c r="E5976" s="288">
        <v>57.91</v>
      </c>
    </row>
    <row r="5977" spans="1:5" x14ac:dyDescent="0.2">
      <c r="A5977" s="287" t="s">
        <v>6234</v>
      </c>
      <c r="B5977" s="287" t="s">
        <v>26944</v>
      </c>
      <c r="C5977" s="287" t="s">
        <v>53</v>
      </c>
      <c r="D5977" t="str">
        <f t="shared" si="93"/>
        <v>m</v>
      </c>
      <c r="E5977" s="288">
        <v>53.37</v>
      </c>
    </row>
    <row r="5978" spans="1:5" x14ac:dyDescent="0.2">
      <c r="A5978" s="287" t="s">
        <v>6235</v>
      </c>
      <c r="B5978" s="287" t="s">
        <v>26945</v>
      </c>
      <c r="C5978" s="287" t="s">
        <v>53</v>
      </c>
      <c r="D5978" t="str">
        <f t="shared" si="93"/>
        <v>m</v>
      </c>
      <c r="E5978" s="288">
        <v>78.930000000000007</v>
      </c>
    </row>
    <row r="5979" spans="1:5" x14ac:dyDescent="0.2">
      <c r="A5979" s="287" t="s">
        <v>6236</v>
      </c>
      <c r="B5979" s="287" t="s">
        <v>26945</v>
      </c>
      <c r="C5979" s="287" t="s">
        <v>53</v>
      </c>
      <c r="D5979" t="str">
        <f t="shared" si="93"/>
        <v>m</v>
      </c>
      <c r="E5979" s="288">
        <v>72.03</v>
      </c>
    </row>
    <row r="5980" spans="1:5" x14ac:dyDescent="0.2">
      <c r="A5980" s="287" t="s">
        <v>6237</v>
      </c>
      <c r="B5980" s="287" t="s">
        <v>26946</v>
      </c>
      <c r="C5980" s="287" t="s">
        <v>53</v>
      </c>
      <c r="D5980" t="str">
        <f t="shared" si="93"/>
        <v>m</v>
      </c>
      <c r="E5980" s="288">
        <v>90.24</v>
      </c>
    </row>
    <row r="5981" spans="1:5" x14ac:dyDescent="0.2">
      <c r="A5981" s="287" t="s">
        <v>6238</v>
      </c>
      <c r="B5981" s="287" t="s">
        <v>26946</v>
      </c>
      <c r="C5981" s="287" t="s">
        <v>53</v>
      </c>
      <c r="D5981" t="str">
        <f t="shared" si="93"/>
        <v>m</v>
      </c>
      <c r="E5981" s="288">
        <v>82.41</v>
      </c>
    </row>
    <row r="5982" spans="1:5" x14ac:dyDescent="0.2">
      <c r="A5982" s="287" t="s">
        <v>6239</v>
      </c>
      <c r="B5982" s="287" t="s">
        <v>26947</v>
      </c>
      <c r="C5982" s="287" t="s">
        <v>53</v>
      </c>
      <c r="D5982" t="str">
        <f t="shared" si="93"/>
        <v>m</v>
      </c>
      <c r="E5982" s="288">
        <v>94.98</v>
      </c>
    </row>
    <row r="5983" spans="1:5" x14ac:dyDescent="0.2">
      <c r="A5983" s="287" t="s">
        <v>6240</v>
      </c>
      <c r="B5983" s="287" t="s">
        <v>26947</v>
      </c>
      <c r="C5983" s="287" t="s">
        <v>53</v>
      </c>
      <c r="D5983" t="str">
        <f t="shared" si="93"/>
        <v>m</v>
      </c>
      <c r="E5983" s="288">
        <v>86.82</v>
      </c>
    </row>
    <row r="5984" spans="1:5" x14ac:dyDescent="0.2">
      <c r="A5984" s="287" t="s">
        <v>6241</v>
      </c>
      <c r="B5984" s="287" t="s">
        <v>26948</v>
      </c>
      <c r="C5984" s="287" t="s">
        <v>53</v>
      </c>
      <c r="D5984" t="str">
        <f t="shared" si="93"/>
        <v>m</v>
      </c>
      <c r="E5984" s="288">
        <v>99.72</v>
      </c>
    </row>
    <row r="5985" spans="1:5" x14ac:dyDescent="0.2">
      <c r="A5985" s="287" t="s">
        <v>6242</v>
      </c>
      <c r="B5985" s="287" t="s">
        <v>26948</v>
      </c>
      <c r="C5985" s="287" t="s">
        <v>53</v>
      </c>
      <c r="D5985" t="str">
        <f t="shared" si="93"/>
        <v>m</v>
      </c>
      <c r="E5985" s="288">
        <v>91.24</v>
      </c>
    </row>
    <row r="5986" spans="1:5" x14ac:dyDescent="0.2">
      <c r="A5986" s="287" t="s">
        <v>6243</v>
      </c>
      <c r="B5986" s="287" t="s">
        <v>26949</v>
      </c>
      <c r="C5986" s="287" t="s">
        <v>53</v>
      </c>
      <c r="D5986" t="str">
        <f t="shared" si="93"/>
        <v>m</v>
      </c>
      <c r="E5986" s="288">
        <v>110.06</v>
      </c>
    </row>
    <row r="5987" spans="1:5" x14ac:dyDescent="0.2">
      <c r="A5987" s="287" t="s">
        <v>6244</v>
      </c>
      <c r="B5987" s="287" t="s">
        <v>26949</v>
      </c>
      <c r="C5987" s="287" t="s">
        <v>53</v>
      </c>
      <c r="D5987" t="str">
        <f t="shared" si="93"/>
        <v>m</v>
      </c>
      <c r="E5987" s="288">
        <v>100.71</v>
      </c>
    </row>
    <row r="5988" spans="1:5" x14ac:dyDescent="0.2">
      <c r="A5988" s="287" t="s">
        <v>6245</v>
      </c>
      <c r="B5988" s="287" t="s">
        <v>26950</v>
      </c>
      <c r="C5988" s="287" t="s">
        <v>53</v>
      </c>
      <c r="D5988" t="str">
        <f t="shared" si="93"/>
        <v>m</v>
      </c>
      <c r="E5988" s="288">
        <v>120.38</v>
      </c>
    </row>
    <row r="5989" spans="1:5" x14ac:dyDescent="0.2">
      <c r="A5989" s="287" t="s">
        <v>6246</v>
      </c>
      <c r="B5989" s="287" t="s">
        <v>26950</v>
      </c>
      <c r="C5989" s="287" t="s">
        <v>53</v>
      </c>
      <c r="D5989" t="str">
        <f t="shared" si="93"/>
        <v>m</v>
      </c>
      <c r="E5989" s="288">
        <v>110.17</v>
      </c>
    </row>
    <row r="5990" spans="1:5" x14ac:dyDescent="0.2">
      <c r="A5990" s="287" t="s">
        <v>6247</v>
      </c>
      <c r="B5990" s="287" t="s">
        <v>26951</v>
      </c>
      <c r="C5990" s="287" t="s">
        <v>53</v>
      </c>
      <c r="D5990" t="str">
        <f t="shared" si="93"/>
        <v>m</v>
      </c>
      <c r="E5990" s="288">
        <v>139.69999999999999</v>
      </c>
    </row>
    <row r="5991" spans="1:5" x14ac:dyDescent="0.2">
      <c r="A5991" s="287" t="s">
        <v>6248</v>
      </c>
      <c r="B5991" s="287" t="s">
        <v>26951</v>
      </c>
      <c r="C5991" s="287" t="s">
        <v>53</v>
      </c>
      <c r="D5991" t="str">
        <f t="shared" si="93"/>
        <v>m</v>
      </c>
      <c r="E5991" s="288">
        <v>127.94</v>
      </c>
    </row>
    <row r="5992" spans="1:5" x14ac:dyDescent="0.2">
      <c r="A5992" s="287" t="s">
        <v>6249</v>
      </c>
      <c r="B5992" s="287" t="s">
        <v>26952</v>
      </c>
      <c r="C5992" s="287" t="s">
        <v>53</v>
      </c>
      <c r="D5992" t="str">
        <f t="shared" si="93"/>
        <v>m</v>
      </c>
      <c r="E5992" s="288">
        <v>58.09</v>
      </c>
    </row>
    <row r="5993" spans="1:5" x14ac:dyDescent="0.2">
      <c r="A5993" s="287" t="s">
        <v>6250</v>
      </c>
      <c r="B5993" s="287" t="s">
        <v>26952</v>
      </c>
      <c r="C5993" s="287" t="s">
        <v>53</v>
      </c>
      <c r="D5993" t="str">
        <f t="shared" si="93"/>
        <v>m</v>
      </c>
      <c r="E5993" s="288">
        <v>53.5</v>
      </c>
    </row>
    <row r="5994" spans="1:5" x14ac:dyDescent="0.2">
      <c r="A5994" s="287" t="s">
        <v>6251</v>
      </c>
      <c r="B5994" s="287" t="s">
        <v>26953</v>
      </c>
      <c r="C5994" s="287" t="s">
        <v>53</v>
      </c>
      <c r="D5994" t="str">
        <f t="shared" si="93"/>
        <v>m</v>
      </c>
      <c r="E5994" s="288">
        <v>62.79</v>
      </c>
    </row>
    <row r="5995" spans="1:5" x14ac:dyDescent="0.2">
      <c r="A5995" s="287" t="s">
        <v>6252</v>
      </c>
      <c r="B5995" s="287" t="s">
        <v>26953</v>
      </c>
      <c r="C5995" s="287" t="s">
        <v>53</v>
      </c>
      <c r="D5995" t="str">
        <f t="shared" si="93"/>
        <v>m</v>
      </c>
      <c r="E5995" s="288">
        <v>57.85</v>
      </c>
    </row>
    <row r="5996" spans="1:5" x14ac:dyDescent="0.2">
      <c r="A5996" s="287" t="s">
        <v>6253</v>
      </c>
      <c r="B5996" s="287" t="s">
        <v>26954</v>
      </c>
      <c r="C5996" s="287" t="s">
        <v>53</v>
      </c>
      <c r="D5996" t="str">
        <f t="shared" si="93"/>
        <v>m</v>
      </c>
      <c r="E5996" s="288">
        <v>68.069999999999993</v>
      </c>
    </row>
    <row r="5997" spans="1:5" x14ac:dyDescent="0.2">
      <c r="A5997" s="287" t="s">
        <v>6254</v>
      </c>
      <c r="B5997" s="287" t="s">
        <v>26954</v>
      </c>
      <c r="C5997" s="287" t="s">
        <v>53</v>
      </c>
      <c r="D5997" t="str">
        <f t="shared" si="93"/>
        <v>m</v>
      </c>
      <c r="E5997" s="288">
        <v>62.74</v>
      </c>
    </row>
    <row r="5998" spans="1:5" x14ac:dyDescent="0.2">
      <c r="A5998" s="287" t="s">
        <v>6255</v>
      </c>
      <c r="B5998" s="287" t="s">
        <v>26955</v>
      </c>
      <c r="C5998" s="287" t="s">
        <v>53</v>
      </c>
      <c r="D5998" t="str">
        <f t="shared" si="93"/>
        <v>m</v>
      </c>
      <c r="E5998" s="288">
        <v>77.61</v>
      </c>
    </row>
    <row r="5999" spans="1:5" x14ac:dyDescent="0.2">
      <c r="A5999" s="287" t="s">
        <v>6256</v>
      </c>
      <c r="B5999" s="287" t="s">
        <v>26955</v>
      </c>
      <c r="C5999" s="287" t="s">
        <v>53</v>
      </c>
      <c r="D5999" t="str">
        <f t="shared" si="93"/>
        <v>m</v>
      </c>
      <c r="E5999" s="288">
        <v>71.5</v>
      </c>
    </row>
    <row r="6000" spans="1:5" x14ac:dyDescent="0.2">
      <c r="A6000" s="287" t="s">
        <v>6257</v>
      </c>
      <c r="B6000" s="287" t="s">
        <v>26956</v>
      </c>
      <c r="C6000" s="287" t="s">
        <v>53</v>
      </c>
      <c r="D6000" t="str">
        <f t="shared" si="93"/>
        <v>m</v>
      </c>
      <c r="E6000" s="288">
        <v>95.17</v>
      </c>
    </row>
    <row r="6001" spans="1:5" x14ac:dyDescent="0.2">
      <c r="A6001" s="287" t="s">
        <v>6258</v>
      </c>
      <c r="B6001" s="287" t="s">
        <v>26956</v>
      </c>
      <c r="C6001" s="287" t="s">
        <v>53</v>
      </c>
      <c r="D6001" t="str">
        <f t="shared" si="93"/>
        <v>m</v>
      </c>
      <c r="E6001" s="288">
        <v>87.04</v>
      </c>
    </row>
    <row r="6002" spans="1:5" x14ac:dyDescent="0.2">
      <c r="A6002" s="287" t="s">
        <v>6259</v>
      </c>
      <c r="B6002" s="287" t="s">
        <v>26957</v>
      </c>
      <c r="C6002" s="287" t="s">
        <v>53</v>
      </c>
      <c r="D6002" t="str">
        <f t="shared" si="93"/>
        <v>m</v>
      </c>
      <c r="E6002" s="288">
        <v>109.71</v>
      </c>
    </row>
    <row r="6003" spans="1:5" x14ac:dyDescent="0.2">
      <c r="A6003" s="287" t="s">
        <v>6260</v>
      </c>
      <c r="B6003" s="287" t="s">
        <v>26957</v>
      </c>
      <c r="C6003" s="287" t="s">
        <v>53</v>
      </c>
      <c r="D6003" t="str">
        <f t="shared" si="93"/>
        <v>m</v>
      </c>
      <c r="E6003" s="288">
        <v>100.4</v>
      </c>
    </row>
    <row r="6004" spans="1:5" x14ac:dyDescent="0.2">
      <c r="A6004" s="287" t="s">
        <v>6261</v>
      </c>
      <c r="B6004" s="287" t="s">
        <v>26958</v>
      </c>
      <c r="C6004" s="287" t="s">
        <v>53</v>
      </c>
      <c r="D6004" t="str">
        <f t="shared" si="93"/>
        <v>m</v>
      </c>
      <c r="E6004" s="288">
        <v>117.68</v>
      </c>
    </row>
    <row r="6005" spans="1:5" x14ac:dyDescent="0.2">
      <c r="A6005" s="287" t="s">
        <v>6262</v>
      </c>
      <c r="B6005" s="287" t="s">
        <v>26958</v>
      </c>
      <c r="C6005" s="287" t="s">
        <v>53</v>
      </c>
      <c r="D6005" t="str">
        <f t="shared" si="93"/>
        <v>m</v>
      </c>
      <c r="E6005" s="288">
        <v>107.8</v>
      </c>
    </row>
    <row r="6006" spans="1:5" x14ac:dyDescent="0.2">
      <c r="A6006" s="287" t="s">
        <v>6263</v>
      </c>
      <c r="B6006" s="287" t="s">
        <v>26959</v>
      </c>
      <c r="C6006" s="287" t="s">
        <v>53</v>
      </c>
      <c r="D6006" t="str">
        <f t="shared" si="93"/>
        <v>m</v>
      </c>
      <c r="E6006" s="288">
        <v>141.02000000000001</v>
      </c>
    </row>
    <row r="6007" spans="1:5" x14ac:dyDescent="0.2">
      <c r="A6007" s="287" t="s">
        <v>6264</v>
      </c>
      <c r="B6007" s="287" t="s">
        <v>26959</v>
      </c>
      <c r="C6007" s="287" t="s">
        <v>53</v>
      </c>
      <c r="D6007" t="str">
        <f t="shared" si="93"/>
        <v>m</v>
      </c>
      <c r="E6007" s="288">
        <v>129.18</v>
      </c>
    </row>
    <row r="6008" spans="1:5" x14ac:dyDescent="0.2">
      <c r="A6008" s="287" t="s">
        <v>6265</v>
      </c>
      <c r="B6008" s="287" t="s">
        <v>26960</v>
      </c>
      <c r="C6008" s="287" t="s">
        <v>53</v>
      </c>
      <c r="D6008" t="str">
        <f t="shared" si="93"/>
        <v>m</v>
      </c>
      <c r="E6008" s="288">
        <v>147.15</v>
      </c>
    </row>
    <row r="6009" spans="1:5" x14ac:dyDescent="0.2">
      <c r="A6009" s="287" t="s">
        <v>6266</v>
      </c>
      <c r="B6009" s="287" t="s">
        <v>26960</v>
      </c>
      <c r="C6009" s="287" t="s">
        <v>53</v>
      </c>
      <c r="D6009" t="str">
        <f t="shared" si="93"/>
        <v>m</v>
      </c>
      <c r="E6009" s="288">
        <v>134.87</v>
      </c>
    </row>
    <row r="6010" spans="1:5" x14ac:dyDescent="0.2">
      <c r="A6010" s="287" t="s">
        <v>6267</v>
      </c>
      <c r="B6010" s="287" t="s">
        <v>26961</v>
      </c>
      <c r="C6010" s="287" t="s">
        <v>53</v>
      </c>
      <c r="D6010" t="str">
        <f t="shared" si="93"/>
        <v>m</v>
      </c>
      <c r="E6010" s="288">
        <v>171.36</v>
      </c>
    </row>
    <row r="6011" spans="1:5" x14ac:dyDescent="0.2">
      <c r="A6011" s="287" t="s">
        <v>6268</v>
      </c>
      <c r="B6011" s="287" t="s">
        <v>26961</v>
      </c>
      <c r="C6011" s="287" t="s">
        <v>53</v>
      </c>
      <c r="D6011" t="str">
        <f t="shared" si="93"/>
        <v>m</v>
      </c>
      <c r="E6011" s="288">
        <v>156.85</v>
      </c>
    </row>
    <row r="6012" spans="1:5" x14ac:dyDescent="0.2">
      <c r="A6012" s="287" t="s">
        <v>6269</v>
      </c>
      <c r="B6012" s="287" t="s">
        <v>26962</v>
      </c>
      <c r="C6012" s="287" t="s">
        <v>53</v>
      </c>
      <c r="D6012" t="str">
        <f t="shared" si="93"/>
        <v>m</v>
      </c>
      <c r="E6012" s="288">
        <v>186.06</v>
      </c>
    </row>
    <row r="6013" spans="1:5" x14ac:dyDescent="0.2">
      <c r="A6013" s="287" t="s">
        <v>6270</v>
      </c>
      <c r="B6013" s="287" t="s">
        <v>26962</v>
      </c>
      <c r="C6013" s="287" t="s">
        <v>53</v>
      </c>
      <c r="D6013" t="str">
        <f t="shared" si="93"/>
        <v>m</v>
      </c>
      <c r="E6013" s="288">
        <v>170.5</v>
      </c>
    </row>
    <row r="6014" spans="1:5" x14ac:dyDescent="0.2">
      <c r="A6014" s="287" t="s">
        <v>6271</v>
      </c>
      <c r="B6014" s="287" t="s">
        <v>26963</v>
      </c>
      <c r="C6014" s="287" t="s">
        <v>53</v>
      </c>
      <c r="D6014" t="str">
        <f t="shared" si="93"/>
        <v>m</v>
      </c>
      <c r="E6014" s="288">
        <v>216.2</v>
      </c>
    </row>
    <row r="6015" spans="1:5" x14ac:dyDescent="0.2">
      <c r="A6015" s="287" t="s">
        <v>6272</v>
      </c>
      <c r="B6015" s="287" t="s">
        <v>26963</v>
      </c>
      <c r="C6015" s="287" t="s">
        <v>53</v>
      </c>
      <c r="D6015" t="str">
        <f t="shared" si="93"/>
        <v>m</v>
      </c>
      <c r="E6015" s="288">
        <v>197.67</v>
      </c>
    </row>
    <row r="6016" spans="1:5" x14ac:dyDescent="0.2">
      <c r="A6016" s="287" t="s">
        <v>6273</v>
      </c>
      <c r="B6016" s="287" t="s">
        <v>26964</v>
      </c>
      <c r="C6016" s="287" t="s">
        <v>53</v>
      </c>
      <c r="D6016" t="str">
        <f t="shared" si="93"/>
        <v>m</v>
      </c>
      <c r="E6016" s="288">
        <v>231.52</v>
      </c>
    </row>
    <row r="6017" spans="1:5" x14ac:dyDescent="0.2">
      <c r="A6017" s="287" t="s">
        <v>6274</v>
      </c>
      <c r="B6017" s="287" t="s">
        <v>26964</v>
      </c>
      <c r="C6017" s="287" t="s">
        <v>53</v>
      </c>
      <c r="D6017" t="str">
        <f t="shared" si="93"/>
        <v>m</v>
      </c>
      <c r="E6017" s="288">
        <v>211.89</v>
      </c>
    </row>
    <row r="6018" spans="1:5" x14ac:dyDescent="0.2">
      <c r="A6018" s="287" t="s">
        <v>6275</v>
      </c>
      <c r="B6018" s="287" t="s">
        <v>26965</v>
      </c>
      <c r="C6018" s="287" t="s">
        <v>53</v>
      </c>
      <c r="D6018" t="str">
        <f t="shared" ref="D6018:D6081" si="94">LOWER(C6018)</f>
        <v>m</v>
      </c>
      <c r="E6018" s="288">
        <v>305.74</v>
      </c>
    </row>
    <row r="6019" spans="1:5" x14ac:dyDescent="0.2">
      <c r="A6019" s="287" t="s">
        <v>6276</v>
      </c>
      <c r="B6019" s="287" t="s">
        <v>26965</v>
      </c>
      <c r="C6019" s="287" t="s">
        <v>53</v>
      </c>
      <c r="D6019" t="str">
        <f t="shared" si="94"/>
        <v>m</v>
      </c>
      <c r="E6019" s="288">
        <v>279.8</v>
      </c>
    </row>
    <row r="6020" spans="1:5" x14ac:dyDescent="0.2">
      <c r="A6020" s="287" t="s">
        <v>6277</v>
      </c>
      <c r="B6020" s="287" t="s">
        <v>26966</v>
      </c>
      <c r="C6020" s="287" t="s">
        <v>53</v>
      </c>
      <c r="D6020" t="str">
        <f t="shared" si="94"/>
        <v>m</v>
      </c>
      <c r="E6020" s="288">
        <v>378.53</v>
      </c>
    </row>
    <row r="6021" spans="1:5" x14ac:dyDescent="0.2">
      <c r="A6021" s="287" t="s">
        <v>6278</v>
      </c>
      <c r="B6021" s="287" t="s">
        <v>26966</v>
      </c>
      <c r="C6021" s="287" t="s">
        <v>53</v>
      </c>
      <c r="D6021" t="str">
        <f t="shared" si="94"/>
        <v>m</v>
      </c>
      <c r="E6021" s="288">
        <v>346.46</v>
      </c>
    </row>
    <row r="6022" spans="1:5" x14ac:dyDescent="0.2">
      <c r="A6022" s="287" t="s">
        <v>6279</v>
      </c>
      <c r="B6022" s="287" t="s">
        <v>26967</v>
      </c>
      <c r="C6022" s="287" t="s">
        <v>53</v>
      </c>
      <c r="D6022" t="str">
        <f t="shared" si="94"/>
        <v>m</v>
      </c>
      <c r="E6022" s="288">
        <v>81.69</v>
      </c>
    </row>
    <row r="6023" spans="1:5" x14ac:dyDescent="0.2">
      <c r="A6023" s="287" t="s">
        <v>6280</v>
      </c>
      <c r="B6023" s="287" t="s">
        <v>26967</v>
      </c>
      <c r="C6023" s="287" t="s">
        <v>53</v>
      </c>
      <c r="D6023" t="str">
        <f t="shared" si="94"/>
        <v>m</v>
      </c>
      <c r="E6023" s="288">
        <v>76.62</v>
      </c>
    </row>
    <row r="6024" spans="1:5" x14ac:dyDescent="0.2">
      <c r="A6024" s="287" t="s">
        <v>6281</v>
      </c>
      <c r="B6024" s="287" t="s">
        <v>26968</v>
      </c>
      <c r="C6024" s="287" t="s">
        <v>53</v>
      </c>
      <c r="D6024" t="str">
        <f t="shared" si="94"/>
        <v>m</v>
      </c>
      <c r="E6024" s="288">
        <v>138.53</v>
      </c>
    </row>
    <row r="6025" spans="1:5" x14ac:dyDescent="0.2">
      <c r="A6025" s="287" t="s">
        <v>6282</v>
      </c>
      <c r="B6025" s="287" t="s">
        <v>26968</v>
      </c>
      <c r="C6025" s="287" t="s">
        <v>53</v>
      </c>
      <c r="D6025" t="str">
        <f t="shared" si="94"/>
        <v>m</v>
      </c>
      <c r="E6025" s="288">
        <v>126.86</v>
      </c>
    </row>
    <row r="6026" spans="1:5" x14ac:dyDescent="0.2">
      <c r="A6026" s="287" t="s">
        <v>6283</v>
      </c>
      <c r="B6026" s="287" t="s">
        <v>26969</v>
      </c>
      <c r="C6026" s="287" t="s">
        <v>53</v>
      </c>
      <c r="D6026" t="str">
        <f t="shared" si="94"/>
        <v>m</v>
      </c>
      <c r="E6026" s="288">
        <v>149.15</v>
      </c>
    </row>
    <row r="6027" spans="1:5" x14ac:dyDescent="0.2">
      <c r="A6027" s="287" t="s">
        <v>6284</v>
      </c>
      <c r="B6027" s="287" t="s">
        <v>26969</v>
      </c>
      <c r="C6027" s="287" t="s">
        <v>53</v>
      </c>
      <c r="D6027" t="str">
        <f t="shared" si="94"/>
        <v>m</v>
      </c>
      <c r="E6027" s="288">
        <v>136.72</v>
      </c>
    </row>
    <row r="6028" spans="1:5" x14ac:dyDescent="0.2">
      <c r="A6028" s="287" t="s">
        <v>6285</v>
      </c>
      <c r="B6028" s="287" t="s">
        <v>26970</v>
      </c>
      <c r="C6028" s="287" t="s">
        <v>53</v>
      </c>
      <c r="D6028" t="str">
        <f t="shared" si="94"/>
        <v>m</v>
      </c>
      <c r="E6028" s="288">
        <v>170.22</v>
      </c>
    </row>
    <row r="6029" spans="1:5" x14ac:dyDescent="0.2">
      <c r="A6029" s="287" t="s">
        <v>6286</v>
      </c>
      <c r="B6029" s="287" t="s">
        <v>26970</v>
      </c>
      <c r="C6029" s="287" t="s">
        <v>53</v>
      </c>
      <c r="D6029" t="str">
        <f t="shared" si="94"/>
        <v>m</v>
      </c>
      <c r="E6029" s="288">
        <v>156.12</v>
      </c>
    </row>
    <row r="6030" spans="1:5" x14ac:dyDescent="0.2">
      <c r="A6030" s="287" t="s">
        <v>6287</v>
      </c>
      <c r="B6030" s="287" t="s">
        <v>26971</v>
      </c>
      <c r="C6030" s="287" t="s">
        <v>53</v>
      </c>
      <c r="D6030" t="str">
        <f t="shared" si="94"/>
        <v>m</v>
      </c>
      <c r="E6030" s="288">
        <v>178.39</v>
      </c>
    </row>
    <row r="6031" spans="1:5" x14ac:dyDescent="0.2">
      <c r="A6031" s="287" t="s">
        <v>6288</v>
      </c>
      <c r="B6031" s="287" t="s">
        <v>26971</v>
      </c>
      <c r="C6031" s="287" t="s">
        <v>53</v>
      </c>
      <c r="D6031" t="str">
        <f t="shared" si="94"/>
        <v>m</v>
      </c>
      <c r="E6031" s="288">
        <v>163.69999999999999</v>
      </c>
    </row>
    <row r="6032" spans="1:5" x14ac:dyDescent="0.2">
      <c r="A6032" s="287" t="s">
        <v>6289</v>
      </c>
      <c r="B6032" s="287" t="s">
        <v>26972</v>
      </c>
      <c r="C6032" s="287" t="s">
        <v>53</v>
      </c>
      <c r="D6032" t="str">
        <f t="shared" si="94"/>
        <v>m</v>
      </c>
      <c r="E6032" s="288">
        <v>207.08</v>
      </c>
    </row>
    <row r="6033" spans="1:5" x14ac:dyDescent="0.2">
      <c r="A6033" s="287" t="s">
        <v>6290</v>
      </c>
      <c r="B6033" s="287" t="s">
        <v>26972</v>
      </c>
      <c r="C6033" s="287" t="s">
        <v>53</v>
      </c>
      <c r="D6033" t="str">
        <f t="shared" si="94"/>
        <v>m</v>
      </c>
      <c r="E6033" s="288">
        <v>189.79</v>
      </c>
    </row>
    <row r="6034" spans="1:5" x14ac:dyDescent="0.2">
      <c r="A6034" s="287" t="s">
        <v>6291</v>
      </c>
      <c r="B6034" s="287" t="s">
        <v>26973</v>
      </c>
      <c r="C6034" s="287" t="s">
        <v>53</v>
      </c>
      <c r="D6034" t="str">
        <f t="shared" si="94"/>
        <v>m</v>
      </c>
      <c r="E6034" s="288">
        <v>226.68</v>
      </c>
    </row>
    <row r="6035" spans="1:5" x14ac:dyDescent="0.2">
      <c r="A6035" s="287" t="s">
        <v>6292</v>
      </c>
      <c r="B6035" s="287" t="s">
        <v>26973</v>
      </c>
      <c r="C6035" s="287" t="s">
        <v>53</v>
      </c>
      <c r="D6035" t="str">
        <f t="shared" si="94"/>
        <v>m</v>
      </c>
      <c r="E6035" s="288">
        <v>207.99</v>
      </c>
    </row>
    <row r="6036" spans="1:5" x14ac:dyDescent="0.2">
      <c r="A6036" s="287" t="s">
        <v>6293</v>
      </c>
      <c r="B6036" s="287" t="s">
        <v>26974</v>
      </c>
      <c r="C6036" s="287" t="s">
        <v>53</v>
      </c>
      <c r="D6036" t="str">
        <f t="shared" si="94"/>
        <v>m</v>
      </c>
      <c r="E6036" s="288">
        <v>282.54000000000002</v>
      </c>
    </row>
    <row r="6037" spans="1:5" x14ac:dyDescent="0.2">
      <c r="A6037" s="287" t="s">
        <v>6294</v>
      </c>
      <c r="B6037" s="287" t="s">
        <v>26974</v>
      </c>
      <c r="C6037" s="287" t="s">
        <v>53</v>
      </c>
      <c r="D6037" t="str">
        <f t="shared" si="94"/>
        <v>m</v>
      </c>
      <c r="E6037" s="288">
        <v>258.95</v>
      </c>
    </row>
    <row r="6038" spans="1:5" x14ac:dyDescent="0.2">
      <c r="A6038" s="287" t="s">
        <v>6295</v>
      </c>
      <c r="B6038" s="287" t="s">
        <v>26975</v>
      </c>
      <c r="C6038" s="287" t="s">
        <v>53</v>
      </c>
      <c r="D6038" t="str">
        <f t="shared" si="94"/>
        <v>m</v>
      </c>
      <c r="E6038" s="288">
        <v>328.99</v>
      </c>
    </row>
    <row r="6039" spans="1:5" x14ac:dyDescent="0.2">
      <c r="A6039" s="287" t="s">
        <v>6296</v>
      </c>
      <c r="B6039" s="287" t="s">
        <v>26975</v>
      </c>
      <c r="C6039" s="287" t="s">
        <v>53</v>
      </c>
      <c r="D6039" t="str">
        <f t="shared" si="94"/>
        <v>m</v>
      </c>
      <c r="E6039" s="288">
        <v>301.54000000000002</v>
      </c>
    </row>
    <row r="6040" spans="1:5" x14ac:dyDescent="0.2">
      <c r="A6040" s="287" t="s">
        <v>6297</v>
      </c>
      <c r="B6040" s="287" t="s">
        <v>26976</v>
      </c>
      <c r="C6040" s="287" t="s">
        <v>53</v>
      </c>
      <c r="D6040" t="str">
        <f t="shared" si="94"/>
        <v>m</v>
      </c>
      <c r="E6040" s="288">
        <v>333.08</v>
      </c>
    </row>
    <row r="6041" spans="1:5" x14ac:dyDescent="0.2">
      <c r="A6041" s="287" t="s">
        <v>6298</v>
      </c>
      <c r="B6041" s="287" t="s">
        <v>26976</v>
      </c>
      <c r="C6041" s="287" t="s">
        <v>53</v>
      </c>
      <c r="D6041" t="str">
        <f t="shared" si="94"/>
        <v>m</v>
      </c>
      <c r="E6041" s="288">
        <v>305.33</v>
      </c>
    </row>
    <row r="6042" spans="1:5" x14ac:dyDescent="0.2">
      <c r="A6042" s="287" t="s">
        <v>6299</v>
      </c>
      <c r="B6042" s="287" t="s">
        <v>26977</v>
      </c>
      <c r="C6042" s="287" t="s">
        <v>53</v>
      </c>
      <c r="D6042" t="str">
        <f t="shared" si="94"/>
        <v>m</v>
      </c>
      <c r="E6042" s="288">
        <v>363.58</v>
      </c>
    </row>
    <row r="6043" spans="1:5" x14ac:dyDescent="0.2">
      <c r="A6043" s="287" t="s">
        <v>6300</v>
      </c>
      <c r="B6043" s="287" t="s">
        <v>26977</v>
      </c>
      <c r="C6043" s="287" t="s">
        <v>53</v>
      </c>
      <c r="D6043" t="str">
        <f t="shared" si="94"/>
        <v>m</v>
      </c>
      <c r="E6043" s="288">
        <v>333.4</v>
      </c>
    </row>
    <row r="6044" spans="1:5" x14ac:dyDescent="0.2">
      <c r="A6044" s="287" t="s">
        <v>6301</v>
      </c>
      <c r="B6044" s="287" t="s">
        <v>26978</v>
      </c>
      <c r="C6044" s="287" t="s">
        <v>53</v>
      </c>
      <c r="D6044" t="str">
        <f t="shared" si="94"/>
        <v>m</v>
      </c>
      <c r="E6044" s="288">
        <v>447.07</v>
      </c>
    </row>
    <row r="6045" spans="1:5" x14ac:dyDescent="0.2">
      <c r="A6045" s="287" t="s">
        <v>6302</v>
      </c>
      <c r="B6045" s="287" t="s">
        <v>26978</v>
      </c>
      <c r="C6045" s="287" t="s">
        <v>53</v>
      </c>
      <c r="D6045" t="str">
        <f t="shared" si="94"/>
        <v>m</v>
      </c>
      <c r="E6045" s="288">
        <v>410.11</v>
      </c>
    </row>
    <row r="6046" spans="1:5" x14ac:dyDescent="0.2">
      <c r="A6046" s="287" t="s">
        <v>6303</v>
      </c>
      <c r="B6046" s="287" t="s">
        <v>26979</v>
      </c>
      <c r="C6046" s="287" t="s">
        <v>53</v>
      </c>
      <c r="D6046" t="str">
        <f t="shared" si="94"/>
        <v>m</v>
      </c>
      <c r="E6046" s="288">
        <v>390.73</v>
      </c>
    </row>
    <row r="6047" spans="1:5" x14ac:dyDescent="0.2">
      <c r="A6047" s="287" t="s">
        <v>6304</v>
      </c>
      <c r="B6047" s="287" t="s">
        <v>26979</v>
      </c>
      <c r="C6047" s="287" t="s">
        <v>53</v>
      </c>
      <c r="D6047" t="str">
        <f t="shared" si="94"/>
        <v>m</v>
      </c>
      <c r="E6047" s="288">
        <v>358.87</v>
      </c>
    </row>
    <row r="6048" spans="1:5" x14ac:dyDescent="0.2">
      <c r="A6048" s="287" t="s">
        <v>6305</v>
      </c>
      <c r="B6048" s="287" t="s">
        <v>26980</v>
      </c>
      <c r="C6048" s="287" t="s">
        <v>53</v>
      </c>
      <c r="D6048" t="str">
        <f t="shared" si="94"/>
        <v>m</v>
      </c>
      <c r="E6048" s="288">
        <v>427.37</v>
      </c>
    </row>
    <row r="6049" spans="1:5" x14ac:dyDescent="0.2">
      <c r="A6049" s="287" t="s">
        <v>6306</v>
      </c>
      <c r="B6049" s="287" t="s">
        <v>26980</v>
      </c>
      <c r="C6049" s="287" t="s">
        <v>53</v>
      </c>
      <c r="D6049" t="str">
        <f t="shared" si="94"/>
        <v>m</v>
      </c>
      <c r="E6049" s="288">
        <v>392.63</v>
      </c>
    </row>
    <row r="6050" spans="1:5" x14ac:dyDescent="0.2">
      <c r="A6050" s="287" t="s">
        <v>6307</v>
      </c>
      <c r="B6050" s="287" t="s">
        <v>26981</v>
      </c>
      <c r="C6050" s="287" t="s">
        <v>53</v>
      </c>
      <c r="D6050" t="str">
        <f t="shared" si="94"/>
        <v>m</v>
      </c>
      <c r="E6050" s="288">
        <v>526.80999999999995</v>
      </c>
    </row>
    <row r="6051" spans="1:5" x14ac:dyDescent="0.2">
      <c r="A6051" s="287" t="s">
        <v>6308</v>
      </c>
      <c r="B6051" s="287" t="s">
        <v>26981</v>
      </c>
      <c r="C6051" s="287" t="s">
        <v>53</v>
      </c>
      <c r="D6051" t="str">
        <f t="shared" si="94"/>
        <v>m</v>
      </c>
      <c r="E6051" s="288">
        <v>484.15</v>
      </c>
    </row>
    <row r="6052" spans="1:5" x14ac:dyDescent="0.2">
      <c r="A6052" s="287" t="s">
        <v>6309</v>
      </c>
      <c r="B6052" s="287" t="s">
        <v>26982</v>
      </c>
      <c r="C6052" s="287" t="s">
        <v>53</v>
      </c>
      <c r="D6052" t="str">
        <f t="shared" si="94"/>
        <v>m</v>
      </c>
      <c r="E6052" s="288">
        <v>10.89</v>
      </c>
    </row>
    <row r="6053" spans="1:5" x14ac:dyDescent="0.2">
      <c r="A6053" s="287" t="s">
        <v>6310</v>
      </c>
      <c r="B6053" s="287" t="s">
        <v>26982</v>
      </c>
      <c r="C6053" s="287" t="s">
        <v>53</v>
      </c>
      <c r="D6053" t="str">
        <f t="shared" si="94"/>
        <v>m</v>
      </c>
      <c r="E6053" s="288">
        <v>9.5500000000000007</v>
      </c>
    </row>
    <row r="6054" spans="1:5" x14ac:dyDescent="0.2">
      <c r="A6054" s="287" t="s">
        <v>6311</v>
      </c>
      <c r="B6054" s="287" t="s">
        <v>26983</v>
      </c>
      <c r="C6054" s="287" t="s">
        <v>53</v>
      </c>
      <c r="D6054" t="str">
        <f t="shared" si="94"/>
        <v>m</v>
      </c>
      <c r="E6054" s="288">
        <v>20.29</v>
      </c>
    </row>
    <row r="6055" spans="1:5" x14ac:dyDescent="0.2">
      <c r="A6055" s="287" t="s">
        <v>6312</v>
      </c>
      <c r="B6055" s="287" t="s">
        <v>26983</v>
      </c>
      <c r="C6055" s="287" t="s">
        <v>53</v>
      </c>
      <c r="D6055" t="str">
        <f t="shared" si="94"/>
        <v>m</v>
      </c>
      <c r="E6055" s="288">
        <v>17.82</v>
      </c>
    </row>
    <row r="6056" spans="1:5" x14ac:dyDescent="0.2">
      <c r="A6056" s="287" t="s">
        <v>6313</v>
      </c>
      <c r="B6056" s="287" t="s">
        <v>26984</v>
      </c>
      <c r="C6056" s="287" t="s">
        <v>53</v>
      </c>
      <c r="D6056" t="str">
        <f t="shared" si="94"/>
        <v>m</v>
      </c>
      <c r="E6056" s="288">
        <v>25.1</v>
      </c>
    </row>
    <row r="6057" spans="1:5" x14ac:dyDescent="0.2">
      <c r="A6057" s="287" t="s">
        <v>6314</v>
      </c>
      <c r="B6057" s="287" t="s">
        <v>26984</v>
      </c>
      <c r="C6057" s="287" t="s">
        <v>53</v>
      </c>
      <c r="D6057" t="str">
        <f t="shared" si="94"/>
        <v>m</v>
      </c>
      <c r="E6057" s="288">
        <v>22.11</v>
      </c>
    </row>
    <row r="6058" spans="1:5" x14ac:dyDescent="0.2">
      <c r="A6058" s="287" t="s">
        <v>6315</v>
      </c>
      <c r="B6058" s="287" t="s">
        <v>26985</v>
      </c>
      <c r="C6058" s="287" t="s">
        <v>53</v>
      </c>
      <c r="D6058" t="str">
        <f t="shared" si="94"/>
        <v>m</v>
      </c>
      <c r="E6058" s="288">
        <v>153.36000000000001</v>
      </c>
    </row>
    <row r="6059" spans="1:5" x14ac:dyDescent="0.2">
      <c r="A6059" s="287" t="s">
        <v>6316</v>
      </c>
      <c r="B6059" s="287" t="s">
        <v>26985</v>
      </c>
      <c r="C6059" s="287" t="s">
        <v>53</v>
      </c>
      <c r="D6059" t="str">
        <f t="shared" si="94"/>
        <v>m</v>
      </c>
      <c r="E6059" s="288">
        <v>139.51</v>
      </c>
    </row>
    <row r="6060" spans="1:5" x14ac:dyDescent="0.2">
      <c r="A6060" s="287" t="s">
        <v>6317</v>
      </c>
      <c r="B6060" s="287" t="s">
        <v>26986</v>
      </c>
      <c r="C6060" s="287" t="s">
        <v>53</v>
      </c>
      <c r="D6060" t="str">
        <f t="shared" si="94"/>
        <v>m</v>
      </c>
      <c r="E6060" s="288">
        <v>189.48</v>
      </c>
    </row>
    <row r="6061" spans="1:5" x14ac:dyDescent="0.2">
      <c r="A6061" s="287" t="s">
        <v>6318</v>
      </c>
      <c r="B6061" s="287" t="s">
        <v>26986</v>
      </c>
      <c r="C6061" s="287" t="s">
        <v>53</v>
      </c>
      <c r="D6061" t="str">
        <f t="shared" si="94"/>
        <v>m</v>
      </c>
      <c r="E6061" s="288">
        <v>173.06</v>
      </c>
    </row>
    <row r="6062" spans="1:5" x14ac:dyDescent="0.2">
      <c r="A6062" s="287" t="s">
        <v>6319</v>
      </c>
      <c r="B6062" s="287" t="s">
        <v>26987</v>
      </c>
      <c r="C6062" s="287" t="s">
        <v>53</v>
      </c>
      <c r="D6062" t="str">
        <f t="shared" si="94"/>
        <v>m</v>
      </c>
      <c r="E6062" s="288">
        <v>223.3</v>
      </c>
    </row>
    <row r="6063" spans="1:5" x14ac:dyDescent="0.2">
      <c r="A6063" s="287" t="s">
        <v>6320</v>
      </c>
      <c r="B6063" s="287" t="s">
        <v>26987</v>
      </c>
      <c r="C6063" s="287" t="s">
        <v>53</v>
      </c>
      <c r="D6063" t="str">
        <f t="shared" si="94"/>
        <v>m</v>
      </c>
      <c r="E6063" s="288">
        <v>204.55</v>
      </c>
    </row>
    <row r="6064" spans="1:5" x14ac:dyDescent="0.2">
      <c r="A6064" s="287" t="s">
        <v>6321</v>
      </c>
      <c r="B6064" s="287" t="s">
        <v>26988</v>
      </c>
      <c r="C6064" s="287" t="s">
        <v>53</v>
      </c>
      <c r="D6064" t="str">
        <f t="shared" si="94"/>
        <v>m</v>
      </c>
      <c r="E6064" s="288">
        <v>261.85000000000002</v>
      </c>
    </row>
    <row r="6065" spans="1:5" x14ac:dyDescent="0.2">
      <c r="A6065" s="287" t="s">
        <v>6322</v>
      </c>
      <c r="B6065" s="287" t="s">
        <v>26988</v>
      </c>
      <c r="C6065" s="287" t="s">
        <v>53</v>
      </c>
      <c r="D6065" t="str">
        <f t="shared" si="94"/>
        <v>m</v>
      </c>
      <c r="E6065" s="288">
        <v>240.14</v>
      </c>
    </row>
    <row r="6066" spans="1:5" x14ac:dyDescent="0.2">
      <c r="A6066" s="287" t="s">
        <v>6323</v>
      </c>
      <c r="B6066" s="287" t="s">
        <v>26989</v>
      </c>
      <c r="C6066" s="287" t="s">
        <v>53</v>
      </c>
      <c r="D6066" t="str">
        <f t="shared" si="94"/>
        <v>m</v>
      </c>
      <c r="E6066" s="288">
        <v>296.61</v>
      </c>
    </row>
    <row r="6067" spans="1:5" x14ac:dyDescent="0.2">
      <c r="A6067" s="287" t="s">
        <v>6324</v>
      </c>
      <c r="B6067" s="287" t="s">
        <v>26989</v>
      </c>
      <c r="C6067" s="287" t="s">
        <v>53</v>
      </c>
      <c r="D6067" t="str">
        <f t="shared" si="94"/>
        <v>m</v>
      </c>
      <c r="E6067" s="288">
        <v>272.5</v>
      </c>
    </row>
    <row r="6068" spans="1:5" x14ac:dyDescent="0.2">
      <c r="A6068" s="287" t="s">
        <v>6325</v>
      </c>
      <c r="B6068" s="287" t="s">
        <v>26990</v>
      </c>
      <c r="C6068" s="287" t="s">
        <v>53</v>
      </c>
      <c r="D6068" t="str">
        <f t="shared" si="94"/>
        <v>m</v>
      </c>
      <c r="E6068" s="288">
        <v>336.18</v>
      </c>
    </row>
    <row r="6069" spans="1:5" x14ac:dyDescent="0.2">
      <c r="A6069" s="287" t="s">
        <v>6326</v>
      </c>
      <c r="B6069" s="287" t="s">
        <v>26990</v>
      </c>
      <c r="C6069" s="287" t="s">
        <v>53</v>
      </c>
      <c r="D6069" t="str">
        <f t="shared" si="94"/>
        <v>m</v>
      </c>
      <c r="E6069" s="288">
        <v>308.97000000000003</v>
      </c>
    </row>
    <row r="6070" spans="1:5" x14ac:dyDescent="0.2">
      <c r="A6070" s="287" t="s">
        <v>6327</v>
      </c>
      <c r="B6070" s="287" t="s">
        <v>26991</v>
      </c>
      <c r="C6070" s="287" t="s">
        <v>53</v>
      </c>
      <c r="D6070" t="str">
        <f t="shared" si="94"/>
        <v>m</v>
      </c>
      <c r="E6070" s="288">
        <v>371.08</v>
      </c>
    </row>
    <row r="6071" spans="1:5" x14ac:dyDescent="0.2">
      <c r="A6071" s="287" t="s">
        <v>6328</v>
      </c>
      <c r="B6071" s="287" t="s">
        <v>26991</v>
      </c>
      <c r="C6071" s="287" t="s">
        <v>53</v>
      </c>
      <c r="D6071" t="str">
        <f t="shared" si="94"/>
        <v>m</v>
      </c>
      <c r="E6071" s="288">
        <v>341.46</v>
      </c>
    </row>
    <row r="6072" spans="1:5" x14ac:dyDescent="0.2">
      <c r="A6072" s="287" t="s">
        <v>6329</v>
      </c>
      <c r="B6072" s="287" t="s">
        <v>26992</v>
      </c>
      <c r="C6072" s="287" t="s">
        <v>53</v>
      </c>
      <c r="D6072" t="str">
        <f t="shared" si="94"/>
        <v>m</v>
      </c>
      <c r="E6072" s="288">
        <v>407.49</v>
      </c>
    </row>
    <row r="6073" spans="1:5" x14ac:dyDescent="0.2">
      <c r="A6073" s="287" t="s">
        <v>6330</v>
      </c>
      <c r="B6073" s="287" t="s">
        <v>26992</v>
      </c>
      <c r="C6073" s="287" t="s">
        <v>53</v>
      </c>
      <c r="D6073" t="str">
        <f t="shared" si="94"/>
        <v>m</v>
      </c>
      <c r="E6073" s="288">
        <v>375.19</v>
      </c>
    </row>
    <row r="6074" spans="1:5" x14ac:dyDescent="0.2">
      <c r="A6074" s="287" t="s">
        <v>6331</v>
      </c>
      <c r="B6074" s="287" t="s">
        <v>26993</v>
      </c>
      <c r="C6074" s="287" t="s">
        <v>22946</v>
      </c>
      <c r="D6074" t="str">
        <f t="shared" si="94"/>
        <v>un</v>
      </c>
      <c r="E6074" s="288">
        <v>179.09</v>
      </c>
    </row>
    <row r="6075" spans="1:5" x14ac:dyDescent="0.2">
      <c r="A6075" s="287" t="s">
        <v>6332</v>
      </c>
      <c r="B6075" s="287" t="s">
        <v>26993</v>
      </c>
      <c r="C6075" s="287" t="s">
        <v>22946</v>
      </c>
      <c r="D6075" t="str">
        <f t="shared" si="94"/>
        <v>un</v>
      </c>
      <c r="E6075" s="288">
        <v>163.47</v>
      </c>
    </row>
    <row r="6076" spans="1:5" x14ac:dyDescent="0.2">
      <c r="A6076" s="287" t="s">
        <v>6333</v>
      </c>
      <c r="B6076" s="287" t="s">
        <v>26994</v>
      </c>
      <c r="C6076" s="287" t="s">
        <v>22946</v>
      </c>
      <c r="D6076" t="str">
        <f t="shared" si="94"/>
        <v>un</v>
      </c>
      <c r="E6076" s="288">
        <v>223.94</v>
      </c>
    </row>
    <row r="6077" spans="1:5" x14ac:dyDescent="0.2">
      <c r="A6077" s="287" t="s">
        <v>6334</v>
      </c>
      <c r="B6077" s="287" t="s">
        <v>26994</v>
      </c>
      <c r="C6077" s="287" t="s">
        <v>22946</v>
      </c>
      <c r="D6077" t="str">
        <f t="shared" si="94"/>
        <v>un</v>
      </c>
      <c r="E6077" s="288">
        <v>205.15</v>
      </c>
    </row>
    <row r="6078" spans="1:5" x14ac:dyDescent="0.2">
      <c r="A6078" s="287" t="s">
        <v>6335</v>
      </c>
      <c r="B6078" s="287" t="s">
        <v>26995</v>
      </c>
      <c r="C6078" s="287" t="s">
        <v>22946</v>
      </c>
      <c r="D6078" t="str">
        <f t="shared" si="94"/>
        <v>un</v>
      </c>
      <c r="E6078" s="288">
        <v>266.23</v>
      </c>
    </row>
    <row r="6079" spans="1:5" x14ac:dyDescent="0.2">
      <c r="A6079" s="287" t="s">
        <v>6336</v>
      </c>
      <c r="B6079" s="287" t="s">
        <v>26995</v>
      </c>
      <c r="C6079" s="287" t="s">
        <v>22946</v>
      </c>
      <c r="D6079" t="str">
        <f t="shared" si="94"/>
        <v>un</v>
      </c>
      <c r="E6079" s="288">
        <v>244.53</v>
      </c>
    </row>
    <row r="6080" spans="1:5" x14ac:dyDescent="0.2">
      <c r="A6080" s="287" t="s">
        <v>6337</v>
      </c>
      <c r="B6080" s="287" t="s">
        <v>26996</v>
      </c>
      <c r="C6080" s="287" t="s">
        <v>22946</v>
      </c>
      <c r="D6080" t="str">
        <f t="shared" si="94"/>
        <v>un</v>
      </c>
      <c r="E6080" s="288">
        <v>313.25</v>
      </c>
    </row>
    <row r="6081" spans="1:5" x14ac:dyDescent="0.2">
      <c r="A6081" s="287" t="s">
        <v>6338</v>
      </c>
      <c r="B6081" s="287" t="s">
        <v>26996</v>
      </c>
      <c r="C6081" s="287" t="s">
        <v>22946</v>
      </c>
      <c r="D6081" t="str">
        <f t="shared" si="94"/>
        <v>un</v>
      </c>
      <c r="E6081" s="288">
        <v>288.01</v>
      </c>
    </row>
    <row r="6082" spans="1:5" x14ac:dyDescent="0.2">
      <c r="A6082" s="287" t="s">
        <v>6339</v>
      </c>
      <c r="B6082" s="287" t="s">
        <v>26997</v>
      </c>
      <c r="C6082" s="287" t="s">
        <v>22946</v>
      </c>
      <c r="D6082" t="str">
        <f t="shared" ref="D6082:D6145" si="95">LOWER(C6082)</f>
        <v>un</v>
      </c>
      <c r="E6082" s="288">
        <v>356.9</v>
      </c>
    </row>
    <row r="6083" spans="1:5" x14ac:dyDescent="0.2">
      <c r="A6083" s="287" t="s">
        <v>6340</v>
      </c>
      <c r="B6083" s="287" t="s">
        <v>26997</v>
      </c>
      <c r="C6083" s="287" t="s">
        <v>22946</v>
      </c>
      <c r="D6083" t="str">
        <f t="shared" si="95"/>
        <v>un</v>
      </c>
      <c r="E6083" s="288">
        <v>328.65</v>
      </c>
    </row>
    <row r="6084" spans="1:5" x14ac:dyDescent="0.2">
      <c r="A6084" s="287" t="s">
        <v>6341</v>
      </c>
      <c r="B6084" s="287" t="s">
        <v>26998</v>
      </c>
      <c r="C6084" s="287" t="s">
        <v>22946</v>
      </c>
      <c r="D6084" t="str">
        <f t="shared" si="95"/>
        <v>un</v>
      </c>
      <c r="E6084" s="288">
        <v>404.95</v>
      </c>
    </row>
    <row r="6085" spans="1:5" x14ac:dyDescent="0.2">
      <c r="A6085" s="287" t="s">
        <v>6342</v>
      </c>
      <c r="B6085" s="287" t="s">
        <v>26998</v>
      </c>
      <c r="C6085" s="287" t="s">
        <v>22946</v>
      </c>
      <c r="D6085" t="str">
        <f t="shared" si="95"/>
        <v>un</v>
      </c>
      <c r="E6085" s="288">
        <v>373.02</v>
      </c>
    </row>
    <row r="6086" spans="1:5" x14ac:dyDescent="0.2">
      <c r="A6086" s="287" t="s">
        <v>6343</v>
      </c>
      <c r="B6086" s="287" t="s">
        <v>26999</v>
      </c>
      <c r="C6086" s="287" t="s">
        <v>22946</v>
      </c>
      <c r="D6086" t="str">
        <f t="shared" si="95"/>
        <v>un</v>
      </c>
      <c r="E6086" s="288">
        <v>448.61</v>
      </c>
    </row>
    <row r="6087" spans="1:5" x14ac:dyDescent="0.2">
      <c r="A6087" s="287" t="s">
        <v>6344</v>
      </c>
      <c r="B6087" s="287" t="s">
        <v>26999</v>
      </c>
      <c r="C6087" s="287" t="s">
        <v>22946</v>
      </c>
      <c r="D6087" t="str">
        <f t="shared" si="95"/>
        <v>un</v>
      </c>
      <c r="E6087" s="288">
        <v>413.67</v>
      </c>
    </row>
    <row r="6088" spans="1:5" x14ac:dyDescent="0.2">
      <c r="A6088" s="287" t="s">
        <v>6345</v>
      </c>
      <c r="B6088" s="287" t="s">
        <v>27000</v>
      </c>
      <c r="C6088" s="287" t="s">
        <v>22946</v>
      </c>
      <c r="D6088" t="str">
        <f t="shared" si="95"/>
        <v>un</v>
      </c>
      <c r="E6088" s="288">
        <v>493.59</v>
      </c>
    </row>
    <row r="6089" spans="1:5" x14ac:dyDescent="0.2">
      <c r="A6089" s="287" t="s">
        <v>6346</v>
      </c>
      <c r="B6089" s="287" t="s">
        <v>27000</v>
      </c>
      <c r="C6089" s="287" t="s">
        <v>22946</v>
      </c>
      <c r="D6089" t="str">
        <f t="shared" si="95"/>
        <v>un</v>
      </c>
      <c r="E6089" s="288">
        <v>455.38</v>
      </c>
    </row>
    <row r="6090" spans="1:5" x14ac:dyDescent="0.2">
      <c r="A6090" s="287" t="s">
        <v>6347</v>
      </c>
      <c r="B6090" s="287" t="s">
        <v>27001</v>
      </c>
      <c r="C6090" s="287" t="s">
        <v>22946</v>
      </c>
      <c r="D6090" t="str">
        <f t="shared" si="95"/>
        <v>un</v>
      </c>
      <c r="E6090" s="288">
        <v>591.29999999999995</v>
      </c>
    </row>
    <row r="6091" spans="1:5" x14ac:dyDescent="0.2">
      <c r="A6091" s="287" t="s">
        <v>6348</v>
      </c>
      <c r="B6091" s="287" t="s">
        <v>27001</v>
      </c>
      <c r="C6091" s="287" t="s">
        <v>22946</v>
      </c>
      <c r="D6091" t="str">
        <f t="shared" si="95"/>
        <v>un</v>
      </c>
      <c r="E6091" s="288">
        <v>546.97</v>
      </c>
    </row>
    <row r="6092" spans="1:5" x14ac:dyDescent="0.2">
      <c r="A6092" s="287" t="s">
        <v>6349</v>
      </c>
      <c r="B6092" s="287" t="s">
        <v>27002</v>
      </c>
      <c r="C6092" s="287" t="s">
        <v>22946</v>
      </c>
      <c r="D6092" t="str">
        <f t="shared" si="95"/>
        <v>un</v>
      </c>
      <c r="E6092" s="288">
        <v>710.4</v>
      </c>
    </row>
    <row r="6093" spans="1:5" x14ac:dyDescent="0.2">
      <c r="A6093" s="287" t="s">
        <v>6350</v>
      </c>
      <c r="B6093" s="287" t="s">
        <v>27002</v>
      </c>
      <c r="C6093" s="287" t="s">
        <v>22946</v>
      </c>
      <c r="D6093" t="str">
        <f t="shared" si="95"/>
        <v>un</v>
      </c>
      <c r="E6093" s="288">
        <v>656.12</v>
      </c>
    </row>
    <row r="6094" spans="1:5" x14ac:dyDescent="0.2">
      <c r="A6094" s="287" t="s">
        <v>6351</v>
      </c>
      <c r="B6094" s="287" t="s">
        <v>27003</v>
      </c>
      <c r="C6094" s="287" t="s">
        <v>22946</v>
      </c>
      <c r="D6094" t="str">
        <f t="shared" si="95"/>
        <v>un</v>
      </c>
      <c r="E6094" s="288">
        <v>816.56</v>
      </c>
    </row>
    <row r="6095" spans="1:5" x14ac:dyDescent="0.2">
      <c r="A6095" s="287" t="s">
        <v>6352</v>
      </c>
      <c r="B6095" s="287" t="s">
        <v>27003</v>
      </c>
      <c r="C6095" s="287" t="s">
        <v>22946</v>
      </c>
      <c r="D6095" t="str">
        <f t="shared" si="95"/>
        <v>un</v>
      </c>
      <c r="E6095" s="288">
        <v>754.07</v>
      </c>
    </row>
    <row r="6096" spans="1:5" x14ac:dyDescent="0.2">
      <c r="A6096" s="287" t="s">
        <v>6353</v>
      </c>
      <c r="B6096" s="287" t="s">
        <v>27004</v>
      </c>
      <c r="C6096" s="287" t="s">
        <v>22946</v>
      </c>
      <c r="D6096" t="str">
        <f t="shared" si="95"/>
        <v>un</v>
      </c>
      <c r="E6096" s="288">
        <v>433.21</v>
      </c>
    </row>
    <row r="6097" spans="1:5" x14ac:dyDescent="0.2">
      <c r="A6097" s="287" t="s">
        <v>6354</v>
      </c>
      <c r="B6097" s="287" t="s">
        <v>27004</v>
      </c>
      <c r="C6097" s="287" t="s">
        <v>22946</v>
      </c>
      <c r="D6097" t="str">
        <f t="shared" si="95"/>
        <v>un</v>
      </c>
      <c r="E6097" s="288">
        <v>398.03</v>
      </c>
    </row>
    <row r="6098" spans="1:5" x14ac:dyDescent="0.2">
      <c r="A6098" s="287" t="s">
        <v>6355</v>
      </c>
      <c r="B6098" s="287" t="s">
        <v>27005</v>
      </c>
      <c r="C6098" s="287" t="s">
        <v>22946</v>
      </c>
      <c r="D6098" t="str">
        <f t="shared" si="95"/>
        <v>un</v>
      </c>
      <c r="E6098" s="288">
        <v>492.12</v>
      </c>
    </row>
    <row r="6099" spans="1:5" x14ac:dyDescent="0.2">
      <c r="A6099" s="287" t="s">
        <v>6356</v>
      </c>
      <c r="B6099" s="287" t="s">
        <v>27005</v>
      </c>
      <c r="C6099" s="287" t="s">
        <v>22946</v>
      </c>
      <c r="D6099" t="str">
        <f t="shared" si="95"/>
        <v>un</v>
      </c>
      <c r="E6099" s="288">
        <v>452.94</v>
      </c>
    </row>
    <row r="6100" spans="1:5" x14ac:dyDescent="0.2">
      <c r="A6100" s="287" t="s">
        <v>6357</v>
      </c>
      <c r="B6100" s="287" t="s">
        <v>27006</v>
      </c>
      <c r="C6100" s="287" t="s">
        <v>22946</v>
      </c>
      <c r="D6100" t="str">
        <f t="shared" si="95"/>
        <v>un</v>
      </c>
      <c r="E6100" s="288">
        <v>556.95000000000005</v>
      </c>
    </row>
    <row r="6101" spans="1:5" x14ac:dyDescent="0.2">
      <c r="A6101" s="287" t="s">
        <v>6358</v>
      </c>
      <c r="B6101" s="287" t="s">
        <v>27006</v>
      </c>
      <c r="C6101" s="287" t="s">
        <v>22946</v>
      </c>
      <c r="D6101" t="str">
        <f t="shared" si="95"/>
        <v>un</v>
      </c>
      <c r="E6101" s="288">
        <v>512.84</v>
      </c>
    </row>
    <row r="6102" spans="1:5" x14ac:dyDescent="0.2">
      <c r="A6102" s="287" t="s">
        <v>6359</v>
      </c>
      <c r="B6102" s="287" t="s">
        <v>27007</v>
      </c>
      <c r="C6102" s="287" t="s">
        <v>22946</v>
      </c>
      <c r="D6102" t="str">
        <f t="shared" si="95"/>
        <v>un</v>
      </c>
      <c r="E6102" s="288">
        <v>615.86</v>
      </c>
    </row>
    <row r="6103" spans="1:5" x14ac:dyDescent="0.2">
      <c r="A6103" s="287" t="s">
        <v>6360</v>
      </c>
      <c r="B6103" s="287" t="s">
        <v>27007</v>
      </c>
      <c r="C6103" s="287" t="s">
        <v>22946</v>
      </c>
      <c r="D6103" t="str">
        <f t="shared" si="95"/>
        <v>un</v>
      </c>
      <c r="E6103" s="288">
        <v>567.75</v>
      </c>
    </row>
    <row r="6104" spans="1:5" x14ac:dyDescent="0.2">
      <c r="A6104" s="287" t="s">
        <v>6361</v>
      </c>
      <c r="B6104" s="287" t="s">
        <v>27008</v>
      </c>
      <c r="C6104" s="287" t="s">
        <v>22946</v>
      </c>
      <c r="D6104" t="str">
        <f t="shared" si="95"/>
        <v>un</v>
      </c>
      <c r="E6104" s="288">
        <v>680.96</v>
      </c>
    </row>
    <row r="6105" spans="1:5" x14ac:dyDescent="0.2">
      <c r="A6105" s="287" t="s">
        <v>6362</v>
      </c>
      <c r="B6105" s="287" t="s">
        <v>27008</v>
      </c>
      <c r="C6105" s="287" t="s">
        <v>22946</v>
      </c>
      <c r="D6105" t="str">
        <f t="shared" si="95"/>
        <v>un</v>
      </c>
      <c r="E6105" s="288">
        <v>627.88</v>
      </c>
    </row>
    <row r="6106" spans="1:5" x14ac:dyDescent="0.2">
      <c r="A6106" s="287" t="s">
        <v>6363</v>
      </c>
      <c r="B6106" s="287" t="s">
        <v>27009</v>
      </c>
      <c r="C6106" s="287" t="s">
        <v>22946</v>
      </c>
      <c r="D6106" t="str">
        <f t="shared" si="95"/>
        <v>un</v>
      </c>
      <c r="E6106" s="288">
        <v>835.91</v>
      </c>
    </row>
    <row r="6107" spans="1:5" x14ac:dyDescent="0.2">
      <c r="A6107" s="287" t="s">
        <v>6364</v>
      </c>
      <c r="B6107" s="287" t="s">
        <v>27009</v>
      </c>
      <c r="C6107" s="287" t="s">
        <v>22946</v>
      </c>
      <c r="D6107" t="str">
        <f t="shared" si="95"/>
        <v>un</v>
      </c>
      <c r="E6107" s="288">
        <v>771.68</v>
      </c>
    </row>
    <row r="6108" spans="1:5" x14ac:dyDescent="0.2">
      <c r="A6108" s="287" t="s">
        <v>6365</v>
      </c>
      <c r="B6108" s="287" t="s">
        <v>27010</v>
      </c>
      <c r="C6108" s="287" t="s">
        <v>22946</v>
      </c>
      <c r="D6108" t="str">
        <f t="shared" si="95"/>
        <v>un</v>
      </c>
      <c r="E6108" s="288">
        <v>953.64</v>
      </c>
    </row>
    <row r="6109" spans="1:5" x14ac:dyDescent="0.2">
      <c r="A6109" s="287" t="s">
        <v>6366</v>
      </c>
      <c r="B6109" s="287" t="s">
        <v>27010</v>
      </c>
      <c r="C6109" s="287" t="s">
        <v>22946</v>
      </c>
      <c r="D6109" t="str">
        <f t="shared" si="95"/>
        <v>un</v>
      </c>
      <c r="E6109" s="288">
        <v>881.48</v>
      </c>
    </row>
    <row r="6110" spans="1:5" x14ac:dyDescent="0.2">
      <c r="A6110" s="287" t="s">
        <v>6367</v>
      </c>
      <c r="B6110" s="287" t="s">
        <v>27011</v>
      </c>
      <c r="C6110" s="287" t="s">
        <v>22946</v>
      </c>
      <c r="D6110" t="str">
        <f t="shared" si="95"/>
        <v>un</v>
      </c>
      <c r="E6110" s="288">
        <v>1084.07</v>
      </c>
    </row>
    <row r="6111" spans="1:5" x14ac:dyDescent="0.2">
      <c r="A6111" s="287" t="s">
        <v>6368</v>
      </c>
      <c r="B6111" s="287" t="s">
        <v>27011</v>
      </c>
      <c r="C6111" s="287" t="s">
        <v>22946</v>
      </c>
      <c r="D6111" t="str">
        <f t="shared" si="95"/>
        <v>un</v>
      </c>
      <c r="E6111" s="288">
        <v>1002.52</v>
      </c>
    </row>
    <row r="6112" spans="1:5" x14ac:dyDescent="0.2">
      <c r="A6112" s="287" t="s">
        <v>6369</v>
      </c>
      <c r="B6112" s="287" t="s">
        <v>27012</v>
      </c>
      <c r="C6112" s="287" t="s">
        <v>22946</v>
      </c>
      <c r="D6112" t="str">
        <f t="shared" si="95"/>
        <v>un</v>
      </c>
      <c r="E6112" s="288">
        <v>1206.21</v>
      </c>
    </row>
    <row r="6113" spans="1:5" x14ac:dyDescent="0.2">
      <c r="A6113" s="287" t="s">
        <v>6370</v>
      </c>
      <c r="B6113" s="287" t="s">
        <v>27012</v>
      </c>
      <c r="C6113" s="287" t="s">
        <v>22946</v>
      </c>
      <c r="D6113" t="str">
        <f t="shared" si="95"/>
        <v>un</v>
      </c>
      <c r="E6113" s="288">
        <v>1116.06</v>
      </c>
    </row>
    <row r="6114" spans="1:5" x14ac:dyDescent="0.2">
      <c r="A6114" s="287" t="s">
        <v>6371</v>
      </c>
      <c r="B6114" s="287" t="s">
        <v>27013</v>
      </c>
      <c r="C6114" s="287" t="s">
        <v>22946</v>
      </c>
      <c r="D6114" t="str">
        <f t="shared" si="95"/>
        <v>un</v>
      </c>
      <c r="E6114" s="288">
        <v>1348.22</v>
      </c>
    </row>
    <row r="6115" spans="1:5" x14ac:dyDescent="0.2">
      <c r="A6115" s="287" t="s">
        <v>6372</v>
      </c>
      <c r="B6115" s="287" t="s">
        <v>27013</v>
      </c>
      <c r="C6115" s="287" t="s">
        <v>22946</v>
      </c>
      <c r="D6115" t="str">
        <f t="shared" si="95"/>
        <v>un</v>
      </c>
      <c r="E6115" s="288">
        <v>1247.33</v>
      </c>
    </row>
    <row r="6116" spans="1:5" x14ac:dyDescent="0.2">
      <c r="A6116" s="287" t="s">
        <v>6373</v>
      </c>
      <c r="B6116" s="287" t="s">
        <v>27014</v>
      </c>
      <c r="C6116" s="287" t="s">
        <v>22946</v>
      </c>
      <c r="D6116" t="str">
        <f t="shared" si="95"/>
        <v>un</v>
      </c>
      <c r="E6116" s="288">
        <v>1588.24</v>
      </c>
    </row>
    <row r="6117" spans="1:5" x14ac:dyDescent="0.2">
      <c r="A6117" s="287" t="s">
        <v>6374</v>
      </c>
      <c r="B6117" s="287" t="s">
        <v>27014</v>
      </c>
      <c r="C6117" s="287" t="s">
        <v>22946</v>
      </c>
      <c r="D6117" t="str">
        <f t="shared" si="95"/>
        <v>un</v>
      </c>
      <c r="E6117" s="288">
        <v>1470.73</v>
      </c>
    </row>
    <row r="6118" spans="1:5" x14ac:dyDescent="0.2">
      <c r="A6118" s="287" t="s">
        <v>6375</v>
      </c>
      <c r="B6118" s="287" t="s">
        <v>27015</v>
      </c>
      <c r="C6118" s="287" t="s">
        <v>22946</v>
      </c>
      <c r="D6118" t="str">
        <f t="shared" si="95"/>
        <v>un</v>
      </c>
      <c r="E6118" s="288">
        <v>660.02</v>
      </c>
    </row>
    <row r="6119" spans="1:5" x14ac:dyDescent="0.2">
      <c r="A6119" s="287" t="s">
        <v>6376</v>
      </c>
      <c r="B6119" s="287" t="s">
        <v>27015</v>
      </c>
      <c r="C6119" s="287" t="s">
        <v>22946</v>
      </c>
      <c r="D6119" t="str">
        <f t="shared" si="95"/>
        <v>un</v>
      </c>
      <c r="E6119" s="288">
        <v>608.22</v>
      </c>
    </row>
    <row r="6120" spans="1:5" x14ac:dyDescent="0.2">
      <c r="A6120" s="287" t="s">
        <v>6377</v>
      </c>
      <c r="B6120" s="287" t="s">
        <v>27016</v>
      </c>
      <c r="C6120" s="287" t="s">
        <v>22946</v>
      </c>
      <c r="D6120" t="str">
        <f t="shared" si="95"/>
        <v>un</v>
      </c>
      <c r="E6120" s="288">
        <v>766.55</v>
      </c>
    </row>
    <row r="6121" spans="1:5" x14ac:dyDescent="0.2">
      <c r="A6121" s="287" t="s">
        <v>6378</v>
      </c>
      <c r="B6121" s="287" t="s">
        <v>27016</v>
      </c>
      <c r="C6121" s="287" t="s">
        <v>22946</v>
      </c>
      <c r="D6121" t="str">
        <f t="shared" si="95"/>
        <v>un</v>
      </c>
      <c r="E6121" s="288">
        <v>706.7</v>
      </c>
    </row>
    <row r="6122" spans="1:5" x14ac:dyDescent="0.2">
      <c r="A6122" s="287" t="s">
        <v>6379</v>
      </c>
      <c r="B6122" s="287" t="s">
        <v>27017</v>
      </c>
      <c r="C6122" s="287" t="s">
        <v>22946</v>
      </c>
      <c r="D6122" t="str">
        <f t="shared" si="95"/>
        <v>un</v>
      </c>
      <c r="E6122" s="288">
        <v>870.05</v>
      </c>
    </row>
    <row r="6123" spans="1:5" x14ac:dyDescent="0.2">
      <c r="A6123" s="287" t="s">
        <v>6380</v>
      </c>
      <c r="B6123" s="287" t="s">
        <v>27017</v>
      </c>
      <c r="C6123" s="287" t="s">
        <v>22946</v>
      </c>
      <c r="D6123" t="str">
        <f t="shared" si="95"/>
        <v>un</v>
      </c>
      <c r="E6123" s="288">
        <v>802.36</v>
      </c>
    </row>
    <row r="6124" spans="1:5" x14ac:dyDescent="0.2">
      <c r="A6124" s="287" t="s">
        <v>6381</v>
      </c>
      <c r="B6124" s="287" t="s">
        <v>27018</v>
      </c>
      <c r="C6124" s="287" t="s">
        <v>22946</v>
      </c>
      <c r="D6124" t="str">
        <f t="shared" si="95"/>
        <v>un</v>
      </c>
      <c r="E6124" s="288">
        <v>972.98</v>
      </c>
    </row>
    <row r="6125" spans="1:5" x14ac:dyDescent="0.2">
      <c r="A6125" s="287" t="s">
        <v>6382</v>
      </c>
      <c r="B6125" s="287" t="s">
        <v>27018</v>
      </c>
      <c r="C6125" s="287" t="s">
        <v>22946</v>
      </c>
      <c r="D6125" t="str">
        <f t="shared" si="95"/>
        <v>un</v>
      </c>
      <c r="E6125" s="288">
        <v>897.74</v>
      </c>
    </row>
    <row r="6126" spans="1:5" x14ac:dyDescent="0.2">
      <c r="A6126" s="287" t="s">
        <v>6383</v>
      </c>
      <c r="B6126" s="287" t="s">
        <v>27019</v>
      </c>
      <c r="C6126" s="287" t="s">
        <v>22946</v>
      </c>
      <c r="D6126" t="str">
        <f t="shared" si="95"/>
        <v>un</v>
      </c>
      <c r="E6126" s="288">
        <v>1072.67</v>
      </c>
    </row>
    <row r="6127" spans="1:5" x14ac:dyDescent="0.2">
      <c r="A6127" s="287" t="s">
        <v>6384</v>
      </c>
      <c r="B6127" s="287" t="s">
        <v>27019</v>
      </c>
      <c r="C6127" s="287" t="s">
        <v>22946</v>
      </c>
      <c r="D6127" t="str">
        <f t="shared" si="95"/>
        <v>un</v>
      </c>
      <c r="E6127" s="288">
        <v>990.09</v>
      </c>
    </row>
    <row r="6128" spans="1:5" x14ac:dyDescent="0.2">
      <c r="A6128" s="287" t="s">
        <v>6385</v>
      </c>
      <c r="B6128" s="287" t="s">
        <v>27020</v>
      </c>
      <c r="C6128" s="287" t="s">
        <v>22946</v>
      </c>
      <c r="D6128" t="str">
        <f t="shared" si="95"/>
        <v>un</v>
      </c>
      <c r="E6128" s="288">
        <v>1305.49</v>
      </c>
    </row>
    <row r="6129" spans="1:5" x14ac:dyDescent="0.2">
      <c r="A6129" s="287" t="s">
        <v>6386</v>
      </c>
      <c r="B6129" s="287" t="s">
        <v>27020</v>
      </c>
      <c r="C6129" s="287" t="s">
        <v>22946</v>
      </c>
      <c r="D6129" t="str">
        <f t="shared" si="95"/>
        <v>un</v>
      </c>
      <c r="E6129" s="288">
        <v>1205.93</v>
      </c>
    </row>
    <row r="6130" spans="1:5" x14ac:dyDescent="0.2">
      <c r="A6130" s="287" t="s">
        <v>6387</v>
      </c>
      <c r="B6130" s="287" t="s">
        <v>27021</v>
      </c>
      <c r="C6130" s="287" t="s">
        <v>22946</v>
      </c>
      <c r="D6130" t="str">
        <f t="shared" si="95"/>
        <v>un</v>
      </c>
      <c r="E6130" s="288">
        <v>1500.04</v>
      </c>
    </row>
    <row r="6131" spans="1:5" x14ac:dyDescent="0.2">
      <c r="A6131" s="287" t="s">
        <v>6388</v>
      </c>
      <c r="B6131" s="287" t="s">
        <v>27021</v>
      </c>
      <c r="C6131" s="287" t="s">
        <v>22946</v>
      </c>
      <c r="D6131" t="str">
        <f t="shared" si="95"/>
        <v>un</v>
      </c>
      <c r="E6131" s="288">
        <v>1386.68</v>
      </c>
    </row>
    <row r="6132" spans="1:5" x14ac:dyDescent="0.2">
      <c r="A6132" s="287" t="s">
        <v>6389</v>
      </c>
      <c r="B6132" s="287" t="s">
        <v>27022</v>
      </c>
      <c r="C6132" s="287" t="s">
        <v>22946</v>
      </c>
      <c r="D6132" t="str">
        <f t="shared" si="95"/>
        <v>un</v>
      </c>
      <c r="E6132" s="288">
        <v>1727.14</v>
      </c>
    </row>
    <row r="6133" spans="1:5" x14ac:dyDescent="0.2">
      <c r="A6133" s="287" t="s">
        <v>6390</v>
      </c>
      <c r="B6133" s="287" t="s">
        <v>27022</v>
      </c>
      <c r="C6133" s="287" t="s">
        <v>22946</v>
      </c>
      <c r="D6133" t="str">
        <f t="shared" si="95"/>
        <v>un</v>
      </c>
      <c r="E6133" s="288">
        <v>1596.68</v>
      </c>
    </row>
    <row r="6134" spans="1:5" x14ac:dyDescent="0.2">
      <c r="A6134" s="287" t="s">
        <v>6391</v>
      </c>
      <c r="B6134" s="287" t="s">
        <v>27023</v>
      </c>
      <c r="C6134" s="287" t="s">
        <v>22946</v>
      </c>
      <c r="D6134" t="str">
        <f t="shared" si="95"/>
        <v>un</v>
      </c>
      <c r="E6134" s="288">
        <v>1918.59</v>
      </c>
    </row>
    <row r="6135" spans="1:5" x14ac:dyDescent="0.2">
      <c r="A6135" s="287" t="s">
        <v>6392</v>
      </c>
      <c r="B6135" s="287" t="s">
        <v>27023</v>
      </c>
      <c r="C6135" s="287" t="s">
        <v>22946</v>
      </c>
      <c r="D6135" t="str">
        <f t="shared" si="95"/>
        <v>un</v>
      </c>
      <c r="E6135" s="288">
        <v>1774.55</v>
      </c>
    </row>
    <row r="6136" spans="1:5" x14ac:dyDescent="0.2">
      <c r="A6136" s="287" t="s">
        <v>6393</v>
      </c>
      <c r="B6136" s="287" t="s">
        <v>27024</v>
      </c>
      <c r="C6136" s="287" t="s">
        <v>22946</v>
      </c>
      <c r="D6136" t="str">
        <f t="shared" si="95"/>
        <v>un</v>
      </c>
      <c r="E6136" s="288">
        <v>2156.56</v>
      </c>
    </row>
    <row r="6137" spans="1:5" x14ac:dyDescent="0.2">
      <c r="A6137" s="287" t="s">
        <v>6394</v>
      </c>
      <c r="B6137" s="287" t="s">
        <v>27024</v>
      </c>
      <c r="C6137" s="287" t="s">
        <v>22946</v>
      </c>
      <c r="D6137" t="str">
        <f t="shared" si="95"/>
        <v>un</v>
      </c>
      <c r="E6137" s="288">
        <v>1994</v>
      </c>
    </row>
    <row r="6138" spans="1:5" x14ac:dyDescent="0.2">
      <c r="A6138" s="287" t="s">
        <v>6395</v>
      </c>
      <c r="B6138" s="287" t="s">
        <v>27025</v>
      </c>
      <c r="C6138" s="287" t="s">
        <v>22946</v>
      </c>
      <c r="D6138" t="str">
        <f t="shared" si="95"/>
        <v>un</v>
      </c>
      <c r="E6138" s="288">
        <v>2545.67</v>
      </c>
    </row>
    <row r="6139" spans="1:5" x14ac:dyDescent="0.2">
      <c r="A6139" s="287" t="s">
        <v>6396</v>
      </c>
      <c r="B6139" s="287" t="s">
        <v>27025</v>
      </c>
      <c r="C6139" s="287" t="s">
        <v>22946</v>
      </c>
      <c r="D6139" t="str">
        <f t="shared" si="95"/>
        <v>un</v>
      </c>
      <c r="E6139" s="288">
        <v>2355.4899999999998</v>
      </c>
    </row>
    <row r="6140" spans="1:5" x14ac:dyDescent="0.2">
      <c r="A6140" s="287" t="s">
        <v>6397</v>
      </c>
      <c r="B6140" s="287" t="s">
        <v>27026</v>
      </c>
      <c r="C6140" s="287" t="s">
        <v>22946</v>
      </c>
      <c r="D6140" t="str">
        <f t="shared" si="95"/>
        <v>un</v>
      </c>
      <c r="E6140" s="288">
        <v>2769.29</v>
      </c>
    </row>
    <row r="6141" spans="1:5" x14ac:dyDescent="0.2">
      <c r="A6141" s="287" t="s">
        <v>6398</v>
      </c>
      <c r="B6141" s="287" t="s">
        <v>27026</v>
      </c>
      <c r="C6141" s="287" t="s">
        <v>22946</v>
      </c>
      <c r="D6141" t="str">
        <f t="shared" si="95"/>
        <v>un</v>
      </c>
      <c r="E6141" s="288">
        <v>2561.9899999999998</v>
      </c>
    </row>
    <row r="6142" spans="1:5" x14ac:dyDescent="0.2">
      <c r="A6142" s="287" t="s">
        <v>6399</v>
      </c>
      <c r="B6142" s="287" t="s">
        <v>27027</v>
      </c>
      <c r="C6142" s="287" t="s">
        <v>22946</v>
      </c>
      <c r="D6142" t="str">
        <f t="shared" si="95"/>
        <v>un</v>
      </c>
      <c r="E6142" s="288">
        <v>3155.34</v>
      </c>
    </row>
    <row r="6143" spans="1:5" x14ac:dyDescent="0.2">
      <c r="A6143" s="287" t="s">
        <v>6400</v>
      </c>
      <c r="B6143" s="287" t="s">
        <v>27027</v>
      </c>
      <c r="C6143" s="287" t="s">
        <v>22946</v>
      </c>
      <c r="D6143" t="str">
        <f t="shared" si="95"/>
        <v>un</v>
      </c>
      <c r="E6143" s="288">
        <v>2920.64</v>
      </c>
    </row>
    <row r="6144" spans="1:5" x14ac:dyDescent="0.2">
      <c r="A6144" s="287" t="s">
        <v>6401</v>
      </c>
      <c r="B6144" s="287" t="s">
        <v>27028</v>
      </c>
      <c r="C6144" s="287" t="s">
        <v>22946</v>
      </c>
      <c r="D6144" t="str">
        <f t="shared" si="95"/>
        <v>un</v>
      </c>
      <c r="E6144" s="288">
        <v>4167.66</v>
      </c>
    </row>
    <row r="6145" spans="1:5" x14ac:dyDescent="0.2">
      <c r="A6145" s="287" t="s">
        <v>6402</v>
      </c>
      <c r="B6145" s="287" t="s">
        <v>27028</v>
      </c>
      <c r="C6145" s="287" t="s">
        <v>22946</v>
      </c>
      <c r="D6145" t="str">
        <f t="shared" si="95"/>
        <v>un</v>
      </c>
      <c r="E6145" s="288">
        <v>3859.18</v>
      </c>
    </row>
    <row r="6146" spans="1:5" x14ac:dyDescent="0.2">
      <c r="A6146" s="287" t="s">
        <v>6403</v>
      </c>
      <c r="B6146" s="287" t="s">
        <v>27029</v>
      </c>
      <c r="C6146" s="287" t="s">
        <v>22946</v>
      </c>
      <c r="D6146" t="str">
        <f t="shared" ref="D6146:D6209" si="96">LOWER(C6146)</f>
        <v>un</v>
      </c>
      <c r="E6146" s="288">
        <v>5176.8500000000004</v>
      </c>
    </row>
    <row r="6147" spans="1:5" x14ac:dyDescent="0.2">
      <c r="A6147" s="287" t="s">
        <v>6404</v>
      </c>
      <c r="B6147" s="287" t="s">
        <v>27029</v>
      </c>
      <c r="C6147" s="287" t="s">
        <v>22946</v>
      </c>
      <c r="D6147" t="str">
        <f t="shared" si="96"/>
        <v>un</v>
      </c>
      <c r="E6147" s="288">
        <v>4794.84</v>
      </c>
    </row>
    <row r="6148" spans="1:5" x14ac:dyDescent="0.2">
      <c r="A6148" s="287" t="s">
        <v>6405</v>
      </c>
      <c r="B6148" s="287" t="s">
        <v>27030</v>
      </c>
      <c r="C6148" s="287" t="s">
        <v>22946</v>
      </c>
      <c r="D6148" t="str">
        <f t="shared" si="96"/>
        <v>un</v>
      </c>
      <c r="E6148" s="288">
        <v>1509.9</v>
      </c>
    </row>
    <row r="6149" spans="1:5" x14ac:dyDescent="0.2">
      <c r="A6149" s="287" t="s">
        <v>6406</v>
      </c>
      <c r="B6149" s="287" t="s">
        <v>27030</v>
      </c>
      <c r="C6149" s="287" t="s">
        <v>22946</v>
      </c>
      <c r="D6149" t="str">
        <f t="shared" si="96"/>
        <v>un</v>
      </c>
      <c r="E6149" s="288">
        <v>1389.22</v>
      </c>
    </row>
    <row r="6150" spans="1:5" x14ac:dyDescent="0.2">
      <c r="A6150" s="287" t="s">
        <v>6407</v>
      </c>
      <c r="B6150" s="287" t="s">
        <v>27031</v>
      </c>
      <c r="C6150" s="287" t="s">
        <v>22946</v>
      </c>
      <c r="D6150" t="str">
        <f t="shared" si="96"/>
        <v>un</v>
      </c>
      <c r="E6150" s="288">
        <v>1835.07</v>
      </c>
    </row>
    <row r="6151" spans="1:5" x14ac:dyDescent="0.2">
      <c r="A6151" s="287" t="s">
        <v>6408</v>
      </c>
      <c r="B6151" s="287" t="s">
        <v>27031</v>
      </c>
      <c r="C6151" s="287" t="s">
        <v>22946</v>
      </c>
      <c r="D6151" t="str">
        <f t="shared" si="96"/>
        <v>un</v>
      </c>
      <c r="E6151" s="288">
        <v>1689.55</v>
      </c>
    </row>
    <row r="6152" spans="1:5" x14ac:dyDescent="0.2">
      <c r="A6152" s="287" t="s">
        <v>6409</v>
      </c>
      <c r="B6152" s="287" t="s">
        <v>27032</v>
      </c>
      <c r="C6152" s="287" t="s">
        <v>22946</v>
      </c>
      <c r="D6152" t="str">
        <f t="shared" si="96"/>
        <v>un</v>
      </c>
      <c r="E6152" s="288">
        <v>2094.5</v>
      </c>
    </row>
    <row r="6153" spans="1:5" x14ac:dyDescent="0.2">
      <c r="A6153" s="287" t="s">
        <v>6410</v>
      </c>
      <c r="B6153" s="287" t="s">
        <v>27032</v>
      </c>
      <c r="C6153" s="287" t="s">
        <v>22946</v>
      </c>
      <c r="D6153" t="str">
        <f t="shared" si="96"/>
        <v>un</v>
      </c>
      <c r="E6153" s="288">
        <v>1930.57</v>
      </c>
    </row>
    <row r="6154" spans="1:5" x14ac:dyDescent="0.2">
      <c r="A6154" s="287" t="s">
        <v>6411</v>
      </c>
      <c r="B6154" s="287" t="s">
        <v>27033</v>
      </c>
      <c r="C6154" s="287" t="s">
        <v>22946</v>
      </c>
      <c r="D6154" t="str">
        <f t="shared" si="96"/>
        <v>un</v>
      </c>
      <c r="E6154" s="288">
        <v>2399.14</v>
      </c>
    </row>
    <row r="6155" spans="1:5" x14ac:dyDescent="0.2">
      <c r="A6155" s="287" t="s">
        <v>6412</v>
      </c>
      <c r="B6155" s="287" t="s">
        <v>27033</v>
      </c>
      <c r="C6155" s="287" t="s">
        <v>22946</v>
      </c>
      <c r="D6155" t="str">
        <f t="shared" si="96"/>
        <v>un</v>
      </c>
      <c r="E6155" s="288">
        <v>2211.7199999999998</v>
      </c>
    </row>
    <row r="6156" spans="1:5" x14ac:dyDescent="0.2">
      <c r="A6156" s="287" t="s">
        <v>6413</v>
      </c>
      <c r="B6156" s="287" t="s">
        <v>27034</v>
      </c>
      <c r="C6156" s="287" t="s">
        <v>22946</v>
      </c>
      <c r="D6156" t="str">
        <f t="shared" si="96"/>
        <v>un</v>
      </c>
      <c r="E6156" s="288">
        <v>2654.46</v>
      </c>
    </row>
    <row r="6157" spans="1:5" x14ac:dyDescent="0.2">
      <c r="A6157" s="287" t="s">
        <v>6414</v>
      </c>
      <c r="B6157" s="287" t="s">
        <v>27034</v>
      </c>
      <c r="C6157" s="287" t="s">
        <v>22946</v>
      </c>
      <c r="D6157" t="str">
        <f t="shared" si="96"/>
        <v>un</v>
      </c>
      <c r="E6157" s="288">
        <v>2448.9299999999998</v>
      </c>
    </row>
    <row r="6158" spans="1:5" x14ac:dyDescent="0.2">
      <c r="A6158" s="287" t="s">
        <v>6415</v>
      </c>
      <c r="B6158" s="287" t="s">
        <v>27035</v>
      </c>
      <c r="C6158" s="287" t="s">
        <v>22946</v>
      </c>
      <c r="D6158" t="str">
        <f t="shared" si="96"/>
        <v>un</v>
      </c>
      <c r="E6158" s="288">
        <v>2963.94</v>
      </c>
    </row>
    <row r="6159" spans="1:5" x14ac:dyDescent="0.2">
      <c r="A6159" s="287" t="s">
        <v>6416</v>
      </c>
      <c r="B6159" s="287" t="s">
        <v>27035</v>
      </c>
      <c r="C6159" s="287" t="s">
        <v>22946</v>
      </c>
      <c r="D6159" t="str">
        <f t="shared" si="96"/>
        <v>un</v>
      </c>
      <c r="E6159" s="288">
        <v>2734.48</v>
      </c>
    </row>
    <row r="6160" spans="1:5" x14ac:dyDescent="0.2">
      <c r="A6160" s="287" t="s">
        <v>6417</v>
      </c>
      <c r="B6160" s="287" t="s">
        <v>27036</v>
      </c>
      <c r="C6160" s="287" t="s">
        <v>22946</v>
      </c>
      <c r="D6160" t="str">
        <f t="shared" si="96"/>
        <v>un</v>
      </c>
      <c r="E6160" s="288">
        <v>3482.79</v>
      </c>
    </row>
    <row r="6161" spans="1:5" x14ac:dyDescent="0.2">
      <c r="A6161" s="287" t="s">
        <v>6418</v>
      </c>
      <c r="B6161" s="287" t="s">
        <v>27036</v>
      </c>
      <c r="C6161" s="287" t="s">
        <v>22946</v>
      </c>
      <c r="D6161" t="str">
        <f t="shared" si="96"/>
        <v>un</v>
      </c>
      <c r="E6161" s="288">
        <v>3216.52</v>
      </c>
    </row>
    <row r="6162" spans="1:5" x14ac:dyDescent="0.2">
      <c r="A6162" s="287" t="s">
        <v>6419</v>
      </c>
      <c r="B6162" s="287" t="s">
        <v>27037</v>
      </c>
      <c r="C6162" s="287" t="s">
        <v>22946</v>
      </c>
      <c r="D6162" t="str">
        <f t="shared" si="96"/>
        <v>un</v>
      </c>
      <c r="E6162" s="288">
        <v>4343.7</v>
      </c>
    </row>
    <row r="6163" spans="1:5" x14ac:dyDescent="0.2">
      <c r="A6163" s="287" t="s">
        <v>6420</v>
      </c>
      <c r="B6163" s="287" t="s">
        <v>27037</v>
      </c>
      <c r="C6163" s="287" t="s">
        <v>22946</v>
      </c>
      <c r="D6163" t="str">
        <f t="shared" si="96"/>
        <v>un</v>
      </c>
      <c r="E6163" s="288">
        <v>4012.01</v>
      </c>
    </row>
    <row r="6164" spans="1:5" x14ac:dyDescent="0.2">
      <c r="A6164" s="287" t="s">
        <v>6421</v>
      </c>
      <c r="B6164" s="287" t="s">
        <v>27038</v>
      </c>
      <c r="C6164" s="287" t="s">
        <v>22946</v>
      </c>
      <c r="D6164" t="str">
        <f t="shared" si="96"/>
        <v>un</v>
      </c>
      <c r="E6164" s="288">
        <v>5068.26</v>
      </c>
    </row>
    <row r="6165" spans="1:5" x14ac:dyDescent="0.2">
      <c r="A6165" s="287" t="s">
        <v>6422</v>
      </c>
      <c r="B6165" s="287" t="s">
        <v>27038</v>
      </c>
      <c r="C6165" s="287" t="s">
        <v>22946</v>
      </c>
      <c r="D6165" t="str">
        <f t="shared" si="96"/>
        <v>un</v>
      </c>
      <c r="E6165" s="288">
        <v>4681.21</v>
      </c>
    </row>
    <row r="6166" spans="1:5" x14ac:dyDescent="0.2">
      <c r="A6166" s="287" t="s">
        <v>6423</v>
      </c>
      <c r="B6166" s="287" t="s">
        <v>27039</v>
      </c>
      <c r="C6166" s="287" t="s">
        <v>22946</v>
      </c>
      <c r="D6166" t="str">
        <f t="shared" si="96"/>
        <v>un</v>
      </c>
      <c r="E6166" s="288">
        <v>5200.03</v>
      </c>
    </row>
    <row r="6167" spans="1:5" x14ac:dyDescent="0.2">
      <c r="A6167" s="287" t="s">
        <v>6424</v>
      </c>
      <c r="B6167" s="287" t="s">
        <v>27039</v>
      </c>
      <c r="C6167" s="287" t="s">
        <v>22946</v>
      </c>
      <c r="D6167" t="str">
        <f t="shared" si="96"/>
        <v>un</v>
      </c>
      <c r="E6167" s="288">
        <v>4803.63</v>
      </c>
    </row>
    <row r="6168" spans="1:5" x14ac:dyDescent="0.2">
      <c r="A6168" s="287" t="s">
        <v>6425</v>
      </c>
      <c r="B6168" s="287" t="s">
        <v>27040</v>
      </c>
      <c r="C6168" s="287" t="s">
        <v>22946</v>
      </c>
      <c r="D6168" t="str">
        <f t="shared" si="96"/>
        <v>un</v>
      </c>
      <c r="E6168" s="288">
        <v>5769.47</v>
      </c>
    </row>
    <row r="6169" spans="1:5" x14ac:dyDescent="0.2">
      <c r="A6169" s="287" t="s">
        <v>6426</v>
      </c>
      <c r="B6169" s="287" t="s">
        <v>27040</v>
      </c>
      <c r="C6169" s="287" t="s">
        <v>22946</v>
      </c>
      <c r="D6169" t="str">
        <f t="shared" si="96"/>
        <v>un</v>
      </c>
      <c r="E6169" s="288">
        <v>5329.96</v>
      </c>
    </row>
    <row r="6170" spans="1:5" x14ac:dyDescent="0.2">
      <c r="A6170" s="287" t="s">
        <v>6427</v>
      </c>
      <c r="B6170" s="287" t="s">
        <v>27041</v>
      </c>
      <c r="C6170" s="287" t="s">
        <v>22946</v>
      </c>
      <c r="D6170" t="str">
        <f t="shared" si="96"/>
        <v>un</v>
      </c>
      <c r="E6170" s="288">
        <v>7206.17</v>
      </c>
    </row>
    <row r="6171" spans="1:5" x14ac:dyDescent="0.2">
      <c r="A6171" s="287" t="s">
        <v>6428</v>
      </c>
      <c r="B6171" s="287" t="s">
        <v>27041</v>
      </c>
      <c r="C6171" s="287" t="s">
        <v>22946</v>
      </c>
      <c r="D6171" t="str">
        <f t="shared" si="96"/>
        <v>un</v>
      </c>
      <c r="E6171" s="288">
        <v>6657.8</v>
      </c>
    </row>
    <row r="6172" spans="1:5" x14ac:dyDescent="0.2">
      <c r="A6172" s="287" t="s">
        <v>6429</v>
      </c>
      <c r="B6172" s="287" t="s">
        <v>27042</v>
      </c>
      <c r="C6172" s="287" t="s">
        <v>22946</v>
      </c>
      <c r="D6172" t="str">
        <f t="shared" si="96"/>
        <v>un</v>
      </c>
      <c r="E6172" s="288">
        <v>6596.21</v>
      </c>
    </row>
    <row r="6173" spans="1:5" x14ac:dyDescent="0.2">
      <c r="A6173" s="287" t="s">
        <v>6430</v>
      </c>
      <c r="B6173" s="287" t="s">
        <v>27042</v>
      </c>
      <c r="C6173" s="287" t="s">
        <v>22946</v>
      </c>
      <c r="D6173" t="str">
        <f t="shared" si="96"/>
        <v>un</v>
      </c>
      <c r="E6173" s="288">
        <v>6100.65</v>
      </c>
    </row>
    <row r="6174" spans="1:5" x14ac:dyDescent="0.2">
      <c r="A6174" s="287" t="s">
        <v>6431</v>
      </c>
      <c r="B6174" s="287" t="s">
        <v>27043</v>
      </c>
      <c r="C6174" s="287" t="s">
        <v>22946</v>
      </c>
      <c r="D6174" t="str">
        <f t="shared" si="96"/>
        <v>un</v>
      </c>
      <c r="E6174" s="288">
        <v>7319.97</v>
      </c>
    </row>
    <row r="6175" spans="1:5" x14ac:dyDescent="0.2">
      <c r="A6175" s="287" t="s">
        <v>6432</v>
      </c>
      <c r="B6175" s="287" t="s">
        <v>27043</v>
      </c>
      <c r="C6175" s="287" t="s">
        <v>22946</v>
      </c>
      <c r="D6175" t="str">
        <f t="shared" si="96"/>
        <v>un</v>
      </c>
      <c r="E6175" s="288">
        <v>6770.34</v>
      </c>
    </row>
    <row r="6176" spans="1:5" x14ac:dyDescent="0.2">
      <c r="A6176" s="287" t="s">
        <v>6433</v>
      </c>
      <c r="B6176" s="287" t="s">
        <v>27044</v>
      </c>
      <c r="C6176" s="287" t="s">
        <v>22946</v>
      </c>
      <c r="D6176" t="str">
        <f t="shared" si="96"/>
        <v>un</v>
      </c>
      <c r="E6176" s="288">
        <v>9146.02</v>
      </c>
    </row>
    <row r="6177" spans="1:5" x14ac:dyDescent="0.2">
      <c r="A6177" s="287" t="s">
        <v>6434</v>
      </c>
      <c r="B6177" s="287" t="s">
        <v>27044</v>
      </c>
      <c r="C6177" s="287" t="s">
        <v>22946</v>
      </c>
      <c r="D6177" t="str">
        <f t="shared" si="96"/>
        <v>un</v>
      </c>
      <c r="E6177" s="288">
        <v>8459.92</v>
      </c>
    </row>
    <row r="6178" spans="1:5" x14ac:dyDescent="0.2">
      <c r="A6178" s="287" t="s">
        <v>6435</v>
      </c>
      <c r="B6178" s="287" t="s">
        <v>27045</v>
      </c>
      <c r="C6178" s="287" t="s">
        <v>22946</v>
      </c>
      <c r="D6178" t="str">
        <f t="shared" si="96"/>
        <v>un</v>
      </c>
      <c r="E6178" s="288">
        <v>81.73</v>
      </c>
    </row>
    <row r="6179" spans="1:5" x14ac:dyDescent="0.2">
      <c r="A6179" s="287" t="s">
        <v>6436</v>
      </c>
      <c r="B6179" s="287" t="s">
        <v>27045</v>
      </c>
      <c r="C6179" s="287" t="s">
        <v>22946</v>
      </c>
      <c r="D6179" t="str">
        <f t="shared" si="96"/>
        <v>un</v>
      </c>
      <c r="E6179" s="288">
        <v>75.09</v>
      </c>
    </row>
    <row r="6180" spans="1:5" x14ac:dyDescent="0.2">
      <c r="A6180" s="287" t="s">
        <v>6437</v>
      </c>
      <c r="B6180" s="287" t="s">
        <v>27046</v>
      </c>
      <c r="C6180" s="287" t="s">
        <v>22946</v>
      </c>
      <c r="D6180" t="str">
        <f t="shared" si="96"/>
        <v>un</v>
      </c>
      <c r="E6180" s="288">
        <v>108.96</v>
      </c>
    </row>
    <row r="6181" spans="1:5" x14ac:dyDescent="0.2">
      <c r="A6181" s="287" t="s">
        <v>6438</v>
      </c>
      <c r="B6181" s="287" t="s">
        <v>27046</v>
      </c>
      <c r="C6181" s="287" t="s">
        <v>22946</v>
      </c>
      <c r="D6181" t="str">
        <f t="shared" si="96"/>
        <v>un</v>
      </c>
      <c r="E6181" s="288">
        <v>100.11</v>
      </c>
    </row>
    <row r="6182" spans="1:5" x14ac:dyDescent="0.2">
      <c r="A6182" s="287" t="s">
        <v>6439</v>
      </c>
      <c r="B6182" s="287" t="s">
        <v>27047</v>
      </c>
      <c r="C6182" s="287" t="s">
        <v>22946</v>
      </c>
      <c r="D6182" t="str">
        <f t="shared" si="96"/>
        <v>un</v>
      </c>
      <c r="E6182" s="288">
        <v>136.22</v>
      </c>
    </row>
    <row r="6183" spans="1:5" x14ac:dyDescent="0.2">
      <c r="A6183" s="287" t="s">
        <v>6440</v>
      </c>
      <c r="B6183" s="287" t="s">
        <v>27047</v>
      </c>
      <c r="C6183" s="287" t="s">
        <v>22946</v>
      </c>
      <c r="D6183" t="str">
        <f t="shared" si="96"/>
        <v>un</v>
      </c>
      <c r="E6183" s="288">
        <v>125.16</v>
      </c>
    </row>
    <row r="6184" spans="1:5" x14ac:dyDescent="0.2">
      <c r="A6184" s="287" t="s">
        <v>6441</v>
      </c>
      <c r="B6184" s="287" t="s">
        <v>27048</v>
      </c>
      <c r="C6184" s="287" t="s">
        <v>22946</v>
      </c>
      <c r="D6184" t="str">
        <f t="shared" si="96"/>
        <v>un</v>
      </c>
      <c r="E6184" s="288">
        <v>163.41</v>
      </c>
    </row>
    <row r="6185" spans="1:5" x14ac:dyDescent="0.2">
      <c r="A6185" s="287" t="s">
        <v>6442</v>
      </c>
      <c r="B6185" s="287" t="s">
        <v>27048</v>
      </c>
      <c r="C6185" s="287" t="s">
        <v>22946</v>
      </c>
      <c r="D6185" t="str">
        <f t="shared" si="96"/>
        <v>un</v>
      </c>
      <c r="E6185" s="288">
        <v>150.13999999999999</v>
      </c>
    </row>
    <row r="6186" spans="1:5" x14ac:dyDescent="0.2">
      <c r="A6186" s="287" t="s">
        <v>6443</v>
      </c>
      <c r="B6186" s="287" t="s">
        <v>27049</v>
      </c>
      <c r="C6186" s="287" t="s">
        <v>22946</v>
      </c>
      <c r="D6186" t="str">
        <f t="shared" si="96"/>
        <v>un</v>
      </c>
      <c r="E6186" s="288">
        <v>218.06</v>
      </c>
    </row>
    <row r="6187" spans="1:5" x14ac:dyDescent="0.2">
      <c r="A6187" s="287" t="s">
        <v>6444</v>
      </c>
      <c r="B6187" s="287" t="s">
        <v>27049</v>
      </c>
      <c r="C6187" s="287" t="s">
        <v>22946</v>
      </c>
      <c r="D6187" t="str">
        <f t="shared" si="96"/>
        <v>un</v>
      </c>
      <c r="E6187" s="288">
        <v>200.35</v>
      </c>
    </row>
    <row r="6188" spans="1:5" x14ac:dyDescent="0.2">
      <c r="A6188" s="287" t="s">
        <v>6445</v>
      </c>
      <c r="B6188" s="287" t="s">
        <v>27050</v>
      </c>
      <c r="C6188" s="287" t="s">
        <v>22946</v>
      </c>
      <c r="D6188" t="str">
        <f t="shared" si="96"/>
        <v>un</v>
      </c>
      <c r="E6188" s="288">
        <v>245.34</v>
      </c>
    </row>
    <row r="6189" spans="1:5" x14ac:dyDescent="0.2">
      <c r="A6189" s="287" t="s">
        <v>6446</v>
      </c>
      <c r="B6189" s="287" t="s">
        <v>27050</v>
      </c>
      <c r="C6189" s="287" t="s">
        <v>22946</v>
      </c>
      <c r="D6189" t="str">
        <f t="shared" si="96"/>
        <v>un</v>
      </c>
      <c r="E6189" s="288">
        <v>225.42</v>
      </c>
    </row>
    <row r="6190" spans="1:5" x14ac:dyDescent="0.2">
      <c r="A6190" s="287" t="s">
        <v>6447</v>
      </c>
      <c r="B6190" s="287" t="s">
        <v>27051</v>
      </c>
      <c r="C6190" s="287" t="s">
        <v>22946</v>
      </c>
      <c r="D6190" t="str">
        <f t="shared" si="96"/>
        <v>un</v>
      </c>
      <c r="E6190" s="288">
        <v>272.2</v>
      </c>
    </row>
    <row r="6191" spans="1:5" x14ac:dyDescent="0.2">
      <c r="A6191" s="287" t="s">
        <v>6448</v>
      </c>
      <c r="B6191" s="287" t="s">
        <v>27051</v>
      </c>
      <c r="C6191" s="287" t="s">
        <v>22946</v>
      </c>
      <c r="D6191" t="str">
        <f t="shared" si="96"/>
        <v>un</v>
      </c>
      <c r="E6191" s="288">
        <v>250.11</v>
      </c>
    </row>
    <row r="6192" spans="1:5" x14ac:dyDescent="0.2">
      <c r="A6192" s="287" t="s">
        <v>6449</v>
      </c>
      <c r="B6192" s="287" t="s">
        <v>27052</v>
      </c>
      <c r="C6192" s="287" t="s">
        <v>22946</v>
      </c>
      <c r="D6192" t="str">
        <f t="shared" si="96"/>
        <v>un</v>
      </c>
      <c r="E6192" s="288">
        <v>326.39999999999998</v>
      </c>
    </row>
    <row r="6193" spans="1:5" x14ac:dyDescent="0.2">
      <c r="A6193" s="287" t="s">
        <v>6450</v>
      </c>
      <c r="B6193" s="287" t="s">
        <v>27052</v>
      </c>
      <c r="C6193" s="287" t="s">
        <v>22946</v>
      </c>
      <c r="D6193" t="str">
        <f t="shared" si="96"/>
        <v>un</v>
      </c>
      <c r="E6193" s="288">
        <v>299.89</v>
      </c>
    </row>
    <row r="6194" spans="1:5" x14ac:dyDescent="0.2">
      <c r="A6194" s="287" t="s">
        <v>6451</v>
      </c>
      <c r="B6194" s="287" t="s">
        <v>27053</v>
      </c>
      <c r="C6194" s="287" t="s">
        <v>22946</v>
      </c>
      <c r="D6194" t="str">
        <f t="shared" si="96"/>
        <v>un</v>
      </c>
      <c r="E6194" s="288">
        <v>381.52</v>
      </c>
    </row>
    <row r="6195" spans="1:5" x14ac:dyDescent="0.2">
      <c r="A6195" s="287" t="s">
        <v>6452</v>
      </c>
      <c r="B6195" s="287" t="s">
        <v>27053</v>
      </c>
      <c r="C6195" s="287" t="s">
        <v>22946</v>
      </c>
      <c r="D6195" t="str">
        <f t="shared" si="96"/>
        <v>un</v>
      </c>
      <c r="E6195" s="288">
        <v>350.54</v>
      </c>
    </row>
    <row r="6196" spans="1:5" x14ac:dyDescent="0.2">
      <c r="A6196" s="287" t="s">
        <v>6453</v>
      </c>
      <c r="B6196" s="287" t="s">
        <v>27054</v>
      </c>
      <c r="C6196" s="287" t="s">
        <v>22946</v>
      </c>
      <c r="D6196" t="str">
        <f t="shared" si="96"/>
        <v>un</v>
      </c>
      <c r="E6196" s="288">
        <v>94.9</v>
      </c>
    </row>
    <row r="6197" spans="1:5" x14ac:dyDescent="0.2">
      <c r="A6197" s="287" t="s">
        <v>6454</v>
      </c>
      <c r="B6197" s="287" t="s">
        <v>27054</v>
      </c>
      <c r="C6197" s="287" t="s">
        <v>22946</v>
      </c>
      <c r="D6197" t="str">
        <f t="shared" si="96"/>
        <v>un</v>
      </c>
      <c r="E6197" s="288">
        <v>87.35</v>
      </c>
    </row>
    <row r="6198" spans="1:5" x14ac:dyDescent="0.2">
      <c r="A6198" s="287" t="s">
        <v>6455</v>
      </c>
      <c r="B6198" s="287" t="s">
        <v>27055</v>
      </c>
      <c r="C6198" s="287" t="s">
        <v>22946</v>
      </c>
      <c r="D6198" t="str">
        <f t="shared" si="96"/>
        <v>un</v>
      </c>
      <c r="E6198" s="288">
        <v>126.5</v>
      </c>
    </row>
    <row r="6199" spans="1:5" x14ac:dyDescent="0.2">
      <c r="A6199" s="287" t="s">
        <v>6456</v>
      </c>
      <c r="B6199" s="287" t="s">
        <v>27055</v>
      </c>
      <c r="C6199" s="287" t="s">
        <v>22946</v>
      </c>
      <c r="D6199" t="str">
        <f t="shared" si="96"/>
        <v>un</v>
      </c>
      <c r="E6199" s="288">
        <v>116.43</v>
      </c>
    </row>
    <row r="6200" spans="1:5" x14ac:dyDescent="0.2">
      <c r="A6200" s="287" t="s">
        <v>6457</v>
      </c>
      <c r="B6200" s="287" t="s">
        <v>27056</v>
      </c>
      <c r="C6200" s="287" t="s">
        <v>22946</v>
      </c>
      <c r="D6200" t="str">
        <f t="shared" si="96"/>
        <v>un</v>
      </c>
      <c r="E6200" s="288">
        <v>158.16</v>
      </c>
    </row>
    <row r="6201" spans="1:5" x14ac:dyDescent="0.2">
      <c r="A6201" s="287" t="s">
        <v>6458</v>
      </c>
      <c r="B6201" s="287" t="s">
        <v>27056</v>
      </c>
      <c r="C6201" s="287" t="s">
        <v>22946</v>
      </c>
      <c r="D6201" t="str">
        <f t="shared" si="96"/>
        <v>un</v>
      </c>
      <c r="E6201" s="288">
        <v>145.56</v>
      </c>
    </row>
    <row r="6202" spans="1:5" x14ac:dyDescent="0.2">
      <c r="A6202" s="287" t="s">
        <v>6459</v>
      </c>
      <c r="B6202" s="287" t="s">
        <v>27057</v>
      </c>
      <c r="C6202" s="287" t="s">
        <v>22946</v>
      </c>
      <c r="D6202" t="str">
        <f t="shared" si="96"/>
        <v>un</v>
      </c>
      <c r="E6202" s="288">
        <v>189.73</v>
      </c>
    </row>
    <row r="6203" spans="1:5" x14ac:dyDescent="0.2">
      <c r="A6203" s="287" t="s">
        <v>6460</v>
      </c>
      <c r="B6203" s="287" t="s">
        <v>27057</v>
      </c>
      <c r="C6203" s="287" t="s">
        <v>22946</v>
      </c>
      <c r="D6203" t="str">
        <f t="shared" si="96"/>
        <v>un</v>
      </c>
      <c r="E6203" s="288">
        <v>174.63</v>
      </c>
    </row>
    <row r="6204" spans="1:5" x14ac:dyDescent="0.2">
      <c r="A6204" s="287" t="s">
        <v>6461</v>
      </c>
      <c r="B6204" s="287" t="s">
        <v>27058</v>
      </c>
      <c r="C6204" s="287" t="s">
        <v>22946</v>
      </c>
      <c r="D6204" t="str">
        <f t="shared" si="96"/>
        <v>un</v>
      </c>
      <c r="E6204" s="288">
        <v>221.57</v>
      </c>
    </row>
    <row r="6205" spans="1:5" x14ac:dyDescent="0.2">
      <c r="A6205" s="287" t="s">
        <v>6462</v>
      </c>
      <c r="B6205" s="287" t="s">
        <v>27058</v>
      </c>
      <c r="C6205" s="287" t="s">
        <v>22946</v>
      </c>
      <c r="D6205" t="str">
        <f t="shared" si="96"/>
        <v>un</v>
      </c>
      <c r="E6205" s="288">
        <v>203.93</v>
      </c>
    </row>
    <row r="6206" spans="1:5" x14ac:dyDescent="0.2">
      <c r="A6206" s="287" t="s">
        <v>6463</v>
      </c>
      <c r="B6206" s="287" t="s">
        <v>27059</v>
      </c>
      <c r="C6206" s="287" t="s">
        <v>22946</v>
      </c>
      <c r="D6206" t="str">
        <f t="shared" si="96"/>
        <v>un</v>
      </c>
      <c r="E6206" s="288">
        <v>253.15</v>
      </c>
    </row>
    <row r="6207" spans="1:5" x14ac:dyDescent="0.2">
      <c r="A6207" s="287" t="s">
        <v>6464</v>
      </c>
      <c r="B6207" s="287" t="s">
        <v>27059</v>
      </c>
      <c r="C6207" s="287" t="s">
        <v>22946</v>
      </c>
      <c r="D6207" t="str">
        <f t="shared" si="96"/>
        <v>un</v>
      </c>
      <c r="E6207" s="288">
        <v>232.99</v>
      </c>
    </row>
    <row r="6208" spans="1:5" x14ac:dyDescent="0.2">
      <c r="A6208" s="287" t="s">
        <v>6465</v>
      </c>
      <c r="B6208" s="287" t="s">
        <v>27060</v>
      </c>
      <c r="C6208" s="287" t="s">
        <v>22946</v>
      </c>
      <c r="D6208" t="str">
        <f t="shared" si="96"/>
        <v>un</v>
      </c>
      <c r="E6208" s="288">
        <v>284.8</v>
      </c>
    </row>
    <row r="6209" spans="1:5" x14ac:dyDescent="0.2">
      <c r="A6209" s="287" t="s">
        <v>6466</v>
      </c>
      <c r="B6209" s="287" t="s">
        <v>27060</v>
      </c>
      <c r="C6209" s="287" t="s">
        <v>22946</v>
      </c>
      <c r="D6209" t="str">
        <f t="shared" si="96"/>
        <v>un</v>
      </c>
      <c r="E6209" s="288">
        <v>262.13</v>
      </c>
    </row>
    <row r="6210" spans="1:5" x14ac:dyDescent="0.2">
      <c r="A6210" s="287" t="s">
        <v>6467</v>
      </c>
      <c r="B6210" s="287" t="s">
        <v>27061</v>
      </c>
      <c r="C6210" s="287" t="s">
        <v>22946</v>
      </c>
      <c r="D6210" t="str">
        <f t="shared" ref="D6210:D6273" si="97">LOWER(C6210)</f>
        <v>un</v>
      </c>
      <c r="E6210" s="288">
        <v>316.07</v>
      </c>
    </row>
    <row r="6211" spans="1:5" x14ac:dyDescent="0.2">
      <c r="A6211" s="287" t="s">
        <v>6468</v>
      </c>
      <c r="B6211" s="287" t="s">
        <v>27061</v>
      </c>
      <c r="C6211" s="287" t="s">
        <v>22946</v>
      </c>
      <c r="D6211" t="str">
        <f t="shared" si="97"/>
        <v>un</v>
      </c>
      <c r="E6211" s="288">
        <v>290.93</v>
      </c>
    </row>
    <row r="6212" spans="1:5" x14ac:dyDescent="0.2">
      <c r="A6212" s="287" t="s">
        <v>6469</v>
      </c>
      <c r="B6212" s="287" t="s">
        <v>27062</v>
      </c>
      <c r="C6212" s="287" t="s">
        <v>22946</v>
      </c>
      <c r="D6212" t="str">
        <f t="shared" si="97"/>
        <v>un</v>
      </c>
      <c r="E6212" s="288">
        <v>379.68</v>
      </c>
    </row>
    <row r="6213" spans="1:5" x14ac:dyDescent="0.2">
      <c r="A6213" s="287" t="s">
        <v>6470</v>
      </c>
      <c r="B6213" s="287" t="s">
        <v>27062</v>
      </c>
      <c r="C6213" s="287" t="s">
        <v>22946</v>
      </c>
      <c r="D6213" t="str">
        <f t="shared" si="97"/>
        <v>un</v>
      </c>
      <c r="E6213" s="288">
        <v>349.45</v>
      </c>
    </row>
    <row r="6214" spans="1:5" x14ac:dyDescent="0.2">
      <c r="A6214" s="287" t="s">
        <v>6471</v>
      </c>
      <c r="B6214" s="287" t="s">
        <v>27063</v>
      </c>
      <c r="C6214" s="287" t="s">
        <v>22946</v>
      </c>
      <c r="D6214" t="str">
        <f t="shared" si="97"/>
        <v>un</v>
      </c>
      <c r="E6214" s="288">
        <v>442.92</v>
      </c>
    </row>
    <row r="6215" spans="1:5" x14ac:dyDescent="0.2">
      <c r="A6215" s="287" t="s">
        <v>6472</v>
      </c>
      <c r="B6215" s="287" t="s">
        <v>27063</v>
      </c>
      <c r="C6215" s="287" t="s">
        <v>22946</v>
      </c>
      <c r="D6215" t="str">
        <f t="shared" si="97"/>
        <v>un</v>
      </c>
      <c r="E6215" s="288">
        <v>407.65</v>
      </c>
    </row>
    <row r="6216" spans="1:5" x14ac:dyDescent="0.2">
      <c r="A6216" s="287" t="s">
        <v>6473</v>
      </c>
      <c r="B6216" s="287" t="s">
        <v>27064</v>
      </c>
      <c r="C6216" s="287" t="s">
        <v>22946</v>
      </c>
      <c r="D6216" t="str">
        <f t="shared" si="97"/>
        <v>un</v>
      </c>
      <c r="E6216" s="288">
        <v>506.19</v>
      </c>
    </row>
    <row r="6217" spans="1:5" x14ac:dyDescent="0.2">
      <c r="A6217" s="287" t="s">
        <v>6474</v>
      </c>
      <c r="B6217" s="287" t="s">
        <v>27064</v>
      </c>
      <c r="C6217" s="287" t="s">
        <v>22946</v>
      </c>
      <c r="D6217" t="str">
        <f t="shared" si="97"/>
        <v>un</v>
      </c>
      <c r="E6217" s="288">
        <v>465.88</v>
      </c>
    </row>
    <row r="6218" spans="1:5" x14ac:dyDescent="0.2">
      <c r="A6218" s="287" t="s">
        <v>6475</v>
      </c>
      <c r="B6218" s="287" t="s">
        <v>27065</v>
      </c>
      <c r="C6218" s="287" t="s">
        <v>22946</v>
      </c>
      <c r="D6218" t="str">
        <f t="shared" si="97"/>
        <v>un</v>
      </c>
      <c r="E6218" s="288">
        <v>235.15</v>
      </c>
    </row>
    <row r="6219" spans="1:5" x14ac:dyDescent="0.2">
      <c r="A6219" s="287" t="s">
        <v>6476</v>
      </c>
      <c r="B6219" s="287" t="s">
        <v>27065</v>
      </c>
      <c r="C6219" s="287" t="s">
        <v>22946</v>
      </c>
      <c r="D6219" t="str">
        <f t="shared" si="97"/>
        <v>un</v>
      </c>
      <c r="E6219" s="288">
        <v>217.03</v>
      </c>
    </row>
    <row r="6220" spans="1:5" x14ac:dyDescent="0.2">
      <c r="A6220" s="287" t="s">
        <v>6477</v>
      </c>
      <c r="B6220" s="287" t="s">
        <v>27066</v>
      </c>
      <c r="C6220" s="287" t="s">
        <v>22946</v>
      </c>
      <c r="D6220" t="str">
        <f t="shared" si="97"/>
        <v>un</v>
      </c>
      <c r="E6220" s="288">
        <v>274.52999999999997</v>
      </c>
    </row>
    <row r="6221" spans="1:5" x14ac:dyDescent="0.2">
      <c r="A6221" s="287" t="s">
        <v>6478</v>
      </c>
      <c r="B6221" s="287" t="s">
        <v>27066</v>
      </c>
      <c r="C6221" s="287" t="s">
        <v>22946</v>
      </c>
      <c r="D6221" t="str">
        <f t="shared" si="97"/>
        <v>un</v>
      </c>
      <c r="E6221" s="288">
        <v>253.37</v>
      </c>
    </row>
    <row r="6222" spans="1:5" x14ac:dyDescent="0.2">
      <c r="A6222" s="287" t="s">
        <v>6479</v>
      </c>
      <c r="B6222" s="287" t="s">
        <v>27067</v>
      </c>
      <c r="C6222" s="287" t="s">
        <v>22946</v>
      </c>
      <c r="D6222" t="str">
        <f t="shared" si="97"/>
        <v>un</v>
      </c>
      <c r="E6222" s="288">
        <v>313.7</v>
      </c>
    </row>
    <row r="6223" spans="1:5" x14ac:dyDescent="0.2">
      <c r="A6223" s="287" t="s">
        <v>6480</v>
      </c>
      <c r="B6223" s="287" t="s">
        <v>27067</v>
      </c>
      <c r="C6223" s="287" t="s">
        <v>22946</v>
      </c>
      <c r="D6223" t="str">
        <f t="shared" si="97"/>
        <v>un</v>
      </c>
      <c r="E6223" s="288">
        <v>289.52999999999997</v>
      </c>
    </row>
    <row r="6224" spans="1:5" x14ac:dyDescent="0.2">
      <c r="A6224" s="287" t="s">
        <v>6481</v>
      </c>
      <c r="B6224" s="287" t="s">
        <v>27068</v>
      </c>
      <c r="C6224" s="287" t="s">
        <v>22946</v>
      </c>
      <c r="D6224" t="str">
        <f t="shared" si="97"/>
        <v>un</v>
      </c>
      <c r="E6224" s="288">
        <v>352.96</v>
      </c>
    </row>
    <row r="6225" spans="1:5" x14ac:dyDescent="0.2">
      <c r="A6225" s="287" t="s">
        <v>6482</v>
      </c>
      <c r="B6225" s="287" t="s">
        <v>27068</v>
      </c>
      <c r="C6225" s="287" t="s">
        <v>22946</v>
      </c>
      <c r="D6225" t="str">
        <f t="shared" si="97"/>
        <v>un</v>
      </c>
      <c r="E6225" s="288">
        <v>325.75</v>
      </c>
    </row>
    <row r="6226" spans="1:5" x14ac:dyDescent="0.2">
      <c r="A6226" s="287" t="s">
        <v>6483</v>
      </c>
      <c r="B6226" s="287" t="s">
        <v>27069</v>
      </c>
      <c r="C6226" s="287" t="s">
        <v>22946</v>
      </c>
      <c r="D6226" t="str">
        <f t="shared" si="97"/>
        <v>un</v>
      </c>
      <c r="E6226" s="288">
        <v>392.14</v>
      </c>
    </row>
    <row r="6227" spans="1:5" x14ac:dyDescent="0.2">
      <c r="A6227" s="287" t="s">
        <v>6484</v>
      </c>
      <c r="B6227" s="287" t="s">
        <v>27069</v>
      </c>
      <c r="C6227" s="287" t="s">
        <v>22946</v>
      </c>
      <c r="D6227" t="str">
        <f t="shared" si="97"/>
        <v>un</v>
      </c>
      <c r="E6227" s="288">
        <v>361.91</v>
      </c>
    </row>
    <row r="6228" spans="1:5" x14ac:dyDescent="0.2">
      <c r="A6228" s="287" t="s">
        <v>6485</v>
      </c>
      <c r="B6228" s="287" t="s">
        <v>27070</v>
      </c>
      <c r="C6228" s="287" t="s">
        <v>22946</v>
      </c>
      <c r="D6228" t="str">
        <f t="shared" si="97"/>
        <v>un</v>
      </c>
      <c r="E6228" s="288">
        <v>470.53</v>
      </c>
    </row>
    <row r="6229" spans="1:5" x14ac:dyDescent="0.2">
      <c r="A6229" s="287" t="s">
        <v>6486</v>
      </c>
      <c r="B6229" s="287" t="s">
        <v>27070</v>
      </c>
      <c r="C6229" s="287" t="s">
        <v>22946</v>
      </c>
      <c r="D6229" t="str">
        <f t="shared" si="97"/>
        <v>un</v>
      </c>
      <c r="E6229" s="288">
        <v>434.27</v>
      </c>
    </row>
    <row r="6230" spans="1:5" x14ac:dyDescent="0.2">
      <c r="A6230" s="287" t="s">
        <v>6487</v>
      </c>
      <c r="B6230" s="287" t="s">
        <v>27071</v>
      </c>
      <c r="C6230" s="287" t="s">
        <v>22946</v>
      </c>
      <c r="D6230" t="str">
        <f t="shared" si="97"/>
        <v>un</v>
      </c>
      <c r="E6230" s="288">
        <v>548.57000000000005</v>
      </c>
    </row>
    <row r="6231" spans="1:5" x14ac:dyDescent="0.2">
      <c r="A6231" s="287" t="s">
        <v>6488</v>
      </c>
      <c r="B6231" s="287" t="s">
        <v>27071</v>
      </c>
      <c r="C6231" s="287" t="s">
        <v>22946</v>
      </c>
      <c r="D6231" t="str">
        <f t="shared" si="97"/>
        <v>un</v>
      </c>
      <c r="E6231" s="288">
        <v>506.31</v>
      </c>
    </row>
    <row r="6232" spans="1:5" x14ac:dyDescent="0.2">
      <c r="A6232" s="287" t="s">
        <v>6489</v>
      </c>
      <c r="B6232" s="287" t="s">
        <v>27072</v>
      </c>
      <c r="C6232" s="287" t="s">
        <v>22946</v>
      </c>
      <c r="D6232" t="str">
        <f t="shared" si="97"/>
        <v>un</v>
      </c>
      <c r="E6232" s="288">
        <v>627.30999999999995</v>
      </c>
    </row>
    <row r="6233" spans="1:5" x14ac:dyDescent="0.2">
      <c r="A6233" s="287" t="s">
        <v>6490</v>
      </c>
      <c r="B6233" s="287" t="s">
        <v>27072</v>
      </c>
      <c r="C6233" s="287" t="s">
        <v>22946</v>
      </c>
      <c r="D6233" t="str">
        <f t="shared" si="97"/>
        <v>un</v>
      </c>
      <c r="E6233" s="288">
        <v>578.96</v>
      </c>
    </row>
    <row r="6234" spans="1:5" x14ac:dyDescent="0.2">
      <c r="A6234" s="287" t="s">
        <v>6491</v>
      </c>
      <c r="B6234" s="287" t="s">
        <v>27073</v>
      </c>
      <c r="C6234" s="287" t="s">
        <v>22946</v>
      </c>
      <c r="D6234" t="str">
        <f t="shared" si="97"/>
        <v>un</v>
      </c>
      <c r="E6234" s="288">
        <v>705.64</v>
      </c>
    </row>
    <row r="6235" spans="1:5" x14ac:dyDescent="0.2">
      <c r="A6235" s="287" t="s">
        <v>6492</v>
      </c>
      <c r="B6235" s="287" t="s">
        <v>27073</v>
      </c>
      <c r="C6235" s="287" t="s">
        <v>22946</v>
      </c>
      <c r="D6235" t="str">
        <f t="shared" si="97"/>
        <v>un</v>
      </c>
      <c r="E6235" s="288">
        <v>651.26</v>
      </c>
    </row>
    <row r="6236" spans="1:5" x14ac:dyDescent="0.2">
      <c r="A6236" s="287" t="s">
        <v>6493</v>
      </c>
      <c r="B6236" s="287" t="s">
        <v>27074</v>
      </c>
      <c r="C6236" s="287" t="s">
        <v>22946</v>
      </c>
      <c r="D6236" t="str">
        <f t="shared" si="97"/>
        <v>un</v>
      </c>
      <c r="E6236" s="288">
        <v>785.04</v>
      </c>
    </row>
    <row r="6237" spans="1:5" x14ac:dyDescent="0.2">
      <c r="A6237" s="287" t="s">
        <v>6494</v>
      </c>
      <c r="B6237" s="287" t="s">
        <v>27074</v>
      </c>
      <c r="C6237" s="287" t="s">
        <v>22946</v>
      </c>
      <c r="D6237" t="str">
        <f t="shared" si="97"/>
        <v>un</v>
      </c>
      <c r="E6237" s="288">
        <v>724.6</v>
      </c>
    </row>
    <row r="6238" spans="1:5" x14ac:dyDescent="0.2">
      <c r="A6238" s="287" t="s">
        <v>6495</v>
      </c>
      <c r="B6238" s="287" t="s">
        <v>27075</v>
      </c>
      <c r="C6238" s="287" t="s">
        <v>22946</v>
      </c>
      <c r="D6238" t="str">
        <f t="shared" si="97"/>
        <v>un</v>
      </c>
      <c r="E6238" s="288">
        <v>941.02</v>
      </c>
    </row>
    <row r="6239" spans="1:5" x14ac:dyDescent="0.2">
      <c r="A6239" s="287" t="s">
        <v>6496</v>
      </c>
      <c r="B6239" s="287" t="s">
        <v>27075</v>
      </c>
      <c r="C6239" s="287" t="s">
        <v>22946</v>
      </c>
      <c r="D6239" t="str">
        <f t="shared" si="97"/>
        <v>un</v>
      </c>
      <c r="E6239" s="288">
        <v>868.5</v>
      </c>
    </row>
    <row r="6240" spans="1:5" x14ac:dyDescent="0.2">
      <c r="A6240" s="287" t="s">
        <v>6497</v>
      </c>
      <c r="B6240" s="287" t="s">
        <v>27076</v>
      </c>
      <c r="C6240" s="287" t="s">
        <v>22946</v>
      </c>
      <c r="D6240" t="str">
        <f t="shared" si="97"/>
        <v>un</v>
      </c>
      <c r="E6240" s="288">
        <v>353.12</v>
      </c>
    </row>
    <row r="6241" spans="1:5" x14ac:dyDescent="0.2">
      <c r="A6241" s="287" t="s">
        <v>6498</v>
      </c>
      <c r="B6241" s="287" t="s">
        <v>27076</v>
      </c>
      <c r="C6241" s="287" t="s">
        <v>22946</v>
      </c>
      <c r="D6241" t="str">
        <f t="shared" si="97"/>
        <v>un</v>
      </c>
      <c r="E6241" s="288">
        <v>326.08</v>
      </c>
    </row>
    <row r="6242" spans="1:5" x14ac:dyDescent="0.2">
      <c r="A6242" s="287" t="s">
        <v>6499</v>
      </c>
      <c r="B6242" s="287" t="s">
        <v>27077</v>
      </c>
      <c r="C6242" s="287" t="s">
        <v>22946</v>
      </c>
      <c r="D6242" t="str">
        <f t="shared" si="97"/>
        <v>un</v>
      </c>
      <c r="E6242" s="288">
        <v>412.37</v>
      </c>
    </row>
    <row r="6243" spans="1:5" x14ac:dyDescent="0.2">
      <c r="A6243" s="287" t="s">
        <v>6500</v>
      </c>
      <c r="B6243" s="287" t="s">
        <v>27077</v>
      </c>
      <c r="C6243" s="287" t="s">
        <v>22946</v>
      </c>
      <c r="D6243" t="str">
        <f t="shared" si="97"/>
        <v>un</v>
      </c>
      <c r="E6243" s="288">
        <v>380.8</v>
      </c>
    </row>
    <row r="6244" spans="1:5" x14ac:dyDescent="0.2">
      <c r="A6244" s="287" t="s">
        <v>6501</v>
      </c>
      <c r="B6244" s="287" t="s">
        <v>27078</v>
      </c>
      <c r="C6244" s="287" t="s">
        <v>22946</v>
      </c>
      <c r="D6244" t="str">
        <f t="shared" si="97"/>
        <v>un</v>
      </c>
      <c r="E6244" s="288">
        <v>471.18</v>
      </c>
    </row>
    <row r="6245" spans="1:5" x14ac:dyDescent="0.2">
      <c r="A6245" s="287" t="s">
        <v>6502</v>
      </c>
      <c r="B6245" s="287" t="s">
        <v>27078</v>
      </c>
      <c r="C6245" s="287" t="s">
        <v>22946</v>
      </c>
      <c r="D6245" t="str">
        <f t="shared" si="97"/>
        <v>un</v>
      </c>
      <c r="E6245" s="288">
        <v>435.11</v>
      </c>
    </row>
    <row r="6246" spans="1:5" x14ac:dyDescent="0.2">
      <c r="A6246" s="287" t="s">
        <v>6503</v>
      </c>
      <c r="B6246" s="287" t="s">
        <v>27079</v>
      </c>
      <c r="C6246" s="287" t="s">
        <v>22946</v>
      </c>
      <c r="D6246" t="str">
        <f t="shared" si="97"/>
        <v>un</v>
      </c>
      <c r="E6246" s="288">
        <v>530.04999999999995</v>
      </c>
    </row>
    <row r="6247" spans="1:5" x14ac:dyDescent="0.2">
      <c r="A6247" s="287" t="s">
        <v>6504</v>
      </c>
      <c r="B6247" s="287" t="s">
        <v>27079</v>
      </c>
      <c r="C6247" s="287" t="s">
        <v>22946</v>
      </c>
      <c r="D6247" t="str">
        <f t="shared" si="97"/>
        <v>un</v>
      </c>
      <c r="E6247" s="288">
        <v>489.47</v>
      </c>
    </row>
    <row r="6248" spans="1:5" x14ac:dyDescent="0.2">
      <c r="A6248" s="287" t="s">
        <v>6505</v>
      </c>
      <c r="B6248" s="287" t="s">
        <v>27080</v>
      </c>
      <c r="C6248" s="287" t="s">
        <v>22946</v>
      </c>
      <c r="D6248" t="str">
        <f t="shared" si="97"/>
        <v>un</v>
      </c>
      <c r="E6248" s="288">
        <v>588.92999999999995</v>
      </c>
    </row>
    <row r="6249" spans="1:5" x14ac:dyDescent="0.2">
      <c r="A6249" s="287" t="s">
        <v>6506</v>
      </c>
      <c r="B6249" s="287" t="s">
        <v>27080</v>
      </c>
      <c r="C6249" s="287" t="s">
        <v>22946</v>
      </c>
      <c r="D6249" t="str">
        <f t="shared" si="97"/>
        <v>un</v>
      </c>
      <c r="E6249" s="288">
        <v>543.84</v>
      </c>
    </row>
    <row r="6250" spans="1:5" x14ac:dyDescent="0.2">
      <c r="A6250" s="287" t="s">
        <v>6507</v>
      </c>
      <c r="B6250" s="287" t="s">
        <v>27081</v>
      </c>
      <c r="C6250" s="287" t="s">
        <v>22946</v>
      </c>
      <c r="D6250" t="str">
        <f t="shared" si="97"/>
        <v>un</v>
      </c>
      <c r="E6250" s="288">
        <v>706.66</v>
      </c>
    </row>
    <row r="6251" spans="1:5" x14ac:dyDescent="0.2">
      <c r="A6251" s="287" t="s">
        <v>6508</v>
      </c>
      <c r="B6251" s="287" t="s">
        <v>27081</v>
      </c>
      <c r="C6251" s="287" t="s">
        <v>22946</v>
      </c>
      <c r="D6251" t="str">
        <f t="shared" si="97"/>
        <v>un</v>
      </c>
      <c r="E6251" s="288">
        <v>652.55999999999995</v>
      </c>
    </row>
    <row r="6252" spans="1:5" x14ac:dyDescent="0.2">
      <c r="A6252" s="287" t="s">
        <v>6509</v>
      </c>
      <c r="B6252" s="287" t="s">
        <v>27082</v>
      </c>
      <c r="C6252" s="287" t="s">
        <v>22946</v>
      </c>
      <c r="D6252" t="str">
        <f t="shared" si="97"/>
        <v>un</v>
      </c>
      <c r="E6252" s="288">
        <v>824.34</v>
      </c>
    </row>
    <row r="6253" spans="1:5" x14ac:dyDescent="0.2">
      <c r="A6253" s="287" t="s">
        <v>6510</v>
      </c>
      <c r="B6253" s="287" t="s">
        <v>27082</v>
      </c>
      <c r="C6253" s="287" t="s">
        <v>22946</v>
      </c>
      <c r="D6253" t="str">
        <f t="shared" si="97"/>
        <v>un</v>
      </c>
      <c r="E6253" s="288">
        <v>761.23</v>
      </c>
    </row>
    <row r="6254" spans="1:5" x14ac:dyDescent="0.2">
      <c r="A6254" s="287" t="s">
        <v>6511</v>
      </c>
      <c r="B6254" s="287" t="s">
        <v>27083</v>
      </c>
      <c r="C6254" s="287" t="s">
        <v>22946</v>
      </c>
      <c r="D6254" t="str">
        <f t="shared" si="97"/>
        <v>un</v>
      </c>
      <c r="E6254" s="288">
        <v>942.08</v>
      </c>
    </row>
    <row r="6255" spans="1:5" x14ac:dyDescent="0.2">
      <c r="A6255" s="287" t="s">
        <v>6512</v>
      </c>
      <c r="B6255" s="287" t="s">
        <v>27083</v>
      </c>
      <c r="C6255" s="287" t="s">
        <v>22946</v>
      </c>
      <c r="D6255" t="str">
        <f t="shared" si="97"/>
        <v>un</v>
      </c>
      <c r="E6255" s="288">
        <v>869.95</v>
      </c>
    </row>
    <row r="6256" spans="1:5" x14ac:dyDescent="0.2">
      <c r="A6256" s="287" t="s">
        <v>6513</v>
      </c>
      <c r="B6256" s="287" t="s">
        <v>27084</v>
      </c>
      <c r="C6256" s="287" t="s">
        <v>22946</v>
      </c>
      <c r="D6256" t="str">
        <f t="shared" si="97"/>
        <v>un</v>
      </c>
      <c r="E6256" s="288">
        <v>1059.78</v>
      </c>
    </row>
    <row r="6257" spans="1:5" x14ac:dyDescent="0.2">
      <c r="A6257" s="287" t="s">
        <v>6514</v>
      </c>
      <c r="B6257" s="287" t="s">
        <v>27084</v>
      </c>
      <c r="C6257" s="287" t="s">
        <v>22946</v>
      </c>
      <c r="D6257" t="str">
        <f t="shared" si="97"/>
        <v>un</v>
      </c>
      <c r="E6257" s="288">
        <v>978.64</v>
      </c>
    </row>
    <row r="6258" spans="1:5" x14ac:dyDescent="0.2">
      <c r="A6258" s="287" t="s">
        <v>6515</v>
      </c>
      <c r="B6258" s="287" t="s">
        <v>27085</v>
      </c>
      <c r="C6258" s="287" t="s">
        <v>22946</v>
      </c>
      <c r="D6258" t="str">
        <f t="shared" si="97"/>
        <v>un</v>
      </c>
      <c r="E6258" s="288">
        <v>1177.8399999999999</v>
      </c>
    </row>
    <row r="6259" spans="1:5" x14ac:dyDescent="0.2">
      <c r="A6259" s="287" t="s">
        <v>6516</v>
      </c>
      <c r="B6259" s="287" t="s">
        <v>27085</v>
      </c>
      <c r="C6259" s="287" t="s">
        <v>22946</v>
      </c>
      <c r="D6259" t="str">
        <f t="shared" si="97"/>
        <v>un</v>
      </c>
      <c r="E6259" s="288">
        <v>1087.67</v>
      </c>
    </row>
    <row r="6260" spans="1:5" x14ac:dyDescent="0.2">
      <c r="A6260" s="287" t="s">
        <v>6517</v>
      </c>
      <c r="B6260" s="287" t="s">
        <v>27086</v>
      </c>
      <c r="C6260" s="287" t="s">
        <v>22946</v>
      </c>
      <c r="D6260" t="str">
        <f t="shared" si="97"/>
        <v>un</v>
      </c>
      <c r="E6260" s="288">
        <v>1413.28</v>
      </c>
    </row>
    <row r="6261" spans="1:5" x14ac:dyDescent="0.2">
      <c r="A6261" s="287" t="s">
        <v>6518</v>
      </c>
      <c r="B6261" s="287" t="s">
        <v>27086</v>
      </c>
      <c r="C6261" s="287" t="s">
        <v>22946</v>
      </c>
      <c r="D6261" t="str">
        <f t="shared" si="97"/>
        <v>un</v>
      </c>
      <c r="E6261" s="288">
        <v>1305.08</v>
      </c>
    </row>
    <row r="6262" spans="1:5" x14ac:dyDescent="0.2">
      <c r="A6262" s="287" t="s">
        <v>6519</v>
      </c>
      <c r="B6262" s="287" t="s">
        <v>27087</v>
      </c>
      <c r="C6262" s="287" t="s">
        <v>22946</v>
      </c>
      <c r="D6262" t="str">
        <f t="shared" si="97"/>
        <v>un</v>
      </c>
      <c r="E6262" s="288">
        <v>1531.01</v>
      </c>
    </row>
    <row r="6263" spans="1:5" x14ac:dyDescent="0.2">
      <c r="A6263" s="287" t="s">
        <v>6520</v>
      </c>
      <c r="B6263" s="287" t="s">
        <v>27087</v>
      </c>
      <c r="C6263" s="287" t="s">
        <v>22946</v>
      </c>
      <c r="D6263" t="str">
        <f t="shared" si="97"/>
        <v>un</v>
      </c>
      <c r="E6263" s="288">
        <v>1413.79</v>
      </c>
    </row>
    <row r="6264" spans="1:5" x14ac:dyDescent="0.2">
      <c r="A6264" s="287" t="s">
        <v>6521</v>
      </c>
      <c r="B6264" s="287" t="s">
        <v>27088</v>
      </c>
      <c r="C6264" s="287" t="s">
        <v>22946</v>
      </c>
      <c r="D6264" t="str">
        <f t="shared" si="97"/>
        <v>un</v>
      </c>
      <c r="E6264" s="288">
        <v>1766.44</v>
      </c>
    </row>
    <row r="6265" spans="1:5" x14ac:dyDescent="0.2">
      <c r="A6265" s="287" t="s">
        <v>6522</v>
      </c>
      <c r="B6265" s="287" t="s">
        <v>27088</v>
      </c>
      <c r="C6265" s="287" t="s">
        <v>22946</v>
      </c>
      <c r="D6265" t="str">
        <f t="shared" si="97"/>
        <v>un</v>
      </c>
      <c r="E6265" s="288">
        <v>1631.2</v>
      </c>
    </row>
    <row r="6266" spans="1:5" x14ac:dyDescent="0.2">
      <c r="A6266" s="287" t="s">
        <v>6523</v>
      </c>
      <c r="B6266" s="287" t="s">
        <v>27089</v>
      </c>
      <c r="C6266" s="287" t="s">
        <v>22946</v>
      </c>
      <c r="D6266" t="str">
        <f t="shared" si="97"/>
        <v>un</v>
      </c>
      <c r="E6266" s="288">
        <v>2355.36</v>
      </c>
    </row>
    <row r="6267" spans="1:5" x14ac:dyDescent="0.2">
      <c r="A6267" s="287" t="s">
        <v>6524</v>
      </c>
      <c r="B6267" s="287" t="s">
        <v>27089</v>
      </c>
      <c r="C6267" s="287" t="s">
        <v>22946</v>
      </c>
      <c r="D6267" t="str">
        <f t="shared" si="97"/>
        <v>un</v>
      </c>
      <c r="E6267" s="288">
        <v>2175.04</v>
      </c>
    </row>
    <row r="6268" spans="1:5" x14ac:dyDescent="0.2">
      <c r="A6268" s="287" t="s">
        <v>6525</v>
      </c>
      <c r="B6268" s="287" t="s">
        <v>27090</v>
      </c>
      <c r="C6268" s="287" t="s">
        <v>22946</v>
      </c>
      <c r="D6268" t="str">
        <f t="shared" si="97"/>
        <v>un</v>
      </c>
      <c r="E6268" s="288">
        <v>2944.29</v>
      </c>
    </row>
    <row r="6269" spans="1:5" x14ac:dyDescent="0.2">
      <c r="A6269" s="287" t="s">
        <v>6526</v>
      </c>
      <c r="B6269" s="287" t="s">
        <v>27090</v>
      </c>
      <c r="C6269" s="287" t="s">
        <v>22946</v>
      </c>
      <c r="D6269" t="str">
        <f t="shared" si="97"/>
        <v>un</v>
      </c>
      <c r="E6269" s="288">
        <v>2718.88</v>
      </c>
    </row>
    <row r="6270" spans="1:5" x14ac:dyDescent="0.2">
      <c r="A6270" s="287" t="s">
        <v>6527</v>
      </c>
      <c r="B6270" s="287" t="s">
        <v>27091</v>
      </c>
      <c r="C6270" s="287" t="s">
        <v>22946</v>
      </c>
      <c r="D6270" t="str">
        <f t="shared" si="97"/>
        <v>un</v>
      </c>
      <c r="E6270" s="288">
        <v>752.31</v>
      </c>
    </row>
    <row r="6271" spans="1:5" x14ac:dyDescent="0.2">
      <c r="A6271" s="287" t="s">
        <v>6528</v>
      </c>
      <c r="B6271" s="287" t="s">
        <v>27091</v>
      </c>
      <c r="C6271" s="287" t="s">
        <v>22946</v>
      </c>
      <c r="D6271" t="str">
        <f t="shared" si="97"/>
        <v>un</v>
      </c>
      <c r="E6271" s="288">
        <v>695.54</v>
      </c>
    </row>
    <row r="6272" spans="1:5" x14ac:dyDescent="0.2">
      <c r="A6272" s="287" t="s">
        <v>6529</v>
      </c>
      <c r="B6272" s="287" t="s">
        <v>27092</v>
      </c>
      <c r="C6272" s="287" t="s">
        <v>22946</v>
      </c>
      <c r="D6272" t="str">
        <f t="shared" si="97"/>
        <v>un</v>
      </c>
      <c r="E6272" s="288">
        <v>902.7</v>
      </c>
    </row>
    <row r="6273" spans="1:5" x14ac:dyDescent="0.2">
      <c r="A6273" s="287" t="s">
        <v>6530</v>
      </c>
      <c r="B6273" s="287" t="s">
        <v>27092</v>
      </c>
      <c r="C6273" s="287" t="s">
        <v>22946</v>
      </c>
      <c r="D6273" t="str">
        <f t="shared" si="97"/>
        <v>un</v>
      </c>
      <c r="E6273" s="288">
        <v>834.58</v>
      </c>
    </row>
    <row r="6274" spans="1:5" x14ac:dyDescent="0.2">
      <c r="A6274" s="287" t="s">
        <v>6531</v>
      </c>
      <c r="B6274" s="287" t="s">
        <v>27093</v>
      </c>
      <c r="C6274" s="287" t="s">
        <v>22946</v>
      </c>
      <c r="D6274" t="str">
        <f t="shared" ref="D6274:D6337" si="98">LOWER(C6274)</f>
        <v>un</v>
      </c>
      <c r="E6274" s="288">
        <v>1053.05</v>
      </c>
    </row>
    <row r="6275" spans="1:5" x14ac:dyDescent="0.2">
      <c r="A6275" s="287" t="s">
        <v>6532</v>
      </c>
      <c r="B6275" s="287" t="s">
        <v>27093</v>
      </c>
      <c r="C6275" s="287" t="s">
        <v>22946</v>
      </c>
      <c r="D6275" t="str">
        <f t="shared" si="98"/>
        <v>un</v>
      </c>
      <c r="E6275" s="288">
        <v>973.58</v>
      </c>
    </row>
    <row r="6276" spans="1:5" x14ac:dyDescent="0.2">
      <c r="A6276" s="287" t="s">
        <v>6533</v>
      </c>
      <c r="B6276" s="287" t="s">
        <v>27094</v>
      </c>
      <c r="C6276" s="287" t="s">
        <v>22946</v>
      </c>
      <c r="D6276" t="str">
        <f t="shared" si="98"/>
        <v>un</v>
      </c>
      <c r="E6276" s="288">
        <v>1203.43</v>
      </c>
    </row>
    <row r="6277" spans="1:5" x14ac:dyDescent="0.2">
      <c r="A6277" s="287" t="s">
        <v>6534</v>
      </c>
      <c r="B6277" s="287" t="s">
        <v>27094</v>
      </c>
      <c r="C6277" s="287" t="s">
        <v>22946</v>
      </c>
      <c r="D6277" t="str">
        <f t="shared" si="98"/>
        <v>un</v>
      </c>
      <c r="E6277" s="288">
        <v>1112.6099999999999</v>
      </c>
    </row>
    <row r="6278" spans="1:5" x14ac:dyDescent="0.2">
      <c r="A6278" s="287" t="s">
        <v>6535</v>
      </c>
      <c r="B6278" s="287" t="s">
        <v>27095</v>
      </c>
      <c r="C6278" s="287" t="s">
        <v>22946</v>
      </c>
      <c r="D6278" t="str">
        <f t="shared" si="98"/>
        <v>un</v>
      </c>
      <c r="E6278" s="288">
        <v>1353.79</v>
      </c>
    </row>
    <row r="6279" spans="1:5" x14ac:dyDescent="0.2">
      <c r="A6279" s="287" t="s">
        <v>6536</v>
      </c>
      <c r="B6279" s="287" t="s">
        <v>27095</v>
      </c>
      <c r="C6279" s="287" t="s">
        <v>22946</v>
      </c>
      <c r="D6279" t="str">
        <f t="shared" si="98"/>
        <v>un</v>
      </c>
      <c r="E6279" s="288">
        <v>1251.6300000000001</v>
      </c>
    </row>
    <row r="6280" spans="1:5" x14ac:dyDescent="0.2">
      <c r="A6280" s="287" t="s">
        <v>6537</v>
      </c>
      <c r="B6280" s="287" t="s">
        <v>27096</v>
      </c>
      <c r="C6280" s="287" t="s">
        <v>22946</v>
      </c>
      <c r="D6280" t="str">
        <f t="shared" si="98"/>
        <v>un</v>
      </c>
      <c r="E6280" s="288">
        <v>1504.66</v>
      </c>
    </row>
    <row r="6281" spans="1:5" x14ac:dyDescent="0.2">
      <c r="A6281" s="287" t="s">
        <v>6538</v>
      </c>
      <c r="B6281" s="287" t="s">
        <v>27096</v>
      </c>
      <c r="C6281" s="287" t="s">
        <v>22946</v>
      </c>
      <c r="D6281" t="str">
        <f t="shared" si="98"/>
        <v>un</v>
      </c>
      <c r="E6281" s="288">
        <v>1391.12</v>
      </c>
    </row>
    <row r="6282" spans="1:5" x14ac:dyDescent="0.2">
      <c r="A6282" s="287" t="s">
        <v>6539</v>
      </c>
      <c r="B6282" s="287" t="s">
        <v>27097</v>
      </c>
      <c r="C6282" s="287" t="s">
        <v>22946</v>
      </c>
      <c r="D6282" t="str">
        <f t="shared" si="98"/>
        <v>un</v>
      </c>
      <c r="E6282" s="288">
        <v>1805.4</v>
      </c>
    </row>
    <row r="6283" spans="1:5" x14ac:dyDescent="0.2">
      <c r="A6283" s="287" t="s">
        <v>6540</v>
      </c>
      <c r="B6283" s="287" t="s">
        <v>27097</v>
      </c>
      <c r="C6283" s="287" t="s">
        <v>22946</v>
      </c>
      <c r="D6283" t="str">
        <f t="shared" si="98"/>
        <v>un</v>
      </c>
      <c r="E6283" s="288">
        <v>1669.17</v>
      </c>
    </row>
    <row r="6284" spans="1:5" x14ac:dyDescent="0.2">
      <c r="A6284" s="287" t="s">
        <v>6541</v>
      </c>
      <c r="B6284" s="287" t="s">
        <v>27098</v>
      </c>
      <c r="C6284" s="287" t="s">
        <v>22946</v>
      </c>
      <c r="D6284" t="str">
        <f t="shared" si="98"/>
        <v>un</v>
      </c>
      <c r="E6284" s="288">
        <v>2256.54</v>
      </c>
    </row>
    <row r="6285" spans="1:5" x14ac:dyDescent="0.2">
      <c r="A6285" s="287" t="s">
        <v>6542</v>
      </c>
      <c r="B6285" s="287" t="s">
        <v>27098</v>
      </c>
      <c r="C6285" s="287" t="s">
        <v>22946</v>
      </c>
      <c r="D6285" t="str">
        <f t="shared" si="98"/>
        <v>un</v>
      </c>
      <c r="E6285" s="288">
        <v>2086.2600000000002</v>
      </c>
    </row>
    <row r="6286" spans="1:5" x14ac:dyDescent="0.2">
      <c r="A6286" s="287" t="s">
        <v>6543</v>
      </c>
      <c r="B6286" s="287" t="s">
        <v>27099</v>
      </c>
      <c r="C6286" s="287" t="s">
        <v>22946</v>
      </c>
      <c r="D6286" t="str">
        <f t="shared" si="98"/>
        <v>un</v>
      </c>
      <c r="E6286" s="288">
        <v>2632.91</v>
      </c>
    </row>
    <row r="6287" spans="1:5" x14ac:dyDescent="0.2">
      <c r="A6287" s="287" t="s">
        <v>6544</v>
      </c>
      <c r="B6287" s="287" t="s">
        <v>27099</v>
      </c>
      <c r="C6287" s="287" t="s">
        <v>22946</v>
      </c>
      <c r="D6287" t="str">
        <f t="shared" si="98"/>
        <v>un</v>
      </c>
      <c r="E6287" s="288">
        <v>2434.23</v>
      </c>
    </row>
    <row r="6288" spans="1:5" x14ac:dyDescent="0.2">
      <c r="A6288" s="287" t="s">
        <v>6545</v>
      </c>
      <c r="B6288" s="287" t="s">
        <v>27100</v>
      </c>
      <c r="C6288" s="287" t="s">
        <v>22946</v>
      </c>
      <c r="D6288" t="str">
        <f t="shared" si="98"/>
        <v>un</v>
      </c>
      <c r="E6288" s="288">
        <v>2708.11</v>
      </c>
    </row>
    <row r="6289" spans="1:5" x14ac:dyDescent="0.2">
      <c r="A6289" s="287" t="s">
        <v>6546</v>
      </c>
      <c r="B6289" s="287" t="s">
        <v>27100</v>
      </c>
      <c r="C6289" s="287" t="s">
        <v>22946</v>
      </c>
      <c r="D6289" t="str">
        <f t="shared" si="98"/>
        <v>un</v>
      </c>
      <c r="E6289" s="288">
        <v>2503.75</v>
      </c>
    </row>
    <row r="6290" spans="1:5" x14ac:dyDescent="0.2">
      <c r="A6290" s="287" t="s">
        <v>6547</v>
      </c>
      <c r="B6290" s="287" t="s">
        <v>27101</v>
      </c>
      <c r="C6290" s="287" t="s">
        <v>22946</v>
      </c>
      <c r="D6290" t="str">
        <f t="shared" si="98"/>
        <v>un</v>
      </c>
      <c r="E6290" s="288">
        <v>3008.84</v>
      </c>
    </row>
    <row r="6291" spans="1:5" x14ac:dyDescent="0.2">
      <c r="A6291" s="287" t="s">
        <v>6548</v>
      </c>
      <c r="B6291" s="287" t="s">
        <v>27101</v>
      </c>
      <c r="C6291" s="287" t="s">
        <v>22946</v>
      </c>
      <c r="D6291" t="str">
        <f t="shared" si="98"/>
        <v>un</v>
      </c>
      <c r="E6291" s="288">
        <v>2781.79</v>
      </c>
    </row>
    <row r="6292" spans="1:5" x14ac:dyDescent="0.2">
      <c r="A6292" s="287" t="s">
        <v>6549</v>
      </c>
      <c r="B6292" s="287" t="s">
        <v>27102</v>
      </c>
      <c r="C6292" s="287" t="s">
        <v>22946</v>
      </c>
      <c r="D6292" t="str">
        <f t="shared" si="98"/>
        <v>un</v>
      </c>
      <c r="E6292" s="288">
        <v>3761.15</v>
      </c>
    </row>
    <row r="6293" spans="1:5" x14ac:dyDescent="0.2">
      <c r="A6293" s="287" t="s">
        <v>6550</v>
      </c>
      <c r="B6293" s="287" t="s">
        <v>27102</v>
      </c>
      <c r="C6293" s="287" t="s">
        <v>22946</v>
      </c>
      <c r="D6293" t="str">
        <f t="shared" si="98"/>
        <v>un</v>
      </c>
      <c r="E6293" s="288">
        <v>3477.33</v>
      </c>
    </row>
    <row r="6294" spans="1:5" x14ac:dyDescent="0.2">
      <c r="A6294" s="287" t="s">
        <v>6551</v>
      </c>
      <c r="B6294" s="287" t="s">
        <v>27103</v>
      </c>
      <c r="C6294" s="287" t="s">
        <v>22946</v>
      </c>
      <c r="D6294" t="str">
        <f t="shared" si="98"/>
        <v>un</v>
      </c>
      <c r="E6294" s="288">
        <v>3412.61</v>
      </c>
    </row>
    <row r="6295" spans="1:5" x14ac:dyDescent="0.2">
      <c r="A6295" s="287" t="s">
        <v>6552</v>
      </c>
      <c r="B6295" s="287" t="s">
        <v>27103</v>
      </c>
      <c r="C6295" s="287" t="s">
        <v>22946</v>
      </c>
      <c r="D6295" t="str">
        <f t="shared" si="98"/>
        <v>un</v>
      </c>
      <c r="E6295" s="288">
        <v>3157.89</v>
      </c>
    </row>
    <row r="6296" spans="1:5" x14ac:dyDescent="0.2">
      <c r="A6296" s="287" t="s">
        <v>6553</v>
      </c>
      <c r="B6296" s="287" t="s">
        <v>27104</v>
      </c>
      <c r="C6296" s="287" t="s">
        <v>22946</v>
      </c>
      <c r="D6296" t="str">
        <f t="shared" si="98"/>
        <v>un</v>
      </c>
      <c r="E6296" s="288">
        <v>3791.6</v>
      </c>
    </row>
    <row r="6297" spans="1:5" x14ac:dyDescent="0.2">
      <c r="A6297" s="287" t="s">
        <v>6554</v>
      </c>
      <c r="B6297" s="287" t="s">
        <v>27104</v>
      </c>
      <c r="C6297" s="287" t="s">
        <v>22946</v>
      </c>
      <c r="D6297" t="str">
        <f t="shared" si="98"/>
        <v>un</v>
      </c>
      <c r="E6297" s="288">
        <v>3508.59</v>
      </c>
    </row>
    <row r="6298" spans="1:5" x14ac:dyDescent="0.2">
      <c r="A6298" s="287" t="s">
        <v>6555</v>
      </c>
      <c r="B6298" s="287" t="s">
        <v>27105</v>
      </c>
      <c r="C6298" s="287" t="s">
        <v>22946</v>
      </c>
      <c r="D6298" t="str">
        <f t="shared" si="98"/>
        <v>un</v>
      </c>
      <c r="E6298" s="288">
        <v>4739.71</v>
      </c>
    </row>
    <row r="6299" spans="1:5" x14ac:dyDescent="0.2">
      <c r="A6299" s="287" t="s">
        <v>6556</v>
      </c>
      <c r="B6299" s="287" t="s">
        <v>27105</v>
      </c>
      <c r="C6299" s="287" t="s">
        <v>22946</v>
      </c>
      <c r="D6299" t="str">
        <f t="shared" si="98"/>
        <v>un</v>
      </c>
      <c r="E6299" s="288">
        <v>4385.9399999999996</v>
      </c>
    </row>
    <row r="6300" spans="1:5" x14ac:dyDescent="0.2">
      <c r="A6300" s="287" t="s">
        <v>6557</v>
      </c>
      <c r="B6300" s="287" t="s">
        <v>27106</v>
      </c>
      <c r="C6300" s="287" t="s">
        <v>22946</v>
      </c>
      <c r="D6300" t="str">
        <f t="shared" si="98"/>
        <v>un</v>
      </c>
      <c r="E6300" s="288">
        <v>239.3</v>
      </c>
    </row>
    <row r="6301" spans="1:5" x14ac:dyDescent="0.2">
      <c r="A6301" s="287" t="s">
        <v>6558</v>
      </c>
      <c r="B6301" s="287" t="s">
        <v>27106</v>
      </c>
      <c r="C6301" s="287" t="s">
        <v>22946</v>
      </c>
      <c r="D6301" t="str">
        <f t="shared" si="98"/>
        <v>un</v>
      </c>
      <c r="E6301" s="288">
        <v>226.32</v>
      </c>
    </row>
    <row r="6302" spans="1:5" x14ac:dyDescent="0.2">
      <c r="A6302" s="287" t="s">
        <v>6559</v>
      </c>
      <c r="B6302" s="287" t="s">
        <v>27107</v>
      </c>
      <c r="C6302" s="287" t="s">
        <v>22946</v>
      </c>
      <c r="D6302" t="str">
        <f t="shared" si="98"/>
        <v>un</v>
      </c>
      <c r="E6302" s="288">
        <v>251.84</v>
      </c>
    </row>
    <row r="6303" spans="1:5" x14ac:dyDescent="0.2">
      <c r="A6303" s="287" t="s">
        <v>6560</v>
      </c>
      <c r="B6303" s="287" t="s">
        <v>27107</v>
      </c>
      <c r="C6303" s="287" t="s">
        <v>22946</v>
      </c>
      <c r="D6303" t="str">
        <f t="shared" si="98"/>
        <v>un</v>
      </c>
      <c r="E6303" s="288">
        <v>238.23</v>
      </c>
    </row>
    <row r="6304" spans="1:5" x14ac:dyDescent="0.2">
      <c r="A6304" s="287" t="s">
        <v>6561</v>
      </c>
      <c r="B6304" s="287" t="s">
        <v>27108</v>
      </c>
      <c r="C6304" s="287" t="s">
        <v>22946</v>
      </c>
      <c r="D6304" t="str">
        <f t="shared" si="98"/>
        <v>un</v>
      </c>
      <c r="E6304" s="288">
        <v>193</v>
      </c>
    </row>
    <row r="6305" spans="1:5" x14ac:dyDescent="0.2">
      <c r="A6305" s="287" t="s">
        <v>6562</v>
      </c>
      <c r="B6305" s="287" t="s">
        <v>27108</v>
      </c>
      <c r="C6305" s="287" t="s">
        <v>22946</v>
      </c>
      <c r="D6305" t="str">
        <f t="shared" si="98"/>
        <v>un</v>
      </c>
      <c r="E6305" s="288">
        <v>181.35</v>
      </c>
    </row>
    <row r="6306" spans="1:5" x14ac:dyDescent="0.2">
      <c r="A6306" s="287" t="s">
        <v>6563</v>
      </c>
      <c r="B6306" s="287" t="s">
        <v>27109</v>
      </c>
      <c r="C6306" s="287" t="s">
        <v>22946</v>
      </c>
      <c r="D6306" t="str">
        <f t="shared" si="98"/>
        <v>un</v>
      </c>
      <c r="E6306" s="288">
        <v>169.86</v>
      </c>
    </row>
    <row r="6307" spans="1:5" x14ac:dyDescent="0.2">
      <c r="A6307" s="287" t="s">
        <v>6564</v>
      </c>
      <c r="B6307" s="287" t="s">
        <v>27109</v>
      </c>
      <c r="C6307" s="287" t="s">
        <v>22946</v>
      </c>
      <c r="D6307" t="str">
        <f t="shared" si="98"/>
        <v>un</v>
      </c>
      <c r="E6307" s="288">
        <v>158.91</v>
      </c>
    </row>
    <row r="6308" spans="1:5" x14ac:dyDescent="0.2">
      <c r="A6308" s="287" t="s">
        <v>6565</v>
      </c>
      <c r="B6308" s="287" t="s">
        <v>27110</v>
      </c>
      <c r="C6308" s="287" t="s">
        <v>22946</v>
      </c>
      <c r="D6308" t="str">
        <f t="shared" si="98"/>
        <v>un</v>
      </c>
      <c r="E6308" s="288">
        <v>160.28</v>
      </c>
    </row>
    <row r="6309" spans="1:5" x14ac:dyDescent="0.2">
      <c r="A6309" s="287" t="s">
        <v>6566</v>
      </c>
      <c r="B6309" s="287" t="s">
        <v>27110</v>
      </c>
      <c r="C6309" s="287" t="s">
        <v>22946</v>
      </c>
      <c r="D6309" t="str">
        <f t="shared" si="98"/>
        <v>un</v>
      </c>
      <c r="E6309" s="288">
        <v>146.35</v>
      </c>
    </row>
    <row r="6310" spans="1:5" x14ac:dyDescent="0.2">
      <c r="A6310" s="287" t="s">
        <v>6567</v>
      </c>
      <c r="B6310" s="287" t="s">
        <v>27111</v>
      </c>
      <c r="C6310" s="287" t="s">
        <v>22946</v>
      </c>
      <c r="D6310" t="str">
        <f t="shared" si="98"/>
        <v>un</v>
      </c>
      <c r="E6310" s="288">
        <v>200.3</v>
      </c>
    </row>
    <row r="6311" spans="1:5" x14ac:dyDescent="0.2">
      <c r="A6311" s="287" t="s">
        <v>6568</v>
      </c>
      <c r="B6311" s="287" t="s">
        <v>27111</v>
      </c>
      <c r="C6311" s="287" t="s">
        <v>22946</v>
      </c>
      <c r="D6311" t="str">
        <f t="shared" si="98"/>
        <v>un</v>
      </c>
      <c r="E6311" s="288">
        <v>183.59</v>
      </c>
    </row>
    <row r="6312" spans="1:5" x14ac:dyDescent="0.2">
      <c r="A6312" s="287" t="s">
        <v>6569</v>
      </c>
      <c r="B6312" s="287" t="s">
        <v>27112</v>
      </c>
      <c r="C6312" s="287" t="s">
        <v>22946</v>
      </c>
      <c r="D6312" t="str">
        <f t="shared" si="98"/>
        <v>un</v>
      </c>
      <c r="E6312" s="288">
        <v>249.08</v>
      </c>
    </row>
    <row r="6313" spans="1:5" x14ac:dyDescent="0.2">
      <c r="A6313" s="287" t="s">
        <v>6570</v>
      </c>
      <c r="B6313" s="287" t="s">
        <v>27112</v>
      </c>
      <c r="C6313" s="287" t="s">
        <v>22946</v>
      </c>
      <c r="D6313" t="str">
        <f t="shared" si="98"/>
        <v>un</v>
      </c>
      <c r="E6313" s="288">
        <v>228.35</v>
      </c>
    </row>
    <row r="6314" spans="1:5" x14ac:dyDescent="0.2">
      <c r="A6314" s="287" t="s">
        <v>6571</v>
      </c>
      <c r="B6314" s="287" t="s">
        <v>27113</v>
      </c>
      <c r="C6314" s="287" t="s">
        <v>22946</v>
      </c>
      <c r="D6314" t="str">
        <f t="shared" si="98"/>
        <v>un</v>
      </c>
      <c r="E6314" s="288">
        <v>346.65</v>
      </c>
    </row>
    <row r="6315" spans="1:5" x14ac:dyDescent="0.2">
      <c r="A6315" s="287" t="s">
        <v>6572</v>
      </c>
      <c r="B6315" s="287" t="s">
        <v>27113</v>
      </c>
      <c r="C6315" s="287" t="s">
        <v>22946</v>
      </c>
      <c r="D6315" t="str">
        <f t="shared" si="98"/>
        <v>un</v>
      </c>
      <c r="E6315" s="288">
        <v>319.12</v>
      </c>
    </row>
    <row r="6316" spans="1:5" x14ac:dyDescent="0.2">
      <c r="A6316" s="287" t="s">
        <v>6573</v>
      </c>
      <c r="B6316" s="287" t="s">
        <v>27114</v>
      </c>
      <c r="C6316" s="287" t="s">
        <v>22946</v>
      </c>
      <c r="D6316" t="str">
        <f t="shared" si="98"/>
        <v>un</v>
      </c>
      <c r="E6316" s="288">
        <v>402.14</v>
      </c>
    </row>
    <row r="6317" spans="1:5" x14ac:dyDescent="0.2">
      <c r="A6317" s="287" t="s">
        <v>6574</v>
      </c>
      <c r="B6317" s="287" t="s">
        <v>27114</v>
      </c>
      <c r="C6317" s="287" t="s">
        <v>22946</v>
      </c>
      <c r="D6317" t="str">
        <f t="shared" si="98"/>
        <v>un</v>
      </c>
      <c r="E6317" s="288">
        <v>370.32</v>
      </c>
    </row>
    <row r="6318" spans="1:5" x14ac:dyDescent="0.2">
      <c r="A6318" s="287" t="s">
        <v>6575</v>
      </c>
      <c r="B6318" s="287" t="s">
        <v>27115</v>
      </c>
      <c r="C6318" s="287" t="s">
        <v>22946</v>
      </c>
      <c r="D6318" t="str">
        <f t="shared" si="98"/>
        <v>un</v>
      </c>
      <c r="E6318" s="288">
        <v>466.05</v>
      </c>
    </row>
    <row r="6319" spans="1:5" x14ac:dyDescent="0.2">
      <c r="A6319" s="287" t="s">
        <v>6576</v>
      </c>
      <c r="B6319" s="287" t="s">
        <v>27115</v>
      </c>
      <c r="C6319" s="287" t="s">
        <v>22946</v>
      </c>
      <c r="D6319" t="str">
        <f t="shared" si="98"/>
        <v>un</v>
      </c>
      <c r="E6319" s="288">
        <v>428.81</v>
      </c>
    </row>
    <row r="6320" spans="1:5" x14ac:dyDescent="0.2">
      <c r="A6320" s="287" t="s">
        <v>6577</v>
      </c>
      <c r="B6320" s="287" t="s">
        <v>27116</v>
      </c>
      <c r="C6320" s="287" t="s">
        <v>22946</v>
      </c>
      <c r="D6320" t="str">
        <f t="shared" si="98"/>
        <v>un</v>
      </c>
      <c r="E6320" s="288">
        <v>676.17</v>
      </c>
    </row>
    <row r="6321" spans="1:5" x14ac:dyDescent="0.2">
      <c r="A6321" s="287" t="s">
        <v>6578</v>
      </c>
      <c r="B6321" s="287" t="s">
        <v>27116</v>
      </c>
      <c r="C6321" s="287" t="s">
        <v>22946</v>
      </c>
      <c r="D6321" t="str">
        <f t="shared" si="98"/>
        <v>un</v>
      </c>
      <c r="E6321" s="288">
        <v>624.32000000000005</v>
      </c>
    </row>
    <row r="6322" spans="1:5" x14ac:dyDescent="0.2">
      <c r="A6322" s="287" t="s">
        <v>6579</v>
      </c>
      <c r="B6322" s="287" t="s">
        <v>27117</v>
      </c>
      <c r="C6322" s="287" t="s">
        <v>22946</v>
      </c>
      <c r="D6322" t="str">
        <f t="shared" si="98"/>
        <v>un</v>
      </c>
      <c r="E6322" s="288">
        <v>744.84</v>
      </c>
    </row>
    <row r="6323" spans="1:5" x14ac:dyDescent="0.2">
      <c r="A6323" s="287" t="s">
        <v>6580</v>
      </c>
      <c r="B6323" s="287" t="s">
        <v>27117</v>
      </c>
      <c r="C6323" s="287" t="s">
        <v>22946</v>
      </c>
      <c r="D6323" t="str">
        <f t="shared" si="98"/>
        <v>un</v>
      </c>
      <c r="E6323" s="288">
        <v>688.08</v>
      </c>
    </row>
    <row r="6324" spans="1:5" x14ac:dyDescent="0.2">
      <c r="A6324" s="287" t="s">
        <v>6581</v>
      </c>
      <c r="B6324" s="287" t="s">
        <v>27118</v>
      </c>
      <c r="C6324" s="287" t="s">
        <v>22946</v>
      </c>
      <c r="D6324" t="str">
        <f t="shared" si="98"/>
        <v>un</v>
      </c>
      <c r="E6324" s="288">
        <v>885.77</v>
      </c>
    </row>
    <row r="6325" spans="1:5" x14ac:dyDescent="0.2">
      <c r="A6325" s="287" t="s">
        <v>6582</v>
      </c>
      <c r="B6325" s="287" t="s">
        <v>27118</v>
      </c>
      <c r="C6325" s="287" t="s">
        <v>22946</v>
      </c>
      <c r="D6325" t="str">
        <f t="shared" si="98"/>
        <v>un</v>
      </c>
      <c r="E6325" s="288">
        <v>818.83</v>
      </c>
    </row>
    <row r="6326" spans="1:5" x14ac:dyDescent="0.2">
      <c r="A6326" s="287" t="s">
        <v>6583</v>
      </c>
      <c r="B6326" s="287" t="s">
        <v>27119</v>
      </c>
      <c r="C6326" s="287" t="s">
        <v>22946</v>
      </c>
      <c r="D6326" t="str">
        <f t="shared" si="98"/>
        <v>un</v>
      </c>
      <c r="E6326" s="288">
        <v>1653.47</v>
      </c>
    </row>
    <row r="6327" spans="1:5" x14ac:dyDescent="0.2">
      <c r="A6327" s="287" t="s">
        <v>6584</v>
      </c>
      <c r="B6327" s="287" t="s">
        <v>27119</v>
      </c>
      <c r="C6327" s="287" t="s">
        <v>22946</v>
      </c>
      <c r="D6327" t="str">
        <f t="shared" si="98"/>
        <v>un</v>
      </c>
      <c r="E6327" s="288">
        <v>1528.8</v>
      </c>
    </row>
    <row r="6328" spans="1:5" x14ac:dyDescent="0.2">
      <c r="A6328" s="287" t="s">
        <v>6585</v>
      </c>
      <c r="B6328" s="287" t="s">
        <v>27120</v>
      </c>
      <c r="C6328" s="287" t="s">
        <v>22946</v>
      </c>
      <c r="D6328" t="str">
        <f t="shared" si="98"/>
        <v>un</v>
      </c>
      <c r="E6328" s="288">
        <v>1970.05</v>
      </c>
    </row>
    <row r="6329" spans="1:5" x14ac:dyDescent="0.2">
      <c r="A6329" s="287" t="s">
        <v>6586</v>
      </c>
      <c r="B6329" s="287" t="s">
        <v>27120</v>
      </c>
      <c r="C6329" s="287" t="s">
        <v>22946</v>
      </c>
      <c r="D6329" t="str">
        <f t="shared" si="98"/>
        <v>un</v>
      </c>
      <c r="E6329" s="288">
        <v>1826.71</v>
      </c>
    </row>
    <row r="6330" spans="1:5" x14ac:dyDescent="0.2">
      <c r="A6330" s="287" t="s">
        <v>6587</v>
      </c>
      <c r="B6330" s="287" t="s">
        <v>27121</v>
      </c>
      <c r="C6330" s="287" t="s">
        <v>22946</v>
      </c>
      <c r="D6330" t="str">
        <f t="shared" si="98"/>
        <v>un</v>
      </c>
      <c r="E6330" s="288">
        <v>2203.56</v>
      </c>
    </row>
    <row r="6331" spans="1:5" x14ac:dyDescent="0.2">
      <c r="A6331" s="287" t="s">
        <v>6588</v>
      </c>
      <c r="B6331" s="287" t="s">
        <v>27121</v>
      </c>
      <c r="C6331" s="287" t="s">
        <v>22946</v>
      </c>
      <c r="D6331" t="str">
        <f t="shared" si="98"/>
        <v>un</v>
      </c>
      <c r="E6331" s="288">
        <v>2042.73</v>
      </c>
    </row>
    <row r="6332" spans="1:5" x14ac:dyDescent="0.2">
      <c r="A6332" s="287" t="s">
        <v>6589</v>
      </c>
      <c r="B6332" s="287" t="s">
        <v>27122</v>
      </c>
      <c r="C6332" s="287" t="s">
        <v>22946</v>
      </c>
      <c r="D6332" t="str">
        <f t="shared" si="98"/>
        <v>un</v>
      </c>
      <c r="E6332" s="288">
        <v>3176.62</v>
      </c>
    </row>
    <row r="6333" spans="1:5" x14ac:dyDescent="0.2">
      <c r="A6333" s="287" t="s">
        <v>6590</v>
      </c>
      <c r="B6333" s="287" t="s">
        <v>27122</v>
      </c>
      <c r="C6333" s="287" t="s">
        <v>22946</v>
      </c>
      <c r="D6333" t="str">
        <f t="shared" si="98"/>
        <v>un</v>
      </c>
      <c r="E6333" s="288">
        <v>2945.72</v>
      </c>
    </row>
    <row r="6334" spans="1:5" x14ac:dyDescent="0.2">
      <c r="A6334" s="287" t="s">
        <v>6591</v>
      </c>
      <c r="B6334" s="287" t="s">
        <v>27123</v>
      </c>
      <c r="C6334" s="287" t="s">
        <v>22946</v>
      </c>
      <c r="D6334" t="str">
        <f t="shared" si="98"/>
        <v>un</v>
      </c>
      <c r="E6334" s="288">
        <v>3789.91</v>
      </c>
    </row>
    <row r="6335" spans="1:5" x14ac:dyDescent="0.2">
      <c r="A6335" s="287" t="s">
        <v>6592</v>
      </c>
      <c r="B6335" s="287" t="s">
        <v>27123</v>
      </c>
      <c r="C6335" s="287" t="s">
        <v>22946</v>
      </c>
      <c r="D6335" t="str">
        <f t="shared" si="98"/>
        <v>un</v>
      </c>
      <c r="E6335" s="288">
        <v>3513.64</v>
      </c>
    </row>
    <row r="6336" spans="1:5" x14ac:dyDescent="0.2">
      <c r="A6336" s="287" t="s">
        <v>6593</v>
      </c>
      <c r="B6336" s="287" t="s">
        <v>27124</v>
      </c>
      <c r="C6336" s="287" t="s">
        <v>22946</v>
      </c>
      <c r="D6336" t="str">
        <f t="shared" si="98"/>
        <v>un</v>
      </c>
      <c r="E6336" s="288">
        <v>4108.25</v>
      </c>
    </row>
    <row r="6337" spans="1:5" x14ac:dyDescent="0.2">
      <c r="A6337" s="287" t="s">
        <v>6594</v>
      </c>
      <c r="B6337" s="287" t="s">
        <v>27124</v>
      </c>
      <c r="C6337" s="287" t="s">
        <v>22946</v>
      </c>
      <c r="D6337" t="str">
        <f t="shared" si="98"/>
        <v>un</v>
      </c>
      <c r="E6337" s="288">
        <v>3807.78</v>
      </c>
    </row>
    <row r="6338" spans="1:5" x14ac:dyDescent="0.2">
      <c r="A6338" s="287" t="s">
        <v>6595</v>
      </c>
      <c r="B6338" s="287" t="s">
        <v>27125</v>
      </c>
      <c r="C6338" s="287" t="s">
        <v>22946</v>
      </c>
      <c r="D6338" t="str">
        <f t="shared" ref="D6338:D6401" si="99">LOWER(C6338)</f>
        <v>un</v>
      </c>
      <c r="E6338" s="288">
        <v>6047.65</v>
      </c>
    </row>
    <row r="6339" spans="1:5" x14ac:dyDescent="0.2">
      <c r="A6339" s="287" t="s">
        <v>6596</v>
      </c>
      <c r="B6339" s="287" t="s">
        <v>27125</v>
      </c>
      <c r="C6339" s="287" t="s">
        <v>22946</v>
      </c>
      <c r="D6339" t="str">
        <f t="shared" si="99"/>
        <v>un</v>
      </c>
      <c r="E6339" s="288">
        <v>5607.58</v>
      </c>
    </row>
    <row r="6340" spans="1:5" x14ac:dyDescent="0.2">
      <c r="A6340" s="287" t="s">
        <v>6597</v>
      </c>
      <c r="B6340" s="287" t="s">
        <v>27126</v>
      </c>
      <c r="C6340" s="287" t="s">
        <v>22946</v>
      </c>
      <c r="D6340" t="str">
        <f t="shared" si="99"/>
        <v>un</v>
      </c>
      <c r="E6340" s="288">
        <v>8028.05</v>
      </c>
    </row>
    <row r="6341" spans="1:5" x14ac:dyDescent="0.2">
      <c r="A6341" s="287" t="s">
        <v>6598</v>
      </c>
      <c r="B6341" s="287" t="s">
        <v>27126</v>
      </c>
      <c r="C6341" s="287" t="s">
        <v>22946</v>
      </c>
      <c r="D6341" t="str">
        <f t="shared" si="99"/>
        <v>un</v>
      </c>
      <c r="E6341" s="288">
        <v>7442.66</v>
      </c>
    </row>
    <row r="6342" spans="1:5" x14ac:dyDescent="0.2">
      <c r="A6342" s="287" t="s">
        <v>6599</v>
      </c>
      <c r="B6342" s="287" t="s">
        <v>27127</v>
      </c>
      <c r="C6342" s="287" t="s">
        <v>22946</v>
      </c>
      <c r="D6342" t="str">
        <f t="shared" si="99"/>
        <v>un</v>
      </c>
      <c r="E6342" s="288">
        <v>10029.24</v>
      </c>
    </row>
    <row r="6343" spans="1:5" x14ac:dyDescent="0.2">
      <c r="A6343" s="287" t="s">
        <v>6600</v>
      </c>
      <c r="B6343" s="287" t="s">
        <v>27127</v>
      </c>
      <c r="C6343" s="287" t="s">
        <v>22946</v>
      </c>
      <c r="D6343" t="str">
        <f t="shared" si="99"/>
        <v>un</v>
      </c>
      <c r="E6343" s="288">
        <v>9296.08</v>
      </c>
    </row>
    <row r="6344" spans="1:5" x14ac:dyDescent="0.2">
      <c r="A6344" s="287" t="s">
        <v>6601</v>
      </c>
      <c r="B6344" s="287" t="s">
        <v>27128</v>
      </c>
      <c r="C6344" s="287" t="s">
        <v>22946</v>
      </c>
      <c r="D6344" t="str">
        <f t="shared" si="99"/>
        <v>un</v>
      </c>
      <c r="E6344" s="288">
        <v>245.93</v>
      </c>
    </row>
    <row r="6345" spans="1:5" x14ac:dyDescent="0.2">
      <c r="A6345" s="287" t="s">
        <v>6602</v>
      </c>
      <c r="B6345" s="287" t="s">
        <v>27128</v>
      </c>
      <c r="C6345" s="287" t="s">
        <v>22946</v>
      </c>
      <c r="D6345" t="str">
        <f t="shared" si="99"/>
        <v>un</v>
      </c>
      <c r="E6345" s="288">
        <v>225.51</v>
      </c>
    </row>
    <row r="6346" spans="1:5" x14ac:dyDescent="0.2">
      <c r="A6346" s="287" t="s">
        <v>6603</v>
      </c>
      <c r="B6346" s="287" t="s">
        <v>27129</v>
      </c>
      <c r="C6346" s="287" t="s">
        <v>22946</v>
      </c>
      <c r="D6346" t="str">
        <f t="shared" si="99"/>
        <v>un</v>
      </c>
      <c r="E6346" s="288">
        <v>316.27999999999997</v>
      </c>
    </row>
    <row r="6347" spans="1:5" x14ac:dyDescent="0.2">
      <c r="A6347" s="287" t="s">
        <v>6604</v>
      </c>
      <c r="B6347" s="287" t="s">
        <v>27129</v>
      </c>
      <c r="C6347" s="287" t="s">
        <v>22946</v>
      </c>
      <c r="D6347" t="str">
        <f t="shared" si="99"/>
        <v>un</v>
      </c>
      <c r="E6347" s="288">
        <v>290.05</v>
      </c>
    </row>
    <row r="6348" spans="1:5" x14ac:dyDescent="0.2">
      <c r="A6348" s="287" t="s">
        <v>6605</v>
      </c>
      <c r="B6348" s="287" t="s">
        <v>27130</v>
      </c>
      <c r="C6348" s="287" t="s">
        <v>22946</v>
      </c>
      <c r="D6348" t="str">
        <f t="shared" si="99"/>
        <v>un</v>
      </c>
      <c r="E6348" s="288">
        <v>366.64</v>
      </c>
    </row>
    <row r="6349" spans="1:5" x14ac:dyDescent="0.2">
      <c r="A6349" s="287" t="s">
        <v>6606</v>
      </c>
      <c r="B6349" s="287" t="s">
        <v>27130</v>
      </c>
      <c r="C6349" s="287" t="s">
        <v>22946</v>
      </c>
      <c r="D6349" t="str">
        <f t="shared" si="99"/>
        <v>un</v>
      </c>
      <c r="E6349" s="288">
        <v>336.07</v>
      </c>
    </row>
    <row r="6350" spans="1:5" x14ac:dyDescent="0.2">
      <c r="A6350" s="287" t="s">
        <v>6607</v>
      </c>
      <c r="B6350" s="287" t="s">
        <v>27131</v>
      </c>
      <c r="C6350" s="287" t="s">
        <v>22946</v>
      </c>
      <c r="D6350" t="str">
        <f t="shared" si="99"/>
        <v>un</v>
      </c>
      <c r="E6350" s="288">
        <v>445.92</v>
      </c>
    </row>
    <row r="6351" spans="1:5" x14ac:dyDescent="0.2">
      <c r="A6351" s="287" t="s">
        <v>6608</v>
      </c>
      <c r="B6351" s="287" t="s">
        <v>27131</v>
      </c>
      <c r="C6351" s="287" t="s">
        <v>22946</v>
      </c>
      <c r="D6351" t="str">
        <f t="shared" si="99"/>
        <v>un</v>
      </c>
      <c r="E6351" s="288">
        <v>408.72</v>
      </c>
    </row>
    <row r="6352" spans="1:5" x14ac:dyDescent="0.2">
      <c r="A6352" s="287" t="s">
        <v>6609</v>
      </c>
      <c r="B6352" s="287" t="s">
        <v>27132</v>
      </c>
      <c r="C6352" s="287" t="s">
        <v>22946</v>
      </c>
      <c r="D6352" t="str">
        <f t="shared" si="99"/>
        <v>un</v>
      </c>
      <c r="E6352" s="288">
        <v>592.58000000000004</v>
      </c>
    </row>
    <row r="6353" spans="1:5" x14ac:dyDescent="0.2">
      <c r="A6353" s="287" t="s">
        <v>6610</v>
      </c>
      <c r="B6353" s="287" t="s">
        <v>27132</v>
      </c>
      <c r="C6353" s="287" t="s">
        <v>22946</v>
      </c>
      <c r="D6353" t="str">
        <f t="shared" si="99"/>
        <v>un</v>
      </c>
      <c r="E6353" s="288">
        <v>543.61</v>
      </c>
    </row>
    <row r="6354" spans="1:5" x14ac:dyDescent="0.2">
      <c r="A6354" s="287" t="s">
        <v>6611</v>
      </c>
      <c r="B6354" s="287" t="s">
        <v>27133</v>
      </c>
      <c r="C6354" s="287" t="s">
        <v>22946</v>
      </c>
      <c r="D6354" t="str">
        <f t="shared" si="99"/>
        <v>un</v>
      </c>
      <c r="E6354" s="288">
        <v>693.41</v>
      </c>
    </row>
    <row r="6355" spans="1:5" x14ac:dyDescent="0.2">
      <c r="A6355" s="287" t="s">
        <v>6612</v>
      </c>
      <c r="B6355" s="287" t="s">
        <v>27133</v>
      </c>
      <c r="C6355" s="287" t="s">
        <v>22946</v>
      </c>
      <c r="D6355" t="str">
        <f t="shared" si="99"/>
        <v>un</v>
      </c>
      <c r="E6355" s="288">
        <v>636.04999999999995</v>
      </c>
    </row>
    <row r="6356" spans="1:5" x14ac:dyDescent="0.2">
      <c r="A6356" s="287" t="s">
        <v>6613</v>
      </c>
      <c r="B6356" s="287" t="s">
        <v>27134</v>
      </c>
      <c r="C6356" s="287" t="s">
        <v>22946</v>
      </c>
      <c r="D6356" t="str">
        <f t="shared" si="99"/>
        <v>un</v>
      </c>
      <c r="E6356" s="288">
        <v>846.24</v>
      </c>
    </row>
    <row r="6357" spans="1:5" x14ac:dyDescent="0.2">
      <c r="A6357" s="287" t="s">
        <v>6614</v>
      </c>
      <c r="B6357" s="287" t="s">
        <v>27134</v>
      </c>
      <c r="C6357" s="287" t="s">
        <v>22946</v>
      </c>
      <c r="D6357" t="str">
        <f t="shared" si="99"/>
        <v>un</v>
      </c>
      <c r="E6357" s="288">
        <v>777.11</v>
      </c>
    </row>
    <row r="6358" spans="1:5" x14ac:dyDescent="0.2">
      <c r="A6358" s="287" t="s">
        <v>6615</v>
      </c>
      <c r="B6358" s="287" t="s">
        <v>27135</v>
      </c>
      <c r="C6358" s="287" t="s">
        <v>22946</v>
      </c>
      <c r="D6358" t="str">
        <f t="shared" si="99"/>
        <v>un</v>
      </c>
      <c r="E6358" s="288">
        <v>806.62</v>
      </c>
    </row>
    <row r="6359" spans="1:5" x14ac:dyDescent="0.2">
      <c r="A6359" s="287" t="s">
        <v>6616</v>
      </c>
      <c r="B6359" s="287" t="s">
        <v>27135</v>
      </c>
      <c r="C6359" s="287" t="s">
        <v>22946</v>
      </c>
      <c r="D6359" t="str">
        <f t="shared" si="99"/>
        <v>un</v>
      </c>
      <c r="E6359" s="288">
        <v>740.15</v>
      </c>
    </row>
    <row r="6360" spans="1:5" x14ac:dyDescent="0.2">
      <c r="A6360" s="287" t="s">
        <v>6617</v>
      </c>
      <c r="B6360" s="287" t="s">
        <v>27136</v>
      </c>
      <c r="C6360" s="287" t="s">
        <v>22946</v>
      </c>
      <c r="D6360" t="str">
        <f t="shared" si="99"/>
        <v>un</v>
      </c>
      <c r="E6360" s="288">
        <v>1075.4100000000001</v>
      </c>
    </row>
    <row r="6361" spans="1:5" x14ac:dyDescent="0.2">
      <c r="A6361" s="287" t="s">
        <v>6618</v>
      </c>
      <c r="B6361" s="287" t="s">
        <v>27136</v>
      </c>
      <c r="C6361" s="287" t="s">
        <v>22946</v>
      </c>
      <c r="D6361" t="str">
        <f t="shared" si="99"/>
        <v>un</v>
      </c>
      <c r="E6361" s="288">
        <v>988.22</v>
      </c>
    </row>
    <row r="6362" spans="1:5" x14ac:dyDescent="0.2">
      <c r="A6362" s="287" t="s">
        <v>6619</v>
      </c>
      <c r="B6362" s="287" t="s">
        <v>27137</v>
      </c>
      <c r="C6362" s="287" t="s">
        <v>22946</v>
      </c>
      <c r="D6362" t="str">
        <f t="shared" si="99"/>
        <v>un</v>
      </c>
      <c r="E6362" s="288">
        <v>1259.3699999999999</v>
      </c>
    </row>
    <row r="6363" spans="1:5" x14ac:dyDescent="0.2">
      <c r="A6363" s="287" t="s">
        <v>6620</v>
      </c>
      <c r="B6363" s="287" t="s">
        <v>27137</v>
      </c>
      <c r="C6363" s="287" t="s">
        <v>22946</v>
      </c>
      <c r="D6363" t="str">
        <f t="shared" si="99"/>
        <v>un</v>
      </c>
      <c r="E6363" s="288">
        <v>1156.8699999999999</v>
      </c>
    </row>
    <row r="6364" spans="1:5" x14ac:dyDescent="0.2">
      <c r="A6364" s="287" t="s">
        <v>6621</v>
      </c>
      <c r="B6364" s="287" t="s">
        <v>27138</v>
      </c>
      <c r="C6364" s="287" t="s">
        <v>22946</v>
      </c>
      <c r="D6364" t="str">
        <f t="shared" si="99"/>
        <v>un</v>
      </c>
      <c r="E6364" s="288">
        <v>1638.21</v>
      </c>
    </row>
    <row r="6365" spans="1:5" x14ac:dyDescent="0.2">
      <c r="A6365" s="287" t="s">
        <v>6622</v>
      </c>
      <c r="B6365" s="287" t="s">
        <v>27138</v>
      </c>
      <c r="C6365" s="287" t="s">
        <v>22946</v>
      </c>
      <c r="D6365" t="str">
        <f t="shared" si="99"/>
        <v>un</v>
      </c>
      <c r="E6365" s="288">
        <v>1507.01</v>
      </c>
    </row>
    <row r="6366" spans="1:5" x14ac:dyDescent="0.2">
      <c r="A6366" s="287" t="s">
        <v>6623</v>
      </c>
      <c r="B6366" s="287" t="s">
        <v>27139</v>
      </c>
      <c r="C6366" s="287" t="s">
        <v>53</v>
      </c>
      <c r="D6366" t="str">
        <f t="shared" si="99"/>
        <v>m</v>
      </c>
      <c r="E6366" s="288">
        <v>1845.21</v>
      </c>
    </row>
    <row r="6367" spans="1:5" x14ac:dyDescent="0.2">
      <c r="A6367" s="287" t="s">
        <v>6624</v>
      </c>
      <c r="B6367" s="287" t="s">
        <v>27139</v>
      </c>
      <c r="C6367" s="287" t="s">
        <v>53</v>
      </c>
      <c r="D6367" t="str">
        <f t="shared" si="99"/>
        <v>m</v>
      </c>
      <c r="E6367" s="288">
        <v>1697.66</v>
      </c>
    </row>
    <row r="6368" spans="1:5" x14ac:dyDescent="0.2">
      <c r="A6368" s="287" t="s">
        <v>6625</v>
      </c>
      <c r="B6368" s="287" t="s">
        <v>27140</v>
      </c>
      <c r="C6368" s="287" t="s">
        <v>53</v>
      </c>
      <c r="D6368" t="str">
        <f t="shared" si="99"/>
        <v>m</v>
      </c>
      <c r="E6368" s="288">
        <v>557.77</v>
      </c>
    </row>
    <row r="6369" spans="1:5" x14ac:dyDescent="0.2">
      <c r="A6369" s="287" t="s">
        <v>6626</v>
      </c>
      <c r="B6369" s="287" t="s">
        <v>27140</v>
      </c>
      <c r="C6369" s="287" t="s">
        <v>53</v>
      </c>
      <c r="D6369" t="str">
        <f t="shared" si="99"/>
        <v>m</v>
      </c>
      <c r="E6369" s="288">
        <v>509.91</v>
      </c>
    </row>
    <row r="6370" spans="1:5" x14ac:dyDescent="0.2">
      <c r="A6370" s="287" t="s">
        <v>6627</v>
      </c>
      <c r="B6370" s="287" t="s">
        <v>27141</v>
      </c>
      <c r="C6370" s="287" t="s">
        <v>53</v>
      </c>
      <c r="D6370" t="str">
        <f t="shared" si="99"/>
        <v>m</v>
      </c>
      <c r="E6370" s="288">
        <v>717.91</v>
      </c>
    </row>
    <row r="6371" spans="1:5" x14ac:dyDescent="0.2">
      <c r="A6371" s="287" t="s">
        <v>6628</v>
      </c>
      <c r="B6371" s="287" t="s">
        <v>27141</v>
      </c>
      <c r="C6371" s="287" t="s">
        <v>53</v>
      </c>
      <c r="D6371" t="str">
        <f t="shared" si="99"/>
        <v>m</v>
      </c>
      <c r="E6371" s="288">
        <v>656.42</v>
      </c>
    </row>
    <row r="6372" spans="1:5" x14ac:dyDescent="0.2">
      <c r="A6372" s="287" t="s">
        <v>6629</v>
      </c>
      <c r="B6372" s="287" t="s">
        <v>27142</v>
      </c>
      <c r="C6372" s="287" t="s">
        <v>53</v>
      </c>
      <c r="D6372" t="str">
        <f t="shared" si="99"/>
        <v>m</v>
      </c>
      <c r="E6372" s="288">
        <v>969.51</v>
      </c>
    </row>
    <row r="6373" spans="1:5" x14ac:dyDescent="0.2">
      <c r="A6373" s="287" t="s">
        <v>6630</v>
      </c>
      <c r="B6373" s="287" t="s">
        <v>27142</v>
      </c>
      <c r="C6373" s="287" t="s">
        <v>53</v>
      </c>
      <c r="D6373" t="str">
        <f t="shared" si="99"/>
        <v>m</v>
      </c>
      <c r="E6373" s="288">
        <v>887.82</v>
      </c>
    </row>
    <row r="6374" spans="1:5" x14ac:dyDescent="0.2">
      <c r="A6374" s="287" t="s">
        <v>6631</v>
      </c>
      <c r="B6374" s="287" t="s">
        <v>27143</v>
      </c>
      <c r="C6374" s="287" t="s">
        <v>53</v>
      </c>
      <c r="D6374" t="str">
        <f t="shared" si="99"/>
        <v>m</v>
      </c>
      <c r="E6374" s="288">
        <v>1176.8900000000001</v>
      </c>
    </row>
    <row r="6375" spans="1:5" x14ac:dyDescent="0.2">
      <c r="A6375" s="287" t="s">
        <v>6632</v>
      </c>
      <c r="B6375" s="287" t="s">
        <v>27143</v>
      </c>
      <c r="C6375" s="287" t="s">
        <v>53</v>
      </c>
      <c r="D6375" t="str">
        <f t="shared" si="99"/>
        <v>m</v>
      </c>
      <c r="E6375" s="288">
        <v>1077.6300000000001</v>
      </c>
    </row>
    <row r="6376" spans="1:5" x14ac:dyDescent="0.2">
      <c r="A6376" s="287" t="s">
        <v>6633</v>
      </c>
      <c r="B6376" s="287" t="s">
        <v>27144</v>
      </c>
      <c r="C6376" s="287" t="s">
        <v>53</v>
      </c>
      <c r="D6376" t="str">
        <f t="shared" si="99"/>
        <v>m</v>
      </c>
      <c r="E6376" s="288">
        <v>1644.62</v>
      </c>
    </row>
    <row r="6377" spans="1:5" x14ac:dyDescent="0.2">
      <c r="A6377" s="287" t="s">
        <v>6634</v>
      </c>
      <c r="B6377" s="287" t="s">
        <v>27144</v>
      </c>
      <c r="C6377" s="287" t="s">
        <v>53</v>
      </c>
      <c r="D6377" t="str">
        <f t="shared" si="99"/>
        <v>m</v>
      </c>
      <c r="E6377" s="288">
        <v>1508.28</v>
      </c>
    </row>
    <row r="6378" spans="1:5" x14ac:dyDescent="0.2">
      <c r="A6378" s="287" t="s">
        <v>6635</v>
      </c>
      <c r="B6378" s="287" t="s">
        <v>27145</v>
      </c>
      <c r="C6378" s="287" t="s">
        <v>53</v>
      </c>
      <c r="D6378" t="str">
        <f t="shared" si="99"/>
        <v>m</v>
      </c>
      <c r="E6378" s="288">
        <v>1916.71</v>
      </c>
    </row>
    <row r="6379" spans="1:5" x14ac:dyDescent="0.2">
      <c r="A6379" s="287" t="s">
        <v>6636</v>
      </c>
      <c r="B6379" s="287" t="s">
        <v>27145</v>
      </c>
      <c r="C6379" s="287" t="s">
        <v>53</v>
      </c>
      <c r="D6379" t="str">
        <f t="shared" si="99"/>
        <v>m</v>
      </c>
      <c r="E6379" s="288">
        <v>1757.49</v>
      </c>
    </row>
    <row r="6380" spans="1:5" x14ac:dyDescent="0.2">
      <c r="A6380" s="287" t="s">
        <v>6637</v>
      </c>
      <c r="B6380" s="287" t="s">
        <v>27146</v>
      </c>
      <c r="C6380" s="287" t="s">
        <v>53</v>
      </c>
      <c r="D6380" t="str">
        <f t="shared" si="99"/>
        <v>m</v>
      </c>
      <c r="E6380" s="288">
        <v>2504.25</v>
      </c>
    </row>
    <row r="6381" spans="1:5" x14ac:dyDescent="0.2">
      <c r="A6381" s="287" t="s">
        <v>6638</v>
      </c>
      <c r="B6381" s="287" t="s">
        <v>27146</v>
      </c>
      <c r="C6381" s="287" t="s">
        <v>53</v>
      </c>
      <c r="D6381" t="str">
        <f t="shared" si="99"/>
        <v>m</v>
      </c>
      <c r="E6381" s="288">
        <v>2300.23</v>
      </c>
    </row>
    <row r="6382" spans="1:5" x14ac:dyDescent="0.2">
      <c r="A6382" s="287" t="s">
        <v>6639</v>
      </c>
      <c r="B6382" s="287" t="s">
        <v>27147</v>
      </c>
      <c r="C6382" s="287" t="s">
        <v>53</v>
      </c>
      <c r="D6382" t="str">
        <f t="shared" si="99"/>
        <v>m</v>
      </c>
      <c r="E6382" s="288">
        <v>2743.4</v>
      </c>
    </row>
    <row r="6383" spans="1:5" x14ac:dyDescent="0.2">
      <c r="A6383" s="287" t="s">
        <v>6640</v>
      </c>
      <c r="B6383" s="287" t="s">
        <v>27147</v>
      </c>
      <c r="C6383" s="287" t="s">
        <v>53</v>
      </c>
      <c r="D6383" t="str">
        <f t="shared" si="99"/>
        <v>m</v>
      </c>
      <c r="E6383" s="288">
        <v>2520.2800000000002</v>
      </c>
    </row>
    <row r="6384" spans="1:5" x14ac:dyDescent="0.2">
      <c r="A6384" s="287" t="s">
        <v>6641</v>
      </c>
      <c r="B6384" s="287" t="s">
        <v>27148</v>
      </c>
      <c r="C6384" s="287" t="s">
        <v>53</v>
      </c>
      <c r="D6384" t="str">
        <f t="shared" si="99"/>
        <v>m</v>
      </c>
      <c r="E6384" s="288">
        <v>3221.49</v>
      </c>
    </row>
    <row r="6385" spans="1:5" x14ac:dyDescent="0.2">
      <c r="A6385" s="287" t="s">
        <v>6642</v>
      </c>
      <c r="B6385" s="287" t="s">
        <v>27148</v>
      </c>
      <c r="C6385" s="287" t="s">
        <v>53</v>
      </c>
      <c r="D6385" t="str">
        <f t="shared" si="99"/>
        <v>m</v>
      </c>
      <c r="E6385" s="288">
        <v>2959.61</v>
      </c>
    </row>
    <row r="6386" spans="1:5" x14ac:dyDescent="0.2">
      <c r="A6386" s="287" t="s">
        <v>6643</v>
      </c>
      <c r="B6386" s="287" t="s">
        <v>27149</v>
      </c>
      <c r="C6386" s="287" t="s">
        <v>53</v>
      </c>
      <c r="D6386" t="str">
        <f t="shared" si="99"/>
        <v>m</v>
      </c>
      <c r="E6386" s="288">
        <v>4199.26</v>
      </c>
    </row>
    <row r="6387" spans="1:5" x14ac:dyDescent="0.2">
      <c r="A6387" s="287" t="s">
        <v>6644</v>
      </c>
      <c r="B6387" s="287" t="s">
        <v>27149</v>
      </c>
      <c r="C6387" s="287" t="s">
        <v>53</v>
      </c>
      <c r="D6387" t="str">
        <f t="shared" si="99"/>
        <v>m</v>
      </c>
      <c r="E6387" s="288">
        <v>3862.72</v>
      </c>
    </row>
    <row r="6388" spans="1:5" x14ac:dyDescent="0.2">
      <c r="A6388" s="287" t="s">
        <v>6645</v>
      </c>
      <c r="B6388" s="287" t="s">
        <v>27150</v>
      </c>
      <c r="C6388" s="287" t="s">
        <v>53</v>
      </c>
      <c r="D6388" t="str">
        <f t="shared" si="99"/>
        <v>m</v>
      </c>
      <c r="E6388" s="288">
        <v>5634.54</v>
      </c>
    </row>
    <row r="6389" spans="1:5" x14ac:dyDescent="0.2">
      <c r="A6389" s="287" t="s">
        <v>6646</v>
      </c>
      <c r="B6389" s="287" t="s">
        <v>27150</v>
      </c>
      <c r="C6389" s="287" t="s">
        <v>53</v>
      </c>
      <c r="D6389" t="str">
        <f t="shared" si="99"/>
        <v>m</v>
      </c>
      <c r="E6389" s="288">
        <v>5190.67</v>
      </c>
    </row>
    <row r="6390" spans="1:5" x14ac:dyDescent="0.2">
      <c r="A6390" s="287" t="s">
        <v>6647</v>
      </c>
      <c r="B6390" s="287" t="s">
        <v>27151</v>
      </c>
      <c r="C6390" s="287" t="s">
        <v>53</v>
      </c>
      <c r="D6390" t="str">
        <f t="shared" si="99"/>
        <v>m</v>
      </c>
      <c r="E6390" s="288">
        <v>6371.79</v>
      </c>
    </row>
    <row r="6391" spans="1:5" x14ac:dyDescent="0.2">
      <c r="A6391" s="287" t="s">
        <v>6648</v>
      </c>
      <c r="B6391" s="287" t="s">
        <v>27151</v>
      </c>
      <c r="C6391" s="287" t="s">
        <v>53</v>
      </c>
      <c r="D6391" t="str">
        <f t="shared" si="99"/>
        <v>m</v>
      </c>
      <c r="E6391" s="288">
        <v>5870.71</v>
      </c>
    </row>
    <row r="6392" spans="1:5" x14ac:dyDescent="0.2">
      <c r="A6392" s="287" t="s">
        <v>6649</v>
      </c>
      <c r="B6392" s="287" t="s">
        <v>27152</v>
      </c>
      <c r="C6392" s="287" t="s">
        <v>53</v>
      </c>
      <c r="D6392" t="str">
        <f t="shared" si="99"/>
        <v>m</v>
      </c>
      <c r="E6392" s="288">
        <v>5343.54</v>
      </c>
    </row>
    <row r="6393" spans="1:5" x14ac:dyDescent="0.2">
      <c r="A6393" s="287" t="s">
        <v>6650</v>
      </c>
      <c r="B6393" s="287" t="s">
        <v>27152</v>
      </c>
      <c r="C6393" s="287" t="s">
        <v>53</v>
      </c>
      <c r="D6393" t="str">
        <f t="shared" si="99"/>
        <v>m</v>
      </c>
      <c r="E6393" s="288">
        <v>4897.57</v>
      </c>
    </row>
    <row r="6394" spans="1:5" x14ac:dyDescent="0.2">
      <c r="A6394" s="287" t="s">
        <v>6651</v>
      </c>
      <c r="B6394" s="287" t="s">
        <v>27153</v>
      </c>
      <c r="C6394" s="287" t="s">
        <v>53</v>
      </c>
      <c r="D6394" t="str">
        <f t="shared" si="99"/>
        <v>m</v>
      </c>
      <c r="E6394" s="288">
        <v>14889.67</v>
      </c>
    </row>
    <row r="6395" spans="1:5" x14ac:dyDescent="0.2">
      <c r="A6395" s="287" t="s">
        <v>6652</v>
      </c>
      <c r="B6395" s="287" t="s">
        <v>27153</v>
      </c>
      <c r="C6395" s="287" t="s">
        <v>53</v>
      </c>
      <c r="D6395" t="str">
        <f t="shared" si="99"/>
        <v>m</v>
      </c>
      <c r="E6395" s="288">
        <v>13917.31</v>
      </c>
    </row>
    <row r="6396" spans="1:5" x14ac:dyDescent="0.2">
      <c r="A6396" s="287" t="s">
        <v>6653</v>
      </c>
      <c r="B6396" s="287" t="s">
        <v>27154</v>
      </c>
      <c r="C6396" s="287" t="s">
        <v>53</v>
      </c>
      <c r="D6396" t="str">
        <f t="shared" si="99"/>
        <v>m</v>
      </c>
      <c r="E6396" s="288">
        <v>85.15</v>
      </c>
    </row>
    <row r="6397" spans="1:5" x14ac:dyDescent="0.2">
      <c r="A6397" s="287" t="s">
        <v>6654</v>
      </c>
      <c r="B6397" s="287" t="s">
        <v>27154</v>
      </c>
      <c r="C6397" s="287" t="s">
        <v>53</v>
      </c>
      <c r="D6397" t="str">
        <f t="shared" si="99"/>
        <v>m</v>
      </c>
      <c r="E6397" s="288">
        <v>83.51</v>
      </c>
    </row>
    <row r="6398" spans="1:5" x14ac:dyDescent="0.2">
      <c r="A6398" s="287" t="s">
        <v>6655</v>
      </c>
      <c r="B6398" s="287" t="s">
        <v>27155</v>
      </c>
      <c r="C6398" s="287" t="s">
        <v>53</v>
      </c>
      <c r="D6398" t="str">
        <f t="shared" si="99"/>
        <v>m</v>
      </c>
      <c r="E6398" s="288">
        <v>49.32</v>
      </c>
    </row>
    <row r="6399" spans="1:5" x14ac:dyDescent="0.2">
      <c r="A6399" s="287" t="s">
        <v>6656</v>
      </c>
      <c r="B6399" s="287" t="s">
        <v>27155</v>
      </c>
      <c r="C6399" s="287" t="s">
        <v>53</v>
      </c>
      <c r="D6399" t="str">
        <f t="shared" si="99"/>
        <v>m</v>
      </c>
      <c r="E6399" s="288">
        <v>46.7</v>
      </c>
    </row>
    <row r="6400" spans="1:5" x14ac:dyDescent="0.2">
      <c r="A6400" s="287" t="s">
        <v>6657</v>
      </c>
      <c r="B6400" s="287" t="s">
        <v>27156</v>
      </c>
      <c r="C6400" s="287" t="s">
        <v>53</v>
      </c>
      <c r="D6400" t="str">
        <f t="shared" si="99"/>
        <v>m</v>
      </c>
      <c r="E6400" s="288">
        <v>78.569999999999993</v>
      </c>
    </row>
    <row r="6401" spans="1:5" x14ac:dyDescent="0.2">
      <c r="A6401" s="287" t="s">
        <v>6658</v>
      </c>
      <c r="B6401" s="287" t="s">
        <v>27156</v>
      </c>
      <c r="C6401" s="287" t="s">
        <v>53</v>
      </c>
      <c r="D6401" t="str">
        <f t="shared" si="99"/>
        <v>m</v>
      </c>
      <c r="E6401" s="288">
        <v>75.3</v>
      </c>
    </row>
    <row r="6402" spans="1:5" x14ac:dyDescent="0.2">
      <c r="A6402" s="287" t="s">
        <v>6659</v>
      </c>
      <c r="B6402" s="287" t="s">
        <v>27157</v>
      </c>
      <c r="C6402" s="287" t="s">
        <v>53</v>
      </c>
      <c r="D6402" t="str">
        <f t="shared" ref="D6402:D6465" si="100">LOWER(C6402)</f>
        <v>m</v>
      </c>
      <c r="E6402" s="288">
        <v>148.24</v>
      </c>
    </row>
    <row r="6403" spans="1:5" x14ac:dyDescent="0.2">
      <c r="A6403" s="287" t="s">
        <v>6660</v>
      </c>
      <c r="B6403" s="287" t="s">
        <v>27157</v>
      </c>
      <c r="C6403" s="287" t="s">
        <v>53</v>
      </c>
      <c r="D6403" t="str">
        <f t="shared" si="100"/>
        <v>m</v>
      </c>
      <c r="E6403" s="288">
        <v>144.63</v>
      </c>
    </row>
    <row r="6404" spans="1:5" x14ac:dyDescent="0.2">
      <c r="A6404" s="287" t="s">
        <v>6661</v>
      </c>
      <c r="B6404" s="287" t="s">
        <v>27158</v>
      </c>
      <c r="C6404" s="287" t="s">
        <v>53</v>
      </c>
      <c r="D6404" t="str">
        <f t="shared" si="100"/>
        <v>m</v>
      </c>
      <c r="E6404" s="288">
        <v>336.52</v>
      </c>
    </row>
    <row r="6405" spans="1:5" x14ac:dyDescent="0.2">
      <c r="A6405" s="287" t="s">
        <v>6662</v>
      </c>
      <c r="B6405" s="287" t="s">
        <v>27158</v>
      </c>
      <c r="C6405" s="287" t="s">
        <v>53</v>
      </c>
      <c r="D6405" t="str">
        <f t="shared" si="100"/>
        <v>m</v>
      </c>
      <c r="E6405" s="288">
        <v>331.6</v>
      </c>
    </row>
    <row r="6406" spans="1:5" x14ac:dyDescent="0.2">
      <c r="A6406" s="287" t="s">
        <v>6663</v>
      </c>
      <c r="B6406" s="287" t="s">
        <v>27159</v>
      </c>
      <c r="C6406" s="287" t="s">
        <v>53</v>
      </c>
      <c r="D6406" t="str">
        <f t="shared" si="100"/>
        <v>m</v>
      </c>
      <c r="E6406" s="288">
        <v>31.16</v>
      </c>
    </row>
    <row r="6407" spans="1:5" x14ac:dyDescent="0.2">
      <c r="A6407" s="287" t="s">
        <v>6664</v>
      </c>
      <c r="B6407" s="287" t="s">
        <v>27159</v>
      </c>
      <c r="C6407" s="287" t="s">
        <v>53</v>
      </c>
      <c r="D6407" t="str">
        <f t="shared" si="100"/>
        <v>m</v>
      </c>
      <c r="E6407" s="288">
        <v>29.85</v>
      </c>
    </row>
    <row r="6408" spans="1:5" x14ac:dyDescent="0.2">
      <c r="A6408" s="287" t="s">
        <v>6665</v>
      </c>
      <c r="B6408" s="287" t="s">
        <v>27160</v>
      </c>
      <c r="C6408" s="287" t="s">
        <v>53</v>
      </c>
      <c r="D6408" t="str">
        <f t="shared" si="100"/>
        <v>m</v>
      </c>
      <c r="E6408" s="288">
        <v>44.78</v>
      </c>
    </row>
    <row r="6409" spans="1:5" x14ac:dyDescent="0.2">
      <c r="A6409" s="287" t="s">
        <v>6666</v>
      </c>
      <c r="B6409" s="287" t="s">
        <v>27160</v>
      </c>
      <c r="C6409" s="287" t="s">
        <v>53</v>
      </c>
      <c r="D6409" t="str">
        <f t="shared" si="100"/>
        <v>m</v>
      </c>
      <c r="E6409" s="288">
        <v>43.15</v>
      </c>
    </row>
    <row r="6410" spans="1:5" x14ac:dyDescent="0.2">
      <c r="A6410" s="287" t="s">
        <v>6667</v>
      </c>
      <c r="B6410" s="287" t="s">
        <v>27161</v>
      </c>
      <c r="C6410" s="287" t="s">
        <v>53</v>
      </c>
      <c r="D6410" t="str">
        <f t="shared" si="100"/>
        <v>m</v>
      </c>
      <c r="E6410" s="288">
        <v>79.06</v>
      </c>
    </row>
    <row r="6411" spans="1:5" x14ac:dyDescent="0.2">
      <c r="A6411" s="287" t="s">
        <v>6668</v>
      </c>
      <c r="B6411" s="287" t="s">
        <v>27161</v>
      </c>
      <c r="C6411" s="287" t="s">
        <v>53</v>
      </c>
      <c r="D6411" t="str">
        <f t="shared" si="100"/>
        <v>m</v>
      </c>
      <c r="E6411" s="288">
        <v>76.61</v>
      </c>
    </row>
    <row r="6412" spans="1:5" x14ac:dyDescent="0.2">
      <c r="A6412" s="287" t="s">
        <v>6669</v>
      </c>
      <c r="B6412" s="287" t="s">
        <v>27162</v>
      </c>
      <c r="C6412" s="287" t="s">
        <v>53</v>
      </c>
      <c r="D6412" t="str">
        <f t="shared" si="100"/>
        <v>m</v>
      </c>
      <c r="E6412" s="288">
        <v>273.73</v>
      </c>
    </row>
    <row r="6413" spans="1:5" x14ac:dyDescent="0.2">
      <c r="A6413" s="287" t="s">
        <v>6670</v>
      </c>
      <c r="B6413" s="287" t="s">
        <v>27162</v>
      </c>
      <c r="C6413" s="287" t="s">
        <v>53</v>
      </c>
      <c r="D6413" t="str">
        <f t="shared" si="100"/>
        <v>m</v>
      </c>
      <c r="E6413" s="288">
        <v>270.45</v>
      </c>
    </row>
    <row r="6414" spans="1:5" x14ac:dyDescent="0.2">
      <c r="A6414" s="287" t="s">
        <v>6671</v>
      </c>
      <c r="B6414" s="287" t="s">
        <v>27163</v>
      </c>
      <c r="C6414" s="287" t="s">
        <v>22946</v>
      </c>
      <c r="D6414" t="str">
        <f t="shared" si="100"/>
        <v>un</v>
      </c>
      <c r="E6414" s="288">
        <v>62.95</v>
      </c>
    </row>
    <row r="6415" spans="1:5" x14ac:dyDescent="0.2">
      <c r="A6415" s="287" t="s">
        <v>6672</v>
      </c>
      <c r="B6415" s="287" t="s">
        <v>27163</v>
      </c>
      <c r="C6415" s="287" t="s">
        <v>22946</v>
      </c>
      <c r="D6415" t="str">
        <f t="shared" si="100"/>
        <v>un</v>
      </c>
      <c r="E6415" s="288">
        <v>60</v>
      </c>
    </row>
    <row r="6416" spans="1:5" x14ac:dyDescent="0.2">
      <c r="A6416" s="287" t="s">
        <v>6673</v>
      </c>
      <c r="B6416" s="287" t="s">
        <v>27164</v>
      </c>
      <c r="C6416" s="287" t="s">
        <v>22946</v>
      </c>
      <c r="D6416" t="str">
        <f t="shared" si="100"/>
        <v>un</v>
      </c>
      <c r="E6416" s="288">
        <v>80.23</v>
      </c>
    </row>
    <row r="6417" spans="1:5" x14ac:dyDescent="0.2">
      <c r="A6417" s="287" t="s">
        <v>6674</v>
      </c>
      <c r="B6417" s="287" t="s">
        <v>27164</v>
      </c>
      <c r="C6417" s="287" t="s">
        <v>22946</v>
      </c>
      <c r="D6417" t="str">
        <f t="shared" si="100"/>
        <v>un</v>
      </c>
      <c r="E6417" s="288">
        <v>76.459999999999994</v>
      </c>
    </row>
    <row r="6418" spans="1:5" x14ac:dyDescent="0.2">
      <c r="A6418" s="287" t="s">
        <v>6675</v>
      </c>
      <c r="B6418" s="287" t="s">
        <v>27165</v>
      </c>
      <c r="C6418" s="287" t="s">
        <v>23147</v>
      </c>
      <c r="D6418" t="str">
        <f t="shared" si="100"/>
        <v>kg</v>
      </c>
      <c r="E6418" s="288">
        <v>85.85</v>
      </c>
    </row>
    <row r="6419" spans="1:5" x14ac:dyDescent="0.2">
      <c r="A6419" s="287" t="s">
        <v>6676</v>
      </c>
      <c r="B6419" s="287" t="s">
        <v>27165</v>
      </c>
      <c r="C6419" s="287" t="s">
        <v>23147</v>
      </c>
      <c r="D6419" t="str">
        <f t="shared" si="100"/>
        <v>kg</v>
      </c>
      <c r="E6419" s="288">
        <v>81.760000000000005</v>
      </c>
    </row>
    <row r="6420" spans="1:5" x14ac:dyDescent="0.2">
      <c r="A6420" s="287" t="s">
        <v>6677</v>
      </c>
      <c r="B6420" s="287" t="s">
        <v>27166</v>
      </c>
      <c r="C6420" s="287" t="s">
        <v>22946</v>
      </c>
      <c r="D6420" t="str">
        <f t="shared" si="100"/>
        <v>un</v>
      </c>
      <c r="E6420" s="288">
        <v>91.51</v>
      </c>
    </row>
    <row r="6421" spans="1:5" x14ac:dyDescent="0.2">
      <c r="A6421" s="287" t="s">
        <v>6678</v>
      </c>
      <c r="B6421" s="287" t="s">
        <v>27166</v>
      </c>
      <c r="C6421" s="287" t="s">
        <v>22946</v>
      </c>
      <c r="D6421" t="str">
        <f t="shared" si="100"/>
        <v>un</v>
      </c>
      <c r="E6421" s="288">
        <v>86.93</v>
      </c>
    </row>
    <row r="6422" spans="1:5" x14ac:dyDescent="0.2">
      <c r="A6422" s="287" t="s">
        <v>6679</v>
      </c>
      <c r="B6422" s="287" t="s">
        <v>27167</v>
      </c>
      <c r="C6422" s="287" t="s">
        <v>22946</v>
      </c>
      <c r="D6422" t="str">
        <f t="shared" si="100"/>
        <v>un</v>
      </c>
      <c r="E6422" s="288">
        <v>99.13</v>
      </c>
    </row>
    <row r="6423" spans="1:5" x14ac:dyDescent="0.2">
      <c r="A6423" s="287" t="s">
        <v>6680</v>
      </c>
      <c r="B6423" s="287" t="s">
        <v>27167</v>
      </c>
      <c r="C6423" s="287" t="s">
        <v>22946</v>
      </c>
      <c r="D6423" t="str">
        <f t="shared" si="100"/>
        <v>un</v>
      </c>
      <c r="E6423" s="288">
        <v>94.22</v>
      </c>
    </row>
    <row r="6424" spans="1:5" x14ac:dyDescent="0.2">
      <c r="A6424" s="287" t="s">
        <v>6681</v>
      </c>
      <c r="B6424" s="287" t="s">
        <v>27168</v>
      </c>
      <c r="C6424" s="287" t="s">
        <v>22946</v>
      </c>
      <c r="D6424" t="str">
        <f t="shared" si="100"/>
        <v>un</v>
      </c>
      <c r="E6424" s="288">
        <v>99.79</v>
      </c>
    </row>
    <row r="6425" spans="1:5" x14ac:dyDescent="0.2">
      <c r="A6425" s="287" t="s">
        <v>6682</v>
      </c>
      <c r="B6425" s="287" t="s">
        <v>27168</v>
      </c>
      <c r="C6425" s="287" t="s">
        <v>22946</v>
      </c>
      <c r="D6425" t="str">
        <f t="shared" si="100"/>
        <v>un</v>
      </c>
      <c r="E6425" s="288">
        <v>94.39</v>
      </c>
    </row>
    <row r="6426" spans="1:5" x14ac:dyDescent="0.2">
      <c r="A6426" s="287" t="s">
        <v>6683</v>
      </c>
      <c r="B6426" s="287" t="s">
        <v>27169</v>
      </c>
      <c r="C6426" s="287" t="s">
        <v>22946</v>
      </c>
      <c r="D6426" t="str">
        <f t="shared" si="100"/>
        <v>un</v>
      </c>
      <c r="E6426" s="288">
        <v>106.01</v>
      </c>
    </row>
    <row r="6427" spans="1:5" x14ac:dyDescent="0.2">
      <c r="A6427" s="287" t="s">
        <v>6684</v>
      </c>
      <c r="B6427" s="287" t="s">
        <v>27169</v>
      </c>
      <c r="C6427" s="287" t="s">
        <v>22946</v>
      </c>
      <c r="D6427" t="str">
        <f t="shared" si="100"/>
        <v>un</v>
      </c>
      <c r="E6427" s="288">
        <v>100.29</v>
      </c>
    </row>
    <row r="6428" spans="1:5" x14ac:dyDescent="0.2">
      <c r="A6428" s="287" t="s">
        <v>6685</v>
      </c>
      <c r="B6428" s="287" t="s">
        <v>27170</v>
      </c>
      <c r="C6428" s="287" t="s">
        <v>22946</v>
      </c>
      <c r="D6428" t="str">
        <f t="shared" si="100"/>
        <v>un</v>
      </c>
      <c r="E6428" s="288">
        <v>30843.81</v>
      </c>
    </row>
    <row r="6429" spans="1:5" x14ac:dyDescent="0.2">
      <c r="A6429" s="287" t="s">
        <v>6686</v>
      </c>
      <c r="B6429" s="287" t="s">
        <v>27170</v>
      </c>
      <c r="C6429" s="287" t="s">
        <v>22946</v>
      </c>
      <c r="D6429" t="str">
        <f t="shared" si="100"/>
        <v>un</v>
      </c>
      <c r="E6429" s="288">
        <v>28544.63</v>
      </c>
    </row>
    <row r="6430" spans="1:5" x14ac:dyDescent="0.2">
      <c r="A6430" s="287" t="s">
        <v>6687</v>
      </c>
      <c r="B6430" s="287" t="s">
        <v>27171</v>
      </c>
      <c r="C6430" s="287" t="s">
        <v>22946</v>
      </c>
      <c r="D6430" t="str">
        <f t="shared" si="100"/>
        <v>un</v>
      </c>
      <c r="E6430" s="288">
        <v>50892.29</v>
      </c>
    </row>
    <row r="6431" spans="1:5" x14ac:dyDescent="0.2">
      <c r="A6431" s="287" t="s">
        <v>6688</v>
      </c>
      <c r="B6431" s="287" t="s">
        <v>27171</v>
      </c>
      <c r="C6431" s="287" t="s">
        <v>22946</v>
      </c>
      <c r="D6431" t="str">
        <f t="shared" si="100"/>
        <v>un</v>
      </c>
      <c r="E6431" s="288">
        <v>47098.65</v>
      </c>
    </row>
    <row r="6432" spans="1:5" x14ac:dyDescent="0.2">
      <c r="A6432" s="287" t="s">
        <v>6689</v>
      </c>
      <c r="B6432" s="287" t="s">
        <v>27172</v>
      </c>
      <c r="C6432" s="287" t="s">
        <v>22946</v>
      </c>
      <c r="D6432" t="str">
        <f t="shared" si="100"/>
        <v>un</v>
      </c>
      <c r="E6432" s="288">
        <v>415.14</v>
      </c>
    </row>
    <row r="6433" spans="1:5" x14ac:dyDescent="0.2">
      <c r="A6433" s="287" t="s">
        <v>6690</v>
      </c>
      <c r="B6433" s="287" t="s">
        <v>27172</v>
      </c>
      <c r="C6433" s="287" t="s">
        <v>22946</v>
      </c>
      <c r="D6433" t="str">
        <f t="shared" si="100"/>
        <v>un</v>
      </c>
      <c r="E6433" s="288">
        <v>415.14</v>
      </c>
    </row>
    <row r="6434" spans="1:5" x14ac:dyDescent="0.2">
      <c r="A6434" s="287" t="s">
        <v>6691</v>
      </c>
      <c r="B6434" s="287" t="s">
        <v>27173</v>
      </c>
      <c r="C6434" s="287" t="s">
        <v>22946</v>
      </c>
      <c r="D6434" t="str">
        <f t="shared" si="100"/>
        <v>un</v>
      </c>
      <c r="E6434" s="288">
        <v>470.19</v>
      </c>
    </row>
    <row r="6435" spans="1:5" x14ac:dyDescent="0.2">
      <c r="A6435" s="287" t="s">
        <v>6692</v>
      </c>
      <c r="B6435" s="287" t="s">
        <v>27173</v>
      </c>
      <c r="C6435" s="287" t="s">
        <v>22946</v>
      </c>
      <c r="D6435" t="str">
        <f t="shared" si="100"/>
        <v>un</v>
      </c>
      <c r="E6435" s="288">
        <v>470.19</v>
      </c>
    </row>
    <row r="6436" spans="1:5" x14ac:dyDescent="0.2">
      <c r="A6436" s="287" t="s">
        <v>6693</v>
      </c>
      <c r="B6436" s="287" t="s">
        <v>27174</v>
      </c>
      <c r="C6436" s="287" t="s">
        <v>22946</v>
      </c>
      <c r="D6436" t="str">
        <f t="shared" si="100"/>
        <v>un</v>
      </c>
      <c r="E6436" s="288">
        <v>572.02</v>
      </c>
    </row>
    <row r="6437" spans="1:5" x14ac:dyDescent="0.2">
      <c r="A6437" s="287" t="s">
        <v>6694</v>
      </c>
      <c r="B6437" s="287" t="s">
        <v>27174</v>
      </c>
      <c r="C6437" s="287" t="s">
        <v>22946</v>
      </c>
      <c r="D6437" t="str">
        <f t="shared" si="100"/>
        <v>un</v>
      </c>
      <c r="E6437" s="288">
        <v>572.02</v>
      </c>
    </row>
    <row r="6438" spans="1:5" x14ac:dyDescent="0.2">
      <c r="A6438" s="287" t="s">
        <v>6695</v>
      </c>
      <c r="B6438" s="287" t="s">
        <v>27175</v>
      </c>
      <c r="C6438" s="287" t="s">
        <v>22946</v>
      </c>
      <c r="D6438" t="str">
        <f t="shared" si="100"/>
        <v>un</v>
      </c>
      <c r="E6438" s="288">
        <v>644.63</v>
      </c>
    </row>
    <row r="6439" spans="1:5" x14ac:dyDescent="0.2">
      <c r="A6439" s="287" t="s">
        <v>6696</v>
      </c>
      <c r="B6439" s="287" t="s">
        <v>27175</v>
      </c>
      <c r="C6439" s="287" t="s">
        <v>22946</v>
      </c>
      <c r="D6439" t="str">
        <f t="shared" si="100"/>
        <v>un</v>
      </c>
      <c r="E6439" s="288">
        <v>644.63</v>
      </c>
    </row>
    <row r="6440" spans="1:5" x14ac:dyDescent="0.2">
      <c r="A6440" s="287" t="s">
        <v>6697</v>
      </c>
      <c r="B6440" s="287" t="s">
        <v>27176</v>
      </c>
      <c r="C6440" s="287" t="s">
        <v>22946</v>
      </c>
      <c r="D6440" t="str">
        <f t="shared" si="100"/>
        <v>un</v>
      </c>
      <c r="E6440" s="288">
        <v>880.44</v>
      </c>
    </row>
    <row r="6441" spans="1:5" x14ac:dyDescent="0.2">
      <c r="A6441" s="287" t="s">
        <v>6698</v>
      </c>
      <c r="B6441" s="287" t="s">
        <v>27176</v>
      </c>
      <c r="C6441" s="287" t="s">
        <v>22946</v>
      </c>
      <c r="D6441" t="str">
        <f t="shared" si="100"/>
        <v>un</v>
      </c>
      <c r="E6441" s="288">
        <v>880.44</v>
      </c>
    </row>
    <row r="6442" spans="1:5" x14ac:dyDescent="0.2">
      <c r="A6442" s="287" t="s">
        <v>6699</v>
      </c>
      <c r="B6442" s="287" t="s">
        <v>27177</v>
      </c>
      <c r="C6442" s="287" t="s">
        <v>22946</v>
      </c>
      <c r="D6442" t="str">
        <f t="shared" si="100"/>
        <v>un</v>
      </c>
      <c r="E6442" s="288">
        <v>1126.08</v>
      </c>
    </row>
    <row r="6443" spans="1:5" x14ac:dyDescent="0.2">
      <c r="A6443" s="287" t="s">
        <v>6700</v>
      </c>
      <c r="B6443" s="287" t="s">
        <v>27177</v>
      </c>
      <c r="C6443" s="287" t="s">
        <v>22946</v>
      </c>
      <c r="D6443" t="str">
        <f t="shared" si="100"/>
        <v>un</v>
      </c>
      <c r="E6443" s="288">
        <v>1126.08</v>
      </c>
    </row>
    <row r="6444" spans="1:5" x14ac:dyDescent="0.2">
      <c r="A6444" s="287" t="s">
        <v>6701</v>
      </c>
      <c r="B6444" s="287" t="s">
        <v>27178</v>
      </c>
      <c r="C6444" s="287" t="s">
        <v>22946</v>
      </c>
      <c r="D6444" t="str">
        <f t="shared" si="100"/>
        <v>un</v>
      </c>
      <c r="E6444" s="288">
        <v>1333.64</v>
      </c>
    </row>
    <row r="6445" spans="1:5" x14ac:dyDescent="0.2">
      <c r="A6445" s="287" t="s">
        <v>6702</v>
      </c>
      <c r="B6445" s="287" t="s">
        <v>27178</v>
      </c>
      <c r="C6445" s="287" t="s">
        <v>22946</v>
      </c>
      <c r="D6445" t="str">
        <f t="shared" si="100"/>
        <v>un</v>
      </c>
      <c r="E6445" s="288">
        <v>1333.64</v>
      </c>
    </row>
    <row r="6446" spans="1:5" x14ac:dyDescent="0.2">
      <c r="A6446" s="287" t="s">
        <v>6703</v>
      </c>
      <c r="B6446" s="287" t="s">
        <v>27179</v>
      </c>
      <c r="C6446" s="287" t="s">
        <v>22946</v>
      </c>
      <c r="D6446" t="str">
        <f t="shared" si="100"/>
        <v>un</v>
      </c>
      <c r="E6446" s="288">
        <v>1915.63</v>
      </c>
    </row>
    <row r="6447" spans="1:5" x14ac:dyDescent="0.2">
      <c r="A6447" s="287" t="s">
        <v>6704</v>
      </c>
      <c r="B6447" s="287" t="s">
        <v>27179</v>
      </c>
      <c r="C6447" s="287" t="s">
        <v>22946</v>
      </c>
      <c r="D6447" t="str">
        <f t="shared" si="100"/>
        <v>un</v>
      </c>
      <c r="E6447" s="288">
        <v>1915.63</v>
      </c>
    </row>
    <row r="6448" spans="1:5" x14ac:dyDescent="0.2">
      <c r="A6448" s="287" t="s">
        <v>6705</v>
      </c>
      <c r="B6448" s="287" t="s">
        <v>27180</v>
      </c>
      <c r="C6448" s="287" t="s">
        <v>22946</v>
      </c>
      <c r="D6448" t="str">
        <f t="shared" si="100"/>
        <v>un</v>
      </c>
      <c r="E6448" s="288">
        <v>2605.58</v>
      </c>
    </row>
    <row r="6449" spans="1:5" x14ac:dyDescent="0.2">
      <c r="A6449" s="287" t="s">
        <v>6706</v>
      </c>
      <c r="B6449" s="287" t="s">
        <v>27180</v>
      </c>
      <c r="C6449" s="287" t="s">
        <v>22946</v>
      </c>
      <c r="D6449" t="str">
        <f t="shared" si="100"/>
        <v>un</v>
      </c>
      <c r="E6449" s="288">
        <v>2605.58</v>
      </c>
    </row>
    <row r="6450" spans="1:5" x14ac:dyDescent="0.2">
      <c r="A6450" s="287" t="s">
        <v>6707</v>
      </c>
      <c r="B6450" s="287" t="s">
        <v>27181</v>
      </c>
      <c r="C6450" s="287" t="s">
        <v>22946</v>
      </c>
      <c r="D6450" t="str">
        <f t="shared" si="100"/>
        <v>un</v>
      </c>
      <c r="E6450" s="288">
        <v>4234.09</v>
      </c>
    </row>
    <row r="6451" spans="1:5" x14ac:dyDescent="0.2">
      <c r="A6451" s="287" t="s">
        <v>6708</v>
      </c>
      <c r="B6451" s="287" t="s">
        <v>27181</v>
      </c>
      <c r="C6451" s="287" t="s">
        <v>22946</v>
      </c>
      <c r="D6451" t="str">
        <f t="shared" si="100"/>
        <v>un</v>
      </c>
      <c r="E6451" s="288">
        <v>4234.09</v>
      </c>
    </row>
    <row r="6452" spans="1:5" x14ac:dyDescent="0.2">
      <c r="A6452" s="287" t="s">
        <v>6709</v>
      </c>
      <c r="B6452" s="287" t="s">
        <v>27182</v>
      </c>
      <c r="C6452" s="287" t="s">
        <v>22946</v>
      </c>
      <c r="D6452" t="str">
        <f t="shared" si="100"/>
        <v>un</v>
      </c>
      <c r="E6452" s="288">
        <v>14.6</v>
      </c>
    </row>
    <row r="6453" spans="1:5" x14ac:dyDescent="0.2">
      <c r="A6453" s="287" t="s">
        <v>6710</v>
      </c>
      <c r="B6453" s="287" t="s">
        <v>27182</v>
      </c>
      <c r="C6453" s="287" t="s">
        <v>22946</v>
      </c>
      <c r="D6453" t="str">
        <f t="shared" si="100"/>
        <v>un</v>
      </c>
      <c r="E6453" s="288">
        <v>13.58</v>
      </c>
    </row>
    <row r="6454" spans="1:5" x14ac:dyDescent="0.2">
      <c r="A6454" s="287" t="s">
        <v>6711</v>
      </c>
      <c r="B6454" s="287" t="s">
        <v>27183</v>
      </c>
      <c r="C6454" s="287" t="s">
        <v>53</v>
      </c>
      <c r="D6454" t="str">
        <f t="shared" si="100"/>
        <v>m</v>
      </c>
      <c r="E6454" s="288">
        <v>23.75</v>
      </c>
    </row>
    <row r="6455" spans="1:5" x14ac:dyDescent="0.2">
      <c r="A6455" s="287" t="s">
        <v>6712</v>
      </c>
      <c r="B6455" s="287" t="s">
        <v>27183</v>
      </c>
      <c r="C6455" s="287" t="s">
        <v>53</v>
      </c>
      <c r="D6455" t="str">
        <f t="shared" si="100"/>
        <v>m</v>
      </c>
      <c r="E6455" s="288">
        <v>22.43</v>
      </c>
    </row>
    <row r="6456" spans="1:5" x14ac:dyDescent="0.2">
      <c r="A6456" s="287" t="s">
        <v>6713</v>
      </c>
      <c r="B6456" s="287" t="s">
        <v>27184</v>
      </c>
      <c r="C6456" s="287" t="s">
        <v>53</v>
      </c>
      <c r="D6456" t="str">
        <f t="shared" si="100"/>
        <v>m</v>
      </c>
      <c r="E6456" s="288">
        <v>16.39</v>
      </c>
    </row>
    <row r="6457" spans="1:5" x14ac:dyDescent="0.2">
      <c r="A6457" s="287" t="s">
        <v>6714</v>
      </c>
      <c r="B6457" s="287" t="s">
        <v>27184</v>
      </c>
      <c r="C6457" s="287" t="s">
        <v>53</v>
      </c>
      <c r="D6457" t="str">
        <f t="shared" si="100"/>
        <v>m</v>
      </c>
      <c r="E6457" s="288">
        <v>15.37</v>
      </c>
    </row>
    <row r="6458" spans="1:5" x14ac:dyDescent="0.2">
      <c r="A6458" s="287" t="s">
        <v>6715</v>
      </c>
      <c r="B6458" s="287" t="s">
        <v>27185</v>
      </c>
      <c r="C6458" s="287" t="s">
        <v>53</v>
      </c>
      <c r="D6458" t="str">
        <f t="shared" si="100"/>
        <v>m</v>
      </c>
      <c r="E6458" s="288">
        <v>27.33</v>
      </c>
    </row>
    <row r="6459" spans="1:5" x14ac:dyDescent="0.2">
      <c r="A6459" s="287" t="s">
        <v>6716</v>
      </c>
      <c r="B6459" s="287" t="s">
        <v>27185</v>
      </c>
      <c r="C6459" s="287" t="s">
        <v>53</v>
      </c>
      <c r="D6459" t="str">
        <f t="shared" si="100"/>
        <v>m</v>
      </c>
      <c r="E6459" s="288">
        <v>26.01</v>
      </c>
    </row>
    <row r="6460" spans="1:5" x14ac:dyDescent="0.2">
      <c r="A6460" s="287" t="s">
        <v>6717</v>
      </c>
      <c r="B6460" s="287" t="s">
        <v>27186</v>
      </c>
      <c r="C6460" s="287" t="s">
        <v>53</v>
      </c>
      <c r="D6460" t="str">
        <f t="shared" si="100"/>
        <v>m</v>
      </c>
      <c r="E6460" s="288">
        <v>18.21</v>
      </c>
    </row>
    <row r="6461" spans="1:5" x14ac:dyDescent="0.2">
      <c r="A6461" s="287" t="s">
        <v>6718</v>
      </c>
      <c r="B6461" s="287" t="s">
        <v>27186</v>
      </c>
      <c r="C6461" s="287" t="s">
        <v>53</v>
      </c>
      <c r="D6461" t="str">
        <f t="shared" si="100"/>
        <v>m</v>
      </c>
      <c r="E6461" s="288">
        <v>17.190000000000001</v>
      </c>
    </row>
    <row r="6462" spans="1:5" x14ac:dyDescent="0.2">
      <c r="A6462" s="287" t="s">
        <v>6719</v>
      </c>
      <c r="B6462" s="287" t="s">
        <v>27187</v>
      </c>
      <c r="C6462" s="287" t="s">
        <v>53</v>
      </c>
      <c r="D6462" t="str">
        <f t="shared" si="100"/>
        <v>m</v>
      </c>
      <c r="E6462" s="288">
        <v>30.98</v>
      </c>
    </row>
    <row r="6463" spans="1:5" x14ac:dyDescent="0.2">
      <c r="A6463" s="287" t="s">
        <v>6720</v>
      </c>
      <c r="B6463" s="287" t="s">
        <v>27187</v>
      </c>
      <c r="C6463" s="287" t="s">
        <v>53</v>
      </c>
      <c r="D6463" t="str">
        <f t="shared" si="100"/>
        <v>m</v>
      </c>
      <c r="E6463" s="288">
        <v>29.66</v>
      </c>
    </row>
    <row r="6464" spans="1:5" x14ac:dyDescent="0.2">
      <c r="A6464" s="287" t="s">
        <v>6721</v>
      </c>
      <c r="B6464" s="287" t="s">
        <v>27188</v>
      </c>
      <c r="C6464" s="287" t="s">
        <v>53</v>
      </c>
      <c r="D6464" t="str">
        <f t="shared" si="100"/>
        <v>m</v>
      </c>
      <c r="E6464" s="288">
        <v>19.77</v>
      </c>
    </row>
    <row r="6465" spans="1:5" x14ac:dyDescent="0.2">
      <c r="A6465" s="287" t="s">
        <v>6722</v>
      </c>
      <c r="B6465" s="287" t="s">
        <v>27188</v>
      </c>
      <c r="C6465" s="287" t="s">
        <v>53</v>
      </c>
      <c r="D6465" t="str">
        <f t="shared" si="100"/>
        <v>m</v>
      </c>
      <c r="E6465" s="288">
        <v>18.75</v>
      </c>
    </row>
    <row r="6466" spans="1:5" x14ac:dyDescent="0.2">
      <c r="A6466" s="287" t="s">
        <v>6723</v>
      </c>
      <c r="B6466" s="287" t="s">
        <v>27189</v>
      </c>
      <c r="C6466" s="287" t="s">
        <v>53</v>
      </c>
      <c r="D6466" t="str">
        <f t="shared" ref="D6466:D6529" si="101">LOWER(C6466)</f>
        <v>m</v>
      </c>
      <c r="E6466" s="288">
        <v>34.090000000000003</v>
      </c>
    </row>
    <row r="6467" spans="1:5" x14ac:dyDescent="0.2">
      <c r="A6467" s="287" t="s">
        <v>6724</v>
      </c>
      <c r="B6467" s="287" t="s">
        <v>27189</v>
      </c>
      <c r="C6467" s="287" t="s">
        <v>53</v>
      </c>
      <c r="D6467" t="str">
        <f t="shared" si="101"/>
        <v>m</v>
      </c>
      <c r="E6467" s="288">
        <v>32.770000000000003</v>
      </c>
    </row>
    <row r="6468" spans="1:5" x14ac:dyDescent="0.2">
      <c r="A6468" s="287" t="s">
        <v>6725</v>
      </c>
      <c r="B6468" s="287" t="s">
        <v>27190</v>
      </c>
      <c r="C6468" s="287" t="s">
        <v>53</v>
      </c>
      <c r="D6468" t="str">
        <f t="shared" si="101"/>
        <v>m</v>
      </c>
      <c r="E6468" s="288">
        <v>23.96</v>
      </c>
    </row>
    <row r="6469" spans="1:5" x14ac:dyDescent="0.2">
      <c r="A6469" s="287" t="s">
        <v>6726</v>
      </c>
      <c r="B6469" s="287" t="s">
        <v>27190</v>
      </c>
      <c r="C6469" s="287" t="s">
        <v>53</v>
      </c>
      <c r="D6469" t="str">
        <f t="shared" si="101"/>
        <v>m</v>
      </c>
      <c r="E6469" s="288">
        <v>22.93</v>
      </c>
    </row>
    <row r="6470" spans="1:5" x14ac:dyDescent="0.2">
      <c r="A6470" s="287" t="s">
        <v>6727</v>
      </c>
      <c r="B6470" s="287" t="s">
        <v>27191</v>
      </c>
      <c r="C6470" s="287" t="s">
        <v>53</v>
      </c>
      <c r="D6470" t="str">
        <f t="shared" si="101"/>
        <v>m</v>
      </c>
      <c r="E6470" s="288">
        <v>42.47</v>
      </c>
    </row>
    <row r="6471" spans="1:5" x14ac:dyDescent="0.2">
      <c r="A6471" s="287" t="s">
        <v>6728</v>
      </c>
      <c r="B6471" s="287" t="s">
        <v>27191</v>
      </c>
      <c r="C6471" s="287" t="s">
        <v>53</v>
      </c>
      <c r="D6471" t="str">
        <f t="shared" si="101"/>
        <v>m</v>
      </c>
      <c r="E6471" s="288">
        <v>41.15</v>
      </c>
    </row>
    <row r="6472" spans="1:5" x14ac:dyDescent="0.2">
      <c r="A6472" s="287" t="s">
        <v>6729</v>
      </c>
      <c r="B6472" s="287" t="s">
        <v>27192</v>
      </c>
      <c r="C6472" s="287" t="s">
        <v>53</v>
      </c>
      <c r="D6472" t="str">
        <f t="shared" si="101"/>
        <v>m</v>
      </c>
      <c r="E6472" s="288">
        <v>31.91</v>
      </c>
    </row>
    <row r="6473" spans="1:5" x14ac:dyDescent="0.2">
      <c r="A6473" s="287" t="s">
        <v>6730</v>
      </c>
      <c r="B6473" s="287" t="s">
        <v>27192</v>
      </c>
      <c r="C6473" s="287" t="s">
        <v>53</v>
      </c>
      <c r="D6473" t="str">
        <f t="shared" si="101"/>
        <v>m</v>
      </c>
      <c r="E6473" s="288">
        <v>30.89</v>
      </c>
    </row>
    <row r="6474" spans="1:5" x14ac:dyDescent="0.2">
      <c r="A6474" s="287" t="s">
        <v>6731</v>
      </c>
      <c r="B6474" s="287" t="s">
        <v>27193</v>
      </c>
      <c r="C6474" s="287" t="s">
        <v>53</v>
      </c>
      <c r="D6474" t="str">
        <f t="shared" si="101"/>
        <v>m</v>
      </c>
      <c r="E6474" s="288">
        <v>58.37</v>
      </c>
    </row>
    <row r="6475" spans="1:5" x14ac:dyDescent="0.2">
      <c r="A6475" s="287" t="s">
        <v>6732</v>
      </c>
      <c r="B6475" s="287" t="s">
        <v>27193</v>
      </c>
      <c r="C6475" s="287" t="s">
        <v>53</v>
      </c>
      <c r="D6475" t="str">
        <f t="shared" si="101"/>
        <v>m</v>
      </c>
      <c r="E6475" s="288">
        <v>57.05</v>
      </c>
    </row>
    <row r="6476" spans="1:5" x14ac:dyDescent="0.2">
      <c r="A6476" s="287" t="s">
        <v>6733</v>
      </c>
      <c r="B6476" s="287" t="s">
        <v>27194</v>
      </c>
      <c r="C6476" s="287" t="s">
        <v>53</v>
      </c>
      <c r="D6476" t="str">
        <f t="shared" si="101"/>
        <v>m</v>
      </c>
      <c r="E6476" s="288">
        <v>35.450000000000003</v>
      </c>
    </row>
    <row r="6477" spans="1:5" x14ac:dyDescent="0.2">
      <c r="A6477" s="287" t="s">
        <v>6734</v>
      </c>
      <c r="B6477" s="287" t="s">
        <v>27194</v>
      </c>
      <c r="C6477" s="287" t="s">
        <v>53</v>
      </c>
      <c r="D6477" t="str">
        <f t="shared" si="101"/>
        <v>m</v>
      </c>
      <c r="E6477" s="288">
        <v>34.42</v>
      </c>
    </row>
    <row r="6478" spans="1:5" x14ac:dyDescent="0.2">
      <c r="A6478" s="287" t="s">
        <v>6735</v>
      </c>
      <c r="B6478" s="287" t="s">
        <v>27195</v>
      </c>
      <c r="C6478" s="287" t="s">
        <v>53</v>
      </c>
      <c r="D6478" t="str">
        <f t="shared" si="101"/>
        <v>m</v>
      </c>
      <c r="E6478" s="288">
        <v>65.44</v>
      </c>
    </row>
    <row r="6479" spans="1:5" x14ac:dyDescent="0.2">
      <c r="A6479" s="287" t="s">
        <v>6736</v>
      </c>
      <c r="B6479" s="287" t="s">
        <v>27195</v>
      </c>
      <c r="C6479" s="287" t="s">
        <v>53</v>
      </c>
      <c r="D6479" t="str">
        <f t="shared" si="101"/>
        <v>m</v>
      </c>
      <c r="E6479" s="288">
        <v>64.12</v>
      </c>
    </row>
    <row r="6480" spans="1:5" x14ac:dyDescent="0.2">
      <c r="A6480" s="287" t="s">
        <v>6737</v>
      </c>
      <c r="B6480" s="287" t="s">
        <v>27196</v>
      </c>
      <c r="C6480" s="287" t="s">
        <v>53</v>
      </c>
      <c r="D6480" t="str">
        <f t="shared" si="101"/>
        <v>m</v>
      </c>
      <c r="E6480" s="288">
        <v>16.579999999999998</v>
      </c>
    </row>
    <row r="6481" spans="1:5" x14ac:dyDescent="0.2">
      <c r="A6481" s="287" t="s">
        <v>6738</v>
      </c>
      <c r="B6481" s="287" t="s">
        <v>27196</v>
      </c>
      <c r="C6481" s="287" t="s">
        <v>53</v>
      </c>
      <c r="D6481" t="str">
        <f t="shared" si="101"/>
        <v>m</v>
      </c>
      <c r="E6481" s="288">
        <v>15.55</v>
      </c>
    </row>
    <row r="6482" spans="1:5" x14ac:dyDescent="0.2">
      <c r="A6482" s="287" t="s">
        <v>6739</v>
      </c>
      <c r="B6482" s="287" t="s">
        <v>27197</v>
      </c>
      <c r="C6482" s="287" t="s">
        <v>53</v>
      </c>
      <c r="D6482" t="str">
        <f t="shared" si="101"/>
        <v>m</v>
      </c>
      <c r="E6482" s="288">
        <v>27.7</v>
      </c>
    </row>
    <row r="6483" spans="1:5" x14ac:dyDescent="0.2">
      <c r="A6483" s="287" t="s">
        <v>6740</v>
      </c>
      <c r="B6483" s="287" t="s">
        <v>27197</v>
      </c>
      <c r="C6483" s="287" t="s">
        <v>53</v>
      </c>
      <c r="D6483" t="str">
        <f t="shared" si="101"/>
        <v>m</v>
      </c>
      <c r="E6483" s="288">
        <v>26.38</v>
      </c>
    </row>
    <row r="6484" spans="1:5" x14ac:dyDescent="0.2">
      <c r="A6484" s="287" t="s">
        <v>6741</v>
      </c>
      <c r="B6484" s="287" t="s">
        <v>27198</v>
      </c>
      <c r="C6484" s="287" t="s">
        <v>53</v>
      </c>
      <c r="D6484" t="str">
        <f t="shared" si="101"/>
        <v>m</v>
      </c>
      <c r="E6484" s="288">
        <v>17.89</v>
      </c>
    </row>
    <row r="6485" spans="1:5" x14ac:dyDescent="0.2">
      <c r="A6485" s="287" t="s">
        <v>6742</v>
      </c>
      <c r="B6485" s="287" t="s">
        <v>27198</v>
      </c>
      <c r="C6485" s="287" t="s">
        <v>53</v>
      </c>
      <c r="D6485" t="str">
        <f t="shared" si="101"/>
        <v>m</v>
      </c>
      <c r="E6485" s="288">
        <v>16.86</v>
      </c>
    </row>
    <row r="6486" spans="1:5" x14ac:dyDescent="0.2">
      <c r="A6486" s="287" t="s">
        <v>6743</v>
      </c>
      <c r="B6486" s="287" t="s">
        <v>27199</v>
      </c>
      <c r="C6486" s="287" t="s">
        <v>53</v>
      </c>
      <c r="D6486" t="str">
        <f t="shared" si="101"/>
        <v>m</v>
      </c>
      <c r="E6486" s="288">
        <v>30.32</v>
      </c>
    </row>
    <row r="6487" spans="1:5" x14ac:dyDescent="0.2">
      <c r="A6487" s="287" t="s">
        <v>6744</v>
      </c>
      <c r="B6487" s="287" t="s">
        <v>27199</v>
      </c>
      <c r="C6487" s="287" t="s">
        <v>53</v>
      </c>
      <c r="D6487" t="str">
        <f t="shared" si="101"/>
        <v>m</v>
      </c>
      <c r="E6487" s="288">
        <v>29</v>
      </c>
    </row>
    <row r="6488" spans="1:5" x14ac:dyDescent="0.2">
      <c r="A6488" s="287" t="s">
        <v>6745</v>
      </c>
      <c r="B6488" s="287" t="s">
        <v>27200</v>
      </c>
      <c r="C6488" s="287" t="s">
        <v>53</v>
      </c>
      <c r="D6488" t="str">
        <f t="shared" si="101"/>
        <v>m</v>
      </c>
      <c r="E6488" s="288">
        <v>25.36</v>
      </c>
    </row>
    <row r="6489" spans="1:5" x14ac:dyDescent="0.2">
      <c r="A6489" s="287" t="s">
        <v>6746</v>
      </c>
      <c r="B6489" s="287" t="s">
        <v>27200</v>
      </c>
      <c r="C6489" s="287" t="s">
        <v>53</v>
      </c>
      <c r="D6489" t="str">
        <f t="shared" si="101"/>
        <v>m</v>
      </c>
      <c r="E6489" s="288">
        <v>24.33</v>
      </c>
    </row>
    <row r="6490" spans="1:5" x14ac:dyDescent="0.2">
      <c r="A6490" s="287" t="s">
        <v>6747</v>
      </c>
      <c r="B6490" s="287" t="s">
        <v>27201</v>
      </c>
      <c r="C6490" s="287" t="s">
        <v>53</v>
      </c>
      <c r="D6490" t="str">
        <f t="shared" si="101"/>
        <v>m</v>
      </c>
      <c r="E6490" s="288">
        <v>45.26</v>
      </c>
    </row>
    <row r="6491" spans="1:5" x14ac:dyDescent="0.2">
      <c r="A6491" s="287" t="s">
        <v>6748</v>
      </c>
      <c r="B6491" s="287" t="s">
        <v>27201</v>
      </c>
      <c r="C6491" s="287" t="s">
        <v>53</v>
      </c>
      <c r="D6491" t="str">
        <f t="shared" si="101"/>
        <v>m</v>
      </c>
      <c r="E6491" s="288">
        <v>43.94</v>
      </c>
    </row>
    <row r="6492" spans="1:5" x14ac:dyDescent="0.2">
      <c r="A6492" s="287" t="s">
        <v>6749</v>
      </c>
      <c r="B6492" s="287" t="s">
        <v>27202</v>
      </c>
      <c r="C6492" s="287" t="s">
        <v>53</v>
      </c>
      <c r="D6492" t="str">
        <f t="shared" si="101"/>
        <v>m</v>
      </c>
      <c r="E6492" s="288">
        <v>28.81</v>
      </c>
    </row>
    <row r="6493" spans="1:5" x14ac:dyDescent="0.2">
      <c r="A6493" s="287" t="s">
        <v>6750</v>
      </c>
      <c r="B6493" s="287" t="s">
        <v>27202</v>
      </c>
      <c r="C6493" s="287" t="s">
        <v>53</v>
      </c>
      <c r="D6493" t="str">
        <f t="shared" si="101"/>
        <v>m</v>
      </c>
      <c r="E6493" s="288">
        <v>27.78</v>
      </c>
    </row>
    <row r="6494" spans="1:5" x14ac:dyDescent="0.2">
      <c r="A6494" s="287" t="s">
        <v>6751</v>
      </c>
      <c r="B6494" s="287" t="s">
        <v>27203</v>
      </c>
      <c r="C6494" s="287" t="s">
        <v>53</v>
      </c>
      <c r="D6494" t="str">
        <f t="shared" si="101"/>
        <v>m</v>
      </c>
      <c r="E6494" s="288">
        <v>52.16</v>
      </c>
    </row>
    <row r="6495" spans="1:5" x14ac:dyDescent="0.2">
      <c r="A6495" s="287" t="s">
        <v>6752</v>
      </c>
      <c r="B6495" s="287" t="s">
        <v>27203</v>
      </c>
      <c r="C6495" s="287" t="s">
        <v>53</v>
      </c>
      <c r="D6495" t="str">
        <f t="shared" si="101"/>
        <v>m</v>
      </c>
      <c r="E6495" s="288">
        <v>50.84</v>
      </c>
    </row>
    <row r="6496" spans="1:5" x14ac:dyDescent="0.2">
      <c r="A6496" s="287" t="s">
        <v>6753</v>
      </c>
      <c r="B6496" s="287" t="s">
        <v>27204</v>
      </c>
      <c r="C6496" s="287" t="s">
        <v>53</v>
      </c>
      <c r="D6496" t="str">
        <f t="shared" si="101"/>
        <v>m</v>
      </c>
      <c r="E6496" s="288">
        <v>45.37</v>
      </c>
    </row>
    <row r="6497" spans="1:5" x14ac:dyDescent="0.2">
      <c r="A6497" s="287" t="s">
        <v>6754</v>
      </c>
      <c r="B6497" s="287" t="s">
        <v>27204</v>
      </c>
      <c r="C6497" s="287" t="s">
        <v>53</v>
      </c>
      <c r="D6497" t="str">
        <f t="shared" si="101"/>
        <v>m</v>
      </c>
      <c r="E6497" s="288">
        <v>44.35</v>
      </c>
    </row>
    <row r="6498" spans="1:5" x14ac:dyDescent="0.2">
      <c r="A6498" s="287" t="s">
        <v>6755</v>
      </c>
      <c r="B6498" s="287" t="s">
        <v>27205</v>
      </c>
      <c r="C6498" s="287" t="s">
        <v>53</v>
      </c>
      <c r="D6498" t="str">
        <f t="shared" si="101"/>
        <v>m</v>
      </c>
      <c r="E6498" s="288">
        <v>85.29</v>
      </c>
    </row>
    <row r="6499" spans="1:5" x14ac:dyDescent="0.2">
      <c r="A6499" s="287" t="s">
        <v>6756</v>
      </c>
      <c r="B6499" s="287" t="s">
        <v>27205</v>
      </c>
      <c r="C6499" s="287" t="s">
        <v>53</v>
      </c>
      <c r="D6499" t="str">
        <f t="shared" si="101"/>
        <v>m</v>
      </c>
      <c r="E6499" s="288">
        <v>83.97</v>
      </c>
    </row>
    <row r="6500" spans="1:5" x14ac:dyDescent="0.2">
      <c r="A6500" s="287" t="s">
        <v>6757</v>
      </c>
      <c r="B6500" s="287" t="s">
        <v>27206</v>
      </c>
      <c r="C6500" s="287" t="s">
        <v>53</v>
      </c>
      <c r="D6500" t="str">
        <f t="shared" si="101"/>
        <v>m</v>
      </c>
      <c r="E6500" s="288">
        <v>70</v>
      </c>
    </row>
    <row r="6501" spans="1:5" x14ac:dyDescent="0.2">
      <c r="A6501" s="287" t="s">
        <v>6758</v>
      </c>
      <c r="B6501" s="287" t="s">
        <v>27206</v>
      </c>
      <c r="C6501" s="287" t="s">
        <v>53</v>
      </c>
      <c r="D6501" t="str">
        <f t="shared" si="101"/>
        <v>m</v>
      </c>
      <c r="E6501" s="288">
        <v>68.98</v>
      </c>
    </row>
    <row r="6502" spans="1:5" x14ac:dyDescent="0.2">
      <c r="A6502" s="287" t="s">
        <v>6759</v>
      </c>
      <c r="B6502" s="287" t="s">
        <v>27207</v>
      </c>
      <c r="C6502" s="287" t="s">
        <v>53</v>
      </c>
      <c r="D6502" t="str">
        <f t="shared" si="101"/>
        <v>m</v>
      </c>
      <c r="E6502" s="288">
        <v>134.55000000000001</v>
      </c>
    </row>
    <row r="6503" spans="1:5" x14ac:dyDescent="0.2">
      <c r="A6503" s="287" t="s">
        <v>6760</v>
      </c>
      <c r="B6503" s="287" t="s">
        <v>27207</v>
      </c>
      <c r="C6503" s="287" t="s">
        <v>53</v>
      </c>
      <c r="D6503" t="str">
        <f t="shared" si="101"/>
        <v>m</v>
      </c>
      <c r="E6503" s="288">
        <v>133.22999999999999</v>
      </c>
    </row>
    <row r="6504" spans="1:5" x14ac:dyDescent="0.2">
      <c r="A6504" s="287" t="s">
        <v>6761</v>
      </c>
      <c r="B6504" s="287" t="s">
        <v>27208</v>
      </c>
      <c r="C6504" s="287" t="s">
        <v>53</v>
      </c>
      <c r="D6504" t="str">
        <f t="shared" si="101"/>
        <v>m</v>
      </c>
      <c r="E6504" s="288">
        <v>93.58</v>
      </c>
    </row>
    <row r="6505" spans="1:5" x14ac:dyDescent="0.2">
      <c r="A6505" s="287" t="s">
        <v>6762</v>
      </c>
      <c r="B6505" s="287" t="s">
        <v>27208</v>
      </c>
      <c r="C6505" s="287" t="s">
        <v>53</v>
      </c>
      <c r="D6505" t="str">
        <f t="shared" si="101"/>
        <v>m</v>
      </c>
      <c r="E6505" s="288">
        <v>92.55</v>
      </c>
    </row>
    <row r="6506" spans="1:5" x14ac:dyDescent="0.2">
      <c r="A6506" s="287" t="s">
        <v>6763</v>
      </c>
      <c r="B6506" s="287" t="s">
        <v>27209</v>
      </c>
      <c r="C6506" s="287" t="s">
        <v>53</v>
      </c>
      <c r="D6506" t="str">
        <f t="shared" si="101"/>
        <v>m</v>
      </c>
      <c r="E6506" s="288">
        <v>181.7</v>
      </c>
    </row>
    <row r="6507" spans="1:5" x14ac:dyDescent="0.2">
      <c r="A6507" s="287" t="s">
        <v>6764</v>
      </c>
      <c r="B6507" s="287" t="s">
        <v>27209</v>
      </c>
      <c r="C6507" s="287" t="s">
        <v>53</v>
      </c>
      <c r="D6507" t="str">
        <f t="shared" si="101"/>
        <v>m</v>
      </c>
      <c r="E6507" s="288">
        <v>180.38</v>
      </c>
    </row>
    <row r="6508" spans="1:5" x14ac:dyDescent="0.2">
      <c r="A6508" s="287" t="s">
        <v>6765</v>
      </c>
      <c r="B6508" s="287" t="s">
        <v>27210</v>
      </c>
      <c r="C6508" s="287" t="s">
        <v>53</v>
      </c>
      <c r="D6508" t="str">
        <f t="shared" si="101"/>
        <v>m</v>
      </c>
      <c r="E6508" s="288">
        <v>152.04</v>
      </c>
    </row>
    <row r="6509" spans="1:5" x14ac:dyDescent="0.2">
      <c r="A6509" s="287" t="s">
        <v>6766</v>
      </c>
      <c r="B6509" s="287" t="s">
        <v>27210</v>
      </c>
      <c r="C6509" s="287" t="s">
        <v>53</v>
      </c>
      <c r="D6509" t="str">
        <f t="shared" si="101"/>
        <v>m</v>
      </c>
      <c r="E6509" s="288">
        <v>151.01</v>
      </c>
    </row>
    <row r="6510" spans="1:5" x14ac:dyDescent="0.2">
      <c r="A6510" s="287" t="s">
        <v>6767</v>
      </c>
      <c r="B6510" s="287" t="s">
        <v>27211</v>
      </c>
      <c r="C6510" s="287" t="s">
        <v>53</v>
      </c>
      <c r="D6510" t="str">
        <f t="shared" si="101"/>
        <v>m</v>
      </c>
      <c r="E6510" s="288">
        <v>298.62</v>
      </c>
    </row>
    <row r="6511" spans="1:5" x14ac:dyDescent="0.2">
      <c r="A6511" s="287" t="s">
        <v>6768</v>
      </c>
      <c r="B6511" s="287" t="s">
        <v>27211</v>
      </c>
      <c r="C6511" s="287" t="s">
        <v>53</v>
      </c>
      <c r="D6511" t="str">
        <f t="shared" si="101"/>
        <v>m</v>
      </c>
      <c r="E6511" s="288">
        <v>297.3</v>
      </c>
    </row>
    <row r="6512" spans="1:5" x14ac:dyDescent="0.2">
      <c r="A6512" s="287" t="s">
        <v>6769</v>
      </c>
      <c r="B6512" s="287" t="s">
        <v>27212</v>
      </c>
      <c r="C6512" s="287" t="s">
        <v>53</v>
      </c>
      <c r="D6512" t="str">
        <f t="shared" si="101"/>
        <v>m</v>
      </c>
      <c r="E6512" s="288">
        <v>672.76</v>
      </c>
    </row>
    <row r="6513" spans="1:5" x14ac:dyDescent="0.2">
      <c r="A6513" s="287" t="s">
        <v>6770</v>
      </c>
      <c r="B6513" s="287" t="s">
        <v>27212</v>
      </c>
      <c r="C6513" s="287" t="s">
        <v>53</v>
      </c>
      <c r="D6513" t="str">
        <f t="shared" si="101"/>
        <v>m</v>
      </c>
      <c r="E6513" s="288">
        <v>645.42999999999995</v>
      </c>
    </row>
    <row r="6514" spans="1:5" x14ac:dyDescent="0.2">
      <c r="A6514" s="287" t="s">
        <v>6771</v>
      </c>
      <c r="B6514" s="287" t="s">
        <v>27213</v>
      </c>
      <c r="C6514" s="287" t="s">
        <v>53</v>
      </c>
      <c r="D6514" t="str">
        <f t="shared" si="101"/>
        <v>m</v>
      </c>
      <c r="E6514" s="288">
        <v>840.64</v>
      </c>
    </row>
    <row r="6515" spans="1:5" x14ac:dyDescent="0.2">
      <c r="A6515" s="287" t="s">
        <v>6772</v>
      </c>
      <c r="B6515" s="287" t="s">
        <v>27213</v>
      </c>
      <c r="C6515" s="287" t="s">
        <v>53</v>
      </c>
      <c r="D6515" t="str">
        <f t="shared" si="101"/>
        <v>m</v>
      </c>
      <c r="E6515" s="288">
        <v>812.35</v>
      </c>
    </row>
    <row r="6516" spans="1:5" x14ac:dyDescent="0.2">
      <c r="A6516" s="287" t="s">
        <v>6773</v>
      </c>
      <c r="B6516" s="287" t="s">
        <v>27214</v>
      </c>
      <c r="C6516" s="287" t="s">
        <v>53</v>
      </c>
      <c r="D6516" t="str">
        <f t="shared" si="101"/>
        <v>m</v>
      </c>
      <c r="E6516" s="288">
        <v>810.94</v>
      </c>
    </row>
    <row r="6517" spans="1:5" x14ac:dyDescent="0.2">
      <c r="A6517" s="287" t="s">
        <v>6774</v>
      </c>
      <c r="B6517" s="287" t="s">
        <v>27214</v>
      </c>
      <c r="C6517" s="287" t="s">
        <v>53</v>
      </c>
      <c r="D6517" t="str">
        <f t="shared" si="101"/>
        <v>m</v>
      </c>
      <c r="E6517" s="288">
        <v>783.43</v>
      </c>
    </row>
    <row r="6518" spans="1:5" x14ac:dyDescent="0.2">
      <c r="A6518" s="287" t="s">
        <v>6775</v>
      </c>
      <c r="B6518" s="287" t="s">
        <v>27215</v>
      </c>
      <c r="C6518" s="287" t="s">
        <v>53</v>
      </c>
      <c r="D6518" t="str">
        <f t="shared" si="101"/>
        <v>m</v>
      </c>
      <c r="E6518" s="288">
        <v>966.64</v>
      </c>
    </row>
    <row r="6519" spans="1:5" x14ac:dyDescent="0.2">
      <c r="A6519" s="287" t="s">
        <v>6776</v>
      </c>
      <c r="B6519" s="287" t="s">
        <v>27215</v>
      </c>
      <c r="C6519" s="287" t="s">
        <v>53</v>
      </c>
      <c r="D6519" t="str">
        <f t="shared" si="101"/>
        <v>m</v>
      </c>
      <c r="E6519" s="288">
        <v>938.35</v>
      </c>
    </row>
    <row r="6520" spans="1:5" x14ac:dyDescent="0.2">
      <c r="A6520" s="287" t="s">
        <v>6777</v>
      </c>
      <c r="B6520" s="287" t="s">
        <v>27216</v>
      </c>
      <c r="C6520" s="287" t="s">
        <v>53</v>
      </c>
      <c r="D6520" t="str">
        <f t="shared" si="101"/>
        <v>m</v>
      </c>
      <c r="E6520" s="288">
        <v>771.48</v>
      </c>
    </row>
    <row r="6521" spans="1:5" x14ac:dyDescent="0.2">
      <c r="A6521" s="287" t="s">
        <v>6778</v>
      </c>
      <c r="B6521" s="287" t="s">
        <v>27216</v>
      </c>
      <c r="C6521" s="287" t="s">
        <v>53</v>
      </c>
      <c r="D6521" t="str">
        <f t="shared" si="101"/>
        <v>m</v>
      </c>
      <c r="E6521" s="288">
        <v>744.15</v>
      </c>
    </row>
    <row r="6522" spans="1:5" x14ac:dyDescent="0.2">
      <c r="A6522" s="287" t="s">
        <v>6779</v>
      </c>
      <c r="B6522" s="287" t="s">
        <v>27217</v>
      </c>
      <c r="C6522" s="287" t="s">
        <v>53</v>
      </c>
      <c r="D6522" t="str">
        <f t="shared" si="101"/>
        <v>m</v>
      </c>
      <c r="E6522" s="288">
        <v>1007.74</v>
      </c>
    </row>
    <row r="6523" spans="1:5" x14ac:dyDescent="0.2">
      <c r="A6523" s="287" t="s">
        <v>6780</v>
      </c>
      <c r="B6523" s="287" t="s">
        <v>27217</v>
      </c>
      <c r="C6523" s="287" t="s">
        <v>53</v>
      </c>
      <c r="D6523" t="str">
        <f t="shared" si="101"/>
        <v>m</v>
      </c>
      <c r="E6523" s="288">
        <v>979.45</v>
      </c>
    </row>
    <row r="6524" spans="1:5" x14ac:dyDescent="0.2">
      <c r="A6524" s="287" t="s">
        <v>6781</v>
      </c>
      <c r="B6524" s="287" t="s">
        <v>27218</v>
      </c>
      <c r="C6524" s="287" t="s">
        <v>53</v>
      </c>
      <c r="D6524" t="str">
        <f t="shared" si="101"/>
        <v>m</v>
      </c>
      <c r="E6524" s="288">
        <v>771.81</v>
      </c>
    </row>
    <row r="6525" spans="1:5" x14ac:dyDescent="0.2">
      <c r="A6525" s="287" t="s">
        <v>6782</v>
      </c>
      <c r="B6525" s="287" t="s">
        <v>27218</v>
      </c>
      <c r="C6525" s="287" t="s">
        <v>53</v>
      </c>
      <c r="D6525" t="str">
        <f t="shared" si="101"/>
        <v>m</v>
      </c>
      <c r="E6525" s="288">
        <v>748.25</v>
      </c>
    </row>
    <row r="6526" spans="1:5" x14ac:dyDescent="0.2">
      <c r="A6526" s="287" t="s">
        <v>6783</v>
      </c>
      <c r="B6526" s="287" t="s">
        <v>27219</v>
      </c>
      <c r="C6526" s="287" t="s">
        <v>53</v>
      </c>
      <c r="D6526" t="str">
        <f t="shared" si="101"/>
        <v>m</v>
      </c>
      <c r="E6526" s="288">
        <v>323.60000000000002</v>
      </c>
    </row>
    <row r="6527" spans="1:5" x14ac:dyDescent="0.2">
      <c r="A6527" s="287" t="s">
        <v>6784</v>
      </c>
      <c r="B6527" s="287" t="s">
        <v>27219</v>
      </c>
      <c r="C6527" s="287" t="s">
        <v>53</v>
      </c>
      <c r="D6527" t="str">
        <f t="shared" si="101"/>
        <v>m</v>
      </c>
      <c r="E6527" s="288">
        <v>314.35000000000002</v>
      </c>
    </row>
    <row r="6528" spans="1:5" x14ac:dyDescent="0.2">
      <c r="A6528" s="287" t="s">
        <v>6785</v>
      </c>
      <c r="B6528" s="287" t="s">
        <v>27220</v>
      </c>
      <c r="C6528" s="287" t="s">
        <v>53</v>
      </c>
      <c r="D6528" t="str">
        <f t="shared" si="101"/>
        <v>m</v>
      </c>
      <c r="E6528" s="288">
        <v>285.52</v>
      </c>
    </row>
    <row r="6529" spans="1:5" x14ac:dyDescent="0.2">
      <c r="A6529" s="287" t="s">
        <v>6786</v>
      </c>
      <c r="B6529" s="287" t="s">
        <v>27220</v>
      </c>
      <c r="C6529" s="287" t="s">
        <v>53</v>
      </c>
      <c r="D6529" t="str">
        <f t="shared" si="101"/>
        <v>m</v>
      </c>
      <c r="E6529" s="288">
        <v>278.39999999999998</v>
      </c>
    </row>
    <row r="6530" spans="1:5" x14ac:dyDescent="0.2">
      <c r="A6530" s="287" t="s">
        <v>6787</v>
      </c>
      <c r="B6530" s="287" t="s">
        <v>27221</v>
      </c>
      <c r="C6530" s="287" t="s">
        <v>53</v>
      </c>
      <c r="D6530" t="str">
        <f t="shared" ref="D6530:D6593" si="102">LOWER(C6530)</f>
        <v>m</v>
      </c>
      <c r="E6530" s="288">
        <v>897.48</v>
      </c>
    </row>
    <row r="6531" spans="1:5" x14ac:dyDescent="0.2">
      <c r="A6531" s="287" t="s">
        <v>6788</v>
      </c>
      <c r="B6531" s="287" t="s">
        <v>27221</v>
      </c>
      <c r="C6531" s="287" t="s">
        <v>53</v>
      </c>
      <c r="D6531" t="str">
        <f t="shared" si="102"/>
        <v>m</v>
      </c>
      <c r="E6531" s="288">
        <v>870.15</v>
      </c>
    </row>
    <row r="6532" spans="1:5" x14ac:dyDescent="0.2">
      <c r="A6532" s="287" t="s">
        <v>6789</v>
      </c>
      <c r="B6532" s="287" t="s">
        <v>27222</v>
      </c>
      <c r="C6532" s="287" t="s">
        <v>53</v>
      </c>
      <c r="D6532" t="str">
        <f t="shared" si="102"/>
        <v>m</v>
      </c>
      <c r="E6532" s="288">
        <v>1133.74</v>
      </c>
    </row>
    <row r="6533" spans="1:5" x14ac:dyDescent="0.2">
      <c r="A6533" s="287" t="s">
        <v>6790</v>
      </c>
      <c r="B6533" s="287" t="s">
        <v>27222</v>
      </c>
      <c r="C6533" s="287" t="s">
        <v>53</v>
      </c>
      <c r="D6533" t="str">
        <f t="shared" si="102"/>
        <v>m</v>
      </c>
      <c r="E6533" s="288">
        <v>1105.45</v>
      </c>
    </row>
    <row r="6534" spans="1:5" x14ac:dyDescent="0.2">
      <c r="A6534" s="287" t="s">
        <v>6791</v>
      </c>
      <c r="B6534" s="287" t="s">
        <v>27223</v>
      </c>
      <c r="C6534" s="287" t="s">
        <v>111</v>
      </c>
      <c r="D6534" t="str">
        <f t="shared" si="102"/>
        <v>m3</v>
      </c>
      <c r="E6534" s="288">
        <v>897.81</v>
      </c>
    </row>
    <row r="6535" spans="1:5" x14ac:dyDescent="0.2">
      <c r="A6535" s="287" t="s">
        <v>6792</v>
      </c>
      <c r="B6535" s="287" t="s">
        <v>27223</v>
      </c>
      <c r="C6535" s="287" t="s">
        <v>111</v>
      </c>
      <c r="D6535" t="str">
        <f t="shared" si="102"/>
        <v>m3</v>
      </c>
      <c r="E6535" s="288">
        <v>874.25</v>
      </c>
    </row>
    <row r="6536" spans="1:5" x14ac:dyDescent="0.2">
      <c r="A6536" s="287" t="s">
        <v>6793</v>
      </c>
      <c r="B6536" s="287" t="s">
        <v>27224</v>
      </c>
      <c r="C6536" s="287" t="s">
        <v>111</v>
      </c>
      <c r="D6536" t="str">
        <f t="shared" si="102"/>
        <v>m3</v>
      </c>
      <c r="E6536" s="288">
        <v>361.4</v>
      </c>
    </row>
    <row r="6537" spans="1:5" x14ac:dyDescent="0.2">
      <c r="A6537" s="287" t="s">
        <v>6794</v>
      </c>
      <c r="B6537" s="287" t="s">
        <v>27224</v>
      </c>
      <c r="C6537" s="287" t="s">
        <v>111</v>
      </c>
      <c r="D6537" t="str">
        <f t="shared" si="102"/>
        <v>m3</v>
      </c>
      <c r="E6537" s="288">
        <v>352.15</v>
      </c>
    </row>
    <row r="6538" spans="1:5" x14ac:dyDescent="0.2">
      <c r="A6538" s="287" t="s">
        <v>6795</v>
      </c>
      <c r="B6538" s="287" t="s">
        <v>27225</v>
      </c>
      <c r="C6538" s="287" t="s">
        <v>111</v>
      </c>
      <c r="D6538" t="str">
        <f t="shared" si="102"/>
        <v>m3</v>
      </c>
      <c r="E6538" s="288">
        <v>314.5</v>
      </c>
    </row>
    <row r="6539" spans="1:5" x14ac:dyDescent="0.2">
      <c r="A6539" s="287" t="s">
        <v>6796</v>
      </c>
      <c r="B6539" s="287" t="s">
        <v>27225</v>
      </c>
      <c r="C6539" s="287" t="s">
        <v>111</v>
      </c>
      <c r="D6539" t="str">
        <f t="shared" si="102"/>
        <v>m3</v>
      </c>
      <c r="E6539" s="288">
        <v>307.38</v>
      </c>
    </row>
    <row r="6540" spans="1:5" x14ac:dyDescent="0.2">
      <c r="A6540" s="287" t="s">
        <v>6797</v>
      </c>
      <c r="B6540" s="287" t="s">
        <v>27226</v>
      </c>
      <c r="C6540" s="287" t="s">
        <v>111</v>
      </c>
      <c r="D6540" t="str">
        <f t="shared" si="102"/>
        <v>m3</v>
      </c>
      <c r="E6540" s="288">
        <v>102.85</v>
      </c>
    </row>
    <row r="6541" spans="1:5" x14ac:dyDescent="0.2">
      <c r="A6541" s="287" t="s">
        <v>6798</v>
      </c>
      <c r="B6541" s="287" t="s">
        <v>27226</v>
      </c>
      <c r="C6541" s="287" t="s">
        <v>111</v>
      </c>
      <c r="D6541" t="str">
        <f t="shared" si="102"/>
        <v>m3</v>
      </c>
      <c r="E6541" s="288">
        <v>96.98</v>
      </c>
    </row>
    <row r="6542" spans="1:5" x14ac:dyDescent="0.2">
      <c r="A6542" s="287" t="s">
        <v>6799</v>
      </c>
      <c r="B6542" s="287" t="s">
        <v>27227</v>
      </c>
      <c r="C6542" s="287" t="s">
        <v>111</v>
      </c>
      <c r="D6542" t="str">
        <f t="shared" si="102"/>
        <v>m3</v>
      </c>
      <c r="E6542" s="288">
        <v>28.14</v>
      </c>
    </row>
    <row r="6543" spans="1:5" x14ac:dyDescent="0.2">
      <c r="A6543" s="287" t="s">
        <v>6800</v>
      </c>
      <c r="B6543" s="287" t="s">
        <v>27227</v>
      </c>
      <c r="C6543" s="287" t="s">
        <v>111</v>
      </c>
      <c r="D6543" t="str">
        <f t="shared" si="102"/>
        <v>m3</v>
      </c>
      <c r="E6543" s="288">
        <v>25.75</v>
      </c>
    </row>
    <row r="6544" spans="1:5" x14ac:dyDescent="0.2">
      <c r="A6544" s="287" t="s">
        <v>6801</v>
      </c>
      <c r="B6544" s="287" t="s">
        <v>27228</v>
      </c>
      <c r="C6544" s="287" t="s">
        <v>111</v>
      </c>
      <c r="D6544" t="str">
        <f t="shared" si="102"/>
        <v>m3</v>
      </c>
      <c r="E6544" s="288">
        <v>38.24</v>
      </c>
    </row>
    <row r="6545" spans="1:5" x14ac:dyDescent="0.2">
      <c r="A6545" s="287" t="s">
        <v>6802</v>
      </c>
      <c r="B6545" s="287" t="s">
        <v>27228</v>
      </c>
      <c r="C6545" s="287" t="s">
        <v>111</v>
      </c>
      <c r="D6545" t="str">
        <f t="shared" si="102"/>
        <v>m3</v>
      </c>
      <c r="E6545" s="288">
        <v>35.25</v>
      </c>
    </row>
    <row r="6546" spans="1:5" x14ac:dyDescent="0.2">
      <c r="A6546" s="287" t="s">
        <v>6803</v>
      </c>
      <c r="B6546" s="287" t="s">
        <v>27229</v>
      </c>
      <c r="C6546" s="287" t="s">
        <v>111</v>
      </c>
      <c r="D6546" t="str">
        <f t="shared" si="102"/>
        <v>m3</v>
      </c>
      <c r="E6546" s="288">
        <v>45.24</v>
      </c>
    </row>
    <row r="6547" spans="1:5" x14ac:dyDescent="0.2">
      <c r="A6547" s="287" t="s">
        <v>6804</v>
      </c>
      <c r="B6547" s="287" t="s">
        <v>27229</v>
      </c>
      <c r="C6547" s="287" t="s">
        <v>111</v>
      </c>
      <c r="D6547" t="str">
        <f t="shared" si="102"/>
        <v>m3</v>
      </c>
      <c r="E6547" s="288">
        <v>41.68</v>
      </c>
    </row>
    <row r="6548" spans="1:5" x14ac:dyDescent="0.2">
      <c r="A6548" s="287" t="s">
        <v>6805</v>
      </c>
      <c r="B6548" s="287" t="s">
        <v>27230</v>
      </c>
      <c r="C6548" s="287" t="s">
        <v>11</v>
      </c>
      <c r="D6548" t="str">
        <f t="shared" si="102"/>
        <v>m2</v>
      </c>
      <c r="E6548" s="288">
        <v>19.16</v>
      </c>
    </row>
    <row r="6549" spans="1:5" x14ac:dyDescent="0.2">
      <c r="A6549" s="287" t="s">
        <v>6806</v>
      </c>
      <c r="B6549" s="287" t="s">
        <v>27230</v>
      </c>
      <c r="C6549" s="287" t="s">
        <v>11</v>
      </c>
      <c r="D6549" t="str">
        <f t="shared" si="102"/>
        <v>m2</v>
      </c>
      <c r="E6549" s="288">
        <v>18.02</v>
      </c>
    </row>
    <row r="6550" spans="1:5" x14ac:dyDescent="0.2">
      <c r="A6550" s="287" t="s">
        <v>6807</v>
      </c>
      <c r="B6550" s="287" t="s">
        <v>27231</v>
      </c>
      <c r="C6550" s="287" t="s">
        <v>11</v>
      </c>
      <c r="D6550" t="str">
        <f t="shared" si="102"/>
        <v>m2</v>
      </c>
      <c r="E6550" s="288">
        <v>23.84</v>
      </c>
    </row>
    <row r="6551" spans="1:5" x14ac:dyDescent="0.2">
      <c r="A6551" s="287" t="s">
        <v>6808</v>
      </c>
      <c r="B6551" s="287" t="s">
        <v>27231</v>
      </c>
      <c r="C6551" s="287" t="s">
        <v>11</v>
      </c>
      <c r="D6551" t="str">
        <f t="shared" si="102"/>
        <v>m2</v>
      </c>
      <c r="E6551" s="288">
        <v>22.7</v>
      </c>
    </row>
    <row r="6552" spans="1:5" x14ac:dyDescent="0.2">
      <c r="A6552" s="287" t="s">
        <v>6809</v>
      </c>
      <c r="B6552" s="287" t="s">
        <v>27232</v>
      </c>
      <c r="C6552" s="287" t="s">
        <v>111</v>
      </c>
      <c r="D6552" t="str">
        <f t="shared" si="102"/>
        <v>m3</v>
      </c>
      <c r="E6552" s="288">
        <v>26.46</v>
      </c>
    </row>
    <row r="6553" spans="1:5" x14ac:dyDescent="0.2">
      <c r="A6553" s="287" t="s">
        <v>6810</v>
      </c>
      <c r="B6553" s="287" t="s">
        <v>27232</v>
      </c>
      <c r="C6553" s="287" t="s">
        <v>111</v>
      </c>
      <c r="D6553" t="str">
        <f t="shared" si="102"/>
        <v>m3</v>
      </c>
      <c r="E6553" s="288">
        <v>25.32</v>
      </c>
    </row>
    <row r="6554" spans="1:5" x14ac:dyDescent="0.2">
      <c r="A6554" s="287" t="s">
        <v>6811</v>
      </c>
      <c r="B6554" s="287" t="s">
        <v>27233</v>
      </c>
      <c r="C6554" s="287" t="s">
        <v>111</v>
      </c>
      <c r="D6554" t="str">
        <f t="shared" si="102"/>
        <v>m3</v>
      </c>
      <c r="E6554" s="288">
        <v>21.94</v>
      </c>
    </row>
    <row r="6555" spans="1:5" x14ac:dyDescent="0.2">
      <c r="A6555" s="287" t="s">
        <v>6812</v>
      </c>
      <c r="B6555" s="287" t="s">
        <v>27233</v>
      </c>
      <c r="C6555" s="287" t="s">
        <v>111</v>
      </c>
      <c r="D6555" t="str">
        <f t="shared" si="102"/>
        <v>m3</v>
      </c>
      <c r="E6555" s="288">
        <v>21.03</v>
      </c>
    </row>
    <row r="6556" spans="1:5" x14ac:dyDescent="0.2">
      <c r="A6556" s="287" t="s">
        <v>6813</v>
      </c>
      <c r="B6556" s="287" t="s">
        <v>27234</v>
      </c>
      <c r="C6556" s="287" t="s">
        <v>111</v>
      </c>
      <c r="D6556" t="str">
        <f t="shared" si="102"/>
        <v>m3</v>
      </c>
      <c r="E6556" s="288">
        <v>24.39</v>
      </c>
    </row>
    <row r="6557" spans="1:5" x14ac:dyDescent="0.2">
      <c r="A6557" s="287" t="s">
        <v>6814</v>
      </c>
      <c r="B6557" s="287" t="s">
        <v>27234</v>
      </c>
      <c r="C6557" s="287" t="s">
        <v>111</v>
      </c>
      <c r="D6557" t="str">
        <f t="shared" si="102"/>
        <v>m3</v>
      </c>
      <c r="E6557" s="288">
        <v>23.48</v>
      </c>
    </row>
    <row r="6558" spans="1:5" x14ac:dyDescent="0.2">
      <c r="A6558" s="287" t="s">
        <v>6815</v>
      </c>
      <c r="B6558" s="287" t="s">
        <v>27235</v>
      </c>
      <c r="C6558" s="287" t="s">
        <v>11</v>
      </c>
      <c r="D6558" t="str">
        <f t="shared" si="102"/>
        <v>m2</v>
      </c>
      <c r="E6558" s="288">
        <v>151.86000000000001</v>
      </c>
    </row>
    <row r="6559" spans="1:5" x14ac:dyDescent="0.2">
      <c r="A6559" s="287" t="s">
        <v>6816</v>
      </c>
      <c r="B6559" s="287" t="s">
        <v>27235</v>
      </c>
      <c r="C6559" s="287" t="s">
        <v>11</v>
      </c>
      <c r="D6559" t="str">
        <f t="shared" si="102"/>
        <v>m2</v>
      </c>
      <c r="E6559" s="288">
        <v>146.16999999999999</v>
      </c>
    </row>
    <row r="6560" spans="1:5" x14ac:dyDescent="0.2">
      <c r="A6560" s="287" t="s">
        <v>6817</v>
      </c>
      <c r="B6560" s="287" t="s">
        <v>27236</v>
      </c>
      <c r="C6560" s="287" t="s">
        <v>11</v>
      </c>
      <c r="D6560" t="str">
        <f t="shared" si="102"/>
        <v>m2</v>
      </c>
      <c r="E6560" s="288">
        <v>10.9</v>
      </c>
    </row>
    <row r="6561" spans="1:5" x14ac:dyDescent="0.2">
      <c r="A6561" s="287" t="s">
        <v>6818</v>
      </c>
      <c r="B6561" s="287" t="s">
        <v>27236</v>
      </c>
      <c r="C6561" s="287" t="s">
        <v>11</v>
      </c>
      <c r="D6561" t="str">
        <f t="shared" si="102"/>
        <v>m2</v>
      </c>
      <c r="E6561" s="288">
        <v>9.76</v>
      </c>
    </row>
    <row r="6562" spans="1:5" x14ac:dyDescent="0.2">
      <c r="A6562" s="287" t="s">
        <v>6819</v>
      </c>
      <c r="B6562" s="287" t="s">
        <v>27237</v>
      </c>
      <c r="C6562" s="287" t="s">
        <v>53</v>
      </c>
      <c r="D6562" t="str">
        <f t="shared" si="102"/>
        <v>m</v>
      </c>
      <c r="E6562" s="288">
        <v>80.97</v>
      </c>
    </row>
    <row r="6563" spans="1:5" x14ac:dyDescent="0.2">
      <c r="A6563" s="287" t="s">
        <v>6820</v>
      </c>
      <c r="B6563" s="287" t="s">
        <v>27237</v>
      </c>
      <c r="C6563" s="287" t="s">
        <v>53</v>
      </c>
      <c r="D6563" t="str">
        <f t="shared" si="102"/>
        <v>m</v>
      </c>
      <c r="E6563" s="288">
        <v>74.14</v>
      </c>
    </row>
    <row r="6564" spans="1:5" x14ac:dyDescent="0.2">
      <c r="A6564" s="287" t="s">
        <v>6821</v>
      </c>
      <c r="B6564" s="287" t="s">
        <v>27238</v>
      </c>
      <c r="C6564" s="287" t="s">
        <v>53</v>
      </c>
      <c r="D6564" t="str">
        <f t="shared" si="102"/>
        <v>m</v>
      </c>
      <c r="E6564" s="288">
        <v>142.06</v>
      </c>
    </row>
    <row r="6565" spans="1:5" x14ac:dyDescent="0.2">
      <c r="A6565" s="287" t="s">
        <v>6822</v>
      </c>
      <c r="B6565" s="287" t="s">
        <v>27238</v>
      </c>
      <c r="C6565" s="287" t="s">
        <v>53</v>
      </c>
      <c r="D6565" t="str">
        <f t="shared" si="102"/>
        <v>m</v>
      </c>
      <c r="E6565" s="288">
        <v>136.37</v>
      </c>
    </row>
    <row r="6566" spans="1:5" x14ac:dyDescent="0.2">
      <c r="A6566" s="287" t="s">
        <v>6823</v>
      </c>
      <c r="B6566" s="287" t="s">
        <v>27239</v>
      </c>
      <c r="C6566" s="287" t="s">
        <v>53</v>
      </c>
      <c r="D6566" t="str">
        <f t="shared" si="102"/>
        <v>m</v>
      </c>
      <c r="E6566" s="288">
        <v>154.19999999999999</v>
      </c>
    </row>
    <row r="6567" spans="1:5" x14ac:dyDescent="0.2">
      <c r="A6567" s="287" t="s">
        <v>6824</v>
      </c>
      <c r="B6567" s="287" t="s">
        <v>27239</v>
      </c>
      <c r="C6567" s="287" t="s">
        <v>53</v>
      </c>
      <c r="D6567" t="str">
        <f t="shared" si="102"/>
        <v>m</v>
      </c>
      <c r="E6567" s="288">
        <v>147.37</v>
      </c>
    </row>
    <row r="6568" spans="1:5" x14ac:dyDescent="0.2">
      <c r="A6568" s="287" t="s">
        <v>6825</v>
      </c>
      <c r="B6568" s="287" t="s">
        <v>27240</v>
      </c>
      <c r="C6568" s="287" t="s">
        <v>53</v>
      </c>
      <c r="D6568" t="str">
        <f t="shared" si="102"/>
        <v>m</v>
      </c>
      <c r="E6568" s="288">
        <v>139.75</v>
      </c>
    </row>
    <row r="6569" spans="1:5" x14ac:dyDescent="0.2">
      <c r="A6569" s="287" t="s">
        <v>6826</v>
      </c>
      <c r="B6569" s="287" t="s">
        <v>27240</v>
      </c>
      <c r="C6569" s="287" t="s">
        <v>53</v>
      </c>
      <c r="D6569" t="str">
        <f t="shared" si="102"/>
        <v>m</v>
      </c>
      <c r="E6569" s="288">
        <v>134.06</v>
      </c>
    </row>
    <row r="6570" spans="1:5" x14ac:dyDescent="0.2">
      <c r="A6570" s="287" t="s">
        <v>6827</v>
      </c>
      <c r="B6570" s="287" t="s">
        <v>27241</v>
      </c>
      <c r="C6570" s="287" t="s">
        <v>53</v>
      </c>
      <c r="D6570" t="str">
        <f t="shared" si="102"/>
        <v>m</v>
      </c>
      <c r="E6570" s="288">
        <v>442.77</v>
      </c>
    </row>
    <row r="6571" spans="1:5" x14ac:dyDescent="0.2">
      <c r="A6571" s="287" t="s">
        <v>6828</v>
      </c>
      <c r="B6571" s="287" t="s">
        <v>27241</v>
      </c>
      <c r="C6571" s="287" t="s">
        <v>53</v>
      </c>
      <c r="D6571" t="str">
        <f t="shared" si="102"/>
        <v>m</v>
      </c>
      <c r="E6571" s="288">
        <v>437.08</v>
      </c>
    </row>
    <row r="6572" spans="1:5" x14ac:dyDescent="0.2">
      <c r="A6572" s="287" t="s">
        <v>6829</v>
      </c>
      <c r="B6572" s="287" t="s">
        <v>27242</v>
      </c>
      <c r="C6572" s="287" t="s">
        <v>53</v>
      </c>
      <c r="D6572" t="str">
        <f t="shared" si="102"/>
        <v>m</v>
      </c>
      <c r="E6572" s="288">
        <v>144.97</v>
      </c>
    </row>
    <row r="6573" spans="1:5" x14ac:dyDescent="0.2">
      <c r="A6573" s="287" t="s">
        <v>6830</v>
      </c>
      <c r="B6573" s="287" t="s">
        <v>27242</v>
      </c>
      <c r="C6573" s="287" t="s">
        <v>53</v>
      </c>
      <c r="D6573" t="str">
        <f t="shared" si="102"/>
        <v>m</v>
      </c>
      <c r="E6573" s="288">
        <v>140.41999999999999</v>
      </c>
    </row>
    <row r="6574" spans="1:5" x14ac:dyDescent="0.2">
      <c r="A6574" s="287" t="s">
        <v>6831</v>
      </c>
      <c r="B6574" s="287" t="s">
        <v>27243</v>
      </c>
      <c r="C6574" s="287" t="s">
        <v>53</v>
      </c>
      <c r="D6574" t="str">
        <f t="shared" si="102"/>
        <v>m</v>
      </c>
      <c r="E6574" s="288">
        <v>179.06</v>
      </c>
    </row>
    <row r="6575" spans="1:5" x14ac:dyDescent="0.2">
      <c r="A6575" s="287" t="s">
        <v>6832</v>
      </c>
      <c r="B6575" s="287" t="s">
        <v>27243</v>
      </c>
      <c r="C6575" s="287" t="s">
        <v>53</v>
      </c>
      <c r="D6575" t="str">
        <f t="shared" si="102"/>
        <v>m</v>
      </c>
      <c r="E6575" s="288">
        <v>169.96</v>
      </c>
    </row>
    <row r="6576" spans="1:5" x14ac:dyDescent="0.2">
      <c r="A6576" s="287" t="s">
        <v>6833</v>
      </c>
      <c r="B6576" s="287" t="s">
        <v>27244</v>
      </c>
      <c r="C6576" s="287" t="s">
        <v>53</v>
      </c>
      <c r="D6576" t="str">
        <f t="shared" si="102"/>
        <v>m</v>
      </c>
      <c r="E6576" s="288">
        <v>287.10000000000002</v>
      </c>
    </row>
    <row r="6577" spans="1:5" x14ac:dyDescent="0.2">
      <c r="A6577" s="287" t="s">
        <v>6834</v>
      </c>
      <c r="B6577" s="287" t="s">
        <v>27244</v>
      </c>
      <c r="C6577" s="287" t="s">
        <v>53</v>
      </c>
      <c r="D6577" t="str">
        <f t="shared" si="102"/>
        <v>m</v>
      </c>
      <c r="E6577" s="288">
        <v>281.02999999999997</v>
      </c>
    </row>
    <row r="6578" spans="1:5" x14ac:dyDescent="0.2">
      <c r="A6578" s="287" t="s">
        <v>6835</v>
      </c>
      <c r="B6578" s="287" t="s">
        <v>27245</v>
      </c>
      <c r="C6578" s="287" t="s">
        <v>53</v>
      </c>
      <c r="D6578" t="str">
        <f t="shared" si="102"/>
        <v>m</v>
      </c>
      <c r="E6578" s="288">
        <v>168.98</v>
      </c>
    </row>
    <row r="6579" spans="1:5" x14ac:dyDescent="0.2">
      <c r="A6579" s="287" t="s">
        <v>6836</v>
      </c>
      <c r="B6579" s="287" t="s">
        <v>27245</v>
      </c>
      <c r="C6579" s="287" t="s">
        <v>53</v>
      </c>
      <c r="D6579" t="str">
        <f t="shared" si="102"/>
        <v>m</v>
      </c>
      <c r="E6579" s="288">
        <v>159.88</v>
      </c>
    </row>
    <row r="6580" spans="1:5" x14ac:dyDescent="0.2">
      <c r="A6580" s="287" t="s">
        <v>6837</v>
      </c>
      <c r="B6580" s="287" t="s">
        <v>27246</v>
      </c>
      <c r="C6580" s="287" t="s">
        <v>111</v>
      </c>
      <c r="D6580" t="str">
        <f t="shared" si="102"/>
        <v>m3</v>
      </c>
      <c r="E6580" s="288">
        <v>383.25</v>
      </c>
    </row>
    <row r="6581" spans="1:5" x14ac:dyDescent="0.2">
      <c r="A6581" s="287" t="s">
        <v>6838</v>
      </c>
      <c r="B6581" s="287" t="s">
        <v>27246</v>
      </c>
      <c r="C6581" s="287" t="s">
        <v>111</v>
      </c>
      <c r="D6581" t="str">
        <f t="shared" si="102"/>
        <v>m3</v>
      </c>
      <c r="E6581" s="288">
        <v>344.76</v>
      </c>
    </row>
    <row r="6582" spans="1:5" x14ac:dyDescent="0.2">
      <c r="A6582" s="287" t="s">
        <v>6839</v>
      </c>
      <c r="B6582" s="287" t="s">
        <v>27247</v>
      </c>
      <c r="C6582" s="287" t="s">
        <v>11</v>
      </c>
      <c r="D6582" t="str">
        <f t="shared" si="102"/>
        <v>m2</v>
      </c>
      <c r="E6582" s="288">
        <v>142.56</v>
      </c>
    </row>
    <row r="6583" spans="1:5" x14ac:dyDescent="0.2">
      <c r="A6583" s="287" t="s">
        <v>6840</v>
      </c>
      <c r="B6583" s="287" t="s">
        <v>27247</v>
      </c>
      <c r="C6583" s="287" t="s">
        <v>11</v>
      </c>
      <c r="D6583" t="str">
        <f t="shared" si="102"/>
        <v>m2</v>
      </c>
      <c r="E6583" s="288">
        <v>135.72999999999999</v>
      </c>
    </row>
    <row r="6584" spans="1:5" x14ac:dyDescent="0.2">
      <c r="A6584" s="287" t="s">
        <v>6841</v>
      </c>
      <c r="B6584" s="287" t="s">
        <v>27248</v>
      </c>
      <c r="C6584" s="287" t="s">
        <v>53</v>
      </c>
      <c r="D6584" t="str">
        <f t="shared" si="102"/>
        <v>m</v>
      </c>
      <c r="E6584" s="288">
        <v>133.96</v>
      </c>
    </row>
    <row r="6585" spans="1:5" x14ac:dyDescent="0.2">
      <c r="A6585" s="287" t="s">
        <v>6842</v>
      </c>
      <c r="B6585" s="287" t="s">
        <v>27248</v>
      </c>
      <c r="C6585" s="287" t="s">
        <v>53</v>
      </c>
      <c r="D6585" t="str">
        <f t="shared" si="102"/>
        <v>m</v>
      </c>
      <c r="E6585" s="288">
        <v>128.27000000000001</v>
      </c>
    </row>
    <row r="6586" spans="1:5" x14ac:dyDescent="0.2">
      <c r="A6586" s="287" t="s">
        <v>6843</v>
      </c>
      <c r="B6586" s="287" t="s">
        <v>27249</v>
      </c>
      <c r="C6586" s="287" t="s">
        <v>111</v>
      </c>
      <c r="D6586" t="str">
        <f t="shared" si="102"/>
        <v>m3</v>
      </c>
      <c r="E6586" s="288">
        <v>175.65</v>
      </c>
    </row>
    <row r="6587" spans="1:5" x14ac:dyDescent="0.2">
      <c r="A6587" s="287" t="s">
        <v>6844</v>
      </c>
      <c r="B6587" s="287" t="s">
        <v>27249</v>
      </c>
      <c r="C6587" s="287" t="s">
        <v>111</v>
      </c>
      <c r="D6587" t="str">
        <f t="shared" si="102"/>
        <v>m3</v>
      </c>
      <c r="E6587" s="288">
        <v>166.54</v>
      </c>
    </row>
    <row r="6588" spans="1:5" x14ac:dyDescent="0.2">
      <c r="A6588" s="287" t="s">
        <v>6845</v>
      </c>
      <c r="B6588" s="287" t="s">
        <v>27250</v>
      </c>
      <c r="C6588" s="287" t="s">
        <v>111</v>
      </c>
      <c r="D6588" t="str">
        <f t="shared" si="102"/>
        <v>m3</v>
      </c>
      <c r="E6588" s="288">
        <v>167.18</v>
      </c>
    </row>
    <row r="6589" spans="1:5" x14ac:dyDescent="0.2">
      <c r="A6589" s="287" t="s">
        <v>6846</v>
      </c>
      <c r="B6589" s="287" t="s">
        <v>27250</v>
      </c>
      <c r="C6589" s="287" t="s">
        <v>111</v>
      </c>
      <c r="D6589" t="str">
        <f t="shared" si="102"/>
        <v>m3</v>
      </c>
      <c r="E6589" s="288">
        <v>158.08000000000001</v>
      </c>
    </row>
    <row r="6590" spans="1:5" x14ac:dyDescent="0.2">
      <c r="A6590" s="287" t="s">
        <v>6847</v>
      </c>
      <c r="B6590" s="287" t="s">
        <v>27251</v>
      </c>
      <c r="C6590" s="287" t="s">
        <v>111</v>
      </c>
      <c r="D6590" t="str">
        <f t="shared" si="102"/>
        <v>m3</v>
      </c>
      <c r="E6590" s="288">
        <v>169.94</v>
      </c>
    </row>
    <row r="6591" spans="1:5" x14ac:dyDescent="0.2">
      <c r="A6591" s="287" t="s">
        <v>6848</v>
      </c>
      <c r="B6591" s="287" t="s">
        <v>27251</v>
      </c>
      <c r="C6591" s="287" t="s">
        <v>111</v>
      </c>
      <c r="D6591" t="str">
        <f t="shared" si="102"/>
        <v>m3</v>
      </c>
      <c r="E6591" s="288">
        <v>160.84</v>
      </c>
    </row>
    <row r="6592" spans="1:5" x14ac:dyDescent="0.2">
      <c r="A6592" s="287" t="s">
        <v>6849</v>
      </c>
      <c r="B6592" s="287" t="s">
        <v>27252</v>
      </c>
      <c r="C6592" s="287" t="s">
        <v>111</v>
      </c>
      <c r="D6592" t="str">
        <f t="shared" si="102"/>
        <v>m3</v>
      </c>
      <c r="E6592" s="288">
        <v>411.57</v>
      </c>
    </row>
    <row r="6593" spans="1:5" x14ac:dyDescent="0.2">
      <c r="A6593" s="287" t="s">
        <v>6850</v>
      </c>
      <c r="B6593" s="287" t="s">
        <v>27252</v>
      </c>
      <c r="C6593" s="287" t="s">
        <v>111</v>
      </c>
      <c r="D6593" t="str">
        <f t="shared" si="102"/>
        <v>m3</v>
      </c>
      <c r="E6593" s="288">
        <v>394.38</v>
      </c>
    </row>
    <row r="6594" spans="1:5" x14ac:dyDescent="0.2">
      <c r="A6594" s="287" t="s">
        <v>6851</v>
      </c>
      <c r="B6594" s="287" t="s">
        <v>27253</v>
      </c>
      <c r="C6594" s="287" t="s">
        <v>111</v>
      </c>
      <c r="D6594" t="str">
        <f t="shared" ref="D6594:D6657" si="103">LOWER(C6594)</f>
        <v>m3</v>
      </c>
      <c r="E6594" s="288">
        <v>1292</v>
      </c>
    </row>
    <row r="6595" spans="1:5" x14ac:dyDescent="0.2">
      <c r="A6595" s="292" t="s">
        <v>6852</v>
      </c>
      <c r="B6595" s="287" t="s">
        <v>27253</v>
      </c>
      <c r="C6595" s="287" t="s">
        <v>111</v>
      </c>
      <c r="D6595" t="str">
        <f t="shared" si="103"/>
        <v>m3</v>
      </c>
      <c r="E6595" s="288">
        <v>1237.48</v>
      </c>
    </row>
    <row r="6596" spans="1:5" x14ac:dyDescent="0.2">
      <c r="A6596" s="287" t="s">
        <v>6853</v>
      </c>
      <c r="B6596" s="287" t="s">
        <v>27254</v>
      </c>
      <c r="C6596" s="287" t="s">
        <v>111</v>
      </c>
      <c r="D6596" t="str">
        <f t="shared" si="103"/>
        <v>m3</v>
      </c>
      <c r="E6596" s="288">
        <v>110.84</v>
      </c>
    </row>
    <row r="6597" spans="1:5" x14ac:dyDescent="0.2">
      <c r="A6597" s="287" t="s">
        <v>6854</v>
      </c>
      <c r="B6597" s="287" t="s">
        <v>27254</v>
      </c>
      <c r="C6597" s="287" t="s">
        <v>111</v>
      </c>
      <c r="D6597" t="str">
        <f t="shared" si="103"/>
        <v>m3</v>
      </c>
      <c r="E6597" s="288">
        <v>106.29</v>
      </c>
    </row>
    <row r="6598" spans="1:5" x14ac:dyDescent="0.2">
      <c r="A6598" s="287" t="s">
        <v>6855</v>
      </c>
      <c r="B6598" s="287" t="s">
        <v>27255</v>
      </c>
      <c r="C6598" s="287" t="s">
        <v>111</v>
      </c>
      <c r="D6598" t="str">
        <f t="shared" si="103"/>
        <v>m3</v>
      </c>
      <c r="E6598" s="288">
        <v>5.62</v>
      </c>
    </row>
    <row r="6599" spans="1:5" x14ac:dyDescent="0.2">
      <c r="A6599" s="287" t="s">
        <v>6856</v>
      </c>
      <c r="B6599" s="287" t="s">
        <v>27255</v>
      </c>
      <c r="C6599" s="287" t="s">
        <v>111</v>
      </c>
      <c r="D6599" t="str">
        <f t="shared" si="103"/>
        <v>m3</v>
      </c>
      <c r="E6599" s="288">
        <v>4.87</v>
      </c>
    </row>
    <row r="6600" spans="1:5" x14ac:dyDescent="0.2">
      <c r="A6600" s="287" t="s">
        <v>6857</v>
      </c>
      <c r="B6600" s="287" t="s">
        <v>27256</v>
      </c>
      <c r="C6600" s="287" t="s">
        <v>111</v>
      </c>
      <c r="D6600" t="str">
        <f t="shared" si="103"/>
        <v>m3</v>
      </c>
      <c r="E6600" s="288">
        <v>26.78</v>
      </c>
    </row>
    <row r="6601" spans="1:5" x14ac:dyDescent="0.2">
      <c r="A6601" s="287" t="s">
        <v>6858</v>
      </c>
      <c r="B6601" s="287" t="s">
        <v>27256</v>
      </c>
      <c r="C6601" s="287" t="s">
        <v>111</v>
      </c>
      <c r="D6601" t="str">
        <f t="shared" si="103"/>
        <v>m3</v>
      </c>
      <c r="E6601" s="288">
        <v>25.58</v>
      </c>
    </row>
    <row r="6602" spans="1:5" x14ac:dyDescent="0.2">
      <c r="A6602" s="287" t="s">
        <v>6859</v>
      </c>
      <c r="B6602" s="287" t="s">
        <v>27257</v>
      </c>
      <c r="C6602" s="287" t="s">
        <v>111</v>
      </c>
      <c r="D6602" t="str">
        <f t="shared" si="103"/>
        <v>m3</v>
      </c>
      <c r="E6602" s="288">
        <v>40.03</v>
      </c>
    </row>
    <row r="6603" spans="1:5" x14ac:dyDescent="0.2">
      <c r="A6603" s="287" t="s">
        <v>6860</v>
      </c>
      <c r="B6603" s="287" t="s">
        <v>27257</v>
      </c>
      <c r="C6603" s="287" t="s">
        <v>111</v>
      </c>
      <c r="D6603" t="str">
        <f t="shared" si="103"/>
        <v>m3</v>
      </c>
      <c r="E6603" s="288">
        <v>38.75</v>
      </c>
    </row>
    <row r="6604" spans="1:5" x14ac:dyDescent="0.2">
      <c r="A6604" s="287" t="s">
        <v>6861</v>
      </c>
      <c r="B6604" s="287" t="s">
        <v>27258</v>
      </c>
      <c r="C6604" s="287" t="s">
        <v>111</v>
      </c>
      <c r="D6604" t="str">
        <f t="shared" si="103"/>
        <v>m3</v>
      </c>
      <c r="E6604" s="288">
        <v>48.18</v>
      </c>
    </row>
    <row r="6605" spans="1:5" x14ac:dyDescent="0.2">
      <c r="A6605" s="287" t="s">
        <v>6862</v>
      </c>
      <c r="B6605" s="287" t="s">
        <v>27258</v>
      </c>
      <c r="C6605" s="287" t="s">
        <v>111</v>
      </c>
      <c r="D6605" t="str">
        <f t="shared" si="103"/>
        <v>m3</v>
      </c>
      <c r="E6605" s="288">
        <v>46.83</v>
      </c>
    </row>
    <row r="6606" spans="1:5" x14ac:dyDescent="0.2">
      <c r="A6606" s="287" t="s">
        <v>6863</v>
      </c>
      <c r="B6606" s="287" t="s">
        <v>23282</v>
      </c>
      <c r="C6606" s="287" t="s">
        <v>111</v>
      </c>
      <c r="D6606" t="str">
        <f t="shared" si="103"/>
        <v>m3</v>
      </c>
      <c r="E6606" s="288">
        <v>68.28</v>
      </c>
    </row>
    <row r="6607" spans="1:5" x14ac:dyDescent="0.2">
      <c r="A6607" s="287" t="s">
        <v>6864</v>
      </c>
      <c r="B6607" s="287" t="s">
        <v>23282</v>
      </c>
      <c r="C6607" s="287" t="s">
        <v>111</v>
      </c>
      <c r="D6607" t="str">
        <f t="shared" si="103"/>
        <v>m3</v>
      </c>
      <c r="E6607" s="288">
        <v>66.78</v>
      </c>
    </row>
    <row r="6608" spans="1:5" x14ac:dyDescent="0.2">
      <c r="A6608" s="287" t="s">
        <v>6865</v>
      </c>
      <c r="B6608" s="287" t="s">
        <v>27259</v>
      </c>
      <c r="C6608" s="287" t="s">
        <v>111</v>
      </c>
      <c r="D6608" t="str">
        <f t="shared" si="103"/>
        <v>m3</v>
      </c>
      <c r="E6608" s="288">
        <v>88.34</v>
      </c>
    </row>
    <row r="6609" spans="1:5" x14ac:dyDescent="0.2">
      <c r="A6609" s="287" t="s">
        <v>6866</v>
      </c>
      <c r="B6609" s="287" t="s">
        <v>27259</v>
      </c>
      <c r="C6609" s="287" t="s">
        <v>111</v>
      </c>
      <c r="D6609" t="str">
        <f t="shared" si="103"/>
        <v>m3</v>
      </c>
      <c r="E6609" s="288">
        <v>86.69</v>
      </c>
    </row>
    <row r="6610" spans="1:5" x14ac:dyDescent="0.2">
      <c r="A6610" s="287" t="s">
        <v>6867</v>
      </c>
      <c r="B6610" s="287" t="s">
        <v>27260</v>
      </c>
      <c r="C6610" s="287" t="s">
        <v>111</v>
      </c>
      <c r="D6610" t="str">
        <f t="shared" si="103"/>
        <v>m3</v>
      </c>
      <c r="E6610" s="288">
        <v>109.17</v>
      </c>
    </row>
    <row r="6611" spans="1:5" x14ac:dyDescent="0.2">
      <c r="A6611" s="287" t="s">
        <v>6868</v>
      </c>
      <c r="B6611" s="287" t="s">
        <v>27260</v>
      </c>
      <c r="C6611" s="287" t="s">
        <v>111</v>
      </c>
      <c r="D6611" t="str">
        <f t="shared" si="103"/>
        <v>m3</v>
      </c>
      <c r="E6611" s="288">
        <v>107.37</v>
      </c>
    </row>
    <row r="6612" spans="1:5" x14ac:dyDescent="0.2">
      <c r="A6612" s="287" t="s">
        <v>6869</v>
      </c>
      <c r="B6612" s="287" t="s">
        <v>27261</v>
      </c>
      <c r="C6612" s="287" t="s">
        <v>111</v>
      </c>
      <c r="D6612" t="str">
        <f t="shared" si="103"/>
        <v>m3</v>
      </c>
      <c r="E6612" s="288">
        <v>65.27</v>
      </c>
    </row>
    <row r="6613" spans="1:5" x14ac:dyDescent="0.2">
      <c r="A6613" s="287" t="s">
        <v>6870</v>
      </c>
      <c r="B6613" s="287" t="s">
        <v>27261</v>
      </c>
      <c r="C6613" s="287" t="s">
        <v>111</v>
      </c>
      <c r="D6613" t="str">
        <f t="shared" si="103"/>
        <v>m3</v>
      </c>
      <c r="E6613" s="288">
        <v>63.92</v>
      </c>
    </row>
    <row r="6614" spans="1:5" x14ac:dyDescent="0.2">
      <c r="A6614" s="287" t="s">
        <v>6871</v>
      </c>
      <c r="B6614" s="287" t="s">
        <v>27262</v>
      </c>
      <c r="C6614" s="287" t="s">
        <v>111</v>
      </c>
      <c r="D6614" t="str">
        <f t="shared" si="103"/>
        <v>m3</v>
      </c>
      <c r="E6614" s="288">
        <v>80.67</v>
      </c>
    </row>
    <row r="6615" spans="1:5" x14ac:dyDescent="0.2">
      <c r="A6615" s="287" t="s">
        <v>6872</v>
      </c>
      <c r="B6615" s="287" t="s">
        <v>27262</v>
      </c>
      <c r="C6615" s="287" t="s">
        <v>111</v>
      </c>
      <c r="D6615" t="str">
        <f t="shared" si="103"/>
        <v>m3</v>
      </c>
      <c r="E6615" s="288">
        <v>79.17</v>
      </c>
    </row>
    <row r="6616" spans="1:5" x14ac:dyDescent="0.2">
      <c r="A6616" s="287" t="s">
        <v>6873</v>
      </c>
      <c r="B6616" s="287" t="s">
        <v>27263</v>
      </c>
      <c r="C6616" s="287" t="s">
        <v>111</v>
      </c>
      <c r="D6616" t="str">
        <f t="shared" si="103"/>
        <v>m3</v>
      </c>
      <c r="E6616" s="288">
        <v>106.08</v>
      </c>
    </row>
    <row r="6617" spans="1:5" x14ac:dyDescent="0.2">
      <c r="A6617" s="287" t="s">
        <v>6874</v>
      </c>
      <c r="B6617" s="287" t="s">
        <v>27263</v>
      </c>
      <c r="C6617" s="287" t="s">
        <v>111</v>
      </c>
      <c r="D6617" t="str">
        <f t="shared" si="103"/>
        <v>m3</v>
      </c>
      <c r="E6617" s="288">
        <v>104.43</v>
      </c>
    </row>
    <row r="6618" spans="1:5" x14ac:dyDescent="0.2">
      <c r="A6618" s="287" t="s">
        <v>6875</v>
      </c>
      <c r="B6618" s="287" t="s">
        <v>23283</v>
      </c>
      <c r="C6618" s="287" t="s">
        <v>111</v>
      </c>
      <c r="D6618" t="str">
        <f t="shared" si="103"/>
        <v>m3</v>
      </c>
      <c r="E6618" s="288">
        <v>6.88</v>
      </c>
    </row>
    <row r="6619" spans="1:5" x14ac:dyDescent="0.2">
      <c r="A6619" s="287" t="s">
        <v>6876</v>
      </c>
      <c r="B6619" s="287" t="s">
        <v>23283</v>
      </c>
      <c r="C6619" s="287" t="s">
        <v>111</v>
      </c>
      <c r="D6619" t="str">
        <f t="shared" si="103"/>
        <v>m3</v>
      </c>
      <c r="E6619" s="288">
        <v>6.72</v>
      </c>
    </row>
    <row r="6620" spans="1:5" x14ac:dyDescent="0.2">
      <c r="A6620" s="287" t="s">
        <v>6877</v>
      </c>
      <c r="B6620" s="287" t="s">
        <v>27264</v>
      </c>
      <c r="C6620" s="287" t="s">
        <v>53</v>
      </c>
      <c r="D6620" t="str">
        <f t="shared" si="103"/>
        <v>m</v>
      </c>
      <c r="E6620" s="288">
        <v>9.7100000000000009</v>
      </c>
    </row>
    <row r="6621" spans="1:5" x14ac:dyDescent="0.2">
      <c r="A6621" s="287" t="s">
        <v>6878</v>
      </c>
      <c r="B6621" s="287" t="s">
        <v>27264</v>
      </c>
      <c r="C6621" s="287" t="s">
        <v>53</v>
      </c>
      <c r="D6621" t="str">
        <f t="shared" si="103"/>
        <v>m</v>
      </c>
      <c r="E6621" s="288">
        <v>9.5500000000000007</v>
      </c>
    </row>
    <row r="6622" spans="1:5" x14ac:dyDescent="0.2">
      <c r="A6622" s="287" t="s">
        <v>6879</v>
      </c>
      <c r="B6622" s="287" t="s">
        <v>27265</v>
      </c>
      <c r="C6622" s="287" t="s">
        <v>11</v>
      </c>
      <c r="D6622" t="str">
        <f t="shared" si="103"/>
        <v>m2</v>
      </c>
      <c r="E6622" s="288">
        <v>12.14</v>
      </c>
    </row>
    <row r="6623" spans="1:5" x14ac:dyDescent="0.2">
      <c r="A6623" s="287" t="s">
        <v>6880</v>
      </c>
      <c r="B6623" s="287" t="s">
        <v>27265</v>
      </c>
      <c r="C6623" s="287" t="s">
        <v>11</v>
      </c>
      <c r="D6623" t="str">
        <f t="shared" si="103"/>
        <v>m2</v>
      </c>
      <c r="E6623" s="288">
        <v>12.03</v>
      </c>
    </row>
    <row r="6624" spans="1:5" x14ac:dyDescent="0.2">
      <c r="A6624" s="287" t="s">
        <v>6881</v>
      </c>
      <c r="B6624" s="287" t="s">
        <v>27266</v>
      </c>
      <c r="C6624" s="287" t="s">
        <v>11</v>
      </c>
      <c r="D6624" t="str">
        <f t="shared" si="103"/>
        <v>m2</v>
      </c>
      <c r="E6624" s="288">
        <v>10.52</v>
      </c>
    </row>
    <row r="6625" spans="1:5" x14ac:dyDescent="0.2">
      <c r="A6625" s="287" t="s">
        <v>6882</v>
      </c>
      <c r="B6625" s="287" t="s">
        <v>27266</v>
      </c>
      <c r="C6625" s="287" t="s">
        <v>11</v>
      </c>
      <c r="D6625" t="str">
        <f t="shared" si="103"/>
        <v>m2</v>
      </c>
      <c r="E6625" s="288">
        <v>10.25</v>
      </c>
    </row>
    <row r="6626" spans="1:5" x14ac:dyDescent="0.2">
      <c r="A6626" s="287" t="s">
        <v>6883</v>
      </c>
      <c r="B6626" s="287" t="s">
        <v>27267</v>
      </c>
      <c r="C6626" s="287" t="s">
        <v>11</v>
      </c>
      <c r="D6626" t="str">
        <f t="shared" si="103"/>
        <v>m2</v>
      </c>
      <c r="E6626" s="288">
        <v>17.41</v>
      </c>
    </row>
    <row r="6627" spans="1:5" x14ac:dyDescent="0.2">
      <c r="A6627" s="287" t="s">
        <v>6884</v>
      </c>
      <c r="B6627" s="287" t="s">
        <v>27267</v>
      </c>
      <c r="C6627" s="287" t="s">
        <v>11</v>
      </c>
      <c r="D6627" t="str">
        <f t="shared" si="103"/>
        <v>m2</v>
      </c>
      <c r="E6627" s="288">
        <v>16.600000000000001</v>
      </c>
    </row>
    <row r="6628" spans="1:5" x14ac:dyDescent="0.2">
      <c r="A6628" s="287" t="s">
        <v>6885</v>
      </c>
      <c r="B6628" s="287" t="s">
        <v>27268</v>
      </c>
      <c r="C6628" s="287" t="s">
        <v>11</v>
      </c>
      <c r="D6628" t="str">
        <f t="shared" si="103"/>
        <v>m2</v>
      </c>
      <c r="E6628" s="288">
        <v>16.61</v>
      </c>
    </row>
    <row r="6629" spans="1:5" x14ac:dyDescent="0.2">
      <c r="A6629" s="287" t="s">
        <v>6886</v>
      </c>
      <c r="B6629" s="287" t="s">
        <v>27268</v>
      </c>
      <c r="C6629" s="287" t="s">
        <v>11</v>
      </c>
      <c r="D6629" t="str">
        <f t="shared" si="103"/>
        <v>m2</v>
      </c>
      <c r="E6629" s="288">
        <v>15.53</v>
      </c>
    </row>
    <row r="6630" spans="1:5" x14ac:dyDescent="0.2">
      <c r="A6630" s="287" t="s">
        <v>6887</v>
      </c>
      <c r="B6630" s="287" t="s">
        <v>27269</v>
      </c>
      <c r="C6630" s="287" t="s">
        <v>11</v>
      </c>
      <c r="D6630" t="str">
        <f t="shared" si="103"/>
        <v>m2</v>
      </c>
      <c r="E6630" s="288">
        <v>16.61</v>
      </c>
    </row>
    <row r="6631" spans="1:5" x14ac:dyDescent="0.2">
      <c r="A6631" s="287" t="s">
        <v>6888</v>
      </c>
      <c r="B6631" s="287" t="s">
        <v>27269</v>
      </c>
      <c r="C6631" s="287" t="s">
        <v>11</v>
      </c>
      <c r="D6631" t="str">
        <f t="shared" si="103"/>
        <v>m2</v>
      </c>
      <c r="E6631" s="288">
        <v>15.53</v>
      </c>
    </row>
    <row r="6632" spans="1:5" x14ac:dyDescent="0.2">
      <c r="A6632" s="287" t="s">
        <v>6889</v>
      </c>
      <c r="B6632" s="287" t="s">
        <v>27270</v>
      </c>
      <c r="C6632" s="287" t="s">
        <v>11</v>
      </c>
      <c r="D6632" t="str">
        <f t="shared" si="103"/>
        <v>m2</v>
      </c>
      <c r="E6632" s="288">
        <v>5.82</v>
      </c>
    </row>
    <row r="6633" spans="1:5" x14ac:dyDescent="0.2">
      <c r="A6633" s="287" t="s">
        <v>6890</v>
      </c>
      <c r="B6633" s="287" t="s">
        <v>27270</v>
      </c>
      <c r="C6633" s="287" t="s">
        <v>11</v>
      </c>
      <c r="D6633" t="str">
        <f t="shared" si="103"/>
        <v>m2</v>
      </c>
      <c r="E6633" s="288">
        <v>5.55</v>
      </c>
    </row>
    <row r="6634" spans="1:5" x14ac:dyDescent="0.2">
      <c r="A6634" s="287" t="s">
        <v>6891</v>
      </c>
      <c r="B6634" s="287" t="s">
        <v>27271</v>
      </c>
      <c r="C6634" s="287" t="s">
        <v>11</v>
      </c>
      <c r="D6634" t="str">
        <f t="shared" si="103"/>
        <v>m2</v>
      </c>
      <c r="E6634" s="288">
        <v>7.19</v>
      </c>
    </row>
    <row r="6635" spans="1:5" x14ac:dyDescent="0.2">
      <c r="A6635" s="287" t="s">
        <v>6892</v>
      </c>
      <c r="B6635" s="287" t="s">
        <v>27271</v>
      </c>
      <c r="C6635" s="287" t="s">
        <v>11</v>
      </c>
      <c r="D6635" t="str">
        <f t="shared" si="103"/>
        <v>m2</v>
      </c>
      <c r="E6635" s="288">
        <v>6.87</v>
      </c>
    </row>
    <row r="6636" spans="1:5" x14ac:dyDescent="0.2">
      <c r="A6636" s="287" t="s">
        <v>6893</v>
      </c>
      <c r="B6636" s="287" t="s">
        <v>27272</v>
      </c>
      <c r="C6636" s="287" t="s">
        <v>11</v>
      </c>
      <c r="D6636" t="str">
        <f t="shared" si="103"/>
        <v>m2</v>
      </c>
      <c r="E6636" s="288">
        <v>9.5</v>
      </c>
    </row>
    <row r="6637" spans="1:5" x14ac:dyDescent="0.2">
      <c r="A6637" s="287" t="s">
        <v>6894</v>
      </c>
      <c r="B6637" s="287" t="s">
        <v>27272</v>
      </c>
      <c r="C6637" s="287" t="s">
        <v>11</v>
      </c>
      <c r="D6637" t="str">
        <f t="shared" si="103"/>
        <v>m2</v>
      </c>
      <c r="E6637" s="288">
        <v>9.15</v>
      </c>
    </row>
    <row r="6638" spans="1:5" x14ac:dyDescent="0.2">
      <c r="A6638" s="287" t="s">
        <v>6895</v>
      </c>
      <c r="B6638" s="287" t="s">
        <v>27273</v>
      </c>
      <c r="C6638" s="287" t="s">
        <v>11</v>
      </c>
      <c r="D6638" t="str">
        <f t="shared" si="103"/>
        <v>m2</v>
      </c>
      <c r="E6638" s="288">
        <v>13.14</v>
      </c>
    </row>
    <row r="6639" spans="1:5" x14ac:dyDescent="0.2">
      <c r="A6639" s="287" t="s">
        <v>6896</v>
      </c>
      <c r="B6639" s="287" t="s">
        <v>27273</v>
      </c>
      <c r="C6639" s="287" t="s">
        <v>11</v>
      </c>
      <c r="D6639" t="str">
        <f t="shared" si="103"/>
        <v>m2</v>
      </c>
      <c r="E6639" s="288">
        <v>12.76</v>
      </c>
    </row>
    <row r="6640" spans="1:5" x14ac:dyDescent="0.2">
      <c r="A6640" s="287" t="s">
        <v>6897</v>
      </c>
      <c r="B6640" s="287" t="s">
        <v>27274</v>
      </c>
      <c r="C6640" s="287" t="s">
        <v>11</v>
      </c>
      <c r="D6640" t="str">
        <f t="shared" si="103"/>
        <v>m2</v>
      </c>
      <c r="E6640" s="288">
        <v>18.440000000000001</v>
      </c>
    </row>
    <row r="6641" spans="1:5" x14ac:dyDescent="0.2">
      <c r="A6641" s="287" t="s">
        <v>6898</v>
      </c>
      <c r="B6641" s="287" t="s">
        <v>27274</v>
      </c>
      <c r="C6641" s="287" t="s">
        <v>11</v>
      </c>
      <c r="D6641" t="str">
        <f t="shared" si="103"/>
        <v>m2</v>
      </c>
      <c r="E6641" s="288">
        <v>18.03</v>
      </c>
    </row>
    <row r="6642" spans="1:5" x14ac:dyDescent="0.2">
      <c r="A6642" s="287" t="s">
        <v>6899</v>
      </c>
      <c r="B6642" s="287" t="s">
        <v>27275</v>
      </c>
      <c r="C6642" s="287" t="s">
        <v>11</v>
      </c>
      <c r="D6642" t="str">
        <f t="shared" si="103"/>
        <v>m2</v>
      </c>
      <c r="E6642" s="288">
        <v>5.51</v>
      </c>
    </row>
    <row r="6643" spans="1:5" x14ac:dyDescent="0.2">
      <c r="A6643" s="287" t="s">
        <v>6900</v>
      </c>
      <c r="B6643" s="287" t="s">
        <v>27275</v>
      </c>
      <c r="C6643" s="287" t="s">
        <v>11</v>
      </c>
      <c r="D6643" t="str">
        <f t="shared" si="103"/>
        <v>m2</v>
      </c>
      <c r="E6643" s="288">
        <v>5.27</v>
      </c>
    </row>
    <row r="6644" spans="1:5" x14ac:dyDescent="0.2">
      <c r="A6644" s="287" t="s">
        <v>6901</v>
      </c>
      <c r="B6644" s="287" t="s">
        <v>27276</v>
      </c>
      <c r="C6644" s="287" t="s">
        <v>11</v>
      </c>
      <c r="D6644" t="str">
        <f t="shared" si="103"/>
        <v>m2</v>
      </c>
      <c r="E6644" s="288">
        <v>26.13</v>
      </c>
    </row>
    <row r="6645" spans="1:5" x14ac:dyDescent="0.2">
      <c r="A6645" s="287" t="s">
        <v>6902</v>
      </c>
      <c r="B6645" s="287" t="s">
        <v>27276</v>
      </c>
      <c r="C6645" s="287" t="s">
        <v>11</v>
      </c>
      <c r="D6645" t="str">
        <f t="shared" si="103"/>
        <v>m2</v>
      </c>
      <c r="E6645" s="288">
        <v>25.56</v>
      </c>
    </row>
    <row r="6646" spans="1:5" x14ac:dyDescent="0.2">
      <c r="A6646" s="287" t="s">
        <v>6903</v>
      </c>
      <c r="B6646" s="287" t="s">
        <v>27277</v>
      </c>
      <c r="C6646" s="287" t="s">
        <v>11</v>
      </c>
      <c r="D6646" t="str">
        <f t="shared" si="103"/>
        <v>m2</v>
      </c>
      <c r="E6646" s="288">
        <v>28.34</v>
      </c>
    </row>
    <row r="6647" spans="1:5" x14ac:dyDescent="0.2">
      <c r="A6647" s="287" t="s">
        <v>6904</v>
      </c>
      <c r="B6647" s="287" t="s">
        <v>27277</v>
      </c>
      <c r="C6647" s="287" t="s">
        <v>11</v>
      </c>
      <c r="D6647" t="str">
        <f t="shared" si="103"/>
        <v>m2</v>
      </c>
      <c r="E6647" s="288">
        <v>27.48</v>
      </c>
    </row>
    <row r="6648" spans="1:5" x14ac:dyDescent="0.2">
      <c r="A6648" s="287" t="s">
        <v>6905</v>
      </c>
      <c r="B6648" s="287" t="s">
        <v>23284</v>
      </c>
      <c r="C6648" s="287" t="s">
        <v>11</v>
      </c>
      <c r="D6648" t="str">
        <f t="shared" si="103"/>
        <v>m2</v>
      </c>
      <c r="E6648" s="288">
        <v>34.770000000000003</v>
      </c>
    </row>
    <row r="6649" spans="1:5" x14ac:dyDescent="0.2">
      <c r="A6649" s="287" t="s">
        <v>6906</v>
      </c>
      <c r="B6649" s="287" t="s">
        <v>23284</v>
      </c>
      <c r="C6649" s="287" t="s">
        <v>11</v>
      </c>
      <c r="D6649" t="str">
        <f t="shared" si="103"/>
        <v>m2</v>
      </c>
      <c r="E6649" s="288">
        <v>33.880000000000003</v>
      </c>
    </row>
    <row r="6650" spans="1:5" x14ac:dyDescent="0.2">
      <c r="A6650" s="287" t="s">
        <v>6907</v>
      </c>
      <c r="B6650" s="287" t="s">
        <v>27278</v>
      </c>
      <c r="C6650" s="287" t="s">
        <v>11</v>
      </c>
      <c r="D6650" t="str">
        <f t="shared" si="103"/>
        <v>m2</v>
      </c>
      <c r="E6650" s="288">
        <v>34.94</v>
      </c>
    </row>
    <row r="6651" spans="1:5" x14ac:dyDescent="0.2">
      <c r="A6651" s="287" t="s">
        <v>6908</v>
      </c>
      <c r="B6651" s="287" t="s">
        <v>27278</v>
      </c>
      <c r="C6651" s="287" t="s">
        <v>11</v>
      </c>
      <c r="D6651" t="str">
        <f t="shared" si="103"/>
        <v>m2</v>
      </c>
      <c r="E6651" s="288">
        <v>34.03</v>
      </c>
    </row>
    <row r="6652" spans="1:5" x14ac:dyDescent="0.2">
      <c r="A6652" s="287" t="s">
        <v>6909</v>
      </c>
      <c r="B6652" s="287" t="s">
        <v>27279</v>
      </c>
      <c r="C6652" s="287" t="s">
        <v>11</v>
      </c>
      <c r="D6652" t="str">
        <f t="shared" si="103"/>
        <v>m2</v>
      </c>
      <c r="E6652" s="288">
        <v>46.14</v>
      </c>
    </row>
    <row r="6653" spans="1:5" x14ac:dyDescent="0.2">
      <c r="A6653" s="287" t="s">
        <v>6910</v>
      </c>
      <c r="B6653" s="287" t="s">
        <v>27279</v>
      </c>
      <c r="C6653" s="287" t="s">
        <v>11</v>
      </c>
      <c r="D6653" t="str">
        <f t="shared" si="103"/>
        <v>m2</v>
      </c>
      <c r="E6653" s="288">
        <v>45.21</v>
      </c>
    </row>
    <row r="6654" spans="1:5" x14ac:dyDescent="0.2">
      <c r="A6654" s="287" t="s">
        <v>6911</v>
      </c>
      <c r="B6654" s="287" t="s">
        <v>27280</v>
      </c>
      <c r="C6654" s="287" t="s">
        <v>11</v>
      </c>
      <c r="D6654" t="str">
        <f t="shared" si="103"/>
        <v>m2</v>
      </c>
      <c r="E6654" s="288">
        <v>46.31</v>
      </c>
    </row>
    <row r="6655" spans="1:5" x14ac:dyDescent="0.2">
      <c r="A6655" s="287" t="s">
        <v>6912</v>
      </c>
      <c r="B6655" s="287" t="s">
        <v>27280</v>
      </c>
      <c r="C6655" s="287" t="s">
        <v>11</v>
      </c>
      <c r="D6655" t="str">
        <f t="shared" si="103"/>
        <v>m2</v>
      </c>
      <c r="E6655" s="288">
        <v>45.35</v>
      </c>
    </row>
    <row r="6656" spans="1:5" x14ac:dyDescent="0.2">
      <c r="A6656" s="287" t="s">
        <v>6913</v>
      </c>
      <c r="B6656" s="287" t="s">
        <v>27281</v>
      </c>
      <c r="C6656" s="287" t="s">
        <v>11</v>
      </c>
      <c r="D6656" t="str">
        <f t="shared" si="103"/>
        <v>m2</v>
      </c>
      <c r="E6656" s="288">
        <v>54.21</v>
      </c>
    </row>
    <row r="6657" spans="1:5" x14ac:dyDescent="0.2">
      <c r="A6657" s="287" t="s">
        <v>6914</v>
      </c>
      <c r="B6657" s="287" t="s">
        <v>27281</v>
      </c>
      <c r="C6657" s="287" t="s">
        <v>11</v>
      </c>
      <c r="D6657" t="str">
        <f t="shared" si="103"/>
        <v>m2</v>
      </c>
      <c r="E6657" s="288">
        <v>53.23</v>
      </c>
    </row>
    <row r="6658" spans="1:5" x14ac:dyDescent="0.2">
      <c r="A6658" s="287" t="s">
        <v>6915</v>
      </c>
      <c r="B6658" s="287" t="s">
        <v>27282</v>
      </c>
      <c r="C6658" s="287" t="s">
        <v>11</v>
      </c>
      <c r="D6658" t="str">
        <f t="shared" ref="D6658:D6721" si="104">LOWER(C6658)</f>
        <v>m2</v>
      </c>
      <c r="E6658" s="288">
        <v>54.72</v>
      </c>
    </row>
    <row r="6659" spans="1:5" x14ac:dyDescent="0.2">
      <c r="A6659" s="287" t="s">
        <v>6916</v>
      </c>
      <c r="B6659" s="287" t="s">
        <v>27282</v>
      </c>
      <c r="C6659" s="287" t="s">
        <v>11</v>
      </c>
      <c r="D6659" t="str">
        <f t="shared" si="104"/>
        <v>m2</v>
      </c>
      <c r="E6659" s="288">
        <v>53.67</v>
      </c>
    </row>
    <row r="6660" spans="1:5" x14ac:dyDescent="0.2">
      <c r="A6660" s="287" t="s">
        <v>6917</v>
      </c>
      <c r="B6660" s="287" t="s">
        <v>27283</v>
      </c>
      <c r="C6660" s="287" t="s">
        <v>11</v>
      </c>
      <c r="D6660" t="str">
        <f t="shared" si="104"/>
        <v>m2</v>
      </c>
      <c r="E6660" s="288">
        <v>64.53</v>
      </c>
    </row>
    <row r="6661" spans="1:5" x14ac:dyDescent="0.2">
      <c r="A6661" s="287" t="s">
        <v>6918</v>
      </c>
      <c r="B6661" s="287" t="s">
        <v>27283</v>
      </c>
      <c r="C6661" s="287" t="s">
        <v>11</v>
      </c>
      <c r="D6661" t="str">
        <f t="shared" si="104"/>
        <v>m2</v>
      </c>
      <c r="E6661" s="288">
        <v>63.42</v>
      </c>
    </row>
    <row r="6662" spans="1:5" x14ac:dyDescent="0.2">
      <c r="A6662" s="287" t="s">
        <v>6919</v>
      </c>
      <c r="B6662" s="287" t="s">
        <v>27284</v>
      </c>
      <c r="C6662" s="287" t="s">
        <v>11</v>
      </c>
      <c r="D6662" t="str">
        <f t="shared" si="104"/>
        <v>m2</v>
      </c>
      <c r="E6662" s="288">
        <v>80.569999999999993</v>
      </c>
    </row>
    <row r="6663" spans="1:5" x14ac:dyDescent="0.2">
      <c r="A6663" s="287" t="s">
        <v>6920</v>
      </c>
      <c r="B6663" s="287" t="s">
        <v>27284</v>
      </c>
      <c r="C6663" s="287" t="s">
        <v>11</v>
      </c>
      <c r="D6663" t="str">
        <f t="shared" si="104"/>
        <v>m2</v>
      </c>
      <c r="E6663" s="288">
        <v>79.41</v>
      </c>
    </row>
    <row r="6664" spans="1:5" x14ac:dyDescent="0.2">
      <c r="A6664" s="287" t="s">
        <v>6921</v>
      </c>
      <c r="B6664" s="287" t="s">
        <v>23285</v>
      </c>
      <c r="C6664" s="287" t="s">
        <v>11</v>
      </c>
      <c r="D6664" t="str">
        <f t="shared" si="104"/>
        <v>m2</v>
      </c>
      <c r="E6664" s="288">
        <v>112.17</v>
      </c>
    </row>
    <row r="6665" spans="1:5" x14ac:dyDescent="0.2">
      <c r="A6665" s="287" t="s">
        <v>6922</v>
      </c>
      <c r="B6665" s="287" t="s">
        <v>23285</v>
      </c>
      <c r="C6665" s="287" t="s">
        <v>11</v>
      </c>
      <c r="D6665" t="str">
        <f t="shared" si="104"/>
        <v>m2</v>
      </c>
      <c r="E6665" s="288">
        <v>110.96</v>
      </c>
    </row>
    <row r="6666" spans="1:5" x14ac:dyDescent="0.2">
      <c r="A6666" s="287" t="s">
        <v>6923</v>
      </c>
      <c r="B6666" s="287" t="s">
        <v>27285</v>
      </c>
      <c r="C6666" s="287" t="s">
        <v>11</v>
      </c>
      <c r="D6666" t="str">
        <f t="shared" si="104"/>
        <v>m2</v>
      </c>
      <c r="E6666" s="288">
        <v>143.94</v>
      </c>
    </row>
    <row r="6667" spans="1:5" x14ac:dyDescent="0.2">
      <c r="A6667" s="287" t="s">
        <v>6924</v>
      </c>
      <c r="B6667" s="287" t="s">
        <v>27285</v>
      </c>
      <c r="C6667" s="287" t="s">
        <v>11</v>
      </c>
      <c r="D6667" t="str">
        <f t="shared" si="104"/>
        <v>m2</v>
      </c>
      <c r="E6667" s="288">
        <v>142.66999999999999</v>
      </c>
    </row>
    <row r="6668" spans="1:5" x14ac:dyDescent="0.2">
      <c r="A6668" s="287" t="s">
        <v>6925</v>
      </c>
      <c r="B6668" s="287" t="s">
        <v>27286</v>
      </c>
      <c r="C6668" s="287" t="s">
        <v>11</v>
      </c>
      <c r="D6668" t="str">
        <f t="shared" si="104"/>
        <v>m2</v>
      </c>
      <c r="E6668" s="288">
        <v>54.47</v>
      </c>
    </row>
    <row r="6669" spans="1:5" x14ac:dyDescent="0.2">
      <c r="A6669" s="287" t="s">
        <v>6926</v>
      </c>
      <c r="B6669" s="287" t="s">
        <v>27286</v>
      </c>
      <c r="C6669" s="287" t="s">
        <v>11</v>
      </c>
      <c r="D6669" t="str">
        <f t="shared" si="104"/>
        <v>m2</v>
      </c>
      <c r="E6669" s="288">
        <v>53.15</v>
      </c>
    </row>
    <row r="6670" spans="1:5" x14ac:dyDescent="0.2">
      <c r="A6670" s="287" t="s">
        <v>6927</v>
      </c>
      <c r="B6670" s="287" t="s">
        <v>27287</v>
      </c>
      <c r="C6670" s="287" t="s">
        <v>11</v>
      </c>
      <c r="D6670" t="str">
        <f t="shared" si="104"/>
        <v>m2</v>
      </c>
      <c r="E6670" s="288">
        <v>73.319999999999993</v>
      </c>
    </row>
    <row r="6671" spans="1:5" x14ac:dyDescent="0.2">
      <c r="A6671" s="287" t="s">
        <v>6928</v>
      </c>
      <c r="B6671" s="287" t="s">
        <v>27287</v>
      </c>
      <c r="C6671" s="287" t="s">
        <v>11</v>
      </c>
      <c r="D6671" t="str">
        <f t="shared" si="104"/>
        <v>m2</v>
      </c>
      <c r="E6671" s="288">
        <v>71.95</v>
      </c>
    </row>
    <row r="6672" spans="1:5" x14ac:dyDescent="0.2">
      <c r="A6672" s="287" t="s">
        <v>6929</v>
      </c>
      <c r="B6672" s="287" t="s">
        <v>27288</v>
      </c>
      <c r="C6672" s="287" t="s">
        <v>11</v>
      </c>
      <c r="D6672" t="str">
        <f t="shared" si="104"/>
        <v>m2</v>
      </c>
      <c r="E6672" s="288">
        <v>87.59</v>
      </c>
    </row>
    <row r="6673" spans="1:5" x14ac:dyDescent="0.2">
      <c r="A6673" s="287" t="s">
        <v>6930</v>
      </c>
      <c r="B6673" s="287" t="s">
        <v>27288</v>
      </c>
      <c r="C6673" s="287" t="s">
        <v>11</v>
      </c>
      <c r="D6673" t="str">
        <f t="shared" si="104"/>
        <v>m2</v>
      </c>
      <c r="E6673" s="288">
        <v>86.11</v>
      </c>
    </row>
    <row r="6674" spans="1:5" x14ac:dyDescent="0.2">
      <c r="A6674" s="287" t="s">
        <v>6931</v>
      </c>
      <c r="B6674" s="287" t="s">
        <v>27289</v>
      </c>
      <c r="C6674" s="287" t="s">
        <v>11</v>
      </c>
      <c r="D6674" t="str">
        <f t="shared" si="104"/>
        <v>m2</v>
      </c>
      <c r="E6674" s="288">
        <v>102.8</v>
      </c>
    </row>
    <row r="6675" spans="1:5" x14ac:dyDescent="0.2">
      <c r="A6675" s="287" t="s">
        <v>6932</v>
      </c>
      <c r="B6675" s="287" t="s">
        <v>27289</v>
      </c>
      <c r="C6675" s="287" t="s">
        <v>11</v>
      </c>
      <c r="D6675" t="str">
        <f t="shared" si="104"/>
        <v>m2</v>
      </c>
      <c r="E6675" s="288">
        <v>101.28</v>
      </c>
    </row>
    <row r="6676" spans="1:5" x14ac:dyDescent="0.2">
      <c r="A6676" s="287" t="s">
        <v>6933</v>
      </c>
      <c r="B6676" s="287" t="s">
        <v>27290</v>
      </c>
      <c r="C6676" s="287" t="s">
        <v>11</v>
      </c>
      <c r="D6676" t="str">
        <f t="shared" si="104"/>
        <v>m2</v>
      </c>
      <c r="E6676" s="288">
        <v>127.03</v>
      </c>
    </row>
    <row r="6677" spans="1:5" x14ac:dyDescent="0.2">
      <c r="A6677" s="287" t="s">
        <v>6934</v>
      </c>
      <c r="B6677" s="287" t="s">
        <v>27290</v>
      </c>
      <c r="C6677" s="287" t="s">
        <v>11</v>
      </c>
      <c r="D6677" t="str">
        <f t="shared" si="104"/>
        <v>m2</v>
      </c>
      <c r="E6677" s="288">
        <v>125.46</v>
      </c>
    </row>
    <row r="6678" spans="1:5" x14ac:dyDescent="0.2">
      <c r="A6678" s="287" t="s">
        <v>6935</v>
      </c>
      <c r="B6678" s="287" t="s">
        <v>27291</v>
      </c>
      <c r="C6678" s="287" t="s">
        <v>11</v>
      </c>
      <c r="D6678" t="str">
        <f t="shared" si="104"/>
        <v>m2</v>
      </c>
      <c r="E6678" s="288">
        <v>146.11000000000001</v>
      </c>
    </row>
    <row r="6679" spans="1:5" x14ac:dyDescent="0.2">
      <c r="A6679" s="287" t="s">
        <v>6936</v>
      </c>
      <c r="B6679" s="287" t="s">
        <v>27291</v>
      </c>
      <c r="C6679" s="287" t="s">
        <v>11</v>
      </c>
      <c r="D6679" t="str">
        <f t="shared" si="104"/>
        <v>m2</v>
      </c>
      <c r="E6679" s="288">
        <v>144.47</v>
      </c>
    </row>
    <row r="6680" spans="1:5" x14ac:dyDescent="0.2">
      <c r="A6680" s="287" t="s">
        <v>6937</v>
      </c>
      <c r="B6680" s="287" t="s">
        <v>27292</v>
      </c>
      <c r="C6680" s="287" t="s">
        <v>11</v>
      </c>
      <c r="D6680" t="str">
        <f t="shared" si="104"/>
        <v>m2</v>
      </c>
      <c r="E6680" s="288">
        <v>213.55</v>
      </c>
    </row>
    <row r="6681" spans="1:5" x14ac:dyDescent="0.2">
      <c r="A6681" s="287" t="s">
        <v>6938</v>
      </c>
      <c r="B6681" s="287" t="s">
        <v>27292</v>
      </c>
      <c r="C6681" s="287" t="s">
        <v>11</v>
      </c>
      <c r="D6681" t="str">
        <f t="shared" si="104"/>
        <v>m2</v>
      </c>
      <c r="E6681" s="288">
        <v>211.85</v>
      </c>
    </row>
    <row r="6682" spans="1:5" x14ac:dyDescent="0.2">
      <c r="A6682" s="287" t="s">
        <v>6939</v>
      </c>
      <c r="B6682" s="287" t="s">
        <v>27293</v>
      </c>
      <c r="C6682" s="287" t="s">
        <v>11</v>
      </c>
      <c r="D6682" t="str">
        <f t="shared" si="104"/>
        <v>m2</v>
      </c>
      <c r="E6682" s="288">
        <v>280.81</v>
      </c>
    </row>
    <row r="6683" spans="1:5" x14ac:dyDescent="0.2">
      <c r="A6683" s="287" t="s">
        <v>6940</v>
      </c>
      <c r="B6683" s="287" t="s">
        <v>27293</v>
      </c>
      <c r="C6683" s="287" t="s">
        <v>11</v>
      </c>
      <c r="D6683" t="str">
        <f t="shared" si="104"/>
        <v>m2</v>
      </c>
      <c r="E6683" s="288">
        <v>279.06</v>
      </c>
    </row>
    <row r="6684" spans="1:5" x14ac:dyDescent="0.2">
      <c r="A6684" s="287" t="s">
        <v>6941</v>
      </c>
      <c r="B6684" s="287" t="s">
        <v>27294</v>
      </c>
      <c r="C6684" s="287" t="s">
        <v>11</v>
      </c>
      <c r="D6684" t="str">
        <f t="shared" si="104"/>
        <v>m2</v>
      </c>
      <c r="E6684" s="288">
        <v>25.54</v>
      </c>
    </row>
    <row r="6685" spans="1:5" x14ac:dyDescent="0.2">
      <c r="A6685" s="287" t="s">
        <v>6942</v>
      </c>
      <c r="B6685" s="287" t="s">
        <v>27294</v>
      </c>
      <c r="C6685" s="287" t="s">
        <v>11</v>
      </c>
      <c r="D6685" t="str">
        <f t="shared" si="104"/>
        <v>m2</v>
      </c>
      <c r="E6685" s="288">
        <v>24.66</v>
      </c>
    </row>
    <row r="6686" spans="1:5" x14ac:dyDescent="0.2">
      <c r="A6686" s="287" t="s">
        <v>6943</v>
      </c>
      <c r="B6686" s="287" t="s">
        <v>27295</v>
      </c>
      <c r="C6686" s="287" t="s">
        <v>11</v>
      </c>
      <c r="D6686" t="str">
        <f t="shared" si="104"/>
        <v>m2</v>
      </c>
      <c r="E6686" s="288">
        <v>45.61</v>
      </c>
    </row>
    <row r="6687" spans="1:5" x14ac:dyDescent="0.2">
      <c r="A6687" s="287" t="s">
        <v>6944</v>
      </c>
      <c r="B6687" s="287" t="s">
        <v>27295</v>
      </c>
      <c r="C6687" s="287" t="s">
        <v>11</v>
      </c>
      <c r="D6687" t="str">
        <f t="shared" si="104"/>
        <v>m2</v>
      </c>
      <c r="E6687" s="288">
        <v>44.24</v>
      </c>
    </row>
    <row r="6688" spans="1:5" x14ac:dyDescent="0.2">
      <c r="A6688" s="287" t="s">
        <v>6945</v>
      </c>
      <c r="B6688" s="287" t="s">
        <v>27296</v>
      </c>
      <c r="C6688" s="287" t="s">
        <v>11</v>
      </c>
      <c r="D6688" t="str">
        <f t="shared" si="104"/>
        <v>m2</v>
      </c>
      <c r="E6688" s="288">
        <v>44.45</v>
      </c>
    </row>
    <row r="6689" spans="1:5" x14ac:dyDescent="0.2">
      <c r="A6689" s="287" t="s">
        <v>6946</v>
      </c>
      <c r="B6689" s="287" t="s">
        <v>27296</v>
      </c>
      <c r="C6689" s="287" t="s">
        <v>11</v>
      </c>
      <c r="D6689" t="str">
        <f t="shared" si="104"/>
        <v>m2</v>
      </c>
      <c r="E6689" s="288">
        <v>43.09</v>
      </c>
    </row>
    <row r="6690" spans="1:5" x14ac:dyDescent="0.2">
      <c r="A6690" s="287" t="s">
        <v>6947</v>
      </c>
      <c r="B6690" s="287" t="s">
        <v>27297</v>
      </c>
      <c r="C6690" s="287" t="s">
        <v>11</v>
      </c>
      <c r="D6690" t="str">
        <f t="shared" si="104"/>
        <v>m2</v>
      </c>
      <c r="E6690" s="288">
        <v>47.39</v>
      </c>
    </row>
    <row r="6691" spans="1:5" x14ac:dyDescent="0.2">
      <c r="A6691" s="287" t="s">
        <v>6948</v>
      </c>
      <c r="B6691" s="287" t="s">
        <v>27297</v>
      </c>
      <c r="C6691" s="287" t="s">
        <v>11</v>
      </c>
      <c r="D6691" t="str">
        <f t="shared" si="104"/>
        <v>m2</v>
      </c>
      <c r="E6691" s="288">
        <v>46.03</v>
      </c>
    </row>
    <row r="6692" spans="1:5" x14ac:dyDescent="0.2">
      <c r="A6692" s="287" t="s">
        <v>6949</v>
      </c>
      <c r="B6692" s="287" t="s">
        <v>27298</v>
      </c>
      <c r="C6692" s="287" t="s">
        <v>11</v>
      </c>
      <c r="D6692" t="str">
        <f t="shared" si="104"/>
        <v>m2</v>
      </c>
      <c r="E6692" s="288">
        <v>67.47</v>
      </c>
    </row>
    <row r="6693" spans="1:5" x14ac:dyDescent="0.2">
      <c r="A6693" s="287" t="s">
        <v>6950</v>
      </c>
      <c r="B6693" s="287" t="s">
        <v>27298</v>
      </c>
      <c r="C6693" s="287" t="s">
        <v>11</v>
      </c>
      <c r="D6693" t="str">
        <f t="shared" si="104"/>
        <v>m2</v>
      </c>
      <c r="E6693" s="288">
        <v>64.739999999999995</v>
      </c>
    </row>
    <row r="6694" spans="1:5" x14ac:dyDescent="0.2">
      <c r="A6694" s="287" t="s">
        <v>6951</v>
      </c>
      <c r="B6694" s="287" t="s">
        <v>27299</v>
      </c>
      <c r="C6694" s="287" t="s">
        <v>11</v>
      </c>
      <c r="D6694" t="str">
        <f t="shared" si="104"/>
        <v>m2</v>
      </c>
      <c r="E6694" s="288">
        <v>68.23</v>
      </c>
    </row>
    <row r="6695" spans="1:5" x14ac:dyDescent="0.2">
      <c r="A6695" s="287" t="s">
        <v>6952</v>
      </c>
      <c r="B6695" s="287" t="s">
        <v>27299</v>
      </c>
      <c r="C6695" s="287" t="s">
        <v>11</v>
      </c>
      <c r="D6695" t="str">
        <f t="shared" si="104"/>
        <v>m2</v>
      </c>
      <c r="E6695" s="288">
        <v>65.489999999999995</v>
      </c>
    </row>
    <row r="6696" spans="1:5" x14ac:dyDescent="0.2">
      <c r="A6696" s="287" t="s">
        <v>6953</v>
      </c>
      <c r="B6696" s="287" t="s">
        <v>27300</v>
      </c>
      <c r="C6696" s="287" t="s">
        <v>11</v>
      </c>
      <c r="D6696" t="str">
        <f t="shared" si="104"/>
        <v>m2</v>
      </c>
      <c r="E6696" s="288">
        <v>48.13</v>
      </c>
    </row>
    <row r="6697" spans="1:5" x14ac:dyDescent="0.2">
      <c r="A6697" s="287" t="s">
        <v>6954</v>
      </c>
      <c r="B6697" s="287" t="s">
        <v>27300</v>
      </c>
      <c r="C6697" s="287" t="s">
        <v>11</v>
      </c>
      <c r="D6697" t="str">
        <f t="shared" si="104"/>
        <v>m2</v>
      </c>
      <c r="E6697" s="288">
        <v>46.76</v>
      </c>
    </row>
    <row r="6698" spans="1:5" x14ac:dyDescent="0.2">
      <c r="A6698" s="287" t="s">
        <v>6955</v>
      </c>
      <c r="B6698" s="287" t="s">
        <v>27301</v>
      </c>
      <c r="C6698" s="287" t="s">
        <v>11</v>
      </c>
      <c r="D6698" t="str">
        <f t="shared" si="104"/>
        <v>m2</v>
      </c>
      <c r="E6698" s="288">
        <v>72.819999999999993</v>
      </c>
    </row>
    <row r="6699" spans="1:5" x14ac:dyDescent="0.2">
      <c r="A6699" s="287" t="s">
        <v>6956</v>
      </c>
      <c r="B6699" s="287" t="s">
        <v>27301</v>
      </c>
      <c r="C6699" s="287" t="s">
        <v>11</v>
      </c>
      <c r="D6699" t="str">
        <f t="shared" si="104"/>
        <v>m2</v>
      </c>
      <c r="E6699" s="288">
        <v>70.08</v>
      </c>
    </row>
    <row r="6700" spans="1:5" x14ac:dyDescent="0.2">
      <c r="A6700" s="287" t="s">
        <v>6957</v>
      </c>
      <c r="B6700" s="287" t="s">
        <v>27302</v>
      </c>
      <c r="C6700" s="287" t="s">
        <v>11</v>
      </c>
      <c r="D6700" t="str">
        <f t="shared" si="104"/>
        <v>m2</v>
      </c>
      <c r="E6700" s="288">
        <v>80.08</v>
      </c>
    </row>
    <row r="6701" spans="1:5" x14ac:dyDescent="0.2">
      <c r="A6701" s="287" t="s">
        <v>6958</v>
      </c>
      <c r="B6701" s="287" t="s">
        <v>27302</v>
      </c>
      <c r="C6701" s="287" t="s">
        <v>11</v>
      </c>
      <c r="D6701" t="str">
        <f t="shared" si="104"/>
        <v>m2</v>
      </c>
      <c r="E6701" s="288">
        <v>76.44</v>
      </c>
    </row>
    <row r="6702" spans="1:5" x14ac:dyDescent="0.2">
      <c r="A6702" s="287" t="s">
        <v>6959</v>
      </c>
      <c r="B6702" s="287" t="s">
        <v>27303</v>
      </c>
      <c r="C6702" s="287" t="s">
        <v>11</v>
      </c>
      <c r="D6702" t="str">
        <f t="shared" si="104"/>
        <v>m2</v>
      </c>
      <c r="E6702" s="288">
        <v>90.78</v>
      </c>
    </row>
    <row r="6703" spans="1:5" x14ac:dyDescent="0.2">
      <c r="A6703" s="287" t="s">
        <v>6960</v>
      </c>
      <c r="B6703" s="287" t="s">
        <v>27303</v>
      </c>
      <c r="C6703" s="287" t="s">
        <v>11</v>
      </c>
      <c r="D6703" t="str">
        <f t="shared" si="104"/>
        <v>m2</v>
      </c>
      <c r="E6703" s="288">
        <v>89.3</v>
      </c>
    </row>
    <row r="6704" spans="1:5" x14ac:dyDescent="0.2">
      <c r="A6704" s="287" t="s">
        <v>6961</v>
      </c>
      <c r="B6704" s="287" t="s">
        <v>27304</v>
      </c>
      <c r="C6704" s="287" t="s">
        <v>11</v>
      </c>
      <c r="D6704" t="str">
        <f t="shared" si="104"/>
        <v>m2</v>
      </c>
      <c r="E6704" s="288">
        <v>69.349999999999994</v>
      </c>
    </row>
    <row r="6705" spans="1:5" x14ac:dyDescent="0.2">
      <c r="A6705" s="287" t="s">
        <v>6962</v>
      </c>
      <c r="B6705" s="287" t="s">
        <v>27304</v>
      </c>
      <c r="C6705" s="287" t="s">
        <v>11</v>
      </c>
      <c r="D6705" t="str">
        <f t="shared" si="104"/>
        <v>m2</v>
      </c>
      <c r="E6705" s="288">
        <v>65.84</v>
      </c>
    </row>
    <row r="6706" spans="1:5" x14ac:dyDescent="0.2">
      <c r="A6706" s="287" t="s">
        <v>6963</v>
      </c>
      <c r="B6706" s="287" t="s">
        <v>27305</v>
      </c>
      <c r="C6706" s="287" t="s">
        <v>11</v>
      </c>
      <c r="D6706" t="str">
        <f t="shared" si="104"/>
        <v>m2</v>
      </c>
      <c r="E6706" s="288">
        <v>46.72</v>
      </c>
    </row>
    <row r="6707" spans="1:5" x14ac:dyDescent="0.2">
      <c r="A6707" s="287" t="s">
        <v>6964</v>
      </c>
      <c r="B6707" s="287" t="s">
        <v>27305</v>
      </c>
      <c r="C6707" s="287" t="s">
        <v>11</v>
      </c>
      <c r="D6707" t="str">
        <f t="shared" si="104"/>
        <v>m2</v>
      </c>
      <c r="E6707" s="288">
        <v>46.37</v>
      </c>
    </row>
    <row r="6708" spans="1:5" x14ac:dyDescent="0.2">
      <c r="A6708" s="287" t="s">
        <v>6965</v>
      </c>
      <c r="B6708" s="287" t="s">
        <v>27306</v>
      </c>
      <c r="C6708" s="287" t="s">
        <v>11</v>
      </c>
      <c r="D6708" t="str">
        <f t="shared" si="104"/>
        <v>m2</v>
      </c>
      <c r="E6708" s="288">
        <v>218.54</v>
      </c>
    </row>
    <row r="6709" spans="1:5" x14ac:dyDescent="0.2">
      <c r="A6709" s="287" t="s">
        <v>6966</v>
      </c>
      <c r="B6709" s="287" t="s">
        <v>27306</v>
      </c>
      <c r="C6709" s="287" t="s">
        <v>11</v>
      </c>
      <c r="D6709" t="str">
        <f t="shared" si="104"/>
        <v>m2</v>
      </c>
      <c r="E6709" s="288">
        <v>203.95</v>
      </c>
    </row>
    <row r="6710" spans="1:5" x14ac:dyDescent="0.2">
      <c r="A6710" s="287" t="s">
        <v>6967</v>
      </c>
      <c r="B6710" s="287" t="s">
        <v>27307</v>
      </c>
      <c r="C6710" s="287" t="s">
        <v>11</v>
      </c>
      <c r="D6710" t="str">
        <f t="shared" si="104"/>
        <v>m2</v>
      </c>
      <c r="E6710" s="288">
        <v>685.91</v>
      </c>
    </row>
    <row r="6711" spans="1:5" x14ac:dyDescent="0.2">
      <c r="A6711" s="287" t="s">
        <v>6968</v>
      </c>
      <c r="B6711" s="287" t="s">
        <v>27307</v>
      </c>
      <c r="C6711" s="287" t="s">
        <v>11</v>
      </c>
      <c r="D6711" t="str">
        <f t="shared" si="104"/>
        <v>m2</v>
      </c>
      <c r="E6711" s="288">
        <v>685.91</v>
      </c>
    </row>
    <row r="6712" spans="1:5" x14ac:dyDescent="0.2">
      <c r="A6712" s="287" t="s">
        <v>6969</v>
      </c>
      <c r="B6712" s="287" t="s">
        <v>27308</v>
      </c>
      <c r="C6712" s="287" t="s">
        <v>11</v>
      </c>
      <c r="D6712" t="str">
        <f t="shared" si="104"/>
        <v>m2</v>
      </c>
      <c r="E6712" s="288">
        <v>783.3</v>
      </c>
    </row>
    <row r="6713" spans="1:5" x14ac:dyDescent="0.2">
      <c r="A6713" s="287" t="s">
        <v>6970</v>
      </c>
      <c r="B6713" s="287" t="s">
        <v>27308</v>
      </c>
      <c r="C6713" s="287" t="s">
        <v>11</v>
      </c>
      <c r="D6713" t="str">
        <f t="shared" si="104"/>
        <v>m2</v>
      </c>
      <c r="E6713" s="288">
        <v>783.3</v>
      </c>
    </row>
    <row r="6714" spans="1:5" x14ac:dyDescent="0.2">
      <c r="A6714" s="287" t="s">
        <v>6971</v>
      </c>
      <c r="B6714" s="287" t="s">
        <v>27309</v>
      </c>
      <c r="C6714" s="287" t="s">
        <v>11</v>
      </c>
      <c r="D6714" t="str">
        <f t="shared" si="104"/>
        <v>m2</v>
      </c>
      <c r="E6714" s="288">
        <v>867.51</v>
      </c>
    </row>
    <row r="6715" spans="1:5" x14ac:dyDescent="0.2">
      <c r="A6715" s="287" t="s">
        <v>6972</v>
      </c>
      <c r="B6715" s="287" t="s">
        <v>27309</v>
      </c>
      <c r="C6715" s="287" t="s">
        <v>11</v>
      </c>
      <c r="D6715" t="str">
        <f t="shared" si="104"/>
        <v>m2</v>
      </c>
      <c r="E6715" s="288">
        <v>867.51</v>
      </c>
    </row>
    <row r="6716" spans="1:5" x14ac:dyDescent="0.2">
      <c r="A6716" s="287" t="s">
        <v>6973</v>
      </c>
      <c r="B6716" s="287" t="s">
        <v>27310</v>
      </c>
      <c r="C6716" s="287" t="s">
        <v>11</v>
      </c>
      <c r="D6716" t="str">
        <f t="shared" si="104"/>
        <v>m2</v>
      </c>
      <c r="E6716" s="288">
        <v>964.32</v>
      </c>
    </row>
    <row r="6717" spans="1:5" x14ac:dyDescent="0.2">
      <c r="A6717" s="287" t="s">
        <v>6974</v>
      </c>
      <c r="B6717" s="287" t="s">
        <v>27310</v>
      </c>
      <c r="C6717" s="287" t="s">
        <v>11</v>
      </c>
      <c r="D6717" t="str">
        <f t="shared" si="104"/>
        <v>m2</v>
      </c>
      <c r="E6717" s="288">
        <v>964.32</v>
      </c>
    </row>
    <row r="6718" spans="1:5" x14ac:dyDescent="0.2">
      <c r="A6718" s="287" t="s">
        <v>6975</v>
      </c>
      <c r="B6718" s="287" t="s">
        <v>27311</v>
      </c>
      <c r="C6718" s="287" t="s">
        <v>11</v>
      </c>
      <c r="D6718" t="str">
        <f t="shared" si="104"/>
        <v>m2</v>
      </c>
      <c r="E6718" s="288">
        <v>1055.04</v>
      </c>
    </row>
    <row r="6719" spans="1:5" x14ac:dyDescent="0.2">
      <c r="A6719" s="287" t="s">
        <v>6976</v>
      </c>
      <c r="B6719" s="287" t="s">
        <v>27311</v>
      </c>
      <c r="C6719" s="287" t="s">
        <v>11</v>
      </c>
      <c r="D6719" t="str">
        <f t="shared" si="104"/>
        <v>m2</v>
      </c>
      <c r="E6719" s="288">
        <v>1055.04</v>
      </c>
    </row>
    <row r="6720" spans="1:5" x14ac:dyDescent="0.2">
      <c r="A6720" s="287" t="s">
        <v>6977</v>
      </c>
      <c r="B6720" s="287" t="s">
        <v>27312</v>
      </c>
      <c r="C6720" s="287" t="s">
        <v>11</v>
      </c>
      <c r="D6720" t="str">
        <f t="shared" si="104"/>
        <v>m2</v>
      </c>
      <c r="E6720" s="288">
        <v>1148.49</v>
      </c>
    </row>
    <row r="6721" spans="1:5" x14ac:dyDescent="0.2">
      <c r="A6721" s="287" t="s">
        <v>6978</v>
      </c>
      <c r="B6721" s="287" t="s">
        <v>27312</v>
      </c>
      <c r="C6721" s="287" t="s">
        <v>11</v>
      </c>
      <c r="D6721" t="str">
        <f t="shared" si="104"/>
        <v>m2</v>
      </c>
      <c r="E6721" s="288">
        <v>1148.49</v>
      </c>
    </row>
    <row r="6722" spans="1:5" x14ac:dyDescent="0.2">
      <c r="A6722" s="287" t="s">
        <v>6979</v>
      </c>
      <c r="B6722" s="287" t="s">
        <v>27313</v>
      </c>
      <c r="C6722" s="287" t="s">
        <v>11</v>
      </c>
      <c r="D6722" t="str">
        <f t="shared" ref="D6722:D6785" si="105">LOWER(C6722)</f>
        <v>m2</v>
      </c>
      <c r="E6722" s="288">
        <v>1255.5899999999999</v>
      </c>
    </row>
    <row r="6723" spans="1:5" x14ac:dyDescent="0.2">
      <c r="A6723" s="287" t="s">
        <v>6980</v>
      </c>
      <c r="B6723" s="287" t="s">
        <v>27313</v>
      </c>
      <c r="C6723" s="287" t="s">
        <v>11</v>
      </c>
      <c r="D6723" t="str">
        <f t="shared" si="105"/>
        <v>m2</v>
      </c>
      <c r="E6723" s="288">
        <v>1255.5899999999999</v>
      </c>
    </row>
    <row r="6724" spans="1:5" x14ac:dyDescent="0.2">
      <c r="A6724" s="287" t="s">
        <v>6981</v>
      </c>
      <c r="B6724" s="287" t="s">
        <v>27314</v>
      </c>
      <c r="C6724" s="287" t="s">
        <v>11</v>
      </c>
      <c r="D6724" t="str">
        <f t="shared" si="105"/>
        <v>m2</v>
      </c>
      <c r="E6724" s="288">
        <v>1352.61</v>
      </c>
    </row>
    <row r="6725" spans="1:5" x14ac:dyDescent="0.2">
      <c r="A6725" s="287" t="s">
        <v>6982</v>
      </c>
      <c r="B6725" s="287" t="s">
        <v>27314</v>
      </c>
      <c r="C6725" s="287" t="s">
        <v>11</v>
      </c>
      <c r="D6725" t="str">
        <f t="shared" si="105"/>
        <v>m2</v>
      </c>
      <c r="E6725" s="288">
        <v>1352.61</v>
      </c>
    </row>
    <row r="6726" spans="1:5" x14ac:dyDescent="0.2">
      <c r="A6726" s="287" t="s">
        <v>6983</v>
      </c>
      <c r="B6726" s="287" t="s">
        <v>27315</v>
      </c>
      <c r="C6726" s="287" t="s">
        <v>11</v>
      </c>
      <c r="D6726" t="str">
        <f t="shared" si="105"/>
        <v>m2</v>
      </c>
      <c r="E6726" s="288">
        <v>1446.48</v>
      </c>
    </row>
    <row r="6727" spans="1:5" x14ac:dyDescent="0.2">
      <c r="A6727" s="287" t="s">
        <v>6984</v>
      </c>
      <c r="B6727" s="287" t="s">
        <v>27315</v>
      </c>
      <c r="C6727" s="287" t="s">
        <v>11</v>
      </c>
      <c r="D6727" t="str">
        <f t="shared" si="105"/>
        <v>m2</v>
      </c>
      <c r="E6727" s="288">
        <v>1446.48</v>
      </c>
    </row>
    <row r="6728" spans="1:5" x14ac:dyDescent="0.2">
      <c r="A6728" s="287" t="s">
        <v>6985</v>
      </c>
      <c r="B6728" s="287" t="s">
        <v>27316</v>
      </c>
      <c r="C6728" s="287" t="s">
        <v>11</v>
      </c>
      <c r="D6728" t="str">
        <f t="shared" si="105"/>
        <v>m2</v>
      </c>
      <c r="E6728" s="288">
        <v>1540.56</v>
      </c>
    </row>
    <row r="6729" spans="1:5" x14ac:dyDescent="0.2">
      <c r="A6729" s="287" t="s">
        <v>6986</v>
      </c>
      <c r="B6729" s="287" t="s">
        <v>27316</v>
      </c>
      <c r="C6729" s="287" t="s">
        <v>11</v>
      </c>
      <c r="D6729" t="str">
        <f t="shared" si="105"/>
        <v>m2</v>
      </c>
      <c r="E6729" s="288">
        <v>1540.56</v>
      </c>
    </row>
    <row r="6730" spans="1:5" x14ac:dyDescent="0.2">
      <c r="A6730" s="287" t="s">
        <v>6987</v>
      </c>
      <c r="B6730" s="287" t="s">
        <v>27317</v>
      </c>
      <c r="C6730" s="287" t="s">
        <v>11</v>
      </c>
      <c r="D6730" t="str">
        <f t="shared" si="105"/>
        <v>m2</v>
      </c>
      <c r="E6730" s="288">
        <v>857.64</v>
      </c>
    </row>
    <row r="6731" spans="1:5" x14ac:dyDescent="0.2">
      <c r="A6731" s="287" t="s">
        <v>6988</v>
      </c>
      <c r="B6731" s="287" t="s">
        <v>27317</v>
      </c>
      <c r="C6731" s="287" t="s">
        <v>11</v>
      </c>
      <c r="D6731" t="str">
        <f t="shared" si="105"/>
        <v>m2</v>
      </c>
      <c r="E6731" s="288">
        <v>857.64</v>
      </c>
    </row>
    <row r="6732" spans="1:5" x14ac:dyDescent="0.2">
      <c r="A6732" s="287" t="s">
        <v>6989</v>
      </c>
      <c r="B6732" s="287" t="s">
        <v>27318</v>
      </c>
      <c r="C6732" s="287" t="s">
        <v>22946</v>
      </c>
      <c r="D6732" t="str">
        <f t="shared" si="105"/>
        <v>un</v>
      </c>
      <c r="E6732" s="288">
        <v>945</v>
      </c>
    </row>
    <row r="6733" spans="1:5" x14ac:dyDescent="0.2">
      <c r="A6733" s="287" t="s">
        <v>6990</v>
      </c>
      <c r="B6733" s="287" t="s">
        <v>27318</v>
      </c>
      <c r="C6733" s="287" t="s">
        <v>22946</v>
      </c>
      <c r="D6733" t="str">
        <f t="shared" si="105"/>
        <v>un</v>
      </c>
      <c r="E6733" s="288">
        <v>945</v>
      </c>
    </row>
    <row r="6734" spans="1:5" x14ac:dyDescent="0.2">
      <c r="A6734" s="287" t="s">
        <v>6991</v>
      </c>
      <c r="B6734" s="287" t="s">
        <v>27319</v>
      </c>
      <c r="C6734" s="287" t="s">
        <v>22946</v>
      </c>
      <c r="D6734" t="str">
        <f t="shared" si="105"/>
        <v>un</v>
      </c>
      <c r="E6734" s="288">
        <v>1045.17</v>
      </c>
    </row>
    <row r="6735" spans="1:5" x14ac:dyDescent="0.2">
      <c r="A6735" s="287" t="s">
        <v>6992</v>
      </c>
      <c r="B6735" s="287" t="s">
        <v>27319</v>
      </c>
      <c r="C6735" s="287" t="s">
        <v>22946</v>
      </c>
      <c r="D6735" t="str">
        <f t="shared" si="105"/>
        <v>un</v>
      </c>
      <c r="E6735" s="288">
        <v>1045.17</v>
      </c>
    </row>
    <row r="6736" spans="1:5" x14ac:dyDescent="0.2">
      <c r="A6736" s="287" t="s">
        <v>6993</v>
      </c>
      <c r="B6736" s="287" t="s">
        <v>27320</v>
      </c>
      <c r="C6736" s="287" t="s">
        <v>22946</v>
      </c>
      <c r="D6736" t="str">
        <f t="shared" si="105"/>
        <v>un</v>
      </c>
      <c r="E6736" s="288">
        <v>1139.25</v>
      </c>
    </row>
    <row r="6737" spans="1:5" x14ac:dyDescent="0.2">
      <c r="A6737" s="287" t="s">
        <v>6994</v>
      </c>
      <c r="B6737" s="287" t="s">
        <v>27320</v>
      </c>
      <c r="C6737" s="287" t="s">
        <v>22946</v>
      </c>
      <c r="D6737" t="str">
        <f t="shared" si="105"/>
        <v>un</v>
      </c>
      <c r="E6737" s="288">
        <v>1139.25</v>
      </c>
    </row>
    <row r="6738" spans="1:5" x14ac:dyDescent="0.2">
      <c r="A6738" s="287" t="s">
        <v>6995</v>
      </c>
      <c r="B6738" s="287" t="s">
        <v>27321</v>
      </c>
      <c r="C6738" s="287" t="s">
        <v>22946</v>
      </c>
      <c r="D6738" t="str">
        <f t="shared" si="105"/>
        <v>un</v>
      </c>
      <c r="E6738" s="288">
        <v>1229.8699999999999</v>
      </c>
    </row>
    <row r="6739" spans="1:5" x14ac:dyDescent="0.2">
      <c r="A6739" s="287" t="s">
        <v>6996</v>
      </c>
      <c r="B6739" s="287" t="s">
        <v>27321</v>
      </c>
      <c r="C6739" s="287" t="s">
        <v>22946</v>
      </c>
      <c r="D6739" t="str">
        <f t="shared" si="105"/>
        <v>un</v>
      </c>
      <c r="E6739" s="288">
        <v>1229.8699999999999</v>
      </c>
    </row>
    <row r="6740" spans="1:5" x14ac:dyDescent="0.2">
      <c r="A6740" s="287" t="s">
        <v>6997</v>
      </c>
      <c r="B6740" s="287" t="s">
        <v>27322</v>
      </c>
      <c r="C6740" s="287" t="s">
        <v>22946</v>
      </c>
      <c r="D6740" t="str">
        <f t="shared" si="105"/>
        <v>un</v>
      </c>
      <c r="E6740" s="288">
        <v>1236.23</v>
      </c>
    </row>
    <row r="6741" spans="1:5" x14ac:dyDescent="0.2">
      <c r="A6741" s="287" t="s">
        <v>6998</v>
      </c>
      <c r="B6741" s="287" t="s">
        <v>27322</v>
      </c>
      <c r="C6741" s="287" t="s">
        <v>22946</v>
      </c>
      <c r="D6741" t="str">
        <f t="shared" si="105"/>
        <v>un</v>
      </c>
      <c r="E6741" s="288">
        <v>1236.23</v>
      </c>
    </row>
    <row r="6742" spans="1:5" x14ac:dyDescent="0.2">
      <c r="A6742" s="287" t="s">
        <v>6999</v>
      </c>
      <c r="B6742" s="287" t="s">
        <v>27323</v>
      </c>
      <c r="C6742" s="287" t="s">
        <v>22946</v>
      </c>
      <c r="D6742" t="str">
        <f t="shared" si="105"/>
        <v>un</v>
      </c>
      <c r="E6742" s="288">
        <v>1439.97</v>
      </c>
    </row>
    <row r="6743" spans="1:5" x14ac:dyDescent="0.2">
      <c r="A6743" s="287" t="s">
        <v>7000</v>
      </c>
      <c r="B6743" s="287" t="s">
        <v>27323</v>
      </c>
      <c r="C6743" s="287" t="s">
        <v>22946</v>
      </c>
      <c r="D6743" t="str">
        <f t="shared" si="105"/>
        <v>un</v>
      </c>
      <c r="E6743" s="288">
        <v>1439.97</v>
      </c>
    </row>
    <row r="6744" spans="1:5" x14ac:dyDescent="0.2">
      <c r="A6744" s="287" t="s">
        <v>7001</v>
      </c>
      <c r="B6744" s="287" t="s">
        <v>27324</v>
      </c>
      <c r="C6744" s="287" t="s">
        <v>22946</v>
      </c>
      <c r="D6744" t="str">
        <f t="shared" si="105"/>
        <v>un</v>
      </c>
      <c r="E6744" s="288">
        <v>1540.56</v>
      </c>
    </row>
    <row r="6745" spans="1:5" x14ac:dyDescent="0.2">
      <c r="A6745" s="287" t="s">
        <v>7002</v>
      </c>
      <c r="B6745" s="287" t="s">
        <v>27324</v>
      </c>
      <c r="C6745" s="287" t="s">
        <v>22946</v>
      </c>
      <c r="D6745" t="str">
        <f t="shared" si="105"/>
        <v>un</v>
      </c>
      <c r="E6745" s="288">
        <v>1540.56</v>
      </c>
    </row>
    <row r="6746" spans="1:5" x14ac:dyDescent="0.2">
      <c r="A6746" s="287" t="s">
        <v>7003</v>
      </c>
      <c r="B6746" s="287" t="s">
        <v>27325</v>
      </c>
      <c r="C6746" s="287" t="s">
        <v>22946</v>
      </c>
      <c r="D6746" t="str">
        <f t="shared" si="105"/>
        <v>un</v>
      </c>
      <c r="E6746" s="288">
        <v>1634.22</v>
      </c>
    </row>
    <row r="6747" spans="1:5" x14ac:dyDescent="0.2">
      <c r="A6747" s="287" t="s">
        <v>7004</v>
      </c>
      <c r="B6747" s="287" t="s">
        <v>27325</v>
      </c>
      <c r="C6747" s="287" t="s">
        <v>22946</v>
      </c>
      <c r="D6747" t="str">
        <f t="shared" si="105"/>
        <v>un</v>
      </c>
      <c r="E6747" s="288">
        <v>1634.22</v>
      </c>
    </row>
    <row r="6748" spans="1:5" x14ac:dyDescent="0.2">
      <c r="A6748" s="287" t="s">
        <v>7005</v>
      </c>
      <c r="B6748" s="287" t="s">
        <v>27326</v>
      </c>
      <c r="C6748" s="287" t="s">
        <v>22946</v>
      </c>
      <c r="D6748" t="str">
        <f t="shared" si="105"/>
        <v>un</v>
      </c>
      <c r="E6748" s="288">
        <v>1740.9</v>
      </c>
    </row>
    <row r="6749" spans="1:5" x14ac:dyDescent="0.2">
      <c r="A6749" s="287" t="s">
        <v>7006</v>
      </c>
      <c r="B6749" s="287" t="s">
        <v>27326</v>
      </c>
      <c r="C6749" s="287" t="s">
        <v>22946</v>
      </c>
      <c r="D6749" t="str">
        <f t="shared" si="105"/>
        <v>un</v>
      </c>
      <c r="E6749" s="288">
        <v>1740.9</v>
      </c>
    </row>
    <row r="6750" spans="1:5" x14ac:dyDescent="0.2">
      <c r="A6750" s="287" t="s">
        <v>7007</v>
      </c>
      <c r="B6750" s="287" t="s">
        <v>27327</v>
      </c>
      <c r="C6750" s="287" t="s">
        <v>22946</v>
      </c>
      <c r="D6750" t="str">
        <f t="shared" si="105"/>
        <v>un</v>
      </c>
      <c r="E6750" s="288">
        <v>88.55</v>
      </c>
    </row>
    <row r="6751" spans="1:5" x14ac:dyDescent="0.2">
      <c r="A6751" s="287" t="s">
        <v>7008</v>
      </c>
      <c r="B6751" s="287" t="s">
        <v>27327</v>
      </c>
      <c r="C6751" s="287" t="s">
        <v>22946</v>
      </c>
      <c r="D6751" t="str">
        <f t="shared" si="105"/>
        <v>un</v>
      </c>
      <c r="E6751" s="288">
        <v>88.55</v>
      </c>
    </row>
    <row r="6752" spans="1:5" x14ac:dyDescent="0.2">
      <c r="A6752" s="287" t="s">
        <v>7009</v>
      </c>
      <c r="B6752" s="287" t="s">
        <v>27328</v>
      </c>
      <c r="C6752" s="287" t="s">
        <v>22946</v>
      </c>
      <c r="D6752" t="str">
        <f t="shared" si="105"/>
        <v>un</v>
      </c>
      <c r="E6752" s="288">
        <v>1714.45</v>
      </c>
    </row>
    <row r="6753" spans="1:5" x14ac:dyDescent="0.2">
      <c r="A6753" s="287" t="s">
        <v>7010</v>
      </c>
      <c r="B6753" s="287" t="s">
        <v>27328</v>
      </c>
      <c r="C6753" s="287" t="s">
        <v>22946</v>
      </c>
      <c r="D6753" t="str">
        <f t="shared" si="105"/>
        <v>un</v>
      </c>
      <c r="E6753" s="288">
        <v>1583.44</v>
      </c>
    </row>
    <row r="6754" spans="1:5" x14ac:dyDescent="0.2">
      <c r="A6754" s="287" t="s">
        <v>7011</v>
      </c>
      <c r="B6754" s="287" t="s">
        <v>27329</v>
      </c>
      <c r="C6754" s="287" t="s">
        <v>22946</v>
      </c>
      <c r="D6754" t="str">
        <f t="shared" si="105"/>
        <v>un</v>
      </c>
      <c r="E6754" s="288">
        <v>1940.34</v>
      </c>
    </row>
    <row r="6755" spans="1:5" x14ac:dyDescent="0.2">
      <c r="A6755" s="287" t="s">
        <v>7012</v>
      </c>
      <c r="B6755" s="287" t="s">
        <v>27329</v>
      </c>
      <c r="C6755" s="287" t="s">
        <v>22946</v>
      </c>
      <c r="D6755" t="str">
        <f t="shared" si="105"/>
        <v>un</v>
      </c>
      <c r="E6755" s="288">
        <v>1795.58</v>
      </c>
    </row>
    <row r="6756" spans="1:5" x14ac:dyDescent="0.2">
      <c r="A6756" s="287" t="s">
        <v>7013</v>
      </c>
      <c r="B6756" s="287" t="s">
        <v>27330</v>
      </c>
      <c r="C6756" s="287" t="s">
        <v>22946</v>
      </c>
      <c r="D6756" t="str">
        <f t="shared" si="105"/>
        <v>un</v>
      </c>
      <c r="E6756" s="288">
        <v>2340.9699999999998</v>
      </c>
    </row>
    <row r="6757" spans="1:5" x14ac:dyDescent="0.2">
      <c r="A6757" s="287" t="s">
        <v>7014</v>
      </c>
      <c r="B6757" s="287" t="s">
        <v>27330</v>
      </c>
      <c r="C6757" s="287" t="s">
        <v>22946</v>
      </c>
      <c r="D6757" t="str">
        <f t="shared" si="105"/>
        <v>un</v>
      </c>
      <c r="E6757" s="288">
        <v>2168.98</v>
      </c>
    </row>
    <row r="6758" spans="1:5" x14ac:dyDescent="0.2">
      <c r="A6758" s="287" t="s">
        <v>7015</v>
      </c>
      <c r="B6758" s="287" t="s">
        <v>27331</v>
      </c>
      <c r="C6758" s="287" t="s">
        <v>22946</v>
      </c>
      <c r="D6758" t="str">
        <f t="shared" si="105"/>
        <v>un</v>
      </c>
      <c r="E6758" s="288">
        <v>1933.24</v>
      </c>
    </row>
    <row r="6759" spans="1:5" x14ac:dyDescent="0.2">
      <c r="A6759" s="287" t="s">
        <v>7016</v>
      </c>
      <c r="B6759" s="287" t="s">
        <v>27331</v>
      </c>
      <c r="C6759" s="287" t="s">
        <v>22946</v>
      </c>
      <c r="D6759" t="str">
        <f t="shared" si="105"/>
        <v>un</v>
      </c>
      <c r="E6759" s="288">
        <v>1796.81</v>
      </c>
    </row>
    <row r="6760" spans="1:5" x14ac:dyDescent="0.2">
      <c r="A6760" s="287" t="s">
        <v>7017</v>
      </c>
      <c r="B6760" s="287" t="s">
        <v>27332</v>
      </c>
      <c r="C6760" s="287" t="s">
        <v>22946</v>
      </c>
      <c r="D6760" t="str">
        <f t="shared" si="105"/>
        <v>un</v>
      </c>
      <c r="E6760" s="288">
        <v>2319.87</v>
      </c>
    </row>
    <row r="6761" spans="1:5" x14ac:dyDescent="0.2">
      <c r="A6761" s="287" t="s">
        <v>7018</v>
      </c>
      <c r="B6761" s="287" t="s">
        <v>27332</v>
      </c>
      <c r="C6761" s="287" t="s">
        <v>22946</v>
      </c>
      <c r="D6761" t="str">
        <f t="shared" si="105"/>
        <v>un</v>
      </c>
      <c r="E6761" s="288">
        <v>2156.15</v>
      </c>
    </row>
    <row r="6762" spans="1:5" x14ac:dyDescent="0.2">
      <c r="A6762" s="287" t="s">
        <v>7019</v>
      </c>
      <c r="B6762" s="287" t="s">
        <v>27333</v>
      </c>
      <c r="C6762" s="287" t="s">
        <v>22946</v>
      </c>
      <c r="D6762" t="str">
        <f t="shared" si="105"/>
        <v>un</v>
      </c>
      <c r="E6762" s="288">
        <v>2899.86</v>
      </c>
    </row>
    <row r="6763" spans="1:5" x14ac:dyDescent="0.2">
      <c r="A6763" s="287" t="s">
        <v>7020</v>
      </c>
      <c r="B6763" s="287" t="s">
        <v>27333</v>
      </c>
      <c r="C6763" s="287" t="s">
        <v>22946</v>
      </c>
      <c r="D6763" t="str">
        <f t="shared" si="105"/>
        <v>un</v>
      </c>
      <c r="E6763" s="288">
        <v>2695.21</v>
      </c>
    </row>
    <row r="6764" spans="1:5" x14ac:dyDescent="0.2">
      <c r="A6764" s="287" t="s">
        <v>7021</v>
      </c>
      <c r="B6764" s="287" t="s">
        <v>27334</v>
      </c>
      <c r="C6764" s="287" t="s">
        <v>22946</v>
      </c>
      <c r="D6764" t="str">
        <f t="shared" si="105"/>
        <v>un</v>
      </c>
      <c r="E6764" s="288">
        <v>3866.49</v>
      </c>
    </row>
    <row r="6765" spans="1:5" x14ac:dyDescent="0.2">
      <c r="A6765" s="287" t="s">
        <v>7022</v>
      </c>
      <c r="B6765" s="287" t="s">
        <v>27334</v>
      </c>
      <c r="C6765" s="287" t="s">
        <v>22946</v>
      </c>
      <c r="D6765" t="str">
        <f t="shared" si="105"/>
        <v>un</v>
      </c>
      <c r="E6765" s="288">
        <v>3593.62</v>
      </c>
    </row>
    <row r="6766" spans="1:5" x14ac:dyDescent="0.2">
      <c r="A6766" s="287" t="s">
        <v>7023</v>
      </c>
      <c r="B6766" s="287" t="s">
        <v>27335</v>
      </c>
      <c r="C6766" s="287" t="s">
        <v>22946</v>
      </c>
      <c r="D6766" t="str">
        <f t="shared" si="105"/>
        <v>un</v>
      </c>
      <c r="E6766" s="288">
        <v>4833.1099999999997</v>
      </c>
    </row>
    <row r="6767" spans="1:5" x14ac:dyDescent="0.2">
      <c r="A6767" s="287" t="s">
        <v>7024</v>
      </c>
      <c r="B6767" s="287" t="s">
        <v>27335</v>
      </c>
      <c r="C6767" s="287" t="s">
        <v>22946</v>
      </c>
      <c r="D6767" t="str">
        <f t="shared" si="105"/>
        <v>un</v>
      </c>
      <c r="E6767" s="288">
        <v>4492.03</v>
      </c>
    </row>
    <row r="6768" spans="1:5" x14ac:dyDescent="0.2">
      <c r="A6768" s="287" t="s">
        <v>7025</v>
      </c>
      <c r="B6768" s="287" t="s">
        <v>27336</v>
      </c>
      <c r="C6768" s="287" t="s">
        <v>22946</v>
      </c>
      <c r="D6768" t="str">
        <f t="shared" si="105"/>
        <v>un</v>
      </c>
      <c r="E6768" s="288">
        <v>1379.39</v>
      </c>
    </row>
    <row r="6769" spans="1:5" x14ac:dyDescent="0.2">
      <c r="A6769" s="287" t="s">
        <v>7026</v>
      </c>
      <c r="B6769" s="287" t="s">
        <v>27336</v>
      </c>
      <c r="C6769" s="287" t="s">
        <v>22946</v>
      </c>
      <c r="D6769" t="str">
        <f t="shared" si="105"/>
        <v>un</v>
      </c>
      <c r="E6769" s="288">
        <v>1231.56</v>
      </c>
    </row>
    <row r="6770" spans="1:5" x14ac:dyDescent="0.2">
      <c r="A6770" s="287" t="s">
        <v>7027</v>
      </c>
      <c r="B6770" s="287" t="s">
        <v>27337</v>
      </c>
      <c r="C6770" s="287" t="s">
        <v>22946</v>
      </c>
      <c r="D6770" t="str">
        <f t="shared" si="105"/>
        <v>un</v>
      </c>
      <c r="E6770" s="288">
        <v>373.57</v>
      </c>
    </row>
    <row r="6771" spans="1:5" x14ac:dyDescent="0.2">
      <c r="A6771" s="287" t="s">
        <v>7028</v>
      </c>
      <c r="B6771" s="287" t="s">
        <v>27337</v>
      </c>
      <c r="C6771" s="287" t="s">
        <v>22946</v>
      </c>
      <c r="D6771" t="str">
        <f t="shared" si="105"/>
        <v>un</v>
      </c>
      <c r="E6771" s="288">
        <v>334.82</v>
      </c>
    </row>
    <row r="6772" spans="1:5" x14ac:dyDescent="0.2">
      <c r="A6772" s="287" t="s">
        <v>7029</v>
      </c>
      <c r="B6772" s="287" t="s">
        <v>27338</v>
      </c>
      <c r="C6772" s="287" t="s">
        <v>11</v>
      </c>
      <c r="D6772" t="str">
        <f t="shared" si="105"/>
        <v>m2</v>
      </c>
      <c r="E6772" s="288">
        <v>165.72</v>
      </c>
    </row>
    <row r="6773" spans="1:5" x14ac:dyDescent="0.2">
      <c r="A6773" s="287" t="s">
        <v>7030</v>
      </c>
      <c r="B6773" s="287" t="s">
        <v>27338</v>
      </c>
      <c r="C6773" s="287" t="s">
        <v>11</v>
      </c>
      <c r="D6773" t="str">
        <f t="shared" si="105"/>
        <v>m2</v>
      </c>
      <c r="E6773" s="288">
        <v>165.72</v>
      </c>
    </row>
    <row r="6774" spans="1:5" x14ac:dyDescent="0.2">
      <c r="A6774" s="287" t="s">
        <v>7031</v>
      </c>
      <c r="B6774" s="287" t="s">
        <v>27339</v>
      </c>
      <c r="C6774" s="287" t="s">
        <v>53</v>
      </c>
      <c r="D6774" t="str">
        <f t="shared" si="105"/>
        <v>m</v>
      </c>
      <c r="E6774" s="288">
        <v>233.77</v>
      </c>
    </row>
    <row r="6775" spans="1:5" x14ac:dyDescent="0.2">
      <c r="A6775" s="287" t="s">
        <v>7032</v>
      </c>
      <c r="B6775" s="287" t="s">
        <v>27339</v>
      </c>
      <c r="C6775" s="287" t="s">
        <v>53</v>
      </c>
      <c r="D6775" t="str">
        <f t="shared" si="105"/>
        <v>m</v>
      </c>
      <c r="E6775" s="288">
        <v>233.77</v>
      </c>
    </row>
    <row r="6776" spans="1:5" x14ac:dyDescent="0.2">
      <c r="A6776" s="287" t="s">
        <v>7033</v>
      </c>
      <c r="B6776" s="287" t="s">
        <v>27340</v>
      </c>
      <c r="C6776" s="287" t="s">
        <v>53</v>
      </c>
      <c r="D6776" t="str">
        <f t="shared" si="105"/>
        <v>m</v>
      </c>
      <c r="E6776" s="288">
        <v>323.02</v>
      </c>
    </row>
    <row r="6777" spans="1:5" x14ac:dyDescent="0.2">
      <c r="A6777" s="287" t="s">
        <v>7034</v>
      </c>
      <c r="B6777" s="287" t="s">
        <v>27340</v>
      </c>
      <c r="C6777" s="287" t="s">
        <v>53</v>
      </c>
      <c r="D6777" t="str">
        <f t="shared" si="105"/>
        <v>m</v>
      </c>
      <c r="E6777" s="288">
        <v>323.02</v>
      </c>
    </row>
    <row r="6778" spans="1:5" x14ac:dyDescent="0.2">
      <c r="A6778" s="287" t="s">
        <v>7035</v>
      </c>
      <c r="B6778" s="287" t="s">
        <v>27341</v>
      </c>
      <c r="C6778" s="287" t="s">
        <v>53</v>
      </c>
      <c r="D6778" t="str">
        <f t="shared" si="105"/>
        <v>m</v>
      </c>
      <c r="E6778" s="288">
        <v>393.93</v>
      </c>
    </row>
    <row r="6779" spans="1:5" x14ac:dyDescent="0.2">
      <c r="A6779" s="287" t="s">
        <v>7036</v>
      </c>
      <c r="B6779" s="287" t="s">
        <v>27341</v>
      </c>
      <c r="C6779" s="287" t="s">
        <v>53</v>
      </c>
      <c r="D6779" t="str">
        <f t="shared" si="105"/>
        <v>m</v>
      </c>
      <c r="E6779" s="288">
        <v>393.93</v>
      </c>
    </row>
    <row r="6780" spans="1:5" x14ac:dyDescent="0.2">
      <c r="A6780" s="287" t="s">
        <v>7037</v>
      </c>
      <c r="B6780" s="287" t="s">
        <v>27342</v>
      </c>
      <c r="C6780" s="287" t="s">
        <v>53</v>
      </c>
      <c r="D6780" t="str">
        <f t="shared" si="105"/>
        <v>m</v>
      </c>
      <c r="E6780" s="288">
        <v>385.09</v>
      </c>
    </row>
    <row r="6781" spans="1:5" x14ac:dyDescent="0.2">
      <c r="A6781" s="287" t="s">
        <v>7038</v>
      </c>
      <c r="B6781" s="287" t="s">
        <v>27342</v>
      </c>
      <c r="C6781" s="287" t="s">
        <v>53</v>
      </c>
      <c r="D6781" t="str">
        <f t="shared" si="105"/>
        <v>m</v>
      </c>
      <c r="E6781" s="288">
        <v>385.09</v>
      </c>
    </row>
    <row r="6782" spans="1:5" x14ac:dyDescent="0.2">
      <c r="A6782" s="287" t="s">
        <v>7039</v>
      </c>
      <c r="B6782" s="287" t="s">
        <v>27343</v>
      </c>
      <c r="C6782" s="287" t="s">
        <v>53</v>
      </c>
      <c r="D6782" t="str">
        <f t="shared" si="105"/>
        <v>m</v>
      </c>
      <c r="E6782" s="288">
        <v>457.75</v>
      </c>
    </row>
    <row r="6783" spans="1:5" x14ac:dyDescent="0.2">
      <c r="A6783" s="287" t="s">
        <v>7040</v>
      </c>
      <c r="B6783" s="287" t="s">
        <v>27343</v>
      </c>
      <c r="C6783" s="287" t="s">
        <v>53</v>
      </c>
      <c r="D6783" t="str">
        <f t="shared" si="105"/>
        <v>m</v>
      </c>
      <c r="E6783" s="288">
        <v>457.75</v>
      </c>
    </row>
    <row r="6784" spans="1:5" x14ac:dyDescent="0.2">
      <c r="A6784" s="287" t="s">
        <v>7041</v>
      </c>
      <c r="B6784" s="287" t="s">
        <v>27344</v>
      </c>
      <c r="C6784" s="287" t="s">
        <v>53</v>
      </c>
      <c r="D6784" t="str">
        <f t="shared" si="105"/>
        <v>m</v>
      </c>
      <c r="E6784" s="288">
        <v>557.16999999999996</v>
      </c>
    </row>
    <row r="6785" spans="1:5" x14ac:dyDescent="0.2">
      <c r="A6785" s="287" t="s">
        <v>7042</v>
      </c>
      <c r="B6785" s="287" t="s">
        <v>27344</v>
      </c>
      <c r="C6785" s="287" t="s">
        <v>53</v>
      </c>
      <c r="D6785" t="str">
        <f t="shared" si="105"/>
        <v>m</v>
      </c>
      <c r="E6785" s="288">
        <v>557.16999999999996</v>
      </c>
    </row>
    <row r="6786" spans="1:5" x14ac:dyDescent="0.2">
      <c r="A6786" s="287" t="s">
        <v>7043</v>
      </c>
      <c r="B6786" s="287" t="s">
        <v>27345</v>
      </c>
      <c r="C6786" s="287" t="s">
        <v>53</v>
      </c>
      <c r="D6786" t="str">
        <f t="shared" ref="D6786:D6849" si="106">LOWER(C6786)</f>
        <v>m</v>
      </c>
      <c r="E6786" s="288">
        <v>683.28</v>
      </c>
    </row>
    <row r="6787" spans="1:5" x14ac:dyDescent="0.2">
      <c r="A6787" s="287" t="s">
        <v>7044</v>
      </c>
      <c r="B6787" s="287" t="s">
        <v>27345</v>
      </c>
      <c r="C6787" s="287" t="s">
        <v>53</v>
      </c>
      <c r="D6787" t="str">
        <f t="shared" si="106"/>
        <v>m</v>
      </c>
      <c r="E6787" s="288">
        <v>683.28</v>
      </c>
    </row>
    <row r="6788" spans="1:5" x14ac:dyDescent="0.2">
      <c r="A6788" s="287" t="s">
        <v>7045</v>
      </c>
      <c r="B6788" s="287" t="s">
        <v>27346</v>
      </c>
      <c r="C6788" s="287" t="s">
        <v>53</v>
      </c>
      <c r="D6788" t="str">
        <f t="shared" si="106"/>
        <v>m</v>
      </c>
      <c r="E6788" s="288">
        <v>806.41</v>
      </c>
    </row>
    <row r="6789" spans="1:5" x14ac:dyDescent="0.2">
      <c r="A6789" s="287" t="s">
        <v>7046</v>
      </c>
      <c r="B6789" s="287" t="s">
        <v>27346</v>
      </c>
      <c r="C6789" s="287" t="s">
        <v>53</v>
      </c>
      <c r="D6789" t="str">
        <f t="shared" si="106"/>
        <v>m</v>
      </c>
      <c r="E6789" s="288">
        <v>806.41</v>
      </c>
    </row>
    <row r="6790" spans="1:5" x14ac:dyDescent="0.2">
      <c r="A6790" s="287" t="s">
        <v>7047</v>
      </c>
      <c r="B6790" s="287" t="s">
        <v>27347</v>
      </c>
      <c r="C6790" s="287" t="s">
        <v>111</v>
      </c>
      <c r="D6790" t="str">
        <f t="shared" si="106"/>
        <v>m3</v>
      </c>
      <c r="E6790" s="288">
        <v>1052.8599999999999</v>
      </c>
    </row>
    <row r="6791" spans="1:5" x14ac:dyDescent="0.2">
      <c r="A6791" s="287" t="s">
        <v>7048</v>
      </c>
      <c r="B6791" s="287" t="s">
        <v>27347</v>
      </c>
      <c r="C6791" s="287" t="s">
        <v>111</v>
      </c>
      <c r="D6791" t="str">
        <f t="shared" si="106"/>
        <v>m3</v>
      </c>
      <c r="E6791" s="288">
        <v>1052.8599999999999</v>
      </c>
    </row>
    <row r="6792" spans="1:5" x14ac:dyDescent="0.2">
      <c r="A6792" s="287" t="s">
        <v>7049</v>
      </c>
      <c r="B6792" s="287" t="s">
        <v>27348</v>
      </c>
      <c r="C6792" s="287" t="s">
        <v>111</v>
      </c>
      <c r="D6792" t="str">
        <f t="shared" si="106"/>
        <v>m3</v>
      </c>
      <c r="E6792" s="288">
        <v>1101.01</v>
      </c>
    </row>
    <row r="6793" spans="1:5" x14ac:dyDescent="0.2">
      <c r="A6793" s="287" t="s">
        <v>7050</v>
      </c>
      <c r="B6793" s="287" t="s">
        <v>27348</v>
      </c>
      <c r="C6793" s="287" t="s">
        <v>111</v>
      </c>
      <c r="D6793" t="str">
        <f t="shared" si="106"/>
        <v>m3</v>
      </c>
      <c r="E6793" s="288">
        <v>1101.01</v>
      </c>
    </row>
    <row r="6794" spans="1:5" x14ac:dyDescent="0.2">
      <c r="A6794" s="287" t="s">
        <v>7051</v>
      </c>
      <c r="B6794" s="287" t="s">
        <v>27349</v>
      </c>
      <c r="C6794" s="287" t="s">
        <v>53</v>
      </c>
      <c r="D6794" t="str">
        <f t="shared" si="106"/>
        <v>m</v>
      </c>
      <c r="E6794" s="288">
        <v>1288.6199999999999</v>
      </c>
    </row>
    <row r="6795" spans="1:5" x14ac:dyDescent="0.2">
      <c r="A6795" s="287" t="s">
        <v>7052</v>
      </c>
      <c r="B6795" s="287" t="s">
        <v>27349</v>
      </c>
      <c r="C6795" s="287" t="s">
        <v>53</v>
      </c>
      <c r="D6795" t="str">
        <f t="shared" si="106"/>
        <v>m</v>
      </c>
      <c r="E6795" s="288">
        <v>1288.6199999999999</v>
      </c>
    </row>
    <row r="6796" spans="1:5" x14ac:dyDescent="0.2">
      <c r="A6796" s="287" t="s">
        <v>7053</v>
      </c>
      <c r="B6796" s="287" t="s">
        <v>27350</v>
      </c>
      <c r="C6796" s="287" t="s">
        <v>53</v>
      </c>
      <c r="D6796" t="str">
        <f t="shared" si="106"/>
        <v>m</v>
      </c>
      <c r="E6796" s="288">
        <v>1416.52</v>
      </c>
    </row>
    <row r="6797" spans="1:5" x14ac:dyDescent="0.2">
      <c r="A6797" s="287" t="s">
        <v>7054</v>
      </c>
      <c r="B6797" s="287" t="s">
        <v>27350</v>
      </c>
      <c r="C6797" s="287" t="s">
        <v>53</v>
      </c>
      <c r="D6797" t="str">
        <f t="shared" si="106"/>
        <v>m</v>
      </c>
      <c r="E6797" s="288">
        <v>1416.52</v>
      </c>
    </row>
    <row r="6798" spans="1:5" x14ac:dyDescent="0.2">
      <c r="A6798" s="287" t="s">
        <v>7055</v>
      </c>
      <c r="B6798" s="287" t="s">
        <v>27351</v>
      </c>
      <c r="C6798" s="287" t="s">
        <v>53</v>
      </c>
      <c r="D6798" t="str">
        <f t="shared" si="106"/>
        <v>m</v>
      </c>
      <c r="E6798" s="288">
        <v>1837.34</v>
      </c>
    </row>
    <row r="6799" spans="1:5" x14ac:dyDescent="0.2">
      <c r="A6799" s="287" t="s">
        <v>7056</v>
      </c>
      <c r="B6799" s="287" t="s">
        <v>27351</v>
      </c>
      <c r="C6799" s="287" t="s">
        <v>53</v>
      </c>
      <c r="D6799" t="str">
        <f t="shared" si="106"/>
        <v>m</v>
      </c>
      <c r="E6799" s="288">
        <v>1837.34</v>
      </c>
    </row>
    <row r="6800" spans="1:5" x14ac:dyDescent="0.2">
      <c r="A6800" s="287" t="s">
        <v>7057</v>
      </c>
      <c r="B6800" s="287" t="s">
        <v>27352</v>
      </c>
      <c r="C6800" s="287" t="s">
        <v>53</v>
      </c>
      <c r="D6800" t="str">
        <f t="shared" si="106"/>
        <v>m</v>
      </c>
      <c r="E6800" s="288">
        <v>2588.33</v>
      </c>
    </row>
    <row r="6801" spans="1:5" x14ac:dyDescent="0.2">
      <c r="A6801" s="287" t="s">
        <v>7058</v>
      </c>
      <c r="B6801" s="287" t="s">
        <v>27352</v>
      </c>
      <c r="C6801" s="287" t="s">
        <v>53</v>
      </c>
      <c r="D6801" t="str">
        <f t="shared" si="106"/>
        <v>m</v>
      </c>
      <c r="E6801" s="288">
        <v>2588.33</v>
      </c>
    </row>
    <row r="6802" spans="1:5" x14ac:dyDescent="0.2">
      <c r="A6802" s="287" t="s">
        <v>7059</v>
      </c>
      <c r="B6802" s="287" t="s">
        <v>27353</v>
      </c>
      <c r="C6802" s="287" t="s">
        <v>53</v>
      </c>
      <c r="D6802" t="str">
        <f t="shared" si="106"/>
        <v>m</v>
      </c>
      <c r="E6802" s="288">
        <v>3099.37</v>
      </c>
    </row>
    <row r="6803" spans="1:5" x14ac:dyDescent="0.2">
      <c r="A6803" s="287" t="s">
        <v>7060</v>
      </c>
      <c r="B6803" s="287" t="s">
        <v>27353</v>
      </c>
      <c r="C6803" s="287" t="s">
        <v>53</v>
      </c>
      <c r="D6803" t="str">
        <f t="shared" si="106"/>
        <v>m</v>
      </c>
      <c r="E6803" s="288">
        <v>3099.37</v>
      </c>
    </row>
    <row r="6804" spans="1:5" x14ac:dyDescent="0.2">
      <c r="A6804" s="287" t="s">
        <v>7061</v>
      </c>
      <c r="B6804" s="287" t="s">
        <v>27354</v>
      </c>
      <c r="C6804" s="287" t="s">
        <v>53</v>
      </c>
      <c r="D6804" t="str">
        <f t="shared" si="106"/>
        <v>m</v>
      </c>
      <c r="E6804" s="288">
        <v>3627.82</v>
      </c>
    </row>
    <row r="6805" spans="1:5" x14ac:dyDescent="0.2">
      <c r="A6805" s="287" t="s">
        <v>7062</v>
      </c>
      <c r="B6805" s="287" t="s">
        <v>27354</v>
      </c>
      <c r="C6805" s="287" t="s">
        <v>53</v>
      </c>
      <c r="D6805" t="str">
        <f t="shared" si="106"/>
        <v>m</v>
      </c>
      <c r="E6805" s="288">
        <v>3627.82</v>
      </c>
    </row>
    <row r="6806" spans="1:5" x14ac:dyDescent="0.2">
      <c r="A6806" s="287" t="s">
        <v>7063</v>
      </c>
      <c r="B6806" s="287" t="s">
        <v>27355</v>
      </c>
      <c r="C6806" s="287" t="s">
        <v>53</v>
      </c>
      <c r="D6806" t="str">
        <f t="shared" si="106"/>
        <v>m</v>
      </c>
      <c r="E6806" s="288">
        <v>4232.04</v>
      </c>
    </row>
    <row r="6807" spans="1:5" x14ac:dyDescent="0.2">
      <c r="A6807" s="287" t="s">
        <v>7064</v>
      </c>
      <c r="B6807" s="287" t="s">
        <v>27355</v>
      </c>
      <c r="C6807" s="287" t="s">
        <v>53</v>
      </c>
      <c r="D6807" t="str">
        <f t="shared" si="106"/>
        <v>m</v>
      </c>
      <c r="E6807" s="288">
        <v>4232.04</v>
      </c>
    </row>
    <row r="6808" spans="1:5" x14ac:dyDescent="0.2">
      <c r="A6808" s="287" t="s">
        <v>7065</v>
      </c>
      <c r="B6808" s="287" t="s">
        <v>27356</v>
      </c>
      <c r="C6808" s="287" t="s">
        <v>53</v>
      </c>
      <c r="D6808" t="str">
        <f t="shared" si="106"/>
        <v>m</v>
      </c>
      <c r="E6808" s="288">
        <v>5547.37</v>
      </c>
    </row>
    <row r="6809" spans="1:5" x14ac:dyDescent="0.2">
      <c r="A6809" s="287" t="s">
        <v>7066</v>
      </c>
      <c r="B6809" s="287" t="s">
        <v>27356</v>
      </c>
      <c r="C6809" s="287" t="s">
        <v>53</v>
      </c>
      <c r="D6809" t="str">
        <f t="shared" si="106"/>
        <v>m</v>
      </c>
      <c r="E6809" s="288">
        <v>5547.37</v>
      </c>
    </row>
    <row r="6810" spans="1:5" x14ac:dyDescent="0.2">
      <c r="A6810" s="287" t="s">
        <v>7067</v>
      </c>
      <c r="B6810" s="287" t="s">
        <v>27357</v>
      </c>
      <c r="C6810" s="287" t="s">
        <v>53</v>
      </c>
      <c r="D6810" t="str">
        <f t="shared" si="106"/>
        <v>m</v>
      </c>
      <c r="E6810" s="288">
        <v>426.76</v>
      </c>
    </row>
    <row r="6811" spans="1:5" x14ac:dyDescent="0.2">
      <c r="A6811" s="287" t="s">
        <v>7068</v>
      </c>
      <c r="B6811" s="287" t="s">
        <v>27357</v>
      </c>
      <c r="C6811" s="287" t="s">
        <v>53</v>
      </c>
      <c r="D6811" t="str">
        <f t="shared" si="106"/>
        <v>m</v>
      </c>
      <c r="E6811" s="288">
        <v>426.76</v>
      </c>
    </row>
    <row r="6812" spans="1:5" x14ac:dyDescent="0.2">
      <c r="A6812" s="287" t="s">
        <v>7069</v>
      </c>
      <c r="B6812" s="287" t="s">
        <v>27358</v>
      </c>
      <c r="C6812" s="287" t="s">
        <v>53</v>
      </c>
      <c r="D6812" t="str">
        <f t="shared" si="106"/>
        <v>m</v>
      </c>
      <c r="E6812" s="288">
        <v>510.18</v>
      </c>
    </row>
    <row r="6813" spans="1:5" x14ac:dyDescent="0.2">
      <c r="A6813" s="287" t="s">
        <v>7070</v>
      </c>
      <c r="B6813" s="287" t="s">
        <v>27358</v>
      </c>
      <c r="C6813" s="287" t="s">
        <v>53</v>
      </c>
      <c r="D6813" t="str">
        <f t="shared" si="106"/>
        <v>m</v>
      </c>
      <c r="E6813" s="288">
        <v>510.18</v>
      </c>
    </row>
    <row r="6814" spans="1:5" x14ac:dyDescent="0.2">
      <c r="A6814" s="287" t="s">
        <v>7071</v>
      </c>
      <c r="B6814" s="287" t="s">
        <v>27359</v>
      </c>
      <c r="C6814" s="287" t="s">
        <v>53</v>
      </c>
      <c r="D6814" t="str">
        <f t="shared" si="106"/>
        <v>m</v>
      </c>
      <c r="E6814" s="288">
        <v>623.89</v>
      </c>
    </row>
    <row r="6815" spans="1:5" x14ac:dyDescent="0.2">
      <c r="A6815" s="287" t="s">
        <v>7072</v>
      </c>
      <c r="B6815" s="287" t="s">
        <v>27359</v>
      </c>
      <c r="C6815" s="287" t="s">
        <v>53</v>
      </c>
      <c r="D6815" t="str">
        <f t="shared" si="106"/>
        <v>m</v>
      </c>
      <c r="E6815" s="288">
        <v>623.89</v>
      </c>
    </row>
    <row r="6816" spans="1:5" x14ac:dyDescent="0.2">
      <c r="A6816" s="287" t="s">
        <v>7073</v>
      </c>
      <c r="B6816" s="287" t="s">
        <v>27360</v>
      </c>
      <c r="C6816" s="287" t="s">
        <v>53</v>
      </c>
      <c r="D6816" t="str">
        <f t="shared" si="106"/>
        <v>m</v>
      </c>
      <c r="E6816" s="288">
        <v>711.74</v>
      </c>
    </row>
    <row r="6817" spans="1:5" x14ac:dyDescent="0.2">
      <c r="A6817" s="287" t="s">
        <v>7074</v>
      </c>
      <c r="B6817" s="287" t="s">
        <v>27360</v>
      </c>
      <c r="C6817" s="287" t="s">
        <v>53</v>
      </c>
      <c r="D6817" t="str">
        <f t="shared" si="106"/>
        <v>m</v>
      </c>
      <c r="E6817" s="288">
        <v>711.74</v>
      </c>
    </row>
    <row r="6818" spans="1:5" x14ac:dyDescent="0.2">
      <c r="A6818" s="287" t="s">
        <v>7075</v>
      </c>
      <c r="B6818" s="287" t="s">
        <v>27361</v>
      </c>
      <c r="C6818" s="287" t="s">
        <v>53</v>
      </c>
      <c r="D6818" t="str">
        <f t="shared" si="106"/>
        <v>m</v>
      </c>
      <c r="E6818" s="288">
        <v>939.05</v>
      </c>
    </row>
    <row r="6819" spans="1:5" x14ac:dyDescent="0.2">
      <c r="A6819" s="287" t="s">
        <v>7076</v>
      </c>
      <c r="B6819" s="287" t="s">
        <v>27361</v>
      </c>
      <c r="C6819" s="287" t="s">
        <v>53</v>
      </c>
      <c r="D6819" t="str">
        <f t="shared" si="106"/>
        <v>m</v>
      </c>
      <c r="E6819" s="288">
        <v>939.05</v>
      </c>
    </row>
    <row r="6820" spans="1:5" x14ac:dyDescent="0.2">
      <c r="A6820" s="287" t="s">
        <v>7077</v>
      </c>
      <c r="B6820" s="287" t="s">
        <v>27362</v>
      </c>
      <c r="C6820" s="287" t="s">
        <v>53</v>
      </c>
      <c r="D6820" t="str">
        <f t="shared" si="106"/>
        <v>m</v>
      </c>
      <c r="E6820" s="288">
        <v>1002.01</v>
      </c>
    </row>
    <row r="6821" spans="1:5" x14ac:dyDescent="0.2">
      <c r="A6821" s="287" t="s">
        <v>7078</v>
      </c>
      <c r="B6821" s="287" t="s">
        <v>27362</v>
      </c>
      <c r="C6821" s="287" t="s">
        <v>53</v>
      </c>
      <c r="D6821" t="str">
        <f t="shared" si="106"/>
        <v>m</v>
      </c>
      <c r="E6821" s="288">
        <v>1002.01</v>
      </c>
    </row>
    <row r="6822" spans="1:5" x14ac:dyDescent="0.2">
      <c r="A6822" s="287" t="s">
        <v>7079</v>
      </c>
      <c r="B6822" s="287" t="s">
        <v>27363</v>
      </c>
      <c r="C6822" s="287" t="s">
        <v>53</v>
      </c>
      <c r="D6822" t="str">
        <f t="shared" si="106"/>
        <v>m</v>
      </c>
      <c r="E6822" s="288">
        <v>1173.17</v>
      </c>
    </row>
    <row r="6823" spans="1:5" x14ac:dyDescent="0.2">
      <c r="A6823" s="287" t="s">
        <v>7080</v>
      </c>
      <c r="B6823" s="287" t="s">
        <v>27363</v>
      </c>
      <c r="C6823" s="287" t="s">
        <v>53</v>
      </c>
      <c r="D6823" t="str">
        <f t="shared" si="106"/>
        <v>m</v>
      </c>
      <c r="E6823" s="288">
        <v>1173.17</v>
      </c>
    </row>
    <row r="6824" spans="1:5" x14ac:dyDescent="0.2">
      <c r="A6824" s="287" t="s">
        <v>7081</v>
      </c>
      <c r="B6824" s="287" t="s">
        <v>27364</v>
      </c>
      <c r="C6824" s="287" t="s">
        <v>53</v>
      </c>
      <c r="D6824" t="str">
        <f t="shared" si="106"/>
        <v>m</v>
      </c>
      <c r="E6824" s="288">
        <v>1249.3900000000001</v>
      </c>
    </row>
    <row r="6825" spans="1:5" x14ac:dyDescent="0.2">
      <c r="A6825" s="287" t="s">
        <v>7082</v>
      </c>
      <c r="B6825" s="287" t="s">
        <v>27364</v>
      </c>
      <c r="C6825" s="287" t="s">
        <v>53</v>
      </c>
      <c r="D6825" t="str">
        <f t="shared" si="106"/>
        <v>m</v>
      </c>
      <c r="E6825" s="288">
        <v>1249.3900000000001</v>
      </c>
    </row>
    <row r="6826" spans="1:5" x14ac:dyDescent="0.2">
      <c r="A6826" s="287" t="s">
        <v>7083</v>
      </c>
      <c r="B6826" s="287" t="s">
        <v>27365</v>
      </c>
      <c r="C6826" s="287" t="s">
        <v>53</v>
      </c>
      <c r="D6826" t="str">
        <f t="shared" si="106"/>
        <v>m</v>
      </c>
      <c r="E6826" s="288">
        <v>1615.41</v>
      </c>
    </row>
    <row r="6827" spans="1:5" x14ac:dyDescent="0.2">
      <c r="A6827" s="287" t="s">
        <v>7084</v>
      </c>
      <c r="B6827" s="287" t="s">
        <v>27365</v>
      </c>
      <c r="C6827" s="287" t="s">
        <v>53</v>
      </c>
      <c r="D6827" t="str">
        <f t="shared" si="106"/>
        <v>m</v>
      </c>
      <c r="E6827" s="288">
        <v>1615.41</v>
      </c>
    </row>
    <row r="6828" spans="1:5" x14ac:dyDescent="0.2">
      <c r="A6828" s="287" t="s">
        <v>7085</v>
      </c>
      <c r="B6828" s="287" t="s">
        <v>27366</v>
      </c>
      <c r="C6828" s="287" t="s">
        <v>53</v>
      </c>
      <c r="D6828" t="str">
        <f t="shared" si="106"/>
        <v>m</v>
      </c>
      <c r="E6828" s="288">
        <v>2296.7399999999998</v>
      </c>
    </row>
    <row r="6829" spans="1:5" x14ac:dyDescent="0.2">
      <c r="A6829" s="287" t="s">
        <v>7086</v>
      </c>
      <c r="B6829" s="287" t="s">
        <v>27366</v>
      </c>
      <c r="C6829" s="287" t="s">
        <v>53</v>
      </c>
      <c r="D6829" t="str">
        <f t="shared" si="106"/>
        <v>m</v>
      </c>
      <c r="E6829" s="288">
        <v>2296.7399999999998</v>
      </c>
    </row>
    <row r="6830" spans="1:5" x14ac:dyDescent="0.2">
      <c r="A6830" s="287" t="s">
        <v>7087</v>
      </c>
      <c r="B6830" s="287" t="s">
        <v>27367</v>
      </c>
      <c r="C6830" s="287" t="s">
        <v>53</v>
      </c>
      <c r="D6830" t="str">
        <f t="shared" si="106"/>
        <v>m</v>
      </c>
      <c r="E6830" s="288">
        <v>2665.9</v>
      </c>
    </row>
    <row r="6831" spans="1:5" x14ac:dyDescent="0.2">
      <c r="A6831" s="287" t="s">
        <v>7088</v>
      </c>
      <c r="B6831" s="287" t="s">
        <v>27367</v>
      </c>
      <c r="C6831" s="287" t="s">
        <v>53</v>
      </c>
      <c r="D6831" t="str">
        <f t="shared" si="106"/>
        <v>m</v>
      </c>
      <c r="E6831" s="288">
        <v>2665.9</v>
      </c>
    </row>
    <row r="6832" spans="1:5" x14ac:dyDescent="0.2">
      <c r="A6832" s="287" t="s">
        <v>7089</v>
      </c>
      <c r="B6832" s="287" t="s">
        <v>27368</v>
      </c>
      <c r="C6832" s="287" t="s">
        <v>53</v>
      </c>
      <c r="D6832" t="str">
        <f t="shared" si="106"/>
        <v>m</v>
      </c>
      <c r="E6832" s="288">
        <v>3079.71</v>
      </c>
    </row>
    <row r="6833" spans="1:5" x14ac:dyDescent="0.2">
      <c r="A6833" s="287" t="s">
        <v>7090</v>
      </c>
      <c r="B6833" s="287" t="s">
        <v>27368</v>
      </c>
      <c r="C6833" s="287" t="s">
        <v>53</v>
      </c>
      <c r="D6833" t="str">
        <f t="shared" si="106"/>
        <v>m</v>
      </c>
      <c r="E6833" s="288">
        <v>3079.71</v>
      </c>
    </row>
    <row r="6834" spans="1:5" x14ac:dyDescent="0.2">
      <c r="A6834" s="287" t="s">
        <v>7091</v>
      </c>
      <c r="B6834" s="287" t="s">
        <v>27369</v>
      </c>
      <c r="C6834" s="287" t="s">
        <v>53</v>
      </c>
      <c r="D6834" t="str">
        <f t="shared" si="106"/>
        <v>m</v>
      </c>
      <c r="E6834" s="288">
        <v>3620.51</v>
      </c>
    </row>
    <row r="6835" spans="1:5" x14ac:dyDescent="0.2">
      <c r="A6835" s="287" t="s">
        <v>7092</v>
      </c>
      <c r="B6835" s="287" t="s">
        <v>27369</v>
      </c>
      <c r="C6835" s="287" t="s">
        <v>53</v>
      </c>
      <c r="D6835" t="str">
        <f t="shared" si="106"/>
        <v>m</v>
      </c>
      <c r="E6835" s="288">
        <v>3620.51</v>
      </c>
    </row>
    <row r="6836" spans="1:5" x14ac:dyDescent="0.2">
      <c r="A6836" s="287" t="s">
        <v>7093</v>
      </c>
      <c r="B6836" s="287" t="s">
        <v>27370</v>
      </c>
      <c r="C6836" s="287" t="s">
        <v>53</v>
      </c>
      <c r="D6836" t="str">
        <f t="shared" si="106"/>
        <v>m</v>
      </c>
      <c r="E6836" s="288">
        <v>4817.5600000000004</v>
      </c>
    </row>
    <row r="6837" spans="1:5" x14ac:dyDescent="0.2">
      <c r="A6837" s="287" t="s">
        <v>7094</v>
      </c>
      <c r="B6837" s="287" t="s">
        <v>27370</v>
      </c>
      <c r="C6837" s="287" t="s">
        <v>53</v>
      </c>
      <c r="D6837" t="str">
        <f t="shared" si="106"/>
        <v>m</v>
      </c>
      <c r="E6837" s="288">
        <v>4817.5600000000004</v>
      </c>
    </row>
    <row r="6838" spans="1:5" x14ac:dyDescent="0.2">
      <c r="A6838" s="287" t="s">
        <v>7095</v>
      </c>
      <c r="B6838" s="287" t="s">
        <v>27371</v>
      </c>
      <c r="C6838" s="287" t="s">
        <v>53</v>
      </c>
      <c r="D6838" t="str">
        <f t="shared" si="106"/>
        <v>m</v>
      </c>
      <c r="E6838" s="288">
        <v>423.34</v>
      </c>
    </row>
    <row r="6839" spans="1:5" x14ac:dyDescent="0.2">
      <c r="A6839" s="287" t="s">
        <v>7096</v>
      </c>
      <c r="B6839" s="287" t="s">
        <v>27371</v>
      </c>
      <c r="C6839" s="287" t="s">
        <v>53</v>
      </c>
      <c r="D6839" t="str">
        <f t="shared" si="106"/>
        <v>m</v>
      </c>
      <c r="E6839" s="288">
        <v>423.34</v>
      </c>
    </row>
    <row r="6840" spans="1:5" x14ac:dyDescent="0.2">
      <c r="A6840" s="287" t="s">
        <v>7097</v>
      </c>
      <c r="B6840" s="287" t="s">
        <v>27372</v>
      </c>
      <c r="C6840" s="287" t="s">
        <v>53</v>
      </c>
      <c r="D6840" t="str">
        <f t="shared" si="106"/>
        <v>m</v>
      </c>
      <c r="E6840" s="288">
        <v>423.48</v>
      </c>
    </row>
    <row r="6841" spans="1:5" x14ac:dyDescent="0.2">
      <c r="A6841" s="287" t="s">
        <v>7098</v>
      </c>
      <c r="B6841" s="287" t="s">
        <v>27372</v>
      </c>
      <c r="C6841" s="287" t="s">
        <v>53</v>
      </c>
      <c r="D6841" t="str">
        <f t="shared" si="106"/>
        <v>m</v>
      </c>
      <c r="E6841" s="288">
        <v>423.48</v>
      </c>
    </row>
    <row r="6842" spans="1:5" x14ac:dyDescent="0.2">
      <c r="A6842" s="287" t="s">
        <v>7099</v>
      </c>
      <c r="B6842" s="287" t="s">
        <v>27373</v>
      </c>
      <c r="C6842" s="287" t="s">
        <v>53</v>
      </c>
      <c r="D6842" t="str">
        <f t="shared" si="106"/>
        <v>m</v>
      </c>
      <c r="E6842" s="288">
        <v>488.83</v>
      </c>
    </row>
    <row r="6843" spans="1:5" x14ac:dyDescent="0.2">
      <c r="A6843" s="287" t="s">
        <v>7100</v>
      </c>
      <c r="B6843" s="287" t="s">
        <v>27373</v>
      </c>
      <c r="C6843" s="287" t="s">
        <v>53</v>
      </c>
      <c r="D6843" t="str">
        <f t="shared" si="106"/>
        <v>m</v>
      </c>
      <c r="E6843" s="288">
        <v>488.83</v>
      </c>
    </row>
    <row r="6844" spans="1:5" x14ac:dyDescent="0.2">
      <c r="A6844" s="287" t="s">
        <v>7101</v>
      </c>
      <c r="B6844" s="287" t="s">
        <v>27374</v>
      </c>
      <c r="C6844" s="287" t="s">
        <v>53</v>
      </c>
      <c r="D6844" t="str">
        <f t="shared" si="106"/>
        <v>m</v>
      </c>
      <c r="E6844" s="288">
        <v>571.72</v>
      </c>
    </row>
    <row r="6845" spans="1:5" x14ac:dyDescent="0.2">
      <c r="A6845" s="287" t="s">
        <v>7102</v>
      </c>
      <c r="B6845" s="287" t="s">
        <v>27374</v>
      </c>
      <c r="C6845" s="287" t="s">
        <v>53</v>
      </c>
      <c r="D6845" t="str">
        <f t="shared" si="106"/>
        <v>m</v>
      </c>
      <c r="E6845" s="288">
        <v>571.72</v>
      </c>
    </row>
    <row r="6846" spans="1:5" x14ac:dyDescent="0.2">
      <c r="A6846" s="287" t="s">
        <v>7103</v>
      </c>
      <c r="B6846" s="287" t="s">
        <v>27375</v>
      </c>
      <c r="C6846" s="287" t="s">
        <v>53</v>
      </c>
      <c r="D6846" t="str">
        <f t="shared" si="106"/>
        <v>m</v>
      </c>
      <c r="E6846" s="288">
        <v>709.51</v>
      </c>
    </row>
    <row r="6847" spans="1:5" x14ac:dyDescent="0.2">
      <c r="A6847" s="287" t="s">
        <v>7104</v>
      </c>
      <c r="B6847" s="287" t="s">
        <v>27375</v>
      </c>
      <c r="C6847" s="287" t="s">
        <v>53</v>
      </c>
      <c r="D6847" t="str">
        <f t="shared" si="106"/>
        <v>m</v>
      </c>
      <c r="E6847" s="288">
        <v>709.51</v>
      </c>
    </row>
    <row r="6848" spans="1:5" x14ac:dyDescent="0.2">
      <c r="A6848" s="287" t="s">
        <v>7105</v>
      </c>
      <c r="B6848" s="287" t="s">
        <v>27376</v>
      </c>
      <c r="C6848" s="287" t="s">
        <v>53</v>
      </c>
      <c r="D6848" t="str">
        <f t="shared" si="106"/>
        <v>m</v>
      </c>
      <c r="E6848" s="288">
        <v>800.97</v>
      </c>
    </row>
    <row r="6849" spans="1:5" x14ac:dyDescent="0.2">
      <c r="A6849" s="287" t="s">
        <v>7106</v>
      </c>
      <c r="B6849" s="287" t="s">
        <v>27376</v>
      </c>
      <c r="C6849" s="287" t="s">
        <v>53</v>
      </c>
      <c r="D6849" t="str">
        <f t="shared" si="106"/>
        <v>m</v>
      </c>
      <c r="E6849" s="288">
        <v>800.97</v>
      </c>
    </row>
    <row r="6850" spans="1:5" x14ac:dyDescent="0.2">
      <c r="A6850" s="287" t="s">
        <v>7107</v>
      </c>
      <c r="B6850" s="287" t="s">
        <v>27377</v>
      </c>
      <c r="C6850" s="287" t="s">
        <v>53</v>
      </c>
      <c r="D6850" t="str">
        <f t="shared" ref="D6850:D6913" si="107">LOWER(C6850)</f>
        <v>m</v>
      </c>
      <c r="E6850" s="288">
        <v>1070.78</v>
      </c>
    </row>
    <row r="6851" spans="1:5" x14ac:dyDescent="0.2">
      <c r="A6851" s="287" t="s">
        <v>7108</v>
      </c>
      <c r="B6851" s="287" t="s">
        <v>27377</v>
      </c>
      <c r="C6851" s="287" t="s">
        <v>53</v>
      </c>
      <c r="D6851" t="str">
        <f t="shared" si="107"/>
        <v>m</v>
      </c>
      <c r="E6851" s="288">
        <v>1070.78</v>
      </c>
    </row>
    <row r="6852" spans="1:5" x14ac:dyDescent="0.2">
      <c r="A6852" s="287" t="s">
        <v>7109</v>
      </c>
      <c r="B6852" s="287" t="s">
        <v>27378</v>
      </c>
      <c r="C6852" s="287" t="s">
        <v>53</v>
      </c>
      <c r="D6852" t="str">
        <f t="shared" si="107"/>
        <v>m</v>
      </c>
      <c r="E6852" s="288">
        <v>1171.08</v>
      </c>
    </row>
    <row r="6853" spans="1:5" x14ac:dyDescent="0.2">
      <c r="A6853" s="287" t="s">
        <v>7110</v>
      </c>
      <c r="B6853" s="287" t="s">
        <v>27378</v>
      </c>
      <c r="C6853" s="287" t="s">
        <v>53</v>
      </c>
      <c r="D6853" t="str">
        <f t="shared" si="107"/>
        <v>m</v>
      </c>
      <c r="E6853" s="288">
        <v>1171.08</v>
      </c>
    </row>
    <row r="6854" spans="1:5" x14ac:dyDescent="0.2">
      <c r="A6854" s="287" t="s">
        <v>7111</v>
      </c>
      <c r="B6854" s="287" t="s">
        <v>27379</v>
      </c>
      <c r="C6854" s="287" t="s">
        <v>53</v>
      </c>
      <c r="D6854" t="str">
        <f t="shared" si="107"/>
        <v>m</v>
      </c>
      <c r="E6854" s="288">
        <v>1340.42</v>
      </c>
    </row>
    <row r="6855" spans="1:5" x14ac:dyDescent="0.2">
      <c r="A6855" s="287" t="s">
        <v>7112</v>
      </c>
      <c r="B6855" s="287" t="s">
        <v>27379</v>
      </c>
      <c r="C6855" s="287" t="s">
        <v>53</v>
      </c>
      <c r="D6855" t="str">
        <f t="shared" si="107"/>
        <v>m</v>
      </c>
      <c r="E6855" s="288">
        <v>1340.42</v>
      </c>
    </row>
    <row r="6856" spans="1:5" x14ac:dyDescent="0.2">
      <c r="A6856" s="287" t="s">
        <v>7113</v>
      </c>
      <c r="B6856" s="287" t="s">
        <v>27380</v>
      </c>
      <c r="C6856" s="287" t="s">
        <v>53</v>
      </c>
      <c r="D6856" t="str">
        <f t="shared" si="107"/>
        <v>m</v>
      </c>
      <c r="E6856" s="288">
        <v>1439.71</v>
      </c>
    </row>
    <row r="6857" spans="1:5" x14ac:dyDescent="0.2">
      <c r="A6857" s="287" t="s">
        <v>7114</v>
      </c>
      <c r="B6857" s="287" t="s">
        <v>27380</v>
      </c>
      <c r="C6857" s="287" t="s">
        <v>53</v>
      </c>
      <c r="D6857" t="str">
        <f t="shared" si="107"/>
        <v>m</v>
      </c>
      <c r="E6857" s="288">
        <v>1439.71</v>
      </c>
    </row>
    <row r="6858" spans="1:5" x14ac:dyDescent="0.2">
      <c r="A6858" s="287" t="s">
        <v>7115</v>
      </c>
      <c r="B6858" s="287" t="s">
        <v>27381</v>
      </c>
      <c r="C6858" s="287" t="s">
        <v>53</v>
      </c>
      <c r="D6858" t="str">
        <f t="shared" si="107"/>
        <v>m</v>
      </c>
      <c r="E6858" s="288">
        <v>1911.15</v>
      </c>
    </row>
    <row r="6859" spans="1:5" x14ac:dyDescent="0.2">
      <c r="A6859" s="287" t="s">
        <v>7116</v>
      </c>
      <c r="B6859" s="287" t="s">
        <v>27381</v>
      </c>
      <c r="C6859" s="287" t="s">
        <v>53</v>
      </c>
      <c r="D6859" t="str">
        <f t="shared" si="107"/>
        <v>m</v>
      </c>
      <c r="E6859" s="288">
        <v>1911.15</v>
      </c>
    </row>
    <row r="6860" spans="1:5" x14ac:dyDescent="0.2">
      <c r="A6860" s="287" t="s">
        <v>7117</v>
      </c>
      <c r="B6860" s="287" t="s">
        <v>27382</v>
      </c>
      <c r="C6860" s="287" t="s">
        <v>53</v>
      </c>
      <c r="D6860" t="str">
        <f t="shared" si="107"/>
        <v>m</v>
      </c>
      <c r="E6860" s="288">
        <v>2790.4</v>
      </c>
    </row>
    <row r="6861" spans="1:5" x14ac:dyDescent="0.2">
      <c r="A6861" s="287" t="s">
        <v>7118</v>
      </c>
      <c r="B6861" s="287" t="s">
        <v>27382</v>
      </c>
      <c r="C6861" s="287" t="s">
        <v>53</v>
      </c>
      <c r="D6861" t="str">
        <f t="shared" si="107"/>
        <v>m</v>
      </c>
      <c r="E6861" s="288">
        <v>2790.4</v>
      </c>
    </row>
    <row r="6862" spans="1:5" x14ac:dyDescent="0.2">
      <c r="A6862" s="287" t="s">
        <v>7119</v>
      </c>
      <c r="B6862" s="287" t="s">
        <v>27383</v>
      </c>
      <c r="C6862" s="287" t="s">
        <v>53</v>
      </c>
      <c r="D6862" t="str">
        <f t="shared" si="107"/>
        <v>m</v>
      </c>
      <c r="E6862" s="288">
        <v>3268.32</v>
      </c>
    </row>
    <row r="6863" spans="1:5" x14ac:dyDescent="0.2">
      <c r="A6863" s="287" t="s">
        <v>7120</v>
      </c>
      <c r="B6863" s="287" t="s">
        <v>27383</v>
      </c>
      <c r="C6863" s="287" t="s">
        <v>53</v>
      </c>
      <c r="D6863" t="str">
        <f t="shared" si="107"/>
        <v>m</v>
      </c>
      <c r="E6863" s="288">
        <v>3268.32</v>
      </c>
    </row>
    <row r="6864" spans="1:5" x14ac:dyDescent="0.2">
      <c r="A6864" s="287" t="s">
        <v>7121</v>
      </c>
      <c r="B6864" s="287" t="s">
        <v>27384</v>
      </c>
      <c r="C6864" s="287" t="s">
        <v>53</v>
      </c>
      <c r="D6864" t="str">
        <f t="shared" si="107"/>
        <v>m</v>
      </c>
      <c r="E6864" s="288">
        <v>3886.25</v>
      </c>
    </row>
    <row r="6865" spans="1:5" x14ac:dyDescent="0.2">
      <c r="A6865" s="287" t="s">
        <v>7122</v>
      </c>
      <c r="B6865" s="287" t="s">
        <v>27384</v>
      </c>
      <c r="C6865" s="287" t="s">
        <v>53</v>
      </c>
      <c r="D6865" t="str">
        <f t="shared" si="107"/>
        <v>m</v>
      </c>
      <c r="E6865" s="288">
        <v>3886.25</v>
      </c>
    </row>
    <row r="6866" spans="1:5" x14ac:dyDescent="0.2">
      <c r="A6866" s="287" t="s">
        <v>7123</v>
      </c>
      <c r="B6866" s="287" t="s">
        <v>27385</v>
      </c>
      <c r="C6866" s="287" t="s">
        <v>53</v>
      </c>
      <c r="D6866" t="str">
        <f t="shared" si="107"/>
        <v>m</v>
      </c>
      <c r="E6866" s="288">
        <v>4555.63</v>
      </c>
    </row>
    <row r="6867" spans="1:5" x14ac:dyDescent="0.2">
      <c r="A6867" s="287" t="s">
        <v>7124</v>
      </c>
      <c r="B6867" s="287" t="s">
        <v>27385</v>
      </c>
      <c r="C6867" s="287" t="s">
        <v>53</v>
      </c>
      <c r="D6867" t="str">
        <f t="shared" si="107"/>
        <v>m</v>
      </c>
      <c r="E6867" s="288">
        <v>4555.63</v>
      </c>
    </row>
    <row r="6868" spans="1:5" x14ac:dyDescent="0.2">
      <c r="A6868" s="287" t="s">
        <v>7125</v>
      </c>
      <c r="B6868" s="287" t="s">
        <v>27386</v>
      </c>
      <c r="C6868" s="287" t="s">
        <v>53</v>
      </c>
      <c r="D6868" t="str">
        <f t="shared" si="107"/>
        <v>m</v>
      </c>
      <c r="E6868" s="288">
        <v>6378.06</v>
      </c>
    </row>
    <row r="6869" spans="1:5" x14ac:dyDescent="0.2">
      <c r="A6869" s="287" t="s">
        <v>7126</v>
      </c>
      <c r="B6869" s="287" t="s">
        <v>27386</v>
      </c>
      <c r="C6869" s="287" t="s">
        <v>53</v>
      </c>
      <c r="D6869" t="str">
        <f t="shared" si="107"/>
        <v>m</v>
      </c>
      <c r="E6869" s="288">
        <v>6378.06</v>
      </c>
    </row>
    <row r="6870" spans="1:5" x14ac:dyDescent="0.2">
      <c r="A6870" s="287" t="s">
        <v>7127</v>
      </c>
      <c r="B6870" s="287" t="s">
        <v>27387</v>
      </c>
      <c r="C6870" s="287" t="s">
        <v>53</v>
      </c>
      <c r="D6870" t="str">
        <f t="shared" si="107"/>
        <v>m</v>
      </c>
      <c r="E6870" s="288">
        <v>1404.92</v>
      </c>
    </row>
    <row r="6871" spans="1:5" x14ac:dyDescent="0.2">
      <c r="A6871" s="287" t="s">
        <v>7128</v>
      </c>
      <c r="B6871" s="287" t="s">
        <v>27387</v>
      </c>
      <c r="C6871" s="287" t="s">
        <v>53</v>
      </c>
      <c r="D6871" t="str">
        <f t="shared" si="107"/>
        <v>m</v>
      </c>
      <c r="E6871" s="288">
        <v>1404.92</v>
      </c>
    </row>
    <row r="6872" spans="1:5" x14ac:dyDescent="0.2">
      <c r="A6872" s="287" t="s">
        <v>7129</v>
      </c>
      <c r="B6872" s="287" t="s">
        <v>27388</v>
      </c>
      <c r="C6872" s="287" t="s">
        <v>53</v>
      </c>
      <c r="D6872" t="str">
        <f t="shared" si="107"/>
        <v>m</v>
      </c>
      <c r="E6872" s="288">
        <v>1563.75</v>
      </c>
    </row>
    <row r="6873" spans="1:5" x14ac:dyDescent="0.2">
      <c r="A6873" s="287" t="s">
        <v>7130</v>
      </c>
      <c r="B6873" s="287" t="s">
        <v>27388</v>
      </c>
      <c r="C6873" s="287" t="s">
        <v>53</v>
      </c>
      <c r="D6873" t="str">
        <f t="shared" si="107"/>
        <v>m</v>
      </c>
      <c r="E6873" s="288">
        <v>1563.75</v>
      </c>
    </row>
    <row r="6874" spans="1:5" x14ac:dyDescent="0.2">
      <c r="A6874" s="287" t="s">
        <v>7131</v>
      </c>
      <c r="B6874" s="287" t="s">
        <v>27389</v>
      </c>
      <c r="C6874" s="287" t="s">
        <v>53</v>
      </c>
      <c r="D6874" t="str">
        <f t="shared" si="107"/>
        <v>m</v>
      </c>
      <c r="E6874" s="288">
        <v>1929.74</v>
      </c>
    </row>
    <row r="6875" spans="1:5" x14ac:dyDescent="0.2">
      <c r="A6875" s="287" t="s">
        <v>7132</v>
      </c>
      <c r="B6875" s="287" t="s">
        <v>27389</v>
      </c>
      <c r="C6875" s="287" t="s">
        <v>53</v>
      </c>
      <c r="D6875" t="str">
        <f t="shared" si="107"/>
        <v>m</v>
      </c>
      <c r="E6875" s="288">
        <v>1929.74</v>
      </c>
    </row>
    <row r="6876" spans="1:5" x14ac:dyDescent="0.2">
      <c r="A6876" s="287" t="s">
        <v>7133</v>
      </c>
      <c r="B6876" s="287" t="s">
        <v>27390</v>
      </c>
      <c r="C6876" s="287" t="s">
        <v>53</v>
      </c>
      <c r="D6876" t="str">
        <f t="shared" si="107"/>
        <v>m</v>
      </c>
      <c r="E6876" s="288">
        <v>2331.29</v>
      </c>
    </row>
    <row r="6877" spans="1:5" x14ac:dyDescent="0.2">
      <c r="A6877" s="287" t="s">
        <v>7134</v>
      </c>
      <c r="B6877" s="287" t="s">
        <v>27390</v>
      </c>
      <c r="C6877" s="287" t="s">
        <v>53</v>
      </c>
      <c r="D6877" t="str">
        <f t="shared" si="107"/>
        <v>m</v>
      </c>
      <c r="E6877" s="288">
        <v>2331.29</v>
      </c>
    </row>
    <row r="6878" spans="1:5" x14ac:dyDescent="0.2">
      <c r="A6878" s="287" t="s">
        <v>7135</v>
      </c>
      <c r="B6878" s="287" t="s">
        <v>27391</v>
      </c>
      <c r="C6878" s="287" t="s">
        <v>53</v>
      </c>
      <c r="D6878" t="str">
        <f t="shared" si="107"/>
        <v>m</v>
      </c>
      <c r="E6878" s="288">
        <v>2756.56</v>
      </c>
    </row>
    <row r="6879" spans="1:5" x14ac:dyDescent="0.2">
      <c r="A6879" s="287" t="s">
        <v>7136</v>
      </c>
      <c r="B6879" s="287" t="s">
        <v>27391</v>
      </c>
      <c r="C6879" s="287" t="s">
        <v>53</v>
      </c>
      <c r="D6879" t="str">
        <f t="shared" si="107"/>
        <v>m</v>
      </c>
      <c r="E6879" s="288">
        <v>2756.56</v>
      </c>
    </row>
    <row r="6880" spans="1:5" x14ac:dyDescent="0.2">
      <c r="A6880" s="287" t="s">
        <v>7137</v>
      </c>
      <c r="B6880" s="287" t="s">
        <v>27392</v>
      </c>
      <c r="C6880" s="287" t="s">
        <v>53</v>
      </c>
      <c r="D6880" t="str">
        <f t="shared" si="107"/>
        <v>m</v>
      </c>
      <c r="E6880" s="288">
        <v>3376.05</v>
      </c>
    </row>
    <row r="6881" spans="1:5" x14ac:dyDescent="0.2">
      <c r="A6881" s="287" t="s">
        <v>7138</v>
      </c>
      <c r="B6881" s="287" t="s">
        <v>27392</v>
      </c>
      <c r="C6881" s="287" t="s">
        <v>53</v>
      </c>
      <c r="D6881" t="str">
        <f t="shared" si="107"/>
        <v>m</v>
      </c>
      <c r="E6881" s="288">
        <v>3376.05</v>
      </c>
    </row>
    <row r="6882" spans="1:5" x14ac:dyDescent="0.2">
      <c r="A6882" s="287" t="s">
        <v>7139</v>
      </c>
      <c r="B6882" s="287" t="s">
        <v>27393</v>
      </c>
      <c r="C6882" s="287" t="s">
        <v>53</v>
      </c>
      <c r="D6882" t="str">
        <f t="shared" si="107"/>
        <v>m</v>
      </c>
      <c r="E6882" s="288">
        <v>3923.75</v>
      </c>
    </row>
    <row r="6883" spans="1:5" x14ac:dyDescent="0.2">
      <c r="A6883" s="287" t="s">
        <v>7140</v>
      </c>
      <c r="B6883" s="287" t="s">
        <v>27393</v>
      </c>
      <c r="C6883" s="287" t="s">
        <v>53</v>
      </c>
      <c r="D6883" t="str">
        <f t="shared" si="107"/>
        <v>m</v>
      </c>
      <c r="E6883" s="288">
        <v>3923.75</v>
      </c>
    </row>
    <row r="6884" spans="1:5" x14ac:dyDescent="0.2">
      <c r="A6884" s="287" t="s">
        <v>7141</v>
      </c>
      <c r="B6884" s="287" t="s">
        <v>27394</v>
      </c>
      <c r="C6884" s="287" t="s">
        <v>53</v>
      </c>
      <c r="D6884" t="str">
        <f t="shared" si="107"/>
        <v>m</v>
      </c>
      <c r="E6884" s="288">
        <v>4415.1400000000003</v>
      </c>
    </row>
    <row r="6885" spans="1:5" x14ac:dyDescent="0.2">
      <c r="A6885" s="287" t="s">
        <v>7142</v>
      </c>
      <c r="B6885" s="287" t="s">
        <v>27394</v>
      </c>
      <c r="C6885" s="287" t="s">
        <v>53</v>
      </c>
      <c r="D6885" t="str">
        <f t="shared" si="107"/>
        <v>m</v>
      </c>
      <c r="E6885" s="288">
        <v>4415.1400000000003</v>
      </c>
    </row>
    <row r="6886" spans="1:5" x14ac:dyDescent="0.2">
      <c r="A6886" s="287" t="s">
        <v>7143</v>
      </c>
      <c r="B6886" s="287" t="s">
        <v>27395</v>
      </c>
      <c r="C6886" s="287" t="s">
        <v>53</v>
      </c>
      <c r="D6886" t="str">
        <f t="shared" si="107"/>
        <v>m</v>
      </c>
      <c r="E6886" s="288">
        <v>5408.79</v>
      </c>
    </row>
    <row r="6887" spans="1:5" x14ac:dyDescent="0.2">
      <c r="A6887" s="287" t="s">
        <v>7144</v>
      </c>
      <c r="B6887" s="287" t="s">
        <v>27395</v>
      </c>
      <c r="C6887" s="287" t="s">
        <v>53</v>
      </c>
      <c r="D6887" t="str">
        <f t="shared" si="107"/>
        <v>m</v>
      </c>
      <c r="E6887" s="288">
        <v>5408.79</v>
      </c>
    </row>
    <row r="6888" spans="1:5" x14ac:dyDescent="0.2">
      <c r="A6888" s="287" t="s">
        <v>7145</v>
      </c>
      <c r="B6888" s="287" t="s">
        <v>27396</v>
      </c>
      <c r="C6888" s="287" t="s">
        <v>53</v>
      </c>
      <c r="D6888" t="str">
        <f t="shared" si="107"/>
        <v>m</v>
      </c>
      <c r="E6888" s="288">
        <v>5764.31</v>
      </c>
    </row>
    <row r="6889" spans="1:5" x14ac:dyDescent="0.2">
      <c r="A6889" s="287" t="s">
        <v>7146</v>
      </c>
      <c r="B6889" s="287" t="s">
        <v>27396</v>
      </c>
      <c r="C6889" s="287" t="s">
        <v>53</v>
      </c>
      <c r="D6889" t="str">
        <f t="shared" si="107"/>
        <v>m</v>
      </c>
      <c r="E6889" s="288">
        <v>5764.31</v>
      </c>
    </row>
    <row r="6890" spans="1:5" x14ac:dyDescent="0.2">
      <c r="A6890" s="287" t="s">
        <v>7147</v>
      </c>
      <c r="B6890" s="287" t="s">
        <v>27397</v>
      </c>
      <c r="C6890" s="287" t="s">
        <v>53</v>
      </c>
      <c r="D6890" t="str">
        <f t="shared" si="107"/>
        <v>m</v>
      </c>
      <c r="E6890" s="288">
        <v>6981.81</v>
      </c>
    </row>
    <row r="6891" spans="1:5" x14ac:dyDescent="0.2">
      <c r="A6891" s="287" t="s">
        <v>7148</v>
      </c>
      <c r="B6891" s="287" t="s">
        <v>27397</v>
      </c>
      <c r="C6891" s="287" t="s">
        <v>53</v>
      </c>
      <c r="D6891" t="str">
        <f t="shared" si="107"/>
        <v>m</v>
      </c>
      <c r="E6891" s="288">
        <v>6981.81</v>
      </c>
    </row>
    <row r="6892" spans="1:5" x14ac:dyDescent="0.2">
      <c r="A6892" s="287" t="s">
        <v>7149</v>
      </c>
      <c r="B6892" s="287" t="s">
        <v>27398</v>
      </c>
      <c r="C6892" s="287" t="s">
        <v>22946</v>
      </c>
      <c r="D6892" t="str">
        <f t="shared" si="107"/>
        <v>un</v>
      </c>
      <c r="E6892" s="288">
        <v>15521.74</v>
      </c>
    </row>
    <row r="6893" spans="1:5" x14ac:dyDescent="0.2">
      <c r="A6893" s="287" t="s">
        <v>7150</v>
      </c>
      <c r="B6893" s="287" t="s">
        <v>27398</v>
      </c>
      <c r="C6893" s="287" t="s">
        <v>22946</v>
      </c>
      <c r="D6893" t="str">
        <f t="shared" si="107"/>
        <v>un</v>
      </c>
      <c r="E6893" s="288">
        <v>15521.74</v>
      </c>
    </row>
    <row r="6894" spans="1:5" x14ac:dyDescent="0.2">
      <c r="A6894" s="287" t="s">
        <v>7151</v>
      </c>
      <c r="B6894" s="287" t="s">
        <v>27399</v>
      </c>
      <c r="C6894" s="287" t="s">
        <v>22946</v>
      </c>
      <c r="D6894" t="str">
        <f t="shared" si="107"/>
        <v>un</v>
      </c>
      <c r="E6894" s="288">
        <v>19709.3</v>
      </c>
    </row>
    <row r="6895" spans="1:5" x14ac:dyDescent="0.2">
      <c r="A6895" s="287" t="s">
        <v>7152</v>
      </c>
      <c r="B6895" s="287" t="s">
        <v>27399</v>
      </c>
      <c r="C6895" s="287" t="s">
        <v>22946</v>
      </c>
      <c r="D6895" t="str">
        <f t="shared" si="107"/>
        <v>un</v>
      </c>
      <c r="E6895" s="288">
        <v>19709.3</v>
      </c>
    </row>
    <row r="6896" spans="1:5" x14ac:dyDescent="0.2">
      <c r="A6896" s="287" t="s">
        <v>7153</v>
      </c>
      <c r="B6896" s="287" t="s">
        <v>27400</v>
      </c>
      <c r="C6896" s="287" t="s">
        <v>22946</v>
      </c>
      <c r="D6896" t="str">
        <f t="shared" si="107"/>
        <v>un</v>
      </c>
      <c r="E6896" s="288">
        <v>28630.82</v>
      </c>
    </row>
    <row r="6897" spans="1:5" x14ac:dyDescent="0.2">
      <c r="A6897" s="287" t="s">
        <v>7154</v>
      </c>
      <c r="B6897" s="287" t="s">
        <v>27400</v>
      </c>
      <c r="C6897" s="287" t="s">
        <v>22946</v>
      </c>
      <c r="D6897" t="str">
        <f t="shared" si="107"/>
        <v>un</v>
      </c>
      <c r="E6897" s="288">
        <v>28630.82</v>
      </c>
    </row>
    <row r="6898" spans="1:5" x14ac:dyDescent="0.2">
      <c r="A6898" s="287" t="s">
        <v>7155</v>
      </c>
      <c r="B6898" s="287" t="s">
        <v>27401</v>
      </c>
      <c r="C6898" s="287" t="s">
        <v>22946</v>
      </c>
      <c r="D6898" t="str">
        <f t="shared" si="107"/>
        <v>un</v>
      </c>
      <c r="E6898" s="288">
        <v>29703.1</v>
      </c>
    </row>
    <row r="6899" spans="1:5" x14ac:dyDescent="0.2">
      <c r="A6899" s="287" t="s">
        <v>7156</v>
      </c>
      <c r="B6899" s="287" t="s">
        <v>27401</v>
      </c>
      <c r="C6899" s="287" t="s">
        <v>22946</v>
      </c>
      <c r="D6899" t="str">
        <f t="shared" si="107"/>
        <v>un</v>
      </c>
      <c r="E6899" s="288">
        <v>29703.1</v>
      </c>
    </row>
    <row r="6900" spans="1:5" x14ac:dyDescent="0.2">
      <c r="A6900" s="287" t="s">
        <v>7157</v>
      </c>
      <c r="B6900" s="287" t="s">
        <v>27402</v>
      </c>
      <c r="C6900" s="287" t="s">
        <v>22946</v>
      </c>
      <c r="D6900" t="str">
        <f t="shared" si="107"/>
        <v>un</v>
      </c>
      <c r="E6900" s="288">
        <v>42601.39</v>
      </c>
    </row>
    <row r="6901" spans="1:5" x14ac:dyDescent="0.2">
      <c r="A6901" s="287" t="s">
        <v>7158</v>
      </c>
      <c r="B6901" s="287" t="s">
        <v>27402</v>
      </c>
      <c r="C6901" s="287" t="s">
        <v>22946</v>
      </c>
      <c r="D6901" t="str">
        <f t="shared" si="107"/>
        <v>un</v>
      </c>
      <c r="E6901" s="288">
        <v>42601.39</v>
      </c>
    </row>
    <row r="6902" spans="1:5" x14ac:dyDescent="0.2">
      <c r="A6902" s="287" t="s">
        <v>7159</v>
      </c>
      <c r="B6902" s="287" t="s">
        <v>27403</v>
      </c>
      <c r="C6902" s="287" t="s">
        <v>22946</v>
      </c>
      <c r="D6902" t="str">
        <f t="shared" si="107"/>
        <v>un</v>
      </c>
      <c r="E6902" s="288">
        <v>1404.92</v>
      </c>
    </row>
    <row r="6903" spans="1:5" x14ac:dyDescent="0.2">
      <c r="A6903" s="287" t="s">
        <v>7160</v>
      </c>
      <c r="B6903" s="287" t="s">
        <v>27403</v>
      </c>
      <c r="C6903" s="287" t="s">
        <v>22946</v>
      </c>
      <c r="D6903" t="str">
        <f t="shared" si="107"/>
        <v>un</v>
      </c>
      <c r="E6903" s="288">
        <v>1404.92</v>
      </c>
    </row>
    <row r="6904" spans="1:5" x14ac:dyDescent="0.2">
      <c r="A6904" s="287" t="s">
        <v>7161</v>
      </c>
      <c r="B6904" s="287" t="s">
        <v>27404</v>
      </c>
      <c r="C6904" s="287" t="s">
        <v>22946</v>
      </c>
      <c r="D6904" t="str">
        <f t="shared" si="107"/>
        <v>un</v>
      </c>
      <c r="E6904" s="288">
        <v>1563.75</v>
      </c>
    </row>
    <row r="6905" spans="1:5" x14ac:dyDescent="0.2">
      <c r="A6905" s="287" t="s">
        <v>7162</v>
      </c>
      <c r="B6905" s="287" t="s">
        <v>27404</v>
      </c>
      <c r="C6905" s="287" t="s">
        <v>22946</v>
      </c>
      <c r="D6905" t="str">
        <f t="shared" si="107"/>
        <v>un</v>
      </c>
      <c r="E6905" s="288">
        <v>1563.75</v>
      </c>
    </row>
    <row r="6906" spans="1:5" x14ac:dyDescent="0.2">
      <c r="A6906" s="287" t="s">
        <v>7163</v>
      </c>
      <c r="B6906" s="287" t="s">
        <v>27405</v>
      </c>
      <c r="C6906" s="287" t="s">
        <v>22946</v>
      </c>
      <c r="D6906" t="str">
        <f t="shared" si="107"/>
        <v>un</v>
      </c>
      <c r="E6906" s="288">
        <v>1929.74</v>
      </c>
    </row>
    <row r="6907" spans="1:5" x14ac:dyDescent="0.2">
      <c r="A6907" s="287" t="s">
        <v>7164</v>
      </c>
      <c r="B6907" s="287" t="s">
        <v>27405</v>
      </c>
      <c r="C6907" s="287" t="s">
        <v>22946</v>
      </c>
      <c r="D6907" t="str">
        <f t="shared" si="107"/>
        <v>un</v>
      </c>
      <c r="E6907" s="288">
        <v>1929.74</v>
      </c>
    </row>
    <row r="6908" spans="1:5" x14ac:dyDescent="0.2">
      <c r="A6908" s="287" t="s">
        <v>7165</v>
      </c>
      <c r="B6908" s="287" t="s">
        <v>27406</v>
      </c>
      <c r="C6908" s="287" t="s">
        <v>22946</v>
      </c>
      <c r="D6908" t="str">
        <f t="shared" si="107"/>
        <v>un</v>
      </c>
      <c r="E6908" s="288">
        <v>2332.2399999999998</v>
      </c>
    </row>
    <row r="6909" spans="1:5" x14ac:dyDescent="0.2">
      <c r="A6909" s="287" t="s">
        <v>7166</v>
      </c>
      <c r="B6909" s="287" t="s">
        <v>27406</v>
      </c>
      <c r="C6909" s="287" t="s">
        <v>22946</v>
      </c>
      <c r="D6909" t="str">
        <f t="shared" si="107"/>
        <v>un</v>
      </c>
      <c r="E6909" s="288">
        <v>2332.2399999999998</v>
      </c>
    </row>
    <row r="6910" spans="1:5" x14ac:dyDescent="0.2">
      <c r="A6910" s="287" t="s">
        <v>7167</v>
      </c>
      <c r="B6910" s="287" t="s">
        <v>27407</v>
      </c>
      <c r="C6910" s="287" t="s">
        <v>22946</v>
      </c>
      <c r="D6910" t="str">
        <f t="shared" si="107"/>
        <v>un</v>
      </c>
      <c r="E6910" s="288">
        <v>2819.93</v>
      </c>
    </row>
    <row r="6911" spans="1:5" x14ac:dyDescent="0.2">
      <c r="A6911" s="287" t="s">
        <v>7168</v>
      </c>
      <c r="B6911" s="287" t="s">
        <v>27407</v>
      </c>
      <c r="C6911" s="287" t="s">
        <v>22946</v>
      </c>
      <c r="D6911" t="str">
        <f t="shared" si="107"/>
        <v>un</v>
      </c>
      <c r="E6911" s="288">
        <v>2819.93</v>
      </c>
    </row>
    <row r="6912" spans="1:5" x14ac:dyDescent="0.2">
      <c r="A6912" s="287" t="s">
        <v>7169</v>
      </c>
      <c r="B6912" s="287" t="s">
        <v>27408</v>
      </c>
      <c r="C6912" s="287" t="s">
        <v>22946</v>
      </c>
      <c r="D6912" t="str">
        <f t="shared" si="107"/>
        <v>un</v>
      </c>
      <c r="E6912" s="288">
        <v>3428.08</v>
      </c>
    </row>
    <row r="6913" spans="1:5" x14ac:dyDescent="0.2">
      <c r="A6913" s="287" t="s">
        <v>7170</v>
      </c>
      <c r="B6913" s="287" t="s">
        <v>27408</v>
      </c>
      <c r="C6913" s="287" t="s">
        <v>22946</v>
      </c>
      <c r="D6913" t="str">
        <f t="shared" si="107"/>
        <v>un</v>
      </c>
      <c r="E6913" s="288">
        <v>3428.08</v>
      </c>
    </row>
    <row r="6914" spans="1:5" x14ac:dyDescent="0.2">
      <c r="A6914" s="287" t="s">
        <v>7171</v>
      </c>
      <c r="B6914" s="287" t="s">
        <v>27409</v>
      </c>
      <c r="C6914" s="287" t="s">
        <v>22946</v>
      </c>
      <c r="D6914" t="str">
        <f t="shared" ref="D6914:D6977" si="108">LOWER(C6914)</f>
        <v>un</v>
      </c>
      <c r="E6914" s="288">
        <v>3979.78</v>
      </c>
    </row>
    <row r="6915" spans="1:5" x14ac:dyDescent="0.2">
      <c r="A6915" s="287" t="s">
        <v>7172</v>
      </c>
      <c r="B6915" s="287" t="s">
        <v>27409</v>
      </c>
      <c r="C6915" s="287" t="s">
        <v>22946</v>
      </c>
      <c r="D6915" t="str">
        <f t="shared" si="108"/>
        <v>un</v>
      </c>
      <c r="E6915" s="288">
        <v>3979.78</v>
      </c>
    </row>
    <row r="6916" spans="1:5" x14ac:dyDescent="0.2">
      <c r="A6916" s="287" t="s">
        <v>7173</v>
      </c>
      <c r="B6916" s="287" t="s">
        <v>27410</v>
      </c>
      <c r="C6916" s="287" t="s">
        <v>22946</v>
      </c>
      <c r="D6916" t="str">
        <f t="shared" si="108"/>
        <v>un</v>
      </c>
      <c r="E6916" s="288">
        <v>4681.71</v>
      </c>
    </row>
    <row r="6917" spans="1:5" x14ac:dyDescent="0.2">
      <c r="A6917" s="287" t="s">
        <v>7174</v>
      </c>
      <c r="B6917" s="287" t="s">
        <v>27410</v>
      </c>
      <c r="C6917" s="287" t="s">
        <v>22946</v>
      </c>
      <c r="D6917" t="str">
        <f t="shared" si="108"/>
        <v>un</v>
      </c>
      <c r="E6917" s="288">
        <v>4681.71</v>
      </c>
    </row>
    <row r="6918" spans="1:5" x14ac:dyDescent="0.2">
      <c r="A6918" s="287" t="s">
        <v>7175</v>
      </c>
      <c r="B6918" s="287" t="s">
        <v>27411</v>
      </c>
      <c r="C6918" s="287" t="s">
        <v>22946</v>
      </c>
      <c r="D6918" t="str">
        <f t="shared" si="108"/>
        <v>un</v>
      </c>
      <c r="E6918" s="288">
        <v>5736.18</v>
      </c>
    </row>
    <row r="6919" spans="1:5" x14ac:dyDescent="0.2">
      <c r="A6919" s="287" t="s">
        <v>7176</v>
      </c>
      <c r="B6919" s="287" t="s">
        <v>27411</v>
      </c>
      <c r="C6919" s="287" t="s">
        <v>22946</v>
      </c>
      <c r="D6919" t="str">
        <f t="shared" si="108"/>
        <v>un</v>
      </c>
      <c r="E6919" s="288">
        <v>5736.18</v>
      </c>
    </row>
    <row r="6920" spans="1:5" x14ac:dyDescent="0.2">
      <c r="A6920" s="287" t="s">
        <v>7177</v>
      </c>
      <c r="B6920" s="287" t="s">
        <v>27412</v>
      </c>
      <c r="C6920" s="287" t="s">
        <v>22946</v>
      </c>
      <c r="D6920" t="str">
        <f t="shared" si="108"/>
        <v>un</v>
      </c>
      <c r="E6920" s="288">
        <v>6654.26</v>
      </c>
    </row>
    <row r="6921" spans="1:5" x14ac:dyDescent="0.2">
      <c r="A6921" s="287" t="s">
        <v>7178</v>
      </c>
      <c r="B6921" s="287" t="s">
        <v>27412</v>
      </c>
      <c r="C6921" s="287" t="s">
        <v>22946</v>
      </c>
      <c r="D6921" t="str">
        <f t="shared" si="108"/>
        <v>un</v>
      </c>
      <c r="E6921" s="288">
        <v>6654.26</v>
      </c>
    </row>
    <row r="6922" spans="1:5" x14ac:dyDescent="0.2">
      <c r="A6922" s="287" t="s">
        <v>7179</v>
      </c>
      <c r="B6922" s="287" t="s">
        <v>27413</v>
      </c>
      <c r="C6922" s="287" t="s">
        <v>22946</v>
      </c>
      <c r="D6922" t="str">
        <f t="shared" si="108"/>
        <v>un</v>
      </c>
      <c r="E6922" s="288">
        <v>9138.9500000000007</v>
      </c>
    </row>
    <row r="6923" spans="1:5" x14ac:dyDescent="0.2">
      <c r="A6923" s="287" t="s">
        <v>7180</v>
      </c>
      <c r="B6923" s="287" t="s">
        <v>27413</v>
      </c>
      <c r="C6923" s="287" t="s">
        <v>22946</v>
      </c>
      <c r="D6923" t="str">
        <f t="shared" si="108"/>
        <v>un</v>
      </c>
      <c r="E6923" s="288">
        <v>9138.9500000000007</v>
      </c>
    </row>
    <row r="6924" spans="1:5" x14ac:dyDescent="0.2">
      <c r="A6924" s="287" t="s">
        <v>7181</v>
      </c>
      <c r="B6924" s="287" t="s">
        <v>27414</v>
      </c>
      <c r="C6924" s="287" t="s">
        <v>22946</v>
      </c>
      <c r="D6924" t="str">
        <f t="shared" si="108"/>
        <v>un</v>
      </c>
      <c r="E6924" s="288">
        <v>15941.47</v>
      </c>
    </row>
    <row r="6925" spans="1:5" x14ac:dyDescent="0.2">
      <c r="A6925" s="287" t="s">
        <v>7182</v>
      </c>
      <c r="B6925" s="287" t="s">
        <v>27414</v>
      </c>
      <c r="C6925" s="287" t="s">
        <v>22946</v>
      </c>
      <c r="D6925" t="str">
        <f t="shared" si="108"/>
        <v>un</v>
      </c>
      <c r="E6925" s="288">
        <v>15941.47</v>
      </c>
    </row>
    <row r="6926" spans="1:5" x14ac:dyDescent="0.2">
      <c r="A6926" s="287" t="s">
        <v>7183</v>
      </c>
      <c r="B6926" s="287" t="s">
        <v>27415</v>
      </c>
      <c r="C6926" s="287" t="s">
        <v>22946</v>
      </c>
      <c r="D6926" t="str">
        <f t="shared" si="108"/>
        <v>un</v>
      </c>
      <c r="E6926" s="288">
        <v>28655.66</v>
      </c>
    </row>
    <row r="6927" spans="1:5" x14ac:dyDescent="0.2">
      <c r="A6927" s="287" t="s">
        <v>7184</v>
      </c>
      <c r="B6927" s="287" t="s">
        <v>27415</v>
      </c>
      <c r="C6927" s="287" t="s">
        <v>22946</v>
      </c>
      <c r="D6927" t="str">
        <f t="shared" si="108"/>
        <v>un</v>
      </c>
      <c r="E6927" s="288">
        <v>28655.66</v>
      </c>
    </row>
    <row r="6928" spans="1:5" x14ac:dyDescent="0.2">
      <c r="A6928" s="287" t="s">
        <v>7185</v>
      </c>
      <c r="B6928" s="287" t="s">
        <v>27416</v>
      </c>
      <c r="C6928" s="287" t="s">
        <v>22946</v>
      </c>
      <c r="D6928" t="str">
        <f t="shared" si="108"/>
        <v>un</v>
      </c>
      <c r="E6928" s="288">
        <v>37968.86</v>
      </c>
    </row>
    <row r="6929" spans="1:5" x14ac:dyDescent="0.2">
      <c r="A6929" s="287" t="s">
        <v>7186</v>
      </c>
      <c r="B6929" s="287" t="s">
        <v>27416</v>
      </c>
      <c r="C6929" s="287" t="s">
        <v>22946</v>
      </c>
      <c r="D6929" t="str">
        <f t="shared" si="108"/>
        <v>un</v>
      </c>
      <c r="E6929" s="288">
        <v>37968.86</v>
      </c>
    </row>
    <row r="6930" spans="1:5" x14ac:dyDescent="0.2">
      <c r="A6930" s="287" t="s">
        <v>7187</v>
      </c>
      <c r="B6930" s="287" t="s">
        <v>27417</v>
      </c>
      <c r="C6930" s="287" t="s">
        <v>22946</v>
      </c>
      <c r="D6930" t="str">
        <f t="shared" si="108"/>
        <v>un</v>
      </c>
      <c r="E6930" s="288">
        <v>52142.04</v>
      </c>
    </row>
    <row r="6931" spans="1:5" x14ac:dyDescent="0.2">
      <c r="A6931" s="287" t="s">
        <v>7188</v>
      </c>
      <c r="B6931" s="287" t="s">
        <v>27417</v>
      </c>
      <c r="C6931" s="287" t="s">
        <v>22946</v>
      </c>
      <c r="D6931" t="str">
        <f t="shared" si="108"/>
        <v>un</v>
      </c>
      <c r="E6931" s="288">
        <v>52142.04</v>
      </c>
    </row>
    <row r="6932" spans="1:5" x14ac:dyDescent="0.2">
      <c r="A6932" s="287" t="s">
        <v>7189</v>
      </c>
      <c r="B6932" s="287" t="s">
        <v>27418</v>
      </c>
      <c r="C6932" s="287" t="s">
        <v>22946</v>
      </c>
      <c r="D6932" t="str">
        <f t="shared" si="108"/>
        <v>un</v>
      </c>
      <c r="E6932" s="288">
        <v>30958.720000000001</v>
      </c>
    </row>
    <row r="6933" spans="1:5" x14ac:dyDescent="0.2">
      <c r="A6933" s="287" t="s">
        <v>7190</v>
      </c>
      <c r="B6933" s="287" t="s">
        <v>27418</v>
      </c>
      <c r="C6933" s="287" t="s">
        <v>22946</v>
      </c>
      <c r="D6933" t="str">
        <f t="shared" si="108"/>
        <v>un</v>
      </c>
      <c r="E6933" s="288">
        <v>30958.720000000001</v>
      </c>
    </row>
    <row r="6934" spans="1:5" x14ac:dyDescent="0.2">
      <c r="A6934" s="287" t="s">
        <v>7191</v>
      </c>
      <c r="B6934" s="287" t="s">
        <v>27419</v>
      </c>
      <c r="C6934" s="287" t="s">
        <v>22946</v>
      </c>
      <c r="D6934" t="str">
        <f t="shared" si="108"/>
        <v>un</v>
      </c>
      <c r="E6934" s="288">
        <v>37968.86</v>
      </c>
    </row>
    <row r="6935" spans="1:5" x14ac:dyDescent="0.2">
      <c r="A6935" s="287" t="s">
        <v>7192</v>
      </c>
      <c r="B6935" s="287" t="s">
        <v>27419</v>
      </c>
      <c r="C6935" s="287" t="s">
        <v>22946</v>
      </c>
      <c r="D6935" t="str">
        <f t="shared" si="108"/>
        <v>un</v>
      </c>
      <c r="E6935" s="288">
        <v>37968.86</v>
      </c>
    </row>
    <row r="6936" spans="1:5" x14ac:dyDescent="0.2">
      <c r="A6936" s="287" t="s">
        <v>7193</v>
      </c>
      <c r="B6936" s="287" t="s">
        <v>27420</v>
      </c>
      <c r="C6936" s="287" t="s">
        <v>22946</v>
      </c>
      <c r="D6936" t="str">
        <f t="shared" si="108"/>
        <v>un</v>
      </c>
      <c r="E6936" s="288">
        <v>56360.72</v>
      </c>
    </row>
    <row r="6937" spans="1:5" x14ac:dyDescent="0.2">
      <c r="A6937" s="287" t="s">
        <v>7194</v>
      </c>
      <c r="B6937" s="287" t="s">
        <v>27420</v>
      </c>
      <c r="C6937" s="287" t="s">
        <v>22946</v>
      </c>
      <c r="D6937" t="str">
        <f t="shared" si="108"/>
        <v>un</v>
      </c>
      <c r="E6937" s="288">
        <v>56360.72</v>
      </c>
    </row>
    <row r="6938" spans="1:5" x14ac:dyDescent="0.2">
      <c r="A6938" s="287" t="s">
        <v>7195</v>
      </c>
      <c r="B6938" s="287" t="s">
        <v>27421</v>
      </c>
      <c r="C6938" s="287" t="s">
        <v>22946</v>
      </c>
      <c r="D6938" t="str">
        <f t="shared" si="108"/>
        <v>un</v>
      </c>
      <c r="E6938" s="288">
        <v>39467.82</v>
      </c>
    </row>
    <row r="6939" spans="1:5" x14ac:dyDescent="0.2">
      <c r="A6939" s="287" t="s">
        <v>7196</v>
      </c>
      <c r="B6939" s="287" t="s">
        <v>27421</v>
      </c>
      <c r="C6939" s="287" t="s">
        <v>22946</v>
      </c>
      <c r="D6939" t="str">
        <f t="shared" si="108"/>
        <v>un</v>
      </c>
      <c r="E6939" s="288">
        <v>39467.82</v>
      </c>
    </row>
    <row r="6940" spans="1:5" x14ac:dyDescent="0.2">
      <c r="A6940" s="287" t="s">
        <v>7197</v>
      </c>
      <c r="B6940" s="287" t="s">
        <v>27422</v>
      </c>
      <c r="C6940" s="287" t="s">
        <v>22946</v>
      </c>
      <c r="D6940" t="str">
        <f t="shared" si="108"/>
        <v>un</v>
      </c>
      <c r="E6940" s="288">
        <v>49861.46</v>
      </c>
    </row>
    <row r="6941" spans="1:5" x14ac:dyDescent="0.2">
      <c r="A6941" s="287" t="s">
        <v>7198</v>
      </c>
      <c r="B6941" s="287" t="s">
        <v>27422</v>
      </c>
      <c r="C6941" s="287" t="s">
        <v>22946</v>
      </c>
      <c r="D6941" t="str">
        <f t="shared" si="108"/>
        <v>un</v>
      </c>
      <c r="E6941" s="288">
        <v>49861.46</v>
      </c>
    </row>
    <row r="6942" spans="1:5" x14ac:dyDescent="0.2">
      <c r="A6942" s="287" t="s">
        <v>7199</v>
      </c>
      <c r="B6942" s="287" t="s">
        <v>27423</v>
      </c>
      <c r="C6942" s="287" t="s">
        <v>22946</v>
      </c>
      <c r="D6942" t="str">
        <f t="shared" si="108"/>
        <v>un</v>
      </c>
      <c r="E6942" s="288">
        <v>61111.27</v>
      </c>
    </row>
    <row r="6943" spans="1:5" x14ac:dyDescent="0.2">
      <c r="A6943" s="287" t="s">
        <v>7200</v>
      </c>
      <c r="B6943" s="287" t="s">
        <v>27423</v>
      </c>
      <c r="C6943" s="287" t="s">
        <v>22946</v>
      </c>
      <c r="D6943" t="str">
        <f t="shared" si="108"/>
        <v>un</v>
      </c>
      <c r="E6943" s="288">
        <v>61111.27</v>
      </c>
    </row>
    <row r="6944" spans="1:5" x14ac:dyDescent="0.2">
      <c r="A6944" s="287" t="s">
        <v>7201</v>
      </c>
      <c r="B6944" s="287" t="s">
        <v>27424</v>
      </c>
      <c r="C6944" s="287" t="s">
        <v>22946</v>
      </c>
      <c r="D6944" t="str">
        <f t="shared" si="108"/>
        <v>un</v>
      </c>
      <c r="E6944" s="288">
        <v>57523.51</v>
      </c>
    </row>
    <row r="6945" spans="1:5" x14ac:dyDescent="0.2">
      <c r="A6945" s="287" t="s">
        <v>7202</v>
      </c>
      <c r="B6945" s="287" t="s">
        <v>27424</v>
      </c>
      <c r="C6945" s="287" t="s">
        <v>22946</v>
      </c>
      <c r="D6945" t="str">
        <f t="shared" si="108"/>
        <v>un</v>
      </c>
      <c r="E6945" s="288">
        <v>57523.51</v>
      </c>
    </row>
    <row r="6946" spans="1:5" x14ac:dyDescent="0.2">
      <c r="A6946" s="287" t="s">
        <v>7203</v>
      </c>
      <c r="B6946" s="287" t="s">
        <v>27425</v>
      </c>
      <c r="C6946" s="287" t="s">
        <v>22946</v>
      </c>
      <c r="D6946" t="str">
        <f t="shared" si="108"/>
        <v>un</v>
      </c>
      <c r="E6946" s="288">
        <v>67101.399999999994</v>
      </c>
    </row>
    <row r="6947" spans="1:5" x14ac:dyDescent="0.2">
      <c r="A6947" s="287" t="s">
        <v>7204</v>
      </c>
      <c r="B6947" s="287" t="s">
        <v>27425</v>
      </c>
      <c r="C6947" s="287" t="s">
        <v>22946</v>
      </c>
      <c r="D6947" t="str">
        <f t="shared" si="108"/>
        <v>un</v>
      </c>
      <c r="E6947" s="288">
        <v>67101.399999999994</v>
      </c>
    </row>
    <row r="6948" spans="1:5" x14ac:dyDescent="0.2">
      <c r="A6948" s="287" t="s">
        <v>7205</v>
      </c>
      <c r="B6948" s="287" t="s">
        <v>27426</v>
      </c>
      <c r="C6948" s="287" t="s">
        <v>22946</v>
      </c>
      <c r="D6948" t="str">
        <f t="shared" si="108"/>
        <v>un</v>
      </c>
      <c r="E6948" s="288">
        <v>84041.69</v>
      </c>
    </row>
    <row r="6949" spans="1:5" x14ac:dyDescent="0.2">
      <c r="A6949" s="287" t="s">
        <v>7206</v>
      </c>
      <c r="B6949" s="287" t="s">
        <v>27426</v>
      </c>
      <c r="C6949" s="287" t="s">
        <v>22946</v>
      </c>
      <c r="D6949" t="str">
        <f t="shared" si="108"/>
        <v>un</v>
      </c>
      <c r="E6949" s="288">
        <v>84041.69</v>
      </c>
    </row>
    <row r="6950" spans="1:5" x14ac:dyDescent="0.2">
      <c r="A6950" s="287" t="s">
        <v>7207</v>
      </c>
      <c r="B6950" s="287" t="s">
        <v>27427</v>
      </c>
      <c r="C6950" s="287" t="s">
        <v>22946</v>
      </c>
      <c r="D6950" t="str">
        <f t="shared" si="108"/>
        <v>un</v>
      </c>
      <c r="E6950" s="288">
        <v>1013.19</v>
      </c>
    </row>
    <row r="6951" spans="1:5" x14ac:dyDescent="0.2">
      <c r="A6951" s="287" t="s">
        <v>7208</v>
      </c>
      <c r="B6951" s="287" t="s">
        <v>27427</v>
      </c>
      <c r="C6951" s="287" t="s">
        <v>22946</v>
      </c>
      <c r="D6951" t="str">
        <f t="shared" si="108"/>
        <v>un</v>
      </c>
      <c r="E6951" s="288">
        <v>1013.19</v>
      </c>
    </row>
    <row r="6952" spans="1:5" x14ac:dyDescent="0.2">
      <c r="A6952" s="287" t="s">
        <v>7209</v>
      </c>
      <c r="B6952" s="287" t="s">
        <v>27428</v>
      </c>
      <c r="C6952" s="287" t="s">
        <v>22946</v>
      </c>
      <c r="D6952" t="str">
        <f t="shared" si="108"/>
        <v>un</v>
      </c>
      <c r="E6952" s="288">
        <v>1107.8499999999999</v>
      </c>
    </row>
    <row r="6953" spans="1:5" x14ac:dyDescent="0.2">
      <c r="A6953" s="287" t="s">
        <v>7210</v>
      </c>
      <c r="B6953" s="287" t="s">
        <v>27428</v>
      </c>
      <c r="C6953" s="287" t="s">
        <v>22946</v>
      </c>
      <c r="D6953" t="str">
        <f t="shared" si="108"/>
        <v>un</v>
      </c>
      <c r="E6953" s="288">
        <v>1107.8499999999999</v>
      </c>
    </row>
    <row r="6954" spans="1:5" x14ac:dyDescent="0.2">
      <c r="A6954" s="287" t="s">
        <v>7211</v>
      </c>
      <c r="B6954" s="287" t="s">
        <v>27429</v>
      </c>
      <c r="C6954" s="287" t="s">
        <v>22946</v>
      </c>
      <c r="D6954" t="str">
        <f t="shared" si="108"/>
        <v>un</v>
      </c>
      <c r="E6954" s="288">
        <v>1348.16</v>
      </c>
    </row>
    <row r="6955" spans="1:5" x14ac:dyDescent="0.2">
      <c r="A6955" s="287" t="s">
        <v>7212</v>
      </c>
      <c r="B6955" s="287" t="s">
        <v>27429</v>
      </c>
      <c r="C6955" s="287" t="s">
        <v>22946</v>
      </c>
      <c r="D6955" t="str">
        <f t="shared" si="108"/>
        <v>un</v>
      </c>
      <c r="E6955" s="288">
        <v>1348.16</v>
      </c>
    </row>
    <row r="6956" spans="1:5" x14ac:dyDescent="0.2">
      <c r="A6956" s="287" t="s">
        <v>7213</v>
      </c>
      <c r="B6956" s="287" t="s">
        <v>27430</v>
      </c>
      <c r="C6956" s="287" t="s">
        <v>22946</v>
      </c>
      <c r="D6956" t="str">
        <f t="shared" si="108"/>
        <v>un</v>
      </c>
      <c r="E6956" s="288">
        <v>1636.62</v>
      </c>
    </row>
    <row r="6957" spans="1:5" x14ac:dyDescent="0.2">
      <c r="A6957" s="287" t="s">
        <v>7214</v>
      </c>
      <c r="B6957" s="287" t="s">
        <v>27430</v>
      </c>
      <c r="C6957" s="287" t="s">
        <v>22946</v>
      </c>
      <c r="D6957" t="str">
        <f t="shared" si="108"/>
        <v>un</v>
      </c>
      <c r="E6957" s="288">
        <v>1636.62</v>
      </c>
    </row>
    <row r="6958" spans="1:5" x14ac:dyDescent="0.2">
      <c r="A6958" s="287" t="s">
        <v>7215</v>
      </c>
      <c r="B6958" s="287" t="s">
        <v>27431</v>
      </c>
      <c r="C6958" s="287" t="s">
        <v>22946</v>
      </c>
      <c r="D6958" t="str">
        <f t="shared" si="108"/>
        <v>un</v>
      </c>
      <c r="E6958" s="288">
        <v>1938.3</v>
      </c>
    </row>
    <row r="6959" spans="1:5" x14ac:dyDescent="0.2">
      <c r="A6959" s="287" t="s">
        <v>7216</v>
      </c>
      <c r="B6959" s="287" t="s">
        <v>27431</v>
      </c>
      <c r="C6959" s="287" t="s">
        <v>22946</v>
      </c>
      <c r="D6959" t="str">
        <f t="shared" si="108"/>
        <v>un</v>
      </c>
      <c r="E6959" s="288">
        <v>1938.3</v>
      </c>
    </row>
    <row r="6960" spans="1:5" x14ac:dyDescent="0.2">
      <c r="A6960" s="287" t="s">
        <v>7217</v>
      </c>
      <c r="B6960" s="287" t="s">
        <v>27432</v>
      </c>
      <c r="C6960" s="287" t="s">
        <v>22946</v>
      </c>
      <c r="D6960" t="str">
        <f t="shared" si="108"/>
        <v>un</v>
      </c>
      <c r="E6960" s="288">
        <v>2328.38</v>
      </c>
    </row>
    <row r="6961" spans="1:5" x14ac:dyDescent="0.2">
      <c r="A6961" s="287" t="s">
        <v>7218</v>
      </c>
      <c r="B6961" s="287" t="s">
        <v>27432</v>
      </c>
      <c r="C6961" s="287" t="s">
        <v>22946</v>
      </c>
      <c r="D6961" t="str">
        <f t="shared" si="108"/>
        <v>un</v>
      </c>
      <c r="E6961" s="288">
        <v>2328.38</v>
      </c>
    </row>
    <row r="6962" spans="1:5" x14ac:dyDescent="0.2">
      <c r="A6962" s="287" t="s">
        <v>7219</v>
      </c>
      <c r="B6962" s="287" t="s">
        <v>27433</v>
      </c>
      <c r="C6962" s="287" t="s">
        <v>22946</v>
      </c>
      <c r="D6962" t="str">
        <f t="shared" si="108"/>
        <v>un</v>
      </c>
      <c r="E6962" s="288">
        <v>2685.16</v>
      </c>
    </row>
    <row r="6963" spans="1:5" x14ac:dyDescent="0.2">
      <c r="A6963" s="287" t="s">
        <v>7220</v>
      </c>
      <c r="B6963" s="287" t="s">
        <v>27433</v>
      </c>
      <c r="C6963" s="287" t="s">
        <v>22946</v>
      </c>
      <c r="D6963" t="str">
        <f t="shared" si="108"/>
        <v>un</v>
      </c>
      <c r="E6963" s="288">
        <v>2685.16</v>
      </c>
    </row>
    <row r="6964" spans="1:5" x14ac:dyDescent="0.2">
      <c r="A6964" s="287" t="s">
        <v>7221</v>
      </c>
      <c r="B6964" s="287" t="s">
        <v>27434</v>
      </c>
      <c r="C6964" s="287" t="s">
        <v>22946</v>
      </c>
      <c r="D6964" t="str">
        <f t="shared" si="108"/>
        <v>un</v>
      </c>
      <c r="E6964" s="288">
        <v>3052.97</v>
      </c>
    </row>
    <row r="6965" spans="1:5" x14ac:dyDescent="0.2">
      <c r="A6965" s="287" t="s">
        <v>7222</v>
      </c>
      <c r="B6965" s="287" t="s">
        <v>27434</v>
      </c>
      <c r="C6965" s="287" t="s">
        <v>22946</v>
      </c>
      <c r="D6965" t="str">
        <f t="shared" si="108"/>
        <v>un</v>
      </c>
      <c r="E6965" s="288">
        <v>3052.97</v>
      </c>
    </row>
    <row r="6966" spans="1:5" x14ac:dyDescent="0.2">
      <c r="A6966" s="287" t="s">
        <v>7223</v>
      </c>
      <c r="B6966" s="287" t="s">
        <v>27435</v>
      </c>
      <c r="C6966" s="287" t="s">
        <v>22946</v>
      </c>
      <c r="D6966" t="str">
        <f t="shared" si="108"/>
        <v>un</v>
      </c>
      <c r="E6966" s="288">
        <v>3653.81</v>
      </c>
    </row>
    <row r="6967" spans="1:5" x14ac:dyDescent="0.2">
      <c r="A6967" s="287" t="s">
        <v>7224</v>
      </c>
      <c r="B6967" s="287" t="s">
        <v>27435</v>
      </c>
      <c r="C6967" s="287" t="s">
        <v>22946</v>
      </c>
      <c r="D6967" t="str">
        <f t="shared" si="108"/>
        <v>un</v>
      </c>
      <c r="E6967" s="288">
        <v>3653.81</v>
      </c>
    </row>
    <row r="6968" spans="1:5" x14ac:dyDescent="0.2">
      <c r="A6968" s="287" t="s">
        <v>7225</v>
      </c>
      <c r="B6968" s="287" t="s">
        <v>27436</v>
      </c>
      <c r="C6968" s="287" t="s">
        <v>22946</v>
      </c>
      <c r="D6968" t="str">
        <f t="shared" si="108"/>
        <v>un</v>
      </c>
      <c r="E6968" s="288">
        <v>3936.28</v>
      </c>
    </row>
    <row r="6969" spans="1:5" x14ac:dyDescent="0.2">
      <c r="A6969" s="287" t="s">
        <v>7226</v>
      </c>
      <c r="B6969" s="287" t="s">
        <v>27436</v>
      </c>
      <c r="C6969" s="287" t="s">
        <v>22946</v>
      </c>
      <c r="D6969" t="str">
        <f t="shared" si="108"/>
        <v>un</v>
      </c>
      <c r="E6969" s="288">
        <v>3936.28</v>
      </c>
    </row>
    <row r="6970" spans="1:5" x14ac:dyDescent="0.2">
      <c r="A6970" s="287" t="s">
        <v>7227</v>
      </c>
      <c r="B6970" s="287" t="s">
        <v>27437</v>
      </c>
      <c r="C6970" s="287" t="s">
        <v>22946</v>
      </c>
      <c r="D6970" t="str">
        <f t="shared" si="108"/>
        <v>un</v>
      </c>
      <c r="E6970" s="288">
        <v>4823.22</v>
      </c>
    </row>
    <row r="6971" spans="1:5" x14ac:dyDescent="0.2">
      <c r="A6971" s="287" t="s">
        <v>7228</v>
      </c>
      <c r="B6971" s="287" t="s">
        <v>27437</v>
      </c>
      <c r="C6971" s="287" t="s">
        <v>22946</v>
      </c>
      <c r="D6971" t="str">
        <f t="shared" si="108"/>
        <v>un</v>
      </c>
      <c r="E6971" s="288">
        <v>4823.22</v>
      </c>
    </row>
    <row r="6972" spans="1:5" x14ac:dyDescent="0.2">
      <c r="A6972" s="287" t="s">
        <v>7229</v>
      </c>
      <c r="B6972" s="287" t="s">
        <v>27438</v>
      </c>
      <c r="C6972" s="287" t="s">
        <v>22946</v>
      </c>
      <c r="D6972" t="str">
        <f t="shared" si="108"/>
        <v>un</v>
      </c>
      <c r="E6972" s="288">
        <v>9658.61</v>
      </c>
    </row>
    <row r="6973" spans="1:5" x14ac:dyDescent="0.2">
      <c r="A6973" s="287" t="s">
        <v>7230</v>
      </c>
      <c r="B6973" s="287" t="s">
        <v>27438</v>
      </c>
      <c r="C6973" s="287" t="s">
        <v>22946</v>
      </c>
      <c r="D6973" t="str">
        <f t="shared" si="108"/>
        <v>un</v>
      </c>
      <c r="E6973" s="288">
        <v>9658.61</v>
      </c>
    </row>
    <row r="6974" spans="1:5" x14ac:dyDescent="0.2">
      <c r="A6974" s="287" t="s">
        <v>7231</v>
      </c>
      <c r="B6974" s="287" t="s">
        <v>27439</v>
      </c>
      <c r="C6974" s="287" t="s">
        <v>22946</v>
      </c>
      <c r="D6974" t="str">
        <f t="shared" si="108"/>
        <v>un</v>
      </c>
      <c r="E6974" s="288">
        <v>12229.44</v>
      </c>
    </row>
    <row r="6975" spans="1:5" x14ac:dyDescent="0.2">
      <c r="A6975" s="287" t="s">
        <v>7232</v>
      </c>
      <c r="B6975" s="287" t="s">
        <v>27439</v>
      </c>
      <c r="C6975" s="287" t="s">
        <v>22946</v>
      </c>
      <c r="D6975" t="str">
        <f t="shared" si="108"/>
        <v>un</v>
      </c>
      <c r="E6975" s="288">
        <v>12229.44</v>
      </c>
    </row>
    <row r="6976" spans="1:5" x14ac:dyDescent="0.2">
      <c r="A6976" s="287" t="s">
        <v>7233</v>
      </c>
      <c r="B6976" s="287" t="s">
        <v>27440</v>
      </c>
      <c r="C6976" s="287" t="s">
        <v>22946</v>
      </c>
      <c r="D6976" t="str">
        <f t="shared" si="108"/>
        <v>un</v>
      </c>
      <c r="E6976" s="288">
        <v>18835.13</v>
      </c>
    </row>
    <row r="6977" spans="1:5" x14ac:dyDescent="0.2">
      <c r="A6977" s="287" t="s">
        <v>7234</v>
      </c>
      <c r="B6977" s="287" t="s">
        <v>27440</v>
      </c>
      <c r="C6977" s="287" t="s">
        <v>22946</v>
      </c>
      <c r="D6977" t="str">
        <f t="shared" si="108"/>
        <v>un</v>
      </c>
      <c r="E6977" s="288">
        <v>18835.13</v>
      </c>
    </row>
    <row r="6978" spans="1:5" x14ac:dyDescent="0.2">
      <c r="A6978" s="287" t="s">
        <v>7235</v>
      </c>
      <c r="B6978" s="287" t="s">
        <v>27441</v>
      </c>
      <c r="C6978" s="287" t="s">
        <v>22946</v>
      </c>
      <c r="D6978" t="str">
        <f t="shared" ref="D6978:D7041" si="109">LOWER(C6978)</f>
        <v>un</v>
      </c>
      <c r="E6978" s="288">
        <v>19825.89</v>
      </c>
    </row>
    <row r="6979" spans="1:5" x14ac:dyDescent="0.2">
      <c r="A6979" s="287" t="s">
        <v>7236</v>
      </c>
      <c r="B6979" s="287" t="s">
        <v>27441</v>
      </c>
      <c r="C6979" s="287" t="s">
        <v>22946</v>
      </c>
      <c r="D6979" t="str">
        <f t="shared" si="109"/>
        <v>un</v>
      </c>
      <c r="E6979" s="288">
        <v>19825.89</v>
      </c>
    </row>
    <row r="6980" spans="1:5" x14ac:dyDescent="0.2">
      <c r="A6980" s="287" t="s">
        <v>7237</v>
      </c>
      <c r="B6980" s="287" t="s">
        <v>27442</v>
      </c>
      <c r="C6980" s="287" t="s">
        <v>22946</v>
      </c>
      <c r="D6980" t="str">
        <f t="shared" si="109"/>
        <v>un</v>
      </c>
      <c r="E6980" s="288">
        <v>27268.44</v>
      </c>
    </row>
    <row r="6981" spans="1:5" x14ac:dyDescent="0.2">
      <c r="A6981" s="287" t="s">
        <v>7238</v>
      </c>
      <c r="B6981" s="287" t="s">
        <v>27442</v>
      </c>
      <c r="C6981" s="287" t="s">
        <v>22946</v>
      </c>
      <c r="D6981" t="str">
        <f t="shared" si="109"/>
        <v>un</v>
      </c>
      <c r="E6981" s="288">
        <v>27268.44</v>
      </c>
    </row>
    <row r="6982" spans="1:5" x14ac:dyDescent="0.2">
      <c r="A6982" s="287" t="s">
        <v>7239</v>
      </c>
      <c r="B6982" s="287" t="s">
        <v>27443</v>
      </c>
      <c r="C6982" s="287" t="s">
        <v>22946</v>
      </c>
      <c r="D6982" t="str">
        <f t="shared" si="109"/>
        <v>un</v>
      </c>
      <c r="E6982" s="288">
        <v>1013.19</v>
      </c>
    </row>
    <row r="6983" spans="1:5" x14ac:dyDescent="0.2">
      <c r="A6983" s="287" t="s">
        <v>7240</v>
      </c>
      <c r="B6983" s="287" t="s">
        <v>27443</v>
      </c>
      <c r="C6983" s="287" t="s">
        <v>22946</v>
      </c>
      <c r="D6983" t="str">
        <f t="shared" si="109"/>
        <v>un</v>
      </c>
      <c r="E6983" s="288">
        <v>1013.19</v>
      </c>
    </row>
    <row r="6984" spans="1:5" x14ac:dyDescent="0.2">
      <c r="A6984" s="287" t="s">
        <v>7241</v>
      </c>
      <c r="B6984" s="287" t="s">
        <v>27444</v>
      </c>
      <c r="C6984" s="287" t="s">
        <v>22946</v>
      </c>
      <c r="D6984" t="str">
        <f t="shared" si="109"/>
        <v>un</v>
      </c>
      <c r="E6984" s="288">
        <v>1107.8499999999999</v>
      </c>
    </row>
    <row r="6985" spans="1:5" x14ac:dyDescent="0.2">
      <c r="A6985" s="287" t="s">
        <v>7242</v>
      </c>
      <c r="B6985" s="287" t="s">
        <v>27444</v>
      </c>
      <c r="C6985" s="287" t="s">
        <v>22946</v>
      </c>
      <c r="D6985" t="str">
        <f t="shared" si="109"/>
        <v>un</v>
      </c>
      <c r="E6985" s="288">
        <v>1107.8499999999999</v>
      </c>
    </row>
    <row r="6986" spans="1:5" x14ac:dyDescent="0.2">
      <c r="A6986" s="287" t="s">
        <v>7243</v>
      </c>
      <c r="B6986" s="287" t="s">
        <v>27445</v>
      </c>
      <c r="C6986" s="287" t="s">
        <v>22946</v>
      </c>
      <c r="D6986" t="str">
        <f t="shared" si="109"/>
        <v>un</v>
      </c>
      <c r="E6986" s="288">
        <v>1348.16</v>
      </c>
    </row>
    <row r="6987" spans="1:5" x14ac:dyDescent="0.2">
      <c r="A6987" s="287" t="s">
        <v>7244</v>
      </c>
      <c r="B6987" s="287" t="s">
        <v>27445</v>
      </c>
      <c r="C6987" s="287" t="s">
        <v>22946</v>
      </c>
      <c r="D6987" t="str">
        <f t="shared" si="109"/>
        <v>un</v>
      </c>
      <c r="E6987" s="288">
        <v>1348.16</v>
      </c>
    </row>
    <row r="6988" spans="1:5" x14ac:dyDescent="0.2">
      <c r="A6988" s="287" t="s">
        <v>7245</v>
      </c>
      <c r="B6988" s="287" t="s">
        <v>27446</v>
      </c>
      <c r="C6988" s="287" t="s">
        <v>22946</v>
      </c>
      <c r="D6988" t="str">
        <f t="shared" si="109"/>
        <v>un</v>
      </c>
      <c r="E6988" s="288">
        <v>1637.1</v>
      </c>
    </row>
    <row r="6989" spans="1:5" x14ac:dyDescent="0.2">
      <c r="A6989" s="287" t="s">
        <v>7246</v>
      </c>
      <c r="B6989" s="287" t="s">
        <v>27446</v>
      </c>
      <c r="C6989" s="287" t="s">
        <v>22946</v>
      </c>
      <c r="D6989" t="str">
        <f t="shared" si="109"/>
        <v>un</v>
      </c>
      <c r="E6989" s="288">
        <v>1637.1</v>
      </c>
    </row>
    <row r="6990" spans="1:5" x14ac:dyDescent="0.2">
      <c r="A6990" s="287" t="s">
        <v>7247</v>
      </c>
      <c r="B6990" s="287" t="s">
        <v>27447</v>
      </c>
      <c r="C6990" s="287" t="s">
        <v>22946</v>
      </c>
      <c r="D6990" t="str">
        <f t="shared" si="109"/>
        <v>un</v>
      </c>
      <c r="E6990" s="288">
        <v>1970.04</v>
      </c>
    </row>
    <row r="6991" spans="1:5" x14ac:dyDescent="0.2">
      <c r="A6991" s="287" t="s">
        <v>7248</v>
      </c>
      <c r="B6991" s="287" t="s">
        <v>27447</v>
      </c>
      <c r="C6991" s="287" t="s">
        <v>22946</v>
      </c>
      <c r="D6991" t="str">
        <f t="shared" si="109"/>
        <v>un</v>
      </c>
      <c r="E6991" s="288">
        <v>1970.04</v>
      </c>
    </row>
    <row r="6992" spans="1:5" x14ac:dyDescent="0.2">
      <c r="A6992" s="287" t="s">
        <v>7249</v>
      </c>
      <c r="B6992" s="287" t="s">
        <v>27448</v>
      </c>
      <c r="C6992" s="287" t="s">
        <v>22946</v>
      </c>
      <c r="D6992" t="str">
        <f t="shared" si="109"/>
        <v>un</v>
      </c>
      <c r="E6992" s="288">
        <v>2354.37</v>
      </c>
    </row>
    <row r="6993" spans="1:5" x14ac:dyDescent="0.2">
      <c r="A6993" s="287" t="s">
        <v>7250</v>
      </c>
      <c r="B6993" s="287" t="s">
        <v>27448</v>
      </c>
      <c r="C6993" s="287" t="s">
        <v>22946</v>
      </c>
      <c r="D6993" t="str">
        <f t="shared" si="109"/>
        <v>un</v>
      </c>
      <c r="E6993" s="288">
        <v>2354.37</v>
      </c>
    </row>
    <row r="6994" spans="1:5" x14ac:dyDescent="0.2">
      <c r="A6994" s="287" t="s">
        <v>7251</v>
      </c>
      <c r="B6994" s="287" t="s">
        <v>27449</v>
      </c>
      <c r="C6994" s="287" t="s">
        <v>22946</v>
      </c>
      <c r="D6994" t="str">
        <f t="shared" si="109"/>
        <v>un</v>
      </c>
      <c r="E6994" s="288">
        <v>2713.14</v>
      </c>
    </row>
    <row r="6995" spans="1:5" x14ac:dyDescent="0.2">
      <c r="A6995" s="287" t="s">
        <v>7252</v>
      </c>
      <c r="B6995" s="287" t="s">
        <v>27449</v>
      </c>
      <c r="C6995" s="287" t="s">
        <v>22946</v>
      </c>
      <c r="D6995" t="str">
        <f t="shared" si="109"/>
        <v>un</v>
      </c>
      <c r="E6995" s="288">
        <v>2713.14</v>
      </c>
    </row>
    <row r="6996" spans="1:5" x14ac:dyDescent="0.2">
      <c r="A6996" s="287" t="s">
        <v>7253</v>
      </c>
      <c r="B6996" s="287" t="s">
        <v>27450</v>
      </c>
      <c r="C6996" s="287" t="s">
        <v>22946</v>
      </c>
      <c r="D6996" t="str">
        <f t="shared" si="109"/>
        <v>un</v>
      </c>
      <c r="E6996" s="288">
        <v>3186.24</v>
      </c>
    </row>
    <row r="6997" spans="1:5" x14ac:dyDescent="0.2">
      <c r="A6997" s="287" t="s">
        <v>7254</v>
      </c>
      <c r="B6997" s="287" t="s">
        <v>27450</v>
      </c>
      <c r="C6997" s="287" t="s">
        <v>22946</v>
      </c>
      <c r="D6997" t="str">
        <f t="shared" si="109"/>
        <v>un</v>
      </c>
      <c r="E6997" s="288">
        <v>3186.24</v>
      </c>
    </row>
    <row r="6998" spans="1:5" x14ac:dyDescent="0.2">
      <c r="A6998" s="287" t="s">
        <v>7255</v>
      </c>
      <c r="B6998" s="287" t="s">
        <v>27451</v>
      </c>
      <c r="C6998" s="287" t="s">
        <v>22946</v>
      </c>
      <c r="D6998" t="str">
        <f t="shared" si="109"/>
        <v>un</v>
      </c>
      <c r="E6998" s="288">
        <v>3820.42</v>
      </c>
    </row>
    <row r="6999" spans="1:5" x14ac:dyDescent="0.2">
      <c r="A6999" s="287" t="s">
        <v>7256</v>
      </c>
      <c r="B6999" s="287" t="s">
        <v>27451</v>
      </c>
      <c r="C6999" s="287" t="s">
        <v>22946</v>
      </c>
      <c r="D6999" t="str">
        <f t="shared" si="109"/>
        <v>un</v>
      </c>
      <c r="E6999" s="288">
        <v>3820.42</v>
      </c>
    </row>
    <row r="7000" spans="1:5" x14ac:dyDescent="0.2">
      <c r="A7000" s="287" t="s">
        <v>7257</v>
      </c>
      <c r="B7000" s="287" t="s">
        <v>27452</v>
      </c>
      <c r="C7000" s="287" t="s">
        <v>22946</v>
      </c>
      <c r="D7000" t="str">
        <f t="shared" si="109"/>
        <v>un</v>
      </c>
      <c r="E7000" s="288">
        <v>4378.3</v>
      </c>
    </row>
    <row r="7001" spans="1:5" x14ac:dyDescent="0.2">
      <c r="A7001" s="287" t="s">
        <v>7258</v>
      </c>
      <c r="B7001" s="287" t="s">
        <v>27452</v>
      </c>
      <c r="C7001" s="287" t="s">
        <v>22946</v>
      </c>
      <c r="D7001" t="str">
        <f t="shared" si="109"/>
        <v>un</v>
      </c>
      <c r="E7001" s="288">
        <v>4378.3</v>
      </c>
    </row>
    <row r="7002" spans="1:5" x14ac:dyDescent="0.2">
      <c r="A7002" s="287" t="s">
        <v>7259</v>
      </c>
      <c r="B7002" s="287" t="s">
        <v>27453</v>
      </c>
      <c r="C7002" s="287" t="s">
        <v>22946</v>
      </c>
      <c r="D7002" t="str">
        <f t="shared" si="109"/>
        <v>un</v>
      </c>
      <c r="E7002" s="288">
        <v>6004.19</v>
      </c>
    </row>
    <row r="7003" spans="1:5" x14ac:dyDescent="0.2">
      <c r="A7003" s="287" t="s">
        <v>7260</v>
      </c>
      <c r="B7003" s="287" t="s">
        <v>27453</v>
      </c>
      <c r="C7003" s="287" t="s">
        <v>22946</v>
      </c>
      <c r="D7003" t="str">
        <f t="shared" si="109"/>
        <v>un</v>
      </c>
      <c r="E7003" s="288">
        <v>6004.19</v>
      </c>
    </row>
    <row r="7004" spans="1:5" x14ac:dyDescent="0.2">
      <c r="A7004" s="287" t="s">
        <v>7261</v>
      </c>
      <c r="B7004" s="287" t="s">
        <v>27454</v>
      </c>
      <c r="C7004" s="287" t="s">
        <v>22946</v>
      </c>
      <c r="D7004" t="str">
        <f t="shared" si="109"/>
        <v>un</v>
      </c>
      <c r="E7004" s="288">
        <v>10369.370000000001</v>
      </c>
    </row>
    <row r="7005" spans="1:5" x14ac:dyDescent="0.2">
      <c r="A7005" s="287" t="s">
        <v>7262</v>
      </c>
      <c r="B7005" s="287" t="s">
        <v>27454</v>
      </c>
      <c r="C7005" s="287" t="s">
        <v>22946</v>
      </c>
      <c r="D7005" t="str">
        <f t="shared" si="109"/>
        <v>un</v>
      </c>
      <c r="E7005" s="288">
        <v>10369.370000000001</v>
      </c>
    </row>
    <row r="7006" spans="1:5" x14ac:dyDescent="0.2">
      <c r="A7006" s="287" t="s">
        <v>7263</v>
      </c>
      <c r="B7006" s="287" t="s">
        <v>27455</v>
      </c>
      <c r="C7006" s="287" t="s">
        <v>22946</v>
      </c>
      <c r="D7006" t="str">
        <f t="shared" si="109"/>
        <v>un</v>
      </c>
      <c r="E7006" s="288">
        <v>1044.73</v>
      </c>
    </row>
    <row r="7007" spans="1:5" x14ac:dyDescent="0.2">
      <c r="A7007" s="287" t="s">
        <v>7264</v>
      </c>
      <c r="B7007" s="287" t="s">
        <v>27455</v>
      </c>
      <c r="C7007" s="287" t="s">
        <v>22946</v>
      </c>
      <c r="D7007" t="str">
        <f t="shared" si="109"/>
        <v>un</v>
      </c>
      <c r="E7007" s="288">
        <v>1044.73</v>
      </c>
    </row>
    <row r="7008" spans="1:5" x14ac:dyDescent="0.2">
      <c r="A7008" s="287" t="s">
        <v>7265</v>
      </c>
      <c r="B7008" s="287" t="s">
        <v>27456</v>
      </c>
      <c r="C7008" s="287" t="s">
        <v>22946</v>
      </c>
      <c r="D7008" t="str">
        <f t="shared" si="109"/>
        <v>un</v>
      </c>
      <c r="E7008" s="288">
        <v>1149.49</v>
      </c>
    </row>
    <row r="7009" spans="1:5" x14ac:dyDescent="0.2">
      <c r="A7009" s="287" t="s">
        <v>7266</v>
      </c>
      <c r="B7009" s="287" t="s">
        <v>27456</v>
      </c>
      <c r="C7009" s="287" t="s">
        <v>22946</v>
      </c>
      <c r="D7009" t="str">
        <f t="shared" si="109"/>
        <v>un</v>
      </c>
      <c r="E7009" s="288">
        <v>1149.49</v>
      </c>
    </row>
    <row r="7010" spans="1:5" x14ac:dyDescent="0.2">
      <c r="A7010" s="287" t="s">
        <v>7267</v>
      </c>
      <c r="B7010" s="287" t="s">
        <v>27457</v>
      </c>
      <c r="C7010" s="287" t="s">
        <v>22946</v>
      </c>
      <c r="D7010" t="str">
        <f t="shared" si="109"/>
        <v>un</v>
      </c>
      <c r="E7010" s="288">
        <v>1402.53</v>
      </c>
    </row>
    <row r="7011" spans="1:5" x14ac:dyDescent="0.2">
      <c r="A7011" s="287" t="s">
        <v>7268</v>
      </c>
      <c r="B7011" s="287" t="s">
        <v>27457</v>
      </c>
      <c r="C7011" s="287" t="s">
        <v>22946</v>
      </c>
      <c r="D7011" t="str">
        <f t="shared" si="109"/>
        <v>un</v>
      </c>
      <c r="E7011" s="288">
        <v>1402.53</v>
      </c>
    </row>
    <row r="7012" spans="1:5" x14ac:dyDescent="0.2">
      <c r="A7012" s="287" t="s">
        <v>7269</v>
      </c>
      <c r="B7012" s="287" t="s">
        <v>27458</v>
      </c>
      <c r="C7012" s="287" t="s">
        <v>22946</v>
      </c>
      <c r="D7012" t="str">
        <f t="shared" si="109"/>
        <v>un</v>
      </c>
      <c r="E7012" s="288">
        <v>1712.38</v>
      </c>
    </row>
    <row r="7013" spans="1:5" x14ac:dyDescent="0.2">
      <c r="A7013" s="287" t="s">
        <v>7270</v>
      </c>
      <c r="B7013" s="287" t="s">
        <v>27458</v>
      </c>
      <c r="C7013" s="287" t="s">
        <v>22946</v>
      </c>
      <c r="D7013" t="str">
        <f t="shared" si="109"/>
        <v>un</v>
      </c>
      <c r="E7013" s="288">
        <v>1712.38</v>
      </c>
    </row>
    <row r="7014" spans="1:5" x14ac:dyDescent="0.2">
      <c r="A7014" s="287" t="s">
        <v>7271</v>
      </c>
      <c r="B7014" s="287" t="s">
        <v>27459</v>
      </c>
      <c r="C7014" s="287" t="s">
        <v>22946</v>
      </c>
      <c r="D7014" t="str">
        <f t="shared" si="109"/>
        <v>un</v>
      </c>
      <c r="E7014" s="288">
        <v>2042.4</v>
      </c>
    </row>
    <row r="7015" spans="1:5" x14ac:dyDescent="0.2">
      <c r="A7015" s="287" t="s">
        <v>7272</v>
      </c>
      <c r="B7015" s="287" t="s">
        <v>27459</v>
      </c>
      <c r="C7015" s="287" t="s">
        <v>22946</v>
      </c>
      <c r="D7015" t="str">
        <f t="shared" si="109"/>
        <v>un</v>
      </c>
      <c r="E7015" s="288">
        <v>2042.4</v>
      </c>
    </row>
    <row r="7016" spans="1:5" x14ac:dyDescent="0.2">
      <c r="A7016" s="287" t="s">
        <v>7273</v>
      </c>
      <c r="B7016" s="287" t="s">
        <v>27460</v>
      </c>
      <c r="C7016" s="287" t="s">
        <v>22946</v>
      </c>
      <c r="D7016" t="str">
        <f t="shared" si="109"/>
        <v>un</v>
      </c>
      <c r="E7016" s="288">
        <v>2471.0700000000002</v>
      </c>
    </row>
    <row r="7017" spans="1:5" x14ac:dyDescent="0.2">
      <c r="A7017" s="287" t="s">
        <v>7274</v>
      </c>
      <c r="B7017" s="287" t="s">
        <v>27460</v>
      </c>
      <c r="C7017" s="287" t="s">
        <v>22946</v>
      </c>
      <c r="D7017" t="str">
        <f t="shared" si="109"/>
        <v>un</v>
      </c>
      <c r="E7017" s="288">
        <v>2471.0700000000002</v>
      </c>
    </row>
    <row r="7018" spans="1:5" x14ac:dyDescent="0.2">
      <c r="A7018" s="287" t="s">
        <v>7275</v>
      </c>
      <c r="B7018" s="287" t="s">
        <v>27461</v>
      </c>
      <c r="C7018" s="287" t="s">
        <v>22946</v>
      </c>
      <c r="D7018" t="str">
        <f t="shared" si="109"/>
        <v>un</v>
      </c>
      <c r="E7018" s="288">
        <v>2879.09</v>
      </c>
    </row>
    <row r="7019" spans="1:5" x14ac:dyDescent="0.2">
      <c r="A7019" s="287" t="s">
        <v>7276</v>
      </c>
      <c r="B7019" s="287" t="s">
        <v>27461</v>
      </c>
      <c r="C7019" s="287" t="s">
        <v>22946</v>
      </c>
      <c r="D7019" t="str">
        <f t="shared" si="109"/>
        <v>un</v>
      </c>
      <c r="E7019" s="288">
        <v>2879.09</v>
      </c>
    </row>
    <row r="7020" spans="1:5" x14ac:dyDescent="0.2">
      <c r="A7020" s="287" t="s">
        <v>7277</v>
      </c>
      <c r="B7020" s="287" t="s">
        <v>27462</v>
      </c>
      <c r="C7020" s="287" t="s">
        <v>22946</v>
      </c>
      <c r="D7020" t="str">
        <f t="shared" si="109"/>
        <v>un</v>
      </c>
      <c r="E7020" s="288">
        <v>3266.11</v>
      </c>
    </row>
    <row r="7021" spans="1:5" x14ac:dyDescent="0.2">
      <c r="A7021" s="287" t="s">
        <v>7278</v>
      </c>
      <c r="B7021" s="287" t="s">
        <v>27462</v>
      </c>
      <c r="C7021" s="287" t="s">
        <v>22946</v>
      </c>
      <c r="D7021" t="str">
        <f t="shared" si="109"/>
        <v>un</v>
      </c>
      <c r="E7021" s="288">
        <v>3266.11</v>
      </c>
    </row>
    <row r="7022" spans="1:5" x14ac:dyDescent="0.2">
      <c r="A7022" s="287" t="s">
        <v>7279</v>
      </c>
      <c r="B7022" s="287" t="s">
        <v>27463</v>
      </c>
      <c r="C7022" s="287" t="s">
        <v>22946</v>
      </c>
      <c r="D7022" t="str">
        <f t="shared" si="109"/>
        <v>un</v>
      </c>
      <c r="E7022" s="288">
        <v>3935.32</v>
      </c>
    </row>
    <row r="7023" spans="1:5" x14ac:dyDescent="0.2">
      <c r="A7023" s="287" t="s">
        <v>7280</v>
      </c>
      <c r="B7023" s="287" t="s">
        <v>27463</v>
      </c>
      <c r="C7023" s="287" t="s">
        <v>22946</v>
      </c>
      <c r="D7023" t="str">
        <f t="shared" si="109"/>
        <v>un</v>
      </c>
      <c r="E7023" s="288">
        <v>3935.32</v>
      </c>
    </row>
    <row r="7024" spans="1:5" x14ac:dyDescent="0.2">
      <c r="A7024" s="287" t="s">
        <v>7281</v>
      </c>
      <c r="B7024" s="287" t="s">
        <v>27464</v>
      </c>
      <c r="C7024" s="287" t="s">
        <v>22946</v>
      </c>
      <c r="D7024" t="str">
        <f t="shared" si="109"/>
        <v>un</v>
      </c>
      <c r="E7024" s="288">
        <v>4252.41</v>
      </c>
    </row>
    <row r="7025" spans="1:5" x14ac:dyDescent="0.2">
      <c r="A7025" s="287" t="s">
        <v>7282</v>
      </c>
      <c r="B7025" s="287" t="s">
        <v>27464</v>
      </c>
      <c r="C7025" s="287" t="s">
        <v>22946</v>
      </c>
      <c r="D7025" t="str">
        <f t="shared" si="109"/>
        <v>un</v>
      </c>
      <c r="E7025" s="288">
        <v>4252.41</v>
      </c>
    </row>
    <row r="7026" spans="1:5" x14ac:dyDescent="0.2">
      <c r="A7026" s="287" t="s">
        <v>7283</v>
      </c>
      <c r="B7026" s="287" t="s">
        <v>27465</v>
      </c>
      <c r="C7026" s="287" t="s">
        <v>22946</v>
      </c>
      <c r="D7026" t="str">
        <f t="shared" si="109"/>
        <v>un</v>
      </c>
      <c r="E7026" s="288">
        <v>5259.11</v>
      </c>
    </row>
    <row r="7027" spans="1:5" x14ac:dyDescent="0.2">
      <c r="A7027" s="287" t="s">
        <v>7284</v>
      </c>
      <c r="B7027" s="287" t="s">
        <v>27465</v>
      </c>
      <c r="C7027" s="287" t="s">
        <v>22946</v>
      </c>
      <c r="D7027" t="str">
        <f t="shared" si="109"/>
        <v>un</v>
      </c>
      <c r="E7027" s="288">
        <v>5259.11</v>
      </c>
    </row>
    <row r="7028" spans="1:5" x14ac:dyDescent="0.2">
      <c r="A7028" s="287" t="s">
        <v>7285</v>
      </c>
      <c r="B7028" s="287" t="s">
        <v>27466</v>
      </c>
      <c r="C7028" s="287" t="s">
        <v>22946</v>
      </c>
      <c r="D7028" t="str">
        <f t="shared" si="109"/>
        <v>un</v>
      </c>
      <c r="E7028" s="288">
        <v>10319.85</v>
      </c>
    </row>
    <row r="7029" spans="1:5" x14ac:dyDescent="0.2">
      <c r="A7029" s="287" t="s">
        <v>7286</v>
      </c>
      <c r="B7029" s="287" t="s">
        <v>27466</v>
      </c>
      <c r="C7029" s="287" t="s">
        <v>22946</v>
      </c>
      <c r="D7029" t="str">
        <f t="shared" si="109"/>
        <v>un</v>
      </c>
      <c r="E7029" s="288">
        <v>10319.85</v>
      </c>
    </row>
    <row r="7030" spans="1:5" x14ac:dyDescent="0.2">
      <c r="A7030" s="287" t="s">
        <v>7287</v>
      </c>
      <c r="B7030" s="287" t="s">
        <v>27467</v>
      </c>
      <c r="C7030" s="287" t="s">
        <v>22946</v>
      </c>
      <c r="D7030" t="str">
        <f t="shared" si="109"/>
        <v>un</v>
      </c>
      <c r="E7030" s="288">
        <v>13055.85</v>
      </c>
    </row>
    <row r="7031" spans="1:5" x14ac:dyDescent="0.2">
      <c r="A7031" s="287" t="s">
        <v>7288</v>
      </c>
      <c r="B7031" s="287" t="s">
        <v>27467</v>
      </c>
      <c r="C7031" s="287" t="s">
        <v>22946</v>
      </c>
      <c r="D7031" t="str">
        <f t="shared" si="109"/>
        <v>un</v>
      </c>
      <c r="E7031" s="288">
        <v>13055.85</v>
      </c>
    </row>
    <row r="7032" spans="1:5" x14ac:dyDescent="0.2">
      <c r="A7032" s="287" t="s">
        <v>7289</v>
      </c>
      <c r="B7032" s="287" t="s">
        <v>27468</v>
      </c>
      <c r="C7032" s="287" t="s">
        <v>22946</v>
      </c>
      <c r="D7032" t="str">
        <f t="shared" si="109"/>
        <v>un</v>
      </c>
      <c r="E7032" s="288">
        <v>19858.77</v>
      </c>
    </row>
    <row r="7033" spans="1:5" x14ac:dyDescent="0.2">
      <c r="A7033" s="287" t="s">
        <v>7290</v>
      </c>
      <c r="B7033" s="287" t="s">
        <v>27468</v>
      </c>
      <c r="C7033" s="287" t="s">
        <v>22946</v>
      </c>
      <c r="D7033" t="str">
        <f t="shared" si="109"/>
        <v>un</v>
      </c>
      <c r="E7033" s="288">
        <v>19858.77</v>
      </c>
    </row>
    <row r="7034" spans="1:5" x14ac:dyDescent="0.2">
      <c r="A7034" s="287" t="s">
        <v>7291</v>
      </c>
      <c r="B7034" s="287" t="s">
        <v>27469</v>
      </c>
      <c r="C7034" s="287" t="s">
        <v>22946</v>
      </c>
      <c r="D7034" t="str">
        <f t="shared" si="109"/>
        <v>un</v>
      </c>
      <c r="E7034" s="288">
        <v>21095.64</v>
      </c>
    </row>
    <row r="7035" spans="1:5" x14ac:dyDescent="0.2">
      <c r="A7035" s="287" t="s">
        <v>7292</v>
      </c>
      <c r="B7035" s="287" t="s">
        <v>27469</v>
      </c>
      <c r="C7035" s="287" t="s">
        <v>22946</v>
      </c>
      <c r="D7035" t="str">
        <f t="shared" si="109"/>
        <v>un</v>
      </c>
      <c r="E7035" s="288">
        <v>21095.64</v>
      </c>
    </row>
    <row r="7036" spans="1:5" x14ac:dyDescent="0.2">
      <c r="A7036" s="287" t="s">
        <v>7293</v>
      </c>
      <c r="B7036" s="287" t="s">
        <v>27470</v>
      </c>
      <c r="C7036" s="287" t="s">
        <v>22946</v>
      </c>
      <c r="D7036" t="str">
        <f t="shared" si="109"/>
        <v>un</v>
      </c>
      <c r="E7036" s="288">
        <v>29142.57</v>
      </c>
    </row>
    <row r="7037" spans="1:5" x14ac:dyDescent="0.2">
      <c r="A7037" s="287" t="s">
        <v>7294</v>
      </c>
      <c r="B7037" s="287" t="s">
        <v>27470</v>
      </c>
      <c r="C7037" s="287" t="s">
        <v>22946</v>
      </c>
      <c r="D7037" t="str">
        <f t="shared" si="109"/>
        <v>un</v>
      </c>
      <c r="E7037" s="288">
        <v>29142.57</v>
      </c>
    </row>
    <row r="7038" spans="1:5" x14ac:dyDescent="0.2">
      <c r="A7038" s="287" t="s">
        <v>7295</v>
      </c>
      <c r="B7038" s="287" t="s">
        <v>27471</v>
      </c>
      <c r="C7038" s="287" t="s">
        <v>22946</v>
      </c>
      <c r="D7038" t="str">
        <f t="shared" si="109"/>
        <v>un</v>
      </c>
      <c r="E7038" s="288">
        <v>1044.73</v>
      </c>
    </row>
    <row r="7039" spans="1:5" x14ac:dyDescent="0.2">
      <c r="A7039" s="287" t="s">
        <v>7296</v>
      </c>
      <c r="B7039" s="287" t="s">
        <v>27471</v>
      </c>
      <c r="C7039" s="287" t="s">
        <v>22946</v>
      </c>
      <c r="D7039" t="str">
        <f t="shared" si="109"/>
        <v>un</v>
      </c>
      <c r="E7039" s="288">
        <v>1044.73</v>
      </c>
    </row>
    <row r="7040" spans="1:5" x14ac:dyDescent="0.2">
      <c r="A7040" s="287" t="s">
        <v>7297</v>
      </c>
      <c r="B7040" s="287" t="s">
        <v>27472</v>
      </c>
      <c r="C7040" s="287" t="s">
        <v>22946</v>
      </c>
      <c r="D7040" t="str">
        <f t="shared" si="109"/>
        <v>un</v>
      </c>
      <c r="E7040" s="288">
        <v>1149.49</v>
      </c>
    </row>
    <row r="7041" spans="1:5" x14ac:dyDescent="0.2">
      <c r="A7041" s="287" t="s">
        <v>7298</v>
      </c>
      <c r="B7041" s="287" t="s">
        <v>27472</v>
      </c>
      <c r="C7041" s="287" t="s">
        <v>22946</v>
      </c>
      <c r="D7041" t="str">
        <f t="shared" si="109"/>
        <v>un</v>
      </c>
      <c r="E7041" s="288">
        <v>1149.49</v>
      </c>
    </row>
    <row r="7042" spans="1:5" x14ac:dyDescent="0.2">
      <c r="A7042" s="287" t="s">
        <v>7299</v>
      </c>
      <c r="B7042" s="287" t="s">
        <v>27473</v>
      </c>
      <c r="C7042" s="287" t="s">
        <v>22946</v>
      </c>
      <c r="D7042" t="str">
        <f t="shared" ref="D7042:D7105" si="110">LOWER(C7042)</f>
        <v>un</v>
      </c>
      <c r="E7042" s="288">
        <v>1402.53</v>
      </c>
    </row>
    <row r="7043" spans="1:5" x14ac:dyDescent="0.2">
      <c r="A7043" s="287" t="s">
        <v>7300</v>
      </c>
      <c r="B7043" s="287" t="s">
        <v>27473</v>
      </c>
      <c r="C7043" s="287" t="s">
        <v>22946</v>
      </c>
      <c r="D7043" t="str">
        <f t="shared" si="110"/>
        <v>un</v>
      </c>
      <c r="E7043" s="288">
        <v>1402.53</v>
      </c>
    </row>
    <row r="7044" spans="1:5" x14ac:dyDescent="0.2">
      <c r="A7044" s="287" t="s">
        <v>7301</v>
      </c>
      <c r="B7044" s="287" t="s">
        <v>27474</v>
      </c>
      <c r="C7044" s="287" t="s">
        <v>22946</v>
      </c>
      <c r="D7044" t="str">
        <f t="shared" si="110"/>
        <v>un</v>
      </c>
      <c r="E7044" s="288">
        <v>1712.85</v>
      </c>
    </row>
    <row r="7045" spans="1:5" x14ac:dyDescent="0.2">
      <c r="A7045" s="287" t="s">
        <v>7302</v>
      </c>
      <c r="B7045" s="287" t="s">
        <v>27474</v>
      </c>
      <c r="C7045" s="287" t="s">
        <v>22946</v>
      </c>
      <c r="D7045" t="str">
        <f t="shared" si="110"/>
        <v>un</v>
      </c>
      <c r="E7045" s="288">
        <v>1712.85</v>
      </c>
    </row>
    <row r="7046" spans="1:5" x14ac:dyDescent="0.2">
      <c r="A7046" s="287" t="s">
        <v>7303</v>
      </c>
      <c r="B7046" s="287" t="s">
        <v>27475</v>
      </c>
      <c r="C7046" s="287" t="s">
        <v>22946</v>
      </c>
      <c r="D7046" t="str">
        <f t="shared" si="110"/>
        <v>un</v>
      </c>
      <c r="E7046" s="288">
        <v>2074.13</v>
      </c>
    </row>
    <row r="7047" spans="1:5" x14ac:dyDescent="0.2">
      <c r="A7047" s="287" t="s">
        <v>7304</v>
      </c>
      <c r="B7047" s="287" t="s">
        <v>27475</v>
      </c>
      <c r="C7047" s="287" t="s">
        <v>22946</v>
      </c>
      <c r="D7047" t="str">
        <f t="shared" si="110"/>
        <v>un</v>
      </c>
      <c r="E7047" s="288">
        <v>2074.13</v>
      </c>
    </row>
    <row r="7048" spans="1:5" x14ac:dyDescent="0.2">
      <c r="A7048" s="287" t="s">
        <v>7305</v>
      </c>
      <c r="B7048" s="287" t="s">
        <v>27476</v>
      </c>
      <c r="C7048" s="287" t="s">
        <v>22946</v>
      </c>
      <c r="D7048" t="str">
        <f t="shared" si="110"/>
        <v>un</v>
      </c>
      <c r="E7048" s="288">
        <v>2497.1</v>
      </c>
    </row>
    <row r="7049" spans="1:5" x14ac:dyDescent="0.2">
      <c r="A7049" s="287" t="s">
        <v>7306</v>
      </c>
      <c r="B7049" s="287" t="s">
        <v>27476</v>
      </c>
      <c r="C7049" s="287" t="s">
        <v>22946</v>
      </c>
      <c r="D7049" t="str">
        <f t="shared" si="110"/>
        <v>un</v>
      </c>
      <c r="E7049" s="288">
        <v>2497.1</v>
      </c>
    </row>
    <row r="7050" spans="1:5" x14ac:dyDescent="0.2">
      <c r="A7050" s="287" t="s">
        <v>7307</v>
      </c>
      <c r="B7050" s="287" t="s">
        <v>27477</v>
      </c>
      <c r="C7050" s="287" t="s">
        <v>22946</v>
      </c>
      <c r="D7050" t="str">
        <f t="shared" si="110"/>
        <v>un</v>
      </c>
      <c r="E7050" s="288">
        <v>2907.08</v>
      </c>
    </row>
    <row r="7051" spans="1:5" x14ac:dyDescent="0.2">
      <c r="A7051" s="287" t="s">
        <v>7308</v>
      </c>
      <c r="B7051" s="287" t="s">
        <v>27477</v>
      </c>
      <c r="C7051" s="287" t="s">
        <v>22946</v>
      </c>
      <c r="D7051" t="str">
        <f t="shared" si="110"/>
        <v>un</v>
      </c>
      <c r="E7051" s="288">
        <v>2907.08</v>
      </c>
    </row>
    <row r="7052" spans="1:5" x14ac:dyDescent="0.2">
      <c r="A7052" s="287" t="s">
        <v>7309</v>
      </c>
      <c r="B7052" s="287" t="s">
        <v>27478</v>
      </c>
      <c r="C7052" s="287" t="s">
        <v>22946</v>
      </c>
      <c r="D7052" t="str">
        <f t="shared" si="110"/>
        <v>un</v>
      </c>
      <c r="E7052" s="288">
        <v>3399.38</v>
      </c>
    </row>
    <row r="7053" spans="1:5" x14ac:dyDescent="0.2">
      <c r="A7053" s="287" t="s">
        <v>7310</v>
      </c>
      <c r="B7053" s="287" t="s">
        <v>27478</v>
      </c>
      <c r="C7053" s="287" t="s">
        <v>22946</v>
      </c>
      <c r="D7053" t="str">
        <f t="shared" si="110"/>
        <v>un</v>
      </c>
      <c r="E7053" s="288">
        <v>3399.38</v>
      </c>
    </row>
    <row r="7054" spans="1:5" x14ac:dyDescent="0.2">
      <c r="A7054" s="287" t="s">
        <v>7311</v>
      </c>
      <c r="B7054" s="287" t="s">
        <v>27479</v>
      </c>
      <c r="C7054" s="287" t="s">
        <v>22946</v>
      </c>
      <c r="D7054" t="str">
        <f t="shared" si="110"/>
        <v>un</v>
      </c>
      <c r="E7054" s="288">
        <v>4101.93</v>
      </c>
    </row>
    <row r="7055" spans="1:5" x14ac:dyDescent="0.2">
      <c r="A7055" s="287" t="s">
        <v>7312</v>
      </c>
      <c r="B7055" s="287" t="s">
        <v>27479</v>
      </c>
      <c r="C7055" s="287" t="s">
        <v>22946</v>
      </c>
      <c r="D7055" t="str">
        <f t="shared" si="110"/>
        <v>un</v>
      </c>
      <c r="E7055" s="288">
        <v>4101.93</v>
      </c>
    </row>
    <row r="7056" spans="1:5" x14ac:dyDescent="0.2">
      <c r="A7056" s="287" t="s">
        <v>7313</v>
      </c>
      <c r="B7056" s="287" t="s">
        <v>27480</v>
      </c>
      <c r="C7056" s="287" t="s">
        <v>22946</v>
      </c>
      <c r="D7056" t="str">
        <f t="shared" si="110"/>
        <v>un</v>
      </c>
      <c r="E7056" s="288">
        <v>4694.42</v>
      </c>
    </row>
    <row r="7057" spans="1:5" x14ac:dyDescent="0.2">
      <c r="A7057" s="287" t="s">
        <v>7314</v>
      </c>
      <c r="B7057" s="287" t="s">
        <v>27480</v>
      </c>
      <c r="C7057" s="287" t="s">
        <v>22946</v>
      </c>
      <c r="D7057" t="str">
        <f t="shared" si="110"/>
        <v>un</v>
      </c>
      <c r="E7057" s="288">
        <v>4694.42</v>
      </c>
    </row>
    <row r="7058" spans="1:5" x14ac:dyDescent="0.2">
      <c r="A7058" s="287" t="s">
        <v>7315</v>
      </c>
      <c r="B7058" s="287" t="s">
        <v>27481</v>
      </c>
      <c r="C7058" s="287" t="s">
        <v>22946</v>
      </c>
      <c r="D7058" t="str">
        <f t="shared" si="110"/>
        <v>un</v>
      </c>
      <c r="E7058" s="288">
        <v>6434.23</v>
      </c>
    </row>
    <row r="7059" spans="1:5" x14ac:dyDescent="0.2">
      <c r="A7059" s="287" t="s">
        <v>7316</v>
      </c>
      <c r="B7059" s="287" t="s">
        <v>27481</v>
      </c>
      <c r="C7059" s="287" t="s">
        <v>22946</v>
      </c>
      <c r="D7059" t="str">
        <f t="shared" si="110"/>
        <v>un</v>
      </c>
      <c r="E7059" s="288">
        <v>6434.23</v>
      </c>
    </row>
    <row r="7060" spans="1:5" x14ac:dyDescent="0.2">
      <c r="A7060" s="287" t="s">
        <v>7317</v>
      </c>
      <c r="B7060" s="287" t="s">
        <v>27482</v>
      </c>
      <c r="C7060" s="287" t="s">
        <v>22946</v>
      </c>
      <c r="D7060" t="str">
        <f t="shared" si="110"/>
        <v>un</v>
      </c>
      <c r="E7060" s="288">
        <v>11024.76</v>
      </c>
    </row>
    <row r="7061" spans="1:5" x14ac:dyDescent="0.2">
      <c r="A7061" s="287" t="s">
        <v>7318</v>
      </c>
      <c r="B7061" s="287" t="s">
        <v>27482</v>
      </c>
      <c r="C7061" s="287" t="s">
        <v>22946</v>
      </c>
      <c r="D7061" t="str">
        <f t="shared" si="110"/>
        <v>un</v>
      </c>
      <c r="E7061" s="288">
        <v>11024.76</v>
      </c>
    </row>
    <row r="7062" spans="1:5" x14ac:dyDescent="0.2">
      <c r="A7062" s="287" t="s">
        <v>7319</v>
      </c>
      <c r="B7062" s="287" t="s">
        <v>27483</v>
      </c>
      <c r="C7062" s="287" t="s">
        <v>22946</v>
      </c>
      <c r="D7062" t="str">
        <f t="shared" si="110"/>
        <v>un</v>
      </c>
      <c r="E7062" s="288">
        <v>346.37</v>
      </c>
    </row>
    <row r="7063" spans="1:5" x14ac:dyDescent="0.2">
      <c r="A7063" s="287" t="s">
        <v>7320</v>
      </c>
      <c r="B7063" s="287" t="s">
        <v>27483</v>
      </c>
      <c r="C7063" s="287" t="s">
        <v>22946</v>
      </c>
      <c r="D7063" t="str">
        <f t="shared" si="110"/>
        <v>un</v>
      </c>
      <c r="E7063" s="288">
        <v>346.37</v>
      </c>
    </row>
    <row r="7064" spans="1:5" x14ac:dyDescent="0.2">
      <c r="A7064" s="287" t="s">
        <v>7321</v>
      </c>
      <c r="B7064" s="287" t="s">
        <v>27484</v>
      </c>
      <c r="C7064" s="287" t="s">
        <v>22946</v>
      </c>
      <c r="D7064" t="str">
        <f t="shared" si="110"/>
        <v>un</v>
      </c>
      <c r="E7064" s="288">
        <v>365.99</v>
      </c>
    </row>
    <row r="7065" spans="1:5" x14ac:dyDescent="0.2">
      <c r="A7065" s="287" t="s">
        <v>7322</v>
      </c>
      <c r="B7065" s="287" t="s">
        <v>27484</v>
      </c>
      <c r="C7065" s="287" t="s">
        <v>22946</v>
      </c>
      <c r="D7065" t="str">
        <f t="shared" si="110"/>
        <v>un</v>
      </c>
      <c r="E7065" s="288">
        <v>365.99</v>
      </c>
    </row>
    <row r="7066" spans="1:5" x14ac:dyDescent="0.2">
      <c r="A7066" s="287" t="s">
        <v>7323</v>
      </c>
      <c r="B7066" s="287" t="s">
        <v>27485</v>
      </c>
      <c r="C7066" s="287" t="s">
        <v>22946</v>
      </c>
      <c r="D7066" t="str">
        <f t="shared" si="110"/>
        <v>un</v>
      </c>
      <c r="E7066" s="288">
        <v>466.52</v>
      </c>
    </row>
    <row r="7067" spans="1:5" x14ac:dyDescent="0.2">
      <c r="A7067" s="287" t="s">
        <v>7324</v>
      </c>
      <c r="B7067" s="287" t="s">
        <v>27485</v>
      </c>
      <c r="C7067" s="287" t="s">
        <v>22946</v>
      </c>
      <c r="D7067" t="str">
        <f t="shared" si="110"/>
        <v>un</v>
      </c>
      <c r="E7067" s="288">
        <v>466.52</v>
      </c>
    </row>
    <row r="7068" spans="1:5" x14ac:dyDescent="0.2">
      <c r="A7068" s="287" t="s">
        <v>7325</v>
      </c>
      <c r="B7068" s="287" t="s">
        <v>27486</v>
      </c>
      <c r="C7068" s="287" t="s">
        <v>22946</v>
      </c>
      <c r="D7068" t="str">
        <f t="shared" si="110"/>
        <v>un</v>
      </c>
      <c r="E7068" s="288">
        <v>605.64</v>
      </c>
    </row>
    <row r="7069" spans="1:5" x14ac:dyDescent="0.2">
      <c r="A7069" s="287" t="s">
        <v>7326</v>
      </c>
      <c r="B7069" s="287" t="s">
        <v>27486</v>
      </c>
      <c r="C7069" s="287" t="s">
        <v>22946</v>
      </c>
      <c r="D7069" t="str">
        <f t="shared" si="110"/>
        <v>un</v>
      </c>
      <c r="E7069" s="288">
        <v>605.64</v>
      </c>
    </row>
    <row r="7070" spans="1:5" x14ac:dyDescent="0.2">
      <c r="A7070" s="287" t="s">
        <v>7327</v>
      </c>
      <c r="B7070" s="287" t="s">
        <v>27487</v>
      </c>
      <c r="C7070" s="287" t="s">
        <v>22946</v>
      </c>
      <c r="D7070" t="str">
        <f t="shared" si="110"/>
        <v>un</v>
      </c>
      <c r="E7070" s="288">
        <v>775.84</v>
      </c>
    </row>
    <row r="7071" spans="1:5" x14ac:dyDescent="0.2">
      <c r="A7071" s="287" t="s">
        <v>7328</v>
      </c>
      <c r="B7071" s="287" t="s">
        <v>27487</v>
      </c>
      <c r="C7071" s="287" t="s">
        <v>22946</v>
      </c>
      <c r="D7071" t="str">
        <f t="shared" si="110"/>
        <v>un</v>
      </c>
      <c r="E7071" s="288">
        <v>775.84</v>
      </c>
    </row>
    <row r="7072" spans="1:5" x14ac:dyDescent="0.2">
      <c r="A7072" s="287" t="s">
        <v>7329</v>
      </c>
      <c r="B7072" s="287" t="s">
        <v>27488</v>
      </c>
      <c r="C7072" s="287" t="s">
        <v>22946</v>
      </c>
      <c r="D7072" t="str">
        <f t="shared" si="110"/>
        <v>un</v>
      </c>
      <c r="E7072" s="288">
        <v>930.39</v>
      </c>
    </row>
    <row r="7073" spans="1:5" x14ac:dyDescent="0.2">
      <c r="A7073" s="287" t="s">
        <v>7330</v>
      </c>
      <c r="B7073" s="287" t="s">
        <v>27488</v>
      </c>
      <c r="C7073" s="287" t="s">
        <v>22946</v>
      </c>
      <c r="D7073" t="str">
        <f t="shared" si="110"/>
        <v>un</v>
      </c>
      <c r="E7073" s="288">
        <v>930.39</v>
      </c>
    </row>
    <row r="7074" spans="1:5" x14ac:dyDescent="0.2">
      <c r="A7074" s="287" t="s">
        <v>7331</v>
      </c>
      <c r="B7074" s="287" t="s">
        <v>27489</v>
      </c>
      <c r="C7074" s="287" t="s">
        <v>22946</v>
      </c>
      <c r="D7074" t="str">
        <f t="shared" si="110"/>
        <v>un</v>
      </c>
      <c r="E7074" s="288">
        <v>1092.54</v>
      </c>
    </row>
    <row r="7075" spans="1:5" x14ac:dyDescent="0.2">
      <c r="A7075" s="287" t="s">
        <v>7332</v>
      </c>
      <c r="B7075" s="287" t="s">
        <v>27489</v>
      </c>
      <c r="C7075" s="287" t="s">
        <v>22946</v>
      </c>
      <c r="D7075" t="str">
        <f t="shared" si="110"/>
        <v>un</v>
      </c>
      <c r="E7075" s="288">
        <v>1092.54</v>
      </c>
    </row>
    <row r="7076" spans="1:5" x14ac:dyDescent="0.2">
      <c r="A7076" s="287" t="s">
        <v>7333</v>
      </c>
      <c r="B7076" s="287" t="s">
        <v>27490</v>
      </c>
      <c r="C7076" s="287" t="s">
        <v>22946</v>
      </c>
      <c r="D7076" t="str">
        <f t="shared" si="110"/>
        <v>un</v>
      </c>
      <c r="E7076" s="288">
        <v>1203.53</v>
      </c>
    </row>
    <row r="7077" spans="1:5" x14ac:dyDescent="0.2">
      <c r="A7077" s="287" t="s">
        <v>7334</v>
      </c>
      <c r="B7077" s="287" t="s">
        <v>27490</v>
      </c>
      <c r="C7077" s="287" t="s">
        <v>22946</v>
      </c>
      <c r="D7077" t="str">
        <f t="shared" si="110"/>
        <v>un</v>
      </c>
      <c r="E7077" s="288">
        <v>1203.53</v>
      </c>
    </row>
    <row r="7078" spans="1:5" x14ac:dyDescent="0.2">
      <c r="A7078" s="287" t="s">
        <v>7335</v>
      </c>
      <c r="B7078" s="287" t="s">
        <v>27491</v>
      </c>
      <c r="C7078" s="287" t="s">
        <v>22946</v>
      </c>
      <c r="D7078" t="str">
        <f t="shared" si="110"/>
        <v>un</v>
      </c>
      <c r="E7078" s="288">
        <v>1405.72</v>
      </c>
    </row>
    <row r="7079" spans="1:5" x14ac:dyDescent="0.2">
      <c r="A7079" s="287" t="s">
        <v>7336</v>
      </c>
      <c r="B7079" s="287" t="s">
        <v>27491</v>
      </c>
      <c r="C7079" s="287" t="s">
        <v>22946</v>
      </c>
      <c r="D7079" t="str">
        <f t="shared" si="110"/>
        <v>un</v>
      </c>
      <c r="E7079" s="288">
        <v>1405.72</v>
      </c>
    </row>
    <row r="7080" spans="1:5" x14ac:dyDescent="0.2">
      <c r="A7080" s="287" t="s">
        <v>7337</v>
      </c>
      <c r="B7080" s="287" t="s">
        <v>27492</v>
      </c>
      <c r="C7080" s="287" t="s">
        <v>22946</v>
      </c>
      <c r="D7080" t="str">
        <f t="shared" si="110"/>
        <v>un</v>
      </c>
      <c r="E7080" s="288">
        <v>1576.85</v>
      </c>
    </row>
    <row r="7081" spans="1:5" x14ac:dyDescent="0.2">
      <c r="A7081" s="287" t="s">
        <v>7338</v>
      </c>
      <c r="B7081" s="287" t="s">
        <v>27492</v>
      </c>
      <c r="C7081" s="287" t="s">
        <v>22946</v>
      </c>
      <c r="D7081" t="str">
        <f t="shared" si="110"/>
        <v>un</v>
      </c>
      <c r="E7081" s="288">
        <v>1576.85</v>
      </c>
    </row>
    <row r="7082" spans="1:5" x14ac:dyDescent="0.2">
      <c r="A7082" s="287" t="s">
        <v>7339</v>
      </c>
      <c r="B7082" s="287" t="s">
        <v>27493</v>
      </c>
      <c r="C7082" s="287" t="s">
        <v>22946</v>
      </c>
      <c r="D7082" t="str">
        <f t="shared" si="110"/>
        <v>un</v>
      </c>
      <c r="E7082" s="288">
        <v>2039.76</v>
      </c>
    </row>
    <row r="7083" spans="1:5" x14ac:dyDescent="0.2">
      <c r="A7083" s="287" t="s">
        <v>7340</v>
      </c>
      <c r="B7083" s="287" t="s">
        <v>27493</v>
      </c>
      <c r="C7083" s="287" t="s">
        <v>22946</v>
      </c>
      <c r="D7083" t="str">
        <f t="shared" si="110"/>
        <v>un</v>
      </c>
      <c r="E7083" s="288">
        <v>2039.76</v>
      </c>
    </row>
    <row r="7084" spans="1:5" x14ac:dyDescent="0.2">
      <c r="A7084" s="287" t="s">
        <v>7341</v>
      </c>
      <c r="B7084" s="287" t="s">
        <v>27494</v>
      </c>
      <c r="C7084" s="287" t="s">
        <v>53</v>
      </c>
      <c r="D7084" t="str">
        <f t="shared" si="110"/>
        <v>m</v>
      </c>
      <c r="E7084" s="288">
        <v>2764.94</v>
      </c>
    </row>
    <row r="7085" spans="1:5" x14ac:dyDescent="0.2">
      <c r="A7085" s="287" t="s">
        <v>7342</v>
      </c>
      <c r="B7085" s="287" t="s">
        <v>27494</v>
      </c>
      <c r="C7085" s="287" t="s">
        <v>53</v>
      </c>
      <c r="D7085" t="str">
        <f t="shared" si="110"/>
        <v>m</v>
      </c>
      <c r="E7085" s="288">
        <v>2764.94</v>
      </c>
    </row>
    <row r="7086" spans="1:5" x14ac:dyDescent="0.2">
      <c r="A7086" s="287" t="s">
        <v>7343</v>
      </c>
      <c r="B7086" s="287" t="s">
        <v>27495</v>
      </c>
      <c r="C7086" s="287" t="s">
        <v>53</v>
      </c>
      <c r="D7086" t="str">
        <f t="shared" si="110"/>
        <v>m</v>
      </c>
      <c r="E7086" s="288">
        <v>3304.73</v>
      </c>
    </row>
    <row r="7087" spans="1:5" x14ac:dyDescent="0.2">
      <c r="A7087" s="287" t="s">
        <v>7344</v>
      </c>
      <c r="B7087" s="287" t="s">
        <v>27495</v>
      </c>
      <c r="C7087" s="287" t="s">
        <v>53</v>
      </c>
      <c r="D7087" t="str">
        <f t="shared" si="110"/>
        <v>m</v>
      </c>
      <c r="E7087" s="288">
        <v>3304.73</v>
      </c>
    </row>
    <row r="7088" spans="1:5" x14ac:dyDescent="0.2">
      <c r="A7088" s="287" t="s">
        <v>7345</v>
      </c>
      <c r="B7088" s="287" t="s">
        <v>27496</v>
      </c>
      <c r="C7088" s="287" t="s">
        <v>53</v>
      </c>
      <c r="D7088" t="str">
        <f t="shared" si="110"/>
        <v>m</v>
      </c>
      <c r="E7088" s="288">
        <v>5095.22</v>
      </c>
    </row>
    <row r="7089" spans="1:5" x14ac:dyDescent="0.2">
      <c r="A7089" s="287" t="s">
        <v>7346</v>
      </c>
      <c r="B7089" s="287" t="s">
        <v>27496</v>
      </c>
      <c r="C7089" s="287" t="s">
        <v>53</v>
      </c>
      <c r="D7089" t="str">
        <f t="shared" si="110"/>
        <v>m</v>
      </c>
      <c r="E7089" s="288">
        <v>5095.22</v>
      </c>
    </row>
    <row r="7090" spans="1:5" x14ac:dyDescent="0.2">
      <c r="A7090" s="287" t="s">
        <v>7347</v>
      </c>
      <c r="B7090" s="287" t="s">
        <v>27497</v>
      </c>
      <c r="C7090" s="287" t="s">
        <v>53</v>
      </c>
      <c r="D7090" t="str">
        <f t="shared" si="110"/>
        <v>m</v>
      </c>
      <c r="E7090" s="288">
        <v>6004.54</v>
      </c>
    </row>
    <row r="7091" spans="1:5" x14ac:dyDescent="0.2">
      <c r="A7091" s="287" t="s">
        <v>7348</v>
      </c>
      <c r="B7091" s="287" t="s">
        <v>27497</v>
      </c>
      <c r="C7091" s="287" t="s">
        <v>53</v>
      </c>
      <c r="D7091" t="str">
        <f t="shared" si="110"/>
        <v>m</v>
      </c>
      <c r="E7091" s="288">
        <v>6004.54</v>
      </c>
    </row>
    <row r="7092" spans="1:5" x14ac:dyDescent="0.2">
      <c r="A7092" s="287" t="s">
        <v>7349</v>
      </c>
      <c r="B7092" s="287" t="s">
        <v>27498</v>
      </c>
      <c r="C7092" s="287" t="s">
        <v>53</v>
      </c>
      <c r="D7092" t="str">
        <f t="shared" si="110"/>
        <v>m</v>
      </c>
      <c r="E7092" s="288">
        <v>7985.53</v>
      </c>
    </row>
    <row r="7093" spans="1:5" x14ac:dyDescent="0.2">
      <c r="A7093" s="287" t="s">
        <v>7350</v>
      </c>
      <c r="B7093" s="287" t="s">
        <v>27498</v>
      </c>
      <c r="C7093" s="287" t="s">
        <v>53</v>
      </c>
      <c r="D7093" t="str">
        <f t="shared" si="110"/>
        <v>m</v>
      </c>
      <c r="E7093" s="288">
        <v>7985.53</v>
      </c>
    </row>
    <row r="7094" spans="1:5" x14ac:dyDescent="0.2">
      <c r="A7094" s="287" t="s">
        <v>7351</v>
      </c>
      <c r="B7094" s="287" t="s">
        <v>27499</v>
      </c>
      <c r="C7094" s="287" t="s">
        <v>53</v>
      </c>
      <c r="D7094" t="str">
        <f t="shared" si="110"/>
        <v>m</v>
      </c>
      <c r="E7094" s="288">
        <v>346.37</v>
      </c>
    </row>
    <row r="7095" spans="1:5" x14ac:dyDescent="0.2">
      <c r="A7095" s="287" t="s">
        <v>7352</v>
      </c>
      <c r="B7095" s="287" t="s">
        <v>27499</v>
      </c>
      <c r="C7095" s="287" t="s">
        <v>53</v>
      </c>
      <c r="D7095" t="str">
        <f t="shared" si="110"/>
        <v>m</v>
      </c>
      <c r="E7095" s="288">
        <v>346.37</v>
      </c>
    </row>
    <row r="7096" spans="1:5" x14ac:dyDescent="0.2">
      <c r="A7096" s="287" t="s">
        <v>7353</v>
      </c>
      <c r="B7096" s="287" t="s">
        <v>27500</v>
      </c>
      <c r="C7096" s="287" t="s">
        <v>53</v>
      </c>
      <c r="D7096" t="str">
        <f t="shared" si="110"/>
        <v>m</v>
      </c>
      <c r="E7096" s="288">
        <v>365.99</v>
      </c>
    </row>
    <row r="7097" spans="1:5" x14ac:dyDescent="0.2">
      <c r="A7097" s="287" t="s">
        <v>7354</v>
      </c>
      <c r="B7097" s="287" t="s">
        <v>27500</v>
      </c>
      <c r="C7097" s="287" t="s">
        <v>53</v>
      </c>
      <c r="D7097" t="str">
        <f t="shared" si="110"/>
        <v>m</v>
      </c>
      <c r="E7097" s="288">
        <v>365.99</v>
      </c>
    </row>
    <row r="7098" spans="1:5" x14ac:dyDescent="0.2">
      <c r="A7098" s="287" t="s">
        <v>7355</v>
      </c>
      <c r="B7098" s="287" t="s">
        <v>27501</v>
      </c>
      <c r="C7098" s="287" t="s">
        <v>53</v>
      </c>
      <c r="D7098" t="str">
        <f t="shared" si="110"/>
        <v>m</v>
      </c>
      <c r="E7098" s="288">
        <v>466.52</v>
      </c>
    </row>
    <row r="7099" spans="1:5" x14ac:dyDescent="0.2">
      <c r="A7099" s="287" t="s">
        <v>7356</v>
      </c>
      <c r="B7099" s="287" t="s">
        <v>27501</v>
      </c>
      <c r="C7099" s="287" t="s">
        <v>53</v>
      </c>
      <c r="D7099" t="str">
        <f t="shared" si="110"/>
        <v>m</v>
      </c>
      <c r="E7099" s="288">
        <v>466.52</v>
      </c>
    </row>
    <row r="7100" spans="1:5" x14ac:dyDescent="0.2">
      <c r="A7100" s="287" t="s">
        <v>7357</v>
      </c>
      <c r="B7100" s="287" t="s">
        <v>27502</v>
      </c>
      <c r="C7100" s="287" t="s">
        <v>53</v>
      </c>
      <c r="D7100" t="str">
        <f t="shared" si="110"/>
        <v>m</v>
      </c>
      <c r="E7100" s="288">
        <v>605.64</v>
      </c>
    </row>
    <row r="7101" spans="1:5" x14ac:dyDescent="0.2">
      <c r="A7101" s="287" t="s">
        <v>7358</v>
      </c>
      <c r="B7101" s="287" t="s">
        <v>27502</v>
      </c>
      <c r="C7101" s="287" t="s">
        <v>53</v>
      </c>
      <c r="D7101" t="str">
        <f t="shared" si="110"/>
        <v>m</v>
      </c>
      <c r="E7101" s="288">
        <v>605.64</v>
      </c>
    </row>
    <row r="7102" spans="1:5" x14ac:dyDescent="0.2">
      <c r="A7102" s="287" t="s">
        <v>7359</v>
      </c>
      <c r="B7102" s="287" t="s">
        <v>27503</v>
      </c>
      <c r="C7102" s="287" t="s">
        <v>53</v>
      </c>
      <c r="D7102" t="str">
        <f t="shared" si="110"/>
        <v>m</v>
      </c>
      <c r="E7102" s="288">
        <v>775.91</v>
      </c>
    </row>
    <row r="7103" spans="1:5" x14ac:dyDescent="0.2">
      <c r="A7103" s="287" t="s">
        <v>7360</v>
      </c>
      <c r="B7103" s="287" t="s">
        <v>27503</v>
      </c>
      <c r="C7103" s="287" t="s">
        <v>53</v>
      </c>
      <c r="D7103" t="str">
        <f t="shared" si="110"/>
        <v>m</v>
      </c>
      <c r="E7103" s="288">
        <v>775.91</v>
      </c>
    </row>
    <row r="7104" spans="1:5" x14ac:dyDescent="0.2">
      <c r="A7104" s="287" t="s">
        <v>7361</v>
      </c>
      <c r="B7104" s="287" t="s">
        <v>27504</v>
      </c>
      <c r="C7104" s="287" t="s">
        <v>53</v>
      </c>
      <c r="D7104" t="str">
        <f t="shared" si="110"/>
        <v>m</v>
      </c>
      <c r="E7104" s="288">
        <v>930.4</v>
      </c>
    </row>
    <row r="7105" spans="1:5" x14ac:dyDescent="0.2">
      <c r="A7105" s="287" t="s">
        <v>7362</v>
      </c>
      <c r="B7105" s="287" t="s">
        <v>27504</v>
      </c>
      <c r="C7105" s="287" t="s">
        <v>53</v>
      </c>
      <c r="D7105" t="str">
        <f t="shared" si="110"/>
        <v>m</v>
      </c>
      <c r="E7105" s="288">
        <v>930.4</v>
      </c>
    </row>
    <row r="7106" spans="1:5" x14ac:dyDescent="0.2">
      <c r="A7106" s="287" t="s">
        <v>7363</v>
      </c>
      <c r="B7106" s="287" t="s">
        <v>27505</v>
      </c>
      <c r="C7106" s="287" t="s">
        <v>53</v>
      </c>
      <c r="D7106" t="str">
        <f t="shared" ref="D7106:D7169" si="111">LOWER(C7106)</f>
        <v>m</v>
      </c>
      <c r="E7106" s="288">
        <v>1092.5</v>
      </c>
    </row>
    <row r="7107" spans="1:5" x14ac:dyDescent="0.2">
      <c r="A7107" s="287" t="s">
        <v>7364</v>
      </c>
      <c r="B7107" s="287" t="s">
        <v>27505</v>
      </c>
      <c r="C7107" s="287" t="s">
        <v>53</v>
      </c>
      <c r="D7107" t="str">
        <f t="shared" si="111"/>
        <v>m</v>
      </c>
      <c r="E7107" s="288">
        <v>1092.5</v>
      </c>
    </row>
    <row r="7108" spans="1:5" x14ac:dyDescent="0.2">
      <c r="A7108" s="287" t="s">
        <v>7365</v>
      </c>
      <c r="B7108" s="287" t="s">
        <v>27506</v>
      </c>
      <c r="C7108" s="287" t="s">
        <v>53</v>
      </c>
      <c r="D7108" t="str">
        <f t="shared" si="111"/>
        <v>m</v>
      </c>
      <c r="E7108" s="288">
        <v>1203.56</v>
      </c>
    </row>
    <row r="7109" spans="1:5" x14ac:dyDescent="0.2">
      <c r="A7109" s="287" t="s">
        <v>7366</v>
      </c>
      <c r="B7109" s="287" t="s">
        <v>27506</v>
      </c>
      <c r="C7109" s="287" t="s">
        <v>53</v>
      </c>
      <c r="D7109" t="str">
        <f t="shared" si="111"/>
        <v>m</v>
      </c>
      <c r="E7109" s="288">
        <v>1203.56</v>
      </c>
    </row>
    <row r="7110" spans="1:5" x14ac:dyDescent="0.2">
      <c r="A7110" s="287" t="s">
        <v>7367</v>
      </c>
      <c r="B7110" s="287" t="s">
        <v>27507</v>
      </c>
      <c r="C7110" s="287" t="s">
        <v>53</v>
      </c>
      <c r="D7110" t="str">
        <f t="shared" si="111"/>
        <v>m</v>
      </c>
      <c r="E7110" s="288">
        <v>1405.74</v>
      </c>
    </row>
    <row r="7111" spans="1:5" x14ac:dyDescent="0.2">
      <c r="A7111" s="287" t="s">
        <v>7368</v>
      </c>
      <c r="B7111" s="287" t="s">
        <v>27507</v>
      </c>
      <c r="C7111" s="287" t="s">
        <v>53</v>
      </c>
      <c r="D7111" t="str">
        <f t="shared" si="111"/>
        <v>m</v>
      </c>
      <c r="E7111" s="288">
        <v>1405.74</v>
      </c>
    </row>
    <row r="7112" spans="1:5" x14ac:dyDescent="0.2">
      <c r="A7112" s="287" t="s">
        <v>7369</v>
      </c>
      <c r="B7112" s="287" t="s">
        <v>27508</v>
      </c>
      <c r="C7112" s="287" t="s">
        <v>53</v>
      </c>
      <c r="D7112" t="str">
        <f t="shared" si="111"/>
        <v>m</v>
      </c>
      <c r="E7112" s="288">
        <v>1576.87</v>
      </c>
    </row>
    <row r="7113" spans="1:5" x14ac:dyDescent="0.2">
      <c r="A7113" s="287" t="s">
        <v>7370</v>
      </c>
      <c r="B7113" s="287" t="s">
        <v>27508</v>
      </c>
      <c r="C7113" s="287" t="s">
        <v>53</v>
      </c>
      <c r="D7113" t="str">
        <f t="shared" si="111"/>
        <v>m</v>
      </c>
      <c r="E7113" s="288">
        <v>1576.87</v>
      </c>
    </row>
    <row r="7114" spans="1:5" x14ac:dyDescent="0.2">
      <c r="A7114" s="287" t="s">
        <v>7371</v>
      </c>
      <c r="B7114" s="287" t="s">
        <v>27509</v>
      </c>
      <c r="C7114" s="287" t="s">
        <v>53</v>
      </c>
      <c r="D7114" t="str">
        <f t="shared" si="111"/>
        <v>m</v>
      </c>
      <c r="E7114" s="288">
        <v>2238.71</v>
      </c>
    </row>
    <row r="7115" spans="1:5" x14ac:dyDescent="0.2">
      <c r="A7115" s="287" t="s">
        <v>7372</v>
      </c>
      <c r="B7115" s="287" t="s">
        <v>27509</v>
      </c>
      <c r="C7115" s="287" t="s">
        <v>53</v>
      </c>
      <c r="D7115" t="str">
        <f t="shared" si="111"/>
        <v>m</v>
      </c>
      <c r="E7115" s="288">
        <v>2238.71</v>
      </c>
    </row>
    <row r="7116" spans="1:5" x14ac:dyDescent="0.2">
      <c r="A7116" s="287" t="s">
        <v>7373</v>
      </c>
      <c r="B7116" s="287" t="s">
        <v>27510</v>
      </c>
      <c r="C7116" s="287" t="s">
        <v>53</v>
      </c>
      <c r="D7116" t="str">
        <f t="shared" si="111"/>
        <v>m</v>
      </c>
      <c r="E7116" s="288">
        <v>3581.17</v>
      </c>
    </row>
    <row r="7117" spans="1:5" x14ac:dyDescent="0.2">
      <c r="A7117" s="287" t="s">
        <v>7374</v>
      </c>
      <c r="B7117" s="287" t="s">
        <v>27510</v>
      </c>
      <c r="C7117" s="287" t="s">
        <v>53</v>
      </c>
      <c r="D7117" t="str">
        <f t="shared" si="111"/>
        <v>m</v>
      </c>
      <c r="E7117" s="288">
        <v>3581.17</v>
      </c>
    </row>
    <row r="7118" spans="1:5" x14ac:dyDescent="0.2">
      <c r="A7118" s="287" t="s">
        <v>7375</v>
      </c>
      <c r="B7118" s="287" t="s">
        <v>27511</v>
      </c>
      <c r="C7118" s="287" t="s">
        <v>53</v>
      </c>
      <c r="D7118" t="str">
        <f t="shared" si="111"/>
        <v>m</v>
      </c>
      <c r="E7118" s="288">
        <v>23486.38</v>
      </c>
    </row>
    <row r="7119" spans="1:5" x14ac:dyDescent="0.2">
      <c r="A7119" s="287" t="s">
        <v>7376</v>
      </c>
      <c r="B7119" s="287" t="s">
        <v>27511</v>
      </c>
      <c r="C7119" s="287" t="s">
        <v>53</v>
      </c>
      <c r="D7119" t="str">
        <f t="shared" si="111"/>
        <v>m</v>
      </c>
      <c r="E7119" s="288">
        <v>23486.38</v>
      </c>
    </row>
    <row r="7120" spans="1:5" x14ac:dyDescent="0.2">
      <c r="A7120" s="287" t="s">
        <v>7377</v>
      </c>
      <c r="B7120" s="287" t="s">
        <v>27512</v>
      </c>
      <c r="C7120" s="287" t="s">
        <v>53</v>
      </c>
      <c r="D7120" t="str">
        <f t="shared" si="111"/>
        <v>m</v>
      </c>
      <c r="E7120" s="288">
        <v>25402</v>
      </c>
    </row>
    <row r="7121" spans="1:5" x14ac:dyDescent="0.2">
      <c r="A7121" s="287" t="s">
        <v>7378</v>
      </c>
      <c r="B7121" s="287" t="s">
        <v>27512</v>
      </c>
      <c r="C7121" s="287" t="s">
        <v>53</v>
      </c>
      <c r="D7121" t="str">
        <f t="shared" si="111"/>
        <v>m</v>
      </c>
      <c r="E7121" s="288">
        <v>25402</v>
      </c>
    </row>
    <row r="7122" spans="1:5" x14ac:dyDescent="0.2">
      <c r="A7122" s="287" t="s">
        <v>7379</v>
      </c>
      <c r="B7122" s="287" t="s">
        <v>27513</v>
      </c>
      <c r="C7122" s="287" t="s">
        <v>53</v>
      </c>
      <c r="D7122" t="str">
        <f t="shared" si="111"/>
        <v>m</v>
      </c>
      <c r="E7122" s="288">
        <v>21643.45</v>
      </c>
    </row>
    <row r="7123" spans="1:5" x14ac:dyDescent="0.2">
      <c r="A7123" s="287" t="s">
        <v>7380</v>
      </c>
      <c r="B7123" s="287" t="s">
        <v>27513</v>
      </c>
      <c r="C7123" s="287" t="s">
        <v>53</v>
      </c>
      <c r="D7123" t="str">
        <f t="shared" si="111"/>
        <v>m</v>
      </c>
      <c r="E7123" s="288">
        <v>21643.45</v>
      </c>
    </row>
    <row r="7124" spans="1:5" x14ac:dyDescent="0.2">
      <c r="A7124" s="287" t="s">
        <v>7381</v>
      </c>
      <c r="B7124" s="287" t="s">
        <v>27514</v>
      </c>
      <c r="C7124" s="287" t="s">
        <v>53</v>
      </c>
      <c r="D7124" t="str">
        <f t="shared" si="111"/>
        <v>m</v>
      </c>
      <c r="E7124" s="288">
        <v>26518.18</v>
      </c>
    </row>
    <row r="7125" spans="1:5" x14ac:dyDescent="0.2">
      <c r="A7125" s="287" t="s">
        <v>7382</v>
      </c>
      <c r="B7125" s="287" t="s">
        <v>27514</v>
      </c>
      <c r="C7125" s="287" t="s">
        <v>53</v>
      </c>
      <c r="D7125" t="str">
        <f t="shared" si="111"/>
        <v>m</v>
      </c>
      <c r="E7125" s="288">
        <v>26518.18</v>
      </c>
    </row>
    <row r="7126" spans="1:5" x14ac:dyDescent="0.2">
      <c r="A7126" s="287" t="s">
        <v>7383</v>
      </c>
      <c r="B7126" s="287" t="s">
        <v>27515</v>
      </c>
      <c r="C7126" s="287" t="s">
        <v>53</v>
      </c>
      <c r="D7126" t="str">
        <f t="shared" si="111"/>
        <v>m</v>
      </c>
      <c r="E7126" s="288">
        <v>1426.21</v>
      </c>
    </row>
    <row r="7127" spans="1:5" x14ac:dyDescent="0.2">
      <c r="A7127" s="287" t="s">
        <v>7384</v>
      </c>
      <c r="B7127" s="287" t="s">
        <v>27515</v>
      </c>
      <c r="C7127" s="287" t="s">
        <v>53</v>
      </c>
      <c r="D7127" t="str">
        <f t="shared" si="111"/>
        <v>m</v>
      </c>
      <c r="E7127" s="288">
        <v>1426.21</v>
      </c>
    </row>
    <row r="7128" spans="1:5" x14ac:dyDescent="0.2">
      <c r="A7128" s="287" t="s">
        <v>7385</v>
      </c>
      <c r="B7128" s="287" t="s">
        <v>27516</v>
      </c>
      <c r="C7128" s="287" t="s">
        <v>53</v>
      </c>
      <c r="D7128" t="str">
        <f t="shared" si="111"/>
        <v>m</v>
      </c>
      <c r="E7128" s="288">
        <v>1587.03</v>
      </c>
    </row>
    <row r="7129" spans="1:5" x14ac:dyDescent="0.2">
      <c r="A7129" s="287" t="s">
        <v>7386</v>
      </c>
      <c r="B7129" s="287" t="s">
        <v>27516</v>
      </c>
      <c r="C7129" s="287" t="s">
        <v>53</v>
      </c>
      <c r="D7129" t="str">
        <f t="shared" si="111"/>
        <v>m</v>
      </c>
      <c r="E7129" s="288">
        <v>1587.03</v>
      </c>
    </row>
    <row r="7130" spans="1:5" x14ac:dyDescent="0.2">
      <c r="A7130" s="287" t="s">
        <v>7387</v>
      </c>
      <c r="B7130" s="287" t="s">
        <v>27517</v>
      </c>
      <c r="C7130" s="287" t="s">
        <v>53</v>
      </c>
      <c r="D7130" t="str">
        <f t="shared" si="111"/>
        <v>m</v>
      </c>
      <c r="E7130" s="288">
        <v>1961.93</v>
      </c>
    </row>
    <row r="7131" spans="1:5" x14ac:dyDescent="0.2">
      <c r="A7131" s="287" t="s">
        <v>7388</v>
      </c>
      <c r="B7131" s="287" t="s">
        <v>27517</v>
      </c>
      <c r="C7131" s="287" t="s">
        <v>53</v>
      </c>
      <c r="D7131" t="str">
        <f t="shared" si="111"/>
        <v>m</v>
      </c>
      <c r="E7131" s="288">
        <v>1961.93</v>
      </c>
    </row>
    <row r="7132" spans="1:5" x14ac:dyDescent="0.2">
      <c r="A7132" s="287" t="s">
        <v>7389</v>
      </c>
      <c r="B7132" s="287" t="s">
        <v>27518</v>
      </c>
      <c r="C7132" s="287" t="s">
        <v>53</v>
      </c>
      <c r="D7132" t="str">
        <f t="shared" si="111"/>
        <v>m</v>
      </c>
      <c r="E7132" s="288">
        <v>2361.41</v>
      </c>
    </row>
    <row r="7133" spans="1:5" x14ac:dyDescent="0.2">
      <c r="A7133" s="287" t="s">
        <v>7390</v>
      </c>
      <c r="B7133" s="287" t="s">
        <v>27518</v>
      </c>
      <c r="C7133" s="287" t="s">
        <v>53</v>
      </c>
      <c r="D7133" t="str">
        <f t="shared" si="111"/>
        <v>m</v>
      </c>
      <c r="E7133" s="288">
        <v>2361.41</v>
      </c>
    </row>
    <row r="7134" spans="1:5" x14ac:dyDescent="0.2">
      <c r="A7134" s="287" t="s">
        <v>7391</v>
      </c>
      <c r="B7134" s="287" t="s">
        <v>27519</v>
      </c>
      <c r="C7134" s="287" t="s">
        <v>53</v>
      </c>
      <c r="D7134" t="str">
        <f t="shared" si="111"/>
        <v>m</v>
      </c>
      <c r="E7134" s="288">
        <v>2807.64</v>
      </c>
    </row>
    <row r="7135" spans="1:5" x14ac:dyDescent="0.2">
      <c r="A7135" s="287" t="s">
        <v>7392</v>
      </c>
      <c r="B7135" s="287" t="s">
        <v>27519</v>
      </c>
      <c r="C7135" s="287" t="s">
        <v>53</v>
      </c>
      <c r="D7135" t="str">
        <f t="shared" si="111"/>
        <v>m</v>
      </c>
      <c r="E7135" s="288">
        <v>2807.64</v>
      </c>
    </row>
    <row r="7136" spans="1:5" x14ac:dyDescent="0.2">
      <c r="A7136" s="287" t="s">
        <v>7393</v>
      </c>
      <c r="B7136" s="287" t="s">
        <v>27520</v>
      </c>
      <c r="C7136" s="287" t="s">
        <v>53</v>
      </c>
      <c r="D7136" t="str">
        <f t="shared" si="111"/>
        <v>m</v>
      </c>
      <c r="E7136" s="288">
        <v>3431.12</v>
      </c>
    </row>
    <row r="7137" spans="1:5" x14ac:dyDescent="0.2">
      <c r="A7137" s="287" t="s">
        <v>7394</v>
      </c>
      <c r="B7137" s="287" t="s">
        <v>27520</v>
      </c>
      <c r="C7137" s="287" t="s">
        <v>53</v>
      </c>
      <c r="D7137" t="str">
        <f t="shared" si="111"/>
        <v>m</v>
      </c>
      <c r="E7137" s="288">
        <v>3431.12</v>
      </c>
    </row>
    <row r="7138" spans="1:5" x14ac:dyDescent="0.2">
      <c r="A7138" s="287" t="s">
        <v>7395</v>
      </c>
      <c r="B7138" s="287" t="s">
        <v>27521</v>
      </c>
      <c r="C7138" s="287" t="s">
        <v>53</v>
      </c>
      <c r="D7138" t="str">
        <f t="shared" si="111"/>
        <v>m</v>
      </c>
      <c r="E7138" s="288">
        <v>4009.17</v>
      </c>
    </row>
    <row r="7139" spans="1:5" x14ac:dyDescent="0.2">
      <c r="A7139" s="287" t="s">
        <v>7396</v>
      </c>
      <c r="B7139" s="287" t="s">
        <v>27521</v>
      </c>
      <c r="C7139" s="287" t="s">
        <v>53</v>
      </c>
      <c r="D7139" t="str">
        <f t="shared" si="111"/>
        <v>m</v>
      </c>
      <c r="E7139" s="288">
        <v>4009.17</v>
      </c>
    </row>
    <row r="7140" spans="1:5" x14ac:dyDescent="0.2">
      <c r="A7140" s="287" t="s">
        <v>7397</v>
      </c>
      <c r="B7140" s="287" t="s">
        <v>27522</v>
      </c>
      <c r="C7140" s="287" t="s">
        <v>53</v>
      </c>
      <c r="D7140" t="str">
        <f t="shared" si="111"/>
        <v>m</v>
      </c>
      <c r="E7140" s="288">
        <v>4525.1099999999997</v>
      </c>
    </row>
    <row r="7141" spans="1:5" x14ac:dyDescent="0.2">
      <c r="A7141" s="287" t="s">
        <v>7398</v>
      </c>
      <c r="B7141" s="287" t="s">
        <v>27522</v>
      </c>
      <c r="C7141" s="287" t="s">
        <v>53</v>
      </c>
      <c r="D7141" t="str">
        <f t="shared" si="111"/>
        <v>m</v>
      </c>
      <c r="E7141" s="288">
        <v>4525.1099999999997</v>
      </c>
    </row>
    <row r="7142" spans="1:5" x14ac:dyDescent="0.2">
      <c r="A7142" s="287" t="s">
        <v>7399</v>
      </c>
      <c r="B7142" s="287" t="s">
        <v>27523</v>
      </c>
      <c r="C7142" s="287" t="s">
        <v>53</v>
      </c>
      <c r="D7142" t="str">
        <f t="shared" si="111"/>
        <v>m</v>
      </c>
      <c r="E7142" s="288">
        <v>5517.63</v>
      </c>
    </row>
    <row r="7143" spans="1:5" x14ac:dyDescent="0.2">
      <c r="A7143" s="287" t="s">
        <v>7400</v>
      </c>
      <c r="B7143" s="287" t="s">
        <v>27523</v>
      </c>
      <c r="C7143" s="287" t="s">
        <v>53</v>
      </c>
      <c r="D7143" t="str">
        <f t="shared" si="111"/>
        <v>m</v>
      </c>
      <c r="E7143" s="288">
        <v>5517.63</v>
      </c>
    </row>
    <row r="7144" spans="1:5" x14ac:dyDescent="0.2">
      <c r="A7144" s="287" t="s">
        <v>7401</v>
      </c>
      <c r="B7144" s="287" t="s">
        <v>27524</v>
      </c>
      <c r="C7144" s="287" t="s">
        <v>53</v>
      </c>
      <c r="D7144" t="str">
        <f t="shared" si="111"/>
        <v>m</v>
      </c>
      <c r="E7144" s="288">
        <v>5888.36</v>
      </c>
    </row>
    <row r="7145" spans="1:5" x14ac:dyDescent="0.2">
      <c r="A7145" s="287" t="s">
        <v>7402</v>
      </c>
      <c r="B7145" s="287" t="s">
        <v>27524</v>
      </c>
      <c r="C7145" s="287" t="s">
        <v>53</v>
      </c>
      <c r="D7145" t="str">
        <f t="shared" si="111"/>
        <v>m</v>
      </c>
      <c r="E7145" s="288">
        <v>5888.36</v>
      </c>
    </row>
    <row r="7146" spans="1:5" x14ac:dyDescent="0.2">
      <c r="A7146" s="287" t="s">
        <v>7403</v>
      </c>
      <c r="B7146" s="287" t="s">
        <v>27525</v>
      </c>
      <c r="C7146" s="287" t="s">
        <v>53</v>
      </c>
      <c r="D7146" t="str">
        <f t="shared" si="111"/>
        <v>m</v>
      </c>
      <c r="E7146" s="288">
        <v>7167.96</v>
      </c>
    </row>
    <row r="7147" spans="1:5" x14ac:dyDescent="0.2">
      <c r="A7147" s="287" t="s">
        <v>7404</v>
      </c>
      <c r="B7147" s="287" t="s">
        <v>27525</v>
      </c>
      <c r="C7147" s="287" t="s">
        <v>53</v>
      </c>
      <c r="D7147" t="str">
        <f t="shared" si="111"/>
        <v>m</v>
      </c>
      <c r="E7147" s="288">
        <v>7167.96</v>
      </c>
    </row>
    <row r="7148" spans="1:5" x14ac:dyDescent="0.2">
      <c r="A7148" s="287" t="s">
        <v>7405</v>
      </c>
      <c r="B7148" s="287" t="s">
        <v>27526</v>
      </c>
      <c r="C7148" s="287" t="s">
        <v>22946</v>
      </c>
      <c r="D7148" t="str">
        <f t="shared" si="111"/>
        <v>un</v>
      </c>
      <c r="E7148" s="288">
        <v>15743.16</v>
      </c>
    </row>
    <row r="7149" spans="1:5" x14ac:dyDescent="0.2">
      <c r="A7149" s="287" t="s">
        <v>7406</v>
      </c>
      <c r="B7149" s="287" t="s">
        <v>27526</v>
      </c>
      <c r="C7149" s="287" t="s">
        <v>22946</v>
      </c>
      <c r="D7149" t="str">
        <f t="shared" si="111"/>
        <v>un</v>
      </c>
      <c r="E7149" s="288">
        <v>15743.16</v>
      </c>
    </row>
    <row r="7150" spans="1:5" x14ac:dyDescent="0.2">
      <c r="A7150" s="287" t="s">
        <v>7407</v>
      </c>
      <c r="B7150" s="287" t="s">
        <v>27527</v>
      </c>
      <c r="C7150" s="287" t="s">
        <v>22946</v>
      </c>
      <c r="D7150" t="str">
        <f t="shared" si="111"/>
        <v>un</v>
      </c>
      <c r="E7150" s="288">
        <v>19981.849999999999</v>
      </c>
    </row>
    <row r="7151" spans="1:5" x14ac:dyDescent="0.2">
      <c r="A7151" s="287" t="s">
        <v>7408</v>
      </c>
      <c r="B7151" s="287" t="s">
        <v>27527</v>
      </c>
      <c r="C7151" s="287" t="s">
        <v>22946</v>
      </c>
      <c r="D7151" t="str">
        <f t="shared" si="111"/>
        <v>un</v>
      </c>
      <c r="E7151" s="288">
        <v>19981.849999999999</v>
      </c>
    </row>
    <row r="7152" spans="1:5" x14ac:dyDescent="0.2">
      <c r="A7152" s="287" t="s">
        <v>7409</v>
      </c>
      <c r="B7152" s="287" t="s">
        <v>27528</v>
      </c>
      <c r="C7152" s="287" t="s">
        <v>22946</v>
      </c>
      <c r="D7152" t="str">
        <f t="shared" si="111"/>
        <v>un</v>
      </c>
      <c r="E7152" s="288">
        <v>28959.24</v>
      </c>
    </row>
    <row r="7153" spans="1:5" x14ac:dyDescent="0.2">
      <c r="A7153" s="287" t="s">
        <v>7410</v>
      </c>
      <c r="B7153" s="287" t="s">
        <v>27528</v>
      </c>
      <c r="C7153" s="287" t="s">
        <v>22946</v>
      </c>
      <c r="D7153" t="str">
        <f t="shared" si="111"/>
        <v>un</v>
      </c>
      <c r="E7153" s="288">
        <v>28959.24</v>
      </c>
    </row>
    <row r="7154" spans="1:5" x14ac:dyDescent="0.2">
      <c r="A7154" s="287" t="s">
        <v>7411</v>
      </c>
      <c r="B7154" s="287" t="s">
        <v>27529</v>
      </c>
      <c r="C7154" s="287" t="s">
        <v>22946</v>
      </c>
      <c r="D7154" t="str">
        <f t="shared" si="111"/>
        <v>un</v>
      </c>
      <c r="E7154" s="288">
        <v>30097.78</v>
      </c>
    </row>
    <row r="7155" spans="1:5" x14ac:dyDescent="0.2">
      <c r="A7155" s="287" t="s">
        <v>7412</v>
      </c>
      <c r="B7155" s="287" t="s">
        <v>27529</v>
      </c>
      <c r="C7155" s="287" t="s">
        <v>22946</v>
      </c>
      <c r="D7155" t="str">
        <f t="shared" si="111"/>
        <v>un</v>
      </c>
      <c r="E7155" s="288">
        <v>30097.78</v>
      </c>
    </row>
    <row r="7156" spans="1:5" x14ac:dyDescent="0.2">
      <c r="A7156" s="287" t="s">
        <v>7413</v>
      </c>
      <c r="B7156" s="287" t="s">
        <v>27530</v>
      </c>
      <c r="C7156" s="287" t="s">
        <v>22946</v>
      </c>
      <c r="D7156" t="str">
        <f t="shared" si="111"/>
        <v>un</v>
      </c>
      <c r="E7156" s="288">
        <v>43135.39</v>
      </c>
    </row>
    <row r="7157" spans="1:5" x14ac:dyDescent="0.2">
      <c r="A7157" s="287" t="s">
        <v>7414</v>
      </c>
      <c r="B7157" s="287" t="s">
        <v>27530</v>
      </c>
      <c r="C7157" s="287" t="s">
        <v>22946</v>
      </c>
      <c r="D7157" t="str">
        <f t="shared" si="111"/>
        <v>un</v>
      </c>
      <c r="E7157" s="288">
        <v>43135.39</v>
      </c>
    </row>
    <row r="7158" spans="1:5" x14ac:dyDescent="0.2">
      <c r="A7158" s="287" t="s">
        <v>7415</v>
      </c>
      <c r="B7158" s="287" t="s">
        <v>27531</v>
      </c>
      <c r="C7158" s="287" t="s">
        <v>22946</v>
      </c>
      <c r="D7158" t="str">
        <f t="shared" si="111"/>
        <v>un</v>
      </c>
      <c r="E7158" s="288">
        <v>1426.21</v>
      </c>
    </row>
    <row r="7159" spans="1:5" x14ac:dyDescent="0.2">
      <c r="A7159" s="287" t="s">
        <v>7416</v>
      </c>
      <c r="B7159" s="287" t="s">
        <v>27531</v>
      </c>
      <c r="C7159" s="287" t="s">
        <v>22946</v>
      </c>
      <c r="D7159" t="str">
        <f t="shared" si="111"/>
        <v>un</v>
      </c>
      <c r="E7159" s="288">
        <v>1426.21</v>
      </c>
    </row>
    <row r="7160" spans="1:5" x14ac:dyDescent="0.2">
      <c r="A7160" s="287" t="s">
        <v>7417</v>
      </c>
      <c r="B7160" s="287" t="s">
        <v>27532</v>
      </c>
      <c r="C7160" s="287" t="s">
        <v>22946</v>
      </c>
      <c r="D7160" t="str">
        <f t="shared" si="111"/>
        <v>un</v>
      </c>
      <c r="E7160" s="288">
        <v>1587.03</v>
      </c>
    </row>
    <row r="7161" spans="1:5" x14ac:dyDescent="0.2">
      <c r="A7161" s="287" t="s">
        <v>7418</v>
      </c>
      <c r="B7161" s="287" t="s">
        <v>27532</v>
      </c>
      <c r="C7161" s="287" t="s">
        <v>22946</v>
      </c>
      <c r="D7161" t="str">
        <f t="shared" si="111"/>
        <v>un</v>
      </c>
      <c r="E7161" s="288">
        <v>1587.03</v>
      </c>
    </row>
    <row r="7162" spans="1:5" x14ac:dyDescent="0.2">
      <c r="A7162" s="287" t="s">
        <v>7419</v>
      </c>
      <c r="B7162" s="287" t="s">
        <v>27533</v>
      </c>
      <c r="C7162" s="287" t="s">
        <v>22946</v>
      </c>
      <c r="D7162" t="str">
        <f t="shared" si="111"/>
        <v>un</v>
      </c>
      <c r="E7162" s="288">
        <v>1961.93</v>
      </c>
    </row>
    <row r="7163" spans="1:5" x14ac:dyDescent="0.2">
      <c r="A7163" s="287" t="s">
        <v>7420</v>
      </c>
      <c r="B7163" s="287" t="s">
        <v>27533</v>
      </c>
      <c r="C7163" s="287" t="s">
        <v>22946</v>
      </c>
      <c r="D7163" t="str">
        <f t="shared" si="111"/>
        <v>un</v>
      </c>
      <c r="E7163" s="288">
        <v>1961.93</v>
      </c>
    </row>
    <row r="7164" spans="1:5" x14ac:dyDescent="0.2">
      <c r="A7164" s="287" t="s">
        <v>7421</v>
      </c>
      <c r="B7164" s="287" t="s">
        <v>27534</v>
      </c>
      <c r="C7164" s="287" t="s">
        <v>22946</v>
      </c>
      <c r="D7164" t="str">
        <f t="shared" si="111"/>
        <v>un</v>
      </c>
      <c r="E7164" s="288">
        <v>2362.36</v>
      </c>
    </row>
    <row r="7165" spans="1:5" x14ac:dyDescent="0.2">
      <c r="A7165" s="287" t="s">
        <v>7422</v>
      </c>
      <c r="B7165" s="287" t="s">
        <v>27534</v>
      </c>
      <c r="C7165" s="287" t="s">
        <v>22946</v>
      </c>
      <c r="D7165" t="str">
        <f t="shared" si="111"/>
        <v>un</v>
      </c>
      <c r="E7165" s="288">
        <v>2362.36</v>
      </c>
    </row>
    <row r="7166" spans="1:5" x14ac:dyDescent="0.2">
      <c r="A7166" s="287" t="s">
        <v>7423</v>
      </c>
      <c r="B7166" s="287" t="s">
        <v>27535</v>
      </c>
      <c r="C7166" s="287" t="s">
        <v>22946</v>
      </c>
      <c r="D7166" t="str">
        <f t="shared" si="111"/>
        <v>un</v>
      </c>
      <c r="E7166" s="288">
        <v>2871.08</v>
      </c>
    </row>
    <row r="7167" spans="1:5" x14ac:dyDescent="0.2">
      <c r="A7167" s="287" t="s">
        <v>7424</v>
      </c>
      <c r="B7167" s="287" t="s">
        <v>27535</v>
      </c>
      <c r="C7167" s="287" t="s">
        <v>22946</v>
      </c>
      <c r="D7167" t="str">
        <f t="shared" si="111"/>
        <v>un</v>
      </c>
      <c r="E7167" s="288">
        <v>2871.08</v>
      </c>
    </row>
    <row r="7168" spans="1:5" x14ac:dyDescent="0.2">
      <c r="A7168" s="287" t="s">
        <v>7425</v>
      </c>
      <c r="B7168" s="287" t="s">
        <v>27536</v>
      </c>
      <c r="C7168" s="287" t="s">
        <v>22946</v>
      </c>
      <c r="D7168" t="str">
        <f t="shared" si="111"/>
        <v>un</v>
      </c>
      <c r="E7168" s="288">
        <v>3483.15</v>
      </c>
    </row>
    <row r="7169" spans="1:5" x14ac:dyDescent="0.2">
      <c r="A7169" s="287" t="s">
        <v>7426</v>
      </c>
      <c r="B7169" s="287" t="s">
        <v>27536</v>
      </c>
      <c r="C7169" s="287" t="s">
        <v>22946</v>
      </c>
      <c r="D7169" t="str">
        <f t="shared" si="111"/>
        <v>un</v>
      </c>
      <c r="E7169" s="288">
        <v>3483.15</v>
      </c>
    </row>
    <row r="7170" spans="1:5" x14ac:dyDescent="0.2">
      <c r="A7170" s="287" t="s">
        <v>7427</v>
      </c>
      <c r="B7170" s="287" t="s">
        <v>27537</v>
      </c>
      <c r="C7170" s="287" t="s">
        <v>22946</v>
      </c>
      <c r="D7170" t="str">
        <f t="shared" ref="D7170:D7233" si="112">LOWER(C7170)</f>
        <v>un</v>
      </c>
      <c r="E7170" s="288">
        <v>4065.19</v>
      </c>
    </row>
    <row r="7171" spans="1:5" x14ac:dyDescent="0.2">
      <c r="A7171" s="287" t="s">
        <v>7428</v>
      </c>
      <c r="B7171" s="287" t="s">
        <v>27537</v>
      </c>
      <c r="C7171" s="287" t="s">
        <v>22946</v>
      </c>
      <c r="D7171" t="str">
        <f t="shared" si="112"/>
        <v>un</v>
      </c>
      <c r="E7171" s="288">
        <v>4065.19</v>
      </c>
    </row>
    <row r="7172" spans="1:5" x14ac:dyDescent="0.2">
      <c r="A7172" s="287" t="s">
        <v>7429</v>
      </c>
      <c r="B7172" s="287" t="s">
        <v>27538</v>
      </c>
      <c r="C7172" s="287" t="s">
        <v>22946</v>
      </c>
      <c r="D7172" t="str">
        <f t="shared" si="112"/>
        <v>un</v>
      </c>
      <c r="E7172" s="288">
        <v>4791.6899999999996</v>
      </c>
    </row>
    <row r="7173" spans="1:5" x14ac:dyDescent="0.2">
      <c r="A7173" s="287" t="s">
        <v>7430</v>
      </c>
      <c r="B7173" s="287" t="s">
        <v>27538</v>
      </c>
      <c r="C7173" s="287" t="s">
        <v>22946</v>
      </c>
      <c r="D7173" t="str">
        <f t="shared" si="112"/>
        <v>un</v>
      </c>
      <c r="E7173" s="288">
        <v>4791.6899999999996</v>
      </c>
    </row>
    <row r="7174" spans="1:5" x14ac:dyDescent="0.2">
      <c r="A7174" s="287" t="s">
        <v>7431</v>
      </c>
      <c r="B7174" s="287" t="s">
        <v>27539</v>
      </c>
      <c r="C7174" s="287" t="s">
        <v>22946</v>
      </c>
      <c r="D7174" t="str">
        <f t="shared" si="112"/>
        <v>un</v>
      </c>
      <c r="E7174" s="288">
        <v>5845.04</v>
      </c>
    </row>
    <row r="7175" spans="1:5" x14ac:dyDescent="0.2">
      <c r="A7175" s="287" t="s">
        <v>7432</v>
      </c>
      <c r="B7175" s="287" t="s">
        <v>27539</v>
      </c>
      <c r="C7175" s="287" t="s">
        <v>22946</v>
      </c>
      <c r="D7175" t="str">
        <f t="shared" si="112"/>
        <v>un</v>
      </c>
      <c r="E7175" s="288">
        <v>5845.04</v>
      </c>
    </row>
    <row r="7176" spans="1:5" x14ac:dyDescent="0.2">
      <c r="A7176" s="287" t="s">
        <v>7433</v>
      </c>
      <c r="B7176" s="287" t="s">
        <v>27540</v>
      </c>
      <c r="C7176" s="287" t="s">
        <v>22946</v>
      </c>
      <c r="D7176" t="str">
        <f t="shared" si="112"/>
        <v>un</v>
      </c>
      <c r="E7176" s="288">
        <v>6778.34</v>
      </c>
    </row>
    <row r="7177" spans="1:5" x14ac:dyDescent="0.2">
      <c r="A7177" s="287" t="s">
        <v>7434</v>
      </c>
      <c r="B7177" s="287" t="s">
        <v>27540</v>
      </c>
      <c r="C7177" s="287" t="s">
        <v>22946</v>
      </c>
      <c r="D7177" t="str">
        <f t="shared" si="112"/>
        <v>un</v>
      </c>
      <c r="E7177" s="288">
        <v>6778.34</v>
      </c>
    </row>
    <row r="7178" spans="1:5" x14ac:dyDescent="0.2">
      <c r="A7178" s="287" t="s">
        <v>7435</v>
      </c>
      <c r="B7178" s="287" t="s">
        <v>27541</v>
      </c>
      <c r="C7178" s="287" t="s">
        <v>22946</v>
      </c>
      <c r="D7178" t="str">
        <f t="shared" si="112"/>
        <v>un</v>
      </c>
      <c r="E7178" s="288">
        <v>9248.98</v>
      </c>
    </row>
    <row r="7179" spans="1:5" x14ac:dyDescent="0.2">
      <c r="A7179" s="287" t="s">
        <v>7436</v>
      </c>
      <c r="B7179" s="287" t="s">
        <v>27541</v>
      </c>
      <c r="C7179" s="287" t="s">
        <v>22946</v>
      </c>
      <c r="D7179" t="str">
        <f t="shared" si="112"/>
        <v>un</v>
      </c>
      <c r="E7179" s="288">
        <v>9248.98</v>
      </c>
    </row>
    <row r="7180" spans="1:5" x14ac:dyDescent="0.2">
      <c r="A7180" s="287" t="s">
        <v>7437</v>
      </c>
      <c r="B7180" s="287" t="s">
        <v>27542</v>
      </c>
      <c r="C7180" s="287" t="s">
        <v>22946</v>
      </c>
      <c r="D7180" t="str">
        <f t="shared" si="112"/>
        <v>un</v>
      </c>
      <c r="E7180" s="288">
        <v>16164.59</v>
      </c>
    </row>
    <row r="7181" spans="1:5" x14ac:dyDescent="0.2">
      <c r="A7181" s="287" t="s">
        <v>7438</v>
      </c>
      <c r="B7181" s="287" t="s">
        <v>27542</v>
      </c>
      <c r="C7181" s="287" t="s">
        <v>22946</v>
      </c>
      <c r="D7181" t="str">
        <f t="shared" si="112"/>
        <v>un</v>
      </c>
      <c r="E7181" s="288">
        <v>16164.59</v>
      </c>
    </row>
    <row r="7182" spans="1:5" x14ac:dyDescent="0.2">
      <c r="A7182" s="287" t="s">
        <v>7439</v>
      </c>
      <c r="B7182" s="287" t="s">
        <v>27543</v>
      </c>
      <c r="C7182" s="287" t="s">
        <v>22946</v>
      </c>
      <c r="D7182" t="str">
        <f t="shared" si="112"/>
        <v>un</v>
      </c>
      <c r="E7182" s="288">
        <v>22459.03</v>
      </c>
    </row>
    <row r="7183" spans="1:5" x14ac:dyDescent="0.2">
      <c r="A7183" s="287" t="s">
        <v>7440</v>
      </c>
      <c r="B7183" s="287" t="s">
        <v>27543</v>
      </c>
      <c r="C7183" s="287" t="s">
        <v>22946</v>
      </c>
      <c r="D7183" t="str">
        <f t="shared" si="112"/>
        <v>un</v>
      </c>
      <c r="E7183" s="288">
        <v>22459.03</v>
      </c>
    </row>
    <row r="7184" spans="1:5" x14ac:dyDescent="0.2">
      <c r="A7184" s="287" t="s">
        <v>7441</v>
      </c>
      <c r="B7184" s="287" t="s">
        <v>27544</v>
      </c>
      <c r="C7184" s="287" t="s">
        <v>22946</v>
      </c>
      <c r="D7184" t="str">
        <f t="shared" si="112"/>
        <v>un</v>
      </c>
      <c r="E7184" s="288">
        <v>28828.63</v>
      </c>
    </row>
    <row r="7185" spans="1:5" x14ac:dyDescent="0.2">
      <c r="A7185" s="287" t="s">
        <v>7442</v>
      </c>
      <c r="B7185" s="287" t="s">
        <v>27544</v>
      </c>
      <c r="C7185" s="287" t="s">
        <v>22946</v>
      </c>
      <c r="D7185" t="str">
        <f t="shared" si="112"/>
        <v>un</v>
      </c>
      <c r="E7185" s="288">
        <v>28828.63</v>
      </c>
    </row>
    <row r="7186" spans="1:5" x14ac:dyDescent="0.2">
      <c r="A7186" s="287" t="s">
        <v>7443</v>
      </c>
      <c r="B7186" s="287" t="s">
        <v>27545</v>
      </c>
      <c r="C7186" s="287" t="s">
        <v>22946</v>
      </c>
      <c r="D7186" t="str">
        <f t="shared" si="112"/>
        <v>un</v>
      </c>
      <c r="E7186" s="288">
        <v>42674.12</v>
      </c>
    </row>
    <row r="7187" spans="1:5" x14ac:dyDescent="0.2">
      <c r="A7187" s="287" t="s">
        <v>7444</v>
      </c>
      <c r="B7187" s="287" t="s">
        <v>27545</v>
      </c>
      <c r="C7187" s="287" t="s">
        <v>22946</v>
      </c>
      <c r="D7187" t="str">
        <f t="shared" si="112"/>
        <v>un</v>
      </c>
      <c r="E7187" s="288">
        <v>42674.12</v>
      </c>
    </row>
    <row r="7188" spans="1:5" x14ac:dyDescent="0.2">
      <c r="A7188" s="287" t="s">
        <v>7445</v>
      </c>
      <c r="B7188" s="287" t="s">
        <v>27546</v>
      </c>
      <c r="C7188" s="287" t="s">
        <v>22946</v>
      </c>
      <c r="D7188" t="str">
        <f t="shared" si="112"/>
        <v>un</v>
      </c>
      <c r="E7188" s="288">
        <v>31722.25</v>
      </c>
    </row>
    <row r="7189" spans="1:5" x14ac:dyDescent="0.2">
      <c r="A7189" s="287" t="s">
        <v>7446</v>
      </c>
      <c r="B7189" s="287" t="s">
        <v>27546</v>
      </c>
      <c r="C7189" s="287" t="s">
        <v>22946</v>
      </c>
      <c r="D7189" t="str">
        <f t="shared" si="112"/>
        <v>un</v>
      </c>
      <c r="E7189" s="288">
        <v>31722.25</v>
      </c>
    </row>
    <row r="7190" spans="1:5" x14ac:dyDescent="0.2">
      <c r="A7190" s="287" t="s">
        <v>7447</v>
      </c>
      <c r="B7190" s="287" t="s">
        <v>27547</v>
      </c>
      <c r="C7190" s="287" t="s">
        <v>22946</v>
      </c>
      <c r="D7190" t="str">
        <f t="shared" si="112"/>
        <v>un</v>
      </c>
      <c r="E7190" s="288">
        <v>31892.42</v>
      </c>
    </row>
    <row r="7191" spans="1:5" x14ac:dyDescent="0.2">
      <c r="A7191" s="287" t="s">
        <v>7448</v>
      </c>
      <c r="B7191" s="287" t="s">
        <v>27547</v>
      </c>
      <c r="C7191" s="287" t="s">
        <v>22946</v>
      </c>
      <c r="D7191" t="str">
        <f t="shared" si="112"/>
        <v>un</v>
      </c>
      <c r="E7191" s="288">
        <v>31892.42</v>
      </c>
    </row>
    <row r="7192" spans="1:5" x14ac:dyDescent="0.2">
      <c r="A7192" s="287" t="s">
        <v>7449</v>
      </c>
      <c r="B7192" s="287" t="s">
        <v>27548</v>
      </c>
      <c r="C7192" s="287" t="s">
        <v>22946</v>
      </c>
      <c r="D7192" t="str">
        <f t="shared" si="112"/>
        <v>un</v>
      </c>
      <c r="E7192" s="288">
        <v>46171.61</v>
      </c>
    </row>
    <row r="7193" spans="1:5" x14ac:dyDescent="0.2">
      <c r="A7193" s="287" t="s">
        <v>7450</v>
      </c>
      <c r="B7193" s="287" t="s">
        <v>27548</v>
      </c>
      <c r="C7193" s="287" t="s">
        <v>22946</v>
      </c>
      <c r="D7193" t="str">
        <f t="shared" si="112"/>
        <v>un</v>
      </c>
      <c r="E7193" s="288">
        <v>46171.61</v>
      </c>
    </row>
    <row r="7194" spans="1:5" x14ac:dyDescent="0.2">
      <c r="A7194" s="287" t="s">
        <v>7451</v>
      </c>
      <c r="B7194" s="287" t="s">
        <v>27549</v>
      </c>
      <c r="C7194" s="287" t="s">
        <v>22946</v>
      </c>
      <c r="D7194" t="str">
        <f t="shared" si="112"/>
        <v>un</v>
      </c>
      <c r="E7194" s="288">
        <v>32365.88</v>
      </c>
    </row>
    <row r="7195" spans="1:5" x14ac:dyDescent="0.2">
      <c r="A7195" s="287" t="s">
        <v>7452</v>
      </c>
      <c r="B7195" s="287" t="s">
        <v>27549</v>
      </c>
      <c r="C7195" s="287" t="s">
        <v>22946</v>
      </c>
      <c r="D7195" t="str">
        <f t="shared" si="112"/>
        <v>un</v>
      </c>
      <c r="E7195" s="288">
        <v>32365.88</v>
      </c>
    </row>
    <row r="7196" spans="1:5" x14ac:dyDescent="0.2">
      <c r="A7196" s="287" t="s">
        <v>7453</v>
      </c>
      <c r="B7196" s="287" t="s">
        <v>27550</v>
      </c>
      <c r="C7196" s="287" t="s">
        <v>22946</v>
      </c>
      <c r="D7196" t="str">
        <f t="shared" si="112"/>
        <v>un</v>
      </c>
      <c r="E7196" s="288">
        <v>40983.24</v>
      </c>
    </row>
    <row r="7197" spans="1:5" x14ac:dyDescent="0.2">
      <c r="A7197" s="287" t="s">
        <v>7454</v>
      </c>
      <c r="B7197" s="287" t="s">
        <v>27550</v>
      </c>
      <c r="C7197" s="287" t="s">
        <v>22946</v>
      </c>
      <c r="D7197" t="str">
        <f t="shared" si="112"/>
        <v>un</v>
      </c>
      <c r="E7197" s="288">
        <v>40983.24</v>
      </c>
    </row>
    <row r="7198" spans="1:5" x14ac:dyDescent="0.2">
      <c r="A7198" s="287" t="s">
        <v>7455</v>
      </c>
      <c r="B7198" s="287" t="s">
        <v>27551</v>
      </c>
      <c r="C7198" s="287" t="s">
        <v>22946</v>
      </c>
      <c r="D7198" t="str">
        <f t="shared" si="112"/>
        <v>un</v>
      </c>
      <c r="E7198" s="288">
        <v>54676.99</v>
      </c>
    </row>
    <row r="7199" spans="1:5" x14ac:dyDescent="0.2">
      <c r="A7199" s="287" t="s">
        <v>7456</v>
      </c>
      <c r="B7199" s="287" t="s">
        <v>27551</v>
      </c>
      <c r="C7199" s="287" t="s">
        <v>22946</v>
      </c>
      <c r="D7199" t="str">
        <f t="shared" si="112"/>
        <v>un</v>
      </c>
      <c r="E7199" s="288">
        <v>54676.99</v>
      </c>
    </row>
    <row r="7200" spans="1:5" x14ac:dyDescent="0.2">
      <c r="A7200" s="287" t="s">
        <v>7457</v>
      </c>
      <c r="B7200" s="287" t="s">
        <v>27552</v>
      </c>
      <c r="C7200" s="287" t="s">
        <v>22946</v>
      </c>
      <c r="D7200" t="str">
        <f t="shared" si="112"/>
        <v>un</v>
      </c>
      <c r="E7200" s="288">
        <v>48508.49</v>
      </c>
    </row>
    <row r="7201" spans="1:5" x14ac:dyDescent="0.2">
      <c r="A7201" s="287" t="s">
        <v>7458</v>
      </c>
      <c r="B7201" s="287" t="s">
        <v>27552</v>
      </c>
      <c r="C7201" s="287" t="s">
        <v>22946</v>
      </c>
      <c r="D7201" t="str">
        <f t="shared" si="112"/>
        <v>un</v>
      </c>
      <c r="E7201" s="288">
        <v>48508.49</v>
      </c>
    </row>
    <row r="7202" spans="1:5" x14ac:dyDescent="0.2">
      <c r="A7202" s="287" t="s">
        <v>7459</v>
      </c>
      <c r="B7202" s="287" t="s">
        <v>27553</v>
      </c>
      <c r="C7202" s="287" t="s">
        <v>22946</v>
      </c>
      <c r="D7202" t="str">
        <f t="shared" si="112"/>
        <v>un</v>
      </c>
      <c r="E7202" s="288">
        <v>56097.71</v>
      </c>
    </row>
    <row r="7203" spans="1:5" x14ac:dyDescent="0.2">
      <c r="A7203" s="287" t="s">
        <v>7460</v>
      </c>
      <c r="B7203" s="287" t="s">
        <v>27553</v>
      </c>
      <c r="C7203" s="287" t="s">
        <v>22946</v>
      </c>
      <c r="D7203" t="str">
        <f t="shared" si="112"/>
        <v>un</v>
      </c>
      <c r="E7203" s="288">
        <v>56097.71</v>
      </c>
    </row>
    <row r="7204" spans="1:5" x14ac:dyDescent="0.2">
      <c r="A7204" s="287" t="s">
        <v>7461</v>
      </c>
      <c r="B7204" s="287" t="s">
        <v>27554</v>
      </c>
      <c r="C7204" s="287" t="s">
        <v>22946</v>
      </c>
      <c r="D7204" t="str">
        <f t="shared" si="112"/>
        <v>un</v>
      </c>
      <c r="E7204" s="288">
        <v>70386.02</v>
      </c>
    </row>
    <row r="7205" spans="1:5" x14ac:dyDescent="0.2">
      <c r="A7205" s="287" t="s">
        <v>7462</v>
      </c>
      <c r="B7205" s="287" t="s">
        <v>27554</v>
      </c>
      <c r="C7205" s="287" t="s">
        <v>22946</v>
      </c>
      <c r="D7205" t="str">
        <f t="shared" si="112"/>
        <v>un</v>
      </c>
      <c r="E7205" s="288">
        <v>70386.02</v>
      </c>
    </row>
    <row r="7206" spans="1:5" x14ac:dyDescent="0.2">
      <c r="A7206" s="287" t="s">
        <v>7463</v>
      </c>
      <c r="B7206" s="287" t="s">
        <v>27555</v>
      </c>
      <c r="C7206" s="287" t="s">
        <v>22946</v>
      </c>
      <c r="D7206" t="str">
        <f t="shared" si="112"/>
        <v>un</v>
      </c>
      <c r="E7206" s="288">
        <v>1034.47</v>
      </c>
    </row>
    <row r="7207" spans="1:5" x14ac:dyDescent="0.2">
      <c r="A7207" s="287" t="s">
        <v>7464</v>
      </c>
      <c r="B7207" s="287" t="s">
        <v>27555</v>
      </c>
      <c r="C7207" s="287" t="s">
        <v>22946</v>
      </c>
      <c r="D7207" t="str">
        <f t="shared" si="112"/>
        <v>un</v>
      </c>
      <c r="E7207" s="288">
        <v>1034.47</v>
      </c>
    </row>
    <row r="7208" spans="1:5" x14ac:dyDescent="0.2">
      <c r="A7208" s="287" t="s">
        <v>7465</v>
      </c>
      <c r="B7208" s="287" t="s">
        <v>27556</v>
      </c>
      <c r="C7208" s="287" t="s">
        <v>22946</v>
      </c>
      <c r="D7208" t="str">
        <f t="shared" si="112"/>
        <v>un</v>
      </c>
      <c r="E7208" s="288">
        <v>1131.19</v>
      </c>
    </row>
    <row r="7209" spans="1:5" x14ac:dyDescent="0.2">
      <c r="A7209" s="287" t="s">
        <v>7466</v>
      </c>
      <c r="B7209" s="287" t="s">
        <v>27556</v>
      </c>
      <c r="C7209" s="287" t="s">
        <v>22946</v>
      </c>
      <c r="D7209" t="str">
        <f t="shared" si="112"/>
        <v>un</v>
      </c>
      <c r="E7209" s="288">
        <v>1131.19</v>
      </c>
    </row>
    <row r="7210" spans="1:5" x14ac:dyDescent="0.2">
      <c r="A7210" s="287" t="s">
        <v>7467</v>
      </c>
      <c r="B7210" s="287" t="s">
        <v>27557</v>
      </c>
      <c r="C7210" s="287" t="s">
        <v>22946</v>
      </c>
      <c r="D7210" t="str">
        <f t="shared" si="112"/>
        <v>un</v>
      </c>
      <c r="E7210" s="288">
        <v>1386.2</v>
      </c>
    </row>
    <row r="7211" spans="1:5" x14ac:dyDescent="0.2">
      <c r="A7211" s="287" t="s">
        <v>7468</v>
      </c>
      <c r="B7211" s="287" t="s">
        <v>27557</v>
      </c>
      <c r="C7211" s="287" t="s">
        <v>22946</v>
      </c>
      <c r="D7211" t="str">
        <f t="shared" si="112"/>
        <v>un</v>
      </c>
      <c r="E7211" s="288">
        <v>1386.2</v>
      </c>
    </row>
    <row r="7212" spans="1:5" x14ac:dyDescent="0.2">
      <c r="A7212" s="287" t="s">
        <v>7469</v>
      </c>
      <c r="B7212" s="287" t="s">
        <v>27558</v>
      </c>
      <c r="C7212" s="287" t="s">
        <v>22946</v>
      </c>
      <c r="D7212" t="str">
        <f t="shared" si="112"/>
        <v>un</v>
      </c>
      <c r="E7212" s="288">
        <v>1672.58</v>
      </c>
    </row>
    <row r="7213" spans="1:5" x14ac:dyDescent="0.2">
      <c r="A7213" s="287" t="s">
        <v>7470</v>
      </c>
      <c r="B7213" s="287" t="s">
        <v>27558</v>
      </c>
      <c r="C7213" s="287" t="s">
        <v>22946</v>
      </c>
      <c r="D7213" t="str">
        <f t="shared" si="112"/>
        <v>un</v>
      </c>
      <c r="E7213" s="288">
        <v>1672.58</v>
      </c>
    </row>
    <row r="7214" spans="1:5" x14ac:dyDescent="0.2">
      <c r="A7214" s="287" t="s">
        <v>7471</v>
      </c>
      <c r="B7214" s="287" t="s">
        <v>27559</v>
      </c>
      <c r="C7214" s="287" t="s">
        <v>22946</v>
      </c>
      <c r="D7214" t="str">
        <f t="shared" si="112"/>
        <v>un</v>
      </c>
      <c r="E7214" s="288">
        <v>1989.36</v>
      </c>
    </row>
    <row r="7215" spans="1:5" x14ac:dyDescent="0.2">
      <c r="A7215" s="287" t="s">
        <v>7472</v>
      </c>
      <c r="B7215" s="287" t="s">
        <v>27559</v>
      </c>
      <c r="C7215" s="287" t="s">
        <v>22946</v>
      </c>
      <c r="D7215" t="str">
        <f t="shared" si="112"/>
        <v>un</v>
      </c>
      <c r="E7215" s="288">
        <v>1989.36</v>
      </c>
    </row>
    <row r="7216" spans="1:5" x14ac:dyDescent="0.2">
      <c r="A7216" s="287" t="s">
        <v>7473</v>
      </c>
      <c r="B7216" s="287" t="s">
        <v>27560</v>
      </c>
      <c r="C7216" s="287" t="s">
        <v>22946</v>
      </c>
      <c r="D7216" t="str">
        <f t="shared" si="112"/>
        <v>un</v>
      </c>
      <c r="E7216" s="288">
        <v>2389.2600000000002</v>
      </c>
    </row>
    <row r="7217" spans="1:5" x14ac:dyDescent="0.2">
      <c r="A7217" s="287" t="s">
        <v>7474</v>
      </c>
      <c r="B7217" s="287" t="s">
        <v>27560</v>
      </c>
      <c r="C7217" s="287" t="s">
        <v>22946</v>
      </c>
      <c r="D7217" t="str">
        <f t="shared" si="112"/>
        <v>un</v>
      </c>
      <c r="E7217" s="288">
        <v>2389.2600000000002</v>
      </c>
    </row>
    <row r="7218" spans="1:5" x14ac:dyDescent="0.2">
      <c r="A7218" s="287" t="s">
        <v>7475</v>
      </c>
      <c r="B7218" s="287" t="s">
        <v>27561</v>
      </c>
      <c r="C7218" s="287" t="s">
        <v>22946</v>
      </c>
      <c r="D7218" t="str">
        <f t="shared" si="112"/>
        <v>un</v>
      </c>
      <c r="E7218" s="288">
        <v>2776.42</v>
      </c>
    </row>
    <row r="7219" spans="1:5" x14ac:dyDescent="0.2">
      <c r="A7219" s="287" t="s">
        <v>7476</v>
      </c>
      <c r="B7219" s="287" t="s">
        <v>27561</v>
      </c>
      <c r="C7219" s="287" t="s">
        <v>22946</v>
      </c>
      <c r="D7219" t="str">
        <f t="shared" si="112"/>
        <v>un</v>
      </c>
      <c r="E7219" s="288">
        <v>2776.42</v>
      </c>
    </row>
    <row r="7220" spans="1:5" x14ac:dyDescent="0.2">
      <c r="A7220" s="287" t="s">
        <v>7477</v>
      </c>
      <c r="B7220" s="287" t="s">
        <v>27562</v>
      </c>
      <c r="C7220" s="287" t="s">
        <v>22946</v>
      </c>
      <c r="D7220" t="str">
        <f t="shared" si="112"/>
        <v>un</v>
      </c>
      <c r="E7220" s="288">
        <v>3162.93</v>
      </c>
    </row>
    <row r="7221" spans="1:5" x14ac:dyDescent="0.2">
      <c r="A7221" s="287" t="s">
        <v>7478</v>
      </c>
      <c r="B7221" s="287" t="s">
        <v>27562</v>
      </c>
      <c r="C7221" s="287" t="s">
        <v>22946</v>
      </c>
      <c r="D7221" t="str">
        <f t="shared" si="112"/>
        <v>un</v>
      </c>
      <c r="E7221" s="288">
        <v>3162.93</v>
      </c>
    </row>
    <row r="7222" spans="1:5" x14ac:dyDescent="0.2">
      <c r="A7222" s="287" t="s">
        <v>7479</v>
      </c>
      <c r="B7222" s="287" t="s">
        <v>27563</v>
      </c>
      <c r="C7222" s="287" t="s">
        <v>22946</v>
      </c>
      <c r="D7222" t="str">
        <f t="shared" si="112"/>
        <v>un</v>
      </c>
      <c r="E7222" s="288">
        <v>3768.54</v>
      </c>
    </row>
    <row r="7223" spans="1:5" x14ac:dyDescent="0.2">
      <c r="A7223" s="287" t="s">
        <v>7480</v>
      </c>
      <c r="B7223" s="287" t="s">
        <v>27563</v>
      </c>
      <c r="C7223" s="287" t="s">
        <v>22946</v>
      </c>
      <c r="D7223" t="str">
        <f t="shared" si="112"/>
        <v>un</v>
      </c>
      <c r="E7223" s="288">
        <v>3768.54</v>
      </c>
    </row>
    <row r="7224" spans="1:5" x14ac:dyDescent="0.2">
      <c r="A7224" s="287" t="s">
        <v>7481</v>
      </c>
      <c r="B7224" s="287" t="s">
        <v>27564</v>
      </c>
      <c r="C7224" s="287" t="s">
        <v>22946</v>
      </c>
      <c r="D7224" t="str">
        <f t="shared" si="112"/>
        <v>un</v>
      </c>
      <c r="E7224" s="288">
        <v>4060.33</v>
      </c>
    </row>
    <row r="7225" spans="1:5" x14ac:dyDescent="0.2">
      <c r="A7225" s="287" t="s">
        <v>7482</v>
      </c>
      <c r="B7225" s="287" t="s">
        <v>27564</v>
      </c>
      <c r="C7225" s="287" t="s">
        <v>22946</v>
      </c>
      <c r="D7225" t="str">
        <f t="shared" si="112"/>
        <v>un</v>
      </c>
      <c r="E7225" s="288">
        <v>4060.33</v>
      </c>
    </row>
    <row r="7226" spans="1:5" x14ac:dyDescent="0.2">
      <c r="A7226" s="287" t="s">
        <v>7483</v>
      </c>
      <c r="B7226" s="287" t="s">
        <v>27565</v>
      </c>
      <c r="C7226" s="287" t="s">
        <v>22946</v>
      </c>
      <c r="D7226" t="str">
        <f t="shared" si="112"/>
        <v>un</v>
      </c>
      <c r="E7226" s="288">
        <v>5015.21</v>
      </c>
    </row>
    <row r="7227" spans="1:5" x14ac:dyDescent="0.2">
      <c r="A7227" s="287" t="s">
        <v>7484</v>
      </c>
      <c r="B7227" s="287" t="s">
        <v>27565</v>
      </c>
      <c r="C7227" s="287" t="s">
        <v>22946</v>
      </c>
      <c r="D7227" t="str">
        <f t="shared" si="112"/>
        <v>un</v>
      </c>
      <c r="E7227" s="288">
        <v>5015.21</v>
      </c>
    </row>
    <row r="7228" spans="1:5" x14ac:dyDescent="0.2">
      <c r="A7228" s="287" t="s">
        <v>7485</v>
      </c>
      <c r="B7228" s="287" t="s">
        <v>27566</v>
      </c>
      <c r="C7228" s="287" t="s">
        <v>22946</v>
      </c>
      <c r="D7228" t="str">
        <f t="shared" si="112"/>
        <v>un</v>
      </c>
      <c r="E7228" s="288">
        <v>9885.89</v>
      </c>
    </row>
    <row r="7229" spans="1:5" x14ac:dyDescent="0.2">
      <c r="A7229" s="287" t="s">
        <v>7486</v>
      </c>
      <c r="B7229" s="287" t="s">
        <v>27566</v>
      </c>
      <c r="C7229" s="287" t="s">
        <v>22946</v>
      </c>
      <c r="D7229" t="str">
        <f t="shared" si="112"/>
        <v>un</v>
      </c>
      <c r="E7229" s="288">
        <v>9885.89</v>
      </c>
    </row>
    <row r="7230" spans="1:5" x14ac:dyDescent="0.2">
      <c r="A7230" s="287" t="s">
        <v>7487</v>
      </c>
      <c r="B7230" s="287" t="s">
        <v>27567</v>
      </c>
      <c r="C7230" s="287" t="s">
        <v>22946</v>
      </c>
      <c r="D7230" t="str">
        <f t="shared" si="112"/>
        <v>un</v>
      </c>
      <c r="E7230" s="288">
        <v>12501.93</v>
      </c>
    </row>
    <row r="7231" spans="1:5" x14ac:dyDescent="0.2">
      <c r="A7231" s="287" t="s">
        <v>7488</v>
      </c>
      <c r="B7231" s="287" t="s">
        <v>27567</v>
      </c>
      <c r="C7231" s="287" t="s">
        <v>22946</v>
      </c>
      <c r="D7231" t="str">
        <f t="shared" si="112"/>
        <v>un</v>
      </c>
      <c r="E7231" s="288">
        <v>12501.93</v>
      </c>
    </row>
    <row r="7232" spans="1:5" x14ac:dyDescent="0.2">
      <c r="A7232" s="287" t="s">
        <v>7489</v>
      </c>
      <c r="B7232" s="287" t="s">
        <v>27568</v>
      </c>
      <c r="C7232" s="287" t="s">
        <v>22946</v>
      </c>
      <c r="D7232" t="str">
        <f t="shared" si="112"/>
        <v>un</v>
      </c>
      <c r="E7232" s="288">
        <v>19169.41</v>
      </c>
    </row>
    <row r="7233" spans="1:5" x14ac:dyDescent="0.2">
      <c r="A7233" s="287" t="s">
        <v>7490</v>
      </c>
      <c r="B7233" s="287" t="s">
        <v>27568</v>
      </c>
      <c r="C7233" s="287" t="s">
        <v>22946</v>
      </c>
      <c r="D7233" t="str">
        <f t="shared" si="112"/>
        <v>un</v>
      </c>
      <c r="E7233" s="288">
        <v>19169.41</v>
      </c>
    </row>
    <row r="7234" spans="1:5" x14ac:dyDescent="0.2">
      <c r="A7234" s="287" t="s">
        <v>7491</v>
      </c>
      <c r="B7234" s="287" t="s">
        <v>27569</v>
      </c>
      <c r="C7234" s="287" t="s">
        <v>22946</v>
      </c>
      <c r="D7234" t="str">
        <f t="shared" ref="D7234:D7297" si="113">LOWER(C7234)</f>
        <v>un</v>
      </c>
      <c r="E7234" s="288">
        <v>20220.61</v>
      </c>
    </row>
    <row r="7235" spans="1:5" x14ac:dyDescent="0.2">
      <c r="A7235" s="287" t="s">
        <v>7492</v>
      </c>
      <c r="B7235" s="287" t="s">
        <v>27569</v>
      </c>
      <c r="C7235" s="287" t="s">
        <v>22946</v>
      </c>
      <c r="D7235" t="str">
        <f t="shared" si="113"/>
        <v>un</v>
      </c>
      <c r="E7235" s="288">
        <v>20220.61</v>
      </c>
    </row>
    <row r="7236" spans="1:5" x14ac:dyDescent="0.2">
      <c r="A7236" s="287" t="s">
        <v>7493</v>
      </c>
      <c r="B7236" s="287" t="s">
        <v>27570</v>
      </c>
      <c r="C7236" s="287" t="s">
        <v>22946</v>
      </c>
      <c r="D7236" t="str">
        <f t="shared" si="113"/>
        <v>un</v>
      </c>
      <c r="E7236" s="288">
        <v>27802.47</v>
      </c>
    </row>
    <row r="7237" spans="1:5" x14ac:dyDescent="0.2">
      <c r="A7237" s="287" t="s">
        <v>7494</v>
      </c>
      <c r="B7237" s="287" t="s">
        <v>27570</v>
      </c>
      <c r="C7237" s="287" t="s">
        <v>22946</v>
      </c>
      <c r="D7237" t="str">
        <f t="shared" si="113"/>
        <v>un</v>
      </c>
      <c r="E7237" s="288">
        <v>27802.47</v>
      </c>
    </row>
    <row r="7238" spans="1:5" x14ac:dyDescent="0.2">
      <c r="A7238" s="287" t="s">
        <v>7495</v>
      </c>
      <c r="B7238" s="287" t="s">
        <v>27571</v>
      </c>
      <c r="C7238" s="287" t="s">
        <v>22946</v>
      </c>
      <c r="D7238" t="str">
        <f t="shared" si="113"/>
        <v>un</v>
      </c>
      <c r="E7238" s="288">
        <v>1034.47</v>
      </c>
    </row>
    <row r="7239" spans="1:5" x14ac:dyDescent="0.2">
      <c r="A7239" s="287" t="s">
        <v>7496</v>
      </c>
      <c r="B7239" s="287" t="s">
        <v>27571</v>
      </c>
      <c r="C7239" s="287" t="s">
        <v>22946</v>
      </c>
      <c r="D7239" t="str">
        <f t="shared" si="113"/>
        <v>un</v>
      </c>
      <c r="E7239" s="288">
        <v>1034.47</v>
      </c>
    </row>
    <row r="7240" spans="1:5" x14ac:dyDescent="0.2">
      <c r="A7240" s="287" t="s">
        <v>7497</v>
      </c>
      <c r="B7240" s="287" t="s">
        <v>27572</v>
      </c>
      <c r="C7240" s="287" t="s">
        <v>22946</v>
      </c>
      <c r="D7240" t="str">
        <f t="shared" si="113"/>
        <v>un</v>
      </c>
      <c r="E7240" s="288">
        <v>1131.19</v>
      </c>
    </row>
    <row r="7241" spans="1:5" x14ac:dyDescent="0.2">
      <c r="A7241" s="287" t="s">
        <v>7498</v>
      </c>
      <c r="B7241" s="287" t="s">
        <v>27572</v>
      </c>
      <c r="C7241" s="287" t="s">
        <v>22946</v>
      </c>
      <c r="D7241" t="str">
        <f t="shared" si="113"/>
        <v>un</v>
      </c>
      <c r="E7241" s="288">
        <v>1131.19</v>
      </c>
    </row>
    <row r="7242" spans="1:5" x14ac:dyDescent="0.2">
      <c r="A7242" s="287" t="s">
        <v>7499</v>
      </c>
      <c r="B7242" s="287" t="s">
        <v>27573</v>
      </c>
      <c r="C7242" s="287" t="s">
        <v>22946</v>
      </c>
      <c r="D7242" t="str">
        <f t="shared" si="113"/>
        <v>un</v>
      </c>
      <c r="E7242" s="288">
        <v>1386.2</v>
      </c>
    </row>
    <row r="7243" spans="1:5" x14ac:dyDescent="0.2">
      <c r="A7243" s="287" t="s">
        <v>7500</v>
      </c>
      <c r="B7243" s="287" t="s">
        <v>27573</v>
      </c>
      <c r="C7243" s="287" t="s">
        <v>22946</v>
      </c>
      <c r="D7243" t="str">
        <f t="shared" si="113"/>
        <v>un</v>
      </c>
      <c r="E7243" s="288">
        <v>1386.2</v>
      </c>
    </row>
    <row r="7244" spans="1:5" x14ac:dyDescent="0.2">
      <c r="A7244" s="287" t="s">
        <v>7501</v>
      </c>
      <c r="B7244" s="287" t="s">
        <v>27574</v>
      </c>
      <c r="C7244" s="287" t="s">
        <v>22946</v>
      </c>
      <c r="D7244" t="str">
        <f t="shared" si="113"/>
        <v>un</v>
      </c>
      <c r="E7244" s="288">
        <v>1673.05</v>
      </c>
    </row>
    <row r="7245" spans="1:5" x14ac:dyDescent="0.2">
      <c r="A7245" s="287" t="s">
        <v>7502</v>
      </c>
      <c r="B7245" s="287" t="s">
        <v>27574</v>
      </c>
      <c r="C7245" s="287" t="s">
        <v>22946</v>
      </c>
      <c r="D7245" t="str">
        <f t="shared" si="113"/>
        <v>un</v>
      </c>
      <c r="E7245" s="288">
        <v>1673.05</v>
      </c>
    </row>
    <row r="7246" spans="1:5" x14ac:dyDescent="0.2">
      <c r="A7246" s="287" t="s">
        <v>7503</v>
      </c>
      <c r="B7246" s="287" t="s">
        <v>27575</v>
      </c>
      <c r="C7246" s="287" t="s">
        <v>22946</v>
      </c>
      <c r="D7246" t="str">
        <f t="shared" si="113"/>
        <v>un</v>
      </c>
      <c r="E7246" s="288">
        <v>2021.09</v>
      </c>
    </row>
    <row r="7247" spans="1:5" x14ac:dyDescent="0.2">
      <c r="A7247" s="287" t="s">
        <v>7504</v>
      </c>
      <c r="B7247" s="287" t="s">
        <v>27575</v>
      </c>
      <c r="C7247" s="287" t="s">
        <v>22946</v>
      </c>
      <c r="D7247" t="str">
        <f t="shared" si="113"/>
        <v>un</v>
      </c>
      <c r="E7247" s="288">
        <v>2021.09</v>
      </c>
    </row>
    <row r="7248" spans="1:5" x14ac:dyDescent="0.2">
      <c r="A7248" s="287" t="s">
        <v>7505</v>
      </c>
      <c r="B7248" s="287" t="s">
        <v>27576</v>
      </c>
      <c r="C7248" s="287" t="s">
        <v>22946</v>
      </c>
      <c r="D7248" t="str">
        <f t="shared" si="113"/>
        <v>un</v>
      </c>
      <c r="E7248" s="288">
        <v>2415.2800000000002</v>
      </c>
    </row>
    <row r="7249" spans="1:5" x14ac:dyDescent="0.2">
      <c r="A7249" s="287" t="s">
        <v>7506</v>
      </c>
      <c r="B7249" s="287" t="s">
        <v>27576</v>
      </c>
      <c r="C7249" s="287" t="s">
        <v>22946</v>
      </c>
      <c r="D7249" t="str">
        <f t="shared" si="113"/>
        <v>un</v>
      </c>
      <c r="E7249" s="288">
        <v>2415.2800000000002</v>
      </c>
    </row>
    <row r="7250" spans="1:5" x14ac:dyDescent="0.2">
      <c r="A7250" s="287" t="s">
        <v>7507</v>
      </c>
      <c r="B7250" s="287" t="s">
        <v>27577</v>
      </c>
      <c r="C7250" s="287" t="s">
        <v>22946</v>
      </c>
      <c r="D7250" t="str">
        <f t="shared" si="113"/>
        <v>un</v>
      </c>
      <c r="E7250" s="288">
        <v>2804.42</v>
      </c>
    </row>
    <row r="7251" spans="1:5" x14ac:dyDescent="0.2">
      <c r="A7251" s="287" t="s">
        <v>7508</v>
      </c>
      <c r="B7251" s="287" t="s">
        <v>27577</v>
      </c>
      <c r="C7251" s="287" t="s">
        <v>22946</v>
      </c>
      <c r="D7251" t="str">
        <f t="shared" si="113"/>
        <v>un</v>
      </c>
      <c r="E7251" s="288">
        <v>2804.42</v>
      </c>
    </row>
    <row r="7252" spans="1:5" x14ac:dyDescent="0.2">
      <c r="A7252" s="287" t="s">
        <v>7509</v>
      </c>
      <c r="B7252" s="287" t="s">
        <v>27578</v>
      </c>
      <c r="C7252" s="287" t="s">
        <v>22946</v>
      </c>
      <c r="D7252" t="str">
        <f t="shared" si="113"/>
        <v>un</v>
      </c>
      <c r="E7252" s="288">
        <v>3296.18</v>
      </c>
    </row>
    <row r="7253" spans="1:5" x14ac:dyDescent="0.2">
      <c r="A7253" s="287" t="s">
        <v>7510</v>
      </c>
      <c r="B7253" s="287" t="s">
        <v>27578</v>
      </c>
      <c r="C7253" s="287" t="s">
        <v>22946</v>
      </c>
      <c r="D7253" t="str">
        <f t="shared" si="113"/>
        <v>un</v>
      </c>
      <c r="E7253" s="288">
        <v>3296.18</v>
      </c>
    </row>
    <row r="7254" spans="1:5" x14ac:dyDescent="0.2">
      <c r="A7254" s="287" t="s">
        <v>7511</v>
      </c>
      <c r="B7254" s="287" t="s">
        <v>27579</v>
      </c>
      <c r="C7254" s="287" t="s">
        <v>22946</v>
      </c>
      <c r="D7254" t="str">
        <f t="shared" si="113"/>
        <v>un</v>
      </c>
      <c r="E7254" s="288">
        <v>3929.27</v>
      </c>
    </row>
    <row r="7255" spans="1:5" x14ac:dyDescent="0.2">
      <c r="A7255" s="287" t="s">
        <v>7512</v>
      </c>
      <c r="B7255" s="287" t="s">
        <v>27579</v>
      </c>
      <c r="C7255" s="287" t="s">
        <v>22946</v>
      </c>
      <c r="D7255" t="str">
        <f t="shared" si="113"/>
        <v>un</v>
      </c>
      <c r="E7255" s="288">
        <v>3929.27</v>
      </c>
    </row>
    <row r="7256" spans="1:5" x14ac:dyDescent="0.2">
      <c r="A7256" s="287" t="s">
        <v>7513</v>
      </c>
      <c r="B7256" s="287" t="s">
        <v>27580</v>
      </c>
      <c r="C7256" s="287" t="s">
        <v>22946</v>
      </c>
      <c r="D7256" t="str">
        <f t="shared" si="113"/>
        <v>un</v>
      </c>
      <c r="E7256" s="288">
        <v>4508.22</v>
      </c>
    </row>
    <row r="7257" spans="1:5" x14ac:dyDescent="0.2">
      <c r="A7257" s="287" t="s">
        <v>7514</v>
      </c>
      <c r="B7257" s="287" t="s">
        <v>27580</v>
      </c>
      <c r="C7257" s="287" t="s">
        <v>22946</v>
      </c>
      <c r="D7257" t="str">
        <f t="shared" si="113"/>
        <v>un</v>
      </c>
      <c r="E7257" s="288">
        <v>4508.22</v>
      </c>
    </row>
    <row r="7258" spans="1:5" x14ac:dyDescent="0.2">
      <c r="A7258" s="287" t="s">
        <v>7515</v>
      </c>
      <c r="B7258" s="287" t="s">
        <v>27581</v>
      </c>
      <c r="C7258" s="287" t="s">
        <v>22946</v>
      </c>
      <c r="D7258" t="str">
        <f t="shared" si="113"/>
        <v>un</v>
      </c>
      <c r="E7258" s="288">
        <v>6049.89</v>
      </c>
    </row>
    <row r="7259" spans="1:5" x14ac:dyDescent="0.2">
      <c r="A7259" s="287" t="s">
        <v>7516</v>
      </c>
      <c r="B7259" s="287" t="s">
        <v>27581</v>
      </c>
      <c r="C7259" s="287" t="s">
        <v>22946</v>
      </c>
      <c r="D7259" t="str">
        <f t="shared" si="113"/>
        <v>un</v>
      </c>
      <c r="E7259" s="288">
        <v>6049.89</v>
      </c>
    </row>
    <row r="7260" spans="1:5" x14ac:dyDescent="0.2">
      <c r="A7260" s="287" t="s">
        <v>7517</v>
      </c>
      <c r="B7260" s="287" t="s">
        <v>27582</v>
      </c>
      <c r="C7260" s="287" t="s">
        <v>22946</v>
      </c>
      <c r="D7260" t="str">
        <f t="shared" si="113"/>
        <v>un</v>
      </c>
      <c r="E7260" s="288">
        <v>10592.51</v>
      </c>
    </row>
    <row r="7261" spans="1:5" x14ac:dyDescent="0.2">
      <c r="A7261" s="287" t="s">
        <v>7518</v>
      </c>
      <c r="B7261" s="287" t="s">
        <v>27582</v>
      </c>
      <c r="C7261" s="287" t="s">
        <v>22946</v>
      </c>
      <c r="D7261" t="str">
        <f t="shared" si="113"/>
        <v>un</v>
      </c>
      <c r="E7261" s="288">
        <v>10592.51</v>
      </c>
    </row>
    <row r="7262" spans="1:5" x14ac:dyDescent="0.2">
      <c r="A7262" s="287" t="s">
        <v>7519</v>
      </c>
      <c r="B7262" s="287" t="s">
        <v>27583</v>
      </c>
      <c r="C7262" s="287" t="s">
        <v>22946</v>
      </c>
      <c r="D7262" t="str">
        <f t="shared" si="113"/>
        <v>un</v>
      </c>
      <c r="E7262" s="288">
        <v>1062.22</v>
      </c>
    </row>
    <row r="7263" spans="1:5" x14ac:dyDescent="0.2">
      <c r="A7263" s="287" t="s">
        <v>7520</v>
      </c>
      <c r="B7263" s="287" t="s">
        <v>27583</v>
      </c>
      <c r="C7263" s="287" t="s">
        <v>22946</v>
      </c>
      <c r="D7263" t="str">
        <f t="shared" si="113"/>
        <v>un</v>
      </c>
      <c r="E7263" s="288">
        <v>1062.22</v>
      </c>
    </row>
    <row r="7264" spans="1:5" x14ac:dyDescent="0.2">
      <c r="A7264" s="287" t="s">
        <v>7521</v>
      </c>
      <c r="B7264" s="287" t="s">
        <v>27584</v>
      </c>
      <c r="C7264" s="287" t="s">
        <v>22946</v>
      </c>
      <c r="D7264" t="str">
        <f t="shared" si="113"/>
        <v>un</v>
      </c>
      <c r="E7264" s="288">
        <v>1168.72</v>
      </c>
    </row>
    <row r="7265" spans="1:5" x14ac:dyDescent="0.2">
      <c r="A7265" s="287" t="s">
        <v>7522</v>
      </c>
      <c r="B7265" s="287" t="s">
        <v>27584</v>
      </c>
      <c r="C7265" s="287" t="s">
        <v>22946</v>
      </c>
      <c r="D7265" t="str">
        <f t="shared" si="113"/>
        <v>un</v>
      </c>
      <c r="E7265" s="288">
        <v>1168.72</v>
      </c>
    </row>
    <row r="7266" spans="1:5" x14ac:dyDescent="0.2">
      <c r="A7266" s="287" t="s">
        <v>7523</v>
      </c>
      <c r="B7266" s="287" t="s">
        <v>27585</v>
      </c>
      <c r="C7266" s="287" t="s">
        <v>22946</v>
      </c>
      <c r="D7266" t="str">
        <f t="shared" si="113"/>
        <v>un</v>
      </c>
      <c r="E7266" s="288">
        <v>1447.17</v>
      </c>
    </row>
    <row r="7267" spans="1:5" x14ac:dyDescent="0.2">
      <c r="A7267" s="287" t="s">
        <v>7524</v>
      </c>
      <c r="B7267" s="287" t="s">
        <v>27585</v>
      </c>
      <c r="C7267" s="287" t="s">
        <v>22946</v>
      </c>
      <c r="D7267" t="str">
        <f t="shared" si="113"/>
        <v>un</v>
      </c>
      <c r="E7267" s="288">
        <v>1447.17</v>
      </c>
    </row>
    <row r="7268" spans="1:5" x14ac:dyDescent="0.2">
      <c r="A7268" s="287" t="s">
        <v>7525</v>
      </c>
      <c r="B7268" s="287" t="s">
        <v>27586</v>
      </c>
      <c r="C7268" s="287" t="s">
        <v>22946</v>
      </c>
      <c r="D7268" t="str">
        <f t="shared" si="113"/>
        <v>un</v>
      </c>
      <c r="E7268" s="288">
        <v>1756.11</v>
      </c>
    </row>
    <row r="7269" spans="1:5" x14ac:dyDescent="0.2">
      <c r="A7269" s="287" t="s">
        <v>7526</v>
      </c>
      <c r="B7269" s="287" t="s">
        <v>27586</v>
      </c>
      <c r="C7269" s="287" t="s">
        <v>22946</v>
      </c>
      <c r="D7269" t="str">
        <f t="shared" si="113"/>
        <v>un</v>
      </c>
      <c r="E7269" s="288">
        <v>1756.11</v>
      </c>
    </row>
    <row r="7270" spans="1:5" x14ac:dyDescent="0.2">
      <c r="A7270" s="287" t="s">
        <v>7527</v>
      </c>
      <c r="B7270" s="287" t="s">
        <v>27587</v>
      </c>
      <c r="C7270" s="287" t="s">
        <v>22946</v>
      </c>
      <c r="D7270" t="str">
        <f t="shared" si="113"/>
        <v>un</v>
      </c>
      <c r="E7270" s="288">
        <v>2123.4299999999998</v>
      </c>
    </row>
    <row r="7271" spans="1:5" x14ac:dyDescent="0.2">
      <c r="A7271" s="287" t="s">
        <v>7528</v>
      </c>
      <c r="B7271" s="287" t="s">
        <v>27587</v>
      </c>
      <c r="C7271" s="287" t="s">
        <v>22946</v>
      </c>
      <c r="D7271" t="str">
        <f t="shared" si="113"/>
        <v>un</v>
      </c>
      <c r="E7271" s="288">
        <v>2123.4299999999998</v>
      </c>
    </row>
    <row r="7272" spans="1:5" x14ac:dyDescent="0.2">
      <c r="A7272" s="287" t="s">
        <v>7529</v>
      </c>
      <c r="B7272" s="287" t="s">
        <v>27588</v>
      </c>
      <c r="C7272" s="287" t="s">
        <v>22946</v>
      </c>
      <c r="D7272" t="str">
        <f t="shared" si="113"/>
        <v>un</v>
      </c>
      <c r="E7272" s="288">
        <v>2539.37</v>
      </c>
    </row>
    <row r="7273" spans="1:5" x14ac:dyDescent="0.2">
      <c r="A7273" s="287" t="s">
        <v>7530</v>
      </c>
      <c r="B7273" s="287" t="s">
        <v>27588</v>
      </c>
      <c r="C7273" s="287" t="s">
        <v>22946</v>
      </c>
      <c r="D7273" t="str">
        <f t="shared" si="113"/>
        <v>un</v>
      </c>
      <c r="E7273" s="288">
        <v>2539.37</v>
      </c>
    </row>
    <row r="7274" spans="1:5" x14ac:dyDescent="0.2">
      <c r="A7274" s="287" t="s">
        <v>7531</v>
      </c>
      <c r="B7274" s="287" t="s">
        <v>27589</v>
      </c>
      <c r="C7274" s="287" t="s">
        <v>22946</v>
      </c>
      <c r="D7274" t="str">
        <f t="shared" si="113"/>
        <v>un</v>
      </c>
      <c r="E7274" s="288">
        <v>2980.22</v>
      </c>
    </row>
    <row r="7275" spans="1:5" x14ac:dyDescent="0.2">
      <c r="A7275" s="287" t="s">
        <v>7532</v>
      </c>
      <c r="B7275" s="287" t="s">
        <v>27589</v>
      </c>
      <c r="C7275" s="287" t="s">
        <v>22946</v>
      </c>
      <c r="D7275" t="str">
        <f t="shared" si="113"/>
        <v>un</v>
      </c>
      <c r="E7275" s="288">
        <v>2980.22</v>
      </c>
    </row>
    <row r="7276" spans="1:5" x14ac:dyDescent="0.2">
      <c r="A7276" s="287" t="s">
        <v>7533</v>
      </c>
      <c r="B7276" s="287" t="s">
        <v>27590</v>
      </c>
      <c r="C7276" s="287" t="s">
        <v>22946</v>
      </c>
      <c r="D7276" t="str">
        <f t="shared" si="113"/>
        <v>un</v>
      </c>
      <c r="E7276" s="288">
        <v>3392.09</v>
      </c>
    </row>
    <row r="7277" spans="1:5" x14ac:dyDescent="0.2">
      <c r="A7277" s="287" t="s">
        <v>7534</v>
      </c>
      <c r="B7277" s="287" t="s">
        <v>27590</v>
      </c>
      <c r="C7277" s="287" t="s">
        <v>22946</v>
      </c>
      <c r="D7277" t="str">
        <f t="shared" si="113"/>
        <v>un</v>
      </c>
      <c r="E7277" s="288">
        <v>3392.09</v>
      </c>
    </row>
    <row r="7278" spans="1:5" x14ac:dyDescent="0.2">
      <c r="A7278" s="287" t="s">
        <v>7535</v>
      </c>
      <c r="B7278" s="287" t="s">
        <v>27591</v>
      </c>
      <c r="C7278" s="287" t="s">
        <v>22946</v>
      </c>
      <c r="D7278" t="str">
        <f t="shared" si="113"/>
        <v>un</v>
      </c>
      <c r="E7278" s="288">
        <v>4062.27</v>
      </c>
    </row>
    <row r="7279" spans="1:5" x14ac:dyDescent="0.2">
      <c r="A7279" s="287" t="s">
        <v>7536</v>
      </c>
      <c r="B7279" s="287" t="s">
        <v>27591</v>
      </c>
      <c r="C7279" s="287" t="s">
        <v>22946</v>
      </c>
      <c r="D7279" t="str">
        <f t="shared" si="113"/>
        <v>un</v>
      </c>
      <c r="E7279" s="288">
        <v>4062.27</v>
      </c>
    </row>
    <row r="7280" spans="1:5" x14ac:dyDescent="0.2">
      <c r="A7280" s="287" t="s">
        <v>7537</v>
      </c>
      <c r="B7280" s="287" t="s">
        <v>27592</v>
      </c>
      <c r="C7280" s="287" t="s">
        <v>22946</v>
      </c>
      <c r="D7280" t="str">
        <f t="shared" si="113"/>
        <v>un</v>
      </c>
      <c r="E7280" s="288">
        <v>4395.5600000000004</v>
      </c>
    </row>
    <row r="7281" spans="1:5" x14ac:dyDescent="0.2">
      <c r="A7281" s="287" t="s">
        <v>7538</v>
      </c>
      <c r="B7281" s="287" t="s">
        <v>27592</v>
      </c>
      <c r="C7281" s="287" t="s">
        <v>22946</v>
      </c>
      <c r="D7281" t="str">
        <f t="shared" si="113"/>
        <v>un</v>
      </c>
      <c r="E7281" s="288">
        <v>4395.5600000000004</v>
      </c>
    </row>
    <row r="7282" spans="1:5" x14ac:dyDescent="0.2">
      <c r="A7282" s="287" t="s">
        <v>7539</v>
      </c>
      <c r="B7282" s="287" t="s">
        <v>27593</v>
      </c>
      <c r="C7282" s="287" t="s">
        <v>22946</v>
      </c>
      <c r="D7282" t="str">
        <f t="shared" si="113"/>
        <v>un</v>
      </c>
      <c r="E7282" s="288">
        <v>5500.33</v>
      </c>
    </row>
    <row r="7283" spans="1:5" x14ac:dyDescent="0.2">
      <c r="A7283" s="287" t="s">
        <v>7540</v>
      </c>
      <c r="B7283" s="287" t="s">
        <v>27593</v>
      </c>
      <c r="C7283" s="287" t="s">
        <v>22946</v>
      </c>
      <c r="D7283" t="str">
        <f t="shared" si="113"/>
        <v>un</v>
      </c>
      <c r="E7283" s="288">
        <v>5500.33</v>
      </c>
    </row>
    <row r="7284" spans="1:5" x14ac:dyDescent="0.2">
      <c r="A7284" s="287" t="s">
        <v>7541</v>
      </c>
      <c r="B7284" s="287" t="s">
        <v>27594</v>
      </c>
      <c r="C7284" s="287" t="s">
        <v>22946</v>
      </c>
      <c r="D7284" t="str">
        <f t="shared" si="113"/>
        <v>un</v>
      </c>
      <c r="E7284" s="288">
        <v>10572.07</v>
      </c>
    </row>
    <row r="7285" spans="1:5" x14ac:dyDescent="0.2">
      <c r="A7285" s="287" t="s">
        <v>7542</v>
      </c>
      <c r="B7285" s="287" t="s">
        <v>27594</v>
      </c>
      <c r="C7285" s="287" t="s">
        <v>22946</v>
      </c>
      <c r="D7285" t="str">
        <f t="shared" si="113"/>
        <v>un</v>
      </c>
      <c r="E7285" s="288">
        <v>10572.07</v>
      </c>
    </row>
    <row r="7286" spans="1:5" x14ac:dyDescent="0.2">
      <c r="A7286" s="287" t="s">
        <v>7543</v>
      </c>
      <c r="B7286" s="287" t="s">
        <v>27595</v>
      </c>
      <c r="C7286" s="287" t="s">
        <v>22946</v>
      </c>
      <c r="D7286" t="str">
        <f t="shared" si="113"/>
        <v>un</v>
      </c>
      <c r="E7286" s="288">
        <v>13398.27</v>
      </c>
    </row>
    <row r="7287" spans="1:5" x14ac:dyDescent="0.2">
      <c r="A7287" s="287" t="s">
        <v>7544</v>
      </c>
      <c r="B7287" s="287" t="s">
        <v>27595</v>
      </c>
      <c r="C7287" s="287" t="s">
        <v>22946</v>
      </c>
      <c r="D7287" t="str">
        <f t="shared" si="113"/>
        <v>un</v>
      </c>
      <c r="E7287" s="288">
        <v>13398.27</v>
      </c>
    </row>
    <row r="7288" spans="1:5" x14ac:dyDescent="0.2">
      <c r="A7288" s="287" t="s">
        <v>7545</v>
      </c>
      <c r="B7288" s="287" t="s">
        <v>27596</v>
      </c>
      <c r="C7288" s="287" t="s">
        <v>22946</v>
      </c>
      <c r="D7288" t="str">
        <f t="shared" si="113"/>
        <v>un</v>
      </c>
      <c r="E7288" s="288">
        <v>20315.72</v>
      </c>
    </row>
    <row r="7289" spans="1:5" x14ac:dyDescent="0.2">
      <c r="A7289" s="287" t="s">
        <v>7546</v>
      </c>
      <c r="B7289" s="287" t="s">
        <v>27596</v>
      </c>
      <c r="C7289" s="287" t="s">
        <v>22946</v>
      </c>
      <c r="D7289" t="str">
        <f t="shared" si="113"/>
        <v>un</v>
      </c>
      <c r="E7289" s="288">
        <v>20315.72</v>
      </c>
    </row>
    <row r="7290" spans="1:5" x14ac:dyDescent="0.2">
      <c r="A7290" s="287" t="s">
        <v>7547</v>
      </c>
      <c r="B7290" s="287" t="s">
        <v>27597</v>
      </c>
      <c r="C7290" s="287" t="s">
        <v>22946</v>
      </c>
      <c r="D7290" t="str">
        <f t="shared" si="113"/>
        <v>un</v>
      </c>
      <c r="E7290" s="288">
        <v>22326.01</v>
      </c>
    </row>
    <row r="7291" spans="1:5" x14ac:dyDescent="0.2">
      <c r="A7291" s="287" t="s">
        <v>7548</v>
      </c>
      <c r="B7291" s="287" t="s">
        <v>27597</v>
      </c>
      <c r="C7291" s="287" t="s">
        <v>22946</v>
      </c>
      <c r="D7291" t="str">
        <f t="shared" si="113"/>
        <v>un</v>
      </c>
      <c r="E7291" s="288">
        <v>22326.01</v>
      </c>
    </row>
    <row r="7292" spans="1:5" x14ac:dyDescent="0.2">
      <c r="A7292" s="287" t="s">
        <v>7549</v>
      </c>
      <c r="B7292" s="287" t="s">
        <v>27598</v>
      </c>
      <c r="C7292" s="287" t="s">
        <v>22946</v>
      </c>
      <c r="D7292" t="str">
        <f t="shared" si="113"/>
        <v>un</v>
      </c>
      <c r="E7292" s="288">
        <v>29790.68</v>
      </c>
    </row>
    <row r="7293" spans="1:5" x14ac:dyDescent="0.2">
      <c r="A7293" s="287" t="s">
        <v>7550</v>
      </c>
      <c r="B7293" s="287" t="s">
        <v>27598</v>
      </c>
      <c r="C7293" s="287" t="s">
        <v>22946</v>
      </c>
      <c r="D7293" t="str">
        <f t="shared" si="113"/>
        <v>un</v>
      </c>
      <c r="E7293" s="288">
        <v>29790.68</v>
      </c>
    </row>
    <row r="7294" spans="1:5" x14ac:dyDescent="0.2">
      <c r="A7294" s="287" t="s">
        <v>7551</v>
      </c>
      <c r="B7294" s="287" t="s">
        <v>27599</v>
      </c>
      <c r="C7294" s="287" t="s">
        <v>22946</v>
      </c>
      <c r="D7294" t="str">
        <f t="shared" si="113"/>
        <v>un</v>
      </c>
      <c r="E7294" s="288">
        <v>1062.22</v>
      </c>
    </row>
    <row r="7295" spans="1:5" x14ac:dyDescent="0.2">
      <c r="A7295" s="287" t="s">
        <v>7552</v>
      </c>
      <c r="B7295" s="287" t="s">
        <v>27599</v>
      </c>
      <c r="C7295" s="287" t="s">
        <v>22946</v>
      </c>
      <c r="D7295" t="str">
        <f t="shared" si="113"/>
        <v>un</v>
      </c>
      <c r="E7295" s="288">
        <v>1062.22</v>
      </c>
    </row>
    <row r="7296" spans="1:5" x14ac:dyDescent="0.2">
      <c r="A7296" s="287" t="s">
        <v>7553</v>
      </c>
      <c r="B7296" s="287" t="s">
        <v>27600</v>
      </c>
      <c r="C7296" s="287" t="s">
        <v>22946</v>
      </c>
      <c r="D7296" t="str">
        <f t="shared" si="113"/>
        <v>un</v>
      </c>
      <c r="E7296" s="288">
        <v>1168.72</v>
      </c>
    </row>
    <row r="7297" spans="1:5" x14ac:dyDescent="0.2">
      <c r="A7297" s="287" t="s">
        <v>7554</v>
      </c>
      <c r="B7297" s="287" t="s">
        <v>27600</v>
      </c>
      <c r="C7297" s="287" t="s">
        <v>22946</v>
      </c>
      <c r="D7297" t="str">
        <f t="shared" si="113"/>
        <v>un</v>
      </c>
      <c r="E7297" s="288">
        <v>1168.72</v>
      </c>
    </row>
    <row r="7298" spans="1:5" x14ac:dyDescent="0.2">
      <c r="A7298" s="287" t="s">
        <v>7555</v>
      </c>
      <c r="B7298" s="287" t="s">
        <v>27601</v>
      </c>
      <c r="C7298" s="287" t="s">
        <v>22946</v>
      </c>
      <c r="D7298" t="str">
        <f t="shared" ref="D7298:D7361" si="114">LOWER(C7298)</f>
        <v>un</v>
      </c>
      <c r="E7298" s="288">
        <v>1447.17</v>
      </c>
    </row>
    <row r="7299" spans="1:5" x14ac:dyDescent="0.2">
      <c r="A7299" s="287" t="s">
        <v>7556</v>
      </c>
      <c r="B7299" s="287" t="s">
        <v>27601</v>
      </c>
      <c r="C7299" s="287" t="s">
        <v>22946</v>
      </c>
      <c r="D7299" t="str">
        <f t="shared" si="114"/>
        <v>un</v>
      </c>
      <c r="E7299" s="288">
        <v>1447.17</v>
      </c>
    </row>
    <row r="7300" spans="1:5" x14ac:dyDescent="0.2">
      <c r="A7300" s="287" t="s">
        <v>7557</v>
      </c>
      <c r="B7300" s="287" t="s">
        <v>27602</v>
      </c>
      <c r="C7300" s="287" t="s">
        <v>22946</v>
      </c>
      <c r="D7300" t="str">
        <f t="shared" si="114"/>
        <v>un</v>
      </c>
      <c r="E7300" s="288">
        <v>1756.57</v>
      </c>
    </row>
    <row r="7301" spans="1:5" x14ac:dyDescent="0.2">
      <c r="A7301" s="287" t="s">
        <v>7558</v>
      </c>
      <c r="B7301" s="287" t="s">
        <v>27602</v>
      </c>
      <c r="C7301" s="287" t="s">
        <v>22946</v>
      </c>
      <c r="D7301" t="str">
        <f t="shared" si="114"/>
        <v>un</v>
      </c>
      <c r="E7301" s="288">
        <v>1756.57</v>
      </c>
    </row>
    <row r="7302" spans="1:5" x14ac:dyDescent="0.2">
      <c r="A7302" s="287" t="s">
        <v>7559</v>
      </c>
      <c r="B7302" s="287" t="s">
        <v>27603</v>
      </c>
      <c r="C7302" s="287" t="s">
        <v>22946</v>
      </c>
      <c r="D7302" t="str">
        <f t="shared" si="114"/>
        <v>un</v>
      </c>
      <c r="E7302" s="288">
        <v>2145.44</v>
      </c>
    </row>
    <row r="7303" spans="1:5" x14ac:dyDescent="0.2">
      <c r="A7303" s="287" t="s">
        <v>7560</v>
      </c>
      <c r="B7303" s="287" t="s">
        <v>27603</v>
      </c>
      <c r="C7303" s="287" t="s">
        <v>22946</v>
      </c>
      <c r="D7303" t="str">
        <f t="shared" si="114"/>
        <v>un</v>
      </c>
      <c r="E7303" s="288">
        <v>2145.44</v>
      </c>
    </row>
    <row r="7304" spans="1:5" x14ac:dyDescent="0.2">
      <c r="A7304" s="287" t="s">
        <v>7561</v>
      </c>
      <c r="B7304" s="287" t="s">
        <v>27604</v>
      </c>
      <c r="C7304" s="287" t="s">
        <v>22946</v>
      </c>
      <c r="D7304" t="str">
        <f t="shared" si="114"/>
        <v>un</v>
      </c>
      <c r="E7304" s="288">
        <v>2564.9</v>
      </c>
    </row>
    <row r="7305" spans="1:5" x14ac:dyDescent="0.2">
      <c r="A7305" s="287" t="s">
        <v>7562</v>
      </c>
      <c r="B7305" s="287" t="s">
        <v>27604</v>
      </c>
      <c r="C7305" s="287" t="s">
        <v>22946</v>
      </c>
      <c r="D7305" t="str">
        <f t="shared" si="114"/>
        <v>un</v>
      </c>
      <c r="E7305" s="288">
        <v>2564.9</v>
      </c>
    </row>
    <row r="7306" spans="1:5" x14ac:dyDescent="0.2">
      <c r="A7306" s="287" t="s">
        <v>7563</v>
      </c>
      <c r="B7306" s="287" t="s">
        <v>27605</v>
      </c>
      <c r="C7306" s="287" t="s">
        <v>22946</v>
      </c>
      <c r="D7306" t="str">
        <f t="shared" si="114"/>
        <v>un</v>
      </c>
      <c r="E7306" s="288">
        <v>3008.23</v>
      </c>
    </row>
    <row r="7307" spans="1:5" x14ac:dyDescent="0.2">
      <c r="A7307" s="287" t="s">
        <v>7564</v>
      </c>
      <c r="B7307" s="287" t="s">
        <v>27605</v>
      </c>
      <c r="C7307" s="287" t="s">
        <v>22946</v>
      </c>
      <c r="D7307" t="str">
        <f t="shared" si="114"/>
        <v>un</v>
      </c>
      <c r="E7307" s="288">
        <v>3008.23</v>
      </c>
    </row>
    <row r="7308" spans="1:5" x14ac:dyDescent="0.2">
      <c r="A7308" s="287" t="s">
        <v>7565</v>
      </c>
      <c r="B7308" s="287" t="s">
        <v>27606</v>
      </c>
      <c r="C7308" s="287" t="s">
        <v>22946</v>
      </c>
      <c r="D7308" t="str">
        <f t="shared" si="114"/>
        <v>un</v>
      </c>
      <c r="E7308" s="288">
        <v>3524.43</v>
      </c>
    </row>
    <row r="7309" spans="1:5" x14ac:dyDescent="0.2">
      <c r="A7309" s="287" t="s">
        <v>7566</v>
      </c>
      <c r="B7309" s="287" t="s">
        <v>27606</v>
      </c>
      <c r="C7309" s="287" t="s">
        <v>22946</v>
      </c>
      <c r="D7309" t="str">
        <f t="shared" si="114"/>
        <v>un</v>
      </c>
      <c r="E7309" s="288">
        <v>3524.43</v>
      </c>
    </row>
    <row r="7310" spans="1:5" x14ac:dyDescent="0.2">
      <c r="A7310" s="287" t="s">
        <v>7567</v>
      </c>
      <c r="B7310" s="287" t="s">
        <v>27607</v>
      </c>
      <c r="C7310" s="287" t="s">
        <v>22946</v>
      </c>
      <c r="D7310" t="str">
        <f t="shared" si="114"/>
        <v>un</v>
      </c>
      <c r="E7310" s="288">
        <v>4228.6499999999996</v>
      </c>
    </row>
    <row r="7311" spans="1:5" x14ac:dyDescent="0.2">
      <c r="A7311" s="287" t="s">
        <v>7568</v>
      </c>
      <c r="B7311" s="287" t="s">
        <v>27607</v>
      </c>
      <c r="C7311" s="287" t="s">
        <v>22946</v>
      </c>
      <c r="D7311" t="str">
        <f t="shared" si="114"/>
        <v>un</v>
      </c>
      <c r="E7311" s="288">
        <v>4228.6499999999996</v>
      </c>
    </row>
    <row r="7312" spans="1:5" x14ac:dyDescent="0.2">
      <c r="A7312" s="287" t="s">
        <v>7569</v>
      </c>
      <c r="B7312" s="287" t="s">
        <v>27608</v>
      </c>
      <c r="C7312" s="287" t="s">
        <v>22946</v>
      </c>
      <c r="D7312" t="str">
        <f t="shared" si="114"/>
        <v>un</v>
      </c>
      <c r="E7312" s="288">
        <v>4837.83</v>
      </c>
    </row>
    <row r="7313" spans="1:5" x14ac:dyDescent="0.2">
      <c r="A7313" s="287" t="s">
        <v>7570</v>
      </c>
      <c r="B7313" s="287" t="s">
        <v>27608</v>
      </c>
      <c r="C7313" s="287" t="s">
        <v>22946</v>
      </c>
      <c r="D7313" t="str">
        <f t="shared" si="114"/>
        <v>un</v>
      </c>
      <c r="E7313" s="288">
        <v>4837.83</v>
      </c>
    </row>
    <row r="7314" spans="1:5" x14ac:dyDescent="0.2">
      <c r="A7314" s="287" t="s">
        <v>7571</v>
      </c>
      <c r="B7314" s="287" t="s">
        <v>27609</v>
      </c>
      <c r="C7314" s="287" t="s">
        <v>22946</v>
      </c>
      <c r="D7314" t="str">
        <f t="shared" si="114"/>
        <v>un</v>
      </c>
      <c r="E7314" s="288">
        <v>6540.59</v>
      </c>
    </row>
    <row r="7315" spans="1:5" x14ac:dyDescent="0.2">
      <c r="A7315" s="287" t="s">
        <v>7572</v>
      </c>
      <c r="B7315" s="287" t="s">
        <v>27609</v>
      </c>
      <c r="C7315" s="287" t="s">
        <v>22946</v>
      </c>
      <c r="D7315" t="str">
        <f t="shared" si="114"/>
        <v>un</v>
      </c>
      <c r="E7315" s="288">
        <v>6540.59</v>
      </c>
    </row>
    <row r="7316" spans="1:5" x14ac:dyDescent="0.2">
      <c r="A7316" s="287" t="s">
        <v>7573</v>
      </c>
      <c r="B7316" s="287" t="s">
        <v>27610</v>
      </c>
      <c r="C7316" s="287" t="s">
        <v>22946</v>
      </c>
      <c r="D7316" t="str">
        <f t="shared" si="114"/>
        <v>un</v>
      </c>
      <c r="E7316" s="288">
        <v>11278.69</v>
      </c>
    </row>
    <row r="7317" spans="1:5" x14ac:dyDescent="0.2">
      <c r="A7317" s="287" t="s">
        <v>7574</v>
      </c>
      <c r="B7317" s="287" t="s">
        <v>27610</v>
      </c>
      <c r="C7317" s="287" t="s">
        <v>22946</v>
      </c>
      <c r="D7317" t="str">
        <f t="shared" si="114"/>
        <v>un</v>
      </c>
      <c r="E7317" s="288">
        <v>11278.69</v>
      </c>
    </row>
    <row r="7318" spans="1:5" x14ac:dyDescent="0.2">
      <c r="A7318" s="287" t="s">
        <v>7575</v>
      </c>
      <c r="B7318" s="287" t="s">
        <v>27611</v>
      </c>
      <c r="C7318" s="287" t="s">
        <v>22946</v>
      </c>
      <c r="D7318" t="str">
        <f t="shared" si="114"/>
        <v>un</v>
      </c>
      <c r="E7318" s="288">
        <v>355.92</v>
      </c>
    </row>
    <row r="7319" spans="1:5" x14ac:dyDescent="0.2">
      <c r="A7319" s="287" t="s">
        <v>7576</v>
      </c>
      <c r="B7319" s="287" t="s">
        <v>27611</v>
      </c>
      <c r="C7319" s="287" t="s">
        <v>22946</v>
      </c>
      <c r="D7319" t="str">
        <f t="shared" si="114"/>
        <v>un</v>
      </c>
      <c r="E7319" s="288">
        <v>355.92</v>
      </c>
    </row>
    <row r="7320" spans="1:5" x14ac:dyDescent="0.2">
      <c r="A7320" s="287" t="s">
        <v>7577</v>
      </c>
      <c r="B7320" s="287" t="s">
        <v>27612</v>
      </c>
      <c r="C7320" s="287" t="s">
        <v>22946</v>
      </c>
      <c r="D7320" t="str">
        <f t="shared" si="114"/>
        <v>un</v>
      </c>
      <c r="E7320" s="288">
        <v>383.47</v>
      </c>
    </row>
    <row r="7321" spans="1:5" x14ac:dyDescent="0.2">
      <c r="A7321" s="287" t="s">
        <v>7578</v>
      </c>
      <c r="B7321" s="287" t="s">
        <v>27612</v>
      </c>
      <c r="C7321" s="287" t="s">
        <v>22946</v>
      </c>
      <c r="D7321" t="str">
        <f t="shared" si="114"/>
        <v>un</v>
      </c>
      <c r="E7321" s="288">
        <v>383.47</v>
      </c>
    </row>
    <row r="7322" spans="1:5" x14ac:dyDescent="0.2">
      <c r="A7322" s="287" t="s">
        <v>7579</v>
      </c>
      <c r="B7322" s="287" t="s">
        <v>27613</v>
      </c>
      <c r="C7322" s="287" t="s">
        <v>22946</v>
      </c>
      <c r="D7322" t="str">
        <f t="shared" si="114"/>
        <v>un</v>
      </c>
      <c r="E7322" s="288">
        <v>504.62</v>
      </c>
    </row>
    <row r="7323" spans="1:5" x14ac:dyDescent="0.2">
      <c r="A7323" s="287" t="s">
        <v>7580</v>
      </c>
      <c r="B7323" s="287" t="s">
        <v>27613</v>
      </c>
      <c r="C7323" s="287" t="s">
        <v>22946</v>
      </c>
      <c r="D7323" t="str">
        <f t="shared" si="114"/>
        <v>un</v>
      </c>
      <c r="E7323" s="288">
        <v>504.62</v>
      </c>
    </row>
    <row r="7324" spans="1:5" x14ac:dyDescent="0.2">
      <c r="A7324" s="287" t="s">
        <v>7581</v>
      </c>
      <c r="B7324" s="287" t="s">
        <v>27614</v>
      </c>
      <c r="C7324" s="287" t="s">
        <v>22946</v>
      </c>
      <c r="D7324" t="str">
        <f t="shared" si="114"/>
        <v>un</v>
      </c>
      <c r="E7324" s="288">
        <v>647.5</v>
      </c>
    </row>
    <row r="7325" spans="1:5" x14ac:dyDescent="0.2">
      <c r="A7325" s="287" t="s">
        <v>7582</v>
      </c>
      <c r="B7325" s="287" t="s">
        <v>27614</v>
      </c>
      <c r="C7325" s="287" t="s">
        <v>22946</v>
      </c>
      <c r="D7325" t="str">
        <f t="shared" si="114"/>
        <v>un</v>
      </c>
      <c r="E7325" s="288">
        <v>647.5</v>
      </c>
    </row>
    <row r="7326" spans="1:5" x14ac:dyDescent="0.2">
      <c r="A7326" s="287" t="s">
        <v>7583</v>
      </c>
      <c r="B7326" s="287" t="s">
        <v>27615</v>
      </c>
      <c r="C7326" s="287" t="s">
        <v>22946</v>
      </c>
      <c r="D7326" t="str">
        <f t="shared" si="114"/>
        <v>un</v>
      </c>
      <c r="E7326" s="288">
        <v>826.93</v>
      </c>
    </row>
    <row r="7327" spans="1:5" x14ac:dyDescent="0.2">
      <c r="A7327" s="287" t="s">
        <v>7584</v>
      </c>
      <c r="B7327" s="287" t="s">
        <v>27615</v>
      </c>
      <c r="C7327" s="287" t="s">
        <v>22946</v>
      </c>
      <c r="D7327" t="str">
        <f t="shared" si="114"/>
        <v>un</v>
      </c>
      <c r="E7327" s="288">
        <v>826.93</v>
      </c>
    </row>
    <row r="7328" spans="1:5" x14ac:dyDescent="0.2">
      <c r="A7328" s="287" t="s">
        <v>7585</v>
      </c>
      <c r="B7328" s="287" t="s">
        <v>27616</v>
      </c>
      <c r="C7328" s="287" t="s">
        <v>22946</v>
      </c>
      <c r="D7328" t="str">
        <f t="shared" si="114"/>
        <v>un</v>
      </c>
      <c r="E7328" s="288">
        <v>985.45</v>
      </c>
    </row>
    <row r="7329" spans="1:5" x14ac:dyDescent="0.2">
      <c r="A7329" s="287" t="s">
        <v>7586</v>
      </c>
      <c r="B7329" s="287" t="s">
        <v>27616</v>
      </c>
      <c r="C7329" s="287" t="s">
        <v>22946</v>
      </c>
      <c r="D7329" t="str">
        <f t="shared" si="114"/>
        <v>un</v>
      </c>
      <c r="E7329" s="288">
        <v>985.45</v>
      </c>
    </row>
    <row r="7330" spans="1:5" x14ac:dyDescent="0.2">
      <c r="A7330" s="287" t="s">
        <v>7587</v>
      </c>
      <c r="B7330" s="287" t="s">
        <v>27617</v>
      </c>
      <c r="C7330" s="287" t="s">
        <v>22946</v>
      </c>
      <c r="D7330" t="str">
        <f t="shared" si="114"/>
        <v>un</v>
      </c>
      <c r="E7330" s="288">
        <v>1177.95</v>
      </c>
    </row>
    <row r="7331" spans="1:5" x14ac:dyDescent="0.2">
      <c r="A7331" s="287" t="s">
        <v>7588</v>
      </c>
      <c r="B7331" s="287" t="s">
        <v>27617</v>
      </c>
      <c r="C7331" s="287" t="s">
        <v>22946</v>
      </c>
      <c r="D7331" t="str">
        <f t="shared" si="114"/>
        <v>un</v>
      </c>
      <c r="E7331" s="288">
        <v>1177.95</v>
      </c>
    </row>
    <row r="7332" spans="1:5" x14ac:dyDescent="0.2">
      <c r="A7332" s="287" t="s">
        <v>7589</v>
      </c>
      <c r="B7332" s="287" t="s">
        <v>27618</v>
      </c>
      <c r="C7332" s="287" t="s">
        <v>22946</v>
      </c>
      <c r="D7332" t="str">
        <f t="shared" si="114"/>
        <v>un</v>
      </c>
      <c r="E7332" s="288">
        <v>1313.38</v>
      </c>
    </row>
    <row r="7333" spans="1:5" x14ac:dyDescent="0.2">
      <c r="A7333" s="287" t="s">
        <v>7590</v>
      </c>
      <c r="B7333" s="287" t="s">
        <v>27618</v>
      </c>
      <c r="C7333" s="287" t="s">
        <v>22946</v>
      </c>
      <c r="D7333" t="str">
        <f t="shared" si="114"/>
        <v>un</v>
      </c>
      <c r="E7333" s="288">
        <v>1313.38</v>
      </c>
    </row>
    <row r="7334" spans="1:5" x14ac:dyDescent="0.2">
      <c r="A7334" s="287" t="s">
        <v>7591</v>
      </c>
      <c r="B7334" s="287" t="s">
        <v>27619</v>
      </c>
      <c r="C7334" s="287" t="s">
        <v>22946</v>
      </c>
      <c r="D7334" t="str">
        <f t="shared" si="114"/>
        <v>un</v>
      </c>
      <c r="E7334" s="288">
        <v>1514.67</v>
      </c>
    </row>
    <row r="7335" spans="1:5" x14ac:dyDescent="0.2">
      <c r="A7335" s="287" t="s">
        <v>7592</v>
      </c>
      <c r="B7335" s="287" t="s">
        <v>27619</v>
      </c>
      <c r="C7335" s="287" t="s">
        <v>22946</v>
      </c>
      <c r="D7335" t="str">
        <f t="shared" si="114"/>
        <v>un</v>
      </c>
      <c r="E7335" s="288">
        <v>1514.67</v>
      </c>
    </row>
    <row r="7336" spans="1:5" x14ac:dyDescent="0.2">
      <c r="A7336" s="287" t="s">
        <v>7593</v>
      </c>
      <c r="B7336" s="287" t="s">
        <v>27620</v>
      </c>
      <c r="C7336" s="287" t="s">
        <v>22946</v>
      </c>
      <c r="D7336" t="str">
        <f t="shared" si="114"/>
        <v>un</v>
      </c>
      <c r="E7336" s="288">
        <v>1701</v>
      </c>
    </row>
    <row r="7337" spans="1:5" x14ac:dyDescent="0.2">
      <c r="A7337" s="287" t="s">
        <v>7594</v>
      </c>
      <c r="B7337" s="287" t="s">
        <v>27620</v>
      </c>
      <c r="C7337" s="287" t="s">
        <v>22946</v>
      </c>
      <c r="D7337" t="str">
        <f t="shared" si="114"/>
        <v>un</v>
      </c>
      <c r="E7337" s="288">
        <v>1701</v>
      </c>
    </row>
    <row r="7338" spans="1:5" x14ac:dyDescent="0.2">
      <c r="A7338" s="287" t="s">
        <v>7595</v>
      </c>
      <c r="B7338" s="287" t="s">
        <v>27621</v>
      </c>
      <c r="C7338" s="287" t="s">
        <v>22946</v>
      </c>
      <c r="D7338" t="str">
        <f t="shared" si="114"/>
        <v>un</v>
      </c>
      <c r="E7338" s="288">
        <v>2225.91</v>
      </c>
    </row>
    <row r="7339" spans="1:5" x14ac:dyDescent="0.2">
      <c r="A7339" s="287" t="s">
        <v>7596</v>
      </c>
      <c r="B7339" s="287" t="s">
        <v>27621</v>
      </c>
      <c r="C7339" s="287" t="s">
        <v>22946</v>
      </c>
      <c r="D7339" t="str">
        <f t="shared" si="114"/>
        <v>un</v>
      </c>
      <c r="E7339" s="288">
        <v>2225.91</v>
      </c>
    </row>
    <row r="7340" spans="1:5" x14ac:dyDescent="0.2">
      <c r="A7340" s="287" t="s">
        <v>7597</v>
      </c>
      <c r="B7340" s="287" t="s">
        <v>27622</v>
      </c>
      <c r="C7340" s="287" t="s">
        <v>53</v>
      </c>
      <c r="D7340" t="str">
        <f t="shared" si="114"/>
        <v>m</v>
      </c>
      <c r="E7340" s="288">
        <v>2992.18</v>
      </c>
    </row>
    <row r="7341" spans="1:5" x14ac:dyDescent="0.2">
      <c r="A7341" s="287" t="s">
        <v>7598</v>
      </c>
      <c r="B7341" s="287" t="s">
        <v>27622</v>
      </c>
      <c r="C7341" s="287" t="s">
        <v>53</v>
      </c>
      <c r="D7341" t="str">
        <f t="shared" si="114"/>
        <v>m</v>
      </c>
      <c r="E7341" s="288">
        <v>2992.18</v>
      </c>
    </row>
    <row r="7342" spans="1:5" x14ac:dyDescent="0.2">
      <c r="A7342" s="287" t="s">
        <v>7599</v>
      </c>
      <c r="B7342" s="287" t="s">
        <v>27623</v>
      </c>
      <c r="C7342" s="287" t="s">
        <v>53</v>
      </c>
      <c r="D7342" t="str">
        <f t="shared" si="114"/>
        <v>m</v>
      </c>
      <c r="E7342" s="288">
        <v>3571.48</v>
      </c>
    </row>
    <row r="7343" spans="1:5" x14ac:dyDescent="0.2">
      <c r="A7343" s="287" t="s">
        <v>7600</v>
      </c>
      <c r="B7343" s="287" t="s">
        <v>27623</v>
      </c>
      <c r="C7343" s="287" t="s">
        <v>53</v>
      </c>
      <c r="D7343" t="str">
        <f t="shared" si="114"/>
        <v>m</v>
      </c>
      <c r="E7343" s="288">
        <v>3571.48</v>
      </c>
    </row>
    <row r="7344" spans="1:5" x14ac:dyDescent="0.2">
      <c r="A7344" s="287" t="s">
        <v>7601</v>
      </c>
      <c r="B7344" s="287" t="s">
        <v>27624</v>
      </c>
      <c r="C7344" s="287" t="s">
        <v>53</v>
      </c>
      <c r="D7344" t="str">
        <f t="shared" si="114"/>
        <v>m</v>
      </c>
      <c r="E7344" s="288">
        <v>5429.42</v>
      </c>
    </row>
    <row r="7345" spans="1:5" x14ac:dyDescent="0.2">
      <c r="A7345" s="287" t="s">
        <v>7602</v>
      </c>
      <c r="B7345" s="287" t="s">
        <v>27624</v>
      </c>
      <c r="C7345" s="287" t="s">
        <v>53</v>
      </c>
      <c r="D7345" t="str">
        <f t="shared" si="114"/>
        <v>m</v>
      </c>
      <c r="E7345" s="288">
        <v>5429.42</v>
      </c>
    </row>
    <row r="7346" spans="1:5" x14ac:dyDescent="0.2">
      <c r="A7346" s="287" t="s">
        <v>7603</v>
      </c>
      <c r="B7346" s="287" t="s">
        <v>27625</v>
      </c>
      <c r="C7346" s="287" t="s">
        <v>53</v>
      </c>
      <c r="D7346" t="str">
        <f t="shared" si="114"/>
        <v>m</v>
      </c>
      <c r="E7346" s="288">
        <v>6393.48</v>
      </c>
    </row>
    <row r="7347" spans="1:5" x14ac:dyDescent="0.2">
      <c r="A7347" s="287" t="s">
        <v>7604</v>
      </c>
      <c r="B7347" s="287" t="s">
        <v>27625</v>
      </c>
      <c r="C7347" s="287" t="s">
        <v>53</v>
      </c>
      <c r="D7347" t="str">
        <f t="shared" si="114"/>
        <v>m</v>
      </c>
      <c r="E7347" s="288">
        <v>6393.48</v>
      </c>
    </row>
    <row r="7348" spans="1:5" x14ac:dyDescent="0.2">
      <c r="A7348" s="287" t="s">
        <v>7605</v>
      </c>
      <c r="B7348" s="287" t="s">
        <v>27626</v>
      </c>
      <c r="C7348" s="287" t="s">
        <v>53</v>
      </c>
      <c r="D7348" t="str">
        <f t="shared" si="114"/>
        <v>m</v>
      </c>
      <c r="E7348" s="288">
        <v>8513.7199999999993</v>
      </c>
    </row>
    <row r="7349" spans="1:5" x14ac:dyDescent="0.2">
      <c r="A7349" s="287" t="s">
        <v>7606</v>
      </c>
      <c r="B7349" s="287" t="s">
        <v>27626</v>
      </c>
      <c r="C7349" s="287" t="s">
        <v>53</v>
      </c>
      <c r="D7349" t="str">
        <f t="shared" si="114"/>
        <v>m</v>
      </c>
      <c r="E7349" s="288">
        <v>8513.7199999999993</v>
      </c>
    </row>
    <row r="7350" spans="1:5" x14ac:dyDescent="0.2">
      <c r="A7350" s="287" t="s">
        <v>7607</v>
      </c>
      <c r="B7350" s="287" t="s">
        <v>27627</v>
      </c>
      <c r="C7350" s="287" t="s">
        <v>53</v>
      </c>
      <c r="D7350" t="str">
        <f t="shared" si="114"/>
        <v>m</v>
      </c>
      <c r="E7350" s="288">
        <v>355.92</v>
      </c>
    </row>
    <row r="7351" spans="1:5" x14ac:dyDescent="0.2">
      <c r="A7351" s="287" t="s">
        <v>7608</v>
      </c>
      <c r="B7351" s="287" t="s">
        <v>27627</v>
      </c>
      <c r="C7351" s="287" t="s">
        <v>53</v>
      </c>
      <c r="D7351" t="str">
        <f t="shared" si="114"/>
        <v>m</v>
      </c>
      <c r="E7351" s="288">
        <v>355.92</v>
      </c>
    </row>
    <row r="7352" spans="1:5" x14ac:dyDescent="0.2">
      <c r="A7352" s="287" t="s">
        <v>7609</v>
      </c>
      <c r="B7352" s="287" t="s">
        <v>27628</v>
      </c>
      <c r="C7352" s="287" t="s">
        <v>53</v>
      </c>
      <c r="D7352" t="str">
        <f t="shared" si="114"/>
        <v>m</v>
      </c>
      <c r="E7352" s="288">
        <v>383.47</v>
      </c>
    </row>
    <row r="7353" spans="1:5" x14ac:dyDescent="0.2">
      <c r="A7353" s="287" t="s">
        <v>7610</v>
      </c>
      <c r="B7353" s="287" t="s">
        <v>27628</v>
      </c>
      <c r="C7353" s="287" t="s">
        <v>53</v>
      </c>
      <c r="D7353" t="str">
        <f t="shared" si="114"/>
        <v>m</v>
      </c>
      <c r="E7353" s="288">
        <v>383.47</v>
      </c>
    </row>
    <row r="7354" spans="1:5" x14ac:dyDescent="0.2">
      <c r="A7354" s="287" t="s">
        <v>7611</v>
      </c>
      <c r="B7354" s="287" t="s">
        <v>27629</v>
      </c>
      <c r="C7354" s="287" t="s">
        <v>53</v>
      </c>
      <c r="D7354" t="str">
        <f t="shared" si="114"/>
        <v>m</v>
      </c>
      <c r="E7354" s="288">
        <v>504.62</v>
      </c>
    </row>
    <row r="7355" spans="1:5" x14ac:dyDescent="0.2">
      <c r="A7355" s="287" t="s">
        <v>7612</v>
      </c>
      <c r="B7355" s="287" t="s">
        <v>27629</v>
      </c>
      <c r="C7355" s="287" t="s">
        <v>53</v>
      </c>
      <c r="D7355" t="str">
        <f t="shared" si="114"/>
        <v>m</v>
      </c>
      <c r="E7355" s="288">
        <v>504.62</v>
      </c>
    </row>
    <row r="7356" spans="1:5" x14ac:dyDescent="0.2">
      <c r="A7356" s="287" t="s">
        <v>7613</v>
      </c>
      <c r="B7356" s="287" t="s">
        <v>27630</v>
      </c>
      <c r="C7356" s="287" t="s">
        <v>53</v>
      </c>
      <c r="D7356" t="str">
        <f t="shared" si="114"/>
        <v>m</v>
      </c>
      <c r="E7356" s="288">
        <v>647.48</v>
      </c>
    </row>
    <row r="7357" spans="1:5" x14ac:dyDescent="0.2">
      <c r="A7357" s="287" t="s">
        <v>7614</v>
      </c>
      <c r="B7357" s="287" t="s">
        <v>27630</v>
      </c>
      <c r="C7357" s="287" t="s">
        <v>53</v>
      </c>
      <c r="D7357" t="str">
        <f t="shared" si="114"/>
        <v>m</v>
      </c>
      <c r="E7357" s="288">
        <v>647.48</v>
      </c>
    </row>
    <row r="7358" spans="1:5" x14ac:dyDescent="0.2">
      <c r="A7358" s="287" t="s">
        <v>7615</v>
      </c>
      <c r="B7358" s="287" t="s">
        <v>27631</v>
      </c>
      <c r="C7358" s="287" t="s">
        <v>53</v>
      </c>
      <c r="D7358" t="str">
        <f t="shared" si="114"/>
        <v>m</v>
      </c>
      <c r="E7358" s="288">
        <v>826.95</v>
      </c>
    </row>
    <row r="7359" spans="1:5" x14ac:dyDescent="0.2">
      <c r="A7359" s="287" t="s">
        <v>7616</v>
      </c>
      <c r="B7359" s="287" t="s">
        <v>27631</v>
      </c>
      <c r="C7359" s="287" t="s">
        <v>53</v>
      </c>
      <c r="D7359" t="str">
        <f t="shared" si="114"/>
        <v>m</v>
      </c>
      <c r="E7359" s="288">
        <v>826.95</v>
      </c>
    </row>
    <row r="7360" spans="1:5" x14ac:dyDescent="0.2">
      <c r="A7360" s="287" t="s">
        <v>7617</v>
      </c>
      <c r="B7360" s="287" t="s">
        <v>27632</v>
      </c>
      <c r="C7360" s="287" t="s">
        <v>53</v>
      </c>
      <c r="D7360" t="str">
        <f t="shared" si="114"/>
        <v>m</v>
      </c>
      <c r="E7360" s="288">
        <v>985.44</v>
      </c>
    </row>
    <row r="7361" spans="1:5" x14ac:dyDescent="0.2">
      <c r="A7361" s="287" t="s">
        <v>7618</v>
      </c>
      <c r="B7361" s="287" t="s">
        <v>27632</v>
      </c>
      <c r="C7361" s="287" t="s">
        <v>53</v>
      </c>
      <c r="D7361" t="str">
        <f t="shared" si="114"/>
        <v>m</v>
      </c>
      <c r="E7361" s="288">
        <v>985.44</v>
      </c>
    </row>
    <row r="7362" spans="1:5" x14ac:dyDescent="0.2">
      <c r="A7362" s="287" t="s">
        <v>7619</v>
      </c>
      <c r="B7362" s="287" t="s">
        <v>27633</v>
      </c>
      <c r="C7362" s="287" t="s">
        <v>53</v>
      </c>
      <c r="D7362" t="str">
        <f t="shared" ref="D7362:D7425" si="115">LOWER(C7362)</f>
        <v>m</v>
      </c>
      <c r="E7362" s="288">
        <v>1177.92</v>
      </c>
    </row>
    <row r="7363" spans="1:5" x14ac:dyDescent="0.2">
      <c r="A7363" s="287" t="s">
        <v>7620</v>
      </c>
      <c r="B7363" s="287" t="s">
        <v>27633</v>
      </c>
      <c r="C7363" s="287" t="s">
        <v>53</v>
      </c>
      <c r="D7363" t="str">
        <f t="shared" si="115"/>
        <v>m</v>
      </c>
      <c r="E7363" s="288">
        <v>1177.92</v>
      </c>
    </row>
    <row r="7364" spans="1:5" x14ac:dyDescent="0.2">
      <c r="A7364" s="287" t="s">
        <v>7621</v>
      </c>
      <c r="B7364" s="287" t="s">
        <v>27634</v>
      </c>
      <c r="C7364" s="287" t="s">
        <v>53</v>
      </c>
      <c r="D7364" t="str">
        <f t="shared" si="115"/>
        <v>m</v>
      </c>
      <c r="E7364" s="288">
        <v>1313.39</v>
      </c>
    </row>
    <row r="7365" spans="1:5" x14ac:dyDescent="0.2">
      <c r="A7365" s="287" t="s">
        <v>7622</v>
      </c>
      <c r="B7365" s="287" t="s">
        <v>27634</v>
      </c>
      <c r="C7365" s="287" t="s">
        <v>53</v>
      </c>
      <c r="D7365" t="str">
        <f t="shared" si="115"/>
        <v>m</v>
      </c>
      <c r="E7365" s="288">
        <v>1313.39</v>
      </c>
    </row>
    <row r="7366" spans="1:5" x14ac:dyDescent="0.2">
      <c r="A7366" s="287" t="s">
        <v>7623</v>
      </c>
      <c r="B7366" s="287" t="s">
        <v>27635</v>
      </c>
      <c r="C7366" s="287" t="s">
        <v>53</v>
      </c>
      <c r="D7366" t="str">
        <f t="shared" si="115"/>
        <v>m</v>
      </c>
      <c r="E7366" s="288">
        <v>1514.66</v>
      </c>
    </row>
    <row r="7367" spans="1:5" x14ac:dyDescent="0.2">
      <c r="A7367" s="287" t="s">
        <v>7624</v>
      </c>
      <c r="B7367" s="287" t="s">
        <v>27635</v>
      </c>
      <c r="C7367" s="287" t="s">
        <v>53</v>
      </c>
      <c r="D7367" t="str">
        <f t="shared" si="115"/>
        <v>m</v>
      </c>
      <c r="E7367" s="288">
        <v>1514.66</v>
      </c>
    </row>
    <row r="7368" spans="1:5" x14ac:dyDescent="0.2">
      <c r="A7368" s="287" t="s">
        <v>7625</v>
      </c>
      <c r="B7368" s="287" t="s">
        <v>27636</v>
      </c>
      <c r="C7368" s="287" t="s">
        <v>53</v>
      </c>
      <c r="D7368" t="str">
        <f t="shared" si="115"/>
        <v>m</v>
      </c>
      <c r="E7368" s="288">
        <v>1701</v>
      </c>
    </row>
    <row r="7369" spans="1:5" x14ac:dyDescent="0.2">
      <c r="A7369" s="287" t="s">
        <v>7626</v>
      </c>
      <c r="B7369" s="287" t="s">
        <v>27636</v>
      </c>
      <c r="C7369" s="287" t="s">
        <v>53</v>
      </c>
      <c r="D7369" t="str">
        <f t="shared" si="115"/>
        <v>m</v>
      </c>
      <c r="E7369" s="288">
        <v>1701</v>
      </c>
    </row>
    <row r="7370" spans="1:5" x14ac:dyDescent="0.2">
      <c r="A7370" s="287" t="s">
        <v>7627</v>
      </c>
      <c r="B7370" s="287" t="s">
        <v>27637</v>
      </c>
      <c r="C7370" s="287" t="s">
        <v>53</v>
      </c>
      <c r="D7370" t="str">
        <f t="shared" si="115"/>
        <v>m</v>
      </c>
      <c r="E7370" s="288">
        <v>2225.9299999999998</v>
      </c>
    </row>
    <row r="7371" spans="1:5" x14ac:dyDescent="0.2">
      <c r="A7371" s="287" t="s">
        <v>7628</v>
      </c>
      <c r="B7371" s="287" t="s">
        <v>27637</v>
      </c>
      <c r="C7371" s="287" t="s">
        <v>53</v>
      </c>
      <c r="D7371" t="str">
        <f t="shared" si="115"/>
        <v>m</v>
      </c>
      <c r="E7371" s="288">
        <v>2225.9299999999998</v>
      </c>
    </row>
    <row r="7372" spans="1:5" x14ac:dyDescent="0.2">
      <c r="A7372" s="287" t="s">
        <v>7629</v>
      </c>
      <c r="B7372" s="287" t="s">
        <v>27638</v>
      </c>
      <c r="C7372" s="287" t="s">
        <v>53</v>
      </c>
      <c r="D7372" t="str">
        <f t="shared" si="115"/>
        <v>m</v>
      </c>
      <c r="E7372" s="288">
        <v>3810.1</v>
      </c>
    </row>
    <row r="7373" spans="1:5" x14ac:dyDescent="0.2">
      <c r="A7373" s="287" t="s">
        <v>7630</v>
      </c>
      <c r="B7373" s="287" t="s">
        <v>27638</v>
      </c>
      <c r="C7373" s="287" t="s">
        <v>53</v>
      </c>
      <c r="D7373" t="str">
        <f t="shared" si="115"/>
        <v>m</v>
      </c>
      <c r="E7373" s="288">
        <v>3810.1</v>
      </c>
    </row>
    <row r="7374" spans="1:5" x14ac:dyDescent="0.2">
      <c r="A7374" s="287" t="s">
        <v>7631</v>
      </c>
      <c r="B7374" s="287" t="s">
        <v>27639</v>
      </c>
      <c r="C7374" s="287" t="s">
        <v>53</v>
      </c>
      <c r="D7374" t="str">
        <f t="shared" si="115"/>
        <v>m</v>
      </c>
      <c r="E7374" s="288">
        <v>20215.09</v>
      </c>
    </row>
    <row r="7375" spans="1:5" x14ac:dyDescent="0.2">
      <c r="A7375" s="287" t="s">
        <v>7632</v>
      </c>
      <c r="B7375" s="287" t="s">
        <v>27639</v>
      </c>
      <c r="C7375" s="287" t="s">
        <v>53</v>
      </c>
      <c r="D7375" t="str">
        <f t="shared" si="115"/>
        <v>m</v>
      </c>
      <c r="E7375" s="288">
        <v>20215.09</v>
      </c>
    </row>
    <row r="7376" spans="1:5" x14ac:dyDescent="0.2">
      <c r="A7376" s="287" t="s">
        <v>7633</v>
      </c>
      <c r="B7376" s="287" t="s">
        <v>27640</v>
      </c>
      <c r="C7376" s="287" t="s">
        <v>53</v>
      </c>
      <c r="D7376" t="str">
        <f t="shared" si="115"/>
        <v>m</v>
      </c>
      <c r="E7376" s="288">
        <v>14449.36</v>
      </c>
    </row>
    <row r="7377" spans="1:5" x14ac:dyDescent="0.2">
      <c r="A7377" s="287" t="s">
        <v>7634</v>
      </c>
      <c r="B7377" s="287" t="s">
        <v>27640</v>
      </c>
      <c r="C7377" s="287" t="s">
        <v>53</v>
      </c>
      <c r="D7377" t="str">
        <f t="shared" si="115"/>
        <v>m</v>
      </c>
      <c r="E7377" s="288">
        <v>14449.36</v>
      </c>
    </row>
    <row r="7378" spans="1:5" x14ac:dyDescent="0.2">
      <c r="A7378" s="287" t="s">
        <v>7635</v>
      </c>
      <c r="B7378" s="287" t="s">
        <v>27641</v>
      </c>
      <c r="C7378" s="287" t="s">
        <v>53</v>
      </c>
      <c r="D7378" t="str">
        <f t="shared" si="115"/>
        <v>m</v>
      </c>
      <c r="E7378" s="288">
        <v>22311.11</v>
      </c>
    </row>
    <row r="7379" spans="1:5" x14ac:dyDescent="0.2">
      <c r="A7379" s="287" t="s">
        <v>7636</v>
      </c>
      <c r="B7379" s="287" t="s">
        <v>27641</v>
      </c>
      <c r="C7379" s="287" t="s">
        <v>53</v>
      </c>
      <c r="D7379" t="str">
        <f t="shared" si="115"/>
        <v>m</v>
      </c>
      <c r="E7379" s="288">
        <v>22311.11</v>
      </c>
    </row>
    <row r="7380" spans="1:5" x14ac:dyDescent="0.2">
      <c r="A7380" s="287" t="s">
        <v>7637</v>
      </c>
      <c r="B7380" s="287" t="s">
        <v>27642</v>
      </c>
      <c r="C7380" s="287" t="s">
        <v>53</v>
      </c>
      <c r="D7380" t="str">
        <f t="shared" si="115"/>
        <v>m</v>
      </c>
      <c r="E7380" s="288">
        <v>21877.53</v>
      </c>
    </row>
    <row r="7381" spans="1:5" x14ac:dyDescent="0.2">
      <c r="A7381" s="287" t="s">
        <v>7638</v>
      </c>
      <c r="B7381" s="287" t="s">
        <v>27642</v>
      </c>
      <c r="C7381" s="287" t="s">
        <v>53</v>
      </c>
      <c r="D7381" t="str">
        <f t="shared" si="115"/>
        <v>m</v>
      </c>
      <c r="E7381" s="288">
        <v>21877.53</v>
      </c>
    </row>
    <row r="7382" spans="1:5" x14ac:dyDescent="0.2">
      <c r="A7382" s="287" t="s">
        <v>7639</v>
      </c>
      <c r="B7382" s="287" t="s">
        <v>27643</v>
      </c>
      <c r="C7382" s="287" t="s">
        <v>53</v>
      </c>
      <c r="D7382" t="str">
        <f t="shared" si="115"/>
        <v>m</v>
      </c>
      <c r="E7382" s="288">
        <v>11.97</v>
      </c>
    </row>
    <row r="7383" spans="1:5" x14ac:dyDescent="0.2">
      <c r="A7383" s="287" t="s">
        <v>7640</v>
      </c>
      <c r="B7383" s="287" t="s">
        <v>27643</v>
      </c>
      <c r="C7383" s="287" t="s">
        <v>53</v>
      </c>
      <c r="D7383" t="str">
        <f t="shared" si="115"/>
        <v>m</v>
      </c>
      <c r="E7383" s="288">
        <v>11.97</v>
      </c>
    </row>
    <row r="7384" spans="1:5" x14ac:dyDescent="0.2">
      <c r="A7384" s="287" t="s">
        <v>7641</v>
      </c>
      <c r="B7384" s="287" t="s">
        <v>27644</v>
      </c>
      <c r="C7384" s="287" t="s">
        <v>53</v>
      </c>
      <c r="D7384" t="str">
        <f t="shared" si="115"/>
        <v>m</v>
      </c>
      <c r="E7384" s="288">
        <v>15.3</v>
      </c>
    </row>
    <row r="7385" spans="1:5" x14ac:dyDescent="0.2">
      <c r="A7385" s="287" t="s">
        <v>7642</v>
      </c>
      <c r="B7385" s="287" t="s">
        <v>27644</v>
      </c>
      <c r="C7385" s="287" t="s">
        <v>53</v>
      </c>
      <c r="D7385" t="str">
        <f t="shared" si="115"/>
        <v>m</v>
      </c>
      <c r="E7385" s="288">
        <v>15.3</v>
      </c>
    </row>
    <row r="7386" spans="1:5" x14ac:dyDescent="0.2">
      <c r="A7386" s="287" t="s">
        <v>7643</v>
      </c>
      <c r="B7386" s="287" t="s">
        <v>27645</v>
      </c>
      <c r="C7386" s="287" t="s">
        <v>53</v>
      </c>
      <c r="D7386" t="str">
        <f t="shared" si="115"/>
        <v>m</v>
      </c>
      <c r="E7386" s="288">
        <v>23.73</v>
      </c>
    </row>
    <row r="7387" spans="1:5" x14ac:dyDescent="0.2">
      <c r="A7387" s="287" t="s">
        <v>7644</v>
      </c>
      <c r="B7387" s="287" t="s">
        <v>27645</v>
      </c>
      <c r="C7387" s="287" t="s">
        <v>53</v>
      </c>
      <c r="D7387" t="str">
        <f t="shared" si="115"/>
        <v>m</v>
      </c>
      <c r="E7387" s="288">
        <v>23.73</v>
      </c>
    </row>
    <row r="7388" spans="1:5" x14ac:dyDescent="0.2">
      <c r="A7388" s="287" t="s">
        <v>7645</v>
      </c>
      <c r="B7388" s="287" t="s">
        <v>27646</v>
      </c>
      <c r="C7388" s="287" t="s">
        <v>53</v>
      </c>
      <c r="D7388" t="str">
        <f t="shared" si="115"/>
        <v>m</v>
      </c>
      <c r="E7388" s="288">
        <v>35.1</v>
      </c>
    </row>
    <row r="7389" spans="1:5" x14ac:dyDescent="0.2">
      <c r="A7389" s="287" t="s">
        <v>7646</v>
      </c>
      <c r="B7389" s="287" t="s">
        <v>27646</v>
      </c>
      <c r="C7389" s="287" t="s">
        <v>53</v>
      </c>
      <c r="D7389" t="str">
        <f t="shared" si="115"/>
        <v>m</v>
      </c>
      <c r="E7389" s="288">
        <v>35.1</v>
      </c>
    </row>
    <row r="7390" spans="1:5" x14ac:dyDescent="0.2">
      <c r="A7390" s="287" t="s">
        <v>7647</v>
      </c>
      <c r="B7390" s="287" t="s">
        <v>27647</v>
      </c>
      <c r="C7390" s="287" t="s">
        <v>53</v>
      </c>
      <c r="D7390" t="str">
        <f t="shared" si="115"/>
        <v>m</v>
      </c>
      <c r="E7390" s="288">
        <v>45.3</v>
      </c>
    </row>
    <row r="7391" spans="1:5" x14ac:dyDescent="0.2">
      <c r="A7391" s="287" t="s">
        <v>7648</v>
      </c>
      <c r="B7391" s="287" t="s">
        <v>27647</v>
      </c>
      <c r="C7391" s="287" t="s">
        <v>53</v>
      </c>
      <c r="D7391" t="str">
        <f t="shared" si="115"/>
        <v>m</v>
      </c>
      <c r="E7391" s="288">
        <v>45.3</v>
      </c>
    </row>
    <row r="7392" spans="1:5" x14ac:dyDescent="0.2">
      <c r="A7392" s="287" t="s">
        <v>7649</v>
      </c>
      <c r="B7392" s="287" t="s">
        <v>27648</v>
      </c>
      <c r="C7392" s="287" t="s">
        <v>53</v>
      </c>
      <c r="D7392" t="str">
        <f t="shared" si="115"/>
        <v>m</v>
      </c>
      <c r="E7392" s="288">
        <v>56.4</v>
      </c>
    </row>
    <row r="7393" spans="1:5" x14ac:dyDescent="0.2">
      <c r="A7393" s="287" t="s">
        <v>7650</v>
      </c>
      <c r="B7393" s="287" t="s">
        <v>27648</v>
      </c>
      <c r="C7393" s="287" t="s">
        <v>53</v>
      </c>
      <c r="D7393" t="str">
        <f t="shared" si="115"/>
        <v>m</v>
      </c>
      <c r="E7393" s="288">
        <v>56.4</v>
      </c>
    </row>
    <row r="7394" spans="1:5" x14ac:dyDescent="0.2">
      <c r="A7394" s="287" t="s">
        <v>7651</v>
      </c>
      <c r="B7394" s="287" t="s">
        <v>27649</v>
      </c>
      <c r="C7394" s="287" t="s">
        <v>53</v>
      </c>
      <c r="D7394" t="str">
        <f t="shared" si="115"/>
        <v>m</v>
      </c>
      <c r="E7394" s="288">
        <v>72.599999999999994</v>
      </c>
    </row>
    <row r="7395" spans="1:5" x14ac:dyDescent="0.2">
      <c r="A7395" s="287" t="s">
        <v>7652</v>
      </c>
      <c r="B7395" s="287" t="s">
        <v>27649</v>
      </c>
      <c r="C7395" s="287" t="s">
        <v>53</v>
      </c>
      <c r="D7395" t="str">
        <f t="shared" si="115"/>
        <v>m</v>
      </c>
      <c r="E7395" s="288">
        <v>72.599999999999994</v>
      </c>
    </row>
    <row r="7396" spans="1:5" x14ac:dyDescent="0.2">
      <c r="A7396" s="287" t="s">
        <v>7653</v>
      </c>
      <c r="B7396" s="287" t="s">
        <v>27650</v>
      </c>
      <c r="C7396" s="287" t="s">
        <v>53</v>
      </c>
      <c r="D7396" t="str">
        <f t="shared" si="115"/>
        <v>m</v>
      </c>
      <c r="E7396" s="288">
        <v>92.1</v>
      </c>
    </row>
    <row r="7397" spans="1:5" x14ac:dyDescent="0.2">
      <c r="A7397" s="287" t="s">
        <v>7654</v>
      </c>
      <c r="B7397" s="287" t="s">
        <v>27650</v>
      </c>
      <c r="C7397" s="287" t="s">
        <v>53</v>
      </c>
      <c r="D7397" t="str">
        <f t="shared" si="115"/>
        <v>m</v>
      </c>
      <c r="E7397" s="288">
        <v>92.1</v>
      </c>
    </row>
    <row r="7398" spans="1:5" x14ac:dyDescent="0.2">
      <c r="A7398" s="287" t="s">
        <v>7655</v>
      </c>
      <c r="B7398" s="287" t="s">
        <v>27651</v>
      </c>
      <c r="C7398" s="287" t="s">
        <v>53</v>
      </c>
      <c r="D7398" t="str">
        <f t="shared" si="115"/>
        <v>m</v>
      </c>
      <c r="E7398" s="288">
        <v>115.2</v>
      </c>
    </row>
    <row r="7399" spans="1:5" x14ac:dyDescent="0.2">
      <c r="A7399" s="287" t="s">
        <v>7656</v>
      </c>
      <c r="B7399" s="287" t="s">
        <v>27651</v>
      </c>
      <c r="C7399" s="287" t="s">
        <v>53</v>
      </c>
      <c r="D7399" t="str">
        <f t="shared" si="115"/>
        <v>m</v>
      </c>
      <c r="E7399" s="288">
        <v>115.2</v>
      </c>
    </row>
    <row r="7400" spans="1:5" x14ac:dyDescent="0.2">
      <c r="A7400" s="287" t="s">
        <v>7657</v>
      </c>
      <c r="B7400" s="287" t="s">
        <v>27652</v>
      </c>
      <c r="C7400" s="287" t="s">
        <v>53</v>
      </c>
      <c r="D7400" t="str">
        <f t="shared" si="115"/>
        <v>m</v>
      </c>
      <c r="E7400" s="288">
        <v>143.1</v>
      </c>
    </row>
    <row r="7401" spans="1:5" x14ac:dyDescent="0.2">
      <c r="A7401" s="287" t="s">
        <v>7658</v>
      </c>
      <c r="B7401" s="287" t="s">
        <v>27652</v>
      </c>
      <c r="C7401" s="287" t="s">
        <v>53</v>
      </c>
      <c r="D7401" t="str">
        <f t="shared" si="115"/>
        <v>m</v>
      </c>
      <c r="E7401" s="288">
        <v>143.1</v>
      </c>
    </row>
    <row r="7402" spans="1:5" x14ac:dyDescent="0.2">
      <c r="A7402" s="287" t="s">
        <v>7659</v>
      </c>
      <c r="B7402" s="287" t="s">
        <v>27653</v>
      </c>
      <c r="C7402" s="287" t="s">
        <v>53</v>
      </c>
      <c r="D7402" t="str">
        <f t="shared" si="115"/>
        <v>m</v>
      </c>
      <c r="E7402" s="288">
        <v>177.6</v>
      </c>
    </row>
    <row r="7403" spans="1:5" x14ac:dyDescent="0.2">
      <c r="A7403" s="287" t="s">
        <v>7660</v>
      </c>
      <c r="B7403" s="287" t="s">
        <v>27653</v>
      </c>
      <c r="C7403" s="287" t="s">
        <v>53</v>
      </c>
      <c r="D7403" t="str">
        <f t="shared" si="115"/>
        <v>m</v>
      </c>
      <c r="E7403" s="288">
        <v>177.6</v>
      </c>
    </row>
    <row r="7404" spans="1:5" x14ac:dyDescent="0.2">
      <c r="A7404" s="287" t="s">
        <v>7661</v>
      </c>
      <c r="B7404" s="287" t="s">
        <v>27654</v>
      </c>
      <c r="C7404" s="287" t="s">
        <v>53</v>
      </c>
      <c r="D7404" t="str">
        <f t="shared" si="115"/>
        <v>m</v>
      </c>
      <c r="E7404" s="288">
        <v>222</v>
      </c>
    </row>
    <row r="7405" spans="1:5" x14ac:dyDescent="0.2">
      <c r="A7405" s="287" t="s">
        <v>7662</v>
      </c>
      <c r="B7405" s="287" t="s">
        <v>27654</v>
      </c>
      <c r="C7405" s="287" t="s">
        <v>53</v>
      </c>
      <c r="D7405" t="str">
        <f t="shared" si="115"/>
        <v>m</v>
      </c>
      <c r="E7405" s="288">
        <v>222</v>
      </c>
    </row>
    <row r="7406" spans="1:5" x14ac:dyDescent="0.2">
      <c r="A7406" s="287" t="s">
        <v>7663</v>
      </c>
      <c r="B7406" s="287" t="s">
        <v>27655</v>
      </c>
      <c r="C7406" s="287" t="s">
        <v>53</v>
      </c>
      <c r="D7406" t="str">
        <f t="shared" si="115"/>
        <v>m</v>
      </c>
      <c r="E7406" s="288">
        <v>282.33</v>
      </c>
    </row>
    <row r="7407" spans="1:5" x14ac:dyDescent="0.2">
      <c r="A7407" s="287" t="s">
        <v>7664</v>
      </c>
      <c r="B7407" s="287" t="s">
        <v>27655</v>
      </c>
      <c r="C7407" s="287" t="s">
        <v>53</v>
      </c>
      <c r="D7407" t="str">
        <f t="shared" si="115"/>
        <v>m</v>
      </c>
      <c r="E7407" s="288">
        <v>282.33</v>
      </c>
    </row>
    <row r="7408" spans="1:5" x14ac:dyDescent="0.2">
      <c r="A7408" s="287" t="s">
        <v>7665</v>
      </c>
      <c r="B7408" s="287" t="s">
        <v>27656</v>
      </c>
      <c r="C7408" s="287" t="s">
        <v>53</v>
      </c>
      <c r="D7408" t="str">
        <f t="shared" si="115"/>
        <v>m</v>
      </c>
      <c r="E7408" s="288">
        <v>361.11</v>
      </c>
    </row>
    <row r="7409" spans="1:5" x14ac:dyDescent="0.2">
      <c r="A7409" s="287" t="s">
        <v>7666</v>
      </c>
      <c r="B7409" s="287" t="s">
        <v>27656</v>
      </c>
      <c r="C7409" s="287" t="s">
        <v>53</v>
      </c>
      <c r="D7409" t="str">
        <f t="shared" si="115"/>
        <v>m</v>
      </c>
      <c r="E7409" s="288">
        <v>361.11</v>
      </c>
    </row>
    <row r="7410" spans="1:5" x14ac:dyDescent="0.2">
      <c r="A7410" s="287" t="s">
        <v>7667</v>
      </c>
      <c r="B7410" s="287" t="s">
        <v>27657</v>
      </c>
      <c r="C7410" s="287" t="s">
        <v>53</v>
      </c>
      <c r="D7410" t="str">
        <f t="shared" si="115"/>
        <v>m</v>
      </c>
      <c r="E7410" s="288">
        <v>453.81</v>
      </c>
    </row>
    <row r="7411" spans="1:5" x14ac:dyDescent="0.2">
      <c r="A7411" s="287" t="s">
        <v>7668</v>
      </c>
      <c r="B7411" s="287" t="s">
        <v>27657</v>
      </c>
      <c r="C7411" s="287" t="s">
        <v>53</v>
      </c>
      <c r="D7411" t="str">
        <f t="shared" si="115"/>
        <v>m</v>
      </c>
      <c r="E7411" s="288">
        <v>453.81</v>
      </c>
    </row>
    <row r="7412" spans="1:5" x14ac:dyDescent="0.2">
      <c r="A7412" s="287" t="s">
        <v>7669</v>
      </c>
      <c r="B7412" s="287" t="s">
        <v>27658</v>
      </c>
      <c r="C7412" s="287" t="s">
        <v>53</v>
      </c>
      <c r="D7412" t="str">
        <f t="shared" si="115"/>
        <v>m</v>
      </c>
      <c r="E7412" s="288">
        <v>574.79999999999995</v>
      </c>
    </row>
    <row r="7413" spans="1:5" x14ac:dyDescent="0.2">
      <c r="A7413" s="287" t="s">
        <v>7670</v>
      </c>
      <c r="B7413" s="287" t="s">
        <v>27658</v>
      </c>
      <c r="C7413" s="287" t="s">
        <v>53</v>
      </c>
      <c r="D7413" t="str">
        <f t="shared" si="115"/>
        <v>m</v>
      </c>
      <c r="E7413" s="288">
        <v>574.79999999999995</v>
      </c>
    </row>
    <row r="7414" spans="1:5" x14ac:dyDescent="0.2">
      <c r="A7414" s="287" t="s">
        <v>7671</v>
      </c>
      <c r="B7414" s="287" t="s">
        <v>27659</v>
      </c>
      <c r="C7414" s="287" t="s">
        <v>53</v>
      </c>
      <c r="D7414" t="str">
        <f t="shared" si="115"/>
        <v>m</v>
      </c>
      <c r="E7414" s="288">
        <v>708.3</v>
      </c>
    </row>
    <row r="7415" spans="1:5" x14ac:dyDescent="0.2">
      <c r="A7415" s="287" t="s">
        <v>7672</v>
      </c>
      <c r="B7415" s="287" t="s">
        <v>27659</v>
      </c>
      <c r="C7415" s="287" t="s">
        <v>53</v>
      </c>
      <c r="D7415" t="str">
        <f t="shared" si="115"/>
        <v>m</v>
      </c>
      <c r="E7415" s="288">
        <v>708.3</v>
      </c>
    </row>
    <row r="7416" spans="1:5" x14ac:dyDescent="0.2">
      <c r="A7416" s="287" t="s">
        <v>7673</v>
      </c>
      <c r="B7416" s="287" t="s">
        <v>27660</v>
      </c>
      <c r="C7416" s="287" t="s">
        <v>53</v>
      </c>
      <c r="D7416" t="str">
        <f t="shared" si="115"/>
        <v>m</v>
      </c>
      <c r="E7416" s="288">
        <v>889.92</v>
      </c>
    </row>
    <row r="7417" spans="1:5" x14ac:dyDescent="0.2">
      <c r="A7417" s="287" t="s">
        <v>7674</v>
      </c>
      <c r="B7417" s="287" t="s">
        <v>27660</v>
      </c>
      <c r="C7417" s="287" t="s">
        <v>53</v>
      </c>
      <c r="D7417" t="str">
        <f t="shared" si="115"/>
        <v>m</v>
      </c>
      <c r="E7417" s="288">
        <v>889.92</v>
      </c>
    </row>
    <row r="7418" spans="1:5" x14ac:dyDescent="0.2">
      <c r="A7418" s="287" t="s">
        <v>7675</v>
      </c>
      <c r="B7418" s="287" t="s">
        <v>27661</v>
      </c>
      <c r="C7418" s="287" t="s">
        <v>53</v>
      </c>
      <c r="D7418" t="str">
        <f t="shared" si="115"/>
        <v>m</v>
      </c>
      <c r="E7418" s="288">
        <v>1126.6199999999999</v>
      </c>
    </row>
    <row r="7419" spans="1:5" x14ac:dyDescent="0.2">
      <c r="A7419" s="287" t="s">
        <v>7676</v>
      </c>
      <c r="B7419" s="287" t="s">
        <v>27661</v>
      </c>
      <c r="C7419" s="287" t="s">
        <v>53</v>
      </c>
      <c r="D7419" t="str">
        <f t="shared" si="115"/>
        <v>m</v>
      </c>
      <c r="E7419" s="288">
        <v>1126.6199999999999</v>
      </c>
    </row>
    <row r="7420" spans="1:5" x14ac:dyDescent="0.2">
      <c r="A7420" s="287" t="s">
        <v>7677</v>
      </c>
      <c r="B7420" s="287" t="s">
        <v>27662</v>
      </c>
      <c r="C7420" s="287" t="s">
        <v>53</v>
      </c>
      <c r="D7420" t="str">
        <f t="shared" si="115"/>
        <v>m</v>
      </c>
      <c r="E7420" s="288">
        <v>1815.21</v>
      </c>
    </row>
    <row r="7421" spans="1:5" x14ac:dyDescent="0.2">
      <c r="A7421" s="287" t="s">
        <v>7678</v>
      </c>
      <c r="B7421" s="287" t="s">
        <v>27662</v>
      </c>
      <c r="C7421" s="287" t="s">
        <v>53</v>
      </c>
      <c r="D7421" t="str">
        <f t="shared" si="115"/>
        <v>m</v>
      </c>
      <c r="E7421" s="288">
        <v>1815.21</v>
      </c>
    </row>
    <row r="7422" spans="1:5" x14ac:dyDescent="0.2">
      <c r="A7422" s="287" t="s">
        <v>7679</v>
      </c>
      <c r="B7422" s="287" t="s">
        <v>27663</v>
      </c>
      <c r="C7422" s="287" t="s">
        <v>53</v>
      </c>
      <c r="D7422" t="str">
        <f t="shared" si="115"/>
        <v>m</v>
      </c>
      <c r="E7422" s="288">
        <v>2295.48</v>
      </c>
    </row>
    <row r="7423" spans="1:5" x14ac:dyDescent="0.2">
      <c r="A7423" s="287" t="s">
        <v>7680</v>
      </c>
      <c r="B7423" s="287" t="s">
        <v>27663</v>
      </c>
      <c r="C7423" s="287" t="s">
        <v>53</v>
      </c>
      <c r="D7423" t="str">
        <f t="shared" si="115"/>
        <v>m</v>
      </c>
      <c r="E7423" s="288">
        <v>2295.48</v>
      </c>
    </row>
    <row r="7424" spans="1:5" x14ac:dyDescent="0.2">
      <c r="A7424" s="287" t="s">
        <v>7681</v>
      </c>
      <c r="B7424" s="287" t="s">
        <v>27664</v>
      </c>
      <c r="C7424" s="287" t="s">
        <v>53</v>
      </c>
      <c r="D7424" t="str">
        <f t="shared" si="115"/>
        <v>m</v>
      </c>
      <c r="E7424" s="288">
        <v>2836.26</v>
      </c>
    </row>
    <row r="7425" spans="1:5" x14ac:dyDescent="0.2">
      <c r="A7425" s="287" t="s">
        <v>7682</v>
      </c>
      <c r="B7425" s="287" t="s">
        <v>27664</v>
      </c>
      <c r="C7425" s="287" t="s">
        <v>53</v>
      </c>
      <c r="D7425" t="str">
        <f t="shared" si="115"/>
        <v>m</v>
      </c>
      <c r="E7425" s="288">
        <v>2836.26</v>
      </c>
    </row>
    <row r="7426" spans="1:5" x14ac:dyDescent="0.2">
      <c r="A7426" s="287" t="s">
        <v>7683</v>
      </c>
      <c r="B7426" s="287" t="s">
        <v>27665</v>
      </c>
      <c r="C7426" s="287" t="s">
        <v>53</v>
      </c>
      <c r="D7426" t="str">
        <f t="shared" ref="D7426:D7489" si="116">LOWER(C7426)</f>
        <v>m</v>
      </c>
      <c r="E7426" s="288">
        <v>4079.19</v>
      </c>
    </row>
    <row r="7427" spans="1:5" x14ac:dyDescent="0.2">
      <c r="A7427" s="287" t="s">
        <v>7684</v>
      </c>
      <c r="B7427" s="287" t="s">
        <v>27665</v>
      </c>
      <c r="C7427" s="287" t="s">
        <v>53</v>
      </c>
      <c r="D7427" t="str">
        <f t="shared" si="116"/>
        <v>m</v>
      </c>
      <c r="E7427" s="288">
        <v>4079.19</v>
      </c>
    </row>
    <row r="7428" spans="1:5" x14ac:dyDescent="0.2">
      <c r="A7428" s="287" t="s">
        <v>7685</v>
      </c>
      <c r="B7428" s="287" t="s">
        <v>27666</v>
      </c>
      <c r="C7428" s="287" t="s">
        <v>53</v>
      </c>
      <c r="D7428" t="str">
        <f t="shared" si="116"/>
        <v>m</v>
      </c>
      <c r="E7428" s="288">
        <v>5.76</v>
      </c>
    </row>
    <row r="7429" spans="1:5" x14ac:dyDescent="0.2">
      <c r="A7429" s="287" t="s">
        <v>7686</v>
      </c>
      <c r="B7429" s="287" t="s">
        <v>27666</v>
      </c>
      <c r="C7429" s="287" t="s">
        <v>53</v>
      </c>
      <c r="D7429" t="str">
        <f t="shared" si="116"/>
        <v>m</v>
      </c>
      <c r="E7429" s="288">
        <v>5.76</v>
      </c>
    </row>
    <row r="7430" spans="1:5" x14ac:dyDescent="0.2">
      <c r="A7430" s="287" t="s">
        <v>7687</v>
      </c>
      <c r="B7430" s="287" t="s">
        <v>27667</v>
      </c>
      <c r="C7430" s="287" t="s">
        <v>53</v>
      </c>
      <c r="D7430" t="str">
        <f t="shared" si="116"/>
        <v>m</v>
      </c>
      <c r="E7430" s="288">
        <v>8.6999999999999993</v>
      </c>
    </row>
    <row r="7431" spans="1:5" x14ac:dyDescent="0.2">
      <c r="A7431" s="287" t="s">
        <v>7688</v>
      </c>
      <c r="B7431" s="287" t="s">
        <v>27667</v>
      </c>
      <c r="C7431" s="287" t="s">
        <v>53</v>
      </c>
      <c r="D7431" t="str">
        <f t="shared" si="116"/>
        <v>m</v>
      </c>
      <c r="E7431" s="288">
        <v>8.6999999999999993</v>
      </c>
    </row>
    <row r="7432" spans="1:5" x14ac:dyDescent="0.2">
      <c r="A7432" s="287" t="s">
        <v>7689</v>
      </c>
      <c r="B7432" s="287" t="s">
        <v>27668</v>
      </c>
      <c r="C7432" s="287" t="s">
        <v>53</v>
      </c>
      <c r="D7432" t="str">
        <f t="shared" si="116"/>
        <v>m</v>
      </c>
      <c r="E7432" s="288">
        <v>13.41</v>
      </c>
    </row>
    <row r="7433" spans="1:5" x14ac:dyDescent="0.2">
      <c r="A7433" s="287" t="s">
        <v>7690</v>
      </c>
      <c r="B7433" s="287" t="s">
        <v>27668</v>
      </c>
      <c r="C7433" s="287" t="s">
        <v>53</v>
      </c>
      <c r="D7433" t="str">
        <f t="shared" si="116"/>
        <v>m</v>
      </c>
      <c r="E7433" s="288">
        <v>13.41</v>
      </c>
    </row>
    <row r="7434" spans="1:5" x14ac:dyDescent="0.2">
      <c r="A7434" s="287" t="s">
        <v>7691</v>
      </c>
      <c r="B7434" s="287" t="s">
        <v>27669</v>
      </c>
      <c r="C7434" s="287" t="s">
        <v>53</v>
      </c>
      <c r="D7434" t="str">
        <f t="shared" si="116"/>
        <v>m</v>
      </c>
      <c r="E7434" s="288">
        <v>30.18</v>
      </c>
    </row>
    <row r="7435" spans="1:5" x14ac:dyDescent="0.2">
      <c r="A7435" s="287" t="s">
        <v>7692</v>
      </c>
      <c r="B7435" s="287" t="s">
        <v>27669</v>
      </c>
      <c r="C7435" s="287" t="s">
        <v>53</v>
      </c>
      <c r="D7435" t="str">
        <f t="shared" si="116"/>
        <v>m</v>
      </c>
      <c r="E7435" s="288">
        <v>30.18</v>
      </c>
    </row>
    <row r="7436" spans="1:5" x14ac:dyDescent="0.2">
      <c r="A7436" s="287" t="s">
        <v>7693</v>
      </c>
      <c r="B7436" s="287" t="s">
        <v>27670</v>
      </c>
      <c r="C7436" s="287" t="s">
        <v>53</v>
      </c>
      <c r="D7436" t="str">
        <f t="shared" si="116"/>
        <v>m</v>
      </c>
      <c r="E7436" s="288">
        <v>43.38</v>
      </c>
    </row>
    <row r="7437" spans="1:5" x14ac:dyDescent="0.2">
      <c r="A7437" s="287" t="s">
        <v>7694</v>
      </c>
      <c r="B7437" s="287" t="s">
        <v>27670</v>
      </c>
      <c r="C7437" s="287" t="s">
        <v>53</v>
      </c>
      <c r="D7437" t="str">
        <f t="shared" si="116"/>
        <v>m</v>
      </c>
      <c r="E7437" s="288">
        <v>43.38</v>
      </c>
    </row>
    <row r="7438" spans="1:5" x14ac:dyDescent="0.2">
      <c r="A7438" s="287" t="s">
        <v>7695</v>
      </c>
      <c r="B7438" s="287" t="s">
        <v>27671</v>
      </c>
      <c r="C7438" s="287" t="s">
        <v>53</v>
      </c>
      <c r="D7438" t="str">
        <f t="shared" si="116"/>
        <v>m</v>
      </c>
      <c r="E7438" s="288">
        <v>64.56</v>
      </c>
    </row>
    <row r="7439" spans="1:5" x14ac:dyDescent="0.2">
      <c r="A7439" s="287" t="s">
        <v>7696</v>
      </c>
      <c r="B7439" s="287" t="s">
        <v>27671</v>
      </c>
      <c r="C7439" s="287" t="s">
        <v>53</v>
      </c>
      <c r="D7439" t="str">
        <f t="shared" si="116"/>
        <v>m</v>
      </c>
      <c r="E7439" s="288">
        <v>64.56</v>
      </c>
    </row>
    <row r="7440" spans="1:5" x14ac:dyDescent="0.2">
      <c r="A7440" s="287" t="s">
        <v>7697</v>
      </c>
      <c r="B7440" s="287" t="s">
        <v>27672</v>
      </c>
      <c r="C7440" s="287" t="s">
        <v>53</v>
      </c>
      <c r="D7440" t="str">
        <f t="shared" si="116"/>
        <v>m</v>
      </c>
      <c r="E7440" s="288">
        <v>83.31</v>
      </c>
    </row>
    <row r="7441" spans="1:5" x14ac:dyDescent="0.2">
      <c r="A7441" s="287" t="s">
        <v>7698</v>
      </c>
      <c r="B7441" s="287" t="s">
        <v>27672</v>
      </c>
      <c r="C7441" s="287" t="s">
        <v>53</v>
      </c>
      <c r="D7441" t="str">
        <f t="shared" si="116"/>
        <v>m</v>
      </c>
      <c r="E7441" s="288">
        <v>83.31</v>
      </c>
    </row>
    <row r="7442" spans="1:5" x14ac:dyDescent="0.2">
      <c r="A7442" s="287" t="s">
        <v>7699</v>
      </c>
      <c r="B7442" s="287" t="s">
        <v>27673</v>
      </c>
      <c r="C7442" s="287" t="s">
        <v>53</v>
      </c>
      <c r="D7442" t="str">
        <f t="shared" si="116"/>
        <v>m</v>
      </c>
      <c r="E7442" s="288">
        <v>103.38</v>
      </c>
    </row>
    <row r="7443" spans="1:5" x14ac:dyDescent="0.2">
      <c r="A7443" s="287" t="s">
        <v>7700</v>
      </c>
      <c r="B7443" s="287" t="s">
        <v>27673</v>
      </c>
      <c r="C7443" s="287" t="s">
        <v>53</v>
      </c>
      <c r="D7443" t="str">
        <f t="shared" si="116"/>
        <v>m</v>
      </c>
      <c r="E7443" s="288">
        <v>103.38</v>
      </c>
    </row>
    <row r="7444" spans="1:5" x14ac:dyDescent="0.2">
      <c r="A7444" s="287" t="s">
        <v>7701</v>
      </c>
      <c r="B7444" s="287" t="s">
        <v>27674</v>
      </c>
      <c r="C7444" s="287" t="s">
        <v>53</v>
      </c>
      <c r="D7444" t="str">
        <f t="shared" si="116"/>
        <v>m</v>
      </c>
      <c r="E7444" s="288">
        <v>134.94</v>
      </c>
    </row>
    <row r="7445" spans="1:5" x14ac:dyDescent="0.2">
      <c r="A7445" s="287" t="s">
        <v>7702</v>
      </c>
      <c r="B7445" s="287" t="s">
        <v>27674</v>
      </c>
      <c r="C7445" s="287" t="s">
        <v>53</v>
      </c>
      <c r="D7445" t="str">
        <f t="shared" si="116"/>
        <v>m</v>
      </c>
      <c r="E7445" s="288">
        <v>134.94</v>
      </c>
    </row>
    <row r="7446" spans="1:5" x14ac:dyDescent="0.2">
      <c r="A7446" s="287" t="s">
        <v>7703</v>
      </c>
      <c r="B7446" s="287" t="s">
        <v>27675</v>
      </c>
      <c r="C7446" s="287" t="s">
        <v>53</v>
      </c>
      <c r="D7446" t="str">
        <f t="shared" si="116"/>
        <v>m</v>
      </c>
      <c r="E7446" s="288">
        <v>170.67</v>
      </c>
    </row>
    <row r="7447" spans="1:5" x14ac:dyDescent="0.2">
      <c r="A7447" s="287" t="s">
        <v>7704</v>
      </c>
      <c r="B7447" s="287" t="s">
        <v>27675</v>
      </c>
      <c r="C7447" s="287" t="s">
        <v>53</v>
      </c>
      <c r="D7447" t="str">
        <f t="shared" si="116"/>
        <v>m</v>
      </c>
      <c r="E7447" s="288">
        <v>170.67</v>
      </c>
    </row>
    <row r="7448" spans="1:5" x14ac:dyDescent="0.2">
      <c r="A7448" s="287" t="s">
        <v>7705</v>
      </c>
      <c r="B7448" s="287" t="s">
        <v>27676</v>
      </c>
      <c r="C7448" s="287" t="s">
        <v>53</v>
      </c>
      <c r="D7448" t="str">
        <f t="shared" si="116"/>
        <v>m</v>
      </c>
      <c r="E7448" s="288">
        <v>210.63</v>
      </c>
    </row>
    <row r="7449" spans="1:5" x14ac:dyDescent="0.2">
      <c r="A7449" s="287" t="s">
        <v>7706</v>
      </c>
      <c r="B7449" s="287" t="s">
        <v>27676</v>
      </c>
      <c r="C7449" s="287" t="s">
        <v>53</v>
      </c>
      <c r="D7449" t="str">
        <f t="shared" si="116"/>
        <v>m</v>
      </c>
      <c r="E7449" s="288">
        <v>210.63</v>
      </c>
    </row>
    <row r="7450" spans="1:5" x14ac:dyDescent="0.2">
      <c r="A7450" s="287" t="s">
        <v>7707</v>
      </c>
      <c r="B7450" s="287" t="s">
        <v>27677</v>
      </c>
      <c r="C7450" s="287" t="s">
        <v>53</v>
      </c>
      <c r="D7450" t="str">
        <f t="shared" si="116"/>
        <v>m</v>
      </c>
      <c r="E7450" s="288">
        <v>267.12</v>
      </c>
    </row>
    <row r="7451" spans="1:5" x14ac:dyDescent="0.2">
      <c r="A7451" s="287" t="s">
        <v>7708</v>
      </c>
      <c r="B7451" s="287" t="s">
        <v>27677</v>
      </c>
      <c r="C7451" s="287" t="s">
        <v>53</v>
      </c>
      <c r="D7451" t="str">
        <f t="shared" si="116"/>
        <v>m</v>
      </c>
      <c r="E7451" s="288">
        <v>267.12</v>
      </c>
    </row>
    <row r="7452" spans="1:5" x14ac:dyDescent="0.2">
      <c r="A7452" s="287" t="s">
        <v>7709</v>
      </c>
      <c r="B7452" s="287" t="s">
        <v>27678</v>
      </c>
      <c r="C7452" s="287" t="s">
        <v>53</v>
      </c>
      <c r="D7452" t="str">
        <f t="shared" si="116"/>
        <v>m</v>
      </c>
      <c r="E7452" s="288">
        <v>329.37</v>
      </c>
    </row>
    <row r="7453" spans="1:5" x14ac:dyDescent="0.2">
      <c r="A7453" s="287" t="s">
        <v>7710</v>
      </c>
      <c r="B7453" s="287" t="s">
        <v>27678</v>
      </c>
      <c r="C7453" s="287" t="s">
        <v>53</v>
      </c>
      <c r="D7453" t="str">
        <f t="shared" si="116"/>
        <v>m</v>
      </c>
      <c r="E7453" s="288">
        <v>329.37</v>
      </c>
    </row>
    <row r="7454" spans="1:5" x14ac:dyDescent="0.2">
      <c r="A7454" s="287" t="s">
        <v>7711</v>
      </c>
      <c r="B7454" s="287" t="s">
        <v>27679</v>
      </c>
      <c r="C7454" s="287" t="s">
        <v>53</v>
      </c>
      <c r="D7454" t="str">
        <f t="shared" si="116"/>
        <v>m</v>
      </c>
      <c r="E7454" s="288">
        <v>411.3</v>
      </c>
    </row>
    <row r="7455" spans="1:5" x14ac:dyDescent="0.2">
      <c r="A7455" s="287" t="s">
        <v>7712</v>
      </c>
      <c r="B7455" s="287" t="s">
        <v>27679</v>
      </c>
      <c r="C7455" s="287" t="s">
        <v>53</v>
      </c>
      <c r="D7455" t="str">
        <f t="shared" si="116"/>
        <v>m</v>
      </c>
      <c r="E7455" s="288">
        <v>411.3</v>
      </c>
    </row>
    <row r="7456" spans="1:5" x14ac:dyDescent="0.2">
      <c r="A7456" s="287" t="s">
        <v>7713</v>
      </c>
      <c r="B7456" s="287" t="s">
        <v>27680</v>
      </c>
      <c r="C7456" s="287" t="s">
        <v>53</v>
      </c>
      <c r="D7456" t="str">
        <f t="shared" si="116"/>
        <v>m</v>
      </c>
      <c r="E7456" s="288">
        <v>520.86</v>
      </c>
    </row>
    <row r="7457" spans="1:5" x14ac:dyDescent="0.2">
      <c r="A7457" s="287" t="s">
        <v>7714</v>
      </c>
      <c r="B7457" s="287" t="s">
        <v>27680</v>
      </c>
      <c r="C7457" s="287" t="s">
        <v>53</v>
      </c>
      <c r="D7457" t="str">
        <f t="shared" si="116"/>
        <v>m</v>
      </c>
      <c r="E7457" s="288">
        <v>520.86</v>
      </c>
    </row>
    <row r="7458" spans="1:5" x14ac:dyDescent="0.2">
      <c r="A7458" s="287" t="s">
        <v>7715</v>
      </c>
      <c r="B7458" s="287" t="s">
        <v>27681</v>
      </c>
      <c r="C7458" s="287" t="s">
        <v>53</v>
      </c>
      <c r="D7458" t="str">
        <f t="shared" si="116"/>
        <v>m</v>
      </c>
      <c r="E7458" s="288">
        <v>662.88</v>
      </c>
    </row>
    <row r="7459" spans="1:5" x14ac:dyDescent="0.2">
      <c r="A7459" s="287" t="s">
        <v>7716</v>
      </c>
      <c r="B7459" s="287" t="s">
        <v>27681</v>
      </c>
      <c r="C7459" s="287" t="s">
        <v>53</v>
      </c>
      <c r="D7459" t="str">
        <f t="shared" si="116"/>
        <v>m</v>
      </c>
      <c r="E7459" s="288">
        <v>662.88</v>
      </c>
    </row>
    <row r="7460" spans="1:5" x14ac:dyDescent="0.2">
      <c r="A7460" s="287" t="s">
        <v>7717</v>
      </c>
      <c r="B7460" s="287" t="s">
        <v>27682</v>
      </c>
      <c r="C7460" s="287" t="s">
        <v>53</v>
      </c>
      <c r="D7460" t="str">
        <f t="shared" si="116"/>
        <v>m</v>
      </c>
      <c r="E7460" s="288">
        <v>840.96</v>
      </c>
    </row>
    <row r="7461" spans="1:5" x14ac:dyDescent="0.2">
      <c r="A7461" s="287" t="s">
        <v>7718</v>
      </c>
      <c r="B7461" s="287" t="s">
        <v>27682</v>
      </c>
      <c r="C7461" s="287" t="s">
        <v>53</v>
      </c>
      <c r="D7461" t="str">
        <f t="shared" si="116"/>
        <v>m</v>
      </c>
      <c r="E7461" s="288">
        <v>840.96</v>
      </c>
    </row>
    <row r="7462" spans="1:5" x14ac:dyDescent="0.2">
      <c r="A7462" s="287" t="s">
        <v>7719</v>
      </c>
      <c r="B7462" s="287" t="s">
        <v>27683</v>
      </c>
      <c r="C7462" s="287" t="s">
        <v>53</v>
      </c>
      <c r="D7462" t="str">
        <f t="shared" si="116"/>
        <v>m</v>
      </c>
      <c r="E7462" s="288">
        <v>1061.49</v>
      </c>
    </row>
    <row r="7463" spans="1:5" x14ac:dyDescent="0.2">
      <c r="A7463" s="287" t="s">
        <v>7720</v>
      </c>
      <c r="B7463" s="287" t="s">
        <v>27683</v>
      </c>
      <c r="C7463" s="287" t="s">
        <v>53</v>
      </c>
      <c r="D7463" t="str">
        <f t="shared" si="116"/>
        <v>m</v>
      </c>
      <c r="E7463" s="288">
        <v>1061.49</v>
      </c>
    </row>
    <row r="7464" spans="1:5" x14ac:dyDescent="0.2">
      <c r="A7464" s="287" t="s">
        <v>7721</v>
      </c>
      <c r="B7464" s="287" t="s">
        <v>27684</v>
      </c>
      <c r="C7464" s="287" t="s">
        <v>53</v>
      </c>
      <c r="D7464" t="str">
        <f t="shared" si="116"/>
        <v>m</v>
      </c>
      <c r="E7464" s="288">
        <v>1311.54</v>
      </c>
    </row>
    <row r="7465" spans="1:5" x14ac:dyDescent="0.2">
      <c r="A7465" s="287" t="s">
        <v>7722</v>
      </c>
      <c r="B7465" s="287" t="s">
        <v>27684</v>
      </c>
      <c r="C7465" s="287" t="s">
        <v>53</v>
      </c>
      <c r="D7465" t="str">
        <f t="shared" si="116"/>
        <v>m</v>
      </c>
      <c r="E7465" s="288">
        <v>1311.54</v>
      </c>
    </row>
    <row r="7466" spans="1:5" x14ac:dyDescent="0.2">
      <c r="A7466" s="287" t="s">
        <v>7723</v>
      </c>
      <c r="B7466" s="287" t="s">
        <v>27685</v>
      </c>
      <c r="C7466" s="287" t="s">
        <v>53</v>
      </c>
      <c r="D7466" t="str">
        <f t="shared" si="116"/>
        <v>m</v>
      </c>
      <c r="E7466" s="288">
        <v>1643.01</v>
      </c>
    </row>
    <row r="7467" spans="1:5" x14ac:dyDescent="0.2">
      <c r="A7467" s="287" t="s">
        <v>7724</v>
      </c>
      <c r="B7467" s="287" t="s">
        <v>27685</v>
      </c>
      <c r="C7467" s="287" t="s">
        <v>53</v>
      </c>
      <c r="D7467" t="str">
        <f t="shared" si="116"/>
        <v>m</v>
      </c>
      <c r="E7467" s="288">
        <v>1643.01</v>
      </c>
    </row>
    <row r="7468" spans="1:5" x14ac:dyDescent="0.2">
      <c r="A7468" s="287" t="s">
        <v>7725</v>
      </c>
      <c r="B7468" s="287" t="s">
        <v>27686</v>
      </c>
      <c r="C7468" s="287" t="s">
        <v>53</v>
      </c>
      <c r="D7468" t="str">
        <f t="shared" si="116"/>
        <v>m</v>
      </c>
      <c r="E7468" s="288">
        <v>2080.98</v>
      </c>
    </row>
    <row r="7469" spans="1:5" x14ac:dyDescent="0.2">
      <c r="A7469" s="287" t="s">
        <v>7726</v>
      </c>
      <c r="B7469" s="287" t="s">
        <v>27686</v>
      </c>
      <c r="C7469" s="287" t="s">
        <v>53</v>
      </c>
      <c r="D7469" t="str">
        <f t="shared" si="116"/>
        <v>m</v>
      </c>
      <c r="E7469" s="288">
        <v>2080.98</v>
      </c>
    </row>
    <row r="7470" spans="1:5" x14ac:dyDescent="0.2">
      <c r="A7470" s="287" t="s">
        <v>7727</v>
      </c>
      <c r="B7470" s="287" t="s">
        <v>27687</v>
      </c>
      <c r="C7470" s="287" t="s">
        <v>53</v>
      </c>
      <c r="D7470" t="str">
        <f t="shared" si="116"/>
        <v>m</v>
      </c>
      <c r="E7470" s="288">
        <v>3354.45</v>
      </c>
    </row>
    <row r="7471" spans="1:5" x14ac:dyDescent="0.2">
      <c r="A7471" s="287" t="s">
        <v>7728</v>
      </c>
      <c r="B7471" s="287" t="s">
        <v>27687</v>
      </c>
      <c r="C7471" s="287" t="s">
        <v>53</v>
      </c>
      <c r="D7471" t="str">
        <f t="shared" si="116"/>
        <v>m</v>
      </c>
      <c r="E7471" s="288">
        <v>3354.45</v>
      </c>
    </row>
    <row r="7472" spans="1:5" x14ac:dyDescent="0.2">
      <c r="A7472" s="287" t="s">
        <v>7729</v>
      </c>
      <c r="B7472" s="287" t="s">
        <v>27688</v>
      </c>
      <c r="C7472" s="287" t="s">
        <v>53</v>
      </c>
      <c r="D7472" t="str">
        <f t="shared" si="116"/>
        <v>m</v>
      </c>
      <c r="E7472" s="288">
        <v>3.36</v>
      </c>
    </row>
    <row r="7473" spans="1:5" x14ac:dyDescent="0.2">
      <c r="A7473" s="287" t="s">
        <v>7730</v>
      </c>
      <c r="B7473" s="287" t="s">
        <v>27688</v>
      </c>
      <c r="C7473" s="287" t="s">
        <v>53</v>
      </c>
      <c r="D7473" t="str">
        <f t="shared" si="116"/>
        <v>m</v>
      </c>
      <c r="E7473" s="288">
        <v>3.36</v>
      </c>
    </row>
    <row r="7474" spans="1:5" x14ac:dyDescent="0.2">
      <c r="A7474" s="287" t="s">
        <v>7731</v>
      </c>
      <c r="B7474" s="287" t="s">
        <v>27689</v>
      </c>
      <c r="C7474" s="287" t="s">
        <v>53</v>
      </c>
      <c r="D7474" t="str">
        <f t="shared" si="116"/>
        <v>m</v>
      </c>
      <c r="E7474" s="288">
        <v>5.13</v>
      </c>
    </row>
    <row r="7475" spans="1:5" x14ac:dyDescent="0.2">
      <c r="A7475" s="287" t="s">
        <v>7732</v>
      </c>
      <c r="B7475" s="287" t="s">
        <v>27689</v>
      </c>
      <c r="C7475" s="287" t="s">
        <v>53</v>
      </c>
      <c r="D7475" t="str">
        <f t="shared" si="116"/>
        <v>m</v>
      </c>
      <c r="E7475" s="288">
        <v>5.13</v>
      </c>
    </row>
    <row r="7476" spans="1:5" x14ac:dyDescent="0.2">
      <c r="A7476" s="287" t="s">
        <v>7733</v>
      </c>
      <c r="B7476" s="287" t="s">
        <v>27690</v>
      </c>
      <c r="C7476" s="287" t="s">
        <v>53</v>
      </c>
      <c r="D7476" t="str">
        <f t="shared" si="116"/>
        <v>m</v>
      </c>
      <c r="E7476" s="288">
        <v>8.25</v>
      </c>
    </row>
    <row r="7477" spans="1:5" x14ac:dyDescent="0.2">
      <c r="A7477" s="287" t="s">
        <v>7734</v>
      </c>
      <c r="B7477" s="287" t="s">
        <v>27690</v>
      </c>
      <c r="C7477" s="287" t="s">
        <v>53</v>
      </c>
      <c r="D7477" t="str">
        <f t="shared" si="116"/>
        <v>m</v>
      </c>
      <c r="E7477" s="288">
        <v>8.25</v>
      </c>
    </row>
    <row r="7478" spans="1:5" x14ac:dyDescent="0.2">
      <c r="A7478" s="287" t="s">
        <v>7735</v>
      </c>
      <c r="B7478" s="287" t="s">
        <v>27691</v>
      </c>
      <c r="C7478" s="287" t="s">
        <v>53</v>
      </c>
      <c r="D7478" t="str">
        <f t="shared" si="116"/>
        <v>m</v>
      </c>
      <c r="E7478" s="288">
        <v>12.75</v>
      </c>
    </row>
    <row r="7479" spans="1:5" x14ac:dyDescent="0.2">
      <c r="A7479" s="287" t="s">
        <v>7736</v>
      </c>
      <c r="B7479" s="287" t="s">
        <v>27691</v>
      </c>
      <c r="C7479" s="287" t="s">
        <v>53</v>
      </c>
      <c r="D7479" t="str">
        <f t="shared" si="116"/>
        <v>m</v>
      </c>
      <c r="E7479" s="288">
        <v>12.75</v>
      </c>
    </row>
    <row r="7480" spans="1:5" x14ac:dyDescent="0.2">
      <c r="A7480" s="287" t="s">
        <v>7737</v>
      </c>
      <c r="B7480" s="287" t="s">
        <v>27692</v>
      </c>
      <c r="C7480" s="287" t="s">
        <v>53</v>
      </c>
      <c r="D7480" t="str">
        <f t="shared" si="116"/>
        <v>m</v>
      </c>
      <c r="E7480" s="288">
        <v>19.8</v>
      </c>
    </row>
    <row r="7481" spans="1:5" x14ac:dyDescent="0.2">
      <c r="A7481" s="287" t="s">
        <v>7738</v>
      </c>
      <c r="B7481" s="287" t="s">
        <v>27692</v>
      </c>
      <c r="C7481" s="287" t="s">
        <v>53</v>
      </c>
      <c r="D7481" t="str">
        <f t="shared" si="116"/>
        <v>m</v>
      </c>
      <c r="E7481" s="288">
        <v>19.8</v>
      </c>
    </row>
    <row r="7482" spans="1:5" x14ac:dyDescent="0.2">
      <c r="A7482" s="287" t="s">
        <v>7739</v>
      </c>
      <c r="B7482" s="287" t="s">
        <v>27693</v>
      </c>
      <c r="C7482" s="287" t="s">
        <v>53</v>
      </c>
      <c r="D7482" t="str">
        <f t="shared" si="116"/>
        <v>m</v>
      </c>
      <c r="E7482" s="288">
        <v>44.25</v>
      </c>
    </row>
    <row r="7483" spans="1:5" x14ac:dyDescent="0.2">
      <c r="A7483" s="287" t="s">
        <v>7740</v>
      </c>
      <c r="B7483" s="287" t="s">
        <v>27693</v>
      </c>
      <c r="C7483" s="287" t="s">
        <v>53</v>
      </c>
      <c r="D7483" t="str">
        <f t="shared" si="116"/>
        <v>m</v>
      </c>
      <c r="E7483" s="288">
        <v>44.25</v>
      </c>
    </row>
    <row r="7484" spans="1:5" x14ac:dyDescent="0.2">
      <c r="A7484" s="287" t="s">
        <v>7741</v>
      </c>
      <c r="B7484" s="287" t="s">
        <v>27694</v>
      </c>
      <c r="C7484" s="287" t="s">
        <v>53</v>
      </c>
      <c r="D7484" t="str">
        <f t="shared" si="116"/>
        <v>m</v>
      </c>
      <c r="E7484" s="288">
        <v>63.33</v>
      </c>
    </row>
    <row r="7485" spans="1:5" x14ac:dyDescent="0.2">
      <c r="A7485" s="287" t="s">
        <v>7742</v>
      </c>
      <c r="B7485" s="287" t="s">
        <v>27694</v>
      </c>
      <c r="C7485" s="287" t="s">
        <v>53</v>
      </c>
      <c r="D7485" t="str">
        <f t="shared" si="116"/>
        <v>m</v>
      </c>
      <c r="E7485" s="288">
        <v>63.33</v>
      </c>
    </row>
    <row r="7486" spans="1:5" x14ac:dyDescent="0.2">
      <c r="A7486" s="287" t="s">
        <v>7743</v>
      </c>
      <c r="B7486" s="287" t="s">
        <v>27695</v>
      </c>
      <c r="C7486" s="287" t="s">
        <v>53</v>
      </c>
      <c r="D7486" t="str">
        <f t="shared" si="116"/>
        <v>m</v>
      </c>
      <c r="E7486" s="288">
        <v>93.83</v>
      </c>
    </row>
    <row r="7487" spans="1:5" x14ac:dyDescent="0.2">
      <c r="A7487" s="287" t="s">
        <v>7744</v>
      </c>
      <c r="B7487" s="287" t="s">
        <v>27695</v>
      </c>
      <c r="C7487" s="287" t="s">
        <v>53</v>
      </c>
      <c r="D7487" t="str">
        <f t="shared" si="116"/>
        <v>m</v>
      </c>
      <c r="E7487" s="288">
        <v>93.83</v>
      </c>
    </row>
    <row r="7488" spans="1:5" x14ac:dyDescent="0.2">
      <c r="A7488" s="287" t="s">
        <v>7745</v>
      </c>
      <c r="B7488" s="287" t="s">
        <v>27696</v>
      </c>
      <c r="C7488" s="287" t="s">
        <v>53</v>
      </c>
      <c r="D7488" t="str">
        <f t="shared" si="116"/>
        <v>m</v>
      </c>
      <c r="E7488" s="288">
        <v>121.86</v>
      </c>
    </row>
    <row r="7489" spans="1:5" x14ac:dyDescent="0.2">
      <c r="A7489" s="287" t="s">
        <v>7746</v>
      </c>
      <c r="B7489" s="287" t="s">
        <v>27696</v>
      </c>
      <c r="C7489" s="287" t="s">
        <v>53</v>
      </c>
      <c r="D7489" t="str">
        <f t="shared" si="116"/>
        <v>m</v>
      </c>
      <c r="E7489" s="288">
        <v>121.86</v>
      </c>
    </row>
    <row r="7490" spans="1:5" x14ac:dyDescent="0.2">
      <c r="A7490" s="287" t="s">
        <v>7747</v>
      </c>
      <c r="B7490" s="287" t="s">
        <v>27697</v>
      </c>
      <c r="C7490" s="287" t="s">
        <v>53</v>
      </c>
      <c r="D7490" t="str">
        <f t="shared" ref="D7490:D7553" si="117">LOWER(C7490)</f>
        <v>m</v>
      </c>
      <c r="E7490" s="288">
        <v>152.91</v>
      </c>
    </row>
    <row r="7491" spans="1:5" x14ac:dyDescent="0.2">
      <c r="A7491" s="287" t="s">
        <v>7748</v>
      </c>
      <c r="B7491" s="287" t="s">
        <v>27697</v>
      </c>
      <c r="C7491" s="287" t="s">
        <v>53</v>
      </c>
      <c r="D7491" t="str">
        <f t="shared" si="117"/>
        <v>m</v>
      </c>
      <c r="E7491" s="288">
        <v>152.91</v>
      </c>
    </row>
    <row r="7492" spans="1:5" x14ac:dyDescent="0.2">
      <c r="A7492" s="287" t="s">
        <v>7749</v>
      </c>
      <c r="B7492" s="287" t="s">
        <v>27698</v>
      </c>
      <c r="C7492" s="287" t="s">
        <v>53</v>
      </c>
      <c r="D7492" t="str">
        <f t="shared" si="117"/>
        <v>m</v>
      </c>
      <c r="E7492" s="288">
        <v>199.38</v>
      </c>
    </row>
    <row r="7493" spans="1:5" x14ac:dyDescent="0.2">
      <c r="A7493" s="287" t="s">
        <v>7750</v>
      </c>
      <c r="B7493" s="287" t="s">
        <v>27698</v>
      </c>
      <c r="C7493" s="287" t="s">
        <v>53</v>
      </c>
      <c r="D7493" t="str">
        <f t="shared" si="117"/>
        <v>m</v>
      </c>
      <c r="E7493" s="288">
        <v>199.38</v>
      </c>
    </row>
    <row r="7494" spans="1:5" x14ac:dyDescent="0.2">
      <c r="A7494" s="287" t="s">
        <v>7751</v>
      </c>
      <c r="B7494" s="287" t="s">
        <v>27699</v>
      </c>
      <c r="C7494" s="287" t="s">
        <v>53</v>
      </c>
      <c r="D7494" t="str">
        <f t="shared" si="117"/>
        <v>m</v>
      </c>
      <c r="E7494" s="288">
        <v>252.03</v>
      </c>
    </row>
    <row r="7495" spans="1:5" x14ac:dyDescent="0.2">
      <c r="A7495" s="287" t="s">
        <v>7752</v>
      </c>
      <c r="B7495" s="287" t="s">
        <v>27699</v>
      </c>
      <c r="C7495" s="287" t="s">
        <v>53</v>
      </c>
      <c r="D7495" t="str">
        <f t="shared" si="117"/>
        <v>m</v>
      </c>
      <c r="E7495" s="288">
        <v>252.03</v>
      </c>
    </row>
    <row r="7496" spans="1:5" x14ac:dyDescent="0.2">
      <c r="A7496" s="287" t="s">
        <v>7753</v>
      </c>
      <c r="B7496" s="287" t="s">
        <v>27700</v>
      </c>
      <c r="C7496" s="287" t="s">
        <v>53</v>
      </c>
      <c r="D7496" t="str">
        <f t="shared" si="117"/>
        <v>m</v>
      </c>
      <c r="E7496" s="288">
        <v>310.8</v>
      </c>
    </row>
    <row r="7497" spans="1:5" x14ac:dyDescent="0.2">
      <c r="A7497" s="287" t="s">
        <v>7754</v>
      </c>
      <c r="B7497" s="287" t="s">
        <v>27700</v>
      </c>
      <c r="C7497" s="287" t="s">
        <v>53</v>
      </c>
      <c r="D7497" t="str">
        <f t="shared" si="117"/>
        <v>m</v>
      </c>
      <c r="E7497" s="288">
        <v>310.8</v>
      </c>
    </row>
    <row r="7498" spans="1:5" x14ac:dyDescent="0.2">
      <c r="A7498" s="287" t="s">
        <v>7755</v>
      </c>
      <c r="B7498" s="287" t="s">
        <v>27701</v>
      </c>
      <c r="C7498" s="287" t="s">
        <v>53</v>
      </c>
      <c r="D7498" t="str">
        <f t="shared" si="117"/>
        <v>m</v>
      </c>
      <c r="E7498" s="288">
        <v>393.36</v>
      </c>
    </row>
    <row r="7499" spans="1:5" x14ac:dyDescent="0.2">
      <c r="A7499" s="287" t="s">
        <v>7756</v>
      </c>
      <c r="B7499" s="287" t="s">
        <v>27701</v>
      </c>
      <c r="C7499" s="287" t="s">
        <v>53</v>
      </c>
      <c r="D7499" t="str">
        <f t="shared" si="117"/>
        <v>m</v>
      </c>
      <c r="E7499" s="288">
        <v>393.36</v>
      </c>
    </row>
    <row r="7500" spans="1:5" x14ac:dyDescent="0.2">
      <c r="A7500" s="287" t="s">
        <v>7757</v>
      </c>
      <c r="B7500" s="287" t="s">
        <v>27702</v>
      </c>
      <c r="C7500" s="287" t="s">
        <v>53</v>
      </c>
      <c r="D7500" t="str">
        <f t="shared" si="117"/>
        <v>m</v>
      </c>
      <c r="E7500" s="288">
        <v>485.64</v>
      </c>
    </row>
    <row r="7501" spans="1:5" x14ac:dyDescent="0.2">
      <c r="A7501" s="287" t="s">
        <v>7758</v>
      </c>
      <c r="B7501" s="287" t="s">
        <v>27702</v>
      </c>
      <c r="C7501" s="287" t="s">
        <v>53</v>
      </c>
      <c r="D7501" t="str">
        <f t="shared" si="117"/>
        <v>m</v>
      </c>
      <c r="E7501" s="288">
        <v>485.64</v>
      </c>
    </row>
    <row r="7502" spans="1:5" x14ac:dyDescent="0.2">
      <c r="A7502" s="287" t="s">
        <v>7759</v>
      </c>
      <c r="B7502" s="287" t="s">
        <v>27703</v>
      </c>
      <c r="C7502" s="287" t="s">
        <v>53</v>
      </c>
      <c r="D7502" t="str">
        <f t="shared" si="117"/>
        <v>m</v>
      </c>
      <c r="E7502" s="288">
        <v>608.58000000000004</v>
      </c>
    </row>
    <row r="7503" spans="1:5" x14ac:dyDescent="0.2">
      <c r="A7503" s="287" t="s">
        <v>7760</v>
      </c>
      <c r="B7503" s="287" t="s">
        <v>27703</v>
      </c>
      <c r="C7503" s="287" t="s">
        <v>53</v>
      </c>
      <c r="D7503" t="str">
        <f t="shared" si="117"/>
        <v>m</v>
      </c>
      <c r="E7503" s="288">
        <v>608.58000000000004</v>
      </c>
    </row>
    <row r="7504" spans="1:5" x14ac:dyDescent="0.2">
      <c r="A7504" s="287" t="s">
        <v>7761</v>
      </c>
      <c r="B7504" s="287" t="s">
        <v>27704</v>
      </c>
      <c r="C7504" s="287" t="s">
        <v>53</v>
      </c>
      <c r="D7504" t="str">
        <f t="shared" si="117"/>
        <v>m</v>
      </c>
      <c r="E7504" s="288">
        <v>770.1</v>
      </c>
    </row>
    <row r="7505" spans="1:5" x14ac:dyDescent="0.2">
      <c r="A7505" s="287" t="s">
        <v>7762</v>
      </c>
      <c r="B7505" s="287" t="s">
        <v>27704</v>
      </c>
      <c r="C7505" s="287" t="s">
        <v>53</v>
      </c>
      <c r="D7505" t="str">
        <f t="shared" si="117"/>
        <v>m</v>
      </c>
      <c r="E7505" s="288">
        <v>770.1</v>
      </c>
    </row>
    <row r="7506" spans="1:5" x14ac:dyDescent="0.2">
      <c r="A7506" s="287" t="s">
        <v>7763</v>
      </c>
      <c r="B7506" s="287" t="s">
        <v>27705</v>
      </c>
      <c r="C7506" s="287" t="s">
        <v>53</v>
      </c>
      <c r="D7506" t="str">
        <f t="shared" si="117"/>
        <v>m</v>
      </c>
      <c r="E7506" s="288">
        <v>977.19</v>
      </c>
    </row>
    <row r="7507" spans="1:5" x14ac:dyDescent="0.2">
      <c r="A7507" s="287" t="s">
        <v>7764</v>
      </c>
      <c r="B7507" s="287" t="s">
        <v>27705</v>
      </c>
      <c r="C7507" s="287" t="s">
        <v>53</v>
      </c>
      <c r="D7507" t="str">
        <f t="shared" si="117"/>
        <v>m</v>
      </c>
      <c r="E7507" s="288">
        <v>977.19</v>
      </c>
    </row>
    <row r="7508" spans="1:5" x14ac:dyDescent="0.2">
      <c r="A7508" s="287" t="s">
        <v>7765</v>
      </c>
      <c r="B7508" s="287" t="s">
        <v>27706</v>
      </c>
      <c r="C7508" s="287" t="s">
        <v>53</v>
      </c>
      <c r="D7508" t="str">
        <f t="shared" si="117"/>
        <v>m</v>
      </c>
      <c r="E7508" s="288">
        <v>1240.3499999999999</v>
      </c>
    </row>
    <row r="7509" spans="1:5" x14ac:dyDescent="0.2">
      <c r="A7509" s="287" t="s">
        <v>7766</v>
      </c>
      <c r="B7509" s="287" t="s">
        <v>27706</v>
      </c>
      <c r="C7509" s="287" t="s">
        <v>53</v>
      </c>
      <c r="D7509" t="str">
        <f t="shared" si="117"/>
        <v>m</v>
      </c>
      <c r="E7509" s="288">
        <v>1240.3499999999999</v>
      </c>
    </row>
    <row r="7510" spans="1:5" x14ac:dyDescent="0.2">
      <c r="A7510" s="287" t="s">
        <v>7767</v>
      </c>
      <c r="B7510" s="287" t="s">
        <v>27707</v>
      </c>
      <c r="C7510" s="287" t="s">
        <v>53</v>
      </c>
      <c r="D7510" t="str">
        <f t="shared" si="117"/>
        <v>m</v>
      </c>
      <c r="E7510" s="288">
        <v>1570.23</v>
      </c>
    </row>
    <row r="7511" spans="1:5" x14ac:dyDescent="0.2">
      <c r="A7511" s="287" t="s">
        <v>7768</v>
      </c>
      <c r="B7511" s="287" t="s">
        <v>27707</v>
      </c>
      <c r="C7511" s="287" t="s">
        <v>53</v>
      </c>
      <c r="D7511" t="str">
        <f t="shared" si="117"/>
        <v>m</v>
      </c>
      <c r="E7511" s="288">
        <v>1570.23</v>
      </c>
    </row>
    <row r="7512" spans="1:5" x14ac:dyDescent="0.2">
      <c r="A7512" s="287" t="s">
        <v>7769</v>
      </c>
      <c r="B7512" s="287" t="s">
        <v>27708</v>
      </c>
      <c r="C7512" s="287" t="s">
        <v>53</v>
      </c>
      <c r="D7512" t="str">
        <f t="shared" si="117"/>
        <v>m</v>
      </c>
      <c r="E7512" s="288">
        <v>1937.12</v>
      </c>
    </row>
    <row r="7513" spans="1:5" x14ac:dyDescent="0.2">
      <c r="A7513" s="287" t="s">
        <v>7770</v>
      </c>
      <c r="B7513" s="287" t="s">
        <v>27708</v>
      </c>
      <c r="C7513" s="287" t="s">
        <v>53</v>
      </c>
      <c r="D7513" t="str">
        <f t="shared" si="117"/>
        <v>m</v>
      </c>
      <c r="E7513" s="288">
        <v>1937.12</v>
      </c>
    </row>
    <row r="7514" spans="1:5" x14ac:dyDescent="0.2">
      <c r="A7514" s="287" t="s">
        <v>7771</v>
      </c>
      <c r="B7514" s="287" t="s">
        <v>27709</v>
      </c>
      <c r="C7514" s="287" t="s">
        <v>53</v>
      </c>
      <c r="D7514" t="str">
        <f t="shared" si="117"/>
        <v>m</v>
      </c>
      <c r="E7514" s="288">
        <v>2430.27</v>
      </c>
    </row>
    <row r="7515" spans="1:5" x14ac:dyDescent="0.2">
      <c r="A7515" s="287" t="s">
        <v>7772</v>
      </c>
      <c r="B7515" s="287" t="s">
        <v>27709</v>
      </c>
      <c r="C7515" s="287" t="s">
        <v>53</v>
      </c>
      <c r="D7515" t="str">
        <f t="shared" si="117"/>
        <v>m</v>
      </c>
      <c r="E7515" s="288">
        <v>2430.27</v>
      </c>
    </row>
    <row r="7516" spans="1:5" x14ac:dyDescent="0.2">
      <c r="A7516" s="287" t="s">
        <v>7773</v>
      </c>
      <c r="B7516" s="287" t="s">
        <v>27710</v>
      </c>
      <c r="C7516" s="287" t="s">
        <v>53</v>
      </c>
      <c r="D7516" t="str">
        <f t="shared" si="117"/>
        <v>m</v>
      </c>
      <c r="E7516" s="288">
        <v>23.92</v>
      </c>
    </row>
    <row r="7517" spans="1:5" x14ac:dyDescent="0.2">
      <c r="A7517" s="287" t="s">
        <v>7774</v>
      </c>
      <c r="B7517" s="287" t="s">
        <v>27710</v>
      </c>
      <c r="C7517" s="287" t="s">
        <v>53</v>
      </c>
      <c r="D7517" t="str">
        <f t="shared" si="117"/>
        <v>m</v>
      </c>
      <c r="E7517" s="288">
        <v>23.92</v>
      </c>
    </row>
    <row r="7518" spans="1:5" x14ac:dyDescent="0.2">
      <c r="A7518" s="287" t="s">
        <v>7775</v>
      </c>
      <c r="B7518" s="287" t="s">
        <v>27711</v>
      </c>
      <c r="C7518" s="287" t="s">
        <v>53</v>
      </c>
      <c r="D7518" t="str">
        <f t="shared" si="117"/>
        <v>m</v>
      </c>
      <c r="E7518" s="288">
        <v>28.35</v>
      </c>
    </row>
    <row r="7519" spans="1:5" x14ac:dyDescent="0.2">
      <c r="A7519" s="287" t="s">
        <v>7776</v>
      </c>
      <c r="B7519" s="287" t="s">
        <v>27711</v>
      </c>
      <c r="C7519" s="287" t="s">
        <v>53</v>
      </c>
      <c r="D7519" t="str">
        <f t="shared" si="117"/>
        <v>m</v>
      </c>
      <c r="E7519" s="288">
        <v>28.35</v>
      </c>
    </row>
    <row r="7520" spans="1:5" x14ac:dyDescent="0.2">
      <c r="A7520" s="287" t="s">
        <v>7777</v>
      </c>
      <c r="B7520" s="287" t="s">
        <v>27712</v>
      </c>
      <c r="C7520" s="287" t="s">
        <v>53</v>
      </c>
      <c r="D7520" t="str">
        <f t="shared" si="117"/>
        <v>m</v>
      </c>
      <c r="E7520" s="288">
        <v>44.68</v>
      </c>
    </row>
    <row r="7521" spans="1:5" x14ac:dyDescent="0.2">
      <c r="A7521" s="287" t="s">
        <v>7778</v>
      </c>
      <c r="B7521" s="287" t="s">
        <v>27712</v>
      </c>
      <c r="C7521" s="287" t="s">
        <v>53</v>
      </c>
      <c r="D7521" t="str">
        <f t="shared" si="117"/>
        <v>m</v>
      </c>
      <c r="E7521" s="288">
        <v>44.68</v>
      </c>
    </row>
    <row r="7522" spans="1:5" x14ac:dyDescent="0.2">
      <c r="A7522" s="287" t="s">
        <v>7779</v>
      </c>
      <c r="B7522" s="287" t="s">
        <v>27713</v>
      </c>
      <c r="C7522" s="287" t="s">
        <v>53</v>
      </c>
      <c r="D7522" t="str">
        <f t="shared" si="117"/>
        <v>m</v>
      </c>
      <c r="E7522" s="288">
        <v>69.239999999999995</v>
      </c>
    </row>
    <row r="7523" spans="1:5" x14ac:dyDescent="0.2">
      <c r="A7523" s="287" t="s">
        <v>7780</v>
      </c>
      <c r="B7523" s="287" t="s">
        <v>27713</v>
      </c>
      <c r="C7523" s="287" t="s">
        <v>53</v>
      </c>
      <c r="D7523" t="str">
        <f t="shared" si="117"/>
        <v>m</v>
      </c>
      <c r="E7523" s="288">
        <v>69.239999999999995</v>
      </c>
    </row>
    <row r="7524" spans="1:5" x14ac:dyDescent="0.2">
      <c r="A7524" s="287" t="s">
        <v>7781</v>
      </c>
      <c r="B7524" s="287" t="s">
        <v>27714</v>
      </c>
      <c r="C7524" s="287" t="s">
        <v>53</v>
      </c>
      <c r="D7524" t="str">
        <f t="shared" si="117"/>
        <v>m</v>
      </c>
      <c r="E7524" s="288">
        <v>79.11</v>
      </c>
    </row>
    <row r="7525" spans="1:5" x14ac:dyDescent="0.2">
      <c r="A7525" s="287" t="s">
        <v>7782</v>
      </c>
      <c r="B7525" s="287" t="s">
        <v>27714</v>
      </c>
      <c r="C7525" s="287" t="s">
        <v>53</v>
      </c>
      <c r="D7525" t="str">
        <f t="shared" si="117"/>
        <v>m</v>
      </c>
      <c r="E7525" s="288">
        <v>79.11</v>
      </c>
    </row>
    <row r="7526" spans="1:5" x14ac:dyDescent="0.2">
      <c r="A7526" s="287" t="s">
        <v>7783</v>
      </c>
      <c r="B7526" s="287" t="s">
        <v>27715</v>
      </c>
      <c r="C7526" s="287" t="s">
        <v>53</v>
      </c>
      <c r="D7526" t="str">
        <f t="shared" si="117"/>
        <v>m</v>
      </c>
      <c r="E7526" s="288">
        <v>99.27</v>
      </c>
    </row>
    <row r="7527" spans="1:5" x14ac:dyDescent="0.2">
      <c r="A7527" s="287" t="s">
        <v>7784</v>
      </c>
      <c r="B7527" s="287" t="s">
        <v>27715</v>
      </c>
      <c r="C7527" s="287" t="s">
        <v>53</v>
      </c>
      <c r="D7527" t="str">
        <f t="shared" si="117"/>
        <v>m</v>
      </c>
      <c r="E7527" s="288">
        <v>99.27</v>
      </c>
    </row>
    <row r="7528" spans="1:5" x14ac:dyDescent="0.2">
      <c r="A7528" s="287" t="s">
        <v>7785</v>
      </c>
      <c r="B7528" s="287" t="s">
        <v>27716</v>
      </c>
      <c r="C7528" s="287" t="s">
        <v>53</v>
      </c>
      <c r="D7528" t="str">
        <f t="shared" si="117"/>
        <v>m</v>
      </c>
      <c r="E7528" s="288">
        <v>121.14</v>
      </c>
    </row>
    <row r="7529" spans="1:5" x14ac:dyDescent="0.2">
      <c r="A7529" s="287" t="s">
        <v>7786</v>
      </c>
      <c r="B7529" s="287" t="s">
        <v>27716</v>
      </c>
      <c r="C7529" s="287" t="s">
        <v>53</v>
      </c>
      <c r="D7529" t="str">
        <f t="shared" si="117"/>
        <v>m</v>
      </c>
      <c r="E7529" s="288">
        <v>121.14</v>
      </c>
    </row>
    <row r="7530" spans="1:5" x14ac:dyDescent="0.2">
      <c r="A7530" s="287" t="s">
        <v>7787</v>
      </c>
      <c r="B7530" s="287" t="s">
        <v>27717</v>
      </c>
      <c r="C7530" s="287" t="s">
        <v>53</v>
      </c>
      <c r="D7530" t="str">
        <f t="shared" si="117"/>
        <v>m</v>
      </c>
      <c r="E7530" s="288">
        <v>154.26</v>
      </c>
    </row>
    <row r="7531" spans="1:5" x14ac:dyDescent="0.2">
      <c r="A7531" s="287" t="s">
        <v>7788</v>
      </c>
      <c r="B7531" s="287" t="s">
        <v>27717</v>
      </c>
      <c r="C7531" s="287" t="s">
        <v>53</v>
      </c>
      <c r="D7531" t="str">
        <f t="shared" si="117"/>
        <v>m</v>
      </c>
      <c r="E7531" s="288">
        <v>154.26</v>
      </c>
    </row>
    <row r="7532" spans="1:5" x14ac:dyDescent="0.2">
      <c r="A7532" s="287" t="s">
        <v>7789</v>
      </c>
      <c r="B7532" s="287" t="s">
        <v>27718</v>
      </c>
      <c r="C7532" s="287" t="s">
        <v>53</v>
      </c>
      <c r="D7532" t="str">
        <f t="shared" si="117"/>
        <v>m</v>
      </c>
      <c r="E7532" s="288">
        <v>207.19</v>
      </c>
    </row>
    <row r="7533" spans="1:5" x14ac:dyDescent="0.2">
      <c r="A7533" s="287" t="s">
        <v>7790</v>
      </c>
      <c r="B7533" s="287" t="s">
        <v>27718</v>
      </c>
      <c r="C7533" s="287" t="s">
        <v>53</v>
      </c>
      <c r="D7533" t="str">
        <f t="shared" si="117"/>
        <v>m</v>
      </c>
      <c r="E7533" s="288">
        <v>207.19</v>
      </c>
    </row>
    <row r="7534" spans="1:5" x14ac:dyDescent="0.2">
      <c r="A7534" s="287" t="s">
        <v>7791</v>
      </c>
      <c r="B7534" s="287" t="s">
        <v>27719</v>
      </c>
      <c r="C7534" s="287" t="s">
        <v>53</v>
      </c>
      <c r="D7534" t="str">
        <f t="shared" si="117"/>
        <v>m</v>
      </c>
      <c r="E7534" s="288">
        <v>307.08999999999997</v>
      </c>
    </row>
    <row r="7535" spans="1:5" x14ac:dyDescent="0.2">
      <c r="A7535" s="287" t="s">
        <v>7792</v>
      </c>
      <c r="B7535" s="287" t="s">
        <v>27719</v>
      </c>
      <c r="C7535" s="287" t="s">
        <v>53</v>
      </c>
      <c r="D7535" t="str">
        <f t="shared" si="117"/>
        <v>m</v>
      </c>
      <c r="E7535" s="288">
        <v>307.08999999999997</v>
      </c>
    </row>
    <row r="7536" spans="1:5" x14ac:dyDescent="0.2">
      <c r="A7536" s="287" t="s">
        <v>7793</v>
      </c>
      <c r="B7536" s="287" t="s">
        <v>27720</v>
      </c>
      <c r="C7536" s="287" t="s">
        <v>53</v>
      </c>
      <c r="D7536" t="str">
        <f t="shared" si="117"/>
        <v>m</v>
      </c>
      <c r="E7536" s="288">
        <v>319.87</v>
      </c>
    </row>
    <row r="7537" spans="1:5" x14ac:dyDescent="0.2">
      <c r="A7537" s="287" t="s">
        <v>7794</v>
      </c>
      <c r="B7537" s="287" t="s">
        <v>27720</v>
      </c>
      <c r="C7537" s="287" t="s">
        <v>53</v>
      </c>
      <c r="D7537" t="str">
        <f t="shared" si="117"/>
        <v>m</v>
      </c>
      <c r="E7537" s="288">
        <v>319.87</v>
      </c>
    </row>
    <row r="7538" spans="1:5" x14ac:dyDescent="0.2">
      <c r="A7538" s="287" t="s">
        <v>7795</v>
      </c>
      <c r="B7538" s="287" t="s">
        <v>27721</v>
      </c>
      <c r="C7538" s="287" t="s">
        <v>22946</v>
      </c>
      <c r="D7538" t="str">
        <f t="shared" si="117"/>
        <v>un</v>
      </c>
      <c r="E7538" s="288">
        <v>379.9</v>
      </c>
    </row>
    <row r="7539" spans="1:5" x14ac:dyDescent="0.2">
      <c r="A7539" s="287" t="s">
        <v>7796</v>
      </c>
      <c r="B7539" s="287" t="s">
        <v>27721</v>
      </c>
      <c r="C7539" s="287" t="s">
        <v>22946</v>
      </c>
      <c r="D7539" t="str">
        <f t="shared" si="117"/>
        <v>un</v>
      </c>
      <c r="E7539" s="288">
        <v>379.9</v>
      </c>
    </row>
    <row r="7540" spans="1:5" x14ac:dyDescent="0.2">
      <c r="A7540" s="287" t="s">
        <v>7797</v>
      </c>
      <c r="B7540" s="287" t="s">
        <v>27722</v>
      </c>
      <c r="C7540" s="287" t="s">
        <v>22946</v>
      </c>
      <c r="D7540" t="str">
        <f t="shared" si="117"/>
        <v>un</v>
      </c>
      <c r="E7540" s="288">
        <v>807</v>
      </c>
    </row>
    <row r="7541" spans="1:5" x14ac:dyDescent="0.2">
      <c r="A7541" s="287" t="s">
        <v>7798</v>
      </c>
      <c r="B7541" s="287" t="s">
        <v>27722</v>
      </c>
      <c r="C7541" s="287" t="s">
        <v>22946</v>
      </c>
      <c r="D7541" t="str">
        <f t="shared" si="117"/>
        <v>un</v>
      </c>
      <c r="E7541" s="288">
        <v>807</v>
      </c>
    </row>
    <row r="7542" spans="1:5" x14ac:dyDescent="0.2">
      <c r="A7542" s="287" t="s">
        <v>7799</v>
      </c>
      <c r="B7542" s="287" t="s">
        <v>27723</v>
      </c>
      <c r="C7542" s="287" t="s">
        <v>22946</v>
      </c>
      <c r="D7542" t="str">
        <f t="shared" si="117"/>
        <v>un</v>
      </c>
      <c r="E7542" s="288">
        <v>822.84</v>
      </c>
    </row>
    <row r="7543" spans="1:5" x14ac:dyDescent="0.2">
      <c r="A7543" s="287" t="s">
        <v>7800</v>
      </c>
      <c r="B7543" s="287" t="s">
        <v>27723</v>
      </c>
      <c r="C7543" s="287" t="s">
        <v>22946</v>
      </c>
      <c r="D7543" t="str">
        <f t="shared" si="117"/>
        <v>un</v>
      </c>
      <c r="E7543" s="288">
        <v>822.84</v>
      </c>
    </row>
    <row r="7544" spans="1:5" x14ac:dyDescent="0.2">
      <c r="A7544" s="287" t="s">
        <v>7801</v>
      </c>
      <c r="B7544" s="287" t="s">
        <v>27724</v>
      </c>
      <c r="C7544" s="287" t="s">
        <v>22946</v>
      </c>
      <c r="D7544" t="str">
        <f t="shared" si="117"/>
        <v>un</v>
      </c>
      <c r="E7544" s="288">
        <v>845.13</v>
      </c>
    </row>
    <row r="7545" spans="1:5" x14ac:dyDescent="0.2">
      <c r="A7545" s="287" t="s">
        <v>7802</v>
      </c>
      <c r="B7545" s="287" t="s">
        <v>27724</v>
      </c>
      <c r="C7545" s="287" t="s">
        <v>22946</v>
      </c>
      <c r="D7545" t="str">
        <f t="shared" si="117"/>
        <v>un</v>
      </c>
      <c r="E7545" s="288">
        <v>845.13</v>
      </c>
    </row>
    <row r="7546" spans="1:5" x14ac:dyDescent="0.2">
      <c r="A7546" s="287" t="s">
        <v>7803</v>
      </c>
      <c r="B7546" s="287" t="s">
        <v>27725</v>
      </c>
      <c r="C7546" s="287" t="s">
        <v>22946</v>
      </c>
      <c r="D7546" t="str">
        <f t="shared" si="117"/>
        <v>un</v>
      </c>
      <c r="E7546" s="288">
        <v>875.97</v>
      </c>
    </row>
    <row r="7547" spans="1:5" x14ac:dyDescent="0.2">
      <c r="A7547" s="287" t="s">
        <v>7804</v>
      </c>
      <c r="B7547" s="287" t="s">
        <v>27725</v>
      </c>
      <c r="C7547" s="287" t="s">
        <v>22946</v>
      </c>
      <c r="D7547" t="str">
        <f t="shared" si="117"/>
        <v>un</v>
      </c>
      <c r="E7547" s="288">
        <v>875.97</v>
      </c>
    </row>
    <row r="7548" spans="1:5" x14ac:dyDescent="0.2">
      <c r="A7548" s="287" t="s">
        <v>7805</v>
      </c>
      <c r="B7548" s="287" t="s">
        <v>27726</v>
      </c>
      <c r="C7548" s="287" t="s">
        <v>22946</v>
      </c>
      <c r="D7548" t="str">
        <f t="shared" si="117"/>
        <v>un</v>
      </c>
      <c r="E7548" s="288">
        <v>995.34</v>
      </c>
    </row>
    <row r="7549" spans="1:5" x14ac:dyDescent="0.2">
      <c r="A7549" s="287" t="s">
        <v>7806</v>
      </c>
      <c r="B7549" s="287" t="s">
        <v>27726</v>
      </c>
      <c r="C7549" s="287" t="s">
        <v>22946</v>
      </c>
      <c r="D7549" t="str">
        <f t="shared" si="117"/>
        <v>un</v>
      </c>
      <c r="E7549" s="288">
        <v>995.34</v>
      </c>
    </row>
    <row r="7550" spans="1:5" x14ac:dyDescent="0.2">
      <c r="A7550" s="287" t="s">
        <v>7807</v>
      </c>
      <c r="B7550" s="287" t="s">
        <v>27727</v>
      </c>
      <c r="C7550" s="287" t="s">
        <v>22946</v>
      </c>
      <c r="D7550" t="str">
        <f t="shared" si="117"/>
        <v>un</v>
      </c>
      <c r="E7550" s="288">
        <v>2016.24</v>
      </c>
    </row>
    <row r="7551" spans="1:5" x14ac:dyDescent="0.2">
      <c r="A7551" s="287" t="s">
        <v>7808</v>
      </c>
      <c r="B7551" s="287" t="s">
        <v>27727</v>
      </c>
      <c r="C7551" s="287" t="s">
        <v>22946</v>
      </c>
      <c r="D7551" t="str">
        <f t="shared" si="117"/>
        <v>un</v>
      </c>
      <c r="E7551" s="288">
        <v>2016.24</v>
      </c>
    </row>
    <row r="7552" spans="1:5" x14ac:dyDescent="0.2">
      <c r="A7552" s="287" t="s">
        <v>7809</v>
      </c>
      <c r="B7552" s="287" t="s">
        <v>27728</v>
      </c>
      <c r="C7552" s="287" t="s">
        <v>22946</v>
      </c>
      <c r="D7552" t="str">
        <f t="shared" si="117"/>
        <v>un</v>
      </c>
      <c r="E7552" s="288">
        <v>2092.23</v>
      </c>
    </row>
    <row r="7553" spans="1:5" x14ac:dyDescent="0.2">
      <c r="A7553" s="287" t="s">
        <v>7810</v>
      </c>
      <c r="B7553" s="287" t="s">
        <v>27728</v>
      </c>
      <c r="C7553" s="287" t="s">
        <v>22946</v>
      </c>
      <c r="D7553" t="str">
        <f t="shared" si="117"/>
        <v>un</v>
      </c>
      <c r="E7553" s="288">
        <v>2092.23</v>
      </c>
    </row>
    <row r="7554" spans="1:5" x14ac:dyDescent="0.2">
      <c r="A7554" s="287" t="s">
        <v>7811</v>
      </c>
      <c r="B7554" s="287" t="s">
        <v>27729</v>
      </c>
      <c r="C7554" s="287" t="s">
        <v>22946</v>
      </c>
      <c r="D7554" t="str">
        <f t="shared" ref="D7554:D7617" si="118">LOWER(C7554)</f>
        <v>un</v>
      </c>
      <c r="E7554" s="288">
        <v>4314.09</v>
      </c>
    </row>
    <row r="7555" spans="1:5" x14ac:dyDescent="0.2">
      <c r="A7555" s="287" t="s">
        <v>7812</v>
      </c>
      <c r="B7555" s="287" t="s">
        <v>27729</v>
      </c>
      <c r="C7555" s="287" t="s">
        <v>22946</v>
      </c>
      <c r="D7555" t="str">
        <f t="shared" si="118"/>
        <v>un</v>
      </c>
      <c r="E7555" s="288">
        <v>4314.09</v>
      </c>
    </row>
    <row r="7556" spans="1:5" x14ac:dyDescent="0.2">
      <c r="A7556" s="287" t="s">
        <v>7813</v>
      </c>
      <c r="B7556" s="287" t="s">
        <v>27730</v>
      </c>
      <c r="C7556" s="287" t="s">
        <v>22946</v>
      </c>
      <c r="D7556" t="str">
        <f t="shared" si="118"/>
        <v>un</v>
      </c>
      <c r="E7556" s="288">
        <v>4847.3100000000004</v>
      </c>
    </row>
    <row r="7557" spans="1:5" x14ac:dyDescent="0.2">
      <c r="A7557" s="287" t="s">
        <v>7814</v>
      </c>
      <c r="B7557" s="287" t="s">
        <v>27730</v>
      </c>
      <c r="C7557" s="287" t="s">
        <v>22946</v>
      </c>
      <c r="D7557" t="str">
        <f t="shared" si="118"/>
        <v>un</v>
      </c>
      <c r="E7557" s="288">
        <v>4847.3100000000004</v>
      </c>
    </row>
    <row r="7558" spans="1:5" x14ac:dyDescent="0.2">
      <c r="A7558" s="287" t="s">
        <v>7815</v>
      </c>
      <c r="B7558" s="287" t="s">
        <v>27731</v>
      </c>
      <c r="C7558" s="287" t="s">
        <v>22946</v>
      </c>
      <c r="D7558" t="str">
        <f t="shared" si="118"/>
        <v>un</v>
      </c>
      <c r="E7558" s="288">
        <v>8993.07</v>
      </c>
    </row>
    <row r="7559" spans="1:5" x14ac:dyDescent="0.2">
      <c r="A7559" s="287" t="s">
        <v>7816</v>
      </c>
      <c r="B7559" s="287" t="s">
        <v>27731</v>
      </c>
      <c r="C7559" s="287" t="s">
        <v>22946</v>
      </c>
      <c r="D7559" t="str">
        <f t="shared" si="118"/>
        <v>un</v>
      </c>
      <c r="E7559" s="288">
        <v>8993.07</v>
      </c>
    </row>
    <row r="7560" spans="1:5" x14ac:dyDescent="0.2">
      <c r="A7560" s="287" t="s">
        <v>7817</v>
      </c>
      <c r="B7560" s="287" t="s">
        <v>27732</v>
      </c>
      <c r="C7560" s="287" t="s">
        <v>22946</v>
      </c>
      <c r="D7560" t="str">
        <f t="shared" si="118"/>
        <v>un</v>
      </c>
      <c r="E7560" s="288">
        <v>9530.52</v>
      </c>
    </row>
    <row r="7561" spans="1:5" x14ac:dyDescent="0.2">
      <c r="A7561" s="287" t="s">
        <v>7818</v>
      </c>
      <c r="B7561" s="287" t="s">
        <v>27732</v>
      </c>
      <c r="C7561" s="287" t="s">
        <v>22946</v>
      </c>
      <c r="D7561" t="str">
        <f t="shared" si="118"/>
        <v>un</v>
      </c>
      <c r="E7561" s="288">
        <v>9530.52</v>
      </c>
    </row>
    <row r="7562" spans="1:5" x14ac:dyDescent="0.2">
      <c r="A7562" s="287" t="s">
        <v>7819</v>
      </c>
      <c r="B7562" s="287" t="s">
        <v>27733</v>
      </c>
      <c r="C7562" s="287" t="s">
        <v>22946</v>
      </c>
      <c r="D7562" t="str">
        <f t="shared" si="118"/>
        <v>un</v>
      </c>
      <c r="E7562" s="288">
        <v>22.71</v>
      </c>
    </row>
    <row r="7563" spans="1:5" x14ac:dyDescent="0.2">
      <c r="A7563" s="287" t="s">
        <v>7820</v>
      </c>
      <c r="B7563" s="287" t="s">
        <v>27733</v>
      </c>
      <c r="C7563" s="287" t="s">
        <v>22946</v>
      </c>
      <c r="D7563" t="str">
        <f t="shared" si="118"/>
        <v>un</v>
      </c>
      <c r="E7563" s="288">
        <v>22.71</v>
      </c>
    </row>
    <row r="7564" spans="1:5" x14ac:dyDescent="0.2">
      <c r="A7564" s="287" t="s">
        <v>7821</v>
      </c>
      <c r="B7564" s="287" t="s">
        <v>27734</v>
      </c>
      <c r="C7564" s="287" t="s">
        <v>22946</v>
      </c>
      <c r="D7564" t="str">
        <f t="shared" si="118"/>
        <v>un</v>
      </c>
      <c r="E7564" s="288">
        <v>26.8</v>
      </c>
    </row>
    <row r="7565" spans="1:5" x14ac:dyDescent="0.2">
      <c r="A7565" s="287" t="s">
        <v>7822</v>
      </c>
      <c r="B7565" s="287" t="s">
        <v>27734</v>
      </c>
      <c r="C7565" s="287" t="s">
        <v>22946</v>
      </c>
      <c r="D7565" t="str">
        <f t="shared" si="118"/>
        <v>un</v>
      </c>
      <c r="E7565" s="288">
        <v>26.8</v>
      </c>
    </row>
    <row r="7566" spans="1:5" x14ac:dyDescent="0.2">
      <c r="A7566" s="287" t="s">
        <v>7823</v>
      </c>
      <c r="B7566" s="287" t="s">
        <v>27735</v>
      </c>
      <c r="C7566" s="287" t="s">
        <v>22946</v>
      </c>
      <c r="D7566" t="str">
        <f t="shared" si="118"/>
        <v>un</v>
      </c>
      <c r="E7566" s="288">
        <v>35.520000000000003</v>
      </c>
    </row>
    <row r="7567" spans="1:5" x14ac:dyDescent="0.2">
      <c r="A7567" s="287" t="s">
        <v>7824</v>
      </c>
      <c r="B7567" s="287" t="s">
        <v>27735</v>
      </c>
      <c r="C7567" s="287" t="s">
        <v>22946</v>
      </c>
      <c r="D7567" t="str">
        <f t="shared" si="118"/>
        <v>un</v>
      </c>
      <c r="E7567" s="288">
        <v>35.520000000000003</v>
      </c>
    </row>
    <row r="7568" spans="1:5" x14ac:dyDescent="0.2">
      <c r="A7568" s="287" t="s">
        <v>7825</v>
      </c>
      <c r="B7568" s="287" t="s">
        <v>27736</v>
      </c>
      <c r="C7568" s="287" t="s">
        <v>22946</v>
      </c>
      <c r="D7568" t="str">
        <f t="shared" si="118"/>
        <v>un</v>
      </c>
      <c r="E7568" s="288">
        <v>55.44</v>
      </c>
    </row>
    <row r="7569" spans="1:5" x14ac:dyDescent="0.2">
      <c r="A7569" s="287" t="s">
        <v>7826</v>
      </c>
      <c r="B7569" s="287" t="s">
        <v>27736</v>
      </c>
      <c r="C7569" s="287" t="s">
        <v>22946</v>
      </c>
      <c r="D7569" t="str">
        <f t="shared" si="118"/>
        <v>un</v>
      </c>
      <c r="E7569" s="288">
        <v>55.44</v>
      </c>
    </row>
    <row r="7570" spans="1:5" x14ac:dyDescent="0.2">
      <c r="A7570" s="287" t="s">
        <v>7827</v>
      </c>
      <c r="B7570" s="287" t="s">
        <v>27737</v>
      </c>
      <c r="C7570" s="287" t="s">
        <v>22946</v>
      </c>
      <c r="D7570" t="str">
        <f t="shared" si="118"/>
        <v>un</v>
      </c>
      <c r="E7570" s="288">
        <v>66.69</v>
      </c>
    </row>
    <row r="7571" spans="1:5" x14ac:dyDescent="0.2">
      <c r="A7571" s="287" t="s">
        <v>7828</v>
      </c>
      <c r="B7571" s="287" t="s">
        <v>27737</v>
      </c>
      <c r="C7571" s="287" t="s">
        <v>22946</v>
      </c>
      <c r="D7571" t="str">
        <f t="shared" si="118"/>
        <v>un</v>
      </c>
      <c r="E7571" s="288">
        <v>66.69</v>
      </c>
    </row>
    <row r="7572" spans="1:5" x14ac:dyDescent="0.2">
      <c r="A7572" s="287" t="s">
        <v>7829</v>
      </c>
      <c r="B7572" s="287" t="s">
        <v>27738</v>
      </c>
      <c r="C7572" s="287" t="s">
        <v>22946</v>
      </c>
      <c r="D7572" t="str">
        <f t="shared" si="118"/>
        <v>un</v>
      </c>
      <c r="E7572" s="288">
        <v>84.84</v>
      </c>
    </row>
    <row r="7573" spans="1:5" x14ac:dyDescent="0.2">
      <c r="A7573" s="287" t="s">
        <v>7830</v>
      </c>
      <c r="B7573" s="287" t="s">
        <v>27738</v>
      </c>
      <c r="C7573" s="287" t="s">
        <v>22946</v>
      </c>
      <c r="D7573" t="str">
        <f t="shared" si="118"/>
        <v>un</v>
      </c>
      <c r="E7573" s="288">
        <v>84.84</v>
      </c>
    </row>
    <row r="7574" spans="1:5" x14ac:dyDescent="0.2">
      <c r="A7574" s="287" t="s">
        <v>7831</v>
      </c>
      <c r="B7574" s="287" t="s">
        <v>27739</v>
      </c>
      <c r="C7574" s="287" t="s">
        <v>22946</v>
      </c>
      <c r="D7574" t="str">
        <f t="shared" si="118"/>
        <v>un</v>
      </c>
      <c r="E7574" s="288">
        <v>98.91</v>
      </c>
    </row>
    <row r="7575" spans="1:5" x14ac:dyDescent="0.2">
      <c r="A7575" s="287" t="s">
        <v>7832</v>
      </c>
      <c r="B7575" s="287" t="s">
        <v>27739</v>
      </c>
      <c r="C7575" s="287" t="s">
        <v>22946</v>
      </c>
      <c r="D7575" t="str">
        <f t="shared" si="118"/>
        <v>un</v>
      </c>
      <c r="E7575" s="288">
        <v>98.91</v>
      </c>
    </row>
    <row r="7576" spans="1:5" x14ac:dyDescent="0.2">
      <c r="A7576" s="287" t="s">
        <v>7833</v>
      </c>
      <c r="B7576" s="287" t="s">
        <v>27740</v>
      </c>
      <c r="C7576" s="287" t="s">
        <v>22946</v>
      </c>
      <c r="D7576" t="str">
        <f t="shared" si="118"/>
        <v>un</v>
      </c>
      <c r="E7576" s="288">
        <v>138.76</v>
      </c>
    </row>
    <row r="7577" spans="1:5" x14ac:dyDescent="0.2">
      <c r="A7577" s="287" t="s">
        <v>7834</v>
      </c>
      <c r="B7577" s="287" t="s">
        <v>27740</v>
      </c>
      <c r="C7577" s="287" t="s">
        <v>22946</v>
      </c>
      <c r="D7577" t="str">
        <f t="shared" si="118"/>
        <v>un</v>
      </c>
      <c r="E7577" s="288">
        <v>138.76</v>
      </c>
    </row>
    <row r="7578" spans="1:5" x14ac:dyDescent="0.2">
      <c r="A7578" s="287" t="s">
        <v>7835</v>
      </c>
      <c r="B7578" s="287" t="s">
        <v>27741</v>
      </c>
      <c r="C7578" s="287" t="s">
        <v>22946</v>
      </c>
      <c r="D7578" t="str">
        <f t="shared" si="118"/>
        <v>un</v>
      </c>
      <c r="E7578" s="288">
        <v>174.28</v>
      </c>
    </row>
    <row r="7579" spans="1:5" x14ac:dyDescent="0.2">
      <c r="A7579" s="287" t="s">
        <v>7836</v>
      </c>
      <c r="B7579" s="287" t="s">
        <v>27741</v>
      </c>
      <c r="C7579" s="287" t="s">
        <v>22946</v>
      </c>
      <c r="D7579" t="str">
        <f t="shared" si="118"/>
        <v>un</v>
      </c>
      <c r="E7579" s="288">
        <v>174.28</v>
      </c>
    </row>
    <row r="7580" spans="1:5" x14ac:dyDescent="0.2">
      <c r="A7580" s="287" t="s">
        <v>7837</v>
      </c>
      <c r="B7580" s="287" t="s">
        <v>27742</v>
      </c>
      <c r="C7580" s="287" t="s">
        <v>22946</v>
      </c>
      <c r="D7580" t="str">
        <f t="shared" si="118"/>
        <v>un</v>
      </c>
      <c r="E7580" s="288">
        <v>190.12</v>
      </c>
    </row>
    <row r="7581" spans="1:5" x14ac:dyDescent="0.2">
      <c r="A7581" s="287" t="s">
        <v>7838</v>
      </c>
      <c r="B7581" s="287" t="s">
        <v>27742</v>
      </c>
      <c r="C7581" s="287" t="s">
        <v>22946</v>
      </c>
      <c r="D7581" t="str">
        <f t="shared" si="118"/>
        <v>un</v>
      </c>
      <c r="E7581" s="288">
        <v>190.12</v>
      </c>
    </row>
    <row r="7582" spans="1:5" x14ac:dyDescent="0.2">
      <c r="A7582" s="287" t="s">
        <v>7839</v>
      </c>
      <c r="B7582" s="287" t="s">
        <v>27743</v>
      </c>
      <c r="C7582" s="287" t="s">
        <v>22946</v>
      </c>
      <c r="D7582" t="str">
        <f t="shared" si="118"/>
        <v>un</v>
      </c>
      <c r="E7582" s="288">
        <v>351.51</v>
      </c>
    </row>
    <row r="7583" spans="1:5" x14ac:dyDescent="0.2">
      <c r="A7583" s="287" t="s">
        <v>7840</v>
      </c>
      <c r="B7583" s="287" t="s">
        <v>27743</v>
      </c>
      <c r="C7583" s="287" t="s">
        <v>22946</v>
      </c>
      <c r="D7583" t="str">
        <f t="shared" si="118"/>
        <v>un</v>
      </c>
      <c r="E7583" s="288">
        <v>351.51</v>
      </c>
    </row>
    <row r="7584" spans="1:5" x14ac:dyDescent="0.2">
      <c r="A7584" s="287" t="s">
        <v>7841</v>
      </c>
      <c r="B7584" s="287" t="s">
        <v>27744</v>
      </c>
      <c r="C7584" s="287" t="s">
        <v>22946</v>
      </c>
      <c r="D7584" t="str">
        <f t="shared" si="118"/>
        <v>un</v>
      </c>
      <c r="E7584" s="288">
        <v>416.11</v>
      </c>
    </row>
    <row r="7585" spans="1:5" x14ac:dyDescent="0.2">
      <c r="A7585" s="287" t="s">
        <v>7842</v>
      </c>
      <c r="B7585" s="287" t="s">
        <v>27744</v>
      </c>
      <c r="C7585" s="287" t="s">
        <v>22946</v>
      </c>
      <c r="D7585" t="str">
        <f t="shared" si="118"/>
        <v>un</v>
      </c>
      <c r="E7585" s="288">
        <v>416.11</v>
      </c>
    </row>
    <row r="7586" spans="1:5" x14ac:dyDescent="0.2">
      <c r="A7586" s="287" t="s">
        <v>7843</v>
      </c>
      <c r="B7586" s="287" t="s">
        <v>27745</v>
      </c>
      <c r="C7586" s="287" t="s">
        <v>22946</v>
      </c>
      <c r="D7586" t="str">
        <f t="shared" si="118"/>
        <v>un</v>
      </c>
      <c r="E7586" s="288">
        <v>601.38</v>
      </c>
    </row>
    <row r="7587" spans="1:5" x14ac:dyDescent="0.2">
      <c r="A7587" s="287" t="s">
        <v>7844</v>
      </c>
      <c r="B7587" s="287" t="s">
        <v>27745</v>
      </c>
      <c r="C7587" s="287" t="s">
        <v>22946</v>
      </c>
      <c r="D7587" t="str">
        <f t="shared" si="118"/>
        <v>un</v>
      </c>
      <c r="E7587" s="288">
        <v>601.38</v>
      </c>
    </row>
    <row r="7588" spans="1:5" x14ac:dyDescent="0.2">
      <c r="A7588" s="287" t="s">
        <v>7845</v>
      </c>
      <c r="B7588" s="287" t="s">
        <v>27746</v>
      </c>
      <c r="C7588" s="287" t="s">
        <v>22946</v>
      </c>
      <c r="D7588" t="str">
        <f t="shared" si="118"/>
        <v>un</v>
      </c>
      <c r="E7588" s="288">
        <v>1062</v>
      </c>
    </row>
    <row r="7589" spans="1:5" x14ac:dyDescent="0.2">
      <c r="A7589" s="287" t="s">
        <v>7846</v>
      </c>
      <c r="B7589" s="287" t="s">
        <v>27746</v>
      </c>
      <c r="C7589" s="287" t="s">
        <v>22946</v>
      </c>
      <c r="D7589" t="str">
        <f t="shared" si="118"/>
        <v>un</v>
      </c>
      <c r="E7589" s="288">
        <v>1062</v>
      </c>
    </row>
    <row r="7590" spans="1:5" x14ac:dyDescent="0.2">
      <c r="A7590" s="287" t="s">
        <v>7847</v>
      </c>
      <c r="B7590" s="287" t="s">
        <v>27747</v>
      </c>
      <c r="C7590" s="287" t="s">
        <v>22946</v>
      </c>
      <c r="D7590" t="str">
        <f t="shared" si="118"/>
        <v>un</v>
      </c>
      <c r="E7590" s="288">
        <v>1314</v>
      </c>
    </row>
    <row r="7591" spans="1:5" x14ac:dyDescent="0.2">
      <c r="A7591" s="287" t="s">
        <v>7848</v>
      </c>
      <c r="B7591" s="287" t="s">
        <v>27747</v>
      </c>
      <c r="C7591" s="287" t="s">
        <v>22946</v>
      </c>
      <c r="D7591" t="str">
        <f t="shared" si="118"/>
        <v>un</v>
      </c>
      <c r="E7591" s="288">
        <v>1314</v>
      </c>
    </row>
    <row r="7592" spans="1:5" x14ac:dyDescent="0.2">
      <c r="A7592" s="287" t="s">
        <v>7849</v>
      </c>
      <c r="B7592" s="287" t="s">
        <v>27748</v>
      </c>
      <c r="C7592" s="287" t="s">
        <v>22946</v>
      </c>
      <c r="D7592" t="str">
        <f t="shared" si="118"/>
        <v>un</v>
      </c>
      <c r="E7592" s="288">
        <v>2550</v>
      </c>
    </row>
    <row r="7593" spans="1:5" x14ac:dyDescent="0.2">
      <c r="A7593" s="287" t="s">
        <v>7850</v>
      </c>
      <c r="B7593" s="287" t="s">
        <v>27748</v>
      </c>
      <c r="C7593" s="287" t="s">
        <v>22946</v>
      </c>
      <c r="D7593" t="str">
        <f t="shared" si="118"/>
        <v>un</v>
      </c>
      <c r="E7593" s="288">
        <v>2550</v>
      </c>
    </row>
    <row r="7594" spans="1:5" x14ac:dyDescent="0.2">
      <c r="A7594" s="287" t="s">
        <v>7851</v>
      </c>
      <c r="B7594" s="287" t="s">
        <v>27749</v>
      </c>
      <c r="C7594" s="287" t="s">
        <v>22946</v>
      </c>
      <c r="D7594" t="str">
        <f t="shared" si="118"/>
        <v>un</v>
      </c>
      <c r="E7594" s="288">
        <v>2827.5</v>
      </c>
    </row>
    <row r="7595" spans="1:5" x14ac:dyDescent="0.2">
      <c r="A7595" s="287" t="s">
        <v>7852</v>
      </c>
      <c r="B7595" s="287" t="s">
        <v>27749</v>
      </c>
      <c r="C7595" s="287" t="s">
        <v>22946</v>
      </c>
      <c r="D7595" t="str">
        <f t="shared" si="118"/>
        <v>un</v>
      </c>
      <c r="E7595" s="288">
        <v>2827.5</v>
      </c>
    </row>
    <row r="7596" spans="1:5" x14ac:dyDescent="0.2">
      <c r="A7596" s="287" t="s">
        <v>7853</v>
      </c>
      <c r="B7596" s="287" t="s">
        <v>27750</v>
      </c>
      <c r="C7596" s="287" t="s">
        <v>22946</v>
      </c>
      <c r="D7596" t="str">
        <f t="shared" si="118"/>
        <v>un</v>
      </c>
      <c r="E7596" s="288">
        <v>3360</v>
      </c>
    </row>
    <row r="7597" spans="1:5" x14ac:dyDescent="0.2">
      <c r="A7597" s="287" t="s">
        <v>7854</v>
      </c>
      <c r="B7597" s="287" t="s">
        <v>27750</v>
      </c>
      <c r="C7597" s="287" t="s">
        <v>22946</v>
      </c>
      <c r="D7597" t="str">
        <f t="shared" si="118"/>
        <v>un</v>
      </c>
      <c r="E7597" s="288">
        <v>3360</v>
      </c>
    </row>
    <row r="7598" spans="1:5" x14ac:dyDescent="0.2">
      <c r="A7598" s="287" t="s">
        <v>7855</v>
      </c>
      <c r="B7598" s="287" t="s">
        <v>27751</v>
      </c>
      <c r="C7598" s="287" t="s">
        <v>22946</v>
      </c>
      <c r="D7598" t="str">
        <f t="shared" si="118"/>
        <v>un</v>
      </c>
      <c r="E7598" s="288">
        <v>3640.5</v>
      </c>
    </row>
    <row r="7599" spans="1:5" x14ac:dyDescent="0.2">
      <c r="A7599" s="287" t="s">
        <v>7856</v>
      </c>
      <c r="B7599" s="287" t="s">
        <v>27751</v>
      </c>
      <c r="C7599" s="287" t="s">
        <v>22946</v>
      </c>
      <c r="D7599" t="str">
        <f t="shared" si="118"/>
        <v>un</v>
      </c>
      <c r="E7599" s="288">
        <v>3640.5</v>
      </c>
    </row>
    <row r="7600" spans="1:5" x14ac:dyDescent="0.2">
      <c r="A7600" s="287" t="s">
        <v>7857</v>
      </c>
      <c r="B7600" s="287" t="s">
        <v>27752</v>
      </c>
      <c r="C7600" s="287" t="s">
        <v>22946</v>
      </c>
      <c r="D7600" t="str">
        <f t="shared" si="118"/>
        <v>un</v>
      </c>
      <c r="E7600" s="288">
        <v>11455.5</v>
      </c>
    </row>
    <row r="7601" spans="1:5" x14ac:dyDescent="0.2">
      <c r="A7601" s="287" t="s">
        <v>7858</v>
      </c>
      <c r="B7601" s="287" t="s">
        <v>27752</v>
      </c>
      <c r="C7601" s="287" t="s">
        <v>22946</v>
      </c>
      <c r="D7601" t="str">
        <f t="shared" si="118"/>
        <v>un</v>
      </c>
      <c r="E7601" s="288">
        <v>11455.5</v>
      </c>
    </row>
    <row r="7602" spans="1:5" x14ac:dyDescent="0.2">
      <c r="A7602" s="287" t="s">
        <v>7859</v>
      </c>
      <c r="B7602" s="287" t="s">
        <v>27753</v>
      </c>
      <c r="C7602" s="287" t="s">
        <v>22946</v>
      </c>
      <c r="D7602" t="str">
        <f t="shared" si="118"/>
        <v>un</v>
      </c>
      <c r="E7602" s="288">
        <v>28.03</v>
      </c>
    </row>
    <row r="7603" spans="1:5" x14ac:dyDescent="0.2">
      <c r="A7603" s="287" t="s">
        <v>7860</v>
      </c>
      <c r="B7603" s="287" t="s">
        <v>27753</v>
      </c>
      <c r="C7603" s="287" t="s">
        <v>22946</v>
      </c>
      <c r="D7603" t="str">
        <f t="shared" si="118"/>
        <v>un</v>
      </c>
      <c r="E7603" s="288">
        <v>28.03</v>
      </c>
    </row>
    <row r="7604" spans="1:5" x14ac:dyDescent="0.2">
      <c r="A7604" s="287" t="s">
        <v>7861</v>
      </c>
      <c r="B7604" s="287" t="s">
        <v>27754</v>
      </c>
      <c r="C7604" s="287" t="s">
        <v>22946</v>
      </c>
      <c r="D7604" t="str">
        <f t="shared" si="118"/>
        <v>un</v>
      </c>
      <c r="E7604" s="288">
        <v>32.94</v>
      </c>
    </row>
    <row r="7605" spans="1:5" x14ac:dyDescent="0.2">
      <c r="A7605" s="287" t="s">
        <v>7862</v>
      </c>
      <c r="B7605" s="287" t="s">
        <v>27754</v>
      </c>
      <c r="C7605" s="287" t="s">
        <v>22946</v>
      </c>
      <c r="D7605" t="str">
        <f t="shared" si="118"/>
        <v>un</v>
      </c>
      <c r="E7605" s="288">
        <v>32.94</v>
      </c>
    </row>
    <row r="7606" spans="1:5" x14ac:dyDescent="0.2">
      <c r="A7606" s="287" t="s">
        <v>7863</v>
      </c>
      <c r="B7606" s="287" t="s">
        <v>27755</v>
      </c>
      <c r="C7606" s="287" t="s">
        <v>22946</v>
      </c>
      <c r="D7606" t="str">
        <f t="shared" si="118"/>
        <v>un</v>
      </c>
      <c r="E7606" s="288">
        <v>45.13</v>
      </c>
    </row>
    <row r="7607" spans="1:5" x14ac:dyDescent="0.2">
      <c r="A7607" s="287" t="s">
        <v>7864</v>
      </c>
      <c r="B7607" s="287" t="s">
        <v>27755</v>
      </c>
      <c r="C7607" s="287" t="s">
        <v>22946</v>
      </c>
      <c r="D7607" t="str">
        <f t="shared" si="118"/>
        <v>un</v>
      </c>
      <c r="E7607" s="288">
        <v>45.13</v>
      </c>
    </row>
    <row r="7608" spans="1:5" x14ac:dyDescent="0.2">
      <c r="A7608" s="287" t="s">
        <v>7865</v>
      </c>
      <c r="B7608" s="287" t="s">
        <v>27756</v>
      </c>
      <c r="C7608" s="287" t="s">
        <v>22946</v>
      </c>
      <c r="D7608" t="str">
        <f t="shared" si="118"/>
        <v>un</v>
      </c>
      <c r="E7608" s="288">
        <v>53.37</v>
      </c>
    </row>
    <row r="7609" spans="1:5" x14ac:dyDescent="0.2">
      <c r="A7609" s="287" t="s">
        <v>7866</v>
      </c>
      <c r="B7609" s="287" t="s">
        <v>27756</v>
      </c>
      <c r="C7609" s="287" t="s">
        <v>22946</v>
      </c>
      <c r="D7609" t="str">
        <f t="shared" si="118"/>
        <v>un</v>
      </c>
      <c r="E7609" s="288">
        <v>53.37</v>
      </c>
    </row>
    <row r="7610" spans="1:5" x14ac:dyDescent="0.2">
      <c r="A7610" s="287" t="s">
        <v>7867</v>
      </c>
      <c r="B7610" s="287" t="s">
        <v>27757</v>
      </c>
      <c r="C7610" s="287" t="s">
        <v>22946</v>
      </c>
      <c r="D7610" t="str">
        <f t="shared" si="118"/>
        <v>un</v>
      </c>
      <c r="E7610" s="288">
        <v>69.72</v>
      </c>
    </row>
    <row r="7611" spans="1:5" x14ac:dyDescent="0.2">
      <c r="A7611" s="287" t="s">
        <v>7868</v>
      </c>
      <c r="B7611" s="287" t="s">
        <v>27757</v>
      </c>
      <c r="C7611" s="287" t="s">
        <v>22946</v>
      </c>
      <c r="D7611" t="str">
        <f t="shared" si="118"/>
        <v>un</v>
      </c>
      <c r="E7611" s="288">
        <v>69.72</v>
      </c>
    </row>
    <row r="7612" spans="1:5" x14ac:dyDescent="0.2">
      <c r="A7612" s="287" t="s">
        <v>7869</v>
      </c>
      <c r="B7612" s="287" t="s">
        <v>27758</v>
      </c>
      <c r="C7612" s="287" t="s">
        <v>22946</v>
      </c>
      <c r="D7612" t="str">
        <f t="shared" si="118"/>
        <v>un</v>
      </c>
      <c r="E7612" s="288">
        <v>89.85</v>
      </c>
    </row>
    <row r="7613" spans="1:5" x14ac:dyDescent="0.2">
      <c r="A7613" s="287" t="s">
        <v>7870</v>
      </c>
      <c r="B7613" s="287" t="s">
        <v>27758</v>
      </c>
      <c r="C7613" s="287" t="s">
        <v>22946</v>
      </c>
      <c r="D7613" t="str">
        <f t="shared" si="118"/>
        <v>un</v>
      </c>
      <c r="E7613" s="288">
        <v>89.85</v>
      </c>
    </row>
    <row r="7614" spans="1:5" x14ac:dyDescent="0.2">
      <c r="A7614" s="287" t="s">
        <v>7871</v>
      </c>
      <c r="B7614" s="287" t="s">
        <v>27759</v>
      </c>
      <c r="C7614" s="287" t="s">
        <v>22946</v>
      </c>
      <c r="D7614" t="str">
        <f t="shared" si="118"/>
        <v>un</v>
      </c>
      <c r="E7614" s="288">
        <v>104.13</v>
      </c>
    </row>
    <row r="7615" spans="1:5" x14ac:dyDescent="0.2">
      <c r="A7615" s="287" t="s">
        <v>7872</v>
      </c>
      <c r="B7615" s="287" t="s">
        <v>27759</v>
      </c>
      <c r="C7615" s="287" t="s">
        <v>22946</v>
      </c>
      <c r="D7615" t="str">
        <f t="shared" si="118"/>
        <v>un</v>
      </c>
      <c r="E7615" s="288">
        <v>104.13</v>
      </c>
    </row>
    <row r="7616" spans="1:5" x14ac:dyDescent="0.2">
      <c r="A7616" s="287" t="s">
        <v>7873</v>
      </c>
      <c r="B7616" s="287" t="s">
        <v>27760</v>
      </c>
      <c r="C7616" s="287" t="s">
        <v>22946</v>
      </c>
      <c r="D7616" t="str">
        <f t="shared" si="118"/>
        <v>un</v>
      </c>
      <c r="E7616" s="288">
        <v>144.13</v>
      </c>
    </row>
    <row r="7617" spans="1:5" x14ac:dyDescent="0.2">
      <c r="A7617" s="287" t="s">
        <v>7874</v>
      </c>
      <c r="B7617" s="287" t="s">
        <v>27760</v>
      </c>
      <c r="C7617" s="287" t="s">
        <v>22946</v>
      </c>
      <c r="D7617" t="str">
        <f t="shared" si="118"/>
        <v>un</v>
      </c>
      <c r="E7617" s="288">
        <v>144.13</v>
      </c>
    </row>
    <row r="7618" spans="1:5" x14ac:dyDescent="0.2">
      <c r="A7618" s="287" t="s">
        <v>7875</v>
      </c>
      <c r="B7618" s="287" t="s">
        <v>27761</v>
      </c>
      <c r="C7618" s="287" t="s">
        <v>22946</v>
      </c>
      <c r="D7618" t="str">
        <f t="shared" ref="D7618:D7681" si="119">LOWER(C7618)</f>
        <v>un</v>
      </c>
      <c r="E7618" s="288">
        <v>177.3</v>
      </c>
    </row>
    <row r="7619" spans="1:5" x14ac:dyDescent="0.2">
      <c r="A7619" s="287" t="s">
        <v>7876</v>
      </c>
      <c r="B7619" s="287" t="s">
        <v>27761</v>
      </c>
      <c r="C7619" s="287" t="s">
        <v>22946</v>
      </c>
      <c r="D7619" t="str">
        <f t="shared" si="119"/>
        <v>un</v>
      </c>
      <c r="E7619" s="288">
        <v>177.3</v>
      </c>
    </row>
    <row r="7620" spans="1:5" x14ac:dyDescent="0.2">
      <c r="A7620" s="287" t="s">
        <v>7877</v>
      </c>
      <c r="B7620" s="287" t="s">
        <v>27762</v>
      </c>
      <c r="C7620" s="287" t="s">
        <v>22946</v>
      </c>
      <c r="D7620" t="str">
        <f t="shared" si="119"/>
        <v>un</v>
      </c>
      <c r="E7620" s="288">
        <v>214.92</v>
      </c>
    </row>
    <row r="7621" spans="1:5" x14ac:dyDescent="0.2">
      <c r="A7621" s="287" t="s">
        <v>7878</v>
      </c>
      <c r="B7621" s="287" t="s">
        <v>27762</v>
      </c>
      <c r="C7621" s="287" t="s">
        <v>22946</v>
      </c>
      <c r="D7621" t="str">
        <f t="shared" si="119"/>
        <v>un</v>
      </c>
      <c r="E7621" s="288">
        <v>214.92</v>
      </c>
    </row>
    <row r="7622" spans="1:5" x14ac:dyDescent="0.2">
      <c r="A7622" s="287" t="s">
        <v>7879</v>
      </c>
      <c r="B7622" s="287" t="s">
        <v>27763</v>
      </c>
      <c r="C7622" s="287" t="s">
        <v>22946</v>
      </c>
      <c r="D7622" t="str">
        <f t="shared" si="119"/>
        <v>un</v>
      </c>
      <c r="E7622" s="288">
        <v>404.37</v>
      </c>
    </row>
    <row r="7623" spans="1:5" x14ac:dyDescent="0.2">
      <c r="A7623" s="287" t="s">
        <v>7880</v>
      </c>
      <c r="B7623" s="287" t="s">
        <v>27763</v>
      </c>
      <c r="C7623" s="287" t="s">
        <v>22946</v>
      </c>
      <c r="D7623" t="str">
        <f t="shared" si="119"/>
        <v>un</v>
      </c>
      <c r="E7623" s="288">
        <v>404.37</v>
      </c>
    </row>
    <row r="7624" spans="1:5" x14ac:dyDescent="0.2">
      <c r="A7624" s="287" t="s">
        <v>7881</v>
      </c>
      <c r="B7624" s="287" t="s">
        <v>27764</v>
      </c>
      <c r="C7624" s="287" t="s">
        <v>22946</v>
      </c>
      <c r="D7624" t="str">
        <f t="shared" si="119"/>
        <v>un</v>
      </c>
      <c r="E7624" s="288">
        <v>648</v>
      </c>
    </row>
    <row r="7625" spans="1:5" x14ac:dyDescent="0.2">
      <c r="A7625" s="287" t="s">
        <v>7882</v>
      </c>
      <c r="B7625" s="287" t="s">
        <v>27764</v>
      </c>
      <c r="C7625" s="287" t="s">
        <v>22946</v>
      </c>
      <c r="D7625" t="str">
        <f t="shared" si="119"/>
        <v>un</v>
      </c>
      <c r="E7625" s="288">
        <v>648</v>
      </c>
    </row>
    <row r="7626" spans="1:5" x14ac:dyDescent="0.2">
      <c r="A7626" s="287" t="s">
        <v>7883</v>
      </c>
      <c r="B7626" s="287" t="s">
        <v>27765</v>
      </c>
      <c r="C7626" s="287" t="s">
        <v>22946</v>
      </c>
      <c r="D7626" t="str">
        <f t="shared" si="119"/>
        <v>un</v>
      </c>
      <c r="E7626" s="288">
        <v>807</v>
      </c>
    </row>
    <row r="7627" spans="1:5" x14ac:dyDescent="0.2">
      <c r="A7627" s="287" t="s">
        <v>7884</v>
      </c>
      <c r="B7627" s="287" t="s">
        <v>27765</v>
      </c>
      <c r="C7627" s="287" t="s">
        <v>22946</v>
      </c>
      <c r="D7627" t="str">
        <f t="shared" si="119"/>
        <v>un</v>
      </c>
      <c r="E7627" s="288">
        <v>807</v>
      </c>
    </row>
    <row r="7628" spans="1:5" x14ac:dyDescent="0.2">
      <c r="A7628" s="287" t="s">
        <v>7885</v>
      </c>
      <c r="B7628" s="287" t="s">
        <v>27766</v>
      </c>
      <c r="C7628" s="287" t="s">
        <v>22946</v>
      </c>
      <c r="D7628" t="str">
        <f t="shared" si="119"/>
        <v>un</v>
      </c>
      <c r="E7628" s="288">
        <v>1062</v>
      </c>
    </row>
    <row r="7629" spans="1:5" x14ac:dyDescent="0.2">
      <c r="A7629" s="287" t="s">
        <v>7886</v>
      </c>
      <c r="B7629" s="287" t="s">
        <v>27766</v>
      </c>
      <c r="C7629" s="287" t="s">
        <v>22946</v>
      </c>
      <c r="D7629" t="str">
        <f t="shared" si="119"/>
        <v>un</v>
      </c>
      <c r="E7629" s="288">
        <v>1062</v>
      </c>
    </row>
    <row r="7630" spans="1:5" x14ac:dyDescent="0.2">
      <c r="A7630" s="287" t="s">
        <v>7887</v>
      </c>
      <c r="B7630" s="287" t="s">
        <v>27767</v>
      </c>
      <c r="C7630" s="287" t="s">
        <v>22946</v>
      </c>
      <c r="D7630" t="str">
        <f t="shared" si="119"/>
        <v>un</v>
      </c>
      <c r="E7630" s="288">
        <v>1314</v>
      </c>
    </row>
    <row r="7631" spans="1:5" x14ac:dyDescent="0.2">
      <c r="A7631" s="287" t="s">
        <v>7888</v>
      </c>
      <c r="B7631" s="287" t="s">
        <v>27767</v>
      </c>
      <c r="C7631" s="287" t="s">
        <v>22946</v>
      </c>
      <c r="D7631" t="str">
        <f t="shared" si="119"/>
        <v>un</v>
      </c>
      <c r="E7631" s="288">
        <v>1314</v>
      </c>
    </row>
    <row r="7632" spans="1:5" x14ac:dyDescent="0.2">
      <c r="A7632" s="287" t="s">
        <v>7889</v>
      </c>
      <c r="B7632" s="287" t="s">
        <v>27768</v>
      </c>
      <c r="C7632" s="287" t="s">
        <v>22946</v>
      </c>
      <c r="D7632" t="str">
        <f t="shared" si="119"/>
        <v>un</v>
      </c>
      <c r="E7632" s="288">
        <v>2550</v>
      </c>
    </row>
    <row r="7633" spans="1:5" x14ac:dyDescent="0.2">
      <c r="A7633" s="287" t="s">
        <v>7890</v>
      </c>
      <c r="B7633" s="287" t="s">
        <v>27768</v>
      </c>
      <c r="C7633" s="287" t="s">
        <v>22946</v>
      </c>
      <c r="D7633" t="str">
        <f t="shared" si="119"/>
        <v>un</v>
      </c>
      <c r="E7633" s="288">
        <v>2550</v>
      </c>
    </row>
    <row r="7634" spans="1:5" x14ac:dyDescent="0.2">
      <c r="A7634" s="287" t="s">
        <v>7891</v>
      </c>
      <c r="B7634" s="287" t="s">
        <v>27769</v>
      </c>
      <c r="C7634" s="287" t="s">
        <v>22946</v>
      </c>
      <c r="D7634" t="str">
        <f t="shared" si="119"/>
        <v>un</v>
      </c>
      <c r="E7634" s="288">
        <v>2827.5</v>
      </c>
    </row>
    <row r="7635" spans="1:5" x14ac:dyDescent="0.2">
      <c r="A7635" s="287" t="s">
        <v>7892</v>
      </c>
      <c r="B7635" s="287" t="s">
        <v>27769</v>
      </c>
      <c r="C7635" s="287" t="s">
        <v>22946</v>
      </c>
      <c r="D7635" t="str">
        <f t="shared" si="119"/>
        <v>un</v>
      </c>
      <c r="E7635" s="288">
        <v>2827.5</v>
      </c>
    </row>
    <row r="7636" spans="1:5" x14ac:dyDescent="0.2">
      <c r="A7636" s="287" t="s">
        <v>7893</v>
      </c>
      <c r="B7636" s="287" t="s">
        <v>27770</v>
      </c>
      <c r="C7636" s="287" t="s">
        <v>22946</v>
      </c>
      <c r="D7636" t="str">
        <f t="shared" si="119"/>
        <v>un</v>
      </c>
      <c r="E7636" s="288">
        <v>3360</v>
      </c>
    </row>
    <row r="7637" spans="1:5" x14ac:dyDescent="0.2">
      <c r="A7637" s="287" t="s">
        <v>7894</v>
      </c>
      <c r="B7637" s="287" t="s">
        <v>27770</v>
      </c>
      <c r="C7637" s="287" t="s">
        <v>22946</v>
      </c>
      <c r="D7637" t="str">
        <f t="shared" si="119"/>
        <v>un</v>
      </c>
      <c r="E7637" s="288">
        <v>3360</v>
      </c>
    </row>
    <row r="7638" spans="1:5" x14ac:dyDescent="0.2">
      <c r="A7638" s="287" t="s">
        <v>7895</v>
      </c>
      <c r="B7638" s="287" t="s">
        <v>27771</v>
      </c>
      <c r="C7638" s="287" t="s">
        <v>22946</v>
      </c>
      <c r="D7638" t="str">
        <f t="shared" si="119"/>
        <v>un</v>
      </c>
      <c r="E7638" s="288">
        <v>8.16</v>
      </c>
    </row>
    <row r="7639" spans="1:5" x14ac:dyDescent="0.2">
      <c r="A7639" s="287" t="s">
        <v>7896</v>
      </c>
      <c r="B7639" s="287" t="s">
        <v>27771</v>
      </c>
      <c r="C7639" s="287" t="s">
        <v>22946</v>
      </c>
      <c r="D7639" t="str">
        <f t="shared" si="119"/>
        <v>un</v>
      </c>
      <c r="E7639" s="288">
        <v>8.16</v>
      </c>
    </row>
    <row r="7640" spans="1:5" x14ac:dyDescent="0.2">
      <c r="A7640" s="287" t="s">
        <v>7897</v>
      </c>
      <c r="B7640" s="287" t="s">
        <v>27772</v>
      </c>
      <c r="C7640" s="287" t="s">
        <v>22946</v>
      </c>
      <c r="D7640" t="str">
        <f t="shared" si="119"/>
        <v>un</v>
      </c>
      <c r="E7640" s="288">
        <v>12.57</v>
      </c>
    </row>
    <row r="7641" spans="1:5" x14ac:dyDescent="0.2">
      <c r="A7641" s="287" t="s">
        <v>7898</v>
      </c>
      <c r="B7641" s="287" t="s">
        <v>27772</v>
      </c>
      <c r="C7641" s="287" t="s">
        <v>22946</v>
      </c>
      <c r="D7641" t="str">
        <f t="shared" si="119"/>
        <v>un</v>
      </c>
      <c r="E7641" s="288">
        <v>12.57</v>
      </c>
    </row>
    <row r="7642" spans="1:5" x14ac:dyDescent="0.2">
      <c r="A7642" s="287" t="s">
        <v>7899</v>
      </c>
      <c r="B7642" s="287" t="s">
        <v>27773</v>
      </c>
      <c r="C7642" s="287" t="s">
        <v>22946</v>
      </c>
      <c r="D7642" t="str">
        <f t="shared" si="119"/>
        <v>un</v>
      </c>
      <c r="E7642" s="288">
        <v>8.7899999999999991</v>
      </c>
    </row>
    <row r="7643" spans="1:5" x14ac:dyDescent="0.2">
      <c r="A7643" s="287" t="s">
        <v>7900</v>
      </c>
      <c r="B7643" s="287" t="s">
        <v>27773</v>
      </c>
      <c r="C7643" s="287" t="s">
        <v>22946</v>
      </c>
      <c r="D7643" t="str">
        <f t="shared" si="119"/>
        <v>un</v>
      </c>
      <c r="E7643" s="288">
        <v>8.7899999999999991</v>
      </c>
    </row>
    <row r="7644" spans="1:5" x14ac:dyDescent="0.2">
      <c r="A7644" s="287" t="s">
        <v>7901</v>
      </c>
      <c r="B7644" s="287" t="s">
        <v>27774</v>
      </c>
      <c r="C7644" s="287" t="s">
        <v>22946</v>
      </c>
      <c r="D7644" t="str">
        <f t="shared" si="119"/>
        <v>un</v>
      </c>
      <c r="E7644" s="288">
        <v>14.73</v>
      </c>
    </row>
    <row r="7645" spans="1:5" x14ac:dyDescent="0.2">
      <c r="A7645" s="287" t="s">
        <v>7902</v>
      </c>
      <c r="B7645" s="287" t="s">
        <v>27774</v>
      </c>
      <c r="C7645" s="287" t="s">
        <v>22946</v>
      </c>
      <c r="D7645" t="str">
        <f t="shared" si="119"/>
        <v>un</v>
      </c>
      <c r="E7645" s="288">
        <v>14.73</v>
      </c>
    </row>
    <row r="7646" spans="1:5" x14ac:dyDescent="0.2">
      <c r="A7646" s="287" t="s">
        <v>7903</v>
      </c>
      <c r="B7646" s="287" t="s">
        <v>27775</v>
      </c>
      <c r="C7646" s="287" t="s">
        <v>22946</v>
      </c>
      <c r="D7646" t="str">
        <f t="shared" si="119"/>
        <v>un</v>
      </c>
      <c r="E7646" s="288">
        <v>20.62</v>
      </c>
    </row>
    <row r="7647" spans="1:5" x14ac:dyDescent="0.2">
      <c r="A7647" s="287" t="s">
        <v>7904</v>
      </c>
      <c r="B7647" s="287" t="s">
        <v>27775</v>
      </c>
      <c r="C7647" s="287" t="s">
        <v>22946</v>
      </c>
      <c r="D7647" t="str">
        <f t="shared" si="119"/>
        <v>un</v>
      </c>
      <c r="E7647" s="288">
        <v>20.62</v>
      </c>
    </row>
    <row r="7648" spans="1:5" x14ac:dyDescent="0.2">
      <c r="A7648" s="287" t="s">
        <v>7905</v>
      </c>
      <c r="B7648" s="287" t="s">
        <v>27776</v>
      </c>
      <c r="C7648" s="287" t="s">
        <v>22946</v>
      </c>
      <c r="D7648" t="str">
        <f t="shared" si="119"/>
        <v>un</v>
      </c>
      <c r="E7648" s="288">
        <v>33.18</v>
      </c>
    </row>
    <row r="7649" spans="1:5" x14ac:dyDescent="0.2">
      <c r="A7649" s="287" t="s">
        <v>7906</v>
      </c>
      <c r="B7649" s="287" t="s">
        <v>27776</v>
      </c>
      <c r="C7649" s="287" t="s">
        <v>22946</v>
      </c>
      <c r="D7649" t="str">
        <f t="shared" si="119"/>
        <v>un</v>
      </c>
      <c r="E7649" s="288">
        <v>33.18</v>
      </c>
    </row>
    <row r="7650" spans="1:5" x14ac:dyDescent="0.2">
      <c r="A7650" s="287" t="s">
        <v>7907</v>
      </c>
      <c r="B7650" s="287" t="s">
        <v>27777</v>
      </c>
      <c r="C7650" s="287" t="s">
        <v>22946</v>
      </c>
      <c r="D7650" t="str">
        <f t="shared" si="119"/>
        <v>un</v>
      </c>
      <c r="E7650" s="288">
        <v>34.979999999999997</v>
      </c>
    </row>
    <row r="7651" spans="1:5" x14ac:dyDescent="0.2">
      <c r="A7651" s="287" t="s">
        <v>7908</v>
      </c>
      <c r="B7651" s="287" t="s">
        <v>27777</v>
      </c>
      <c r="C7651" s="287" t="s">
        <v>22946</v>
      </c>
      <c r="D7651" t="str">
        <f t="shared" si="119"/>
        <v>un</v>
      </c>
      <c r="E7651" s="288">
        <v>34.979999999999997</v>
      </c>
    </row>
    <row r="7652" spans="1:5" x14ac:dyDescent="0.2">
      <c r="A7652" s="287" t="s">
        <v>7909</v>
      </c>
      <c r="B7652" s="287" t="s">
        <v>27778</v>
      </c>
      <c r="C7652" s="287" t="s">
        <v>22946</v>
      </c>
      <c r="D7652" t="str">
        <f t="shared" si="119"/>
        <v>un</v>
      </c>
      <c r="E7652" s="288">
        <v>36.119999999999997</v>
      </c>
    </row>
    <row r="7653" spans="1:5" x14ac:dyDescent="0.2">
      <c r="A7653" s="287" t="s">
        <v>7910</v>
      </c>
      <c r="B7653" s="287" t="s">
        <v>27778</v>
      </c>
      <c r="C7653" s="287" t="s">
        <v>22946</v>
      </c>
      <c r="D7653" t="str">
        <f t="shared" si="119"/>
        <v>un</v>
      </c>
      <c r="E7653" s="288">
        <v>36.119999999999997</v>
      </c>
    </row>
    <row r="7654" spans="1:5" x14ac:dyDescent="0.2">
      <c r="A7654" s="287" t="s">
        <v>7911</v>
      </c>
      <c r="B7654" s="287" t="s">
        <v>27779</v>
      </c>
      <c r="C7654" s="287" t="s">
        <v>22946</v>
      </c>
      <c r="D7654" t="str">
        <f t="shared" si="119"/>
        <v>un</v>
      </c>
      <c r="E7654" s="288">
        <v>42.35</v>
      </c>
    </row>
    <row r="7655" spans="1:5" x14ac:dyDescent="0.2">
      <c r="A7655" s="287" t="s">
        <v>7912</v>
      </c>
      <c r="B7655" s="287" t="s">
        <v>27779</v>
      </c>
      <c r="C7655" s="287" t="s">
        <v>22946</v>
      </c>
      <c r="D7655" t="str">
        <f t="shared" si="119"/>
        <v>un</v>
      </c>
      <c r="E7655" s="288">
        <v>42.35</v>
      </c>
    </row>
    <row r="7656" spans="1:5" x14ac:dyDescent="0.2">
      <c r="A7656" s="287" t="s">
        <v>7913</v>
      </c>
      <c r="B7656" s="287" t="s">
        <v>27780</v>
      </c>
      <c r="C7656" s="287" t="s">
        <v>22946</v>
      </c>
      <c r="D7656" t="str">
        <f t="shared" si="119"/>
        <v>un</v>
      </c>
      <c r="E7656" s="288">
        <v>115.53</v>
      </c>
    </row>
    <row r="7657" spans="1:5" x14ac:dyDescent="0.2">
      <c r="A7657" s="287" t="s">
        <v>7914</v>
      </c>
      <c r="B7657" s="287" t="s">
        <v>27780</v>
      </c>
      <c r="C7657" s="287" t="s">
        <v>22946</v>
      </c>
      <c r="D7657" t="str">
        <f t="shared" si="119"/>
        <v>un</v>
      </c>
      <c r="E7657" s="288">
        <v>115.53</v>
      </c>
    </row>
    <row r="7658" spans="1:5" x14ac:dyDescent="0.2">
      <c r="A7658" s="287" t="s">
        <v>7915</v>
      </c>
      <c r="B7658" s="287" t="s">
        <v>27781</v>
      </c>
      <c r="C7658" s="287" t="s">
        <v>22946</v>
      </c>
      <c r="D7658" t="str">
        <f t="shared" si="119"/>
        <v>un</v>
      </c>
      <c r="E7658" s="288">
        <v>123.76</v>
      </c>
    </row>
    <row r="7659" spans="1:5" x14ac:dyDescent="0.2">
      <c r="A7659" s="287" t="s">
        <v>7916</v>
      </c>
      <c r="B7659" s="287" t="s">
        <v>27781</v>
      </c>
      <c r="C7659" s="287" t="s">
        <v>22946</v>
      </c>
      <c r="D7659" t="str">
        <f t="shared" si="119"/>
        <v>un</v>
      </c>
      <c r="E7659" s="288">
        <v>123.76</v>
      </c>
    </row>
    <row r="7660" spans="1:5" x14ac:dyDescent="0.2">
      <c r="A7660" s="287" t="s">
        <v>7917</v>
      </c>
      <c r="B7660" s="287" t="s">
        <v>27782</v>
      </c>
      <c r="C7660" s="287" t="s">
        <v>22946</v>
      </c>
      <c r="D7660" t="str">
        <f t="shared" si="119"/>
        <v>un</v>
      </c>
      <c r="E7660" s="288">
        <v>167.46</v>
      </c>
    </row>
    <row r="7661" spans="1:5" x14ac:dyDescent="0.2">
      <c r="A7661" s="287" t="s">
        <v>7918</v>
      </c>
      <c r="B7661" s="287" t="s">
        <v>27782</v>
      </c>
      <c r="C7661" s="287" t="s">
        <v>22946</v>
      </c>
      <c r="D7661" t="str">
        <f t="shared" si="119"/>
        <v>un</v>
      </c>
      <c r="E7661" s="288">
        <v>167.46</v>
      </c>
    </row>
    <row r="7662" spans="1:5" x14ac:dyDescent="0.2">
      <c r="A7662" s="287" t="s">
        <v>7919</v>
      </c>
      <c r="B7662" s="287" t="s">
        <v>27783</v>
      </c>
      <c r="C7662" s="287" t="s">
        <v>22946</v>
      </c>
      <c r="D7662" t="str">
        <f t="shared" si="119"/>
        <v>un</v>
      </c>
      <c r="E7662" s="288">
        <v>145.94999999999999</v>
      </c>
    </row>
    <row r="7663" spans="1:5" x14ac:dyDescent="0.2">
      <c r="A7663" s="287" t="s">
        <v>7920</v>
      </c>
      <c r="B7663" s="287" t="s">
        <v>27783</v>
      </c>
      <c r="C7663" s="287" t="s">
        <v>22946</v>
      </c>
      <c r="D7663" t="str">
        <f t="shared" si="119"/>
        <v>un</v>
      </c>
      <c r="E7663" s="288">
        <v>145.94999999999999</v>
      </c>
    </row>
    <row r="7664" spans="1:5" x14ac:dyDescent="0.2">
      <c r="A7664" s="287" t="s">
        <v>7921</v>
      </c>
      <c r="B7664" s="287" t="s">
        <v>27784</v>
      </c>
      <c r="C7664" s="287" t="s">
        <v>22946</v>
      </c>
      <c r="D7664" t="str">
        <f t="shared" si="119"/>
        <v>un</v>
      </c>
      <c r="E7664" s="288">
        <v>280.98</v>
      </c>
    </row>
    <row r="7665" spans="1:5" x14ac:dyDescent="0.2">
      <c r="A7665" s="287" t="s">
        <v>7922</v>
      </c>
      <c r="B7665" s="287" t="s">
        <v>27784</v>
      </c>
      <c r="C7665" s="287" t="s">
        <v>22946</v>
      </c>
      <c r="D7665" t="str">
        <f t="shared" si="119"/>
        <v>un</v>
      </c>
      <c r="E7665" s="288">
        <v>280.98</v>
      </c>
    </row>
    <row r="7666" spans="1:5" x14ac:dyDescent="0.2">
      <c r="A7666" s="287" t="s">
        <v>7923</v>
      </c>
      <c r="B7666" s="287" t="s">
        <v>27785</v>
      </c>
      <c r="C7666" s="287" t="s">
        <v>22946</v>
      </c>
      <c r="D7666" t="str">
        <f t="shared" si="119"/>
        <v>un</v>
      </c>
      <c r="E7666" s="288">
        <v>311.47000000000003</v>
      </c>
    </row>
    <row r="7667" spans="1:5" x14ac:dyDescent="0.2">
      <c r="A7667" s="287" t="s">
        <v>7924</v>
      </c>
      <c r="B7667" s="287" t="s">
        <v>27785</v>
      </c>
      <c r="C7667" s="287" t="s">
        <v>22946</v>
      </c>
      <c r="D7667" t="str">
        <f t="shared" si="119"/>
        <v>un</v>
      </c>
      <c r="E7667" s="288">
        <v>311.47000000000003</v>
      </c>
    </row>
    <row r="7668" spans="1:5" x14ac:dyDescent="0.2">
      <c r="A7668" s="287" t="s">
        <v>7925</v>
      </c>
      <c r="B7668" s="287" t="s">
        <v>27786</v>
      </c>
      <c r="C7668" s="287" t="s">
        <v>22946</v>
      </c>
      <c r="D7668" t="str">
        <f t="shared" si="119"/>
        <v>un</v>
      </c>
      <c r="E7668" s="288">
        <v>752.22</v>
      </c>
    </row>
    <row r="7669" spans="1:5" x14ac:dyDescent="0.2">
      <c r="A7669" s="287" t="s">
        <v>7926</v>
      </c>
      <c r="B7669" s="287" t="s">
        <v>27786</v>
      </c>
      <c r="C7669" s="287" t="s">
        <v>22946</v>
      </c>
      <c r="D7669" t="str">
        <f t="shared" si="119"/>
        <v>un</v>
      </c>
      <c r="E7669" s="288">
        <v>752.22</v>
      </c>
    </row>
    <row r="7670" spans="1:5" x14ac:dyDescent="0.2">
      <c r="A7670" s="287" t="s">
        <v>7927</v>
      </c>
      <c r="B7670" s="287" t="s">
        <v>27787</v>
      </c>
      <c r="C7670" s="287" t="s">
        <v>22946</v>
      </c>
      <c r="D7670" t="str">
        <f t="shared" si="119"/>
        <v>un</v>
      </c>
      <c r="E7670" s="288">
        <v>790.18</v>
      </c>
    </row>
    <row r="7671" spans="1:5" x14ac:dyDescent="0.2">
      <c r="A7671" s="287" t="s">
        <v>7928</v>
      </c>
      <c r="B7671" s="287" t="s">
        <v>27787</v>
      </c>
      <c r="C7671" s="287" t="s">
        <v>22946</v>
      </c>
      <c r="D7671" t="str">
        <f t="shared" si="119"/>
        <v>un</v>
      </c>
      <c r="E7671" s="288">
        <v>790.18</v>
      </c>
    </row>
    <row r="7672" spans="1:5" x14ac:dyDescent="0.2">
      <c r="A7672" s="287" t="s">
        <v>7929</v>
      </c>
      <c r="B7672" s="287" t="s">
        <v>27788</v>
      </c>
      <c r="C7672" s="287" t="s">
        <v>22946</v>
      </c>
      <c r="D7672" t="str">
        <f t="shared" si="119"/>
        <v>un</v>
      </c>
      <c r="E7672" s="288">
        <v>1163.6199999999999</v>
      </c>
    </row>
    <row r="7673" spans="1:5" x14ac:dyDescent="0.2">
      <c r="A7673" s="287" t="s">
        <v>7930</v>
      </c>
      <c r="B7673" s="287" t="s">
        <v>27788</v>
      </c>
      <c r="C7673" s="287" t="s">
        <v>22946</v>
      </c>
      <c r="D7673" t="str">
        <f t="shared" si="119"/>
        <v>un</v>
      </c>
      <c r="E7673" s="288">
        <v>1163.6199999999999</v>
      </c>
    </row>
    <row r="7674" spans="1:5" x14ac:dyDescent="0.2">
      <c r="A7674" s="287" t="s">
        <v>7931</v>
      </c>
      <c r="B7674" s="287" t="s">
        <v>27789</v>
      </c>
      <c r="C7674" s="287" t="s">
        <v>22946</v>
      </c>
      <c r="D7674" t="str">
        <f t="shared" si="119"/>
        <v>un</v>
      </c>
      <c r="E7674" s="288">
        <v>1845.66</v>
      </c>
    </row>
    <row r="7675" spans="1:5" x14ac:dyDescent="0.2">
      <c r="A7675" s="287" t="s">
        <v>7932</v>
      </c>
      <c r="B7675" s="287" t="s">
        <v>27789</v>
      </c>
      <c r="C7675" s="287" t="s">
        <v>22946</v>
      </c>
      <c r="D7675" t="str">
        <f t="shared" si="119"/>
        <v>un</v>
      </c>
      <c r="E7675" s="288">
        <v>1845.66</v>
      </c>
    </row>
    <row r="7676" spans="1:5" x14ac:dyDescent="0.2">
      <c r="A7676" s="287" t="s">
        <v>7933</v>
      </c>
      <c r="B7676" s="287" t="s">
        <v>27790</v>
      </c>
      <c r="C7676" s="287" t="s">
        <v>22946</v>
      </c>
      <c r="D7676" t="str">
        <f t="shared" si="119"/>
        <v>un</v>
      </c>
      <c r="E7676" s="288">
        <v>36.82</v>
      </c>
    </row>
    <row r="7677" spans="1:5" x14ac:dyDescent="0.2">
      <c r="A7677" s="287" t="s">
        <v>7934</v>
      </c>
      <c r="B7677" s="287" t="s">
        <v>27790</v>
      </c>
      <c r="C7677" s="287" t="s">
        <v>22946</v>
      </c>
      <c r="D7677" t="str">
        <f t="shared" si="119"/>
        <v>un</v>
      </c>
      <c r="E7677" s="288">
        <v>36.82</v>
      </c>
    </row>
    <row r="7678" spans="1:5" x14ac:dyDescent="0.2">
      <c r="A7678" s="287" t="s">
        <v>7935</v>
      </c>
      <c r="B7678" s="287" t="s">
        <v>27791</v>
      </c>
      <c r="C7678" s="287" t="s">
        <v>22946</v>
      </c>
      <c r="D7678" t="str">
        <f t="shared" si="119"/>
        <v>un</v>
      </c>
      <c r="E7678" s="288">
        <v>73.95</v>
      </c>
    </row>
    <row r="7679" spans="1:5" x14ac:dyDescent="0.2">
      <c r="A7679" s="287" t="s">
        <v>7936</v>
      </c>
      <c r="B7679" s="287" t="s">
        <v>27791</v>
      </c>
      <c r="C7679" s="287" t="s">
        <v>22946</v>
      </c>
      <c r="D7679" t="str">
        <f t="shared" si="119"/>
        <v>un</v>
      </c>
      <c r="E7679" s="288">
        <v>73.95</v>
      </c>
    </row>
    <row r="7680" spans="1:5" x14ac:dyDescent="0.2">
      <c r="A7680" s="287" t="s">
        <v>7937</v>
      </c>
      <c r="B7680" s="287" t="s">
        <v>27792</v>
      </c>
      <c r="C7680" s="287" t="s">
        <v>22946</v>
      </c>
      <c r="D7680" t="str">
        <f t="shared" si="119"/>
        <v>un</v>
      </c>
      <c r="E7680" s="288">
        <v>392.78</v>
      </c>
    </row>
    <row r="7681" spans="1:5" x14ac:dyDescent="0.2">
      <c r="A7681" s="287" t="s">
        <v>7938</v>
      </c>
      <c r="B7681" s="287" t="s">
        <v>27792</v>
      </c>
      <c r="C7681" s="287" t="s">
        <v>22946</v>
      </c>
      <c r="D7681" t="str">
        <f t="shared" si="119"/>
        <v>un</v>
      </c>
      <c r="E7681" s="288">
        <v>392.78</v>
      </c>
    </row>
    <row r="7682" spans="1:5" x14ac:dyDescent="0.2">
      <c r="A7682" s="287" t="s">
        <v>7939</v>
      </c>
      <c r="B7682" s="287" t="s">
        <v>27793</v>
      </c>
      <c r="C7682" s="287" t="s">
        <v>22946</v>
      </c>
      <c r="D7682" t="str">
        <f t="shared" ref="D7682:D7745" si="120">LOWER(C7682)</f>
        <v>un</v>
      </c>
      <c r="E7682" s="288">
        <v>458.32</v>
      </c>
    </row>
    <row r="7683" spans="1:5" x14ac:dyDescent="0.2">
      <c r="A7683" s="287" t="s">
        <v>7940</v>
      </c>
      <c r="B7683" s="287" t="s">
        <v>27793</v>
      </c>
      <c r="C7683" s="287" t="s">
        <v>22946</v>
      </c>
      <c r="D7683" t="str">
        <f t="shared" si="120"/>
        <v>un</v>
      </c>
      <c r="E7683" s="288">
        <v>458.32</v>
      </c>
    </row>
    <row r="7684" spans="1:5" x14ac:dyDescent="0.2">
      <c r="A7684" s="287" t="s">
        <v>7941</v>
      </c>
      <c r="B7684" s="287" t="s">
        <v>27794</v>
      </c>
      <c r="C7684" s="287" t="s">
        <v>22946</v>
      </c>
      <c r="D7684" t="str">
        <f t="shared" si="120"/>
        <v>un</v>
      </c>
      <c r="E7684" s="288">
        <v>479.76</v>
      </c>
    </row>
    <row r="7685" spans="1:5" x14ac:dyDescent="0.2">
      <c r="A7685" s="287" t="s">
        <v>7942</v>
      </c>
      <c r="B7685" s="287" t="s">
        <v>27794</v>
      </c>
      <c r="C7685" s="287" t="s">
        <v>22946</v>
      </c>
      <c r="D7685" t="str">
        <f t="shared" si="120"/>
        <v>un</v>
      </c>
      <c r="E7685" s="288">
        <v>479.76</v>
      </c>
    </row>
    <row r="7686" spans="1:5" x14ac:dyDescent="0.2">
      <c r="A7686" s="287" t="s">
        <v>7943</v>
      </c>
      <c r="B7686" s="287" t="s">
        <v>27795</v>
      </c>
      <c r="C7686" s="287" t="s">
        <v>22946</v>
      </c>
      <c r="D7686" t="str">
        <f t="shared" si="120"/>
        <v>un</v>
      </c>
      <c r="E7686" s="288">
        <v>577.86</v>
      </c>
    </row>
    <row r="7687" spans="1:5" x14ac:dyDescent="0.2">
      <c r="A7687" s="287" t="s">
        <v>7944</v>
      </c>
      <c r="B7687" s="287" t="s">
        <v>27795</v>
      </c>
      <c r="C7687" s="287" t="s">
        <v>22946</v>
      </c>
      <c r="D7687" t="str">
        <f t="shared" si="120"/>
        <v>un</v>
      </c>
      <c r="E7687" s="288">
        <v>577.86</v>
      </c>
    </row>
    <row r="7688" spans="1:5" x14ac:dyDescent="0.2">
      <c r="A7688" s="287" t="s">
        <v>7945</v>
      </c>
      <c r="B7688" s="287" t="s">
        <v>27796</v>
      </c>
      <c r="C7688" s="287" t="s">
        <v>22946</v>
      </c>
      <c r="D7688" t="str">
        <f t="shared" si="120"/>
        <v>un</v>
      </c>
      <c r="E7688" s="288">
        <v>685.04</v>
      </c>
    </row>
    <row r="7689" spans="1:5" x14ac:dyDescent="0.2">
      <c r="A7689" s="287" t="s">
        <v>7946</v>
      </c>
      <c r="B7689" s="287" t="s">
        <v>27796</v>
      </c>
      <c r="C7689" s="287" t="s">
        <v>22946</v>
      </c>
      <c r="D7689" t="str">
        <f t="shared" si="120"/>
        <v>un</v>
      </c>
      <c r="E7689" s="288">
        <v>685.04</v>
      </c>
    </row>
    <row r="7690" spans="1:5" x14ac:dyDescent="0.2">
      <c r="A7690" s="287" t="s">
        <v>7947</v>
      </c>
      <c r="B7690" s="287" t="s">
        <v>27797</v>
      </c>
      <c r="C7690" s="287" t="s">
        <v>22946</v>
      </c>
      <c r="D7690" t="str">
        <f t="shared" si="120"/>
        <v>un</v>
      </c>
      <c r="E7690" s="288">
        <v>810.74</v>
      </c>
    </row>
    <row r="7691" spans="1:5" x14ac:dyDescent="0.2">
      <c r="A7691" s="287" t="s">
        <v>7948</v>
      </c>
      <c r="B7691" s="287" t="s">
        <v>27797</v>
      </c>
      <c r="C7691" s="287" t="s">
        <v>22946</v>
      </c>
      <c r="D7691" t="str">
        <f t="shared" si="120"/>
        <v>un</v>
      </c>
      <c r="E7691" s="288">
        <v>810.74</v>
      </c>
    </row>
    <row r="7692" spans="1:5" x14ac:dyDescent="0.2">
      <c r="A7692" s="287" t="s">
        <v>7949</v>
      </c>
      <c r="B7692" s="287" t="s">
        <v>27798</v>
      </c>
      <c r="C7692" s="287" t="s">
        <v>22946</v>
      </c>
      <c r="D7692" t="str">
        <f t="shared" si="120"/>
        <v>un</v>
      </c>
      <c r="E7692" s="288">
        <v>1081.33</v>
      </c>
    </row>
    <row r="7693" spans="1:5" x14ac:dyDescent="0.2">
      <c r="A7693" s="287" t="s">
        <v>7950</v>
      </c>
      <c r="B7693" s="287" t="s">
        <v>27798</v>
      </c>
      <c r="C7693" s="287" t="s">
        <v>22946</v>
      </c>
      <c r="D7693" t="str">
        <f t="shared" si="120"/>
        <v>un</v>
      </c>
      <c r="E7693" s="288">
        <v>1081.33</v>
      </c>
    </row>
    <row r="7694" spans="1:5" x14ac:dyDescent="0.2">
      <c r="A7694" s="287" t="s">
        <v>7951</v>
      </c>
      <c r="B7694" s="287" t="s">
        <v>27799</v>
      </c>
      <c r="C7694" s="287" t="s">
        <v>22946</v>
      </c>
      <c r="D7694" t="str">
        <f t="shared" si="120"/>
        <v>un</v>
      </c>
      <c r="E7694" s="288">
        <v>1487.04</v>
      </c>
    </row>
    <row r="7695" spans="1:5" x14ac:dyDescent="0.2">
      <c r="A7695" s="287" t="s">
        <v>7952</v>
      </c>
      <c r="B7695" s="287" t="s">
        <v>27799</v>
      </c>
      <c r="C7695" s="287" t="s">
        <v>22946</v>
      </c>
      <c r="D7695" t="str">
        <f t="shared" si="120"/>
        <v>un</v>
      </c>
      <c r="E7695" s="288">
        <v>1487.04</v>
      </c>
    </row>
    <row r="7696" spans="1:5" x14ac:dyDescent="0.2">
      <c r="A7696" s="287" t="s">
        <v>7953</v>
      </c>
      <c r="B7696" s="287" t="s">
        <v>27800</v>
      </c>
      <c r="C7696" s="287" t="s">
        <v>22946</v>
      </c>
      <c r="D7696" t="str">
        <f t="shared" si="120"/>
        <v>un</v>
      </c>
      <c r="E7696" s="288">
        <v>1882.65</v>
      </c>
    </row>
    <row r="7697" spans="1:5" x14ac:dyDescent="0.2">
      <c r="A7697" s="287" t="s">
        <v>7954</v>
      </c>
      <c r="B7697" s="287" t="s">
        <v>27800</v>
      </c>
      <c r="C7697" s="287" t="s">
        <v>22946</v>
      </c>
      <c r="D7697" t="str">
        <f t="shared" si="120"/>
        <v>un</v>
      </c>
      <c r="E7697" s="288">
        <v>1882.65</v>
      </c>
    </row>
    <row r="7698" spans="1:5" x14ac:dyDescent="0.2">
      <c r="A7698" s="287" t="s">
        <v>7955</v>
      </c>
      <c r="B7698" s="287" t="s">
        <v>27801</v>
      </c>
      <c r="C7698" s="287" t="s">
        <v>53</v>
      </c>
      <c r="D7698" t="str">
        <f t="shared" si="120"/>
        <v>m</v>
      </c>
      <c r="E7698" s="288">
        <v>2338.48</v>
      </c>
    </row>
    <row r="7699" spans="1:5" x14ac:dyDescent="0.2">
      <c r="A7699" s="287" t="s">
        <v>7956</v>
      </c>
      <c r="B7699" s="287" t="s">
        <v>27801</v>
      </c>
      <c r="C7699" s="287" t="s">
        <v>53</v>
      </c>
      <c r="D7699" t="str">
        <f t="shared" si="120"/>
        <v>m</v>
      </c>
      <c r="E7699" s="288">
        <v>2338.48</v>
      </c>
    </row>
    <row r="7700" spans="1:5" x14ac:dyDescent="0.2">
      <c r="A7700" s="287" t="s">
        <v>7957</v>
      </c>
      <c r="B7700" s="287" t="s">
        <v>27802</v>
      </c>
      <c r="C7700" s="287" t="s">
        <v>53</v>
      </c>
      <c r="D7700" t="str">
        <f t="shared" si="120"/>
        <v>m</v>
      </c>
      <c r="E7700" s="288">
        <v>2860.11</v>
      </c>
    </row>
    <row r="7701" spans="1:5" x14ac:dyDescent="0.2">
      <c r="A7701" s="287" t="s">
        <v>7958</v>
      </c>
      <c r="B7701" s="287" t="s">
        <v>27802</v>
      </c>
      <c r="C7701" s="287" t="s">
        <v>53</v>
      </c>
      <c r="D7701" t="str">
        <f t="shared" si="120"/>
        <v>m</v>
      </c>
      <c r="E7701" s="288">
        <v>2860.11</v>
      </c>
    </row>
    <row r="7702" spans="1:5" x14ac:dyDescent="0.2">
      <c r="A7702" s="287" t="s">
        <v>7959</v>
      </c>
      <c r="B7702" s="287" t="s">
        <v>27803</v>
      </c>
      <c r="C7702" s="287" t="s">
        <v>53</v>
      </c>
      <c r="D7702" t="str">
        <f t="shared" si="120"/>
        <v>m</v>
      </c>
      <c r="E7702" s="288">
        <v>3375.19</v>
      </c>
    </row>
    <row r="7703" spans="1:5" x14ac:dyDescent="0.2">
      <c r="A7703" s="287" t="s">
        <v>7960</v>
      </c>
      <c r="B7703" s="287" t="s">
        <v>27803</v>
      </c>
      <c r="C7703" s="287" t="s">
        <v>53</v>
      </c>
      <c r="D7703" t="str">
        <f t="shared" si="120"/>
        <v>m</v>
      </c>
      <c r="E7703" s="288">
        <v>3375.19</v>
      </c>
    </row>
    <row r="7704" spans="1:5" x14ac:dyDescent="0.2">
      <c r="A7704" s="287" t="s">
        <v>7961</v>
      </c>
      <c r="B7704" s="287" t="s">
        <v>27804</v>
      </c>
      <c r="C7704" s="287" t="s">
        <v>53</v>
      </c>
      <c r="D7704" t="str">
        <f t="shared" si="120"/>
        <v>m</v>
      </c>
      <c r="E7704" s="288">
        <v>4662.5200000000004</v>
      </c>
    </row>
    <row r="7705" spans="1:5" x14ac:dyDescent="0.2">
      <c r="A7705" s="287" t="s">
        <v>7962</v>
      </c>
      <c r="B7705" s="287" t="s">
        <v>27804</v>
      </c>
      <c r="C7705" s="287" t="s">
        <v>53</v>
      </c>
      <c r="D7705" t="str">
        <f t="shared" si="120"/>
        <v>m</v>
      </c>
      <c r="E7705" s="288">
        <v>4662.5200000000004</v>
      </c>
    </row>
    <row r="7706" spans="1:5" x14ac:dyDescent="0.2">
      <c r="A7706" s="287" t="s">
        <v>7963</v>
      </c>
      <c r="B7706" s="287" t="s">
        <v>27805</v>
      </c>
      <c r="C7706" s="287" t="s">
        <v>53</v>
      </c>
      <c r="D7706" t="str">
        <f t="shared" si="120"/>
        <v>m</v>
      </c>
      <c r="E7706" s="288">
        <v>4725.59</v>
      </c>
    </row>
    <row r="7707" spans="1:5" x14ac:dyDescent="0.2">
      <c r="A7707" s="287" t="s">
        <v>7964</v>
      </c>
      <c r="B7707" s="287" t="s">
        <v>27805</v>
      </c>
      <c r="C7707" s="287" t="s">
        <v>53</v>
      </c>
      <c r="D7707" t="str">
        <f t="shared" si="120"/>
        <v>m</v>
      </c>
      <c r="E7707" s="288">
        <v>4725.59</v>
      </c>
    </row>
    <row r="7708" spans="1:5" x14ac:dyDescent="0.2">
      <c r="A7708" s="287" t="s">
        <v>7965</v>
      </c>
      <c r="B7708" s="287" t="s">
        <v>27806</v>
      </c>
      <c r="C7708" s="287" t="s">
        <v>53</v>
      </c>
      <c r="D7708" t="str">
        <f t="shared" si="120"/>
        <v>m</v>
      </c>
      <c r="E7708" s="288">
        <v>5254.48</v>
      </c>
    </row>
    <row r="7709" spans="1:5" x14ac:dyDescent="0.2">
      <c r="A7709" s="287" t="s">
        <v>7966</v>
      </c>
      <c r="B7709" s="287" t="s">
        <v>27806</v>
      </c>
      <c r="C7709" s="287" t="s">
        <v>53</v>
      </c>
      <c r="D7709" t="str">
        <f t="shared" si="120"/>
        <v>m</v>
      </c>
      <c r="E7709" s="288">
        <v>5254.48</v>
      </c>
    </row>
    <row r="7710" spans="1:5" x14ac:dyDescent="0.2">
      <c r="A7710" s="287" t="s">
        <v>7967</v>
      </c>
      <c r="B7710" s="287" t="s">
        <v>27807</v>
      </c>
      <c r="C7710" s="287" t="s">
        <v>53</v>
      </c>
      <c r="D7710" t="str">
        <f t="shared" si="120"/>
        <v>m</v>
      </c>
      <c r="E7710" s="288">
        <v>5999.99</v>
      </c>
    </row>
    <row r="7711" spans="1:5" x14ac:dyDescent="0.2">
      <c r="A7711" s="287" t="s">
        <v>7968</v>
      </c>
      <c r="B7711" s="287" t="s">
        <v>27807</v>
      </c>
      <c r="C7711" s="287" t="s">
        <v>53</v>
      </c>
      <c r="D7711" t="str">
        <f t="shared" si="120"/>
        <v>m</v>
      </c>
      <c r="E7711" s="288">
        <v>5999.99</v>
      </c>
    </row>
    <row r="7712" spans="1:5" x14ac:dyDescent="0.2">
      <c r="A7712" s="287" t="s">
        <v>7969</v>
      </c>
      <c r="B7712" s="287" t="s">
        <v>27808</v>
      </c>
      <c r="C7712" s="287" t="s">
        <v>53</v>
      </c>
      <c r="D7712" t="str">
        <f t="shared" si="120"/>
        <v>m</v>
      </c>
      <c r="E7712" s="288">
        <v>46.2</v>
      </c>
    </row>
    <row r="7713" spans="1:5" x14ac:dyDescent="0.2">
      <c r="A7713" s="287" t="s">
        <v>7970</v>
      </c>
      <c r="B7713" s="287" t="s">
        <v>27808</v>
      </c>
      <c r="C7713" s="287" t="s">
        <v>53</v>
      </c>
      <c r="D7713" t="str">
        <f t="shared" si="120"/>
        <v>m</v>
      </c>
      <c r="E7713" s="288">
        <v>46.2</v>
      </c>
    </row>
    <row r="7714" spans="1:5" x14ac:dyDescent="0.2">
      <c r="A7714" s="287" t="s">
        <v>7971</v>
      </c>
      <c r="B7714" s="287" t="s">
        <v>27809</v>
      </c>
      <c r="C7714" s="287" t="s">
        <v>53</v>
      </c>
      <c r="D7714" t="str">
        <f t="shared" si="120"/>
        <v>m</v>
      </c>
      <c r="E7714" s="288">
        <v>95.61</v>
      </c>
    </row>
    <row r="7715" spans="1:5" x14ac:dyDescent="0.2">
      <c r="A7715" s="287" t="s">
        <v>7972</v>
      </c>
      <c r="B7715" s="287" t="s">
        <v>27809</v>
      </c>
      <c r="C7715" s="287" t="s">
        <v>53</v>
      </c>
      <c r="D7715" t="str">
        <f t="shared" si="120"/>
        <v>m</v>
      </c>
      <c r="E7715" s="288">
        <v>95.61</v>
      </c>
    </row>
    <row r="7716" spans="1:5" x14ac:dyDescent="0.2">
      <c r="A7716" s="287" t="s">
        <v>7973</v>
      </c>
      <c r="B7716" s="287" t="s">
        <v>27810</v>
      </c>
      <c r="C7716" s="287" t="s">
        <v>53</v>
      </c>
      <c r="D7716" t="str">
        <f t="shared" si="120"/>
        <v>m</v>
      </c>
      <c r="E7716" s="288">
        <v>396.18</v>
      </c>
    </row>
    <row r="7717" spans="1:5" x14ac:dyDescent="0.2">
      <c r="A7717" s="287" t="s">
        <v>7974</v>
      </c>
      <c r="B7717" s="287" t="s">
        <v>27810</v>
      </c>
      <c r="C7717" s="287" t="s">
        <v>53</v>
      </c>
      <c r="D7717" t="str">
        <f t="shared" si="120"/>
        <v>m</v>
      </c>
      <c r="E7717" s="288">
        <v>396.18</v>
      </c>
    </row>
    <row r="7718" spans="1:5" x14ac:dyDescent="0.2">
      <c r="A7718" s="287" t="s">
        <v>7975</v>
      </c>
      <c r="B7718" s="287" t="s">
        <v>27811</v>
      </c>
      <c r="C7718" s="287" t="s">
        <v>53</v>
      </c>
      <c r="D7718" t="str">
        <f t="shared" si="120"/>
        <v>m</v>
      </c>
      <c r="E7718" s="288">
        <v>461.72</v>
      </c>
    </row>
    <row r="7719" spans="1:5" x14ac:dyDescent="0.2">
      <c r="A7719" s="287" t="s">
        <v>7976</v>
      </c>
      <c r="B7719" s="287" t="s">
        <v>27811</v>
      </c>
      <c r="C7719" s="287" t="s">
        <v>53</v>
      </c>
      <c r="D7719" t="str">
        <f t="shared" si="120"/>
        <v>m</v>
      </c>
      <c r="E7719" s="288">
        <v>461.72</v>
      </c>
    </row>
    <row r="7720" spans="1:5" x14ac:dyDescent="0.2">
      <c r="A7720" s="287" t="s">
        <v>7977</v>
      </c>
      <c r="B7720" s="287" t="s">
        <v>27812</v>
      </c>
      <c r="C7720" s="287" t="s">
        <v>53</v>
      </c>
      <c r="D7720" t="str">
        <f t="shared" si="120"/>
        <v>m</v>
      </c>
      <c r="E7720" s="288">
        <v>482.44</v>
      </c>
    </row>
    <row r="7721" spans="1:5" x14ac:dyDescent="0.2">
      <c r="A7721" s="287" t="s">
        <v>7978</v>
      </c>
      <c r="B7721" s="287" t="s">
        <v>27812</v>
      </c>
      <c r="C7721" s="287" t="s">
        <v>53</v>
      </c>
      <c r="D7721" t="str">
        <f t="shared" si="120"/>
        <v>m</v>
      </c>
      <c r="E7721" s="288">
        <v>482.44</v>
      </c>
    </row>
    <row r="7722" spans="1:5" x14ac:dyDescent="0.2">
      <c r="A7722" s="287" t="s">
        <v>7979</v>
      </c>
      <c r="B7722" s="287" t="s">
        <v>27813</v>
      </c>
      <c r="C7722" s="287" t="s">
        <v>53</v>
      </c>
      <c r="D7722" t="str">
        <f t="shared" si="120"/>
        <v>m</v>
      </c>
      <c r="E7722" s="288">
        <v>580.53</v>
      </c>
    </row>
    <row r="7723" spans="1:5" x14ac:dyDescent="0.2">
      <c r="A7723" s="287" t="s">
        <v>7980</v>
      </c>
      <c r="B7723" s="287" t="s">
        <v>27813</v>
      </c>
      <c r="C7723" s="287" t="s">
        <v>53</v>
      </c>
      <c r="D7723" t="str">
        <f t="shared" si="120"/>
        <v>m</v>
      </c>
      <c r="E7723" s="288">
        <v>580.53</v>
      </c>
    </row>
    <row r="7724" spans="1:5" x14ac:dyDescent="0.2">
      <c r="A7724" s="287" t="s">
        <v>7981</v>
      </c>
      <c r="B7724" s="287" t="s">
        <v>27814</v>
      </c>
      <c r="C7724" s="287" t="s">
        <v>53</v>
      </c>
      <c r="D7724" t="str">
        <f t="shared" si="120"/>
        <v>m</v>
      </c>
      <c r="E7724" s="288">
        <v>687.71</v>
      </c>
    </row>
    <row r="7725" spans="1:5" x14ac:dyDescent="0.2">
      <c r="A7725" s="287" t="s">
        <v>7982</v>
      </c>
      <c r="B7725" s="287" t="s">
        <v>27814</v>
      </c>
      <c r="C7725" s="287" t="s">
        <v>53</v>
      </c>
      <c r="D7725" t="str">
        <f t="shared" si="120"/>
        <v>m</v>
      </c>
      <c r="E7725" s="288">
        <v>687.71</v>
      </c>
    </row>
    <row r="7726" spans="1:5" x14ac:dyDescent="0.2">
      <c r="A7726" s="287" t="s">
        <v>7983</v>
      </c>
      <c r="B7726" s="287" t="s">
        <v>27815</v>
      </c>
      <c r="C7726" s="287" t="s">
        <v>53</v>
      </c>
      <c r="D7726" t="str">
        <f t="shared" si="120"/>
        <v>m</v>
      </c>
      <c r="E7726" s="288">
        <v>813.42</v>
      </c>
    </row>
    <row r="7727" spans="1:5" x14ac:dyDescent="0.2">
      <c r="A7727" s="287" t="s">
        <v>7984</v>
      </c>
      <c r="B7727" s="287" t="s">
        <v>27815</v>
      </c>
      <c r="C7727" s="287" t="s">
        <v>53</v>
      </c>
      <c r="D7727" t="str">
        <f t="shared" si="120"/>
        <v>m</v>
      </c>
      <c r="E7727" s="288">
        <v>813.42</v>
      </c>
    </row>
    <row r="7728" spans="1:5" x14ac:dyDescent="0.2">
      <c r="A7728" s="287" t="s">
        <v>7985</v>
      </c>
      <c r="B7728" s="287" t="s">
        <v>27816</v>
      </c>
      <c r="C7728" s="287" t="s">
        <v>53</v>
      </c>
      <c r="D7728" t="str">
        <f t="shared" si="120"/>
        <v>m</v>
      </c>
      <c r="E7728" s="288">
        <v>1084</v>
      </c>
    </row>
    <row r="7729" spans="1:5" x14ac:dyDescent="0.2">
      <c r="A7729" s="287" t="s">
        <v>7986</v>
      </c>
      <c r="B7729" s="287" t="s">
        <v>27816</v>
      </c>
      <c r="C7729" s="287" t="s">
        <v>53</v>
      </c>
      <c r="D7729" t="str">
        <f t="shared" si="120"/>
        <v>m</v>
      </c>
      <c r="E7729" s="288">
        <v>1084</v>
      </c>
    </row>
    <row r="7730" spans="1:5" x14ac:dyDescent="0.2">
      <c r="A7730" s="287" t="s">
        <v>7987</v>
      </c>
      <c r="B7730" s="287" t="s">
        <v>27817</v>
      </c>
      <c r="C7730" s="287" t="s">
        <v>53</v>
      </c>
      <c r="D7730" t="str">
        <f t="shared" si="120"/>
        <v>m</v>
      </c>
      <c r="E7730" s="288">
        <v>1489.72</v>
      </c>
    </row>
    <row r="7731" spans="1:5" x14ac:dyDescent="0.2">
      <c r="A7731" s="287" t="s">
        <v>7988</v>
      </c>
      <c r="B7731" s="287" t="s">
        <v>27817</v>
      </c>
      <c r="C7731" s="287" t="s">
        <v>53</v>
      </c>
      <c r="D7731" t="str">
        <f t="shared" si="120"/>
        <v>m</v>
      </c>
      <c r="E7731" s="288">
        <v>1489.72</v>
      </c>
    </row>
    <row r="7732" spans="1:5" x14ac:dyDescent="0.2">
      <c r="A7732" s="287" t="s">
        <v>7989</v>
      </c>
      <c r="B7732" s="287" t="s">
        <v>27818</v>
      </c>
      <c r="C7732" s="287" t="s">
        <v>53</v>
      </c>
      <c r="D7732" t="str">
        <f t="shared" si="120"/>
        <v>m</v>
      </c>
      <c r="E7732" s="288">
        <v>1885.33</v>
      </c>
    </row>
    <row r="7733" spans="1:5" x14ac:dyDescent="0.2">
      <c r="A7733" s="287" t="s">
        <v>7990</v>
      </c>
      <c r="B7733" s="287" t="s">
        <v>27818</v>
      </c>
      <c r="C7733" s="287" t="s">
        <v>53</v>
      </c>
      <c r="D7733" t="str">
        <f t="shared" si="120"/>
        <v>m</v>
      </c>
      <c r="E7733" s="288">
        <v>1885.33</v>
      </c>
    </row>
    <row r="7734" spans="1:5" x14ac:dyDescent="0.2">
      <c r="A7734" s="287" t="s">
        <v>7991</v>
      </c>
      <c r="B7734" s="287" t="s">
        <v>27819</v>
      </c>
      <c r="C7734" s="287" t="s">
        <v>53</v>
      </c>
      <c r="D7734" t="str">
        <f t="shared" si="120"/>
        <v>m</v>
      </c>
      <c r="E7734" s="288">
        <v>2341.15</v>
      </c>
    </row>
    <row r="7735" spans="1:5" x14ac:dyDescent="0.2">
      <c r="A7735" s="287" t="s">
        <v>7992</v>
      </c>
      <c r="B7735" s="287" t="s">
        <v>27819</v>
      </c>
      <c r="C7735" s="287" t="s">
        <v>53</v>
      </c>
      <c r="D7735" t="str">
        <f t="shared" si="120"/>
        <v>m</v>
      </c>
      <c r="E7735" s="288">
        <v>2341.15</v>
      </c>
    </row>
    <row r="7736" spans="1:5" x14ac:dyDescent="0.2">
      <c r="A7736" s="287" t="s">
        <v>7993</v>
      </c>
      <c r="B7736" s="287" t="s">
        <v>27820</v>
      </c>
      <c r="C7736" s="287" t="s">
        <v>53</v>
      </c>
      <c r="D7736" t="str">
        <f t="shared" si="120"/>
        <v>m</v>
      </c>
      <c r="E7736" s="288">
        <v>2862.79</v>
      </c>
    </row>
    <row r="7737" spans="1:5" x14ac:dyDescent="0.2">
      <c r="A7737" s="287" t="s">
        <v>7994</v>
      </c>
      <c r="B7737" s="287" t="s">
        <v>27820</v>
      </c>
      <c r="C7737" s="287" t="s">
        <v>53</v>
      </c>
      <c r="D7737" t="str">
        <f t="shared" si="120"/>
        <v>m</v>
      </c>
      <c r="E7737" s="288">
        <v>2862.79</v>
      </c>
    </row>
    <row r="7738" spans="1:5" x14ac:dyDescent="0.2">
      <c r="A7738" s="287" t="s">
        <v>7995</v>
      </c>
      <c r="B7738" s="287" t="s">
        <v>27821</v>
      </c>
      <c r="C7738" s="287" t="s">
        <v>53</v>
      </c>
      <c r="D7738" t="str">
        <f t="shared" si="120"/>
        <v>m</v>
      </c>
      <c r="E7738" s="288">
        <v>3377.86</v>
      </c>
    </row>
    <row r="7739" spans="1:5" x14ac:dyDescent="0.2">
      <c r="A7739" s="287" t="s">
        <v>7996</v>
      </c>
      <c r="B7739" s="287" t="s">
        <v>27821</v>
      </c>
      <c r="C7739" s="287" t="s">
        <v>53</v>
      </c>
      <c r="D7739" t="str">
        <f t="shared" si="120"/>
        <v>m</v>
      </c>
      <c r="E7739" s="288">
        <v>3377.86</v>
      </c>
    </row>
    <row r="7740" spans="1:5" x14ac:dyDescent="0.2">
      <c r="A7740" s="287" t="s">
        <v>7997</v>
      </c>
      <c r="B7740" s="287" t="s">
        <v>27822</v>
      </c>
      <c r="C7740" s="287" t="s">
        <v>53</v>
      </c>
      <c r="D7740" t="str">
        <f t="shared" si="120"/>
        <v>m</v>
      </c>
      <c r="E7740" s="288">
        <v>4665.1899999999996</v>
      </c>
    </row>
    <row r="7741" spans="1:5" x14ac:dyDescent="0.2">
      <c r="A7741" s="287" t="s">
        <v>7998</v>
      </c>
      <c r="B7741" s="287" t="s">
        <v>27822</v>
      </c>
      <c r="C7741" s="287" t="s">
        <v>53</v>
      </c>
      <c r="D7741" t="str">
        <f t="shared" si="120"/>
        <v>m</v>
      </c>
      <c r="E7741" s="288">
        <v>4665.1899999999996</v>
      </c>
    </row>
    <row r="7742" spans="1:5" x14ac:dyDescent="0.2">
      <c r="A7742" s="287" t="s">
        <v>7999</v>
      </c>
      <c r="B7742" s="287" t="s">
        <v>27823</v>
      </c>
      <c r="C7742" s="287" t="s">
        <v>53</v>
      </c>
      <c r="D7742" t="str">
        <f t="shared" si="120"/>
        <v>m</v>
      </c>
      <c r="E7742" s="288">
        <v>5762.92</v>
      </c>
    </row>
    <row r="7743" spans="1:5" x14ac:dyDescent="0.2">
      <c r="A7743" s="287" t="s">
        <v>8000</v>
      </c>
      <c r="B7743" s="287" t="s">
        <v>27823</v>
      </c>
      <c r="C7743" s="287" t="s">
        <v>53</v>
      </c>
      <c r="D7743" t="str">
        <f t="shared" si="120"/>
        <v>m</v>
      </c>
      <c r="E7743" s="288">
        <v>5762.92</v>
      </c>
    </row>
    <row r="7744" spans="1:5" x14ac:dyDescent="0.2">
      <c r="A7744" s="287" t="s">
        <v>8001</v>
      </c>
      <c r="B7744" s="287" t="s">
        <v>27824</v>
      </c>
      <c r="C7744" s="287" t="s">
        <v>53</v>
      </c>
      <c r="D7744" t="str">
        <f t="shared" si="120"/>
        <v>m</v>
      </c>
      <c r="E7744" s="288">
        <v>6409.7</v>
      </c>
    </row>
    <row r="7745" spans="1:5" x14ac:dyDescent="0.2">
      <c r="A7745" s="287" t="s">
        <v>8002</v>
      </c>
      <c r="B7745" s="287" t="s">
        <v>27824</v>
      </c>
      <c r="C7745" s="287" t="s">
        <v>53</v>
      </c>
      <c r="D7745" t="str">
        <f t="shared" si="120"/>
        <v>m</v>
      </c>
      <c r="E7745" s="288">
        <v>6409.7</v>
      </c>
    </row>
    <row r="7746" spans="1:5" x14ac:dyDescent="0.2">
      <c r="A7746" s="287" t="s">
        <v>8003</v>
      </c>
      <c r="B7746" s="287" t="s">
        <v>27825</v>
      </c>
      <c r="C7746" s="287" t="s">
        <v>53</v>
      </c>
      <c r="D7746" t="str">
        <f t="shared" ref="D7746:D7809" si="121">LOWER(C7746)</f>
        <v>m</v>
      </c>
      <c r="E7746" s="288">
        <v>7339.1</v>
      </c>
    </row>
    <row r="7747" spans="1:5" x14ac:dyDescent="0.2">
      <c r="A7747" s="287" t="s">
        <v>8004</v>
      </c>
      <c r="B7747" s="287" t="s">
        <v>27825</v>
      </c>
      <c r="C7747" s="287" t="s">
        <v>53</v>
      </c>
      <c r="D7747" t="str">
        <f t="shared" si="121"/>
        <v>m</v>
      </c>
      <c r="E7747" s="288">
        <v>7339.1</v>
      </c>
    </row>
    <row r="7748" spans="1:5" x14ac:dyDescent="0.2">
      <c r="A7748" s="287" t="s">
        <v>8005</v>
      </c>
      <c r="B7748" s="287" t="s">
        <v>27826</v>
      </c>
      <c r="C7748" s="287" t="s">
        <v>53</v>
      </c>
      <c r="D7748" t="str">
        <f t="shared" si="121"/>
        <v>m</v>
      </c>
      <c r="E7748" s="288">
        <v>46.54</v>
      </c>
    </row>
    <row r="7749" spans="1:5" x14ac:dyDescent="0.2">
      <c r="A7749" s="287" t="s">
        <v>8006</v>
      </c>
      <c r="B7749" s="287" t="s">
        <v>27826</v>
      </c>
      <c r="C7749" s="287" t="s">
        <v>53</v>
      </c>
      <c r="D7749" t="str">
        <f t="shared" si="121"/>
        <v>m</v>
      </c>
      <c r="E7749" s="288">
        <v>46.54</v>
      </c>
    </row>
    <row r="7750" spans="1:5" x14ac:dyDescent="0.2">
      <c r="A7750" s="287" t="s">
        <v>8007</v>
      </c>
      <c r="B7750" s="287" t="s">
        <v>27827</v>
      </c>
      <c r="C7750" s="287" t="s">
        <v>53</v>
      </c>
      <c r="D7750" t="str">
        <f t="shared" si="121"/>
        <v>m</v>
      </c>
      <c r="E7750" s="288">
        <v>111.49</v>
      </c>
    </row>
    <row r="7751" spans="1:5" x14ac:dyDescent="0.2">
      <c r="A7751" s="287" t="s">
        <v>8008</v>
      </c>
      <c r="B7751" s="287" t="s">
        <v>27827</v>
      </c>
      <c r="C7751" s="287" t="s">
        <v>53</v>
      </c>
      <c r="D7751" t="str">
        <f t="shared" si="121"/>
        <v>m</v>
      </c>
      <c r="E7751" s="288">
        <v>111.49</v>
      </c>
    </row>
    <row r="7752" spans="1:5" x14ac:dyDescent="0.2">
      <c r="A7752" s="287" t="s">
        <v>8009</v>
      </c>
      <c r="B7752" s="287" t="s">
        <v>27828</v>
      </c>
      <c r="C7752" s="287" t="s">
        <v>53</v>
      </c>
      <c r="D7752" t="str">
        <f t="shared" si="121"/>
        <v>m</v>
      </c>
      <c r="E7752" s="288">
        <v>406.36</v>
      </c>
    </row>
    <row r="7753" spans="1:5" x14ac:dyDescent="0.2">
      <c r="A7753" s="287" t="s">
        <v>8010</v>
      </c>
      <c r="B7753" s="287" t="s">
        <v>27828</v>
      </c>
      <c r="C7753" s="287" t="s">
        <v>53</v>
      </c>
      <c r="D7753" t="str">
        <f t="shared" si="121"/>
        <v>m</v>
      </c>
      <c r="E7753" s="288">
        <v>406.36</v>
      </c>
    </row>
    <row r="7754" spans="1:5" x14ac:dyDescent="0.2">
      <c r="A7754" s="287" t="s">
        <v>8011</v>
      </c>
      <c r="B7754" s="287" t="s">
        <v>27829</v>
      </c>
      <c r="C7754" s="287" t="s">
        <v>53</v>
      </c>
      <c r="D7754" t="str">
        <f t="shared" si="121"/>
        <v>m</v>
      </c>
      <c r="E7754" s="288">
        <v>471.9</v>
      </c>
    </row>
    <row r="7755" spans="1:5" x14ac:dyDescent="0.2">
      <c r="A7755" s="287" t="s">
        <v>8012</v>
      </c>
      <c r="B7755" s="287" t="s">
        <v>27829</v>
      </c>
      <c r="C7755" s="287" t="s">
        <v>53</v>
      </c>
      <c r="D7755" t="str">
        <f t="shared" si="121"/>
        <v>m</v>
      </c>
      <c r="E7755" s="288">
        <v>471.9</v>
      </c>
    </row>
    <row r="7756" spans="1:5" x14ac:dyDescent="0.2">
      <c r="A7756" s="287" t="s">
        <v>8013</v>
      </c>
      <c r="B7756" s="287" t="s">
        <v>27830</v>
      </c>
      <c r="C7756" s="287" t="s">
        <v>53</v>
      </c>
      <c r="D7756" t="str">
        <f t="shared" si="121"/>
        <v>m</v>
      </c>
      <c r="E7756" s="288">
        <v>490.47</v>
      </c>
    </row>
    <row r="7757" spans="1:5" x14ac:dyDescent="0.2">
      <c r="A7757" s="287" t="s">
        <v>8014</v>
      </c>
      <c r="B7757" s="287" t="s">
        <v>27830</v>
      </c>
      <c r="C7757" s="287" t="s">
        <v>53</v>
      </c>
      <c r="D7757" t="str">
        <f t="shared" si="121"/>
        <v>m</v>
      </c>
      <c r="E7757" s="288">
        <v>490.47</v>
      </c>
    </row>
    <row r="7758" spans="1:5" x14ac:dyDescent="0.2">
      <c r="A7758" s="287" t="s">
        <v>8015</v>
      </c>
      <c r="B7758" s="287" t="s">
        <v>27831</v>
      </c>
      <c r="C7758" s="287" t="s">
        <v>53</v>
      </c>
      <c r="D7758" t="str">
        <f t="shared" si="121"/>
        <v>m</v>
      </c>
      <c r="E7758" s="288">
        <v>588.55999999999995</v>
      </c>
    </row>
    <row r="7759" spans="1:5" x14ac:dyDescent="0.2">
      <c r="A7759" s="287" t="s">
        <v>8016</v>
      </c>
      <c r="B7759" s="287" t="s">
        <v>27831</v>
      </c>
      <c r="C7759" s="287" t="s">
        <v>53</v>
      </c>
      <c r="D7759" t="str">
        <f t="shared" si="121"/>
        <v>m</v>
      </c>
      <c r="E7759" s="288">
        <v>588.55999999999995</v>
      </c>
    </row>
    <row r="7760" spans="1:5" x14ac:dyDescent="0.2">
      <c r="A7760" s="287" t="s">
        <v>8017</v>
      </c>
      <c r="B7760" s="287" t="s">
        <v>27832</v>
      </c>
      <c r="C7760" s="287" t="s">
        <v>53</v>
      </c>
      <c r="D7760" t="str">
        <f t="shared" si="121"/>
        <v>m</v>
      </c>
      <c r="E7760" s="288">
        <v>695.74</v>
      </c>
    </row>
    <row r="7761" spans="1:5" x14ac:dyDescent="0.2">
      <c r="A7761" s="287" t="s">
        <v>8018</v>
      </c>
      <c r="B7761" s="287" t="s">
        <v>27832</v>
      </c>
      <c r="C7761" s="287" t="s">
        <v>53</v>
      </c>
      <c r="D7761" t="str">
        <f t="shared" si="121"/>
        <v>m</v>
      </c>
      <c r="E7761" s="288">
        <v>695.74</v>
      </c>
    </row>
    <row r="7762" spans="1:5" x14ac:dyDescent="0.2">
      <c r="A7762" s="287" t="s">
        <v>8019</v>
      </c>
      <c r="B7762" s="287" t="s">
        <v>27833</v>
      </c>
      <c r="C7762" s="287" t="s">
        <v>53</v>
      </c>
      <c r="D7762" t="str">
        <f t="shared" si="121"/>
        <v>m</v>
      </c>
      <c r="E7762" s="288">
        <v>821.45</v>
      </c>
    </row>
    <row r="7763" spans="1:5" x14ac:dyDescent="0.2">
      <c r="A7763" s="287" t="s">
        <v>8020</v>
      </c>
      <c r="B7763" s="287" t="s">
        <v>27833</v>
      </c>
      <c r="C7763" s="287" t="s">
        <v>53</v>
      </c>
      <c r="D7763" t="str">
        <f t="shared" si="121"/>
        <v>m</v>
      </c>
      <c r="E7763" s="288">
        <v>821.45</v>
      </c>
    </row>
    <row r="7764" spans="1:5" x14ac:dyDescent="0.2">
      <c r="A7764" s="287" t="s">
        <v>8021</v>
      </c>
      <c r="B7764" s="287" t="s">
        <v>27834</v>
      </c>
      <c r="C7764" s="287" t="s">
        <v>53</v>
      </c>
      <c r="D7764" t="str">
        <f t="shared" si="121"/>
        <v>m</v>
      </c>
      <c r="E7764" s="288">
        <v>1092.03</v>
      </c>
    </row>
    <row r="7765" spans="1:5" x14ac:dyDescent="0.2">
      <c r="A7765" s="287" t="s">
        <v>8022</v>
      </c>
      <c r="B7765" s="287" t="s">
        <v>27834</v>
      </c>
      <c r="C7765" s="287" t="s">
        <v>53</v>
      </c>
      <c r="D7765" t="str">
        <f t="shared" si="121"/>
        <v>m</v>
      </c>
      <c r="E7765" s="288">
        <v>1092.03</v>
      </c>
    </row>
    <row r="7766" spans="1:5" x14ac:dyDescent="0.2">
      <c r="A7766" s="287" t="s">
        <v>8023</v>
      </c>
      <c r="B7766" s="287" t="s">
        <v>27835</v>
      </c>
      <c r="C7766" s="287" t="s">
        <v>53</v>
      </c>
      <c r="D7766" t="str">
        <f t="shared" si="121"/>
        <v>m</v>
      </c>
      <c r="E7766" s="288">
        <v>1497.75</v>
      </c>
    </row>
    <row r="7767" spans="1:5" x14ac:dyDescent="0.2">
      <c r="A7767" s="287" t="s">
        <v>8024</v>
      </c>
      <c r="B7767" s="287" t="s">
        <v>27835</v>
      </c>
      <c r="C7767" s="287" t="s">
        <v>53</v>
      </c>
      <c r="D7767" t="str">
        <f t="shared" si="121"/>
        <v>m</v>
      </c>
      <c r="E7767" s="288">
        <v>1497.75</v>
      </c>
    </row>
    <row r="7768" spans="1:5" x14ac:dyDescent="0.2">
      <c r="A7768" s="287" t="s">
        <v>8025</v>
      </c>
      <c r="B7768" s="287" t="s">
        <v>27836</v>
      </c>
      <c r="C7768" s="287" t="s">
        <v>53</v>
      </c>
      <c r="D7768" t="str">
        <f t="shared" si="121"/>
        <v>m</v>
      </c>
      <c r="E7768" s="288">
        <v>1893.36</v>
      </c>
    </row>
    <row r="7769" spans="1:5" x14ac:dyDescent="0.2">
      <c r="A7769" s="287" t="s">
        <v>8026</v>
      </c>
      <c r="B7769" s="287" t="s">
        <v>27836</v>
      </c>
      <c r="C7769" s="287" t="s">
        <v>53</v>
      </c>
      <c r="D7769" t="str">
        <f t="shared" si="121"/>
        <v>m</v>
      </c>
      <c r="E7769" s="288">
        <v>1893.36</v>
      </c>
    </row>
    <row r="7770" spans="1:5" x14ac:dyDescent="0.2">
      <c r="A7770" s="287" t="s">
        <v>8027</v>
      </c>
      <c r="B7770" s="287" t="s">
        <v>27837</v>
      </c>
      <c r="C7770" s="287" t="s">
        <v>53</v>
      </c>
      <c r="D7770" t="str">
        <f t="shared" si="121"/>
        <v>m</v>
      </c>
      <c r="E7770" s="288">
        <v>2349.1799999999998</v>
      </c>
    </row>
    <row r="7771" spans="1:5" x14ac:dyDescent="0.2">
      <c r="A7771" s="287" t="s">
        <v>8028</v>
      </c>
      <c r="B7771" s="287" t="s">
        <v>27837</v>
      </c>
      <c r="C7771" s="287" t="s">
        <v>53</v>
      </c>
      <c r="D7771" t="str">
        <f t="shared" si="121"/>
        <v>m</v>
      </c>
      <c r="E7771" s="288">
        <v>2349.1799999999998</v>
      </c>
    </row>
    <row r="7772" spans="1:5" x14ac:dyDescent="0.2">
      <c r="A7772" s="287" t="s">
        <v>8029</v>
      </c>
      <c r="B7772" s="287" t="s">
        <v>27838</v>
      </c>
      <c r="C7772" s="287" t="s">
        <v>53</v>
      </c>
      <c r="D7772" t="str">
        <f t="shared" si="121"/>
        <v>m</v>
      </c>
      <c r="E7772" s="288">
        <v>2870.81</v>
      </c>
    </row>
    <row r="7773" spans="1:5" x14ac:dyDescent="0.2">
      <c r="A7773" s="287" t="s">
        <v>8030</v>
      </c>
      <c r="B7773" s="287" t="s">
        <v>27838</v>
      </c>
      <c r="C7773" s="287" t="s">
        <v>53</v>
      </c>
      <c r="D7773" t="str">
        <f t="shared" si="121"/>
        <v>m</v>
      </c>
      <c r="E7773" s="288">
        <v>2870.81</v>
      </c>
    </row>
    <row r="7774" spans="1:5" x14ac:dyDescent="0.2">
      <c r="A7774" s="287" t="s">
        <v>8031</v>
      </c>
      <c r="B7774" s="287" t="s">
        <v>27839</v>
      </c>
      <c r="C7774" s="287" t="s">
        <v>53</v>
      </c>
      <c r="D7774" t="str">
        <f t="shared" si="121"/>
        <v>m</v>
      </c>
      <c r="E7774" s="288">
        <v>3385.89</v>
      </c>
    </row>
    <row r="7775" spans="1:5" x14ac:dyDescent="0.2">
      <c r="A7775" s="287" t="s">
        <v>8032</v>
      </c>
      <c r="B7775" s="287" t="s">
        <v>27839</v>
      </c>
      <c r="C7775" s="287" t="s">
        <v>53</v>
      </c>
      <c r="D7775" t="str">
        <f t="shared" si="121"/>
        <v>m</v>
      </c>
      <c r="E7775" s="288">
        <v>3385.89</v>
      </c>
    </row>
    <row r="7776" spans="1:5" x14ac:dyDescent="0.2">
      <c r="A7776" s="287" t="s">
        <v>8033</v>
      </c>
      <c r="B7776" s="287" t="s">
        <v>27840</v>
      </c>
      <c r="C7776" s="287" t="s">
        <v>53</v>
      </c>
      <c r="D7776" t="str">
        <f t="shared" si="121"/>
        <v>m</v>
      </c>
      <c r="E7776" s="288">
        <v>4673.22</v>
      </c>
    </row>
    <row r="7777" spans="1:5" x14ac:dyDescent="0.2">
      <c r="A7777" s="287" t="s">
        <v>8034</v>
      </c>
      <c r="B7777" s="287" t="s">
        <v>27840</v>
      </c>
      <c r="C7777" s="287" t="s">
        <v>53</v>
      </c>
      <c r="D7777" t="str">
        <f t="shared" si="121"/>
        <v>m</v>
      </c>
      <c r="E7777" s="288">
        <v>4673.22</v>
      </c>
    </row>
    <row r="7778" spans="1:5" x14ac:dyDescent="0.2">
      <c r="A7778" s="287" t="s">
        <v>8035</v>
      </c>
      <c r="B7778" s="287" t="s">
        <v>27841</v>
      </c>
      <c r="C7778" s="287" t="s">
        <v>53</v>
      </c>
      <c r="D7778" t="str">
        <f t="shared" si="121"/>
        <v>m</v>
      </c>
      <c r="E7778" s="288">
        <v>6262.42</v>
      </c>
    </row>
    <row r="7779" spans="1:5" x14ac:dyDescent="0.2">
      <c r="A7779" s="287" t="s">
        <v>8036</v>
      </c>
      <c r="B7779" s="287" t="s">
        <v>27841</v>
      </c>
      <c r="C7779" s="287" t="s">
        <v>53</v>
      </c>
      <c r="D7779" t="str">
        <f t="shared" si="121"/>
        <v>m</v>
      </c>
      <c r="E7779" s="288">
        <v>6262.42</v>
      </c>
    </row>
    <row r="7780" spans="1:5" x14ac:dyDescent="0.2">
      <c r="A7780" s="287" t="s">
        <v>8037</v>
      </c>
      <c r="B7780" s="287" t="s">
        <v>27842</v>
      </c>
      <c r="C7780" s="287" t="s">
        <v>53</v>
      </c>
      <c r="D7780" t="str">
        <f t="shared" si="121"/>
        <v>m</v>
      </c>
      <c r="E7780" s="288">
        <v>7002.83</v>
      </c>
    </row>
    <row r="7781" spans="1:5" x14ac:dyDescent="0.2">
      <c r="A7781" s="287" t="s">
        <v>8038</v>
      </c>
      <c r="B7781" s="287" t="s">
        <v>27842</v>
      </c>
      <c r="C7781" s="287" t="s">
        <v>53</v>
      </c>
      <c r="D7781" t="str">
        <f t="shared" si="121"/>
        <v>m</v>
      </c>
      <c r="E7781" s="288">
        <v>7002.83</v>
      </c>
    </row>
    <row r="7782" spans="1:5" x14ac:dyDescent="0.2">
      <c r="A7782" s="287" t="s">
        <v>8039</v>
      </c>
      <c r="B7782" s="287" t="s">
        <v>27843</v>
      </c>
      <c r="C7782" s="287" t="s">
        <v>53</v>
      </c>
      <c r="D7782" t="str">
        <f t="shared" si="121"/>
        <v>m</v>
      </c>
      <c r="E7782" s="288">
        <v>8018.22</v>
      </c>
    </row>
    <row r="7783" spans="1:5" x14ac:dyDescent="0.2">
      <c r="A7783" s="287" t="s">
        <v>8040</v>
      </c>
      <c r="B7783" s="287" t="s">
        <v>27843</v>
      </c>
      <c r="C7783" s="287" t="s">
        <v>53</v>
      </c>
      <c r="D7783" t="str">
        <f t="shared" si="121"/>
        <v>m</v>
      </c>
      <c r="E7783" s="288">
        <v>8018.22</v>
      </c>
    </row>
    <row r="7784" spans="1:5" x14ac:dyDescent="0.2">
      <c r="A7784" s="287" t="s">
        <v>8041</v>
      </c>
      <c r="B7784" s="287" t="s">
        <v>27844</v>
      </c>
      <c r="C7784" s="287" t="s">
        <v>53</v>
      </c>
      <c r="D7784" t="str">
        <f t="shared" si="121"/>
        <v>m</v>
      </c>
      <c r="E7784" s="288">
        <v>38.200000000000003</v>
      </c>
    </row>
    <row r="7785" spans="1:5" x14ac:dyDescent="0.2">
      <c r="A7785" s="287" t="s">
        <v>8042</v>
      </c>
      <c r="B7785" s="287" t="s">
        <v>27844</v>
      </c>
      <c r="C7785" s="287" t="s">
        <v>53</v>
      </c>
      <c r="D7785" t="str">
        <f t="shared" si="121"/>
        <v>m</v>
      </c>
      <c r="E7785" s="288">
        <v>38.200000000000003</v>
      </c>
    </row>
    <row r="7786" spans="1:5" x14ac:dyDescent="0.2">
      <c r="A7786" s="287" t="s">
        <v>8043</v>
      </c>
      <c r="B7786" s="287" t="s">
        <v>27845</v>
      </c>
      <c r="C7786" s="287" t="s">
        <v>53</v>
      </c>
      <c r="D7786" t="str">
        <f t="shared" si="121"/>
        <v>m</v>
      </c>
      <c r="E7786" s="288">
        <v>76.78</v>
      </c>
    </row>
    <row r="7787" spans="1:5" x14ac:dyDescent="0.2">
      <c r="A7787" s="287" t="s">
        <v>8044</v>
      </c>
      <c r="B7787" s="287" t="s">
        <v>27845</v>
      </c>
      <c r="C7787" s="287" t="s">
        <v>53</v>
      </c>
      <c r="D7787" t="str">
        <f t="shared" si="121"/>
        <v>m</v>
      </c>
      <c r="E7787" s="288">
        <v>76.78</v>
      </c>
    </row>
    <row r="7788" spans="1:5" x14ac:dyDescent="0.2">
      <c r="A7788" s="287" t="s">
        <v>8045</v>
      </c>
      <c r="B7788" s="287" t="s">
        <v>27846</v>
      </c>
      <c r="C7788" s="287" t="s">
        <v>53</v>
      </c>
      <c r="D7788" t="str">
        <f t="shared" si="121"/>
        <v>m</v>
      </c>
      <c r="E7788" s="288">
        <v>399.57</v>
      </c>
    </row>
    <row r="7789" spans="1:5" x14ac:dyDescent="0.2">
      <c r="A7789" s="287" t="s">
        <v>8046</v>
      </c>
      <c r="B7789" s="287" t="s">
        <v>27846</v>
      </c>
      <c r="C7789" s="287" t="s">
        <v>53</v>
      </c>
      <c r="D7789" t="str">
        <f t="shared" si="121"/>
        <v>m</v>
      </c>
      <c r="E7789" s="288">
        <v>399.57</v>
      </c>
    </row>
    <row r="7790" spans="1:5" x14ac:dyDescent="0.2">
      <c r="A7790" s="287" t="s">
        <v>8047</v>
      </c>
      <c r="B7790" s="287" t="s">
        <v>27847</v>
      </c>
      <c r="C7790" s="287" t="s">
        <v>53</v>
      </c>
      <c r="D7790" t="str">
        <f t="shared" si="121"/>
        <v>m</v>
      </c>
      <c r="E7790" s="288">
        <v>469.87</v>
      </c>
    </row>
    <row r="7791" spans="1:5" x14ac:dyDescent="0.2">
      <c r="A7791" s="287" t="s">
        <v>8048</v>
      </c>
      <c r="B7791" s="287" t="s">
        <v>27847</v>
      </c>
      <c r="C7791" s="287" t="s">
        <v>53</v>
      </c>
      <c r="D7791" t="str">
        <f t="shared" si="121"/>
        <v>m</v>
      </c>
      <c r="E7791" s="288">
        <v>469.87</v>
      </c>
    </row>
    <row r="7792" spans="1:5" x14ac:dyDescent="0.2">
      <c r="A7792" s="287" t="s">
        <v>8049</v>
      </c>
      <c r="B7792" s="287" t="s">
        <v>27848</v>
      </c>
      <c r="C7792" s="287" t="s">
        <v>53</v>
      </c>
      <c r="D7792" t="str">
        <f t="shared" si="121"/>
        <v>m</v>
      </c>
      <c r="E7792" s="288">
        <v>492.07</v>
      </c>
    </row>
    <row r="7793" spans="1:5" x14ac:dyDescent="0.2">
      <c r="A7793" s="287" t="s">
        <v>8050</v>
      </c>
      <c r="B7793" s="287" t="s">
        <v>27848</v>
      </c>
      <c r="C7793" s="287" t="s">
        <v>53</v>
      </c>
      <c r="D7793" t="str">
        <f t="shared" si="121"/>
        <v>m</v>
      </c>
      <c r="E7793" s="288">
        <v>492.07</v>
      </c>
    </row>
    <row r="7794" spans="1:5" x14ac:dyDescent="0.2">
      <c r="A7794" s="287" t="s">
        <v>8051</v>
      </c>
      <c r="B7794" s="287" t="s">
        <v>27849</v>
      </c>
      <c r="C7794" s="287" t="s">
        <v>53</v>
      </c>
      <c r="D7794" t="str">
        <f t="shared" si="121"/>
        <v>m</v>
      </c>
      <c r="E7794" s="288">
        <v>594.98</v>
      </c>
    </row>
    <row r="7795" spans="1:5" x14ac:dyDescent="0.2">
      <c r="A7795" s="287" t="s">
        <v>8052</v>
      </c>
      <c r="B7795" s="287" t="s">
        <v>27849</v>
      </c>
      <c r="C7795" s="287" t="s">
        <v>53</v>
      </c>
      <c r="D7795" t="str">
        <f t="shared" si="121"/>
        <v>m</v>
      </c>
      <c r="E7795" s="288">
        <v>594.98</v>
      </c>
    </row>
    <row r="7796" spans="1:5" x14ac:dyDescent="0.2">
      <c r="A7796" s="287" t="s">
        <v>8053</v>
      </c>
      <c r="B7796" s="287" t="s">
        <v>27850</v>
      </c>
      <c r="C7796" s="287" t="s">
        <v>53</v>
      </c>
      <c r="D7796" t="str">
        <f t="shared" si="121"/>
        <v>m</v>
      </c>
      <c r="E7796" s="288">
        <v>707.51</v>
      </c>
    </row>
    <row r="7797" spans="1:5" x14ac:dyDescent="0.2">
      <c r="A7797" s="287" t="s">
        <v>8054</v>
      </c>
      <c r="B7797" s="287" t="s">
        <v>27850</v>
      </c>
      <c r="C7797" s="287" t="s">
        <v>53</v>
      </c>
      <c r="D7797" t="str">
        <f t="shared" si="121"/>
        <v>m</v>
      </c>
      <c r="E7797" s="288">
        <v>707.51</v>
      </c>
    </row>
    <row r="7798" spans="1:5" x14ac:dyDescent="0.2">
      <c r="A7798" s="287" t="s">
        <v>8055</v>
      </c>
      <c r="B7798" s="287" t="s">
        <v>27851</v>
      </c>
      <c r="C7798" s="287" t="s">
        <v>53</v>
      </c>
      <c r="D7798" t="str">
        <f t="shared" si="121"/>
        <v>m</v>
      </c>
      <c r="E7798" s="288">
        <v>839.11</v>
      </c>
    </row>
    <row r="7799" spans="1:5" x14ac:dyDescent="0.2">
      <c r="A7799" s="287" t="s">
        <v>8056</v>
      </c>
      <c r="B7799" s="287" t="s">
        <v>27851</v>
      </c>
      <c r="C7799" s="287" t="s">
        <v>53</v>
      </c>
      <c r="D7799" t="str">
        <f t="shared" si="121"/>
        <v>m</v>
      </c>
      <c r="E7799" s="288">
        <v>839.11</v>
      </c>
    </row>
    <row r="7800" spans="1:5" x14ac:dyDescent="0.2">
      <c r="A7800" s="287" t="s">
        <v>8057</v>
      </c>
      <c r="B7800" s="287" t="s">
        <v>27852</v>
      </c>
      <c r="C7800" s="287" t="s">
        <v>53</v>
      </c>
      <c r="D7800" t="str">
        <f t="shared" si="121"/>
        <v>m</v>
      </c>
      <c r="E7800" s="288">
        <v>1125.21</v>
      </c>
    </row>
    <row r="7801" spans="1:5" x14ac:dyDescent="0.2">
      <c r="A7801" s="287" t="s">
        <v>8058</v>
      </c>
      <c r="B7801" s="287" t="s">
        <v>27852</v>
      </c>
      <c r="C7801" s="287" t="s">
        <v>53</v>
      </c>
      <c r="D7801" t="str">
        <f t="shared" si="121"/>
        <v>m</v>
      </c>
      <c r="E7801" s="288">
        <v>1125.21</v>
      </c>
    </row>
    <row r="7802" spans="1:5" x14ac:dyDescent="0.2">
      <c r="A7802" s="287" t="s">
        <v>8059</v>
      </c>
      <c r="B7802" s="287" t="s">
        <v>27853</v>
      </c>
      <c r="C7802" s="287" t="s">
        <v>53</v>
      </c>
      <c r="D7802" t="str">
        <f t="shared" si="121"/>
        <v>m</v>
      </c>
      <c r="E7802" s="288">
        <v>1548.59</v>
      </c>
    </row>
    <row r="7803" spans="1:5" x14ac:dyDescent="0.2">
      <c r="A7803" s="287" t="s">
        <v>8060</v>
      </c>
      <c r="B7803" s="287" t="s">
        <v>27853</v>
      </c>
      <c r="C7803" s="287" t="s">
        <v>53</v>
      </c>
      <c r="D7803" t="str">
        <f t="shared" si="121"/>
        <v>m</v>
      </c>
      <c r="E7803" s="288">
        <v>1548.59</v>
      </c>
    </row>
    <row r="7804" spans="1:5" x14ac:dyDescent="0.2">
      <c r="A7804" s="287" t="s">
        <v>8061</v>
      </c>
      <c r="B7804" s="287" t="s">
        <v>27854</v>
      </c>
      <c r="C7804" s="287" t="s">
        <v>53</v>
      </c>
      <c r="D7804" t="str">
        <f t="shared" si="121"/>
        <v>m</v>
      </c>
      <c r="E7804" s="288">
        <v>1936.17</v>
      </c>
    </row>
    <row r="7805" spans="1:5" x14ac:dyDescent="0.2">
      <c r="A7805" s="287" t="s">
        <v>8062</v>
      </c>
      <c r="B7805" s="287" t="s">
        <v>27854</v>
      </c>
      <c r="C7805" s="287" t="s">
        <v>53</v>
      </c>
      <c r="D7805" t="str">
        <f t="shared" si="121"/>
        <v>m</v>
      </c>
      <c r="E7805" s="288">
        <v>1936.17</v>
      </c>
    </row>
    <row r="7806" spans="1:5" x14ac:dyDescent="0.2">
      <c r="A7806" s="287" t="s">
        <v>8063</v>
      </c>
      <c r="B7806" s="287" t="s">
        <v>27855</v>
      </c>
      <c r="C7806" s="287" t="s">
        <v>53</v>
      </c>
      <c r="D7806" t="str">
        <f t="shared" si="121"/>
        <v>m</v>
      </c>
      <c r="E7806" s="288">
        <v>2446.0500000000002</v>
      </c>
    </row>
    <row r="7807" spans="1:5" x14ac:dyDescent="0.2">
      <c r="A7807" s="287" t="s">
        <v>8064</v>
      </c>
      <c r="B7807" s="287" t="s">
        <v>27855</v>
      </c>
      <c r="C7807" s="287" t="s">
        <v>53</v>
      </c>
      <c r="D7807" t="str">
        <f t="shared" si="121"/>
        <v>m</v>
      </c>
      <c r="E7807" s="288">
        <v>2446.0500000000002</v>
      </c>
    </row>
    <row r="7808" spans="1:5" x14ac:dyDescent="0.2">
      <c r="A7808" s="287" t="s">
        <v>8065</v>
      </c>
      <c r="B7808" s="287" t="s">
        <v>27856</v>
      </c>
      <c r="C7808" s="287" t="s">
        <v>53</v>
      </c>
      <c r="D7808" t="str">
        <f t="shared" si="121"/>
        <v>m</v>
      </c>
      <c r="E7808" s="288">
        <v>2994.44</v>
      </c>
    </row>
    <row r="7809" spans="1:5" x14ac:dyDescent="0.2">
      <c r="A7809" s="287" t="s">
        <v>8066</v>
      </c>
      <c r="B7809" s="287" t="s">
        <v>27856</v>
      </c>
      <c r="C7809" s="287" t="s">
        <v>53</v>
      </c>
      <c r="D7809" t="str">
        <f t="shared" si="121"/>
        <v>m</v>
      </c>
      <c r="E7809" s="288">
        <v>2994.44</v>
      </c>
    </row>
    <row r="7810" spans="1:5" x14ac:dyDescent="0.2">
      <c r="A7810" s="287" t="s">
        <v>8067</v>
      </c>
      <c r="B7810" s="287" t="s">
        <v>27857</v>
      </c>
      <c r="C7810" s="287" t="s">
        <v>53</v>
      </c>
      <c r="D7810" t="str">
        <f t="shared" ref="D7810:D7873" si="122">LOWER(C7810)</f>
        <v>m</v>
      </c>
      <c r="E7810" s="288">
        <v>3564.64</v>
      </c>
    </row>
    <row r="7811" spans="1:5" x14ac:dyDescent="0.2">
      <c r="A7811" s="287" t="s">
        <v>8068</v>
      </c>
      <c r="B7811" s="287" t="s">
        <v>27857</v>
      </c>
      <c r="C7811" s="287" t="s">
        <v>53</v>
      </c>
      <c r="D7811" t="str">
        <f t="shared" si="122"/>
        <v>m</v>
      </c>
      <c r="E7811" s="288">
        <v>3564.64</v>
      </c>
    </row>
    <row r="7812" spans="1:5" x14ac:dyDescent="0.2">
      <c r="A7812" s="287" t="s">
        <v>8069</v>
      </c>
      <c r="B7812" s="287" t="s">
        <v>27858</v>
      </c>
      <c r="C7812" s="287" t="s">
        <v>53</v>
      </c>
      <c r="D7812" t="str">
        <f t="shared" si="122"/>
        <v>m</v>
      </c>
      <c r="E7812" s="288">
        <v>4899.0600000000004</v>
      </c>
    </row>
    <row r="7813" spans="1:5" x14ac:dyDescent="0.2">
      <c r="A7813" s="287" t="s">
        <v>8070</v>
      </c>
      <c r="B7813" s="287" t="s">
        <v>27858</v>
      </c>
      <c r="C7813" s="287" t="s">
        <v>53</v>
      </c>
      <c r="D7813" t="str">
        <f t="shared" si="122"/>
        <v>m</v>
      </c>
      <c r="E7813" s="288">
        <v>4899.0600000000004</v>
      </c>
    </row>
    <row r="7814" spans="1:5" x14ac:dyDescent="0.2">
      <c r="A7814" s="287" t="s">
        <v>8071</v>
      </c>
      <c r="B7814" s="287" t="s">
        <v>27859</v>
      </c>
      <c r="C7814" s="287" t="s">
        <v>53</v>
      </c>
      <c r="D7814" t="str">
        <f t="shared" si="122"/>
        <v>m</v>
      </c>
      <c r="E7814" s="288">
        <v>5644.15</v>
      </c>
    </row>
    <row r="7815" spans="1:5" x14ac:dyDescent="0.2">
      <c r="A7815" s="287" t="s">
        <v>8072</v>
      </c>
      <c r="B7815" s="287" t="s">
        <v>27859</v>
      </c>
      <c r="C7815" s="287" t="s">
        <v>53</v>
      </c>
      <c r="D7815" t="str">
        <f t="shared" si="122"/>
        <v>m</v>
      </c>
      <c r="E7815" s="288">
        <v>5644.15</v>
      </c>
    </row>
    <row r="7816" spans="1:5" x14ac:dyDescent="0.2">
      <c r="A7816" s="287" t="s">
        <v>8073</v>
      </c>
      <c r="B7816" s="287" t="s">
        <v>27860</v>
      </c>
      <c r="C7816" s="287" t="s">
        <v>53</v>
      </c>
      <c r="D7816" t="str">
        <f t="shared" si="122"/>
        <v>m</v>
      </c>
      <c r="E7816" s="288">
        <v>6132</v>
      </c>
    </row>
    <row r="7817" spans="1:5" x14ac:dyDescent="0.2">
      <c r="A7817" s="287" t="s">
        <v>8074</v>
      </c>
      <c r="B7817" s="287" t="s">
        <v>27860</v>
      </c>
      <c r="C7817" s="287" t="s">
        <v>53</v>
      </c>
      <c r="D7817" t="str">
        <f t="shared" si="122"/>
        <v>m</v>
      </c>
      <c r="E7817" s="288">
        <v>6132</v>
      </c>
    </row>
    <row r="7818" spans="1:5" x14ac:dyDescent="0.2">
      <c r="A7818" s="287" t="s">
        <v>8075</v>
      </c>
      <c r="B7818" s="287" t="s">
        <v>27861</v>
      </c>
      <c r="C7818" s="287" t="s">
        <v>53</v>
      </c>
      <c r="D7818" t="str">
        <f t="shared" si="122"/>
        <v>m</v>
      </c>
      <c r="E7818" s="288">
        <v>7227.79</v>
      </c>
    </row>
    <row r="7819" spans="1:5" x14ac:dyDescent="0.2">
      <c r="A7819" s="287" t="s">
        <v>8076</v>
      </c>
      <c r="B7819" s="287" t="s">
        <v>27861</v>
      </c>
      <c r="C7819" s="287" t="s">
        <v>53</v>
      </c>
      <c r="D7819" t="str">
        <f t="shared" si="122"/>
        <v>m</v>
      </c>
      <c r="E7819" s="288">
        <v>7227.79</v>
      </c>
    </row>
    <row r="7820" spans="1:5" x14ac:dyDescent="0.2">
      <c r="A7820" s="287" t="s">
        <v>8077</v>
      </c>
      <c r="B7820" s="287" t="s">
        <v>27862</v>
      </c>
      <c r="C7820" s="287" t="s">
        <v>53</v>
      </c>
      <c r="D7820" t="str">
        <f t="shared" si="122"/>
        <v>m</v>
      </c>
      <c r="E7820" s="288">
        <v>46.22</v>
      </c>
    </row>
    <row r="7821" spans="1:5" x14ac:dyDescent="0.2">
      <c r="A7821" s="287" t="s">
        <v>8078</v>
      </c>
      <c r="B7821" s="287" t="s">
        <v>27862</v>
      </c>
      <c r="C7821" s="287" t="s">
        <v>53</v>
      </c>
      <c r="D7821" t="str">
        <f t="shared" si="122"/>
        <v>m</v>
      </c>
      <c r="E7821" s="288">
        <v>46.22</v>
      </c>
    </row>
    <row r="7822" spans="1:5" x14ac:dyDescent="0.2">
      <c r="A7822" s="287" t="s">
        <v>8079</v>
      </c>
      <c r="B7822" s="287" t="s">
        <v>27863</v>
      </c>
      <c r="C7822" s="287" t="s">
        <v>53</v>
      </c>
      <c r="D7822" t="str">
        <f t="shared" si="122"/>
        <v>m</v>
      </c>
      <c r="E7822" s="288">
        <v>108.7</v>
      </c>
    </row>
    <row r="7823" spans="1:5" x14ac:dyDescent="0.2">
      <c r="A7823" s="287" t="s">
        <v>8080</v>
      </c>
      <c r="B7823" s="287" t="s">
        <v>27863</v>
      </c>
      <c r="C7823" s="287" t="s">
        <v>53</v>
      </c>
      <c r="D7823" t="str">
        <f t="shared" si="122"/>
        <v>m</v>
      </c>
      <c r="E7823" s="288">
        <v>108.7</v>
      </c>
    </row>
    <row r="7824" spans="1:5" x14ac:dyDescent="0.2">
      <c r="A7824" s="287" t="s">
        <v>8081</v>
      </c>
      <c r="B7824" s="287" t="s">
        <v>27864</v>
      </c>
      <c r="C7824" s="287" t="s">
        <v>53</v>
      </c>
      <c r="D7824" t="str">
        <f t="shared" si="122"/>
        <v>m</v>
      </c>
      <c r="E7824" s="288">
        <v>402.97</v>
      </c>
    </row>
    <row r="7825" spans="1:5" x14ac:dyDescent="0.2">
      <c r="A7825" s="287" t="s">
        <v>8082</v>
      </c>
      <c r="B7825" s="287" t="s">
        <v>27864</v>
      </c>
      <c r="C7825" s="287" t="s">
        <v>53</v>
      </c>
      <c r="D7825" t="str">
        <f t="shared" si="122"/>
        <v>m</v>
      </c>
      <c r="E7825" s="288">
        <v>402.97</v>
      </c>
    </row>
    <row r="7826" spans="1:5" x14ac:dyDescent="0.2">
      <c r="A7826" s="287" t="s">
        <v>8083</v>
      </c>
      <c r="B7826" s="287" t="s">
        <v>27865</v>
      </c>
      <c r="C7826" s="287" t="s">
        <v>53</v>
      </c>
      <c r="D7826" t="str">
        <f t="shared" si="122"/>
        <v>m</v>
      </c>
      <c r="E7826" s="288">
        <v>473.26</v>
      </c>
    </row>
    <row r="7827" spans="1:5" x14ac:dyDescent="0.2">
      <c r="A7827" s="287" t="s">
        <v>8084</v>
      </c>
      <c r="B7827" s="287" t="s">
        <v>27865</v>
      </c>
      <c r="C7827" s="287" t="s">
        <v>53</v>
      </c>
      <c r="D7827" t="str">
        <f t="shared" si="122"/>
        <v>m</v>
      </c>
      <c r="E7827" s="288">
        <v>473.26</v>
      </c>
    </row>
    <row r="7828" spans="1:5" x14ac:dyDescent="0.2">
      <c r="A7828" s="287" t="s">
        <v>8085</v>
      </c>
      <c r="B7828" s="287" t="s">
        <v>27866</v>
      </c>
      <c r="C7828" s="287" t="s">
        <v>53</v>
      </c>
      <c r="D7828" t="str">
        <f t="shared" si="122"/>
        <v>m</v>
      </c>
      <c r="E7828" s="288">
        <v>494.75</v>
      </c>
    </row>
    <row r="7829" spans="1:5" x14ac:dyDescent="0.2">
      <c r="A7829" s="287" t="s">
        <v>8086</v>
      </c>
      <c r="B7829" s="287" t="s">
        <v>27866</v>
      </c>
      <c r="C7829" s="287" t="s">
        <v>53</v>
      </c>
      <c r="D7829" t="str">
        <f t="shared" si="122"/>
        <v>m</v>
      </c>
      <c r="E7829" s="288">
        <v>494.75</v>
      </c>
    </row>
    <row r="7830" spans="1:5" x14ac:dyDescent="0.2">
      <c r="A7830" s="287" t="s">
        <v>8087</v>
      </c>
      <c r="B7830" s="287" t="s">
        <v>27867</v>
      </c>
      <c r="C7830" s="287" t="s">
        <v>53</v>
      </c>
      <c r="D7830" t="str">
        <f t="shared" si="122"/>
        <v>m</v>
      </c>
      <c r="E7830" s="288">
        <v>597.66</v>
      </c>
    </row>
    <row r="7831" spans="1:5" x14ac:dyDescent="0.2">
      <c r="A7831" s="287" t="s">
        <v>8088</v>
      </c>
      <c r="B7831" s="287" t="s">
        <v>27867</v>
      </c>
      <c r="C7831" s="287" t="s">
        <v>53</v>
      </c>
      <c r="D7831" t="str">
        <f t="shared" si="122"/>
        <v>m</v>
      </c>
      <c r="E7831" s="288">
        <v>597.66</v>
      </c>
    </row>
    <row r="7832" spans="1:5" x14ac:dyDescent="0.2">
      <c r="A7832" s="287" t="s">
        <v>8089</v>
      </c>
      <c r="B7832" s="287" t="s">
        <v>27868</v>
      </c>
      <c r="C7832" s="287" t="s">
        <v>53</v>
      </c>
      <c r="D7832" t="str">
        <f t="shared" si="122"/>
        <v>m</v>
      </c>
      <c r="E7832" s="288">
        <v>710.19</v>
      </c>
    </row>
    <row r="7833" spans="1:5" x14ac:dyDescent="0.2">
      <c r="A7833" s="287" t="s">
        <v>8090</v>
      </c>
      <c r="B7833" s="287" t="s">
        <v>27868</v>
      </c>
      <c r="C7833" s="287" t="s">
        <v>53</v>
      </c>
      <c r="D7833" t="str">
        <f t="shared" si="122"/>
        <v>m</v>
      </c>
      <c r="E7833" s="288">
        <v>710.19</v>
      </c>
    </row>
    <row r="7834" spans="1:5" x14ac:dyDescent="0.2">
      <c r="A7834" s="287" t="s">
        <v>8091</v>
      </c>
      <c r="B7834" s="287" t="s">
        <v>27869</v>
      </c>
      <c r="C7834" s="287" t="s">
        <v>53</v>
      </c>
      <c r="D7834" t="str">
        <f t="shared" si="122"/>
        <v>m</v>
      </c>
      <c r="E7834" s="288">
        <v>841.78</v>
      </c>
    </row>
    <row r="7835" spans="1:5" x14ac:dyDescent="0.2">
      <c r="A7835" s="287" t="s">
        <v>8092</v>
      </c>
      <c r="B7835" s="287" t="s">
        <v>27869</v>
      </c>
      <c r="C7835" s="287" t="s">
        <v>53</v>
      </c>
      <c r="D7835" t="str">
        <f t="shared" si="122"/>
        <v>m</v>
      </c>
      <c r="E7835" s="288">
        <v>841.78</v>
      </c>
    </row>
    <row r="7836" spans="1:5" x14ac:dyDescent="0.2">
      <c r="A7836" s="287" t="s">
        <v>8093</v>
      </c>
      <c r="B7836" s="287" t="s">
        <v>27870</v>
      </c>
      <c r="C7836" s="287" t="s">
        <v>53</v>
      </c>
      <c r="D7836" t="str">
        <f t="shared" si="122"/>
        <v>m</v>
      </c>
      <c r="E7836" s="288">
        <v>1127.8900000000001</v>
      </c>
    </row>
    <row r="7837" spans="1:5" x14ac:dyDescent="0.2">
      <c r="A7837" s="287" t="s">
        <v>8094</v>
      </c>
      <c r="B7837" s="287" t="s">
        <v>27870</v>
      </c>
      <c r="C7837" s="287" t="s">
        <v>53</v>
      </c>
      <c r="D7837" t="str">
        <f t="shared" si="122"/>
        <v>m</v>
      </c>
      <c r="E7837" s="288">
        <v>1127.8900000000001</v>
      </c>
    </row>
    <row r="7838" spans="1:5" x14ac:dyDescent="0.2">
      <c r="A7838" s="287" t="s">
        <v>8095</v>
      </c>
      <c r="B7838" s="287" t="s">
        <v>27871</v>
      </c>
      <c r="C7838" s="287" t="s">
        <v>53</v>
      </c>
      <c r="D7838" t="str">
        <f t="shared" si="122"/>
        <v>m</v>
      </c>
      <c r="E7838" s="288">
        <v>1551.26</v>
      </c>
    </row>
    <row r="7839" spans="1:5" x14ac:dyDescent="0.2">
      <c r="A7839" s="287" t="s">
        <v>8096</v>
      </c>
      <c r="B7839" s="287" t="s">
        <v>27871</v>
      </c>
      <c r="C7839" s="287" t="s">
        <v>53</v>
      </c>
      <c r="D7839" t="str">
        <f t="shared" si="122"/>
        <v>m</v>
      </c>
      <c r="E7839" s="288">
        <v>1551.26</v>
      </c>
    </row>
    <row r="7840" spans="1:5" x14ac:dyDescent="0.2">
      <c r="A7840" s="287" t="s">
        <v>8097</v>
      </c>
      <c r="B7840" s="287" t="s">
        <v>27872</v>
      </c>
      <c r="C7840" s="287" t="s">
        <v>53</v>
      </c>
      <c r="D7840" t="str">
        <f t="shared" si="122"/>
        <v>m</v>
      </c>
      <c r="E7840" s="288">
        <v>1938.85</v>
      </c>
    </row>
    <row r="7841" spans="1:5" x14ac:dyDescent="0.2">
      <c r="A7841" s="287" t="s">
        <v>8098</v>
      </c>
      <c r="B7841" s="287" t="s">
        <v>27872</v>
      </c>
      <c r="C7841" s="287" t="s">
        <v>53</v>
      </c>
      <c r="D7841" t="str">
        <f t="shared" si="122"/>
        <v>m</v>
      </c>
      <c r="E7841" s="288">
        <v>1938.85</v>
      </c>
    </row>
    <row r="7842" spans="1:5" x14ac:dyDescent="0.2">
      <c r="A7842" s="287" t="s">
        <v>8099</v>
      </c>
      <c r="B7842" s="287" t="s">
        <v>27873</v>
      </c>
      <c r="C7842" s="287" t="s">
        <v>53</v>
      </c>
      <c r="D7842" t="str">
        <f t="shared" si="122"/>
        <v>m</v>
      </c>
      <c r="E7842" s="288">
        <v>2448.7199999999998</v>
      </c>
    </row>
    <row r="7843" spans="1:5" x14ac:dyDescent="0.2">
      <c r="A7843" s="287" t="s">
        <v>8100</v>
      </c>
      <c r="B7843" s="287" t="s">
        <v>27873</v>
      </c>
      <c r="C7843" s="287" t="s">
        <v>53</v>
      </c>
      <c r="D7843" t="str">
        <f t="shared" si="122"/>
        <v>m</v>
      </c>
      <c r="E7843" s="288">
        <v>2448.7199999999998</v>
      </c>
    </row>
    <row r="7844" spans="1:5" x14ac:dyDescent="0.2">
      <c r="A7844" s="287" t="s">
        <v>8101</v>
      </c>
      <c r="B7844" s="287" t="s">
        <v>27874</v>
      </c>
      <c r="C7844" s="287" t="s">
        <v>53</v>
      </c>
      <c r="D7844" t="str">
        <f t="shared" si="122"/>
        <v>m</v>
      </c>
      <c r="E7844" s="288">
        <v>2997.11</v>
      </c>
    </row>
    <row r="7845" spans="1:5" x14ac:dyDescent="0.2">
      <c r="A7845" s="287" t="s">
        <v>8102</v>
      </c>
      <c r="B7845" s="287" t="s">
        <v>27874</v>
      </c>
      <c r="C7845" s="287" t="s">
        <v>53</v>
      </c>
      <c r="D7845" t="str">
        <f t="shared" si="122"/>
        <v>m</v>
      </c>
      <c r="E7845" s="288">
        <v>2997.11</v>
      </c>
    </row>
    <row r="7846" spans="1:5" x14ac:dyDescent="0.2">
      <c r="A7846" s="287" t="s">
        <v>8103</v>
      </c>
      <c r="B7846" s="287" t="s">
        <v>27875</v>
      </c>
      <c r="C7846" s="287" t="s">
        <v>53</v>
      </c>
      <c r="D7846" t="str">
        <f t="shared" si="122"/>
        <v>m</v>
      </c>
      <c r="E7846" s="288">
        <v>3567.31</v>
      </c>
    </row>
    <row r="7847" spans="1:5" x14ac:dyDescent="0.2">
      <c r="A7847" s="287" t="s">
        <v>8104</v>
      </c>
      <c r="B7847" s="287" t="s">
        <v>27875</v>
      </c>
      <c r="C7847" s="287" t="s">
        <v>53</v>
      </c>
      <c r="D7847" t="str">
        <f t="shared" si="122"/>
        <v>m</v>
      </c>
      <c r="E7847" s="288">
        <v>3567.31</v>
      </c>
    </row>
    <row r="7848" spans="1:5" x14ac:dyDescent="0.2">
      <c r="A7848" s="287" t="s">
        <v>8105</v>
      </c>
      <c r="B7848" s="287" t="s">
        <v>27876</v>
      </c>
      <c r="C7848" s="287" t="s">
        <v>53</v>
      </c>
      <c r="D7848" t="str">
        <f t="shared" si="122"/>
        <v>m</v>
      </c>
      <c r="E7848" s="288">
        <v>4901.74</v>
      </c>
    </row>
    <row r="7849" spans="1:5" x14ac:dyDescent="0.2">
      <c r="A7849" s="287" t="s">
        <v>8106</v>
      </c>
      <c r="B7849" s="287" t="s">
        <v>27876</v>
      </c>
      <c r="C7849" s="287" t="s">
        <v>53</v>
      </c>
      <c r="D7849" t="str">
        <f t="shared" si="122"/>
        <v>m</v>
      </c>
      <c r="E7849" s="288">
        <v>4901.74</v>
      </c>
    </row>
    <row r="7850" spans="1:5" x14ac:dyDescent="0.2">
      <c r="A7850" s="287" t="s">
        <v>8107</v>
      </c>
      <c r="B7850" s="287" t="s">
        <v>27877</v>
      </c>
      <c r="C7850" s="287" t="s">
        <v>53</v>
      </c>
      <c r="D7850" t="str">
        <f t="shared" si="122"/>
        <v>m</v>
      </c>
      <c r="E7850" s="288">
        <v>6518.8</v>
      </c>
    </row>
    <row r="7851" spans="1:5" x14ac:dyDescent="0.2">
      <c r="A7851" s="287" t="s">
        <v>8108</v>
      </c>
      <c r="B7851" s="287" t="s">
        <v>27877</v>
      </c>
      <c r="C7851" s="287" t="s">
        <v>53</v>
      </c>
      <c r="D7851" t="str">
        <f t="shared" si="122"/>
        <v>m</v>
      </c>
      <c r="E7851" s="288">
        <v>6518.8</v>
      </c>
    </row>
    <row r="7852" spans="1:5" x14ac:dyDescent="0.2">
      <c r="A7852" s="287" t="s">
        <v>8109</v>
      </c>
      <c r="B7852" s="287" t="s">
        <v>27878</v>
      </c>
      <c r="C7852" s="287" t="s">
        <v>53</v>
      </c>
      <c r="D7852" t="str">
        <f t="shared" si="122"/>
        <v>m</v>
      </c>
      <c r="E7852" s="288">
        <v>7290.6</v>
      </c>
    </row>
    <row r="7853" spans="1:5" x14ac:dyDescent="0.2">
      <c r="A7853" s="287" t="s">
        <v>8110</v>
      </c>
      <c r="B7853" s="287" t="s">
        <v>27878</v>
      </c>
      <c r="C7853" s="287" t="s">
        <v>53</v>
      </c>
      <c r="D7853" t="str">
        <f t="shared" si="122"/>
        <v>m</v>
      </c>
      <c r="E7853" s="288">
        <v>7290.6</v>
      </c>
    </row>
    <row r="7854" spans="1:5" x14ac:dyDescent="0.2">
      <c r="A7854" s="287" t="s">
        <v>8111</v>
      </c>
      <c r="B7854" s="287" t="s">
        <v>27879</v>
      </c>
      <c r="C7854" s="287" t="s">
        <v>53</v>
      </c>
      <c r="D7854" t="str">
        <f t="shared" si="122"/>
        <v>m</v>
      </c>
      <c r="E7854" s="288">
        <v>8296.01</v>
      </c>
    </row>
    <row r="7855" spans="1:5" x14ac:dyDescent="0.2">
      <c r="A7855" s="287" t="s">
        <v>8112</v>
      </c>
      <c r="B7855" s="287" t="s">
        <v>27879</v>
      </c>
      <c r="C7855" s="287" t="s">
        <v>53</v>
      </c>
      <c r="D7855" t="str">
        <f t="shared" si="122"/>
        <v>m</v>
      </c>
      <c r="E7855" s="288">
        <v>8296.01</v>
      </c>
    </row>
    <row r="7856" spans="1:5" x14ac:dyDescent="0.2">
      <c r="A7856" s="287" t="s">
        <v>8113</v>
      </c>
      <c r="B7856" s="287" t="s">
        <v>27880</v>
      </c>
      <c r="C7856" s="287" t="s">
        <v>53</v>
      </c>
      <c r="D7856" t="str">
        <f t="shared" si="122"/>
        <v>m</v>
      </c>
      <c r="E7856" s="288">
        <v>48.54</v>
      </c>
    </row>
    <row r="7857" spans="1:5" x14ac:dyDescent="0.2">
      <c r="A7857" s="287" t="s">
        <v>8114</v>
      </c>
      <c r="B7857" s="287" t="s">
        <v>27880</v>
      </c>
      <c r="C7857" s="287" t="s">
        <v>53</v>
      </c>
      <c r="D7857" t="str">
        <f t="shared" si="122"/>
        <v>m</v>
      </c>
      <c r="E7857" s="288">
        <v>48.54</v>
      </c>
    </row>
    <row r="7858" spans="1:5" x14ac:dyDescent="0.2">
      <c r="A7858" s="287" t="s">
        <v>8115</v>
      </c>
      <c r="B7858" s="287" t="s">
        <v>27881</v>
      </c>
      <c r="C7858" s="287" t="s">
        <v>53</v>
      </c>
      <c r="D7858" t="str">
        <f t="shared" si="122"/>
        <v>m</v>
      </c>
      <c r="E7858" s="288">
        <v>122.49</v>
      </c>
    </row>
    <row r="7859" spans="1:5" x14ac:dyDescent="0.2">
      <c r="A7859" s="287" t="s">
        <v>8116</v>
      </c>
      <c r="B7859" s="287" t="s">
        <v>27881</v>
      </c>
      <c r="C7859" s="287" t="s">
        <v>53</v>
      </c>
      <c r="D7859" t="str">
        <f t="shared" si="122"/>
        <v>m</v>
      </c>
      <c r="E7859" s="288">
        <v>122.49</v>
      </c>
    </row>
    <row r="7860" spans="1:5" x14ac:dyDescent="0.2">
      <c r="A7860" s="287" t="s">
        <v>8117</v>
      </c>
      <c r="B7860" s="287" t="s">
        <v>27882</v>
      </c>
      <c r="C7860" s="287" t="s">
        <v>53</v>
      </c>
      <c r="D7860" t="str">
        <f t="shared" si="122"/>
        <v>m</v>
      </c>
      <c r="E7860" s="288">
        <v>413.15</v>
      </c>
    </row>
    <row r="7861" spans="1:5" x14ac:dyDescent="0.2">
      <c r="A7861" s="287" t="s">
        <v>8118</v>
      </c>
      <c r="B7861" s="287" t="s">
        <v>27882</v>
      </c>
      <c r="C7861" s="287" t="s">
        <v>53</v>
      </c>
      <c r="D7861" t="str">
        <f t="shared" si="122"/>
        <v>m</v>
      </c>
      <c r="E7861" s="288">
        <v>413.15</v>
      </c>
    </row>
    <row r="7862" spans="1:5" x14ac:dyDescent="0.2">
      <c r="A7862" s="287" t="s">
        <v>8119</v>
      </c>
      <c r="B7862" s="287" t="s">
        <v>27883</v>
      </c>
      <c r="C7862" s="287" t="s">
        <v>53</v>
      </c>
      <c r="D7862" t="str">
        <f t="shared" si="122"/>
        <v>m</v>
      </c>
      <c r="E7862" s="288">
        <v>483.45</v>
      </c>
    </row>
    <row r="7863" spans="1:5" x14ac:dyDescent="0.2">
      <c r="A7863" s="287" t="s">
        <v>8120</v>
      </c>
      <c r="B7863" s="287" t="s">
        <v>27883</v>
      </c>
      <c r="C7863" s="287" t="s">
        <v>53</v>
      </c>
      <c r="D7863" t="str">
        <f t="shared" si="122"/>
        <v>m</v>
      </c>
      <c r="E7863" s="288">
        <v>483.45</v>
      </c>
    </row>
    <row r="7864" spans="1:5" x14ac:dyDescent="0.2">
      <c r="A7864" s="287" t="s">
        <v>8121</v>
      </c>
      <c r="B7864" s="287" t="s">
        <v>27884</v>
      </c>
      <c r="C7864" s="287" t="s">
        <v>53</v>
      </c>
      <c r="D7864" t="str">
        <f t="shared" si="122"/>
        <v>m</v>
      </c>
      <c r="E7864" s="288">
        <v>502.77</v>
      </c>
    </row>
    <row r="7865" spans="1:5" x14ac:dyDescent="0.2">
      <c r="A7865" s="287" t="s">
        <v>8122</v>
      </c>
      <c r="B7865" s="287" t="s">
        <v>27884</v>
      </c>
      <c r="C7865" s="287" t="s">
        <v>53</v>
      </c>
      <c r="D7865" t="str">
        <f t="shared" si="122"/>
        <v>m</v>
      </c>
      <c r="E7865" s="288">
        <v>502.77</v>
      </c>
    </row>
    <row r="7866" spans="1:5" x14ac:dyDescent="0.2">
      <c r="A7866" s="287" t="s">
        <v>8123</v>
      </c>
      <c r="B7866" s="287" t="s">
        <v>27885</v>
      </c>
      <c r="C7866" s="287" t="s">
        <v>53</v>
      </c>
      <c r="D7866" t="str">
        <f t="shared" si="122"/>
        <v>m</v>
      </c>
      <c r="E7866" s="288">
        <v>605.69000000000005</v>
      </c>
    </row>
    <row r="7867" spans="1:5" x14ac:dyDescent="0.2">
      <c r="A7867" s="287" t="s">
        <v>8124</v>
      </c>
      <c r="B7867" s="287" t="s">
        <v>27885</v>
      </c>
      <c r="C7867" s="287" t="s">
        <v>53</v>
      </c>
      <c r="D7867" t="str">
        <f t="shared" si="122"/>
        <v>m</v>
      </c>
      <c r="E7867" s="288">
        <v>605.69000000000005</v>
      </c>
    </row>
    <row r="7868" spans="1:5" x14ac:dyDescent="0.2">
      <c r="A7868" s="287" t="s">
        <v>8125</v>
      </c>
      <c r="B7868" s="287" t="s">
        <v>27886</v>
      </c>
      <c r="C7868" s="287" t="s">
        <v>53</v>
      </c>
      <c r="D7868" t="str">
        <f t="shared" si="122"/>
        <v>m</v>
      </c>
      <c r="E7868" s="288">
        <v>718.22</v>
      </c>
    </row>
    <row r="7869" spans="1:5" x14ac:dyDescent="0.2">
      <c r="A7869" s="287" t="s">
        <v>8126</v>
      </c>
      <c r="B7869" s="287" t="s">
        <v>27886</v>
      </c>
      <c r="C7869" s="287" t="s">
        <v>53</v>
      </c>
      <c r="D7869" t="str">
        <f t="shared" si="122"/>
        <v>m</v>
      </c>
      <c r="E7869" s="288">
        <v>718.22</v>
      </c>
    </row>
    <row r="7870" spans="1:5" x14ac:dyDescent="0.2">
      <c r="A7870" s="287" t="s">
        <v>8127</v>
      </c>
      <c r="B7870" s="287" t="s">
        <v>27887</v>
      </c>
      <c r="C7870" s="287" t="s">
        <v>53</v>
      </c>
      <c r="D7870" t="str">
        <f t="shared" si="122"/>
        <v>m</v>
      </c>
      <c r="E7870" s="288">
        <v>849.81</v>
      </c>
    </row>
    <row r="7871" spans="1:5" x14ac:dyDescent="0.2">
      <c r="A7871" s="287" t="s">
        <v>8128</v>
      </c>
      <c r="B7871" s="287" t="s">
        <v>27887</v>
      </c>
      <c r="C7871" s="287" t="s">
        <v>53</v>
      </c>
      <c r="D7871" t="str">
        <f t="shared" si="122"/>
        <v>m</v>
      </c>
      <c r="E7871" s="288">
        <v>849.81</v>
      </c>
    </row>
    <row r="7872" spans="1:5" x14ac:dyDescent="0.2">
      <c r="A7872" s="287" t="s">
        <v>8129</v>
      </c>
      <c r="B7872" s="287" t="s">
        <v>27888</v>
      </c>
      <c r="C7872" s="287" t="s">
        <v>53</v>
      </c>
      <c r="D7872" t="str">
        <f t="shared" si="122"/>
        <v>m</v>
      </c>
      <c r="E7872" s="288">
        <v>1135.92</v>
      </c>
    </row>
    <row r="7873" spans="1:5" x14ac:dyDescent="0.2">
      <c r="A7873" s="287" t="s">
        <v>8130</v>
      </c>
      <c r="B7873" s="287" t="s">
        <v>27888</v>
      </c>
      <c r="C7873" s="287" t="s">
        <v>53</v>
      </c>
      <c r="D7873" t="str">
        <f t="shared" si="122"/>
        <v>m</v>
      </c>
      <c r="E7873" s="288">
        <v>1135.92</v>
      </c>
    </row>
    <row r="7874" spans="1:5" x14ac:dyDescent="0.2">
      <c r="A7874" s="287" t="s">
        <v>8131</v>
      </c>
      <c r="B7874" s="287" t="s">
        <v>27889</v>
      </c>
      <c r="C7874" s="287" t="s">
        <v>53</v>
      </c>
      <c r="D7874" t="str">
        <f t="shared" ref="D7874:D7937" si="123">LOWER(C7874)</f>
        <v>m</v>
      </c>
      <c r="E7874" s="288">
        <v>1559.29</v>
      </c>
    </row>
    <row r="7875" spans="1:5" x14ac:dyDescent="0.2">
      <c r="A7875" s="287" t="s">
        <v>8132</v>
      </c>
      <c r="B7875" s="287" t="s">
        <v>27889</v>
      </c>
      <c r="C7875" s="287" t="s">
        <v>53</v>
      </c>
      <c r="D7875" t="str">
        <f t="shared" si="123"/>
        <v>m</v>
      </c>
      <c r="E7875" s="288">
        <v>1559.29</v>
      </c>
    </row>
    <row r="7876" spans="1:5" x14ac:dyDescent="0.2">
      <c r="A7876" s="287" t="s">
        <v>8133</v>
      </c>
      <c r="B7876" s="287" t="s">
        <v>27890</v>
      </c>
      <c r="C7876" s="287" t="s">
        <v>53</v>
      </c>
      <c r="D7876" t="str">
        <f t="shared" si="123"/>
        <v>m</v>
      </c>
      <c r="E7876" s="288">
        <v>1945.87</v>
      </c>
    </row>
    <row r="7877" spans="1:5" x14ac:dyDescent="0.2">
      <c r="A7877" s="287" t="s">
        <v>8134</v>
      </c>
      <c r="B7877" s="287" t="s">
        <v>27890</v>
      </c>
      <c r="C7877" s="287" t="s">
        <v>53</v>
      </c>
      <c r="D7877" t="str">
        <f t="shared" si="123"/>
        <v>m</v>
      </c>
      <c r="E7877" s="288">
        <v>1945.87</v>
      </c>
    </row>
    <row r="7878" spans="1:5" x14ac:dyDescent="0.2">
      <c r="A7878" s="287" t="s">
        <v>8135</v>
      </c>
      <c r="B7878" s="287" t="s">
        <v>27891</v>
      </c>
      <c r="C7878" s="287" t="s">
        <v>53</v>
      </c>
      <c r="D7878" t="str">
        <f t="shared" si="123"/>
        <v>m</v>
      </c>
      <c r="E7878" s="288">
        <v>2456.75</v>
      </c>
    </row>
    <row r="7879" spans="1:5" x14ac:dyDescent="0.2">
      <c r="A7879" s="287" t="s">
        <v>8136</v>
      </c>
      <c r="B7879" s="287" t="s">
        <v>27891</v>
      </c>
      <c r="C7879" s="287" t="s">
        <v>53</v>
      </c>
      <c r="D7879" t="str">
        <f t="shared" si="123"/>
        <v>m</v>
      </c>
      <c r="E7879" s="288">
        <v>2456.75</v>
      </c>
    </row>
    <row r="7880" spans="1:5" x14ac:dyDescent="0.2">
      <c r="A7880" s="287" t="s">
        <v>8137</v>
      </c>
      <c r="B7880" s="287" t="s">
        <v>27892</v>
      </c>
      <c r="C7880" s="287" t="s">
        <v>53</v>
      </c>
      <c r="D7880" t="str">
        <f t="shared" si="123"/>
        <v>m</v>
      </c>
      <c r="E7880" s="288">
        <v>3005.14</v>
      </c>
    </row>
    <row r="7881" spans="1:5" x14ac:dyDescent="0.2">
      <c r="A7881" s="287" t="s">
        <v>8138</v>
      </c>
      <c r="B7881" s="287" t="s">
        <v>27892</v>
      </c>
      <c r="C7881" s="287" t="s">
        <v>53</v>
      </c>
      <c r="D7881" t="str">
        <f t="shared" si="123"/>
        <v>m</v>
      </c>
      <c r="E7881" s="288">
        <v>3005.14</v>
      </c>
    </row>
    <row r="7882" spans="1:5" x14ac:dyDescent="0.2">
      <c r="A7882" s="287" t="s">
        <v>8139</v>
      </c>
      <c r="B7882" s="287" t="s">
        <v>27893</v>
      </c>
      <c r="C7882" s="287" t="s">
        <v>53</v>
      </c>
      <c r="D7882" t="str">
        <f t="shared" si="123"/>
        <v>m</v>
      </c>
      <c r="E7882" s="288">
        <v>3575.34</v>
      </c>
    </row>
    <row r="7883" spans="1:5" x14ac:dyDescent="0.2">
      <c r="A7883" s="287" t="s">
        <v>8140</v>
      </c>
      <c r="B7883" s="287" t="s">
        <v>27893</v>
      </c>
      <c r="C7883" s="287" t="s">
        <v>53</v>
      </c>
      <c r="D7883" t="str">
        <f t="shared" si="123"/>
        <v>m</v>
      </c>
      <c r="E7883" s="288">
        <v>3575.34</v>
      </c>
    </row>
    <row r="7884" spans="1:5" x14ac:dyDescent="0.2">
      <c r="A7884" s="287" t="s">
        <v>8141</v>
      </c>
      <c r="B7884" s="287" t="s">
        <v>27894</v>
      </c>
      <c r="C7884" s="287" t="s">
        <v>53</v>
      </c>
      <c r="D7884" t="str">
        <f t="shared" si="123"/>
        <v>m</v>
      </c>
      <c r="E7884" s="288">
        <v>4909.7700000000004</v>
      </c>
    </row>
    <row r="7885" spans="1:5" x14ac:dyDescent="0.2">
      <c r="A7885" s="287" t="s">
        <v>8142</v>
      </c>
      <c r="B7885" s="287" t="s">
        <v>27894</v>
      </c>
      <c r="C7885" s="287" t="s">
        <v>53</v>
      </c>
      <c r="D7885" t="str">
        <f t="shared" si="123"/>
        <v>m</v>
      </c>
      <c r="E7885" s="288">
        <v>4909.7700000000004</v>
      </c>
    </row>
    <row r="7886" spans="1:5" x14ac:dyDescent="0.2">
      <c r="A7886" s="287" t="s">
        <v>8143</v>
      </c>
      <c r="B7886" s="287" t="s">
        <v>27895</v>
      </c>
      <c r="C7886" s="287" t="s">
        <v>53</v>
      </c>
      <c r="D7886" t="str">
        <f t="shared" si="123"/>
        <v>m</v>
      </c>
      <c r="E7886" s="288">
        <v>7135.92</v>
      </c>
    </row>
    <row r="7887" spans="1:5" x14ac:dyDescent="0.2">
      <c r="A7887" s="287" t="s">
        <v>8144</v>
      </c>
      <c r="B7887" s="287" t="s">
        <v>27895</v>
      </c>
      <c r="C7887" s="287" t="s">
        <v>53</v>
      </c>
      <c r="D7887" t="str">
        <f t="shared" si="123"/>
        <v>m</v>
      </c>
      <c r="E7887" s="288">
        <v>7135.92</v>
      </c>
    </row>
    <row r="7888" spans="1:5" x14ac:dyDescent="0.2">
      <c r="A7888" s="287" t="s">
        <v>8145</v>
      </c>
      <c r="B7888" s="287" t="s">
        <v>27896</v>
      </c>
      <c r="C7888" s="287" t="s">
        <v>53</v>
      </c>
      <c r="D7888" t="str">
        <f t="shared" si="123"/>
        <v>m</v>
      </c>
      <c r="E7888" s="288">
        <v>8003.48</v>
      </c>
    </row>
    <row r="7889" spans="1:5" x14ac:dyDescent="0.2">
      <c r="A7889" s="287" t="s">
        <v>8146</v>
      </c>
      <c r="B7889" s="287" t="s">
        <v>27896</v>
      </c>
      <c r="C7889" s="287" t="s">
        <v>53</v>
      </c>
      <c r="D7889" t="str">
        <f t="shared" si="123"/>
        <v>m</v>
      </c>
      <c r="E7889" s="288">
        <v>8003.48</v>
      </c>
    </row>
    <row r="7890" spans="1:5" x14ac:dyDescent="0.2">
      <c r="A7890" s="287" t="s">
        <v>8147</v>
      </c>
      <c r="B7890" s="287" t="s">
        <v>27897</v>
      </c>
      <c r="C7890" s="287" t="s">
        <v>53</v>
      </c>
      <c r="D7890" t="str">
        <f t="shared" si="123"/>
        <v>m</v>
      </c>
      <c r="E7890" s="288">
        <v>9123.92</v>
      </c>
    </row>
    <row r="7891" spans="1:5" x14ac:dyDescent="0.2">
      <c r="A7891" s="287" t="s">
        <v>8148</v>
      </c>
      <c r="B7891" s="287" t="s">
        <v>27897</v>
      </c>
      <c r="C7891" s="287" t="s">
        <v>53</v>
      </c>
      <c r="D7891" t="str">
        <f t="shared" si="123"/>
        <v>m</v>
      </c>
      <c r="E7891" s="288">
        <v>9123.92</v>
      </c>
    </row>
    <row r="7892" spans="1:5" x14ac:dyDescent="0.2">
      <c r="A7892" s="287" t="s">
        <v>8149</v>
      </c>
      <c r="B7892" s="287" t="s">
        <v>27898</v>
      </c>
      <c r="C7892" s="287" t="s">
        <v>53</v>
      </c>
      <c r="D7892" t="str">
        <f t="shared" si="123"/>
        <v>m</v>
      </c>
      <c r="E7892" s="288">
        <v>142.85</v>
      </c>
    </row>
    <row r="7893" spans="1:5" x14ac:dyDescent="0.2">
      <c r="A7893" s="287" t="s">
        <v>8150</v>
      </c>
      <c r="B7893" s="287" t="s">
        <v>27898</v>
      </c>
      <c r="C7893" s="287" t="s">
        <v>53</v>
      </c>
      <c r="D7893" t="str">
        <f t="shared" si="123"/>
        <v>m</v>
      </c>
      <c r="E7893" s="288">
        <v>142.85</v>
      </c>
    </row>
    <row r="7894" spans="1:5" x14ac:dyDescent="0.2">
      <c r="A7894" s="287" t="s">
        <v>8151</v>
      </c>
      <c r="B7894" s="287" t="s">
        <v>27899</v>
      </c>
      <c r="C7894" s="287" t="s">
        <v>53</v>
      </c>
      <c r="D7894" t="str">
        <f t="shared" si="123"/>
        <v>m</v>
      </c>
      <c r="E7894" s="288">
        <v>195</v>
      </c>
    </row>
    <row r="7895" spans="1:5" x14ac:dyDescent="0.2">
      <c r="A7895" s="287" t="s">
        <v>8152</v>
      </c>
      <c r="B7895" s="287" t="s">
        <v>27899</v>
      </c>
      <c r="C7895" s="287" t="s">
        <v>53</v>
      </c>
      <c r="D7895" t="str">
        <f t="shared" si="123"/>
        <v>m</v>
      </c>
      <c r="E7895" s="288">
        <v>195</v>
      </c>
    </row>
    <row r="7896" spans="1:5" x14ac:dyDescent="0.2">
      <c r="A7896" s="287" t="s">
        <v>8153</v>
      </c>
      <c r="B7896" s="287" t="s">
        <v>27900</v>
      </c>
      <c r="C7896" s="287" t="s">
        <v>53</v>
      </c>
      <c r="D7896" t="str">
        <f t="shared" si="123"/>
        <v>m</v>
      </c>
      <c r="E7896" s="288">
        <v>253.6</v>
      </c>
    </row>
    <row r="7897" spans="1:5" x14ac:dyDescent="0.2">
      <c r="A7897" s="287" t="s">
        <v>8154</v>
      </c>
      <c r="B7897" s="287" t="s">
        <v>27900</v>
      </c>
      <c r="C7897" s="287" t="s">
        <v>53</v>
      </c>
      <c r="D7897" t="str">
        <f t="shared" si="123"/>
        <v>m</v>
      </c>
      <c r="E7897" s="288">
        <v>253.6</v>
      </c>
    </row>
    <row r="7898" spans="1:5" x14ac:dyDescent="0.2">
      <c r="A7898" s="287" t="s">
        <v>8155</v>
      </c>
      <c r="B7898" s="287" t="s">
        <v>27901</v>
      </c>
      <c r="C7898" s="287" t="s">
        <v>53</v>
      </c>
      <c r="D7898" t="str">
        <f t="shared" si="123"/>
        <v>m</v>
      </c>
      <c r="E7898" s="288">
        <v>314.87</v>
      </c>
    </row>
    <row r="7899" spans="1:5" x14ac:dyDescent="0.2">
      <c r="A7899" s="287" t="s">
        <v>8156</v>
      </c>
      <c r="B7899" s="287" t="s">
        <v>27901</v>
      </c>
      <c r="C7899" s="287" t="s">
        <v>53</v>
      </c>
      <c r="D7899" t="str">
        <f t="shared" si="123"/>
        <v>m</v>
      </c>
      <c r="E7899" s="288">
        <v>314.87</v>
      </c>
    </row>
    <row r="7900" spans="1:5" x14ac:dyDescent="0.2">
      <c r="A7900" s="287" t="s">
        <v>8157</v>
      </c>
      <c r="B7900" s="287" t="s">
        <v>27902</v>
      </c>
      <c r="C7900" s="287" t="s">
        <v>53</v>
      </c>
      <c r="D7900" t="str">
        <f t="shared" si="123"/>
        <v>m</v>
      </c>
      <c r="E7900" s="288">
        <v>394.83</v>
      </c>
    </row>
    <row r="7901" spans="1:5" x14ac:dyDescent="0.2">
      <c r="A7901" s="287" t="s">
        <v>8158</v>
      </c>
      <c r="B7901" s="287" t="s">
        <v>27902</v>
      </c>
      <c r="C7901" s="287" t="s">
        <v>53</v>
      </c>
      <c r="D7901" t="str">
        <f t="shared" si="123"/>
        <v>m</v>
      </c>
      <c r="E7901" s="288">
        <v>394.83</v>
      </c>
    </row>
    <row r="7902" spans="1:5" x14ac:dyDescent="0.2">
      <c r="A7902" s="287" t="s">
        <v>8159</v>
      </c>
      <c r="B7902" s="287" t="s">
        <v>27903</v>
      </c>
      <c r="C7902" s="287" t="s">
        <v>53</v>
      </c>
      <c r="D7902" t="str">
        <f t="shared" si="123"/>
        <v>m</v>
      </c>
      <c r="E7902" s="288">
        <v>575.34</v>
      </c>
    </row>
    <row r="7903" spans="1:5" x14ac:dyDescent="0.2">
      <c r="A7903" s="287" t="s">
        <v>8160</v>
      </c>
      <c r="B7903" s="287" t="s">
        <v>27903</v>
      </c>
      <c r="C7903" s="287" t="s">
        <v>53</v>
      </c>
      <c r="D7903" t="str">
        <f t="shared" si="123"/>
        <v>m</v>
      </c>
      <c r="E7903" s="288">
        <v>575.34</v>
      </c>
    </row>
    <row r="7904" spans="1:5" x14ac:dyDescent="0.2">
      <c r="A7904" s="287" t="s">
        <v>8161</v>
      </c>
      <c r="B7904" s="287" t="s">
        <v>27904</v>
      </c>
      <c r="C7904" s="287" t="s">
        <v>53</v>
      </c>
      <c r="D7904" t="str">
        <f t="shared" si="123"/>
        <v>m</v>
      </c>
      <c r="E7904" s="288">
        <v>575.86</v>
      </c>
    </row>
    <row r="7905" spans="1:5" x14ac:dyDescent="0.2">
      <c r="A7905" s="287" t="s">
        <v>8162</v>
      </c>
      <c r="B7905" s="287" t="s">
        <v>27904</v>
      </c>
      <c r="C7905" s="287" t="s">
        <v>53</v>
      </c>
      <c r="D7905" t="str">
        <f t="shared" si="123"/>
        <v>m</v>
      </c>
      <c r="E7905" s="288">
        <v>575.86</v>
      </c>
    </row>
    <row r="7906" spans="1:5" x14ac:dyDescent="0.2">
      <c r="A7906" s="287" t="s">
        <v>8163</v>
      </c>
      <c r="B7906" s="287" t="s">
        <v>27905</v>
      </c>
      <c r="C7906" s="287" t="s">
        <v>53</v>
      </c>
      <c r="D7906" t="str">
        <f t="shared" si="123"/>
        <v>m</v>
      </c>
      <c r="E7906" s="288">
        <v>785</v>
      </c>
    </row>
    <row r="7907" spans="1:5" x14ac:dyDescent="0.2">
      <c r="A7907" s="287" t="s">
        <v>8164</v>
      </c>
      <c r="B7907" s="287" t="s">
        <v>27905</v>
      </c>
      <c r="C7907" s="287" t="s">
        <v>53</v>
      </c>
      <c r="D7907" t="str">
        <f t="shared" si="123"/>
        <v>m</v>
      </c>
      <c r="E7907" s="288">
        <v>785</v>
      </c>
    </row>
    <row r="7908" spans="1:5" x14ac:dyDescent="0.2">
      <c r="A7908" s="287" t="s">
        <v>8165</v>
      </c>
      <c r="B7908" s="287" t="s">
        <v>27906</v>
      </c>
      <c r="C7908" s="287" t="s">
        <v>53</v>
      </c>
      <c r="D7908" t="str">
        <f t="shared" si="123"/>
        <v>m</v>
      </c>
      <c r="E7908" s="288">
        <v>1305</v>
      </c>
    </row>
    <row r="7909" spans="1:5" x14ac:dyDescent="0.2">
      <c r="A7909" s="287" t="s">
        <v>8166</v>
      </c>
      <c r="B7909" s="287" t="s">
        <v>27906</v>
      </c>
      <c r="C7909" s="287" t="s">
        <v>53</v>
      </c>
      <c r="D7909" t="str">
        <f t="shared" si="123"/>
        <v>m</v>
      </c>
      <c r="E7909" s="288">
        <v>1305</v>
      </c>
    </row>
    <row r="7910" spans="1:5" x14ac:dyDescent="0.2">
      <c r="A7910" s="287" t="s">
        <v>8167</v>
      </c>
      <c r="B7910" s="287" t="s">
        <v>27907</v>
      </c>
      <c r="C7910" s="287" t="s">
        <v>53</v>
      </c>
      <c r="D7910" t="str">
        <f t="shared" si="123"/>
        <v>m</v>
      </c>
      <c r="E7910" s="288">
        <v>2173.48</v>
      </c>
    </row>
    <row r="7911" spans="1:5" x14ac:dyDescent="0.2">
      <c r="A7911" s="287" t="s">
        <v>8168</v>
      </c>
      <c r="B7911" s="287" t="s">
        <v>27907</v>
      </c>
      <c r="C7911" s="287" t="s">
        <v>53</v>
      </c>
      <c r="D7911" t="str">
        <f t="shared" si="123"/>
        <v>m</v>
      </c>
      <c r="E7911" s="288">
        <v>2173.48</v>
      </c>
    </row>
    <row r="7912" spans="1:5" x14ac:dyDescent="0.2">
      <c r="A7912" s="287" t="s">
        <v>8169</v>
      </c>
      <c r="B7912" s="287" t="s">
        <v>27908</v>
      </c>
      <c r="C7912" s="287" t="s">
        <v>53</v>
      </c>
      <c r="D7912" t="str">
        <f t="shared" si="123"/>
        <v>m</v>
      </c>
      <c r="E7912" s="288">
        <v>2470.9499999999998</v>
      </c>
    </row>
    <row r="7913" spans="1:5" x14ac:dyDescent="0.2">
      <c r="A7913" s="287" t="s">
        <v>8170</v>
      </c>
      <c r="B7913" s="287" t="s">
        <v>27908</v>
      </c>
      <c r="C7913" s="287" t="s">
        <v>53</v>
      </c>
      <c r="D7913" t="str">
        <f t="shared" si="123"/>
        <v>m</v>
      </c>
      <c r="E7913" s="288">
        <v>2470.9499999999998</v>
      </c>
    </row>
    <row r="7914" spans="1:5" x14ac:dyDescent="0.2">
      <c r="A7914" s="287" t="s">
        <v>8171</v>
      </c>
      <c r="B7914" s="287" t="s">
        <v>27909</v>
      </c>
      <c r="C7914" s="287" t="s">
        <v>53</v>
      </c>
      <c r="D7914" t="str">
        <f t="shared" si="123"/>
        <v>m</v>
      </c>
      <c r="E7914" s="288">
        <v>145</v>
      </c>
    </row>
    <row r="7915" spans="1:5" x14ac:dyDescent="0.2">
      <c r="A7915" s="287" t="s">
        <v>8172</v>
      </c>
      <c r="B7915" s="287" t="s">
        <v>27909</v>
      </c>
      <c r="C7915" s="287" t="s">
        <v>53</v>
      </c>
      <c r="D7915" t="str">
        <f t="shared" si="123"/>
        <v>m</v>
      </c>
      <c r="E7915" s="288">
        <v>145</v>
      </c>
    </row>
    <row r="7916" spans="1:5" x14ac:dyDescent="0.2">
      <c r="A7916" s="287" t="s">
        <v>8173</v>
      </c>
      <c r="B7916" s="287" t="s">
        <v>27910</v>
      </c>
      <c r="C7916" s="287" t="s">
        <v>53</v>
      </c>
      <c r="D7916" t="str">
        <f t="shared" si="123"/>
        <v>m</v>
      </c>
      <c r="E7916" s="288">
        <v>205</v>
      </c>
    </row>
    <row r="7917" spans="1:5" x14ac:dyDescent="0.2">
      <c r="A7917" s="287" t="s">
        <v>8174</v>
      </c>
      <c r="B7917" s="287" t="s">
        <v>27910</v>
      </c>
      <c r="C7917" s="287" t="s">
        <v>53</v>
      </c>
      <c r="D7917" t="str">
        <f t="shared" si="123"/>
        <v>m</v>
      </c>
      <c r="E7917" s="288">
        <v>205</v>
      </c>
    </row>
    <row r="7918" spans="1:5" x14ac:dyDescent="0.2">
      <c r="A7918" s="287" t="s">
        <v>8175</v>
      </c>
      <c r="B7918" s="287" t="s">
        <v>27911</v>
      </c>
      <c r="C7918" s="287" t="s">
        <v>53</v>
      </c>
      <c r="D7918" t="str">
        <f t="shared" si="123"/>
        <v>m</v>
      </c>
      <c r="E7918" s="288">
        <v>253.6</v>
      </c>
    </row>
    <row r="7919" spans="1:5" x14ac:dyDescent="0.2">
      <c r="A7919" s="287" t="s">
        <v>8176</v>
      </c>
      <c r="B7919" s="287" t="s">
        <v>27911</v>
      </c>
      <c r="C7919" s="287" t="s">
        <v>53</v>
      </c>
      <c r="D7919" t="str">
        <f t="shared" si="123"/>
        <v>m</v>
      </c>
      <c r="E7919" s="288">
        <v>253.6</v>
      </c>
    </row>
    <row r="7920" spans="1:5" x14ac:dyDescent="0.2">
      <c r="A7920" s="287" t="s">
        <v>8177</v>
      </c>
      <c r="B7920" s="287" t="s">
        <v>27912</v>
      </c>
      <c r="C7920" s="287" t="s">
        <v>53</v>
      </c>
      <c r="D7920" t="str">
        <f t="shared" si="123"/>
        <v>m</v>
      </c>
      <c r="E7920" s="288">
        <v>376.76</v>
      </c>
    </row>
    <row r="7921" spans="1:5" x14ac:dyDescent="0.2">
      <c r="A7921" s="287" t="s">
        <v>8178</v>
      </c>
      <c r="B7921" s="287" t="s">
        <v>27912</v>
      </c>
      <c r="C7921" s="287" t="s">
        <v>53</v>
      </c>
      <c r="D7921" t="str">
        <f t="shared" si="123"/>
        <v>m</v>
      </c>
      <c r="E7921" s="288">
        <v>376.76</v>
      </c>
    </row>
    <row r="7922" spans="1:5" x14ac:dyDescent="0.2">
      <c r="A7922" s="287" t="s">
        <v>8179</v>
      </c>
      <c r="B7922" s="287" t="s">
        <v>27913</v>
      </c>
      <c r="C7922" s="287" t="s">
        <v>53</v>
      </c>
      <c r="D7922" t="str">
        <f t="shared" si="123"/>
        <v>m</v>
      </c>
      <c r="E7922" s="288">
        <v>484.58</v>
      </c>
    </row>
    <row r="7923" spans="1:5" x14ac:dyDescent="0.2">
      <c r="A7923" s="287" t="s">
        <v>8180</v>
      </c>
      <c r="B7923" s="287" t="s">
        <v>27913</v>
      </c>
      <c r="C7923" s="287" t="s">
        <v>53</v>
      </c>
      <c r="D7923" t="str">
        <f t="shared" si="123"/>
        <v>m</v>
      </c>
      <c r="E7923" s="288">
        <v>484.58</v>
      </c>
    </row>
    <row r="7924" spans="1:5" x14ac:dyDescent="0.2">
      <c r="A7924" s="287" t="s">
        <v>8181</v>
      </c>
      <c r="B7924" s="287" t="s">
        <v>27914</v>
      </c>
      <c r="C7924" s="287" t="s">
        <v>53</v>
      </c>
      <c r="D7924" t="str">
        <f t="shared" si="123"/>
        <v>m</v>
      </c>
      <c r="E7924" s="288">
        <v>599.46</v>
      </c>
    </row>
    <row r="7925" spans="1:5" x14ac:dyDescent="0.2">
      <c r="A7925" s="287" t="s">
        <v>8182</v>
      </c>
      <c r="B7925" s="287" t="s">
        <v>27914</v>
      </c>
      <c r="C7925" s="287" t="s">
        <v>53</v>
      </c>
      <c r="D7925" t="str">
        <f t="shared" si="123"/>
        <v>m</v>
      </c>
      <c r="E7925" s="288">
        <v>599.46</v>
      </c>
    </row>
    <row r="7926" spans="1:5" x14ac:dyDescent="0.2">
      <c r="A7926" s="287" t="s">
        <v>8183</v>
      </c>
      <c r="B7926" s="287" t="s">
        <v>27915</v>
      </c>
      <c r="C7926" s="287" t="s">
        <v>53</v>
      </c>
      <c r="D7926" t="str">
        <f t="shared" si="123"/>
        <v>m</v>
      </c>
      <c r="E7926" s="288">
        <v>664.67</v>
      </c>
    </row>
    <row r="7927" spans="1:5" x14ac:dyDescent="0.2">
      <c r="A7927" s="287" t="s">
        <v>8184</v>
      </c>
      <c r="B7927" s="287" t="s">
        <v>27915</v>
      </c>
      <c r="C7927" s="287" t="s">
        <v>53</v>
      </c>
      <c r="D7927" t="str">
        <f t="shared" si="123"/>
        <v>m</v>
      </c>
      <c r="E7927" s="288">
        <v>664.67</v>
      </c>
    </row>
    <row r="7928" spans="1:5" x14ac:dyDescent="0.2">
      <c r="A7928" s="287" t="s">
        <v>8185</v>
      </c>
      <c r="B7928" s="287" t="s">
        <v>27916</v>
      </c>
      <c r="C7928" s="287" t="s">
        <v>53</v>
      </c>
      <c r="D7928" t="str">
        <f t="shared" si="123"/>
        <v>m</v>
      </c>
      <c r="E7928" s="288">
        <v>999.11</v>
      </c>
    </row>
    <row r="7929" spans="1:5" x14ac:dyDescent="0.2">
      <c r="A7929" s="287" t="s">
        <v>8186</v>
      </c>
      <c r="B7929" s="287" t="s">
        <v>27916</v>
      </c>
      <c r="C7929" s="287" t="s">
        <v>53</v>
      </c>
      <c r="D7929" t="str">
        <f t="shared" si="123"/>
        <v>m</v>
      </c>
      <c r="E7929" s="288">
        <v>999.11</v>
      </c>
    </row>
    <row r="7930" spans="1:5" x14ac:dyDescent="0.2">
      <c r="A7930" s="287" t="s">
        <v>8187</v>
      </c>
      <c r="B7930" s="287" t="s">
        <v>27917</v>
      </c>
      <c r="C7930" s="287" t="s">
        <v>53</v>
      </c>
      <c r="D7930" t="str">
        <f t="shared" si="123"/>
        <v>m</v>
      </c>
      <c r="E7930" s="288">
        <v>1345</v>
      </c>
    </row>
    <row r="7931" spans="1:5" x14ac:dyDescent="0.2">
      <c r="A7931" s="287" t="s">
        <v>8188</v>
      </c>
      <c r="B7931" s="287" t="s">
        <v>27917</v>
      </c>
      <c r="C7931" s="287" t="s">
        <v>53</v>
      </c>
      <c r="D7931" t="str">
        <f t="shared" si="123"/>
        <v>m</v>
      </c>
      <c r="E7931" s="288">
        <v>1345</v>
      </c>
    </row>
    <row r="7932" spans="1:5" x14ac:dyDescent="0.2">
      <c r="A7932" s="287" t="s">
        <v>8189</v>
      </c>
      <c r="B7932" s="287" t="s">
        <v>27918</v>
      </c>
      <c r="C7932" s="287" t="s">
        <v>53</v>
      </c>
      <c r="D7932" t="str">
        <f t="shared" si="123"/>
        <v>m</v>
      </c>
      <c r="E7932" s="288">
        <v>155</v>
      </c>
    </row>
    <row r="7933" spans="1:5" x14ac:dyDescent="0.2">
      <c r="A7933" s="287" t="s">
        <v>8190</v>
      </c>
      <c r="B7933" s="287" t="s">
        <v>27918</v>
      </c>
      <c r="C7933" s="287" t="s">
        <v>53</v>
      </c>
      <c r="D7933" t="str">
        <f t="shared" si="123"/>
        <v>m</v>
      </c>
      <c r="E7933" s="288">
        <v>155</v>
      </c>
    </row>
    <row r="7934" spans="1:5" x14ac:dyDescent="0.2">
      <c r="A7934" s="287" t="s">
        <v>8191</v>
      </c>
      <c r="B7934" s="287" t="s">
        <v>27919</v>
      </c>
      <c r="C7934" s="287" t="s">
        <v>53</v>
      </c>
      <c r="D7934" t="str">
        <f t="shared" si="123"/>
        <v>m</v>
      </c>
      <c r="E7934" s="288">
        <v>215</v>
      </c>
    </row>
    <row r="7935" spans="1:5" x14ac:dyDescent="0.2">
      <c r="A7935" s="287" t="s">
        <v>8192</v>
      </c>
      <c r="B7935" s="287" t="s">
        <v>27919</v>
      </c>
      <c r="C7935" s="287" t="s">
        <v>53</v>
      </c>
      <c r="D7935" t="str">
        <f t="shared" si="123"/>
        <v>m</v>
      </c>
      <c r="E7935" s="288">
        <v>215</v>
      </c>
    </row>
    <row r="7936" spans="1:5" x14ac:dyDescent="0.2">
      <c r="A7936" s="287" t="s">
        <v>8193</v>
      </c>
      <c r="B7936" s="287" t="s">
        <v>27920</v>
      </c>
      <c r="C7936" s="287" t="s">
        <v>53</v>
      </c>
      <c r="D7936" t="str">
        <f t="shared" si="123"/>
        <v>m</v>
      </c>
      <c r="E7936" s="288">
        <v>318.31</v>
      </c>
    </row>
    <row r="7937" spans="1:5" x14ac:dyDescent="0.2">
      <c r="A7937" s="287" t="s">
        <v>8194</v>
      </c>
      <c r="B7937" s="287" t="s">
        <v>27920</v>
      </c>
      <c r="C7937" s="287" t="s">
        <v>53</v>
      </c>
      <c r="D7937" t="str">
        <f t="shared" si="123"/>
        <v>m</v>
      </c>
      <c r="E7937" s="288">
        <v>318.31</v>
      </c>
    </row>
    <row r="7938" spans="1:5" x14ac:dyDescent="0.2">
      <c r="A7938" s="287" t="s">
        <v>8195</v>
      </c>
      <c r="B7938" s="287" t="s">
        <v>27921</v>
      </c>
      <c r="C7938" s="287" t="s">
        <v>53</v>
      </c>
      <c r="D7938" t="str">
        <f t="shared" ref="D7938:D8001" si="124">LOWER(C7938)</f>
        <v>m</v>
      </c>
      <c r="E7938" s="288">
        <v>382.03</v>
      </c>
    </row>
    <row r="7939" spans="1:5" x14ac:dyDescent="0.2">
      <c r="A7939" s="287" t="s">
        <v>8196</v>
      </c>
      <c r="B7939" s="287" t="s">
        <v>27921</v>
      </c>
      <c r="C7939" s="287" t="s">
        <v>53</v>
      </c>
      <c r="D7939" t="str">
        <f t="shared" si="124"/>
        <v>m</v>
      </c>
      <c r="E7939" s="288">
        <v>382.03</v>
      </c>
    </row>
    <row r="7940" spans="1:5" x14ac:dyDescent="0.2">
      <c r="A7940" s="287" t="s">
        <v>8197</v>
      </c>
      <c r="B7940" s="287" t="s">
        <v>27922</v>
      </c>
      <c r="C7940" s="287" t="s">
        <v>53</v>
      </c>
      <c r="D7940" t="str">
        <f t="shared" si="124"/>
        <v>m</v>
      </c>
      <c r="E7940" s="288">
        <v>514.61</v>
      </c>
    </row>
    <row r="7941" spans="1:5" x14ac:dyDescent="0.2">
      <c r="A7941" s="287" t="s">
        <v>8198</v>
      </c>
      <c r="B7941" s="287" t="s">
        <v>27922</v>
      </c>
      <c r="C7941" s="287" t="s">
        <v>53</v>
      </c>
      <c r="D7941" t="str">
        <f t="shared" si="124"/>
        <v>m</v>
      </c>
      <c r="E7941" s="288">
        <v>514.61</v>
      </c>
    </row>
    <row r="7942" spans="1:5" x14ac:dyDescent="0.2">
      <c r="A7942" s="287" t="s">
        <v>8199</v>
      </c>
      <c r="B7942" s="287" t="s">
        <v>27923</v>
      </c>
      <c r="C7942" s="287" t="s">
        <v>53</v>
      </c>
      <c r="D7942" t="str">
        <f t="shared" si="124"/>
        <v>m</v>
      </c>
      <c r="E7942" s="288">
        <v>608.92999999999995</v>
      </c>
    </row>
    <row r="7943" spans="1:5" x14ac:dyDescent="0.2">
      <c r="A7943" s="287" t="s">
        <v>8200</v>
      </c>
      <c r="B7943" s="287" t="s">
        <v>27923</v>
      </c>
      <c r="C7943" s="287" t="s">
        <v>53</v>
      </c>
      <c r="D7943" t="str">
        <f t="shared" si="124"/>
        <v>m</v>
      </c>
      <c r="E7943" s="288">
        <v>608.92999999999995</v>
      </c>
    </row>
    <row r="7944" spans="1:5" x14ac:dyDescent="0.2">
      <c r="A7944" s="287" t="s">
        <v>8201</v>
      </c>
      <c r="B7944" s="287" t="s">
        <v>27924</v>
      </c>
      <c r="C7944" s="287" t="s">
        <v>53</v>
      </c>
      <c r="D7944" t="str">
        <f t="shared" si="124"/>
        <v>m</v>
      </c>
      <c r="E7944" s="288">
        <v>674.16</v>
      </c>
    </row>
    <row r="7945" spans="1:5" x14ac:dyDescent="0.2">
      <c r="A7945" s="287" t="s">
        <v>8202</v>
      </c>
      <c r="B7945" s="287" t="s">
        <v>27924</v>
      </c>
      <c r="C7945" s="287" t="s">
        <v>53</v>
      </c>
      <c r="D7945" t="str">
        <f t="shared" si="124"/>
        <v>m</v>
      </c>
      <c r="E7945" s="288">
        <v>674.16</v>
      </c>
    </row>
    <row r="7946" spans="1:5" x14ac:dyDescent="0.2">
      <c r="A7946" s="287" t="s">
        <v>8203</v>
      </c>
      <c r="B7946" s="287" t="s">
        <v>27925</v>
      </c>
      <c r="C7946" s="287" t="s">
        <v>53</v>
      </c>
      <c r="D7946" t="str">
        <f t="shared" si="124"/>
        <v>m</v>
      </c>
      <c r="E7946" s="288">
        <v>920.48</v>
      </c>
    </row>
    <row r="7947" spans="1:5" x14ac:dyDescent="0.2">
      <c r="A7947" s="287" t="s">
        <v>8204</v>
      </c>
      <c r="B7947" s="287" t="s">
        <v>27925</v>
      </c>
      <c r="C7947" s="287" t="s">
        <v>53</v>
      </c>
      <c r="D7947" t="str">
        <f t="shared" si="124"/>
        <v>m</v>
      </c>
      <c r="E7947" s="288">
        <v>920.48</v>
      </c>
    </row>
    <row r="7948" spans="1:5" x14ac:dyDescent="0.2">
      <c r="A7948" s="287" t="s">
        <v>8205</v>
      </c>
      <c r="B7948" s="287" t="s">
        <v>27926</v>
      </c>
      <c r="C7948" s="287" t="s">
        <v>53</v>
      </c>
      <c r="D7948" t="str">
        <f t="shared" si="124"/>
        <v>m</v>
      </c>
      <c r="E7948" s="288">
        <v>1515</v>
      </c>
    </row>
    <row r="7949" spans="1:5" x14ac:dyDescent="0.2">
      <c r="A7949" s="287" t="s">
        <v>8206</v>
      </c>
      <c r="B7949" s="287" t="s">
        <v>27926</v>
      </c>
      <c r="C7949" s="287" t="s">
        <v>53</v>
      </c>
      <c r="D7949" t="str">
        <f t="shared" si="124"/>
        <v>m</v>
      </c>
      <c r="E7949" s="288">
        <v>1515</v>
      </c>
    </row>
    <row r="7950" spans="1:5" x14ac:dyDescent="0.2">
      <c r="A7950" s="287" t="s">
        <v>8207</v>
      </c>
      <c r="B7950" s="287" t="s">
        <v>27927</v>
      </c>
      <c r="C7950" s="287" t="s">
        <v>53</v>
      </c>
      <c r="D7950" t="str">
        <f t="shared" si="124"/>
        <v>m</v>
      </c>
      <c r="E7950" s="288">
        <v>107.79</v>
      </c>
    </row>
    <row r="7951" spans="1:5" x14ac:dyDescent="0.2">
      <c r="A7951" s="287" t="s">
        <v>8208</v>
      </c>
      <c r="B7951" s="287" t="s">
        <v>27927</v>
      </c>
      <c r="C7951" s="287" t="s">
        <v>53</v>
      </c>
      <c r="D7951" t="str">
        <f t="shared" si="124"/>
        <v>m</v>
      </c>
      <c r="E7951" s="288">
        <v>107.79</v>
      </c>
    </row>
    <row r="7952" spans="1:5" x14ac:dyDescent="0.2">
      <c r="A7952" s="287" t="s">
        <v>8209</v>
      </c>
      <c r="B7952" s="287" t="s">
        <v>27928</v>
      </c>
      <c r="C7952" s="287" t="s">
        <v>53</v>
      </c>
      <c r="D7952" t="str">
        <f t="shared" si="124"/>
        <v>m</v>
      </c>
      <c r="E7952" s="288">
        <v>120.22</v>
      </c>
    </row>
    <row r="7953" spans="1:5" x14ac:dyDescent="0.2">
      <c r="A7953" s="287" t="s">
        <v>8210</v>
      </c>
      <c r="B7953" s="287" t="s">
        <v>27928</v>
      </c>
      <c r="C7953" s="287" t="s">
        <v>53</v>
      </c>
      <c r="D7953" t="str">
        <f t="shared" si="124"/>
        <v>m</v>
      </c>
      <c r="E7953" s="288">
        <v>120.22</v>
      </c>
    </row>
    <row r="7954" spans="1:5" x14ac:dyDescent="0.2">
      <c r="A7954" s="287" t="s">
        <v>8211</v>
      </c>
      <c r="B7954" s="287" t="s">
        <v>27929</v>
      </c>
      <c r="C7954" s="287" t="s">
        <v>53</v>
      </c>
      <c r="D7954" t="str">
        <f t="shared" si="124"/>
        <v>m</v>
      </c>
      <c r="E7954" s="288">
        <v>169</v>
      </c>
    </row>
    <row r="7955" spans="1:5" x14ac:dyDescent="0.2">
      <c r="A7955" s="287" t="s">
        <v>8212</v>
      </c>
      <c r="B7955" s="287" t="s">
        <v>27929</v>
      </c>
      <c r="C7955" s="287" t="s">
        <v>53</v>
      </c>
      <c r="D7955" t="str">
        <f t="shared" si="124"/>
        <v>m</v>
      </c>
      <c r="E7955" s="288">
        <v>169</v>
      </c>
    </row>
    <row r="7956" spans="1:5" x14ac:dyDescent="0.2">
      <c r="A7956" s="287" t="s">
        <v>8213</v>
      </c>
      <c r="B7956" s="287" t="s">
        <v>27930</v>
      </c>
      <c r="C7956" s="287" t="s">
        <v>53</v>
      </c>
      <c r="D7956" t="str">
        <f t="shared" si="124"/>
        <v>m</v>
      </c>
      <c r="E7956" s="288">
        <v>170</v>
      </c>
    </row>
    <row r="7957" spans="1:5" x14ac:dyDescent="0.2">
      <c r="A7957" s="287" t="s">
        <v>8214</v>
      </c>
      <c r="B7957" s="287" t="s">
        <v>27930</v>
      </c>
      <c r="C7957" s="287" t="s">
        <v>53</v>
      </c>
      <c r="D7957" t="str">
        <f t="shared" si="124"/>
        <v>m</v>
      </c>
      <c r="E7957" s="288">
        <v>170</v>
      </c>
    </row>
    <row r="7958" spans="1:5" x14ac:dyDescent="0.2">
      <c r="A7958" s="287" t="s">
        <v>8215</v>
      </c>
      <c r="B7958" s="287" t="s">
        <v>27931</v>
      </c>
      <c r="C7958" s="287" t="s">
        <v>53</v>
      </c>
      <c r="D7958" t="str">
        <f t="shared" si="124"/>
        <v>m</v>
      </c>
      <c r="E7958" s="288">
        <v>231.71</v>
      </c>
    </row>
    <row r="7959" spans="1:5" x14ac:dyDescent="0.2">
      <c r="A7959" s="287" t="s">
        <v>8216</v>
      </c>
      <c r="B7959" s="287" t="s">
        <v>27931</v>
      </c>
      <c r="C7959" s="287" t="s">
        <v>53</v>
      </c>
      <c r="D7959" t="str">
        <f t="shared" si="124"/>
        <v>m</v>
      </c>
      <c r="E7959" s="288">
        <v>231.71</v>
      </c>
    </row>
    <row r="7960" spans="1:5" x14ac:dyDescent="0.2">
      <c r="A7960" s="287" t="s">
        <v>8217</v>
      </c>
      <c r="B7960" s="287" t="s">
        <v>27932</v>
      </c>
      <c r="C7960" s="287" t="s">
        <v>53</v>
      </c>
      <c r="D7960" t="str">
        <f t="shared" si="124"/>
        <v>m</v>
      </c>
      <c r="E7960" s="288">
        <v>288</v>
      </c>
    </row>
    <row r="7961" spans="1:5" x14ac:dyDescent="0.2">
      <c r="A7961" s="287" t="s">
        <v>8218</v>
      </c>
      <c r="B7961" s="287" t="s">
        <v>27932</v>
      </c>
      <c r="C7961" s="287" t="s">
        <v>53</v>
      </c>
      <c r="D7961" t="str">
        <f t="shared" si="124"/>
        <v>m</v>
      </c>
      <c r="E7961" s="288">
        <v>288</v>
      </c>
    </row>
    <row r="7962" spans="1:5" x14ac:dyDescent="0.2">
      <c r="A7962" s="287" t="s">
        <v>8219</v>
      </c>
      <c r="B7962" s="287" t="s">
        <v>27933</v>
      </c>
      <c r="C7962" s="287" t="s">
        <v>53</v>
      </c>
      <c r="D7962" t="str">
        <f t="shared" si="124"/>
        <v>m</v>
      </c>
      <c r="E7962" s="288">
        <v>368</v>
      </c>
    </row>
    <row r="7963" spans="1:5" x14ac:dyDescent="0.2">
      <c r="A7963" s="287" t="s">
        <v>8220</v>
      </c>
      <c r="B7963" s="287" t="s">
        <v>27933</v>
      </c>
      <c r="C7963" s="287" t="s">
        <v>53</v>
      </c>
      <c r="D7963" t="str">
        <f t="shared" si="124"/>
        <v>m</v>
      </c>
      <c r="E7963" s="288">
        <v>368</v>
      </c>
    </row>
    <row r="7964" spans="1:5" x14ac:dyDescent="0.2">
      <c r="A7964" s="287" t="s">
        <v>8221</v>
      </c>
      <c r="B7964" s="287" t="s">
        <v>27934</v>
      </c>
      <c r="C7964" s="287" t="s">
        <v>53</v>
      </c>
      <c r="D7964" t="str">
        <f t="shared" si="124"/>
        <v>m</v>
      </c>
      <c r="E7964" s="288">
        <v>384.99</v>
      </c>
    </row>
    <row r="7965" spans="1:5" x14ac:dyDescent="0.2">
      <c r="A7965" s="287" t="s">
        <v>8222</v>
      </c>
      <c r="B7965" s="287" t="s">
        <v>27934</v>
      </c>
      <c r="C7965" s="287" t="s">
        <v>53</v>
      </c>
      <c r="D7965" t="str">
        <f t="shared" si="124"/>
        <v>m</v>
      </c>
      <c r="E7965" s="288">
        <v>384.99</v>
      </c>
    </row>
    <row r="7966" spans="1:5" x14ac:dyDescent="0.2">
      <c r="A7966" s="287" t="s">
        <v>8223</v>
      </c>
      <c r="B7966" s="287" t="s">
        <v>27935</v>
      </c>
      <c r="C7966" s="287" t="s">
        <v>53</v>
      </c>
      <c r="D7966" t="str">
        <f t="shared" si="124"/>
        <v>m</v>
      </c>
      <c r="E7966" s="288">
        <v>531</v>
      </c>
    </row>
    <row r="7967" spans="1:5" x14ac:dyDescent="0.2">
      <c r="A7967" s="287" t="s">
        <v>8224</v>
      </c>
      <c r="B7967" s="287" t="s">
        <v>27935</v>
      </c>
      <c r="C7967" s="287" t="s">
        <v>53</v>
      </c>
      <c r="D7967" t="str">
        <f t="shared" si="124"/>
        <v>m</v>
      </c>
      <c r="E7967" s="288">
        <v>531</v>
      </c>
    </row>
    <row r="7968" spans="1:5" x14ac:dyDescent="0.2">
      <c r="A7968" s="287" t="s">
        <v>8225</v>
      </c>
      <c r="B7968" s="287" t="s">
        <v>27936</v>
      </c>
      <c r="C7968" s="287" t="s">
        <v>53</v>
      </c>
      <c r="D7968" t="str">
        <f t="shared" si="124"/>
        <v>m</v>
      </c>
      <c r="E7968" s="288">
        <v>796</v>
      </c>
    </row>
    <row r="7969" spans="1:5" x14ac:dyDescent="0.2">
      <c r="A7969" s="287" t="s">
        <v>8226</v>
      </c>
      <c r="B7969" s="287" t="s">
        <v>27936</v>
      </c>
      <c r="C7969" s="287" t="s">
        <v>53</v>
      </c>
      <c r="D7969" t="str">
        <f t="shared" si="124"/>
        <v>m</v>
      </c>
      <c r="E7969" s="288">
        <v>796</v>
      </c>
    </row>
    <row r="7970" spans="1:5" x14ac:dyDescent="0.2">
      <c r="A7970" s="287" t="s">
        <v>8227</v>
      </c>
      <c r="B7970" s="287" t="s">
        <v>27937</v>
      </c>
      <c r="C7970" s="287" t="s">
        <v>53</v>
      </c>
      <c r="D7970" t="str">
        <f t="shared" si="124"/>
        <v>m</v>
      </c>
      <c r="E7970" s="288">
        <v>88.57</v>
      </c>
    </row>
    <row r="7971" spans="1:5" x14ac:dyDescent="0.2">
      <c r="A7971" s="287" t="s">
        <v>8228</v>
      </c>
      <c r="B7971" s="287" t="s">
        <v>27937</v>
      </c>
      <c r="C7971" s="287" t="s">
        <v>53</v>
      </c>
      <c r="D7971" t="str">
        <f t="shared" si="124"/>
        <v>m</v>
      </c>
      <c r="E7971" s="288">
        <v>88.57</v>
      </c>
    </row>
    <row r="7972" spans="1:5" x14ac:dyDescent="0.2">
      <c r="A7972" s="287" t="s">
        <v>8229</v>
      </c>
      <c r="B7972" s="287" t="s">
        <v>27938</v>
      </c>
      <c r="C7972" s="287" t="s">
        <v>53</v>
      </c>
      <c r="D7972" t="str">
        <f t="shared" si="124"/>
        <v>m</v>
      </c>
      <c r="E7972" s="288">
        <v>94.5</v>
      </c>
    </row>
    <row r="7973" spans="1:5" x14ac:dyDescent="0.2">
      <c r="A7973" s="287" t="s">
        <v>8230</v>
      </c>
      <c r="B7973" s="287" t="s">
        <v>27938</v>
      </c>
      <c r="C7973" s="287" t="s">
        <v>53</v>
      </c>
      <c r="D7973" t="str">
        <f t="shared" si="124"/>
        <v>m</v>
      </c>
      <c r="E7973" s="288">
        <v>94.5</v>
      </c>
    </row>
    <row r="7974" spans="1:5" x14ac:dyDescent="0.2">
      <c r="A7974" s="287" t="s">
        <v>8231</v>
      </c>
      <c r="B7974" s="287" t="s">
        <v>27939</v>
      </c>
      <c r="C7974" s="287" t="s">
        <v>53</v>
      </c>
      <c r="D7974" t="str">
        <f t="shared" si="124"/>
        <v>m</v>
      </c>
      <c r="E7974" s="288">
        <v>187.52</v>
      </c>
    </row>
    <row r="7975" spans="1:5" x14ac:dyDescent="0.2">
      <c r="A7975" s="287" t="s">
        <v>8232</v>
      </c>
      <c r="B7975" s="287" t="s">
        <v>27939</v>
      </c>
      <c r="C7975" s="287" t="s">
        <v>53</v>
      </c>
      <c r="D7975" t="str">
        <f t="shared" si="124"/>
        <v>m</v>
      </c>
      <c r="E7975" s="288">
        <v>187.52</v>
      </c>
    </row>
    <row r="7976" spans="1:5" x14ac:dyDescent="0.2">
      <c r="A7976" s="287" t="s">
        <v>8233</v>
      </c>
      <c r="B7976" s="287" t="s">
        <v>27940</v>
      </c>
      <c r="C7976" s="287" t="s">
        <v>53</v>
      </c>
      <c r="D7976" t="str">
        <f t="shared" si="124"/>
        <v>m</v>
      </c>
      <c r="E7976" s="288">
        <v>206.5</v>
      </c>
    </row>
    <row r="7977" spans="1:5" x14ac:dyDescent="0.2">
      <c r="A7977" s="287" t="s">
        <v>8234</v>
      </c>
      <c r="B7977" s="287" t="s">
        <v>27940</v>
      </c>
      <c r="C7977" s="287" t="s">
        <v>53</v>
      </c>
      <c r="D7977" t="str">
        <f t="shared" si="124"/>
        <v>m</v>
      </c>
      <c r="E7977" s="288">
        <v>206.5</v>
      </c>
    </row>
    <row r="7978" spans="1:5" x14ac:dyDescent="0.2">
      <c r="A7978" s="287" t="s">
        <v>8235</v>
      </c>
      <c r="B7978" s="287" t="s">
        <v>27941</v>
      </c>
      <c r="C7978" s="287" t="s">
        <v>53</v>
      </c>
      <c r="D7978" t="str">
        <f t="shared" si="124"/>
        <v>m</v>
      </c>
      <c r="E7978" s="288">
        <v>225.71</v>
      </c>
    </row>
    <row r="7979" spans="1:5" x14ac:dyDescent="0.2">
      <c r="A7979" s="287" t="s">
        <v>8236</v>
      </c>
      <c r="B7979" s="287" t="s">
        <v>27941</v>
      </c>
      <c r="C7979" s="287" t="s">
        <v>53</v>
      </c>
      <c r="D7979" t="str">
        <f t="shared" si="124"/>
        <v>m</v>
      </c>
      <c r="E7979" s="288">
        <v>225.71</v>
      </c>
    </row>
    <row r="7980" spans="1:5" x14ac:dyDescent="0.2">
      <c r="A7980" s="287" t="s">
        <v>8237</v>
      </c>
      <c r="B7980" s="287" t="s">
        <v>27942</v>
      </c>
      <c r="C7980" s="287" t="s">
        <v>53</v>
      </c>
      <c r="D7980" t="str">
        <f t="shared" si="124"/>
        <v>m</v>
      </c>
      <c r="E7980" s="288">
        <v>275</v>
      </c>
    </row>
    <row r="7981" spans="1:5" x14ac:dyDescent="0.2">
      <c r="A7981" s="287" t="s">
        <v>8238</v>
      </c>
      <c r="B7981" s="287" t="s">
        <v>27942</v>
      </c>
      <c r="C7981" s="287" t="s">
        <v>53</v>
      </c>
      <c r="D7981" t="str">
        <f t="shared" si="124"/>
        <v>m</v>
      </c>
      <c r="E7981" s="288">
        <v>275</v>
      </c>
    </row>
    <row r="7982" spans="1:5" x14ac:dyDescent="0.2">
      <c r="A7982" s="287" t="s">
        <v>8239</v>
      </c>
      <c r="B7982" s="287" t="s">
        <v>27943</v>
      </c>
      <c r="C7982" s="287" t="s">
        <v>53</v>
      </c>
      <c r="D7982" t="str">
        <f t="shared" si="124"/>
        <v>m</v>
      </c>
      <c r="E7982" s="288">
        <v>328.57</v>
      </c>
    </row>
    <row r="7983" spans="1:5" x14ac:dyDescent="0.2">
      <c r="A7983" s="287" t="s">
        <v>8240</v>
      </c>
      <c r="B7983" s="287" t="s">
        <v>27943</v>
      </c>
      <c r="C7983" s="287" t="s">
        <v>53</v>
      </c>
      <c r="D7983" t="str">
        <f t="shared" si="124"/>
        <v>m</v>
      </c>
      <c r="E7983" s="288">
        <v>328.57</v>
      </c>
    </row>
    <row r="7984" spans="1:5" x14ac:dyDescent="0.2">
      <c r="A7984" s="287" t="s">
        <v>8241</v>
      </c>
      <c r="B7984" s="287" t="s">
        <v>27944</v>
      </c>
      <c r="C7984" s="287" t="s">
        <v>53</v>
      </c>
      <c r="D7984" t="str">
        <f t="shared" si="124"/>
        <v>m</v>
      </c>
      <c r="E7984" s="288">
        <v>418</v>
      </c>
    </row>
    <row r="7985" spans="1:5" x14ac:dyDescent="0.2">
      <c r="A7985" s="287" t="s">
        <v>8242</v>
      </c>
      <c r="B7985" s="287" t="s">
        <v>27944</v>
      </c>
      <c r="C7985" s="287" t="s">
        <v>53</v>
      </c>
      <c r="D7985" t="str">
        <f t="shared" si="124"/>
        <v>m</v>
      </c>
      <c r="E7985" s="288">
        <v>418</v>
      </c>
    </row>
    <row r="7986" spans="1:5" x14ac:dyDescent="0.2">
      <c r="A7986" s="287" t="s">
        <v>8243</v>
      </c>
      <c r="B7986" s="287" t="s">
        <v>27945</v>
      </c>
      <c r="C7986" s="287" t="s">
        <v>53</v>
      </c>
      <c r="D7986" t="str">
        <f t="shared" si="124"/>
        <v>m</v>
      </c>
      <c r="E7986" s="288">
        <v>534.28</v>
      </c>
    </row>
    <row r="7987" spans="1:5" x14ac:dyDescent="0.2">
      <c r="A7987" s="287" t="s">
        <v>8244</v>
      </c>
      <c r="B7987" s="287" t="s">
        <v>27945</v>
      </c>
      <c r="C7987" s="287" t="s">
        <v>53</v>
      </c>
      <c r="D7987" t="str">
        <f t="shared" si="124"/>
        <v>m</v>
      </c>
      <c r="E7987" s="288">
        <v>534.28</v>
      </c>
    </row>
    <row r="7988" spans="1:5" x14ac:dyDescent="0.2">
      <c r="A7988" s="287" t="s">
        <v>8245</v>
      </c>
      <c r="B7988" s="287" t="s">
        <v>27946</v>
      </c>
      <c r="C7988" s="287" t="s">
        <v>53</v>
      </c>
      <c r="D7988" t="str">
        <f t="shared" si="124"/>
        <v>m</v>
      </c>
      <c r="E7988" s="288">
        <v>767.14</v>
      </c>
    </row>
    <row r="7989" spans="1:5" x14ac:dyDescent="0.2">
      <c r="A7989" s="287" t="s">
        <v>8246</v>
      </c>
      <c r="B7989" s="287" t="s">
        <v>27946</v>
      </c>
      <c r="C7989" s="287" t="s">
        <v>53</v>
      </c>
      <c r="D7989" t="str">
        <f t="shared" si="124"/>
        <v>m</v>
      </c>
      <c r="E7989" s="288">
        <v>767.14</v>
      </c>
    </row>
    <row r="7990" spans="1:5" x14ac:dyDescent="0.2">
      <c r="A7990" s="287" t="s">
        <v>8247</v>
      </c>
      <c r="B7990" s="287" t="s">
        <v>27947</v>
      </c>
      <c r="C7990" s="287" t="s">
        <v>53</v>
      </c>
      <c r="D7990" t="str">
        <f t="shared" si="124"/>
        <v>m</v>
      </c>
      <c r="E7990" s="288">
        <v>132</v>
      </c>
    </row>
    <row r="7991" spans="1:5" x14ac:dyDescent="0.2">
      <c r="A7991" s="287" t="s">
        <v>8248</v>
      </c>
      <c r="B7991" s="287" t="s">
        <v>27947</v>
      </c>
      <c r="C7991" s="287" t="s">
        <v>53</v>
      </c>
      <c r="D7991" t="str">
        <f t="shared" si="124"/>
        <v>m</v>
      </c>
      <c r="E7991" s="288">
        <v>132</v>
      </c>
    </row>
    <row r="7992" spans="1:5" x14ac:dyDescent="0.2">
      <c r="A7992" s="287" t="s">
        <v>8249</v>
      </c>
      <c r="B7992" s="287" t="s">
        <v>27948</v>
      </c>
      <c r="C7992" s="287" t="s">
        <v>53</v>
      </c>
      <c r="D7992" t="str">
        <f t="shared" si="124"/>
        <v>m</v>
      </c>
      <c r="E7992" s="288">
        <v>145.22</v>
      </c>
    </row>
    <row r="7993" spans="1:5" x14ac:dyDescent="0.2">
      <c r="A7993" s="287" t="s">
        <v>8250</v>
      </c>
      <c r="B7993" s="287" t="s">
        <v>27948</v>
      </c>
      <c r="C7993" s="287" t="s">
        <v>53</v>
      </c>
      <c r="D7993" t="str">
        <f t="shared" si="124"/>
        <v>m</v>
      </c>
      <c r="E7993" s="288">
        <v>145.22</v>
      </c>
    </row>
    <row r="7994" spans="1:5" x14ac:dyDescent="0.2">
      <c r="A7994" s="287" t="s">
        <v>8251</v>
      </c>
      <c r="B7994" s="287" t="s">
        <v>27949</v>
      </c>
      <c r="C7994" s="287" t="s">
        <v>53</v>
      </c>
      <c r="D7994" t="str">
        <f t="shared" si="124"/>
        <v>m</v>
      </c>
      <c r="E7994" s="288">
        <v>195.02</v>
      </c>
    </row>
    <row r="7995" spans="1:5" x14ac:dyDescent="0.2">
      <c r="A7995" s="287" t="s">
        <v>8252</v>
      </c>
      <c r="B7995" s="287" t="s">
        <v>27949</v>
      </c>
      <c r="C7995" s="287" t="s">
        <v>53</v>
      </c>
      <c r="D7995" t="str">
        <f t="shared" si="124"/>
        <v>m</v>
      </c>
      <c r="E7995" s="288">
        <v>195.02</v>
      </c>
    </row>
    <row r="7996" spans="1:5" x14ac:dyDescent="0.2">
      <c r="A7996" s="287" t="s">
        <v>8253</v>
      </c>
      <c r="B7996" s="287" t="s">
        <v>27950</v>
      </c>
      <c r="C7996" s="287" t="s">
        <v>53</v>
      </c>
      <c r="D7996" t="str">
        <f t="shared" si="124"/>
        <v>m</v>
      </c>
      <c r="E7996" s="288">
        <v>261.82</v>
      </c>
    </row>
    <row r="7997" spans="1:5" x14ac:dyDescent="0.2">
      <c r="A7997" s="287" t="s">
        <v>8254</v>
      </c>
      <c r="B7997" s="287" t="s">
        <v>27950</v>
      </c>
      <c r="C7997" s="287" t="s">
        <v>53</v>
      </c>
      <c r="D7997" t="str">
        <f t="shared" si="124"/>
        <v>m</v>
      </c>
      <c r="E7997" s="288">
        <v>261.82</v>
      </c>
    </row>
    <row r="7998" spans="1:5" x14ac:dyDescent="0.2">
      <c r="A7998" s="287" t="s">
        <v>8255</v>
      </c>
      <c r="B7998" s="287" t="s">
        <v>27951</v>
      </c>
      <c r="C7998" s="287" t="s">
        <v>53</v>
      </c>
      <c r="D7998" t="str">
        <f t="shared" si="124"/>
        <v>m</v>
      </c>
      <c r="E7998" s="288">
        <v>381.42</v>
      </c>
    </row>
    <row r="7999" spans="1:5" x14ac:dyDescent="0.2">
      <c r="A7999" s="287" t="s">
        <v>8256</v>
      </c>
      <c r="B7999" s="287" t="s">
        <v>27951</v>
      </c>
      <c r="C7999" s="287" t="s">
        <v>53</v>
      </c>
      <c r="D7999" t="str">
        <f t="shared" si="124"/>
        <v>m</v>
      </c>
      <c r="E7999" s="288">
        <v>381.42</v>
      </c>
    </row>
    <row r="8000" spans="1:5" x14ac:dyDescent="0.2">
      <c r="A8000" s="287" t="s">
        <v>8257</v>
      </c>
      <c r="B8000" s="287" t="s">
        <v>27952</v>
      </c>
      <c r="C8000" s="287" t="s">
        <v>53</v>
      </c>
      <c r="D8000" t="str">
        <f t="shared" si="124"/>
        <v>m</v>
      </c>
      <c r="E8000" s="288">
        <v>436.86</v>
      </c>
    </row>
    <row r="8001" spans="1:5" x14ac:dyDescent="0.2">
      <c r="A8001" s="287" t="s">
        <v>8258</v>
      </c>
      <c r="B8001" s="287" t="s">
        <v>27952</v>
      </c>
      <c r="C8001" s="287" t="s">
        <v>53</v>
      </c>
      <c r="D8001" t="str">
        <f t="shared" si="124"/>
        <v>m</v>
      </c>
      <c r="E8001" s="288">
        <v>436.86</v>
      </c>
    </row>
    <row r="8002" spans="1:5" x14ac:dyDescent="0.2">
      <c r="A8002" s="287" t="s">
        <v>8259</v>
      </c>
      <c r="B8002" s="287" t="s">
        <v>27953</v>
      </c>
      <c r="C8002" s="287" t="s">
        <v>53</v>
      </c>
      <c r="D8002" t="str">
        <f t="shared" ref="D8002:D8065" si="125">LOWER(C8002)</f>
        <v>m</v>
      </c>
      <c r="E8002" s="288">
        <v>761.75</v>
      </c>
    </row>
    <row r="8003" spans="1:5" x14ac:dyDescent="0.2">
      <c r="A8003" s="287" t="s">
        <v>8260</v>
      </c>
      <c r="B8003" s="287" t="s">
        <v>27953</v>
      </c>
      <c r="C8003" s="287" t="s">
        <v>53</v>
      </c>
      <c r="D8003" t="str">
        <f t="shared" si="125"/>
        <v>m</v>
      </c>
      <c r="E8003" s="288">
        <v>761.75</v>
      </c>
    </row>
    <row r="8004" spans="1:5" x14ac:dyDescent="0.2">
      <c r="A8004" s="287" t="s">
        <v>8261</v>
      </c>
      <c r="B8004" s="287" t="s">
        <v>27954</v>
      </c>
      <c r="C8004" s="287" t="s">
        <v>53</v>
      </c>
      <c r="D8004" t="str">
        <f t="shared" si="125"/>
        <v>m</v>
      </c>
      <c r="E8004" s="288">
        <v>1103.54</v>
      </c>
    </row>
    <row r="8005" spans="1:5" x14ac:dyDescent="0.2">
      <c r="A8005" s="287" t="s">
        <v>8262</v>
      </c>
      <c r="B8005" s="287" t="s">
        <v>27954</v>
      </c>
      <c r="C8005" s="287" t="s">
        <v>53</v>
      </c>
      <c r="D8005" t="str">
        <f t="shared" si="125"/>
        <v>m</v>
      </c>
      <c r="E8005" s="288">
        <v>1103.54</v>
      </c>
    </row>
    <row r="8006" spans="1:5" x14ac:dyDescent="0.2">
      <c r="A8006" s="287" t="s">
        <v>8263</v>
      </c>
      <c r="B8006" s="287" t="s">
        <v>27955</v>
      </c>
      <c r="C8006" s="287" t="s">
        <v>53</v>
      </c>
      <c r="D8006" t="str">
        <f t="shared" si="125"/>
        <v>m</v>
      </c>
      <c r="E8006" s="288">
        <v>1420.67</v>
      </c>
    </row>
    <row r="8007" spans="1:5" x14ac:dyDescent="0.2">
      <c r="A8007" s="287" t="s">
        <v>8264</v>
      </c>
      <c r="B8007" s="287" t="s">
        <v>27955</v>
      </c>
      <c r="C8007" s="287" t="s">
        <v>53</v>
      </c>
      <c r="D8007" t="str">
        <f t="shared" si="125"/>
        <v>m</v>
      </c>
      <c r="E8007" s="288">
        <v>1420.67</v>
      </c>
    </row>
    <row r="8008" spans="1:5" x14ac:dyDescent="0.2">
      <c r="A8008" s="287" t="s">
        <v>8265</v>
      </c>
      <c r="B8008" s="287" t="s">
        <v>27956</v>
      </c>
      <c r="C8008" s="287" t="s">
        <v>53</v>
      </c>
      <c r="D8008" t="str">
        <f t="shared" si="125"/>
        <v>m</v>
      </c>
      <c r="E8008" s="288">
        <v>140</v>
      </c>
    </row>
    <row r="8009" spans="1:5" x14ac:dyDescent="0.2">
      <c r="A8009" s="287" t="s">
        <v>8266</v>
      </c>
      <c r="B8009" s="287" t="s">
        <v>27956</v>
      </c>
      <c r="C8009" s="287" t="s">
        <v>53</v>
      </c>
      <c r="D8009" t="str">
        <f t="shared" si="125"/>
        <v>m</v>
      </c>
      <c r="E8009" s="288">
        <v>140</v>
      </c>
    </row>
    <row r="8010" spans="1:5" x14ac:dyDescent="0.2">
      <c r="A8010" s="287" t="s">
        <v>8267</v>
      </c>
      <c r="B8010" s="287" t="s">
        <v>27957</v>
      </c>
      <c r="C8010" s="287" t="s">
        <v>53</v>
      </c>
      <c r="D8010" t="str">
        <f t="shared" si="125"/>
        <v>m</v>
      </c>
      <c r="E8010" s="288">
        <v>154.72</v>
      </c>
    </row>
    <row r="8011" spans="1:5" x14ac:dyDescent="0.2">
      <c r="A8011" s="287" t="s">
        <v>8268</v>
      </c>
      <c r="B8011" s="287" t="s">
        <v>27957</v>
      </c>
      <c r="C8011" s="287" t="s">
        <v>53</v>
      </c>
      <c r="D8011" t="str">
        <f t="shared" si="125"/>
        <v>m</v>
      </c>
      <c r="E8011" s="288">
        <v>154.72</v>
      </c>
    </row>
    <row r="8012" spans="1:5" x14ac:dyDescent="0.2">
      <c r="A8012" s="287" t="s">
        <v>8269</v>
      </c>
      <c r="B8012" s="287" t="s">
        <v>27958</v>
      </c>
      <c r="C8012" s="287" t="s">
        <v>53</v>
      </c>
      <c r="D8012" t="str">
        <f t="shared" si="125"/>
        <v>m</v>
      </c>
      <c r="E8012" s="288">
        <v>205.52</v>
      </c>
    </row>
    <row r="8013" spans="1:5" x14ac:dyDescent="0.2">
      <c r="A8013" s="287" t="s">
        <v>8270</v>
      </c>
      <c r="B8013" s="287" t="s">
        <v>27958</v>
      </c>
      <c r="C8013" s="287" t="s">
        <v>53</v>
      </c>
      <c r="D8013" t="str">
        <f t="shared" si="125"/>
        <v>m</v>
      </c>
      <c r="E8013" s="288">
        <v>205.52</v>
      </c>
    </row>
    <row r="8014" spans="1:5" x14ac:dyDescent="0.2">
      <c r="A8014" s="287" t="s">
        <v>8271</v>
      </c>
      <c r="B8014" s="287" t="s">
        <v>27959</v>
      </c>
      <c r="C8014" s="287" t="s">
        <v>53</v>
      </c>
      <c r="D8014" t="str">
        <f t="shared" si="125"/>
        <v>m</v>
      </c>
      <c r="E8014" s="288">
        <v>274.82</v>
      </c>
    </row>
    <row r="8015" spans="1:5" x14ac:dyDescent="0.2">
      <c r="A8015" s="287" t="s">
        <v>8272</v>
      </c>
      <c r="B8015" s="287" t="s">
        <v>27959</v>
      </c>
      <c r="C8015" s="287" t="s">
        <v>53</v>
      </c>
      <c r="D8015" t="str">
        <f t="shared" si="125"/>
        <v>m</v>
      </c>
      <c r="E8015" s="288">
        <v>274.82</v>
      </c>
    </row>
    <row r="8016" spans="1:5" x14ac:dyDescent="0.2">
      <c r="A8016" s="287" t="s">
        <v>8273</v>
      </c>
      <c r="B8016" s="287" t="s">
        <v>27960</v>
      </c>
      <c r="C8016" s="287" t="s">
        <v>53</v>
      </c>
      <c r="D8016" t="str">
        <f t="shared" si="125"/>
        <v>m</v>
      </c>
      <c r="E8016" s="288">
        <v>370</v>
      </c>
    </row>
    <row r="8017" spans="1:5" x14ac:dyDescent="0.2">
      <c r="A8017" s="287" t="s">
        <v>8274</v>
      </c>
      <c r="B8017" s="287" t="s">
        <v>27960</v>
      </c>
      <c r="C8017" s="287" t="s">
        <v>53</v>
      </c>
      <c r="D8017" t="str">
        <f t="shared" si="125"/>
        <v>m</v>
      </c>
      <c r="E8017" s="288">
        <v>370</v>
      </c>
    </row>
    <row r="8018" spans="1:5" x14ac:dyDescent="0.2">
      <c r="A8018" s="287" t="s">
        <v>8275</v>
      </c>
      <c r="B8018" s="287" t="s">
        <v>27961</v>
      </c>
      <c r="C8018" s="287" t="s">
        <v>53</v>
      </c>
      <c r="D8018" t="str">
        <f t="shared" si="125"/>
        <v>m</v>
      </c>
      <c r="E8018" s="288">
        <v>454.36</v>
      </c>
    </row>
    <row r="8019" spans="1:5" x14ac:dyDescent="0.2">
      <c r="A8019" s="287" t="s">
        <v>8276</v>
      </c>
      <c r="B8019" s="287" t="s">
        <v>27961</v>
      </c>
      <c r="C8019" s="287" t="s">
        <v>53</v>
      </c>
      <c r="D8019" t="str">
        <f t="shared" si="125"/>
        <v>m</v>
      </c>
      <c r="E8019" s="288">
        <v>454.36</v>
      </c>
    </row>
    <row r="8020" spans="1:5" x14ac:dyDescent="0.2">
      <c r="A8020" s="287" t="s">
        <v>8277</v>
      </c>
      <c r="B8020" s="287" t="s">
        <v>27962</v>
      </c>
      <c r="C8020" s="287" t="s">
        <v>53</v>
      </c>
      <c r="D8020" t="str">
        <f t="shared" si="125"/>
        <v>m</v>
      </c>
      <c r="E8020" s="288">
        <v>574.28</v>
      </c>
    </row>
    <row r="8021" spans="1:5" x14ac:dyDescent="0.2">
      <c r="A8021" s="287" t="s">
        <v>8278</v>
      </c>
      <c r="B8021" s="287" t="s">
        <v>27962</v>
      </c>
      <c r="C8021" s="287" t="s">
        <v>53</v>
      </c>
      <c r="D8021" t="str">
        <f t="shared" si="125"/>
        <v>m</v>
      </c>
      <c r="E8021" s="288">
        <v>574.28</v>
      </c>
    </row>
    <row r="8022" spans="1:5" x14ac:dyDescent="0.2">
      <c r="A8022" s="287" t="s">
        <v>8279</v>
      </c>
      <c r="B8022" s="287" t="s">
        <v>27963</v>
      </c>
      <c r="C8022" s="287" t="s">
        <v>53</v>
      </c>
      <c r="D8022" t="str">
        <f t="shared" si="125"/>
        <v>m</v>
      </c>
      <c r="E8022" s="288">
        <v>793.25</v>
      </c>
    </row>
    <row r="8023" spans="1:5" x14ac:dyDescent="0.2">
      <c r="A8023" s="287" t="s">
        <v>8280</v>
      </c>
      <c r="B8023" s="287" t="s">
        <v>27963</v>
      </c>
      <c r="C8023" s="287" t="s">
        <v>53</v>
      </c>
      <c r="D8023" t="str">
        <f t="shared" si="125"/>
        <v>m</v>
      </c>
      <c r="E8023" s="288">
        <v>793.25</v>
      </c>
    </row>
    <row r="8024" spans="1:5" x14ac:dyDescent="0.2">
      <c r="A8024" s="287" t="s">
        <v>23286</v>
      </c>
      <c r="B8024" s="287" t="s">
        <v>27964</v>
      </c>
      <c r="C8024" s="287" t="s">
        <v>53</v>
      </c>
      <c r="D8024" t="str">
        <f t="shared" si="125"/>
        <v>m</v>
      </c>
      <c r="E8024" s="288">
        <v>1142.04</v>
      </c>
    </row>
    <row r="8025" spans="1:5" x14ac:dyDescent="0.2">
      <c r="A8025" s="287" t="s">
        <v>23287</v>
      </c>
      <c r="B8025" s="287" t="s">
        <v>27964</v>
      </c>
      <c r="C8025" s="287" t="s">
        <v>53</v>
      </c>
      <c r="D8025" t="str">
        <f t="shared" si="125"/>
        <v>m</v>
      </c>
      <c r="E8025" s="288">
        <v>1142.04</v>
      </c>
    </row>
    <row r="8026" spans="1:5" x14ac:dyDescent="0.2">
      <c r="A8026" s="287" t="s">
        <v>8281</v>
      </c>
      <c r="B8026" s="287" t="s">
        <v>27965</v>
      </c>
      <c r="C8026" s="287" t="s">
        <v>53</v>
      </c>
      <c r="D8026" t="str">
        <f t="shared" si="125"/>
        <v>m</v>
      </c>
      <c r="E8026" s="288">
        <v>1466.17</v>
      </c>
    </row>
    <row r="8027" spans="1:5" x14ac:dyDescent="0.2">
      <c r="A8027" s="287" t="s">
        <v>8282</v>
      </c>
      <c r="B8027" s="287" t="s">
        <v>27965</v>
      </c>
      <c r="C8027" s="287" t="s">
        <v>53</v>
      </c>
      <c r="D8027" t="str">
        <f t="shared" si="125"/>
        <v>m</v>
      </c>
      <c r="E8027" s="288">
        <v>1466.17</v>
      </c>
    </row>
    <row r="8028" spans="1:5" x14ac:dyDescent="0.2">
      <c r="A8028" s="287" t="s">
        <v>8283</v>
      </c>
      <c r="B8028" s="287" t="s">
        <v>27966</v>
      </c>
      <c r="C8028" s="287" t="s">
        <v>53</v>
      </c>
      <c r="D8028" t="str">
        <f t="shared" si="125"/>
        <v>m</v>
      </c>
      <c r="E8028" s="288">
        <v>24.34</v>
      </c>
    </row>
    <row r="8029" spans="1:5" x14ac:dyDescent="0.2">
      <c r="A8029" s="287" t="s">
        <v>8284</v>
      </c>
      <c r="B8029" s="287" t="s">
        <v>27966</v>
      </c>
      <c r="C8029" s="287" t="s">
        <v>53</v>
      </c>
      <c r="D8029" t="str">
        <f t="shared" si="125"/>
        <v>m</v>
      </c>
      <c r="E8029" s="288">
        <v>24.34</v>
      </c>
    </row>
    <row r="8030" spans="1:5" x14ac:dyDescent="0.2">
      <c r="A8030" s="287" t="s">
        <v>8285</v>
      </c>
      <c r="B8030" s="287" t="s">
        <v>27967</v>
      </c>
      <c r="C8030" s="287" t="s">
        <v>53</v>
      </c>
      <c r="D8030" t="str">
        <f t="shared" si="125"/>
        <v>m</v>
      </c>
      <c r="E8030" s="288">
        <v>46.69</v>
      </c>
    </row>
    <row r="8031" spans="1:5" x14ac:dyDescent="0.2">
      <c r="A8031" s="287" t="s">
        <v>8286</v>
      </c>
      <c r="B8031" s="287" t="s">
        <v>27967</v>
      </c>
      <c r="C8031" s="287" t="s">
        <v>53</v>
      </c>
      <c r="D8031" t="str">
        <f t="shared" si="125"/>
        <v>m</v>
      </c>
      <c r="E8031" s="288">
        <v>46.69</v>
      </c>
    </row>
    <row r="8032" spans="1:5" x14ac:dyDescent="0.2">
      <c r="A8032" s="287" t="s">
        <v>8287</v>
      </c>
      <c r="B8032" s="287" t="s">
        <v>27968</v>
      </c>
      <c r="C8032" s="287" t="s">
        <v>53</v>
      </c>
      <c r="D8032" t="str">
        <f t="shared" si="125"/>
        <v>m</v>
      </c>
      <c r="E8032" s="288">
        <v>71.760000000000005</v>
      </c>
    </row>
    <row r="8033" spans="1:5" x14ac:dyDescent="0.2">
      <c r="A8033" s="287" t="s">
        <v>8288</v>
      </c>
      <c r="B8033" s="287" t="s">
        <v>27968</v>
      </c>
      <c r="C8033" s="287" t="s">
        <v>53</v>
      </c>
      <c r="D8033" t="str">
        <f t="shared" si="125"/>
        <v>m</v>
      </c>
      <c r="E8033" s="288">
        <v>71.760000000000005</v>
      </c>
    </row>
    <row r="8034" spans="1:5" x14ac:dyDescent="0.2">
      <c r="A8034" s="287" t="s">
        <v>8289</v>
      </c>
      <c r="B8034" s="287" t="s">
        <v>27969</v>
      </c>
      <c r="C8034" s="287" t="s">
        <v>53</v>
      </c>
      <c r="D8034" t="str">
        <f t="shared" si="125"/>
        <v>m</v>
      </c>
      <c r="E8034" s="288">
        <v>23.39</v>
      </c>
    </row>
    <row r="8035" spans="1:5" x14ac:dyDescent="0.2">
      <c r="A8035" s="287" t="s">
        <v>8290</v>
      </c>
      <c r="B8035" s="287" t="s">
        <v>27969</v>
      </c>
      <c r="C8035" s="287" t="s">
        <v>53</v>
      </c>
      <c r="D8035" t="str">
        <f t="shared" si="125"/>
        <v>m</v>
      </c>
      <c r="E8035" s="288">
        <v>23.39</v>
      </c>
    </row>
    <row r="8036" spans="1:5" x14ac:dyDescent="0.2">
      <c r="A8036" s="287" t="s">
        <v>8291</v>
      </c>
      <c r="B8036" s="287" t="s">
        <v>27970</v>
      </c>
      <c r="C8036" s="287" t="s">
        <v>53</v>
      </c>
      <c r="D8036" t="str">
        <f t="shared" si="125"/>
        <v>m</v>
      </c>
      <c r="E8036" s="288">
        <v>47.4</v>
      </c>
    </row>
    <row r="8037" spans="1:5" x14ac:dyDescent="0.2">
      <c r="A8037" s="287" t="s">
        <v>8292</v>
      </c>
      <c r="B8037" s="287" t="s">
        <v>27970</v>
      </c>
      <c r="C8037" s="287" t="s">
        <v>53</v>
      </c>
      <c r="D8037" t="str">
        <f t="shared" si="125"/>
        <v>m</v>
      </c>
      <c r="E8037" s="288">
        <v>47.4</v>
      </c>
    </row>
    <row r="8038" spans="1:5" x14ac:dyDescent="0.2">
      <c r="A8038" s="287" t="s">
        <v>8293</v>
      </c>
      <c r="B8038" s="287" t="s">
        <v>27971</v>
      </c>
      <c r="C8038" s="287" t="s">
        <v>53</v>
      </c>
      <c r="D8038" t="str">
        <f t="shared" si="125"/>
        <v>m</v>
      </c>
      <c r="E8038" s="288">
        <v>96.07</v>
      </c>
    </row>
    <row r="8039" spans="1:5" x14ac:dyDescent="0.2">
      <c r="A8039" s="287" t="s">
        <v>8294</v>
      </c>
      <c r="B8039" s="287" t="s">
        <v>27971</v>
      </c>
      <c r="C8039" s="287" t="s">
        <v>53</v>
      </c>
      <c r="D8039" t="str">
        <f t="shared" si="125"/>
        <v>m</v>
      </c>
      <c r="E8039" s="288">
        <v>96.07</v>
      </c>
    </row>
    <row r="8040" spans="1:5" x14ac:dyDescent="0.2">
      <c r="A8040" s="287" t="s">
        <v>8295</v>
      </c>
      <c r="B8040" s="287" t="s">
        <v>27972</v>
      </c>
      <c r="C8040" s="287" t="s">
        <v>53</v>
      </c>
      <c r="D8040" t="str">
        <f t="shared" si="125"/>
        <v>m</v>
      </c>
      <c r="E8040" s="288">
        <v>30.09</v>
      </c>
    </row>
    <row r="8041" spans="1:5" x14ac:dyDescent="0.2">
      <c r="A8041" s="287" t="s">
        <v>8296</v>
      </c>
      <c r="B8041" s="287" t="s">
        <v>27972</v>
      </c>
      <c r="C8041" s="287" t="s">
        <v>53</v>
      </c>
      <c r="D8041" t="str">
        <f t="shared" si="125"/>
        <v>m</v>
      </c>
      <c r="E8041" s="288">
        <v>30.09</v>
      </c>
    </row>
    <row r="8042" spans="1:5" x14ac:dyDescent="0.2">
      <c r="A8042" s="287" t="s">
        <v>8297</v>
      </c>
      <c r="B8042" s="287" t="s">
        <v>27973</v>
      </c>
      <c r="C8042" s="287" t="s">
        <v>53</v>
      </c>
      <c r="D8042" t="str">
        <f t="shared" si="125"/>
        <v>m</v>
      </c>
      <c r="E8042" s="288">
        <v>76.86</v>
      </c>
    </row>
    <row r="8043" spans="1:5" x14ac:dyDescent="0.2">
      <c r="A8043" s="287" t="s">
        <v>8298</v>
      </c>
      <c r="B8043" s="287" t="s">
        <v>27973</v>
      </c>
      <c r="C8043" s="287" t="s">
        <v>53</v>
      </c>
      <c r="D8043" t="str">
        <f t="shared" si="125"/>
        <v>m</v>
      </c>
      <c r="E8043" s="288">
        <v>76.86</v>
      </c>
    </row>
    <row r="8044" spans="1:5" x14ac:dyDescent="0.2">
      <c r="A8044" s="287" t="s">
        <v>8299</v>
      </c>
      <c r="B8044" s="287" t="s">
        <v>27974</v>
      </c>
      <c r="C8044" s="287" t="s">
        <v>53</v>
      </c>
      <c r="D8044" t="str">
        <f t="shared" si="125"/>
        <v>m</v>
      </c>
      <c r="E8044" s="288">
        <v>126.53</v>
      </c>
    </row>
    <row r="8045" spans="1:5" x14ac:dyDescent="0.2">
      <c r="A8045" s="287" t="s">
        <v>8300</v>
      </c>
      <c r="B8045" s="287" t="s">
        <v>27974</v>
      </c>
      <c r="C8045" s="287" t="s">
        <v>53</v>
      </c>
      <c r="D8045" t="str">
        <f t="shared" si="125"/>
        <v>m</v>
      </c>
      <c r="E8045" s="288">
        <v>126.53</v>
      </c>
    </row>
    <row r="8046" spans="1:5" x14ac:dyDescent="0.2">
      <c r="A8046" s="287" t="s">
        <v>8301</v>
      </c>
      <c r="B8046" s="287" t="s">
        <v>27975</v>
      </c>
      <c r="C8046" s="287" t="s">
        <v>53</v>
      </c>
      <c r="D8046" t="str">
        <f t="shared" si="125"/>
        <v>m</v>
      </c>
      <c r="E8046" s="288">
        <v>18.03</v>
      </c>
    </row>
    <row r="8047" spans="1:5" x14ac:dyDescent="0.2">
      <c r="A8047" s="287" t="s">
        <v>8302</v>
      </c>
      <c r="B8047" s="287" t="s">
        <v>27975</v>
      </c>
      <c r="C8047" s="287" t="s">
        <v>53</v>
      </c>
      <c r="D8047" t="str">
        <f t="shared" si="125"/>
        <v>m</v>
      </c>
      <c r="E8047" s="288">
        <v>18.03</v>
      </c>
    </row>
    <row r="8048" spans="1:5" x14ac:dyDescent="0.2">
      <c r="A8048" s="287" t="s">
        <v>8303</v>
      </c>
      <c r="B8048" s="287" t="s">
        <v>27976</v>
      </c>
      <c r="C8048" s="287" t="s">
        <v>53</v>
      </c>
      <c r="D8048" t="str">
        <f t="shared" si="125"/>
        <v>m</v>
      </c>
      <c r="E8048" s="288">
        <v>10.53</v>
      </c>
    </row>
    <row r="8049" spans="1:5" x14ac:dyDescent="0.2">
      <c r="A8049" s="287" t="s">
        <v>8304</v>
      </c>
      <c r="B8049" s="287" t="s">
        <v>27976</v>
      </c>
      <c r="C8049" s="287" t="s">
        <v>53</v>
      </c>
      <c r="D8049" t="str">
        <f t="shared" si="125"/>
        <v>m</v>
      </c>
      <c r="E8049" s="288">
        <v>10.53</v>
      </c>
    </row>
    <row r="8050" spans="1:5" x14ac:dyDescent="0.2">
      <c r="A8050" s="287" t="s">
        <v>8305</v>
      </c>
      <c r="B8050" s="287" t="s">
        <v>27977</v>
      </c>
      <c r="C8050" s="287" t="s">
        <v>53</v>
      </c>
      <c r="D8050" t="str">
        <f t="shared" si="125"/>
        <v>m</v>
      </c>
      <c r="E8050" s="288">
        <v>19.46</v>
      </c>
    </row>
    <row r="8051" spans="1:5" x14ac:dyDescent="0.2">
      <c r="A8051" s="287" t="s">
        <v>8306</v>
      </c>
      <c r="B8051" s="287" t="s">
        <v>27977</v>
      </c>
      <c r="C8051" s="287" t="s">
        <v>53</v>
      </c>
      <c r="D8051" t="str">
        <f t="shared" si="125"/>
        <v>m</v>
      </c>
      <c r="E8051" s="288">
        <v>19.46</v>
      </c>
    </row>
    <row r="8052" spans="1:5" x14ac:dyDescent="0.2">
      <c r="A8052" s="287" t="s">
        <v>8307</v>
      </c>
      <c r="B8052" s="287" t="s">
        <v>27978</v>
      </c>
      <c r="C8052" s="287" t="s">
        <v>53</v>
      </c>
      <c r="D8052" t="str">
        <f t="shared" si="125"/>
        <v>m</v>
      </c>
      <c r="E8052" s="288">
        <v>42.02</v>
      </c>
    </row>
    <row r="8053" spans="1:5" x14ac:dyDescent="0.2">
      <c r="A8053" s="287" t="s">
        <v>8308</v>
      </c>
      <c r="B8053" s="287" t="s">
        <v>27978</v>
      </c>
      <c r="C8053" s="287" t="s">
        <v>53</v>
      </c>
      <c r="D8053" t="str">
        <f t="shared" si="125"/>
        <v>m</v>
      </c>
      <c r="E8053" s="288">
        <v>42.02</v>
      </c>
    </row>
    <row r="8054" spans="1:5" x14ac:dyDescent="0.2">
      <c r="A8054" s="287" t="s">
        <v>8309</v>
      </c>
      <c r="B8054" s="287" t="s">
        <v>27979</v>
      </c>
      <c r="C8054" s="287" t="s">
        <v>53</v>
      </c>
      <c r="D8054" t="str">
        <f t="shared" si="125"/>
        <v>m</v>
      </c>
      <c r="E8054" s="288">
        <v>45.47</v>
      </c>
    </row>
    <row r="8055" spans="1:5" x14ac:dyDescent="0.2">
      <c r="A8055" s="287" t="s">
        <v>8310</v>
      </c>
      <c r="B8055" s="287" t="s">
        <v>27979</v>
      </c>
      <c r="C8055" s="287" t="s">
        <v>53</v>
      </c>
      <c r="D8055" t="str">
        <f t="shared" si="125"/>
        <v>m</v>
      </c>
      <c r="E8055" s="288">
        <v>45.47</v>
      </c>
    </row>
    <row r="8056" spans="1:5" x14ac:dyDescent="0.2">
      <c r="A8056" s="287" t="s">
        <v>8311</v>
      </c>
      <c r="B8056" s="287" t="s">
        <v>27980</v>
      </c>
      <c r="C8056" s="287" t="s">
        <v>53</v>
      </c>
      <c r="D8056" t="str">
        <f t="shared" si="125"/>
        <v>m</v>
      </c>
      <c r="E8056" s="288">
        <v>77.400000000000006</v>
      </c>
    </row>
    <row r="8057" spans="1:5" x14ac:dyDescent="0.2">
      <c r="A8057" s="287" t="s">
        <v>8312</v>
      </c>
      <c r="B8057" s="287" t="s">
        <v>27980</v>
      </c>
      <c r="C8057" s="287" t="s">
        <v>53</v>
      </c>
      <c r="D8057" t="str">
        <f t="shared" si="125"/>
        <v>m</v>
      </c>
      <c r="E8057" s="288">
        <v>77.400000000000006</v>
      </c>
    </row>
    <row r="8058" spans="1:5" x14ac:dyDescent="0.2">
      <c r="A8058" s="287" t="s">
        <v>8313</v>
      </c>
      <c r="B8058" s="287" t="s">
        <v>27981</v>
      </c>
      <c r="C8058" s="287" t="s">
        <v>53</v>
      </c>
      <c r="D8058" t="str">
        <f t="shared" si="125"/>
        <v>m</v>
      </c>
      <c r="E8058" s="288">
        <v>75.150000000000006</v>
      </c>
    </row>
    <row r="8059" spans="1:5" x14ac:dyDescent="0.2">
      <c r="A8059" s="287" t="s">
        <v>8314</v>
      </c>
      <c r="B8059" s="287" t="s">
        <v>27981</v>
      </c>
      <c r="C8059" s="287" t="s">
        <v>53</v>
      </c>
      <c r="D8059" t="str">
        <f t="shared" si="125"/>
        <v>m</v>
      </c>
      <c r="E8059" s="288">
        <v>75.150000000000006</v>
      </c>
    </row>
    <row r="8060" spans="1:5" x14ac:dyDescent="0.2">
      <c r="A8060" s="287" t="s">
        <v>8315</v>
      </c>
      <c r="B8060" s="287" t="s">
        <v>27982</v>
      </c>
      <c r="C8060" s="287" t="s">
        <v>53</v>
      </c>
      <c r="D8060" t="str">
        <f t="shared" si="125"/>
        <v>m</v>
      </c>
      <c r="E8060" s="288">
        <v>170.65</v>
      </c>
    </row>
    <row r="8061" spans="1:5" x14ac:dyDescent="0.2">
      <c r="A8061" s="287" t="s">
        <v>8316</v>
      </c>
      <c r="B8061" s="287" t="s">
        <v>27982</v>
      </c>
      <c r="C8061" s="287" t="s">
        <v>53</v>
      </c>
      <c r="D8061" t="str">
        <f t="shared" si="125"/>
        <v>m</v>
      </c>
      <c r="E8061" s="288">
        <v>170.65</v>
      </c>
    </row>
    <row r="8062" spans="1:5" x14ac:dyDescent="0.2">
      <c r="A8062" s="287" t="s">
        <v>8317</v>
      </c>
      <c r="B8062" s="287" t="s">
        <v>27983</v>
      </c>
      <c r="C8062" s="287" t="s">
        <v>53</v>
      </c>
      <c r="D8062" t="str">
        <f t="shared" si="125"/>
        <v>m</v>
      </c>
      <c r="E8062" s="288">
        <v>20.98</v>
      </c>
    </row>
    <row r="8063" spans="1:5" x14ac:dyDescent="0.2">
      <c r="A8063" s="287" t="s">
        <v>8318</v>
      </c>
      <c r="B8063" s="287" t="s">
        <v>27983</v>
      </c>
      <c r="C8063" s="287" t="s">
        <v>53</v>
      </c>
      <c r="D8063" t="str">
        <f t="shared" si="125"/>
        <v>m</v>
      </c>
      <c r="E8063" s="288">
        <v>20.98</v>
      </c>
    </row>
    <row r="8064" spans="1:5" x14ac:dyDescent="0.2">
      <c r="A8064" s="287" t="s">
        <v>8319</v>
      </c>
      <c r="B8064" s="287" t="s">
        <v>27984</v>
      </c>
      <c r="C8064" s="287" t="s">
        <v>22946</v>
      </c>
      <c r="D8064" t="str">
        <f t="shared" si="125"/>
        <v>un</v>
      </c>
      <c r="E8064" s="288">
        <v>55.44</v>
      </c>
    </row>
    <row r="8065" spans="1:5" x14ac:dyDescent="0.2">
      <c r="A8065" s="287" t="s">
        <v>8320</v>
      </c>
      <c r="B8065" s="287" t="s">
        <v>27984</v>
      </c>
      <c r="C8065" s="287" t="s">
        <v>22946</v>
      </c>
      <c r="D8065" t="str">
        <f t="shared" si="125"/>
        <v>un</v>
      </c>
      <c r="E8065" s="288">
        <v>55.44</v>
      </c>
    </row>
    <row r="8066" spans="1:5" x14ac:dyDescent="0.2">
      <c r="A8066" s="287" t="s">
        <v>8321</v>
      </c>
      <c r="B8066" s="287" t="s">
        <v>27985</v>
      </c>
      <c r="C8066" s="287" t="s">
        <v>22946</v>
      </c>
      <c r="D8066" t="str">
        <f t="shared" ref="D8066:D8129" si="126">LOWER(C8066)</f>
        <v>un</v>
      </c>
      <c r="E8066" s="288">
        <v>93.38</v>
      </c>
    </row>
    <row r="8067" spans="1:5" x14ac:dyDescent="0.2">
      <c r="A8067" s="287" t="s">
        <v>8322</v>
      </c>
      <c r="B8067" s="287" t="s">
        <v>27985</v>
      </c>
      <c r="C8067" s="287" t="s">
        <v>22946</v>
      </c>
      <c r="D8067" t="str">
        <f t="shared" si="126"/>
        <v>un</v>
      </c>
      <c r="E8067" s="288">
        <v>93.38</v>
      </c>
    </row>
    <row r="8068" spans="1:5" x14ac:dyDescent="0.2">
      <c r="A8068" s="287" t="s">
        <v>8323</v>
      </c>
      <c r="B8068" s="287" t="s">
        <v>27986</v>
      </c>
      <c r="C8068" s="287" t="s">
        <v>22946</v>
      </c>
      <c r="D8068" t="str">
        <f t="shared" si="126"/>
        <v>un</v>
      </c>
      <c r="E8068" s="288">
        <v>23.71</v>
      </c>
    </row>
    <row r="8069" spans="1:5" x14ac:dyDescent="0.2">
      <c r="A8069" s="287" t="s">
        <v>8324</v>
      </c>
      <c r="B8069" s="287" t="s">
        <v>27986</v>
      </c>
      <c r="C8069" s="287" t="s">
        <v>22946</v>
      </c>
      <c r="D8069" t="str">
        <f t="shared" si="126"/>
        <v>un</v>
      </c>
      <c r="E8069" s="288">
        <v>23.71</v>
      </c>
    </row>
    <row r="8070" spans="1:5" x14ac:dyDescent="0.2">
      <c r="A8070" s="287" t="s">
        <v>8325</v>
      </c>
      <c r="B8070" s="287" t="s">
        <v>27987</v>
      </c>
      <c r="C8070" s="287" t="s">
        <v>22946</v>
      </c>
      <c r="D8070" t="str">
        <f t="shared" si="126"/>
        <v>un</v>
      </c>
      <c r="E8070" s="288">
        <v>49.54</v>
      </c>
    </row>
    <row r="8071" spans="1:5" x14ac:dyDescent="0.2">
      <c r="A8071" s="287" t="s">
        <v>8326</v>
      </c>
      <c r="B8071" s="287" t="s">
        <v>27987</v>
      </c>
      <c r="C8071" s="287" t="s">
        <v>22946</v>
      </c>
      <c r="D8071" t="str">
        <f t="shared" si="126"/>
        <v>un</v>
      </c>
      <c r="E8071" s="288">
        <v>49.54</v>
      </c>
    </row>
    <row r="8072" spans="1:5" x14ac:dyDescent="0.2">
      <c r="A8072" s="287" t="s">
        <v>23288</v>
      </c>
      <c r="B8072" s="287" t="s">
        <v>27988</v>
      </c>
      <c r="C8072" s="287" t="s">
        <v>22946</v>
      </c>
      <c r="D8072" t="str">
        <f t="shared" si="126"/>
        <v>un</v>
      </c>
      <c r="E8072" s="288">
        <v>97.2</v>
      </c>
    </row>
    <row r="8073" spans="1:5" x14ac:dyDescent="0.2">
      <c r="A8073" s="287" t="s">
        <v>23289</v>
      </c>
      <c r="B8073" s="287" t="s">
        <v>27988</v>
      </c>
      <c r="C8073" s="287" t="s">
        <v>22946</v>
      </c>
      <c r="D8073" t="str">
        <f t="shared" si="126"/>
        <v>un</v>
      </c>
      <c r="E8073" s="288">
        <v>97.2</v>
      </c>
    </row>
    <row r="8074" spans="1:5" x14ac:dyDescent="0.2">
      <c r="A8074" s="287" t="s">
        <v>8327</v>
      </c>
      <c r="B8074" s="287" t="s">
        <v>27989</v>
      </c>
      <c r="C8074" s="287" t="s">
        <v>22946</v>
      </c>
      <c r="D8074" t="str">
        <f t="shared" si="126"/>
        <v>un</v>
      </c>
      <c r="E8074" s="288">
        <v>47.97</v>
      </c>
    </row>
    <row r="8075" spans="1:5" x14ac:dyDescent="0.2">
      <c r="A8075" s="287" t="s">
        <v>8328</v>
      </c>
      <c r="B8075" s="287" t="s">
        <v>27989</v>
      </c>
      <c r="C8075" s="287" t="s">
        <v>22946</v>
      </c>
      <c r="D8075" t="str">
        <f t="shared" si="126"/>
        <v>un</v>
      </c>
      <c r="E8075" s="288">
        <v>47.97</v>
      </c>
    </row>
    <row r="8076" spans="1:5" x14ac:dyDescent="0.2">
      <c r="A8076" s="287" t="s">
        <v>8329</v>
      </c>
      <c r="B8076" s="287" t="s">
        <v>27990</v>
      </c>
      <c r="C8076" s="287" t="s">
        <v>22946</v>
      </c>
      <c r="D8076" t="str">
        <f t="shared" si="126"/>
        <v>un</v>
      </c>
      <c r="E8076" s="288">
        <v>47.61</v>
      </c>
    </row>
    <row r="8077" spans="1:5" x14ac:dyDescent="0.2">
      <c r="A8077" s="287" t="s">
        <v>8330</v>
      </c>
      <c r="B8077" s="287" t="s">
        <v>27990</v>
      </c>
      <c r="C8077" s="287" t="s">
        <v>22946</v>
      </c>
      <c r="D8077" t="str">
        <f t="shared" si="126"/>
        <v>un</v>
      </c>
      <c r="E8077" s="288">
        <v>47.61</v>
      </c>
    </row>
    <row r="8078" spans="1:5" x14ac:dyDescent="0.2">
      <c r="A8078" s="287" t="s">
        <v>8331</v>
      </c>
      <c r="B8078" s="287" t="s">
        <v>27991</v>
      </c>
      <c r="C8078" s="287" t="s">
        <v>22946</v>
      </c>
      <c r="D8078" t="str">
        <f t="shared" si="126"/>
        <v>un</v>
      </c>
      <c r="E8078" s="288">
        <v>214</v>
      </c>
    </row>
    <row r="8079" spans="1:5" x14ac:dyDescent="0.2">
      <c r="A8079" s="287" t="s">
        <v>8332</v>
      </c>
      <c r="B8079" s="287" t="s">
        <v>27991</v>
      </c>
      <c r="C8079" s="287" t="s">
        <v>22946</v>
      </c>
      <c r="D8079" t="str">
        <f t="shared" si="126"/>
        <v>un</v>
      </c>
      <c r="E8079" s="288">
        <v>214</v>
      </c>
    </row>
    <row r="8080" spans="1:5" x14ac:dyDescent="0.2">
      <c r="A8080" s="287" t="s">
        <v>8333</v>
      </c>
      <c r="B8080" s="287" t="s">
        <v>27992</v>
      </c>
      <c r="C8080" s="287" t="s">
        <v>22946</v>
      </c>
      <c r="D8080" t="str">
        <f t="shared" si="126"/>
        <v>un</v>
      </c>
      <c r="E8080" s="288">
        <v>51.56</v>
      </c>
    </row>
    <row r="8081" spans="1:5" x14ac:dyDescent="0.2">
      <c r="A8081" s="287" t="s">
        <v>8334</v>
      </c>
      <c r="B8081" s="287" t="s">
        <v>27992</v>
      </c>
      <c r="C8081" s="287" t="s">
        <v>22946</v>
      </c>
      <c r="D8081" t="str">
        <f t="shared" si="126"/>
        <v>un</v>
      </c>
      <c r="E8081" s="288">
        <v>51.56</v>
      </c>
    </row>
    <row r="8082" spans="1:5" x14ac:dyDescent="0.2">
      <c r="A8082" s="287" t="s">
        <v>8335</v>
      </c>
      <c r="B8082" s="287" t="s">
        <v>27993</v>
      </c>
      <c r="C8082" s="287" t="s">
        <v>22946</v>
      </c>
      <c r="D8082" t="str">
        <f t="shared" si="126"/>
        <v>un</v>
      </c>
      <c r="E8082" s="288">
        <v>162.83000000000001</v>
      </c>
    </row>
    <row r="8083" spans="1:5" x14ac:dyDescent="0.2">
      <c r="A8083" s="287" t="s">
        <v>8336</v>
      </c>
      <c r="B8083" s="287" t="s">
        <v>27993</v>
      </c>
      <c r="C8083" s="287" t="s">
        <v>22946</v>
      </c>
      <c r="D8083" t="str">
        <f t="shared" si="126"/>
        <v>un</v>
      </c>
      <c r="E8083" s="288">
        <v>162.83000000000001</v>
      </c>
    </row>
    <row r="8084" spans="1:5" x14ac:dyDescent="0.2">
      <c r="A8084" s="287" t="s">
        <v>8337</v>
      </c>
      <c r="B8084" s="287" t="s">
        <v>27994</v>
      </c>
      <c r="C8084" s="287" t="s">
        <v>22946</v>
      </c>
      <c r="D8084" t="str">
        <f t="shared" si="126"/>
        <v>un</v>
      </c>
      <c r="E8084" s="288">
        <v>224.28</v>
      </c>
    </row>
    <row r="8085" spans="1:5" x14ac:dyDescent="0.2">
      <c r="A8085" s="287" t="s">
        <v>8338</v>
      </c>
      <c r="B8085" s="287" t="s">
        <v>27994</v>
      </c>
      <c r="C8085" s="287" t="s">
        <v>22946</v>
      </c>
      <c r="D8085" t="str">
        <f t="shared" si="126"/>
        <v>un</v>
      </c>
      <c r="E8085" s="288">
        <v>224.28</v>
      </c>
    </row>
    <row r="8086" spans="1:5" x14ac:dyDescent="0.2">
      <c r="A8086" s="287" t="s">
        <v>8339</v>
      </c>
      <c r="B8086" s="287" t="s">
        <v>27995</v>
      </c>
      <c r="C8086" s="287" t="s">
        <v>22946</v>
      </c>
      <c r="D8086" t="str">
        <f t="shared" si="126"/>
        <v>un</v>
      </c>
      <c r="E8086" s="288">
        <v>83.6</v>
      </c>
    </row>
    <row r="8087" spans="1:5" x14ac:dyDescent="0.2">
      <c r="A8087" s="287" t="s">
        <v>8340</v>
      </c>
      <c r="B8087" s="287" t="s">
        <v>27995</v>
      </c>
      <c r="C8087" s="287" t="s">
        <v>22946</v>
      </c>
      <c r="D8087" t="str">
        <f t="shared" si="126"/>
        <v>un</v>
      </c>
      <c r="E8087" s="288">
        <v>83.6</v>
      </c>
    </row>
    <row r="8088" spans="1:5" x14ac:dyDescent="0.2">
      <c r="A8088" s="287" t="s">
        <v>8341</v>
      </c>
      <c r="B8088" s="287" t="s">
        <v>27996</v>
      </c>
      <c r="C8088" s="287" t="s">
        <v>22946</v>
      </c>
      <c r="D8088" t="str">
        <f t="shared" si="126"/>
        <v>un</v>
      </c>
      <c r="E8088" s="288">
        <v>153.18</v>
      </c>
    </row>
    <row r="8089" spans="1:5" x14ac:dyDescent="0.2">
      <c r="A8089" s="287" t="s">
        <v>8342</v>
      </c>
      <c r="B8089" s="287" t="s">
        <v>27996</v>
      </c>
      <c r="C8089" s="287" t="s">
        <v>22946</v>
      </c>
      <c r="D8089" t="str">
        <f t="shared" si="126"/>
        <v>un</v>
      </c>
      <c r="E8089" s="288">
        <v>153.18</v>
      </c>
    </row>
    <row r="8090" spans="1:5" x14ac:dyDescent="0.2">
      <c r="A8090" s="287" t="s">
        <v>8343</v>
      </c>
      <c r="B8090" s="287" t="s">
        <v>27997</v>
      </c>
      <c r="C8090" s="287" t="s">
        <v>22946</v>
      </c>
      <c r="D8090" t="str">
        <f t="shared" si="126"/>
        <v>un</v>
      </c>
      <c r="E8090" s="288">
        <v>212.04</v>
      </c>
    </row>
    <row r="8091" spans="1:5" x14ac:dyDescent="0.2">
      <c r="A8091" s="287" t="s">
        <v>8344</v>
      </c>
      <c r="B8091" s="287" t="s">
        <v>27997</v>
      </c>
      <c r="C8091" s="287" t="s">
        <v>22946</v>
      </c>
      <c r="D8091" t="str">
        <f t="shared" si="126"/>
        <v>un</v>
      </c>
      <c r="E8091" s="288">
        <v>212.04</v>
      </c>
    </row>
    <row r="8092" spans="1:5" x14ac:dyDescent="0.2">
      <c r="A8092" s="287" t="s">
        <v>8345</v>
      </c>
      <c r="B8092" s="287" t="s">
        <v>27998</v>
      </c>
      <c r="C8092" s="287" t="s">
        <v>22946</v>
      </c>
      <c r="D8092" t="str">
        <f t="shared" si="126"/>
        <v>un</v>
      </c>
      <c r="E8092" s="288">
        <v>12.87</v>
      </c>
    </row>
    <row r="8093" spans="1:5" x14ac:dyDescent="0.2">
      <c r="A8093" s="287" t="s">
        <v>8346</v>
      </c>
      <c r="B8093" s="287" t="s">
        <v>27998</v>
      </c>
      <c r="C8093" s="287" t="s">
        <v>22946</v>
      </c>
      <c r="D8093" t="str">
        <f t="shared" si="126"/>
        <v>un</v>
      </c>
      <c r="E8093" s="288">
        <v>12.87</v>
      </c>
    </row>
    <row r="8094" spans="1:5" x14ac:dyDescent="0.2">
      <c r="A8094" s="287" t="s">
        <v>8347</v>
      </c>
      <c r="B8094" s="287" t="s">
        <v>27999</v>
      </c>
      <c r="C8094" s="287" t="s">
        <v>22946</v>
      </c>
      <c r="D8094" t="str">
        <f t="shared" si="126"/>
        <v>un</v>
      </c>
      <c r="E8094" s="288">
        <v>49.1</v>
      </c>
    </row>
    <row r="8095" spans="1:5" x14ac:dyDescent="0.2">
      <c r="A8095" s="287" t="s">
        <v>8348</v>
      </c>
      <c r="B8095" s="287" t="s">
        <v>27999</v>
      </c>
      <c r="C8095" s="287" t="s">
        <v>22946</v>
      </c>
      <c r="D8095" t="str">
        <f t="shared" si="126"/>
        <v>un</v>
      </c>
      <c r="E8095" s="288">
        <v>49.1</v>
      </c>
    </row>
    <row r="8096" spans="1:5" x14ac:dyDescent="0.2">
      <c r="A8096" s="287" t="s">
        <v>8349</v>
      </c>
      <c r="B8096" s="287" t="s">
        <v>28000</v>
      </c>
      <c r="C8096" s="287" t="s">
        <v>22946</v>
      </c>
      <c r="D8096" t="str">
        <f t="shared" si="126"/>
        <v>un</v>
      </c>
      <c r="E8096" s="288">
        <v>33.04</v>
      </c>
    </row>
    <row r="8097" spans="1:5" x14ac:dyDescent="0.2">
      <c r="A8097" s="287" t="s">
        <v>8350</v>
      </c>
      <c r="B8097" s="287" t="s">
        <v>28000</v>
      </c>
      <c r="C8097" s="287" t="s">
        <v>22946</v>
      </c>
      <c r="D8097" t="str">
        <f t="shared" si="126"/>
        <v>un</v>
      </c>
      <c r="E8097" s="288">
        <v>33.04</v>
      </c>
    </row>
    <row r="8098" spans="1:5" x14ac:dyDescent="0.2">
      <c r="A8098" s="287" t="s">
        <v>8351</v>
      </c>
      <c r="B8098" s="287" t="s">
        <v>28001</v>
      </c>
      <c r="C8098" s="287" t="s">
        <v>22946</v>
      </c>
      <c r="D8098" t="str">
        <f t="shared" si="126"/>
        <v>un</v>
      </c>
      <c r="E8098" s="288">
        <v>21.72</v>
      </c>
    </row>
    <row r="8099" spans="1:5" x14ac:dyDescent="0.2">
      <c r="A8099" s="287" t="s">
        <v>8352</v>
      </c>
      <c r="B8099" s="287" t="s">
        <v>28001</v>
      </c>
      <c r="C8099" s="287" t="s">
        <v>22946</v>
      </c>
      <c r="D8099" t="str">
        <f t="shared" si="126"/>
        <v>un</v>
      </c>
      <c r="E8099" s="288">
        <v>21.72</v>
      </c>
    </row>
    <row r="8100" spans="1:5" x14ac:dyDescent="0.2">
      <c r="A8100" s="287" t="s">
        <v>8353</v>
      </c>
      <c r="B8100" s="287" t="s">
        <v>28002</v>
      </c>
      <c r="C8100" s="287" t="s">
        <v>22946</v>
      </c>
      <c r="D8100" t="str">
        <f t="shared" si="126"/>
        <v>un</v>
      </c>
      <c r="E8100" s="288">
        <v>35.11</v>
      </c>
    </row>
    <row r="8101" spans="1:5" x14ac:dyDescent="0.2">
      <c r="A8101" s="287" t="s">
        <v>8354</v>
      </c>
      <c r="B8101" s="287" t="s">
        <v>28002</v>
      </c>
      <c r="C8101" s="287" t="s">
        <v>22946</v>
      </c>
      <c r="D8101" t="str">
        <f t="shared" si="126"/>
        <v>un</v>
      </c>
      <c r="E8101" s="288">
        <v>35.11</v>
      </c>
    </row>
    <row r="8102" spans="1:5" x14ac:dyDescent="0.2">
      <c r="A8102" s="287" t="s">
        <v>8355</v>
      </c>
      <c r="B8102" s="287" t="s">
        <v>28003</v>
      </c>
      <c r="C8102" s="287" t="s">
        <v>22946</v>
      </c>
      <c r="D8102" t="str">
        <f t="shared" si="126"/>
        <v>un</v>
      </c>
      <c r="E8102" s="288">
        <v>62.91</v>
      </c>
    </row>
    <row r="8103" spans="1:5" x14ac:dyDescent="0.2">
      <c r="A8103" s="287" t="s">
        <v>8356</v>
      </c>
      <c r="B8103" s="287" t="s">
        <v>28003</v>
      </c>
      <c r="C8103" s="287" t="s">
        <v>22946</v>
      </c>
      <c r="D8103" t="str">
        <f t="shared" si="126"/>
        <v>un</v>
      </c>
      <c r="E8103" s="288">
        <v>62.91</v>
      </c>
    </row>
    <row r="8104" spans="1:5" x14ac:dyDescent="0.2">
      <c r="A8104" s="287" t="s">
        <v>8357</v>
      </c>
      <c r="B8104" s="287" t="s">
        <v>28004</v>
      </c>
      <c r="C8104" s="287" t="s">
        <v>22946</v>
      </c>
      <c r="D8104" t="str">
        <f t="shared" si="126"/>
        <v>un</v>
      </c>
      <c r="E8104" s="288">
        <v>16.260000000000002</v>
      </c>
    </row>
    <row r="8105" spans="1:5" x14ac:dyDescent="0.2">
      <c r="A8105" s="287" t="s">
        <v>8358</v>
      </c>
      <c r="B8105" s="287" t="s">
        <v>28004</v>
      </c>
      <c r="C8105" s="287" t="s">
        <v>22946</v>
      </c>
      <c r="D8105" t="str">
        <f t="shared" si="126"/>
        <v>un</v>
      </c>
      <c r="E8105" s="288">
        <v>16.260000000000002</v>
      </c>
    </row>
    <row r="8106" spans="1:5" x14ac:dyDescent="0.2">
      <c r="A8106" s="287" t="s">
        <v>8359</v>
      </c>
      <c r="B8106" s="287" t="s">
        <v>28005</v>
      </c>
      <c r="C8106" s="287" t="s">
        <v>22946</v>
      </c>
      <c r="D8106" t="str">
        <f t="shared" si="126"/>
        <v>un</v>
      </c>
      <c r="E8106" s="288">
        <v>21.74</v>
      </c>
    </row>
    <row r="8107" spans="1:5" x14ac:dyDescent="0.2">
      <c r="A8107" s="287" t="s">
        <v>8360</v>
      </c>
      <c r="B8107" s="287" t="s">
        <v>28005</v>
      </c>
      <c r="C8107" s="287" t="s">
        <v>22946</v>
      </c>
      <c r="D8107" t="str">
        <f t="shared" si="126"/>
        <v>un</v>
      </c>
      <c r="E8107" s="288">
        <v>21.74</v>
      </c>
    </row>
    <row r="8108" spans="1:5" x14ac:dyDescent="0.2">
      <c r="A8108" s="287" t="s">
        <v>8361</v>
      </c>
      <c r="B8108" s="287" t="s">
        <v>28006</v>
      </c>
      <c r="C8108" s="287" t="s">
        <v>22946</v>
      </c>
      <c r="D8108" t="str">
        <f t="shared" si="126"/>
        <v>un</v>
      </c>
      <c r="E8108" s="288">
        <v>38.61</v>
      </c>
    </row>
    <row r="8109" spans="1:5" x14ac:dyDescent="0.2">
      <c r="A8109" s="287" t="s">
        <v>8362</v>
      </c>
      <c r="B8109" s="287" t="s">
        <v>28006</v>
      </c>
      <c r="C8109" s="287" t="s">
        <v>22946</v>
      </c>
      <c r="D8109" t="str">
        <f t="shared" si="126"/>
        <v>un</v>
      </c>
      <c r="E8109" s="288">
        <v>38.61</v>
      </c>
    </row>
    <row r="8110" spans="1:5" x14ac:dyDescent="0.2">
      <c r="A8110" s="287" t="s">
        <v>8363</v>
      </c>
      <c r="B8110" s="287" t="s">
        <v>28007</v>
      </c>
      <c r="C8110" s="287" t="s">
        <v>22946</v>
      </c>
      <c r="D8110" t="str">
        <f t="shared" si="126"/>
        <v>un</v>
      </c>
      <c r="E8110" s="288">
        <v>34.450000000000003</v>
      </c>
    </row>
    <row r="8111" spans="1:5" x14ac:dyDescent="0.2">
      <c r="A8111" s="287" t="s">
        <v>8364</v>
      </c>
      <c r="B8111" s="287" t="s">
        <v>28007</v>
      </c>
      <c r="C8111" s="287" t="s">
        <v>22946</v>
      </c>
      <c r="D8111" t="str">
        <f t="shared" si="126"/>
        <v>un</v>
      </c>
      <c r="E8111" s="288">
        <v>34.450000000000003</v>
      </c>
    </row>
    <row r="8112" spans="1:5" x14ac:dyDescent="0.2">
      <c r="A8112" s="287" t="s">
        <v>8365</v>
      </c>
      <c r="B8112" s="287" t="s">
        <v>28008</v>
      </c>
      <c r="C8112" s="287" t="s">
        <v>22946</v>
      </c>
      <c r="D8112" t="str">
        <f t="shared" si="126"/>
        <v>un</v>
      </c>
      <c r="E8112" s="288">
        <v>64.23</v>
      </c>
    </row>
    <row r="8113" spans="1:5" x14ac:dyDescent="0.2">
      <c r="A8113" s="287" t="s">
        <v>8366</v>
      </c>
      <c r="B8113" s="287" t="s">
        <v>28008</v>
      </c>
      <c r="C8113" s="287" t="s">
        <v>22946</v>
      </c>
      <c r="D8113" t="str">
        <f t="shared" si="126"/>
        <v>un</v>
      </c>
      <c r="E8113" s="288">
        <v>64.23</v>
      </c>
    </row>
    <row r="8114" spans="1:5" x14ac:dyDescent="0.2">
      <c r="A8114" s="287" t="s">
        <v>8367</v>
      </c>
      <c r="B8114" s="287" t="s">
        <v>28009</v>
      </c>
      <c r="C8114" s="287" t="s">
        <v>22946</v>
      </c>
      <c r="D8114" t="str">
        <f t="shared" si="126"/>
        <v>un</v>
      </c>
      <c r="E8114" s="288">
        <v>66.08</v>
      </c>
    </row>
    <row r="8115" spans="1:5" x14ac:dyDescent="0.2">
      <c r="A8115" s="287" t="s">
        <v>8368</v>
      </c>
      <c r="B8115" s="287" t="s">
        <v>28009</v>
      </c>
      <c r="C8115" s="287" t="s">
        <v>22946</v>
      </c>
      <c r="D8115" t="str">
        <f t="shared" si="126"/>
        <v>un</v>
      </c>
      <c r="E8115" s="288">
        <v>66.08</v>
      </c>
    </row>
    <row r="8116" spans="1:5" x14ac:dyDescent="0.2">
      <c r="A8116" s="287" t="s">
        <v>8369</v>
      </c>
      <c r="B8116" s="287" t="s">
        <v>28010</v>
      </c>
      <c r="C8116" s="287" t="s">
        <v>22946</v>
      </c>
      <c r="D8116" t="str">
        <f t="shared" si="126"/>
        <v>un</v>
      </c>
      <c r="E8116" s="288">
        <v>100.61</v>
      </c>
    </row>
    <row r="8117" spans="1:5" x14ac:dyDescent="0.2">
      <c r="A8117" s="287" t="s">
        <v>8370</v>
      </c>
      <c r="B8117" s="287" t="s">
        <v>28010</v>
      </c>
      <c r="C8117" s="287" t="s">
        <v>22946</v>
      </c>
      <c r="D8117" t="str">
        <f t="shared" si="126"/>
        <v>un</v>
      </c>
      <c r="E8117" s="288">
        <v>100.61</v>
      </c>
    </row>
    <row r="8118" spans="1:5" x14ac:dyDescent="0.2">
      <c r="A8118" s="287" t="s">
        <v>8371</v>
      </c>
      <c r="B8118" s="287" t="s">
        <v>28011</v>
      </c>
      <c r="C8118" s="287" t="s">
        <v>22946</v>
      </c>
      <c r="D8118" t="str">
        <f t="shared" si="126"/>
        <v>un</v>
      </c>
      <c r="E8118" s="288">
        <v>119.15</v>
      </c>
    </row>
    <row r="8119" spans="1:5" x14ac:dyDescent="0.2">
      <c r="A8119" s="287" t="s">
        <v>8372</v>
      </c>
      <c r="B8119" s="287" t="s">
        <v>28011</v>
      </c>
      <c r="C8119" s="287" t="s">
        <v>22946</v>
      </c>
      <c r="D8119" t="str">
        <f t="shared" si="126"/>
        <v>un</v>
      </c>
      <c r="E8119" s="288">
        <v>119.15</v>
      </c>
    </row>
    <row r="8120" spans="1:5" x14ac:dyDescent="0.2">
      <c r="A8120" s="287" t="s">
        <v>8373</v>
      </c>
      <c r="B8120" s="287" t="s">
        <v>28012</v>
      </c>
      <c r="C8120" s="287" t="s">
        <v>22946</v>
      </c>
      <c r="D8120" t="str">
        <f t="shared" si="126"/>
        <v>un</v>
      </c>
      <c r="E8120" s="288">
        <v>109.89</v>
      </c>
    </row>
    <row r="8121" spans="1:5" x14ac:dyDescent="0.2">
      <c r="A8121" s="287" t="s">
        <v>8374</v>
      </c>
      <c r="B8121" s="287" t="s">
        <v>28012</v>
      </c>
      <c r="C8121" s="287" t="s">
        <v>22946</v>
      </c>
      <c r="D8121" t="str">
        <f t="shared" si="126"/>
        <v>un</v>
      </c>
      <c r="E8121" s="288">
        <v>109.89</v>
      </c>
    </row>
    <row r="8122" spans="1:5" x14ac:dyDescent="0.2">
      <c r="A8122" s="287" t="s">
        <v>8375</v>
      </c>
      <c r="B8122" s="287" t="s">
        <v>28013</v>
      </c>
      <c r="C8122" s="287" t="s">
        <v>22946</v>
      </c>
      <c r="D8122" t="str">
        <f t="shared" si="126"/>
        <v>un</v>
      </c>
      <c r="E8122" s="288">
        <v>12.21</v>
      </c>
    </row>
    <row r="8123" spans="1:5" x14ac:dyDescent="0.2">
      <c r="A8123" s="287" t="s">
        <v>8376</v>
      </c>
      <c r="B8123" s="287" t="s">
        <v>28013</v>
      </c>
      <c r="C8123" s="287" t="s">
        <v>22946</v>
      </c>
      <c r="D8123" t="str">
        <f t="shared" si="126"/>
        <v>un</v>
      </c>
      <c r="E8123" s="288">
        <v>12.21</v>
      </c>
    </row>
    <row r="8124" spans="1:5" x14ac:dyDescent="0.2">
      <c r="A8124" s="287" t="s">
        <v>8377</v>
      </c>
      <c r="B8124" s="287" t="s">
        <v>28014</v>
      </c>
      <c r="C8124" s="287" t="s">
        <v>22946</v>
      </c>
      <c r="D8124" t="str">
        <f t="shared" si="126"/>
        <v>un</v>
      </c>
      <c r="E8124" s="288">
        <v>17.38</v>
      </c>
    </row>
    <row r="8125" spans="1:5" x14ac:dyDescent="0.2">
      <c r="A8125" s="287" t="s">
        <v>8378</v>
      </c>
      <c r="B8125" s="287" t="s">
        <v>28014</v>
      </c>
      <c r="C8125" s="287" t="s">
        <v>22946</v>
      </c>
      <c r="D8125" t="str">
        <f t="shared" si="126"/>
        <v>un</v>
      </c>
      <c r="E8125" s="288">
        <v>17.38</v>
      </c>
    </row>
    <row r="8126" spans="1:5" x14ac:dyDescent="0.2">
      <c r="A8126" s="287" t="s">
        <v>8379</v>
      </c>
      <c r="B8126" s="287" t="s">
        <v>28015</v>
      </c>
      <c r="C8126" s="287" t="s">
        <v>22946</v>
      </c>
      <c r="D8126" t="str">
        <f t="shared" si="126"/>
        <v>un</v>
      </c>
      <c r="E8126" s="288">
        <v>60.55</v>
      </c>
    </row>
    <row r="8127" spans="1:5" x14ac:dyDescent="0.2">
      <c r="A8127" s="287" t="s">
        <v>8380</v>
      </c>
      <c r="B8127" s="287" t="s">
        <v>28015</v>
      </c>
      <c r="C8127" s="287" t="s">
        <v>22946</v>
      </c>
      <c r="D8127" t="str">
        <f t="shared" si="126"/>
        <v>un</v>
      </c>
      <c r="E8127" s="288">
        <v>60.55</v>
      </c>
    </row>
    <row r="8128" spans="1:5" x14ac:dyDescent="0.2">
      <c r="A8128" s="287" t="s">
        <v>8381</v>
      </c>
      <c r="B8128" s="287" t="s">
        <v>28016</v>
      </c>
      <c r="C8128" s="287" t="s">
        <v>22946</v>
      </c>
      <c r="D8128" t="str">
        <f t="shared" si="126"/>
        <v>un</v>
      </c>
      <c r="E8128" s="288">
        <v>134.05000000000001</v>
      </c>
    </row>
    <row r="8129" spans="1:5" x14ac:dyDescent="0.2">
      <c r="A8129" s="287" t="s">
        <v>8382</v>
      </c>
      <c r="B8129" s="287" t="s">
        <v>28016</v>
      </c>
      <c r="C8129" s="287" t="s">
        <v>22946</v>
      </c>
      <c r="D8129" t="str">
        <f t="shared" si="126"/>
        <v>un</v>
      </c>
      <c r="E8129" s="288">
        <v>134.05000000000001</v>
      </c>
    </row>
    <row r="8130" spans="1:5" x14ac:dyDescent="0.2">
      <c r="A8130" s="287" t="s">
        <v>8383</v>
      </c>
      <c r="B8130" s="287" t="s">
        <v>28017</v>
      </c>
      <c r="C8130" s="287" t="s">
        <v>22946</v>
      </c>
      <c r="D8130" t="str">
        <f t="shared" ref="D8130:D8193" si="127">LOWER(C8130)</f>
        <v>un</v>
      </c>
      <c r="E8130" s="288">
        <v>276.17</v>
      </c>
    </row>
    <row r="8131" spans="1:5" x14ac:dyDescent="0.2">
      <c r="A8131" s="287" t="s">
        <v>8384</v>
      </c>
      <c r="B8131" s="287" t="s">
        <v>28017</v>
      </c>
      <c r="C8131" s="287" t="s">
        <v>22946</v>
      </c>
      <c r="D8131" t="str">
        <f t="shared" si="127"/>
        <v>un</v>
      </c>
      <c r="E8131" s="288">
        <v>276.17</v>
      </c>
    </row>
    <row r="8132" spans="1:5" x14ac:dyDescent="0.2">
      <c r="A8132" s="287" t="s">
        <v>8385</v>
      </c>
      <c r="B8132" s="287" t="s">
        <v>28018</v>
      </c>
      <c r="C8132" s="287" t="s">
        <v>22946</v>
      </c>
      <c r="D8132" t="str">
        <f t="shared" si="127"/>
        <v>un</v>
      </c>
      <c r="E8132" s="288">
        <v>420.42</v>
      </c>
    </row>
    <row r="8133" spans="1:5" x14ac:dyDescent="0.2">
      <c r="A8133" s="287" t="s">
        <v>8386</v>
      </c>
      <c r="B8133" s="287" t="s">
        <v>28018</v>
      </c>
      <c r="C8133" s="287" t="s">
        <v>22946</v>
      </c>
      <c r="D8133" t="str">
        <f t="shared" si="127"/>
        <v>un</v>
      </c>
      <c r="E8133" s="288">
        <v>420.42</v>
      </c>
    </row>
    <row r="8134" spans="1:5" x14ac:dyDescent="0.2">
      <c r="A8134" s="287" t="s">
        <v>8387</v>
      </c>
      <c r="B8134" s="287" t="s">
        <v>28019</v>
      </c>
      <c r="C8134" s="287" t="s">
        <v>22946</v>
      </c>
      <c r="D8134" t="str">
        <f t="shared" si="127"/>
        <v>un</v>
      </c>
      <c r="E8134" s="288">
        <v>597</v>
      </c>
    </row>
    <row r="8135" spans="1:5" x14ac:dyDescent="0.2">
      <c r="A8135" s="287" t="s">
        <v>8388</v>
      </c>
      <c r="B8135" s="287" t="s">
        <v>28019</v>
      </c>
      <c r="C8135" s="287" t="s">
        <v>22946</v>
      </c>
      <c r="D8135" t="str">
        <f t="shared" si="127"/>
        <v>un</v>
      </c>
      <c r="E8135" s="288">
        <v>597</v>
      </c>
    </row>
    <row r="8136" spans="1:5" x14ac:dyDescent="0.2">
      <c r="A8136" s="287" t="s">
        <v>8389</v>
      </c>
      <c r="B8136" s="287" t="s">
        <v>28020</v>
      </c>
      <c r="C8136" s="287" t="s">
        <v>22946</v>
      </c>
      <c r="D8136" t="str">
        <f t="shared" si="127"/>
        <v>un</v>
      </c>
      <c r="E8136" s="288">
        <v>862.3</v>
      </c>
    </row>
    <row r="8137" spans="1:5" x14ac:dyDescent="0.2">
      <c r="A8137" s="287" t="s">
        <v>8390</v>
      </c>
      <c r="B8137" s="287" t="s">
        <v>28020</v>
      </c>
      <c r="C8137" s="287" t="s">
        <v>22946</v>
      </c>
      <c r="D8137" t="str">
        <f t="shared" si="127"/>
        <v>un</v>
      </c>
      <c r="E8137" s="288">
        <v>862.3</v>
      </c>
    </row>
    <row r="8138" spans="1:5" x14ac:dyDescent="0.2">
      <c r="A8138" s="287" t="s">
        <v>8391</v>
      </c>
      <c r="B8138" s="287" t="s">
        <v>28021</v>
      </c>
      <c r="C8138" s="287" t="s">
        <v>22946</v>
      </c>
      <c r="D8138" t="str">
        <f t="shared" si="127"/>
        <v>un</v>
      </c>
      <c r="E8138" s="288">
        <v>1311.27</v>
      </c>
    </row>
    <row r="8139" spans="1:5" x14ac:dyDescent="0.2">
      <c r="A8139" s="287" t="s">
        <v>8392</v>
      </c>
      <c r="B8139" s="287" t="s">
        <v>28021</v>
      </c>
      <c r="C8139" s="287" t="s">
        <v>22946</v>
      </c>
      <c r="D8139" t="str">
        <f t="shared" si="127"/>
        <v>un</v>
      </c>
      <c r="E8139" s="288">
        <v>1311.27</v>
      </c>
    </row>
    <row r="8140" spans="1:5" x14ac:dyDescent="0.2">
      <c r="A8140" s="287" t="s">
        <v>8393</v>
      </c>
      <c r="B8140" s="287" t="s">
        <v>28022</v>
      </c>
      <c r="C8140" s="287" t="s">
        <v>22946</v>
      </c>
      <c r="D8140" t="str">
        <f t="shared" si="127"/>
        <v>un</v>
      </c>
      <c r="E8140" s="288">
        <v>67.8</v>
      </c>
    </row>
    <row r="8141" spans="1:5" x14ac:dyDescent="0.2">
      <c r="A8141" s="287" t="s">
        <v>8394</v>
      </c>
      <c r="B8141" s="287" t="s">
        <v>28022</v>
      </c>
      <c r="C8141" s="287" t="s">
        <v>22946</v>
      </c>
      <c r="D8141" t="str">
        <f t="shared" si="127"/>
        <v>un</v>
      </c>
      <c r="E8141" s="288">
        <v>67.8</v>
      </c>
    </row>
    <row r="8142" spans="1:5" x14ac:dyDescent="0.2">
      <c r="A8142" s="287" t="s">
        <v>8395</v>
      </c>
      <c r="B8142" s="287" t="s">
        <v>28023</v>
      </c>
      <c r="C8142" s="287" t="s">
        <v>22946</v>
      </c>
      <c r="D8142" t="str">
        <f t="shared" si="127"/>
        <v>un</v>
      </c>
      <c r="E8142" s="288">
        <v>149.63999999999999</v>
      </c>
    </row>
    <row r="8143" spans="1:5" x14ac:dyDescent="0.2">
      <c r="A8143" s="287" t="s">
        <v>8396</v>
      </c>
      <c r="B8143" s="287" t="s">
        <v>28023</v>
      </c>
      <c r="C8143" s="287" t="s">
        <v>22946</v>
      </c>
      <c r="D8143" t="str">
        <f t="shared" si="127"/>
        <v>un</v>
      </c>
      <c r="E8143" s="288">
        <v>149.63999999999999</v>
      </c>
    </row>
    <row r="8144" spans="1:5" x14ac:dyDescent="0.2">
      <c r="A8144" s="287" t="s">
        <v>8397</v>
      </c>
      <c r="B8144" s="287" t="s">
        <v>28024</v>
      </c>
      <c r="C8144" s="287" t="s">
        <v>22946</v>
      </c>
      <c r="D8144" t="str">
        <f t="shared" si="127"/>
        <v>un</v>
      </c>
      <c r="E8144" s="288">
        <v>266.92</v>
      </c>
    </row>
    <row r="8145" spans="1:5" x14ac:dyDescent="0.2">
      <c r="A8145" s="287" t="s">
        <v>8398</v>
      </c>
      <c r="B8145" s="287" t="s">
        <v>28024</v>
      </c>
      <c r="C8145" s="287" t="s">
        <v>22946</v>
      </c>
      <c r="D8145" t="str">
        <f t="shared" si="127"/>
        <v>un</v>
      </c>
      <c r="E8145" s="288">
        <v>266.92</v>
      </c>
    </row>
    <row r="8146" spans="1:5" x14ac:dyDescent="0.2">
      <c r="A8146" s="287" t="s">
        <v>8399</v>
      </c>
      <c r="B8146" s="287" t="s">
        <v>28025</v>
      </c>
      <c r="C8146" s="287" t="s">
        <v>22946</v>
      </c>
      <c r="D8146" t="str">
        <f t="shared" si="127"/>
        <v>un</v>
      </c>
      <c r="E8146" s="288">
        <v>486.19</v>
      </c>
    </row>
    <row r="8147" spans="1:5" x14ac:dyDescent="0.2">
      <c r="A8147" s="287" t="s">
        <v>8400</v>
      </c>
      <c r="B8147" s="287" t="s">
        <v>28025</v>
      </c>
      <c r="C8147" s="287" t="s">
        <v>22946</v>
      </c>
      <c r="D8147" t="str">
        <f t="shared" si="127"/>
        <v>un</v>
      </c>
      <c r="E8147" s="288">
        <v>486.19</v>
      </c>
    </row>
    <row r="8148" spans="1:5" x14ac:dyDescent="0.2">
      <c r="A8148" s="287" t="s">
        <v>8401</v>
      </c>
      <c r="B8148" s="287" t="s">
        <v>28026</v>
      </c>
      <c r="C8148" s="287" t="s">
        <v>22946</v>
      </c>
      <c r="D8148" t="str">
        <f t="shared" si="127"/>
        <v>un</v>
      </c>
      <c r="E8148" s="288">
        <v>667.3</v>
      </c>
    </row>
    <row r="8149" spans="1:5" x14ac:dyDescent="0.2">
      <c r="A8149" s="287" t="s">
        <v>8402</v>
      </c>
      <c r="B8149" s="287" t="s">
        <v>28026</v>
      </c>
      <c r="C8149" s="287" t="s">
        <v>22946</v>
      </c>
      <c r="D8149" t="str">
        <f t="shared" si="127"/>
        <v>un</v>
      </c>
      <c r="E8149" s="288">
        <v>667.3</v>
      </c>
    </row>
    <row r="8150" spans="1:5" x14ac:dyDescent="0.2">
      <c r="A8150" s="287" t="s">
        <v>8403</v>
      </c>
      <c r="B8150" s="287" t="s">
        <v>28027</v>
      </c>
      <c r="C8150" s="287" t="s">
        <v>22946</v>
      </c>
      <c r="D8150" t="str">
        <f t="shared" si="127"/>
        <v>un</v>
      </c>
      <c r="E8150" s="288">
        <v>8.43</v>
      </c>
    </row>
    <row r="8151" spans="1:5" x14ac:dyDescent="0.2">
      <c r="A8151" s="287" t="s">
        <v>8404</v>
      </c>
      <c r="B8151" s="287" t="s">
        <v>28027</v>
      </c>
      <c r="C8151" s="287" t="s">
        <v>22946</v>
      </c>
      <c r="D8151" t="str">
        <f t="shared" si="127"/>
        <v>un</v>
      </c>
      <c r="E8151" s="288">
        <v>8.43</v>
      </c>
    </row>
    <row r="8152" spans="1:5" x14ac:dyDescent="0.2">
      <c r="A8152" s="287" t="s">
        <v>8405</v>
      </c>
      <c r="B8152" s="287" t="s">
        <v>28028</v>
      </c>
      <c r="C8152" s="287" t="s">
        <v>53</v>
      </c>
      <c r="D8152" t="str">
        <f t="shared" si="127"/>
        <v>m</v>
      </c>
      <c r="E8152" s="288">
        <v>9.81</v>
      </c>
    </row>
    <row r="8153" spans="1:5" x14ac:dyDescent="0.2">
      <c r="A8153" s="287" t="s">
        <v>8406</v>
      </c>
      <c r="B8153" s="287" t="s">
        <v>28028</v>
      </c>
      <c r="C8153" s="287" t="s">
        <v>53</v>
      </c>
      <c r="D8153" t="str">
        <f t="shared" si="127"/>
        <v>m</v>
      </c>
      <c r="E8153" s="288">
        <v>9.81</v>
      </c>
    </row>
    <row r="8154" spans="1:5" x14ac:dyDescent="0.2">
      <c r="A8154" s="287" t="s">
        <v>8407</v>
      </c>
      <c r="B8154" s="287" t="s">
        <v>28029</v>
      </c>
      <c r="C8154" s="287" t="s">
        <v>53</v>
      </c>
      <c r="D8154" t="str">
        <f t="shared" si="127"/>
        <v>m</v>
      </c>
      <c r="E8154" s="288">
        <v>21.55</v>
      </c>
    </row>
    <row r="8155" spans="1:5" x14ac:dyDescent="0.2">
      <c r="A8155" s="287" t="s">
        <v>8408</v>
      </c>
      <c r="B8155" s="287" t="s">
        <v>28029</v>
      </c>
      <c r="C8155" s="287" t="s">
        <v>53</v>
      </c>
      <c r="D8155" t="str">
        <f t="shared" si="127"/>
        <v>m</v>
      </c>
      <c r="E8155" s="288">
        <v>21.55</v>
      </c>
    </row>
    <row r="8156" spans="1:5" x14ac:dyDescent="0.2">
      <c r="A8156" s="287" t="s">
        <v>8409</v>
      </c>
      <c r="B8156" s="287" t="s">
        <v>28030</v>
      </c>
      <c r="C8156" s="287" t="s">
        <v>53</v>
      </c>
      <c r="D8156" t="str">
        <f t="shared" si="127"/>
        <v>m</v>
      </c>
      <c r="E8156" s="288">
        <v>35.67</v>
      </c>
    </row>
    <row r="8157" spans="1:5" x14ac:dyDescent="0.2">
      <c r="A8157" s="287" t="s">
        <v>8410</v>
      </c>
      <c r="B8157" s="287" t="s">
        <v>28030</v>
      </c>
      <c r="C8157" s="287" t="s">
        <v>53</v>
      </c>
      <c r="D8157" t="str">
        <f t="shared" si="127"/>
        <v>m</v>
      </c>
      <c r="E8157" s="288">
        <v>35.67</v>
      </c>
    </row>
    <row r="8158" spans="1:5" x14ac:dyDescent="0.2">
      <c r="A8158" s="287" t="s">
        <v>8411</v>
      </c>
      <c r="B8158" s="287" t="s">
        <v>28031</v>
      </c>
      <c r="C8158" s="287" t="s">
        <v>53</v>
      </c>
      <c r="D8158" t="str">
        <f t="shared" si="127"/>
        <v>m</v>
      </c>
      <c r="E8158" s="288">
        <v>40.06</v>
      </c>
    </row>
    <row r="8159" spans="1:5" x14ac:dyDescent="0.2">
      <c r="A8159" s="287" t="s">
        <v>8412</v>
      </c>
      <c r="B8159" s="287" t="s">
        <v>28031</v>
      </c>
      <c r="C8159" s="287" t="s">
        <v>53</v>
      </c>
      <c r="D8159" t="str">
        <f t="shared" si="127"/>
        <v>m</v>
      </c>
      <c r="E8159" s="288">
        <v>40.06</v>
      </c>
    </row>
    <row r="8160" spans="1:5" x14ac:dyDescent="0.2">
      <c r="A8160" s="287" t="s">
        <v>8413</v>
      </c>
      <c r="B8160" s="287" t="s">
        <v>28032</v>
      </c>
      <c r="C8160" s="287" t="s">
        <v>53</v>
      </c>
      <c r="D8160" t="str">
        <f t="shared" si="127"/>
        <v>m</v>
      </c>
      <c r="E8160" s="288">
        <v>80.430000000000007</v>
      </c>
    </row>
    <row r="8161" spans="1:5" x14ac:dyDescent="0.2">
      <c r="A8161" s="287" t="s">
        <v>8414</v>
      </c>
      <c r="B8161" s="287" t="s">
        <v>28032</v>
      </c>
      <c r="C8161" s="287" t="s">
        <v>53</v>
      </c>
      <c r="D8161" t="str">
        <f t="shared" si="127"/>
        <v>m</v>
      </c>
      <c r="E8161" s="288">
        <v>80.430000000000007</v>
      </c>
    </row>
    <row r="8162" spans="1:5" x14ac:dyDescent="0.2">
      <c r="A8162" s="287" t="s">
        <v>8415</v>
      </c>
      <c r="B8162" s="287" t="s">
        <v>28033</v>
      </c>
      <c r="C8162" s="287" t="s">
        <v>53</v>
      </c>
      <c r="D8162" t="str">
        <f t="shared" si="127"/>
        <v>m</v>
      </c>
      <c r="E8162" s="288">
        <v>99.06</v>
      </c>
    </row>
    <row r="8163" spans="1:5" x14ac:dyDescent="0.2">
      <c r="A8163" s="287" t="s">
        <v>8416</v>
      </c>
      <c r="B8163" s="287" t="s">
        <v>28033</v>
      </c>
      <c r="C8163" s="287" t="s">
        <v>53</v>
      </c>
      <c r="D8163" t="str">
        <f t="shared" si="127"/>
        <v>m</v>
      </c>
      <c r="E8163" s="288">
        <v>99.06</v>
      </c>
    </row>
    <row r="8164" spans="1:5" x14ac:dyDescent="0.2">
      <c r="A8164" s="287" t="s">
        <v>8417</v>
      </c>
      <c r="B8164" s="287" t="s">
        <v>28034</v>
      </c>
      <c r="C8164" s="287" t="s">
        <v>53</v>
      </c>
      <c r="D8164" t="str">
        <f t="shared" si="127"/>
        <v>m</v>
      </c>
      <c r="E8164" s="288">
        <v>2.75</v>
      </c>
    </row>
    <row r="8165" spans="1:5" x14ac:dyDescent="0.2">
      <c r="A8165" s="287" t="s">
        <v>8418</v>
      </c>
      <c r="B8165" s="287" t="s">
        <v>28034</v>
      </c>
      <c r="C8165" s="287" t="s">
        <v>53</v>
      </c>
      <c r="D8165" t="str">
        <f t="shared" si="127"/>
        <v>m</v>
      </c>
      <c r="E8165" s="288">
        <v>2.75</v>
      </c>
    </row>
    <row r="8166" spans="1:5" x14ac:dyDescent="0.2">
      <c r="A8166" s="287" t="s">
        <v>8419</v>
      </c>
      <c r="B8166" s="287" t="s">
        <v>28035</v>
      </c>
      <c r="C8166" s="287" t="s">
        <v>22946</v>
      </c>
      <c r="D8166" t="str">
        <f t="shared" si="127"/>
        <v>un</v>
      </c>
      <c r="E8166" s="288">
        <v>3.43</v>
      </c>
    </row>
    <row r="8167" spans="1:5" x14ac:dyDescent="0.2">
      <c r="A8167" s="287" t="s">
        <v>8420</v>
      </c>
      <c r="B8167" s="287" t="s">
        <v>28035</v>
      </c>
      <c r="C8167" s="287" t="s">
        <v>22946</v>
      </c>
      <c r="D8167" t="str">
        <f t="shared" si="127"/>
        <v>un</v>
      </c>
      <c r="E8167" s="288">
        <v>3.43</v>
      </c>
    </row>
    <row r="8168" spans="1:5" x14ac:dyDescent="0.2">
      <c r="A8168" s="287" t="s">
        <v>8421</v>
      </c>
      <c r="B8168" s="287" t="s">
        <v>28036</v>
      </c>
      <c r="C8168" s="287" t="s">
        <v>22946</v>
      </c>
      <c r="D8168" t="str">
        <f t="shared" si="127"/>
        <v>un</v>
      </c>
      <c r="E8168" s="288">
        <v>9.35</v>
      </c>
    </row>
    <row r="8169" spans="1:5" x14ac:dyDescent="0.2">
      <c r="A8169" s="287" t="s">
        <v>8422</v>
      </c>
      <c r="B8169" s="287" t="s">
        <v>28036</v>
      </c>
      <c r="C8169" s="287" t="s">
        <v>22946</v>
      </c>
      <c r="D8169" t="str">
        <f t="shared" si="127"/>
        <v>un</v>
      </c>
      <c r="E8169" s="288">
        <v>9.35</v>
      </c>
    </row>
    <row r="8170" spans="1:5" x14ac:dyDescent="0.2">
      <c r="A8170" s="287" t="s">
        <v>8423</v>
      </c>
      <c r="B8170" s="287" t="s">
        <v>28037</v>
      </c>
      <c r="C8170" s="287" t="s">
        <v>22946</v>
      </c>
      <c r="D8170" t="str">
        <f t="shared" si="127"/>
        <v>un</v>
      </c>
      <c r="E8170" s="288">
        <v>14.38</v>
      </c>
    </row>
    <row r="8171" spans="1:5" x14ac:dyDescent="0.2">
      <c r="A8171" s="287" t="s">
        <v>8424</v>
      </c>
      <c r="B8171" s="287" t="s">
        <v>28037</v>
      </c>
      <c r="C8171" s="287" t="s">
        <v>22946</v>
      </c>
      <c r="D8171" t="str">
        <f t="shared" si="127"/>
        <v>un</v>
      </c>
      <c r="E8171" s="288">
        <v>14.38</v>
      </c>
    </row>
    <row r="8172" spans="1:5" x14ac:dyDescent="0.2">
      <c r="A8172" s="287" t="s">
        <v>8425</v>
      </c>
      <c r="B8172" s="287" t="s">
        <v>28038</v>
      </c>
      <c r="C8172" s="287" t="s">
        <v>22946</v>
      </c>
      <c r="D8172" t="str">
        <f t="shared" si="127"/>
        <v>un</v>
      </c>
      <c r="E8172" s="288">
        <v>14.74</v>
      </c>
    </row>
    <row r="8173" spans="1:5" x14ac:dyDescent="0.2">
      <c r="A8173" s="287" t="s">
        <v>8426</v>
      </c>
      <c r="B8173" s="287" t="s">
        <v>28038</v>
      </c>
      <c r="C8173" s="287" t="s">
        <v>22946</v>
      </c>
      <c r="D8173" t="str">
        <f t="shared" si="127"/>
        <v>un</v>
      </c>
      <c r="E8173" s="288">
        <v>14.74</v>
      </c>
    </row>
    <row r="8174" spans="1:5" x14ac:dyDescent="0.2">
      <c r="A8174" s="287" t="s">
        <v>8427</v>
      </c>
      <c r="B8174" s="287" t="s">
        <v>28039</v>
      </c>
      <c r="C8174" s="287" t="s">
        <v>22946</v>
      </c>
      <c r="D8174" t="str">
        <f t="shared" si="127"/>
        <v>un</v>
      </c>
      <c r="E8174" s="288">
        <v>25.86</v>
      </c>
    </row>
    <row r="8175" spans="1:5" x14ac:dyDescent="0.2">
      <c r="A8175" s="287" t="s">
        <v>8428</v>
      </c>
      <c r="B8175" s="287" t="s">
        <v>28039</v>
      </c>
      <c r="C8175" s="287" t="s">
        <v>22946</v>
      </c>
      <c r="D8175" t="str">
        <f t="shared" si="127"/>
        <v>un</v>
      </c>
      <c r="E8175" s="288">
        <v>25.86</v>
      </c>
    </row>
    <row r="8176" spans="1:5" x14ac:dyDescent="0.2">
      <c r="A8176" s="287" t="s">
        <v>8429</v>
      </c>
      <c r="B8176" s="287" t="s">
        <v>28040</v>
      </c>
      <c r="C8176" s="287" t="s">
        <v>53</v>
      </c>
      <c r="D8176" t="str">
        <f t="shared" si="127"/>
        <v>m</v>
      </c>
      <c r="E8176" s="288">
        <v>45.26</v>
      </c>
    </row>
    <row r="8177" spans="1:5" x14ac:dyDescent="0.2">
      <c r="A8177" s="287" t="s">
        <v>8430</v>
      </c>
      <c r="B8177" s="287" t="s">
        <v>28040</v>
      </c>
      <c r="C8177" s="287" t="s">
        <v>53</v>
      </c>
      <c r="D8177" t="str">
        <f t="shared" si="127"/>
        <v>m</v>
      </c>
      <c r="E8177" s="288">
        <v>45.26</v>
      </c>
    </row>
    <row r="8178" spans="1:5" x14ac:dyDescent="0.2">
      <c r="A8178" s="287" t="s">
        <v>8431</v>
      </c>
      <c r="B8178" s="287" t="s">
        <v>28041</v>
      </c>
      <c r="C8178" s="287" t="s">
        <v>53</v>
      </c>
      <c r="D8178" t="str">
        <f t="shared" si="127"/>
        <v>m</v>
      </c>
      <c r="E8178" s="288">
        <v>55.62</v>
      </c>
    </row>
    <row r="8179" spans="1:5" x14ac:dyDescent="0.2">
      <c r="A8179" s="287" t="s">
        <v>8432</v>
      </c>
      <c r="B8179" s="287" t="s">
        <v>28041</v>
      </c>
      <c r="C8179" s="287" t="s">
        <v>53</v>
      </c>
      <c r="D8179" t="str">
        <f t="shared" si="127"/>
        <v>m</v>
      </c>
      <c r="E8179" s="288">
        <v>55.62</v>
      </c>
    </row>
    <row r="8180" spans="1:5" x14ac:dyDescent="0.2">
      <c r="A8180" s="287" t="s">
        <v>8433</v>
      </c>
      <c r="B8180" s="287" t="s">
        <v>28042</v>
      </c>
      <c r="C8180" s="287" t="s">
        <v>53</v>
      </c>
      <c r="D8180" t="str">
        <f t="shared" si="127"/>
        <v>m</v>
      </c>
      <c r="E8180" s="288">
        <v>94.52</v>
      </c>
    </row>
    <row r="8181" spans="1:5" x14ac:dyDescent="0.2">
      <c r="A8181" s="287" t="s">
        <v>8434</v>
      </c>
      <c r="B8181" s="287" t="s">
        <v>28042</v>
      </c>
      <c r="C8181" s="287" t="s">
        <v>53</v>
      </c>
      <c r="D8181" t="str">
        <f t="shared" si="127"/>
        <v>m</v>
      </c>
      <c r="E8181" s="288">
        <v>94.52</v>
      </c>
    </row>
    <row r="8182" spans="1:5" x14ac:dyDescent="0.2">
      <c r="A8182" s="287" t="s">
        <v>8435</v>
      </c>
      <c r="B8182" s="287" t="s">
        <v>28043</v>
      </c>
      <c r="C8182" s="287" t="s">
        <v>53</v>
      </c>
      <c r="D8182" t="str">
        <f t="shared" si="127"/>
        <v>m</v>
      </c>
      <c r="E8182" s="288">
        <v>37.44</v>
      </c>
    </row>
    <row r="8183" spans="1:5" x14ac:dyDescent="0.2">
      <c r="A8183" s="287" t="s">
        <v>8436</v>
      </c>
      <c r="B8183" s="287" t="s">
        <v>28043</v>
      </c>
      <c r="C8183" s="287" t="s">
        <v>53</v>
      </c>
      <c r="D8183" t="str">
        <f t="shared" si="127"/>
        <v>m</v>
      </c>
      <c r="E8183" s="288">
        <v>37.44</v>
      </c>
    </row>
    <row r="8184" spans="1:5" x14ac:dyDescent="0.2">
      <c r="A8184" s="287" t="s">
        <v>8437</v>
      </c>
      <c r="B8184" s="287" t="s">
        <v>28044</v>
      </c>
      <c r="C8184" s="287" t="s">
        <v>53</v>
      </c>
      <c r="D8184" t="str">
        <f t="shared" si="127"/>
        <v>m</v>
      </c>
      <c r="E8184" s="288">
        <v>70.260000000000005</v>
      </c>
    </row>
    <row r="8185" spans="1:5" x14ac:dyDescent="0.2">
      <c r="A8185" s="287" t="s">
        <v>8438</v>
      </c>
      <c r="B8185" s="287" t="s">
        <v>28044</v>
      </c>
      <c r="C8185" s="287" t="s">
        <v>53</v>
      </c>
      <c r="D8185" t="str">
        <f t="shared" si="127"/>
        <v>m</v>
      </c>
      <c r="E8185" s="288">
        <v>70.260000000000005</v>
      </c>
    </row>
    <row r="8186" spans="1:5" x14ac:dyDescent="0.2">
      <c r="A8186" s="287" t="s">
        <v>8439</v>
      </c>
      <c r="B8186" s="287" t="s">
        <v>28045</v>
      </c>
      <c r="C8186" s="287" t="s">
        <v>53</v>
      </c>
      <c r="D8186" t="str">
        <f t="shared" si="127"/>
        <v>m</v>
      </c>
      <c r="E8186" s="288">
        <v>116.09</v>
      </c>
    </row>
    <row r="8187" spans="1:5" x14ac:dyDescent="0.2">
      <c r="A8187" s="287" t="s">
        <v>8440</v>
      </c>
      <c r="B8187" s="287" t="s">
        <v>28045</v>
      </c>
      <c r="C8187" s="287" t="s">
        <v>53</v>
      </c>
      <c r="D8187" t="str">
        <f t="shared" si="127"/>
        <v>m</v>
      </c>
      <c r="E8187" s="288">
        <v>116.09</v>
      </c>
    </row>
    <row r="8188" spans="1:5" x14ac:dyDescent="0.2">
      <c r="A8188" s="287" t="s">
        <v>8441</v>
      </c>
      <c r="B8188" s="287" t="s">
        <v>28046</v>
      </c>
      <c r="C8188" s="287" t="s">
        <v>53</v>
      </c>
      <c r="D8188" t="str">
        <f t="shared" si="127"/>
        <v>m</v>
      </c>
      <c r="E8188" s="288">
        <v>193.48</v>
      </c>
    </row>
    <row r="8189" spans="1:5" x14ac:dyDescent="0.2">
      <c r="A8189" s="287" t="s">
        <v>8442</v>
      </c>
      <c r="B8189" s="287" t="s">
        <v>28046</v>
      </c>
      <c r="C8189" s="287" t="s">
        <v>53</v>
      </c>
      <c r="D8189" t="str">
        <f t="shared" si="127"/>
        <v>m</v>
      </c>
      <c r="E8189" s="288">
        <v>193.48</v>
      </c>
    </row>
    <row r="8190" spans="1:5" x14ac:dyDescent="0.2">
      <c r="A8190" s="287" t="s">
        <v>8443</v>
      </c>
      <c r="B8190" s="287" t="s">
        <v>28047</v>
      </c>
      <c r="C8190" s="287" t="s">
        <v>53</v>
      </c>
      <c r="D8190" t="str">
        <f t="shared" si="127"/>
        <v>m</v>
      </c>
      <c r="E8190" s="288">
        <v>318.94</v>
      </c>
    </row>
    <row r="8191" spans="1:5" x14ac:dyDescent="0.2">
      <c r="A8191" s="287" t="s">
        <v>8444</v>
      </c>
      <c r="B8191" s="287" t="s">
        <v>28047</v>
      </c>
      <c r="C8191" s="287" t="s">
        <v>53</v>
      </c>
      <c r="D8191" t="str">
        <f t="shared" si="127"/>
        <v>m</v>
      </c>
      <c r="E8191" s="288">
        <v>318.94</v>
      </c>
    </row>
    <row r="8192" spans="1:5" x14ac:dyDescent="0.2">
      <c r="A8192" s="287" t="s">
        <v>8445</v>
      </c>
      <c r="B8192" s="287" t="s">
        <v>28048</v>
      </c>
      <c r="C8192" s="287" t="s">
        <v>53</v>
      </c>
      <c r="D8192" t="str">
        <f t="shared" si="127"/>
        <v>m</v>
      </c>
      <c r="E8192" s="288">
        <v>454.72</v>
      </c>
    </row>
    <row r="8193" spans="1:5" x14ac:dyDescent="0.2">
      <c r="A8193" s="287" t="s">
        <v>8446</v>
      </c>
      <c r="B8193" s="287" t="s">
        <v>28048</v>
      </c>
      <c r="C8193" s="287" t="s">
        <v>53</v>
      </c>
      <c r="D8193" t="str">
        <f t="shared" si="127"/>
        <v>m</v>
      </c>
      <c r="E8193" s="288">
        <v>454.72</v>
      </c>
    </row>
    <row r="8194" spans="1:5" x14ac:dyDescent="0.2">
      <c r="A8194" s="287" t="s">
        <v>8447</v>
      </c>
      <c r="B8194" s="287" t="s">
        <v>28049</v>
      </c>
      <c r="C8194" s="287" t="s">
        <v>53</v>
      </c>
      <c r="D8194" t="str">
        <f t="shared" ref="D8194:D8257" si="128">LOWER(C8194)</f>
        <v>m</v>
      </c>
      <c r="E8194" s="288">
        <v>588.97</v>
      </c>
    </row>
    <row r="8195" spans="1:5" x14ac:dyDescent="0.2">
      <c r="A8195" s="287" t="s">
        <v>8448</v>
      </c>
      <c r="B8195" s="287" t="s">
        <v>28049</v>
      </c>
      <c r="C8195" s="287" t="s">
        <v>53</v>
      </c>
      <c r="D8195" t="str">
        <f t="shared" si="128"/>
        <v>m</v>
      </c>
      <c r="E8195" s="288">
        <v>588.97</v>
      </c>
    </row>
    <row r="8196" spans="1:5" x14ac:dyDescent="0.2">
      <c r="A8196" s="287" t="s">
        <v>8449</v>
      </c>
      <c r="B8196" s="287" t="s">
        <v>28050</v>
      </c>
      <c r="C8196" s="287" t="s">
        <v>53</v>
      </c>
      <c r="D8196" t="str">
        <f t="shared" si="128"/>
        <v>m</v>
      </c>
      <c r="E8196" s="288">
        <v>46.21</v>
      </c>
    </row>
    <row r="8197" spans="1:5" x14ac:dyDescent="0.2">
      <c r="A8197" s="287" t="s">
        <v>8450</v>
      </c>
      <c r="B8197" s="287" t="s">
        <v>28050</v>
      </c>
      <c r="C8197" s="287" t="s">
        <v>53</v>
      </c>
      <c r="D8197" t="str">
        <f t="shared" si="128"/>
        <v>m</v>
      </c>
      <c r="E8197" s="288">
        <v>46.21</v>
      </c>
    </row>
    <row r="8198" spans="1:5" x14ac:dyDescent="0.2">
      <c r="A8198" s="287" t="s">
        <v>8451</v>
      </c>
      <c r="B8198" s="287" t="s">
        <v>28051</v>
      </c>
      <c r="C8198" s="287" t="s">
        <v>53</v>
      </c>
      <c r="D8198" t="str">
        <f t="shared" si="128"/>
        <v>m</v>
      </c>
      <c r="E8198" s="288">
        <v>170.38</v>
      </c>
    </row>
    <row r="8199" spans="1:5" x14ac:dyDescent="0.2">
      <c r="A8199" s="287" t="s">
        <v>8452</v>
      </c>
      <c r="B8199" s="287" t="s">
        <v>28051</v>
      </c>
      <c r="C8199" s="287" t="s">
        <v>53</v>
      </c>
      <c r="D8199" t="str">
        <f t="shared" si="128"/>
        <v>m</v>
      </c>
      <c r="E8199" s="288">
        <v>170.38</v>
      </c>
    </row>
    <row r="8200" spans="1:5" x14ac:dyDescent="0.2">
      <c r="A8200" s="287" t="s">
        <v>8453</v>
      </c>
      <c r="B8200" s="287" t="s">
        <v>28052</v>
      </c>
      <c r="C8200" s="287" t="s">
        <v>53</v>
      </c>
      <c r="D8200" t="str">
        <f t="shared" si="128"/>
        <v>m</v>
      </c>
      <c r="E8200" s="288">
        <v>32.299999999999997</v>
      </c>
    </row>
    <row r="8201" spans="1:5" x14ac:dyDescent="0.2">
      <c r="A8201" s="287" t="s">
        <v>8454</v>
      </c>
      <c r="B8201" s="287" t="s">
        <v>28052</v>
      </c>
      <c r="C8201" s="287" t="s">
        <v>53</v>
      </c>
      <c r="D8201" t="str">
        <f t="shared" si="128"/>
        <v>m</v>
      </c>
      <c r="E8201" s="288">
        <v>32.299999999999997</v>
      </c>
    </row>
    <row r="8202" spans="1:5" x14ac:dyDescent="0.2">
      <c r="A8202" s="287" t="s">
        <v>8455</v>
      </c>
      <c r="B8202" s="287" t="s">
        <v>28053</v>
      </c>
      <c r="C8202" s="287" t="s">
        <v>53</v>
      </c>
      <c r="D8202" t="str">
        <f t="shared" si="128"/>
        <v>m</v>
      </c>
      <c r="E8202" s="288">
        <v>94.11</v>
      </c>
    </row>
    <row r="8203" spans="1:5" x14ac:dyDescent="0.2">
      <c r="A8203" s="287" t="s">
        <v>8456</v>
      </c>
      <c r="B8203" s="287" t="s">
        <v>28053</v>
      </c>
      <c r="C8203" s="287" t="s">
        <v>53</v>
      </c>
      <c r="D8203" t="str">
        <f t="shared" si="128"/>
        <v>m</v>
      </c>
      <c r="E8203" s="288">
        <v>94.11</v>
      </c>
    </row>
    <row r="8204" spans="1:5" x14ac:dyDescent="0.2">
      <c r="A8204" s="287" t="s">
        <v>8457</v>
      </c>
      <c r="B8204" s="287" t="s">
        <v>28054</v>
      </c>
      <c r="C8204" s="287" t="s">
        <v>53</v>
      </c>
      <c r="D8204" t="str">
        <f t="shared" si="128"/>
        <v>m</v>
      </c>
      <c r="E8204" s="288">
        <v>32.840000000000003</v>
      </c>
    </row>
    <row r="8205" spans="1:5" x14ac:dyDescent="0.2">
      <c r="A8205" s="287" t="s">
        <v>8458</v>
      </c>
      <c r="B8205" s="287" t="s">
        <v>28054</v>
      </c>
      <c r="C8205" s="287" t="s">
        <v>53</v>
      </c>
      <c r="D8205" t="str">
        <f t="shared" si="128"/>
        <v>m</v>
      </c>
      <c r="E8205" s="288">
        <v>32.840000000000003</v>
      </c>
    </row>
    <row r="8206" spans="1:5" x14ac:dyDescent="0.2">
      <c r="A8206" s="287" t="s">
        <v>8459</v>
      </c>
      <c r="B8206" s="287" t="s">
        <v>28055</v>
      </c>
      <c r="C8206" s="287" t="s">
        <v>53</v>
      </c>
      <c r="D8206" t="str">
        <f t="shared" si="128"/>
        <v>m</v>
      </c>
      <c r="E8206" s="288">
        <v>144.72999999999999</v>
      </c>
    </row>
    <row r="8207" spans="1:5" x14ac:dyDescent="0.2">
      <c r="A8207" s="287" t="s">
        <v>8460</v>
      </c>
      <c r="B8207" s="287" t="s">
        <v>28055</v>
      </c>
      <c r="C8207" s="287" t="s">
        <v>53</v>
      </c>
      <c r="D8207" t="str">
        <f t="shared" si="128"/>
        <v>m</v>
      </c>
      <c r="E8207" s="288">
        <v>144.72999999999999</v>
      </c>
    </row>
    <row r="8208" spans="1:5" x14ac:dyDescent="0.2">
      <c r="A8208" s="287" t="s">
        <v>8461</v>
      </c>
      <c r="B8208" s="287" t="s">
        <v>28056</v>
      </c>
      <c r="C8208" s="287" t="s">
        <v>53</v>
      </c>
      <c r="D8208" t="str">
        <f t="shared" si="128"/>
        <v>m</v>
      </c>
      <c r="E8208" s="288">
        <v>4.46</v>
      </c>
    </row>
    <row r="8209" spans="1:5" x14ac:dyDescent="0.2">
      <c r="A8209" s="287" t="s">
        <v>8462</v>
      </c>
      <c r="B8209" s="287" t="s">
        <v>28056</v>
      </c>
      <c r="C8209" s="287" t="s">
        <v>53</v>
      </c>
      <c r="D8209" t="str">
        <f t="shared" si="128"/>
        <v>m</v>
      </c>
      <c r="E8209" s="288">
        <v>4.46</v>
      </c>
    </row>
    <row r="8210" spans="1:5" x14ac:dyDescent="0.2">
      <c r="A8210" s="287" t="s">
        <v>8463</v>
      </c>
      <c r="B8210" s="287" t="s">
        <v>28057</v>
      </c>
      <c r="C8210" s="287" t="s">
        <v>53</v>
      </c>
      <c r="D8210" t="str">
        <f t="shared" si="128"/>
        <v>m</v>
      </c>
      <c r="E8210" s="288">
        <v>38.47</v>
      </c>
    </row>
    <row r="8211" spans="1:5" x14ac:dyDescent="0.2">
      <c r="A8211" s="287" t="s">
        <v>8464</v>
      </c>
      <c r="B8211" s="287" t="s">
        <v>28057</v>
      </c>
      <c r="C8211" s="287" t="s">
        <v>53</v>
      </c>
      <c r="D8211" t="str">
        <f t="shared" si="128"/>
        <v>m</v>
      </c>
      <c r="E8211" s="288">
        <v>38.47</v>
      </c>
    </row>
    <row r="8212" spans="1:5" x14ac:dyDescent="0.2">
      <c r="A8212" s="287" t="s">
        <v>8465</v>
      </c>
      <c r="B8212" s="287" t="s">
        <v>28058</v>
      </c>
      <c r="C8212" s="287" t="s">
        <v>53</v>
      </c>
      <c r="D8212" t="str">
        <f t="shared" si="128"/>
        <v>m</v>
      </c>
      <c r="E8212" s="288">
        <v>75.180000000000007</v>
      </c>
    </row>
    <row r="8213" spans="1:5" x14ac:dyDescent="0.2">
      <c r="A8213" s="287" t="s">
        <v>8466</v>
      </c>
      <c r="B8213" s="287" t="s">
        <v>28058</v>
      </c>
      <c r="C8213" s="287" t="s">
        <v>53</v>
      </c>
      <c r="D8213" t="str">
        <f t="shared" si="128"/>
        <v>m</v>
      </c>
      <c r="E8213" s="288">
        <v>75.180000000000007</v>
      </c>
    </row>
    <row r="8214" spans="1:5" x14ac:dyDescent="0.2">
      <c r="A8214" s="287" t="s">
        <v>8467</v>
      </c>
      <c r="B8214" s="287" t="s">
        <v>28059</v>
      </c>
      <c r="C8214" s="287" t="s">
        <v>53</v>
      </c>
      <c r="D8214" t="str">
        <f t="shared" si="128"/>
        <v>m</v>
      </c>
      <c r="E8214" s="288">
        <v>57.76</v>
      </c>
    </row>
    <row r="8215" spans="1:5" x14ac:dyDescent="0.2">
      <c r="A8215" s="287" t="s">
        <v>8468</v>
      </c>
      <c r="B8215" s="287" t="s">
        <v>28059</v>
      </c>
      <c r="C8215" s="287" t="s">
        <v>53</v>
      </c>
      <c r="D8215" t="str">
        <f t="shared" si="128"/>
        <v>m</v>
      </c>
      <c r="E8215" s="288">
        <v>57.76</v>
      </c>
    </row>
    <row r="8216" spans="1:5" x14ac:dyDescent="0.2">
      <c r="A8216" s="287" t="s">
        <v>8469</v>
      </c>
      <c r="B8216" s="287" t="s">
        <v>28060</v>
      </c>
      <c r="C8216" s="287" t="s">
        <v>53</v>
      </c>
      <c r="D8216" t="str">
        <f t="shared" si="128"/>
        <v>m</v>
      </c>
      <c r="E8216" s="288">
        <v>91.69</v>
      </c>
    </row>
    <row r="8217" spans="1:5" x14ac:dyDescent="0.2">
      <c r="A8217" s="287" t="s">
        <v>8470</v>
      </c>
      <c r="B8217" s="287" t="s">
        <v>28060</v>
      </c>
      <c r="C8217" s="287" t="s">
        <v>53</v>
      </c>
      <c r="D8217" t="str">
        <f t="shared" si="128"/>
        <v>m</v>
      </c>
      <c r="E8217" s="288">
        <v>91.69</v>
      </c>
    </row>
    <row r="8218" spans="1:5" x14ac:dyDescent="0.2">
      <c r="A8218" s="287" t="s">
        <v>8471</v>
      </c>
      <c r="B8218" s="287" t="s">
        <v>28061</v>
      </c>
      <c r="C8218" s="287" t="s">
        <v>53</v>
      </c>
      <c r="D8218" t="str">
        <f t="shared" si="128"/>
        <v>m</v>
      </c>
      <c r="E8218" s="288">
        <v>132.44</v>
      </c>
    </row>
    <row r="8219" spans="1:5" x14ac:dyDescent="0.2">
      <c r="A8219" s="287" t="s">
        <v>8472</v>
      </c>
      <c r="B8219" s="287" t="s">
        <v>28061</v>
      </c>
      <c r="C8219" s="287" t="s">
        <v>53</v>
      </c>
      <c r="D8219" t="str">
        <f t="shared" si="128"/>
        <v>m</v>
      </c>
      <c r="E8219" s="288">
        <v>132.44</v>
      </c>
    </row>
    <row r="8220" spans="1:5" x14ac:dyDescent="0.2">
      <c r="A8220" s="287" t="s">
        <v>8473</v>
      </c>
      <c r="B8220" s="287" t="s">
        <v>28062</v>
      </c>
      <c r="C8220" s="287" t="s">
        <v>53</v>
      </c>
      <c r="D8220" t="str">
        <f t="shared" si="128"/>
        <v>m</v>
      </c>
      <c r="E8220" s="288">
        <v>175.8</v>
      </c>
    </row>
    <row r="8221" spans="1:5" x14ac:dyDescent="0.2">
      <c r="A8221" s="287" t="s">
        <v>8474</v>
      </c>
      <c r="B8221" s="287" t="s">
        <v>28062</v>
      </c>
      <c r="C8221" s="287" t="s">
        <v>53</v>
      </c>
      <c r="D8221" t="str">
        <f t="shared" si="128"/>
        <v>m</v>
      </c>
      <c r="E8221" s="288">
        <v>175.8</v>
      </c>
    </row>
    <row r="8222" spans="1:5" x14ac:dyDescent="0.2">
      <c r="A8222" s="287" t="s">
        <v>8475</v>
      </c>
      <c r="B8222" s="287" t="s">
        <v>28063</v>
      </c>
      <c r="C8222" s="287" t="s">
        <v>22946</v>
      </c>
      <c r="D8222" t="str">
        <f t="shared" si="128"/>
        <v>un</v>
      </c>
      <c r="E8222" s="288">
        <v>273.08999999999997</v>
      </c>
    </row>
    <row r="8223" spans="1:5" x14ac:dyDescent="0.2">
      <c r="A8223" s="287" t="s">
        <v>8476</v>
      </c>
      <c r="B8223" s="287" t="s">
        <v>28063</v>
      </c>
      <c r="C8223" s="287" t="s">
        <v>22946</v>
      </c>
      <c r="D8223" t="str">
        <f t="shared" si="128"/>
        <v>un</v>
      </c>
      <c r="E8223" s="288">
        <v>273.08999999999997</v>
      </c>
    </row>
    <row r="8224" spans="1:5" x14ac:dyDescent="0.2">
      <c r="A8224" s="287" t="s">
        <v>8477</v>
      </c>
      <c r="B8224" s="287" t="s">
        <v>28064</v>
      </c>
      <c r="C8224" s="287" t="s">
        <v>22946</v>
      </c>
      <c r="D8224" t="str">
        <f t="shared" si="128"/>
        <v>un</v>
      </c>
      <c r="E8224" s="288">
        <v>328.17</v>
      </c>
    </row>
    <row r="8225" spans="1:5" x14ac:dyDescent="0.2">
      <c r="A8225" s="287" t="s">
        <v>8478</v>
      </c>
      <c r="B8225" s="287" t="s">
        <v>28064</v>
      </c>
      <c r="C8225" s="287" t="s">
        <v>22946</v>
      </c>
      <c r="D8225" t="str">
        <f t="shared" si="128"/>
        <v>un</v>
      </c>
      <c r="E8225" s="288">
        <v>328.17</v>
      </c>
    </row>
    <row r="8226" spans="1:5" x14ac:dyDescent="0.2">
      <c r="A8226" s="287" t="s">
        <v>8479</v>
      </c>
      <c r="B8226" s="287" t="s">
        <v>28065</v>
      </c>
      <c r="C8226" s="287" t="s">
        <v>22946</v>
      </c>
      <c r="D8226" t="str">
        <f t="shared" si="128"/>
        <v>un</v>
      </c>
      <c r="E8226" s="288">
        <v>499.29</v>
      </c>
    </row>
    <row r="8227" spans="1:5" x14ac:dyDescent="0.2">
      <c r="A8227" s="287" t="s">
        <v>8480</v>
      </c>
      <c r="B8227" s="287" t="s">
        <v>28065</v>
      </c>
      <c r="C8227" s="287" t="s">
        <v>22946</v>
      </c>
      <c r="D8227" t="str">
        <f t="shared" si="128"/>
        <v>un</v>
      </c>
      <c r="E8227" s="288">
        <v>499.29</v>
      </c>
    </row>
    <row r="8228" spans="1:5" x14ac:dyDescent="0.2">
      <c r="A8228" s="287" t="s">
        <v>8481</v>
      </c>
      <c r="B8228" s="287" t="s">
        <v>28066</v>
      </c>
      <c r="C8228" s="287" t="s">
        <v>22946</v>
      </c>
      <c r="D8228" t="str">
        <f t="shared" si="128"/>
        <v>un</v>
      </c>
      <c r="E8228" s="288">
        <v>570.79</v>
      </c>
    </row>
    <row r="8229" spans="1:5" x14ac:dyDescent="0.2">
      <c r="A8229" s="287" t="s">
        <v>8482</v>
      </c>
      <c r="B8229" s="287" t="s">
        <v>28066</v>
      </c>
      <c r="C8229" s="287" t="s">
        <v>22946</v>
      </c>
      <c r="D8229" t="str">
        <f t="shared" si="128"/>
        <v>un</v>
      </c>
      <c r="E8229" s="288">
        <v>570.79</v>
      </c>
    </row>
    <row r="8230" spans="1:5" x14ac:dyDescent="0.2">
      <c r="A8230" s="287" t="s">
        <v>8483</v>
      </c>
      <c r="B8230" s="287" t="s">
        <v>28067</v>
      </c>
      <c r="C8230" s="287" t="s">
        <v>22946</v>
      </c>
      <c r="D8230" t="str">
        <f t="shared" si="128"/>
        <v>un</v>
      </c>
      <c r="E8230" s="288">
        <v>659</v>
      </c>
    </row>
    <row r="8231" spans="1:5" x14ac:dyDescent="0.2">
      <c r="A8231" s="287" t="s">
        <v>8484</v>
      </c>
      <c r="B8231" s="287" t="s">
        <v>28067</v>
      </c>
      <c r="C8231" s="287" t="s">
        <v>22946</v>
      </c>
      <c r="D8231" t="str">
        <f t="shared" si="128"/>
        <v>un</v>
      </c>
      <c r="E8231" s="288">
        <v>659</v>
      </c>
    </row>
    <row r="8232" spans="1:5" x14ac:dyDescent="0.2">
      <c r="A8232" s="287" t="s">
        <v>8485</v>
      </c>
      <c r="B8232" s="287" t="s">
        <v>28068</v>
      </c>
      <c r="C8232" s="287" t="s">
        <v>22946</v>
      </c>
      <c r="D8232" t="str">
        <f t="shared" si="128"/>
        <v>un</v>
      </c>
      <c r="E8232" s="288">
        <v>931.79</v>
      </c>
    </row>
    <row r="8233" spans="1:5" x14ac:dyDescent="0.2">
      <c r="A8233" s="287" t="s">
        <v>8486</v>
      </c>
      <c r="B8233" s="287" t="s">
        <v>28068</v>
      </c>
      <c r="C8233" s="287" t="s">
        <v>22946</v>
      </c>
      <c r="D8233" t="str">
        <f t="shared" si="128"/>
        <v>un</v>
      </c>
      <c r="E8233" s="288">
        <v>931.79</v>
      </c>
    </row>
    <row r="8234" spans="1:5" x14ac:dyDescent="0.2">
      <c r="A8234" s="287" t="s">
        <v>8487</v>
      </c>
      <c r="B8234" s="287" t="s">
        <v>28069</v>
      </c>
      <c r="C8234" s="287" t="s">
        <v>22946</v>
      </c>
      <c r="D8234" t="str">
        <f t="shared" si="128"/>
        <v>un</v>
      </c>
      <c r="E8234" s="288">
        <v>1061.8900000000001</v>
      </c>
    </row>
    <row r="8235" spans="1:5" x14ac:dyDescent="0.2">
      <c r="A8235" s="287" t="s">
        <v>8488</v>
      </c>
      <c r="B8235" s="287" t="s">
        <v>28069</v>
      </c>
      <c r="C8235" s="287" t="s">
        <v>22946</v>
      </c>
      <c r="D8235" t="str">
        <f t="shared" si="128"/>
        <v>un</v>
      </c>
      <c r="E8235" s="288">
        <v>1061.8900000000001</v>
      </c>
    </row>
    <row r="8236" spans="1:5" x14ac:dyDescent="0.2">
      <c r="A8236" s="287" t="s">
        <v>23290</v>
      </c>
      <c r="B8236" s="287" t="s">
        <v>28070</v>
      </c>
      <c r="C8236" s="287" t="s">
        <v>22946</v>
      </c>
      <c r="D8236" t="str">
        <f t="shared" si="128"/>
        <v>un</v>
      </c>
      <c r="E8236" s="288">
        <v>1158</v>
      </c>
    </row>
    <row r="8237" spans="1:5" x14ac:dyDescent="0.2">
      <c r="A8237" s="287" t="s">
        <v>23291</v>
      </c>
      <c r="B8237" s="287" t="s">
        <v>28070</v>
      </c>
      <c r="C8237" s="287" t="s">
        <v>22946</v>
      </c>
      <c r="D8237" t="str">
        <f t="shared" si="128"/>
        <v>un</v>
      </c>
      <c r="E8237" s="288">
        <v>1158</v>
      </c>
    </row>
    <row r="8238" spans="1:5" x14ac:dyDescent="0.2">
      <c r="A8238" s="287" t="s">
        <v>8489</v>
      </c>
      <c r="B8238" s="287" t="s">
        <v>28071</v>
      </c>
      <c r="C8238" s="287" t="s">
        <v>22946</v>
      </c>
      <c r="D8238" t="str">
        <f t="shared" si="128"/>
        <v>un</v>
      </c>
      <c r="E8238" s="288">
        <v>1799.11</v>
      </c>
    </row>
    <row r="8239" spans="1:5" x14ac:dyDescent="0.2">
      <c r="A8239" s="287" t="s">
        <v>8490</v>
      </c>
      <c r="B8239" s="287" t="s">
        <v>28071</v>
      </c>
      <c r="C8239" s="287" t="s">
        <v>22946</v>
      </c>
      <c r="D8239" t="str">
        <f t="shared" si="128"/>
        <v>un</v>
      </c>
      <c r="E8239" s="288">
        <v>1799.11</v>
      </c>
    </row>
    <row r="8240" spans="1:5" x14ac:dyDescent="0.2">
      <c r="A8240" s="287" t="s">
        <v>8491</v>
      </c>
      <c r="B8240" s="287" t="s">
        <v>28072</v>
      </c>
      <c r="C8240" s="287" t="s">
        <v>22946</v>
      </c>
      <c r="D8240" t="str">
        <f t="shared" si="128"/>
        <v>un</v>
      </c>
      <c r="E8240" s="288">
        <v>2301.9299999999998</v>
      </c>
    </row>
    <row r="8241" spans="1:5" x14ac:dyDescent="0.2">
      <c r="A8241" s="287" t="s">
        <v>8492</v>
      </c>
      <c r="B8241" s="287" t="s">
        <v>28072</v>
      </c>
      <c r="C8241" s="287" t="s">
        <v>22946</v>
      </c>
      <c r="D8241" t="str">
        <f t="shared" si="128"/>
        <v>un</v>
      </c>
      <c r="E8241" s="288">
        <v>2301.9299999999998</v>
      </c>
    </row>
    <row r="8242" spans="1:5" x14ac:dyDescent="0.2">
      <c r="A8242" s="287" t="s">
        <v>23292</v>
      </c>
      <c r="B8242" s="287" t="s">
        <v>28073</v>
      </c>
      <c r="C8242" s="287" t="s">
        <v>22946</v>
      </c>
      <c r="D8242" t="str">
        <f t="shared" si="128"/>
        <v>un</v>
      </c>
      <c r="E8242" s="288">
        <v>2557.44</v>
      </c>
    </row>
    <row r="8243" spans="1:5" x14ac:dyDescent="0.2">
      <c r="A8243" s="287" t="s">
        <v>23293</v>
      </c>
      <c r="B8243" s="287" t="s">
        <v>28073</v>
      </c>
      <c r="C8243" s="287" t="s">
        <v>22946</v>
      </c>
      <c r="D8243" t="str">
        <f t="shared" si="128"/>
        <v>un</v>
      </c>
      <c r="E8243" s="288">
        <v>2557.44</v>
      </c>
    </row>
    <row r="8244" spans="1:5" x14ac:dyDescent="0.2">
      <c r="A8244" s="287" t="s">
        <v>8493</v>
      </c>
      <c r="B8244" s="287" t="s">
        <v>28074</v>
      </c>
      <c r="C8244" s="287" t="s">
        <v>22946</v>
      </c>
      <c r="D8244" t="str">
        <f t="shared" si="128"/>
        <v>un</v>
      </c>
      <c r="E8244" s="288">
        <v>4015.49</v>
      </c>
    </row>
    <row r="8245" spans="1:5" x14ac:dyDescent="0.2">
      <c r="A8245" s="287" t="s">
        <v>8494</v>
      </c>
      <c r="B8245" s="287" t="s">
        <v>28074</v>
      </c>
      <c r="C8245" s="287" t="s">
        <v>22946</v>
      </c>
      <c r="D8245" t="str">
        <f t="shared" si="128"/>
        <v>un</v>
      </c>
      <c r="E8245" s="288">
        <v>4015.49</v>
      </c>
    </row>
    <row r="8246" spans="1:5" x14ac:dyDescent="0.2">
      <c r="A8246" s="287" t="s">
        <v>8495</v>
      </c>
      <c r="B8246" s="287" t="s">
        <v>28075</v>
      </c>
      <c r="C8246" s="287" t="s">
        <v>22946</v>
      </c>
      <c r="D8246" t="str">
        <f t="shared" si="128"/>
        <v>un</v>
      </c>
      <c r="E8246" s="288">
        <v>6054.88</v>
      </c>
    </row>
    <row r="8247" spans="1:5" x14ac:dyDescent="0.2">
      <c r="A8247" s="287" t="s">
        <v>8496</v>
      </c>
      <c r="B8247" s="287" t="s">
        <v>28075</v>
      </c>
      <c r="C8247" s="287" t="s">
        <v>22946</v>
      </c>
      <c r="D8247" t="str">
        <f t="shared" si="128"/>
        <v>un</v>
      </c>
      <c r="E8247" s="288">
        <v>6054.88</v>
      </c>
    </row>
    <row r="8248" spans="1:5" x14ac:dyDescent="0.2">
      <c r="A8248" s="287" t="s">
        <v>8497</v>
      </c>
      <c r="B8248" s="287" t="s">
        <v>28076</v>
      </c>
      <c r="C8248" s="287" t="s">
        <v>53</v>
      </c>
      <c r="D8248" t="str">
        <f t="shared" si="128"/>
        <v>m</v>
      </c>
      <c r="E8248" s="288">
        <v>23.71</v>
      </c>
    </row>
    <row r="8249" spans="1:5" x14ac:dyDescent="0.2">
      <c r="A8249" s="287" t="s">
        <v>8498</v>
      </c>
      <c r="B8249" s="287" t="s">
        <v>28076</v>
      </c>
      <c r="C8249" s="287" t="s">
        <v>53</v>
      </c>
      <c r="D8249" t="str">
        <f t="shared" si="128"/>
        <v>m</v>
      </c>
      <c r="E8249" s="288">
        <v>23.71</v>
      </c>
    </row>
    <row r="8250" spans="1:5" x14ac:dyDescent="0.2">
      <c r="A8250" s="287" t="s">
        <v>8499</v>
      </c>
      <c r="B8250" s="287" t="s">
        <v>28077</v>
      </c>
      <c r="C8250" s="287" t="s">
        <v>53</v>
      </c>
      <c r="D8250" t="str">
        <f t="shared" si="128"/>
        <v>m</v>
      </c>
      <c r="E8250" s="288">
        <v>49.54</v>
      </c>
    </row>
    <row r="8251" spans="1:5" x14ac:dyDescent="0.2">
      <c r="A8251" s="287" t="s">
        <v>8500</v>
      </c>
      <c r="B8251" s="287" t="s">
        <v>28077</v>
      </c>
      <c r="C8251" s="287" t="s">
        <v>53</v>
      </c>
      <c r="D8251" t="str">
        <f t="shared" si="128"/>
        <v>m</v>
      </c>
      <c r="E8251" s="288">
        <v>49.54</v>
      </c>
    </row>
    <row r="8252" spans="1:5" x14ac:dyDescent="0.2">
      <c r="A8252" s="287" t="s">
        <v>8501</v>
      </c>
      <c r="B8252" s="287" t="s">
        <v>28078</v>
      </c>
      <c r="C8252" s="287" t="s">
        <v>53</v>
      </c>
      <c r="D8252" t="str">
        <f t="shared" si="128"/>
        <v>m</v>
      </c>
      <c r="E8252" s="288">
        <v>97.2</v>
      </c>
    </row>
    <row r="8253" spans="1:5" x14ac:dyDescent="0.2">
      <c r="A8253" s="287" t="s">
        <v>8502</v>
      </c>
      <c r="B8253" s="287" t="s">
        <v>28078</v>
      </c>
      <c r="C8253" s="287" t="s">
        <v>53</v>
      </c>
      <c r="D8253" t="str">
        <f t="shared" si="128"/>
        <v>m</v>
      </c>
      <c r="E8253" s="288">
        <v>97.2</v>
      </c>
    </row>
    <row r="8254" spans="1:5" x14ac:dyDescent="0.2">
      <c r="A8254" s="287" t="s">
        <v>8503</v>
      </c>
      <c r="B8254" s="287" t="s">
        <v>28079</v>
      </c>
      <c r="C8254" s="287" t="s">
        <v>53</v>
      </c>
      <c r="D8254" t="str">
        <f t="shared" si="128"/>
        <v>m</v>
      </c>
      <c r="E8254" s="288">
        <v>34.450000000000003</v>
      </c>
    </row>
    <row r="8255" spans="1:5" x14ac:dyDescent="0.2">
      <c r="A8255" s="287" t="s">
        <v>8504</v>
      </c>
      <c r="B8255" s="287" t="s">
        <v>28079</v>
      </c>
      <c r="C8255" s="287" t="s">
        <v>53</v>
      </c>
      <c r="D8255" t="str">
        <f t="shared" si="128"/>
        <v>m</v>
      </c>
      <c r="E8255" s="288">
        <v>34.450000000000003</v>
      </c>
    </row>
    <row r="8256" spans="1:5" x14ac:dyDescent="0.2">
      <c r="A8256" s="287" t="s">
        <v>8505</v>
      </c>
      <c r="B8256" s="287" t="s">
        <v>28080</v>
      </c>
      <c r="C8256" s="287" t="s">
        <v>53</v>
      </c>
      <c r="D8256" t="str">
        <f t="shared" si="128"/>
        <v>m</v>
      </c>
      <c r="E8256" s="288">
        <v>66.08</v>
      </c>
    </row>
    <row r="8257" spans="1:5" x14ac:dyDescent="0.2">
      <c r="A8257" s="287" t="s">
        <v>8506</v>
      </c>
      <c r="B8257" s="287" t="s">
        <v>28080</v>
      </c>
      <c r="C8257" s="287" t="s">
        <v>53</v>
      </c>
      <c r="D8257" t="str">
        <f t="shared" si="128"/>
        <v>m</v>
      </c>
      <c r="E8257" s="288">
        <v>66.08</v>
      </c>
    </row>
    <row r="8258" spans="1:5" x14ac:dyDescent="0.2">
      <c r="A8258" s="287" t="s">
        <v>8507</v>
      </c>
      <c r="B8258" s="287" t="s">
        <v>28081</v>
      </c>
      <c r="C8258" s="287" t="s">
        <v>53</v>
      </c>
      <c r="D8258" t="str">
        <f t="shared" ref="D8258:D8321" si="129">LOWER(C8258)</f>
        <v>m</v>
      </c>
      <c r="E8258" s="288">
        <v>109.89</v>
      </c>
    </row>
    <row r="8259" spans="1:5" x14ac:dyDescent="0.2">
      <c r="A8259" s="287" t="s">
        <v>8508</v>
      </c>
      <c r="B8259" s="287" t="s">
        <v>28081</v>
      </c>
      <c r="C8259" s="287" t="s">
        <v>53</v>
      </c>
      <c r="D8259" t="str">
        <f t="shared" si="129"/>
        <v>m</v>
      </c>
      <c r="E8259" s="288">
        <v>109.89</v>
      </c>
    </row>
    <row r="8260" spans="1:5" x14ac:dyDescent="0.2">
      <c r="A8260" s="287" t="s">
        <v>8509</v>
      </c>
      <c r="B8260" s="287" t="s">
        <v>28082</v>
      </c>
      <c r="C8260" s="287" t="s">
        <v>53</v>
      </c>
      <c r="D8260" t="str">
        <f t="shared" si="129"/>
        <v>m</v>
      </c>
      <c r="E8260" s="288">
        <v>18</v>
      </c>
    </row>
    <row r="8261" spans="1:5" x14ac:dyDescent="0.2">
      <c r="A8261" s="287" t="s">
        <v>8510</v>
      </c>
      <c r="B8261" s="287" t="s">
        <v>28082</v>
      </c>
      <c r="C8261" s="287" t="s">
        <v>53</v>
      </c>
      <c r="D8261" t="str">
        <f t="shared" si="129"/>
        <v>m</v>
      </c>
      <c r="E8261" s="288">
        <v>18</v>
      </c>
    </row>
    <row r="8262" spans="1:5" x14ac:dyDescent="0.2">
      <c r="A8262" s="287" t="s">
        <v>8511</v>
      </c>
      <c r="B8262" s="287" t="s">
        <v>28083</v>
      </c>
      <c r="C8262" s="287" t="s">
        <v>53</v>
      </c>
      <c r="D8262" t="str">
        <f t="shared" si="129"/>
        <v>m</v>
      </c>
      <c r="E8262" s="288">
        <v>28</v>
      </c>
    </row>
    <row r="8263" spans="1:5" x14ac:dyDescent="0.2">
      <c r="A8263" s="287" t="s">
        <v>8512</v>
      </c>
      <c r="B8263" s="287" t="s">
        <v>28083</v>
      </c>
      <c r="C8263" s="287" t="s">
        <v>53</v>
      </c>
      <c r="D8263" t="str">
        <f t="shared" si="129"/>
        <v>m</v>
      </c>
      <c r="E8263" s="288">
        <v>28</v>
      </c>
    </row>
    <row r="8264" spans="1:5" x14ac:dyDescent="0.2">
      <c r="A8264" s="287" t="s">
        <v>8513</v>
      </c>
      <c r="B8264" s="287" t="s">
        <v>28084</v>
      </c>
      <c r="C8264" s="287" t="s">
        <v>53</v>
      </c>
      <c r="D8264" t="str">
        <f t="shared" si="129"/>
        <v>m</v>
      </c>
      <c r="E8264" s="288">
        <v>44</v>
      </c>
    </row>
    <row r="8265" spans="1:5" x14ac:dyDescent="0.2">
      <c r="A8265" s="287" t="s">
        <v>8514</v>
      </c>
      <c r="B8265" s="287" t="s">
        <v>28084</v>
      </c>
      <c r="C8265" s="287" t="s">
        <v>53</v>
      </c>
      <c r="D8265" t="str">
        <f t="shared" si="129"/>
        <v>m</v>
      </c>
      <c r="E8265" s="288">
        <v>44</v>
      </c>
    </row>
    <row r="8266" spans="1:5" x14ac:dyDescent="0.2">
      <c r="A8266" s="287" t="s">
        <v>8515</v>
      </c>
      <c r="B8266" s="287" t="s">
        <v>28085</v>
      </c>
      <c r="C8266" s="287" t="s">
        <v>53</v>
      </c>
      <c r="D8266" t="str">
        <f t="shared" si="129"/>
        <v>m</v>
      </c>
      <c r="E8266" s="288">
        <v>82</v>
      </c>
    </row>
    <row r="8267" spans="1:5" x14ac:dyDescent="0.2">
      <c r="A8267" s="287" t="s">
        <v>8516</v>
      </c>
      <c r="B8267" s="287" t="s">
        <v>28085</v>
      </c>
      <c r="C8267" s="287" t="s">
        <v>53</v>
      </c>
      <c r="D8267" t="str">
        <f t="shared" si="129"/>
        <v>m</v>
      </c>
      <c r="E8267" s="288">
        <v>82</v>
      </c>
    </row>
    <row r="8268" spans="1:5" x14ac:dyDescent="0.2">
      <c r="A8268" s="287" t="s">
        <v>8517</v>
      </c>
      <c r="B8268" s="287" t="s">
        <v>28086</v>
      </c>
      <c r="C8268" s="287" t="s">
        <v>53</v>
      </c>
      <c r="D8268" t="str">
        <f t="shared" si="129"/>
        <v>m</v>
      </c>
      <c r="E8268" s="288">
        <v>110</v>
      </c>
    </row>
    <row r="8269" spans="1:5" x14ac:dyDescent="0.2">
      <c r="A8269" s="287" t="s">
        <v>8518</v>
      </c>
      <c r="B8269" s="287" t="s">
        <v>28086</v>
      </c>
      <c r="C8269" s="287" t="s">
        <v>53</v>
      </c>
      <c r="D8269" t="str">
        <f t="shared" si="129"/>
        <v>m</v>
      </c>
      <c r="E8269" s="288">
        <v>110</v>
      </c>
    </row>
    <row r="8270" spans="1:5" x14ac:dyDescent="0.2">
      <c r="A8270" s="287" t="s">
        <v>8519</v>
      </c>
      <c r="B8270" s="287" t="s">
        <v>28087</v>
      </c>
      <c r="C8270" s="287" t="s">
        <v>53</v>
      </c>
      <c r="D8270" t="str">
        <f t="shared" si="129"/>
        <v>m</v>
      </c>
      <c r="E8270" s="288">
        <v>372.08</v>
      </c>
    </row>
    <row r="8271" spans="1:5" x14ac:dyDescent="0.2">
      <c r="A8271" s="287" t="s">
        <v>8520</v>
      </c>
      <c r="B8271" s="287" t="s">
        <v>28087</v>
      </c>
      <c r="C8271" s="287" t="s">
        <v>53</v>
      </c>
      <c r="D8271" t="str">
        <f t="shared" si="129"/>
        <v>m</v>
      </c>
      <c r="E8271" s="288">
        <v>337.25</v>
      </c>
    </row>
    <row r="8272" spans="1:5" x14ac:dyDescent="0.2">
      <c r="A8272" s="287" t="s">
        <v>8521</v>
      </c>
      <c r="B8272" s="287" t="s">
        <v>28088</v>
      </c>
      <c r="C8272" s="287" t="s">
        <v>53</v>
      </c>
      <c r="D8272" t="str">
        <f t="shared" si="129"/>
        <v>m</v>
      </c>
      <c r="E8272" s="288">
        <v>418.66</v>
      </c>
    </row>
    <row r="8273" spans="1:5" x14ac:dyDescent="0.2">
      <c r="A8273" s="287" t="s">
        <v>8522</v>
      </c>
      <c r="B8273" s="287" t="s">
        <v>28088</v>
      </c>
      <c r="C8273" s="287" t="s">
        <v>53</v>
      </c>
      <c r="D8273" t="str">
        <f t="shared" si="129"/>
        <v>m</v>
      </c>
      <c r="E8273" s="288">
        <v>377.61</v>
      </c>
    </row>
    <row r="8274" spans="1:5" x14ac:dyDescent="0.2">
      <c r="A8274" s="287" t="s">
        <v>8523</v>
      </c>
      <c r="B8274" s="287" t="s">
        <v>28089</v>
      </c>
      <c r="C8274" s="287" t="s">
        <v>53</v>
      </c>
      <c r="D8274" t="str">
        <f t="shared" si="129"/>
        <v>m</v>
      </c>
      <c r="E8274" s="288">
        <v>1701.68</v>
      </c>
    </row>
    <row r="8275" spans="1:5" x14ac:dyDescent="0.2">
      <c r="A8275" s="287" t="s">
        <v>8524</v>
      </c>
      <c r="B8275" s="287" t="s">
        <v>28089</v>
      </c>
      <c r="C8275" s="287" t="s">
        <v>53</v>
      </c>
      <c r="D8275" t="str">
        <f t="shared" si="129"/>
        <v>m</v>
      </c>
      <c r="E8275" s="288">
        <v>1489.35</v>
      </c>
    </row>
    <row r="8276" spans="1:5" x14ac:dyDescent="0.2">
      <c r="A8276" s="287" t="s">
        <v>8525</v>
      </c>
      <c r="B8276" s="287" t="s">
        <v>28090</v>
      </c>
      <c r="C8276" s="287" t="s">
        <v>53</v>
      </c>
      <c r="D8276" t="str">
        <f t="shared" si="129"/>
        <v>m</v>
      </c>
      <c r="E8276" s="288">
        <v>2025.74</v>
      </c>
    </row>
    <row r="8277" spans="1:5" x14ac:dyDescent="0.2">
      <c r="A8277" s="287" t="s">
        <v>8526</v>
      </c>
      <c r="B8277" s="287" t="s">
        <v>28090</v>
      </c>
      <c r="C8277" s="287" t="s">
        <v>53</v>
      </c>
      <c r="D8277" t="str">
        <f t="shared" si="129"/>
        <v>m</v>
      </c>
      <c r="E8277" s="288">
        <v>1770.15</v>
      </c>
    </row>
    <row r="8278" spans="1:5" x14ac:dyDescent="0.2">
      <c r="A8278" s="287" t="s">
        <v>8527</v>
      </c>
      <c r="B8278" s="287" t="s">
        <v>28091</v>
      </c>
      <c r="C8278" s="287" t="s">
        <v>22946</v>
      </c>
      <c r="D8278" t="str">
        <f t="shared" si="129"/>
        <v>un</v>
      </c>
      <c r="E8278" s="288">
        <v>2166.8000000000002</v>
      </c>
    </row>
    <row r="8279" spans="1:5" x14ac:dyDescent="0.2">
      <c r="A8279" s="287" t="s">
        <v>8528</v>
      </c>
      <c r="B8279" s="287" t="s">
        <v>28091</v>
      </c>
      <c r="C8279" s="287" t="s">
        <v>22946</v>
      </c>
      <c r="D8279" t="str">
        <f t="shared" si="129"/>
        <v>un</v>
      </c>
      <c r="E8279" s="288">
        <v>1892.37</v>
      </c>
    </row>
    <row r="8280" spans="1:5" x14ac:dyDescent="0.2">
      <c r="A8280" s="287" t="s">
        <v>8529</v>
      </c>
      <c r="B8280" s="287" t="s">
        <v>28092</v>
      </c>
      <c r="C8280" s="287" t="s">
        <v>22946</v>
      </c>
      <c r="D8280" t="str">
        <f t="shared" si="129"/>
        <v>un</v>
      </c>
      <c r="E8280" s="288">
        <v>2235.42</v>
      </c>
    </row>
    <row r="8281" spans="1:5" x14ac:dyDescent="0.2">
      <c r="A8281" s="287" t="s">
        <v>8530</v>
      </c>
      <c r="B8281" s="287" t="s">
        <v>28092</v>
      </c>
      <c r="C8281" s="287" t="s">
        <v>22946</v>
      </c>
      <c r="D8281" t="str">
        <f t="shared" si="129"/>
        <v>un</v>
      </c>
      <c r="E8281" s="288">
        <v>1951.84</v>
      </c>
    </row>
    <row r="8282" spans="1:5" x14ac:dyDescent="0.2">
      <c r="A8282" s="287" t="s">
        <v>8531</v>
      </c>
      <c r="B8282" s="287" t="s">
        <v>28093</v>
      </c>
      <c r="C8282" s="287" t="s">
        <v>22946</v>
      </c>
      <c r="D8282" t="str">
        <f t="shared" si="129"/>
        <v>un</v>
      </c>
      <c r="E8282" s="288">
        <v>147.03</v>
      </c>
    </row>
    <row r="8283" spans="1:5" x14ac:dyDescent="0.2">
      <c r="A8283" s="287" t="s">
        <v>8532</v>
      </c>
      <c r="B8283" s="287" t="s">
        <v>28093</v>
      </c>
      <c r="C8283" s="287" t="s">
        <v>22946</v>
      </c>
      <c r="D8283" t="str">
        <f t="shared" si="129"/>
        <v>un</v>
      </c>
      <c r="E8283" s="288">
        <v>127.41</v>
      </c>
    </row>
    <row r="8284" spans="1:5" x14ac:dyDescent="0.2">
      <c r="A8284" s="287" t="s">
        <v>8533</v>
      </c>
      <c r="B8284" s="287" t="s">
        <v>28094</v>
      </c>
      <c r="C8284" s="287" t="s">
        <v>22946</v>
      </c>
      <c r="D8284" t="str">
        <f t="shared" si="129"/>
        <v>un</v>
      </c>
      <c r="E8284" s="288">
        <v>176.23</v>
      </c>
    </row>
    <row r="8285" spans="1:5" x14ac:dyDescent="0.2">
      <c r="A8285" s="287" t="s">
        <v>8534</v>
      </c>
      <c r="B8285" s="287" t="s">
        <v>28094</v>
      </c>
      <c r="C8285" s="287" t="s">
        <v>22946</v>
      </c>
      <c r="D8285" t="str">
        <f t="shared" si="129"/>
        <v>un</v>
      </c>
      <c r="E8285" s="288">
        <v>152.71</v>
      </c>
    </row>
    <row r="8286" spans="1:5" x14ac:dyDescent="0.2">
      <c r="A8286" s="287" t="s">
        <v>8535</v>
      </c>
      <c r="B8286" s="287" t="s">
        <v>28095</v>
      </c>
      <c r="C8286" s="287" t="s">
        <v>22946</v>
      </c>
      <c r="D8286" t="str">
        <f t="shared" si="129"/>
        <v>un</v>
      </c>
      <c r="E8286" s="288">
        <v>602.1</v>
      </c>
    </row>
    <row r="8287" spans="1:5" x14ac:dyDescent="0.2">
      <c r="A8287" s="287" t="s">
        <v>8536</v>
      </c>
      <c r="B8287" s="287" t="s">
        <v>28095</v>
      </c>
      <c r="C8287" s="287" t="s">
        <v>22946</v>
      </c>
      <c r="D8287" t="str">
        <f t="shared" si="129"/>
        <v>un</v>
      </c>
      <c r="E8287" s="288">
        <v>521.76</v>
      </c>
    </row>
    <row r="8288" spans="1:5" x14ac:dyDescent="0.2">
      <c r="A8288" s="287" t="s">
        <v>8537</v>
      </c>
      <c r="B8288" s="287" t="s">
        <v>28096</v>
      </c>
      <c r="C8288" s="287" t="s">
        <v>22946</v>
      </c>
      <c r="D8288" t="str">
        <f t="shared" si="129"/>
        <v>un</v>
      </c>
      <c r="E8288" s="288">
        <v>727.02</v>
      </c>
    </row>
    <row r="8289" spans="1:5" x14ac:dyDescent="0.2">
      <c r="A8289" s="287" t="s">
        <v>8538</v>
      </c>
      <c r="B8289" s="287" t="s">
        <v>28096</v>
      </c>
      <c r="C8289" s="287" t="s">
        <v>22946</v>
      </c>
      <c r="D8289" t="str">
        <f t="shared" si="129"/>
        <v>un</v>
      </c>
      <c r="E8289" s="288">
        <v>630.01</v>
      </c>
    </row>
    <row r="8290" spans="1:5" x14ac:dyDescent="0.2">
      <c r="A8290" s="287" t="s">
        <v>8539</v>
      </c>
      <c r="B8290" s="287" t="s">
        <v>28097</v>
      </c>
      <c r="C8290" s="287" t="s">
        <v>53</v>
      </c>
      <c r="D8290" t="str">
        <f t="shared" si="129"/>
        <v>m</v>
      </c>
      <c r="E8290" s="288">
        <v>781.23</v>
      </c>
    </row>
    <row r="8291" spans="1:5" x14ac:dyDescent="0.2">
      <c r="A8291" s="287" t="s">
        <v>8540</v>
      </c>
      <c r="B8291" s="287" t="s">
        <v>28097</v>
      </c>
      <c r="C8291" s="287" t="s">
        <v>53</v>
      </c>
      <c r="D8291" t="str">
        <f t="shared" si="129"/>
        <v>m</v>
      </c>
      <c r="E8291" s="288">
        <v>676.99</v>
      </c>
    </row>
    <row r="8292" spans="1:5" x14ac:dyDescent="0.2">
      <c r="A8292" s="287" t="s">
        <v>8541</v>
      </c>
      <c r="B8292" s="287" t="s">
        <v>28098</v>
      </c>
      <c r="C8292" s="287" t="s">
        <v>53</v>
      </c>
      <c r="D8292" t="str">
        <f t="shared" si="129"/>
        <v>m</v>
      </c>
      <c r="E8292" s="288">
        <v>807.65</v>
      </c>
    </row>
    <row r="8293" spans="1:5" x14ac:dyDescent="0.2">
      <c r="A8293" s="287" t="s">
        <v>8542</v>
      </c>
      <c r="B8293" s="287" t="s">
        <v>28098</v>
      </c>
      <c r="C8293" s="287" t="s">
        <v>53</v>
      </c>
      <c r="D8293" t="str">
        <f t="shared" si="129"/>
        <v>m</v>
      </c>
      <c r="E8293" s="288">
        <v>699.88</v>
      </c>
    </row>
    <row r="8294" spans="1:5" x14ac:dyDescent="0.2">
      <c r="A8294" s="287" t="s">
        <v>8543</v>
      </c>
      <c r="B8294" s="287" t="s">
        <v>28099</v>
      </c>
      <c r="C8294" s="287" t="s">
        <v>53</v>
      </c>
      <c r="D8294" t="str">
        <f t="shared" si="129"/>
        <v>m</v>
      </c>
      <c r="E8294" s="288">
        <v>1174.5</v>
      </c>
    </row>
    <row r="8295" spans="1:5" x14ac:dyDescent="0.2">
      <c r="A8295" s="287" t="s">
        <v>8544</v>
      </c>
      <c r="B8295" s="287" t="s">
        <v>28099</v>
      </c>
      <c r="C8295" s="287" t="s">
        <v>53</v>
      </c>
      <c r="D8295" t="str">
        <f t="shared" si="129"/>
        <v>m</v>
      </c>
      <c r="E8295" s="288">
        <v>1031.2</v>
      </c>
    </row>
    <row r="8296" spans="1:5" x14ac:dyDescent="0.2">
      <c r="A8296" s="287" t="s">
        <v>8545</v>
      </c>
      <c r="B8296" s="287" t="s">
        <v>28100</v>
      </c>
      <c r="C8296" s="287" t="s">
        <v>53</v>
      </c>
      <c r="D8296" t="str">
        <f t="shared" si="129"/>
        <v>m</v>
      </c>
      <c r="E8296" s="288">
        <v>2690</v>
      </c>
    </row>
    <row r="8297" spans="1:5" x14ac:dyDescent="0.2">
      <c r="A8297" s="287" t="s">
        <v>8546</v>
      </c>
      <c r="B8297" s="287" t="s">
        <v>28100</v>
      </c>
      <c r="C8297" s="287" t="s">
        <v>53</v>
      </c>
      <c r="D8297" t="str">
        <f t="shared" si="129"/>
        <v>m</v>
      </c>
      <c r="E8297" s="288">
        <v>2690</v>
      </c>
    </row>
    <row r="8298" spans="1:5" x14ac:dyDescent="0.2">
      <c r="A8298" s="287" t="s">
        <v>8547</v>
      </c>
      <c r="B8298" s="287" t="s">
        <v>28101</v>
      </c>
      <c r="C8298" s="287" t="s">
        <v>53</v>
      </c>
      <c r="D8298" t="str">
        <f t="shared" si="129"/>
        <v>m</v>
      </c>
      <c r="E8298" s="288">
        <v>1476.72</v>
      </c>
    </row>
    <row r="8299" spans="1:5" x14ac:dyDescent="0.2">
      <c r="A8299" s="287" t="s">
        <v>8548</v>
      </c>
      <c r="B8299" s="287" t="s">
        <v>28101</v>
      </c>
      <c r="C8299" s="287" t="s">
        <v>53</v>
      </c>
      <c r="D8299" t="str">
        <f t="shared" si="129"/>
        <v>m</v>
      </c>
      <c r="E8299" s="288">
        <v>1476.72</v>
      </c>
    </row>
    <row r="8300" spans="1:5" x14ac:dyDescent="0.2">
      <c r="A8300" s="287" t="s">
        <v>8549</v>
      </c>
      <c r="B8300" s="287" t="s">
        <v>28102</v>
      </c>
      <c r="C8300" s="287" t="s">
        <v>22946</v>
      </c>
      <c r="D8300" t="str">
        <f t="shared" si="129"/>
        <v>un</v>
      </c>
      <c r="E8300" s="288">
        <v>2213.7199999999998</v>
      </c>
    </row>
    <row r="8301" spans="1:5" x14ac:dyDescent="0.2">
      <c r="A8301" s="287" t="s">
        <v>8550</v>
      </c>
      <c r="B8301" s="287" t="s">
        <v>28102</v>
      </c>
      <c r="C8301" s="287" t="s">
        <v>22946</v>
      </c>
      <c r="D8301" t="str">
        <f t="shared" si="129"/>
        <v>un</v>
      </c>
      <c r="E8301" s="288">
        <v>2213.7199999999998</v>
      </c>
    </row>
    <row r="8302" spans="1:5" x14ac:dyDescent="0.2">
      <c r="A8302" s="287" t="s">
        <v>8551</v>
      </c>
      <c r="B8302" s="287" t="s">
        <v>28103</v>
      </c>
      <c r="C8302" s="287" t="s">
        <v>22946</v>
      </c>
      <c r="D8302" t="str">
        <f t="shared" si="129"/>
        <v>un</v>
      </c>
      <c r="E8302" s="288">
        <v>2163</v>
      </c>
    </row>
    <row r="8303" spans="1:5" x14ac:dyDescent="0.2">
      <c r="A8303" s="287" t="s">
        <v>8552</v>
      </c>
      <c r="B8303" s="287" t="s">
        <v>28103</v>
      </c>
      <c r="C8303" s="287" t="s">
        <v>22946</v>
      </c>
      <c r="D8303" t="str">
        <f t="shared" si="129"/>
        <v>un</v>
      </c>
      <c r="E8303" s="288">
        <v>2163</v>
      </c>
    </row>
    <row r="8304" spans="1:5" x14ac:dyDescent="0.2">
      <c r="A8304" s="287" t="s">
        <v>8553</v>
      </c>
      <c r="B8304" s="287" t="s">
        <v>28104</v>
      </c>
      <c r="C8304" s="287" t="s">
        <v>22946</v>
      </c>
      <c r="D8304" t="str">
        <f t="shared" si="129"/>
        <v>un</v>
      </c>
      <c r="E8304" s="288">
        <v>2164.94</v>
      </c>
    </row>
    <row r="8305" spans="1:5" x14ac:dyDescent="0.2">
      <c r="A8305" s="287" t="s">
        <v>8554</v>
      </c>
      <c r="B8305" s="287" t="s">
        <v>28104</v>
      </c>
      <c r="C8305" s="287" t="s">
        <v>22946</v>
      </c>
      <c r="D8305" t="str">
        <f t="shared" si="129"/>
        <v>un</v>
      </c>
      <c r="E8305" s="288">
        <v>2164.94</v>
      </c>
    </row>
    <row r="8306" spans="1:5" x14ac:dyDescent="0.2">
      <c r="A8306" s="287" t="s">
        <v>8555</v>
      </c>
      <c r="B8306" s="287" t="s">
        <v>28105</v>
      </c>
      <c r="C8306" s="287" t="s">
        <v>22946</v>
      </c>
      <c r="D8306" t="str">
        <f t="shared" si="129"/>
        <v>un</v>
      </c>
      <c r="E8306" s="288">
        <v>2163</v>
      </c>
    </row>
    <row r="8307" spans="1:5" x14ac:dyDescent="0.2">
      <c r="A8307" s="287" t="s">
        <v>8556</v>
      </c>
      <c r="B8307" s="287" t="s">
        <v>28105</v>
      </c>
      <c r="C8307" s="287" t="s">
        <v>22946</v>
      </c>
      <c r="D8307" t="str">
        <f t="shared" si="129"/>
        <v>un</v>
      </c>
      <c r="E8307" s="288">
        <v>2163</v>
      </c>
    </row>
    <row r="8308" spans="1:5" x14ac:dyDescent="0.2">
      <c r="A8308" s="287" t="s">
        <v>8557</v>
      </c>
      <c r="B8308" s="287" t="s">
        <v>28106</v>
      </c>
      <c r="C8308" s="287" t="s">
        <v>22946</v>
      </c>
      <c r="D8308" t="str">
        <f t="shared" si="129"/>
        <v>un</v>
      </c>
      <c r="E8308" s="288">
        <v>785.91</v>
      </c>
    </row>
    <row r="8309" spans="1:5" x14ac:dyDescent="0.2">
      <c r="A8309" s="287" t="s">
        <v>8558</v>
      </c>
      <c r="B8309" s="287" t="s">
        <v>28106</v>
      </c>
      <c r="C8309" s="287" t="s">
        <v>22946</v>
      </c>
      <c r="D8309" t="str">
        <f t="shared" si="129"/>
        <v>un</v>
      </c>
      <c r="E8309" s="288">
        <v>765.43</v>
      </c>
    </row>
    <row r="8310" spans="1:5" x14ac:dyDescent="0.2">
      <c r="A8310" s="287" t="s">
        <v>8559</v>
      </c>
      <c r="B8310" s="287" t="s">
        <v>28107</v>
      </c>
      <c r="C8310" s="287" t="s">
        <v>22946</v>
      </c>
      <c r="D8310" t="str">
        <f t="shared" si="129"/>
        <v>un</v>
      </c>
      <c r="E8310" s="288">
        <v>2428.41</v>
      </c>
    </row>
    <row r="8311" spans="1:5" x14ac:dyDescent="0.2">
      <c r="A8311" s="287" t="s">
        <v>8560</v>
      </c>
      <c r="B8311" s="287" t="s">
        <v>28107</v>
      </c>
      <c r="C8311" s="287" t="s">
        <v>22946</v>
      </c>
      <c r="D8311" t="str">
        <f t="shared" si="129"/>
        <v>un</v>
      </c>
      <c r="E8311" s="288">
        <v>2407.9299999999998</v>
      </c>
    </row>
    <row r="8312" spans="1:5" x14ac:dyDescent="0.2">
      <c r="A8312" s="287" t="s">
        <v>8561</v>
      </c>
      <c r="B8312" s="287" t="s">
        <v>28108</v>
      </c>
      <c r="C8312" s="287" t="s">
        <v>22946</v>
      </c>
      <c r="D8312" t="str">
        <f t="shared" si="129"/>
        <v>un</v>
      </c>
      <c r="E8312" s="288">
        <v>740.81</v>
      </c>
    </row>
    <row r="8313" spans="1:5" x14ac:dyDescent="0.2">
      <c r="A8313" s="287" t="s">
        <v>8562</v>
      </c>
      <c r="B8313" s="287" t="s">
        <v>28108</v>
      </c>
      <c r="C8313" s="287" t="s">
        <v>22946</v>
      </c>
      <c r="D8313" t="str">
        <f t="shared" si="129"/>
        <v>un</v>
      </c>
      <c r="E8313" s="288">
        <v>720.33</v>
      </c>
    </row>
    <row r="8314" spans="1:5" x14ac:dyDescent="0.2">
      <c r="A8314" s="287" t="s">
        <v>8563</v>
      </c>
      <c r="B8314" s="287" t="s">
        <v>28109</v>
      </c>
      <c r="C8314" s="287" t="s">
        <v>22946</v>
      </c>
      <c r="D8314" t="str">
        <f t="shared" si="129"/>
        <v>un</v>
      </c>
      <c r="E8314" s="288">
        <v>1231.31</v>
      </c>
    </row>
    <row r="8315" spans="1:5" x14ac:dyDescent="0.2">
      <c r="A8315" s="287" t="s">
        <v>8564</v>
      </c>
      <c r="B8315" s="287" t="s">
        <v>28109</v>
      </c>
      <c r="C8315" s="287" t="s">
        <v>22946</v>
      </c>
      <c r="D8315" t="str">
        <f t="shared" si="129"/>
        <v>un</v>
      </c>
      <c r="E8315" s="288">
        <v>1210.82</v>
      </c>
    </row>
    <row r="8316" spans="1:5" x14ac:dyDescent="0.2">
      <c r="A8316" s="287" t="s">
        <v>8565</v>
      </c>
      <c r="B8316" s="287" t="s">
        <v>28110</v>
      </c>
      <c r="C8316" s="287" t="s">
        <v>22946</v>
      </c>
      <c r="D8316" t="str">
        <f t="shared" si="129"/>
        <v>un</v>
      </c>
      <c r="E8316" s="288">
        <v>1584.61</v>
      </c>
    </row>
    <row r="8317" spans="1:5" x14ac:dyDescent="0.2">
      <c r="A8317" s="287" t="s">
        <v>8566</v>
      </c>
      <c r="B8317" s="287" t="s">
        <v>28110</v>
      </c>
      <c r="C8317" s="287" t="s">
        <v>22946</v>
      </c>
      <c r="D8317" t="str">
        <f t="shared" si="129"/>
        <v>un</v>
      </c>
      <c r="E8317" s="288">
        <v>1564.13</v>
      </c>
    </row>
    <row r="8318" spans="1:5" x14ac:dyDescent="0.2">
      <c r="A8318" s="287" t="s">
        <v>8567</v>
      </c>
      <c r="B8318" s="287" t="s">
        <v>28111</v>
      </c>
      <c r="C8318" s="287" t="s">
        <v>22946</v>
      </c>
      <c r="D8318" t="str">
        <f t="shared" si="129"/>
        <v>un</v>
      </c>
      <c r="E8318" s="288">
        <v>661.71</v>
      </c>
    </row>
    <row r="8319" spans="1:5" x14ac:dyDescent="0.2">
      <c r="A8319" s="287" t="s">
        <v>8568</v>
      </c>
      <c r="B8319" s="287" t="s">
        <v>28111</v>
      </c>
      <c r="C8319" s="287" t="s">
        <v>22946</v>
      </c>
      <c r="D8319" t="str">
        <f t="shared" si="129"/>
        <v>un</v>
      </c>
      <c r="E8319" s="288">
        <v>636.66999999999996</v>
      </c>
    </row>
    <row r="8320" spans="1:5" x14ac:dyDescent="0.2">
      <c r="A8320" s="287" t="s">
        <v>8569</v>
      </c>
      <c r="B8320" s="287" t="s">
        <v>28112</v>
      </c>
      <c r="C8320" s="287" t="s">
        <v>22946</v>
      </c>
      <c r="D8320" t="str">
        <f t="shared" si="129"/>
        <v>un</v>
      </c>
      <c r="E8320" s="288">
        <v>620.80999999999995</v>
      </c>
    </row>
    <row r="8321" spans="1:5" x14ac:dyDescent="0.2">
      <c r="A8321" s="287" t="s">
        <v>8570</v>
      </c>
      <c r="B8321" s="287" t="s">
        <v>28112</v>
      </c>
      <c r="C8321" s="287" t="s">
        <v>22946</v>
      </c>
      <c r="D8321" t="str">
        <f t="shared" si="129"/>
        <v>un</v>
      </c>
      <c r="E8321" s="288">
        <v>595.78</v>
      </c>
    </row>
    <row r="8322" spans="1:5" x14ac:dyDescent="0.2">
      <c r="A8322" s="287" t="s">
        <v>8571</v>
      </c>
      <c r="B8322" s="287" t="s">
        <v>28113</v>
      </c>
      <c r="C8322" s="287" t="s">
        <v>22946</v>
      </c>
      <c r="D8322" t="str">
        <f t="shared" ref="D8322:D8385" si="130">LOWER(C8322)</f>
        <v>un</v>
      </c>
      <c r="E8322" s="288">
        <v>584.59</v>
      </c>
    </row>
    <row r="8323" spans="1:5" x14ac:dyDescent="0.2">
      <c r="A8323" s="287" t="s">
        <v>8572</v>
      </c>
      <c r="B8323" s="287" t="s">
        <v>28113</v>
      </c>
      <c r="C8323" s="287" t="s">
        <v>22946</v>
      </c>
      <c r="D8323" t="str">
        <f t="shared" si="130"/>
        <v>un</v>
      </c>
      <c r="E8323" s="288">
        <v>559.54999999999995</v>
      </c>
    </row>
    <row r="8324" spans="1:5" x14ac:dyDescent="0.2">
      <c r="A8324" s="287" t="s">
        <v>8573</v>
      </c>
      <c r="B8324" s="287" t="s">
        <v>28114</v>
      </c>
      <c r="C8324" s="287" t="s">
        <v>22946</v>
      </c>
      <c r="D8324" t="str">
        <f t="shared" si="130"/>
        <v>un</v>
      </c>
      <c r="E8324" s="288">
        <v>527.49</v>
      </c>
    </row>
    <row r="8325" spans="1:5" x14ac:dyDescent="0.2">
      <c r="A8325" s="287" t="s">
        <v>8574</v>
      </c>
      <c r="B8325" s="287" t="s">
        <v>28114</v>
      </c>
      <c r="C8325" s="287" t="s">
        <v>22946</v>
      </c>
      <c r="D8325" t="str">
        <f t="shared" si="130"/>
        <v>un</v>
      </c>
      <c r="E8325" s="288">
        <v>502.45</v>
      </c>
    </row>
    <row r="8326" spans="1:5" x14ac:dyDescent="0.2">
      <c r="A8326" s="287" t="s">
        <v>8575</v>
      </c>
      <c r="B8326" s="287" t="s">
        <v>28115</v>
      </c>
      <c r="C8326" s="287" t="s">
        <v>111</v>
      </c>
      <c r="D8326" t="str">
        <f t="shared" si="130"/>
        <v>m3</v>
      </c>
      <c r="E8326" s="288">
        <v>498.92</v>
      </c>
    </row>
    <row r="8327" spans="1:5" x14ac:dyDescent="0.2">
      <c r="A8327" s="287" t="s">
        <v>8576</v>
      </c>
      <c r="B8327" s="287" t="s">
        <v>28115</v>
      </c>
      <c r="C8327" s="287" t="s">
        <v>111</v>
      </c>
      <c r="D8327" t="str">
        <f t="shared" si="130"/>
        <v>m3</v>
      </c>
      <c r="E8327" s="288">
        <v>473.88</v>
      </c>
    </row>
    <row r="8328" spans="1:5" x14ac:dyDescent="0.2">
      <c r="A8328" s="287" t="s">
        <v>8577</v>
      </c>
      <c r="B8328" s="287" t="s">
        <v>28116</v>
      </c>
      <c r="C8328" s="287" t="s">
        <v>111</v>
      </c>
      <c r="D8328" t="str">
        <f t="shared" si="130"/>
        <v>m3</v>
      </c>
      <c r="E8328" s="288">
        <v>473.37</v>
      </c>
    </row>
    <row r="8329" spans="1:5" x14ac:dyDescent="0.2">
      <c r="A8329" s="287" t="s">
        <v>8578</v>
      </c>
      <c r="B8329" s="287" t="s">
        <v>28116</v>
      </c>
      <c r="C8329" s="287" t="s">
        <v>111</v>
      </c>
      <c r="D8329" t="str">
        <f t="shared" si="130"/>
        <v>m3</v>
      </c>
      <c r="E8329" s="288">
        <v>448.33</v>
      </c>
    </row>
    <row r="8330" spans="1:5" x14ac:dyDescent="0.2">
      <c r="A8330" s="287" t="s">
        <v>8579</v>
      </c>
      <c r="B8330" s="287" t="s">
        <v>28117</v>
      </c>
      <c r="C8330" s="287" t="s">
        <v>111</v>
      </c>
      <c r="D8330" t="str">
        <f t="shared" si="130"/>
        <v>m3</v>
      </c>
      <c r="E8330" s="288">
        <v>455.92</v>
      </c>
    </row>
    <row r="8331" spans="1:5" x14ac:dyDescent="0.2">
      <c r="A8331" s="287" t="s">
        <v>8580</v>
      </c>
      <c r="B8331" s="287" t="s">
        <v>28117</v>
      </c>
      <c r="C8331" s="287" t="s">
        <v>111</v>
      </c>
      <c r="D8331" t="str">
        <f t="shared" si="130"/>
        <v>m3</v>
      </c>
      <c r="E8331" s="288">
        <v>430.88</v>
      </c>
    </row>
    <row r="8332" spans="1:5" x14ac:dyDescent="0.2">
      <c r="A8332" s="287" t="s">
        <v>8581</v>
      </c>
      <c r="B8332" s="287" t="s">
        <v>28118</v>
      </c>
      <c r="C8332" s="287" t="s">
        <v>111</v>
      </c>
      <c r="D8332" t="str">
        <f t="shared" si="130"/>
        <v>m3</v>
      </c>
      <c r="E8332" s="288">
        <v>432.33</v>
      </c>
    </row>
    <row r="8333" spans="1:5" x14ac:dyDescent="0.2">
      <c r="A8333" s="287" t="s">
        <v>8582</v>
      </c>
      <c r="B8333" s="287" t="s">
        <v>28118</v>
      </c>
      <c r="C8333" s="287" t="s">
        <v>111</v>
      </c>
      <c r="D8333" t="str">
        <f t="shared" si="130"/>
        <v>m3</v>
      </c>
      <c r="E8333" s="288">
        <v>407.29</v>
      </c>
    </row>
    <row r="8334" spans="1:5" x14ac:dyDescent="0.2">
      <c r="A8334" s="287" t="s">
        <v>8583</v>
      </c>
      <c r="B8334" s="287" t="s">
        <v>28119</v>
      </c>
      <c r="C8334" s="287" t="s">
        <v>111</v>
      </c>
      <c r="D8334" t="str">
        <f t="shared" si="130"/>
        <v>m3</v>
      </c>
      <c r="E8334" s="288">
        <v>473.67</v>
      </c>
    </row>
    <row r="8335" spans="1:5" x14ac:dyDescent="0.2">
      <c r="A8335" s="287" t="s">
        <v>8584</v>
      </c>
      <c r="B8335" s="287" t="s">
        <v>28119</v>
      </c>
      <c r="C8335" s="287" t="s">
        <v>111</v>
      </c>
      <c r="D8335" t="str">
        <f t="shared" si="130"/>
        <v>m3</v>
      </c>
      <c r="E8335" s="288">
        <v>448.63</v>
      </c>
    </row>
    <row r="8336" spans="1:5" x14ac:dyDescent="0.2">
      <c r="A8336" s="287" t="s">
        <v>8585</v>
      </c>
      <c r="B8336" s="287" t="s">
        <v>28120</v>
      </c>
      <c r="C8336" s="287" t="s">
        <v>111</v>
      </c>
      <c r="D8336" t="str">
        <f t="shared" si="130"/>
        <v>m3</v>
      </c>
      <c r="E8336" s="288">
        <v>439.26</v>
      </c>
    </row>
    <row r="8337" spans="1:5" x14ac:dyDescent="0.2">
      <c r="A8337" s="287" t="s">
        <v>8586</v>
      </c>
      <c r="B8337" s="287" t="s">
        <v>28120</v>
      </c>
      <c r="C8337" s="287" t="s">
        <v>111</v>
      </c>
      <c r="D8337" t="str">
        <f t="shared" si="130"/>
        <v>m3</v>
      </c>
      <c r="E8337" s="288">
        <v>414.22</v>
      </c>
    </row>
    <row r="8338" spans="1:5" x14ac:dyDescent="0.2">
      <c r="A8338" s="287" t="s">
        <v>8587</v>
      </c>
      <c r="B8338" s="287" t="s">
        <v>23294</v>
      </c>
      <c r="C8338" s="287" t="s">
        <v>111</v>
      </c>
      <c r="D8338" t="str">
        <f t="shared" si="130"/>
        <v>m3</v>
      </c>
      <c r="E8338" s="288">
        <v>586.44000000000005</v>
      </c>
    </row>
    <row r="8339" spans="1:5" x14ac:dyDescent="0.2">
      <c r="A8339" s="287" t="s">
        <v>8588</v>
      </c>
      <c r="B8339" s="287" t="s">
        <v>23294</v>
      </c>
      <c r="C8339" s="287" t="s">
        <v>111</v>
      </c>
      <c r="D8339" t="str">
        <f t="shared" si="130"/>
        <v>m3</v>
      </c>
      <c r="E8339" s="288">
        <v>561.4</v>
      </c>
    </row>
    <row r="8340" spans="1:5" x14ac:dyDescent="0.2">
      <c r="A8340" s="287" t="s">
        <v>8589</v>
      </c>
      <c r="B8340" s="287" t="s">
        <v>23295</v>
      </c>
      <c r="C8340" s="287" t="s">
        <v>111</v>
      </c>
      <c r="D8340" t="str">
        <f t="shared" si="130"/>
        <v>m3</v>
      </c>
      <c r="E8340" s="288">
        <v>543.79999999999995</v>
      </c>
    </row>
    <row r="8341" spans="1:5" x14ac:dyDescent="0.2">
      <c r="A8341" s="287" t="s">
        <v>8590</v>
      </c>
      <c r="B8341" s="287" t="s">
        <v>23295</v>
      </c>
      <c r="C8341" s="287" t="s">
        <v>111</v>
      </c>
      <c r="D8341" t="str">
        <f t="shared" si="130"/>
        <v>m3</v>
      </c>
      <c r="E8341" s="288">
        <v>518.76</v>
      </c>
    </row>
    <row r="8342" spans="1:5" x14ac:dyDescent="0.2">
      <c r="A8342" s="287" t="s">
        <v>8591</v>
      </c>
      <c r="B8342" s="287" t="s">
        <v>23296</v>
      </c>
      <c r="C8342" s="287" t="s">
        <v>111</v>
      </c>
      <c r="D8342" t="str">
        <f t="shared" si="130"/>
        <v>m3</v>
      </c>
      <c r="E8342" s="288">
        <v>838.71</v>
      </c>
    </row>
    <row r="8343" spans="1:5" x14ac:dyDescent="0.2">
      <c r="A8343" s="287" t="s">
        <v>8592</v>
      </c>
      <c r="B8343" s="287" t="s">
        <v>23296</v>
      </c>
      <c r="C8343" s="287" t="s">
        <v>111</v>
      </c>
      <c r="D8343" t="str">
        <f t="shared" si="130"/>
        <v>m3</v>
      </c>
      <c r="E8343" s="288">
        <v>813.67</v>
      </c>
    </row>
    <row r="8344" spans="1:5" x14ac:dyDescent="0.2">
      <c r="A8344" s="287" t="s">
        <v>8593</v>
      </c>
      <c r="B8344" s="287" t="s">
        <v>23297</v>
      </c>
      <c r="C8344" s="287" t="s">
        <v>111</v>
      </c>
      <c r="D8344" t="str">
        <f t="shared" si="130"/>
        <v>m3</v>
      </c>
      <c r="E8344" s="288">
        <v>515.85</v>
      </c>
    </row>
    <row r="8345" spans="1:5" x14ac:dyDescent="0.2">
      <c r="A8345" s="287" t="s">
        <v>8594</v>
      </c>
      <c r="B8345" s="287" t="s">
        <v>23297</v>
      </c>
      <c r="C8345" s="287" t="s">
        <v>111</v>
      </c>
      <c r="D8345" t="str">
        <f t="shared" si="130"/>
        <v>m3</v>
      </c>
      <c r="E8345" s="288">
        <v>490.81</v>
      </c>
    </row>
    <row r="8346" spans="1:5" x14ac:dyDescent="0.2">
      <c r="A8346" s="287" t="s">
        <v>8595</v>
      </c>
      <c r="B8346" s="287" t="s">
        <v>23298</v>
      </c>
      <c r="C8346" s="287" t="s">
        <v>111</v>
      </c>
      <c r="D8346" t="str">
        <f t="shared" si="130"/>
        <v>m3</v>
      </c>
      <c r="E8346" s="288">
        <v>423.85</v>
      </c>
    </row>
    <row r="8347" spans="1:5" x14ac:dyDescent="0.2">
      <c r="A8347" s="287" t="s">
        <v>8596</v>
      </c>
      <c r="B8347" s="287" t="s">
        <v>23298</v>
      </c>
      <c r="C8347" s="287" t="s">
        <v>111</v>
      </c>
      <c r="D8347" t="str">
        <f t="shared" si="130"/>
        <v>m3</v>
      </c>
      <c r="E8347" s="288">
        <v>398.81</v>
      </c>
    </row>
    <row r="8348" spans="1:5" x14ac:dyDescent="0.2">
      <c r="A8348" s="287" t="s">
        <v>8597</v>
      </c>
      <c r="B8348" s="287" t="s">
        <v>23299</v>
      </c>
      <c r="C8348" s="287" t="s">
        <v>111</v>
      </c>
      <c r="D8348" t="str">
        <f t="shared" si="130"/>
        <v>m3</v>
      </c>
      <c r="E8348" s="288">
        <v>381.29</v>
      </c>
    </row>
    <row r="8349" spans="1:5" x14ac:dyDescent="0.2">
      <c r="A8349" s="287" t="s">
        <v>8598</v>
      </c>
      <c r="B8349" s="287" t="s">
        <v>23299</v>
      </c>
      <c r="C8349" s="287" t="s">
        <v>111</v>
      </c>
      <c r="D8349" t="str">
        <f t="shared" si="130"/>
        <v>m3</v>
      </c>
      <c r="E8349" s="288">
        <v>356.25</v>
      </c>
    </row>
    <row r="8350" spans="1:5" x14ac:dyDescent="0.2">
      <c r="A8350" s="287" t="s">
        <v>8599</v>
      </c>
      <c r="B8350" s="287" t="s">
        <v>23300</v>
      </c>
      <c r="C8350" s="287" t="s">
        <v>111</v>
      </c>
      <c r="D8350" t="str">
        <f t="shared" si="130"/>
        <v>m3</v>
      </c>
      <c r="E8350" s="288">
        <v>358.31</v>
      </c>
    </row>
    <row r="8351" spans="1:5" x14ac:dyDescent="0.2">
      <c r="A8351" s="287" t="s">
        <v>8600</v>
      </c>
      <c r="B8351" s="287" t="s">
        <v>23300</v>
      </c>
      <c r="C8351" s="287" t="s">
        <v>111</v>
      </c>
      <c r="D8351" t="str">
        <f t="shared" si="130"/>
        <v>m3</v>
      </c>
      <c r="E8351" s="288">
        <v>333.27</v>
      </c>
    </row>
    <row r="8352" spans="1:5" x14ac:dyDescent="0.2">
      <c r="A8352" s="287" t="s">
        <v>8601</v>
      </c>
      <c r="B8352" s="287" t="s">
        <v>23301</v>
      </c>
      <c r="C8352" s="287" t="s">
        <v>111</v>
      </c>
      <c r="D8352" t="str">
        <f t="shared" si="130"/>
        <v>m3</v>
      </c>
      <c r="E8352" s="288">
        <v>417.95</v>
      </c>
    </row>
    <row r="8353" spans="1:5" x14ac:dyDescent="0.2">
      <c r="A8353" s="287" t="s">
        <v>8602</v>
      </c>
      <c r="B8353" s="287" t="s">
        <v>23301</v>
      </c>
      <c r="C8353" s="287" t="s">
        <v>111</v>
      </c>
      <c r="D8353" t="str">
        <f t="shared" si="130"/>
        <v>m3</v>
      </c>
      <c r="E8353" s="288">
        <v>392.91</v>
      </c>
    </row>
    <row r="8354" spans="1:5" x14ac:dyDescent="0.2">
      <c r="A8354" s="287" t="s">
        <v>8603</v>
      </c>
      <c r="B8354" s="287" t="s">
        <v>23302</v>
      </c>
      <c r="C8354" s="287" t="s">
        <v>111</v>
      </c>
      <c r="D8354" t="str">
        <f t="shared" si="130"/>
        <v>m3</v>
      </c>
      <c r="E8354" s="288">
        <v>450.86</v>
      </c>
    </row>
    <row r="8355" spans="1:5" x14ac:dyDescent="0.2">
      <c r="A8355" s="287" t="s">
        <v>8604</v>
      </c>
      <c r="B8355" s="287" t="s">
        <v>23302</v>
      </c>
      <c r="C8355" s="287" t="s">
        <v>111</v>
      </c>
      <c r="D8355" t="str">
        <f t="shared" si="130"/>
        <v>m3</v>
      </c>
      <c r="E8355" s="288">
        <v>425.82</v>
      </c>
    </row>
    <row r="8356" spans="1:5" x14ac:dyDescent="0.2">
      <c r="A8356" s="287" t="s">
        <v>8605</v>
      </c>
      <c r="B8356" s="287" t="s">
        <v>23303</v>
      </c>
      <c r="C8356" s="287" t="s">
        <v>111</v>
      </c>
      <c r="D8356" t="str">
        <f t="shared" si="130"/>
        <v>m3</v>
      </c>
      <c r="E8356" s="288">
        <v>432.18</v>
      </c>
    </row>
    <row r="8357" spans="1:5" x14ac:dyDescent="0.2">
      <c r="A8357" s="287" t="s">
        <v>8606</v>
      </c>
      <c r="B8357" s="287" t="s">
        <v>23303</v>
      </c>
      <c r="C8357" s="287" t="s">
        <v>111</v>
      </c>
      <c r="D8357" t="str">
        <f t="shared" si="130"/>
        <v>m3</v>
      </c>
      <c r="E8357" s="288">
        <v>407.14</v>
      </c>
    </row>
    <row r="8358" spans="1:5" x14ac:dyDescent="0.2">
      <c r="A8358" s="287" t="s">
        <v>8607</v>
      </c>
      <c r="B8358" s="287" t="s">
        <v>23304</v>
      </c>
      <c r="C8358" s="287" t="s">
        <v>111</v>
      </c>
      <c r="D8358" t="str">
        <f t="shared" si="130"/>
        <v>m3</v>
      </c>
      <c r="E8358" s="288">
        <v>445.2</v>
      </c>
    </row>
    <row r="8359" spans="1:5" x14ac:dyDescent="0.2">
      <c r="A8359" s="287" t="s">
        <v>8608</v>
      </c>
      <c r="B8359" s="287" t="s">
        <v>23304</v>
      </c>
      <c r="C8359" s="287" t="s">
        <v>111</v>
      </c>
      <c r="D8359" t="str">
        <f t="shared" si="130"/>
        <v>m3</v>
      </c>
      <c r="E8359" s="288">
        <v>420.17</v>
      </c>
    </row>
    <row r="8360" spans="1:5" x14ac:dyDescent="0.2">
      <c r="A8360" s="287" t="s">
        <v>8609</v>
      </c>
      <c r="B8360" s="287" t="s">
        <v>23305</v>
      </c>
      <c r="C8360" s="287" t="s">
        <v>111</v>
      </c>
      <c r="D8360" t="str">
        <f t="shared" si="130"/>
        <v>m3</v>
      </c>
      <c r="E8360" s="288">
        <v>467.01</v>
      </c>
    </row>
    <row r="8361" spans="1:5" x14ac:dyDescent="0.2">
      <c r="A8361" s="287" t="s">
        <v>8610</v>
      </c>
      <c r="B8361" s="287" t="s">
        <v>23305</v>
      </c>
      <c r="C8361" s="287" t="s">
        <v>111</v>
      </c>
      <c r="D8361" t="str">
        <f t="shared" si="130"/>
        <v>m3</v>
      </c>
      <c r="E8361" s="288">
        <v>441.98</v>
      </c>
    </row>
    <row r="8362" spans="1:5" x14ac:dyDescent="0.2">
      <c r="A8362" s="287" t="s">
        <v>8611</v>
      </c>
      <c r="B8362" s="287" t="s">
        <v>23306</v>
      </c>
      <c r="C8362" s="287" t="s">
        <v>111</v>
      </c>
      <c r="D8362" t="str">
        <f t="shared" si="130"/>
        <v>m3</v>
      </c>
      <c r="E8362" s="288">
        <v>563.55999999999995</v>
      </c>
    </row>
    <row r="8363" spans="1:5" x14ac:dyDescent="0.2">
      <c r="A8363" s="287" t="s">
        <v>8612</v>
      </c>
      <c r="B8363" s="287" t="s">
        <v>23306</v>
      </c>
      <c r="C8363" s="287" t="s">
        <v>111</v>
      </c>
      <c r="D8363" t="str">
        <f t="shared" si="130"/>
        <v>m3</v>
      </c>
      <c r="E8363" s="288">
        <v>538.52</v>
      </c>
    </row>
    <row r="8364" spans="1:5" x14ac:dyDescent="0.2">
      <c r="A8364" s="287" t="s">
        <v>8613</v>
      </c>
      <c r="B8364" s="287" t="s">
        <v>28121</v>
      </c>
      <c r="C8364" s="287" t="s">
        <v>111</v>
      </c>
      <c r="D8364" t="str">
        <f t="shared" si="130"/>
        <v>m3</v>
      </c>
      <c r="E8364" s="288">
        <v>457.3</v>
      </c>
    </row>
    <row r="8365" spans="1:5" x14ac:dyDescent="0.2">
      <c r="A8365" s="287" t="s">
        <v>8614</v>
      </c>
      <c r="B8365" s="287" t="s">
        <v>28121</v>
      </c>
      <c r="C8365" s="287" t="s">
        <v>111</v>
      </c>
      <c r="D8365" t="str">
        <f t="shared" si="130"/>
        <v>m3</v>
      </c>
      <c r="E8365" s="288">
        <v>432.26</v>
      </c>
    </row>
    <row r="8366" spans="1:5" x14ac:dyDescent="0.2">
      <c r="A8366" s="287" t="s">
        <v>8615</v>
      </c>
      <c r="B8366" s="287" t="s">
        <v>28122</v>
      </c>
      <c r="C8366" s="287" t="s">
        <v>111</v>
      </c>
      <c r="D8366" t="str">
        <f t="shared" si="130"/>
        <v>m3</v>
      </c>
      <c r="E8366" s="288">
        <v>416.01</v>
      </c>
    </row>
    <row r="8367" spans="1:5" x14ac:dyDescent="0.2">
      <c r="A8367" s="287" t="s">
        <v>8616</v>
      </c>
      <c r="B8367" s="287" t="s">
        <v>28122</v>
      </c>
      <c r="C8367" s="287" t="s">
        <v>111</v>
      </c>
      <c r="D8367" t="str">
        <f t="shared" si="130"/>
        <v>m3</v>
      </c>
      <c r="E8367" s="288">
        <v>390.97</v>
      </c>
    </row>
    <row r="8368" spans="1:5" x14ac:dyDescent="0.2">
      <c r="A8368" s="287" t="s">
        <v>8617</v>
      </c>
      <c r="B8368" s="287" t="s">
        <v>28123</v>
      </c>
      <c r="C8368" s="287" t="s">
        <v>111</v>
      </c>
      <c r="D8368" t="str">
        <f t="shared" si="130"/>
        <v>m3</v>
      </c>
      <c r="E8368" s="288">
        <v>746.7</v>
      </c>
    </row>
    <row r="8369" spans="1:5" x14ac:dyDescent="0.2">
      <c r="A8369" s="287" t="s">
        <v>8618</v>
      </c>
      <c r="B8369" s="287" t="s">
        <v>28123</v>
      </c>
      <c r="C8369" s="287" t="s">
        <v>111</v>
      </c>
      <c r="D8369" t="str">
        <f t="shared" si="130"/>
        <v>m3</v>
      </c>
      <c r="E8369" s="288">
        <v>721.66</v>
      </c>
    </row>
    <row r="8370" spans="1:5" x14ac:dyDescent="0.2">
      <c r="A8370" s="287" t="s">
        <v>8619</v>
      </c>
      <c r="B8370" s="287" t="s">
        <v>28124</v>
      </c>
      <c r="C8370" s="287" t="s">
        <v>111</v>
      </c>
      <c r="D8370" t="str">
        <f t="shared" si="130"/>
        <v>m3</v>
      </c>
      <c r="E8370" s="288">
        <v>517.12</v>
      </c>
    </row>
    <row r="8371" spans="1:5" x14ac:dyDescent="0.2">
      <c r="A8371" s="287" t="s">
        <v>8620</v>
      </c>
      <c r="B8371" s="287" t="s">
        <v>28124</v>
      </c>
      <c r="C8371" s="287" t="s">
        <v>111</v>
      </c>
      <c r="D8371" t="str">
        <f t="shared" si="130"/>
        <v>m3</v>
      </c>
      <c r="E8371" s="288">
        <v>512.58000000000004</v>
      </c>
    </row>
    <row r="8372" spans="1:5" x14ac:dyDescent="0.2">
      <c r="A8372" s="287" t="s">
        <v>8621</v>
      </c>
      <c r="B8372" s="287" t="s">
        <v>28125</v>
      </c>
      <c r="C8372" s="287" t="s">
        <v>111</v>
      </c>
      <c r="D8372" t="str">
        <f t="shared" si="130"/>
        <v>m3</v>
      </c>
      <c r="E8372" s="288">
        <v>481</v>
      </c>
    </row>
    <row r="8373" spans="1:5" x14ac:dyDescent="0.2">
      <c r="A8373" s="287" t="s">
        <v>8622</v>
      </c>
      <c r="B8373" s="287" t="s">
        <v>28125</v>
      </c>
      <c r="C8373" s="287" t="s">
        <v>111</v>
      </c>
      <c r="D8373" t="str">
        <f t="shared" si="130"/>
        <v>m3</v>
      </c>
      <c r="E8373" s="288">
        <v>475.82</v>
      </c>
    </row>
    <row r="8374" spans="1:5" x14ac:dyDescent="0.2">
      <c r="A8374" s="287" t="s">
        <v>8623</v>
      </c>
      <c r="B8374" s="287" t="s">
        <v>23307</v>
      </c>
      <c r="C8374" s="287" t="s">
        <v>111</v>
      </c>
      <c r="D8374" t="str">
        <f t="shared" si="130"/>
        <v>m3</v>
      </c>
      <c r="E8374" s="288">
        <v>449.38</v>
      </c>
    </row>
    <row r="8375" spans="1:5" x14ac:dyDescent="0.2">
      <c r="A8375" s="287" t="s">
        <v>8624</v>
      </c>
      <c r="B8375" s="287" t="s">
        <v>23307</v>
      </c>
      <c r="C8375" s="287" t="s">
        <v>111</v>
      </c>
      <c r="D8375" t="str">
        <f t="shared" si="130"/>
        <v>m3</v>
      </c>
      <c r="E8375" s="288">
        <v>443.58</v>
      </c>
    </row>
    <row r="8376" spans="1:5" x14ac:dyDescent="0.2">
      <c r="A8376" s="287" t="s">
        <v>8625</v>
      </c>
      <c r="B8376" s="287" t="s">
        <v>23308</v>
      </c>
      <c r="C8376" s="287" t="s">
        <v>111</v>
      </c>
      <c r="D8376" t="str">
        <f t="shared" si="130"/>
        <v>m3</v>
      </c>
      <c r="E8376" s="288">
        <v>401.66</v>
      </c>
    </row>
    <row r="8377" spans="1:5" x14ac:dyDescent="0.2">
      <c r="A8377" s="287" t="s">
        <v>8626</v>
      </c>
      <c r="B8377" s="287" t="s">
        <v>23308</v>
      </c>
      <c r="C8377" s="287" t="s">
        <v>111</v>
      </c>
      <c r="D8377" t="str">
        <f t="shared" si="130"/>
        <v>m3</v>
      </c>
      <c r="E8377" s="288">
        <v>394.61</v>
      </c>
    </row>
    <row r="8378" spans="1:5" x14ac:dyDescent="0.2">
      <c r="A8378" s="287" t="s">
        <v>8627</v>
      </c>
      <c r="B8378" s="287" t="s">
        <v>23309</v>
      </c>
      <c r="C8378" s="287" t="s">
        <v>111</v>
      </c>
      <c r="D8378" t="str">
        <f t="shared" si="130"/>
        <v>m3</v>
      </c>
      <c r="E8378" s="288">
        <v>382.46</v>
      </c>
    </row>
    <row r="8379" spans="1:5" x14ac:dyDescent="0.2">
      <c r="A8379" s="287" t="s">
        <v>8628</v>
      </c>
      <c r="B8379" s="287" t="s">
        <v>23309</v>
      </c>
      <c r="C8379" s="287" t="s">
        <v>111</v>
      </c>
      <c r="D8379" t="str">
        <f t="shared" si="130"/>
        <v>m3</v>
      </c>
      <c r="E8379" s="288">
        <v>374.16</v>
      </c>
    </row>
    <row r="8380" spans="1:5" x14ac:dyDescent="0.2">
      <c r="A8380" s="287" t="s">
        <v>8629</v>
      </c>
      <c r="B8380" s="287" t="s">
        <v>23310</v>
      </c>
      <c r="C8380" s="287" t="s">
        <v>111</v>
      </c>
      <c r="D8380" t="str">
        <f t="shared" si="130"/>
        <v>m3</v>
      </c>
      <c r="E8380" s="288">
        <v>366.29</v>
      </c>
    </row>
    <row r="8381" spans="1:5" x14ac:dyDescent="0.2">
      <c r="A8381" s="287" t="s">
        <v>8630</v>
      </c>
      <c r="B8381" s="287" t="s">
        <v>23310</v>
      </c>
      <c r="C8381" s="287" t="s">
        <v>111</v>
      </c>
      <c r="D8381" t="str">
        <f t="shared" si="130"/>
        <v>m3</v>
      </c>
      <c r="E8381" s="288">
        <v>356.73</v>
      </c>
    </row>
    <row r="8382" spans="1:5" x14ac:dyDescent="0.2">
      <c r="A8382" s="287" t="s">
        <v>8631</v>
      </c>
      <c r="B8382" s="287" t="s">
        <v>28126</v>
      </c>
      <c r="C8382" s="287" t="s">
        <v>111</v>
      </c>
      <c r="D8382" t="str">
        <f t="shared" si="130"/>
        <v>m3</v>
      </c>
      <c r="E8382" s="288">
        <v>357.36</v>
      </c>
    </row>
    <row r="8383" spans="1:5" x14ac:dyDescent="0.2">
      <c r="A8383" s="287" t="s">
        <v>8632</v>
      </c>
      <c r="B8383" s="287" t="s">
        <v>28126</v>
      </c>
      <c r="C8383" s="287" t="s">
        <v>111</v>
      </c>
      <c r="D8383" t="str">
        <f t="shared" si="130"/>
        <v>m3</v>
      </c>
      <c r="E8383" s="288">
        <v>346.67</v>
      </c>
    </row>
    <row r="8384" spans="1:5" x14ac:dyDescent="0.2">
      <c r="A8384" s="287" t="s">
        <v>8633</v>
      </c>
      <c r="B8384" s="287" t="s">
        <v>28127</v>
      </c>
      <c r="C8384" s="287" t="s">
        <v>111</v>
      </c>
      <c r="D8384" t="str">
        <f t="shared" si="130"/>
        <v>m3</v>
      </c>
      <c r="E8384" s="288">
        <v>352.52</v>
      </c>
    </row>
    <row r="8385" spans="1:5" x14ac:dyDescent="0.2">
      <c r="A8385" s="287" t="s">
        <v>8634</v>
      </c>
      <c r="B8385" s="287" t="s">
        <v>28127</v>
      </c>
      <c r="C8385" s="287" t="s">
        <v>111</v>
      </c>
      <c r="D8385" t="str">
        <f t="shared" si="130"/>
        <v>m3</v>
      </c>
      <c r="E8385" s="288">
        <v>339.33</v>
      </c>
    </row>
    <row r="8386" spans="1:5" x14ac:dyDescent="0.2">
      <c r="A8386" s="287" t="s">
        <v>8635</v>
      </c>
      <c r="B8386" s="287" t="s">
        <v>28128</v>
      </c>
      <c r="C8386" s="287" t="s">
        <v>111</v>
      </c>
      <c r="D8386" t="str">
        <f t="shared" ref="D8386:D8449" si="131">LOWER(C8386)</f>
        <v>m3</v>
      </c>
      <c r="E8386" s="288">
        <v>347.83</v>
      </c>
    </row>
    <row r="8387" spans="1:5" x14ac:dyDescent="0.2">
      <c r="A8387" s="287" t="s">
        <v>8636</v>
      </c>
      <c r="B8387" s="287" t="s">
        <v>28128</v>
      </c>
      <c r="C8387" s="287" t="s">
        <v>111</v>
      </c>
      <c r="D8387" t="str">
        <f t="shared" si="131"/>
        <v>m3</v>
      </c>
      <c r="E8387" s="288">
        <v>340.78</v>
      </c>
    </row>
    <row r="8388" spans="1:5" x14ac:dyDescent="0.2">
      <c r="A8388" s="287" t="s">
        <v>8637</v>
      </c>
      <c r="B8388" s="287" t="s">
        <v>28129</v>
      </c>
      <c r="C8388" s="287" t="s">
        <v>111</v>
      </c>
      <c r="D8388" t="str">
        <f t="shared" si="131"/>
        <v>m3</v>
      </c>
      <c r="E8388" s="288">
        <v>322.8</v>
      </c>
    </row>
    <row r="8389" spans="1:5" x14ac:dyDescent="0.2">
      <c r="A8389" s="287" t="s">
        <v>8638</v>
      </c>
      <c r="B8389" s="287" t="s">
        <v>28129</v>
      </c>
      <c r="C8389" s="287" t="s">
        <v>111</v>
      </c>
      <c r="D8389" t="str">
        <f t="shared" si="131"/>
        <v>m3</v>
      </c>
      <c r="E8389" s="288">
        <v>314.5</v>
      </c>
    </row>
    <row r="8390" spans="1:5" x14ac:dyDescent="0.2">
      <c r="A8390" s="287" t="s">
        <v>8639</v>
      </c>
      <c r="B8390" s="287" t="s">
        <v>28130</v>
      </c>
      <c r="C8390" s="287" t="s">
        <v>111</v>
      </c>
      <c r="D8390" t="str">
        <f t="shared" si="131"/>
        <v>m3</v>
      </c>
      <c r="E8390" s="288">
        <v>507.48</v>
      </c>
    </row>
    <row r="8391" spans="1:5" x14ac:dyDescent="0.2">
      <c r="A8391" s="287" t="s">
        <v>8640</v>
      </c>
      <c r="B8391" s="287" t="s">
        <v>28130</v>
      </c>
      <c r="C8391" s="287" t="s">
        <v>111</v>
      </c>
      <c r="D8391" t="str">
        <f t="shared" si="131"/>
        <v>m3</v>
      </c>
      <c r="E8391" s="288">
        <v>494.17</v>
      </c>
    </row>
    <row r="8392" spans="1:5" x14ac:dyDescent="0.2">
      <c r="A8392" s="287" t="s">
        <v>8641</v>
      </c>
      <c r="B8392" s="287" t="s">
        <v>28131</v>
      </c>
      <c r="C8392" s="287" t="s">
        <v>111</v>
      </c>
      <c r="D8392" t="str">
        <f t="shared" si="131"/>
        <v>m3</v>
      </c>
      <c r="E8392" s="288">
        <v>492.97</v>
      </c>
    </row>
    <row r="8393" spans="1:5" x14ac:dyDescent="0.2">
      <c r="A8393" s="287" t="s">
        <v>8642</v>
      </c>
      <c r="B8393" s="287" t="s">
        <v>28131</v>
      </c>
      <c r="C8393" s="287" t="s">
        <v>111</v>
      </c>
      <c r="D8393" t="str">
        <f t="shared" si="131"/>
        <v>m3</v>
      </c>
      <c r="E8393" s="288">
        <v>475.9</v>
      </c>
    </row>
    <row r="8394" spans="1:5" x14ac:dyDescent="0.2">
      <c r="A8394" s="287" t="s">
        <v>8643</v>
      </c>
      <c r="B8394" s="287" t="s">
        <v>28132</v>
      </c>
      <c r="C8394" s="287" t="s">
        <v>111</v>
      </c>
      <c r="D8394" t="str">
        <f t="shared" si="131"/>
        <v>m3</v>
      </c>
      <c r="E8394" s="288">
        <v>722.25</v>
      </c>
    </row>
    <row r="8395" spans="1:5" x14ac:dyDescent="0.2">
      <c r="A8395" s="287" t="s">
        <v>8644</v>
      </c>
      <c r="B8395" s="287" t="s">
        <v>28132</v>
      </c>
      <c r="C8395" s="287" t="s">
        <v>111</v>
      </c>
      <c r="D8395" t="str">
        <f t="shared" si="131"/>
        <v>m3</v>
      </c>
      <c r="E8395" s="288">
        <v>713.94</v>
      </c>
    </row>
    <row r="8396" spans="1:5" x14ac:dyDescent="0.2">
      <c r="A8396" s="287" t="s">
        <v>8645</v>
      </c>
      <c r="B8396" s="287" t="s">
        <v>28133</v>
      </c>
      <c r="C8396" s="287" t="s">
        <v>111</v>
      </c>
      <c r="D8396" t="str">
        <f t="shared" si="131"/>
        <v>m3</v>
      </c>
      <c r="E8396" s="288">
        <v>368.81</v>
      </c>
    </row>
    <row r="8397" spans="1:5" x14ac:dyDescent="0.2">
      <c r="A8397" s="287" t="s">
        <v>8646</v>
      </c>
      <c r="B8397" s="287" t="s">
        <v>28133</v>
      </c>
      <c r="C8397" s="287" t="s">
        <v>111</v>
      </c>
      <c r="D8397" t="str">
        <f t="shared" si="131"/>
        <v>m3</v>
      </c>
      <c r="E8397" s="288">
        <v>358.11</v>
      </c>
    </row>
    <row r="8398" spans="1:5" x14ac:dyDescent="0.2">
      <c r="A8398" s="287" t="s">
        <v>8647</v>
      </c>
      <c r="B8398" s="287" t="s">
        <v>28134</v>
      </c>
      <c r="C8398" s="287" t="s">
        <v>111</v>
      </c>
      <c r="D8398" t="str">
        <f t="shared" si="131"/>
        <v>m3</v>
      </c>
      <c r="E8398" s="288">
        <v>407.53</v>
      </c>
    </row>
    <row r="8399" spans="1:5" x14ac:dyDescent="0.2">
      <c r="A8399" s="287" t="s">
        <v>8648</v>
      </c>
      <c r="B8399" s="287" t="s">
        <v>28134</v>
      </c>
      <c r="C8399" s="287" t="s">
        <v>111</v>
      </c>
      <c r="D8399" t="str">
        <f t="shared" si="131"/>
        <v>m3</v>
      </c>
      <c r="E8399" s="288">
        <v>397.52</v>
      </c>
    </row>
    <row r="8400" spans="1:5" x14ac:dyDescent="0.2">
      <c r="A8400" s="287" t="s">
        <v>8649</v>
      </c>
      <c r="B8400" s="287" t="s">
        <v>23311</v>
      </c>
      <c r="C8400" s="287" t="s">
        <v>111</v>
      </c>
      <c r="D8400" t="str">
        <f t="shared" si="131"/>
        <v>m3</v>
      </c>
      <c r="E8400" s="288">
        <v>336.9</v>
      </c>
    </row>
    <row r="8401" spans="1:5" x14ac:dyDescent="0.2">
      <c r="A8401" s="287" t="s">
        <v>8650</v>
      </c>
      <c r="B8401" s="287" t="s">
        <v>23311</v>
      </c>
      <c r="C8401" s="287" t="s">
        <v>111</v>
      </c>
      <c r="D8401" t="str">
        <f t="shared" si="131"/>
        <v>m3</v>
      </c>
      <c r="E8401" s="288">
        <v>324.61</v>
      </c>
    </row>
    <row r="8402" spans="1:5" x14ac:dyDescent="0.2">
      <c r="A8402" s="287" t="s">
        <v>8651</v>
      </c>
      <c r="B8402" s="287" t="s">
        <v>23312</v>
      </c>
      <c r="C8402" s="287" t="s">
        <v>111</v>
      </c>
      <c r="D8402" t="str">
        <f t="shared" si="131"/>
        <v>m3</v>
      </c>
      <c r="E8402" s="288">
        <v>380.64</v>
      </c>
    </row>
    <row r="8403" spans="1:5" x14ac:dyDescent="0.2">
      <c r="A8403" s="287" t="s">
        <v>8652</v>
      </c>
      <c r="B8403" s="287" t="s">
        <v>23312</v>
      </c>
      <c r="C8403" s="287" t="s">
        <v>111</v>
      </c>
      <c r="D8403" t="str">
        <f t="shared" si="131"/>
        <v>m3</v>
      </c>
      <c r="E8403" s="288">
        <v>374.84</v>
      </c>
    </row>
    <row r="8404" spans="1:5" x14ac:dyDescent="0.2">
      <c r="A8404" s="287" t="s">
        <v>8653</v>
      </c>
      <c r="B8404" s="287" t="s">
        <v>23313</v>
      </c>
      <c r="C8404" s="287" t="s">
        <v>111</v>
      </c>
      <c r="D8404" t="str">
        <f t="shared" si="131"/>
        <v>m3</v>
      </c>
      <c r="E8404" s="288">
        <v>307.39</v>
      </c>
    </row>
    <row r="8405" spans="1:5" x14ac:dyDescent="0.2">
      <c r="A8405" s="287" t="s">
        <v>8654</v>
      </c>
      <c r="B8405" s="287" t="s">
        <v>23313</v>
      </c>
      <c r="C8405" s="287" t="s">
        <v>111</v>
      </c>
      <c r="D8405" t="str">
        <f t="shared" si="131"/>
        <v>m3</v>
      </c>
      <c r="E8405" s="288">
        <v>299.08999999999997</v>
      </c>
    </row>
    <row r="8406" spans="1:5" x14ac:dyDescent="0.2">
      <c r="A8406" s="287" t="s">
        <v>8655</v>
      </c>
      <c r="B8406" s="287" t="s">
        <v>23314</v>
      </c>
      <c r="C8406" s="287" t="s">
        <v>111</v>
      </c>
      <c r="D8406" t="str">
        <f t="shared" si="131"/>
        <v>m3</v>
      </c>
      <c r="E8406" s="288">
        <v>282.14999999999998</v>
      </c>
    </row>
    <row r="8407" spans="1:5" x14ac:dyDescent="0.2">
      <c r="A8407" s="287" t="s">
        <v>8656</v>
      </c>
      <c r="B8407" s="287" t="s">
        <v>23314</v>
      </c>
      <c r="C8407" s="287" t="s">
        <v>111</v>
      </c>
      <c r="D8407" t="str">
        <f t="shared" si="131"/>
        <v>m3</v>
      </c>
      <c r="E8407" s="288">
        <v>271.45</v>
      </c>
    </row>
    <row r="8408" spans="1:5" x14ac:dyDescent="0.2">
      <c r="A8408" s="287" t="s">
        <v>8657</v>
      </c>
      <c r="B8408" s="287" t="s">
        <v>23315</v>
      </c>
      <c r="C8408" s="287" t="s">
        <v>111</v>
      </c>
      <c r="D8408" t="str">
        <f t="shared" si="131"/>
        <v>m3</v>
      </c>
      <c r="E8408" s="288">
        <v>278.5</v>
      </c>
    </row>
    <row r="8409" spans="1:5" x14ac:dyDescent="0.2">
      <c r="A8409" s="287" t="s">
        <v>8658</v>
      </c>
      <c r="B8409" s="287" t="s">
        <v>23315</v>
      </c>
      <c r="C8409" s="287" t="s">
        <v>111</v>
      </c>
      <c r="D8409" t="str">
        <f t="shared" si="131"/>
        <v>m3</v>
      </c>
      <c r="E8409" s="288">
        <v>265.3</v>
      </c>
    </row>
    <row r="8410" spans="1:5" x14ac:dyDescent="0.2">
      <c r="A8410" s="287" t="s">
        <v>8659</v>
      </c>
      <c r="B8410" s="287" t="s">
        <v>23316</v>
      </c>
      <c r="C8410" s="287" t="s">
        <v>111</v>
      </c>
      <c r="D8410" t="str">
        <f t="shared" si="131"/>
        <v>m3</v>
      </c>
      <c r="E8410" s="288">
        <v>352.09</v>
      </c>
    </row>
    <row r="8411" spans="1:5" x14ac:dyDescent="0.2">
      <c r="A8411" s="287" t="s">
        <v>8660</v>
      </c>
      <c r="B8411" s="287" t="s">
        <v>23316</v>
      </c>
      <c r="C8411" s="287" t="s">
        <v>111</v>
      </c>
      <c r="D8411" t="str">
        <f t="shared" si="131"/>
        <v>m3</v>
      </c>
      <c r="E8411" s="288">
        <v>343.79</v>
      </c>
    </row>
    <row r="8412" spans="1:5" x14ac:dyDescent="0.2">
      <c r="A8412" s="287" t="s">
        <v>8661</v>
      </c>
      <c r="B8412" s="287" t="s">
        <v>23317</v>
      </c>
      <c r="C8412" s="287" t="s">
        <v>111</v>
      </c>
      <c r="D8412" t="str">
        <f t="shared" si="131"/>
        <v>m3</v>
      </c>
      <c r="E8412" s="288">
        <v>343.78</v>
      </c>
    </row>
    <row r="8413" spans="1:5" x14ac:dyDescent="0.2">
      <c r="A8413" s="287" t="s">
        <v>8662</v>
      </c>
      <c r="B8413" s="287" t="s">
        <v>23317</v>
      </c>
      <c r="C8413" s="287" t="s">
        <v>111</v>
      </c>
      <c r="D8413" t="str">
        <f t="shared" si="131"/>
        <v>m3</v>
      </c>
      <c r="E8413" s="288">
        <v>334.22</v>
      </c>
    </row>
    <row r="8414" spans="1:5" x14ac:dyDescent="0.2">
      <c r="A8414" s="287" t="s">
        <v>8663</v>
      </c>
      <c r="B8414" s="287" t="s">
        <v>23318</v>
      </c>
      <c r="C8414" s="287" t="s">
        <v>111</v>
      </c>
      <c r="D8414" t="str">
        <f t="shared" si="131"/>
        <v>m3</v>
      </c>
      <c r="E8414" s="288">
        <v>333.62</v>
      </c>
    </row>
    <row r="8415" spans="1:5" x14ac:dyDescent="0.2">
      <c r="A8415" s="287" t="s">
        <v>8664</v>
      </c>
      <c r="B8415" s="287" t="s">
        <v>23318</v>
      </c>
      <c r="C8415" s="287" t="s">
        <v>111</v>
      </c>
      <c r="D8415" t="str">
        <f t="shared" si="131"/>
        <v>m3</v>
      </c>
      <c r="E8415" s="288">
        <v>322.93</v>
      </c>
    </row>
    <row r="8416" spans="1:5" x14ac:dyDescent="0.2">
      <c r="A8416" s="287" t="s">
        <v>8665</v>
      </c>
      <c r="B8416" s="287" t="s">
        <v>28135</v>
      </c>
      <c r="C8416" s="287" t="s">
        <v>111</v>
      </c>
      <c r="D8416" t="str">
        <f t="shared" si="131"/>
        <v>m3</v>
      </c>
      <c r="E8416" s="288">
        <v>340.09</v>
      </c>
    </row>
    <row r="8417" spans="1:5" x14ac:dyDescent="0.2">
      <c r="A8417" s="287" t="s">
        <v>8666</v>
      </c>
      <c r="B8417" s="287" t="s">
        <v>28135</v>
      </c>
      <c r="C8417" s="287" t="s">
        <v>111</v>
      </c>
      <c r="D8417" t="str">
        <f t="shared" si="131"/>
        <v>m3</v>
      </c>
      <c r="E8417" s="288">
        <v>326.89999999999998</v>
      </c>
    </row>
    <row r="8418" spans="1:5" x14ac:dyDescent="0.2">
      <c r="A8418" s="287" t="s">
        <v>8667</v>
      </c>
      <c r="B8418" s="287" t="s">
        <v>28136</v>
      </c>
      <c r="C8418" s="287" t="s">
        <v>111</v>
      </c>
      <c r="D8418" t="str">
        <f t="shared" si="131"/>
        <v>m3</v>
      </c>
      <c r="E8418" s="288">
        <v>405.96</v>
      </c>
    </row>
    <row r="8419" spans="1:5" x14ac:dyDescent="0.2">
      <c r="A8419" s="287" t="s">
        <v>8668</v>
      </c>
      <c r="B8419" s="287" t="s">
        <v>28136</v>
      </c>
      <c r="C8419" s="287" t="s">
        <v>111</v>
      </c>
      <c r="D8419" t="str">
        <f t="shared" si="131"/>
        <v>m3</v>
      </c>
      <c r="E8419" s="288">
        <v>390.26</v>
      </c>
    </row>
    <row r="8420" spans="1:5" x14ac:dyDescent="0.2">
      <c r="A8420" s="287" t="s">
        <v>8669</v>
      </c>
      <c r="B8420" s="287" t="s">
        <v>28137</v>
      </c>
      <c r="C8420" s="287" t="s">
        <v>111</v>
      </c>
      <c r="D8420" t="str">
        <f t="shared" si="131"/>
        <v>m3</v>
      </c>
      <c r="E8420" s="288">
        <v>428.35</v>
      </c>
    </row>
    <row r="8421" spans="1:5" x14ac:dyDescent="0.2">
      <c r="A8421" s="287" t="s">
        <v>8670</v>
      </c>
      <c r="B8421" s="287" t="s">
        <v>28137</v>
      </c>
      <c r="C8421" s="287" t="s">
        <v>111</v>
      </c>
      <c r="D8421" t="str">
        <f t="shared" si="131"/>
        <v>m3</v>
      </c>
      <c r="E8421" s="288">
        <v>422.55</v>
      </c>
    </row>
    <row r="8422" spans="1:5" x14ac:dyDescent="0.2">
      <c r="A8422" s="287" t="s">
        <v>8671</v>
      </c>
      <c r="B8422" s="287" t="s">
        <v>28138</v>
      </c>
      <c r="C8422" s="287" t="s">
        <v>111</v>
      </c>
      <c r="D8422" t="str">
        <f t="shared" si="131"/>
        <v>m3</v>
      </c>
      <c r="E8422" s="288">
        <v>340.84</v>
      </c>
    </row>
    <row r="8423" spans="1:5" x14ac:dyDescent="0.2">
      <c r="A8423" s="287" t="s">
        <v>8672</v>
      </c>
      <c r="B8423" s="287" t="s">
        <v>28138</v>
      </c>
      <c r="C8423" s="287" t="s">
        <v>111</v>
      </c>
      <c r="D8423" t="str">
        <f t="shared" si="131"/>
        <v>m3</v>
      </c>
      <c r="E8423" s="288">
        <v>332.53</v>
      </c>
    </row>
    <row r="8424" spans="1:5" x14ac:dyDescent="0.2">
      <c r="A8424" s="287" t="s">
        <v>8673</v>
      </c>
      <c r="B8424" s="287" t="s">
        <v>28139</v>
      </c>
      <c r="C8424" s="287" t="s">
        <v>111</v>
      </c>
      <c r="D8424" t="str">
        <f t="shared" si="131"/>
        <v>m3</v>
      </c>
      <c r="E8424" s="288">
        <v>317.45</v>
      </c>
    </row>
    <row r="8425" spans="1:5" x14ac:dyDescent="0.2">
      <c r="A8425" s="287" t="s">
        <v>8674</v>
      </c>
      <c r="B8425" s="287" t="s">
        <v>28139</v>
      </c>
      <c r="C8425" s="287" t="s">
        <v>111</v>
      </c>
      <c r="D8425" t="str">
        <f t="shared" si="131"/>
        <v>m3</v>
      </c>
      <c r="E8425" s="288">
        <v>306.75</v>
      </c>
    </row>
    <row r="8426" spans="1:5" x14ac:dyDescent="0.2">
      <c r="A8426" s="287" t="s">
        <v>8675</v>
      </c>
      <c r="B8426" s="287" t="s">
        <v>28140</v>
      </c>
      <c r="C8426" s="287" t="s">
        <v>111</v>
      </c>
      <c r="D8426" t="str">
        <f t="shared" si="131"/>
        <v>m3</v>
      </c>
      <c r="E8426" s="288">
        <v>189.9</v>
      </c>
    </row>
    <row r="8427" spans="1:5" x14ac:dyDescent="0.2">
      <c r="A8427" s="287" t="s">
        <v>8676</v>
      </c>
      <c r="B8427" s="287" t="s">
        <v>28140</v>
      </c>
      <c r="C8427" s="287" t="s">
        <v>111</v>
      </c>
      <c r="D8427" t="str">
        <f t="shared" si="131"/>
        <v>m3</v>
      </c>
      <c r="E8427" s="288">
        <v>184.72</v>
      </c>
    </row>
    <row r="8428" spans="1:5" x14ac:dyDescent="0.2">
      <c r="A8428" s="287" t="s">
        <v>8677</v>
      </c>
      <c r="B8428" s="287" t="s">
        <v>28141</v>
      </c>
      <c r="C8428" s="287" t="s">
        <v>111</v>
      </c>
      <c r="D8428" t="str">
        <f t="shared" si="131"/>
        <v>m3</v>
      </c>
      <c r="E8428" s="288">
        <v>1000.75</v>
      </c>
    </row>
    <row r="8429" spans="1:5" x14ac:dyDescent="0.2">
      <c r="A8429" s="287" t="s">
        <v>8678</v>
      </c>
      <c r="B8429" s="287" t="s">
        <v>28141</v>
      </c>
      <c r="C8429" s="287" t="s">
        <v>111</v>
      </c>
      <c r="D8429" t="str">
        <f t="shared" si="131"/>
        <v>m3</v>
      </c>
      <c r="E8429" s="288">
        <v>972.24</v>
      </c>
    </row>
    <row r="8430" spans="1:5" x14ac:dyDescent="0.2">
      <c r="A8430" s="287" t="s">
        <v>8679</v>
      </c>
      <c r="B8430" s="287" t="s">
        <v>28142</v>
      </c>
      <c r="C8430" s="287" t="s">
        <v>111</v>
      </c>
      <c r="D8430" t="str">
        <f t="shared" si="131"/>
        <v>m3</v>
      </c>
      <c r="E8430" s="288">
        <v>657.5</v>
      </c>
    </row>
    <row r="8431" spans="1:5" x14ac:dyDescent="0.2">
      <c r="A8431" s="287" t="s">
        <v>8680</v>
      </c>
      <c r="B8431" s="287" t="s">
        <v>28142</v>
      </c>
      <c r="C8431" s="287" t="s">
        <v>111</v>
      </c>
      <c r="D8431" t="str">
        <f t="shared" si="131"/>
        <v>m3</v>
      </c>
      <c r="E8431" s="288">
        <v>631.91</v>
      </c>
    </row>
    <row r="8432" spans="1:5" x14ac:dyDescent="0.2">
      <c r="A8432" s="287" t="s">
        <v>8681</v>
      </c>
      <c r="B8432" s="287" t="s">
        <v>23319</v>
      </c>
      <c r="C8432" s="287" t="s">
        <v>111</v>
      </c>
      <c r="D8432" t="str">
        <f t="shared" si="131"/>
        <v>m3</v>
      </c>
      <c r="E8432" s="288">
        <v>639.73</v>
      </c>
    </row>
    <row r="8433" spans="1:5" x14ac:dyDescent="0.2">
      <c r="A8433" s="287" t="s">
        <v>8682</v>
      </c>
      <c r="B8433" s="287" t="s">
        <v>23319</v>
      </c>
      <c r="C8433" s="287" t="s">
        <v>111</v>
      </c>
      <c r="D8433" t="str">
        <f t="shared" si="131"/>
        <v>m3</v>
      </c>
      <c r="E8433" s="288">
        <v>606.27</v>
      </c>
    </row>
    <row r="8434" spans="1:5" x14ac:dyDescent="0.2">
      <c r="A8434" s="287" t="s">
        <v>8683</v>
      </c>
      <c r="B8434" s="287" t="s">
        <v>23320</v>
      </c>
      <c r="C8434" s="287" t="s">
        <v>111</v>
      </c>
      <c r="D8434" t="str">
        <f t="shared" si="131"/>
        <v>m3</v>
      </c>
      <c r="E8434" s="288">
        <v>55.32</v>
      </c>
    </row>
    <row r="8435" spans="1:5" x14ac:dyDescent="0.2">
      <c r="A8435" s="287" t="s">
        <v>8684</v>
      </c>
      <c r="B8435" s="287" t="s">
        <v>23320</v>
      </c>
      <c r="C8435" s="287" t="s">
        <v>111</v>
      </c>
      <c r="D8435" t="str">
        <f t="shared" si="131"/>
        <v>m3</v>
      </c>
      <c r="E8435" s="288">
        <v>51.01</v>
      </c>
    </row>
    <row r="8436" spans="1:5" x14ac:dyDescent="0.2">
      <c r="A8436" s="287" t="s">
        <v>8685</v>
      </c>
      <c r="B8436" s="287" t="s">
        <v>23321</v>
      </c>
      <c r="C8436" s="287" t="s">
        <v>111</v>
      </c>
      <c r="D8436" t="str">
        <f t="shared" si="131"/>
        <v>m3</v>
      </c>
      <c r="E8436" s="288">
        <v>17.59</v>
      </c>
    </row>
    <row r="8437" spans="1:5" x14ac:dyDescent="0.2">
      <c r="A8437" s="287" t="s">
        <v>8686</v>
      </c>
      <c r="B8437" s="287" t="s">
        <v>23321</v>
      </c>
      <c r="C8437" s="287" t="s">
        <v>111</v>
      </c>
      <c r="D8437" t="str">
        <f t="shared" si="131"/>
        <v>m3</v>
      </c>
      <c r="E8437" s="288">
        <v>15.24</v>
      </c>
    </row>
    <row r="8438" spans="1:5" x14ac:dyDescent="0.2">
      <c r="A8438" s="287" t="s">
        <v>8687</v>
      </c>
      <c r="B8438" s="287" t="s">
        <v>23322</v>
      </c>
      <c r="C8438" s="287" t="s">
        <v>111</v>
      </c>
      <c r="D8438" t="str">
        <f t="shared" si="131"/>
        <v>m3</v>
      </c>
      <c r="E8438" s="288">
        <v>161.02000000000001</v>
      </c>
    </row>
    <row r="8439" spans="1:5" x14ac:dyDescent="0.2">
      <c r="A8439" s="287" t="s">
        <v>8688</v>
      </c>
      <c r="B8439" s="287" t="s">
        <v>23322</v>
      </c>
      <c r="C8439" s="287" t="s">
        <v>111</v>
      </c>
      <c r="D8439" t="str">
        <f t="shared" si="131"/>
        <v>m3</v>
      </c>
      <c r="E8439" s="288">
        <v>158.11000000000001</v>
      </c>
    </row>
    <row r="8440" spans="1:5" x14ac:dyDescent="0.2">
      <c r="A8440" s="287" t="s">
        <v>8689</v>
      </c>
      <c r="B8440" s="287" t="s">
        <v>28143</v>
      </c>
      <c r="C8440" s="287" t="s">
        <v>111</v>
      </c>
      <c r="D8440" t="str">
        <f t="shared" si="131"/>
        <v>m3</v>
      </c>
      <c r="E8440" s="288">
        <v>65.44</v>
      </c>
    </row>
    <row r="8441" spans="1:5" x14ac:dyDescent="0.2">
      <c r="A8441" s="287" t="s">
        <v>8690</v>
      </c>
      <c r="B8441" s="287" t="s">
        <v>28143</v>
      </c>
      <c r="C8441" s="287" t="s">
        <v>111</v>
      </c>
      <c r="D8441" t="str">
        <f t="shared" si="131"/>
        <v>m3</v>
      </c>
      <c r="E8441" s="288">
        <v>63.09</v>
      </c>
    </row>
    <row r="8442" spans="1:5" x14ac:dyDescent="0.2">
      <c r="A8442" s="287" t="s">
        <v>8691</v>
      </c>
      <c r="B8442" s="287" t="s">
        <v>28144</v>
      </c>
      <c r="C8442" s="287" t="s">
        <v>111</v>
      </c>
      <c r="D8442" t="str">
        <f t="shared" si="131"/>
        <v>m3</v>
      </c>
      <c r="E8442" s="288">
        <v>623.41</v>
      </c>
    </row>
    <row r="8443" spans="1:5" x14ac:dyDescent="0.2">
      <c r="A8443" s="287" t="s">
        <v>8692</v>
      </c>
      <c r="B8443" s="287" t="s">
        <v>28144</v>
      </c>
      <c r="C8443" s="287" t="s">
        <v>111</v>
      </c>
      <c r="D8443" t="str">
        <f t="shared" si="131"/>
        <v>m3</v>
      </c>
      <c r="E8443" s="288">
        <v>598.37</v>
      </c>
    </row>
    <row r="8444" spans="1:5" x14ac:dyDescent="0.2">
      <c r="A8444" s="287" t="s">
        <v>8693</v>
      </c>
      <c r="B8444" s="287" t="s">
        <v>28145</v>
      </c>
      <c r="C8444" s="287" t="s">
        <v>111</v>
      </c>
      <c r="D8444" t="str">
        <f t="shared" si="131"/>
        <v>m3</v>
      </c>
      <c r="E8444" s="288">
        <v>1609.8</v>
      </c>
    </row>
    <row r="8445" spans="1:5" x14ac:dyDescent="0.2">
      <c r="A8445" s="287" t="s">
        <v>8694</v>
      </c>
      <c r="B8445" s="287" t="s">
        <v>28145</v>
      </c>
      <c r="C8445" s="287" t="s">
        <v>111</v>
      </c>
      <c r="D8445" t="str">
        <f t="shared" si="131"/>
        <v>m3</v>
      </c>
      <c r="E8445" s="288">
        <v>1584.76</v>
      </c>
    </row>
    <row r="8446" spans="1:5" x14ac:dyDescent="0.2">
      <c r="A8446" s="287" t="s">
        <v>8695</v>
      </c>
      <c r="B8446" s="287" t="s">
        <v>28146</v>
      </c>
      <c r="C8446" s="287" t="s">
        <v>111</v>
      </c>
      <c r="D8446" t="str">
        <f t="shared" si="131"/>
        <v>m3</v>
      </c>
      <c r="E8446" s="288">
        <v>122.35</v>
      </c>
    </row>
    <row r="8447" spans="1:5" x14ac:dyDescent="0.2">
      <c r="A8447" s="287" t="s">
        <v>8696</v>
      </c>
      <c r="B8447" s="287" t="s">
        <v>28146</v>
      </c>
      <c r="C8447" s="287" t="s">
        <v>111</v>
      </c>
      <c r="D8447" t="str">
        <f t="shared" si="131"/>
        <v>m3</v>
      </c>
      <c r="E8447" s="288">
        <v>122.01</v>
      </c>
    </row>
    <row r="8448" spans="1:5" x14ac:dyDescent="0.2">
      <c r="A8448" s="287" t="s">
        <v>8697</v>
      </c>
      <c r="B8448" s="287" t="s">
        <v>28147</v>
      </c>
      <c r="C8448" s="287" t="s">
        <v>111</v>
      </c>
      <c r="D8448" t="str">
        <f t="shared" si="131"/>
        <v>m3</v>
      </c>
      <c r="E8448" s="288">
        <v>152.88999999999999</v>
      </c>
    </row>
    <row r="8449" spans="1:5" x14ac:dyDescent="0.2">
      <c r="A8449" s="287" t="s">
        <v>8698</v>
      </c>
      <c r="B8449" s="287" t="s">
        <v>28147</v>
      </c>
      <c r="C8449" s="287" t="s">
        <v>111</v>
      </c>
      <c r="D8449" t="str">
        <f t="shared" si="131"/>
        <v>m3</v>
      </c>
      <c r="E8449" s="288">
        <v>152.30000000000001</v>
      </c>
    </row>
    <row r="8450" spans="1:5" x14ac:dyDescent="0.2">
      <c r="A8450" s="287" t="s">
        <v>8699</v>
      </c>
      <c r="B8450" s="287" t="s">
        <v>28148</v>
      </c>
      <c r="C8450" s="287" t="s">
        <v>111</v>
      </c>
      <c r="D8450" t="str">
        <f t="shared" ref="D8450:D8513" si="132">LOWER(C8450)</f>
        <v>m3</v>
      </c>
      <c r="E8450" s="288">
        <v>185.68</v>
      </c>
    </row>
    <row r="8451" spans="1:5" x14ac:dyDescent="0.2">
      <c r="A8451" s="287" t="s">
        <v>8700</v>
      </c>
      <c r="B8451" s="287" t="s">
        <v>28148</v>
      </c>
      <c r="C8451" s="287" t="s">
        <v>111</v>
      </c>
      <c r="D8451" t="str">
        <f t="shared" si="132"/>
        <v>m3</v>
      </c>
      <c r="E8451" s="288">
        <v>185.09</v>
      </c>
    </row>
    <row r="8452" spans="1:5" x14ac:dyDescent="0.2">
      <c r="A8452" s="287" t="s">
        <v>8701</v>
      </c>
      <c r="B8452" s="287" t="s">
        <v>28149</v>
      </c>
      <c r="C8452" s="287" t="s">
        <v>111</v>
      </c>
      <c r="D8452" t="str">
        <f t="shared" si="132"/>
        <v>m3</v>
      </c>
      <c r="E8452" s="288">
        <v>96.06</v>
      </c>
    </row>
    <row r="8453" spans="1:5" x14ac:dyDescent="0.2">
      <c r="A8453" s="287" t="s">
        <v>8702</v>
      </c>
      <c r="B8453" s="287" t="s">
        <v>28149</v>
      </c>
      <c r="C8453" s="287" t="s">
        <v>111</v>
      </c>
      <c r="D8453" t="str">
        <f t="shared" si="132"/>
        <v>m3</v>
      </c>
      <c r="E8453" s="288">
        <v>95.46</v>
      </c>
    </row>
    <row r="8454" spans="1:5" x14ac:dyDescent="0.2">
      <c r="A8454" s="287" t="s">
        <v>8703</v>
      </c>
      <c r="B8454" s="287" t="s">
        <v>28150</v>
      </c>
      <c r="C8454" s="287" t="s">
        <v>111</v>
      </c>
      <c r="D8454" t="str">
        <f t="shared" si="132"/>
        <v>m3</v>
      </c>
      <c r="E8454" s="288">
        <v>89.89</v>
      </c>
    </row>
    <row r="8455" spans="1:5" x14ac:dyDescent="0.2">
      <c r="A8455" s="287" t="s">
        <v>8704</v>
      </c>
      <c r="B8455" s="287" t="s">
        <v>28150</v>
      </c>
      <c r="C8455" s="287" t="s">
        <v>111</v>
      </c>
      <c r="D8455" t="str">
        <f t="shared" si="132"/>
        <v>m3</v>
      </c>
      <c r="E8455" s="288">
        <v>89.46</v>
      </c>
    </row>
    <row r="8456" spans="1:5" x14ac:dyDescent="0.2">
      <c r="A8456" s="287" t="s">
        <v>8705</v>
      </c>
      <c r="B8456" s="287" t="s">
        <v>28151</v>
      </c>
      <c r="C8456" s="287" t="s">
        <v>111</v>
      </c>
      <c r="D8456" t="str">
        <f t="shared" si="132"/>
        <v>m3</v>
      </c>
      <c r="E8456" s="288">
        <v>89.89</v>
      </c>
    </row>
    <row r="8457" spans="1:5" x14ac:dyDescent="0.2">
      <c r="A8457" s="287" t="s">
        <v>8706</v>
      </c>
      <c r="B8457" s="287" t="s">
        <v>28151</v>
      </c>
      <c r="C8457" s="287" t="s">
        <v>111</v>
      </c>
      <c r="D8457" t="str">
        <f t="shared" si="132"/>
        <v>m3</v>
      </c>
      <c r="E8457" s="288">
        <v>89.46</v>
      </c>
    </row>
    <row r="8458" spans="1:5" x14ac:dyDescent="0.2">
      <c r="A8458" s="287" t="s">
        <v>8707</v>
      </c>
      <c r="B8458" s="287" t="s">
        <v>28152</v>
      </c>
      <c r="C8458" s="287" t="s">
        <v>111</v>
      </c>
      <c r="D8458" t="str">
        <f t="shared" si="132"/>
        <v>m3</v>
      </c>
      <c r="E8458" s="288">
        <v>184.34</v>
      </c>
    </row>
    <row r="8459" spans="1:5" x14ac:dyDescent="0.2">
      <c r="A8459" s="287" t="s">
        <v>8708</v>
      </c>
      <c r="B8459" s="287" t="s">
        <v>28152</v>
      </c>
      <c r="C8459" s="287" t="s">
        <v>111</v>
      </c>
      <c r="D8459" t="str">
        <f t="shared" si="132"/>
        <v>m3</v>
      </c>
      <c r="E8459" s="288">
        <v>181.81</v>
      </c>
    </row>
    <row r="8460" spans="1:5" x14ac:dyDescent="0.2">
      <c r="A8460" s="287" t="s">
        <v>8709</v>
      </c>
      <c r="B8460" s="287" t="s">
        <v>28153</v>
      </c>
      <c r="C8460" s="287" t="s">
        <v>111</v>
      </c>
      <c r="D8460" t="str">
        <f t="shared" si="132"/>
        <v>m3</v>
      </c>
      <c r="E8460" s="288">
        <v>15.07</v>
      </c>
    </row>
    <row r="8461" spans="1:5" x14ac:dyDescent="0.2">
      <c r="A8461" s="287" t="s">
        <v>8710</v>
      </c>
      <c r="B8461" s="287" t="s">
        <v>28153</v>
      </c>
      <c r="C8461" s="287" t="s">
        <v>111</v>
      </c>
      <c r="D8461" t="str">
        <f t="shared" si="132"/>
        <v>m3</v>
      </c>
      <c r="E8461" s="288">
        <v>14.6</v>
      </c>
    </row>
    <row r="8462" spans="1:5" x14ac:dyDescent="0.2">
      <c r="A8462" s="287" t="s">
        <v>8711</v>
      </c>
      <c r="B8462" s="287" t="s">
        <v>28154</v>
      </c>
      <c r="C8462" s="287" t="s">
        <v>111</v>
      </c>
      <c r="D8462" t="str">
        <f t="shared" si="132"/>
        <v>m3</v>
      </c>
      <c r="E8462" s="288">
        <v>12.95</v>
      </c>
    </row>
    <row r="8463" spans="1:5" x14ac:dyDescent="0.2">
      <c r="A8463" s="287" t="s">
        <v>8712</v>
      </c>
      <c r="B8463" s="287" t="s">
        <v>28154</v>
      </c>
      <c r="C8463" s="287" t="s">
        <v>111</v>
      </c>
      <c r="D8463" t="str">
        <f t="shared" si="132"/>
        <v>m3</v>
      </c>
      <c r="E8463" s="288">
        <v>12.55</v>
      </c>
    </row>
    <row r="8464" spans="1:5" x14ac:dyDescent="0.2">
      <c r="A8464" s="287" t="s">
        <v>8713</v>
      </c>
      <c r="B8464" s="287" t="s">
        <v>28155</v>
      </c>
      <c r="C8464" s="287" t="s">
        <v>23147</v>
      </c>
      <c r="D8464" t="str">
        <f t="shared" si="132"/>
        <v>kg</v>
      </c>
      <c r="E8464" s="288">
        <v>153.19999999999999</v>
      </c>
    </row>
    <row r="8465" spans="1:5" x14ac:dyDescent="0.2">
      <c r="A8465" s="287" t="s">
        <v>8714</v>
      </c>
      <c r="B8465" s="287" t="s">
        <v>28155</v>
      </c>
      <c r="C8465" s="287" t="s">
        <v>23147</v>
      </c>
      <c r="D8465" t="str">
        <f t="shared" si="132"/>
        <v>kg</v>
      </c>
      <c r="E8465" s="288">
        <v>152.80000000000001</v>
      </c>
    </row>
    <row r="8466" spans="1:5" x14ac:dyDescent="0.2">
      <c r="A8466" s="287" t="s">
        <v>8715</v>
      </c>
      <c r="B8466" s="287" t="s">
        <v>28156</v>
      </c>
      <c r="C8466" s="287" t="s">
        <v>23147</v>
      </c>
      <c r="D8466" t="str">
        <f t="shared" si="132"/>
        <v>kg</v>
      </c>
      <c r="E8466" s="288">
        <v>102.53</v>
      </c>
    </row>
    <row r="8467" spans="1:5" x14ac:dyDescent="0.2">
      <c r="A8467" s="287" t="s">
        <v>8716</v>
      </c>
      <c r="B8467" s="287" t="s">
        <v>28156</v>
      </c>
      <c r="C8467" s="287" t="s">
        <v>23147</v>
      </c>
      <c r="D8467" t="str">
        <f t="shared" si="132"/>
        <v>kg</v>
      </c>
      <c r="E8467" s="288">
        <v>100.9</v>
      </c>
    </row>
    <row r="8468" spans="1:5" x14ac:dyDescent="0.2">
      <c r="A8468" s="287" t="s">
        <v>8717</v>
      </c>
      <c r="B8468" s="287" t="s">
        <v>28157</v>
      </c>
      <c r="C8468" s="287" t="s">
        <v>23147</v>
      </c>
      <c r="D8468" t="str">
        <f t="shared" si="132"/>
        <v>kg</v>
      </c>
      <c r="E8468" s="288">
        <v>117.7</v>
      </c>
    </row>
    <row r="8469" spans="1:5" x14ac:dyDescent="0.2">
      <c r="A8469" s="287" t="s">
        <v>8718</v>
      </c>
      <c r="B8469" s="287" t="s">
        <v>28157</v>
      </c>
      <c r="C8469" s="287" t="s">
        <v>23147</v>
      </c>
      <c r="D8469" t="str">
        <f t="shared" si="132"/>
        <v>kg</v>
      </c>
      <c r="E8469" s="288">
        <v>115.73</v>
      </c>
    </row>
    <row r="8470" spans="1:5" x14ac:dyDescent="0.2">
      <c r="A8470" s="287" t="s">
        <v>8719</v>
      </c>
      <c r="B8470" s="287" t="s">
        <v>28158</v>
      </c>
      <c r="C8470" s="287" t="s">
        <v>23147</v>
      </c>
      <c r="D8470" t="str">
        <f t="shared" si="132"/>
        <v>kg</v>
      </c>
      <c r="E8470" s="288">
        <v>61.41</v>
      </c>
    </row>
    <row r="8471" spans="1:5" x14ac:dyDescent="0.2">
      <c r="A8471" s="287" t="s">
        <v>8720</v>
      </c>
      <c r="B8471" s="287" t="s">
        <v>28158</v>
      </c>
      <c r="C8471" s="287" t="s">
        <v>23147</v>
      </c>
      <c r="D8471" t="str">
        <f t="shared" si="132"/>
        <v>kg</v>
      </c>
      <c r="E8471" s="288">
        <v>60.98</v>
      </c>
    </row>
    <row r="8472" spans="1:5" x14ac:dyDescent="0.2">
      <c r="A8472" s="287" t="s">
        <v>8721</v>
      </c>
      <c r="B8472" s="287" t="s">
        <v>28159</v>
      </c>
      <c r="C8472" s="287" t="s">
        <v>111</v>
      </c>
      <c r="D8472" t="str">
        <f t="shared" si="132"/>
        <v>m3</v>
      </c>
      <c r="E8472" s="288">
        <v>49.63</v>
      </c>
    </row>
    <row r="8473" spans="1:5" x14ac:dyDescent="0.2">
      <c r="A8473" s="287" t="s">
        <v>8722</v>
      </c>
      <c r="B8473" s="287" t="s">
        <v>28159</v>
      </c>
      <c r="C8473" s="287" t="s">
        <v>111</v>
      </c>
      <c r="D8473" t="str">
        <f t="shared" si="132"/>
        <v>m3</v>
      </c>
      <c r="E8473" s="288">
        <v>49.2</v>
      </c>
    </row>
    <row r="8474" spans="1:5" x14ac:dyDescent="0.2">
      <c r="A8474" s="287" t="s">
        <v>8723</v>
      </c>
      <c r="B8474" s="287" t="s">
        <v>28160</v>
      </c>
      <c r="C8474" s="287" t="s">
        <v>111</v>
      </c>
      <c r="D8474" t="str">
        <f t="shared" si="132"/>
        <v>m3</v>
      </c>
      <c r="E8474" s="288">
        <v>11.13</v>
      </c>
    </row>
    <row r="8475" spans="1:5" x14ac:dyDescent="0.2">
      <c r="A8475" s="287" t="s">
        <v>8724</v>
      </c>
      <c r="B8475" s="287" t="s">
        <v>28160</v>
      </c>
      <c r="C8475" s="287" t="s">
        <v>111</v>
      </c>
      <c r="D8475" t="str">
        <f t="shared" si="132"/>
        <v>m3</v>
      </c>
      <c r="E8475" s="288">
        <v>10.64</v>
      </c>
    </row>
    <row r="8476" spans="1:5" x14ac:dyDescent="0.2">
      <c r="A8476" s="287" t="s">
        <v>8725</v>
      </c>
      <c r="B8476" s="287" t="s">
        <v>28161</v>
      </c>
      <c r="C8476" s="287" t="s">
        <v>111</v>
      </c>
      <c r="D8476" t="str">
        <f t="shared" si="132"/>
        <v>m3</v>
      </c>
      <c r="E8476" s="288">
        <v>14.89</v>
      </c>
    </row>
    <row r="8477" spans="1:5" x14ac:dyDescent="0.2">
      <c r="A8477" s="287" t="s">
        <v>8726</v>
      </c>
      <c r="B8477" s="287" t="s">
        <v>28161</v>
      </c>
      <c r="C8477" s="287" t="s">
        <v>111</v>
      </c>
      <c r="D8477" t="str">
        <f t="shared" si="132"/>
        <v>m3</v>
      </c>
      <c r="E8477" s="288">
        <v>14.38</v>
      </c>
    </row>
    <row r="8478" spans="1:5" x14ac:dyDescent="0.2">
      <c r="A8478" s="287" t="s">
        <v>8727</v>
      </c>
      <c r="B8478" s="287" t="s">
        <v>261</v>
      </c>
      <c r="C8478" s="287" t="s">
        <v>111</v>
      </c>
      <c r="D8478" t="str">
        <f t="shared" si="132"/>
        <v>m3</v>
      </c>
      <c r="E8478" s="288">
        <v>20.170000000000002</v>
      </c>
    </row>
    <row r="8479" spans="1:5" x14ac:dyDescent="0.2">
      <c r="A8479" s="287" t="s">
        <v>260</v>
      </c>
      <c r="B8479" s="287" t="s">
        <v>261</v>
      </c>
      <c r="C8479" s="287" t="s">
        <v>111</v>
      </c>
      <c r="D8479" t="str">
        <f t="shared" si="132"/>
        <v>m3</v>
      </c>
      <c r="E8479" s="288">
        <v>19.54</v>
      </c>
    </row>
    <row r="8480" spans="1:5" x14ac:dyDescent="0.2">
      <c r="A8480" s="287" t="s">
        <v>8728</v>
      </c>
      <c r="B8480" s="287" t="s">
        <v>28162</v>
      </c>
      <c r="C8480" s="287" t="s">
        <v>111</v>
      </c>
      <c r="D8480" t="str">
        <f t="shared" si="132"/>
        <v>m3</v>
      </c>
      <c r="E8480" s="288">
        <v>389.77</v>
      </c>
    </row>
    <row r="8481" spans="1:5" x14ac:dyDescent="0.2">
      <c r="A8481" s="287" t="s">
        <v>8729</v>
      </c>
      <c r="B8481" s="287" t="s">
        <v>28162</v>
      </c>
      <c r="C8481" s="287" t="s">
        <v>111</v>
      </c>
      <c r="D8481" t="str">
        <f t="shared" si="132"/>
        <v>m3</v>
      </c>
      <c r="E8481" s="288">
        <v>389.26</v>
      </c>
    </row>
    <row r="8482" spans="1:5" x14ac:dyDescent="0.2">
      <c r="A8482" s="287" t="s">
        <v>8730</v>
      </c>
      <c r="B8482" s="287" t="s">
        <v>28163</v>
      </c>
      <c r="C8482" s="287" t="s">
        <v>111</v>
      </c>
      <c r="D8482" t="str">
        <f t="shared" si="132"/>
        <v>m3</v>
      </c>
      <c r="E8482" s="288">
        <v>609.95000000000005</v>
      </c>
    </row>
    <row r="8483" spans="1:5" x14ac:dyDescent="0.2">
      <c r="A8483" s="287" t="s">
        <v>8731</v>
      </c>
      <c r="B8483" s="287" t="s">
        <v>28163</v>
      </c>
      <c r="C8483" s="287" t="s">
        <v>111</v>
      </c>
      <c r="D8483" t="str">
        <f t="shared" si="132"/>
        <v>m3</v>
      </c>
      <c r="E8483" s="288">
        <v>582.55999999999995</v>
      </c>
    </row>
    <row r="8484" spans="1:5" x14ac:dyDescent="0.2">
      <c r="A8484" s="287" t="s">
        <v>8732</v>
      </c>
      <c r="B8484" s="287" t="s">
        <v>28164</v>
      </c>
      <c r="C8484" s="287" t="s">
        <v>111</v>
      </c>
      <c r="D8484" t="str">
        <f t="shared" si="132"/>
        <v>m3</v>
      </c>
      <c r="E8484" s="288">
        <v>589.35</v>
      </c>
    </row>
    <row r="8485" spans="1:5" x14ac:dyDescent="0.2">
      <c r="A8485" s="287" t="s">
        <v>8733</v>
      </c>
      <c r="B8485" s="287" t="s">
        <v>28164</v>
      </c>
      <c r="C8485" s="287" t="s">
        <v>111</v>
      </c>
      <c r="D8485" t="str">
        <f t="shared" si="132"/>
        <v>m3</v>
      </c>
      <c r="E8485" s="288">
        <v>562.04</v>
      </c>
    </row>
    <row r="8486" spans="1:5" x14ac:dyDescent="0.2">
      <c r="A8486" s="287" t="s">
        <v>8734</v>
      </c>
      <c r="B8486" s="287" t="s">
        <v>28165</v>
      </c>
      <c r="C8486" s="287" t="s">
        <v>111</v>
      </c>
      <c r="D8486" t="str">
        <f t="shared" si="132"/>
        <v>m3</v>
      </c>
      <c r="E8486" s="288">
        <v>573.23</v>
      </c>
    </row>
    <row r="8487" spans="1:5" x14ac:dyDescent="0.2">
      <c r="A8487" s="287" t="s">
        <v>8735</v>
      </c>
      <c r="B8487" s="287" t="s">
        <v>28165</v>
      </c>
      <c r="C8487" s="287" t="s">
        <v>111</v>
      </c>
      <c r="D8487" t="str">
        <f t="shared" si="132"/>
        <v>m3</v>
      </c>
      <c r="E8487" s="288">
        <v>546.02</v>
      </c>
    </row>
    <row r="8488" spans="1:5" x14ac:dyDescent="0.2">
      <c r="A8488" s="287" t="s">
        <v>297</v>
      </c>
      <c r="B8488" s="287" t="s">
        <v>28166</v>
      </c>
      <c r="C8488" s="287" t="s">
        <v>111</v>
      </c>
      <c r="D8488" t="str">
        <f t="shared" si="132"/>
        <v>m3</v>
      </c>
      <c r="E8488" s="288">
        <v>92.18</v>
      </c>
    </row>
    <row r="8489" spans="1:5" x14ac:dyDescent="0.2">
      <c r="A8489" s="287" t="s">
        <v>8736</v>
      </c>
      <c r="B8489" s="287" t="s">
        <v>28166</v>
      </c>
      <c r="C8489" s="287" t="s">
        <v>111</v>
      </c>
      <c r="D8489" t="str">
        <f t="shared" si="132"/>
        <v>m3</v>
      </c>
      <c r="E8489" s="288">
        <v>85.01</v>
      </c>
    </row>
    <row r="8490" spans="1:5" x14ac:dyDescent="0.2">
      <c r="A8490" s="287" t="s">
        <v>8737</v>
      </c>
      <c r="B8490" s="287" t="s">
        <v>28167</v>
      </c>
      <c r="C8490" s="287" t="s">
        <v>111</v>
      </c>
      <c r="D8490" t="str">
        <f t="shared" si="132"/>
        <v>m3</v>
      </c>
      <c r="E8490" s="288">
        <v>89.08</v>
      </c>
    </row>
    <row r="8491" spans="1:5" x14ac:dyDescent="0.2">
      <c r="A8491" s="287" t="s">
        <v>8738</v>
      </c>
      <c r="B8491" s="287" t="s">
        <v>28167</v>
      </c>
      <c r="C8491" s="287" t="s">
        <v>111</v>
      </c>
      <c r="D8491" t="str">
        <f t="shared" si="132"/>
        <v>m3</v>
      </c>
      <c r="E8491" s="288">
        <v>81.900000000000006</v>
      </c>
    </row>
    <row r="8492" spans="1:5" x14ac:dyDescent="0.2">
      <c r="A8492" s="287" t="s">
        <v>8739</v>
      </c>
      <c r="B8492" s="287" t="s">
        <v>28168</v>
      </c>
      <c r="C8492" s="287" t="s">
        <v>111</v>
      </c>
      <c r="D8492" t="str">
        <f t="shared" si="132"/>
        <v>m3</v>
      </c>
      <c r="E8492" s="288">
        <v>66.92</v>
      </c>
    </row>
    <row r="8493" spans="1:5" x14ac:dyDescent="0.2">
      <c r="A8493" s="287" t="s">
        <v>8740</v>
      </c>
      <c r="B8493" s="287" t="s">
        <v>28168</v>
      </c>
      <c r="C8493" s="287" t="s">
        <v>111</v>
      </c>
      <c r="D8493" t="str">
        <f t="shared" si="132"/>
        <v>m3</v>
      </c>
      <c r="E8493" s="288">
        <v>62.7</v>
      </c>
    </row>
    <row r="8494" spans="1:5" x14ac:dyDescent="0.2">
      <c r="A8494" s="287" t="s">
        <v>8741</v>
      </c>
      <c r="B8494" s="287" t="s">
        <v>28169</v>
      </c>
      <c r="C8494" s="287" t="s">
        <v>111</v>
      </c>
      <c r="D8494" t="str">
        <f t="shared" si="132"/>
        <v>m3</v>
      </c>
      <c r="E8494" s="288">
        <v>70.02</v>
      </c>
    </row>
    <row r="8495" spans="1:5" x14ac:dyDescent="0.2">
      <c r="A8495" s="287" t="s">
        <v>8742</v>
      </c>
      <c r="B8495" s="287" t="s">
        <v>28169</v>
      </c>
      <c r="C8495" s="287" t="s">
        <v>111</v>
      </c>
      <c r="D8495" t="str">
        <f t="shared" si="132"/>
        <v>m3</v>
      </c>
      <c r="E8495" s="288">
        <v>65.81</v>
      </c>
    </row>
    <row r="8496" spans="1:5" x14ac:dyDescent="0.2">
      <c r="A8496" s="287" t="s">
        <v>8743</v>
      </c>
      <c r="B8496" s="287" t="s">
        <v>28170</v>
      </c>
      <c r="C8496" s="287" t="s">
        <v>111</v>
      </c>
      <c r="D8496" t="str">
        <f t="shared" si="132"/>
        <v>m3</v>
      </c>
      <c r="E8496" s="288">
        <v>9.4700000000000006</v>
      </c>
    </row>
    <row r="8497" spans="1:5" x14ac:dyDescent="0.2">
      <c r="A8497" s="287" t="s">
        <v>8744</v>
      </c>
      <c r="B8497" s="287" t="s">
        <v>28170</v>
      </c>
      <c r="C8497" s="287" t="s">
        <v>111</v>
      </c>
      <c r="D8497" t="str">
        <f t="shared" si="132"/>
        <v>m3</v>
      </c>
      <c r="E8497" s="288">
        <v>8.33</v>
      </c>
    </row>
    <row r="8498" spans="1:5" x14ac:dyDescent="0.2">
      <c r="A8498" s="287" t="s">
        <v>8745</v>
      </c>
      <c r="B8498" s="287" t="s">
        <v>28171</v>
      </c>
      <c r="C8498" s="287" t="s">
        <v>111</v>
      </c>
      <c r="D8498" t="str">
        <f t="shared" si="132"/>
        <v>m3</v>
      </c>
      <c r="E8498" s="288">
        <v>9.98</v>
      </c>
    </row>
    <row r="8499" spans="1:5" x14ac:dyDescent="0.2">
      <c r="A8499" s="287" t="s">
        <v>8746</v>
      </c>
      <c r="B8499" s="287" t="s">
        <v>28171</v>
      </c>
      <c r="C8499" s="287" t="s">
        <v>111</v>
      </c>
      <c r="D8499" t="str">
        <f t="shared" si="132"/>
        <v>m3</v>
      </c>
      <c r="E8499" s="288">
        <v>8.85</v>
      </c>
    </row>
    <row r="8500" spans="1:5" x14ac:dyDescent="0.2">
      <c r="A8500" s="287" t="s">
        <v>8747</v>
      </c>
      <c r="B8500" s="287" t="s">
        <v>28172</v>
      </c>
      <c r="C8500" s="287" t="s">
        <v>111</v>
      </c>
      <c r="D8500" t="str">
        <f t="shared" si="132"/>
        <v>m3</v>
      </c>
      <c r="E8500" s="288">
        <v>37.47</v>
      </c>
    </row>
    <row r="8501" spans="1:5" x14ac:dyDescent="0.2">
      <c r="A8501" s="287" t="s">
        <v>8748</v>
      </c>
      <c r="B8501" s="287" t="s">
        <v>28172</v>
      </c>
      <c r="C8501" s="287" t="s">
        <v>111</v>
      </c>
      <c r="D8501" t="str">
        <f t="shared" si="132"/>
        <v>m3</v>
      </c>
      <c r="E8501" s="288">
        <v>36.33</v>
      </c>
    </row>
    <row r="8502" spans="1:5" x14ac:dyDescent="0.2">
      <c r="A8502" s="287" t="s">
        <v>8749</v>
      </c>
      <c r="B8502" s="287" t="s">
        <v>28173</v>
      </c>
      <c r="C8502" s="287" t="s">
        <v>111</v>
      </c>
      <c r="D8502" t="str">
        <f t="shared" si="132"/>
        <v>m3</v>
      </c>
      <c r="E8502" s="288">
        <v>24.47</v>
      </c>
    </row>
    <row r="8503" spans="1:5" x14ac:dyDescent="0.2">
      <c r="A8503" s="287" t="s">
        <v>8750</v>
      </c>
      <c r="B8503" s="287" t="s">
        <v>28173</v>
      </c>
      <c r="C8503" s="287" t="s">
        <v>111</v>
      </c>
      <c r="D8503" t="str">
        <f t="shared" si="132"/>
        <v>m3</v>
      </c>
      <c r="E8503" s="288">
        <v>22.42</v>
      </c>
    </row>
    <row r="8504" spans="1:5" x14ac:dyDescent="0.2">
      <c r="A8504" s="287" t="s">
        <v>8751</v>
      </c>
      <c r="B8504" s="287" t="s">
        <v>28174</v>
      </c>
      <c r="C8504" s="287" t="s">
        <v>111</v>
      </c>
      <c r="D8504" t="str">
        <f t="shared" si="132"/>
        <v>m3</v>
      </c>
      <c r="E8504" s="288">
        <v>68.16</v>
      </c>
    </row>
    <row r="8505" spans="1:5" x14ac:dyDescent="0.2">
      <c r="A8505" s="287" t="s">
        <v>8752</v>
      </c>
      <c r="B8505" s="287" t="s">
        <v>28174</v>
      </c>
      <c r="C8505" s="287" t="s">
        <v>111</v>
      </c>
      <c r="D8505" t="str">
        <f t="shared" si="132"/>
        <v>m3</v>
      </c>
      <c r="E8505" s="288">
        <v>60.85</v>
      </c>
    </row>
    <row r="8506" spans="1:5" x14ac:dyDescent="0.2">
      <c r="A8506" s="287" t="s">
        <v>8753</v>
      </c>
      <c r="B8506" s="287" t="s">
        <v>28175</v>
      </c>
      <c r="C8506" s="287" t="s">
        <v>111</v>
      </c>
      <c r="D8506" t="str">
        <f t="shared" si="132"/>
        <v>m3</v>
      </c>
      <c r="E8506" s="288">
        <v>46</v>
      </c>
    </row>
    <row r="8507" spans="1:5" x14ac:dyDescent="0.2">
      <c r="A8507" s="287" t="s">
        <v>8754</v>
      </c>
      <c r="B8507" s="287" t="s">
        <v>28175</v>
      </c>
      <c r="C8507" s="287" t="s">
        <v>111</v>
      </c>
      <c r="D8507" t="str">
        <f t="shared" si="132"/>
        <v>m3</v>
      </c>
      <c r="E8507" s="288">
        <v>41.65</v>
      </c>
    </row>
    <row r="8508" spans="1:5" x14ac:dyDescent="0.2">
      <c r="A8508" s="287" t="s">
        <v>8755</v>
      </c>
      <c r="B8508" s="287" t="s">
        <v>28176</v>
      </c>
      <c r="C8508" s="287" t="s">
        <v>111</v>
      </c>
      <c r="D8508" t="str">
        <f t="shared" si="132"/>
        <v>m3</v>
      </c>
      <c r="E8508" s="288">
        <v>51.61</v>
      </c>
    </row>
    <row r="8509" spans="1:5" x14ac:dyDescent="0.2">
      <c r="A8509" s="287" t="s">
        <v>8756</v>
      </c>
      <c r="B8509" s="287" t="s">
        <v>28176</v>
      </c>
      <c r="C8509" s="287" t="s">
        <v>111</v>
      </c>
      <c r="D8509" t="str">
        <f t="shared" si="132"/>
        <v>m3</v>
      </c>
      <c r="E8509" s="288">
        <v>45.57</v>
      </c>
    </row>
    <row r="8510" spans="1:5" x14ac:dyDescent="0.2">
      <c r="A8510" s="287" t="s">
        <v>8757</v>
      </c>
      <c r="B8510" s="287" t="s">
        <v>28177</v>
      </c>
      <c r="C8510" s="287" t="s">
        <v>111</v>
      </c>
      <c r="D8510" t="str">
        <f t="shared" si="132"/>
        <v>m3</v>
      </c>
      <c r="E8510" s="288">
        <v>36.270000000000003</v>
      </c>
    </row>
    <row r="8511" spans="1:5" x14ac:dyDescent="0.2">
      <c r="A8511" s="287" t="s">
        <v>8758</v>
      </c>
      <c r="B8511" s="287" t="s">
        <v>28177</v>
      </c>
      <c r="C8511" s="287" t="s">
        <v>111</v>
      </c>
      <c r="D8511" t="str">
        <f t="shared" si="132"/>
        <v>m3</v>
      </c>
      <c r="E8511" s="288">
        <v>32.28</v>
      </c>
    </row>
    <row r="8512" spans="1:5" x14ac:dyDescent="0.2">
      <c r="A8512" s="287" t="s">
        <v>8759</v>
      </c>
      <c r="B8512" s="287" t="s">
        <v>28178</v>
      </c>
      <c r="C8512" s="287" t="s">
        <v>111</v>
      </c>
      <c r="D8512" t="str">
        <f t="shared" si="132"/>
        <v>m3</v>
      </c>
      <c r="E8512" s="288">
        <v>91.98</v>
      </c>
    </row>
    <row r="8513" spans="1:5" x14ac:dyDescent="0.2">
      <c r="A8513" s="287" t="s">
        <v>8760</v>
      </c>
      <c r="B8513" s="287" t="s">
        <v>28178</v>
      </c>
      <c r="C8513" s="287" t="s">
        <v>111</v>
      </c>
      <c r="D8513" t="str">
        <f t="shared" si="132"/>
        <v>m3</v>
      </c>
      <c r="E8513" s="288">
        <v>87.37</v>
      </c>
    </row>
    <row r="8514" spans="1:5" x14ac:dyDescent="0.2">
      <c r="A8514" s="287" t="s">
        <v>8761</v>
      </c>
      <c r="B8514" s="287" t="s">
        <v>28179</v>
      </c>
      <c r="C8514" s="287" t="s">
        <v>111</v>
      </c>
      <c r="D8514" t="str">
        <f t="shared" ref="D8514:D8577" si="133">LOWER(C8514)</f>
        <v>m3</v>
      </c>
      <c r="E8514" s="288">
        <v>112.9</v>
      </c>
    </row>
    <row r="8515" spans="1:5" x14ac:dyDescent="0.2">
      <c r="A8515" s="287" t="s">
        <v>8762</v>
      </c>
      <c r="B8515" s="287" t="s">
        <v>28179</v>
      </c>
      <c r="C8515" s="287" t="s">
        <v>111</v>
      </c>
      <c r="D8515" t="str">
        <f t="shared" si="133"/>
        <v>m3</v>
      </c>
      <c r="E8515" s="288">
        <v>108.43</v>
      </c>
    </row>
    <row r="8516" spans="1:5" x14ac:dyDescent="0.2">
      <c r="A8516" s="287" t="s">
        <v>8763</v>
      </c>
      <c r="B8516" s="287" t="s">
        <v>28180</v>
      </c>
      <c r="C8516" s="287" t="s">
        <v>111</v>
      </c>
      <c r="D8516" t="str">
        <f t="shared" si="133"/>
        <v>m3</v>
      </c>
      <c r="E8516" s="288">
        <v>86.72</v>
      </c>
    </row>
    <row r="8517" spans="1:5" x14ac:dyDescent="0.2">
      <c r="A8517" s="287" t="s">
        <v>8764</v>
      </c>
      <c r="B8517" s="287" t="s">
        <v>28180</v>
      </c>
      <c r="C8517" s="287" t="s">
        <v>111</v>
      </c>
      <c r="D8517" t="str">
        <f t="shared" si="133"/>
        <v>m3</v>
      </c>
      <c r="E8517" s="288">
        <v>82.26</v>
      </c>
    </row>
    <row r="8518" spans="1:5" x14ac:dyDescent="0.2">
      <c r="A8518" s="287" t="s">
        <v>8765</v>
      </c>
      <c r="B8518" s="287" t="s">
        <v>28181</v>
      </c>
      <c r="C8518" s="287" t="s">
        <v>11</v>
      </c>
      <c r="D8518" t="str">
        <f t="shared" si="133"/>
        <v>m2</v>
      </c>
      <c r="E8518" s="288">
        <v>151.54</v>
      </c>
    </row>
    <row r="8519" spans="1:5" x14ac:dyDescent="0.2">
      <c r="A8519" s="287" t="s">
        <v>8766</v>
      </c>
      <c r="B8519" s="287" t="s">
        <v>28181</v>
      </c>
      <c r="C8519" s="287" t="s">
        <v>11</v>
      </c>
      <c r="D8519" t="str">
        <f t="shared" si="133"/>
        <v>m2</v>
      </c>
      <c r="E8519" s="288">
        <v>145.80000000000001</v>
      </c>
    </row>
    <row r="8520" spans="1:5" x14ac:dyDescent="0.2">
      <c r="A8520" s="287" t="s">
        <v>8767</v>
      </c>
      <c r="B8520" s="287" t="s">
        <v>28182</v>
      </c>
      <c r="C8520" s="287" t="s">
        <v>11</v>
      </c>
      <c r="D8520" t="str">
        <f t="shared" si="133"/>
        <v>m2</v>
      </c>
      <c r="E8520" s="288">
        <v>28.1</v>
      </c>
    </row>
    <row r="8521" spans="1:5" x14ac:dyDescent="0.2">
      <c r="A8521" s="287" t="s">
        <v>8768</v>
      </c>
      <c r="B8521" s="287" t="s">
        <v>28182</v>
      </c>
      <c r="C8521" s="287" t="s">
        <v>11</v>
      </c>
      <c r="D8521" t="str">
        <f t="shared" si="133"/>
        <v>m2</v>
      </c>
      <c r="E8521" s="288">
        <v>25.74</v>
      </c>
    </row>
    <row r="8522" spans="1:5" x14ac:dyDescent="0.2">
      <c r="A8522" s="287" t="s">
        <v>8769</v>
      </c>
      <c r="B8522" s="287" t="s">
        <v>28183</v>
      </c>
      <c r="C8522" s="287" t="s">
        <v>11</v>
      </c>
      <c r="D8522" t="str">
        <f t="shared" si="133"/>
        <v>m2</v>
      </c>
      <c r="E8522" s="288">
        <v>62.16</v>
      </c>
    </row>
    <row r="8523" spans="1:5" x14ac:dyDescent="0.2">
      <c r="A8523" s="287" t="s">
        <v>8770</v>
      </c>
      <c r="B8523" s="287" t="s">
        <v>28183</v>
      </c>
      <c r="C8523" s="287" t="s">
        <v>11</v>
      </c>
      <c r="D8523" t="str">
        <f t="shared" si="133"/>
        <v>m2</v>
      </c>
      <c r="E8523" s="288">
        <v>59.48</v>
      </c>
    </row>
    <row r="8524" spans="1:5" x14ac:dyDescent="0.2">
      <c r="A8524" s="287" t="s">
        <v>8771</v>
      </c>
      <c r="B8524" s="287" t="s">
        <v>28184</v>
      </c>
      <c r="C8524" s="287" t="s">
        <v>11</v>
      </c>
      <c r="D8524" t="str">
        <f t="shared" si="133"/>
        <v>m2</v>
      </c>
      <c r="E8524" s="288">
        <v>56.94</v>
      </c>
    </row>
    <row r="8525" spans="1:5" x14ac:dyDescent="0.2">
      <c r="A8525" s="287" t="s">
        <v>8772</v>
      </c>
      <c r="B8525" s="287" t="s">
        <v>28184</v>
      </c>
      <c r="C8525" s="287" t="s">
        <v>11</v>
      </c>
      <c r="D8525" t="str">
        <f t="shared" si="133"/>
        <v>m2</v>
      </c>
      <c r="E8525" s="288">
        <v>49.38</v>
      </c>
    </row>
    <row r="8526" spans="1:5" x14ac:dyDescent="0.2">
      <c r="A8526" s="287" t="s">
        <v>8773</v>
      </c>
      <c r="B8526" s="287" t="s">
        <v>28185</v>
      </c>
      <c r="C8526" s="287" t="s">
        <v>11</v>
      </c>
      <c r="D8526" t="str">
        <f t="shared" si="133"/>
        <v>m2</v>
      </c>
      <c r="E8526" s="288">
        <v>48.42</v>
      </c>
    </row>
    <row r="8527" spans="1:5" x14ac:dyDescent="0.2">
      <c r="A8527" s="287" t="s">
        <v>8774</v>
      </c>
      <c r="B8527" s="287" t="s">
        <v>28185</v>
      </c>
      <c r="C8527" s="287" t="s">
        <v>11</v>
      </c>
      <c r="D8527" t="str">
        <f t="shared" si="133"/>
        <v>m2</v>
      </c>
      <c r="E8527" s="288">
        <v>42</v>
      </c>
    </row>
    <row r="8528" spans="1:5" x14ac:dyDescent="0.2">
      <c r="A8528" s="287" t="s">
        <v>8775</v>
      </c>
      <c r="B8528" s="287" t="s">
        <v>28186</v>
      </c>
      <c r="C8528" s="287" t="s">
        <v>11</v>
      </c>
      <c r="D8528" t="str">
        <f t="shared" si="133"/>
        <v>m2</v>
      </c>
      <c r="E8528" s="288">
        <v>45.01</v>
      </c>
    </row>
    <row r="8529" spans="1:5" x14ac:dyDescent="0.2">
      <c r="A8529" s="287" t="s">
        <v>8776</v>
      </c>
      <c r="B8529" s="287" t="s">
        <v>28186</v>
      </c>
      <c r="C8529" s="287" t="s">
        <v>11</v>
      </c>
      <c r="D8529" t="str">
        <f t="shared" si="133"/>
        <v>m2</v>
      </c>
      <c r="E8529" s="288">
        <v>39.04</v>
      </c>
    </row>
    <row r="8530" spans="1:5" x14ac:dyDescent="0.2">
      <c r="A8530" s="287" t="s">
        <v>8777</v>
      </c>
      <c r="B8530" s="287" t="s">
        <v>28187</v>
      </c>
      <c r="C8530" s="287" t="s">
        <v>11</v>
      </c>
      <c r="D8530" t="str">
        <f t="shared" si="133"/>
        <v>m2</v>
      </c>
      <c r="E8530" s="288">
        <v>39.9</v>
      </c>
    </row>
    <row r="8531" spans="1:5" x14ac:dyDescent="0.2">
      <c r="A8531" s="287" t="s">
        <v>8778</v>
      </c>
      <c r="B8531" s="287" t="s">
        <v>28187</v>
      </c>
      <c r="C8531" s="287" t="s">
        <v>11</v>
      </c>
      <c r="D8531" t="str">
        <f t="shared" si="133"/>
        <v>m2</v>
      </c>
      <c r="E8531" s="288">
        <v>34.61</v>
      </c>
    </row>
    <row r="8532" spans="1:5" x14ac:dyDescent="0.2">
      <c r="A8532" s="287" t="s">
        <v>8779</v>
      </c>
      <c r="B8532" s="287" t="s">
        <v>28188</v>
      </c>
      <c r="C8532" s="287" t="s">
        <v>11</v>
      </c>
      <c r="D8532" t="str">
        <f t="shared" si="133"/>
        <v>m2</v>
      </c>
      <c r="E8532" s="288">
        <v>44.85</v>
      </c>
    </row>
    <row r="8533" spans="1:5" x14ac:dyDescent="0.2">
      <c r="A8533" s="287" t="s">
        <v>8780</v>
      </c>
      <c r="B8533" s="287" t="s">
        <v>28188</v>
      </c>
      <c r="C8533" s="287" t="s">
        <v>11</v>
      </c>
      <c r="D8533" t="str">
        <f t="shared" si="133"/>
        <v>m2</v>
      </c>
      <c r="E8533" s="288">
        <v>41.91</v>
      </c>
    </row>
    <row r="8534" spans="1:5" x14ac:dyDescent="0.2">
      <c r="A8534" s="287" t="s">
        <v>8781</v>
      </c>
      <c r="B8534" s="287" t="s">
        <v>28189</v>
      </c>
      <c r="C8534" s="287" t="s">
        <v>11</v>
      </c>
      <c r="D8534" t="str">
        <f t="shared" si="133"/>
        <v>m2</v>
      </c>
      <c r="E8534" s="288">
        <v>89.37</v>
      </c>
    </row>
    <row r="8535" spans="1:5" x14ac:dyDescent="0.2">
      <c r="A8535" s="287" t="s">
        <v>8782</v>
      </c>
      <c r="B8535" s="287" t="s">
        <v>28189</v>
      </c>
      <c r="C8535" s="287" t="s">
        <v>11</v>
      </c>
      <c r="D8535" t="str">
        <f t="shared" si="133"/>
        <v>m2</v>
      </c>
      <c r="E8535" s="288">
        <v>85.9</v>
      </c>
    </row>
    <row r="8536" spans="1:5" x14ac:dyDescent="0.2">
      <c r="A8536" s="287" t="s">
        <v>8783</v>
      </c>
      <c r="B8536" s="287" t="s">
        <v>28190</v>
      </c>
      <c r="C8536" s="287" t="s">
        <v>11</v>
      </c>
      <c r="D8536" t="str">
        <f t="shared" si="133"/>
        <v>m2</v>
      </c>
      <c r="E8536" s="288">
        <v>89.37</v>
      </c>
    </row>
    <row r="8537" spans="1:5" x14ac:dyDescent="0.2">
      <c r="A8537" s="287" t="s">
        <v>8784</v>
      </c>
      <c r="B8537" s="287" t="s">
        <v>28190</v>
      </c>
      <c r="C8537" s="287" t="s">
        <v>11</v>
      </c>
      <c r="D8537" t="str">
        <f t="shared" si="133"/>
        <v>m2</v>
      </c>
      <c r="E8537" s="288">
        <v>85.9</v>
      </c>
    </row>
    <row r="8538" spans="1:5" x14ac:dyDescent="0.2">
      <c r="A8538" s="287" t="s">
        <v>8785</v>
      </c>
      <c r="B8538" s="287" t="s">
        <v>28191</v>
      </c>
      <c r="C8538" s="287" t="s">
        <v>11</v>
      </c>
      <c r="D8538" t="str">
        <f t="shared" si="133"/>
        <v>m2</v>
      </c>
      <c r="E8538" s="288">
        <v>7.02</v>
      </c>
    </row>
    <row r="8539" spans="1:5" x14ac:dyDescent="0.2">
      <c r="A8539" s="287" t="s">
        <v>8786</v>
      </c>
      <c r="B8539" s="287" t="s">
        <v>28191</v>
      </c>
      <c r="C8539" s="287" t="s">
        <v>11</v>
      </c>
      <c r="D8539" t="str">
        <f t="shared" si="133"/>
        <v>m2</v>
      </c>
      <c r="E8539" s="288">
        <v>6.92</v>
      </c>
    </row>
    <row r="8540" spans="1:5" x14ac:dyDescent="0.2">
      <c r="A8540" s="287" t="s">
        <v>8787</v>
      </c>
      <c r="B8540" s="287" t="s">
        <v>28192</v>
      </c>
      <c r="C8540" s="287" t="s">
        <v>11</v>
      </c>
      <c r="D8540" t="str">
        <f t="shared" si="133"/>
        <v>m2</v>
      </c>
      <c r="E8540" s="288">
        <v>16.59</v>
      </c>
    </row>
    <row r="8541" spans="1:5" x14ac:dyDescent="0.2">
      <c r="A8541" s="287" t="s">
        <v>8788</v>
      </c>
      <c r="B8541" s="287" t="s">
        <v>28192</v>
      </c>
      <c r="C8541" s="287" t="s">
        <v>11</v>
      </c>
      <c r="D8541" t="str">
        <f t="shared" si="133"/>
        <v>m2</v>
      </c>
      <c r="E8541" s="288">
        <v>16.45</v>
      </c>
    </row>
    <row r="8542" spans="1:5" x14ac:dyDescent="0.2">
      <c r="A8542" s="287" t="s">
        <v>8789</v>
      </c>
      <c r="B8542" s="287" t="s">
        <v>28193</v>
      </c>
      <c r="C8542" s="287" t="s">
        <v>11</v>
      </c>
      <c r="D8542" t="str">
        <f t="shared" si="133"/>
        <v>m2</v>
      </c>
      <c r="E8542" s="288">
        <v>22.16</v>
      </c>
    </row>
    <row r="8543" spans="1:5" x14ac:dyDescent="0.2">
      <c r="A8543" s="287" t="s">
        <v>8790</v>
      </c>
      <c r="B8543" s="287" t="s">
        <v>28193</v>
      </c>
      <c r="C8543" s="287" t="s">
        <v>11</v>
      </c>
      <c r="D8543" t="str">
        <f t="shared" si="133"/>
        <v>m2</v>
      </c>
      <c r="E8543" s="288">
        <v>21.94</v>
      </c>
    </row>
    <row r="8544" spans="1:5" x14ac:dyDescent="0.2">
      <c r="A8544" s="287" t="s">
        <v>8791</v>
      </c>
      <c r="B8544" s="287" t="s">
        <v>28194</v>
      </c>
      <c r="C8544" s="287" t="s">
        <v>11</v>
      </c>
      <c r="D8544" t="str">
        <f t="shared" si="133"/>
        <v>m2</v>
      </c>
      <c r="E8544" s="288">
        <v>557.49</v>
      </c>
    </row>
    <row r="8545" spans="1:5" x14ac:dyDescent="0.2">
      <c r="A8545" s="287" t="s">
        <v>8792</v>
      </c>
      <c r="B8545" s="287" t="s">
        <v>28194</v>
      </c>
      <c r="C8545" s="287" t="s">
        <v>11</v>
      </c>
      <c r="D8545" t="str">
        <f t="shared" si="133"/>
        <v>m2</v>
      </c>
      <c r="E8545" s="288">
        <v>555.61</v>
      </c>
    </row>
    <row r="8546" spans="1:5" x14ac:dyDescent="0.2">
      <c r="A8546" s="287" t="s">
        <v>8793</v>
      </c>
      <c r="B8546" s="287" t="s">
        <v>28195</v>
      </c>
      <c r="C8546" s="287" t="s">
        <v>11</v>
      </c>
      <c r="D8546" t="str">
        <f t="shared" si="133"/>
        <v>m2</v>
      </c>
      <c r="E8546" s="288">
        <v>774.25</v>
      </c>
    </row>
    <row r="8547" spans="1:5" x14ac:dyDescent="0.2">
      <c r="A8547" s="287" t="s">
        <v>8794</v>
      </c>
      <c r="B8547" s="287" t="s">
        <v>28195</v>
      </c>
      <c r="C8547" s="287" t="s">
        <v>11</v>
      </c>
      <c r="D8547" t="str">
        <f t="shared" si="133"/>
        <v>m2</v>
      </c>
      <c r="E8547" s="288">
        <v>770.07</v>
      </c>
    </row>
    <row r="8548" spans="1:5" x14ac:dyDescent="0.2">
      <c r="A8548" s="287" t="s">
        <v>8795</v>
      </c>
      <c r="B8548" s="287" t="s">
        <v>28196</v>
      </c>
      <c r="C8548" s="287" t="s">
        <v>11</v>
      </c>
      <c r="D8548" t="str">
        <f t="shared" si="133"/>
        <v>m2</v>
      </c>
      <c r="E8548" s="288">
        <v>6.61</v>
      </c>
    </row>
    <row r="8549" spans="1:5" x14ac:dyDescent="0.2">
      <c r="A8549" s="287" t="s">
        <v>8796</v>
      </c>
      <c r="B8549" s="287" t="s">
        <v>28196</v>
      </c>
      <c r="C8549" s="287" t="s">
        <v>11</v>
      </c>
      <c r="D8549" t="str">
        <f t="shared" si="133"/>
        <v>m2</v>
      </c>
      <c r="E8549" s="288">
        <v>6.58</v>
      </c>
    </row>
    <row r="8550" spans="1:5" x14ac:dyDescent="0.2">
      <c r="A8550" s="287" t="s">
        <v>8797</v>
      </c>
      <c r="B8550" s="287" t="s">
        <v>28197</v>
      </c>
      <c r="C8550" s="287" t="s">
        <v>53</v>
      </c>
      <c r="D8550" t="str">
        <f t="shared" si="133"/>
        <v>m</v>
      </c>
      <c r="E8550" s="288">
        <v>579.1</v>
      </c>
    </row>
    <row r="8551" spans="1:5" x14ac:dyDescent="0.2">
      <c r="A8551" s="287" t="s">
        <v>8798</v>
      </c>
      <c r="B8551" s="287" t="s">
        <v>28197</v>
      </c>
      <c r="C8551" s="287" t="s">
        <v>53</v>
      </c>
      <c r="D8551" t="str">
        <f t="shared" si="133"/>
        <v>m</v>
      </c>
      <c r="E8551" s="288">
        <v>565.87</v>
      </c>
    </row>
    <row r="8552" spans="1:5" x14ac:dyDescent="0.2">
      <c r="A8552" s="287" t="s">
        <v>8799</v>
      </c>
      <c r="B8552" s="287" t="s">
        <v>28198</v>
      </c>
      <c r="C8552" s="287" t="s">
        <v>53</v>
      </c>
      <c r="D8552" t="str">
        <f t="shared" si="133"/>
        <v>m</v>
      </c>
      <c r="E8552" s="288">
        <v>13.92</v>
      </c>
    </row>
    <row r="8553" spans="1:5" x14ac:dyDescent="0.2">
      <c r="A8553" s="287" t="s">
        <v>8800</v>
      </c>
      <c r="B8553" s="287" t="s">
        <v>28198</v>
      </c>
      <c r="C8553" s="287" t="s">
        <v>53</v>
      </c>
      <c r="D8553" t="str">
        <f t="shared" si="133"/>
        <v>m</v>
      </c>
      <c r="E8553" s="288">
        <v>13.84</v>
      </c>
    </row>
    <row r="8554" spans="1:5" x14ac:dyDescent="0.2">
      <c r="A8554" s="287" t="s">
        <v>8801</v>
      </c>
      <c r="B8554" s="287" t="s">
        <v>23323</v>
      </c>
      <c r="C8554" s="287" t="s">
        <v>53</v>
      </c>
      <c r="D8554" t="str">
        <f t="shared" si="133"/>
        <v>m</v>
      </c>
      <c r="E8554" s="288">
        <v>13.37</v>
      </c>
    </row>
    <row r="8555" spans="1:5" x14ac:dyDescent="0.2">
      <c r="A8555" s="287" t="s">
        <v>8802</v>
      </c>
      <c r="B8555" s="287" t="s">
        <v>23323</v>
      </c>
      <c r="C8555" s="287" t="s">
        <v>53</v>
      </c>
      <c r="D8555" t="str">
        <f t="shared" si="133"/>
        <v>m</v>
      </c>
      <c r="E8555" s="288">
        <v>13.01</v>
      </c>
    </row>
    <row r="8556" spans="1:5" x14ac:dyDescent="0.2">
      <c r="A8556" s="287" t="s">
        <v>8803</v>
      </c>
      <c r="B8556" s="287" t="s">
        <v>23324</v>
      </c>
      <c r="C8556" s="287" t="s">
        <v>53</v>
      </c>
      <c r="D8556" t="str">
        <f t="shared" si="133"/>
        <v>m</v>
      </c>
      <c r="E8556" s="288">
        <v>36.32</v>
      </c>
    </row>
    <row r="8557" spans="1:5" x14ac:dyDescent="0.2">
      <c r="A8557" s="287" t="s">
        <v>8804</v>
      </c>
      <c r="B8557" s="287" t="s">
        <v>23324</v>
      </c>
      <c r="C8557" s="287" t="s">
        <v>53</v>
      </c>
      <c r="D8557" t="str">
        <f t="shared" si="133"/>
        <v>m</v>
      </c>
      <c r="E8557" s="288">
        <v>36.26</v>
      </c>
    </row>
    <row r="8558" spans="1:5" x14ac:dyDescent="0.2">
      <c r="A8558" s="287" t="s">
        <v>8805</v>
      </c>
      <c r="B8558" s="287" t="s">
        <v>23325</v>
      </c>
      <c r="C8558" s="287" t="s">
        <v>53</v>
      </c>
      <c r="D8558" t="str">
        <f t="shared" si="133"/>
        <v>m</v>
      </c>
      <c r="E8558" s="288">
        <v>89.96</v>
      </c>
    </row>
    <row r="8559" spans="1:5" x14ac:dyDescent="0.2">
      <c r="A8559" s="287" t="s">
        <v>8806</v>
      </c>
      <c r="B8559" s="287" t="s">
        <v>23325</v>
      </c>
      <c r="C8559" s="287" t="s">
        <v>53</v>
      </c>
      <c r="D8559" t="str">
        <f t="shared" si="133"/>
        <v>m</v>
      </c>
      <c r="E8559" s="288">
        <v>89.36</v>
      </c>
    </row>
    <row r="8560" spans="1:5" x14ac:dyDescent="0.2">
      <c r="A8560" s="287" t="s">
        <v>8807</v>
      </c>
      <c r="B8560" s="287" t="s">
        <v>23326</v>
      </c>
      <c r="C8560" s="287" t="s">
        <v>53</v>
      </c>
      <c r="D8560" t="str">
        <f t="shared" si="133"/>
        <v>m</v>
      </c>
      <c r="E8560" s="288">
        <v>109.93</v>
      </c>
    </row>
    <row r="8561" spans="1:5" x14ac:dyDescent="0.2">
      <c r="A8561" s="287" t="s">
        <v>8808</v>
      </c>
      <c r="B8561" s="287" t="s">
        <v>23326</v>
      </c>
      <c r="C8561" s="287" t="s">
        <v>53</v>
      </c>
      <c r="D8561" t="str">
        <f t="shared" si="133"/>
        <v>m</v>
      </c>
      <c r="E8561" s="288">
        <v>109.14</v>
      </c>
    </row>
    <row r="8562" spans="1:5" x14ac:dyDescent="0.2">
      <c r="A8562" s="287" t="s">
        <v>8809</v>
      </c>
      <c r="B8562" s="287" t="s">
        <v>28199</v>
      </c>
      <c r="C8562" s="287" t="s">
        <v>53</v>
      </c>
      <c r="D8562" t="str">
        <f t="shared" si="133"/>
        <v>m</v>
      </c>
      <c r="E8562" s="288">
        <v>98.15</v>
      </c>
    </row>
    <row r="8563" spans="1:5" x14ac:dyDescent="0.2">
      <c r="A8563" s="287" t="s">
        <v>8810</v>
      </c>
      <c r="B8563" s="287" t="s">
        <v>28199</v>
      </c>
      <c r="C8563" s="287" t="s">
        <v>53</v>
      </c>
      <c r="D8563" t="str">
        <f t="shared" si="133"/>
        <v>m</v>
      </c>
      <c r="E8563" s="288">
        <v>97.27</v>
      </c>
    </row>
    <row r="8564" spans="1:5" x14ac:dyDescent="0.2">
      <c r="A8564" s="287" t="s">
        <v>8811</v>
      </c>
      <c r="B8564" s="287" t="s">
        <v>28200</v>
      </c>
      <c r="C8564" s="287" t="s">
        <v>53</v>
      </c>
      <c r="D8564" t="str">
        <f t="shared" si="133"/>
        <v>m</v>
      </c>
      <c r="E8564" s="288">
        <v>465.11</v>
      </c>
    </row>
    <row r="8565" spans="1:5" x14ac:dyDescent="0.2">
      <c r="A8565" s="287" t="s">
        <v>8812</v>
      </c>
      <c r="B8565" s="287" t="s">
        <v>28200</v>
      </c>
      <c r="C8565" s="287" t="s">
        <v>53</v>
      </c>
      <c r="D8565" t="str">
        <f t="shared" si="133"/>
        <v>m</v>
      </c>
      <c r="E8565" s="288">
        <v>461.47</v>
      </c>
    </row>
    <row r="8566" spans="1:5" x14ac:dyDescent="0.2">
      <c r="A8566" s="287" t="s">
        <v>8813</v>
      </c>
      <c r="B8566" s="287" t="s">
        <v>28201</v>
      </c>
      <c r="C8566" s="287" t="s">
        <v>53</v>
      </c>
      <c r="D8566" t="str">
        <f t="shared" si="133"/>
        <v>m</v>
      </c>
      <c r="E8566" s="288">
        <v>112.67</v>
      </c>
    </row>
    <row r="8567" spans="1:5" x14ac:dyDescent="0.2">
      <c r="A8567" s="287" t="s">
        <v>8814</v>
      </c>
      <c r="B8567" s="287" t="s">
        <v>28201</v>
      </c>
      <c r="C8567" s="287" t="s">
        <v>53</v>
      </c>
      <c r="D8567" t="str">
        <f t="shared" si="133"/>
        <v>m</v>
      </c>
      <c r="E8567" s="288">
        <v>109.02</v>
      </c>
    </row>
    <row r="8568" spans="1:5" x14ac:dyDescent="0.2">
      <c r="A8568" s="287" t="s">
        <v>8815</v>
      </c>
      <c r="B8568" s="287" t="s">
        <v>28202</v>
      </c>
      <c r="C8568" s="287" t="s">
        <v>11</v>
      </c>
      <c r="D8568" t="str">
        <f t="shared" si="133"/>
        <v>m2</v>
      </c>
      <c r="E8568" s="288">
        <v>445.02</v>
      </c>
    </row>
    <row r="8569" spans="1:5" x14ac:dyDescent="0.2">
      <c r="A8569" s="287" t="s">
        <v>8816</v>
      </c>
      <c r="B8569" s="287" t="s">
        <v>28202</v>
      </c>
      <c r="C8569" s="287" t="s">
        <v>11</v>
      </c>
      <c r="D8569" t="str">
        <f t="shared" si="133"/>
        <v>m2</v>
      </c>
      <c r="E8569" s="288">
        <v>442.65</v>
      </c>
    </row>
    <row r="8570" spans="1:5" x14ac:dyDescent="0.2">
      <c r="A8570" s="287" t="s">
        <v>8817</v>
      </c>
      <c r="B8570" s="287" t="s">
        <v>28203</v>
      </c>
      <c r="C8570" s="287" t="s">
        <v>11</v>
      </c>
      <c r="D8570" t="str">
        <f t="shared" si="133"/>
        <v>m2</v>
      </c>
      <c r="E8570" s="288">
        <v>92.57</v>
      </c>
    </row>
    <row r="8571" spans="1:5" x14ac:dyDescent="0.2">
      <c r="A8571" s="287" t="s">
        <v>8818</v>
      </c>
      <c r="B8571" s="287" t="s">
        <v>28203</v>
      </c>
      <c r="C8571" s="287" t="s">
        <v>11</v>
      </c>
      <c r="D8571" t="str">
        <f t="shared" si="133"/>
        <v>m2</v>
      </c>
      <c r="E8571" s="288">
        <v>90.2</v>
      </c>
    </row>
    <row r="8572" spans="1:5" x14ac:dyDescent="0.2">
      <c r="A8572" s="287" t="s">
        <v>8819</v>
      </c>
      <c r="B8572" s="287" t="s">
        <v>28204</v>
      </c>
      <c r="C8572" s="287" t="s">
        <v>11</v>
      </c>
      <c r="D8572" t="str">
        <f t="shared" si="133"/>
        <v>m2</v>
      </c>
      <c r="E8572" s="288">
        <v>567.47</v>
      </c>
    </row>
    <row r="8573" spans="1:5" x14ac:dyDescent="0.2">
      <c r="A8573" s="287" t="s">
        <v>8820</v>
      </c>
      <c r="B8573" s="287" t="s">
        <v>28204</v>
      </c>
      <c r="C8573" s="287" t="s">
        <v>11</v>
      </c>
      <c r="D8573" t="str">
        <f t="shared" si="133"/>
        <v>m2</v>
      </c>
      <c r="E8573" s="288">
        <v>563.28</v>
      </c>
    </row>
    <row r="8574" spans="1:5" x14ac:dyDescent="0.2">
      <c r="A8574" s="287" t="s">
        <v>8821</v>
      </c>
      <c r="B8574" s="287" t="s">
        <v>28205</v>
      </c>
      <c r="C8574" s="287" t="s">
        <v>111</v>
      </c>
      <c r="D8574" t="str">
        <f t="shared" si="133"/>
        <v>m3</v>
      </c>
      <c r="E8574" s="288">
        <v>547.37</v>
      </c>
    </row>
    <row r="8575" spans="1:5" x14ac:dyDescent="0.2">
      <c r="A8575" s="287" t="s">
        <v>8822</v>
      </c>
      <c r="B8575" s="287" t="s">
        <v>28205</v>
      </c>
      <c r="C8575" s="287" t="s">
        <v>111</v>
      </c>
      <c r="D8575" t="str">
        <f t="shared" si="133"/>
        <v>m3</v>
      </c>
      <c r="E8575" s="288">
        <v>544.46</v>
      </c>
    </row>
    <row r="8576" spans="1:5" x14ac:dyDescent="0.2">
      <c r="A8576" s="287" t="s">
        <v>8823</v>
      </c>
      <c r="B8576" s="287" t="s">
        <v>28206</v>
      </c>
      <c r="C8576" s="287" t="s">
        <v>111</v>
      </c>
      <c r="D8576" t="str">
        <f t="shared" si="133"/>
        <v>m3</v>
      </c>
      <c r="E8576" s="288">
        <v>83.6</v>
      </c>
    </row>
    <row r="8577" spans="1:5" x14ac:dyDescent="0.2">
      <c r="A8577" s="287" t="s">
        <v>8824</v>
      </c>
      <c r="B8577" s="287" t="s">
        <v>28206</v>
      </c>
      <c r="C8577" s="287" t="s">
        <v>111</v>
      </c>
      <c r="D8577" t="str">
        <f t="shared" si="133"/>
        <v>m3</v>
      </c>
      <c r="E8577" s="288">
        <v>83.26</v>
      </c>
    </row>
    <row r="8578" spans="1:5" x14ac:dyDescent="0.2">
      <c r="A8578" s="287" t="s">
        <v>8825</v>
      </c>
      <c r="B8578" s="287" t="s">
        <v>28207</v>
      </c>
      <c r="C8578" s="287" t="s">
        <v>11</v>
      </c>
      <c r="D8578" t="str">
        <f t="shared" ref="D8578:D8641" si="134">LOWER(C8578)</f>
        <v>m2</v>
      </c>
      <c r="E8578" s="288">
        <v>95.97</v>
      </c>
    </row>
    <row r="8579" spans="1:5" x14ac:dyDescent="0.2">
      <c r="A8579" s="287" t="s">
        <v>8826</v>
      </c>
      <c r="B8579" s="287" t="s">
        <v>28207</v>
      </c>
      <c r="C8579" s="287" t="s">
        <v>11</v>
      </c>
      <c r="D8579" t="str">
        <f t="shared" si="134"/>
        <v>m2</v>
      </c>
      <c r="E8579" s="288">
        <v>95.62</v>
      </c>
    </row>
    <row r="8580" spans="1:5" x14ac:dyDescent="0.2">
      <c r="A8580" s="287" t="s">
        <v>8827</v>
      </c>
      <c r="B8580" s="287" t="s">
        <v>28208</v>
      </c>
      <c r="C8580" s="287" t="s">
        <v>154</v>
      </c>
      <c r="D8580" t="str">
        <f t="shared" si="134"/>
        <v>t</v>
      </c>
      <c r="E8580" s="288">
        <v>496.62</v>
      </c>
    </row>
    <row r="8581" spans="1:5" x14ac:dyDescent="0.2">
      <c r="A8581" s="287" t="s">
        <v>8828</v>
      </c>
      <c r="B8581" s="287" t="s">
        <v>28208</v>
      </c>
      <c r="C8581" s="287" t="s">
        <v>154</v>
      </c>
      <c r="D8581" t="str">
        <f t="shared" si="134"/>
        <v>t</v>
      </c>
      <c r="E8581" s="288">
        <v>493.31</v>
      </c>
    </row>
    <row r="8582" spans="1:5" x14ac:dyDescent="0.2">
      <c r="A8582" s="287" t="s">
        <v>8829</v>
      </c>
      <c r="B8582" s="287" t="s">
        <v>28209</v>
      </c>
      <c r="C8582" s="287" t="s">
        <v>11</v>
      </c>
      <c r="D8582" t="str">
        <f t="shared" si="134"/>
        <v>m2</v>
      </c>
      <c r="E8582" s="288">
        <v>21.97</v>
      </c>
    </row>
    <row r="8583" spans="1:5" x14ac:dyDescent="0.2">
      <c r="A8583" s="291" t="s">
        <v>8830</v>
      </c>
      <c r="B8583" s="287" t="s">
        <v>28209</v>
      </c>
      <c r="C8583" s="287" t="s">
        <v>11</v>
      </c>
      <c r="D8583" t="str">
        <f t="shared" si="134"/>
        <v>m2</v>
      </c>
      <c r="E8583" s="288">
        <v>21.88</v>
      </c>
    </row>
    <row r="8584" spans="1:5" x14ac:dyDescent="0.2">
      <c r="A8584" s="287" t="s">
        <v>8831</v>
      </c>
      <c r="B8584" s="287" t="s">
        <v>28210</v>
      </c>
      <c r="C8584" s="287" t="s">
        <v>53</v>
      </c>
      <c r="D8584" t="str">
        <f t="shared" si="134"/>
        <v>m</v>
      </c>
      <c r="E8584" s="288">
        <v>3.18</v>
      </c>
    </row>
    <row r="8585" spans="1:5" x14ac:dyDescent="0.2">
      <c r="A8585" s="287" t="s">
        <v>8832</v>
      </c>
      <c r="B8585" s="287" t="s">
        <v>28210</v>
      </c>
      <c r="C8585" s="287" t="s">
        <v>53</v>
      </c>
      <c r="D8585" t="str">
        <f t="shared" si="134"/>
        <v>m</v>
      </c>
      <c r="E8585" s="288">
        <v>3.12</v>
      </c>
    </row>
    <row r="8586" spans="1:5" x14ac:dyDescent="0.2">
      <c r="A8586" s="287" t="s">
        <v>8833</v>
      </c>
      <c r="B8586" s="287" t="s">
        <v>28211</v>
      </c>
      <c r="C8586" s="287" t="s">
        <v>11</v>
      </c>
      <c r="D8586" t="str">
        <f t="shared" si="134"/>
        <v>m2</v>
      </c>
      <c r="E8586" s="288">
        <v>15.23</v>
      </c>
    </row>
    <row r="8587" spans="1:5" x14ac:dyDescent="0.2">
      <c r="A8587" s="287" t="s">
        <v>8834</v>
      </c>
      <c r="B8587" s="287" t="s">
        <v>28211</v>
      </c>
      <c r="C8587" s="287" t="s">
        <v>11</v>
      </c>
      <c r="D8587" t="str">
        <f t="shared" si="134"/>
        <v>m2</v>
      </c>
      <c r="E8587" s="288">
        <v>15.19</v>
      </c>
    </row>
    <row r="8588" spans="1:5" x14ac:dyDescent="0.2">
      <c r="A8588" s="287" t="s">
        <v>8835</v>
      </c>
      <c r="B8588" s="287" t="s">
        <v>28212</v>
      </c>
      <c r="C8588" s="287" t="s">
        <v>11</v>
      </c>
      <c r="D8588" t="str">
        <f t="shared" si="134"/>
        <v>m2</v>
      </c>
      <c r="E8588" s="288">
        <v>62.3</v>
      </c>
    </row>
    <row r="8589" spans="1:5" x14ac:dyDescent="0.2">
      <c r="A8589" s="287" t="s">
        <v>8836</v>
      </c>
      <c r="B8589" s="287" t="s">
        <v>28212</v>
      </c>
      <c r="C8589" s="287" t="s">
        <v>11</v>
      </c>
      <c r="D8589" t="str">
        <f t="shared" si="134"/>
        <v>m2</v>
      </c>
      <c r="E8589" s="288">
        <v>61.96</v>
      </c>
    </row>
    <row r="8590" spans="1:5" x14ac:dyDescent="0.2">
      <c r="A8590" s="287" t="s">
        <v>8837</v>
      </c>
      <c r="B8590" s="287" t="s">
        <v>28213</v>
      </c>
      <c r="C8590" s="287" t="s">
        <v>11</v>
      </c>
      <c r="D8590" t="str">
        <f t="shared" si="134"/>
        <v>m2</v>
      </c>
      <c r="E8590" s="288">
        <v>85.48</v>
      </c>
    </row>
    <row r="8591" spans="1:5" x14ac:dyDescent="0.2">
      <c r="A8591" s="287" t="s">
        <v>8838</v>
      </c>
      <c r="B8591" s="287" t="s">
        <v>28213</v>
      </c>
      <c r="C8591" s="287" t="s">
        <v>11</v>
      </c>
      <c r="D8591" t="str">
        <f t="shared" si="134"/>
        <v>m2</v>
      </c>
      <c r="E8591" s="288">
        <v>85.07</v>
      </c>
    </row>
    <row r="8592" spans="1:5" x14ac:dyDescent="0.2">
      <c r="A8592" s="287" t="s">
        <v>8839</v>
      </c>
      <c r="B8592" s="287" t="s">
        <v>28214</v>
      </c>
      <c r="C8592" s="287" t="s">
        <v>11</v>
      </c>
      <c r="D8592" t="str">
        <f t="shared" si="134"/>
        <v>m2</v>
      </c>
      <c r="E8592" s="288">
        <v>8.1999999999999993</v>
      </c>
    </row>
    <row r="8593" spans="1:5" x14ac:dyDescent="0.2">
      <c r="A8593" s="287" t="s">
        <v>8840</v>
      </c>
      <c r="B8593" s="287" t="s">
        <v>28214</v>
      </c>
      <c r="C8593" s="287" t="s">
        <v>11</v>
      </c>
      <c r="D8593" t="str">
        <f t="shared" si="134"/>
        <v>m2</v>
      </c>
      <c r="E8593" s="288">
        <v>7.85</v>
      </c>
    </row>
    <row r="8594" spans="1:5" x14ac:dyDescent="0.2">
      <c r="A8594" s="287" t="s">
        <v>8841</v>
      </c>
      <c r="B8594" s="287" t="s">
        <v>28215</v>
      </c>
      <c r="C8594" s="287" t="s">
        <v>154</v>
      </c>
      <c r="D8594" t="str">
        <f t="shared" si="134"/>
        <v>t</v>
      </c>
      <c r="E8594" s="288">
        <v>12.61</v>
      </c>
    </row>
    <row r="8595" spans="1:5" x14ac:dyDescent="0.2">
      <c r="A8595" s="287" t="s">
        <v>8842</v>
      </c>
      <c r="B8595" s="287" t="s">
        <v>28215</v>
      </c>
      <c r="C8595" s="287" t="s">
        <v>154</v>
      </c>
      <c r="D8595" t="str">
        <f t="shared" si="134"/>
        <v>t</v>
      </c>
      <c r="E8595" s="288">
        <v>12.16</v>
      </c>
    </row>
    <row r="8596" spans="1:5" x14ac:dyDescent="0.2">
      <c r="A8596" s="287" t="s">
        <v>8843</v>
      </c>
      <c r="B8596" s="287" t="s">
        <v>28216</v>
      </c>
      <c r="C8596" s="287" t="s">
        <v>154</v>
      </c>
      <c r="D8596" t="str">
        <f t="shared" si="134"/>
        <v>t</v>
      </c>
      <c r="E8596" s="288">
        <v>435.26</v>
      </c>
    </row>
    <row r="8597" spans="1:5" x14ac:dyDescent="0.2">
      <c r="A8597" s="287" t="s">
        <v>8844</v>
      </c>
      <c r="B8597" s="287" t="s">
        <v>28216</v>
      </c>
      <c r="C8597" s="287" t="s">
        <v>154</v>
      </c>
      <c r="D8597" t="str">
        <f t="shared" si="134"/>
        <v>t</v>
      </c>
      <c r="E8597" s="288">
        <v>432.75</v>
      </c>
    </row>
    <row r="8598" spans="1:5" x14ac:dyDescent="0.2">
      <c r="A8598" s="287" t="s">
        <v>8845</v>
      </c>
      <c r="B8598" s="287" t="s">
        <v>28217</v>
      </c>
      <c r="C8598" s="287" t="s">
        <v>154</v>
      </c>
      <c r="D8598" t="str">
        <f t="shared" si="134"/>
        <v>t</v>
      </c>
      <c r="E8598" s="288">
        <v>17.79</v>
      </c>
    </row>
    <row r="8599" spans="1:5" x14ac:dyDescent="0.2">
      <c r="A8599" s="287" t="s">
        <v>8846</v>
      </c>
      <c r="B8599" s="287" t="s">
        <v>28217</v>
      </c>
      <c r="C8599" s="287" t="s">
        <v>154</v>
      </c>
      <c r="D8599" t="str">
        <f t="shared" si="134"/>
        <v>t</v>
      </c>
      <c r="E8599" s="288">
        <v>17.29</v>
      </c>
    </row>
    <row r="8600" spans="1:5" x14ac:dyDescent="0.2">
      <c r="A8600" s="287" t="s">
        <v>8847</v>
      </c>
      <c r="B8600" s="287" t="s">
        <v>28218</v>
      </c>
      <c r="C8600" s="287" t="s">
        <v>154</v>
      </c>
      <c r="D8600" t="str">
        <f t="shared" si="134"/>
        <v>t</v>
      </c>
      <c r="E8600" s="288">
        <v>19.23</v>
      </c>
    </row>
    <row r="8601" spans="1:5" x14ac:dyDescent="0.2">
      <c r="A8601" s="287" t="s">
        <v>8848</v>
      </c>
      <c r="B8601" s="287" t="s">
        <v>28218</v>
      </c>
      <c r="C8601" s="287" t="s">
        <v>154</v>
      </c>
      <c r="D8601" t="str">
        <f t="shared" si="134"/>
        <v>t</v>
      </c>
      <c r="E8601" s="288">
        <v>18.73</v>
      </c>
    </row>
    <row r="8602" spans="1:5" x14ac:dyDescent="0.2">
      <c r="A8602" s="287" t="s">
        <v>8849</v>
      </c>
      <c r="B8602" s="287" t="s">
        <v>271</v>
      </c>
      <c r="C8602" s="287" t="s">
        <v>154</v>
      </c>
      <c r="D8602" t="str">
        <f t="shared" si="134"/>
        <v>t</v>
      </c>
      <c r="E8602" s="288">
        <v>72.959999999999994</v>
      </c>
    </row>
    <row r="8603" spans="1:5" x14ac:dyDescent="0.2">
      <c r="A8603" s="287" t="s">
        <v>270</v>
      </c>
      <c r="B8603" s="287" t="s">
        <v>271</v>
      </c>
      <c r="C8603" s="287" t="s">
        <v>154</v>
      </c>
      <c r="D8603" t="str">
        <f t="shared" si="134"/>
        <v>t</v>
      </c>
      <c r="E8603" s="288">
        <v>72.459999999999994</v>
      </c>
    </row>
    <row r="8604" spans="1:5" x14ac:dyDescent="0.2">
      <c r="A8604" s="287" t="s">
        <v>8850</v>
      </c>
      <c r="B8604" s="287" t="s">
        <v>28219</v>
      </c>
      <c r="C8604" s="287" t="s">
        <v>154</v>
      </c>
      <c r="D8604" t="str">
        <f t="shared" si="134"/>
        <v>t</v>
      </c>
      <c r="E8604" s="288">
        <v>73.86</v>
      </c>
    </row>
    <row r="8605" spans="1:5" x14ac:dyDescent="0.2">
      <c r="A8605" s="287" t="s">
        <v>8851</v>
      </c>
      <c r="B8605" s="287" t="s">
        <v>28219</v>
      </c>
      <c r="C8605" s="287" t="s">
        <v>154</v>
      </c>
      <c r="D8605" t="str">
        <f t="shared" si="134"/>
        <v>t</v>
      </c>
      <c r="E8605" s="288">
        <v>73.36</v>
      </c>
    </row>
    <row r="8606" spans="1:5" x14ac:dyDescent="0.2">
      <c r="A8606" s="287" t="s">
        <v>8852</v>
      </c>
      <c r="B8606" s="287" t="s">
        <v>28220</v>
      </c>
      <c r="C8606" s="287" t="s">
        <v>11</v>
      </c>
      <c r="D8606" t="str">
        <f t="shared" si="134"/>
        <v>m2</v>
      </c>
      <c r="E8606" s="288">
        <v>97.88</v>
      </c>
    </row>
    <row r="8607" spans="1:5" x14ac:dyDescent="0.2">
      <c r="A8607" s="287" t="s">
        <v>8853</v>
      </c>
      <c r="B8607" s="287" t="s">
        <v>28220</v>
      </c>
      <c r="C8607" s="287" t="s">
        <v>11</v>
      </c>
      <c r="D8607" t="str">
        <f t="shared" si="134"/>
        <v>m2</v>
      </c>
      <c r="E8607" s="288">
        <v>95.54</v>
      </c>
    </row>
    <row r="8608" spans="1:5" x14ac:dyDescent="0.2">
      <c r="A8608" s="287" t="s">
        <v>8854</v>
      </c>
      <c r="B8608" s="287" t="s">
        <v>28221</v>
      </c>
      <c r="C8608" s="287" t="s">
        <v>11</v>
      </c>
      <c r="D8608" t="str">
        <f t="shared" si="134"/>
        <v>m2</v>
      </c>
      <c r="E8608" s="288">
        <v>4759.26</v>
      </c>
    </row>
    <row r="8609" spans="1:5" x14ac:dyDescent="0.2">
      <c r="A8609" s="287" t="s">
        <v>8855</v>
      </c>
      <c r="B8609" s="287" t="s">
        <v>28221</v>
      </c>
      <c r="C8609" s="287" t="s">
        <v>11</v>
      </c>
      <c r="D8609" t="str">
        <f t="shared" si="134"/>
        <v>m2</v>
      </c>
      <c r="E8609" s="288">
        <v>4758.08</v>
      </c>
    </row>
    <row r="8610" spans="1:5" x14ac:dyDescent="0.2">
      <c r="A8610" s="287" t="s">
        <v>8856</v>
      </c>
      <c r="B8610" s="287" t="s">
        <v>28222</v>
      </c>
      <c r="C8610" s="287" t="s">
        <v>154</v>
      </c>
      <c r="D8610" t="str">
        <f t="shared" si="134"/>
        <v>t</v>
      </c>
      <c r="E8610" s="288">
        <v>5853.89</v>
      </c>
    </row>
    <row r="8611" spans="1:5" x14ac:dyDescent="0.2">
      <c r="A8611" s="287" t="s">
        <v>8857</v>
      </c>
      <c r="B8611" s="287" t="s">
        <v>28222</v>
      </c>
      <c r="C8611" s="287" t="s">
        <v>154</v>
      </c>
      <c r="D8611" t="str">
        <f t="shared" si="134"/>
        <v>t</v>
      </c>
      <c r="E8611" s="288">
        <v>5852.44</v>
      </c>
    </row>
    <row r="8612" spans="1:5" x14ac:dyDescent="0.2">
      <c r="A8612" s="287" t="s">
        <v>8858</v>
      </c>
      <c r="B8612" s="287" t="s">
        <v>28223</v>
      </c>
      <c r="C8612" s="287" t="s">
        <v>11</v>
      </c>
      <c r="D8612" t="str">
        <f t="shared" si="134"/>
        <v>m2</v>
      </c>
      <c r="E8612" s="288">
        <v>561.30999999999995</v>
      </c>
    </row>
    <row r="8613" spans="1:5" x14ac:dyDescent="0.2">
      <c r="A8613" s="287" t="s">
        <v>8859</v>
      </c>
      <c r="B8613" s="287" t="s">
        <v>28223</v>
      </c>
      <c r="C8613" s="287" t="s">
        <v>11</v>
      </c>
      <c r="D8613" t="str">
        <f t="shared" si="134"/>
        <v>m2</v>
      </c>
      <c r="E8613" s="288">
        <v>559.66999999999996</v>
      </c>
    </row>
    <row r="8614" spans="1:5" x14ac:dyDescent="0.2">
      <c r="A8614" s="287" t="s">
        <v>8860</v>
      </c>
      <c r="B8614" s="287" t="s">
        <v>28224</v>
      </c>
      <c r="C8614" s="287" t="s">
        <v>11</v>
      </c>
      <c r="D8614" t="str">
        <f t="shared" si="134"/>
        <v>m2</v>
      </c>
      <c r="E8614" s="288">
        <v>11337.03</v>
      </c>
    </row>
    <row r="8615" spans="1:5" x14ac:dyDescent="0.2">
      <c r="A8615" s="287" t="s">
        <v>8861</v>
      </c>
      <c r="B8615" s="287" t="s">
        <v>28224</v>
      </c>
      <c r="C8615" s="287" t="s">
        <v>11</v>
      </c>
      <c r="D8615" t="str">
        <f t="shared" si="134"/>
        <v>m2</v>
      </c>
      <c r="E8615" s="288">
        <v>10621.17</v>
      </c>
    </row>
    <row r="8616" spans="1:5" x14ac:dyDescent="0.2">
      <c r="A8616" s="287" t="s">
        <v>8862</v>
      </c>
      <c r="B8616" s="287" t="s">
        <v>28225</v>
      </c>
      <c r="C8616" s="287" t="s">
        <v>11</v>
      </c>
      <c r="D8616" t="str">
        <f t="shared" si="134"/>
        <v>m2</v>
      </c>
      <c r="E8616" s="288">
        <v>1247.69</v>
      </c>
    </row>
    <row r="8617" spans="1:5" x14ac:dyDescent="0.2">
      <c r="A8617" s="287" t="s">
        <v>8863</v>
      </c>
      <c r="B8617" s="287" t="s">
        <v>28225</v>
      </c>
      <c r="C8617" s="287" t="s">
        <v>11</v>
      </c>
      <c r="D8617" t="str">
        <f t="shared" si="134"/>
        <v>m2</v>
      </c>
      <c r="E8617" s="288">
        <v>1238.24</v>
      </c>
    </row>
    <row r="8618" spans="1:5" x14ac:dyDescent="0.2">
      <c r="A8618" s="287" t="s">
        <v>8864</v>
      </c>
      <c r="B8618" s="287" t="s">
        <v>28226</v>
      </c>
      <c r="C8618" s="287" t="s">
        <v>11</v>
      </c>
      <c r="D8618" t="str">
        <f t="shared" si="134"/>
        <v>m2</v>
      </c>
      <c r="E8618" s="288">
        <v>984.39</v>
      </c>
    </row>
    <row r="8619" spans="1:5" x14ac:dyDescent="0.2">
      <c r="A8619" s="287" t="s">
        <v>8865</v>
      </c>
      <c r="B8619" s="287" t="s">
        <v>28226</v>
      </c>
      <c r="C8619" s="287" t="s">
        <v>11</v>
      </c>
      <c r="D8619" t="str">
        <f t="shared" si="134"/>
        <v>m2</v>
      </c>
      <c r="E8619" s="288">
        <v>979.07</v>
      </c>
    </row>
    <row r="8620" spans="1:5" x14ac:dyDescent="0.2">
      <c r="A8620" s="287" t="s">
        <v>8866</v>
      </c>
      <c r="B8620" s="287" t="s">
        <v>28227</v>
      </c>
      <c r="C8620" s="287" t="s">
        <v>11</v>
      </c>
      <c r="D8620" t="str">
        <f t="shared" si="134"/>
        <v>m2</v>
      </c>
      <c r="E8620" s="288">
        <v>432.19</v>
      </c>
    </row>
    <row r="8621" spans="1:5" x14ac:dyDescent="0.2">
      <c r="A8621" s="287" t="s">
        <v>8867</v>
      </c>
      <c r="B8621" s="287" t="s">
        <v>28227</v>
      </c>
      <c r="C8621" s="287" t="s">
        <v>11</v>
      </c>
      <c r="D8621" t="str">
        <f t="shared" si="134"/>
        <v>m2</v>
      </c>
      <c r="E8621" s="288">
        <v>428.98</v>
      </c>
    </row>
    <row r="8622" spans="1:5" x14ac:dyDescent="0.2">
      <c r="A8622" s="287" t="s">
        <v>8868</v>
      </c>
      <c r="B8622" s="287" t="s">
        <v>28228</v>
      </c>
      <c r="C8622" s="287" t="s">
        <v>11</v>
      </c>
      <c r="D8622" t="str">
        <f t="shared" si="134"/>
        <v>m2</v>
      </c>
      <c r="E8622" s="288">
        <v>422.79</v>
      </c>
    </row>
    <row r="8623" spans="1:5" x14ac:dyDescent="0.2">
      <c r="A8623" s="287" t="s">
        <v>8869</v>
      </c>
      <c r="B8623" s="287" t="s">
        <v>28228</v>
      </c>
      <c r="C8623" s="287" t="s">
        <v>11</v>
      </c>
      <c r="D8623" t="str">
        <f t="shared" si="134"/>
        <v>m2</v>
      </c>
      <c r="E8623" s="288">
        <v>420.7</v>
      </c>
    </row>
    <row r="8624" spans="1:5" x14ac:dyDescent="0.2">
      <c r="A8624" s="287" t="s">
        <v>8870</v>
      </c>
      <c r="B8624" s="287" t="s">
        <v>28229</v>
      </c>
      <c r="C8624" s="287" t="s">
        <v>11</v>
      </c>
      <c r="D8624" t="str">
        <f t="shared" si="134"/>
        <v>m2</v>
      </c>
      <c r="E8624" s="288">
        <v>275.74</v>
      </c>
    </row>
    <row r="8625" spans="1:5" x14ac:dyDescent="0.2">
      <c r="A8625" s="287" t="s">
        <v>8871</v>
      </c>
      <c r="B8625" s="287" t="s">
        <v>28229</v>
      </c>
      <c r="C8625" s="287" t="s">
        <v>11</v>
      </c>
      <c r="D8625" t="str">
        <f t="shared" si="134"/>
        <v>m2</v>
      </c>
      <c r="E8625" s="288">
        <v>254.15</v>
      </c>
    </row>
    <row r="8626" spans="1:5" x14ac:dyDescent="0.2">
      <c r="A8626" s="287" t="s">
        <v>8872</v>
      </c>
      <c r="B8626" s="287" t="s">
        <v>28230</v>
      </c>
      <c r="C8626" s="287" t="s">
        <v>154</v>
      </c>
      <c r="D8626" t="str">
        <f t="shared" si="134"/>
        <v>t</v>
      </c>
      <c r="E8626" s="288">
        <v>13.99</v>
      </c>
    </row>
    <row r="8627" spans="1:5" x14ac:dyDescent="0.2">
      <c r="A8627" s="287" t="s">
        <v>8873</v>
      </c>
      <c r="B8627" s="287" t="s">
        <v>28230</v>
      </c>
      <c r="C8627" s="287" t="s">
        <v>154</v>
      </c>
      <c r="D8627" t="str">
        <f t="shared" si="134"/>
        <v>t</v>
      </c>
      <c r="E8627" s="288">
        <v>13.28</v>
      </c>
    </row>
    <row r="8628" spans="1:5" x14ac:dyDescent="0.2">
      <c r="A8628" s="287" t="s">
        <v>8874</v>
      </c>
      <c r="B8628" s="287" t="s">
        <v>28231</v>
      </c>
      <c r="C8628" s="287" t="s">
        <v>154</v>
      </c>
      <c r="D8628" t="str">
        <f t="shared" si="134"/>
        <v>t</v>
      </c>
      <c r="E8628" s="288">
        <v>88.23</v>
      </c>
    </row>
    <row r="8629" spans="1:5" x14ac:dyDescent="0.2">
      <c r="A8629" s="287" t="s">
        <v>8875</v>
      </c>
      <c r="B8629" s="287" t="s">
        <v>28231</v>
      </c>
      <c r="C8629" s="287" t="s">
        <v>154</v>
      </c>
      <c r="D8629" t="str">
        <f t="shared" si="134"/>
        <v>t</v>
      </c>
      <c r="E8629" s="288">
        <v>87.52</v>
      </c>
    </row>
    <row r="8630" spans="1:5" x14ac:dyDescent="0.2">
      <c r="A8630" s="287" t="s">
        <v>8876</v>
      </c>
      <c r="B8630" s="287" t="s">
        <v>28232</v>
      </c>
      <c r="C8630" s="287" t="s">
        <v>154</v>
      </c>
      <c r="D8630" t="str">
        <f t="shared" si="134"/>
        <v>t</v>
      </c>
      <c r="E8630" s="288">
        <v>89.42</v>
      </c>
    </row>
    <row r="8631" spans="1:5" x14ac:dyDescent="0.2">
      <c r="A8631" s="287" t="s">
        <v>8877</v>
      </c>
      <c r="B8631" s="287" t="s">
        <v>28232</v>
      </c>
      <c r="C8631" s="287" t="s">
        <v>154</v>
      </c>
      <c r="D8631" t="str">
        <f t="shared" si="134"/>
        <v>t</v>
      </c>
      <c r="E8631" s="288">
        <v>88.71</v>
      </c>
    </row>
    <row r="8632" spans="1:5" x14ac:dyDescent="0.2">
      <c r="A8632" s="287" t="s">
        <v>8878</v>
      </c>
      <c r="B8632" s="287" t="s">
        <v>28233</v>
      </c>
      <c r="C8632" s="287" t="s">
        <v>154</v>
      </c>
      <c r="D8632" t="str">
        <f t="shared" si="134"/>
        <v>t</v>
      </c>
      <c r="E8632" s="288">
        <v>46.53</v>
      </c>
    </row>
    <row r="8633" spans="1:5" x14ac:dyDescent="0.2">
      <c r="A8633" s="287" t="s">
        <v>8879</v>
      </c>
      <c r="B8633" s="287" t="s">
        <v>28233</v>
      </c>
      <c r="C8633" s="287" t="s">
        <v>154</v>
      </c>
      <c r="D8633" t="str">
        <f t="shared" si="134"/>
        <v>t</v>
      </c>
      <c r="E8633" s="288">
        <v>40.71</v>
      </c>
    </row>
    <row r="8634" spans="1:5" x14ac:dyDescent="0.2">
      <c r="A8634" s="287" t="s">
        <v>8880</v>
      </c>
      <c r="B8634" s="287" t="s">
        <v>28234</v>
      </c>
      <c r="C8634" s="287" t="s">
        <v>154</v>
      </c>
      <c r="D8634" t="str">
        <f t="shared" si="134"/>
        <v>t</v>
      </c>
      <c r="E8634" s="288">
        <v>120.77</v>
      </c>
    </row>
    <row r="8635" spans="1:5" x14ac:dyDescent="0.2">
      <c r="A8635" s="287" t="s">
        <v>8881</v>
      </c>
      <c r="B8635" s="287" t="s">
        <v>28234</v>
      </c>
      <c r="C8635" s="287" t="s">
        <v>154</v>
      </c>
      <c r="D8635" t="str">
        <f t="shared" si="134"/>
        <v>t</v>
      </c>
      <c r="E8635" s="288">
        <v>114.95</v>
      </c>
    </row>
    <row r="8636" spans="1:5" x14ac:dyDescent="0.2">
      <c r="A8636" s="287" t="s">
        <v>8882</v>
      </c>
      <c r="B8636" s="287" t="s">
        <v>28235</v>
      </c>
      <c r="C8636" s="287" t="s">
        <v>154</v>
      </c>
      <c r="D8636" t="str">
        <f t="shared" si="134"/>
        <v>t</v>
      </c>
      <c r="E8636" s="288">
        <v>24.51</v>
      </c>
    </row>
    <row r="8637" spans="1:5" x14ac:dyDescent="0.2">
      <c r="A8637" s="287" t="s">
        <v>8883</v>
      </c>
      <c r="B8637" s="287" t="s">
        <v>28235</v>
      </c>
      <c r="C8637" s="287" t="s">
        <v>154</v>
      </c>
      <c r="D8637" t="str">
        <f t="shared" si="134"/>
        <v>t</v>
      </c>
      <c r="E8637" s="288">
        <v>24.44</v>
      </c>
    </row>
    <row r="8638" spans="1:5" x14ac:dyDescent="0.2">
      <c r="A8638" s="287" t="s">
        <v>8884</v>
      </c>
      <c r="B8638" s="287" t="s">
        <v>28236</v>
      </c>
      <c r="C8638" s="287" t="s">
        <v>154</v>
      </c>
      <c r="D8638" t="str">
        <f t="shared" si="134"/>
        <v>t</v>
      </c>
      <c r="E8638" s="288">
        <v>22.75</v>
      </c>
    </row>
    <row r="8639" spans="1:5" x14ac:dyDescent="0.2">
      <c r="A8639" s="287" t="s">
        <v>8885</v>
      </c>
      <c r="B8639" s="287" t="s">
        <v>28236</v>
      </c>
      <c r="C8639" s="287" t="s">
        <v>154</v>
      </c>
      <c r="D8639" t="str">
        <f t="shared" si="134"/>
        <v>t</v>
      </c>
      <c r="E8639" s="288">
        <v>19.899999999999999</v>
      </c>
    </row>
    <row r="8640" spans="1:5" x14ac:dyDescent="0.2">
      <c r="A8640" s="287" t="s">
        <v>23327</v>
      </c>
      <c r="B8640" s="287" t="s">
        <v>28237</v>
      </c>
      <c r="C8640" s="287" t="s">
        <v>154</v>
      </c>
      <c r="D8640" t="str">
        <f t="shared" si="134"/>
        <v>t</v>
      </c>
      <c r="E8640" s="288">
        <v>7.66</v>
      </c>
    </row>
    <row r="8641" spans="1:5" x14ac:dyDescent="0.2">
      <c r="A8641" s="287" t="s">
        <v>23328</v>
      </c>
      <c r="B8641" s="287" t="s">
        <v>28237</v>
      </c>
      <c r="C8641" s="287" t="s">
        <v>154</v>
      </c>
      <c r="D8641" t="str">
        <f t="shared" si="134"/>
        <v>t</v>
      </c>
      <c r="E8641" s="288">
        <v>6.75</v>
      </c>
    </row>
    <row r="8642" spans="1:5" x14ac:dyDescent="0.2">
      <c r="A8642" s="287" t="s">
        <v>8886</v>
      </c>
      <c r="B8642" s="287" t="s">
        <v>28238</v>
      </c>
      <c r="C8642" s="287" t="s">
        <v>154</v>
      </c>
      <c r="D8642" t="str">
        <f t="shared" ref="D8642:D8705" si="135">LOWER(C8642)</f>
        <v>t</v>
      </c>
      <c r="E8642" s="288">
        <v>40.98</v>
      </c>
    </row>
    <row r="8643" spans="1:5" x14ac:dyDescent="0.2">
      <c r="A8643" s="287" t="s">
        <v>8887</v>
      </c>
      <c r="B8643" s="287" t="s">
        <v>28238</v>
      </c>
      <c r="C8643" s="287" t="s">
        <v>154</v>
      </c>
      <c r="D8643" t="str">
        <f t="shared" si="135"/>
        <v>t</v>
      </c>
      <c r="E8643" s="288">
        <v>36.36</v>
      </c>
    </row>
    <row r="8644" spans="1:5" x14ac:dyDescent="0.2">
      <c r="A8644" s="287" t="s">
        <v>8888</v>
      </c>
      <c r="B8644" s="287" t="s">
        <v>28239</v>
      </c>
      <c r="C8644" s="287" t="s">
        <v>111</v>
      </c>
      <c r="D8644" t="str">
        <f t="shared" si="135"/>
        <v>m3</v>
      </c>
      <c r="E8644" s="288">
        <v>58.72</v>
      </c>
    </row>
    <row r="8645" spans="1:5" x14ac:dyDescent="0.2">
      <c r="A8645" s="287" t="s">
        <v>8889</v>
      </c>
      <c r="B8645" s="287" t="s">
        <v>28239</v>
      </c>
      <c r="C8645" s="287" t="s">
        <v>111</v>
      </c>
      <c r="D8645" t="str">
        <f t="shared" si="135"/>
        <v>m3</v>
      </c>
      <c r="E8645" s="288">
        <v>57.58</v>
      </c>
    </row>
    <row r="8646" spans="1:5" x14ac:dyDescent="0.2">
      <c r="A8646" s="287" t="s">
        <v>8890</v>
      </c>
      <c r="B8646" s="287" t="s">
        <v>28240</v>
      </c>
      <c r="C8646" s="287" t="s">
        <v>22946</v>
      </c>
      <c r="D8646" t="str">
        <f t="shared" si="135"/>
        <v>un</v>
      </c>
      <c r="E8646" s="288">
        <v>15.45</v>
      </c>
    </row>
    <row r="8647" spans="1:5" x14ac:dyDescent="0.2">
      <c r="A8647" s="287" t="s">
        <v>8891</v>
      </c>
      <c r="B8647" s="287" t="s">
        <v>28240</v>
      </c>
      <c r="C8647" s="287" t="s">
        <v>22946</v>
      </c>
      <c r="D8647" t="str">
        <f t="shared" si="135"/>
        <v>un</v>
      </c>
      <c r="E8647" s="288">
        <v>13.93</v>
      </c>
    </row>
    <row r="8648" spans="1:5" x14ac:dyDescent="0.2">
      <c r="A8648" s="287" t="s">
        <v>8892</v>
      </c>
      <c r="B8648" s="287" t="s">
        <v>28241</v>
      </c>
      <c r="C8648" s="287" t="s">
        <v>111</v>
      </c>
      <c r="D8648" t="str">
        <f t="shared" si="135"/>
        <v>m3</v>
      </c>
      <c r="E8648" s="288">
        <v>4.7699999999999996</v>
      </c>
    </row>
    <row r="8649" spans="1:5" x14ac:dyDescent="0.2">
      <c r="A8649" s="287" t="s">
        <v>8893</v>
      </c>
      <c r="B8649" s="287" t="s">
        <v>28241</v>
      </c>
      <c r="C8649" s="287" t="s">
        <v>111</v>
      </c>
      <c r="D8649" t="str">
        <f t="shared" si="135"/>
        <v>m3</v>
      </c>
      <c r="E8649" s="288">
        <v>4.32</v>
      </c>
    </row>
    <row r="8650" spans="1:5" x14ac:dyDescent="0.2">
      <c r="A8650" s="287" t="s">
        <v>8894</v>
      </c>
      <c r="B8650" s="287" t="s">
        <v>28242</v>
      </c>
      <c r="C8650" s="287" t="s">
        <v>111</v>
      </c>
      <c r="D8650" t="str">
        <f t="shared" si="135"/>
        <v>m3</v>
      </c>
      <c r="E8650" s="288">
        <v>93.46</v>
      </c>
    </row>
    <row r="8651" spans="1:5" x14ac:dyDescent="0.2">
      <c r="A8651" s="287" t="s">
        <v>8895</v>
      </c>
      <c r="B8651" s="287" t="s">
        <v>28242</v>
      </c>
      <c r="C8651" s="287" t="s">
        <v>111</v>
      </c>
      <c r="D8651" t="str">
        <f t="shared" si="135"/>
        <v>m3</v>
      </c>
      <c r="E8651" s="288">
        <v>90.33</v>
      </c>
    </row>
    <row r="8652" spans="1:5" x14ac:dyDescent="0.2">
      <c r="A8652" s="287" t="s">
        <v>8896</v>
      </c>
      <c r="B8652" s="287" t="s">
        <v>28243</v>
      </c>
      <c r="C8652" s="287" t="s">
        <v>111</v>
      </c>
      <c r="D8652" t="str">
        <f t="shared" si="135"/>
        <v>m3</v>
      </c>
      <c r="E8652" s="288">
        <v>103.02</v>
      </c>
    </row>
    <row r="8653" spans="1:5" x14ac:dyDescent="0.2">
      <c r="A8653" s="287" t="s">
        <v>8897</v>
      </c>
      <c r="B8653" s="287" t="s">
        <v>28243</v>
      </c>
      <c r="C8653" s="287" t="s">
        <v>111</v>
      </c>
      <c r="D8653" t="str">
        <f t="shared" si="135"/>
        <v>m3</v>
      </c>
      <c r="E8653" s="288">
        <v>99.86</v>
      </c>
    </row>
    <row r="8654" spans="1:5" x14ac:dyDescent="0.2">
      <c r="A8654" s="287" t="s">
        <v>8898</v>
      </c>
      <c r="B8654" s="287" t="s">
        <v>28244</v>
      </c>
      <c r="C8654" s="287" t="s">
        <v>111</v>
      </c>
      <c r="D8654" t="str">
        <f t="shared" si="135"/>
        <v>m3</v>
      </c>
      <c r="E8654" s="288">
        <v>120.98</v>
      </c>
    </row>
    <row r="8655" spans="1:5" x14ac:dyDescent="0.2">
      <c r="A8655" s="287" t="s">
        <v>8899</v>
      </c>
      <c r="B8655" s="287" t="s">
        <v>28244</v>
      </c>
      <c r="C8655" s="287" t="s">
        <v>111</v>
      </c>
      <c r="D8655" t="str">
        <f t="shared" si="135"/>
        <v>m3</v>
      </c>
      <c r="E8655" s="288">
        <v>117.65</v>
      </c>
    </row>
    <row r="8656" spans="1:5" x14ac:dyDescent="0.2">
      <c r="A8656" s="287" t="s">
        <v>8900</v>
      </c>
      <c r="B8656" s="287" t="s">
        <v>28245</v>
      </c>
      <c r="C8656" s="287" t="s">
        <v>11</v>
      </c>
      <c r="D8656" t="str">
        <f t="shared" si="135"/>
        <v>m2</v>
      </c>
      <c r="E8656" s="288">
        <v>146.85</v>
      </c>
    </row>
    <row r="8657" spans="1:5" x14ac:dyDescent="0.2">
      <c r="A8657" s="287" t="s">
        <v>8901</v>
      </c>
      <c r="B8657" s="287" t="s">
        <v>28245</v>
      </c>
      <c r="C8657" s="287" t="s">
        <v>11</v>
      </c>
      <c r="D8657" t="str">
        <f t="shared" si="135"/>
        <v>m2</v>
      </c>
      <c r="E8657" s="288">
        <v>143.52000000000001</v>
      </c>
    </row>
    <row r="8658" spans="1:5" x14ac:dyDescent="0.2">
      <c r="A8658" s="287" t="s">
        <v>8902</v>
      </c>
      <c r="B8658" s="287" t="s">
        <v>28246</v>
      </c>
      <c r="C8658" s="287" t="s">
        <v>111</v>
      </c>
      <c r="D8658" t="str">
        <f t="shared" si="135"/>
        <v>m3</v>
      </c>
      <c r="E8658" s="288">
        <v>104.79</v>
      </c>
    </row>
    <row r="8659" spans="1:5" x14ac:dyDescent="0.2">
      <c r="A8659" s="287" t="s">
        <v>8903</v>
      </c>
      <c r="B8659" s="287" t="s">
        <v>28246</v>
      </c>
      <c r="C8659" s="287" t="s">
        <v>111</v>
      </c>
      <c r="D8659" t="str">
        <f t="shared" si="135"/>
        <v>m3</v>
      </c>
      <c r="E8659" s="288">
        <v>101.67</v>
      </c>
    </row>
    <row r="8660" spans="1:5" x14ac:dyDescent="0.2">
      <c r="A8660" s="287" t="s">
        <v>8904</v>
      </c>
      <c r="B8660" s="287" t="s">
        <v>28247</v>
      </c>
      <c r="C8660" s="287" t="s">
        <v>111</v>
      </c>
      <c r="D8660" t="str">
        <f t="shared" si="135"/>
        <v>m3</v>
      </c>
      <c r="E8660" s="288">
        <v>113.79</v>
      </c>
    </row>
    <row r="8661" spans="1:5" x14ac:dyDescent="0.2">
      <c r="A8661" s="287" t="s">
        <v>8905</v>
      </c>
      <c r="B8661" s="287" t="s">
        <v>28247</v>
      </c>
      <c r="C8661" s="287" t="s">
        <v>111</v>
      </c>
      <c r="D8661" t="str">
        <f t="shared" si="135"/>
        <v>m3</v>
      </c>
      <c r="E8661" s="288">
        <v>110.63</v>
      </c>
    </row>
    <row r="8662" spans="1:5" x14ac:dyDescent="0.2">
      <c r="A8662" s="287" t="s">
        <v>8906</v>
      </c>
      <c r="B8662" s="287" t="s">
        <v>28248</v>
      </c>
      <c r="C8662" s="287" t="s">
        <v>111</v>
      </c>
      <c r="D8662" t="str">
        <f t="shared" si="135"/>
        <v>m3</v>
      </c>
      <c r="E8662" s="288">
        <v>131.85</v>
      </c>
    </row>
    <row r="8663" spans="1:5" x14ac:dyDescent="0.2">
      <c r="A8663" s="287" t="s">
        <v>8907</v>
      </c>
      <c r="B8663" s="287" t="s">
        <v>28248</v>
      </c>
      <c r="C8663" s="287" t="s">
        <v>111</v>
      </c>
      <c r="D8663" t="str">
        <f t="shared" si="135"/>
        <v>m3</v>
      </c>
      <c r="E8663" s="288">
        <v>128.52000000000001</v>
      </c>
    </row>
    <row r="8664" spans="1:5" x14ac:dyDescent="0.2">
      <c r="A8664" s="287" t="s">
        <v>8908</v>
      </c>
      <c r="B8664" s="287" t="s">
        <v>28249</v>
      </c>
      <c r="C8664" s="287" t="s">
        <v>111</v>
      </c>
      <c r="D8664" t="str">
        <f t="shared" si="135"/>
        <v>m3</v>
      </c>
      <c r="E8664" s="288">
        <v>66.319999999999993</v>
      </c>
    </row>
    <row r="8665" spans="1:5" x14ac:dyDescent="0.2">
      <c r="A8665" s="287" t="s">
        <v>8909</v>
      </c>
      <c r="B8665" s="287" t="s">
        <v>28249</v>
      </c>
      <c r="C8665" s="287" t="s">
        <v>111</v>
      </c>
      <c r="D8665" t="str">
        <f t="shared" si="135"/>
        <v>m3</v>
      </c>
      <c r="E8665" s="288">
        <v>63.35</v>
      </c>
    </row>
    <row r="8666" spans="1:5" x14ac:dyDescent="0.2">
      <c r="A8666" s="287" t="s">
        <v>8910</v>
      </c>
      <c r="B8666" s="287" t="s">
        <v>28250</v>
      </c>
      <c r="C8666" s="287" t="s">
        <v>111</v>
      </c>
      <c r="D8666" t="str">
        <f t="shared" si="135"/>
        <v>m3</v>
      </c>
      <c r="E8666" s="288">
        <v>74.84</v>
      </c>
    </row>
    <row r="8667" spans="1:5" x14ac:dyDescent="0.2">
      <c r="A8667" s="287" t="s">
        <v>8911</v>
      </c>
      <c r="B8667" s="287" t="s">
        <v>28250</v>
      </c>
      <c r="C8667" s="287" t="s">
        <v>111</v>
      </c>
      <c r="D8667" t="str">
        <f t="shared" si="135"/>
        <v>m3</v>
      </c>
      <c r="E8667" s="288">
        <v>70.739999999999995</v>
      </c>
    </row>
    <row r="8668" spans="1:5" x14ac:dyDescent="0.2">
      <c r="A8668" s="287" t="s">
        <v>8912</v>
      </c>
      <c r="B8668" s="287" t="s">
        <v>28251</v>
      </c>
      <c r="C8668" s="287" t="s">
        <v>11</v>
      </c>
      <c r="D8668" t="str">
        <f t="shared" si="135"/>
        <v>m2</v>
      </c>
      <c r="E8668" s="288">
        <v>50.81</v>
      </c>
    </row>
    <row r="8669" spans="1:5" x14ac:dyDescent="0.2">
      <c r="A8669" s="287" t="s">
        <v>8913</v>
      </c>
      <c r="B8669" s="287" t="s">
        <v>28251</v>
      </c>
      <c r="C8669" s="287" t="s">
        <v>11</v>
      </c>
      <c r="D8669" t="str">
        <f t="shared" si="135"/>
        <v>m2</v>
      </c>
      <c r="E8669" s="288">
        <v>47.07</v>
      </c>
    </row>
    <row r="8670" spans="1:5" x14ac:dyDescent="0.2">
      <c r="A8670" s="287" t="s">
        <v>8914</v>
      </c>
      <c r="B8670" s="287" t="s">
        <v>28252</v>
      </c>
      <c r="C8670" s="287" t="s">
        <v>53</v>
      </c>
      <c r="D8670" t="str">
        <f t="shared" si="135"/>
        <v>m</v>
      </c>
      <c r="E8670" s="288">
        <v>1.5</v>
      </c>
    </row>
    <row r="8671" spans="1:5" x14ac:dyDescent="0.2">
      <c r="A8671" s="287" t="s">
        <v>8915</v>
      </c>
      <c r="B8671" s="287" t="s">
        <v>28252</v>
      </c>
      <c r="C8671" s="287" t="s">
        <v>53</v>
      </c>
      <c r="D8671" t="str">
        <f t="shared" si="135"/>
        <v>m</v>
      </c>
      <c r="E8671" s="288">
        <v>1.45</v>
      </c>
    </row>
    <row r="8672" spans="1:5" x14ac:dyDescent="0.2">
      <c r="A8672" s="287" t="s">
        <v>8916</v>
      </c>
      <c r="B8672" s="287" t="s">
        <v>28253</v>
      </c>
      <c r="C8672" s="287" t="s">
        <v>53</v>
      </c>
      <c r="D8672" t="str">
        <f t="shared" si="135"/>
        <v>m</v>
      </c>
      <c r="E8672" s="288">
        <v>6.29</v>
      </c>
    </row>
    <row r="8673" spans="1:5" x14ac:dyDescent="0.2">
      <c r="A8673" s="287" t="s">
        <v>8917</v>
      </c>
      <c r="B8673" s="287" t="s">
        <v>28253</v>
      </c>
      <c r="C8673" s="287" t="s">
        <v>53</v>
      </c>
      <c r="D8673" t="str">
        <f t="shared" si="135"/>
        <v>m</v>
      </c>
      <c r="E8673" s="288">
        <v>6.08</v>
      </c>
    </row>
    <row r="8674" spans="1:5" x14ac:dyDescent="0.2">
      <c r="A8674" s="287" t="s">
        <v>8918</v>
      </c>
      <c r="B8674" s="287" t="s">
        <v>28254</v>
      </c>
      <c r="C8674" s="287" t="s">
        <v>53</v>
      </c>
      <c r="D8674" t="str">
        <f t="shared" si="135"/>
        <v>m</v>
      </c>
      <c r="E8674" s="288">
        <v>3.19</v>
      </c>
    </row>
    <row r="8675" spans="1:5" x14ac:dyDescent="0.2">
      <c r="A8675" s="287" t="s">
        <v>8919</v>
      </c>
      <c r="B8675" s="287" t="s">
        <v>28254</v>
      </c>
      <c r="C8675" s="287" t="s">
        <v>53</v>
      </c>
      <c r="D8675" t="str">
        <f t="shared" si="135"/>
        <v>m</v>
      </c>
      <c r="E8675" s="288">
        <v>3.12</v>
      </c>
    </row>
    <row r="8676" spans="1:5" x14ac:dyDescent="0.2">
      <c r="A8676" s="287" t="s">
        <v>8920</v>
      </c>
      <c r="B8676" s="287" t="s">
        <v>28255</v>
      </c>
      <c r="C8676" s="287" t="s">
        <v>53</v>
      </c>
      <c r="D8676" t="str">
        <f t="shared" si="135"/>
        <v>m</v>
      </c>
      <c r="E8676" s="288">
        <v>1101.8599999999999</v>
      </c>
    </row>
    <row r="8677" spans="1:5" x14ac:dyDescent="0.2">
      <c r="A8677" s="287" t="s">
        <v>8921</v>
      </c>
      <c r="B8677" s="287" t="s">
        <v>28255</v>
      </c>
      <c r="C8677" s="287" t="s">
        <v>53</v>
      </c>
      <c r="D8677" t="str">
        <f t="shared" si="135"/>
        <v>m</v>
      </c>
      <c r="E8677" s="288">
        <v>1093.5</v>
      </c>
    </row>
    <row r="8678" spans="1:5" x14ac:dyDescent="0.2">
      <c r="A8678" s="287" t="s">
        <v>8922</v>
      </c>
      <c r="B8678" s="287" t="s">
        <v>28256</v>
      </c>
      <c r="C8678" s="287" t="s">
        <v>53</v>
      </c>
      <c r="D8678" t="str">
        <f t="shared" si="135"/>
        <v>m</v>
      </c>
      <c r="E8678" s="288">
        <v>43.14</v>
      </c>
    </row>
    <row r="8679" spans="1:5" x14ac:dyDescent="0.2">
      <c r="A8679" s="287" t="s">
        <v>8923</v>
      </c>
      <c r="B8679" s="287" t="s">
        <v>28256</v>
      </c>
      <c r="C8679" s="287" t="s">
        <v>53</v>
      </c>
      <c r="D8679" t="str">
        <f t="shared" si="135"/>
        <v>m</v>
      </c>
      <c r="E8679" s="288">
        <v>37.380000000000003</v>
      </c>
    </row>
    <row r="8680" spans="1:5" x14ac:dyDescent="0.2">
      <c r="A8680" s="287" t="s">
        <v>8924</v>
      </c>
      <c r="B8680" s="287" t="s">
        <v>28257</v>
      </c>
      <c r="C8680" s="287" t="s">
        <v>53</v>
      </c>
      <c r="D8680" t="str">
        <f t="shared" si="135"/>
        <v>m</v>
      </c>
      <c r="E8680" s="288">
        <v>9.4</v>
      </c>
    </row>
    <row r="8681" spans="1:5" x14ac:dyDescent="0.2">
      <c r="A8681" s="287" t="s">
        <v>8925</v>
      </c>
      <c r="B8681" s="287" t="s">
        <v>28257</v>
      </c>
      <c r="C8681" s="287" t="s">
        <v>53</v>
      </c>
      <c r="D8681" t="str">
        <f t="shared" si="135"/>
        <v>m</v>
      </c>
      <c r="E8681" s="288">
        <v>9.3800000000000008</v>
      </c>
    </row>
    <row r="8682" spans="1:5" x14ac:dyDescent="0.2">
      <c r="A8682" s="287" t="s">
        <v>8926</v>
      </c>
      <c r="B8682" s="287" t="s">
        <v>28258</v>
      </c>
      <c r="C8682" s="287" t="s">
        <v>11</v>
      </c>
      <c r="D8682" t="str">
        <f t="shared" si="135"/>
        <v>m2</v>
      </c>
      <c r="E8682" s="288">
        <v>2.34</v>
      </c>
    </row>
    <row r="8683" spans="1:5" x14ac:dyDescent="0.2">
      <c r="A8683" s="287" t="s">
        <v>8927</v>
      </c>
      <c r="B8683" s="287" t="s">
        <v>28258</v>
      </c>
      <c r="C8683" s="287" t="s">
        <v>11</v>
      </c>
      <c r="D8683" t="str">
        <f t="shared" si="135"/>
        <v>m2</v>
      </c>
      <c r="E8683" s="288">
        <v>2.33</v>
      </c>
    </row>
    <row r="8684" spans="1:5" x14ac:dyDescent="0.2">
      <c r="A8684" s="287" t="s">
        <v>8928</v>
      </c>
      <c r="B8684" s="287" t="s">
        <v>28259</v>
      </c>
      <c r="C8684" s="287" t="s">
        <v>11</v>
      </c>
      <c r="D8684" t="str">
        <f t="shared" si="135"/>
        <v>m2</v>
      </c>
      <c r="E8684" s="288">
        <v>2.35</v>
      </c>
    </row>
    <row r="8685" spans="1:5" x14ac:dyDescent="0.2">
      <c r="A8685" s="287" t="s">
        <v>8929</v>
      </c>
      <c r="B8685" s="287" t="s">
        <v>28259</v>
      </c>
      <c r="C8685" s="287" t="s">
        <v>11</v>
      </c>
      <c r="D8685" t="str">
        <f t="shared" si="135"/>
        <v>m2</v>
      </c>
      <c r="E8685" s="288">
        <v>2.34</v>
      </c>
    </row>
    <row r="8686" spans="1:5" x14ac:dyDescent="0.2">
      <c r="A8686" s="287" t="s">
        <v>8930</v>
      </c>
      <c r="B8686" s="287" t="s">
        <v>28260</v>
      </c>
      <c r="C8686" s="287" t="s">
        <v>11</v>
      </c>
      <c r="D8686" t="str">
        <f t="shared" si="135"/>
        <v>m2</v>
      </c>
      <c r="E8686" s="288">
        <v>104.75</v>
      </c>
    </row>
    <row r="8687" spans="1:5" x14ac:dyDescent="0.2">
      <c r="A8687" s="287" t="s">
        <v>8931</v>
      </c>
      <c r="B8687" s="287" t="s">
        <v>28260</v>
      </c>
      <c r="C8687" s="287" t="s">
        <v>11</v>
      </c>
      <c r="D8687" t="str">
        <f t="shared" si="135"/>
        <v>m2</v>
      </c>
      <c r="E8687" s="288">
        <v>96.87</v>
      </c>
    </row>
    <row r="8688" spans="1:5" x14ac:dyDescent="0.2">
      <c r="A8688" s="287" t="s">
        <v>8932</v>
      </c>
      <c r="B8688" s="287" t="s">
        <v>28261</v>
      </c>
      <c r="C8688" s="287" t="s">
        <v>11</v>
      </c>
      <c r="D8688" t="str">
        <f t="shared" si="135"/>
        <v>m2</v>
      </c>
      <c r="E8688" s="288">
        <v>115.22</v>
      </c>
    </row>
    <row r="8689" spans="1:5" x14ac:dyDescent="0.2">
      <c r="A8689" s="287" t="s">
        <v>8933</v>
      </c>
      <c r="B8689" s="287" t="s">
        <v>28261</v>
      </c>
      <c r="C8689" s="287" t="s">
        <v>11</v>
      </c>
      <c r="D8689" t="str">
        <f t="shared" si="135"/>
        <v>m2</v>
      </c>
      <c r="E8689" s="288">
        <v>106.56</v>
      </c>
    </row>
    <row r="8690" spans="1:5" x14ac:dyDescent="0.2">
      <c r="A8690" s="287" t="s">
        <v>8934</v>
      </c>
      <c r="B8690" s="287" t="s">
        <v>28262</v>
      </c>
      <c r="C8690" s="287" t="s">
        <v>11</v>
      </c>
      <c r="D8690" t="str">
        <f t="shared" si="135"/>
        <v>m2</v>
      </c>
      <c r="E8690" s="288">
        <v>99.71</v>
      </c>
    </row>
    <row r="8691" spans="1:5" x14ac:dyDescent="0.2">
      <c r="A8691" s="287" t="s">
        <v>8935</v>
      </c>
      <c r="B8691" s="287" t="s">
        <v>28262</v>
      </c>
      <c r="C8691" s="287" t="s">
        <v>11</v>
      </c>
      <c r="D8691" t="str">
        <f t="shared" si="135"/>
        <v>m2</v>
      </c>
      <c r="E8691" s="288">
        <v>90.22</v>
      </c>
    </row>
    <row r="8692" spans="1:5" x14ac:dyDescent="0.2">
      <c r="A8692" s="287" t="s">
        <v>8936</v>
      </c>
      <c r="B8692" s="287" t="s">
        <v>28263</v>
      </c>
      <c r="C8692" s="287" t="s">
        <v>11</v>
      </c>
      <c r="D8692" t="str">
        <f t="shared" si="135"/>
        <v>m2</v>
      </c>
      <c r="E8692" s="288">
        <v>71.45</v>
      </c>
    </row>
    <row r="8693" spans="1:5" x14ac:dyDescent="0.2">
      <c r="A8693" s="287" t="s">
        <v>8937</v>
      </c>
      <c r="B8693" s="287" t="s">
        <v>28263</v>
      </c>
      <c r="C8693" s="287" t="s">
        <v>11</v>
      </c>
      <c r="D8693" t="str">
        <f t="shared" si="135"/>
        <v>m2</v>
      </c>
      <c r="E8693" s="288">
        <v>66.05</v>
      </c>
    </row>
    <row r="8694" spans="1:5" x14ac:dyDescent="0.2">
      <c r="A8694" s="287" t="s">
        <v>8938</v>
      </c>
      <c r="B8694" s="287" t="s">
        <v>28264</v>
      </c>
      <c r="C8694" s="287" t="s">
        <v>11</v>
      </c>
      <c r="D8694" t="str">
        <f t="shared" si="135"/>
        <v>m2</v>
      </c>
      <c r="E8694" s="288">
        <v>78.599999999999994</v>
      </c>
    </row>
    <row r="8695" spans="1:5" x14ac:dyDescent="0.2">
      <c r="A8695" s="287" t="s">
        <v>8939</v>
      </c>
      <c r="B8695" s="287" t="s">
        <v>28264</v>
      </c>
      <c r="C8695" s="287" t="s">
        <v>11</v>
      </c>
      <c r="D8695" t="str">
        <f t="shared" si="135"/>
        <v>m2</v>
      </c>
      <c r="E8695" s="288">
        <v>72.650000000000006</v>
      </c>
    </row>
    <row r="8696" spans="1:5" x14ac:dyDescent="0.2">
      <c r="A8696" s="287" t="s">
        <v>8940</v>
      </c>
      <c r="B8696" s="287" t="s">
        <v>28265</v>
      </c>
      <c r="C8696" s="287" t="s">
        <v>11</v>
      </c>
      <c r="D8696" t="str">
        <f t="shared" si="135"/>
        <v>m2</v>
      </c>
      <c r="E8696" s="288">
        <v>67.75</v>
      </c>
    </row>
    <row r="8697" spans="1:5" x14ac:dyDescent="0.2">
      <c r="A8697" s="287" t="s">
        <v>8941</v>
      </c>
      <c r="B8697" s="287" t="s">
        <v>28265</v>
      </c>
      <c r="C8697" s="287" t="s">
        <v>11</v>
      </c>
      <c r="D8697" t="str">
        <f t="shared" si="135"/>
        <v>m2</v>
      </c>
      <c r="E8697" s="288">
        <v>61.32</v>
      </c>
    </row>
    <row r="8698" spans="1:5" x14ac:dyDescent="0.2">
      <c r="A8698" s="287" t="s">
        <v>8942</v>
      </c>
      <c r="B8698" s="287" t="s">
        <v>28266</v>
      </c>
      <c r="C8698" s="287" t="s">
        <v>11</v>
      </c>
      <c r="D8698" t="str">
        <f t="shared" si="135"/>
        <v>m2</v>
      </c>
      <c r="E8698" s="288">
        <v>140.21</v>
      </c>
    </row>
    <row r="8699" spans="1:5" x14ac:dyDescent="0.2">
      <c r="A8699" s="287" t="s">
        <v>8943</v>
      </c>
      <c r="B8699" s="287" t="s">
        <v>28266</v>
      </c>
      <c r="C8699" s="287" t="s">
        <v>11</v>
      </c>
      <c r="D8699" t="str">
        <f t="shared" si="135"/>
        <v>m2</v>
      </c>
      <c r="E8699" s="288">
        <v>130.55000000000001</v>
      </c>
    </row>
    <row r="8700" spans="1:5" x14ac:dyDescent="0.2">
      <c r="A8700" s="287" t="s">
        <v>8944</v>
      </c>
      <c r="B8700" s="287" t="s">
        <v>28267</v>
      </c>
      <c r="C8700" s="287" t="s">
        <v>11</v>
      </c>
      <c r="D8700" t="str">
        <f t="shared" si="135"/>
        <v>m2</v>
      </c>
      <c r="E8700" s="288">
        <v>127.37</v>
      </c>
    </row>
    <row r="8701" spans="1:5" x14ac:dyDescent="0.2">
      <c r="A8701" s="287" t="s">
        <v>8945</v>
      </c>
      <c r="B8701" s="287" t="s">
        <v>28267</v>
      </c>
      <c r="C8701" s="287" t="s">
        <v>11</v>
      </c>
      <c r="D8701" t="str">
        <f t="shared" si="135"/>
        <v>m2</v>
      </c>
      <c r="E8701" s="288">
        <v>118.59</v>
      </c>
    </row>
    <row r="8702" spans="1:5" x14ac:dyDescent="0.2">
      <c r="A8702" s="287" t="s">
        <v>8946</v>
      </c>
      <c r="B8702" s="287" t="s">
        <v>275</v>
      </c>
      <c r="C8702" s="287" t="s">
        <v>11</v>
      </c>
      <c r="D8702" t="str">
        <f t="shared" si="135"/>
        <v>m2</v>
      </c>
      <c r="E8702" s="288">
        <v>122.83</v>
      </c>
    </row>
    <row r="8703" spans="1:5" x14ac:dyDescent="0.2">
      <c r="A8703" s="287" t="s">
        <v>274</v>
      </c>
      <c r="B8703" s="287" t="s">
        <v>275</v>
      </c>
      <c r="C8703" s="287" t="s">
        <v>11</v>
      </c>
      <c r="D8703" t="str">
        <f t="shared" si="135"/>
        <v>m2</v>
      </c>
      <c r="E8703" s="288">
        <v>113.32</v>
      </c>
    </row>
    <row r="8704" spans="1:5" x14ac:dyDescent="0.2">
      <c r="A8704" s="287" t="s">
        <v>8947</v>
      </c>
      <c r="B8704" s="287" t="s">
        <v>28268</v>
      </c>
      <c r="C8704" s="287" t="s">
        <v>111</v>
      </c>
      <c r="D8704" t="str">
        <f t="shared" si="135"/>
        <v>m3</v>
      </c>
      <c r="E8704" s="288">
        <v>135.12</v>
      </c>
    </row>
    <row r="8705" spans="1:5" s="290" customFormat="1" x14ac:dyDescent="0.2">
      <c r="A8705" s="287" t="s">
        <v>8948</v>
      </c>
      <c r="B8705" s="287" t="s">
        <v>28268</v>
      </c>
      <c r="C8705" s="287" t="s">
        <v>111</v>
      </c>
      <c r="D8705" t="str">
        <f t="shared" si="135"/>
        <v>m3</v>
      </c>
      <c r="E8705" s="288">
        <v>124.65</v>
      </c>
    </row>
    <row r="8706" spans="1:5" x14ac:dyDescent="0.2">
      <c r="A8706" s="287" t="s">
        <v>8949</v>
      </c>
      <c r="B8706" s="287" t="s">
        <v>28269</v>
      </c>
      <c r="C8706" s="287" t="s">
        <v>111</v>
      </c>
      <c r="D8706" t="str">
        <f t="shared" ref="D8706:D8769" si="136">LOWER(C8706)</f>
        <v>m3</v>
      </c>
      <c r="E8706" s="288">
        <v>157.22</v>
      </c>
    </row>
    <row r="8707" spans="1:5" x14ac:dyDescent="0.2">
      <c r="A8707" s="287" t="s">
        <v>8950</v>
      </c>
      <c r="B8707" s="287" t="s">
        <v>28269</v>
      </c>
      <c r="C8707" s="287" t="s">
        <v>111</v>
      </c>
      <c r="D8707" t="str">
        <f t="shared" si="136"/>
        <v>m3</v>
      </c>
      <c r="E8707" s="288">
        <v>147.56</v>
      </c>
    </row>
    <row r="8708" spans="1:5" x14ac:dyDescent="0.2">
      <c r="A8708" s="287" t="s">
        <v>8951</v>
      </c>
      <c r="B8708" s="287" t="s">
        <v>28270</v>
      </c>
      <c r="C8708" s="287" t="s">
        <v>111</v>
      </c>
      <c r="D8708" t="str">
        <f t="shared" si="136"/>
        <v>m3</v>
      </c>
      <c r="E8708" s="288">
        <v>142.91999999999999</v>
      </c>
    </row>
    <row r="8709" spans="1:5" x14ac:dyDescent="0.2">
      <c r="A8709" s="287" t="s">
        <v>8952</v>
      </c>
      <c r="B8709" s="287" t="s">
        <v>28270</v>
      </c>
      <c r="C8709" s="287" t="s">
        <v>111</v>
      </c>
      <c r="D8709" t="str">
        <f t="shared" si="136"/>
        <v>m3</v>
      </c>
      <c r="E8709" s="288">
        <v>134.13999999999999</v>
      </c>
    </row>
    <row r="8710" spans="1:5" x14ac:dyDescent="0.2">
      <c r="A8710" s="287" t="s">
        <v>8953</v>
      </c>
      <c r="B8710" s="287" t="s">
        <v>28271</v>
      </c>
      <c r="C8710" s="287" t="s">
        <v>154</v>
      </c>
      <c r="D8710" t="str">
        <f t="shared" si="136"/>
        <v>t</v>
      </c>
      <c r="E8710" s="288">
        <v>138.38999999999999</v>
      </c>
    </row>
    <row r="8711" spans="1:5" x14ac:dyDescent="0.2">
      <c r="A8711" s="287" t="s">
        <v>8954</v>
      </c>
      <c r="B8711" s="287" t="s">
        <v>28271</v>
      </c>
      <c r="C8711" s="287" t="s">
        <v>154</v>
      </c>
      <c r="D8711" t="str">
        <f t="shared" si="136"/>
        <v>t</v>
      </c>
      <c r="E8711" s="288">
        <v>128.87</v>
      </c>
    </row>
    <row r="8712" spans="1:5" x14ac:dyDescent="0.2">
      <c r="A8712" s="287" t="s">
        <v>8955</v>
      </c>
      <c r="B8712" s="287" t="s">
        <v>278</v>
      </c>
      <c r="C8712" s="287" t="s">
        <v>11</v>
      </c>
      <c r="D8712" t="str">
        <f t="shared" si="136"/>
        <v>m2</v>
      </c>
      <c r="E8712" s="288">
        <v>152.22999999999999</v>
      </c>
    </row>
    <row r="8713" spans="1:5" x14ac:dyDescent="0.2">
      <c r="A8713" s="287" t="s">
        <v>277</v>
      </c>
      <c r="B8713" s="287" t="s">
        <v>278</v>
      </c>
      <c r="C8713" s="287" t="s">
        <v>11</v>
      </c>
      <c r="D8713" t="str">
        <f t="shared" si="136"/>
        <v>m2</v>
      </c>
      <c r="E8713" s="288">
        <v>141.76</v>
      </c>
    </row>
    <row r="8714" spans="1:5" x14ac:dyDescent="0.2">
      <c r="A8714" s="287" t="s">
        <v>8956</v>
      </c>
      <c r="B8714" s="287" t="s">
        <v>310</v>
      </c>
      <c r="C8714" s="287" t="s">
        <v>11</v>
      </c>
      <c r="D8714" t="str">
        <f t="shared" si="136"/>
        <v>m2</v>
      </c>
      <c r="E8714" s="288">
        <v>175.29</v>
      </c>
    </row>
    <row r="8715" spans="1:5" x14ac:dyDescent="0.2">
      <c r="A8715" s="291" t="s">
        <v>311</v>
      </c>
      <c r="B8715" s="287" t="s">
        <v>310</v>
      </c>
      <c r="C8715" s="287" t="s">
        <v>11</v>
      </c>
      <c r="D8715" t="str">
        <f t="shared" si="136"/>
        <v>m2</v>
      </c>
      <c r="E8715" s="288">
        <v>165.63</v>
      </c>
    </row>
    <row r="8716" spans="1:5" x14ac:dyDescent="0.2">
      <c r="A8716" s="287" t="s">
        <v>23329</v>
      </c>
      <c r="B8716" s="287" t="s">
        <v>23331</v>
      </c>
      <c r="C8716" s="287" t="s">
        <v>11</v>
      </c>
      <c r="D8716" t="str">
        <f t="shared" si="136"/>
        <v>m2</v>
      </c>
      <c r="E8716" s="288">
        <v>159.35</v>
      </c>
    </row>
    <row r="8717" spans="1:5" x14ac:dyDescent="0.2">
      <c r="A8717" s="287" t="s">
        <v>23330</v>
      </c>
      <c r="B8717" s="287" t="s">
        <v>23331</v>
      </c>
      <c r="C8717" s="287" t="s">
        <v>11</v>
      </c>
      <c r="D8717" t="str">
        <f t="shared" si="136"/>
        <v>m2</v>
      </c>
      <c r="E8717" s="288">
        <v>150.57</v>
      </c>
    </row>
    <row r="8718" spans="1:5" x14ac:dyDescent="0.2">
      <c r="A8718" s="287" t="s">
        <v>8957</v>
      </c>
      <c r="B8718" s="287" t="s">
        <v>28272</v>
      </c>
      <c r="C8718" s="287" t="s">
        <v>11</v>
      </c>
      <c r="D8718" t="str">
        <f t="shared" si="136"/>
        <v>m2</v>
      </c>
      <c r="E8718" s="288">
        <v>159.53</v>
      </c>
    </row>
    <row r="8719" spans="1:5" x14ac:dyDescent="0.2">
      <c r="A8719" s="287" t="s">
        <v>8958</v>
      </c>
      <c r="B8719" s="287" t="s">
        <v>28272</v>
      </c>
      <c r="C8719" s="287" t="s">
        <v>11</v>
      </c>
      <c r="D8719" t="str">
        <f t="shared" si="136"/>
        <v>m2</v>
      </c>
      <c r="E8719" s="288">
        <v>149.38</v>
      </c>
    </row>
    <row r="8720" spans="1:5" x14ac:dyDescent="0.2">
      <c r="A8720" s="287" t="s">
        <v>8959</v>
      </c>
      <c r="B8720" s="287" t="s">
        <v>28273</v>
      </c>
      <c r="C8720" s="287" t="s">
        <v>53</v>
      </c>
      <c r="D8720" t="str">
        <f t="shared" si="136"/>
        <v>m</v>
      </c>
      <c r="E8720" s="288">
        <v>170.3</v>
      </c>
    </row>
    <row r="8721" spans="1:5" x14ac:dyDescent="0.2">
      <c r="A8721" s="287" t="s">
        <v>8960</v>
      </c>
      <c r="B8721" s="287" t="s">
        <v>28273</v>
      </c>
      <c r="C8721" s="287" t="s">
        <v>53</v>
      </c>
      <c r="D8721" t="str">
        <f t="shared" si="136"/>
        <v>m</v>
      </c>
      <c r="E8721" s="288">
        <v>159.83000000000001</v>
      </c>
    </row>
    <row r="8722" spans="1:5" x14ac:dyDescent="0.2">
      <c r="A8722" s="287" t="s">
        <v>8961</v>
      </c>
      <c r="B8722" s="287" t="s">
        <v>28274</v>
      </c>
      <c r="C8722" s="287" t="s">
        <v>53</v>
      </c>
      <c r="D8722" t="str">
        <f t="shared" si="136"/>
        <v>m</v>
      </c>
      <c r="E8722" s="288">
        <v>111.06</v>
      </c>
    </row>
    <row r="8723" spans="1:5" x14ac:dyDescent="0.2">
      <c r="A8723" s="287" t="s">
        <v>8962</v>
      </c>
      <c r="B8723" s="287" t="s">
        <v>28274</v>
      </c>
      <c r="C8723" s="287" t="s">
        <v>53</v>
      </c>
      <c r="D8723" t="str">
        <f t="shared" si="136"/>
        <v>m</v>
      </c>
      <c r="E8723" s="288">
        <v>103.26</v>
      </c>
    </row>
    <row r="8724" spans="1:5" x14ac:dyDescent="0.2">
      <c r="A8724" s="291" t="s">
        <v>8963</v>
      </c>
      <c r="B8724" s="287" t="s">
        <v>28275</v>
      </c>
      <c r="C8724" s="287" t="s">
        <v>53</v>
      </c>
      <c r="D8724" t="str">
        <f t="shared" si="136"/>
        <v>m</v>
      </c>
      <c r="E8724" s="288">
        <v>100.96</v>
      </c>
    </row>
    <row r="8725" spans="1:5" x14ac:dyDescent="0.2">
      <c r="A8725" s="287" t="s">
        <v>8964</v>
      </c>
      <c r="B8725" s="287" t="s">
        <v>28275</v>
      </c>
      <c r="C8725" s="287" t="s">
        <v>53</v>
      </c>
      <c r="D8725" t="str">
        <f t="shared" si="136"/>
        <v>m</v>
      </c>
      <c r="E8725" s="288">
        <v>93.87</v>
      </c>
    </row>
    <row r="8726" spans="1:5" x14ac:dyDescent="0.2">
      <c r="A8726" s="287" t="s">
        <v>8965</v>
      </c>
      <c r="B8726" s="287" t="s">
        <v>28276</v>
      </c>
      <c r="C8726" s="287" t="s">
        <v>53</v>
      </c>
      <c r="D8726" t="str">
        <f t="shared" si="136"/>
        <v>m</v>
      </c>
      <c r="E8726" s="288">
        <v>99.37</v>
      </c>
    </row>
    <row r="8727" spans="1:5" x14ac:dyDescent="0.2">
      <c r="A8727" s="287" t="s">
        <v>8966</v>
      </c>
      <c r="B8727" s="287" t="s">
        <v>28276</v>
      </c>
      <c r="C8727" s="287" t="s">
        <v>53</v>
      </c>
      <c r="D8727" t="str">
        <f t="shared" si="136"/>
        <v>m</v>
      </c>
      <c r="E8727" s="288">
        <v>91.63</v>
      </c>
    </row>
    <row r="8728" spans="1:5" x14ac:dyDescent="0.2">
      <c r="A8728" s="287" t="s">
        <v>8967</v>
      </c>
      <c r="B8728" s="287" t="s">
        <v>28277</v>
      </c>
      <c r="C8728" s="287" t="s">
        <v>53</v>
      </c>
      <c r="D8728" t="str">
        <f t="shared" si="136"/>
        <v>m</v>
      </c>
      <c r="E8728" s="288">
        <v>90.34</v>
      </c>
    </row>
    <row r="8729" spans="1:5" x14ac:dyDescent="0.2">
      <c r="A8729" s="287" t="s">
        <v>8968</v>
      </c>
      <c r="B8729" s="287" t="s">
        <v>28277</v>
      </c>
      <c r="C8729" s="287" t="s">
        <v>53</v>
      </c>
      <c r="D8729" t="str">
        <f t="shared" si="136"/>
        <v>m</v>
      </c>
      <c r="E8729" s="288">
        <v>83.3</v>
      </c>
    </row>
    <row r="8730" spans="1:5" x14ac:dyDescent="0.2">
      <c r="A8730" s="287" t="s">
        <v>8969</v>
      </c>
      <c r="B8730" s="287" t="s">
        <v>28278</v>
      </c>
      <c r="C8730" s="287" t="s">
        <v>53</v>
      </c>
      <c r="D8730" t="str">
        <f t="shared" si="136"/>
        <v>m</v>
      </c>
      <c r="E8730" s="288">
        <v>118.24</v>
      </c>
    </row>
    <row r="8731" spans="1:5" x14ac:dyDescent="0.2">
      <c r="A8731" s="287" t="s">
        <v>8970</v>
      </c>
      <c r="B8731" s="287" t="s">
        <v>28278</v>
      </c>
      <c r="C8731" s="287" t="s">
        <v>53</v>
      </c>
      <c r="D8731" t="str">
        <f t="shared" si="136"/>
        <v>m</v>
      </c>
      <c r="E8731" s="288">
        <v>110.44</v>
      </c>
    </row>
    <row r="8732" spans="1:5" x14ac:dyDescent="0.2">
      <c r="A8732" s="287" t="s">
        <v>8971</v>
      </c>
      <c r="B8732" s="287" t="s">
        <v>28279</v>
      </c>
      <c r="C8732" s="287" t="s">
        <v>53</v>
      </c>
      <c r="D8732" t="str">
        <f t="shared" si="136"/>
        <v>m</v>
      </c>
      <c r="E8732" s="288">
        <v>107.49</v>
      </c>
    </row>
    <row r="8733" spans="1:5" x14ac:dyDescent="0.2">
      <c r="A8733" s="287" t="s">
        <v>8972</v>
      </c>
      <c r="B8733" s="287" t="s">
        <v>28279</v>
      </c>
      <c r="C8733" s="287" t="s">
        <v>53</v>
      </c>
      <c r="D8733" t="str">
        <f t="shared" si="136"/>
        <v>m</v>
      </c>
      <c r="E8733" s="288">
        <v>100.4</v>
      </c>
    </row>
    <row r="8734" spans="1:5" x14ac:dyDescent="0.2">
      <c r="A8734" s="287" t="s">
        <v>8973</v>
      </c>
      <c r="B8734" s="287" t="s">
        <v>28280</v>
      </c>
      <c r="C8734" s="287" t="s">
        <v>53</v>
      </c>
      <c r="D8734" t="str">
        <f t="shared" si="136"/>
        <v>m</v>
      </c>
      <c r="E8734" s="288">
        <v>106.55</v>
      </c>
    </row>
    <row r="8735" spans="1:5" x14ac:dyDescent="0.2">
      <c r="A8735" s="287" t="s">
        <v>8974</v>
      </c>
      <c r="B8735" s="287" t="s">
        <v>28280</v>
      </c>
      <c r="C8735" s="287" t="s">
        <v>53</v>
      </c>
      <c r="D8735" t="str">
        <f t="shared" si="136"/>
        <v>m</v>
      </c>
      <c r="E8735" s="288">
        <v>98.81</v>
      </c>
    </row>
    <row r="8736" spans="1:5" x14ac:dyDescent="0.2">
      <c r="A8736" s="287" t="s">
        <v>8975</v>
      </c>
      <c r="B8736" s="287" t="s">
        <v>28281</v>
      </c>
      <c r="C8736" s="287" t="s">
        <v>53</v>
      </c>
      <c r="D8736" t="str">
        <f t="shared" si="136"/>
        <v>m</v>
      </c>
      <c r="E8736" s="288">
        <v>96.87</v>
      </c>
    </row>
    <row r="8737" spans="1:5" x14ac:dyDescent="0.2">
      <c r="A8737" s="287" t="s">
        <v>8976</v>
      </c>
      <c r="B8737" s="287" t="s">
        <v>28281</v>
      </c>
      <c r="C8737" s="287" t="s">
        <v>53</v>
      </c>
      <c r="D8737" t="str">
        <f t="shared" si="136"/>
        <v>m</v>
      </c>
      <c r="E8737" s="288">
        <v>89.82</v>
      </c>
    </row>
    <row r="8738" spans="1:5" x14ac:dyDescent="0.2">
      <c r="A8738" s="287" t="s">
        <v>8977</v>
      </c>
      <c r="B8738" s="287" t="s">
        <v>28282</v>
      </c>
      <c r="C8738" s="287" t="s">
        <v>53</v>
      </c>
      <c r="D8738" t="str">
        <f t="shared" si="136"/>
        <v>m</v>
      </c>
      <c r="E8738" s="288">
        <v>131.12</v>
      </c>
    </row>
    <row r="8739" spans="1:5" x14ac:dyDescent="0.2">
      <c r="A8739" s="287" t="s">
        <v>8978</v>
      </c>
      <c r="B8739" s="287" t="s">
        <v>28282</v>
      </c>
      <c r="C8739" s="287" t="s">
        <v>53</v>
      </c>
      <c r="D8739" t="str">
        <f t="shared" si="136"/>
        <v>m</v>
      </c>
      <c r="E8739" s="288">
        <v>123.32</v>
      </c>
    </row>
    <row r="8740" spans="1:5" x14ac:dyDescent="0.2">
      <c r="A8740" s="287" t="s">
        <v>8979</v>
      </c>
      <c r="B8740" s="287" t="s">
        <v>28283</v>
      </c>
      <c r="C8740" s="287" t="s">
        <v>53</v>
      </c>
      <c r="D8740" t="str">
        <f t="shared" si="136"/>
        <v>m</v>
      </c>
      <c r="E8740" s="288">
        <v>119.2</v>
      </c>
    </row>
    <row r="8741" spans="1:5" x14ac:dyDescent="0.2">
      <c r="A8741" s="287" t="s">
        <v>8980</v>
      </c>
      <c r="B8741" s="287" t="s">
        <v>28283</v>
      </c>
      <c r="C8741" s="287" t="s">
        <v>53</v>
      </c>
      <c r="D8741" t="str">
        <f t="shared" si="136"/>
        <v>m</v>
      </c>
      <c r="E8741" s="288">
        <v>112.11</v>
      </c>
    </row>
    <row r="8742" spans="1:5" x14ac:dyDescent="0.2">
      <c r="A8742" s="287" t="s">
        <v>8981</v>
      </c>
      <c r="B8742" s="287" t="s">
        <v>28284</v>
      </c>
      <c r="C8742" s="287" t="s">
        <v>53</v>
      </c>
      <c r="D8742" t="str">
        <f t="shared" si="136"/>
        <v>m</v>
      </c>
      <c r="E8742" s="288">
        <v>119.43</v>
      </c>
    </row>
    <row r="8743" spans="1:5" x14ac:dyDescent="0.2">
      <c r="A8743" s="287" t="s">
        <v>8982</v>
      </c>
      <c r="B8743" s="287" t="s">
        <v>28284</v>
      </c>
      <c r="C8743" s="287" t="s">
        <v>53</v>
      </c>
      <c r="D8743" t="str">
        <f t="shared" si="136"/>
        <v>m</v>
      </c>
      <c r="E8743" s="288">
        <v>111.69</v>
      </c>
    </row>
    <row r="8744" spans="1:5" x14ac:dyDescent="0.2">
      <c r="A8744" s="287" t="s">
        <v>8983</v>
      </c>
      <c r="B8744" s="287" t="s">
        <v>28285</v>
      </c>
      <c r="C8744" s="287" t="s">
        <v>53</v>
      </c>
      <c r="D8744" t="str">
        <f t="shared" si="136"/>
        <v>m</v>
      </c>
      <c r="E8744" s="288">
        <v>108.58</v>
      </c>
    </row>
    <row r="8745" spans="1:5" x14ac:dyDescent="0.2">
      <c r="A8745" s="287" t="s">
        <v>8984</v>
      </c>
      <c r="B8745" s="287" t="s">
        <v>28285</v>
      </c>
      <c r="C8745" s="287" t="s">
        <v>53</v>
      </c>
      <c r="D8745" t="str">
        <f t="shared" si="136"/>
        <v>m</v>
      </c>
      <c r="E8745" s="288">
        <v>101.53</v>
      </c>
    </row>
    <row r="8746" spans="1:5" x14ac:dyDescent="0.2">
      <c r="A8746" s="287" t="s">
        <v>8985</v>
      </c>
      <c r="B8746" s="287" t="s">
        <v>28286</v>
      </c>
      <c r="C8746" s="287" t="s">
        <v>53</v>
      </c>
      <c r="D8746" t="str">
        <f t="shared" si="136"/>
        <v>m</v>
      </c>
      <c r="E8746" s="288">
        <v>248.72</v>
      </c>
    </row>
    <row r="8747" spans="1:5" x14ac:dyDescent="0.2">
      <c r="A8747" s="287" t="s">
        <v>8986</v>
      </c>
      <c r="B8747" s="287" t="s">
        <v>28286</v>
      </c>
      <c r="C8747" s="287" t="s">
        <v>53</v>
      </c>
      <c r="D8747" t="str">
        <f t="shared" si="136"/>
        <v>m</v>
      </c>
      <c r="E8747" s="288">
        <v>234.78</v>
      </c>
    </row>
    <row r="8748" spans="1:5" x14ac:dyDescent="0.2">
      <c r="A8748" s="287" t="s">
        <v>8987</v>
      </c>
      <c r="B8748" s="287" t="s">
        <v>28287</v>
      </c>
      <c r="C8748" s="287" t="s">
        <v>53</v>
      </c>
      <c r="D8748" t="str">
        <f t="shared" si="136"/>
        <v>m</v>
      </c>
      <c r="E8748" s="288">
        <v>28.94</v>
      </c>
    </row>
    <row r="8749" spans="1:5" x14ac:dyDescent="0.2">
      <c r="A8749" s="287" t="s">
        <v>8988</v>
      </c>
      <c r="B8749" s="287" t="s">
        <v>28287</v>
      </c>
      <c r="C8749" s="287" t="s">
        <v>53</v>
      </c>
      <c r="D8749" t="str">
        <f t="shared" si="136"/>
        <v>m</v>
      </c>
      <c r="E8749" s="288">
        <v>26.53</v>
      </c>
    </row>
    <row r="8750" spans="1:5" x14ac:dyDescent="0.2">
      <c r="A8750" s="287" t="s">
        <v>8989</v>
      </c>
      <c r="B8750" s="287" t="s">
        <v>28288</v>
      </c>
      <c r="C8750" s="287" t="s">
        <v>53</v>
      </c>
      <c r="D8750" t="str">
        <f t="shared" si="136"/>
        <v>m</v>
      </c>
      <c r="E8750" s="288">
        <v>1538.63</v>
      </c>
    </row>
    <row r="8751" spans="1:5" x14ac:dyDescent="0.2">
      <c r="A8751" s="287" t="s">
        <v>8990</v>
      </c>
      <c r="B8751" s="287" t="s">
        <v>28288</v>
      </c>
      <c r="C8751" s="287" t="s">
        <v>53</v>
      </c>
      <c r="D8751" t="str">
        <f t="shared" si="136"/>
        <v>m</v>
      </c>
      <c r="E8751" s="288">
        <v>1497.29</v>
      </c>
    </row>
    <row r="8752" spans="1:5" x14ac:dyDescent="0.2">
      <c r="A8752" s="287" t="s">
        <v>8991</v>
      </c>
      <c r="B8752" s="287" t="s">
        <v>28289</v>
      </c>
      <c r="C8752" s="287" t="s">
        <v>53</v>
      </c>
      <c r="D8752" t="str">
        <f t="shared" si="136"/>
        <v>m</v>
      </c>
      <c r="E8752" s="288">
        <v>1833.22</v>
      </c>
    </row>
    <row r="8753" spans="1:5" x14ac:dyDescent="0.2">
      <c r="A8753" s="287" t="s">
        <v>8992</v>
      </c>
      <c r="B8753" s="287" t="s">
        <v>28289</v>
      </c>
      <c r="C8753" s="287" t="s">
        <v>53</v>
      </c>
      <c r="D8753" t="str">
        <f t="shared" si="136"/>
        <v>m</v>
      </c>
      <c r="E8753" s="288">
        <v>1755.12</v>
      </c>
    </row>
    <row r="8754" spans="1:5" x14ac:dyDescent="0.2">
      <c r="A8754" s="287" t="s">
        <v>8993</v>
      </c>
      <c r="B8754" s="287" t="s">
        <v>28290</v>
      </c>
      <c r="C8754" s="287" t="s">
        <v>53</v>
      </c>
      <c r="D8754" t="str">
        <f t="shared" si="136"/>
        <v>m</v>
      </c>
      <c r="E8754" s="288">
        <v>1752.28</v>
      </c>
    </row>
    <row r="8755" spans="1:5" x14ac:dyDescent="0.2">
      <c r="A8755" s="287" t="s">
        <v>8994</v>
      </c>
      <c r="B8755" s="287" t="s">
        <v>28290</v>
      </c>
      <c r="C8755" s="287" t="s">
        <v>53</v>
      </c>
      <c r="D8755" t="str">
        <f t="shared" si="136"/>
        <v>m</v>
      </c>
      <c r="E8755" s="288">
        <v>1674.58</v>
      </c>
    </row>
    <row r="8756" spans="1:5" x14ac:dyDescent="0.2">
      <c r="A8756" s="287" t="s">
        <v>8995</v>
      </c>
      <c r="B8756" s="287" t="s">
        <v>28291</v>
      </c>
      <c r="C8756" s="287" t="s">
        <v>53</v>
      </c>
      <c r="D8756" t="str">
        <f t="shared" si="136"/>
        <v>m</v>
      </c>
      <c r="E8756" s="288">
        <v>7.36</v>
      </c>
    </row>
    <row r="8757" spans="1:5" x14ac:dyDescent="0.2">
      <c r="A8757" s="287" t="s">
        <v>8996</v>
      </c>
      <c r="B8757" s="287" t="s">
        <v>28291</v>
      </c>
      <c r="C8757" s="287" t="s">
        <v>53</v>
      </c>
      <c r="D8757" t="str">
        <f t="shared" si="136"/>
        <v>m</v>
      </c>
      <c r="E8757" s="288">
        <v>7.14</v>
      </c>
    </row>
    <row r="8758" spans="1:5" x14ac:dyDescent="0.2">
      <c r="A8758" s="287" t="s">
        <v>8997</v>
      </c>
      <c r="B8758" s="287" t="s">
        <v>28292</v>
      </c>
      <c r="C8758" s="287" t="s">
        <v>53</v>
      </c>
      <c r="D8758" t="str">
        <f t="shared" si="136"/>
        <v>m</v>
      </c>
      <c r="E8758" s="288">
        <v>71.510000000000005</v>
      </c>
    </row>
    <row r="8759" spans="1:5" x14ac:dyDescent="0.2">
      <c r="A8759" s="287" t="s">
        <v>8998</v>
      </c>
      <c r="B8759" s="287" t="s">
        <v>28292</v>
      </c>
      <c r="C8759" s="287" t="s">
        <v>53</v>
      </c>
      <c r="D8759" t="str">
        <f t="shared" si="136"/>
        <v>m</v>
      </c>
      <c r="E8759" s="288">
        <v>68.290000000000006</v>
      </c>
    </row>
    <row r="8760" spans="1:5" x14ac:dyDescent="0.2">
      <c r="A8760" s="287" t="s">
        <v>8999</v>
      </c>
      <c r="B8760" s="287" t="s">
        <v>28293</v>
      </c>
      <c r="C8760" s="287" t="s">
        <v>53</v>
      </c>
      <c r="D8760" t="str">
        <f t="shared" si="136"/>
        <v>m</v>
      </c>
      <c r="E8760" s="288">
        <v>213.05</v>
      </c>
    </row>
    <row r="8761" spans="1:5" x14ac:dyDescent="0.2">
      <c r="A8761" s="287" t="s">
        <v>9000</v>
      </c>
      <c r="B8761" s="287" t="s">
        <v>28293</v>
      </c>
      <c r="C8761" s="287" t="s">
        <v>53</v>
      </c>
      <c r="D8761" t="str">
        <f t="shared" si="136"/>
        <v>m</v>
      </c>
      <c r="E8761" s="288">
        <v>198.85</v>
      </c>
    </row>
    <row r="8762" spans="1:5" x14ac:dyDescent="0.2">
      <c r="A8762" s="287" t="s">
        <v>9001</v>
      </c>
      <c r="B8762" s="287" t="s">
        <v>28294</v>
      </c>
      <c r="C8762" s="287" t="s">
        <v>53</v>
      </c>
      <c r="D8762" t="str">
        <f t="shared" si="136"/>
        <v>m</v>
      </c>
      <c r="E8762" s="288">
        <v>321.8</v>
      </c>
    </row>
    <row r="8763" spans="1:5" x14ac:dyDescent="0.2">
      <c r="A8763" s="287" t="s">
        <v>9002</v>
      </c>
      <c r="B8763" s="287" t="s">
        <v>28294</v>
      </c>
      <c r="C8763" s="287" t="s">
        <v>53</v>
      </c>
      <c r="D8763" t="str">
        <f t="shared" si="136"/>
        <v>m</v>
      </c>
      <c r="E8763" s="288">
        <v>304.61</v>
      </c>
    </row>
    <row r="8764" spans="1:5" x14ac:dyDescent="0.2">
      <c r="A8764" s="287" t="s">
        <v>9003</v>
      </c>
      <c r="B8764" s="287" t="s">
        <v>28295</v>
      </c>
      <c r="C8764" s="287" t="s">
        <v>53</v>
      </c>
      <c r="D8764" t="str">
        <f t="shared" si="136"/>
        <v>m</v>
      </c>
      <c r="E8764" s="288">
        <v>321.8</v>
      </c>
    </row>
    <row r="8765" spans="1:5" x14ac:dyDescent="0.2">
      <c r="A8765" s="287" t="s">
        <v>9004</v>
      </c>
      <c r="B8765" s="287" t="s">
        <v>28295</v>
      </c>
      <c r="C8765" s="287" t="s">
        <v>53</v>
      </c>
      <c r="D8765" t="str">
        <f t="shared" si="136"/>
        <v>m</v>
      </c>
      <c r="E8765" s="288">
        <v>304.61</v>
      </c>
    </row>
    <row r="8766" spans="1:5" x14ac:dyDescent="0.2">
      <c r="A8766" s="287" t="s">
        <v>9005</v>
      </c>
      <c r="B8766" s="287" t="s">
        <v>28296</v>
      </c>
      <c r="C8766" s="287" t="s">
        <v>53</v>
      </c>
      <c r="D8766" t="str">
        <f t="shared" si="136"/>
        <v>m</v>
      </c>
      <c r="E8766" s="288">
        <v>755.85</v>
      </c>
    </row>
    <row r="8767" spans="1:5" x14ac:dyDescent="0.2">
      <c r="A8767" s="287" t="s">
        <v>9006</v>
      </c>
      <c r="B8767" s="287" t="s">
        <v>28296</v>
      </c>
      <c r="C8767" s="287" t="s">
        <v>53</v>
      </c>
      <c r="D8767" t="str">
        <f t="shared" si="136"/>
        <v>m</v>
      </c>
      <c r="E8767" s="288">
        <v>699.7</v>
      </c>
    </row>
    <row r="8768" spans="1:5" x14ac:dyDescent="0.2">
      <c r="A8768" s="287" t="s">
        <v>9007</v>
      </c>
      <c r="B8768" s="287" t="s">
        <v>28297</v>
      </c>
      <c r="C8768" s="287" t="s">
        <v>53</v>
      </c>
      <c r="D8768" t="str">
        <f t="shared" si="136"/>
        <v>m</v>
      </c>
      <c r="E8768" s="288">
        <v>719.29</v>
      </c>
    </row>
    <row r="8769" spans="1:5" x14ac:dyDescent="0.2">
      <c r="A8769" s="287" t="s">
        <v>9008</v>
      </c>
      <c r="B8769" s="287" t="s">
        <v>28297</v>
      </c>
      <c r="C8769" s="287" t="s">
        <v>53</v>
      </c>
      <c r="D8769" t="str">
        <f t="shared" si="136"/>
        <v>m</v>
      </c>
      <c r="E8769" s="288">
        <v>664.75</v>
      </c>
    </row>
    <row r="8770" spans="1:5" x14ac:dyDescent="0.2">
      <c r="A8770" s="287" t="s">
        <v>9009</v>
      </c>
      <c r="B8770" s="287" t="s">
        <v>28298</v>
      </c>
      <c r="C8770" s="287" t="s">
        <v>53</v>
      </c>
      <c r="D8770" t="str">
        <f t="shared" ref="D8770:D8833" si="137">LOWER(C8770)</f>
        <v>m</v>
      </c>
      <c r="E8770" s="288">
        <v>89.53</v>
      </c>
    </row>
    <row r="8771" spans="1:5" x14ac:dyDescent="0.2">
      <c r="A8771" s="287" t="s">
        <v>9010</v>
      </c>
      <c r="B8771" s="287" t="s">
        <v>28298</v>
      </c>
      <c r="C8771" s="287" t="s">
        <v>53</v>
      </c>
      <c r="D8771" t="str">
        <f t="shared" si="137"/>
        <v>m</v>
      </c>
      <c r="E8771" s="288">
        <v>89.26</v>
      </c>
    </row>
    <row r="8772" spans="1:5" x14ac:dyDescent="0.2">
      <c r="A8772" s="287" t="s">
        <v>9011</v>
      </c>
      <c r="B8772" s="287" t="s">
        <v>28299</v>
      </c>
      <c r="C8772" s="287" t="s">
        <v>53</v>
      </c>
      <c r="D8772" t="str">
        <f t="shared" si="137"/>
        <v>m</v>
      </c>
      <c r="E8772" s="288">
        <v>125.76</v>
      </c>
    </row>
    <row r="8773" spans="1:5" x14ac:dyDescent="0.2">
      <c r="A8773" s="287" t="s">
        <v>9012</v>
      </c>
      <c r="B8773" s="287" t="s">
        <v>28299</v>
      </c>
      <c r="C8773" s="287" t="s">
        <v>53</v>
      </c>
      <c r="D8773" t="str">
        <f t="shared" si="137"/>
        <v>m</v>
      </c>
      <c r="E8773" s="288">
        <v>120.07</v>
      </c>
    </row>
    <row r="8774" spans="1:5" x14ac:dyDescent="0.2">
      <c r="A8774" s="287" t="s">
        <v>9013</v>
      </c>
      <c r="B8774" s="287" t="s">
        <v>28300</v>
      </c>
      <c r="C8774" s="287" t="s">
        <v>53</v>
      </c>
      <c r="D8774" t="str">
        <f t="shared" si="137"/>
        <v>m</v>
      </c>
      <c r="E8774" s="288">
        <v>129.88</v>
      </c>
    </row>
    <row r="8775" spans="1:5" x14ac:dyDescent="0.2">
      <c r="A8775" s="287" t="s">
        <v>9014</v>
      </c>
      <c r="B8775" s="287" t="s">
        <v>28300</v>
      </c>
      <c r="C8775" s="287" t="s">
        <v>53</v>
      </c>
      <c r="D8775" t="str">
        <f t="shared" si="137"/>
        <v>m</v>
      </c>
      <c r="E8775" s="288">
        <v>129.62</v>
      </c>
    </row>
    <row r="8776" spans="1:5" x14ac:dyDescent="0.2">
      <c r="A8776" s="287" t="s">
        <v>9015</v>
      </c>
      <c r="B8776" s="287" t="s">
        <v>28301</v>
      </c>
      <c r="C8776" s="287" t="s">
        <v>53</v>
      </c>
      <c r="D8776" t="str">
        <f t="shared" si="137"/>
        <v>m</v>
      </c>
      <c r="E8776" s="288">
        <v>166.11</v>
      </c>
    </row>
    <row r="8777" spans="1:5" x14ac:dyDescent="0.2">
      <c r="A8777" s="287" t="s">
        <v>9016</v>
      </c>
      <c r="B8777" s="287" t="s">
        <v>28301</v>
      </c>
      <c r="C8777" s="287" t="s">
        <v>53</v>
      </c>
      <c r="D8777" t="str">
        <f t="shared" si="137"/>
        <v>m</v>
      </c>
      <c r="E8777" s="288">
        <v>160.41999999999999</v>
      </c>
    </row>
    <row r="8778" spans="1:5" x14ac:dyDescent="0.2">
      <c r="A8778" s="287" t="s">
        <v>9017</v>
      </c>
      <c r="B8778" s="287" t="s">
        <v>28302</v>
      </c>
      <c r="C8778" s="287" t="s">
        <v>53</v>
      </c>
      <c r="D8778" t="str">
        <f t="shared" si="137"/>
        <v>m</v>
      </c>
      <c r="E8778" s="288">
        <v>20.09</v>
      </c>
    </row>
    <row r="8779" spans="1:5" x14ac:dyDescent="0.2">
      <c r="A8779" s="287" t="s">
        <v>9018</v>
      </c>
      <c r="B8779" s="287" t="s">
        <v>28302</v>
      </c>
      <c r="C8779" s="287" t="s">
        <v>53</v>
      </c>
      <c r="D8779" t="str">
        <f t="shared" si="137"/>
        <v>m</v>
      </c>
      <c r="E8779" s="288">
        <v>18.809999999999999</v>
      </c>
    </row>
    <row r="8780" spans="1:5" x14ac:dyDescent="0.2">
      <c r="A8780" s="287" t="s">
        <v>9019</v>
      </c>
      <c r="B8780" s="287" t="s">
        <v>28303</v>
      </c>
      <c r="C8780" s="287" t="s">
        <v>53</v>
      </c>
      <c r="D8780" t="str">
        <f t="shared" si="137"/>
        <v>m</v>
      </c>
      <c r="E8780" s="288">
        <v>19.25</v>
      </c>
    </row>
    <row r="8781" spans="1:5" x14ac:dyDescent="0.2">
      <c r="A8781" s="287" t="s">
        <v>9020</v>
      </c>
      <c r="B8781" s="287" t="s">
        <v>28303</v>
      </c>
      <c r="C8781" s="287" t="s">
        <v>53</v>
      </c>
      <c r="D8781" t="str">
        <f t="shared" si="137"/>
        <v>m</v>
      </c>
      <c r="E8781" s="288">
        <v>18.04</v>
      </c>
    </row>
    <row r="8782" spans="1:5" x14ac:dyDescent="0.2">
      <c r="A8782" s="287" t="s">
        <v>9021</v>
      </c>
      <c r="B8782" s="287" t="s">
        <v>28304</v>
      </c>
      <c r="C8782" s="287" t="s">
        <v>53</v>
      </c>
      <c r="D8782" t="str">
        <f t="shared" si="137"/>
        <v>m</v>
      </c>
      <c r="E8782" s="288">
        <v>20.2</v>
      </c>
    </row>
    <row r="8783" spans="1:5" x14ac:dyDescent="0.2">
      <c r="A8783" s="287" t="s">
        <v>9022</v>
      </c>
      <c r="B8783" s="287" t="s">
        <v>28304</v>
      </c>
      <c r="C8783" s="287" t="s">
        <v>53</v>
      </c>
      <c r="D8783" t="str">
        <f t="shared" si="137"/>
        <v>m</v>
      </c>
      <c r="E8783" s="288">
        <v>18.920000000000002</v>
      </c>
    </row>
    <row r="8784" spans="1:5" x14ac:dyDescent="0.2">
      <c r="A8784" s="287" t="s">
        <v>9023</v>
      </c>
      <c r="B8784" s="287" t="s">
        <v>28305</v>
      </c>
      <c r="C8784" s="287" t="s">
        <v>53</v>
      </c>
      <c r="D8784" t="str">
        <f t="shared" si="137"/>
        <v>m</v>
      </c>
      <c r="E8784" s="288">
        <v>15.31</v>
      </c>
    </row>
    <row r="8785" spans="1:5" x14ac:dyDescent="0.2">
      <c r="A8785" s="287" t="s">
        <v>9024</v>
      </c>
      <c r="B8785" s="287" t="s">
        <v>28305</v>
      </c>
      <c r="C8785" s="287" t="s">
        <v>53</v>
      </c>
      <c r="D8785" t="str">
        <f t="shared" si="137"/>
        <v>m</v>
      </c>
      <c r="E8785" s="288">
        <v>14.21</v>
      </c>
    </row>
    <row r="8786" spans="1:5" x14ac:dyDescent="0.2">
      <c r="A8786" s="287" t="s">
        <v>9025</v>
      </c>
      <c r="B8786" s="287" t="s">
        <v>28306</v>
      </c>
      <c r="C8786" s="287" t="s">
        <v>53</v>
      </c>
      <c r="D8786" t="str">
        <f t="shared" si="137"/>
        <v>m</v>
      </c>
      <c r="E8786" s="288">
        <v>150.46</v>
      </c>
    </row>
    <row r="8787" spans="1:5" x14ac:dyDescent="0.2">
      <c r="A8787" s="287" t="s">
        <v>9026</v>
      </c>
      <c r="B8787" s="287" t="s">
        <v>28306</v>
      </c>
      <c r="C8787" s="287" t="s">
        <v>53</v>
      </c>
      <c r="D8787" t="str">
        <f t="shared" si="137"/>
        <v>m</v>
      </c>
      <c r="E8787" s="288">
        <v>141.88</v>
      </c>
    </row>
    <row r="8788" spans="1:5" x14ac:dyDescent="0.2">
      <c r="A8788" s="287" t="s">
        <v>9027</v>
      </c>
      <c r="B8788" s="287" t="s">
        <v>28307</v>
      </c>
      <c r="C8788" s="287" t="s">
        <v>53</v>
      </c>
      <c r="D8788" t="str">
        <f t="shared" si="137"/>
        <v>m</v>
      </c>
      <c r="E8788" s="288">
        <v>42.05</v>
      </c>
    </row>
    <row r="8789" spans="1:5" x14ac:dyDescent="0.2">
      <c r="A8789" s="287" t="s">
        <v>9028</v>
      </c>
      <c r="B8789" s="287" t="s">
        <v>28307</v>
      </c>
      <c r="C8789" s="287" t="s">
        <v>53</v>
      </c>
      <c r="D8789" t="str">
        <f t="shared" si="137"/>
        <v>m</v>
      </c>
      <c r="E8789" s="288">
        <v>40.6</v>
      </c>
    </row>
    <row r="8790" spans="1:5" x14ac:dyDescent="0.2">
      <c r="A8790" s="287" t="s">
        <v>9029</v>
      </c>
      <c r="B8790" s="287" t="s">
        <v>28308</v>
      </c>
      <c r="C8790" s="287" t="s">
        <v>11</v>
      </c>
      <c r="D8790" t="str">
        <f t="shared" si="137"/>
        <v>m2</v>
      </c>
      <c r="E8790" s="288">
        <v>35.25</v>
      </c>
    </row>
    <row r="8791" spans="1:5" x14ac:dyDescent="0.2">
      <c r="A8791" s="287" t="s">
        <v>9030</v>
      </c>
      <c r="B8791" s="287" t="s">
        <v>28308</v>
      </c>
      <c r="C8791" s="287" t="s">
        <v>11</v>
      </c>
      <c r="D8791" t="str">
        <f t="shared" si="137"/>
        <v>m2</v>
      </c>
      <c r="E8791" s="288">
        <v>34.03</v>
      </c>
    </row>
    <row r="8792" spans="1:5" x14ac:dyDescent="0.2">
      <c r="A8792" s="287" t="s">
        <v>9031</v>
      </c>
      <c r="B8792" s="287" t="s">
        <v>28309</v>
      </c>
      <c r="C8792" s="287" t="s">
        <v>53</v>
      </c>
      <c r="D8792" t="str">
        <f t="shared" si="137"/>
        <v>m</v>
      </c>
      <c r="E8792" s="288">
        <v>25.73</v>
      </c>
    </row>
    <row r="8793" spans="1:5" x14ac:dyDescent="0.2">
      <c r="A8793" s="287" t="s">
        <v>9032</v>
      </c>
      <c r="B8793" s="287" t="s">
        <v>28309</v>
      </c>
      <c r="C8793" s="287" t="s">
        <v>53</v>
      </c>
      <c r="D8793" t="str">
        <f t="shared" si="137"/>
        <v>m</v>
      </c>
      <c r="E8793" s="288">
        <v>24.84</v>
      </c>
    </row>
    <row r="8794" spans="1:5" x14ac:dyDescent="0.2">
      <c r="A8794" s="287" t="s">
        <v>9033</v>
      </c>
      <c r="B8794" s="287" t="s">
        <v>28310</v>
      </c>
      <c r="C8794" s="287" t="s">
        <v>53</v>
      </c>
      <c r="D8794" t="str">
        <f t="shared" si="137"/>
        <v>m</v>
      </c>
      <c r="E8794" s="288">
        <v>21.06</v>
      </c>
    </row>
    <row r="8795" spans="1:5" x14ac:dyDescent="0.2">
      <c r="A8795" s="287" t="s">
        <v>9034</v>
      </c>
      <c r="B8795" s="287" t="s">
        <v>28310</v>
      </c>
      <c r="C8795" s="287" t="s">
        <v>53</v>
      </c>
      <c r="D8795" t="str">
        <f t="shared" si="137"/>
        <v>m</v>
      </c>
      <c r="E8795" s="288">
        <v>20.34</v>
      </c>
    </row>
    <row r="8796" spans="1:5" x14ac:dyDescent="0.2">
      <c r="A8796" s="287" t="s">
        <v>9035</v>
      </c>
      <c r="B8796" s="287" t="s">
        <v>28311</v>
      </c>
      <c r="C8796" s="287" t="s">
        <v>53</v>
      </c>
      <c r="D8796" t="str">
        <f t="shared" si="137"/>
        <v>m</v>
      </c>
      <c r="E8796" s="288">
        <v>20.61</v>
      </c>
    </row>
    <row r="8797" spans="1:5" x14ac:dyDescent="0.2">
      <c r="A8797" s="287" t="s">
        <v>9036</v>
      </c>
      <c r="B8797" s="287" t="s">
        <v>28311</v>
      </c>
      <c r="C8797" s="287" t="s">
        <v>53</v>
      </c>
      <c r="D8797" t="str">
        <f t="shared" si="137"/>
        <v>m</v>
      </c>
      <c r="E8797" s="288">
        <v>19.899999999999999</v>
      </c>
    </row>
    <row r="8798" spans="1:5" x14ac:dyDescent="0.2">
      <c r="A8798" s="287" t="s">
        <v>9037</v>
      </c>
      <c r="B8798" s="287" t="s">
        <v>28312</v>
      </c>
      <c r="C8798" s="287" t="s">
        <v>53</v>
      </c>
      <c r="D8798" t="str">
        <f t="shared" si="137"/>
        <v>m</v>
      </c>
      <c r="E8798" s="288">
        <v>9.19</v>
      </c>
    </row>
    <row r="8799" spans="1:5" x14ac:dyDescent="0.2">
      <c r="A8799" s="287" t="s">
        <v>9038</v>
      </c>
      <c r="B8799" s="287" t="s">
        <v>28312</v>
      </c>
      <c r="C8799" s="287" t="s">
        <v>53</v>
      </c>
      <c r="D8799" t="str">
        <f t="shared" si="137"/>
        <v>m</v>
      </c>
      <c r="E8799" s="288">
        <v>8.8699999999999992</v>
      </c>
    </row>
    <row r="8800" spans="1:5" x14ac:dyDescent="0.2">
      <c r="A8800" s="287" t="s">
        <v>9039</v>
      </c>
      <c r="B8800" s="287" t="s">
        <v>28313</v>
      </c>
      <c r="C8800" s="287" t="s">
        <v>53</v>
      </c>
      <c r="D8800" t="str">
        <f t="shared" si="137"/>
        <v>m</v>
      </c>
      <c r="E8800" s="288">
        <v>96.59</v>
      </c>
    </row>
    <row r="8801" spans="1:5" x14ac:dyDescent="0.2">
      <c r="A8801" s="287" t="s">
        <v>9040</v>
      </c>
      <c r="B8801" s="287" t="s">
        <v>28313</v>
      </c>
      <c r="C8801" s="287" t="s">
        <v>53</v>
      </c>
      <c r="D8801" t="str">
        <f t="shared" si="137"/>
        <v>m</v>
      </c>
      <c r="E8801" s="288">
        <v>94.94</v>
      </c>
    </row>
    <row r="8802" spans="1:5" x14ac:dyDescent="0.2">
      <c r="A8802" s="287" t="s">
        <v>9041</v>
      </c>
      <c r="B8802" s="287" t="s">
        <v>28314</v>
      </c>
      <c r="C8802" s="287" t="s">
        <v>53</v>
      </c>
      <c r="D8802" t="str">
        <f t="shared" si="137"/>
        <v>m</v>
      </c>
      <c r="E8802" s="288">
        <v>85.56</v>
      </c>
    </row>
    <row r="8803" spans="1:5" x14ac:dyDescent="0.2">
      <c r="A8803" s="287" t="s">
        <v>9042</v>
      </c>
      <c r="B8803" s="287" t="s">
        <v>28314</v>
      </c>
      <c r="C8803" s="287" t="s">
        <v>53</v>
      </c>
      <c r="D8803" t="str">
        <f t="shared" si="137"/>
        <v>m</v>
      </c>
      <c r="E8803" s="288">
        <v>83.92</v>
      </c>
    </row>
    <row r="8804" spans="1:5" x14ac:dyDescent="0.2">
      <c r="A8804" s="287" t="s">
        <v>9043</v>
      </c>
      <c r="B8804" s="287" t="s">
        <v>28315</v>
      </c>
      <c r="C8804" s="287" t="s">
        <v>111</v>
      </c>
      <c r="D8804" t="str">
        <f t="shared" si="137"/>
        <v>m3</v>
      </c>
      <c r="E8804" s="288">
        <v>15.08</v>
      </c>
    </row>
    <row r="8805" spans="1:5" x14ac:dyDescent="0.2">
      <c r="A8805" s="287" t="s">
        <v>9044</v>
      </c>
      <c r="B8805" s="287" t="s">
        <v>28315</v>
      </c>
      <c r="C8805" s="287" t="s">
        <v>111</v>
      </c>
      <c r="D8805" t="str">
        <f t="shared" si="137"/>
        <v>m3</v>
      </c>
      <c r="E8805" s="288">
        <v>14.19</v>
      </c>
    </row>
    <row r="8806" spans="1:5" x14ac:dyDescent="0.2">
      <c r="A8806" s="287" t="s">
        <v>9045</v>
      </c>
      <c r="B8806" s="287" t="s">
        <v>259</v>
      </c>
      <c r="C8806" s="287" t="s">
        <v>111</v>
      </c>
      <c r="D8806" t="str">
        <f t="shared" si="137"/>
        <v>m3</v>
      </c>
      <c r="E8806" s="288">
        <v>18.45</v>
      </c>
    </row>
    <row r="8807" spans="1:5" x14ac:dyDescent="0.2">
      <c r="A8807" s="287" t="s">
        <v>258</v>
      </c>
      <c r="B8807" s="287" t="s">
        <v>259</v>
      </c>
      <c r="C8807" s="287" t="s">
        <v>111</v>
      </c>
      <c r="D8807" t="str">
        <f t="shared" si="137"/>
        <v>m3</v>
      </c>
      <c r="E8807" s="288">
        <v>17.100000000000001</v>
      </c>
    </row>
    <row r="8808" spans="1:5" x14ac:dyDescent="0.2">
      <c r="A8808" s="287" t="s">
        <v>9046</v>
      </c>
      <c r="B8808" s="287" t="s">
        <v>28316</v>
      </c>
      <c r="C8808" s="287" t="s">
        <v>111</v>
      </c>
      <c r="D8808" t="str">
        <f t="shared" si="137"/>
        <v>m3</v>
      </c>
      <c r="E8808" s="288">
        <v>14.17</v>
      </c>
    </row>
    <row r="8809" spans="1:5" x14ac:dyDescent="0.2">
      <c r="A8809" s="287" t="s">
        <v>9047</v>
      </c>
      <c r="B8809" s="287" t="s">
        <v>28316</v>
      </c>
      <c r="C8809" s="287" t="s">
        <v>111</v>
      </c>
      <c r="D8809" t="str">
        <f t="shared" si="137"/>
        <v>m3</v>
      </c>
      <c r="E8809" s="288">
        <v>13.27</v>
      </c>
    </row>
    <row r="8810" spans="1:5" x14ac:dyDescent="0.2">
      <c r="A8810" s="287" t="s">
        <v>9048</v>
      </c>
      <c r="B8810" s="287" t="s">
        <v>28317</v>
      </c>
      <c r="C8810" s="287" t="s">
        <v>111</v>
      </c>
      <c r="D8810" t="str">
        <f t="shared" si="137"/>
        <v>m3</v>
      </c>
      <c r="E8810" s="288">
        <v>16.97</v>
      </c>
    </row>
    <row r="8811" spans="1:5" x14ac:dyDescent="0.2">
      <c r="A8811" s="287" t="s">
        <v>9049</v>
      </c>
      <c r="B8811" s="287" t="s">
        <v>28317</v>
      </c>
      <c r="C8811" s="287" t="s">
        <v>111</v>
      </c>
      <c r="D8811" t="str">
        <f t="shared" si="137"/>
        <v>m3</v>
      </c>
      <c r="E8811" s="288">
        <v>15.82</v>
      </c>
    </row>
    <row r="8812" spans="1:5" x14ac:dyDescent="0.2">
      <c r="A8812" s="287" t="s">
        <v>9050</v>
      </c>
      <c r="B8812" s="287" t="s">
        <v>28318</v>
      </c>
      <c r="C8812" s="287" t="s">
        <v>154</v>
      </c>
      <c r="D8812" t="str">
        <f t="shared" si="137"/>
        <v>t</v>
      </c>
      <c r="E8812" s="288">
        <v>14.18</v>
      </c>
    </row>
    <row r="8813" spans="1:5" x14ac:dyDescent="0.2">
      <c r="A8813" s="287" t="s">
        <v>9051</v>
      </c>
      <c r="B8813" s="287" t="s">
        <v>28318</v>
      </c>
      <c r="C8813" s="287" t="s">
        <v>154</v>
      </c>
      <c r="D8813" t="str">
        <f t="shared" si="137"/>
        <v>t</v>
      </c>
      <c r="E8813" s="288">
        <v>13.55</v>
      </c>
    </row>
    <row r="8814" spans="1:5" x14ac:dyDescent="0.2">
      <c r="A8814" s="287" t="s">
        <v>9052</v>
      </c>
      <c r="B8814" s="287" t="s">
        <v>28319</v>
      </c>
      <c r="C8814" s="287" t="s">
        <v>154</v>
      </c>
      <c r="D8814" t="str">
        <f t="shared" si="137"/>
        <v>t</v>
      </c>
      <c r="E8814" s="288">
        <v>18.89</v>
      </c>
    </row>
    <row r="8815" spans="1:5" x14ac:dyDescent="0.2">
      <c r="A8815" s="287" t="s">
        <v>9053</v>
      </c>
      <c r="B8815" s="287" t="s">
        <v>28319</v>
      </c>
      <c r="C8815" s="287" t="s">
        <v>154</v>
      </c>
      <c r="D8815" t="str">
        <f t="shared" si="137"/>
        <v>t</v>
      </c>
      <c r="E8815" s="288">
        <v>17.63</v>
      </c>
    </row>
    <row r="8816" spans="1:5" x14ac:dyDescent="0.2">
      <c r="A8816" s="287" t="s">
        <v>9054</v>
      </c>
      <c r="B8816" s="287" t="s">
        <v>28320</v>
      </c>
      <c r="C8816" s="287" t="s">
        <v>154</v>
      </c>
      <c r="D8816" t="str">
        <f t="shared" si="137"/>
        <v>t</v>
      </c>
      <c r="E8816" s="288">
        <v>15.12</v>
      </c>
    </row>
    <row r="8817" spans="1:5" x14ac:dyDescent="0.2">
      <c r="A8817" s="287" t="s">
        <v>9055</v>
      </c>
      <c r="B8817" s="287" t="s">
        <v>28320</v>
      </c>
      <c r="C8817" s="287" t="s">
        <v>154</v>
      </c>
      <c r="D8817" t="str">
        <f t="shared" si="137"/>
        <v>t</v>
      </c>
      <c r="E8817" s="288">
        <v>14.37</v>
      </c>
    </row>
    <row r="8818" spans="1:5" x14ac:dyDescent="0.2">
      <c r="A8818" s="287" t="s">
        <v>9056</v>
      </c>
      <c r="B8818" s="287" t="s">
        <v>28321</v>
      </c>
      <c r="C8818" s="287" t="s">
        <v>154</v>
      </c>
      <c r="D8818" t="str">
        <f t="shared" si="137"/>
        <v>t</v>
      </c>
      <c r="E8818" s="288">
        <v>12.35</v>
      </c>
    </row>
    <row r="8819" spans="1:5" x14ac:dyDescent="0.2">
      <c r="A8819" s="287" t="s">
        <v>9057</v>
      </c>
      <c r="B8819" s="287" t="s">
        <v>28321</v>
      </c>
      <c r="C8819" s="287" t="s">
        <v>154</v>
      </c>
      <c r="D8819" t="str">
        <f t="shared" si="137"/>
        <v>t</v>
      </c>
      <c r="E8819" s="288">
        <v>11.73</v>
      </c>
    </row>
    <row r="8820" spans="1:5" x14ac:dyDescent="0.2">
      <c r="A8820" s="287" t="s">
        <v>9058</v>
      </c>
      <c r="B8820" s="287" t="s">
        <v>28322</v>
      </c>
      <c r="C8820" s="287" t="s">
        <v>11</v>
      </c>
      <c r="D8820" t="str">
        <f t="shared" si="137"/>
        <v>m2</v>
      </c>
      <c r="E8820" s="288">
        <v>7.93</v>
      </c>
    </row>
    <row r="8821" spans="1:5" x14ac:dyDescent="0.2">
      <c r="A8821" s="287" t="s">
        <v>9059</v>
      </c>
      <c r="B8821" s="287" t="s">
        <v>28322</v>
      </c>
      <c r="C8821" s="287" t="s">
        <v>11</v>
      </c>
      <c r="D8821" t="str">
        <f t="shared" si="137"/>
        <v>m2</v>
      </c>
      <c r="E8821" s="288">
        <v>7.84</v>
      </c>
    </row>
    <row r="8822" spans="1:5" x14ac:dyDescent="0.2">
      <c r="A8822" s="287" t="s">
        <v>9060</v>
      </c>
      <c r="B8822" s="287" t="s">
        <v>28323</v>
      </c>
      <c r="C8822" s="287" t="s">
        <v>53</v>
      </c>
      <c r="D8822" t="str">
        <f t="shared" si="137"/>
        <v>m</v>
      </c>
      <c r="E8822" s="288">
        <v>11.32</v>
      </c>
    </row>
    <row r="8823" spans="1:5" x14ac:dyDescent="0.2">
      <c r="A8823" s="287" t="s">
        <v>9061</v>
      </c>
      <c r="B8823" s="287" t="s">
        <v>28323</v>
      </c>
      <c r="C8823" s="287" t="s">
        <v>53</v>
      </c>
      <c r="D8823" t="str">
        <f t="shared" si="137"/>
        <v>m</v>
      </c>
      <c r="E8823" s="288">
        <v>10.44</v>
      </c>
    </row>
    <row r="8824" spans="1:5" x14ac:dyDescent="0.2">
      <c r="A8824" s="287" t="s">
        <v>9062</v>
      </c>
      <c r="B8824" s="287" t="s">
        <v>28324</v>
      </c>
      <c r="C8824" s="287" t="s">
        <v>53</v>
      </c>
      <c r="D8824" t="str">
        <f t="shared" si="137"/>
        <v>m</v>
      </c>
      <c r="E8824" s="288">
        <v>27.21</v>
      </c>
    </row>
    <row r="8825" spans="1:5" x14ac:dyDescent="0.2">
      <c r="A8825" s="287" t="s">
        <v>9063</v>
      </c>
      <c r="B8825" s="287" t="s">
        <v>28324</v>
      </c>
      <c r="C8825" s="287" t="s">
        <v>53</v>
      </c>
      <c r="D8825" t="str">
        <f t="shared" si="137"/>
        <v>m</v>
      </c>
      <c r="E8825" s="288">
        <v>26.42</v>
      </c>
    </row>
    <row r="8826" spans="1:5" x14ac:dyDescent="0.2">
      <c r="A8826" s="287" t="s">
        <v>9064</v>
      </c>
      <c r="B8826" s="287" t="s">
        <v>28325</v>
      </c>
      <c r="C8826" s="287" t="s">
        <v>53</v>
      </c>
      <c r="D8826" t="str">
        <f t="shared" si="137"/>
        <v>m</v>
      </c>
      <c r="E8826" s="288">
        <v>13.01</v>
      </c>
    </row>
    <row r="8827" spans="1:5" x14ac:dyDescent="0.2">
      <c r="A8827" s="287" t="s">
        <v>9065</v>
      </c>
      <c r="B8827" s="287" t="s">
        <v>28325</v>
      </c>
      <c r="C8827" s="287" t="s">
        <v>53</v>
      </c>
      <c r="D8827" t="str">
        <f t="shared" si="137"/>
        <v>m</v>
      </c>
      <c r="E8827" s="288">
        <v>12.03</v>
      </c>
    </row>
    <row r="8828" spans="1:5" x14ac:dyDescent="0.2">
      <c r="A8828" s="287" t="s">
        <v>9066</v>
      </c>
      <c r="B8828" s="287" t="s">
        <v>28326</v>
      </c>
      <c r="C8828" s="287" t="s">
        <v>53</v>
      </c>
      <c r="D8828" t="str">
        <f t="shared" si="137"/>
        <v>m</v>
      </c>
      <c r="E8828" s="288">
        <v>28.16</v>
      </c>
    </row>
    <row r="8829" spans="1:5" x14ac:dyDescent="0.2">
      <c r="A8829" s="287" t="s">
        <v>9067</v>
      </c>
      <c r="B8829" s="287" t="s">
        <v>28326</v>
      </c>
      <c r="C8829" s="287" t="s">
        <v>53</v>
      </c>
      <c r="D8829" t="str">
        <f t="shared" si="137"/>
        <v>m</v>
      </c>
      <c r="E8829" s="288">
        <v>26.32</v>
      </c>
    </row>
    <row r="8830" spans="1:5" x14ac:dyDescent="0.2">
      <c r="A8830" s="287" t="s">
        <v>9068</v>
      </c>
      <c r="B8830" s="287" t="s">
        <v>28327</v>
      </c>
      <c r="C8830" s="287" t="s">
        <v>53</v>
      </c>
      <c r="D8830" t="str">
        <f t="shared" si="137"/>
        <v>m</v>
      </c>
      <c r="E8830" s="288">
        <v>53.2</v>
      </c>
    </row>
    <row r="8831" spans="1:5" x14ac:dyDescent="0.2">
      <c r="A8831" s="287" t="s">
        <v>9069</v>
      </c>
      <c r="B8831" s="287" t="s">
        <v>28327</v>
      </c>
      <c r="C8831" s="287" t="s">
        <v>53</v>
      </c>
      <c r="D8831" t="str">
        <f t="shared" si="137"/>
        <v>m</v>
      </c>
      <c r="E8831" s="288">
        <v>51.36</v>
      </c>
    </row>
    <row r="8832" spans="1:5" x14ac:dyDescent="0.2">
      <c r="A8832" s="287" t="s">
        <v>9070</v>
      </c>
      <c r="B8832" s="287" t="s">
        <v>28328</v>
      </c>
      <c r="C8832" s="287" t="s">
        <v>53</v>
      </c>
      <c r="D8832" t="str">
        <f t="shared" si="137"/>
        <v>m</v>
      </c>
      <c r="E8832" s="288">
        <v>5.55</v>
      </c>
    </row>
    <row r="8833" spans="1:5" x14ac:dyDescent="0.2">
      <c r="A8833" s="287" t="s">
        <v>9071</v>
      </c>
      <c r="B8833" s="287" t="s">
        <v>28328</v>
      </c>
      <c r="C8833" s="287" t="s">
        <v>53</v>
      </c>
      <c r="D8833" t="str">
        <f t="shared" si="137"/>
        <v>m</v>
      </c>
      <c r="E8833" s="288">
        <v>4.82</v>
      </c>
    </row>
    <row r="8834" spans="1:5" x14ac:dyDescent="0.2">
      <c r="A8834" s="287" t="s">
        <v>9072</v>
      </c>
      <c r="B8834" s="287" t="s">
        <v>28329</v>
      </c>
      <c r="C8834" s="287" t="s">
        <v>11</v>
      </c>
      <c r="D8834" t="str">
        <f t="shared" ref="D8834:D8897" si="138">LOWER(C8834)</f>
        <v>m2</v>
      </c>
      <c r="E8834" s="288">
        <v>5.55</v>
      </c>
    </row>
    <row r="8835" spans="1:5" x14ac:dyDescent="0.2">
      <c r="A8835" s="287" t="s">
        <v>9073</v>
      </c>
      <c r="B8835" s="287" t="s">
        <v>28329</v>
      </c>
      <c r="C8835" s="287" t="s">
        <v>11</v>
      </c>
      <c r="D8835" t="str">
        <f t="shared" si="138"/>
        <v>m2</v>
      </c>
      <c r="E8835" s="288">
        <v>4.82</v>
      </c>
    </row>
    <row r="8836" spans="1:5" x14ac:dyDescent="0.2">
      <c r="A8836" s="287" t="s">
        <v>9074</v>
      </c>
      <c r="B8836" s="287" t="s">
        <v>28330</v>
      </c>
      <c r="C8836" s="287" t="s">
        <v>11</v>
      </c>
      <c r="D8836" t="str">
        <f t="shared" si="138"/>
        <v>m2</v>
      </c>
      <c r="E8836" s="288">
        <v>21.36</v>
      </c>
    </row>
    <row r="8837" spans="1:5" x14ac:dyDescent="0.2">
      <c r="A8837" s="287" t="s">
        <v>9075</v>
      </c>
      <c r="B8837" s="287" t="s">
        <v>28330</v>
      </c>
      <c r="C8837" s="287" t="s">
        <v>11</v>
      </c>
      <c r="D8837" t="str">
        <f t="shared" si="138"/>
        <v>m2</v>
      </c>
      <c r="E8837" s="288">
        <v>20.91</v>
      </c>
    </row>
    <row r="8838" spans="1:5" x14ac:dyDescent="0.2">
      <c r="A8838" s="287" t="s">
        <v>9076</v>
      </c>
      <c r="B8838" s="287" t="s">
        <v>28331</v>
      </c>
      <c r="C8838" s="287" t="s">
        <v>11</v>
      </c>
      <c r="D8838" t="str">
        <f t="shared" si="138"/>
        <v>m2</v>
      </c>
      <c r="E8838" s="288">
        <v>108.48</v>
      </c>
    </row>
    <row r="8839" spans="1:5" x14ac:dyDescent="0.2">
      <c r="A8839" s="287" t="s">
        <v>9077</v>
      </c>
      <c r="B8839" s="287" t="s">
        <v>28331</v>
      </c>
      <c r="C8839" s="287" t="s">
        <v>11</v>
      </c>
      <c r="D8839" t="str">
        <f t="shared" si="138"/>
        <v>m2</v>
      </c>
      <c r="E8839" s="288">
        <v>108.44</v>
      </c>
    </row>
    <row r="8840" spans="1:5" x14ac:dyDescent="0.2">
      <c r="A8840" s="287" t="s">
        <v>9078</v>
      </c>
      <c r="B8840" s="287" t="s">
        <v>28332</v>
      </c>
      <c r="C8840" s="287" t="s">
        <v>11</v>
      </c>
      <c r="D8840" t="str">
        <f t="shared" si="138"/>
        <v>m2</v>
      </c>
      <c r="E8840" s="288">
        <v>53.59</v>
      </c>
    </row>
    <row r="8841" spans="1:5" x14ac:dyDescent="0.2">
      <c r="A8841" s="287" t="s">
        <v>9079</v>
      </c>
      <c r="B8841" s="287" t="s">
        <v>28332</v>
      </c>
      <c r="C8841" s="287" t="s">
        <v>11</v>
      </c>
      <c r="D8841" t="str">
        <f t="shared" si="138"/>
        <v>m2</v>
      </c>
      <c r="E8841" s="288">
        <v>49.86</v>
      </c>
    </row>
    <row r="8842" spans="1:5" x14ac:dyDescent="0.2">
      <c r="A8842" s="287" t="s">
        <v>9080</v>
      </c>
      <c r="B8842" s="287" t="s">
        <v>28333</v>
      </c>
      <c r="C8842" s="287" t="s">
        <v>11</v>
      </c>
      <c r="D8842" t="str">
        <f t="shared" si="138"/>
        <v>m2</v>
      </c>
      <c r="E8842" s="288">
        <v>6.72</v>
      </c>
    </row>
    <row r="8843" spans="1:5" x14ac:dyDescent="0.2">
      <c r="A8843" s="287" t="s">
        <v>9081</v>
      </c>
      <c r="B8843" s="287" t="s">
        <v>28333</v>
      </c>
      <c r="C8843" s="287" t="s">
        <v>11</v>
      </c>
      <c r="D8843" t="str">
        <f t="shared" si="138"/>
        <v>m2</v>
      </c>
      <c r="E8843" s="288">
        <v>5.82</v>
      </c>
    </row>
    <row r="8844" spans="1:5" x14ac:dyDescent="0.2">
      <c r="A8844" s="287" t="s">
        <v>9082</v>
      </c>
      <c r="B8844" s="287" t="s">
        <v>28334</v>
      </c>
      <c r="C8844" s="287" t="s">
        <v>11</v>
      </c>
      <c r="D8844" t="str">
        <f t="shared" si="138"/>
        <v>m2</v>
      </c>
      <c r="E8844" s="288">
        <v>6.05</v>
      </c>
    </row>
    <row r="8845" spans="1:5" x14ac:dyDescent="0.2">
      <c r="A8845" s="287" t="s">
        <v>9083</v>
      </c>
      <c r="B8845" s="287" t="s">
        <v>28334</v>
      </c>
      <c r="C8845" s="287" t="s">
        <v>11</v>
      </c>
      <c r="D8845" t="str">
        <f t="shared" si="138"/>
        <v>m2</v>
      </c>
      <c r="E8845" s="288">
        <v>5.24</v>
      </c>
    </row>
    <row r="8846" spans="1:5" x14ac:dyDescent="0.2">
      <c r="A8846" s="287" t="s">
        <v>9084</v>
      </c>
      <c r="B8846" s="287" t="s">
        <v>28335</v>
      </c>
      <c r="C8846" s="287" t="s">
        <v>11</v>
      </c>
      <c r="D8846" t="str">
        <f t="shared" si="138"/>
        <v>m2</v>
      </c>
      <c r="E8846" s="288">
        <v>4.7</v>
      </c>
    </row>
    <row r="8847" spans="1:5" x14ac:dyDescent="0.2">
      <c r="A8847" s="287" t="s">
        <v>9085</v>
      </c>
      <c r="B8847" s="287" t="s">
        <v>28335</v>
      </c>
      <c r="C8847" s="287" t="s">
        <v>11</v>
      </c>
      <c r="D8847" t="str">
        <f t="shared" si="138"/>
        <v>m2</v>
      </c>
      <c r="E8847" s="288">
        <v>4.08</v>
      </c>
    </row>
    <row r="8848" spans="1:5" x14ac:dyDescent="0.2">
      <c r="A8848" s="287" t="s">
        <v>9086</v>
      </c>
      <c r="B8848" s="287" t="s">
        <v>28336</v>
      </c>
      <c r="C8848" s="287" t="s">
        <v>11</v>
      </c>
      <c r="D8848" t="str">
        <f t="shared" si="138"/>
        <v>m2</v>
      </c>
      <c r="E8848" s="288">
        <v>2.15</v>
      </c>
    </row>
    <row r="8849" spans="1:5" x14ac:dyDescent="0.2">
      <c r="A8849" s="287" t="s">
        <v>9087</v>
      </c>
      <c r="B8849" s="287" t="s">
        <v>28336</v>
      </c>
      <c r="C8849" s="287" t="s">
        <v>11</v>
      </c>
      <c r="D8849" t="str">
        <f t="shared" si="138"/>
        <v>m2</v>
      </c>
      <c r="E8849" s="288">
        <v>1.86</v>
      </c>
    </row>
    <row r="8850" spans="1:5" x14ac:dyDescent="0.2">
      <c r="A8850" s="287" t="s">
        <v>9088</v>
      </c>
      <c r="B8850" s="287" t="s">
        <v>28337</v>
      </c>
      <c r="C8850" s="287" t="s">
        <v>11</v>
      </c>
      <c r="D8850" t="str">
        <f t="shared" si="138"/>
        <v>m2</v>
      </c>
      <c r="E8850" s="288">
        <v>3.6</v>
      </c>
    </row>
    <row r="8851" spans="1:5" x14ac:dyDescent="0.2">
      <c r="A8851" s="287" t="s">
        <v>9089</v>
      </c>
      <c r="B8851" s="287" t="s">
        <v>28337</v>
      </c>
      <c r="C8851" s="287" t="s">
        <v>11</v>
      </c>
      <c r="D8851" t="str">
        <f t="shared" si="138"/>
        <v>m2</v>
      </c>
      <c r="E8851" s="288">
        <v>3.6</v>
      </c>
    </row>
    <row r="8852" spans="1:5" x14ac:dyDescent="0.2">
      <c r="A8852" s="287" t="s">
        <v>9090</v>
      </c>
      <c r="B8852" s="287" t="s">
        <v>28338</v>
      </c>
      <c r="C8852" s="287" t="s">
        <v>11</v>
      </c>
      <c r="D8852" t="str">
        <f t="shared" si="138"/>
        <v>m2</v>
      </c>
      <c r="E8852" s="288">
        <v>7.2</v>
      </c>
    </row>
    <row r="8853" spans="1:5" x14ac:dyDescent="0.2">
      <c r="A8853" s="287" t="s">
        <v>9091</v>
      </c>
      <c r="B8853" s="287" t="s">
        <v>28338</v>
      </c>
      <c r="C8853" s="287" t="s">
        <v>11</v>
      </c>
      <c r="D8853" t="str">
        <f t="shared" si="138"/>
        <v>m2</v>
      </c>
      <c r="E8853" s="288">
        <v>7.2</v>
      </c>
    </row>
    <row r="8854" spans="1:5" x14ac:dyDescent="0.2">
      <c r="A8854" s="287" t="s">
        <v>9092</v>
      </c>
      <c r="B8854" s="287" t="s">
        <v>23332</v>
      </c>
      <c r="C8854" s="287" t="s">
        <v>11</v>
      </c>
      <c r="D8854" t="str">
        <f t="shared" si="138"/>
        <v>m2</v>
      </c>
      <c r="E8854" s="288">
        <v>10.8</v>
      </c>
    </row>
    <row r="8855" spans="1:5" x14ac:dyDescent="0.2">
      <c r="A8855" s="287" t="s">
        <v>9093</v>
      </c>
      <c r="B8855" s="287" t="s">
        <v>23332</v>
      </c>
      <c r="C8855" s="287" t="s">
        <v>11</v>
      </c>
      <c r="D8855" t="str">
        <f t="shared" si="138"/>
        <v>m2</v>
      </c>
      <c r="E8855" s="288">
        <v>10.8</v>
      </c>
    </row>
    <row r="8856" spans="1:5" x14ac:dyDescent="0.2">
      <c r="A8856" s="287" t="s">
        <v>9094</v>
      </c>
      <c r="B8856" s="287" t="s">
        <v>28339</v>
      </c>
      <c r="C8856" s="287" t="s">
        <v>11</v>
      </c>
      <c r="D8856" t="str">
        <f t="shared" si="138"/>
        <v>m2</v>
      </c>
      <c r="E8856" s="288">
        <v>14.4</v>
      </c>
    </row>
    <row r="8857" spans="1:5" x14ac:dyDescent="0.2">
      <c r="A8857" s="287" t="s">
        <v>9095</v>
      </c>
      <c r="B8857" s="287" t="s">
        <v>28339</v>
      </c>
      <c r="C8857" s="287" t="s">
        <v>11</v>
      </c>
      <c r="D8857" t="str">
        <f t="shared" si="138"/>
        <v>m2</v>
      </c>
      <c r="E8857" s="288">
        <v>14.4</v>
      </c>
    </row>
    <row r="8858" spans="1:5" x14ac:dyDescent="0.2">
      <c r="A8858" s="287" t="s">
        <v>9096</v>
      </c>
      <c r="B8858" s="287" t="s">
        <v>28340</v>
      </c>
      <c r="C8858" s="287" t="s">
        <v>11</v>
      </c>
      <c r="D8858" t="str">
        <f t="shared" si="138"/>
        <v>m2</v>
      </c>
      <c r="E8858" s="288">
        <v>22.5</v>
      </c>
    </row>
    <row r="8859" spans="1:5" x14ac:dyDescent="0.2">
      <c r="A8859" s="287" t="s">
        <v>9097</v>
      </c>
      <c r="B8859" s="287" t="s">
        <v>28340</v>
      </c>
      <c r="C8859" s="287" t="s">
        <v>11</v>
      </c>
      <c r="D8859" t="str">
        <f t="shared" si="138"/>
        <v>m2</v>
      </c>
      <c r="E8859" s="288">
        <v>22.5</v>
      </c>
    </row>
    <row r="8860" spans="1:5" x14ac:dyDescent="0.2">
      <c r="A8860" s="287" t="s">
        <v>9098</v>
      </c>
      <c r="B8860" s="287" t="s">
        <v>28341</v>
      </c>
      <c r="C8860" s="287" t="s">
        <v>11</v>
      </c>
      <c r="D8860" t="str">
        <f t="shared" si="138"/>
        <v>m2</v>
      </c>
      <c r="E8860" s="288">
        <v>24.01</v>
      </c>
    </row>
    <row r="8861" spans="1:5" x14ac:dyDescent="0.2">
      <c r="A8861" s="287" t="s">
        <v>9099</v>
      </c>
      <c r="B8861" s="287" t="s">
        <v>28341</v>
      </c>
      <c r="C8861" s="287" t="s">
        <v>11</v>
      </c>
      <c r="D8861" t="str">
        <f t="shared" si="138"/>
        <v>m2</v>
      </c>
      <c r="E8861" s="288">
        <v>22.79</v>
      </c>
    </row>
    <row r="8862" spans="1:5" x14ac:dyDescent="0.2">
      <c r="A8862" s="287" t="s">
        <v>9100</v>
      </c>
      <c r="B8862" s="287" t="s">
        <v>28342</v>
      </c>
      <c r="C8862" s="287" t="s">
        <v>11</v>
      </c>
      <c r="D8862" t="str">
        <f t="shared" si="138"/>
        <v>m2</v>
      </c>
      <c r="E8862" s="288">
        <v>6.72</v>
      </c>
    </row>
    <row r="8863" spans="1:5" x14ac:dyDescent="0.2">
      <c r="A8863" s="287" t="s">
        <v>9101</v>
      </c>
      <c r="B8863" s="287" t="s">
        <v>28342</v>
      </c>
      <c r="C8863" s="287" t="s">
        <v>11</v>
      </c>
      <c r="D8863" t="str">
        <f t="shared" si="138"/>
        <v>m2</v>
      </c>
      <c r="E8863" s="288">
        <v>5.82</v>
      </c>
    </row>
    <row r="8864" spans="1:5" x14ac:dyDescent="0.2">
      <c r="A8864" s="287" t="s">
        <v>9102</v>
      </c>
      <c r="B8864" s="287" t="s">
        <v>28343</v>
      </c>
      <c r="C8864" s="287" t="s">
        <v>11</v>
      </c>
      <c r="D8864" t="str">
        <f t="shared" si="138"/>
        <v>m2</v>
      </c>
      <c r="E8864" s="288">
        <v>0.67</v>
      </c>
    </row>
    <row r="8865" spans="1:5" x14ac:dyDescent="0.2">
      <c r="A8865" s="287" t="s">
        <v>9103</v>
      </c>
      <c r="B8865" s="287" t="s">
        <v>28343</v>
      </c>
      <c r="C8865" s="287" t="s">
        <v>11</v>
      </c>
      <c r="D8865" t="str">
        <f t="shared" si="138"/>
        <v>m2</v>
      </c>
      <c r="E8865" s="288">
        <v>0.57999999999999996</v>
      </c>
    </row>
    <row r="8866" spans="1:5" x14ac:dyDescent="0.2">
      <c r="A8866" s="287" t="s">
        <v>9104</v>
      </c>
      <c r="B8866" s="287" t="s">
        <v>28344</v>
      </c>
      <c r="C8866" s="287" t="s">
        <v>11</v>
      </c>
      <c r="D8866" t="str">
        <f t="shared" si="138"/>
        <v>m2</v>
      </c>
      <c r="E8866" s="288">
        <v>15</v>
      </c>
    </row>
    <row r="8867" spans="1:5" x14ac:dyDescent="0.2">
      <c r="A8867" s="287" t="s">
        <v>9105</v>
      </c>
      <c r="B8867" s="287" t="s">
        <v>28344</v>
      </c>
      <c r="C8867" s="287" t="s">
        <v>11</v>
      </c>
      <c r="D8867" t="str">
        <f t="shared" si="138"/>
        <v>m2</v>
      </c>
      <c r="E8867" s="288">
        <v>15</v>
      </c>
    </row>
    <row r="8868" spans="1:5" x14ac:dyDescent="0.2">
      <c r="A8868" s="287" t="s">
        <v>9106</v>
      </c>
      <c r="B8868" s="287" t="s">
        <v>28345</v>
      </c>
      <c r="C8868" s="287" t="s">
        <v>11</v>
      </c>
      <c r="D8868" t="str">
        <f t="shared" si="138"/>
        <v>m2</v>
      </c>
      <c r="E8868" s="288">
        <v>40</v>
      </c>
    </row>
    <row r="8869" spans="1:5" x14ac:dyDescent="0.2">
      <c r="A8869" s="287" t="s">
        <v>9107</v>
      </c>
      <c r="B8869" s="287" t="s">
        <v>28345</v>
      </c>
      <c r="C8869" s="287" t="s">
        <v>11</v>
      </c>
      <c r="D8869" t="str">
        <f t="shared" si="138"/>
        <v>m2</v>
      </c>
      <c r="E8869" s="288">
        <v>40</v>
      </c>
    </row>
    <row r="8870" spans="1:5" x14ac:dyDescent="0.2">
      <c r="A8870" s="287" t="s">
        <v>9108</v>
      </c>
      <c r="B8870" s="287" t="s">
        <v>28346</v>
      </c>
      <c r="C8870" s="287" t="s">
        <v>53</v>
      </c>
      <c r="D8870" t="str">
        <f t="shared" si="138"/>
        <v>m</v>
      </c>
      <c r="E8870" s="288">
        <v>3</v>
      </c>
    </row>
    <row r="8871" spans="1:5" x14ac:dyDescent="0.2">
      <c r="A8871" s="287" t="s">
        <v>9109</v>
      </c>
      <c r="B8871" s="287" t="s">
        <v>28346</v>
      </c>
      <c r="C8871" s="287" t="s">
        <v>53</v>
      </c>
      <c r="D8871" t="str">
        <f t="shared" si="138"/>
        <v>m</v>
      </c>
      <c r="E8871" s="288">
        <v>3</v>
      </c>
    </row>
    <row r="8872" spans="1:5" x14ac:dyDescent="0.2">
      <c r="A8872" s="287" t="s">
        <v>9110</v>
      </c>
      <c r="B8872" s="287" t="s">
        <v>28347</v>
      </c>
      <c r="C8872" s="287" t="s">
        <v>11</v>
      </c>
      <c r="D8872" t="str">
        <f t="shared" si="138"/>
        <v>m2</v>
      </c>
      <c r="E8872" s="288">
        <v>3</v>
      </c>
    </row>
    <row r="8873" spans="1:5" x14ac:dyDescent="0.2">
      <c r="A8873" s="287" t="s">
        <v>9111</v>
      </c>
      <c r="B8873" s="287" t="s">
        <v>28347</v>
      </c>
      <c r="C8873" s="287" t="s">
        <v>11</v>
      </c>
      <c r="D8873" t="str">
        <f t="shared" si="138"/>
        <v>m2</v>
      </c>
      <c r="E8873" s="288">
        <v>3</v>
      </c>
    </row>
    <row r="8874" spans="1:5" x14ac:dyDescent="0.2">
      <c r="A8874" s="287" t="s">
        <v>9112</v>
      </c>
      <c r="B8874" s="287" t="s">
        <v>28348</v>
      </c>
      <c r="C8874" s="287" t="s">
        <v>22946</v>
      </c>
      <c r="D8874" t="str">
        <f t="shared" si="138"/>
        <v>un</v>
      </c>
      <c r="E8874" s="288">
        <v>4.5</v>
      </c>
    </row>
    <row r="8875" spans="1:5" x14ac:dyDescent="0.2">
      <c r="A8875" s="287" t="s">
        <v>9113</v>
      </c>
      <c r="B8875" s="287" t="s">
        <v>28348</v>
      </c>
      <c r="C8875" s="287" t="s">
        <v>22946</v>
      </c>
      <c r="D8875" t="str">
        <f t="shared" si="138"/>
        <v>un</v>
      </c>
      <c r="E8875" s="288">
        <v>4.5</v>
      </c>
    </row>
    <row r="8876" spans="1:5" x14ac:dyDescent="0.2">
      <c r="A8876" s="287" t="s">
        <v>9114</v>
      </c>
      <c r="B8876" s="287" t="s">
        <v>28349</v>
      </c>
      <c r="C8876" s="287" t="s">
        <v>11</v>
      </c>
      <c r="D8876" t="str">
        <f t="shared" si="138"/>
        <v>m2</v>
      </c>
      <c r="E8876" s="288">
        <v>4.5</v>
      </c>
    </row>
    <row r="8877" spans="1:5" x14ac:dyDescent="0.2">
      <c r="A8877" s="287" t="s">
        <v>9115</v>
      </c>
      <c r="B8877" s="287" t="s">
        <v>28349</v>
      </c>
      <c r="C8877" s="287" t="s">
        <v>11</v>
      </c>
      <c r="D8877" t="str">
        <f t="shared" si="138"/>
        <v>m2</v>
      </c>
      <c r="E8877" s="288">
        <v>4.5</v>
      </c>
    </row>
    <row r="8878" spans="1:5" x14ac:dyDescent="0.2">
      <c r="A8878" s="287" t="s">
        <v>9116</v>
      </c>
      <c r="B8878" s="287" t="s">
        <v>28350</v>
      </c>
      <c r="C8878" s="287" t="s">
        <v>11</v>
      </c>
      <c r="D8878" t="str">
        <f t="shared" si="138"/>
        <v>m2</v>
      </c>
      <c r="E8878" s="288">
        <v>14</v>
      </c>
    </row>
    <row r="8879" spans="1:5" x14ac:dyDescent="0.2">
      <c r="A8879" s="287" t="s">
        <v>9117</v>
      </c>
      <c r="B8879" s="287" t="s">
        <v>28350</v>
      </c>
      <c r="C8879" s="287" t="s">
        <v>11</v>
      </c>
      <c r="D8879" t="str">
        <f t="shared" si="138"/>
        <v>m2</v>
      </c>
      <c r="E8879" s="288">
        <v>14</v>
      </c>
    </row>
    <row r="8880" spans="1:5" x14ac:dyDescent="0.2">
      <c r="A8880" s="287" t="s">
        <v>9118</v>
      </c>
      <c r="B8880" s="287" t="s">
        <v>28351</v>
      </c>
      <c r="C8880" s="287" t="s">
        <v>11</v>
      </c>
      <c r="D8880" t="str">
        <f t="shared" si="138"/>
        <v>m2</v>
      </c>
      <c r="E8880" s="288">
        <v>12</v>
      </c>
    </row>
    <row r="8881" spans="1:5" x14ac:dyDescent="0.2">
      <c r="A8881" s="287" t="s">
        <v>9119</v>
      </c>
      <c r="B8881" s="287" t="s">
        <v>28351</v>
      </c>
      <c r="C8881" s="287" t="s">
        <v>11</v>
      </c>
      <c r="D8881" t="str">
        <f t="shared" si="138"/>
        <v>m2</v>
      </c>
      <c r="E8881" s="288">
        <v>12</v>
      </c>
    </row>
    <row r="8882" spans="1:5" x14ac:dyDescent="0.2">
      <c r="A8882" s="287" t="s">
        <v>9120</v>
      </c>
      <c r="B8882" s="287" t="s">
        <v>28352</v>
      </c>
      <c r="C8882" s="287" t="s">
        <v>22946</v>
      </c>
      <c r="D8882" t="str">
        <f t="shared" si="138"/>
        <v>un</v>
      </c>
      <c r="E8882" s="288">
        <v>24</v>
      </c>
    </row>
    <row r="8883" spans="1:5" x14ac:dyDescent="0.2">
      <c r="A8883" s="287" t="s">
        <v>9121</v>
      </c>
      <c r="B8883" s="287" t="s">
        <v>28352</v>
      </c>
      <c r="C8883" s="287" t="s">
        <v>22946</v>
      </c>
      <c r="D8883" t="str">
        <f t="shared" si="138"/>
        <v>un</v>
      </c>
      <c r="E8883" s="288">
        <v>24</v>
      </c>
    </row>
    <row r="8884" spans="1:5" x14ac:dyDescent="0.2">
      <c r="A8884" s="287" t="s">
        <v>9122</v>
      </c>
      <c r="B8884" s="287" t="s">
        <v>28353</v>
      </c>
      <c r="C8884" s="287" t="s">
        <v>11</v>
      </c>
      <c r="D8884" t="str">
        <f t="shared" si="138"/>
        <v>m2</v>
      </c>
      <c r="E8884" s="288">
        <v>28</v>
      </c>
    </row>
    <row r="8885" spans="1:5" x14ac:dyDescent="0.2">
      <c r="A8885" s="287" t="s">
        <v>9123</v>
      </c>
      <c r="B8885" s="287" t="s">
        <v>28353</v>
      </c>
      <c r="C8885" s="287" t="s">
        <v>11</v>
      </c>
      <c r="D8885" t="str">
        <f t="shared" si="138"/>
        <v>m2</v>
      </c>
      <c r="E8885" s="288">
        <v>28</v>
      </c>
    </row>
    <row r="8886" spans="1:5" x14ac:dyDescent="0.2">
      <c r="A8886" s="287" t="s">
        <v>9124</v>
      </c>
      <c r="B8886" s="287" t="s">
        <v>28354</v>
      </c>
      <c r="C8886" s="287" t="s">
        <v>11</v>
      </c>
      <c r="D8886" t="str">
        <f t="shared" si="138"/>
        <v>m2</v>
      </c>
      <c r="E8886" s="288">
        <v>13.2</v>
      </c>
    </row>
    <row r="8887" spans="1:5" x14ac:dyDescent="0.2">
      <c r="A8887" s="287" t="s">
        <v>9125</v>
      </c>
      <c r="B8887" s="287" t="s">
        <v>28354</v>
      </c>
      <c r="C8887" s="287" t="s">
        <v>11</v>
      </c>
      <c r="D8887" t="str">
        <f t="shared" si="138"/>
        <v>m2</v>
      </c>
      <c r="E8887" s="288">
        <v>13.2</v>
      </c>
    </row>
    <row r="8888" spans="1:5" x14ac:dyDescent="0.2">
      <c r="A8888" s="287" t="s">
        <v>9126</v>
      </c>
      <c r="B8888" s="287" t="s">
        <v>28355</v>
      </c>
      <c r="C8888" s="287" t="s">
        <v>11</v>
      </c>
      <c r="D8888" t="str">
        <f t="shared" si="138"/>
        <v>m2</v>
      </c>
      <c r="E8888" s="288">
        <v>42</v>
      </c>
    </row>
    <row r="8889" spans="1:5" x14ac:dyDescent="0.2">
      <c r="A8889" s="287" t="s">
        <v>9127</v>
      </c>
      <c r="B8889" s="287" t="s">
        <v>28355</v>
      </c>
      <c r="C8889" s="287" t="s">
        <v>11</v>
      </c>
      <c r="D8889" t="str">
        <f t="shared" si="138"/>
        <v>m2</v>
      </c>
      <c r="E8889" s="288">
        <v>42</v>
      </c>
    </row>
    <row r="8890" spans="1:5" x14ac:dyDescent="0.2">
      <c r="A8890" s="287" t="s">
        <v>9128</v>
      </c>
      <c r="B8890" s="287" t="s">
        <v>28356</v>
      </c>
      <c r="C8890" s="287" t="s">
        <v>11</v>
      </c>
      <c r="D8890" t="str">
        <f t="shared" si="138"/>
        <v>m2</v>
      </c>
      <c r="E8890" s="288">
        <v>8</v>
      </c>
    </row>
    <row r="8891" spans="1:5" x14ac:dyDescent="0.2">
      <c r="A8891" s="287" t="s">
        <v>9129</v>
      </c>
      <c r="B8891" s="287" t="s">
        <v>28356</v>
      </c>
      <c r="C8891" s="287" t="s">
        <v>11</v>
      </c>
      <c r="D8891" t="str">
        <f t="shared" si="138"/>
        <v>m2</v>
      </c>
      <c r="E8891" s="288">
        <v>8</v>
      </c>
    </row>
    <row r="8892" spans="1:5" x14ac:dyDescent="0.2">
      <c r="A8892" s="287" t="s">
        <v>9130</v>
      </c>
      <c r="B8892" s="287" t="s">
        <v>28357</v>
      </c>
      <c r="C8892" s="287" t="s">
        <v>11</v>
      </c>
      <c r="D8892" t="str">
        <f t="shared" si="138"/>
        <v>m2</v>
      </c>
      <c r="E8892" s="288">
        <v>17.600000000000001</v>
      </c>
    </row>
    <row r="8893" spans="1:5" x14ac:dyDescent="0.2">
      <c r="A8893" s="287" t="s">
        <v>9131</v>
      </c>
      <c r="B8893" s="287" t="s">
        <v>28357</v>
      </c>
      <c r="C8893" s="287" t="s">
        <v>11</v>
      </c>
      <c r="D8893" t="str">
        <f t="shared" si="138"/>
        <v>m2</v>
      </c>
      <c r="E8893" s="288">
        <v>17.600000000000001</v>
      </c>
    </row>
    <row r="8894" spans="1:5" x14ac:dyDescent="0.2">
      <c r="A8894" s="287" t="s">
        <v>9132</v>
      </c>
      <c r="B8894" s="287" t="s">
        <v>28358</v>
      </c>
      <c r="C8894" s="287" t="s">
        <v>11</v>
      </c>
      <c r="D8894" t="str">
        <f t="shared" si="138"/>
        <v>m2</v>
      </c>
      <c r="E8894" s="288">
        <v>27.5</v>
      </c>
    </row>
    <row r="8895" spans="1:5" x14ac:dyDescent="0.2">
      <c r="A8895" s="287" t="s">
        <v>9133</v>
      </c>
      <c r="B8895" s="287" t="s">
        <v>28358</v>
      </c>
      <c r="C8895" s="287" t="s">
        <v>11</v>
      </c>
      <c r="D8895" t="str">
        <f t="shared" si="138"/>
        <v>m2</v>
      </c>
      <c r="E8895" s="288">
        <v>27.5</v>
      </c>
    </row>
    <row r="8896" spans="1:5" x14ac:dyDescent="0.2">
      <c r="A8896" s="287" t="s">
        <v>9134</v>
      </c>
      <c r="B8896" s="287" t="s">
        <v>28359</v>
      </c>
      <c r="C8896" s="287" t="s">
        <v>11</v>
      </c>
      <c r="D8896" t="str">
        <f t="shared" si="138"/>
        <v>m2</v>
      </c>
      <c r="E8896" s="288">
        <v>27.5</v>
      </c>
    </row>
    <row r="8897" spans="1:5" x14ac:dyDescent="0.2">
      <c r="A8897" s="287" t="s">
        <v>9135</v>
      </c>
      <c r="B8897" s="287" t="s">
        <v>28359</v>
      </c>
      <c r="C8897" s="287" t="s">
        <v>11</v>
      </c>
      <c r="D8897" t="str">
        <f t="shared" si="138"/>
        <v>m2</v>
      </c>
      <c r="E8897" s="288">
        <v>27.5</v>
      </c>
    </row>
    <row r="8898" spans="1:5" x14ac:dyDescent="0.2">
      <c r="A8898" s="287" t="s">
        <v>9136</v>
      </c>
      <c r="B8898" s="287" t="s">
        <v>28360</v>
      </c>
      <c r="C8898" s="287" t="s">
        <v>22946</v>
      </c>
      <c r="D8898" t="str">
        <f t="shared" ref="D8898:D8961" si="139">LOWER(C8898)</f>
        <v>un</v>
      </c>
      <c r="E8898" s="288">
        <v>27.5</v>
      </c>
    </row>
    <row r="8899" spans="1:5" x14ac:dyDescent="0.2">
      <c r="A8899" s="287" t="s">
        <v>9137</v>
      </c>
      <c r="B8899" s="287" t="s">
        <v>28360</v>
      </c>
      <c r="C8899" s="287" t="s">
        <v>22946</v>
      </c>
      <c r="D8899" t="str">
        <f t="shared" si="139"/>
        <v>un</v>
      </c>
      <c r="E8899" s="288">
        <v>27.5</v>
      </c>
    </row>
    <row r="8900" spans="1:5" x14ac:dyDescent="0.2">
      <c r="A8900" s="287" t="s">
        <v>23333</v>
      </c>
      <c r="B8900" s="287" t="s">
        <v>28361</v>
      </c>
      <c r="C8900" s="287" t="s">
        <v>22946</v>
      </c>
      <c r="D8900" t="str">
        <f t="shared" si="139"/>
        <v>un</v>
      </c>
      <c r="E8900" s="288">
        <v>27.5</v>
      </c>
    </row>
    <row r="8901" spans="1:5" x14ac:dyDescent="0.2">
      <c r="A8901" s="287" t="s">
        <v>23334</v>
      </c>
      <c r="B8901" s="287" t="s">
        <v>28361</v>
      </c>
      <c r="C8901" s="287" t="s">
        <v>22946</v>
      </c>
      <c r="D8901" t="str">
        <f t="shared" si="139"/>
        <v>un</v>
      </c>
      <c r="E8901" s="288">
        <v>27.5</v>
      </c>
    </row>
    <row r="8902" spans="1:5" x14ac:dyDescent="0.2">
      <c r="A8902" s="287" t="s">
        <v>9138</v>
      </c>
      <c r="B8902" s="287" t="s">
        <v>28362</v>
      </c>
      <c r="C8902" s="287" t="s">
        <v>22946</v>
      </c>
      <c r="D8902" t="str">
        <f t="shared" si="139"/>
        <v>un</v>
      </c>
      <c r="E8902" s="288">
        <v>183.2</v>
      </c>
    </row>
    <row r="8903" spans="1:5" x14ac:dyDescent="0.2">
      <c r="A8903" s="287" t="s">
        <v>9139</v>
      </c>
      <c r="B8903" s="287" t="s">
        <v>28362</v>
      </c>
      <c r="C8903" s="287" t="s">
        <v>22946</v>
      </c>
      <c r="D8903" t="str">
        <f t="shared" si="139"/>
        <v>un</v>
      </c>
      <c r="E8903" s="288">
        <v>175.87</v>
      </c>
    </row>
    <row r="8904" spans="1:5" x14ac:dyDescent="0.2">
      <c r="A8904" s="287" t="s">
        <v>9140</v>
      </c>
      <c r="B8904" s="287" t="s">
        <v>28363</v>
      </c>
      <c r="C8904" s="287" t="s">
        <v>22946</v>
      </c>
      <c r="D8904" t="str">
        <f t="shared" si="139"/>
        <v>un</v>
      </c>
      <c r="E8904" s="288">
        <v>383.66</v>
      </c>
    </row>
    <row r="8905" spans="1:5" x14ac:dyDescent="0.2">
      <c r="A8905" s="287" t="s">
        <v>9141</v>
      </c>
      <c r="B8905" s="287" t="s">
        <v>28363</v>
      </c>
      <c r="C8905" s="287" t="s">
        <v>22946</v>
      </c>
      <c r="D8905" t="str">
        <f t="shared" si="139"/>
        <v>un</v>
      </c>
      <c r="E8905" s="288">
        <v>369.61</v>
      </c>
    </row>
    <row r="8906" spans="1:5" x14ac:dyDescent="0.2">
      <c r="A8906" s="287" t="s">
        <v>9142</v>
      </c>
      <c r="B8906" s="287" t="s">
        <v>28364</v>
      </c>
      <c r="C8906" s="287" t="s">
        <v>22946</v>
      </c>
      <c r="D8906" t="str">
        <f t="shared" si="139"/>
        <v>un</v>
      </c>
      <c r="E8906" s="288">
        <v>613.86</v>
      </c>
    </row>
    <row r="8907" spans="1:5" x14ac:dyDescent="0.2">
      <c r="A8907" s="287" t="s">
        <v>9143</v>
      </c>
      <c r="B8907" s="287" t="s">
        <v>28364</v>
      </c>
      <c r="C8907" s="287" t="s">
        <v>22946</v>
      </c>
      <c r="D8907" t="str">
        <f t="shared" si="139"/>
        <v>un</v>
      </c>
      <c r="E8907" s="288">
        <v>613.86</v>
      </c>
    </row>
    <row r="8908" spans="1:5" x14ac:dyDescent="0.2">
      <c r="A8908" s="287" t="s">
        <v>9144</v>
      </c>
      <c r="B8908" s="287" t="s">
        <v>28365</v>
      </c>
      <c r="C8908" s="287" t="s">
        <v>22946</v>
      </c>
      <c r="D8908" t="str">
        <f t="shared" si="139"/>
        <v>un</v>
      </c>
      <c r="E8908" s="288">
        <v>1410.23</v>
      </c>
    </row>
    <row r="8909" spans="1:5" x14ac:dyDescent="0.2">
      <c r="A8909" s="287" t="s">
        <v>9145</v>
      </c>
      <c r="B8909" s="287" t="s">
        <v>28365</v>
      </c>
      <c r="C8909" s="287" t="s">
        <v>22946</v>
      </c>
      <c r="D8909" t="str">
        <f t="shared" si="139"/>
        <v>un</v>
      </c>
      <c r="E8909" s="288">
        <v>1410.23</v>
      </c>
    </row>
    <row r="8910" spans="1:5" x14ac:dyDescent="0.2">
      <c r="A8910" s="287" t="s">
        <v>23335</v>
      </c>
      <c r="B8910" s="287" t="s">
        <v>28366</v>
      </c>
      <c r="C8910" s="287" t="s">
        <v>22946</v>
      </c>
      <c r="D8910" t="str">
        <f t="shared" si="139"/>
        <v>un</v>
      </c>
      <c r="E8910" s="288">
        <v>786.45</v>
      </c>
    </row>
    <row r="8911" spans="1:5" x14ac:dyDescent="0.2">
      <c r="A8911" s="287" t="s">
        <v>23336</v>
      </c>
      <c r="B8911" s="287" t="s">
        <v>28366</v>
      </c>
      <c r="C8911" s="287" t="s">
        <v>22946</v>
      </c>
      <c r="D8911" t="str">
        <f t="shared" si="139"/>
        <v>un</v>
      </c>
      <c r="E8911" s="288">
        <v>762.38</v>
      </c>
    </row>
    <row r="8912" spans="1:5" x14ac:dyDescent="0.2">
      <c r="A8912" s="287" t="s">
        <v>23337</v>
      </c>
      <c r="B8912" s="287" t="s">
        <v>28367</v>
      </c>
      <c r="C8912" s="287" t="s">
        <v>22946</v>
      </c>
      <c r="D8912" t="str">
        <f t="shared" si="139"/>
        <v>un</v>
      </c>
      <c r="E8912" s="288">
        <v>60.54</v>
      </c>
    </row>
    <row r="8913" spans="1:5" x14ac:dyDescent="0.2">
      <c r="A8913" s="287" t="s">
        <v>23338</v>
      </c>
      <c r="B8913" s="287" t="s">
        <v>28367</v>
      </c>
      <c r="C8913" s="287" t="s">
        <v>22946</v>
      </c>
      <c r="D8913" t="str">
        <f t="shared" si="139"/>
        <v>un</v>
      </c>
      <c r="E8913" s="288">
        <v>58.02</v>
      </c>
    </row>
    <row r="8914" spans="1:5" x14ac:dyDescent="0.2">
      <c r="A8914" s="287" t="s">
        <v>23339</v>
      </c>
      <c r="B8914" s="287" t="s">
        <v>28368</v>
      </c>
      <c r="C8914" s="287" t="s">
        <v>22946</v>
      </c>
      <c r="D8914" t="str">
        <f t="shared" si="139"/>
        <v>un</v>
      </c>
      <c r="E8914" s="288">
        <v>111.16</v>
      </c>
    </row>
    <row r="8915" spans="1:5" x14ac:dyDescent="0.2">
      <c r="A8915" s="287" t="s">
        <v>23340</v>
      </c>
      <c r="B8915" s="287" t="s">
        <v>28368</v>
      </c>
      <c r="C8915" s="287" t="s">
        <v>22946</v>
      </c>
      <c r="D8915" t="str">
        <f t="shared" si="139"/>
        <v>un</v>
      </c>
      <c r="E8915" s="288">
        <v>105.85</v>
      </c>
    </row>
    <row r="8916" spans="1:5" x14ac:dyDescent="0.2">
      <c r="A8916" s="287" t="s">
        <v>9146</v>
      </c>
      <c r="B8916" s="287" t="s">
        <v>28369</v>
      </c>
      <c r="C8916" s="287" t="s">
        <v>22946</v>
      </c>
      <c r="D8916" t="str">
        <f t="shared" si="139"/>
        <v>un</v>
      </c>
      <c r="E8916" s="288">
        <v>474.12</v>
      </c>
    </row>
    <row r="8917" spans="1:5" x14ac:dyDescent="0.2">
      <c r="A8917" s="287" t="s">
        <v>9147</v>
      </c>
      <c r="B8917" s="287" t="s">
        <v>28369</v>
      </c>
      <c r="C8917" s="287" t="s">
        <v>22946</v>
      </c>
      <c r="D8917" t="str">
        <f t="shared" si="139"/>
        <v>un</v>
      </c>
      <c r="E8917" s="288">
        <v>452.23</v>
      </c>
    </row>
    <row r="8918" spans="1:5" x14ac:dyDescent="0.2">
      <c r="A8918" s="287" t="s">
        <v>9148</v>
      </c>
      <c r="B8918" s="287" t="s">
        <v>28370</v>
      </c>
      <c r="C8918" s="287" t="s">
        <v>22946</v>
      </c>
      <c r="D8918" t="str">
        <f t="shared" si="139"/>
        <v>un</v>
      </c>
      <c r="E8918" s="288">
        <v>70.099999999999994</v>
      </c>
    </row>
    <row r="8919" spans="1:5" x14ac:dyDescent="0.2">
      <c r="A8919" s="287" t="s">
        <v>9149</v>
      </c>
      <c r="B8919" s="287" t="s">
        <v>28370</v>
      </c>
      <c r="C8919" s="287" t="s">
        <v>22946</v>
      </c>
      <c r="D8919" t="str">
        <f t="shared" si="139"/>
        <v>un</v>
      </c>
      <c r="E8919" s="288">
        <v>62.26</v>
      </c>
    </row>
    <row r="8920" spans="1:5" x14ac:dyDescent="0.2">
      <c r="A8920" s="287" t="s">
        <v>9150</v>
      </c>
      <c r="B8920" s="287" t="s">
        <v>28371</v>
      </c>
      <c r="C8920" s="287" t="s">
        <v>11</v>
      </c>
      <c r="D8920" t="str">
        <f t="shared" si="139"/>
        <v>m2</v>
      </c>
      <c r="E8920" s="288">
        <v>101.37</v>
      </c>
    </row>
    <row r="8921" spans="1:5" x14ac:dyDescent="0.2">
      <c r="A8921" s="287" t="s">
        <v>9151</v>
      </c>
      <c r="B8921" s="287" t="s">
        <v>28371</v>
      </c>
      <c r="C8921" s="287" t="s">
        <v>11</v>
      </c>
      <c r="D8921" t="str">
        <f t="shared" si="139"/>
        <v>m2</v>
      </c>
      <c r="E8921" s="288">
        <v>96.58</v>
      </c>
    </row>
    <row r="8922" spans="1:5" x14ac:dyDescent="0.2">
      <c r="A8922" s="287" t="s">
        <v>9152</v>
      </c>
      <c r="B8922" s="287" t="s">
        <v>28372</v>
      </c>
      <c r="C8922" s="287" t="s">
        <v>11</v>
      </c>
      <c r="D8922" t="str">
        <f t="shared" si="139"/>
        <v>m2</v>
      </c>
      <c r="E8922" s="288">
        <v>142.26</v>
      </c>
    </row>
    <row r="8923" spans="1:5" x14ac:dyDescent="0.2">
      <c r="A8923" s="287" t="s">
        <v>9153</v>
      </c>
      <c r="B8923" s="287" t="s">
        <v>28372</v>
      </c>
      <c r="C8923" s="287" t="s">
        <v>11</v>
      </c>
      <c r="D8923" t="str">
        <f t="shared" si="139"/>
        <v>m2</v>
      </c>
      <c r="E8923" s="288">
        <v>133.03</v>
      </c>
    </row>
    <row r="8924" spans="1:5" x14ac:dyDescent="0.2">
      <c r="A8924" s="287" t="s">
        <v>9154</v>
      </c>
      <c r="B8924" s="287" t="s">
        <v>28373</v>
      </c>
      <c r="C8924" s="287" t="s">
        <v>11</v>
      </c>
      <c r="D8924" t="str">
        <f t="shared" si="139"/>
        <v>m2</v>
      </c>
      <c r="E8924" s="288">
        <v>115.54</v>
      </c>
    </row>
    <row r="8925" spans="1:5" x14ac:dyDescent="0.2">
      <c r="A8925" s="287" t="s">
        <v>9155</v>
      </c>
      <c r="B8925" s="287" t="s">
        <v>28373</v>
      </c>
      <c r="C8925" s="287" t="s">
        <v>11</v>
      </c>
      <c r="D8925" t="str">
        <f t="shared" si="139"/>
        <v>m2</v>
      </c>
      <c r="E8925" s="288">
        <v>109.57</v>
      </c>
    </row>
    <row r="8926" spans="1:5" x14ac:dyDescent="0.2">
      <c r="A8926" s="287" t="s">
        <v>9156</v>
      </c>
      <c r="B8926" s="287" t="s">
        <v>28374</v>
      </c>
      <c r="C8926" s="287" t="s">
        <v>11</v>
      </c>
      <c r="D8926" t="str">
        <f t="shared" si="139"/>
        <v>m2</v>
      </c>
      <c r="E8926" s="288">
        <v>5.5</v>
      </c>
    </row>
    <row r="8927" spans="1:5" x14ac:dyDescent="0.2">
      <c r="A8927" s="287" t="s">
        <v>9157</v>
      </c>
      <c r="B8927" s="287" t="s">
        <v>28374</v>
      </c>
      <c r="C8927" s="287" t="s">
        <v>11</v>
      </c>
      <c r="D8927" t="str">
        <f t="shared" si="139"/>
        <v>m2</v>
      </c>
      <c r="E8927" s="288">
        <v>5.01</v>
      </c>
    </row>
    <row r="8928" spans="1:5" x14ac:dyDescent="0.2">
      <c r="A8928" s="287" t="s">
        <v>9158</v>
      </c>
      <c r="B8928" s="287" t="s">
        <v>28375</v>
      </c>
      <c r="C8928" s="287" t="s">
        <v>11</v>
      </c>
      <c r="D8928" t="str">
        <f t="shared" si="139"/>
        <v>m2</v>
      </c>
      <c r="E8928" s="288">
        <v>6.69</v>
      </c>
    </row>
    <row r="8929" spans="1:5" x14ac:dyDescent="0.2">
      <c r="A8929" s="287" t="s">
        <v>9159</v>
      </c>
      <c r="B8929" s="287" t="s">
        <v>28375</v>
      </c>
      <c r="C8929" s="287" t="s">
        <v>11</v>
      </c>
      <c r="D8929" t="str">
        <f t="shared" si="139"/>
        <v>m2</v>
      </c>
      <c r="E8929" s="288">
        <v>6.2</v>
      </c>
    </row>
    <row r="8930" spans="1:5" x14ac:dyDescent="0.2">
      <c r="A8930" s="287" t="s">
        <v>9160</v>
      </c>
      <c r="B8930" s="287" t="s">
        <v>28376</v>
      </c>
      <c r="C8930" s="287" t="s">
        <v>11</v>
      </c>
      <c r="D8930" t="str">
        <f t="shared" si="139"/>
        <v>m2</v>
      </c>
      <c r="E8930" s="288">
        <v>105.49</v>
      </c>
    </row>
    <row r="8931" spans="1:5" x14ac:dyDescent="0.2">
      <c r="A8931" s="287" t="s">
        <v>9161</v>
      </c>
      <c r="B8931" s="287" t="s">
        <v>28376</v>
      </c>
      <c r="C8931" s="287" t="s">
        <v>11</v>
      </c>
      <c r="D8931" t="str">
        <f t="shared" si="139"/>
        <v>m2</v>
      </c>
      <c r="E8931" s="288">
        <v>103.44</v>
      </c>
    </row>
    <row r="8932" spans="1:5" x14ac:dyDescent="0.2">
      <c r="A8932" s="287" t="s">
        <v>9162</v>
      </c>
      <c r="B8932" s="287" t="s">
        <v>28377</v>
      </c>
      <c r="C8932" s="287" t="s">
        <v>11</v>
      </c>
      <c r="D8932" t="str">
        <f t="shared" si="139"/>
        <v>m2</v>
      </c>
      <c r="E8932" s="288">
        <v>210.24</v>
      </c>
    </row>
    <row r="8933" spans="1:5" x14ac:dyDescent="0.2">
      <c r="A8933" s="287" t="s">
        <v>9163</v>
      </c>
      <c r="B8933" s="287" t="s">
        <v>28377</v>
      </c>
      <c r="C8933" s="287" t="s">
        <v>11</v>
      </c>
      <c r="D8933" t="str">
        <f t="shared" si="139"/>
        <v>m2</v>
      </c>
      <c r="E8933" s="288">
        <v>187.09</v>
      </c>
    </row>
    <row r="8934" spans="1:5" x14ac:dyDescent="0.2">
      <c r="A8934" s="287" t="s">
        <v>9164</v>
      </c>
      <c r="B8934" s="287" t="s">
        <v>28378</v>
      </c>
      <c r="C8934" s="287" t="s">
        <v>11</v>
      </c>
      <c r="D8934" t="str">
        <f t="shared" si="139"/>
        <v>m2</v>
      </c>
      <c r="E8934" s="288">
        <v>247.39</v>
      </c>
    </row>
    <row r="8935" spans="1:5" x14ac:dyDescent="0.2">
      <c r="A8935" s="287" t="s">
        <v>9165</v>
      </c>
      <c r="B8935" s="287" t="s">
        <v>28378</v>
      </c>
      <c r="C8935" s="287" t="s">
        <v>11</v>
      </c>
      <c r="D8935" t="str">
        <f t="shared" si="139"/>
        <v>m2</v>
      </c>
      <c r="E8935" s="288">
        <v>219.93</v>
      </c>
    </row>
    <row r="8936" spans="1:5" x14ac:dyDescent="0.2">
      <c r="A8936" s="287" t="s">
        <v>9166</v>
      </c>
      <c r="B8936" s="287" t="s">
        <v>28379</v>
      </c>
      <c r="C8936" s="287" t="s">
        <v>11</v>
      </c>
      <c r="D8936" t="str">
        <f t="shared" si="139"/>
        <v>m2</v>
      </c>
      <c r="E8936" s="288">
        <v>201.53</v>
      </c>
    </row>
    <row r="8937" spans="1:5" x14ac:dyDescent="0.2">
      <c r="A8937" s="287" t="s">
        <v>9167</v>
      </c>
      <c r="B8937" s="287" t="s">
        <v>28379</v>
      </c>
      <c r="C8937" s="287" t="s">
        <v>11</v>
      </c>
      <c r="D8937" t="str">
        <f t="shared" si="139"/>
        <v>m2</v>
      </c>
      <c r="E8937" s="288">
        <v>179.54</v>
      </c>
    </row>
    <row r="8938" spans="1:5" x14ac:dyDescent="0.2">
      <c r="A8938" s="287" t="s">
        <v>9168</v>
      </c>
      <c r="B8938" s="287" t="s">
        <v>28380</v>
      </c>
      <c r="C8938" s="287" t="s">
        <v>11</v>
      </c>
      <c r="D8938" t="str">
        <f t="shared" si="139"/>
        <v>m2</v>
      </c>
      <c r="E8938" s="288">
        <v>225.63</v>
      </c>
    </row>
    <row r="8939" spans="1:5" x14ac:dyDescent="0.2">
      <c r="A8939" s="287" t="s">
        <v>9169</v>
      </c>
      <c r="B8939" s="287" t="s">
        <v>28380</v>
      </c>
      <c r="C8939" s="287" t="s">
        <v>11</v>
      </c>
      <c r="D8939" t="str">
        <f t="shared" si="139"/>
        <v>m2</v>
      </c>
      <c r="E8939" s="288">
        <v>200.75</v>
      </c>
    </row>
    <row r="8940" spans="1:5" x14ac:dyDescent="0.2">
      <c r="A8940" s="287" t="s">
        <v>9170</v>
      </c>
      <c r="B8940" s="287" t="s">
        <v>28381</v>
      </c>
      <c r="C8940" s="287" t="s">
        <v>11</v>
      </c>
      <c r="D8940" t="str">
        <f t="shared" si="139"/>
        <v>m2</v>
      </c>
      <c r="E8940" s="288">
        <v>431.79</v>
      </c>
    </row>
    <row r="8941" spans="1:5" x14ac:dyDescent="0.2">
      <c r="A8941" s="287" t="s">
        <v>9171</v>
      </c>
      <c r="B8941" s="287" t="s">
        <v>28381</v>
      </c>
      <c r="C8941" s="287" t="s">
        <v>11</v>
      </c>
      <c r="D8941" t="str">
        <f t="shared" si="139"/>
        <v>m2</v>
      </c>
      <c r="E8941" s="288">
        <v>428.21</v>
      </c>
    </row>
    <row r="8942" spans="1:5" x14ac:dyDescent="0.2">
      <c r="A8942" s="287" t="s">
        <v>9172</v>
      </c>
      <c r="B8942" s="287" t="s">
        <v>28382</v>
      </c>
      <c r="C8942" s="287" t="s">
        <v>11</v>
      </c>
      <c r="D8942" t="str">
        <f t="shared" si="139"/>
        <v>m2</v>
      </c>
      <c r="E8942" s="288">
        <v>2.15</v>
      </c>
    </row>
    <row r="8943" spans="1:5" x14ac:dyDescent="0.2">
      <c r="A8943" s="287" t="s">
        <v>9173</v>
      </c>
      <c r="B8943" s="287" t="s">
        <v>28382</v>
      </c>
      <c r="C8943" s="287" t="s">
        <v>11</v>
      </c>
      <c r="D8943" t="str">
        <f t="shared" si="139"/>
        <v>m2</v>
      </c>
      <c r="E8943" s="288">
        <v>1.86</v>
      </c>
    </row>
    <row r="8944" spans="1:5" x14ac:dyDescent="0.2">
      <c r="A8944" s="287" t="s">
        <v>9174</v>
      </c>
      <c r="B8944" s="287" t="s">
        <v>28383</v>
      </c>
      <c r="C8944" s="287" t="s">
        <v>22946</v>
      </c>
      <c r="D8944" t="str">
        <f t="shared" si="139"/>
        <v>un</v>
      </c>
      <c r="E8944" s="288">
        <v>1.34</v>
      </c>
    </row>
    <row r="8945" spans="1:5" x14ac:dyDescent="0.2">
      <c r="A8945" s="287" t="s">
        <v>9175</v>
      </c>
      <c r="B8945" s="287" t="s">
        <v>28383</v>
      </c>
      <c r="C8945" s="287" t="s">
        <v>22946</v>
      </c>
      <c r="D8945" t="str">
        <f t="shared" si="139"/>
        <v>un</v>
      </c>
      <c r="E8945" s="288">
        <v>1.1599999999999999</v>
      </c>
    </row>
    <row r="8946" spans="1:5" x14ac:dyDescent="0.2">
      <c r="A8946" s="287" t="s">
        <v>9176</v>
      </c>
      <c r="B8946" s="287" t="s">
        <v>28384</v>
      </c>
      <c r="C8946" s="287" t="s">
        <v>22946</v>
      </c>
      <c r="D8946" t="str">
        <f t="shared" si="139"/>
        <v>un</v>
      </c>
      <c r="E8946" s="288">
        <v>2.0099999999999998</v>
      </c>
    </row>
    <row r="8947" spans="1:5" x14ac:dyDescent="0.2">
      <c r="A8947" s="287" t="s">
        <v>9177</v>
      </c>
      <c r="B8947" s="287" t="s">
        <v>28384</v>
      </c>
      <c r="C8947" s="287" t="s">
        <v>22946</v>
      </c>
      <c r="D8947" t="str">
        <f t="shared" si="139"/>
        <v>un</v>
      </c>
      <c r="E8947" s="288">
        <v>1.74</v>
      </c>
    </row>
    <row r="8948" spans="1:5" x14ac:dyDescent="0.2">
      <c r="A8948" s="287" t="s">
        <v>9178</v>
      </c>
      <c r="B8948" s="287" t="s">
        <v>28385</v>
      </c>
      <c r="C8948" s="287" t="s">
        <v>22946</v>
      </c>
      <c r="D8948" t="str">
        <f t="shared" si="139"/>
        <v>un</v>
      </c>
      <c r="E8948" s="288">
        <v>28.69</v>
      </c>
    </row>
    <row r="8949" spans="1:5" x14ac:dyDescent="0.2">
      <c r="A8949" s="287" t="s">
        <v>9179</v>
      </c>
      <c r="B8949" s="287" t="s">
        <v>28385</v>
      </c>
      <c r="C8949" s="287" t="s">
        <v>22946</v>
      </c>
      <c r="D8949" t="str">
        <f t="shared" si="139"/>
        <v>un</v>
      </c>
      <c r="E8949" s="288">
        <v>28.24</v>
      </c>
    </row>
    <row r="8950" spans="1:5" x14ac:dyDescent="0.2">
      <c r="A8950" s="287" t="s">
        <v>9180</v>
      </c>
      <c r="B8950" s="287" t="s">
        <v>28386</v>
      </c>
      <c r="C8950" s="287" t="s">
        <v>22946</v>
      </c>
      <c r="D8950" t="str">
        <f t="shared" si="139"/>
        <v>un</v>
      </c>
      <c r="E8950" s="288">
        <v>35.51</v>
      </c>
    </row>
    <row r="8951" spans="1:5" x14ac:dyDescent="0.2">
      <c r="A8951" s="287" t="s">
        <v>9181</v>
      </c>
      <c r="B8951" s="287" t="s">
        <v>28386</v>
      </c>
      <c r="C8951" s="287" t="s">
        <v>22946</v>
      </c>
      <c r="D8951" t="str">
        <f t="shared" si="139"/>
        <v>un</v>
      </c>
      <c r="E8951" s="288">
        <v>35.06</v>
      </c>
    </row>
    <row r="8952" spans="1:5" x14ac:dyDescent="0.2">
      <c r="A8952" s="287" t="s">
        <v>9182</v>
      </c>
      <c r="B8952" s="287" t="s">
        <v>28387</v>
      </c>
      <c r="C8952" s="287" t="s">
        <v>53</v>
      </c>
      <c r="D8952" t="str">
        <f t="shared" si="139"/>
        <v>m</v>
      </c>
      <c r="E8952" s="288">
        <v>47.64</v>
      </c>
    </row>
    <row r="8953" spans="1:5" x14ac:dyDescent="0.2">
      <c r="A8953" s="287" t="s">
        <v>9183</v>
      </c>
      <c r="B8953" s="287" t="s">
        <v>28387</v>
      </c>
      <c r="C8953" s="287" t="s">
        <v>53</v>
      </c>
      <c r="D8953" t="str">
        <f t="shared" si="139"/>
        <v>m</v>
      </c>
      <c r="E8953" s="288">
        <v>47.19</v>
      </c>
    </row>
    <row r="8954" spans="1:5" x14ac:dyDescent="0.2">
      <c r="A8954" s="287" t="s">
        <v>9184</v>
      </c>
      <c r="B8954" s="287" t="s">
        <v>28388</v>
      </c>
      <c r="C8954" s="287" t="s">
        <v>53</v>
      </c>
      <c r="D8954" t="str">
        <f t="shared" si="139"/>
        <v>m</v>
      </c>
      <c r="E8954" s="288">
        <v>2.69</v>
      </c>
    </row>
    <row r="8955" spans="1:5" x14ac:dyDescent="0.2">
      <c r="A8955" s="287" t="s">
        <v>9185</v>
      </c>
      <c r="B8955" s="287" t="s">
        <v>28388</v>
      </c>
      <c r="C8955" s="287" t="s">
        <v>53</v>
      </c>
      <c r="D8955" t="str">
        <f t="shared" si="139"/>
        <v>m</v>
      </c>
      <c r="E8955" s="288">
        <v>2.33</v>
      </c>
    </row>
    <row r="8956" spans="1:5" x14ac:dyDescent="0.2">
      <c r="A8956" s="287" t="s">
        <v>9186</v>
      </c>
      <c r="B8956" s="287" t="s">
        <v>28389</v>
      </c>
      <c r="C8956" s="287" t="s">
        <v>53</v>
      </c>
      <c r="D8956" t="str">
        <f t="shared" si="139"/>
        <v>m</v>
      </c>
      <c r="E8956" s="288">
        <v>5413.44</v>
      </c>
    </row>
    <row r="8957" spans="1:5" x14ac:dyDescent="0.2">
      <c r="A8957" s="287" t="s">
        <v>9187</v>
      </c>
      <c r="B8957" s="287" t="s">
        <v>28389</v>
      </c>
      <c r="C8957" s="287" t="s">
        <v>53</v>
      </c>
      <c r="D8957" t="str">
        <f t="shared" si="139"/>
        <v>m</v>
      </c>
      <c r="E8957" s="288">
        <v>4695.03</v>
      </c>
    </row>
    <row r="8958" spans="1:5" x14ac:dyDescent="0.2">
      <c r="A8958" s="287" t="s">
        <v>9188</v>
      </c>
      <c r="B8958" s="287" t="s">
        <v>28390</v>
      </c>
      <c r="C8958" s="287" t="s">
        <v>22946</v>
      </c>
      <c r="D8958" t="str">
        <f t="shared" si="139"/>
        <v>un</v>
      </c>
      <c r="E8958" s="288">
        <v>3.36</v>
      </c>
    </row>
    <row r="8959" spans="1:5" x14ac:dyDescent="0.2">
      <c r="A8959" s="287" t="s">
        <v>9189</v>
      </c>
      <c r="B8959" s="287" t="s">
        <v>28390</v>
      </c>
      <c r="C8959" s="287" t="s">
        <v>22946</v>
      </c>
      <c r="D8959" t="str">
        <f t="shared" si="139"/>
        <v>un</v>
      </c>
      <c r="E8959" s="288">
        <v>2.91</v>
      </c>
    </row>
    <row r="8960" spans="1:5" x14ac:dyDescent="0.2">
      <c r="A8960" s="287" t="s">
        <v>9190</v>
      </c>
      <c r="B8960" s="287" t="s">
        <v>28391</v>
      </c>
      <c r="C8960" s="287" t="s">
        <v>53</v>
      </c>
      <c r="D8960" t="str">
        <f t="shared" si="139"/>
        <v>m</v>
      </c>
      <c r="E8960" s="288">
        <v>154.16</v>
      </c>
    </row>
    <row r="8961" spans="1:5" x14ac:dyDescent="0.2">
      <c r="A8961" s="287" t="s">
        <v>9191</v>
      </c>
      <c r="B8961" s="287" t="s">
        <v>28391</v>
      </c>
      <c r="C8961" s="287" t="s">
        <v>53</v>
      </c>
      <c r="D8961" t="str">
        <f t="shared" si="139"/>
        <v>m</v>
      </c>
      <c r="E8961" s="288">
        <v>148.28</v>
      </c>
    </row>
    <row r="8962" spans="1:5" x14ac:dyDescent="0.2">
      <c r="A8962" s="287" t="s">
        <v>9192</v>
      </c>
      <c r="B8962" s="287" t="s">
        <v>28392</v>
      </c>
      <c r="C8962" s="287" t="s">
        <v>53</v>
      </c>
      <c r="D8962" t="str">
        <f t="shared" ref="D8962:D9025" si="140">LOWER(C8962)</f>
        <v>m</v>
      </c>
      <c r="E8962" s="288">
        <v>4413.55</v>
      </c>
    </row>
    <row r="8963" spans="1:5" x14ac:dyDescent="0.2">
      <c r="A8963" s="287" t="s">
        <v>9193</v>
      </c>
      <c r="B8963" s="287" t="s">
        <v>28392</v>
      </c>
      <c r="C8963" s="287" t="s">
        <v>53</v>
      </c>
      <c r="D8963" t="str">
        <f t="shared" si="140"/>
        <v>m</v>
      </c>
      <c r="E8963" s="288">
        <v>4201.57</v>
      </c>
    </row>
    <row r="8964" spans="1:5" x14ac:dyDescent="0.2">
      <c r="A8964" s="287" t="s">
        <v>9194</v>
      </c>
      <c r="B8964" s="287" t="s">
        <v>28393</v>
      </c>
      <c r="C8964" s="287" t="s">
        <v>22946</v>
      </c>
      <c r="D8964" t="str">
        <f t="shared" si="140"/>
        <v>un</v>
      </c>
      <c r="E8964" s="288">
        <v>21.52</v>
      </c>
    </row>
    <row r="8965" spans="1:5" x14ac:dyDescent="0.2">
      <c r="A8965" s="287" t="s">
        <v>9195</v>
      </c>
      <c r="B8965" s="287" t="s">
        <v>28393</v>
      </c>
      <c r="C8965" s="287" t="s">
        <v>22946</v>
      </c>
      <c r="D8965" t="str">
        <f t="shared" si="140"/>
        <v>un</v>
      </c>
      <c r="E8965" s="288">
        <v>18.649999999999999</v>
      </c>
    </row>
    <row r="8966" spans="1:5" x14ac:dyDescent="0.2">
      <c r="A8966" s="287" t="s">
        <v>9196</v>
      </c>
      <c r="B8966" s="287" t="s">
        <v>28394</v>
      </c>
      <c r="C8966" s="287" t="s">
        <v>53</v>
      </c>
      <c r="D8966" t="str">
        <f t="shared" si="140"/>
        <v>m</v>
      </c>
      <c r="E8966" s="288">
        <v>21.52</v>
      </c>
    </row>
    <row r="8967" spans="1:5" x14ac:dyDescent="0.2">
      <c r="A8967" s="287" t="s">
        <v>9197</v>
      </c>
      <c r="B8967" s="287" t="s">
        <v>28394</v>
      </c>
      <c r="C8967" s="287" t="s">
        <v>53</v>
      </c>
      <c r="D8967" t="str">
        <f t="shared" si="140"/>
        <v>m</v>
      </c>
      <c r="E8967" s="288">
        <v>18.649999999999999</v>
      </c>
    </row>
    <row r="8968" spans="1:5" x14ac:dyDescent="0.2">
      <c r="A8968" s="287" t="s">
        <v>9198</v>
      </c>
      <c r="B8968" s="287" t="s">
        <v>28395</v>
      </c>
      <c r="C8968" s="287" t="s">
        <v>53</v>
      </c>
      <c r="D8968" t="str">
        <f t="shared" si="140"/>
        <v>m</v>
      </c>
      <c r="E8968" s="288">
        <v>21.52</v>
      </c>
    </row>
    <row r="8969" spans="1:5" x14ac:dyDescent="0.2">
      <c r="A8969" s="287" t="s">
        <v>9199</v>
      </c>
      <c r="B8969" s="287" t="s">
        <v>28395</v>
      </c>
      <c r="C8969" s="287" t="s">
        <v>53</v>
      </c>
      <c r="D8969" t="str">
        <f t="shared" si="140"/>
        <v>m</v>
      </c>
      <c r="E8969" s="288">
        <v>18.649999999999999</v>
      </c>
    </row>
    <row r="8970" spans="1:5" x14ac:dyDescent="0.2">
      <c r="A8970" s="287" t="s">
        <v>9200</v>
      </c>
      <c r="B8970" s="287" t="s">
        <v>28396</v>
      </c>
      <c r="C8970" s="287" t="s">
        <v>53</v>
      </c>
      <c r="D8970" t="str">
        <f t="shared" si="140"/>
        <v>m</v>
      </c>
      <c r="E8970" s="288">
        <v>21.52</v>
      </c>
    </row>
    <row r="8971" spans="1:5" x14ac:dyDescent="0.2">
      <c r="A8971" s="287" t="s">
        <v>9201</v>
      </c>
      <c r="B8971" s="287" t="s">
        <v>28396</v>
      </c>
      <c r="C8971" s="287" t="s">
        <v>53</v>
      </c>
      <c r="D8971" t="str">
        <f t="shared" si="140"/>
        <v>m</v>
      </c>
      <c r="E8971" s="288">
        <v>18.649999999999999</v>
      </c>
    </row>
    <row r="8972" spans="1:5" x14ac:dyDescent="0.2">
      <c r="A8972" s="287" t="s">
        <v>9202</v>
      </c>
      <c r="B8972" s="287" t="s">
        <v>28397</v>
      </c>
      <c r="C8972" s="287" t="s">
        <v>22946</v>
      </c>
      <c r="D8972" t="str">
        <f t="shared" si="140"/>
        <v>un</v>
      </c>
      <c r="E8972" s="288">
        <v>352.65</v>
      </c>
    </row>
    <row r="8973" spans="1:5" x14ac:dyDescent="0.2">
      <c r="A8973" s="287" t="s">
        <v>9203</v>
      </c>
      <c r="B8973" s="287" t="s">
        <v>28397</v>
      </c>
      <c r="C8973" s="287" t="s">
        <v>22946</v>
      </c>
      <c r="D8973" t="str">
        <f t="shared" si="140"/>
        <v>un</v>
      </c>
      <c r="E8973" s="288">
        <v>307.08</v>
      </c>
    </row>
    <row r="8974" spans="1:5" x14ac:dyDescent="0.2">
      <c r="A8974" s="287" t="s">
        <v>9204</v>
      </c>
      <c r="B8974" s="287" t="s">
        <v>28398</v>
      </c>
      <c r="C8974" s="287" t="s">
        <v>22946</v>
      </c>
      <c r="D8974" t="str">
        <f t="shared" si="140"/>
        <v>un</v>
      </c>
      <c r="E8974" s="288">
        <v>280.16000000000003</v>
      </c>
    </row>
    <row r="8975" spans="1:5" x14ac:dyDescent="0.2">
      <c r="A8975" s="287" t="s">
        <v>9205</v>
      </c>
      <c r="B8975" s="287" t="s">
        <v>28398</v>
      </c>
      <c r="C8975" s="287" t="s">
        <v>22946</v>
      </c>
      <c r="D8975" t="str">
        <f t="shared" si="140"/>
        <v>un</v>
      </c>
      <c r="E8975" s="288">
        <v>243.79</v>
      </c>
    </row>
    <row r="8976" spans="1:5" x14ac:dyDescent="0.2">
      <c r="A8976" s="287" t="s">
        <v>9206</v>
      </c>
      <c r="B8976" s="287" t="s">
        <v>28399</v>
      </c>
      <c r="C8976" s="287" t="s">
        <v>22946</v>
      </c>
      <c r="D8976" t="str">
        <f t="shared" si="140"/>
        <v>un</v>
      </c>
      <c r="E8976" s="288">
        <v>304.12</v>
      </c>
    </row>
    <row r="8977" spans="1:5" x14ac:dyDescent="0.2">
      <c r="A8977" s="287" t="s">
        <v>9207</v>
      </c>
      <c r="B8977" s="287" t="s">
        <v>28399</v>
      </c>
      <c r="C8977" s="287" t="s">
        <v>22946</v>
      </c>
      <c r="D8977" t="str">
        <f t="shared" si="140"/>
        <v>un</v>
      </c>
      <c r="E8977" s="288">
        <v>264.31</v>
      </c>
    </row>
    <row r="8978" spans="1:5" x14ac:dyDescent="0.2">
      <c r="A8978" s="287" t="s">
        <v>9208</v>
      </c>
      <c r="B8978" s="287" t="s">
        <v>28400</v>
      </c>
      <c r="C8978" s="287" t="s">
        <v>22946</v>
      </c>
      <c r="D8978" t="str">
        <f t="shared" si="140"/>
        <v>un</v>
      </c>
      <c r="E8978" s="288">
        <v>280.16000000000003</v>
      </c>
    </row>
    <row r="8979" spans="1:5" x14ac:dyDescent="0.2">
      <c r="A8979" s="287" t="s">
        <v>9209</v>
      </c>
      <c r="B8979" s="287" t="s">
        <v>28400</v>
      </c>
      <c r="C8979" s="287" t="s">
        <v>22946</v>
      </c>
      <c r="D8979" t="str">
        <f t="shared" si="140"/>
        <v>un</v>
      </c>
      <c r="E8979" s="288">
        <v>243.79</v>
      </c>
    </row>
    <row r="8980" spans="1:5" x14ac:dyDescent="0.2">
      <c r="A8980" s="287" t="s">
        <v>9210</v>
      </c>
      <c r="B8980" s="287" t="s">
        <v>28401</v>
      </c>
      <c r="C8980" s="287" t="s">
        <v>22946</v>
      </c>
      <c r="D8980" t="str">
        <f t="shared" si="140"/>
        <v>un</v>
      </c>
      <c r="E8980" s="288">
        <v>1745.11</v>
      </c>
    </row>
    <row r="8981" spans="1:5" x14ac:dyDescent="0.2">
      <c r="A8981" s="287" t="s">
        <v>9211</v>
      </c>
      <c r="B8981" s="287" t="s">
        <v>28401</v>
      </c>
      <c r="C8981" s="287" t="s">
        <v>22946</v>
      </c>
      <c r="D8981" t="str">
        <f t="shared" si="140"/>
        <v>un</v>
      </c>
      <c r="E8981" s="288">
        <v>1523.94</v>
      </c>
    </row>
    <row r="8982" spans="1:5" x14ac:dyDescent="0.2">
      <c r="A8982" s="287" t="s">
        <v>9212</v>
      </c>
      <c r="B8982" s="287" t="s">
        <v>28402</v>
      </c>
      <c r="C8982" s="287" t="s">
        <v>22946</v>
      </c>
      <c r="D8982" t="str">
        <f t="shared" si="140"/>
        <v>un</v>
      </c>
      <c r="E8982" s="288">
        <v>4.03</v>
      </c>
    </row>
    <row r="8983" spans="1:5" x14ac:dyDescent="0.2">
      <c r="A8983" s="287" t="s">
        <v>9213</v>
      </c>
      <c r="B8983" s="287" t="s">
        <v>28402</v>
      </c>
      <c r="C8983" s="287" t="s">
        <v>22946</v>
      </c>
      <c r="D8983" t="str">
        <f t="shared" si="140"/>
        <v>un</v>
      </c>
      <c r="E8983" s="288">
        <v>3.49</v>
      </c>
    </row>
    <row r="8984" spans="1:5" x14ac:dyDescent="0.2">
      <c r="A8984" s="287" t="s">
        <v>9214</v>
      </c>
      <c r="B8984" s="287" t="s">
        <v>28403</v>
      </c>
      <c r="C8984" s="287" t="s">
        <v>11</v>
      </c>
      <c r="D8984" t="str">
        <f t="shared" si="140"/>
        <v>m2</v>
      </c>
      <c r="E8984" s="288">
        <v>134.51</v>
      </c>
    </row>
    <row r="8985" spans="1:5" x14ac:dyDescent="0.2">
      <c r="A8985" s="287" t="s">
        <v>9215</v>
      </c>
      <c r="B8985" s="287" t="s">
        <v>28403</v>
      </c>
      <c r="C8985" s="287" t="s">
        <v>11</v>
      </c>
      <c r="D8985" t="str">
        <f t="shared" si="140"/>
        <v>m2</v>
      </c>
      <c r="E8985" s="288">
        <v>116.59</v>
      </c>
    </row>
    <row r="8986" spans="1:5" x14ac:dyDescent="0.2">
      <c r="A8986" s="287" t="s">
        <v>9216</v>
      </c>
      <c r="B8986" s="287" t="s">
        <v>23341</v>
      </c>
      <c r="C8986" s="287" t="s">
        <v>11</v>
      </c>
      <c r="D8986" t="str">
        <f t="shared" si="140"/>
        <v>m2</v>
      </c>
      <c r="E8986" s="288">
        <v>77.83</v>
      </c>
    </row>
    <row r="8987" spans="1:5" x14ac:dyDescent="0.2">
      <c r="A8987" s="287" t="s">
        <v>9217</v>
      </c>
      <c r="B8987" s="287" t="s">
        <v>23341</v>
      </c>
      <c r="C8987" s="287" t="s">
        <v>11</v>
      </c>
      <c r="D8987" t="str">
        <f t="shared" si="140"/>
        <v>m2</v>
      </c>
      <c r="E8987" s="288">
        <v>68.03</v>
      </c>
    </row>
    <row r="8988" spans="1:5" x14ac:dyDescent="0.2">
      <c r="A8988" s="287" t="s">
        <v>9218</v>
      </c>
      <c r="B8988" s="287" t="s">
        <v>23342</v>
      </c>
      <c r="C8988" s="287" t="s">
        <v>11</v>
      </c>
      <c r="D8988" t="str">
        <f t="shared" si="140"/>
        <v>m2</v>
      </c>
      <c r="E8988" s="288">
        <v>12.49</v>
      </c>
    </row>
    <row r="8989" spans="1:5" x14ac:dyDescent="0.2">
      <c r="A8989" s="287" t="s">
        <v>9219</v>
      </c>
      <c r="B8989" s="287" t="s">
        <v>23342</v>
      </c>
      <c r="C8989" s="287" t="s">
        <v>11</v>
      </c>
      <c r="D8989" t="str">
        <f t="shared" si="140"/>
        <v>m2</v>
      </c>
      <c r="E8989" s="288">
        <v>10.86</v>
      </c>
    </row>
    <row r="8990" spans="1:5" x14ac:dyDescent="0.2">
      <c r="A8990" s="287" t="s">
        <v>9220</v>
      </c>
      <c r="B8990" s="287" t="s">
        <v>23343</v>
      </c>
      <c r="C8990" s="287" t="s">
        <v>22946</v>
      </c>
      <c r="D8990" t="str">
        <f t="shared" si="140"/>
        <v>un</v>
      </c>
      <c r="E8990" s="288">
        <v>28.21</v>
      </c>
    </row>
    <row r="8991" spans="1:5" x14ac:dyDescent="0.2">
      <c r="A8991" s="287" t="s">
        <v>9221</v>
      </c>
      <c r="B8991" s="287" t="s">
        <v>23343</v>
      </c>
      <c r="C8991" s="287" t="s">
        <v>22946</v>
      </c>
      <c r="D8991" t="str">
        <f t="shared" si="140"/>
        <v>un</v>
      </c>
      <c r="E8991" s="288">
        <v>24.56</v>
      </c>
    </row>
    <row r="8992" spans="1:5" x14ac:dyDescent="0.2">
      <c r="A8992" s="287" t="s">
        <v>9222</v>
      </c>
      <c r="B8992" s="287" t="s">
        <v>28404</v>
      </c>
      <c r="C8992" s="287" t="s">
        <v>22946</v>
      </c>
      <c r="D8992" t="str">
        <f t="shared" si="140"/>
        <v>un</v>
      </c>
      <c r="E8992" s="288">
        <v>4.25</v>
      </c>
    </row>
    <row r="8993" spans="1:5" x14ac:dyDescent="0.2">
      <c r="A8993" s="287" t="s">
        <v>9223</v>
      </c>
      <c r="B8993" s="287" t="s">
        <v>28404</v>
      </c>
      <c r="C8993" s="287" t="s">
        <v>22946</v>
      </c>
      <c r="D8993" t="str">
        <f t="shared" si="140"/>
        <v>un</v>
      </c>
      <c r="E8993" s="288">
        <v>3.7</v>
      </c>
    </row>
    <row r="8994" spans="1:5" x14ac:dyDescent="0.2">
      <c r="A8994" s="287" t="s">
        <v>9224</v>
      </c>
      <c r="B8994" s="287" t="s">
        <v>28405</v>
      </c>
      <c r="C8994" s="287" t="s">
        <v>22946</v>
      </c>
      <c r="D8994" t="str">
        <f t="shared" si="140"/>
        <v>un</v>
      </c>
      <c r="E8994" s="288">
        <v>34.28</v>
      </c>
    </row>
    <row r="8995" spans="1:5" x14ac:dyDescent="0.2">
      <c r="A8995" s="287" t="s">
        <v>9225</v>
      </c>
      <c r="B8995" s="287" t="s">
        <v>28405</v>
      </c>
      <c r="C8995" s="287" t="s">
        <v>22946</v>
      </c>
      <c r="D8995" t="str">
        <f t="shared" si="140"/>
        <v>un</v>
      </c>
      <c r="E8995" s="288">
        <v>33.270000000000003</v>
      </c>
    </row>
    <row r="8996" spans="1:5" x14ac:dyDescent="0.2">
      <c r="A8996" s="287" t="s">
        <v>9226</v>
      </c>
      <c r="B8996" s="287" t="s">
        <v>28406</v>
      </c>
      <c r="C8996" s="287" t="s">
        <v>23344</v>
      </c>
      <c r="D8996" t="str">
        <f t="shared" si="140"/>
        <v>dam2</v>
      </c>
      <c r="E8996" s="288">
        <v>0.88</v>
      </c>
    </row>
    <row r="8997" spans="1:5" x14ac:dyDescent="0.2">
      <c r="A8997" s="287" t="s">
        <v>9227</v>
      </c>
      <c r="B8997" s="287" t="s">
        <v>28406</v>
      </c>
      <c r="C8997" s="287" t="s">
        <v>23344</v>
      </c>
      <c r="D8997" t="str">
        <f t="shared" si="140"/>
        <v>dam2</v>
      </c>
      <c r="E8997" s="288">
        <v>0.85</v>
      </c>
    </row>
    <row r="8998" spans="1:5" x14ac:dyDescent="0.2">
      <c r="A8998" s="287" t="s">
        <v>9228</v>
      </c>
      <c r="B8998" s="287" t="s">
        <v>28407</v>
      </c>
      <c r="C8998" s="287" t="s">
        <v>40</v>
      </c>
      <c r="D8998" t="str">
        <f t="shared" si="140"/>
        <v>ha</v>
      </c>
      <c r="E8998" s="288">
        <v>0.62</v>
      </c>
    </row>
    <row r="8999" spans="1:5" x14ac:dyDescent="0.2">
      <c r="A8999" s="287" t="s">
        <v>9229</v>
      </c>
      <c r="B8999" s="287" t="s">
        <v>28407</v>
      </c>
      <c r="C8999" s="287" t="s">
        <v>40</v>
      </c>
      <c r="D8999" t="str">
        <f t="shared" si="140"/>
        <v>ha</v>
      </c>
      <c r="E8999" s="288">
        <v>0.59</v>
      </c>
    </row>
    <row r="9000" spans="1:5" x14ac:dyDescent="0.2">
      <c r="A9000" s="287" t="s">
        <v>9230</v>
      </c>
      <c r="B9000" s="287" t="s">
        <v>23345</v>
      </c>
      <c r="C9000" s="287" t="s">
        <v>11</v>
      </c>
      <c r="D9000" t="str">
        <f t="shared" si="140"/>
        <v>m2</v>
      </c>
      <c r="E9000" s="288">
        <v>0.09</v>
      </c>
    </row>
    <row r="9001" spans="1:5" x14ac:dyDescent="0.2">
      <c r="A9001" s="287" t="s">
        <v>9231</v>
      </c>
      <c r="B9001" s="287" t="s">
        <v>23345</v>
      </c>
      <c r="C9001" s="287" t="s">
        <v>11</v>
      </c>
      <c r="D9001" t="str">
        <f t="shared" si="140"/>
        <v>m2</v>
      </c>
      <c r="E9001" s="288">
        <v>0.09</v>
      </c>
    </row>
    <row r="9002" spans="1:5" x14ac:dyDescent="0.2">
      <c r="A9002" s="287" t="s">
        <v>9232</v>
      </c>
      <c r="B9002" s="287" t="s">
        <v>28408</v>
      </c>
      <c r="C9002" s="287" t="s">
        <v>111</v>
      </c>
      <c r="D9002" t="str">
        <f t="shared" si="140"/>
        <v>m3</v>
      </c>
      <c r="E9002" s="288">
        <v>32.1</v>
      </c>
    </row>
    <row r="9003" spans="1:5" x14ac:dyDescent="0.2">
      <c r="A9003" s="287" t="s">
        <v>9233</v>
      </c>
      <c r="B9003" s="287" t="s">
        <v>28408</v>
      </c>
      <c r="C9003" s="287" t="s">
        <v>111</v>
      </c>
      <c r="D9003" t="str">
        <f t="shared" si="140"/>
        <v>m3</v>
      </c>
      <c r="E9003" s="288">
        <v>31.41</v>
      </c>
    </row>
    <row r="9004" spans="1:5" x14ac:dyDescent="0.2">
      <c r="A9004" s="287" t="s">
        <v>9234</v>
      </c>
      <c r="B9004" s="287" t="s">
        <v>23346</v>
      </c>
      <c r="C9004" s="287" t="s">
        <v>40</v>
      </c>
      <c r="D9004" t="str">
        <f t="shared" si="140"/>
        <v>ha</v>
      </c>
      <c r="E9004" s="288">
        <v>216.9</v>
      </c>
    </row>
    <row r="9005" spans="1:5" x14ac:dyDescent="0.2">
      <c r="A9005" s="287" t="s">
        <v>9235</v>
      </c>
      <c r="B9005" s="287" t="s">
        <v>23346</v>
      </c>
      <c r="C9005" s="287" t="s">
        <v>40</v>
      </c>
      <c r="D9005" t="str">
        <f t="shared" si="140"/>
        <v>ha</v>
      </c>
      <c r="E9005" s="288">
        <v>201.23</v>
      </c>
    </row>
    <row r="9006" spans="1:5" x14ac:dyDescent="0.2">
      <c r="A9006" s="287" t="s">
        <v>9236</v>
      </c>
      <c r="B9006" s="287" t="s">
        <v>23347</v>
      </c>
      <c r="C9006" s="287" t="s">
        <v>40</v>
      </c>
      <c r="D9006" t="str">
        <f t="shared" si="140"/>
        <v>ha</v>
      </c>
      <c r="E9006" s="288">
        <v>310.24</v>
      </c>
    </row>
    <row r="9007" spans="1:5" x14ac:dyDescent="0.2">
      <c r="A9007" s="287" t="s">
        <v>9237</v>
      </c>
      <c r="B9007" s="287" t="s">
        <v>23347</v>
      </c>
      <c r="C9007" s="287" t="s">
        <v>40</v>
      </c>
      <c r="D9007" t="str">
        <f t="shared" si="140"/>
        <v>ha</v>
      </c>
      <c r="E9007" s="288">
        <v>287.81</v>
      </c>
    </row>
    <row r="9008" spans="1:5" x14ac:dyDescent="0.2">
      <c r="A9008" s="287" t="s">
        <v>9238</v>
      </c>
      <c r="B9008" s="287" t="s">
        <v>28409</v>
      </c>
      <c r="C9008" s="287" t="s">
        <v>40</v>
      </c>
      <c r="D9008" t="str">
        <f t="shared" si="140"/>
        <v>ha</v>
      </c>
      <c r="E9008" s="288">
        <v>489.57</v>
      </c>
    </row>
    <row r="9009" spans="1:5" x14ac:dyDescent="0.2">
      <c r="A9009" s="287" t="s">
        <v>9239</v>
      </c>
      <c r="B9009" s="287" t="s">
        <v>28409</v>
      </c>
      <c r="C9009" s="287" t="s">
        <v>40</v>
      </c>
      <c r="D9009" t="str">
        <f t="shared" si="140"/>
        <v>ha</v>
      </c>
      <c r="E9009" s="288">
        <v>452.7</v>
      </c>
    </row>
    <row r="9010" spans="1:5" x14ac:dyDescent="0.2">
      <c r="A9010" s="287" t="s">
        <v>9240</v>
      </c>
      <c r="B9010" s="287" t="s">
        <v>28410</v>
      </c>
      <c r="C9010" s="287" t="s">
        <v>40</v>
      </c>
      <c r="D9010" t="str">
        <f t="shared" si="140"/>
        <v>ha</v>
      </c>
      <c r="E9010" s="288">
        <v>0.8</v>
      </c>
    </row>
    <row r="9011" spans="1:5" x14ac:dyDescent="0.2">
      <c r="A9011" s="287" t="s">
        <v>9241</v>
      </c>
      <c r="B9011" s="287" t="s">
        <v>28410</v>
      </c>
      <c r="C9011" s="287" t="s">
        <v>40</v>
      </c>
      <c r="D9011" t="str">
        <f t="shared" si="140"/>
        <v>ha</v>
      </c>
      <c r="E9011" s="288">
        <v>0.69</v>
      </c>
    </row>
    <row r="9012" spans="1:5" x14ac:dyDescent="0.2">
      <c r="A9012" s="287" t="s">
        <v>9242</v>
      </c>
      <c r="B9012" s="287" t="s">
        <v>28411</v>
      </c>
      <c r="C9012" s="287" t="s">
        <v>40</v>
      </c>
      <c r="D9012" t="str">
        <f t="shared" si="140"/>
        <v>ha</v>
      </c>
      <c r="E9012" s="288">
        <v>2.02</v>
      </c>
    </row>
    <row r="9013" spans="1:5" x14ac:dyDescent="0.2">
      <c r="A9013" s="287" t="s">
        <v>9243</v>
      </c>
      <c r="B9013" s="287" t="s">
        <v>28411</v>
      </c>
      <c r="C9013" s="287" t="s">
        <v>40</v>
      </c>
      <c r="D9013" t="str">
        <f t="shared" si="140"/>
        <v>ha</v>
      </c>
      <c r="E9013" s="288">
        <v>1.75</v>
      </c>
    </row>
    <row r="9014" spans="1:5" x14ac:dyDescent="0.2">
      <c r="A9014" s="287" t="s">
        <v>9244</v>
      </c>
      <c r="B9014" s="287" t="s">
        <v>23348</v>
      </c>
      <c r="C9014" s="287" t="s">
        <v>40</v>
      </c>
      <c r="D9014" t="str">
        <f t="shared" si="140"/>
        <v>ha</v>
      </c>
      <c r="E9014" s="288">
        <v>27.22</v>
      </c>
    </row>
    <row r="9015" spans="1:5" x14ac:dyDescent="0.2">
      <c r="A9015" s="287" t="s">
        <v>9245</v>
      </c>
      <c r="B9015" s="287" t="s">
        <v>23348</v>
      </c>
      <c r="C9015" s="287" t="s">
        <v>40</v>
      </c>
      <c r="D9015" t="str">
        <f t="shared" si="140"/>
        <v>ha</v>
      </c>
      <c r="E9015" s="288">
        <v>23.64</v>
      </c>
    </row>
    <row r="9016" spans="1:5" x14ac:dyDescent="0.2">
      <c r="A9016" s="287" t="s">
        <v>9246</v>
      </c>
      <c r="B9016" s="287" t="s">
        <v>28412</v>
      </c>
      <c r="C9016" s="287" t="s">
        <v>40</v>
      </c>
      <c r="D9016" t="str">
        <f t="shared" si="140"/>
        <v>ha</v>
      </c>
      <c r="E9016" s="288">
        <v>2762.35</v>
      </c>
    </row>
    <row r="9017" spans="1:5" x14ac:dyDescent="0.2">
      <c r="A9017" s="287" t="s">
        <v>9247</v>
      </c>
      <c r="B9017" s="287" t="s">
        <v>28412</v>
      </c>
      <c r="C9017" s="287" t="s">
        <v>40</v>
      </c>
      <c r="D9017" t="str">
        <f t="shared" si="140"/>
        <v>ha</v>
      </c>
      <c r="E9017" s="288">
        <v>2400.5500000000002</v>
      </c>
    </row>
    <row r="9018" spans="1:5" x14ac:dyDescent="0.2">
      <c r="A9018" s="287" t="s">
        <v>9248</v>
      </c>
      <c r="B9018" s="287" t="s">
        <v>23349</v>
      </c>
      <c r="C9018" s="287" t="s">
        <v>40</v>
      </c>
      <c r="D9018" t="str">
        <f t="shared" si="140"/>
        <v>ha</v>
      </c>
      <c r="E9018" s="288">
        <v>1121.23</v>
      </c>
    </row>
    <row r="9019" spans="1:5" x14ac:dyDescent="0.2">
      <c r="A9019" s="287" t="s">
        <v>9249</v>
      </c>
      <c r="B9019" s="287" t="s">
        <v>23349</v>
      </c>
      <c r="C9019" s="287" t="s">
        <v>40</v>
      </c>
      <c r="D9019" t="str">
        <f t="shared" si="140"/>
        <v>ha</v>
      </c>
      <c r="E9019" s="288">
        <v>978.08</v>
      </c>
    </row>
    <row r="9020" spans="1:5" x14ac:dyDescent="0.2">
      <c r="A9020" s="287" t="s">
        <v>9250</v>
      </c>
      <c r="B9020" s="287" t="s">
        <v>28413</v>
      </c>
      <c r="C9020" s="287" t="s">
        <v>40</v>
      </c>
      <c r="D9020" t="str">
        <f t="shared" si="140"/>
        <v>ha</v>
      </c>
      <c r="E9020" s="288">
        <v>3.36</v>
      </c>
    </row>
    <row r="9021" spans="1:5" x14ac:dyDescent="0.2">
      <c r="A9021" s="287" t="s">
        <v>9251</v>
      </c>
      <c r="B9021" s="287" t="s">
        <v>28413</v>
      </c>
      <c r="C9021" s="287" t="s">
        <v>40</v>
      </c>
      <c r="D9021" t="str">
        <f t="shared" si="140"/>
        <v>ha</v>
      </c>
      <c r="E9021" s="288">
        <v>2.91</v>
      </c>
    </row>
    <row r="9022" spans="1:5" x14ac:dyDescent="0.2">
      <c r="A9022" s="287" t="s">
        <v>9252</v>
      </c>
      <c r="B9022" s="287" t="s">
        <v>23350</v>
      </c>
      <c r="C9022" s="287" t="s">
        <v>40</v>
      </c>
      <c r="D9022" t="str">
        <f t="shared" si="140"/>
        <v>ha</v>
      </c>
      <c r="E9022" s="288">
        <v>69.28</v>
      </c>
    </row>
    <row r="9023" spans="1:5" x14ac:dyDescent="0.2">
      <c r="A9023" s="287" t="s">
        <v>9253</v>
      </c>
      <c r="B9023" s="287" t="s">
        <v>23350</v>
      </c>
      <c r="C9023" s="287" t="s">
        <v>40</v>
      </c>
      <c r="D9023" t="str">
        <f t="shared" si="140"/>
        <v>ha</v>
      </c>
      <c r="E9023" s="288">
        <v>60.23</v>
      </c>
    </row>
    <row r="9024" spans="1:5" x14ac:dyDescent="0.2">
      <c r="A9024" s="287" t="s">
        <v>9254</v>
      </c>
      <c r="B9024" s="287" t="s">
        <v>28414</v>
      </c>
      <c r="C9024" s="287" t="s">
        <v>11</v>
      </c>
      <c r="D9024" t="str">
        <f t="shared" si="140"/>
        <v>m2</v>
      </c>
      <c r="E9024" s="288">
        <v>1104.1199999999999</v>
      </c>
    </row>
    <row r="9025" spans="1:5" x14ac:dyDescent="0.2">
      <c r="A9025" s="287" t="s">
        <v>9255</v>
      </c>
      <c r="B9025" s="287" t="s">
        <v>28414</v>
      </c>
      <c r="C9025" s="287" t="s">
        <v>11</v>
      </c>
      <c r="D9025" t="str">
        <f t="shared" si="140"/>
        <v>m2</v>
      </c>
      <c r="E9025" s="288">
        <v>960.75</v>
      </c>
    </row>
    <row r="9026" spans="1:5" x14ac:dyDescent="0.2">
      <c r="A9026" s="287" t="s">
        <v>9256</v>
      </c>
      <c r="B9026" s="287" t="s">
        <v>28415</v>
      </c>
      <c r="C9026" s="287" t="s">
        <v>40</v>
      </c>
      <c r="D9026" t="str">
        <f t="shared" ref="D9026:D9089" si="141">LOWER(C9026)</f>
        <v>ha</v>
      </c>
      <c r="E9026" s="288">
        <v>280.16000000000003</v>
      </c>
    </row>
    <row r="9027" spans="1:5" x14ac:dyDescent="0.2">
      <c r="A9027" s="287" t="s">
        <v>9257</v>
      </c>
      <c r="B9027" s="287" t="s">
        <v>28415</v>
      </c>
      <c r="C9027" s="287" t="s">
        <v>40</v>
      </c>
      <c r="D9027" t="str">
        <f t="shared" si="141"/>
        <v>ha</v>
      </c>
      <c r="E9027" s="288">
        <v>243.79</v>
      </c>
    </row>
    <row r="9028" spans="1:5" x14ac:dyDescent="0.2">
      <c r="A9028" s="287" t="s">
        <v>9258</v>
      </c>
      <c r="B9028" s="287" t="s">
        <v>28416</v>
      </c>
      <c r="C9028" s="287" t="s">
        <v>22946</v>
      </c>
      <c r="D9028" t="str">
        <f t="shared" si="141"/>
        <v>un</v>
      </c>
      <c r="E9028" s="288">
        <v>0.26</v>
      </c>
    </row>
    <row r="9029" spans="1:5" x14ac:dyDescent="0.2">
      <c r="A9029" s="287" t="s">
        <v>9259</v>
      </c>
      <c r="B9029" s="287" t="s">
        <v>28416</v>
      </c>
      <c r="C9029" s="287" t="s">
        <v>22946</v>
      </c>
      <c r="D9029" t="str">
        <f t="shared" si="141"/>
        <v>un</v>
      </c>
      <c r="E9029" s="288">
        <v>0.23</v>
      </c>
    </row>
    <row r="9030" spans="1:5" x14ac:dyDescent="0.2">
      <c r="A9030" s="287" t="s">
        <v>9260</v>
      </c>
      <c r="B9030" s="287" t="s">
        <v>28417</v>
      </c>
      <c r="C9030" s="287" t="s">
        <v>22946</v>
      </c>
      <c r="D9030" t="str">
        <f t="shared" si="141"/>
        <v>un</v>
      </c>
      <c r="E9030" s="288">
        <v>1.34</v>
      </c>
    </row>
    <row r="9031" spans="1:5" x14ac:dyDescent="0.2">
      <c r="A9031" s="287" t="s">
        <v>9261</v>
      </c>
      <c r="B9031" s="287" t="s">
        <v>28417</v>
      </c>
      <c r="C9031" s="287" t="s">
        <v>22946</v>
      </c>
      <c r="D9031" t="str">
        <f t="shared" si="141"/>
        <v>un</v>
      </c>
      <c r="E9031" s="288">
        <v>1.1599999999999999</v>
      </c>
    </row>
    <row r="9032" spans="1:5" x14ac:dyDescent="0.2">
      <c r="A9032" s="287" t="s">
        <v>9262</v>
      </c>
      <c r="B9032" s="287" t="s">
        <v>23351</v>
      </c>
      <c r="C9032" s="287" t="s">
        <v>53</v>
      </c>
      <c r="D9032" t="str">
        <f t="shared" si="141"/>
        <v>m</v>
      </c>
      <c r="E9032" s="288">
        <v>1.07</v>
      </c>
    </row>
    <row r="9033" spans="1:5" x14ac:dyDescent="0.2">
      <c r="A9033" s="287" t="s">
        <v>9263</v>
      </c>
      <c r="B9033" s="287" t="s">
        <v>23351</v>
      </c>
      <c r="C9033" s="287" t="s">
        <v>53</v>
      </c>
      <c r="D9033" t="str">
        <f t="shared" si="141"/>
        <v>m</v>
      </c>
      <c r="E9033" s="288">
        <v>0.93</v>
      </c>
    </row>
    <row r="9034" spans="1:5" x14ac:dyDescent="0.2">
      <c r="A9034" s="287" t="s">
        <v>9264</v>
      </c>
      <c r="B9034" s="287" t="s">
        <v>28418</v>
      </c>
      <c r="C9034" s="287" t="s">
        <v>53</v>
      </c>
      <c r="D9034" t="str">
        <f t="shared" si="141"/>
        <v>m</v>
      </c>
      <c r="E9034" s="288">
        <v>3.36</v>
      </c>
    </row>
    <row r="9035" spans="1:5" x14ac:dyDescent="0.2">
      <c r="A9035" s="287" t="s">
        <v>9265</v>
      </c>
      <c r="B9035" s="287" t="s">
        <v>28418</v>
      </c>
      <c r="C9035" s="287" t="s">
        <v>53</v>
      </c>
      <c r="D9035" t="str">
        <f t="shared" si="141"/>
        <v>m</v>
      </c>
      <c r="E9035" s="288">
        <v>2.91</v>
      </c>
    </row>
    <row r="9036" spans="1:5" x14ac:dyDescent="0.2">
      <c r="A9036" s="287" t="s">
        <v>9266</v>
      </c>
      <c r="B9036" s="287" t="s">
        <v>28419</v>
      </c>
      <c r="C9036" s="287" t="s">
        <v>111</v>
      </c>
      <c r="D9036" t="str">
        <f t="shared" si="141"/>
        <v>m3</v>
      </c>
      <c r="E9036" s="288">
        <v>0.16</v>
      </c>
    </row>
    <row r="9037" spans="1:5" x14ac:dyDescent="0.2">
      <c r="A9037" s="287" t="s">
        <v>9267</v>
      </c>
      <c r="B9037" s="287" t="s">
        <v>28419</v>
      </c>
      <c r="C9037" s="287" t="s">
        <v>111</v>
      </c>
      <c r="D9037" t="str">
        <f t="shared" si="141"/>
        <v>m3</v>
      </c>
      <c r="E9037" s="288">
        <v>0.13</v>
      </c>
    </row>
    <row r="9038" spans="1:5" x14ac:dyDescent="0.2">
      <c r="A9038" s="287" t="s">
        <v>9268</v>
      </c>
      <c r="B9038" s="287" t="s">
        <v>28420</v>
      </c>
      <c r="C9038" s="287" t="s">
        <v>22946</v>
      </c>
      <c r="D9038" t="str">
        <f t="shared" si="141"/>
        <v>un</v>
      </c>
      <c r="E9038" s="288">
        <v>2.69</v>
      </c>
    </row>
    <row r="9039" spans="1:5" x14ac:dyDescent="0.2">
      <c r="A9039" s="287" t="s">
        <v>9269</v>
      </c>
      <c r="B9039" s="287" t="s">
        <v>28420</v>
      </c>
      <c r="C9039" s="287" t="s">
        <v>22946</v>
      </c>
      <c r="D9039" t="str">
        <f t="shared" si="141"/>
        <v>un</v>
      </c>
      <c r="E9039" s="288">
        <v>2.33</v>
      </c>
    </row>
    <row r="9040" spans="1:5" x14ac:dyDescent="0.2">
      <c r="A9040" s="287" t="s">
        <v>9270</v>
      </c>
      <c r="B9040" s="287" t="s">
        <v>28421</v>
      </c>
      <c r="C9040" s="287" t="s">
        <v>22946</v>
      </c>
      <c r="D9040" t="str">
        <f t="shared" si="141"/>
        <v>un</v>
      </c>
      <c r="E9040" s="288">
        <v>77.02</v>
      </c>
    </row>
    <row r="9041" spans="1:5" x14ac:dyDescent="0.2">
      <c r="A9041" s="287" t="s">
        <v>9271</v>
      </c>
      <c r="B9041" s="287" t="s">
        <v>28421</v>
      </c>
      <c r="C9041" s="287" t="s">
        <v>22946</v>
      </c>
      <c r="D9041" t="str">
        <f t="shared" si="141"/>
        <v>un</v>
      </c>
      <c r="E9041" s="288">
        <v>76.12</v>
      </c>
    </row>
    <row r="9042" spans="1:5" x14ac:dyDescent="0.2">
      <c r="A9042" s="287" t="s">
        <v>9272</v>
      </c>
      <c r="B9042" s="287" t="s">
        <v>28422</v>
      </c>
      <c r="C9042" s="287" t="s">
        <v>11</v>
      </c>
      <c r="D9042" t="str">
        <f t="shared" si="141"/>
        <v>m2</v>
      </c>
      <c r="E9042" s="288">
        <v>878.42</v>
      </c>
    </row>
    <row r="9043" spans="1:5" x14ac:dyDescent="0.2">
      <c r="A9043" s="287" t="s">
        <v>9273</v>
      </c>
      <c r="B9043" s="287" t="s">
        <v>28422</v>
      </c>
      <c r="C9043" s="287" t="s">
        <v>11</v>
      </c>
      <c r="D9043" t="str">
        <f t="shared" si="141"/>
        <v>m2</v>
      </c>
      <c r="E9043" s="288">
        <v>808.87</v>
      </c>
    </row>
    <row r="9044" spans="1:5" x14ac:dyDescent="0.2">
      <c r="A9044" s="287" t="s">
        <v>9274</v>
      </c>
      <c r="B9044" s="287" t="s">
        <v>28423</v>
      </c>
      <c r="C9044" s="287" t="s">
        <v>23344</v>
      </c>
      <c r="D9044" t="str">
        <f t="shared" si="141"/>
        <v>dam2</v>
      </c>
      <c r="E9044" s="288">
        <v>490.48</v>
      </c>
    </row>
    <row r="9045" spans="1:5" x14ac:dyDescent="0.2">
      <c r="A9045" s="287" t="s">
        <v>9275</v>
      </c>
      <c r="B9045" s="287" t="s">
        <v>28423</v>
      </c>
      <c r="C9045" s="287" t="s">
        <v>23344</v>
      </c>
      <c r="D9045" t="str">
        <f t="shared" si="141"/>
        <v>dam2</v>
      </c>
      <c r="E9045" s="288">
        <v>454.64</v>
      </c>
    </row>
    <row r="9046" spans="1:5" x14ac:dyDescent="0.2">
      <c r="A9046" s="287" t="s">
        <v>9276</v>
      </c>
      <c r="B9046" s="287" t="s">
        <v>28424</v>
      </c>
      <c r="C9046" s="287" t="s">
        <v>22946</v>
      </c>
      <c r="D9046" t="str">
        <f t="shared" si="141"/>
        <v>un</v>
      </c>
      <c r="E9046" s="288">
        <v>565.54</v>
      </c>
    </row>
    <row r="9047" spans="1:5" x14ac:dyDescent="0.2">
      <c r="A9047" s="287" t="s">
        <v>9277</v>
      </c>
      <c r="B9047" s="287" t="s">
        <v>28424</v>
      </c>
      <c r="C9047" s="287" t="s">
        <v>22946</v>
      </c>
      <c r="D9047" t="str">
        <f t="shared" si="141"/>
        <v>un</v>
      </c>
      <c r="E9047" s="288">
        <v>536.87</v>
      </c>
    </row>
    <row r="9048" spans="1:5" x14ac:dyDescent="0.2">
      <c r="A9048" s="287" t="s">
        <v>9278</v>
      </c>
      <c r="B9048" s="287" t="s">
        <v>28425</v>
      </c>
      <c r="C9048" s="287" t="s">
        <v>22946</v>
      </c>
      <c r="D9048" t="str">
        <f t="shared" si="141"/>
        <v>un</v>
      </c>
      <c r="E9048" s="288">
        <v>53.8</v>
      </c>
    </row>
    <row r="9049" spans="1:5" x14ac:dyDescent="0.2">
      <c r="A9049" s="287" t="s">
        <v>9279</v>
      </c>
      <c r="B9049" s="287" t="s">
        <v>28425</v>
      </c>
      <c r="C9049" s="287" t="s">
        <v>22946</v>
      </c>
      <c r="D9049" t="str">
        <f t="shared" si="141"/>
        <v>un</v>
      </c>
      <c r="E9049" s="288">
        <v>46.63</v>
      </c>
    </row>
    <row r="9050" spans="1:5" x14ac:dyDescent="0.2">
      <c r="A9050" s="287" t="s">
        <v>9280</v>
      </c>
      <c r="B9050" s="287" t="s">
        <v>28426</v>
      </c>
      <c r="C9050" s="287" t="s">
        <v>22946</v>
      </c>
      <c r="D9050" t="str">
        <f t="shared" si="141"/>
        <v>un</v>
      </c>
      <c r="E9050" s="288">
        <v>3377.27</v>
      </c>
    </row>
    <row r="9051" spans="1:5" x14ac:dyDescent="0.2">
      <c r="A9051" s="287" t="s">
        <v>9281</v>
      </c>
      <c r="B9051" s="287" t="s">
        <v>28426</v>
      </c>
      <c r="C9051" s="287" t="s">
        <v>22946</v>
      </c>
      <c r="D9051" t="str">
        <f t="shared" si="141"/>
        <v>un</v>
      </c>
      <c r="E9051" s="288">
        <v>3307.72</v>
      </c>
    </row>
    <row r="9052" spans="1:5" x14ac:dyDescent="0.2">
      <c r="A9052" s="287" t="s">
        <v>9282</v>
      </c>
      <c r="B9052" s="287" t="s">
        <v>28427</v>
      </c>
      <c r="C9052" s="287" t="s">
        <v>11</v>
      </c>
      <c r="D9052" t="str">
        <f t="shared" si="141"/>
        <v>m2</v>
      </c>
      <c r="E9052" s="288">
        <v>1809.35</v>
      </c>
    </row>
    <row r="9053" spans="1:5" x14ac:dyDescent="0.2">
      <c r="A9053" s="287" t="s">
        <v>9283</v>
      </c>
      <c r="B9053" s="287" t="s">
        <v>28427</v>
      </c>
      <c r="C9053" s="287" t="s">
        <v>11</v>
      </c>
      <c r="D9053" t="str">
        <f t="shared" si="141"/>
        <v>m2</v>
      </c>
      <c r="E9053" s="288">
        <v>1739.8</v>
      </c>
    </row>
    <row r="9054" spans="1:5" x14ac:dyDescent="0.2">
      <c r="A9054" s="287" t="s">
        <v>9284</v>
      </c>
      <c r="B9054" s="287" t="s">
        <v>23352</v>
      </c>
      <c r="C9054" s="287" t="s">
        <v>11</v>
      </c>
      <c r="D9054" t="str">
        <f t="shared" si="141"/>
        <v>m2</v>
      </c>
      <c r="E9054" s="288">
        <v>296.12</v>
      </c>
    </row>
    <row r="9055" spans="1:5" x14ac:dyDescent="0.2">
      <c r="A9055" s="287" t="s">
        <v>9285</v>
      </c>
      <c r="B9055" s="287" t="s">
        <v>23352</v>
      </c>
      <c r="C9055" s="287" t="s">
        <v>11</v>
      </c>
      <c r="D9055" t="str">
        <f t="shared" si="141"/>
        <v>m2</v>
      </c>
      <c r="E9055" s="288">
        <v>296.12</v>
      </c>
    </row>
    <row r="9056" spans="1:5" x14ac:dyDescent="0.2">
      <c r="A9056" s="287" t="s">
        <v>9286</v>
      </c>
      <c r="B9056" s="287" t="s">
        <v>28428</v>
      </c>
      <c r="C9056" s="287" t="s">
        <v>11</v>
      </c>
      <c r="D9056" t="str">
        <f t="shared" si="141"/>
        <v>m2</v>
      </c>
      <c r="E9056" s="288">
        <v>254.42</v>
      </c>
    </row>
    <row r="9057" spans="1:5" x14ac:dyDescent="0.2">
      <c r="A9057" s="287" t="s">
        <v>9287</v>
      </c>
      <c r="B9057" s="287" t="s">
        <v>28428</v>
      </c>
      <c r="C9057" s="287" t="s">
        <v>11</v>
      </c>
      <c r="D9057" t="str">
        <f t="shared" si="141"/>
        <v>m2</v>
      </c>
      <c r="E9057" s="288">
        <v>249.76</v>
      </c>
    </row>
    <row r="9058" spans="1:5" x14ac:dyDescent="0.2">
      <c r="A9058" s="287" t="s">
        <v>9288</v>
      </c>
      <c r="B9058" s="287" t="s">
        <v>28429</v>
      </c>
      <c r="C9058" s="287" t="s">
        <v>40</v>
      </c>
      <c r="D9058" t="str">
        <f t="shared" si="141"/>
        <v>ha</v>
      </c>
      <c r="E9058" s="288">
        <v>180</v>
      </c>
    </row>
    <row r="9059" spans="1:5" x14ac:dyDescent="0.2">
      <c r="A9059" s="287" t="s">
        <v>9289</v>
      </c>
      <c r="B9059" s="287" t="s">
        <v>28429</v>
      </c>
      <c r="C9059" s="287" t="s">
        <v>40</v>
      </c>
      <c r="D9059" t="str">
        <f t="shared" si="141"/>
        <v>ha</v>
      </c>
      <c r="E9059" s="288">
        <v>180</v>
      </c>
    </row>
    <row r="9060" spans="1:5" x14ac:dyDescent="0.2">
      <c r="A9060" s="287" t="s">
        <v>9290</v>
      </c>
      <c r="B9060" s="287" t="s">
        <v>28430</v>
      </c>
      <c r="C9060" s="287" t="s">
        <v>40</v>
      </c>
      <c r="D9060" t="str">
        <f t="shared" si="141"/>
        <v>ha</v>
      </c>
      <c r="E9060" s="288">
        <v>107.61</v>
      </c>
    </row>
    <row r="9061" spans="1:5" x14ac:dyDescent="0.2">
      <c r="A9061" s="287" t="s">
        <v>9291</v>
      </c>
      <c r="B9061" s="287" t="s">
        <v>28430</v>
      </c>
      <c r="C9061" s="287" t="s">
        <v>40</v>
      </c>
      <c r="D9061" t="str">
        <f t="shared" si="141"/>
        <v>ha</v>
      </c>
      <c r="E9061" s="288">
        <v>93.27</v>
      </c>
    </row>
    <row r="9062" spans="1:5" x14ac:dyDescent="0.2">
      <c r="A9062" s="287" t="s">
        <v>9292</v>
      </c>
      <c r="B9062" s="287" t="s">
        <v>23353</v>
      </c>
      <c r="C9062" s="287" t="s">
        <v>11</v>
      </c>
      <c r="D9062" t="str">
        <f t="shared" si="141"/>
        <v>m2</v>
      </c>
      <c r="E9062" s="288">
        <v>141.24</v>
      </c>
    </row>
    <row r="9063" spans="1:5" x14ac:dyDescent="0.2">
      <c r="A9063" s="287" t="s">
        <v>9293</v>
      </c>
      <c r="B9063" s="287" t="s">
        <v>23353</v>
      </c>
      <c r="C9063" s="287" t="s">
        <v>11</v>
      </c>
      <c r="D9063" t="str">
        <f t="shared" si="141"/>
        <v>m2</v>
      </c>
      <c r="E9063" s="288">
        <v>122.42</v>
      </c>
    </row>
    <row r="9064" spans="1:5" x14ac:dyDescent="0.2">
      <c r="A9064" s="287" t="s">
        <v>9294</v>
      </c>
      <c r="B9064" s="287" t="s">
        <v>28431</v>
      </c>
      <c r="C9064" s="287" t="s">
        <v>22946</v>
      </c>
      <c r="D9064" t="str">
        <f t="shared" si="141"/>
        <v>un</v>
      </c>
      <c r="E9064" s="288">
        <v>163.43</v>
      </c>
    </row>
    <row r="9065" spans="1:5" x14ac:dyDescent="0.2">
      <c r="A9065" s="287" t="s">
        <v>9295</v>
      </c>
      <c r="B9065" s="287" t="s">
        <v>28431</v>
      </c>
      <c r="C9065" s="287" t="s">
        <v>22946</v>
      </c>
      <c r="D9065" t="str">
        <f t="shared" si="141"/>
        <v>un</v>
      </c>
      <c r="E9065" s="288">
        <v>141.66</v>
      </c>
    </row>
    <row r="9066" spans="1:5" x14ac:dyDescent="0.2">
      <c r="A9066" s="287" t="s">
        <v>9296</v>
      </c>
      <c r="B9066" s="287" t="s">
        <v>28432</v>
      </c>
      <c r="C9066" s="287" t="s">
        <v>40</v>
      </c>
      <c r="D9066" t="str">
        <f t="shared" si="141"/>
        <v>ha</v>
      </c>
      <c r="E9066" s="288">
        <v>1.57</v>
      </c>
    </row>
    <row r="9067" spans="1:5" x14ac:dyDescent="0.2">
      <c r="A9067" s="287" t="s">
        <v>9297</v>
      </c>
      <c r="B9067" s="287" t="s">
        <v>28432</v>
      </c>
      <c r="C9067" s="287" t="s">
        <v>40</v>
      </c>
      <c r="D9067" t="str">
        <f t="shared" si="141"/>
        <v>ha</v>
      </c>
      <c r="E9067" s="288">
        <v>1.39</v>
      </c>
    </row>
    <row r="9068" spans="1:5" x14ac:dyDescent="0.2">
      <c r="A9068" s="287" t="s">
        <v>9298</v>
      </c>
      <c r="B9068" s="287" t="s">
        <v>23354</v>
      </c>
      <c r="C9068" s="287" t="s">
        <v>23098</v>
      </c>
      <c r="D9068" t="str">
        <f t="shared" si="141"/>
        <v>km</v>
      </c>
      <c r="E9068" s="288">
        <v>20.170000000000002</v>
      </c>
    </row>
    <row r="9069" spans="1:5" x14ac:dyDescent="0.2">
      <c r="A9069" s="287" t="s">
        <v>9299</v>
      </c>
      <c r="B9069" s="287" t="s">
        <v>23354</v>
      </c>
      <c r="C9069" s="287" t="s">
        <v>23098</v>
      </c>
      <c r="D9069" t="str">
        <f t="shared" si="141"/>
        <v>km</v>
      </c>
      <c r="E9069" s="288">
        <v>17.48</v>
      </c>
    </row>
    <row r="9070" spans="1:5" x14ac:dyDescent="0.2">
      <c r="A9070" s="287" t="s">
        <v>9300</v>
      </c>
      <c r="B9070" s="287" t="s">
        <v>23355</v>
      </c>
      <c r="C9070" s="287" t="s">
        <v>53</v>
      </c>
      <c r="D9070" t="str">
        <f t="shared" si="141"/>
        <v>m</v>
      </c>
      <c r="E9070" s="288">
        <v>10.08</v>
      </c>
    </row>
    <row r="9071" spans="1:5" x14ac:dyDescent="0.2">
      <c r="A9071" s="287" t="s">
        <v>9301</v>
      </c>
      <c r="B9071" s="287" t="s">
        <v>23355</v>
      </c>
      <c r="C9071" s="287" t="s">
        <v>53</v>
      </c>
      <c r="D9071" t="str">
        <f t="shared" si="141"/>
        <v>m</v>
      </c>
      <c r="E9071" s="288">
        <v>8.74</v>
      </c>
    </row>
    <row r="9072" spans="1:5" x14ac:dyDescent="0.2">
      <c r="A9072" s="287" t="s">
        <v>9302</v>
      </c>
      <c r="B9072" s="287" t="s">
        <v>23356</v>
      </c>
      <c r="C9072" s="287" t="s">
        <v>53</v>
      </c>
      <c r="D9072" t="str">
        <f t="shared" si="141"/>
        <v>m</v>
      </c>
      <c r="E9072" s="288">
        <v>67.25</v>
      </c>
    </row>
    <row r="9073" spans="1:5" x14ac:dyDescent="0.2">
      <c r="A9073" s="287" t="s">
        <v>9303</v>
      </c>
      <c r="B9073" s="287" t="s">
        <v>23356</v>
      </c>
      <c r="C9073" s="287" t="s">
        <v>53</v>
      </c>
      <c r="D9073" t="str">
        <f t="shared" si="141"/>
        <v>m</v>
      </c>
      <c r="E9073" s="288">
        <v>58.29</v>
      </c>
    </row>
    <row r="9074" spans="1:5" x14ac:dyDescent="0.2">
      <c r="A9074" s="287" t="s">
        <v>9304</v>
      </c>
      <c r="B9074" s="287" t="s">
        <v>23357</v>
      </c>
      <c r="C9074" s="287" t="s">
        <v>11</v>
      </c>
      <c r="D9074" t="str">
        <f t="shared" si="141"/>
        <v>m2</v>
      </c>
      <c r="E9074" s="288">
        <v>138.12</v>
      </c>
    </row>
    <row r="9075" spans="1:5" x14ac:dyDescent="0.2">
      <c r="A9075" s="287" t="s">
        <v>9305</v>
      </c>
      <c r="B9075" s="287" t="s">
        <v>23357</v>
      </c>
      <c r="C9075" s="287" t="s">
        <v>11</v>
      </c>
      <c r="D9075" t="str">
        <f t="shared" si="141"/>
        <v>m2</v>
      </c>
      <c r="E9075" s="288">
        <v>133.63999999999999</v>
      </c>
    </row>
    <row r="9076" spans="1:5" x14ac:dyDescent="0.2">
      <c r="A9076" s="287" t="s">
        <v>290</v>
      </c>
      <c r="B9076" s="287" t="s">
        <v>289</v>
      </c>
      <c r="C9076" s="287" t="s">
        <v>11</v>
      </c>
      <c r="D9076" t="str">
        <f t="shared" si="141"/>
        <v>m2</v>
      </c>
      <c r="E9076" s="288">
        <v>15.56</v>
      </c>
    </row>
    <row r="9077" spans="1:5" x14ac:dyDescent="0.2">
      <c r="A9077" s="287" t="s">
        <v>9306</v>
      </c>
      <c r="B9077" s="287" t="s">
        <v>289</v>
      </c>
      <c r="C9077" s="287" t="s">
        <v>11</v>
      </c>
      <c r="D9077" t="str">
        <f t="shared" si="141"/>
        <v>m2</v>
      </c>
      <c r="E9077" s="288">
        <v>14.63</v>
      </c>
    </row>
    <row r="9078" spans="1:5" x14ac:dyDescent="0.2">
      <c r="A9078" s="287" t="s">
        <v>9307</v>
      </c>
      <c r="B9078" s="287" t="s">
        <v>23358</v>
      </c>
      <c r="C9078" s="287" t="s">
        <v>11</v>
      </c>
      <c r="D9078" t="str">
        <f t="shared" si="141"/>
        <v>m2</v>
      </c>
      <c r="E9078" s="288">
        <v>22.57</v>
      </c>
    </row>
    <row r="9079" spans="1:5" x14ac:dyDescent="0.2">
      <c r="A9079" s="287" t="s">
        <v>9308</v>
      </c>
      <c r="B9079" s="287" t="s">
        <v>23358</v>
      </c>
      <c r="C9079" s="287" t="s">
        <v>11</v>
      </c>
      <c r="D9079" t="str">
        <f t="shared" si="141"/>
        <v>m2</v>
      </c>
      <c r="E9079" s="288">
        <v>21.32</v>
      </c>
    </row>
    <row r="9080" spans="1:5" x14ac:dyDescent="0.2">
      <c r="A9080" s="287" t="s">
        <v>9309</v>
      </c>
      <c r="B9080" s="287" t="s">
        <v>28433</v>
      </c>
      <c r="C9080" s="287" t="s">
        <v>11</v>
      </c>
      <c r="D9080" t="str">
        <f t="shared" si="141"/>
        <v>m2</v>
      </c>
      <c r="E9080" s="288">
        <v>12.63</v>
      </c>
    </row>
    <row r="9081" spans="1:5" x14ac:dyDescent="0.2">
      <c r="A9081" s="287" t="s">
        <v>9310</v>
      </c>
      <c r="B9081" s="287" t="s">
        <v>28433</v>
      </c>
      <c r="C9081" s="287" t="s">
        <v>11</v>
      </c>
      <c r="D9081" t="str">
        <f t="shared" si="141"/>
        <v>m2</v>
      </c>
      <c r="E9081" s="288">
        <v>11.91</v>
      </c>
    </row>
    <row r="9082" spans="1:5" x14ac:dyDescent="0.2">
      <c r="A9082" s="287" t="s">
        <v>9311</v>
      </c>
      <c r="B9082" s="287" t="s">
        <v>23359</v>
      </c>
      <c r="C9082" s="287" t="s">
        <v>111</v>
      </c>
      <c r="D9082" t="str">
        <f t="shared" si="141"/>
        <v>m3</v>
      </c>
      <c r="E9082" s="288">
        <v>103.98</v>
      </c>
    </row>
    <row r="9083" spans="1:5" x14ac:dyDescent="0.2">
      <c r="A9083" s="287" t="s">
        <v>9312</v>
      </c>
      <c r="B9083" s="287" t="s">
        <v>23359</v>
      </c>
      <c r="C9083" s="287" t="s">
        <v>111</v>
      </c>
      <c r="D9083" t="str">
        <f t="shared" si="141"/>
        <v>m3</v>
      </c>
      <c r="E9083" s="288">
        <v>99.5</v>
      </c>
    </row>
    <row r="9084" spans="1:5" x14ac:dyDescent="0.2">
      <c r="A9084" s="287" t="s">
        <v>9313</v>
      </c>
      <c r="B9084" s="287" t="s">
        <v>23360</v>
      </c>
      <c r="C9084" s="287" t="s">
        <v>40</v>
      </c>
      <c r="D9084" t="str">
        <f t="shared" si="141"/>
        <v>ha</v>
      </c>
      <c r="E9084" s="288">
        <v>4413.55</v>
      </c>
    </row>
    <row r="9085" spans="1:5" x14ac:dyDescent="0.2">
      <c r="A9085" s="287" t="s">
        <v>9314</v>
      </c>
      <c r="B9085" s="287" t="s">
        <v>23360</v>
      </c>
      <c r="C9085" s="287" t="s">
        <v>40</v>
      </c>
      <c r="D9085" t="str">
        <f t="shared" si="141"/>
        <v>ha</v>
      </c>
      <c r="E9085" s="288">
        <v>4201.57</v>
      </c>
    </row>
    <row r="9086" spans="1:5" x14ac:dyDescent="0.2">
      <c r="A9086" s="287" t="s">
        <v>9315</v>
      </c>
      <c r="B9086" s="287" t="s">
        <v>23361</v>
      </c>
      <c r="C9086" s="287" t="s">
        <v>40</v>
      </c>
      <c r="D9086" t="str">
        <f t="shared" si="141"/>
        <v>ha</v>
      </c>
      <c r="E9086" s="288">
        <v>49.81</v>
      </c>
    </row>
    <row r="9087" spans="1:5" x14ac:dyDescent="0.2">
      <c r="A9087" s="287" t="s">
        <v>9316</v>
      </c>
      <c r="B9087" s="287" t="s">
        <v>23361</v>
      </c>
      <c r="C9087" s="287" t="s">
        <v>40</v>
      </c>
      <c r="D9087" t="str">
        <f t="shared" si="141"/>
        <v>ha</v>
      </c>
      <c r="E9087" s="288">
        <v>46.06</v>
      </c>
    </row>
    <row r="9088" spans="1:5" x14ac:dyDescent="0.2">
      <c r="A9088" s="287" t="s">
        <v>9317</v>
      </c>
      <c r="B9088" s="287" t="s">
        <v>28434</v>
      </c>
      <c r="C9088" s="287" t="s">
        <v>40</v>
      </c>
      <c r="D9088" t="str">
        <f t="shared" si="141"/>
        <v>ha</v>
      </c>
      <c r="E9088" s="288">
        <v>29.56</v>
      </c>
    </row>
    <row r="9089" spans="1:5" x14ac:dyDescent="0.2">
      <c r="A9089" s="287" t="s">
        <v>9318</v>
      </c>
      <c r="B9089" s="287" t="s">
        <v>28434</v>
      </c>
      <c r="C9089" s="287" t="s">
        <v>40</v>
      </c>
      <c r="D9089" t="str">
        <f t="shared" si="141"/>
        <v>ha</v>
      </c>
      <c r="E9089" s="288">
        <v>27</v>
      </c>
    </row>
    <row r="9090" spans="1:5" x14ac:dyDescent="0.2">
      <c r="A9090" s="287" t="s">
        <v>9319</v>
      </c>
      <c r="B9090" s="287" t="s">
        <v>28435</v>
      </c>
      <c r="C9090" s="287" t="s">
        <v>40</v>
      </c>
      <c r="D9090" t="str">
        <f t="shared" ref="D9090:D9153" si="142">LOWER(C9090)</f>
        <v>ha</v>
      </c>
      <c r="E9090" s="288">
        <v>34.33</v>
      </c>
    </row>
    <row r="9091" spans="1:5" x14ac:dyDescent="0.2">
      <c r="A9091" s="287" t="s">
        <v>9320</v>
      </c>
      <c r="B9091" s="287" t="s">
        <v>28435</v>
      </c>
      <c r="C9091" s="287" t="s">
        <v>40</v>
      </c>
      <c r="D9091" t="str">
        <f t="shared" si="142"/>
        <v>ha</v>
      </c>
      <c r="E9091" s="288">
        <v>32.94</v>
      </c>
    </row>
    <row r="9092" spans="1:5" x14ac:dyDescent="0.2">
      <c r="A9092" s="287" t="s">
        <v>9321</v>
      </c>
      <c r="B9092" s="287" t="s">
        <v>28436</v>
      </c>
      <c r="C9092" s="287" t="s">
        <v>40</v>
      </c>
      <c r="D9092" t="str">
        <f t="shared" si="142"/>
        <v>ha</v>
      </c>
      <c r="E9092" s="288">
        <v>341.84</v>
      </c>
    </row>
    <row r="9093" spans="1:5" x14ac:dyDescent="0.2">
      <c r="A9093" s="287" t="s">
        <v>9322</v>
      </c>
      <c r="B9093" s="287" t="s">
        <v>28436</v>
      </c>
      <c r="C9093" s="287" t="s">
        <v>40</v>
      </c>
      <c r="D9093" t="str">
        <f t="shared" si="142"/>
        <v>ha</v>
      </c>
      <c r="E9093" s="288">
        <v>312.87</v>
      </c>
    </row>
    <row r="9094" spans="1:5" x14ac:dyDescent="0.2">
      <c r="A9094" s="287" t="s">
        <v>9323</v>
      </c>
      <c r="B9094" s="287" t="s">
        <v>23362</v>
      </c>
      <c r="C9094" s="287" t="s">
        <v>40</v>
      </c>
      <c r="D9094" t="str">
        <f t="shared" si="142"/>
        <v>ha</v>
      </c>
      <c r="E9094" s="288">
        <v>245.21</v>
      </c>
    </row>
    <row r="9095" spans="1:5" x14ac:dyDescent="0.2">
      <c r="A9095" s="287" t="s">
        <v>9324</v>
      </c>
      <c r="B9095" s="287" t="s">
        <v>23362</v>
      </c>
      <c r="C9095" s="287" t="s">
        <v>40</v>
      </c>
      <c r="D9095" t="str">
        <f t="shared" si="142"/>
        <v>ha</v>
      </c>
      <c r="E9095" s="288">
        <v>224.26</v>
      </c>
    </row>
    <row r="9096" spans="1:5" x14ac:dyDescent="0.2">
      <c r="A9096" s="287" t="s">
        <v>9325</v>
      </c>
      <c r="B9096" s="287" t="s">
        <v>23363</v>
      </c>
      <c r="C9096" s="287" t="s">
        <v>111</v>
      </c>
      <c r="D9096" t="str">
        <f t="shared" si="142"/>
        <v>m3</v>
      </c>
      <c r="E9096" s="288">
        <v>650.35</v>
      </c>
    </row>
    <row r="9097" spans="1:5" x14ac:dyDescent="0.2">
      <c r="A9097" s="287" t="s">
        <v>9326</v>
      </c>
      <c r="B9097" s="287" t="s">
        <v>23363</v>
      </c>
      <c r="C9097" s="287" t="s">
        <v>111</v>
      </c>
      <c r="D9097" t="str">
        <f t="shared" si="142"/>
        <v>m3</v>
      </c>
      <c r="E9097" s="288">
        <v>601.6</v>
      </c>
    </row>
    <row r="9098" spans="1:5" x14ac:dyDescent="0.2">
      <c r="A9098" s="287" t="s">
        <v>9327</v>
      </c>
      <c r="B9098" s="287" t="s">
        <v>23364</v>
      </c>
      <c r="C9098" s="287" t="s">
        <v>111</v>
      </c>
      <c r="D9098" t="str">
        <f t="shared" si="142"/>
        <v>m3</v>
      </c>
      <c r="E9098" s="288">
        <v>1141.6199999999999</v>
      </c>
    </row>
    <row r="9099" spans="1:5" x14ac:dyDescent="0.2">
      <c r="A9099" s="287" t="s">
        <v>9328</v>
      </c>
      <c r="B9099" s="287" t="s">
        <v>23364</v>
      </c>
      <c r="C9099" s="287" t="s">
        <v>111</v>
      </c>
      <c r="D9099" t="str">
        <f t="shared" si="142"/>
        <v>m3</v>
      </c>
      <c r="E9099" s="288">
        <v>1053.57</v>
      </c>
    </row>
    <row r="9100" spans="1:5" x14ac:dyDescent="0.2">
      <c r="A9100" s="287" t="s">
        <v>9329</v>
      </c>
      <c r="B9100" s="287" t="s">
        <v>28437</v>
      </c>
      <c r="C9100" s="287" t="s">
        <v>111</v>
      </c>
      <c r="D9100" t="str">
        <f t="shared" si="142"/>
        <v>m3</v>
      </c>
      <c r="E9100" s="288">
        <v>412</v>
      </c>
    </row>
    <row r="9101" spans="1:5" x14ac:dyDescent="0.2">
      <c r="A9101" s="287" t="s">
        <v>9330</v>
      </c>
      <c r="B9101" s="287" t="s">
        <v>28437</v>
      </c>
      <c r="C9101" s="287" t="s">
        <v>111</v>
      </c>
      <c r="D9101" t="str">
        <f t="shared" si="142"/>
        <v>m3</v>
      </c>
      <c r="E9101" s="288">
        <v>412</v>
      </c>
    </row>
    <row r="9102" spans="1:5" x14ac:dyDescent="0.2">
      <c r="A9102" s="287" t="s">
        <v>9331</v>
      </c>
      <c r="B9102" s="287" t="s">
        <v>28438</v>
      </c>
      <c r="C9102" s="287" t="s">
        <v>22946</v>
      </c>
      <c r="D9102" t="str">
        <f t="shared" si="142"/>
        <v>un</v>
      </c>
      <c r="E9102" s="288">
        <v>211.02</v>
      </c>
    </row>
    <row r="9103" spans="1:5" x14ac:dyDescent="0.2">
      <c r="A9103" s="287" t="s">
        <v>9332</v>
      </c>
      <c r="B9103" s="287" t="s">
        <v>28438</v>
      </c>
      <c r="C9103" s="287" t="s">
        <v>22946</v>
      </c>
      <c r="D9103" t="str">
        <f t="shared" si="142"/>
        <v>un</v>
      </c>
      <c r="E9103" s="288">
        <v>201.16</v>
      </c>
    </row>
    <row r="9104" spans="1:5" x14ac:dyDescent="0.2">
      <c r="A9104" s="287" t="s">
        <v>9333</v>
      </c>
      <c r="B9104" s="287" t="s">
        <v>28439</v>
      </c>
      <c r="C9104" s="287" t="s">
        <v>22946</v>
      </c>
      <c r="D9104" t="str">
        <f t="shared" si="142"/>
        <v>un</v>
      </c>
      <c r="E9104" s="288">
        <v>627.66</v>
      </c>
    </row>
    <row r="9105" spans="1:5" x14ac:dyDescent="0.2">
      <c r="A9105" s="287" t="s">
        <v>9334</v>
      </c>
      <c r="B9105" s="287" t="s">
        <v>28439</v>
      </c>
      <c r="C9105" s="287" t="s">
        <v>22946</v>
      </c>
      <c r="D9105" t="str">
        <f t="shared" si="142"/>
        <v>un</v>
      </c>
      <c r="E9105" s="288">
        <v>607.15</v>
      </c>
    </row>
    <row r="9106" spans="1:5" x14ac:dyDescent="0.2">
      <c r="A9106" s="287" t="s">
        <v>9335</v>
      </c>
      <c r="B9106" s="287" t="s">
        <v>28440</v>
      </c>
      <c r="C9106" s="287" t="s">
        <v>22946</v>
      </c>
      <c r="D9106" t="str">
        <f t="shared" si="142"/>
        <v>un</v>
      </c>
      <c r="E9106" s="288">
        <v>1888.94</v>
      </c>
    </row>
    <row r="9107" spans="1:5" x14ac:dyDescent="0.2">
      <c r="A9107" s="287" t="s">
        <v>9336</v>
      </c>
      <c r="B9107" s="287" t="s">
        <v>28440</v>
      </c>
      <c r="C9107" s="287" t="s">
        <v>22946</v>
      </c>
      <c r="D9107" t="str">
        <f t="shared" si="142"/>
        <v>un</v>
      </c>
      <c r="E9107" s="288">
        <v>1741.87</v>
      </c>
    </row>
    <row r="9108" spans="1:5" x14ac:dyDescent="0.2">
      <c r="A9108" s="287" t="s">
        <v>9337</v>
      </c>
      <c r="B9108" s="287" t="s">
        <v>28441</v>
      </c>
      <c r="C9108" s="287" t="s">
        <v>11</v>
      </c>
      <c r="D9108" t="str">
        <f t="shared" si="142"/>
        <v>m2</v>
      </c>
      <c r="E9108" s="288">
        <v>907.75</v>
      </c>
    </row>
    <row r="9109" spans="1:5" x14ac:dyDescent="0.2">
      <c r="A9109" s="287" t="s">
        <v>9338</v>
      </c>
      <c r="B9109" s="287" t="s">
        <v>28441</v>
      </c>
      <c r="C9109" s="287" t="s">
        <v>11</v>
      </c>
      <c r="D9109" t="str">
        <f t="shared" si="142"/>
        <v>m2</v>
      </c>
      <c r="E9109" s="288">
        <v>818.22</v>
      </c>
    </row>
    <row r="9110" spans="1:5" x14ac:dyDescent="0.2">
      <c r="A9110" s="287" t="s">
        <v>9339</v>
      </c>
      <c r="B9110" s="287" t="s">
        <v>23365</v>
      </c>
      <c r="C9110" s="287" t="s">
        <v>53</v>
      </c>
      <c r="D9110" t="str">
        <f t="shared" si="142"/>
        <v>m</v>
      </c>
      <c r="E9110" s="288">
        <v>1458.46</v>
      </c>
    </row>
    <row r="9111" spans="1:5" x14ac:dyDescent="0.2">
      <c r="A9111" s="287" t="s">
        <v>9340</v>
      </c>
      <c r="B9111" s="287" t="s">
        <v>23365</v>
      </c>
      <c r="C9111" s="287" t="s">
        <v>53</v>
      </c>
      <c r="D9111" t="str">
        <f t="shared" si="142"/>
        <v>m</v>
      </c>
      <c r="E9111" s="288">
        <v>1404.37</v>
      </c>
    </row>
    <row r="9112" spans="1:5" x14ac:dyDescent="0.2">
      <c r="A9112" s="287" t="s">
        <v>9341</v>
      </c>
      <c r="B9112" s="287" t="s">
        <v>28442</v>
      </c>
      <c r="C9112" s="287" t="s">
        <v>22946</v>
      </c>
      <c r="D9112" t="str">
        <f t="shared" si="142"/>
        <v>un</v>
      </c>
      <c r="E9112" s="288">
        <v>596.33000000000004</v>
      </c>
    </row>
    <row r="9113" spans="1:5" x14ac:dyDescent="0.2">
      <c r="A9113" s="287" t="s">
        <v>9342</v>
      </c>
      <c r="B9113" s="287" t="s">
        <v>28442</v>
      </c>
      <c r="C9113" s="287" t="s">
        <v>22946</v>
      </c>
      <c r="D9113" t="str">
        <f t="shared" si="142"/>
        <v>un</v>
      </c>
      <c r="E9113" s="288">
        <v>572.63</v>
      </c>
    </row>
    <row r="9114" spans="1:5" x14ac:dyDescent="0.2">
      <c r="A9114" s="287" t="s">
        <v>9343</v>
      </c>
      <c r="B9114" s="287" t="s">
        <v>23366</v>
      </c>
      <c r="C9114" s="287" t="s">
        <v>22946</v>
      </c>
      <c r="D9114" t="str">
        <f t="shared" si="142"/>
        <v>un</v>
      </c>
      <c r="E9114" s="288">
        <v>774.21</v>
      </c>
    </row>
    <row r="9115" spans="1:5" x14ac:dyDescent="0.2">
      <c r="A9115" s="287" t="s">
        <v>9344</v>
      </c>
      <c r="B9115" s="287" t="s">
        <v>23366</v>
      </c>
      <c r="C9115" s="287" t="s">
        <v>22946</v>
      </c>
      <c r="D9115" t="str">
        <f t="shared" si="142"/>
        <v>un</v>
      </c>
      <c r="E9115" s="288">
        <v>755.04</v>
      </c>
    </row>
    <row r="9116" spans="1:5" x14ac:dyDescent="0.2">
      <c r="A9116" s="287" t="s">
        <v>9345</v>
      </c>
      <c r="B9116" s="287" t="s">
        <v>28443</v>
      </c>
      <c r="C9116" s="287" t="s">
        <v>111</v>
      </c>
      <c r="D9116" t="str">
        <f t="shared" si="142"/>
        <v>m3</v>
      </c>
      <c r="E9116" s="288">
        <v>214.26</v>
      </c>
    </row>
    <row r="9117" spans="1:5" x14ac:dyDescent="0.2">
      <c r="A9117" s="287" t="s">
        <v>9346</v>
      </c>
      <c r="B9117" s="287" t="s">
        <v>28443</v>
      </c>
      <c r="C9117" s="287" t="s">
        <v>111</v>
      </c>
      <c r="D9117" t="str">
        <f t="shared" si="142"/>
        <v>m3</v>
      </c>
      <c r="E9117" s="288">
        <v>205.88</v>
      </c>
    </row>
    <row r="9118" spans="1:5" x14ac:dyDescent="0.2">
      <c r="A9118" s="287" t="s">
        <v>9347</v>
      </c>
      <c r="B9118" s="287" t="s">
        <v>28444</v>
      </c>
      <c r="C9118" s="287" t="s">
        <v>11</v>
      </c>
      <c r="D9118" t="str">
        <f t="shared" si="142"/>
        <v>m2</v>
      </c>
      <c r="E9118" s="288">
        <v>81.569999999999993</v>
      </c>
    </row>
    <row r="9119" spans="1:5" x14ac:dyDescent="0.2">
      <c r="A9119" s="287" t="s">
        <v>9348</v>
      </c>
      <c r="B9119" s="287" t="s">
        <v>28444</v>
      </c>
      <c r="C9119" s="287" t="s">
        <v>11</v>
      </c>
      <c r="D9119" t="str">
        <f t="shared" si="142"/>
        <v>m2</v>
      </c>
      <c r="E9119" s="288">
        <v>75.14</v>
      </c>
    </row>
    <row r="9120" spans="1:5" x14ac:dyDescent="0.2">
      <c r="A9120" s="287" t="s">
        <v>9349</v>
      </c>
      <c r="B9120" s="287" t="s">
        <v>28445</v>
      </c>
      <c r="C9120" s="287" t="s">
        <v>11</v>
      </c>
      <c r="D9120" t="str">
        <f t="shared" si="142"/>
        <v>m2</v>
      </c>
      <c r="E9120" s="288">
        <v>103.09</v>
      </c>
    </row>
    <row r="9121" spans="1:5" x14ac:dyDescent="0.2">
      <c r="A9121" s="287" t="s">
        <v>9350</v>
      </c>
      <c r="B9121" s="287" t="s">
        <v>28445</v>
      </c>
      <c r="C9121" s="287" t="s">
        <v>11</v>
      </c>
      <c r="D9121" t="str">
        <f t="shared" si="142"/>
        <v>m2</v>
      </c>
      <c r="E9121" s="288">
        <v>90.59</v>
      </c>
    </row>
    <row r="9122" spans="1:5" x14ac:dyDescent="0.2">
      <c r="A9122" s="287" t="s">
        <v>9351</v>
      </c>
      <c r="B9122" s="287" t="s">
        <v>28446</v>
      </c>
      <c r="C9122" s="287" t="s">
        <v>11</v>
      </c>
      <c r="D9122" t="str">
        <f t="shared" si="142"/>
        <v>m2</v>
      </c>
      <c r="E9122" s="288">
        <v>1837.98</v>
      </c>
    </row>
    <row r="9123" spans="1:5" x14ac:dyDescent="0.2">
      <c r="A9123" s="287" t="s">
        <v>9352</v>
      </c>
      <c r="B9123" s="287" t="s">
        <v>28446</v>
      </c>
      <c r="C9123" s="287" t="s">
        <v>11</v>
      </c>
      <c r="D9123" t="str">
        <f t="shared" si="142"/>
        <v>m2</v>
      </c>
      <c r="E9123" s="288">
        <v>1739.11</v>
      </c>
    </row>
    <row r="9124" spans="1:5" x14ac:dyDescent="0.2">
      <c r="A9124" s="287" t="s">
        <v>9353</v>
      </c>
      <c r="B9124" s="287" t="s">
        <v>28447</v>
      </c>
      <c r="C9124" s="287" t="s">
        <v>111</v>
      </c>
      <c r="D9124" t="str">
        <f t="shared" si="142"/>
        <v>m3</v>
      </c>
      <c r="E9124" s="288">
        <v>243.36</v>
      </c>
    </row>
    <row r="9125" spans="1:5" x14ac:dyDescent="0.2">
      <c r="A9125" s="287" t="s">
        <v>9354</v>
      </c>
      <c r="B9125" s="287" t="s">
        <v>28447</v>
      </c>
      <c r="C9125" s="287" t="s">
        <v>111</v>
      </c>
      <c r="D9125" t="str">
        <f t="shared" si="142"/>
        <v>m3</v>
      </c>
      <c r="E9125" s="288">
        <v>234.9</v>
      </c>
    </row>
    <row r="9126" spans="1:5" x14ac:dyDescent="0.2">
      <c r="A9126" s="287" t="s">
        <v>9355</v>
      </c>
      <c r="B9126" s="287" t="s">
        <v>23346</v>
      </c>
      <c r="C9126" s="287" t="s">
        <v>40</v>
      </c>
      <c r="D9126" t="str">
        <f t="shared" si="142"/>
        <v>ha</v>
      </c>
      <c r="E9126" s="288">
        <v>212.61</v>
      </c>
    </row>
    <row r="9127" spans="1:5" x14ac:dyDescent="0.2">
      <c r="A9127" s="287" t="s">
        <v>9356</v>
      </c>
      <c r="B9127" s="287" t="s">
        <v>23346</v>
      </c>
      <c r="C9127" s="287" t="s">
        <v>40</v>
      </c>
      <c r="D9127" t="str">
        <f t="shared" si="142"/>
        <v>ha</v>
      </c>
      <c r="E9127" s="288">
        <v>202.8</v>
      </c>
    </row>
    <row r="9128" spans="1:5" x14ac:dyDescent="0.2">
      <c r="A9128" s="287" t="s">
        <v>9357</v>
      </c>
      <c r="B9128" s="287" t="s">
        <v>28448</v>
      </c>
      <c r="C9128" s="287" t="s">
        <v>53</v>
      </c>
      <c r="D9128" t="str">
        <f t="shared" si="142"/>
        <v>m</v>
      </c>
      <c r="E9128" s="288">
        <v>254.45</v>
      </c>
    </row>
    <row r="9129" spans="1:5" x14ac:dyDescent="0.2">
      <c r="A9129" s="287" t="s">
        <v>9358</v>
      </c>
      <c r="B9129" s="287" t="s">
        <v>28448</v>
      </c>
      <c r="C9129" s="287" t="s">
        <v>53</v>
      </c>
      <c r="D9129" t="str">
        <f t="shared" si="142"/>
        <v>m</v>
      </c>
      <c r="E9129" s="288">
        <v>238.44</v>
      </c>
    </row>
    <row r="9130" spans="1:5" x14ac:dyDescent="0.2">
      <c r="A9130" s="287" t="s">
        <v>9359</v>
      </c>
      <c r="B9130" s="287" t="s">
        <v>28449</v>
      </c>
      <c r="C9130" s="287" t="s">
        <v>53</v>
      </c>
      <c r="D9130" t="str">
        <f t="shared" si="142"/>
        <v>m</v>
      </c>
      <c r="E9130" s="288">
        <v>302.41000000000003</v>
      </c>
    </row>
    <row r="9131" spans="1:5" x14ac:dyDescent="0.2">
      <c r="A9131" s="287" t="s">
        <v>9360</v>
      </c>
      <c r="B9131" s="287" t="s">
        <v>28449</v>
      </c>
      <c r="C9131" s="287" t="s">
        <v>53</v>
      </c>
      <c r="D9131" t="str">
        <f t="shared" si="142"/>
        <v>m</v>
      </c>
      <c r="E9131" s="288">
        <v>290.01</v>
      </c>
    </row>
    <row r="9132" spans="1:5" x14ac:dyDescent="0.2">
      <c r="A9132" s="287" t="s">
        <v>9361</v>
      </c>
      <c r="B9132" s="287" t="s">
        <v>28450</v>
      </c>
      <c r="C9132" s="287" t="s">
        <v>53</v>
      </c>
      <c r="D9132" t="str">
        <f t="shared" si="142"/>
        <v>m</v>
      </c>
      <c r="E9132" s="288">
        <v>269.02</v>
      </c>
    </row>
    <row r="9133" spans="1:5" x14ac:dyDescent="0.2">
      <c r="A9133" s="287" t="s">
        <v>9362</v>
      </c>
      <c r="B9133" s="287" t="s">
        <v>28450</v>
      </c>
      <c r="C9133" s="287" t="s">
        <v>53</v>
      </c>
      <c r="D9133" t="str">
        <f t="shared" si="142"/>
        <v>m</v>
      </c>
      <c r="E9133" s="288">
        <v>259</v>
      </c>
    </row>
    <row r="9134" spans="1:5" x14ac:dyDescent="0.2">
      <c r="A9134" s="287" t="s">
        <v>9363</v>
      </c>
      <c r="B9134" s="287" t="s">
        <v>28451</v>
      </c>
      <c r="C9134" s="287" t="s">
        <v>22946</v>
      </c>
      <c r="D9134" t="str">
        <f t="shared" si="142"/>
        <v>un</v>
      </c>
      <c r="E9134" s="288">
        <v>227.95</v>
      </c>
    </row>
    <row r="9135" spans="1:5" x14ac:dyDescent="0.2">
      <c r="A9135" s="287" t="s">
        <v>9364</v>
      </c>
      <c r="B9135" s="287" t="s">
        <v>28451</v>
      </c>
      <c r="C9135" s="287" t="s">
        <v>22946</v>
      </c>
      <c r="D9135" t="str">
        <f t="shared" si="142"/>
        <v>un</v>
      </c>
      <c r="E9135" s="288">
        <v>219.47</v>
      </c>
    </row>
    <row r="9136" spans="1:5" x14ac:dyDescent="0.2">
      <c r="A9136" s="287" t="s">
        <v>9365</v>
      </c>
      <c r="B9136" s="287" t="s">
        <v>28452</v>
      </c>
      <c r="C9136" s="287" t="s">
        <v>53</v>
      </c>
      <c r="D9136" t="str">
        <f t="shared" si="142"/>
        <v>m</v>
      </c>
      <c r="E9136" s="288">
        <v>202.91</v>
      </c>
    </row>
    <row r="9137" spans="1:5" x14ac:dyDescent="0.2">
      <c r="A9137" s="287" t="s">
        <v>9366</v>
      </c>
      <c r="B9137" s="287" t="s">
        <v>28452</v>
      </c>
      <c r="C9137" s="287" t="s">
        <v>53</v>
      </c>
      <c r="D9137" t="str">
        <f t="shared" si="142"/>
        <v>m</v>
      </c>
      <c r="E9137" s="288">
        <v>199.52</v>
      </c>
    </row>
    <row r="9138" spans="1:5" x14ac:dyDescent="0.2">
      <c r="A9138" s="287" t="s">
        <v>9367</v>
      </c>
      <c r="B9138" s="287" t="s">
        <v>28453</v>
      </c>
      <c r="C9138" s="287" t="s">
        <v>22946</v>
      </c>
      <c r="D9138" t="str">
        <f t="shared" si="142"/>
        <v>un</v>
      </c>
      <c r="E9138" s="288">
        <v>328.36</v>
      </c>
    </row>
    <row r="9139" spans="1:5" x14ac:dyDescent="0.2">
      <c r="A9139" s="287" t="s">
        <v>9368</v>
      </c>
      <c r="B9139" s="287" t="s">
        <v>28453</v>
      </c>
      <c r="C9139" s="287" t="s">
        <v>22946</v>
      </c>
      <c r="D9139" t="str">
        <f t="shared" si="142"/>
        <v>un</v>
      </c>
      <c r="E9139" s="288">
        <v>313.89</v>
      </c>
    </row>
    <row r="9140" spans="1:5" x14ac:dyDescent="0.2">
      <c r="A9140" s="287" t="s">
        <v>9369</v>
      </c>
      <c r="B9140" s="287" t="s">
        <v>28454</v>
      </c>
      <c r="C9140" s="287" t="s">
        <v>22946</v>
      </c>
      <c r="D9140" t="str">
        <f t="shared" si="142"/>
        <v>un</v>
      </c>
      <c r="E9140" s="288">
        <v>185.38</v>
      </c>
    </row>
    <row r="9141" spans="1:5" x14ac:dyDescent="0.2">
      <c r="A9141" s="287" t="s">
        <v>9370</v>
      </c>
      <c r="B9141" s="287" t="s">
        <v>28454</v>
      </c>
      <c r="C9141" s="287" t="s">
        <v>22946</v>
      </c>
      <c r="D9141" t="str">
        <f t="shared" si="142"/>
        <v>un</v>
      </c>
      <c r="E9141" s="288">
        <v>174.74</v>
      </c>
    </row>
    <row r="9142" spans="1:5" x14ac:dyDescent="0.2">
      <c r="A9142" s="287" t="s">
        <v>9371</v>
      </c>
      <c r="B9142" s="287" t="s">
        <v>28455</v>
      </c>
      <c r="C9142" s="287" t="s">
        <v>22946</v>
      </c>
      <c r="D9142" t="str">
        <f t="shared" si="142"/>
        <v>un</v>
      </c>
      <c r="E9142" s="288">
        <v>246.87</v>
      </c>
    </row>
    <row r="9143" spans="1:5" x14ac:dyDescent="0.2">
      <c r="A9143" s="287" t="s">
        <v>9372</v>
      </c>
      <c r="B9143" s="287" t="s">
        <v>28455</v>
      </c>
      <c r="C9143" s="287" t="s">
        <v>22946</v>
      </c>
      <c r="D9143" t="str">
        <f t="shared" si="142"/>
        <v>un</v>
      </c>
      <c r="E9143" s="288">
        <v>236.87</v>
      </c>
    </row>
    <row r="9144" spans="1:5" x14ac:dyDescent="0.2">
      <c r="A9144" s="287" t="s">
        <v>9373</v>
      </c>
      <c r="B9144" s="287" t="s">
        <v>28456</v>
      </c>
      <c r="C9144" s="287" t="s">
        <v>22946</v>
      </c>
      <c r="D9144" t="str">
        <f t="shared" si="142"/>
        <v>un</v>
      </c>
      <c r="E9144" s="288">
        <v>215.31</v>
      </c>
    </row>
    <row r="9145" spans="1:5" x14ac:dyDescent="0.2">
      <c r="A9145" s="287" t="s">
        <v>9374</v>
      </c>
      <c r="B9145" s="287" t="s">
        <v>28456</v>
      </c>
      <c r="C9145" s="287" t="s">
        <v>22946</v>
      </c>
      <c r="D9145" t="str">
        <f t="shared" si="142"/>
        <v>un</v>
      </c>
      <c r="E9145" s="288">
        <v>205.93</v>
      </c>
    </row>
    <row r="9146" spans="1:5" x14ac:dyDescent="0.2">
      <c r="A9146" s="287" t="s">
        <v>9375</v>
      </c>
      <c r="B9146" s="287" t="s">
        <v>28457</v>
      </c>
      <c r="C9146" s="287" t="s">
        <v>22946</v>
      </c>
      <c r="D9146" t="str">
        <f t="shared" si="142"/>
        <v>un</v>
      </c>
      <c r="E9146" s="288">
        <v>193.91</v>
      </c>
    </row>
    <row r="9147" spans="1:5" x14ac:dyDescent="0.2">
      <c r="A9147" s="287" t="s">
        <v>9376</v>
      </c>
      <c r="B9147" s="287" t="s">
        <v>28457</v>
      </c>
      <c r="C9147" s="287" t="s">
        <v>22946</v>
      </c>
      <c r="D9147" t="str">
        <f t="shared" si="142"/>
        <v>un</v>
      </c>
      <c r="E9147" s="288">
        <v>185.24</v>
      </c>
    </row>
    <row r="9148" spans="1:5" x14ac:dyDescent="0.2">
      <c r="A9148" s="287" t="s">
        <v>9377</v>
      </c>
      <c r="B9148" s="287" t="s">
        <v>28458</v>
      </c>
      <c r="C9148" s="287" t="s">
        <v>22946</v>
      </c>
      <c r="D9148" t="str">
        <f t="shared" si="142"/>
        <v>un</v>
      </c>
      <c r="E9148" s="288">
        <v>164.78</v>
      </c>
    </row>
    <row r="9149" spans="1:5" x14ac:dyDescent="0.2">
      <c r="A9149" s="287" t="s">
        <v>9378</v>
      </c>
      <c r="B9149" s="287" t="s">
        <v>28458</v>
      </c>
      <c r="C9149" s="287" t="s">
        <v>22946</v>
      </c>
      <c r="D9149" t="str">
        <f t="shared" si="142"/>
        <v>un</v>
      </c>
      <c r="E9149" s="288">
        <v>157.29</v>
      </c>
    </row>
    <row r="9150" spans="1:5" x14ac:dyDescent="0.2">
      <c r="A9150" s="287" t="s">
        <v>9379</v>
      </c>
      <c r="B9150" s="287" t="s">
        <v>28459</v>
      </c>
      <c r="C9150" s="287" t="s">
        <v>53</v>
      </c>
      <c r="D9150" t="str">
        <f t="shared" si="142"/>
        <v>m</v>
      </c>
      <c r="E9150" s="288">
        <v>298.7</v>
      </c>
    </row>
    <row r="9151" spans="1:5" x14ac:dyDescent="0.2">
      <c r="A9151" s="287" t="s">
        <v>9380</v>
      </c>
      <c r="B9151" s="287" t="s">
        <v>28459</v>
      </c>
      <c r="C9151" s="287" t="s">
        <v>53</v>
      </c>
      <c r="D9151" t="str">
        <f t="shared" si="142"/>
        <v>m</v>
      </c>
      <c r="E9151" s="288">
        <v>289.76</v>
      </c>
    </row>
    <row r="9152" spans="1:5" x14ac:dyDescent="0.2">
      <c r="A9152" s="287" t="s">
        <v>9381</v>
      </c>
      <c r="B9152" s="287" t="s">
        <v>28460</v>
      </c>
      <c r="C9152" s="287" t="s">
        <v>22946</v>
      </c>
      <c r="D9152" t="str">
        <f t="shared" si="142"/>
        <v>un</v>
      </c>
      <c r="E9152" s="288">
        <v>291.16000000000003</v>
      </c>
    </row>
    <row r="9153" spans="1:5" x14ac:dyDescent="0.2">
      <c r="A9153" s="287" t="s">
        <v>9382</v>
      </c>
      <c r="B9153" s="287" t="s">
        <v>28460</v>
      </c>
      <c r="C9153" s="287" t="s">
        <v>22946</v>
      </c>
      <c r="D9153" t="str">
        <f t="shared" si="142"/>
        <v>un</v>
      </c>
      <c r="E9153" s="288">
        <v>282.8</v>
      </c>
    </row>
    <row r="9154" spans="1:5" x14ac:dyDescent="0.2">
      <c r="A9154" s="287" t="s">
        <v>9383</v>
      </c>
      <c r="B9154" s="287" t="s">
        <v>28461</v>
      </c>
      <c r="C9154" s="287" t="s">
        <v>22946</v>
      </c>
      <c r="D9154" t="str">
        <f t="shared" ref="D9154:D9217" si="143">LOWER(C9154)</f>
        <v>un</v>
      </c>
      <c r="E9154" s="288">
        <v>363.45</v>
      </c>
    </row>
    <row r="9155" spans="1:5" x14ac:dyDescent="0.2">
      <c r="A9155" s="287" t="s">
        <v>9384</v>
      </c>
      <c r="B9155" s="287" t="s">
        <v>28461</v>
      </c>
      <c r="C9155" s="287" t="s">
        <v>22946</v>
      </c>
      <c r="D9155" t="str">
        <f t="shared" si="143"/>
        <v>un</v>
      </c>
      <c r="E9155" s="288">
        <v>354.91</v>
      </c>
    </row>
    <row r="9156" spans="1:5" x14ac:dyDescent="0.2">
      <c r="A9156" s="287" t="s">
        <v>9385</v>
      </c>
      <c r="B9156" s="287" t="s">
        <v>23367</v>
      </c>
      <c r="C9156" s="287" t="s">
        <v>22946</v>
      </c>
      <c r="D9156" t="str">
        <f t="shared" si="143"/>
        <v>un</v>
      </c>
      <c r="E9156" s="288">
        <v>387</v>
      </c>
    </row>
    <row r="9157" spans="1:5" x14ac:dyDescent="0.2">
      <c r="A9157" s="287" t="s">
        <v>9386</v>
      </c>
      <c r="B9157" s="287" t="s">
        <v>23367</v>
      </c>
      <c r="C9157" s="287" t="s">
        <v>22946</v>
      </c>
      <c r="D9157" t="str">
        <f t="shared" si="143"/>
        <v>un</v>
      </c>
      <c r="E9157" s="288">
        <v>379.29</v>
      </c>
    </row>
    <row r="9158" spans="1:5" x14ac:dyDescent="0.2">
      <c r="A9158" s="287" t="s">
        <v>9387</v>
      </c>
      <c r="B9158" s="287" t="s">
        <v>28462</v>
      </c>
      <c r="C9158" s="287" t="s">
        <v>22946</v>
      </c>
      <c r="D9158" t="str">
        <f t="shared" si="143"/>
        <v>un</v>
      </c>
      <c r="E9158" s="288">
        <v>304.20999999999998</v>
      </c>
    </row>
    <row r="9159" spans="1:5" x14ac:dyDescent="0.2">
      <c r="A9159" s="287" t="s">
        <v>9388</v>
      </c>
      <c r="B9159" s="287" t="s">
        <v>28462</v>
      </c>
      <c r="C9159" s="287" t="s">
        <v>22946</v>
      </c>
      <c r="D9159" t="str">
        <f t="shared" si="143"/>
        <v>un</v>
      </c>
      <c r="E9159" s="288">
        <v>297.98</v>
      </c>
    </row>
    <row r="9160" spans="1:5" x14ac:dyDescent="0.2">
      <c r="A9160" s="287" t="s">
        <v>9389</v>
      </c>
      <c r="B9160" s="287" t="s">
        <v>28463</v>
      </c>
      <c r="C9160" s="287" t="s">
        <v>22946</v>
      </c>
      <c r="D9160" t="str">
        <f t="shared" si="143"/>
        <v>un</v>
      </c>
      <c r="E9160" s="288">
        <v>296.47000000000003</v>
      </c>
    </row>
    <row r="9161" spans="1:5" x14ac:dyDescent="0.2">
      <c r="A9161" s="287" t="s">
        <v>9390</v>
      </c>
      <c r="B9161" s="287" t="s">
        <v>28463</v>
      </c>
      <c r="C9161" s="287" t="s">
        <v>22946</v>
      </c>
      <c r="D9161" t="str">
        <f t="shared" si="143"/>
        <v>un</v>
      </c>
      <c r="E9161" s="288">
        <v>288.33</v>
      </c>
    </row>
    <row r="9162" spans="1:5" x14ac:dyDescent="0.2">
      <c r="A9162" s="287" t="s">
        <v>9391</v>
      </c>
      <c r="B9162" s="287" t="s">
        <v>28464</v>
      </c>
      <c r="C9162" s="287" t="s">
        <v>22946</v>
      </c>
      <c r="D9162" t="str">
        <f t="shared" si="143"/>
        <v>un</v>
      </c>
      <c r="E9162" s="288">
        <v>360.45</v>
      </c>
    </row>
    <row r="9163" spans="1:5" x14ac:dyDescent="0.2">
      <c r="A9163" s="287" t="s">
        <v>9392</v>
      </c>
      <c r="B9163" s="287" t="s">
        <v>28464</v>
      </c>
      <c r="C9163" s="287" t="s">
        <v>22946</v>
      </c>
      <c r="D9163" t="str">
        <f t="shared" si="143"/>
        <v>un</v>
      </c>
      <c r="E9163" s="288">
        <v>352.31</v>
      </c>
    </row>
    <row r="9164" spans="1:5" x14ac:dyDescent="0.2">
      <c r="A9164" s="287" t="s">
        <v>9393</v>
      </c>
      <c r="B9164" s="287" t="s">
        <v>28465</v>
      </c>
      <c r="C9164" s="287" t="s">
        <v>22946</v>
      </c>
      <c r="D9164" t="str">
        <f t="shared" si="143"/>
        <v>un</v>
      </c>
      <c r="E9164" s="288">
        <v>394.4</v>
      </c>
    </row>
    <row r="9165" spans="1:5" x14ac:dyDescent="0.2">
      <c r="A9165" s="287" t="s">
        <v>9394</v>
      </c>
      <c r="B9165" s="287" t="s">
        <v>28465</v>
      </c>
      <c r="C9165" s="287" t="s">
        <v>22946</v>
      </c>
      <c r="D9165" t="str">
        <f t="shared" si="143"/>
        <v>un</v>
      </c>
      <c r="E9165" s="288">
        <v>386.21</v>
      </c>
    </row>
    <row r="9166" spans="1:5" x14ac:dyDescent="0.2">
      <c r="A9166" s="287" t="s">
        <v>9395</v>
      </c>
      <c r="B9166" s="287" t="s">
        <v>28466</v>
      </c>
      <c r="C9166" s="287" t="s">
        <v>11</v>
      </c>
      <c r="D9166" t="str">
        <f t="shared" si="143"/>
        <v>m2</v>
      </c>
      <c r="E9166" s="288">
        <v>346.36</v>
      </c>
    </row>
    <row r="9167" spans="1:5" x14ac:dyDescent="0.2">
      <c r="A9167" s="287" t="s">
        <v>9396</v>
      </c>
      <c r="B9167" s="287" t="s">
        <v>28466</v>
      </c>
      <c r="C9167" s="287" t="s">
        <v>11</v>
      </c>
      <c r="D9167" t="str">
        <f t="shared" si="143"/>
        <v>m2</v>
      </c>
      <c r="E9167" s="288">
        <v>338.2</v>
      </c>
    </row>
    <row r="9168" spans="1:5" x14ac:dyDescent="0.2">
      <c r="A9168" s="287" t="s">
        <v>9397</v>
      </c>
      <c r="B9168" s="287" t="s">
        <v>28467</v>
      </c>
      <c r="C9168" s="287" t="s">
        <v>11</v>
      </c>
      <c r="D9168" t="str">
        <f t="shared" si="143"/>
        <v>m2</v>
      </c>
      <c r="E9168" s="288">
        <v>433.74</v>
      </c>
    </row>
    <row r="9169" spans="1:5" x14ac:dyDescent="0.2">
      <c r="A9169" s="287" t="s">
        <v>9398</v>
      </c>
      <c r="B9169" s="287" t="s">
        <v>28467</v>
      </c>
      <c r="C9169" s="287" t="s">
        <v>11</v>
      </c>
      <c r="D9169" t="str">
        <f t="shared" si="143"/>
        <v>m2</v>
      </c>
      <c r="E9169" s="288">
        <v>425.29</v>
      </c>
    </row>
    <row r="9170" spans="1:5" x14ac:dyDescent="0.2">
      <c r="A9170" s="287" t="s">
        <v>9399</v>
      </c>
      <c r="B9170" s="287" t="s">
        <v>28468</v>
      </c>
      <c r="C9170" s="287" t="s">
        <v>11</v>
      </c>
      <c r="D9170" t="str">
        <f t="shared" si="143"/>
        <v>m2</v>
      </c>
      <c r="E9170" s="288">
        <v>493.28</v>
      </c>
    </row>
    <row r="9171" spans="1:5" x14ac:dyDescent="0.2">
      <c r="A9171" s="287" t="s">
        <v>9400</v>
      </c>
      <c r="B9171" s="287" t="s">
        <v>28468</v>
      </c>
      <c r="C9171" s="287" t="s">
        <v>11</v>
      </c>
      <c r="D9171" t="str">
        <f t="shared" si="143"/>
        <v>m2</v>
      </c>
      <c r="E9171" s="288">
        <v>483.99</v>
      </c>
    </row>
    <row r="9172" spans="1:5" x14ac:dyDescent="0.2">
      <c r="A9172" s="287" t="s">
        <v>9401</v>
      </c>
      <c r="B9172" s="287" t="s">
        <v>28469</v>
      </c>
      <c r="C9172" s="287" t="s">
        <v>11</v>
      </c>
      <c r="D9172" t="str">
        <f t="shared" si="143"/>
        <v>m2</v>
      </c>
      <c r="E9172" s="288">
        <v>212.61</v>
      </c>
    </row>
    <row r="9173" spans="1:5" x14ac:dyDescent="0.2">
      <c r="A9173" s="287" t="s">
        <v>9402</v>
      </c>
      <c r="B9173" s="287" t="s">
        <v>28469</v>
      </c>
      <c r="C9173" s="287" t="s">
        <v>11</v>
      </c>
      <c r="D9173" t="str">
        <f t="shared" si="143"/>
        <v>m2</v>
      </c>
      <c r="E9173" s="288">
        <v>202.8</v>
      </c>
    </row>
    <row r="9174" spans="1:5" x14ac:dyDescent="0.2">
      <c r="A9174" s="287" t="s">
        <v>9403</v>
      </c>
      <c r="B9174" s="287" t="s">
        <v>28470</v>
      </c>
      <c r="C9174" s="287" t="s">
        <v>11</v>
      </c>
      <c r="D9174" t="str">
        <f t="shared" si="143"/>
        <v>m2</v>
      </c>
      <c r="E9174" s="288">
        <v>327.07</v>
      </c>
    </row>
    <row r="9175" spans="1:5" x14ac:dyDescent="0.2">
      <c r="A9175" s="287" t="s">
        <v>9404</v>
      </c>
      <c r="B9175" s="287" t="s">
        <v>28470</v>
      </c>
      <c r="C9175" s="287" t="s">
        <v>11</v>
      </c>
      <c r="D9175" t="str">
        <f t="shared" si="143"/>
        <v>m2</v>
      </c>
      <c r="E9175" s="288">
        <v>321.77</v>
      </c>
    </row>
    <row r="9176" spans="1:5" x14ac:dyDescent="0.2">
      <c r="A9176" s="287" t="s">
        <v>9405</v>
      </c>
      <c r="B9176" s="287" t="s">
        <v>28471</v>
      </c>
      <c r="C9176" s="287" t="s">
        <v>11</v>
      </c>
      <c r="D9176" t="str">
        <f t="shared" si="143"/>
        <v>m2</v>
      </c>
      <c r="E9176" s="288">
        <v>254.81</v>
      </c>
    </row>
    <row r="9177" spans="1:5" x14ac:dyDescent="0.2">
      <c r="A9177" s="287" t="s">
        <v>9406</v>
      </c>
      <c r="B9177" s="287" t="s">
        <v>28471</v>
      </c>
      <c r="C9177" s="287" t="s">
        <v>11</v>
      </c>
      <c r="D9177" t="str">
        <f t="shared" si="143"/>
        <v>m2</v>
      </c>
      <c r="E9177" s="288">
        <v>241.91</v>
      </c>
    </row>
    <row r="9178" spans="1:5" x14ac:dyDescent="0.2">
      <c r="A9178" s="287" t="s">
        <v>9407</v>
      </c>
      <c r="B9178" s="287" t="s">
        <v>28472</v>
      </c>
      <c r="C9178" s="287" t="s">
        <v>11</v>
      </c>
      <c r="D9178" t="str">
        <f t="shared" si="143"/>
        <v>m2</v>
      </c>
      <c r="E9178" s="288">
        <v>246.71</v>
      </c>
    </row>
    <row r="9179" spans="1:5" x14ac:dyDescent="0.2">
      <c r="A9179" s="287" t="s">
        <v>9408</v>
      </c>
      <c r="B9179" s="287" t="s">
        <v>28472</v>
      </c>
      <c r="C9179" s="287" t="s">
        <v>11</v>
      </c>
      <c r="D9179" t="str">
        <f t="shared" si="143"/>
        <v>m2</v>
      </c>
      <c r="E9179" s="288">
        <v>233.81</v>
      </c>
    </row>
    <row r="9180" spans="1:5" x14ac:dyDescent="0.2">
      <c r="A9180" s="287" t="s">
        <v>9409</v>
      </c>
      <c r="B9180" s="287" t="s">
        <v>28473</v>
      </c>
      <c r="C9180" s="287" t="s">
        <v>11</v>
      </c>
      <c r="D9180" t="str">
        <f t="shared" si="143"/>
        <v>m2</v>
      </c>
      <c r="E9180" s="288">
        <v>346.26</v>
      </c>
    </row>
    <row r="9181" spans="1:5" x14ac:dyDescent="0.2">
      <c r="A9181" s="287" t="s">
        <v>9410</v>
      </c>
      <c r="B9181" s="287" t="s">
        <v>28473</v>
      </c>
      <c r="C9181" s="287" t="s">
        <v>11</v>
      </c>
      <c r="D9181" t="str">
        <f t="shared" si="143"/>
        <v>m2</v>
      </c>
      <c r="E9181" s="288">
        <v>331.74</v>
      </c>
    </row>
    <row r="9182" spans="1:5" x14ac:dyDescent="0.2">
      <c r="A9182" s="287" t="s">
        <v>9411</v>
      </c>
      <c r="B9182" s="287" t="s">
        <v>28474</v>
      </c>
      <c r="C9182" s="287" t="s">
        <v>11</v>
      </c>
      <c r="D9182" t="str">
        <f t="shared" si="143"/>
        <v>m2</v>
      </c>
      <c r="E9182" s="288">
        <v>132.75</v>
      </c>
    </row>
    <row r="9183" spans="1:5" x14ac:dyDescent="0.2">
      <c r="A9183" s="287" t="s">
        <v>9412</v>
      </c>
      <c r="B9183" s="287" t="s">
        <v>28474</v>
      </c>
      <c r="C9183" s="287" t="s">
        <v>11</v>
      </c>
      <c r="D9183" t="str">
        <f t="shared" si="143"/>
        <v>m2</v>
      </c>
      <c r="E9183" s="288">
        <v>129.93</v>
      </c>
    </row>
    <row r="9184" spans="1:5" x14ac:dyDescent="0.2">
      <c r="A9184" s="287" t="s">
        <v>9413</v>
      </c>
      <c r="B9184" s="287" t="s">
        <v>28475</v>
      </c>
      <c r="C9184" s="287" t="s">
        <v>11</v>
      </c>
      <c r="D9184" t="str">
        <f t="shared" si="143"/>
        <v>m2</v>
      </c>
      <c r="E9184" s="288">
        <v>177.29</v>
      </c>
    </row>
    <row r="9185" spans="1:5" x14ac:dyDescent="0.2">
      <c r="A9185" s="287" t="s">
        <v>9414</v>
      </c>
      <c r="B9185" s="287" t="s">
        <v>28475</v>
      </c>
      <c r="C9185" s="287" t="s">
        <v>11</v>
      </c>
      <c r="D9185" t="str">
        <f t="shared" si="143"/>
        <v>m2</v>
      </c>
      <c r="E9185" s="288">
        <v>174.47</v>
      </c>
    </row>
    <row r="9186" spans="1:5" x14ac:dyDescent="0.2">
      <c r="A9186" s="287" t="s">
        <v>9415</v>
      </c>
      <c r="B9186" s="287" t="s">
        <v>28476</v>
      </c>
      <c r="C9186" s="287" t="s">
        <v>11</v>
      </c>
      <c r="D9186" t="str">
        <f t="shared" si="143"/>
        <v>m2</v>
      </c>
      <c r="E9186" s="288">
        <v>204.77</v>
      </c>
    </row>
    <row r="9187" spans="1:5" x14ac:dyDescent="0.2">
      <c r="A9187" s="287" t="s">
        <v>9416</v>
      </c>
      <c r="B9187" s="287" t="s">
        <v>28476</v>
      </c>
      <c r="C9187" s="287" t="s">
        <v>11</v>
      </c>
      <c r="D9187" t="str">
        <f t="shared" si="143"/>
        <v>m2</v>
      </c>
      <c r="E9187" s="288">
        <v>201.38</v>
      </c>
    </row>
    <row r="9188" spans="1:5" x14ac:dyDescent="0.2">
      <c r="A9188" s="287" t="s">
        <v>9417</v>
      </c>
      <c r="B9188" s="287" t="s">
        <v>28477</v>
      </c>
      <c r="C9188" s="287" t="s">
        <v>11</v>
      </c>
      <c r="D9188" t="str">
        <f t="shared" si="143"/>
        <v>m2</v>
      </c>
      <c r="E9188" s="288">
        <v>552.82000000000005</v>
      </c>
    </row>
    <row r="9189" spans="1:5" x14ac:dyDescent="0.2">
      <c r="A9189" s="287" t="s">
        <v>9418</v>
      </c>
      <c r="B9189" s="287" t="s">
        <v>28477</v>
      </c>
      <c r="C9189" s="287" t="s">
        <v>11</v>
      </c>
      <c r="D9189" t="str">
        <f t="shared" si="143"/>
        <v>m2</v>
      </c>
      <c r="E9189" s="288">
        <v>519.5</v>
      </c>
    </row>
    <row r="9190" spans="1:5" x14ac:dyDescent="0.2">
      <c r="A9190" s="287" t="s">
        <v>9419</v>
      </c>
      <c r="B9190" s="287" t="s">
        <v>28478</v>
      </c>
      <c r="C9190" s="287" t="s">
        <v>11</v>
      </c>
      <c r="D9190" t="str">
        <f t="shared" si="143"/>
        <v>m2</v>
      </c>
      <c r="E9190" s="288">
        <v>2159.08</v>
      </c>
    </row>
    <row r="9191" spans="1:5" x14ac:dyDescent="0.2">
      <c r="A9191" s="287" t="s">
        <v>9420</v>
      </c>
      <c r="B9191" s="287" t="s">
        <v>28478</v>
      </c>
      <c r="C9191" s="287" t="s">
        <v>11</v>
      </c>
      <c r="D9191" t="str">
        <f t="shared" si="143"/>
        <v>m2</v>
      </c>
      <c r="E9191" s="288">
        <v>2125.73</v>
      </c>
    </row>
    <row r="9192" spans="1:5" x14ac:dyDescent="0.2">
      <c r="A9192" s="287" t="s">
        <v>9421</v>
      </c>
      <c r="B9192" s="287" t="s">
        <v>28479</v>
      </c>
      <c r="C9192" s="287" t="s">
        <v>11</v>
      </c>
      <c r="D9192" t="str">
        <f t="shared" si="143"/>
        <v>m2</v>
      </c>
      <c r="E9192" s="288">
        <v>1585.51</v>
      </c>
    </row>
    <row r="9193" spans="1:5" x14ac:dyDescent="0.2">
      <c r="A9193" s="287" t="s">
        <v>9422</v>
      </c>
      <c r="B9193" s="287" t="s">
        <v>28479</v>
      </c>
      <c r="C9193" s="287" t="s">
        <v>11</v>
      </c>
      <c r="D9193" t="str">
        <f t="shared" si="143"/>
        <v>m2</v>
      </c>
      <c r="E9193" s="288">
        <v>1549.8</v>
      </c>
    </row>
    <row r="9194" spans="1:5" x14ac:dyDescent="0.2">
      <c r="A9194" s="287" t="s">
        <v>9423</v>
      </c>
      <c r="B9194" s="287" t="s">
        <v>28480</v>
      </c>
      <c r="C9194" s="287" t="s">
        <v>11</v>
      </c>
      <c r="D9194" t="str">
        <f t="shared" si="143"/>
        <v>m2</v>
      </c>
      <c r="E9194" s="288">
        <v>2129.14</v>
      </c>
    </row>
    <row r="9195" spans="1:5" x14ac:dyDescent="0.2">
      <c r="A9195" s="287" t="s">
        <v>9424</v>
      </c>
      <c r="B9195" s="287" t="s">
        <v>28480</v>
      </c>
      <c r="C9195" s="287" t="s">
        <v>11</v>
      </c>
      <c r="D9195" t="str">
        <f t="shared" si="143"/>
        <v>m2</v>
      </c>
      <c r="E9195" s="288">
        <v>2104.87</v>
      </c>
    </row>
    <row r="9196" spans="1:5" x14ac:dyDescent="0.2">
      <c r="A9196" s="287" t="s">
        <v>9425</v>
      </c>
      <c r="B9196" s="287" t="s">
        <v>28481</v>
      </c>
      <c r="C9196" s="287" t="s">
        <v>11</v>
      </c>
      <c r="D9196" t="str">
        <f t="shared" si="143"/>
        <v>m2</v>
      </c>
      <c r="E9196" s="288">
        <v>1521.54</v>
      </c>
    </row>
    <row r="9197" spans="1:5" x14ac:dyDescent="0.2">
      <c r="A9197" s="287" t="s">
        <v>9426</v>
      </c>
      <c r="B9197" s="287" t="s">
        <v>28481</v>
      </c>
      <c r="C9197" s="287" t="s">
        <v>11</v>
      </c>
      <c r="D9197" t="str">
        <f t="shared" si="143"/>
        <v>m2</v>
      </c>
      <c r="E9197" s="288">
        <v>1499.56</v>
      </c>
    </row>
    <row r="9198" spans="1:5" x14ac:dyDescent="0.2">
      <c r="A9198" s="287" t="s">
        <v>9427</v>
      </c>
      <c r="B9198" s="287" t="s">
        <v>28482</v>
      </c>
      <c r="C9198" s="287" t="s">
        <v>11</v>
      </c>
      <c r="D9198" t="str">
        <f t="shared" si="143"/>
        <v>m2</v>
      </c>
      <c r="E9198" s="288">
        <v>11031.96</v>
      </c>
    </row>
    <row r="9199" spans="1:5" x14ac:dyDescent="0.2">
      <c r="A9199" s="287" t="s">
        <v>9428</v>
      </c>
      <c r="B9199" s="287" t="s">
        <v>28482</v>
      </c>
      <c r="C9199" s="287" t="s">
        <v>11</v>
      </c>
      <c r="D9199" t="str">
        <f t="shared" si="143"/>
        <v>m2</v>
      </c>
      <c r="E9199" s="288">
        <v>10525.58</v>
      </c>
    </row>
    <row r="9200" spans="1:5" x14ac:dyDescent="0.2">
      <c r="A9200" s="287" t="s">
        <v>9429</v>
      </c>
      <c r="B9200" s="287" t="s">
        <v>28483</v>
      </c>
      <c r="C9200" s="287" t="s">
        <v>11</v>
      </c>
      <c r="D9200" t="str">
        <f t="shared" si="143"/>
        <v>m2</v>
      </c>
      <c r="E9200" s="288">
        <v>3074.26</v>
      </c>
    </row>
    <row r="9201" spans="1:5" x14ac:dyDescent="0.2">
      <c r="A9201" s="287" t="s">
        <v>9430</v>
      </c>
      <c r="B9201" s="287" t="s">
        <v>28483</v>
      </c>
      <c r="C9201" s="287" t="s">
        <v>11</v>
      </c>
      <c r="D9201" t="str">
        <f t="shared" si="143"/>
        <v>m2</v>
      </c>
      <c r="E9201" s="288">
        <v>2912.01</v>
      </c>
    </row>
    <row r="9202" spans="1:5" x14ac:dyDescent="0.2">
      <c r="A9202" s="287" t="s">
        <v>9431</v>
      </c>
      <c r="B9202" s="287" t="s">
        <v>28484</v>
      </c>
      <c r="C9202" s="287" t="s">
        <v>11</v>
      </c>
      <c r="D9202" t="str">
        <f t="shared" si="143"/>
        <v>m2</v>
      </c>
      <c r="E9202" s="288">
        <v>3461.2</v>
      </c>
    </row>
    <row r="9203" spans="1:5" x14ac:dyDescent="0.2">
      <c r="A9203" s="287" t="s">
        <v>9432</v>
      </c>
      <c r="B9203" s="287" t="s">
        <v>28484</v>
      </c>
      <c r="C9203" s="287" t="s">
        <v>11</v>
      </c>
      <c r="D9203" t="str">
        <f t="shared" si="143"/>
        <v>m2</v>
      </c>
      <c r="E9203" s="288">
        <v>3298.27</v>
      </c>
    </row>
    <row r="9204" spans="1:5" x14ac:dyDescent="0.2">
      <c r="A9204" s="287" t="s">
        <v>9433</v>
      </c>
      <c r="B9204" s="287" t="s">
        <v>28485</v>
      </c>
      <c r="C9204" s="287" t="s">
        <v>11</v>
      </c>
      <c r="D9204" t="str">
        <f t="shared" si="143"/>
        <v>m2</v>
      </c>
      <c r="E9204" s="288">
        <v>446.95</v>
      </c>
    </row>
    <row r="9205" spans="1:5" x14ac:dyDescent="0.2">
      <c r="A9205" s="287" t="s">
        <v>9434</v>
      </c>
      <c r="B9205" s="287" t="s">
        <v>28485</v>
      </c>
      <c r="C9205" s="287" t="s">
        <v>11</v>
      </c>
      <c r="D9205" t="str">
        <f t="shared" si="143"/>
        <v>m2</v>
      </c>
      <c r="E9205" s="288">
        <v>417.19</v>
      </c>
    </row>
    <row r="9206" spans="1:5" x14ac:dyDescent="0.2">
      <c r="A9206" s="287" t="s">
        <v>9435</v>
      </c>
      <c r="B9206" s="287" t="s">
        <v>28486</v>
      </c>
      <c r="C9206" s="287" t="s">
        <v>11</v>
      </c>
      <c r="D9206" t="str">
        <f t="shared" si="143"/>
        <v>m2</v>
      </c>
      <c r="E9206" s="288">
        <v>1124.6199999999999</v>
      </c>
    </row>
    <row r="9207" spans="1:5" x14ac:dyDescent="0.2">
      <c r="A9207" s="287" t="s">
        <v>9436</v>
      </c>
      <c r="B9207" s="287" t="s">
        <v>28486</v>
      </c>
      <c r="C9207" s="287" t="s">
        <v>11</v>
      </c>
      <c r="D9207" t="str">
        <f t="shared" si="143"/>
        <v>m2</v>
      </c>
      <c r="E9207" s="288">
        <v>1074.5999999999999</v>
      </c>
    </row>
    <row r="9208" spans="1:5" x14ac:dyDescent="0.2">
      <c r="A9208" s="287" t="s">
        <v>9437</v>
      </c>
      <c r="B9208" s="287" t="s">
        <v>28487</v>
      </c>
      <c r="C9208" s="287" t="s">
        <v>11</v>
      </c>
      <c r="D9208" t="str">
        <f t="shared" si="143"/>
        <v>m2</v>
      </c>
      <c r="E9208" s="288">
        <v>1287.24</v>
      </c>
    </row>
    <row r="9209" spans="1:5" x14ac:dyDescent="0.2">
      <c r="A9209" s="287" t="s">
        <v>9438</v>
      </c>
      <c r="B9209" s="287" t="s">
        <v>28487</v>
      </c>
      <c r="C9209" s="287" t="s">
        <v>11</v>
      </c>
      <c r="D9209" t="str">
        <f t="shared" si="143"/>
        <v>m2</v>
      </c>
      <c r="E9209" s="288">
        <v>1268.07</v>
      </c>
    </row>
    <row r="9210" spans="1:5" x14ac:dyDescent="0.2">
      <c r="A9210" s="287" t="s">
        <v>9439</v>
      </c>
      <c r="B9210" s="287" t="s">
        <v>28488</v>
      </c>
      <c r="C9210" s="287" t="s">
        <v>11</v>
      </c>
      <c r="D9210" t="str">
        <f t="shared" si="143"/>
        <v>m2</v>
      </c>
      <c r="E9210" s="288">
        <v>3105.56</v>
      </c>
    </row>
    <row r="9211" spans="1:5" x14ac:dyDescent="0.2">
      <c r="A9211" s="287" t="s">
        <v>9440</v>
      </c>
      <c r="B9211" s="287" t="s">
        <v>28488</v>
      </c>
      <c r="C9211" s="287" t="s">
        <v>11</v>
      </c>
      <c r="D9211" t="str">
        <f t="shared" si="143"/>
        <v>m2</v>
      </c>
      <c r="E9211" s="288">
        <v>2945.3</v>
      </c>
    </row>
    <row r="9212" spans="1:5" x14ac:dyDescent="0.2">
      <c r="A9212" s="287" t="s">
        <v>9441</v>
      </c>
      <c r="B9212" s="287" t="s">
        <v>28489</v>
      </c>
      <c r="C9212" s="287" t="s">
        <v>11</v>
      </c>
      <c r="D9212" t="str">
        <f t="shared" si="143"/>
        <v>m2</v>
      </c>
      <c r="E9212" s="288">
        <v>4195.93</v>
      </c>
    </row>
    <row r="9213" spans="1:5" x14ac:dyDescent="0.2">
      <c r="A9213" s="287" t="s">
        <v>9442</v>
      </c>
      <c r="B9213" s="287" t="s">
        <v>28489</v>
      </c>
      <c r="C9213" s="287" t="s">
        <v>11</v>
      </c>
      <c r="D9213" t="str">
        <f t="shared" si="143"/>
        <v>m2</v>
      </c>
      <c r="E9213" s="288">
        <v>4033.69</v>
      </c>
    </row>
    <row r="9214" spans="1:5" x14ac:dyDescent="0.2">
      <c r="A9214" s="287" t="s">
        <v>9443</v>
      </c>
      <c r="B9214" s="287" t="s">
        <v>28490</v>
      </c>
      <c r="C9214" s="287" t="s">
        <v>11</v>
      </c>
      <c r="D9214" t="str">
        <f t="shared" si="143"/>
        <v>m2</v>
      </c>
      <c r="E9214" s="288">
        <v>1114.6500000000001</v>
      </c>
    </row>
    <row r="9215" spans="1:5" x14ac:dyDescent="0.2">
      <c r="A9215" s="287" t="s">
        <v>9444</v>
      </c>
      <c r="B9215" s="287" t="s">
        <v>28490</v>
      </c>
      <c r="C9215" s="287" t="s">
        <v>11</v>
      </c>
      <c r="D9215" t="str">
        <f t="shared" si="143"/>
        <v>m2</v>
      </c>
      <c r="E9215" s="288">
        <v>1078.17</v>
      </c>
    </row>
    <row r="9216" spans="1:5" x14ac:dyDescent="0.2">
      <c r="A9216" s="287" t="s">
        <v>9445</v>
      </c>
      <c r="B9216" s="287" t="s">
        <v>28491</v>
      </c>
      <c r="C9216" s="287" t="s">
        <v>11</v>
      </c>
      <c r="D9216" t="str">
        <f t="shared" si="143"/>
        <v>m2</v>
      </c>
      <c r="E9216" s="288">
        <v>2215.54</v>
      </c>
    </row>
    <row r="9217" spans="1:5" x14ac:dyDescent="0.2">
      <c r="A9217" s="287" t="s">
        <v>9446</v>
      </c>
      <c r="B9217" s="287" t="s">
        <v>28491</v>
      </c>
      <c r="C9217" s="287" t="s">
        <v>11</v>
      </c>
      <c r="D9217" t="str">
        <f t="shared" si="143"/>
        <v>m2</v>
      </c>
      <c r="E9217" s="288">
        <v>2052.41</v>
      </c>
    </row>
    <row r="9218" spans="1:5" x14ac:dyDescent="0.2">
      <c r="A9218" s="287" t="s">
        <v>9447</v>
      </c>
      <c r="B9218" s="287" t="s">
        <v>28492</v>
      </c>
      <c r="C9218" s="287" t="s">
        <v>11</v>
      </c>
      <c r="D9218" t="str">
        <f t="shared" ref="D9218:D9281" si="144">LOWER(C9218)</f>
        <v>m2</v>
      </c>
      <c r="E9218" s="288">
        <v>2913.59</v>
      </c>
    </row>
    <row r="9219" spans="1:5" x14ac:dyDescent="0.2">
      <c r="A9219" s="287" t="s">
        <v>9448</v>
      </c>
      <c r="B9219" s="287" t="s">
        <v>28492</v>
      </c>
      <c r="C9219" s="287" t="s">
        <v>11</v>
      </c>
      <c r="D9219" t="str">
        <f t="shared" si="144"/>
        <v>m2</v>
      </c>
      <c r="E9219" s="288">
        <v>2744.12</v>
      </c>
    </row>
    <row r="9220" spans="1:5" x14ac:dyDescent="0.2">
      <c r="A9220" s="287" t="s">
        <v>9449</v>
      </c>
      <c r="B9220" s="287" t="s">
        <v>28493</v>
      </c>
      <c r="C9220" s="287" t="s">
        <v>11</v>
      </c>
      <c r="D9220" t="str">
        <f t="shared" si="144"/>
        <v>m2</v>
      </c>
      <c r="E9220" s="288">
        <v>7677.91</v>
      </c>
    </row>
    <row r="9221" spans="1:5" x14ac:dyDescent="0.2">
      <c r="A9221" s="287" t="s">
        <v>9450</v>
      </c>
      <c r="B9221" s="287" t="s">
        <v>28493</v>
      </c>
      <c r="C9221" s="287" t="s">
        <v>11</v>
      </c>
      <c r="D9221" t="str">
        <f t="shared" si="144"/>
        <v>m2</v>
      </c>
      <c r="E9221" s="288">
        <v>7390.36</v>
      </c>
    </row>
    <row r="9222" spans="1:5" x14ac:dyDescent="0.2">
      <c r="A9222" s="287" t="s">
        <v>9451</v>
      </c>
      <c r="B9222" s="287" t="s">
        <v>28494</v>
      </c>
      <c r="C9222" s="287" t="s">
        <v>11</v>
      </c>
      <c r="D9222" t="str">
        <f t="shared" si="144"/>
        <v>m2</v>
      </c>
      <c r="E9222" s="288">
        <v>621.32000000000005</v>
      </c>
    </row>
    <row r="9223" spans="1:5" x14ac:dyDescent="0.2">
      <c r="A9223" s="287" t="s">
        <v>9452</v>
      </c>
      <c r="B9223" s="287" t="s">
        <v>28494</v>
      </c>
      <c r="C9223" s="287" t="s">
        <v>11</v>
      </c>
      <c r="D9223" t="str">
        <f t="shared" si="144"/>
        <v>m2</v>
      </c>
      <c r="E9223" s="288">
        <v>596.17999999999995</v>
      </c>
    </row>
    <row r="9224" spans="1:5" x14ac:dyDescent="0.2">
      <c r="A9224" s="287" t="s">
        <v>9453</v>
      </c>
      <c r="B9224" s="287" t="s">
        <v>28495</v>
      </c>
      <c r="C9224" s="287" t="s">
        <v>53</v>
      </c>
      <c r="D9224" t="str">
        <f t="shared" si="144"/>
        <v>m</v>
      </c>
      <c r="E9224" s="288">
        <v>686.06</v>
      </c>
    </row>
    <row r="9225" spans="1:5" x14ac:dyDescent="0.2">
      <c r="A9225" s="287" t="s">
        <v>9454</v>
      </c>
      <c r="B9225" s="287" t="s">
        <v>28495</v>
      </c>
      <c r="C9225" s="287" t="s">
        <v>53</v>
      </c>
      <c r="D9225" t="str">
        <f t="shared" si="144"/>
        <v>m</v>
      </c>
      <c r="E9225" s="288">
        <v>643.62</v>
      </c>
    </row>
    <row r="9226" spans="1:5" x14ac:dyDescent="0.2">
      <c r="A9226" s="287" t="s">
        <v>9455</v>
      </c>
      <c r="B9226" s="287" t="s">
        <v>28496</v>
      </c>
      <c r="C9226" s="287" t="s">
        <v>53</v>
      </c>
      <c r="D9226" t="str">
        <f t="shared" si="144"/>
        <v>m</v>
      </c>
      <c r="E9226" s="288">
        <v>742.65</v>
      </c>
    </row>
    <row r="9227" spans="1:5" x14ac:dyDescent="0.2">
      <c r="A9227" s="287" t="s">
        <v>9456</v>
      </c>
      <c r="B9227" s="287" t="s">
        <v>28496</v>
      </c>
      <c r="C9227" s="287" t="s">
        <v>53</v>
      </c>
      <c r="D9227" t="str">
        <f t="shared" si="144"/>
        <v>m</v>
      </c>
      <c r="E9227" s="288">
        <v>708.01</v>
      </c>
    </row>
    <row r="9228" spans="1:5" x14ac:dyDescent="0.2">
      <c r="A9228" s="287" t="s">
        <v>9457</v>
      </c>
      <c r="B9228" s="287" t="s">
        <v>28497</v>
      </c>
      <c r="C9228" s="287" t="s">
        <v>53</v>
      </c>
      <c r="D9228" t="str">
        <f t="shared" si="144"/>
        <v>m</v>
      </c>
      <c r="E9228" s="288">
        <v>932.25</v>
      </c>
    </row>
    <row r="9229" spans="1:5" x14ac:dyDescent="0.2">
      <c r="A9229" s="287" t="s">
        <v>9458</v>
      </c>
      <c r="B9229" s="287" t="s">
        <v>28497</v>
      </c>
      <c r="C9229" s="287" t="s">
        <v>53</v>
      </c>
      <c r="D9229" t="str">
        <f t="shared" si="144"/>
        <v>m</v>
      </c>
      <c r="E9229" s="288">
        <v>890.92</v>
      </c>
    </row>
    <row r="9230" spans="1:5" x14ac:dyDescent="0.2">
      <c r="A9230" s="287" t="s">
        <v>9459</v>
      </c>
      <c r="B9230" s="287" t="s">
        <v>28498</v>
      </c>
      <c r="C9230" s="287" t="s">
        <v>22946</v>
      </c>
      <c r="D9230" t="str">
        <f t="shared" si="144"/>
        <v>un</v>
      </c>
      <c r="E9230" s="288">
        <v>1143.75</v>
      </c>
    </row>
    <row r="9231" spans="1:5" x14ac:dyDescent="0.2">
      <c r="A9231" s="287" t="s">
        <v>9460</v>
      </c>
      <c r="B9231" s="287" t="s">
        <v>28498</v>
      </c>
      <c r="C9231" s="287" t="s">
        <v>22946</v>
      </c>
      <c r="D9231" t="str">
        <f t="shared" si="144"/>
        <v>un</v>
      </c>
      <c r="E9231" s="288">
        <v>1082.75</v>
      </c>
    </row>
    <row r="9232" spans="1:5" x14ac:dyDescent="0.2">
      <c r="A9232" s="287" t="s">
        <v>9461</v>
      </c>
      <c r="B9232" s="287" t="s">
        <v>28499</v>
      </c>
      <c r="C9232" s="287" t="s">
        <v>22946</v>
      </c>
      <c r="D9232" t="str">
        <f t="shared" si="144"/>
        <v>un</v>
      </c>
      <c r="E9232" s="288">
        <v>907.18</v>
      </c>
    </row>
    <row r="9233" spans="1:5" x14ac:dyDescent="0.2">
      <c r="A9233" s="287" t="s">
        <v>9462</v>
      </c>
      <c r="B9233" s="287" t="s">
        <v>28499</v>
      </c>
      <c r="C9233" s="287" t="s">
        <v>22946</v>
      </c>
      <c r="D9233" t="str">
        <f t="shared" si="144"/>
        <v>un</v>
      </c>
      <c r="E9233" s="288">
        <v>907.18</v>
      </c>
    </row>
    <row r="9234" spans="1:5" x14ac:dyDescent="0.2">
      <c r="A9234" s="287" t="s">
        <v>9463</v>
      </c>
      <c r="B9234" s="287" t="s">
        <v>28500</v>
      </c>
      <c r="C9234" s="287" t="s">
        <v>22946</v>
      </c>
      <c r="D9234" t="str">
        <f t="shared" si="144"/>
        <v>un</v>
      </c>
      <c r="E9234" s="288">
        <v>410.42</v>
      </c>
    </row>
    <row r="9235" spans="1:5" x14ac:dyDescent="0.2">
      <c r="A9235" s="287" t="s">
        <v>9464</v>
      </c>
      <c r="B9235" s="287" t="s">
        <v>28500</v>
      </c>
      <c r="C9235" s="287" t="s">
        <v>22946</v>
      </c>
      <c r="D9235" t="str">
        <f t="shared" si="144"/>
        <v>un</v>
      </c>
      <c r="E9235" s="288">
        <v>410.42</v>
      </c>
    </row>
    <row r="9236" spans="1:5" x14ac:dyDescent="0.2">
      <c r="A9236" s="287" t="s">
        <v>9465</v>
      </c>
      <c r="B9236" s="287" t="s">
        <v>28501</v>
      </c>
      <c r="C9236" s="287" t="s">
        <v>22946</v>
      </c>
      <c r="D9236" t="str">
        <f t="shared" si="144"/>
        <v>un</v>
      </c>
      <c r="E9236" s="288">
        <v>276.45</v>
      </c>
    </row>
    <row r="9237" spans="1:5" x14ac:dyDescent="0.2">
      <c r="A9237" s="287" t="s">
        <v>9466</v>
      </c>
      <c r="B9237" s="287" t="s">
        <v>28501</v>
      </c>
      <c r="C9237" s="287" t="s">
        <v>22946</v>
      </c>
      <c r="D9237" t="str">
        <f t="shared" si="144"/>
        <v>un</v>
      </c>
      <c r="E9237" s="288">
        <v>276.45</v>
      </c>
    </row>
    <row r="9238" spans="1:5" x14ac:dyDescent="0.2">
      <c r="A9238" s="287" t="s">
        <v>9467</v>
      </c>
      <c r="B9238" s="287" t="s">
        <v>28502</v>
      </c>
      <c r="C9238" s="287" t="s">
        <v>22946</v>
      </c>
      <c r="D9238" t="str">
        <f t="shared" si="144"/>
        <v>un</v>
      </c>
      <c r="E9238" s="288">
        <v>88.02</v>
      </c>
    </row>
    <row r="9239" spans="1:5" x14ac:dyDescent="0.2">
      <c r="A9239" s="287" t="s">
        <v>9468</v>
      </c>
      <c r="B9239" s="287" t="s">
        <v>28502</v>
      </c>
      <c r="C9239" s="287" t="s">
        <v>22946</v>
      </c>
      <c r="D9239" t="str">
        <f t="shared" si="144"/>
        <v>un</v>
      </c>
      <c r="E9239" s="288">
        <v>88.02</v>
      </c>
    </row>
    <row r="9240" spans="1:5" x14ac:dyDescent="0.2">
      <c r="A9240" s="287" t="s">
        <v>9469</v>
      </c>
      <c r="B9240" s="287" t="s">
        <v>28503</v>
      </c>
      <c r="C9240" s="287" t="s">
        <v>22946</v>
      </c>
      <c r="D9240" t="str">
        <f t="shared" si="144"/>
        <v>un</v>
      </c>
      <c r="E9240" s="288">
        <v>151.19999999999999</v>
      </c>
    </row>
    <row r="9241" spans="1:5" x14ac:dyDescent="0.2">
      <c r="A9241" s="287" t="s">
        <v>9470</v>
      </c>
      <c r="B9241" s="287" t="s">
        <v>28503</v>
      </c>
      <c r="C9241" s="287" t="s">
        <v>22946</v>
      </c>
      <c r="D9241" t="str">
        <f t="shared" si="144"/>
        <v>un</v>
      </c>
      <c r="E9241" s="288">
        <v>150.82</v>
      </c>
    </row>
    <row r="9242" spans="1:5" x14ac:dyDescent="0.2">
      <c r="A9242" s="287" t="s">
        <v>9471</v>
      </c>
      <c r="B9242" s="287" t="s">
        <v>28504</v>
      </c>
      <c r="C9242" s="287" t="s">
        <v>22946</v>
      </c>
      <c r="D9242" t="str">
        <f t="shared" si="144"/>
        <v>un</v>
      </c>
      <c r="E9242" s="288">
        <v>48.35</v>
      </c>
    </row>
    <row r="9243" spans="1:5" x14ac:dyDescent="0.2">
      <c r="A9243" s="287" t="s">
        <v>9472</v>
      </c>
      <c r="B9243" s="287" t="s">
        <v>28504</v>
      </c>
      <c r="C9243" s="287" t="s">
        <v>22946</v>
      </c>
      <c r="D9243" t="str">
        <f t="shared" si="144"/>
        <v>un</v>
      </c>
      <c r="E9243" s="288">
        <v>48.35</v>
      </c>
    </row>
    <row r="9244" spans="1:5" x14ac:dyDescent="0.2">
      <c r="A9244" s="287" t="s">
        <v>9473</v>
      </c>
      <c r="B9244" s="287" t="s">
        <v>28505</v>
      </c>
      <c r="C9244" s="287" t="s">
        <v>22946</v>
      </c>
      <c r="D9244" t="str">
        <f t="shared" si="144"/>
        <v>un</v>
      </c>
      <c r="E9244" s="288">
        <v>94.75</v>
      </c>
    </row>
    <row r="9245" spans="1:5" x14ac:dyDescent="0.2">
      <c r="A9245" s="287" t="s">
        <v>9474</v>
      </c>
      <c r="B9245" s="287" t="s">
        <v>28505</v>
      </c>
      <c r="C9245" s="287" t="s">
        <v>22946</v>
      </c>
      <c r="D9245" t="str">
        <f t="shared" si="144"/>
        <v>un</v>
      </c>
      <c r="E9245" s="288">
        <v>94.75</v>
      </c>
    </row>
    <row r="9246" spans="1:5" x14ac:dyDescent="0.2">
      <c r="A9246" s="287" t="s">
        <v>9475</v>
      </c>
      <c r="B9246" s="287" t="s">
        <v>28506</v>
      </c>
      <c r="C9246" s="287" t="s">
        <v>22946</v>
      </c>
      <c r="D9246" t="str">
        <f t="shared" si="144"/>
        <v>un</v>
      </c>
      <c r="E9246" s="288">
        <v>97.75</v>
      </c>
    </row>
    <row r="9247" spans="1:5" x14ac:dyDescent="0.2">
      <c r="A9247" s="287" t="s">
        <v>9476</v>
      </c>
      <c r="B9247" s="287" t="s">
        <v>28506</v>
      </c>
      <c r="C9247" s="287" t="s">
        <v>22946</v>
      </c>
      <c r="D9247" t="str">
        <f t="shared" si="144"/>
        <v>un</v>
      </c>
      <c r="E9247" s="288">
        <v>97.75</v>
      </c>
    </row>
    <row r="9248" spans="1:5" x14ac:dyDescent="0.2">
      <c r="A9248" s="287" t="s">
        <v>9477</v>
      </c>
      <c r="B9248" s="287" t="s">
        <v>28507</v>
      </c>
      <c r="C9248" s="287" t="s">
        <v>22946</v>
      </c>
      <c r="D9248" t="str">
        <f t="shared" si="144"/>
        <v>un</v>
      </c>
      <c r="E9248" s="288">
        <v>52.43</v>
      </c>
    </row>
    <row r="9249" spans="1:5" x14ac:dyDescent="0.2">
      <c r="A9249" s="287" t="s">
        <v>9478</v>
      </c>
      <c r="B9249" s="287" t="s">
        <v>28507</v>
      </c>
      <c r="C9249" s="287" t="s">
        <v>22946</v>
      </c>
      <c r="D9249" t="str">
        <f t="shared" si="144"/>
        <v>un</v>
      </c>
      <c r="E9249" s="288">
        <v>50.15</v>
      </c>
    </row>
    <row r="9250" spans="1:5" x14ac:dyDescent="0.2">
      <c r="A9250" s="287" t="s">
        <v>9479</v>
      </c>
      <c r="B9250" s="287" t="s">
        <v>28508</v>
      </c>
      <c r="C9250" s="287" t="s">
        <v>22946</v>
      </c>
      <c r="D9250" t="str">
        <f t="shared" si="144"/>
        <v>un</v>
      </c>
      <c r="E9250" s="288">
        <v>149.29</v>
      </c>
    </row>
    <row r="9251" spans="1:5" x14ac:dyDescent="0.2">
      <c r="A9251" s="287" t="s">
        <v>9480</v>
      </c>
      <c r="B9251" s="287" t="s">
        <v>28508</v>
      </c>
      <c r="C9251" s="287" t="s">
        <v>22946</v>
      </c>
      <c r="D9251" t="str">
        <f t="shared" si="144"/>
        <v>un</v>
      </c>
      <c r="E9251" s="288">
        <v>144.22999999999999</v>
      </c>
    </row>
    <row r="9252" spans="1:5" x14ac:dyDescent="0.2">
      <c r="A9252" s="287" t="s">
        <v>9481</v>
      </c>
      <c r="B9252" s="287" t="s">
        <v>28509</v>
      </c>
      <c r="C9252" s="287" t="s">
        <v>22946</v>
      </c>
      <c r="D9252" t="str">
        <f t="shared" si="144"/>
        <v>un</v>
      </c>
      <c r="E9252" s="288">
        <v>454.22</v>
      </c>
    </row>
    <row r="9253" spans="1:5" x14ac:dyDescent="0.2">
      <c r="A9253" s="287" t="s">
        <v>9482</v>
      </c>
      <c r="B9253" s="287" t="s">
        <v>28509</v>
      </c>
      <c r="C9253" s="287" t="s">
        <v>22946</v>
      </c>
      <c r="D9253" t="str">
        <f t="shared" si="144"/>
        <v>un</v>
      </c>
      <c r="E9253" s="288">
        <v>412.15</v>
      </c>
    </row>
    <row r="9254" spans="1:5" x14ac:dyDescent="0.2">
      <c r="A9254" s="287" t="s">
        <v>9483</v>
      </c>
      <c r="B9254" s="287" t="s">
        <v>28510</v>
      </c>
      <c r="C9254" s="287" t="s">
        <v>22946</v>
      </c>
      <c r="D9254" t="str">
        <f t="shared" si="144"/>
        <v>un</v>
      </c>
      <c r="E9254" s="288">
        <v>557.94000000000005</v>
      </c>
    </row>
    <row r="9255" spans="1:5" x14ac:dyDescent="0.2">
      <c r="A9255" s="287" t="s">
        <v>9484</v>
      </c>
      <c r="B9255" s="287" t="s">
        <v>28510</v>
      </c>
      <c r="C9255" s="287" t="s">
        <v>22946</v>
      </c>
      <c r="D9255" t="str">
        <f t="shared" si="144"/>
        <v>un</v>
      </c>
      <c r="E9255" s="288">
        <v>503.79</v>
      </c>
    </row>
    <row r="9256" spans="1:5" x14ac:dyDescent="0.2">
      <c r="A9256" s="287" t="s">
        <v>9485</v>
      </c>
      <c r="B9256" s="287" t="s">
        <v>28511</v>
      </c>
      <c r="C9256" s="287" t="s">
        <v>22946</v>
      </c>
      <c r="D9256" t="str">
        <f t="shared" si="144"/>
        <v>un</v>
      </c>
      <c r="E9256" s="288">
        <v>459.52</v>
      </c>
    </row>
    <row r="9257" spans="1:5" x14ac:dyDescent="0.2">
      <c r="A9257" s="287" t="s">
        <v>9486</v>
      </c>
      <c r="B9257" s="287" t="s">
        <v>28511</v>
      </c>
      <c r="C9257" s="287" t="s">
        <v>22946</v>
      </c>
      <c r="D9257" t="str">
        <f t="shared" si="144"/>
        <v>un</v>
      </c>
      <c r="E9257" s="288">
        <v>454.98</v>
      </c>
    </row>
    <row r="9258" spans="1:5" x14ac:dyDescent="0.2">
      <c r="A9258" s="287" t="s">
        <v>9487</v>
      </c>
      <c r="B9258" s="287" t="s">
        <v>28512</v>
      </c>
      <c r="C9258" s="287" t="s">
        <v>22946</v>
      </c>
      <c r="D9258" t="str">
        <f t="shared" si="144"/>
        <v>un</v>
      </c>
      <c r="E9258" s="288">
        <v>105.05</v>
      </c>
    </row>
    <row r="9259" spans="1:5" x14ac:dyDescent="0.2">
      <c r="A9259" s="287" t="s">
        <v>9488</v>
      </c>
      <c r="B9259" s="287" t="s">
        <v>28512</v>
      </c>
      <c r="C9259" s="287" t="s">
        <v>22946</v>
      </c>
      <c r="D9259" t="str">
        <f t="shared" si="144"/>
        <v>un</v>
      </c>
      <c r="E9259" s="288">
        <v>102.37</v>
      </c>
    </row>
    <row r="9260" spans="1:5" x14ac:dyDescent="0.2">
      <c r="A9260" s="287" t="s">
        <v>9489</v>
      </c>
      <c r="B9260" s="287" t="s">
        <v>28513</v>
      </c>
      <c r="C9260" s="287" t="s">
        <v>22946</v>
      </c>
      <c r="D9260" t="str">
        <f t="shared" si="144"/>
        <v>un</v>
      </c>
      <c r="E9260" s="288">
        <v>280.51</v>
      </c>
    </row>
    <row r="9261" spans="1:5" x14ac:dyDescent="0.2">
      <c r="A9261" s="287" t="s">
        <v>9490</v>
      </c>
      <c r="B9261" s="287" t="s">
        <v>28513</v>
      </c>
      <c r="C9261" s="287" t="s">
        <v>22946</v>
      </c>
      <c r="D9261" t="str">
        <f t="shared" si="144"/>
        <v>un</v>
      </c>
      <c r="E9261" s="288">
        <v>272.83999999999997</v>
      </c>
    </row>
    <row r="9262" spans="1:5" x14ac:dyDescent="0.2">
      <c r="A9262" s="287" t="s">
        <v>9491</v>
      </c>
      <c r="B9262" s="287" t="s">
        <v>28514</v>
      </c>
      <c r="C9262" s="287" t="s">
        <v>22946</v>
      </c>
      <c r="D9262" t="str">
        <f t="shared" si="144"/>
        <v>un</v>
      </c>
      <c r="E9262" s="288">
        <v>399.52</v>
      </c>
    </row>
    <row r="9263" spans="1:5" x14ac:dyDescent="0.2">
      <c r="A9263" s="287" t="s">
        <v>9492</v>
      </c>
      <c r="B9263" s="287" t="s">
        <v>28514</v>
      </c>
      <c r="C9263" s="287" t="s">
        <v>22946</v>
      </c>
      <c r="D9263" t="str">
        <f t="shared" si="144"/>
        <v>un</v>
      </c>
      <c r="E9263" s="288">
        <v>388.75</v>
      </c>
    </row>
    <row r="9264" spans="1:5" x14ac:dyDescent="0.2">
      <c r="A9264" s="287" t="s">
        <v>9493</v>
      </c>
      <c r="B9264" s="287" t="s">
        <v>28515</v>
      </c>
      <c r="C9264" s="287" t="s">
        <v>22946</v>
      </c>
      <c r="D9264" t="str">
        <f t="shared" si="144"/>
        <v>un</v>
      </c>
      <c r="E9264" s="288">
        <v>134.12</v>
      </c>
    </row>
    <row r="9265" spans="1:5" x14ac:dyDescent="0.2">
      <c r="A9265" s="287" t="s">
        <v>9494</v>
      </c>
      <c r="B9265" s="287" t="s">
        <v>28515</v>
      </c>
      <c r="C9265" s="287" t="s">
        <v>22946</v>
      </c>
      <c r="D9265" t="str">
        <f t="shared" si="144"/>
        <v>un</v>
      </c>
      <c r="E9265" s="288">
        <v>130.65</v>
      </c>
    </row>
    <row r="9266" spans="1:5" x14ac:dyDescent="0.2">
      <c r="A9266" s="287" t="s">
        <v>9495</v>
      </c>
      <c r="B9266" s="287" t="s">
        <v>28516</v>
      </c>
      <c r="C9266" s="287" t="s">
        <v>22946</v>
      </c>
      <c r="D9266" t="str">
        <f t="shared" si="144"/>
        <v>un</v>
      </c>
      <c r="E9266" s="288">
        <v>339.25</v>
      </c>
    </row>
    <row r="9267" spans="1:5" x14ac:dyDescent="0.2">
      <c r="A9267" s="287" t="s">
        <v>9496</v>
      </c>
      <c r="B9267" s="287" t="s">
        <v>28516</v>
      </c>
      <c r="C9267" s="287" t="s">
        <v>22946</v>
      </c>
      <c r="D9267" t="str">
        <f t="shared" si="144"/>
        <v>un</v>
      </c>
      <c r="E9267" s="288">
        <v>330.56</v>
      </c>
    </row>
    <row r="9268" spans="1:5" x14ac:dyDescent="0.2">
      <c r="A9268" s="287" t="s">
        <v>9497</v>
      </c>
      <c r="B9268" s="287" t="s">
        <v>28517</v>
      </c>
      <c r="C9268" s="287" t="s">
        <v>22946</v>
      </c>
      <c r="D9268" t="str">
        <f t="shared" si="144"/>
        <v>un</v>
      </c>
      <c r="E9268" s="288">
        <v>480.54</v>
      </c>
    </row>
    <row r="9269" spans="1:5" x14ac:dyDescent="0.2">
      <c r="A9269" s="287" t="s">
        <v>9498</v>
      </c>
      <c r="B9269" s="287" t="s">
        <v>28517</v>
      </c>
      <c r="C9269" s="287" t="s">
        <v>22946</v>
      </c>
      <c r="D9269" t="str">
        <f t="shared" si="144"/>
        <v>un</v>
      </c>
      <c r="E9269" s="288">
        <v>468.61</v>
      </c>
    </row>
    <row r="9270" spans="1:5" x14ac:dyDescent="0.2">
      <c r="A9270" s="287" t="s">
        <v>9499</v>
      </c>
      <c r="B9270" s="287" t="s">
        <v>28518</v>
      </c>
      <c r="C9270" s="287" t="s">
        <v>22946</v>
      </c>
      <c r="D9270" t="str">
        <f t="shared" si="144"/>
        <v>un</v>
      </c>
      <c r="E9270" s="288">
        <v>156.69</v>
      </c>
    </row>
    <row r="9271" spans="1:5" x14ac:dyDescent="0.2">
      <c r="A9271" s="287" t="s">
        <v>9500</v>
      </c>
      <c r="B9271" s="287" t="s">
        <v>28518</v>
      </c>
      <c r="C9271" s="287" t="s">
        <v>22946</v>
      </c>
      <c r="D9271" t="str">
        <f t="shared" si="144"/>
        <v>un</v>
      </c>
      <c r="E9271" s="288">
        <v>152.6</v>
      </c>
    </row>
    <row r="9272" spans="1:5" x14ac:dyDescent="0.2">
      <c r="A9272" s="287" t="s">
        <v>9501</v>
      </c>
      <c r="B9272" s="287" t="s">
        <v>28519</v>
      </c>
      <c r="C9272" s="287" t="s">
        <v>22946</v>
      </c>
      <c r="D9272" t="str">
        <f t="shared" si="144"/>
        <v>un</v>
      </c>
      <c r="E9272" s="288">
        <v>374.53</v>
      </c>
    </row>
    <row r="9273" spans="1:5" x14ac:dyDescent="0.2">
      <c r="A9273" s="287" t="s">
        <v>9502</v>
      </c>
      <c r="B9273" s="287" t="s">
        <v>28519</v>
      </c>
      <c r="C9273" s="287" t="s">
        <v>22946</v>
      </c>
      <c r="D9273" t="str">
        <f t="shared" si="144"/>
        <v>un</v>
      </c>
      <c r="E9273" s="288">
        <v>365.44</v>
      </c>
    </row>
    <row r="9274" spans="1:5" x14ac:dyDescent="0.2">
      <c r="A9274" s="287" t="s">
        <v>9503</v>
      </c>
      <c r="B9274" s="287" t="s">
        <v>28520</v>
      </c>
      <c r="C9274" s="287" t="s">
        <v>22946</v>
      </c>
      <c r="D9274" t="str">
        <f t="shared" si="144"/>
        <v>un</v>
      </c>
      <c r="E9274" s="288">
        <v>534.42999999999995</v>
      </c>
    </row>
    <row r="9275" spans="1:5" x14ac:dyDescent="0.2">
      <c r="A9275" s="287" t="s">
        <v>9504</v>
      </c>
      <c r="B9275" s="287" t="s">
        <v>28520</v>
      </c>
      <c r="C9275" s="287" t="s">
        <v>22946</v>
      </c>
      <c r="D9275" t="str">
        <f t="shared" si="144"/>
        <v>un</v>
      </c>
      <c r="E9275" s="288">
        <v>521.83000000000004</v>
      </c>
    </row>
    <row r="9276" spans="1:5" x14ac:dyDescent="0.2">
      <c r="A9276" s="287" t="s">
        <v>9505</v>
      </c>
      <c r="B9276" s="287" t="s">
        <v>28521</v>
      </c>
      <c r="C9276" s="287" t="s">
        <v>22946</v>
      </c>
      <c r="D9276" t="str">
        <f t="shared" si="144"/>
        <v>un</v>
      </c>
      <c r="E9276" s="288">
        <v>188.88</v>
      </c>
    </row>
    <row r="9277" spans="1:5" x14ac:dyDescent="0.2">
      <c r="A9277" s="287" t="s">
        <v>9506</v>
      </c>
      <c r="B9277" s="287" t="s">
        <v>28521</v>
      </c>
      <c r="C9277" s="287" t="s">
        <v>22946</v>
      </c>
      <c r="D9277" t="str">
        <f t="shared" si="144"/>
        <v>un</v>
      </c>
      <c r="E9277" s="288">
        <v>183.99</v>
      </c>
    </row>
    <row r="9278" spans="1:5" x14ac:dyDescent="0.2">
      <c r="A9278" s="287" t="s">
        <v>9507</v>
      </c>
      <c r="B9278" s="287" t="s">
        <v>28522</v>
      </c>
      <c r="C9278" s="287" t="s">
        <v>22946</v>
      </c>
      <c r="D9278" t="str">
        <f t="shared" si="144"/>
        <v>un</v>
      </c>
      <c r="E9278" s="288">
        <v>439.5</v>
      </c>
    </row>
    <row r="9279" spans="1:5" x14ac:dyDescent="0.2">
      <c r="A9279" s="287" t="s">
        <v>9508</v>
      </c>
      <c r="B9279" s="287" t="s">
        <v>28522</v>
      </c>
      <c r="C9279" s="287" t="s">
        <v>22946</v>
      </c>
      <c r="D9279" t="str">
        <f t="shared" si="144"/>
        <v>un</v>
      </c>
      <c r="E9279" s="288">
        <v>429.39</v>
      </c>
    </row>
    <row r="9280" spans="1:5" x14ac:dyDescent="0.2">
      <c r="A9280" s="287" t="s">
        <v>9509</v>
      </c>
      <c r="B9280" s="287" t="s">
        <v>23368</v>
      </c>
      <c r="C9280" s="287" t="s">
        <v>23147</v>
      </c>
      <c r="D9280" t="str">
        <f t="shared" si="144"/>
        <v>kg</v>
      </c>
      <c r="E9280" s="288">
        <v>622.22</v>
      </c>
    </row>
    <row r="9281" spans="1:5" x14ac:dyDescent="0.2">
      <c r="A9281" s="287" t="s">
        <v>9510</v>
      </c>
      <c r="B9281" s="287" t="s">
        <v>23368</v>
      </c>
      <c r="C9281" s="287" t="s">
        <v>23147</v>
      </c>
      <c r="D9281" t="str">
        <f t="shared" si="144"/>
        <v>kg</v>
      </c>
      <c r="E9281" s="288">
        <v>608.47</v>
      </c>
    </row>
    <row r="9282" spans="1:5" x14ac:dyDescent="0.2">
      <c r="A9282" s="287" t="s">
        <v>9511</v>
      </c>
      <c r="B9282" s="287" t="s">
        <v>28523</v>
      </c>
      <c r="C9282" s="287" t="s">
        <v>22946</v>
      </c>
      <c r="D9282" t="str">
        <f t="shared" ref="D9282:D9345" si="145">LOWER(C9282)</f>
        <v>un</v>
      </c>
      <c r="E9282" s="288">
        <v>211.05</v>
      </c>
    </row>
    <row r="9283" spans="1:5" x14ac:dyDescent="0.2">
      <c r="A9283" s="287" t="s">
        <v>9512</v>
      </c>
      <c r="B9283" s="287" t="s">
        <v>28523</v>
      </c>
      <c r="C9283" s="287" t="s">
        <v>22946</v>
      </c>
      <c r="D9283" t="str">
        <f t="shared" si="145"/>
        <v>un</v>
      </c>
      <c r="E9283" s="288">
        <v>205.53</v>
      </c>
    </row>
    <row r="9284" spans="1:5" x14ac:dyDescent="0.2">
      <c r="A9284" s="287" t="s">
        <v>9513</v>
      </c>
      <c r="B9284" s="287" t="s">
        <v>28524</v>
      </c>
      <c r="C9284" s="287" t="s">
        <v>22946</v>
      </c>
      <c r="D9284" t="str">
        <f t="shared" si="145"/>
        <v>un</v>
      </c>
      <c r="E9284" s="288">
        <v>482.2</v>
      </c>
    </row>
    <row r="9285" spans="1:5" x14ac:dyDescent="0.2">
      <c r="A9285" s="287" t="s">
        <v>9514</v>
      </c>
      <c r="B9285" s="287" t="s">
        <v>28524</v>
      </c>
      <c r="C9285" s="287" t="s">
        <v>22946</v>
      </c>
      <c r="D9285" t="str">
        <f t="shared" si="145"/>
        <v>un</v>
      </c>
      <c r="E9285" s="288">
        <v>471.28</v>
      </c>
    </row>
    <row r="9286" spans="1:5" x14ac:dyDescent="0.2">
      <c r="A9286" s="287" t="s">
        <v>9515</v>
      </c>
      <c r="B9286" s="287" t="s">
        <v>28525</v>
      </c>
      <c r="C9286" s="287" t="s">
        <v>22946</v>
      </c>
      <c r="D9286" t="str">
        <f t="shared" si="145"/>
        <v>un</v>
      </c>
      <c r="E9286" s="288">
        <v>676.97</v>
      </c>
    </row>
    <row r="9287" spans="1:5" x14ac:dyDescent="0.2">
      <c r="A9287" s="287" t="s">
        <v>9516</v>
      </c>
      <c r="B9287" s="287" t="s">
        <v>28525</v>
      </c>
      <c r="C9287" s="287" t="s">
        <v>22946</v>
      </c>
      <c r="D9287" t="str">
        <f t="shared" si="145"/>
        <v>un</v>
      </c>
      <c r="E9287" s="288">
        <v>662.54</v>
      </c>
    </row>
    <row r="9288" spans="1:5" x14ac:dyDescent="0.2">
      <c r="A9288" s="287" t="s">
        <v>9517</v>
      </c>
      <c r="B9288" s="287" t="s">
        <v>28526</v>
      </c>
      <c r="C9288" s="287" t="s">
        <v>22946</v>
      </c>
      <c r="D9288" t="str">
        <f t="shared" si="145"/>
        <v>un</v>
      </c>
      <c r="E9288" s="288">
        <v>239.58</v>
      </c>
    </row>
    <row r="9289" spans="1:5" x14ac:dyDescent="0.2">
      <c r="A9289" s="287" t="s">
        <v>9518</v>
      </c>
      <c r="B9289" s="287" t="s">
        <v>28526</v>
      </c>
      <c r="C9289" s="287" t="s">
        <v>22946</v>
      </c>
      <c r="D9289" t="str">
        <f t="shared" si="145"/>
        <v>un</v>
      </c>
      <c r="E9289" s="288">
        <v>233.43</v>
      </c>
    </row>
    <row r="9290" spans="1:5" x14ac:dyDescent="0.2">
      <c r="A9290" s="287" t="s">
        <v>9519</v>
      </c>
      <c r="B9290" s="287" t="s">
        <v>28527</v>
      </c>
      <c r="C9290" s="287" t="s">
        <v>22946</v>
      </c>
      <c r="D9290" t="str">
        <f t="shared" si="145"/>
        <v>un</v>
      </c>
      <c r="E9290" s="288">
        <v>530.78</v>
      </c>
    </row>
    <row r="9291" spans="1:5" x14ac:dyDescent="0.2">
      <c r="A9291" s="287" t="s">
        <v>9520</v>
      </c>
      <c r="B9291" s="287" t="s">
        <v>28527</v>
      </c>
      <c r="C9291" s="287" t="s">
        <v>22946</v>
      </c>
      <c r="D9291" t="str">
        <f t="shared" si="145"/>
        <v>un</v>
      </c>
      <c r="E9291" s="288">
        <v>519.42999999999995</v>
      </c>
    </row>
    <row r="9292" spans="1:5" x14ac:dyDescent="0.2">
      <c r="A9292" s="287" t="s">
        <v>9521</v>
      </c>
      <c r="B9292" s="287" t="s">
        <v>28528</v>
      </c>
      <c r="C9292" s="287" t="s">
        <v>53</v>
      </c>
      <c r="D9292" t="str">
        <f t="shared" si="145"/>
        <v>m</v>
      </c>
      <c r="E9292" s="288">
        <v>763.25</v>
      </c>
    </row>
    <row r="9293" spans="1:5" x14ac:dyDescent="0.2">
      <c r="A9293" s="287" t="s">
        <v>9522</v>
      </c>
      <c r="B9293" s="287" t="s">
        <v>28528</v>
      </c>
      <c r="C9293" s="287" t="s">
        <v>53</v>
      </c>
      <c r="D9293" t="str">
        <f t="shared" si="145"/>
        <v>m</v>
      </c>
      <c r="E9293" s="288">
        <v>747.24</v>
      </c>
    </row>
    <row r="9294" spans="1:5" x14ac:dyDescent="0.2">
      <c r="A9294" s="287" t="s">
        <v>9523</v>
      </c>
      <c r="B9294" s="287" t="s">
        <v>28529</v>
      </c>
      <c r="C9294" s="287" t="s">
        <v>111</v>
      </c>
      <c r="D9294" t="str">
        <f t="shared" si="145"/>
        <v>m3</v>
      </c>
      <c r="E9294" s="288">
        <v>32.380000000000003</v>
      </c>
    </row>
    <row r="9295" spans="1:5" x14ac:dyDescent="0.2">
      <c r="A9295" s="287" t="s">
        <v>9524</v>
      </c>
      <c r="B9295" s="287" t="s">
        <v>28529</v>
      </c>
      <c r="C9295" s="287" t="s">
        <v>111</v>
      </c>
      <c r="D9295" t="str">
        <f t="shared" si="145"/>
        <v>m3</v>
      </c>
      <c r="E9295" s="288">
        <v>31.23</v>
      </c>
    </row>
    <row r="9296" spans="1:5" x14ac:dyDescent="0.2">
      <c r="A9296" s="287" t="s">
        <v>9525</v>
      </c>
      <c r="B9296" s="287" t="s">
        <v>28530</v>
      </c>
      <c r="C9296" s="287" t="s">
        <v>111</v>
      </c>
      <c r="D9296" t="str">
        <f t="shared" si="145"/>
        <v>m3</v>
      </c>
      <c r="E9296" s="288">
        <v>19.899999999999999</v>
      </c>
    </row>
    <row r="9297" spans="1:5" x14ac:dyDescent="0.2">
      <c r="A9297" s="287" t="s">
        <v>9526</v>
      </c>
      <c r="B9297" s="287" t="s">
        <v>28530</v>
      </c>
      <c r="C9297" s="287" t="s">
        <v>111</v>
      </c>
      <c r="D9297" t="str">
        <f t="shared" si="145"/>
        <v>m3</v>
      </c>
      <c r="E9297" s="288">
        <v>17.34</v>
      </c>
    </row>
    <row r="9298" spans="1:5" x14ac:dyDescent="0.2">
      <c r="A9298" s="287" t="s">
        <v>9527</v>
      </c>
      <c r="B9298" s="287" t="s">
        <v>28531</v>
      </c>
      <c r="C9298" s="287" t="s">
        <v>53</v>
      </c>
      <c r="D9298" t="str">
        <f t="shared" si="145"/>
        <v>m</v>
      </c>
      <c r="E9298" s="288">
        <v>45.94</v>
      </c>
    </row>
    <row r="9299" spans="1:5" x14ac:dyDescent="0.2">
      <c r="A9299" s="287" t="s">
        <v>9528</v>
      </c>
      <c r="B9299" s="287" t="s">
        <v>28531</v>
      </c>
      <c r="C9299" s="287" t="s">
        <v>53</v>
      </c>
      <c r="D9299" t="str">
        <f t="shared" si="145"/>
        <v>m</v>
      </c>
      <c r="E9299" s="288">
        <v>44.29</v>
      </c>
    </row>
    <row r="9300" spans="1:5" x14ac:dyDescent="0.2">
      <c r="A9300" s="287" t="s">
        <v>9529</v>
      </c>
      <c r="B9300" s="287" t="s">
        <v>28532</v>
      </c>
      <c r="C9300" s="287" t="s">
        <v>53</v>
      </c>
      <c r="D9300" t="str">
        <f t="shared" si="145"/>
        <v>m</v>
      </c>
      <c r="E9300" s="288">
        <v>20.88</v>
      </c>
    </row>
    <row r="9301" spans="1:5" x14ac:dyDescent="0.2">
      <c r="A9301" s="287" t="s">
        <v>9530</v>
      </c>
      <c r="B9301" s="287" t="s">
        <v>28532</v>
      </c>
      <c r="C9301" s="287" t="s">
        <v>53</v>
      </c>
      <c r="D9301" t="str">
        <f t="shared" si="145"/>
        <v>m</v>
      </c>
      <c r="E9301" s="288">
        <v>18.190000000000001</v>
      </c>
    </row>
    <row r="9302" spans="1:5" x14ac:dyDescent="0.2">
      <c r="A9302" s="287" t="s">
        <v>9531</v>
      </c>
      <c r="B9302" s="287" t="s">
        <v>28533</v>
      </c>
      <c r="C9302" s="287" t="s">
        <v>53</v>
      </c>
      <c r="D9302" t="str">
        <f t="shared" si="145"/>
        <v>m</v>
      </c>
      <c r="E9302" s="288">
        <v>66.69</v>
      </c>
    </row>
    <row r="9303" spans="1:5" x14ac:dyDescent="0.2">
      <c r="A9303" s="287" t="s">
        <v>9532</v>
      </c>
      <c r="B9303" s="287" t="s">
        <v>28533</v>
      </c>
      <c r="C9303" s="287" t="s">
        <v>53</v>
      </c>
      <c r="D9303" t="str">
        <f t="shared" si="145"/>
        <v>m</v>
      </c>
      <c r="E9303" s="288">
        <v>64.260000000000005</v>
      </c>
    </row>
    <row r="9304" spans="1:5" x14ac:dyDescent="0.2">
      <c r="A9304" s="287" t="s">
        <v>9533</v>
      </c>
      <c r="B9304" s="287" t="s">
        <v>28534</v>
      </c>
      <c r="C9304" s="287" t="s">
        <v>53</v>
      </c>
      <c r="D9304" t="str">
        <f t="shared" si="145"/>
        <v>m</v>
      </c>
      <c r="E9304" s="288">
        <v>21.86</v>
      </c>
    </row>
    <row r="9305" spans="1:5" x14ac:dyDescent="0.2">
      <c r="A9305" s="287" t="s">
        <v>9534</v>
      </c>
      <c r="B9305" s="287" t="s">
        <v>28534</v>
      </c>
      <c r="C9305" s="287" t="s">
        <v>53</v>
      </c>
      <c r="D9305" t="str">
        <f t="shared" si="145"/>
        <v>m</v>
      </c>
      <c r="E9305" s="288">
        <v>19.04</v>
      </c>
    </row>
    <row r="9306" spans="1:5" x14ac:dyDescent="0.2">
      <c r="A9306" s="287" t="s">
        <v>9535</v>
      </c>
      <c r="B9306" s="287" t="s">
        <v>28535</v>
      </c>
      <c r="C9306" s="287" t="s">
        <v>53</v>
      </c>
      <c r="D9306" t="str">
        <f t="shared" si="145"/>
        <v>m</v>
      </c>
      <c r="E9306" s="288">
        <v>84.49</v>
      </c>
    </row>
    <row r="9307" spans="1:5" x14ac:dyDescent="0.2">
      <c r="A9307" s="287" t="s">
        <v>9536</v>
      </c>
      <c r="B9307" s="287" t="s">
        <v>28535</v>
      </c>
      <c r="C9307" s="287" t="s">
        <v>53</v>
      </c>
      <c r="D9307" t="str">
        <f t="shared" si="145"/>
        <v>m</v>
      </c>
      <c r="E9307" s="288">
        <v>81.41</v>
      </c>
    </row>
    <row r="9308" spans="1:5" x14ac:dyDescent="0.2">
      <c r="A9308" s="287" t="s">
        <v>9537</v>
      </c>
      <c r="B9308" s="287" t="s">
        <v>28536</v>
      </c>
      <c r="C9308" s="287" t="s">
        <v>53</v>
      </c>
      <c r="D9308" t="str">
        <f t="shared" si="145"/>
        <v>m</v>
      </c>
      <c r="E9308" s="288">
        <v>23.91</v>
      </c>
    </row>
    <row r="9309" spans="1:5" x14ac:dyDescent="0.2">
      <c r="A9309" s="287" t="s">
        <v>9538</v>
      </c>
      <c r="B9309" s="287" t="s">
        <v>28536</v>
      </c>
      <c r="C9309" s="287" t="s">
        <v>53</v>
      </c>
      <c r="D9309" t="str">
        <f t="shared" si="145"/>
        <v>m</v>
      </c>
      <c r="E9309" s="288">
        <v>20.87</v>
      </c>
    </row>
    <row r="9310" spans="1:5" x14ac:dyDescent="0.2">
      <c r="A9310" s="287" t="s">
        <v>9539</v>
      </c>
      <c r="B9310" s="287" t="s">
        <v>28537</v>
      </c>
      <c r="C9310" s="287" t="s">
        <v>53</v>
      </c>
      <c r="D9310" t="str">
        <f t="shared" si="145"/>
        <v>m</v>
      </c>
      <c r="E9310" s="288">
        <v>129.77000000000001</v>
      </c>
    </row>
    <row r="9311" spans="1:5" x14ac:dyDescent="0.2">
      <c r="A9311" s="287" t="s">
        <v>9540</v>
      </c>
      <c r="B9311" s="287" t="s">
        <v>28537</v>
      </c>
      <c r="C9311" s="287" t="s">
        <v>53</v>
      </c>
      <c r="D9311" t="str">
        <f t="shared" si="145"/>
        <v>m</v>
      </c>
      <c r="E9311" s="288">
        <v>125.02</v>
      </c>
    </row>
    <row r="9312" spans="1:5" x14ac:dyDescent="0.2">
      <c r="A9312" s="287" t="s">
        <v>9541</v>
      </c>
      <c r="B9312" s="287" t="s">
        <v>28538</v>
      </c>
      <c r="C9312" s="287" t="s">
        <v>53</v>
      </c>
      <c r="D9312" t="str">
        <f t="shared" si="145"/>
        <v>m</v>
      </c>
      <c r="E9312" s="288">
        <v>30.64</v>
      </c>
    </row>
    <row r="9313" spans="1:5" x14ac:dyDescent="0.2">
      <c r="A9313" s="287" t="s">
        <v>9542</v>
      </c>
      <c r="B9313" s="287" t="s">
        <v>28538</v>
      </c>
      <c r="C9313" s="287" t="s">
        <v>53</v>
      </c>
      <c r="D9313" t="str">
        <f t="shared" si="145"/>
        <v>m</v>
      </c>
      <c r="E9313" s="288">
        <v>26.77</v>
      </c>
    </row>
    <row r="9314" spans="1:5" x14ac:dyDescent="0.2">
      <c r="A9314" s="287" t="s">
        <v>9543</v>
      </c>
      <c r="B9314" s="287" t="s">
        <v>28539</v>
      </c>
      <c r="C9314" s="287" t="s">
        <v>53</v>
      </c>
      <c r="D9314" t="str">
        <f t="shared" si="145"/>
        <v>m</v>
      </c>
      <c r="E9314" s="288">
        <v>160.87</v>
      </c>
    </row>
    <row r="9315" spans="1:5" x14ac:dyDescent="0.2">
      <c r="A9315" s="287" t="s">
        <v>9544</v>
      </c>
      <c r="B9315" s="287" t="s">
        <v>28539</v>
      </c>
      <c r="C9315" s="287" t="s">
        <v>53</v>
      </c>
      <c r="D9315" t="str">
        <f t="shared" si="145"/>
        <v>m</v>
      </c>
      <c r="E9315" s="288">
        <v>154.81</v>
      </c>
    </row>
    <row r="9316" spans="1:5" x14ac:dyDescent="0.2">
      <c r="A9316" s="287" t="s">
        <v>9545</v>
      </c>
      <c r="B9316" s="287" t="s">
        <v>28540</v>
      </c>
      <c r="C9316" s="287" t="s">
        <v>53</v>
      </c>
      <c r="D9316" t="str">
        <f t="shared" si="145"/>
        <v>m</v>
      </c>
      <c r="E9316" s="288">
        <v>40.25</v>
      </c>
    </row>
    <row r="9317" spans="1:5" x14ac:dyDescent="0.2">
      <c r="A9317" s="287" t="s">
        <v>9546</v>
      </c>
      <c r="B9317" s="287" t="s">
        <v>28540</v>
      </c>
      <c r="C9317" s="287" t="s">
        <v>53</v>
      </c>
      <c r="D9317" t="str">
        <f t="shared" si="145"/>
        <v>m</v>
      </c>
      <c r="E9317" s="288">
        <v>35.26</v>
      </c>
    </row>
    <row r="9318" spans="1:5" x14ac:dyDescent="0.2">
      <c r="A9318" s="287" t="s">
        <v>9547</v>
      </c>
      <c r="B9318" s="287" t="s">
        <v>28541</v>
      </c>
      <c r="C9318" s="287" t="s">
        <v>53</v>
      </c>
      <c r="D9318" t="str">
        <f t="shared" si="145"/>
        <v>m</v>
      </c>
      <c r="E9318" s="288">
        <v>209.74</v>
      </c>
    </row>
    <row r="9319" spans="1:5" x14ac:dyDescent="0.2">
      <c r="A9319" s="287" t="s">
        <v>9548</v>
      </c>
      <c r="B9319" s="287" t="s">
        <v>28541</v>
      </c>
      <c r="C9319" s="287" t="s">
        <v>53</v>
      </c>
      <c r="D9319" t="str">
        <f t="shared" si="145"/>
        <v>m</v>
      </c>
      <c r="E9319" s="288">
        <v>201.9</v>
      </c>
    </row>
    <row r="9320" spans="1:5" x14ac:dyDescent="0.2">
      <c r="A9320" s="287" t="s">
        <v>9549</v>
      </c>
      <c r="B9320" s="287" t="s">
        <v>28542</v>
      </c>
      <c r="C9320" s="287" t="s">
        <v>53</v>
      </c>
      <c r="D9320" t="str">
        <f t="shared" si="145"/>
        <v>m</v>
      </c>
      <c r="E9320" s="288">
        <v>41.24</v>
      </c>
    </row>
    <row r="9321" spans="1:5" x14ac:dyDescent="0.2">
      <c r="A9321" s="287" t="s">
        <v>9550</v>
      </c>
      <c r="B9321" s="287" t="s">
        <v>28542</v>
      </c>
      <c r="C9321" s="287" t="s">
        <v>53</v>
      </c>
      <c r="D9321" t="str">
        <f t="shared" si="145"/>
        <v>m</v>
      </c>
      <c r="E9321" s="288">
        <v>36.11</v>
      </c>
    </row>
    <row r="9322" spans="1:5" x14ac:dyDescent="0.2">
      <c r="A9322" s="287" t="s">
        <v>9551</v>
      </c>
      <c r="B9322" s="287" t="s">
        <v>28543</v>
      </c>
      <c r="C9322" s="287" t="s">
        <v>53</v>
      </c>
      <c r="D9322" t="str">
        <f t="shared" si="145"/>
        <v>m</v>
      </c>
      <c r="E9322" s="288">
        <v>266.97000000000003</v>
      </c>
    </row>
    <row r="9323" spans="1:5" x14ac:dyDescent="0.2">
      <c r="A9323" s="287" t="s">
        <v>9552</v>
      </c>
      <c r="B9323" s="287" t="s">
        <v>28543</v>
      </c>
      <c r="C9323" s="287" t="s">
        <v>53</v>
      </c>
      <c r="D9323" t="str">
        <f t="shared" si="145"/>
        <v>m</v>
      </c>
      <c r="E9323" s="288">
        <v>257.04000000000002</v>
      </c>
    </row>
    <row r="9324" spans="1:5" x14ac:dyDescent="0.2">
      <c r="A9324" s="287" t="s">
        <v>9553</v>
      </c>
      <c r="B9324" s="287" t="s">
        <v>28544</v>
      </c>
      <c r="C9324" s="287" t="s">
        <v>53</v>
      </c>
      <c r="D9324" t="str">
        <f t="shared" si="145"/>
        <v>m</v>
      </c>
      <c r="E9324" s="288">
        <v>42.7</v>
      </c>
    </row>
    <row r="9325" spans="1:5" x14ac:dyDescent="0.2">
      <c r="A9325" s="287" t="s">
        <v>9554</v>
      </c>
      <c r="B9325" s="287" t="s">
        <v>28544</v>
      </c>
      <c r="C9325" s="287" t="s">
        <v>53</v>
      </c>
      <c r="D9325" t="str">
        <f t="shared" si="145"/>
        <v>m</v>
      </c>
      <c r="E9325" s="288">
        <v>37.39</v>
      </c>
    </row>
    <row r="9326" spans="1:5" x14ac:dyDescent="0.2">
      <c r="A9326" s="287" t="s">
        <v>9555</v>
      </c>
      <c r="B9326" s="287" t="s">
        <v>28545</v>
      </c>
      <c r="C9326" s="287" t="s">
        <v>53</v>
      </c>
      <c r="D9326" t="str">
        <f t="shared" si="145"/>
        <v>m</v>
      </c>
      <c r="E9326" s="288">
        <v>285.29000000000002</v>
      </c>
    </row>
    <row r="9327" spans="1:5" x14ac:dyDescent="0.2">
      <c r="A9327" s="287" t="s">
        <v>9556</v>
      </c>
      <c r="B9327" s="287" t="s">
        <v>28545</v>
      </c>
      <c r="C9327" s="287" t="s">
        <v>53</v>
      </c>
      <c r="D9327" t="str">
        <f t="shared" si="145"/>
        <v>m</v>
      </c>
      <c r="E9327" s="288">
        <v>274.61</v>
      </c>
    </row>
    <row r="9328" spans="1:5" x14ac:dyDescent="0.2">
      <c r="A9328" s="287" t="s">
        <v>9557</v>
      </c>
      <c r="B9328" s="287" t="s">
        <v>28546</v>
      </c>
      <c r="C9328" s="287" t="s">
        <v>53</v>
      </c>
      <c r="D9328" t="str">
        <f t="shared" si="145"/>
        <v>m</v>
      </c>
      <c r="E9328" s="288">
        <v>53.71</v>
      </c>
    </row>
    <row r="9329" spans="1:5" x14ac:dyDescent="0.2">
      <c r="A9329" s="287" t="s">
        <v>9558</v>
      </c>
      <c r="B9329" s="287" t="s">
        <v>28546</v>
      </c>
      <c r="C9329" s="287" t="s">
        <v>53</v>
      </c>
      <c r="D9329" t="str">
        <f t="shared" si="145"/>
        <v>m</v>
      </c>
      <c r="E9329" s="288">
        <v>47.14</v>
      </c>
    </row>
    <row r="9330" spans="1:5" x14ac:dyDescent="0.2">
      <c r="A9330" s="287" t="s">
        <v>9559</v>
      </c>
      <c r="B9330" s="287" t="s">
        <v>28547</v>
      </c>
      <c r="C9330" s="287" t="s">
        <v>53</v>
      </c>
      <c r="D9330" t="str">
        <f t="shared" si="145"/>
        <v>m</v>
      </c>
      <c r="E9330" s="288">
        <v>310.86</v>
      </c>
    </row>
    <row r="9331" spans="1:5" x14ac:dyDescent="0.2">
      <c r="A9331" s="287" t="s">
        <v>9560</v>
      </c>
      <c r="B9331" s="287" t="s">
        <v>28547</v>
      </c>
      <c r="C9331" s="287" t="s">
        <v>53</v>
      </c>
      <c r="D9331" t="str">
        <f t="shared" si="145"/>
        <v>m</v>
      </c>
      <c r="E9331" s="288">
        <v>299.18</v>
      </c>
    </row>
    <row r="9332" spans="1:5" x14ac:dyDescent="0.2">
      <c r="A9332" s="287" t="s">
        <v>9561</v>
      </c>
      <c r="B9332" s="287" t="s">
        <v>28548</v>
      </c>
      <c r="C9332" s="287" t="s">
        <v>53</v>
      </c>
      <c r="D9332" t="str">
        <f t="shared" si="145"/>
        <v>m</v>
      </c>
      <c r="E9332" s="288">
        <v>80.33</v>
      </c>
    </row>
    <row r="9333" spans="1:5" x14ac:dyDescent="0.2">
      <c r="A9333" s="287" t="s">
        <v>9562</v>
      </c>
      <c r="B9333" s="287" t="s">
        <v>28548</v>
      </c>
      <c r="C9333" s="287" t="s">
        <v>53</v>
      </c>
      <c r="D9333" t="str">
        <f t="shared" si="145"/>
        <v>m</v>
      </c>
      <c r="E9333" s="288">
        <v>70.5</v>
      </c>
    </row>
    <row r="9334" spans="1:5" x14ac:dyDescent="0.2">
      <c r="A9334" s="287" t="s">
        <v>9563</v>
      </c>
      <c r="B9334" s="287" t="s">
        <v>28549</v>
      </c>
      <c r="C9334" s="287" t="s">
        <v>53</v>
      </c>
      <c r="D9334" t="str">
        <f t="shared" si="145"/>
        <v>m</v>
      </c>
      <c r="E9334" s="288">
        <v>306.95</v>
      </c>
    </row>
    <row r="9335" spans="1:5" x14ac:dyDescent="0.2">
      <c r="A9335" s="287" t="s">
        <v>9564</v>
      </c>
      <c r="B9335" s="287" t="s">
        <v>28549</v>
      </c>
      <c r="C9335" s="287" t="s">
        <v>53</v>
      </c>
      <c r="D9335" t="str">
        <f t="shared" si="145"/>
        <v>m</v>
      </c>
      <c r="E9335" s="288">
        <v>295.19</v>
      </c>
    </row>
    <row r="9336" spans="1:5" x14ac:dyDescent="0.2">
      <c r="A9336" s="287" t="s">
        <v>9565</v>
      </c>
      <c r="B9336" s="287" t="s">
        <v>28550</v>
      </c>
      <c r="C9336" s="287" t="s">
        <v>53</v>
      </c>
      <c r="D9336" t="str">
        <f t="shared" si="145"/>
        <v>m</v>
      </c>
      <c r="E9336" s="288">
        <v>141.06</v>
      </c>
    </row>
    <row r="9337" spans="1:5" x14ac:dyDescent="0.2">
      <c r="A9337" s="287" t="s">
        <v>9566</v>
      </c>
      <c r="B9337" s="287" t="s">
        <v>28550</v>
      </c>
      <c r="C9337" s="287" t="s">
        <v>53</v>
      </c>
      <c r="D9337" t="str">
        <f t="shared" si="145"/>
        <v>m</v>
      </c>
      <c r="E9337" s="288">
        <v>123.81</v>
      </c>
    </row>
    <row r="9338" spans="1:5" x14ac:dyDescent="0.2">
      <c r="A9338" s="287" t="s">
        <v>9567</v>
      </c>
      <c r="B9338" s="287" t="s">
        <v>28551</v>
      </c>
      <c r="C9338" s="287" t="s">
        <v>53</v>
      </c>
      <c r="D9338" t="str">
        <f t="shared" si="145"/>
        <v>m</v>
      </c>
      <c r="E9338" s="288">
        <v>393.78</v>
      </c>
    </row>
    <row r="9339" spans="1:5" x14ac:dyDescent="0.2">
      <c r="A9339" s="287" t="s">
        <v>9568</v>
      </c>
      <c r="B9339" s="287" t="s">
        <v>28551</v>
      </c>
      <c r="C9339" s="287" t="s">
        <v>53</v>
      </c>
      <c r="D9339" t="str">
        <f t="shared" si="145"/>
        <v>m</v>
      </c>
      <c r="E9339" s="288">
        <v>381.2</v>
      </c>
    </row>
    <row r="9340" spans="1:5" x14ac:dyDescent="0.2">
      <c r="A9340" s="287" t="s">
        <v>9569</v>
      </c>
      <c r="B9340" s="287" t="s">
        <v>28552</v>
      </c>
      <c r="C9340" s="287" t="s">
        <v>53</v>
      </c>
      <c r="D9340" t="str">
        <f t="shared" si="145"/>
        <v>m</v>
      </c>
      <c r="E9340" s="288">
        <v>458.41</v>
      </c>
    </row>
    <row r="9341" spans="1:5" x14ac:dyDescent="0.2">
      <c r="A9341" s="287" t="s">
        <v>9570</v>
      </c>
      <c r="B9341" s="287" t="s">
        <v>28552</v>
      </c>
      <c r="C9341" s="287" t="s">
        <v>53</v>
      </c>
      <c r="D9341" t="str">
        <f t="shared" si="145"/>
        <v>m</v>
      </c>
      <c r="E9341" s="288">
        <v>444.99</v>
      </c>
    </row>
    <row r="9342" spans="1:5" x14ac:dyDescent="0.2">
      <c r="A9342" s="287" t="s">
        <v>9571</v>
      </c>
      <c r="B9342" s="287" t="s">
        <v>28553</v>
      </c>
      <c r="C9342" s="287" t="s">
        <v>53</v>
      </c>
      <c r="D9342" t="str">
        <f t="shared" si="145"/>
        <v>m</v>
      </c>
      <c r="E9342" s="288">
        <v>653.76</v>
      </c>
    </row>
    <row r="9343" spans="1:5" x14ac:dyDescent="0.2">
      <c r="A9343" s="287" t="s">
        <v>9572</v>
      </c>
      <c r="B9343" s="287" t="s">
        <v>28553</v>
      </c>
      <c r="C9343" s="287" t="s">
        <v>53</v>
      </c>
      <c r="D9343" t="str">
        <f t="shared" si="145"/>
        <v>m</v>
      </c>
      <c r="E9343" s="288">
        <v>635.36</v>
      </c>
    </row>
    <row r="9344" spans="1:5" x14ac:dyDescent="0.2">
      <c r="A9344" s="287" t="s">
        <v>9573</v>
      </c>
      <c r="B9344" s="287" t="s">
        <v>28554</v>
      </c>
      <c r="C9344" s="287" t="s">
        <v>53</v>
      </c>
      <c r="D9344" t="str">
        <f t="shared" si="145"/>
        <v>m</v>
      </c>
      <c r="E9344" s="288">
        <v>56.5</v>
      </c>
    </row>
    <row r="9345" spans="1:5" x14ac:dyDescent="0.2">
      <c r="A9345" s="287" t="s">
        <v>9574</v>
      </c>
      <c r="B9345" s="287" t="s">
        <v>28554</v>
      </c>
      <c r="C9345" s="287" t="s">
        <v>53</v>
      </c>
      <c r="D9345" t="str">
        <f t="shared" si="145"/>
        <v>m</v>
      </c>
      <c r="E9345" s="288">
        <v>56.5</v>
      </c>
    </row>
    <row r="9346" spans="1:5" x14ac:dyDescent="0.2">
      <c r="A9346" s="287" t="s">
        <v>9575</v>
      </c>
      <c r="B9346" s="287" t="s">
        <v>28555</v>
      </c>
      <c r="C9346" s="287" t="s">
        <v>53</v>
      </c>
      <c r="D9346" t="str">
        <f t="shared" ref="D9346:D9409" si="146">LOWER(C9346)</f>
        <v>m</v>
      </c>
      <c r="E9346" s="288">
        <v>66.08</v>
      </c>
    </row>
    <row r="9347" spans="1:5" x14ac:dyDescent="0.2">
      <c r="A9347" s="287" t="s">
        <v>9576</v>
      </c>
      <c r="B9347" s="287" t="s">
        <v>28555</v>
      </c>
      <c r="C9347" s="287" t="s">
        <v>53</v>
      </c>
      <c r="D9347" t="str">
        <f t="shared" si="146"/>
        <v>m</v>
      </c>
      <c r="E9347" s="288">
        <v>66.08</v>
      </c>
    </row>
    <row r="9348" spans="1:5" x14ac:dyDescent="0.2">
      <c r="A9348" s="287" t="s">
        <v>9577</v>
      </c>
      <c r="B9348" s="287" t="s">
        <v>28556</v>
      </c>
      <c r="C9348" s="287" t="s">
        <v>53</v>
      </c>
      <c r="D9348" t="str">
        <f t="shared" si="146"/>
        <v>m</v>
      </c>
      <c r="E9348" s="288">
        <v>76.31</v>
      </c>
    </row>
    <row r="9349" spans="1:5" x14ac:dyDescent="0.2">
      <c r="A9349" s="287" t="s">
        <v>9578</v>
      </c>
      <c r="B9349" s="287" t="s">
        <v>28556</v>
      </c>
      <c r="C9349" s="287" t="s">
        <v>53</v>
      </c>
      <c r="D9349" t="str">
        <f t="shared" si="146"/>
        <v>m</v>
      </c>
      <c r="E9349" s="288">
        <v>76.31</v>
      </c>
    </row>
    <row r="9350" spans="1:5" x14ac:dyDescent="0.2">
      <c r="A9350" s="287" t="s">
        <v>9579</v>
      </c>
      <c r="B9350" s="287" t="s">
        <v>28557</v>
      </c>
      <c r="C9350" s="287" t="s">
        <v>53</v>
      </c>
      <c r="D9350" t="str">
        <f t="shared" si="146"/>
        <v>m</v>
      </c>
      <c r="E9350" s="288">
        <v>93.45</v>
      </c>
    </row>
    <row r="9351" spans="1:5" x14ac:dyDescent="0.2">
      <c r="A9351" s="287" t="s">
        <v>9580</v>
      </c>
      <c r="B9351" s="287" t="s">
        <v>28557</v>
      </c>
      <c r="C9351" s="287" t="s">
        <v>53</v>
      </c>
      <c r="D9351" t="str">
        <f t="shared" si="146"/>
        <v>m</v>
      </c>
      <c r="E9351" s="288">
        <v>93.45</v>
      </c>
    </row>
    <row r="9352" spans="1:5" x14ac:dyDescent="0.2">
      <c r="A9352" s="287" t="s">
        <v>9581</v>
      </c>
      <c r="B9352" s="287" t="s">
        <v>28558</v>
      </c>
      <c r="C9352" s="287" t="s">
        <v>53</v>
      </c>
      <c r="D9352" t="str">
        <f t="shared" si="146"/>
        <v>m</v>
      </c>
      <c r="E9352" s="288">
        <v>112.82</v>
      </c>
    </row>
    <row r="9353" spans="1:5" x14ac:dyDescent="0.2">
      <c r="A9353" s="287" t="s">
        <v>9582</v>
      </c>
      <c r="B9353" s="287" t="s">
        <v>28558</v>
      </c>
      <c r="C9353" s="287" t="s">
        <v>53</v>
      </c>
      <c r="D9353" t="str">
        <f t="shared" si="146"/>
        <v>m</v>
      </c>
      <c r="E9353" s="288">
        <v>112.82</v>
      </c>
    </row>
    <row r="9354" spans="1:5" x14ac:dyDescent="0.2">
      <c r="A9354" s="287" t="s">
        <v>9583</v>
      </c>
      <c r="B9354" s="287" t="s">
        <v>28559</v>
      </c>
      <c r="C9354" s="287" t="s">
        <v>53</v>
      </c>
      <c r="D9354" t="str">
        <f t="shared" si="146"/>
        <v>m</v>
      </c>
      <c r="E9354" s="288">
        <v>164.8</v>
      </c>
    </row>
    <row r="9355" spans="1:5" x14ac:dyDescent="0.2">
      <c r="A9355" s="287" t="s">
        <v>9584</v>
      </c>
      <c r="B9355" s="287" t="s">
        <v>28559</v>
      </c>
      <c r="C9355" s="287" t="s">
        <v>53</v>
      </c>
      <c r="D9355" t="str">
        <f t="shared" si="146"/>
        <v>m</v>
      </c>
      <c r="E9355" s="288">
        <v>164.8</v>
      </c>
    </row>
    <row r="9356" spans="1:5" x14ac:dyDescent="0.2">
      <c r="A9356" s="287" t="s">
        <v>9585</v>
      </c>
      <c r="B9356" s="287" t="s">
        <v>28560</v>
      </c>
      <c r="C9356" s="287" t="s">
        <v>53</v>
      </c>
      <c r="D9356" t="str">
        <f t="shared" si="146"/>
        <v>m</v>
      </c>
      <c r="E9356" s="288">
        <v>175.23</v>
      </c>
    </row>
    <row r="9357" spans="1:5" x14ac:dyDescent="0.2">
      <c r="A9357" s="287" t="s">
        <v>9586</v>
      </c>
      <c r="B9357" s="287" t="s">
        <v>28560</v>
      </c>
      <c r="C9357" s="287" t="s">
        <v>53</v>
      </c>
      <c r="D9357" t="str">
        <f t="shared" si="146"/>
        <v>m</v>
      </c>
      <c r="E9357" s="288">
        <v>175.23</v>
      </c>
    </row>
    <row r="9358" spans="1:5" x14ac:dyDescent="0.2">
      <c r="A9358" s="287" t="s">
        <v>9587</v>
      </c>
      <c r="B9358" s="287" t="s">
        <v>28561</v>
      </c>
      <c r="C9358" s="287" t="s">
        <v>53</v>
      </c>
      <c r="D9358" t="str">
        <f t="shared" si="146"/>
        <v>m</v>
      </c>
      <c r="E9358" s="288">
        <v>350</v>
      </c>
    </row>
    <row r="9359" spans="1:5" x14ac:dyDescent="0.2">
      <c r="A9359" s="287" t="s">
        <v>9588</v>
      </c>
      <c r="B9359" s="287" t="s">
        <v>28561</v>
      </c>
      <c r="C9359" s="287" t="s">
        <v>53</v>
      </c>
      <c r="D9359" t="str">
        <f t="shared" si="146"/>
        <v>m</v>
      </c>
      <c r="E9359" s="288">
        <v>350</v>
      </c>
    </row>
    <row r="9360" spans="1:5" x14ac:dyDescent="0.2">
      <c r="A9360" s="287" t="s">
        <v>9589</v>
      </c>
      <c r="B9360" s="287" t="s">
        <v>28562</v>
      </c>
      <c r="C9360" s="287" t="s">
        <v>53</v>
      </c>
      <c r="D9360" t="str">
        <f t="shared" si="146"/>
        <v>m</v>
      </c>
      <c r="E9360" s="288">
        <v>160</v>
      </c>
    </row>
    <row r="9361" spans="1:5" x14ac:dyDescent="0.2">
      <c r="A9361" s="287" t="s">
        <v>9590</v>
      </c>
      <c r="B9361" s="287" t="s">
        <v>28562</v>
      </c>
      <c r="C9361" s="287" t="s">
        <v>53</v>
      </c>
      <c r="D9361" t="str">
        <f t="shared" si="146"/>
        <v>m</v>
      </c>
      <c r="E9361" s="288">
        <v>160</v>
      </c>
    </row>
    <row r="9362" spans="1:5" x14ac:dyDescent="0.2">
      <c r="A9362" s="287" t="s">
        <v>9591</v>
      </c>
      <c r="B9362" s="287" t="s">
        <v>28563</v>
      </c>
      <c r="C9362" s="287" t="s">
        <v>53</v>
      </c>
      <c r="D9362" t="str">
        <f t="shared" si="146"/>
        <v>m</v>
      </c>
      <c r="E9362" s="288">
        <v>180</v>
      </c>
    </row>
    <row r="9363" spans="1:5" x14ac:dyDescent="0.2">
      <c r="A9363" s="287" t="s">
        <v>9592</v>
      </c>
      <c r="B9363" s="287" t="s">
        <v>28563</v>
      </c>
      <c r="C9363" s="287" t="s">
        <v>53</v>
      </c>
      <c r="D9363" t="str">
        <f t="shared" si="146"/>
        <v>m</v>
      </c>
      <c r="E9363" s="288">
        <v>180</v>
      </c>
    </row>
    <row r="9364" spans="1:5" x14ac:dyDescent="0.2">
      <c r="A9364" s="287" t="s">
        <v>9593</v>
      </c>
      <c r="B9364" s="287" t="s">
        <v>28564</v>
      </c>
      <c r="C9364" s="287" t="s">
        <v>53</v>
      </c>
      <c r="D9364" t="str">
        <f t="shared" si="146"/>
        <v>m</v>
      </c>
      <c r="E9364" s="288">
        <v>220</v>
      </c>
    </row>
    <row r="9365" spans="1:5" x14ac:dyDescent="0.2">
      <c r="A9365" s="287" t="s">
        <v>9594</v>
      </c>
      <c r="B9365" s="287" t="s">
        <v>28564</v>
      </c>
      <c r="C9365" s="287" t="s">
        <v>53</v>
      </c>
      <c r="D9365" t="str">
        <f t="shared" si="146"/>
        <v>m</v>
      </c>
      <c r="E9365" s="288">
        <v>220</v>
      </c>
    </row>
    <row r="9366" spans="1:5" x14ac:dyDescent="0.2">
      <c r="A9366" s="287" t="s">
        <v>9595</v>
      </c>
      <c r="B9366" s="287" t="s">
        <v>28565</v>
      </c>
      <c r="C9366" s="287" t="s">
        <v>53</v>
      </c>
      <c r="D9366" t="str">
        <f t="shared" si="146"/>
        <v>m</v>
      </c>
      <c r="E9366" s="288">
        <v>270</v>
      </c>
    </row>
    <row r="9367" spans="1:5" x14ac:dyDescent="0.2">
      <c r="A9367" s="287" t="s">
        <v>9596</v>
      </c>
      <c r="B9367" s="287" t="s">
        <v>28565</v>
      </c>
      <c r="C9367" s="287" t="s">
        <v>53</v>
      </c>
      <c r="D9367" t="str">
        <f t="shared" si="146"/>
        <v>m</v>
      </c>
      <c r="E9367" s="288">
        <v>270</v>
      </c>
    </row>
    <row r="9368" spans="1:5" x14ac:dyDescent="0.2">
      <c r="A9368" s="287" t="s">
        <v>9597</v>
      </c>
      <c r="B9368" s="287" t="s">
        <v>28566</v>
      </c>
      <c r="C9368" s="287" t="s">
        <v>53</v>
      </c>
      <c r="D9368" t="str">
        <f t="shared" si="146"/>
        <v>m</v>
      </c>
      <c r="E9368" s="288">
        <v>380</v>
      </c>
    </row>
    <row r="9369" spans="1:5" x14ac:dyDescent="0.2">
      <c r="A9369" s="287" t="s">
        <v>9598</v>
      </c>
      <c r="B9369" s="287" t="s">
        <v>28566</v>
      </c>
      <c r="C9369" s="287" t="s">
        <v>53</v>
      </c>
      <c r="D9369" t="str">
        <f t="shared" si="146"/>
        <v>m</v>
      </c>
      <c r="E9369" s="288">
        <v>380</v>
      </c>
    </row>
    <row r="9370" spans="1:5" x14ac:dyDescent="0.2">
      <c r="A9370" s="287" t="s">
        <v>9599</v>
      </c>
      <c r="B9370" s="287" t="s">
        <v>28567</v>
      </c>
      <c r="C9370" s="287" t="s">
        <v>53</v>
      </c>
      <c r="D9370" t="str">
        <f t="shared" si="146"/>
        <v>m</v>
      </c>
      <c r="E9370" s="288">
        <v>550</v>
      </c>
    </row>
    <row r="9371" spans="1:5" x14ac:dyDescent="0.2">
      <c r="A9371" s="287" t="s">
        <v>9600</v>
      </c>
      <c r="B9371" s="287" t="s">
        <v>28567</v>
      </c>
      <c r="C9371" s="287" t="s">
        <v>53</v>
      </c>
      <c r="D9371" t="str">
        <f t="shared" si="146"/>
        <v>m</v>
      </c>
      <c r="E9371" s="288">
        <v>550</v>
      </c>
    </row>
    <row r="9372" spans="1:5" x14ac:dyDescent="0.2">
      <c r="A9372" s="287" t="s">
        <v>9601</v>
      </c>
      <c r="B9372" s="287" t="s">
        <v>28568</v>
      </c>
      <c r="C9372" s="287" t="s">
        <v>53</v>
      </c>
      <c r="D9372" t="str">
        <f t="shared" si="146"/>
        <v>m</v>
      </c>
      <c r="E9372" s="288">
        <v>851.19</v>
      </c>
    </row>
    <row r="9373" spans="1:5" x14ac:dyDescent="0.2">
      <c r="A9373" s="287" t="s">
        <v>9602</v>
      </c>
      <c r="B9373" s="287" t="s">
        <v>28568</v>
      </c>
      <c r="C9373" s="287" t="s">
        <v>53</v>
      </c>
      <c r="D9373" t="str">
        <f t="shared" si="146"/>
        <v>m</v>
      </c>
      <c r="E9373" s="288">
        <v>851.19</v>
      </c>
    </row>
    <row r="9374" spans="1:5" x14ac:dyDescent="0.2">
      <c r="A9374" s="287" t="s">
        <v>9603</v>
      </c>
      <c r="B9374" s="287" t="s">
        <v>28569</v>
      </c>
      <c r="C9374" s="287" t="s">
        <v>53</v>
      </c>
      <c r="D9374" t="str">
        <f t="shared" si="146"/>
        <v>m</v>
      </c>
      <c r="E9374" s="288">
        <v>42</v>
      </c>
    </row>
    <row r="9375" spans="1:5" x14ac:dyDescent="0.2">
      <c r="A9375" s="287" t="s">
        <v>9604</v>
      </c>
      <c r="B9375" s="287" t="s">
        <v>28569</v>
      </c>
      <c r="C9375" s="287" t="s">
        <v>53</v>
      </c>
      <c r="D9375" t="str">
        <f t="shared" si="146"/>
        <v>m</v>
      </c>
      <c r="E9375" s="288">
        <v>42</v>
      </c>
    </row>
    <row r="9376" spans="1:5" x14ac:dyDescent="0.2">
      <c r="A9376" s="287" t="s">
        <v>9605</v>
      </c>
      <c r="B9376" s="287" t="s">
        <v>28570</v>
      </c>
      <c r="C9376" s="287" t="s">
        <v>53</v>
      </c>
      <c r="D9376" t="str">
        <f t="shared" si="146"/>
        <v>m</v>
      </c>
      <c r="E9376" s="288">
        <v>45</v>
      </c>
    </row>
    <row r="9377" spans="1:5" x14ac:dyDescent="0.2">
      <c r="A9377" s="287" t="s">
        <v>9606</v>
      </c>
      <c r="B9377" s="287" t="s">
        <v>28570</v>
      </c>
      <c r="C9377" s="287" t="s">
        <v>53</v>
      </c>
      <c r="D9377" t="str">
        <f t="shared" si="146"/>
        <v>m</v>
      </c>
      <c r="E9377" s="288">
        <v>45</v>
      </c>
    </row>
    <row r="9378" spans="1:5" x14ac:dyDescent="0.2">
      <c r="A9378" s="287" t="s">
        <v>9607</v>
      </c>
      <c r="B9378" s="287" t="s">
        <v>28571</v>
      </c>
      <c r="C9378" s="287" t="s">
        <v>53</v>
      </c>
      <c r="D9378" t="str">
        <f t="shared" si="146"/>
        <v>m</v>
      </c>
      <c r="E9378" s="288">
        <v>50</v>
      </c>
    </row>
    <row r="9379" spans="1:5" x14ac:dyDescent="0.2">
      <c r="A9379" s="287" t="s">
        <v>9608</v>
      </c>
      <c r="B9379" s="287" t="s">
        <v>28571</v>
      </c>
      <c r="C9379" s="287" t="s">
        <v>53</v>
      </c>
      <c r="D9379" t="str">
        <f t="shared" si="146"/>
        <v>m</v>
      </c>
      <c r="E9379" s="288">
        <v>50</v>
      </c>
    </row>
    <row r="9380" spans="1:5" x14ac:dyDescent="0.2">
      <c r="A9380" s="287" t="s">
        <v>9609</v>
      </c>
      <c r="B9380" s="287" t="s">
        <v>28572</v>
      </c>
      <c r="C9380" s="287" t="s">
        <v>53</v>
      </c>
      <c r="D9380" t="str">
        <f t="shared" si="146"/>
        <v>m</v>
      </c>
      <c r="E9380" s="288">
        <v>56</v>
      </c>
    </row>
    <row r="9381" spans="1:5" x14ac:dyDescent="0.2">
      <c r="A9381" s="287" t="s">
        <v>9610</v>
      </c>
      <c r="B9381" s="287" t="s">
        <v>28572</v>
      </c>
      <c r="C9381" s="287" t="s">
        <v>53</v>
      </c>
      <c r="D9381" t="str">
        <f t="shared" si="146"/>
        <v>m</v>
      </c>
      <c r="E9381" s="288">
        <v>56</v>
      </c>
    </row>
    <row r="9382" spans="1:5" x14ac:dyDescent="0.2">
      <c r="A9382" s="287" t="s">
        <v>9611</v>
      </c>
      <c r="B9382" s="287" t="s">
        <v>28573</v>
      </c>
      <c r="C9382" s="287" t="s">
        <v>53</v>
      </c>
      <c r="D9382" t="str">
        <f t="shared" si="146"/>
        <v>m</v>
      </c>
      <c r="E9382" s="288">
        <v>60</v>
      </c>
    </row>
    <row r="9383" spans="1:5" x14ac:dyDescent="0.2">
      <c r="A9383" s="287" t="s">
        <v>9612</v>
      </c>
      <c r="B9383" s="287" t="s">
        <v>28573</v>
      </c>
      <c r="C9383" s="287" t="s">
        <v>53</v>
      </c>
      <c r="D9383" t="str">
        <f t="shared" si="146"/>
        <v>m</v>
      </c>
      <c r="E9383" s="288">
        <v>60</v>
      </c>
    </row>
    <row r="9384" spans="1:5" x14ac:dyDescent="0.2">
      <c r="A9384" s="287" t="s">
        <v>9613</v>
      </c>
      <c r="B9384" s="287" t="s">
        <v>28574</v>
      </c>
      <c r="C9384" s="287" t="s">
        <v>53</v>
      </c>
      <c r="D9384" t="str">
        <f t="shared" si="146"/>
        <v>m</v>
      </c>
      <c r="E9384" s="288">
        <v>72</v>
      </c>
    </row>
    <row r="9385" spans="1:5" x14ac:dyDescent="0.2">
      <c r="A9385" s="287" t="s">
        <v>9614</v>
      </c>
      <c r="B9385" s="287" t="s">
        <v>28574</v>
      </c>
      <c r="C9385" s="287" t="s">
        <v>53</v>
      </c>
      <c r="D9385" t="str">
        <f t="shared" si="146"/>
        <v>m</v>
      </c>
      <c r="E9385" s="288">
        <v>72</v>
      </c>
    </row>
    <row r="9386" spans="1:5" x14ac:dyDescent="0.2">
      <c r="A9386" s="287" t="s">
        <v>9615</v>
      </c>
      <c r="B9386" s="287" t="s">
        <v>28575</v>
      </c>
      <c r="C9386" s="287" t="s">
        <v>53</v>
      </c>
      <c r="D9386" t="str">
        <f t="shared" si="146"/>
        <v>m</v>
      </c>
      <c r="E9386" s="288">
        <v>80</v>
      </c>
    </row>
    <row r="9387" spans="1:5" x14ac:dyDescent="0.2">
      <c r="A9387" s="287" t="s">
        <v>9616</v>
      </c>
      <c r="B9387" s="287" t="s">
        <v>28575</v>
      </c>
      <c r="C9387" s="287" t="s">
        <v>53</v>
      </c>
      <c r="D9387" t="str">
        <f t="shared" si="146"/>
        <v>m</v>
      </c>
      <c r="E9387" s="288">
        <v>80</v>
      </c>
    </row>
    <row r="9388" spans="1:5" x14ac:dyDescent="0.2">
      <c r="A9388" s="287" t="s">
        <v>9617</v>
      </c>
      <c r="B9388" s="287" t="s">
        <v>28576</v>
      </c>
      <c r="C9388" s="287" t="s">
        <v>53</v>
      </c>
      <c r="D9388" t="str">
        <f t="shared" si="146"/>
        <v>m</v>
      </c>
      <c r="E9388" s="288">
        <v>95</v>
      </c>
    </row>
    <row r="9389" spans="1:5" x14ac:dyDescent="0.2">
      <c r="A9389" s="287" t="s">
        <v>9618</v>
      </c>
      <c r="B9389" s="287" t="s">
        <v>28576</v>
      </c>
      <c r="C9389" s="287" t="s">
        <v>53</v>
      </c>
      <c r="D9389" t="str">
        <f t="shared" si="146"/>
        <v>m</v>
      </c>
      <c r="E9389" s="288">
        <v>95</v>
      </c>
    </row>
    <row r="9390" spans="1:5" x14ac:dyDescent="0.2">
      <c r="A9390" s="287" t="s">
        <v>9619</v>
      </c>
      <c r="B9390" s="287" t="s">
        <v>28577</v>
      </c>
      <c r="C9390" s="287" t="s">
        <v>53</v>
      </c>
      <c r="D9390" t="str">
        <f t="shared" si="146"/>
        <v>m</v>
      </c>
      <c r="E9390" s="288">
        <v>80</v>
      </c>
    </row>
    <row r="9391" spans="1:5" x14ac:dyDescent="0.2">
      <c r="A9391" s="287" t="s">
        <v>9620</v>
      </c>
      <c r="B9391" s="287" t="s">
        <v>28577</v>
      </c>
      <c r="C9391" s="287" t="s">
        <v>53</v>
      </c>
      <c r="D9391" t="str">
        <f t="shared" si="146"/>
        <v>m</v>
      </c>
      <c r="E9391" s="288">
        <v>80</v>
      </c>
    </row>
    <row r="9392" spans="1:5" x14ac:dyDescent="0.2">
      <c r="A9392" s="287" t="s">
        <v>9621</v>
      </c>
      <c r="B9392" s="287" t="s">
        <v>28578</v>
      </c>
      <c r="C9392" s="287" t="s">
        <v>53</v>
      </c>
      <c r="D9392" t="str">
        <f t="shared" si="146"/>
        <v>m</v>
      </c>
      <c r="E9392" s="288">
        <v>80</v>
      </c>
    </row>
    <row r="9393" spans="1:5" x14ac:dyDescent="0.2">
      <c r="A9393" s="287" t="s">
        <v>9622</v>
      </c>
      <c r="B9393" s="287" t="s">
        <v>28578</v>
      </c>
      <c r="C9393" s="287" t="s">
        <v>53</v>
      </c>
      <c r="D9393" t="str">
        <f t="shared" si="146"/>
        <v>m</v>
      </c>
      <c r="E9393" s="288">
        <v>80</v>
      </c>
    </row>
    <row r="9394" spans="1:5" x14ac:dyDescent="0.2">
      <c r="A9394" s="287" t="s">
        <v>9623</v>
      </c>
      <c r="B9394" s="287" t="s">
        <v>28579</v>
      </c>
      <c r="C9394" s="287" t="s">
        <v>53</v>
      </c>
      <c r="D9394" t="str">
        <f t="shared" si="146"/>
        <v>m</v>
      </c>
      <c r="E9394" s="288">
        <v>80</v>
      </c>
    </row>
    <row r="9395" spans="1:5" x14ac:dyDescent="0.2">
      <c r="A9395" s="287" t="s">
        <v>9624</v>
      </c>
      <c r="B9395" s="287" t="s">
        <v>28579</v>
      </c>
      <c r="C9395" s="287" t="s">
        <v>53</v>
      </c>
      <c r="D9395" t="str">
        <f t="shared" si="146"/>
        <v>m</v>
      </c>
      <c r="E9395" s="288">
        <v>80</v>
      </c>
    </row>
    <row r="9396" spans="1:5" x14ac:dyDescent="0.2">
      <c r="A9396" s="287" t="s">
        <v>9625</v>
      </c>
      <c r="B9396" s="287" t="s">
        <v>28580</v>
      </c>
      <c r="C9396" s="287" t="s">
        <v>53</v>
      </c>
      <c r="D9396" t="str">
        <f t="shared" si="146"/>
        <v>m</v>
      </c>
      <c r="E9396" s="288">
        <v>80</v>
      </c>
    </row>
    <row r="9397" spans="1:5" x14ac:dyDescent="0.2">
      <c r="A9397" s="287" t="s">
        <v>9626</v>
      </c>
      <c r="B9397" s="287" t="s">
        <v>28580</v>
      </c>
      <c r="C9397" s="287" t="s">
        <v>53</v>
      </c>
      <c r="D9397" t="str">
        <f t="shared" si="146"/>
        <v>m</v>
      </c>
      <c r="E9397" s="288">
        <v>80</v>
      </c>
    </row>
    <row r="9398" spans="1:5" x14ac:dyDescent="0.2">
      <c r="A9398" s="287" t="s">
        <v>9627</v>
      </c>
      <c r="B9398" s="287" t="s">
        <v>28581</v>
      </c>
      <c r="C9398" s="287" t="s">
        <v>53</v>
      </c>
      <c r="D9398" t="str">
        <f t="shared" si="146"/>
        <v>m</v>
      </c>
      <c r="E9398" s="288">
        <v>80</v>
      </c>
    </row>
    <row r="9399" spans="1:5" x14ac:dyDescent="0.2">
      <c r="A9399" s="287" t="s">
        <v>9628</v>
      </c>
      <c r="B9399" s="287" t="s">
        <v>28581</v>
      </c>
      <c r="C9399" s="287" t="s">
        <v>53</v>
      </c>
      <c r="D9399" t="str">
        <f t="shared" si="146"/>
        <v>m</v>
      </c>
      <c r="E9399" s="288">
        <v>80</v>
      </c>
    </row>
    <row r="9400" spans="1:5" x14ac:dyDescent="0.2">
      <c r="A9400" s="287" t="s">
        <v>9629</v>
      </c>
      <c r="B9400" s="287" t="s">
        <v>28582</v>
      </c>
      <c r="C9400" s="287" t="s">
        <v>53</v>
      </c>
      <c r="D9400" t="str">
        <f t="shared" si="146"/>
        <v>m</v>
      </c>
      <c r="E9400" s="288">
        <v>80</v>
      </c>
    </row>
    <row r="9401" spans="1:5" x14ac:dyDescent="0.2">
      <c r="A9401" s="287" t="s">
        <v>9630</v>
      </c>
      <c r="B9401" s="287" t="s">
        <v>28582</v>
      </c>
      <c r="C9401" s="287" t="s">
        <v>53</v>
      </c>
      <c r="D9401" t="str">
        <f t="shared" si="146"/>
        <v>m</v>
      </c>
      <c r="E9401" s="288">
        <v>80</v>
      </c>
    </row>
    <row r="9402" spans="1:5" x14ac:dyDescent="0.2">
      <c r="A9402" s="287" t="s">
        <v>9631</v>
      </c>
      <c r="B9402" s="287" t="s">
        <v>28583</v>
      </c>
      <c r="C9402" s="287" t="s">
        <v>53</v>
      </c>
      <c r="D9402" t="str">
        <f t="shared" si="146"/>
        <v>m</v>
      </c>
      <c r="E9402" s="288">
        <v>120</v>
      </c>
    </row>
    <row r="9403" spans="1:5" x14ac:dyDescent="0.2">
      <c r="A9403" s="287" t="s">
        <v>9632</v>
      </c>
      <c r="B9403" s="287" t="s">
        <v>28583</v>
      </c>
      <c r="C9403" s="287" t="s">
        <v>53</v>
      </c>
      <c r="D9403" t="str">
        <f t="shared" si="146"/>
        <v>m</v>
      </c>
      <c r="E9403" s="288">
        <v>120</v>
      </c>
    </row>
    <row r="9404" spans="1:5" x14ac:dyDescent="0.2">
      <c r="A9404" s="287" t="s">
        <v>9633</v>
      </c>
      <c r="B9404" s="287" t="s">
        <v>28584</v>
      </c>
      <c r="C9404" s="287" t="s">
        <v>53</v>
      </c>
      <c r="D9404" t="str">
        <f t="shared" si="146"/>
        <v>m</v>
      </c>
      <c r="E9404" s="288">
        <v>143</v>
      </c>
    </row>
    <row r="9405" spans="1:5" x14ac:dyDescent="0.2">
      <c r="A9405" s="287" t="s">
        <v>9634</v>
      </c>
      <c r="B9405" s="287" t="s">
        <v>28584</v>
      </c>
      <c r="C9405" s="287" t="s">
        <v>53</v>
      </c>
      <c r="D9405" t="str">
        <f t="shared" si="146"/>
        <v>m</v>
      </c>
      <c r="E9405" s="288">
        <v>143</v>
      </c>
    </row>
    <row r="9406" spans="1:5" x14ac:dyDescent="0.2">
      <c r="A9406" s="287" t="s">
        <v>9635</v>
      </c>
      <c r="B9406" s="287" t="s">
        <v>28585</v>
      </c>
      <c r="C9406" s="287" t="s">
        <v>53</v>
      </c>
      <c r="D9406" t="str">
        <f t="shared" si="146"/>
        <v>m</v>
      </c>
      <c r="E9406" s="288">
        <v>323.35000000000002</v>
      </c>
    </row>
    <row r="9407" spans="1:5" x14ac:dyDescent="0.2">
      <c r="A9407" s="287" t="s">
        <v>9636</v>
      </c>
      <c r="B9407" s="287" t="s">
        <v>28585</v>
      </c>
      <c r="C9407" s="287" t="s">
        <v>53</v>
      </c>
      <c r="D9407" t="str">
        <f t="shared" si="146"/>
        <v>m</v>
      </c>
      <c r="E9407" s="288">
        <v>315.72000000000003</v>
      </c>
    </row>
    <row r="9408" spans="1:5" x14ac:dyDescent="0.2">
      <c r="A9408" s="287" t="s">
        <v>9637</v>
      </c>
      <c r="B9408" s="287" t="s">
        <v>28586</v>
      </c>
      <c r="C9408" s="287" t="s">
        <v>53</v>
      </c>
      <c r="D9408" t="str">
        <f t="shared" si="146"/>
        <v>m</v>
      </c>
      <c r="E9408" s="288">
        <v>348.03</v>
      </c>
    </row>
    <row r="9409" spans="1:5" x14ac:dyDescent="0.2">
      <c r="A9409" s="287" t="s">
        <v>9638</v>
      </c>
      <c r="B9409" s="287" t="s">
        <v>28586</v>
      </c>
      <c r="C9409" s="287" t="s">
        <v>53</v>
      </c>
      <c r="D9409" t="str">
        <f t="shared" si="146"/>
        <v>m</v>
      </c>
      <c r="E9409" s="288">
        <v>340.09</v>
      </c>
    </row>
    <row r="9410" spans="1:5" x14ac:dyDescent="0.2">
      <c r="A9410" s="287" t="s">
        <v>9639</v>
      </c>
      <c r="B9410" s="287" t="s">
        <v>28587</v>
      </c>
      <c r="C9410" s="287" t="s">
        <v>53</v>
      </c>
      <c r="D9410" t="str">
        <f t="shared" ref="D9410:D9473" si="147">LOWER(C9410)</f>
        <v>m</v>
      </c>
      <c r="E9410" s="288">
        <v>424.96</v>
      </c>
    </row>
    <row r="9411" spans="1:5" x14ac:dyDescent="0.2">
      <c r="A9411" s="287" t="s">
        <v>9640</v>
      </c>
      <c r="B9411" s="287" t="s">
        <v>28587</v>
      </c>
      <c r="C9411" s="287" t="s">
        <v>53</v>
      </c>
      <c r="D9411" t="str">
        <f t="shared" si="147"/>
        <v>m</v>
      </c>
      <c r="E9411" s="288">
        <v>416.37</v>
      </c>
    </row>
    <row r="9412" spans="1:5" x14ac:dyDescent="0.2">
      <c r="A9412" s="287" t="s">
        <v>9641</v>
      </c>
      <c r="B9412" s="287" t="s">
        <v>28588</v>
      </c>
      <c r="C9412" s="287" t="s">
        <v>53</v>
      </c>
      <c r="D9412" t="str">
        <f t="shared" si="147"/>
        <v>m</v>
      </c>
      <c r="E9412" s="288">
        <v>504.07</v>
      </c>
    </row>
    <row r="9413" spans="1:5" x14ac:dyDescent="0.2">
      <c r="A9413" s="287" t="s">
        <v>9642</v>
      </c>
      <c r="B9413" s="287" t="s">
        <v>28588</v>
      </c>
      <c r="C9413" s="287" t="s">
        <v>53</v>
      </c>
      <c r="D9413" t="str">
        <f t="shared" si="147"/>
        <v>m</v>
      </c>
      <c r="E9413" s="288">
        <v>494.92</v>
      </c>
    </row>
    <row r="9414" spans="1:5" x14ac:dyDescent="0.2">
      <c r="A9414" s="287" t="s">
        <v>9643</v>
      </c>
      <c r="B9414" s="287" t="s">
        <v>28589</v>
      </c>
      <c r="C9414" s="287" t="s">
        <v>53</v>
      </c>
      <c r="D9414" t="str">
        <f t="shared" si="147"/>
        <v>m</v>
      </c>
      <c r="E9414" s="288">
        <v>567.34</v>
      </c>
    </row>
    <row r="9415" spans="1:5" x14ac:dyDescent="0.2">
      <c r="A9415" s="287" t="s">
        <v>9644</v>
      </c>
      <c r="B9415" s="287" t="s">
        <v>28589</v>
      </c>
      <c r="C9415" s="287" t="s">
        <v>53</v>
      </c>
      <c r="D9415" t="str">
        <f t="shared" si="147"/>
        <v>m</v>
      </c>
      <c r="E9415" s="288">
        <v>556.66999999999996</v>
      </c>
    </row>
    <row r="9416" spans="1:5" x14ac:dyDescent="0.2">
      <c r="A9416" s="287" t="s">
        <v>23369</v>
      </c>
      <c r="B9416" s="287" t="s">
        <v>28590</v>
      </c>
      <c r="C9416" s="287" t="s">
        <v>53</v>
      </c>
      <c r="D9416" t="str">
        <f t="shared" si="147"/>
        <v>m</v>
      </c>
      <c r="E9416" s="288">
        <v>328.24</v>
      </c>
    </row>
    <row r="9417" spans="1:5" x14ac:dyDescent="0.2">
      <c r="A9417" s="287" t="s">
        <v>23370</v>
      </c>
      <c r="B9417" s="287" t="s">
        <v>28590</v>
      </c>
      <c r="C9417" s="287" t="s">
        <v>53</v>
      </c>
      <c r="D9417" t="str">
        <f t="shared" si="147"/>
        <v>m</v>
      </c>
      <c r="E9417" s="288">
        <v>319.99</v>
      </c>
    </row>
    <row r="9418" spans="1:5" x14ac:dyDescent="0.2">
      <c r="A9418" s="287" t="s">
        <v>9645</v>
      </c>
      <c r="B9418" s="287" t="s">
        <v>28591</v>
      </c>
      <c r="C9418" s="287" t="s">
        <v>53</v>
      </c>
      <c r="D9418" t="str">
        <f t="shared" si="147"/>
        <v>m</v>
      </c>
      <c r="E9418" s="288">
        <v>352.46</v>
      </c>
    </row>
    <row r="9419" spans="1:5" x14ac:dyDescent="0.2">
      <c r="A9419" s="287" t="s">
        <v>9646</v>
      </c>
      <c r="B9419" s="287" t="s">
        <v>28591</v>
      </c>
      <c r="C9419" s="287" t="s">
        <v>53</v>
      </c>
      <c r="D9419" t="str">
        <f t="shared" si="147"/>
        <v>m</v>
      </c>
      <c r="E9419" s="288">
        <v>343.93</v>
      </c>
    </row>
    <row r="9420" spans="1:5" x14ac:dyDescent="0.2">
      <c r="A9420" s="287" t="s">
        <v>9647</v>
      </c>
      <c r="B9420" s="287" t="s">
        <v>28592</v>
      </c>
      <c r="C9420" s="287" t="s">
        <v>53</v>
      </c>
      <c r="D9420" t="str">
        <f t="shared" si="147"/>
        <v>m</v>
      </c>
      <c r="E9420" s="288">
        <v>429.73</v>
      </c>
    </row>
    <row r="9421" spans="1:5" x14ac:dyDescent="0.2">
      <c r="A9421" s="287" t="s">
        <v>9648</v>
      </c>
      <c r="B9421" s="287" t="s">
        <v>28592</v>
      </c>
      <c r="C9421" s="287" t="s">
        <v>53</v>
      </c>
      <c r="D9421" t="str">
        <f t="shared" si="147"/>
        <v>m</v>
      </c>
      <c r="E9421" s="288">
        <v>420.5</v>
      </c>
    </row>
    <row r="9422" spans="1:5" x14ac:dyDescent="0.2">
      <c r="A9422" s="287" t="s">
        <v>9649</v>
      </c>
      <c r="B9422" s="287" t="s">
        <v>28593</v>
      </c>
      <c r="C9422" s="287" t="s">
        <v>53</v>
      </c>
      <c r="D9422" t="str">
        <f t="shared" si="147"/>
        <v>m</v>
      </c>
      <c r="E9422" s="288">
        <v>509.18</v>
      </c>
    </row>
    <row r="9423" spans="1:5" x14ac:dyDescent="0.2">
      <c r="A9423" s="287" t="s">
        <v>9650</v>
      </c>
      <c r="B9423" s="287" t="s">
        <v>28593</v>
      </c>
      <c r="C9423" s="287" t="s">
        <v>53</v>
      </c>
      <c r="D9423" t="str">
        <f t="shared" si="147"/>
        <v>m</v>
      </c>
      <c r="E9423" s="288">
        <v>499.35</v>
      </c>
    </row>
    <row r="9424" spans="1:5" x14ac:dyDescent="0.2">
      <c r="A9424" s="287" t="s">
        <v>9651</v>
      </c>
      <c r="B9424" s="287" t="s">
        <v>28594</v>
      </c>
      <c r="C9424" s="287" t="s">
        <v>53</v>
      </c>
      <c r="D9424" t="str">
        <f t="shared" si="147"/>
        <v>m</v>
      </c>
      <c r="E9424" s="288">
        <v>566.47</v>
      </c>
    </row>
    <row r="9425" spans="1:5" x14ac:dyDescent="0.2">
      <c r="A9425" s="287" t="s">
        <v>9652</v>
      </c>
      <c r="B9425" s="287" t="s">
        <v>28594</v>
      </c>
      <c r="C9425" s="287" t="s">
        <v>53</v>
      </c>
      <c r="D9425" t="str">
        <f t="shared" si="147"/>
        <v>m</v>
      </c>
      <c r="E9425" s="288">
        <v>555.65</v>
      </c>
    </row>
    <row r="9426" spans="1:5" x14ac:dyDescent="0.2">
      <c r="A9426" s="287" t="s">
        <v>9653</v>
      </c>
      <c r="B9426" s="287" t="s">
        <v>28595</v>
      </c>
      <c r="C9426" s="287" t="s">
        <v>53</v>
      </c>
      <c r="D9426" t="str">
        <f t="shared" si="147"/>
        <v>m</v>
      </c>
      <c r="E9426" s="288">
        <v>192.69</v>
      </c>
    </row>
    <row r="9427" spans="1:5" x14ac:dyDescent="0.2">
      <c r="A9427" s="287" t="s">
        <v>9654</v>
      </c>
      <c r="B9427" s="287" t="s">
        <v>28595</v>
      </c>
      <c r="C9427" s="287" t="s">
        <v>53</v>
      </c>
      <c r="D9427" t="str">
        <f t="shared" si="147"/>
        <v>m</v>
      </c>
      <c r="E9427" s="288">
        <v>188.9</v>
      </c>
    </row>
    <row r="9428" spans="1:5" x14ac:dyDescent="0.2">
      <c r="A9428" s="287" t="s">
        <v>9655</v>
      </c>
      <c r="B9428" s="287" t="s">
        <v>28596</v>
      </c>
      <c r="C9428" s="287" t="s">
        <v>53</v>
      </c>
      <c r="D9428" t="str">
        <f t="shared" si="147"/>
        <v>m</v>
      </c>
      <c r="E9428" s="288">
        <v>208.18</v>
      </c>
    </row>
    <row r="9429" spans="1:5" x14ac:dyDescent="0.2">
      <c r="A9429" s="287" t="s">
        <v>9656</v>
      </c>
      <c r="B9429" s="287" t="s">
        <v>28596</v>
      </c>
      <c r="C9429" s="287" t="s">
        <v>53</v>
      </c>
      <c r="D9429" t="str">
        <f t="shared" si="147"/>
        <v>m</v>
      </c>
      <c r="E9429" s="288">
        <v>204.19</v>
      </c>
    </row>
    <row r="9430" spans="1:5" x14ac:dyDescent="0.2">
      <c r="A9430" s="287" t="s">
        <v>9657</v>
      </c>
      <c r="B9430" s="287" t="s">
        <v>28597</v>
      </c>
      <c r="C9430" s="287" t="s">
        <v>53</v>
      </c>
      <c r="D9430" t="str">
        <f t="shared" si="147"/>
        <v>m</v>
      </c>
      <c r="E9430" s="288">
        <v>263.14999999999998</v>
      </c>
    </row>
    <row r="9431" spans="1:5" x14ac:dyDescent="0.2">
      <c r="A9431" s="287" t="s">
        <v>9658</v>
      </c>
      <c r="B9431" s="287" t="s">
        <v>28597</v>
      </c>
      <c r="C9431" s="287" t="s">
        <v>53</v>
      </c>
      <c r="D9431" t="str">
        <f t="shared" si="147"/>
        <v>m</v>
      </c>
      <c r="E9431" s="288">
        <v>258.85000000000002</v>
      </c>
    </row>
    <row r="9432" spans="1:5" x14ac:dyDescent="0.2">
      <c r="A9432" s="287" t="s">
        <v>9659</v>
      </c>
      <c r="B9432" s="287" t="s">
        <v>28598</v>
      </c>
      <c r="C9432" s="287" t="s">
        <v>53</v>
      </c>
      <c r="D9432" t="str">
        <f t="shared" si="147"/>
        <v>m</v>
      </c>
      <c r="E9432" s="288">
        <v>310.92</v>
      </c>
    </row>
    <row r="9433" spans="1:5" x14ac:dyDescent="0.2">
      <c r="A9433" s="287" t="s">
        <v>9660</v>
      </c>
      <c r="B9433" s="287" t="s">
        <v>28598</v>
      </c>
      <c r="C9433" s="287" t="s">
        <v>53</v>
      </c>
      <c r="D9433" t="str">
        <f t="shared" si="147"/>
        <v>m</v>
      </c>
      <c r="E9433" s="288">
        <v>306.35000000000002</v>
      </c>
    </row>
    <row r="9434" spans="1:5" x14ac:dyDescent="0.2">
      <c r="A9434" s="287" t="s">
        <v>9661</v>
      </c>
      <c r="B9434" s="287" t="s">
        <v>28599</v>
      </c>
      <c r="C9434" s="287" t="s">
        <v>22946</v>
      </c>
      <c r="D9434" t="str">
        <f t="shared" si="147"/>
        <v>un</v>
      </c>
      <c r="E9434" s="288">
        <v>327.67</v>
      </c>
    </row>
    <row r="9435" spans="1:5" x14ac:dyDescent="0.2">
      <c r="A9435" s="287" t="s">
        <v>9662</v>
      </c>
      <c r="B9435" s="287" t="s">
        <v>28599</v>
      </c>
      <c r="C9435" s="287" t="s">
        <v>22946</v>
      </c>
      <c r="D9435" t="str">
        <f t="shared" si="147"/>
        <v>un</v>
      </c>
      <c r="E9435" s="288">
        <v>322.66000000000003</v>
      </c>
    </row>
    <row r="9436" spans="1:5" x14ac:dyDescent="0.2">
      <c r="A9436" s="287" t="s">
        <v>9663</v>
      </c>
      <c r="B9436" s="287" t="s">
        <v>28600</v>
      </c>
      <c r="C9436" s="287" t="s">
        <v>22946</v>
      </c>
      <c r="D9436" t="str">
        <f t="shared" si="147"/>
        <v>un</v>
      </c>
      <c r="E9436" s="288">
        <v>323.35000000000002</v>
      </c>
    </row>
    <row r="9437" spans="1:5" x14ac:dyDescent="0.2">
      <c r="A9437" s="287" t="s">
        <v>9664</v>
      </c>
      <c r="B9437" s="287" t="s">
        <v>28600</v>
      </c>
      <c r="C9437" s="287" t="s">
        <v>22946</v>
      </c>
      <c r="D9437" t="str">
        <f t="shared" si="147"/>
        <v>un</v>
      </c>
      <c r="E9437" s="288">
        <v>315.72000000000003</v>
      </c>
    </row>
    <row r="9438" spans="1:5" x14ac:dyDescent="0.2">
      <c r="A9438" s="287" t="s">
        <v>9665</v>
      </c>
      <c r="B9438" s="287" t="s">
        <v>28601</v>
      </c>
      <c r="C9438" s="287" t="s">
        <v>22946</v>
      </c>
      <c r="D9438" t="str">
        <f t="shared" si="147"/>
        <v>un</v>
      </c>
      <c r="E9438" s="288">
        <v>366.39</v>
      </c>
    </row>
    <row r="9439" spans="1:5" x14ac:dyDescent="0.2">
      <c r="A9439" s="287" t="s">
        <v>9666</v>
      </c>
      <c r="B9439" s="287" t="s">
        <v>28601</v>
      </c>
      <c r="C9439" s="287" t="s">
        <v>22946</v>
      </c>
      <c r="D9439" t="str">
        <f t="shared" si="147"/>
        <v>un</v>
      </c>
      <c r="E9439" s="288">
        <v>357.74</v>
      </c>
    </row>
    <row r="9440" spans="1:5" x14ac:dyDescent="0.2">
      <c r="A9440" s="287" t="s">
        <v>9667</v>
      </c>
      <c r="B9440" s="287" t="s">
        <v>28602</v>
      </c>
      <c r="C9440" s="287" t="s">
        <v>22946</v>
      </c>
      <c r="D9440" t="str">
        <f t="shared" si="147"/>
        <v>un</v>
      </c>
      <c r="E9440" s="288">
        <v>450.74</v>
      </c>
    </row>
    <row r="9441" spans="1:5" x14ac:dyDescent="0.2">
      <c r="A9441" s="287" t="s">
        <v>9668</v>
      </c>
      <c r="B9441" s="287" t="s">
        <v>28602</v>
      </c>
      <c r="C9441" s="287" t="s">
        <v>22946</v>
      </c>
      <c r="D9441" t="str">
        <f t="shared" si="147"/>
        <v>un</v>
      </c>
      <c r="E9441" s="288">
        <v>440.11</v>
      </c>
    </row>
    <row r="9442" spans="1:5" x14ac:dyDescent="0.2">
      <c r="A9442" s="287" t="s">
        <v>9669</v>
      </c>
      <c r="B9442" s="287" t="s">
        <v>28603</v>
      </c>
      <c r="C9442" s="287" t="s">
        <v>22946</v>
      </c>
      <c r="D9442" t="str">
        <f t="shared" si="147"/>
        <v>un</v>
      </c>
      <c r="E9442" s="288">
        <v>543.33000000000004</v>
      </c>
    </row>
    <row r="9443" spans="1:5" x14ac:dyDescent="0.2">
      <c r="A9443" s="287" t="s">
        <v>9670</v>
      </c>
      <c r="B9443" s="287" t="s">
        <v>28603</v>
      </c>
      <c r="C9443" s="287" t="s">
        <v>22946</v>
      </c>
      <c r="D9443" t="str">
        <f t="shared" si="147"/>
        <v>un</v>
      </c>
      <c r="E9443" s="288">
        <v>530.5</v>
      </c>
    </row>
    <row r="9444" spans="1:5" x14ac:dyDescent="0.2">
      <c r="A9444" s="287" t="s">
        <v>9671</v>
      </c>
      <c r="B9444" s="287" t="s">
        <v>28604</v>
      </c>
      <c r="C9444" s="287" t="s">
        <v>22946</v>
      </c>
      <c r="D9444" t="str">
        <f t="shared" si="147"/>
        <v>un</v>
      </c>
      <c r="E9444" s="288">
        <v>647.89</v>
      </c>
    </row>
    <row r="9445" spans="1:5" x14ac:dyDescent="0.2">
      <c r="A9445" s="287" t="s">
        <v>9672</v>
      </c>
      <c r="B9445" s="287" t="s">
        <v>28604</v>
      </c>
      <c r="C9445" s="287" t="s">
        <v>22946</v>
      </c>
      <c r="D9445" t="str">
        <f t="shared" si="147"/>
        <v>un</v>
      </c>
      <c r="E9445" s="288">
        <v>632.6</v>
      </c>
    </row>
    <row r="9446" spans="1:5" x14ac:dyDescent="0.2">
      <c r="A9446" s="287" t="s">
        <v>9673</v>
      </c>
      <c r="B9446" s="287" t="s">
        <v>28605</v>
      </c>
      <c r="C9446" s="287" t="s">
        <v>22946</v>
      </c>
      <c r="D9446" t="str">
        <f t="shared" si="147"/>
        <v>un</v>
      </c>
      <c r="E9446" s="288">
        <v>211.25</v>
      </c>
    </row>
    <row r="9447" spans="1:5" x14ac:dyDescent="0.2">
      <c r="A9447" s="287" t="s">
        <v>9674</v>
      </c>
      <c r="B9447" s="287" t="s">
        <v>28605</v>
      </c>
      <c r="C9447" s="287" t="s">
        <v>22946</v>
      </c>
      <c r="D9447" t="str">
        <f t="shared" si="147"/>
        <v>un</v>
      </c>
      <c r="E9447" s="288">
        <v>183.04</v>
      </c>
    </row>
    <row r="9448" spans="1:5" x14ac:dyDescent="0.2">
      <c r="A9448" s="287" t="s">
        <v>9675</v>
      </c>
      <c r="B9448" s="287" t="s">
        <v>28606</v>
      </c>
      <c r="C9448" s="287" t="s">
        <v>22946</v>
      </c>
      <c r="D9448" t="str">
        <f t="shared" si="147"/>
        <v>un</v>
      </c>
      <c r="E9448" s="288">
        <v>325.11</v>
      </c>
    </row>
    <row r="9449" spans="1:5" x14ac:dyDescent="0.2">
      <c r="A9449" s="287" t="s">
        <v>9676</v>
      </c>
      <c r="B9449" s="287" t="s">
        <v>28606</v>
      </c>
      <c r="C9449" s="287" t="s">
        <v>22946</v>
      </c>
      <c r="D9449" t="str">
        <f t="shared" si="147"/>
        <v>un</v>
      </c>
      <c r="E9449" s="288">
        <v>281.69</v>
      </c>
    </row>
    <row r="9450" spans="1:5" x14ac:dyDescent="0.2">
      <c r="A9450" s="287" t="s">
        <v>9677</v>
      </c>
      <c r="B9450" s="287" t="s">
        <v>28607</v>
      </c>
      <c r="C9450" s="287" t="s">
        <v>53</v>
      </c>
      <c r="D9450" t="str">
        <f t="shared" si="147"/>
        <v>m</v>
      </c>
      <c r="E9450" s="288">
        <v>243.56</v>
      </c>
    </row>
    <row r="9451" spans="1:5" x14ac:dyDescent="0.2">
      <c r="A9451" s="287" t="s">
        <v>9678</v>
      </c>
      <c r="B9451" s="287" t="s">
        <v>28607</v>
      </c>
      <c r="C9451" s="287" t="s">
        <v>53</v>
      </c>
      <c r="D9451" t="str">
        <f t="shared" si="147"/>
        <v>m</v>
      </c>
      <c r="E9451" s="288">
        <v>211.04</v>
      </c>
    </row>
    <row r="9452" spans="1:5" x14ac:dyDescent="0.2">
      <c r="A9452" s="287" t="s">
        <v>9679</v>
      </c>
      <c r="B9452" s="287" t="s">
        <v>28608</v>
      </c>
      <c r="C9452" s="287" t="s">
        <v>53</v>
      </c>
      <c r="D9452" t="str">
        <f t="shared" si="147"/>
        <v>m</v>
      </c>
      <c r="E9452" s="288">
        <v>372.67</v>
      </c>
    </row>
    <row r="9453" spans="1:5" x14ac:dyDescent="0.2">
      <c r="A9453" s="287" t="s">
        <v>9680</v>
      </c>
      <c r="B9453" s="287" t="s">
        <v>28608</v>
      </c>
      <c r="C9453" s="287" t="s">
        <v>53</v>
      </c>
      <c r="D9453" t="str">
        <f t="shared" si="147"/>
        <v>m</v>
      </c>
      <c r="E9453" s="288">
        <v>322.91000000000003</v>
      </c>
    </row>
    <row r="9454" spans="1:5" x14ac:dyDescent="0.2">
      <c r="A9454" s="287" t="s">
        <v>9681</v>
      </c>
      <c r="B9454" s="287" t="s">
        <v>28609</v>
      </c>
      <c r="C9454" s="287" t="s">
        <v>53</v>
      </c>
      <c r="D9454" t="str">
        <f t="shared" si="147"/>
        <v>m</v>
      </c>
      <c r="E9454" s="288">
        <v>277.11</v>
      </c>
    </row>
    <row r="9455" spans="1:5" x14ac:dyDescent="0.2">
      <c r="A9455" s="287" t="s">
        <v>9682</v>
      </c>
      <c r="B9455" s="287" t="s">
        <v>28609</v>
      </c>
      <c r="C9455" s="287" t="s">
        <v>53</v>
      </c>
      <c r="D9455" t="str">
        <f t="shared" si="147"/>
        <v>m</v>
      </c>
      <c r="E9455" s="288">
        <v>240.11</v>
      </c>
    </row>
    <row r="9456" spans="1:5" x14ac:dyDescent="0.2">
      <c r="A9456" s="287" t="s">
        <v>9683</v>
      </c>
      <c r="B9456" s="287" t="s">
        <v>28610</v>
      </c>
      <c r="C9456" s="287" t="s">
        <v>53</v>
      </c>
      <c r="D9456" t="str">
        <f t="shared" si="147"/>
        <v>m</v>
      </c>
      <c r="E9456" s="288">
        <v>424.34</v>
      </c>
    </row>
    <row r="9457" spans="1:5" x14ac:dyDescent="0.2">
      <c r="A9457" s="287" t="s">
        <v>9684</v>
      </c>
      <c r="B9457" s="287" t="s">
        <v>28610</v>
      </c>
      <c r="C9457" s="287" t="s">
        <v>53</v>
      </c>
      <c r="D9457" t="str">
        <f t="shared" si="147"/>
        <v>m</v>
      </c>
      <c r="E9457" s="288">
        <v>367.68</v>
      </c>
    </row>
    <row r="9458" spans="1:5" x14ac:dyDescent="0.2">
      <c r="A9458" s="287" t="s">
        <v>9685</v>
      </c>
      <c r="B9458" s="287" t="s">
        <v>28611</v>
      </c>
      <c r="C9458" s="287" t="s">
        <v>53</v>
      </c>
      <c r="D9458" t="str">
        <f t="shared" si="147"/>
        <v>m</v>
      </c>
      <c r="E9458" s="288">
        <v>351.26</v>
      </c>
    </row>
    <row r="9459" spans="1:5" x14ac:dyDescent="0.2">
      <c r="A9459" s="287" t="s">
        <v>9686</v>
      </c>
      <c r="B9459" s="287" t="s">
        <v>28611</v>
      </c>
      <c r="C9459" s="287" t="s">
        <v>53</v>
      </c>
      <c r="D9459" t="str">
        <f t="shared" si="147"/>
        <v>m</v>
      </c>
      <c r="E9459" s="288">
        <v>304.36</v>
      </c>
    </row>
    <row r="9460" spans="1:5" x14ac:dyDescent="0.2">
      <c r="A9460" s="287" t="s">
        <v>9687</v>
      </c>
      <c r="B9460" s="287" t="s">
        <v>28612</v>
      </c>
      <c r="C9460" s="287" t="s">
        <v>53</v>
      </c>
      <c r="D9460" t="str">
        <f t="shared" si="147"/>
        <v>m</v>
      </c>
      <c r="E9460" s="288">
        <v>537.13</v>
      </c>
    </row>
    <row r="9461" spans="1:5" x14ac:dyDescent="0.2">
      <c r="A9461" s="287" t="s">
        <v>9688</v>
      </c>
      <c r="B9461" s="287" t="s">
        <v>28612</v>
      </c>
      <c r="C9461" s="287" t="s">
        <v>53</v>
      </c>
      <c r="D9461" t="str">
        <f t="shared" si="147"/>
        <v>m</v>
      </c>
      <c r="E9461" s="288">
        <v>465.4</v>
      </c>
    </row>
    <row r="9462" spans="1:5" x14ac:dyDescent="0.2">
      <c r="A9462" s="287" t="s">
        <v>9689</v>
      </c>
      <c r="B9462" s="287" t="s">
        <v>28613</v>
      </c>
      <c r="C9462" s="287" t="s">
        <v>53</v>
      </c>
      <c r="D9462" t="str">
        <f t="shared" si="147"/>
        <v>m</v>
      </c>
      <c r="E9462" s="288">
        <v>433.28</v>
      </c>
    </row>
    <row r="9463" spans="1:5" x14ac:dyDescent="0.2">
      <c r="A9463" s="287" t="s">
        <v>9690</v>
      </c>
      <c r="B9463" s="287" t="s">
        <v>28613</v>
      </c>
      <c r="C9463" s="287" t="s">
        <v>53</v>
      </c>
      <c r="D9463" t="str">
        <f t="shared" si="147"/>
        <v>m</v>
      </c>
      <c r="E9463" s="288">
        <v>375.42</v>
      </c>
    </row>
    <row r="9464" spans="1:5" x14ac:dyDescent="0.2">
      <c r="A9464" s="287" t="s">
        <v>9691</v>
      </c>
      <c r="B9464" s="287" t="s">
        <v>28614</v>
      </c>
      <c r="C9464" s="287" t="s">
        <v>53</v>
      </c>
      <c r="D9464" t="str">
        <f t="shared" si="147"/>
        <v>m</v>
      </c>
      <c r="E9464" s="288">
        <v>662.82</v>
      </c>
    </row>
    <row r="9465" spans="1:5" x14ac:dyDescent="0.2">
      <c r="A9465" s="287" t="s">
        <v>9692</v>
      </c>
      <c r="B9465" s="287" t="s">
        <v>28614</v>
      </c>
      <c r="C9465" s="287" t="s">
        <v>53</v>
      </c>
      <c r="D9465" t="str">
        <f t="shared" si="147"/>
        <v>m</v>
      </c>
      <c r="E9465" s="288">
        <v>574.30999999999995</v>
      </c>
    </row>
    <row r="9466" spans="1:5" x14ac:dyDescent="0.2">
      <c r="A9466" s="287" t="s">
        <v>9693</v>
      </c>
      <c r="B9466" s="287" t="s">
        <v>28615</v>
      </c>
      <c r="C9466" s="287" t="s">
        <v>53</v>
      </c>
      <c r="D9466" t="str">
        <f t="shared" si="147"/>
        <v>m</v>
      </c>
      <c r="E9466" s="288">
        <v>295.75</v>
      </c>
    </row>
    <row r="9467" spans="1:5" x14ac:dyDescent="0.2">
      <c r="A9467" s="287" t="s">
        <v>9694</v>
      </c>
      <c r="B9467" s="287" t="s">
        <v>28615</v>
      </c>
      <c r="C9467" s="287" t="s">
        <v>53</v>
      </c>
      <c r="D9467" t="str">
        <f t="shared" si="147"/>
        <v>m</v>
      </c>
      <c r="E9467" s="288">
        <v>256.26</v>
      </c>
    </row>
    <row r="9468" spans="1:5" x14ac:dyDescent="0.2">
      <c r="A9468" s="287" t="s">
        <v>9695</v>
      </c>
      <c r="B9468" s="287" t="s">
        <v>28616</v>
      </c>
      <c r="C9468" s="287" t="s">
        <v>53</v>
      </c>
      <c r="D9468" t="str">
        <f t="shared" si="147"/>
        <v>m</v>
      </c>
      <c r="E9468" s="288">
        <v>591.70000000000005</v>
      </c>
    </row>
    <row r="9469" spans="1:5" x14ac:dyDescent="0.2">
      <c r="A9469" s="287" t="s">
        <v>9696</v>
      </c>
      <c r="B9469" s="287" t="s">
        <v>28616</v>
      </c>
      <c r="C9469" s="287" t="s">
        <v>53</v>
      </c>
      <c r="D9469" t="str">
        <f t="shared" si="147"/>
        <v>m</v>
      </c>
      <c r="E9469" s="288">
        <v>512.69000000000005</v>
      </c>
    </row>
    <row r="9470" spans="1:5" x14ac:dyDescent="0.2">
      <c r="A9470" s="287" t="s">
        <v>9697</v>
      </c>
      <c r="B9470" s="287" t="s">
        <v>28617</v>
      </c>
      <c r="C9470" s="287" t="s">
        <v>53</v>
      </c>
      <c r="D9470" t="str">
        <f t="shared" si="147"/>
        <v>m</v>
      </c>
      <c r="E9470" s="288">
        <v>340.99</v>
      </c>
    </row>
    <row r="9471" spans="1:5" x14ac:dyDescent="0.2">
      <c r="A9471" s="287" t="s">
        <v>9698</v>
      </c>
      <c r="B9471" s="287" t="s">
        <v>28617</v>
      </c>
      <c r="C9471" s="287" t="s">
        <v>53</v>
      </c>
      <c r="D9471" t="str">
        <f t="shared" si="147"/>
        <v>m</v>
      </c>
      <c r="E9471" s="288">
        <v>295.45</v>
      </c>
    </row>
    <row r="9472" spans="1:5" x14ac:dyDescent="0.2">
      <c r="A9472" s="287" t="s">
        <v>9699</v>
      </c>
      <c r="B9472" s="287" t="s">
        <v>28618</v>
      </c>
      <c r="C9472" s="287" t="s">
        <v>53</v>
      </c>
      <c r="D9472" t="str">
        <f t="shared" si="147"/>
        <v>m</v>
      </c>
      <c r="E9472" s="288">
        <v>678.27</v>
      </c>
    </row>
    <row r="9473" spans="1:5" x14ac:dyDescent="0.2">
      <c r="A9473" s="287" t="s">
        <v>9700</v>
      </c>
      <c r="B9473" s="287" t="s">
        <v>28618</v>
      </c>
      <c r="C9473" s="287" t="s">
        <v>53</v>
      </c>
      <c r="D9473" t="str">
        <f t="shared" si="147"/>
        <v>m</v>
      </c>
      <c r="E9473" s="288">
        <v>587.69000000000005</v>
      </c>
    </row>
    <row r="9474" spans="1:5" x14ac:dyDescent="0.2">
      <c r="A9474" s="287" t="s">
        <v>9701</v>
      </c>
      <c r="B9474" s="287" t="s">
        <v>28619</v>
      </c>
      <c r="C9474" s="287" t="s">
        <v>53</v>
      </c>
      <c r="D9474" t="str">
        <f t="shared" ref="D9474:D9537" si="148">LOWER(C9474)</f>
        <v>m</v>
      </c>
      <c r="E9474" s="288">
        <v>387.96</v>
      </c>
    </row>
    <row r="9475" spans="1:5" x14ac:dyDescent="0.2">
      <c r="A9475" s="287" t="s">
        <v>9702</v>
      </c>
      <c r="B9475" s="287" t="s">
        <v>28619</v>
      </c>
      <c r="C9475" s="287" t="s">
        <v>53</v>
      </c>
      <c r="D9475" t="str">
        <f t="shared" si="148"/>
        <v>m</v>
      </c>
      <c r="E9475" s="288">
        <v>336.16</v>
      </c>
    </row>
    <row r="9476" spans="1:5" x14ac:dyDescent="0.2">
      <c r="A9476" s="287" t="s">
        <v>9703</v>
      </c>
      <c r="B9476" s="287" t="s">
        <v>28620</v>
      </c>
      <c r="C9476" s="287" t="s">
        <v>53</v>
      </c>
      <c r="D9476" t="str">
        <f t="shared" si="148"/>
        <v>m</v>
      </c>
      <c r="E9476" s="288">
        <v>772.3</v>
      </c>
    </row>
    <row r="9477" spans="1:5" x14ac:dyDescent="0.2">
      <c r="A9477" s="287" t="s">
        <v>9704</v>
      </c>
      <c r="B9477" s="287" t="s">
        <v>28620</v>
      </c>
      <c r="C9477" s="287" t="s">
        <v>53</v>
      </c>
      <c r="D9477" t="str">
        <f t="shared" si="148"/>
        <v>m</v>
      </c>
      <c r="E9477" s="288">
        <v>669.17</v>
      </c>
    </row>
    <row r="9478" spans="1:5" x14ac:dyDescent="0.2">
      <c r="A9478" s="287" t="s">
        <v>9705</v>
      </c>
      <c r="B9478" s="287" t="s">
        <v>28621</v>
      </c>
      <c r="C9478" s="287" t="s">
        <v>53</v>
      </c>
      <c r="D9478" t="str">
        <f t="shared" si="148"/>
        <v>m</v>
      </c>
      <c r="E9478" s="288">
        <v>491.77</v>
      </c>
    </row>
    <row r="9479" spans="1:5" x14ac:dyDescent="0.2">
      <c r="A9479" s="287" t="s">
        <v>9706</v>
      </c>
      <c r="B9479" s="287" t="s">
        <v>28621</v>
      </c>
      <c r="C9479" s="287" t="s">
        <v>53</v>
      </c>
      <c r="D9479" t="str">
        <f t="shared" si="148"/>
        <v>m</v>
      </c>
      <c r="E9479" s="288">
        <v>426.1</v>
      </c>
    </row>
    <row r="9480" spans="1:5" x14ac:dyDescent="0.2">
      <c r="A9480" s="287" t="s">
        <v>9707</v>
      </c>
      <c r="B9480" s="287" t="s">
        <v>28622</v>
      </c>
      <c r="C9480" s="287" t="s">
        <v>22946</v>
      </c>
      <c r="D9480" t="str">
        <f t="shared" si="148"/>
        <v>un</v>
      </c>
      <c r="E9480" s="288">
        <v>977.58</v>
      </c>
    </row>
    <row r="9481" spans="1:5" x14ac:dyDescent="0.2">
      <c r="A9481" s="287" t="s">
        <v>9708</v>
      </c>
      <c r="B9481" s="287" t="s">
        <v>28622</v>
      </c>
      <c r="C9481" s="287" t="s">
        <v>22946</v>
      </c>
      <c r="D9481" t="str">
        <f t="shared" si="148"/>
        <v>un</v>
      </c>
      <c r="E9481" s="288">
        <v>847.04</v>
      </c>
    </row>
    <row r="9482" spans="1:5" x14ac:dyDescent="0.2">
      <c r="A9482" s="287" t="s">
        <v>9709</v>
      </c>
      <c r="B9482" s="287" t="s">
        <v>28623</v>
      </c>
      <c r="C9482" s="287" t="s">
        <v>22946</v>
      </c>
      <c r="D9482" t="str">
        <f t="shared" si="148"/>
        <v>un</v>
      </c>
      <c r="E9482" s="288">
        <v>606.59</v>
      </c>
    </row>
    <row r="9483" spans="1:5" x14ac:dyDescent="0.2">
      <c r="A9483" s="287" t="s">
        <v>9710</v>
      </c>
      <c r="B9483" s="287" t="s">
        <v>28623</v>
      </c>
      <c r="C9483" s="287" t="s">
        <v>22946</v>
      </c>
      <c r="D9483" t="str">
        <f t="shared" si="148"/>
        <v>un</v>
      </c>
      <c r="E9483" s="288">
        <v>525.59</v>
      </c>
    </row>
    <row r="9484" spans="1:5" x14ac:dyDescent="0.2">
      <c r="A9484" s="287" t="s">
        <v>9711</v>
      </c>
      <c r="B9484" s="287" t="s">
        <v>28624</v>
      </c>
      <c r="C9484" s="287" t="s">
        <v>22946</v>
      </c>
      <c r="D9484" t="str">
        <f t="shared" si="148"/>
        <v>un</v>
      </c>
      <c r="E9484" s="288">
        <v>1206.3399999999999</v>
      </c>
    </row>
    <row r="9485" spans="1:5" x14ac:dyDescent="0.2">
      <c r="A9485" s="287" t="s">
        <v>9712</v>
      </c>
      <c r="B9485" s="287" t="s">
        <v>28624</v>
      </c>
      <c r="C9485" s="287" t="s">
        <v>22946</v>
      </c>
      <c r="D9485" t="str">
        <f t="shared" si="148"/>
        <v>un</v>
      </c>
      <c r="E9485" s="288">
        <v>1045.25</v>
      </c>
    </row>
    <row r="9486" spans="1:5" x14ac:dyDescent="0.2">
      <c r="A9486" s="287" t="s">
        <v>9713</v>
      </c>
      <c r="B9486" s="287" t="s">
        <v>28625</v>
      </c>
      <c r="C9486" s="287" t="s">
        <v>22946</v>
      </c>
      <c r="D9486" t="str">
        <f t="shared" si="148"/>
        <v>un</v>
      </c>
      <c r="E9486" s="288">
        <v>327.44</v>
      </c>
    </row>
    <row r="9487" spans="1:5" x14ac:dyDescent="0.2">
      <c r="A9487" s="287" t="s">
        <v>9714</v>
      </c>
      <c r="B9487" s="287" t="s">
        <v>28625</v>
      </c>
      <c r="C9487" s="287" t="s">
        <v>22946</v>
      </c>
      <c r="D9487" t="str">
        <f t="shared" si="148"/>
        <v>un</v>
      </c>
      <c r="E9487" s="288">
        <v>283.72000000000003</v>
      </c>
    </row>
    <row r="9488" spans="1:5" x14ac:dyDescent="0.2">
      <c r="A9488" s="287" t="s">
        <v>9715</v>
      </c>
      <c r="B9488" s="287" t="s">
        <v>28626</v>
      </c>
      <c r="C9488" s="287" t="s">
        <v>22946</v>
      </c>
      <c r="D9488" t="str">
        <f t="shared" si="148"/>
        <v>un</v>
      </c>
      <c r="E9488" s="288">
        <v>655.1</v>
      </c>
    </row>
    <row r="9489" spans="1:5" x14ac:dyDescent="0.2">
      <c r="A9489" s="287" t="s">
        <v>9716</v>
      </c>
      <c r="B9489" s="287" t="s">
        <v>28626</v>
      </c>
      <c r="C9489" s="287" t="s">
        <v>22946</v>
      </c>
      <c r="D9489" t="str">
        <f t="shared" si="148"/>
        <v>un</v>
      </c>
      <c r="E9489" s="288">
        <v>567.62</v>
      </c>
    </row>
    <row r="9490" spans="1:5" x14ac:dyDescent="0.2">
      <c r="A9490" s="287" t="s">
        <v>23371</v>
      </c>
      <c r="B9490" s="287" t="s">
        <v>28627</v>
      </c>
      <c r="C9490" s="287" t="s">
        <v>53</v>
      </c>
      <c r="D9490" t="str">
        <f t="shared" si="148"/>
        <v>m</v>
      </c>
      <c r="E9490" s="288">
        <v>377.52</v>
      </c>
    </row>
    <row r="9491" spans="1:5" x14ac:dyDescent="0.2">
      <c r="A9491" s="287" t="s">
        <v>23372</v>
      </c>
      <c r="B9491" s="287" t="s">
        <v>28627</v>
      </c>
      <c r="C9491" s="287" t="s">
        <v>53</v>
      </c>
      <c r="D9491" t="str">
        <f t="shared" si="148"/>
        <v>m</v>
      </c>
      <c r="E9491" s="288">
        <v>327.11</v>
      </c>
    </row>
    <row r="9492" spans="1:5" x14ac:dyDescent="0.2">
      <c r="A9492" s="287" t="s">
        <v>23373</v>
      </c>
      <c r="B9492" s="287" t="s">
        <v>28628</v>
      </c>
      <c r="C9492" s="287" t="s">
        <v>53</v>
      </c>
      <c r="D9492" t="str">
        <f t="shared" si="148"/>
        <v>m</v>
      </c>
      <c r="E9492" s="288">
        <v>750.94</v>
      </c>
    </row>
    <row r="9493" spans="1:5" x14ac:dyDescent="0.2">
      <c r="A9493" s="287" t="s">
        <v>23374</v>
      </c>
      <c r="B9493" s="287" t="s">
        <v>28628</v>
      </c>
      <c r="C9493" s="287" t="s">
        <v>53</v>
      </c>
      <c r="D9493" t="str">
        <f t="shared" si="148"/>
        <v>m</v>
      </c>
      <c r="E9493" s="288">
        <v>650.66</v>
      </c>
    </row>
    <row r="9494" spans="1:5" x14ac:dyDescent="0.2">
      <c r="A9494" s="287" t="s">
        <v>23375</v>
      </c>
      <c r="B9494" s="287" t="s">
        <v>28629</v>
      </c>
      <c r="C9494" s="287" t="s">
        <v>53</v>
      </c>
      <c r="D9494" t="str">
        <f t="shared" si="148"/>
        <v>m</v>
      </c>
      <c r="E9494" s="288">
        <v>429.53</v>
      </c>
    </row>
    <row r="9495" spans="1:5" x14ac:dyDescent="0.2">
      <c r="A9495" s="287" t="s">
        <v>23376</v>
      </c>
      <c r="B9495" s="287" t="s">
        <v>28629</v>
      </c>
      <c r="C9495" s="287" t="s">
        <v>53</v>
      </c>
      <c r="D9495" t="str">
        <f t="shared" si="148"/>
        <v>m</v>
      </c>
      <c r="E9495" s="288">
        <v>372.17</v>
      </c>
    </row>
    <row r="9496" spans="1:5" x14ac:dyDescent="0.2">
      <c r="A9496" s="287" t="s">
        <v>23377</v>
      </c>
      <c r="B9496" s="287" t="s">
        <v>28630</v>
      </c>
      <c r="C9496" s="287" t="s">
        <v>53</v>
      </c>
      <c r="D9496" t="str">
        <f t="shared" si="148"/>
        <v>m</v>
      </c>
      <c r="E9496" s="288">
        <v>855.05</v>
      </c>
    </row>
    <row r="9497" spans="1:5" x14ac:dyDescent="0.2">
      <c r="A9497" s="287" t="s">
        <v>23378</v>
      </c>
      <c r="B9497" s="287" t="s">
        <v>28630</v>
      </c>
      <c r="C9497" s="287" t="s">
        <v>53</v>
      </c>
      <c r="D9497" t="str">
        <f t="shared" si="148"/>
        <v>m</v>
      </c>
      <c r="E9497" s="288">
        <v>740.87</v>
      </c>
    </row>
    <row r="9498" spans="1:5" x14ac:dyDescent="0.2">
      <c r="A9498" s="287" t="s">
        <v>23379</v>
      </c>
      <c r="B9498" s="287" t="s">
        <v>28631</v>
      </c>
      <c r="C9498" s="287" t="s">
        <v>53</v>
      </c>
      <c r="D9498" t="str">
        <f t="shared" si="148"/>
        <v>m</v>
      </c>
      <c r="E9498" s="288">
        <v>544.46</v>
      </c>
    </row>
    <row r="9499" spans="1:5" x14ac:dyDescent="0.2">
      <c r="A9499" s="287" t="s">
        <v>23380</v>
      </c>
      <c r="B9499" s="287" t="s">
        <v>28631</v>
      </c>
      <c r="C9499" s="287" t="s">
        <v>53</v>
      </c>
      <c r="D9499" t="str">
        <f t="shared" si="148"/>
        <v>m</v>
      </c>
      <c r="E9499" s="288">
        <v>471.75</v>
      </c>
    </row>
    <row r="9500" spans="1:5" x14ac:dyDescent="0.2">
      <c r="A9500" s="287" t="s">
        <v>23381</v>
      </c>
      <c r="B9500" s="287" t="s">
        <v>28632</v>
      </c>
      <c r="C9500" s="287" t="s">
        <v>53</v>
      </c>
      <c r="D9500" t="str">
        <f t="shared" si="148"/>
        <v>m</v>
      </c>
      <c r="E9500" s="288">
        <v>1082.32</v>
      </c>
    </row>
    <row r="9501" spans="1:5" x14ac:dyDescent="0.2">
      <c r="A9501" s="287" t="s">
        <v>23382</v>
      </c>
      <c r="B9501" s="287" t="s">
        <v>28632</v>
      </c>
      <c r="C9501" s="287" t="s">
        <v>53</v>
      </c>
      <c r="D9501" t="str">
        <f t="shared" si="148"/>
        <v>m</v>
      </c>
      <c r="E9501" s="288">
        <v>937.8</v>
      </c>
    </row>
    <row r="9502" spans="1:5" x14ac:dyDescent="0.2">
      <c r="A9502" s="287" t="s">
        <v>23383</v>
      </c>
      <c r="B9502" s="287" t="s">
        <v>28633</v>
      </c>
      <c r="C9502" s="287" t="s">
        <v>53</v>
      </c>
      <c r="D9502" t="str">
        <f t="shared" si="148"/>
        <v>m</v>
      </c>
      <c r="E9502" s="288">
        <v>671.59</v>
      </c>
    </row>
    <row r="9503" spans="1:5" x14ac:dyDescent="0.2">
      <c r="A9503" s="287" t="s">
        <v>23384</v>
      </c>
      <c r="B9503" s="287" t="s">
        <v>28633</v>
      </c>
      <c r="C9503" s="287" t="s">
        <v>53</v>
      </c>
      <c r="D9503" t="str">
        <f t="shared" si="148"/>
        <v>m</v>
      </c>
      <c r="E9503" s="288">
        <v>581.9</v>
      </c>
    </row>
    <row r="9504" spans="1:5" x14ac:dyDescent="0.2">
      <c r="A9504" s="287" t="s">
        <v>23385</v>
      </c>
      <c r="B9504" s="287" t="s">
        <v>28634</v>
      </c>
      <c r="C9504" s="287" t="s">
        <v>53</v>
      </c>
      <c r="D9504" t="str">
        <f t="shared" si="148"/>
        <v>m</v>
      </c>
      <c r="E9504" s="288">
        <v>1335.6</v>
      </c>
    </row>
    <row r="9505" spans="1:5" x14ac:dyDescent="0.2">
      <c r="A9505" s="287" t="s">
        <v>23386</v>
      </c>
      <c r="B9505" s="287" t="s">
        <v>28634</v>
      </c>
      <c r="C9505" s="287" t="s">
        <v>53</v>
      </c>
      <c r="D9505" t="str">
        <f t="shared" si="148"/>
        <v>m</v>
      </c>
      <c r="E9505" s="288">
        <v>1157.25</v>
      </c>
    </row>
    <row r="9506" spans="1:5" x14ac:dyDescent="0.2">
      <c r="A9506" s="287" t="s">
        <v>23387</v>
      </c>
      <c r="B9506" s="287" t="s">
        <v>28635</v>
      </c>
      <c r="C9506" s="287" t="s">
        <v>53</v>
      </c>
      <c r="D9506" t="str">
        <f t="shared" si="148"/>
        <v>m</v>
      </c>
      <c r="E9506" s="288">
        <v>138.47</v>
      </c>
    </row>
    <row r="9507" spans="1:5" x14ac:dyDescent="0.2">
      <c r="A9507" s="287" t="s">
        <v>23388</v>
      </c>
      <c r="B9507" s="287" t="s">
        <v>28635</v>
      </c>
      <c r="C9507" s="287" t="s">
        <v>53</v>
      </c>
      <c r="D9507" t="str">
        <f t="shared" si="148"/>
        <v>m</v>
      </c>
      <c r="E9507" s="288">
        <v>119.98</v>
      </c>
    </row>
    <row r="9508" spans="1:5" x14ac:dyDescent="0.2">
      <c r="A9508" s="287" t="s">
        <v>23389</v>
      </c>
      <c r="B9508" s="287" t="s">
        <v>28636</v>
      </c>
      <c r="C9508" s="287" t="s">
        <v>53</v>
      </c>
      <c r="D9508" t="str">
        <f t="shared" si="148"/>
        <v>m</v>
      </c>
      <c r="E9508" s="288">
        <v>268.48</v>
      </c>
    </row>
    <row r="9509" spans="1:5" x14ac:dyDescent="0.2">
      <c r="A9509" s="287" t="s">
        <v>23390</v>
      </c>
      <c r="B9509" s="287" t="s">
        <v>28636</v>
      </c>
      <c r="C9509" s="287" t="s">
        <v>53</v>
      </c>
      <c r="D9509" t="str">
        <f t="shared" si="148"/>
        <v>m</v>
      </c>
      <c r="E9509" s="288">
        <v>232.63</v>
      </c>
    </row>
    <row r="9510" spans="1:5" x14ac:dyDescent="0.2">
      <c r="A9510" s="287" t="s">
        <v>23391</v>
      </c>
      <c r="B9510" s="287" t="s">
        <v>28637</v>
      </c>
      <c r="C9510" s="287" t="s">
        <v>53</v>
      </c>
      <c r="D9510" t="str">
        <f t="shared" si="148"/>
        <v>m</v>
      </c>
      <c r="E9510" s="288">
        <v>193.86</v>
      </c>
    </row>
    <row r="9511" spans="1:5" x14ac:dyDescent="0.2">
      <c r="A9511" s="287" t="s">
        <v>23392</v>
      </c>
      <c r="B9511" s="287" t="s">
        <v>28637</v>
      </c>
      <c r="C9511" s="287" t="s">
        <v>53</v>
      </c>
      <c r="D9511" t="str">
        <f t="shared" si="148"/>
        <v>m</v>
      </c>
      <c r="E9511" s="288">
        <v>167.97</v>
      </c>
    </row>
    <row r="9512" spans="1:5" x14ac:dyDescent="0.2">
      <c r="A9512" s="287" t="s">
        <v>23393</v>
      </c>
      <c r="B9512" s="287" t="s">
        <v>28638</v>
      </c>
      <c r="C9512" s="287" t="s">
        <v>53</v>
      </c>
      <c r="D9512" t="str">
        <f t="shared" si="148"/>
        <v>m</v>
      </c>
      <c r="E9512" s="288">
        <v>488.63</v>
      </c>
    </row>
    <row r="9513" spans="1:5" x14ac:dyDescent="0.2">
      <c r="A9513" s="287" t="s">
        <v>23394</v>
      </c>
      <c r="B9513" s="287" t="s">
        <v>28638</v>
      </c>
      <c r="C9513" s="287" t="s">
        <v>53</v>
      </c>
      <c r="D9513" t="str">
        <f t="shared" si="148"/>
        <v>m</v>
      </c>
      <c r="E9513" s="288">
        <v>423.38</v>
      </c>
    </row>
    <row r="9514" spans="1:5" x14ac:dyDescent="0.2">
      <c r="A9514" s="287" t="s">
        <v>23395</v>
      </c>
      <c r="B9514" s="287" t="s">
        <v>28639</v>
      </c>
      <c r="C9514" s="287" t="s">
        <v>53</v>
      </c>
      <c r="D9514" t="str">
        <f t="shared" si="148"/>
        <v>m</v>
      </c>
      <c r="E9514" s="288">
        <v>214.63</v>
      </c>
    </row>
    <row r="9515" spans="1:5" x14ac:dyDescent="0.2">
      <c r="A9515" s="287" t="s">
        <v>23396</v>
      </c>
      <c r="B9515" s="287" t="s">
        <v>28639</v>
      </c>
      <c r="C9515" s="287" t="s">
        <v>53</v>
      </c>
      <c r="D9515" t="str">
        <f t="shared" si="148"/>
        <v>m</v>
      </c>
      <c r="E9515" s="288">
        <v>185.97</v>
      </c>
    </row>
    <row r="9516" spans="1:5" x14ac:dyDescent="0.2">
      <c r="A9516" s="287" t="s">
        <v>23397</v>
      </c>
      <c r="B9516" s="287" t="s">
        <v>28640</v>
      </c>
      <c r="C9516" s="287" t="s">
        <v>53</v>
      </c>
      <c r="D9516" t="str">
        <f t="shared" si="148"/>
        <v>m</v>
      </c>
      <c r="E9516" s="288">
        <v>540.99</v>
      </c>
    </row>
    <row r="9517" spans="1:5" x14ac:dyDescent="0.2">
      <c r="A9517" s="287" t="s">
        <v>23398</v>
      </c>
      <c r="B9517" s="287" t="s">
        <v>28640</v>
      </c>
      <c r="C9517" s="287" t="s">
        <v>53</v>
      </c>
      <c r="D9517" t="str">
        <f t="shared" si="148"/>
        <v>m</v>
      </c>
      <c r="E9517" s="288">
        <v>468.75</v>
      </c>
    </row>
    <row r="9518" spans="1:5" x14ac:dyDescent="0.2">
      <c r="A9518" s="287" t="s">
        <v>23399</v>
      </c>
      <c r="B9518" s="287" t="s">
        <v>28641</v>
      </c>
      <c r="C9518" s="287" t="s">
        <v>53</v>
      </c>
      <c r="D9518" t="str">
        <f t="shared" si="148"/>
        <v>m</v>
      </c>
      <c r="E9518" s="288">
        <v>324.01</v>
      </c>
    </row>
    <row r="9519" spans="1:5" x14ac:dyDescent="0.2">
      <c r="A9519" s="287" t="s">
        <v>23400</v>
      </c>
      <c r="B9519" s="287" t="s">
        <v>28641</v>
      </c>
      <c r="C9519" s="287" t="s">
        <v>53</v>
      </c>
      <c r="D9519" t="str">
        <f t="shared" si="148"/>
        <v>m</v>
      </c>
      <c r="E9519" s="288">
        <v>311.94</v>
      </c>
    </row>
    <row r="9520" spans="1:5" x14ac:dyDescent="0.2">
      <c r="A9520" s="287" t="s">
        <v>23401</v>
      </c>
      <c r="B9520" s="287" t="s">
        <v>28642</v>
      </c>
      <c r="C9520" s="287" t="s">
        <v>53</v>
      </c>
      <c r="D9520" t="str">
        <f t="shared" si="148"/>
        <v>m</v>
      </c>
      <c r="E9520" s="288">
        <v>311.83</v>
      </c>
    </row>
    <row r="9521" spans="1:5" x14ac:dyDescent="0.2">
      <c r="A9521" s="287" t="s">
        <v>23402</v>
      </c>
      <c r="B9521" s="287" t="s">
        <v>28642</v>
      </c>
      <c r="C9521" s="287" t="s">
        <v>53</v>
      </c>
      <c r="D9521" t="str">
        <f t="shared" si="148"/>
        <v>m</v>
      </c>
      <c r="E9521" s="288">
        <v>300.58999999999997</v>
      </c>
    </row>
    <row r="9522" spans="1:5" x14ac:dyDescent="0.2">
      <c r="A9522" s="287" t="s">
        <v>23403</v>
      </c>
      <c r="B9522" s="287" t="s">
        <v>28643</v>
      </c>
      <c r="C9522" s="287" t="s">
        <v>53</v>
      </c>
      <c r="D9522" t="str">
        <f t="shared" si="148"/>
        <v>m</v>
      </c>
      <c r="E9522" s="288">
        <v>355.19</v>
      </c>
    </row>
    <row r="9523" spans="1:5" x14ac:dyDescent="0.2">
      <c r="A9523" s="287" t="s">
        <v>23404</v>
      </c>
      <c r="B9523" s="287" t="s">
        <v>28643</v>
      </c>
      <c r="C9523" s="287" t="s">
        <v>53</v>
      </c>
      <c r="D9523" t="str">
        <f t="shared" si="148"/>
        <v>m</v>
      </c>
      <c r="E9523" s="288">
        <v>342.15</v>
      </c>
    </row>
    <row r="9524" spans="1:5" x14ac:dyDescent="0.2">
      <c r="A9524" s="287" t="s">
        <v>23405</v>
      </c>
      <c r="B9524" s="287" t="s">
        <v>28644</v>
      </c>
      <c r="C9524" s="287" t="s">
        <v>53</v>
      </c>
      <c r="D9524" t="str">
        <f t="shared" si="148"/>
        <v>m</v>
      </c>
      <c r="E9524" s="288">
        <v>689.17</v>
      </c>
    </row>
    <row r="9525" spans="1:5" x14ac:dyDescent="0.2">
      <c r="A9525" s="287" t="s">
        <v>23406</v>
      </c>
      <c r="B9525" s="287" t="s">
        <v>28644</v>
      </c>
      <c r="C9525" s="287" t="s">
        <v>53</v>
      </c>
      <c r="D9525" t="str">
        <f t="shared" si="148"/>
        <v>m</v>
      </c>
      <c r="E9525" s="288">
        <v>659.87</v>
      </c>
    </row>
    <row r="9526" spans="1:5" x14ac:dyDescent="0.2">
      <c r="A9526" s="287" t="s">
        <v>23407</v>
      </c>
      <c r="B9526" s="287" t="s">
        <v>28645</v>
      </c>
      <c r="C9526" s="287" t="s">
        <v>53</v>
      </c>
      <c r="D9526" t="str">
        <f t="shared" si="148"/>
        <v>m</v>
      </c>
      <c r="E9526" s="288">
        <v>794.6</v>
      </c>
    </row>
    <row r="9527" spans="1:5" x14ac:dyDescent="0.2">
      <c r="A9527" s="287" t="s">
        <v>23408</v>
      </c>
      <c r="B9527" s="287" t="s">
        <v>28645</v>
      </c>
      <c r="C9527" s="287" t="s">
        <v>53</v>
      </c>
      <c r="D9527" t="str">
        <f t="shared" si="148"/>
        <v>m</v>
      </c>
      <c r="E9527" s="288">
        <v>761.1</v>
      </c>
    </row>
    <row r="9528" spans="1:5" x14ac:dyDescent="0.2">
      <c r="A9528" s="287" t="s">
        <v>23409</v>
      </c>
      <c r="B9528" s="287" t="s">
        <v>28646</v>
      </c>
      <c r="C9528" s="287" t="s">
        <v>53</v>
      </c>
      <c r="D9528" t="str">
        <f t="shared" si="148"/>
        <v>m</v>
      </c>
      <c r="E9528" s="288">
        <v>374.6</v>
      </c>
    </row>
    <row r="9529" spans="1:5" x14ac:dyDescent="0.2">
      <c r="A9529" s="287" t="s">
        <v>23410</v>
      </c>
      <c r="B9529" s="287" t="s">
        <v>28646</v>
      </c>
      <c r="C9529" s="287" t="s">
        <v>53</v>
      </c>
      <c r="D9529" t="str">
        <f t="shared" si="148"/>
        <v>m</v>
      </c>
      <c r="E9529" s="288">
        <v>358.48</v>
      </c>
    </row>
    <row r="9530" spans="1:5" x14ac:dyDescent="0.2">
      <c r="A9530" s="287" t="s">
        <v>23411</v>
      </c>
      <c r="B9530" s="287" t="s">
        <v>28647</v>
      </c>
      <c r="C9530" s="287" t="s">
        <v>53</v>
      </c>
      <c r="D9530" t="str">
        <f t="shared" si="148"/>
        <v>m</v>
      </c>
      <c r="E9530" s="288">
        <v>558.78</v>
      </c>
    </row>
    <row r="9531" spans="1:5" x14ac:dyDescent="0.2">
      <c r="A9531" s="287" t="s">
        <v>23412</v>
      </c>
      <c r="B9531" s="287" t="s">
        <v>28647</v>
      </c>
      <c r="C9531" s="287" t="s">
        <v>53</v>
      </c>
      <c r="D9531" t="str">
        <f t="shared" si="148"/>
        <v>m</v>
      </c>
      <c r="E9531" s="288">
        <v>538.29999999999995</v>
      </c>
    </row>
    <row r="9532" spans="1:5" x14ac:dyDescent="0.2">
      <c r="A9532" s="287" t="s">
        <v>23413</v>
      </c>
      <c r="B9532" s="287" t="s">
        <v>28648</v>
      </c>
      <c r="C9532" s="287" t="s">
        <v>53</v>
      </c>
      <c r="D9532" t="str">
        <f t="shared" si="148"/>
        <v>m</v>
      </c>
      <c r="E9532" s="288">
        <v>932.62</v>
      </c>
    </row>
    <row r="9533" spans="1:5" x14ac:dyDescent="0.2">
      <c r="A9533" s="287" t="s">
        <v>23414</v>
      </c>
      <c r="B9533" s="287" t="s">
        <v>28648</v>
      </c>
      <c r="C9533" s="287" t="s">
        <v>53</v>
      </c>
      <c r="D9533" t="str">
        <f t="shared" si="148"/>
        <v>m</v>
      </c>
      <c r="E9533" s="288">
        <v>893.18</v>
      </c>
    </row>
    <row r="9534" spans="1:5" x14ac:dyDescent="0.2">
      <c r="A9534" s="287" t="s">
        <v>23415</v>
      </c>
      <c r="B9534" s="287" t="s">
        <v>28649</v>
      </c>
      <c r="C9534" s="287" t="s">
        <v>53</v>
      </c>
      <c r="D9534" t="str">
        <f t="shared" si="148"/>
        <v>m</v>
      </c>
      <c r="E9534" s="288">
        <v>1751.47</v>
      </c>
    </row>
    <row r="9535" spans="1:5" x14ac:dyDescent="0.2">
      <c r="A9535" s="287" t="s">
        <v>23416</v>
      </c>
      <c r="B9535" s="287" t="s">
        <v>28649</v>
      </c>
      <c r="C9535" s="287" t="s">
        <v>53</v>
      </c>
      <c r="D9535" t="str">
        <f t="shared" si="148"/>
        <v>m</v>
      </c>
      <c r="E9535" s="288">
        <v>1666.75</v>
      </c>
    </row>
    <row r="9536" spans="1:5" x14ac:dyDescent="0.2">
      <c r="A9536" s="287" t="s">
        <v>23417</v>
      </c>
      <c r="B9536" s="287" t="s">
        <v>28650</v>
      </c>
      <c r="C9536" s="287" t="s">
        <v>53</v>
      </c>
      <c r="D9536" t="str">
        <f t="shared" si="148"/>
        <v>m</v>
      </c>
      <c r="E9536" s="288">
        <v>197.1</v>
      </c>
    </row>
    <row r="9537" spans="1:5" x14ac:dyDescent="0.2">
      <c r="A9537" s="287" t="s">
        <v>23418</v>
      </c>
      <c r="B9537" s="287" t="s">
        <v>28650</v>
      </c>
      <c r="C9537" s="287" t="s">
        <v>53</v>
      </c>
      <c r="D9537" t="str">
        <f t="shared" si="148"/>
        <v>m</v>
      </c>
      <c r="E9537" s="288">
        <v>188.69</v>
      </c>
    </row>
    <row r="9538" spans="1:5" x14ac:dyDescent="0.2">
      <c r="A9538" s="287" t="s">
        <v>23419</v>
      </c>
      <c r="B9538" s="287" t="s">
        <v>28651</v>
      </c>
      <c r="C9538" s="287" t="s">
        <v>53</v>
      </c>
      <c r="D9538" t="str">
        <f t="shared" ref="D9538:D9601" si="149">LOWER(C9538)</f>
        <v>m</v>
      </c>
      <c r="E9538" s="288">
        <v>360.76</v>
      </c>
    </row>
    <row r="9539" spans="1:5" x14ac:dyDescent="0.2">
      <c r="A9539" s="287" t="s">
        <v>23420</v>
      </c>
      <c r="B9539" s="287" t="s">
        <v>28651</v>
      </c>
      <c r="C9539" s="287" t="s">
        <v>53</v>
      </c>
      <c r="D9539" t="str">
        <f t="shared" si="149"/>
        <v>m</v>
      </c>
      <c r="E9539" s="288">
        <v>345.97</v>
      </c>
    </row>
    <row r="9540" spans="1:5" x14ac:dyDescent="0.2">
      <c r="A9540" s="287" t="s">
        <v>23421</v>
      </c>
      <c r="B9540" s="287" t="s">
        <v>28652</v>
      </c>
      <c r="C9540" s="287" t="s">
        <v>53</v>
      </c>
      <c r="D9540" t="str">
        <f t="shared" si="149"/>
        <v>m</v>
      </c>
      <c r="E9540" s="288">
        <v>453.36</v>
      </c>
    </row>
    <row r="9541" spans="1:5" x14ac:dyDescent="0.2">
      <c r="A9541" s="287" t="s">
        <v>23422</v>
      </c>
      <c r="B9541" s="287" t="s">
        <v>28652</v>
      </c>
      <c r="C9541" s="287" t="s">
        <v>53</v>
      </c>
      <c r="D9541" t="str">
        <f t="shared" si="149"/>
        <v>m</v>
      </c>
      <c r="E9541" s="288">
        <v>431.63</v>
      </c>
    </row>
    <row r="9542" spans="1:5" x14ac:dyDescent="0.2">
      <c r="A9542" s="287" t="s">
        <v>23423</v>
      </c>
      <c r="B9542" s="287" t="s">
        <v>28653</v>
      </c>
      <c r="C9542" s="287" t="s">
        <v>53</v>
      </c>
      <c r="D9542" t="str">
        <f t="shared" si="149"/>
        <v>m</v>
      </c>
      <c r="E9542" s="288">
        <v>201.34</v>
      </c>
    </row>
    <row r="9543" spans="1:5" x14ac:dyDescent="0.2">
      <c r="A9543" s="287" t="s">
        <v>23424</v>
      </c>
      <c r="B9543" s="287" t="s">
        <v>28653</v>
      </c>
      <c r="C9543" s="287" t="s">
        <v>53</v>
      </c>
      <c r="D9543" t="str">
        <f t="shared" si="149"/>
        <v>m</v>
      </c>
      <c r="E9543" s="288">
        <v>192.36</v>
      </c>
    </row>
    <row r="9544" spans="1:5" x14ac:dyDescent="0.2">
      <c r="A9544" s="287" t="s">
        <v>23425</v>
      </c>
      <c r="B9544" s="287" t="s">
        <v>28654</v>
      </c>
      <c r="C9544" s="287" t="s">
        <v>53</v>
      </c>
      <c r="D9544" t="str">
        <f t="shared" si="149"/>
        <v>m</v>
      </c>
      <c r="E9544" s="288">
        <v>368.39</v>
      </c>
    </row>
    <row r="9545" spans="1:5" x14ac:dyDescent="0.2">
      <c r="A9545" s="287" t="s">
        <v>23426</v>
      </c>
      <c r="B9545" s="287" t="s">
        <v>28654</v>
      </c>
      <c r="C9545" s="287" t="s">
        <v>53</v>
      </c>
      <c r="D9545" t="str">
        <f t="shared" si="149"/>
        <v>m</v>
      </c>
      <c r="E9545" s="288">
        <v>352.58</v>
      </c>
    </row>
    <row r="9546" spans="1:5" x14ac:dyDescent="0.2">
      <c r="A9546" s="287" t="s">
        <v>23427</v>
      </c>
      <c r="B9546" s="287" t="s">
        <v>28655</v>
      </c>
      <c r="C9546" s="287" t="s">
        <v>53</v>
      </c>
      <c r="D9546" t="str">
        <f t="shared" si="149"/>
        <v>m</v>
      </c>
      <c r="E9546" s="288">
        <v>464.38</v>
      </c>
    </row>
    <row r="9547" spans="1:5" x14ac:dyDescent="0.2">
      <c r="A9547" s="287" t="s">
        <v>23428</v>
      </c>
      <c r="B9547" s="287" t="s">
        <v>28655</v>
      </c>
      <c r="C9547" s="287" t="s">
        <v>53</v>
      </c>
      <c r="D9547" t="str">
        <f t="shared" si="149"/>
        <v>m</v>
      </c>
      <c r="E9547" s="288">
        <v>441.18</v>
      </c>
    </row>
    <row r="9548" spans="1:5" x14ac:dyDescent="0.2">
      <c r="A9548" s="287" t="s">
        <v>23429</v>
      </c>
      <c r="B9548" s="287" t="s">
        <v>28656</v>
      </c>
      <c r="C9548" s="287" t="s">
        <v>53</v>
      </c>
      <c r="D9548" t="str">
        <f t="shared" si="149"/>
        <v>m</v>
      </c>
      <c r="E9548" s="288">
        <v>208.12</v>
      </c>
    </row>
    <row r="9549" spans="1:5" x14ac:dyDescent="0.2">
      <c r="A9549" s="287" t="s">
        <v>23430</v>
      </c>
      <c r="B9549" s="287" t="s">
        <v>28656</v>
      </c>
      <c r="C9549" s="287" t="s">
        <v>53</v>
      </c>
      <c r="D9549" t="str">
        <f t="shared" si="149"/>
        <v>m</v>
      </c>
      <c r="E9549" s="288">
        <v>198.24</v>
      </c>
    </row>
    <row r="9550" spans="1:5" x14ac:dyDescent="0.2">
      <c r="A9550" s="287" t="s">
        <v>23431</v>
      </c>
      <c r="B9550" s="287" t="s">
        <v>28657</v>
      </c>
      <c r="C9550" s="287" t="s">
        <v>53</v>
      </c>
      <c r="D9550" t="str">
        <f t="shared" si="149"/>
        <v>m</v>
      </c>
      <c r="E9550" s="288">
        <v>372.2</v>
      </c>
    </row>
    <row r="9551" spans="1:5" x14ac:dyDescent="0.2">
      <c r="A9551" s="287" t="s">
        <v>23432</v>
      </c>
      <c r="B9551" s="287" t="s">
        <v>28657</v>
      </c>
      <c r="C9551" s="287" t="s">
        <v>53</v>
      </c>
      <c r="D9551" t="str">
        <f t="shared" si="149"/>
        <v>m</v>
      </c>
      <c r="E9551" s="288">
        <v>355.89</v>
      </c>
    </row>
    <row r="9552" spans="1:5" x14ac:dyDescent="0.2">
      <c r="A9552" s="287" t="s">
        <v>23433</v>
      </c>
      <c r="B9552" s="287" t="s">
        <v>28658</v>
      </c>
      <c r="C9552" s="287" t="s">
        <v>53</v>
      </c>
      <c r="D9552" t="str">
        <f t="shared" si="149"/>
        <v>m</v>
      </c>
      <c r="E9552" s="288">
        <v>470.74</v>
      </c>
    </row>
    <row r="9553" spans="1:5" x14ac:dyDescent="0.2">
      <c r="A9553" s="287" t="s">
        <v>23434</v>
      </c>
      <c r="B9553" s="287" t="s">
        <v>28658</v>
      </c>
      <c r="C9553" s="287" t="s">
        <v>53</v>
      </c>
      <c r="D9553" t="str">
        <f t="shared" si="149"/>
        <v>m</v>
      </c>
      <c r="E9553" s="288">
        <v>446.7</v>
      </c>
    </row>
    <row r="9554" spans="1:5" x14ac:dyDescent="0.2">
      <c r="A9554" s="287" t="s">
        <v>23435</v>
      </c>
      <c r="B9554" s="287" t="s">
        <v>28659</v>
      </c>
      <c r="C9554" s="287" t="s">
        <v>53</v>
      </c>
      <c r="D9554" t="str">
        <f t="shared" si="149"/>
        <v>m</v>
      </c>
      <c r="E9554" s="288">
        <v>298.20999999999998</v>
      </c>
    </row>
    <row r="9555" spans="1:5" x14ac:dyDescent="0.2">
      <c r="A9555" s="287" t="s">
        <v>23436</v>
      </c>
      <c r="B9555" s="287" t="s">
        <v>28659</v>
      </c>
      <c r="C9555" s="287" t="s">
        <v>53</v>
      </c>
      <c r="D9555" t="str">
        <f t="shared" si="149"/>
        <v>m</v>
      </c>
      <c r="E9555" s="288">
        <v>282.43</v>
      </c>
    </row>
    <row r="9556" spans="1:5" x14ac:dyDescent="0.2">
      <c r="A9556" s="287" t="s">
        <v>23437</v>
      </c>
      <c r="B9556" s="287" t="s">
        <v>28660</v>
      </c>
      <c r="C9556" s="287" t="s">
        <v>53</v>
      </c>
      <c r="D9556" t="str">
        <f t="shared" si="149"/>
        <v>m</v>
      </c>
      <c r="E9556" s="288">
        <v>540.57000000000005</v>
      </c>
    </row>
    <row r="9557" spans="1:5" x14ac:dyDescent="0.2">
      <c r="A9557" s="287" t="s">
        <v>23438</v>
      </c>
      <c r="B9557" s="287" t="s">
        <v>28660</v>
      </c>
      <c r="C9557" s="287" t="s">
        <v>53</v>
      </c>
      <c r="D9557" t="str">
        <f t="shared" si="149"/>
        <v>m</v>
      </c>
      <c r="E9557" s="288">
        <v>512.91</v>
      </c>
    </row>
    <row r="9558" spans="1:5" x14ac:dyDescent="0.2">
      <c r="A9558" s="287" t="s">
        <v>23439</v>
      </c>
      <c r="B9558" s="287" t="s">
        <v>28661</v>
      </c>
      <c r="C9558" s="287" t="s">
        <v>53</v>
      </c>
      <c r="D9558" t="str">
        <f t="shared" si="149"/>
        <v>m</v>
      </c>
      <c r="E9558" s="288">
        <v>686.92</v>
      </c>
    </row>
    <row r="9559" spans="1:5" x14ac:dyDescent="0.2">
      <c r="A9559" s="287" t="s">
        <v>23440</v>
      </c>
      <c r="B9559" s="287" t="s">
        <v>28661</v>
      </c>
      <c r="C9559" s="287" t="s">
        <v>53</v>
      </c>
      <c r="D9559" t="str">
        <f t="shared" si="149"/>
        <v>m</v>
      </c>
      <c r="E9559" s="288">
        <v>647.57000000000005</v>
      </c>
    </row>
    <row r="9560" spans="1:5" x14ac:dyDescent="0.2">
      <c r="A9560" s="287" t="s">
        <v>23441</v>
      </c>
      <c r="B9560" s="287" t="s">
        <v>28662</v>
      </c>
      <c r="C9560" s="287" t="s">
        <v>53</v>
      </c>
      <c r="D9560" t="str">
        <f t="shared" si="149"/>
        <v>m</v>
      </c>
      <c r="E9560" s="288">
        <v>309.66000000000003</v>
      </c>
    </row>
    <row r="9561" spans="1:5" x14ac:dyDescent="0.2">
      <c r="A9561" s="287" t="s">
        <v>23442</v>
      </c>
      <c r="B9561" s="287" t="s">
        <v>28662</v>
      </c>
      <c r="C9561" s="287" t="s">
        <v>53</v>
      </c>
      <c r="D9561" t="str">
        <f t="shared" si="149"/>
        <v>m</v>
      </c>
      <c r="E9561" s="288">
        <v>292.35000000000002</v>
      </c>
    </row>
    <row r="9562" spans="1:5" x14ac:dyDescent="0.2">
      <c r="A9562" s="287" t="s">
        <v>23443</v>
      </c>
      <c r="B9562" s="287" t="s">
        <v>28663</v>
      </c>
      <c r="C9562" s="287" t="s">
        <v>53</v>
      </c>
      <c r="D9562" t="str">
        <f t="shared" si="149"/>
        <v>m</v>
      </c>
      <c r="E9562" s="288">
        <v>554.13</v>
      </c>
    </row>
    <row r="9563" spans="1:5" x14ac:dyDescent="0.2">
      <c r="A9563" s="287" t="s">
        <v>23444</v>
      </c>
      <c r="B9563" s="287" t="s">
        <v>28663</v>
      </c>
      <c r="C9563" s="287" t="s">
        <v>53</v>
      </c>
      <c r="D9563" t="str">
        <f t="shared" si="149"/>
        <v>m</v>
      </c>
      <c r="E9563" s="288">
        <v>524.66999999999996</v>
      </c>
    </row>
    <row r="9564" spans="1:5" x14ac:dyDescent="0.2">
      <c r="A9564" s="287" t="s">
        <v>23445</v>
      </c>
      <c r="B9564" s="287" t="s">
        <v>28664</v>
      </c>
      <c r="C9564" s="287" t="s">
        <v>53</v>
      </c>
      <c r="D9564" t="str">
        <f t="shared" si="149"/>
        <v>m</v>
      </c>
      <c r="E9564" s="288">
        <v>706.42</v>
      </c>
    </row>
    <row r="9565" spans="1:5" x14ac:dyDescent="0.2">
      <c r="A9565" s="287" t="s">
        <v>23446</v>
      </c>
      <c r="B9565" s="287" t="s">
        <v>28664</v>
      </c>
      <c r="C9565" s="287" t="s">
        <v>53</v>
      </c>
      <c r="D9565" t="str">
        <f t="shared" si="149"/>
        <v>m</v>
      </c>
      <c r="E9565" s="288">
        <v>664.47</v>
      </c>
    </row>
    <row r="9566" spans="1:5" x14ac:dyDescent="0.2">
      <c r="A9566" s="287" t="s">
        <v>23447</v>
      </c>
      <c r="B9566" s="287" t="s">
        <v>28665</v>
      </c>
      <c r="C9566" s="287" t="s">
        <v>53</v>
      </c>
      <c r="D9566" t="str">
        <f t="shared" si="149"/>
        <v>m</v>
      </c>
      <c r="E9566" s="288">
        <v>318.13</v>
      </c>
    </row>
    <row r="9567" spans="1:5" x14ac:dyDescent="0.2">
      <c r="A9567" s="287" t="s">
        <v>23448</v>
      </c>
      <c r="B9567" s="287" t="s">
        <v>28665</v>
      </c>
      <c r="C9567" s="287" t="s">
        <v>53</v>
      </c>
      <c r="D9567" t="str">
        <f t="shared" si="149"/>
        <v>m</v>
      </c>
      <c r="E9567" s="288">
        <v>299.7</v>
      </c>
    </row>
    <row r="9568" spans="1:5" x14ac:dyDescent="0.2">
      <c r="A9568" s="287" t="s">
        <v>23449</v>
      </c>
      <c r="B9568" s="287" t="s">
        <v>28666</v>
      </c>
      <c r="C9568" s="287" t="s">
        <v>53</v>
      </c>
      <c r="D9568" t="str">
        <f t="shared" si="149"/>
        <v>m</v>
      </c>
      <c r="E9568" s="288">
        <v>571.09</v>
      </c>
    </row>
    <row r="9569" spans="1:5" x14ac:dyDescent="0.2">
      <c r="A9569" s="287" t="s">
        <v>23450</v>
      </c>
      <c r="B9569" s="287" t="s">
        <v>28666</v>
      </c>
      <c r="C9569" s="287" t="s">
        <v>53</v>
      </c>
      <c r="D9569" t="str">
        <f t="shared" si="149"/>
        <v>m</v>
      </c>
      <c r="E9569" s="288">
        <v>539.36</v>
      </c>
    </row>
    <row r="9570" spans="1:5" x14ac:dyDescent="0.2">
      <c r="A9570" s="287" t="s">
        <v>23451</v>
      </c>
      <c r="B9570" s="287" t="s">
        <v>28667</v>
      </c>
      <c r="C9570" s="287" t="s">
        <v>53</v>
      </c>
      <c r="D9570" t="str">
        <f t="shared" si="149"/>
        <v>m</v>
      </c>
      <c r="E9570" s="288">
        <v>742.88</v>
      </c>
    </row>
    <row r="9571" spans="1:5" x14ac:dyDescent="0.2">
      <c r="A9571" s="287" t="s">
        <v>23452</v>
      </c>
      <c r="B9571" s="287" t="s">
        <v>28667</v>
      </c>
      <c r="C9571" s="287" t="s">
        <v>53</v>
      </c>
      <c r="D9571" t="str">
        <f t="shared" si="149"/>
        <v>m</v>
      </c>
      <c r="E9571" s="288">
        <v>696.07</v>
      </c>
    </row>
    <row r="9572" spans="1:5" x14ac:dyDescent="0.2">
      <c r="A9572" s="287" t="s">
        <v>23453</v>
      </c>
      <c r="B9572" s="287" t="s">
        <v>28668</v>
      </c>
      <c r="C9572" s="287" t="s">
        <v>53</v>
      </c>
      <c r="D9572" t="str">
        <f t="shared" si="149"/>
        <v>m</v>
      </c>
      <c r="E9572" s="288">
        <v>138.96</v>
      </c>
    </row>
    <row r="9573" spans="1:5" x14ac:dyDescent="0.2">
      <c r="A9573" s="287" t="s">
        <v>23454</v>
      </c>
      <c r="B9573" s="287" t="s">
        <v>28668</v>
      </c>
      <c r="C9573" s="287" t="s">
        <v>53</v>
      </c>
      <c r="D9573" t="str">
        <f t="shared" si="149"/>
        <v>m</v>
      </c>
      <c r="E9573" s="288">
        <v>132.19999999999999</v>
      </c>
    </row>
    <row r="9574" spans="1:5" x14ac:dyDescent="0.2">
      <c r="A9574" s="287" t="s">
        <v>23455</v>
      </c>
      <c r="B9574" s="287" t="s">
        <v>28669</v>
      </c>
      <c r="C9574" s="287" t="s">
        <v>23456</v>
      </c>
      <c r="D9574" t="str">
        <f t="shared" si="149"/>
        <v>j</v>
      </c>
      <c r="E9574" s="288">
        <v>187.6</v>
      </c>
    </row>
    <row r="9575" spans="1:5" x14ac:dyDescent="0.2">
      <c r="A9575" s="287" t="s">
        <v>23457</v>
      </c>
      <c r="B9575" s="287" t="s">
        <v>28669</v>
      </c>
      <c r="C9575" s="287" t="s">
        <v>23456</v>
      </c>
      <c r="D9575" t="str">
        <f t="shared" si="149"/>
        <v>j</v>
      </c>
      <c r="E9575" s="288">
        <v>178.48</v>
      </c>
    </row>
    <row r="9576" spans="1:5" x14ac:dyDescent="0.2">
      <c r="A9576" s="287" t="s">
        <v>23458</v>
      </c>
      <c r="B9576" s="287" t="s">
        <v>28670</v>
      </c>
      <c r="C9576" s="287" t="s">
        <v>53</v>
      </c>
      <c r="D9576" t="str">
        <f t="shared" si="149"/>
        <v>m</v>
      </c>
      <c r="E9576" s="288">
        <v>222.34</v>
      </c>
    </row>
    <row r="9577" spans="1:5" x14ac:dyDescent="0.2">
      <c r="A9577" s="287" t="s">
        <v>23459</v>
      </c>
      <c r="B9577" s="287" t="s">
        <v>28670</v>
      </c>
      <c r="C9577" s="287" t="s">
        <v>53</v>
      </c>
      <c r="D9577" t="str">
        <f t="shared" si="149"/>
        <v>m</v>
      </c>
      <c r="E9577" s="288">
        <v>211.53</v>
      </c>
    </row>
    <row r="9578" spans="1:5" x14ac:dyDescent="0.2">
      <c r="A9578" s="287" t="s">
        <v>23460</v>
      </c>
      <c r="B9578" s="287" t="s">
        <v>28671</v>
      </c>
      <c r="C9578" s="287" t="s">
        <v>53</v>
      </c>
      <c r="D9578" t="str">
        <f t="shared" si="149"/>
        <v>m</v>
      </c>
      <c r="E9578" s="288">
        <v>236.24</v>
      </c>
    </row>
    <row r="9579" spans="1:5" x14ac:dyDescent="0.2">
      <c r="A9579" s="287" t="s">
        <v>23461</v>
      </c>
      <c r="B9579" s="287" t="s">
        <v>28671</v>
      </c>
      <c r="C9579" s="287" t="s">
        <v>53</v>
      </c>
      <c r="D9579" t="str">
        <f t="shared" si="149"/>
        <v>m</v>
      </c>
      <c r="E9579" s="288">
        <v>224.75</v>
      </c>
    </row>
    <row r="9580" spans="1:5" x14ac:dyDescent="0.2">
      <c r="A9580" s="287" t="s">
        <v>23462</v>
      </c>
      <c r="B9580" s="287" t="s">
        <v>28672</v>
      </c>
      <c r="C9580" s="287" t="s">
        <v>53</v>
      </c>
      <c r="D9580" t="str">
        <f t="shared" si="149"/>
        <v>m</v>
      </c>
      <c r="E9580" s="288">
        <v>318.92</v>
      </c>
    </row>
    <row r="9581" spans="1:5" x14ac:dyDescent="0.2">
      <c r="A9581" s="287" t="s">
        <v>23463</v>
      </c>
      <c r="B9581" s="287" t="s">
        <v>28672</v>
      </c>
      <c r="C9581" s="287" t="s">
        <v>53</v>
      </c>
      <c r="D9581" t="str">
        <f t="shared" si="149"/>
        <v>m</v>
      </c>
      <c r="E9581" s="288">
        <v>303.42</v>
      </c>
    </row>
    <row r="9582" spans="1:5" x14ac:dyDescent="0.2">
      <c r="A9582" s="287" t="s">
        <v>23464</v>
      </c>
      <c r="B9582" s="287" t="s">
        <v>28673</v>
      </c>
      <c r="C9582" s="287" t="s">
        <v>53</v>
      </c>
      <c r="D9582" t="str">
        <f t="shared" si="149"/>
        <v>m</v>
      </c>
      <c r="E9582" s="288">
        <v>377.98</v>
      </c>
    </row>
    <row r="9583" spans="1:5" x14ac:dyDescent="0.2">
      <c r="A9583" s="287" t="s">
        <v>23465</v>
      </c>
      <c r="B9583" s="287" t="s">
        <v>28673</v>
      </c>
      <c r="C9583" s="287" t="s">
        <v>53</v>
      </c>
      <c r="D9583" t="str">
        <f t="shared" si="149"/>
        <v>m</v>
      </c>
      <c r="E9583" s="288">
        <v>359.6</v>
      </c>
    </row>
    <row r="9584" spans="1:5" x14ac:dyDescent="0.2">
      <c r="A9584" s="287" t="s">
        <v>23466</v>
      </c>
      <c r="B9584" s="287" t="s">
        <v>28674</v>
      </c>
      <c r="C9584" s="287" t="s">
        <v>53</v>
      </c>
      <c r="D9584" t="str">
        <f t="shared" si="149"/>
        <v>m</v>
      </c>
      <c r="E9584" s="288">
        <v>19.87</v>
      </c>
    </row>
    <row r="9585" spans="1:5" x14ac:dyDescent="0.2">
      <c r="A9585" s="287" t="s">
        <v>23467</v>
      </c>
      <c r="B9585" s="287" t="s">
        <v>28674</v>
      </c>
      <c r="C9585" s="287" t="s">
        <v>53</v>
      </c>
      <c r="D9585" t="str">
        <f t="shared" si="149"/>
        <v>m</v>
      </c>
      <c r="E9585" s="288">
        <v>18.899999999999999</v>
      </c>
    </row>
    <row r="9586" spans="1:5" x14ac:dyDescent="0.2">
      <c r="A9586" s="287" t="s">
        <v>23468</v>
      </c>
      <c r="B9586" s="287" t="s">
        <v>28675</v>
      </c>
      <c r="C9586" s="287" t="s">
        <v>53</v>
      </c>
      <c r="D9586" t="str">
        <f t="shared" si="149"/>
        <v>m</v>
      </c>
      <c r="E9586" s="288">
        <v>141.27000000000001</v>
      </c>
    </row>
    <row r="9587" spans="1:5" x14ac:dyDescent="0.2">
      <c r="A9587" s="287" t="s">
        <v>23469</v>
      </c>
      <c r="B9587" s="287" t="s">
        <v>28675</v>
      </c>
      <c r="C9587" s="287" t="s">
        <v>53</v>
      </c>
      <c r="D9587" t="str">
        <f t="shared" si="149"/>
        <v>m</v>
      </c>
      <c r="E9587" s="288">
        <v>122.42</v>
      </c>
    </row>
    <row r="9588" spans="1:5" x14ac:dyDescent="0.2">
      <c r="A9588" s="287" t="s">
        <v>23470</v>
      </c>
      <c r="B9588" s="287" t="s">
        <v>28676</v>
      </c>
      <c r="C9588" s="287" t="s">
        <v>53</v>
      </c>
      <c r="D9588" t="str">
        <f t="shared" si="149"/>
        <v>m</v>
      </c>
      <c r="E9588" s="288">
        <v>183.65</v>
      </c>
    </row>
    <row r="9589" spans="1:5" x14ac:dyDescent="0.2">
      <c r="A9589" s="287" t="s">
        <v>23471</v>
      </c>
      <c r="B9589" s="287" t="s">
        <v>28676</v>
      </c>
      <c r="C9589" s="287" t="s">
        <v>53</v>
      </c>
      <c r="D9589" t="str">
        <f t="shared" si="149"/>
        <v>m</v>
      </c>
      <c r="E9589" s="288">
        <v>159.15</v>
      </c>
    </row>
    <row r="9590" spans="1:5" x14ac:dyDescent="0.2">
      <c r="A9590" s="287" t="s">
        <v>23472</v>
      </c>
      <c r="B9590" s="287" t="s">
        <v>28677</v>
      </c>
      <c r="C9590" s="287" t="s">
        <v>53</v>
      </c>
      <c r="D9590" t="str">
        <f t="shared" si="149"/>
        <v>m</v>
      </c>
      <c r="E9590" s="288">
        <v>324.93</v>
      </c>
    </row>
    <row r="9591" spans="1:5" x14ac:dyDescent="0.2">
      <c r="A9591" s="287" t="s">
        <v>23473</v>
      </c>
      <c r="B9591" s="287" t="s">
        <v>28677</v>
      </c>
      <c r="C9591" s="287" t="s">
        <v>53</v>
      </c>
      <c r="D9591" t="str">
        <f t="shared" si="149"/>
        <v>m</v>
      </c>
      <c r="E9591" s="288">
        <v>281.57</v>
      </c>
    </row>
    <row r="9592" spans="1:5" x14ac:dyDescent="0.2">
      <c r="A9592" s="287" t="s">
        <v>23474</v>
      </c>
      <c r="B9592" s="287" t="s">
        <v>28678</v>
      </c>
      <c r="C9592" s="287" t="s">
        <v>53</v>
      </c>
      <c r="D9592" t="str">
        <f t="shared" si="149"/>
        <v>m</v>
      </c>
      <c r="E9592" s="288">
        <v>381.44</v>
      </c>
    </row>
    <row r="9593" spans="1:5" x14ac:dyDescent="0.2">
      <c r="A9593" s="287" t="s">
        <v>23475</v>
      </c>
      <c r="B9593" s="287" t="s">
        <v>28678</v>
      </c>
      <c r="C9593" s="287" t="s">
        <v>53</v>
      </c>
      <c r="D9593" t="str">
        <f t="shared" si="149"/>
        <v>m</v>
      </c>
      <c r="E9593" s="288">
        <v>330.54</v>
      </c>
    </row>
    <row r="9594" spans="1:5" x14ac:dyDescent="0.2">
      <c r="A9594" s="287" t="s">
        <v>23476</v>
      </c>
      <c r="B9594" s="287" t="s">
        <v>28679</v>
      </c>
      <c r="C9594" s="287" t="s">
        <v>53</v>
      </c>
      <c r="D9594" t="str">
        <f t="shared" si="149"/>
        <v>m</v>
      </c>
      <c r="E9594" s="288">
        <v>418.89</v>
      </c>
    </row>
    <row r="9595" spans="1:5" x14ac:dyDescent="0.2">
      <c r="A9595" s="287" t="s">
        <v>23477</v>
      </c>
      <c r="B9595" s="287" t="s">
        <v>28679</v>
      </c>
      <c r="C9595" s="287" t="s">
        <v>53</v>
      </c>
      <c r="D9595" t="str">
        <f t="shared" si="149"/>
        <v>m</v>
      </c>
      <c r="E9595" s="288">
        <v>402.64</v>
      </c>
    </row>
    <row r="9596" spans="1:5" x14ac:dyDescent="0.2">
      <c r="A9596" s="287" t="s">
        <v>23478</v>
      </c>
      <c r="B9596" s="287" t="s">
        <v>28680</v>
      </c>
      <c r="C9596" s="287" t="s">
        <v>53</v>
      </c>
      <c r="D9596" t="str">
        <f t="shared" si="149"/>
        <v>m</v>
      </c>
      <c r="E9596" s="288">
        <v>628.34</v>
      </c>
    </row>
    <row r="9597" spans="1:5" x14ac:dyDescent="0.2">
      <c r="A9597" s="287" t="s">
        <v>23479</v>
      </c>
      <c r="B9597" s="287" t="s">
        <v>28680</v>
      </c>
      <c r="C9597" s="287" t="s">
        <v>53</v>
      </c>
      <c r="D9597" t="str">
        <f t="shared" si="149"/>
        <v>m</v>
      </c>
      <c r="E9597" s="288">
        <v>603.96</v>
      </c>
    </row>
    <row r="9598" spans="1:5" x14ac:dyDescent="0.2">
      <c r="A9598" s="287" t="s">
        <v>23480</v>
      </c>
      <c r="B9598" s="287" t="s">
        <v>28681</v>
      </c>
      <c r="C9598" s="287" t="s">
        <v>53</v>
      </c>
      <c r="D9598" t="str">
        <f t="shared" si="149"/>
        <v>m</v>
      </c>
      <c r="E9598" s="288">
        <v>726.09</v>
      </c>
    </row>
    <row r="9599" spans="1:5" x14ac:dyDescent="0.2">
      <c r="A9599" s="287" t="s">
        <v>23481</v>
      </c>
      <c r="B9599" s="287" t="s">
        <v>28681</v>
      </c>
      <c r="C9599" s="287" t="s">
        <v>53</v>
      </c>
      <c r="D9599" t="str">
        <f t="shared" si="149"/>
        <v>m</v>
      </c>
      <c r="E9599" s="288">
        <v>697.92</v>
      </c>
    </row>
    <row r="9600" spans="1:5" x14ac:dyDescent="0.2">
      <c r="A9600" s="287" t="s">
        <v>23482</v>
      </c>
      <c r="B9600" s="287" t="s">
        <v>28682</v>
      </c>
      <c r="C9600" s="287" t="s">
        <v>53</v>
      </c>
      <c r="D9600" t="str">
        <f t="shared" si="149"/>
        <v>m</v>
      </c>
      <c r="E9600" s="288">
        <v>837.79</v>
      </c>
    </row>
    <row r="9601" spans="1:5" x14ac:dyDescent="0.2">
      <c r="A9601" s="287" t="s">
        <v>23483</v>
      </c>
      <c r="B9601" s="287" t="s">
        <v>28682</v>
      </c>
      <c r="C9601" s="287" t="s">
        <v>53</v>
      </c>
      <c r="D9601" t="str">
        <f t="shared" si="149"/>
        <v>m</v>
      </c>
      <c r="E9601" s="288">
        <v>805.29</v>
      </c>
    </row>
    <row r="9602" spans="1:5" x14ac:dyDescent="0.2">
      <c r="A9602" s="287" t="s">
        <v>23484</v>
      </c>
      <c r="B9602" s="287" t="s">
        <v>28683</v>
      </c>
      <c r="C9602" s="287" t="s">
        <v>53</v>
      </c>
      <c r="D9602" t="str">
        <f t="shared" ref="D9602:D9665" si="150">LOWER(C9602)</f>
        <v>m</v>
      </c>
      <c r="E9602" s="288">
        <v>1047.24</v>
      </c>
    </row>
    <row r="9603" spans="1:5" x14ac:dyDescent="0.2">
      <c r="A9603" s="287" t="s">
        <v>23485</v>
      </c>
      <c r="B9603" s="287" t="s">
        <v>28683</v>
      </c>
      <c r="C9603" s="287" t="s">
        <v>53</v>
      </c>
      <c r="D9603" t="str">
        <f t="shared" si="150"/>
        <v>m</v>
      </c>
      <c r="E9603" s="288">
        <v>1006.61</v>
      </c>
    </row>
    <row r="9604" spans="1:5" x14ac:dyDescent="0.2">
      <c r="A9604" s="287" t="s">
        <v>23486</v>
      </c>
      <c r="B9604" s="287" t="s">
        <v>28684</v>
      </c>
      <c r="C9604" s="287" t="s">
        <v>53</v>
      </c>
      <c r="D9604" t="str">
        <f t="shared" si="150"/>
        <v>m</v>
      </c>
      <c r="E9604" s="288">
        <v>1298.58</v>
      </c>
    </row>
    <row r="9605" spans="1:5" x14ac:dyDescent="0.2">
      <c r="A9605" s="287" t="s">
        <v>23487</v>
      </c>
      <c r="B9605" s="287" t="s">
        <v>28684</v>
      </c>
      <c r="C9605" s="287" t="s">
        <v>53</v>
      </c>
      <c r="D9605" t="str">
        <f t="shared" si="150"/>
        <v>m</v>
      </c>
      <c r="E9605" s="288">
        <v>1248.2</v>
      </c>
    </row>
    <row r="9606" spans="1:5" x14ac:dyDescent="0.2">
      <c r="A9606" s="287" t="s">
        <v>23488</v>
      </c>
      <c r="B9606" s="287" t="s">
        <v>28685</v>
      </c>
      <c r="C9606" s="287" t="s">
        <v>53</v>
      </c>
      <c r="D9606" t="str">
        <f t="shared" si="150"/>
        <v>m</v>
      </c>
      <c r="E9606" s="288">
        <v>149.22999999999999</v>
      </c>
    </row>
    <row r="9607" spans="1:5" x14ac:dyDescent="0.2">
      <c r="A9607" s="287" t="s">
        <v>23489</v>
      </c>
      <c r="B9607" s="287" t="s">
        <v>28685</v>
      </c>
      <c r="C9607" s="287" t="s">
        <v>53</v>
      </c>
      <c r="D9607" t="str">
        <f t="shared" si="150"/>
        <v>m</v>
      </c>
      <c r="E9607" s="288">
        <v>130.24</v>
      </c>
    </row>
    <row r="9608" spans="1:5" x14ac:dyDescent="0.2">
      <c r="A9608" s="287" t="s">
        <v>23490</v>
      </c>
      <c r="B9608" s="287" t="s">
        <v>28686</v>
      </c>
      <c r="C9608" s="287" t="s">
        <v>53</v>
      </c>
      <c r="D9608" t="str">
        <f t="shared" si="150"/>
        <v>m</v>
      </c>
      <c r="E9608" s="288">
        <v>234.75</v>
      </c>
    </row>
    <row r="9609" spans="1:5" x14ac:dyDescent="0.2">
      <c r="A9609" s="287" t="s">
        <v>23491</v>
      </c>
      <c r="B9609" s="287" t="s">
        <v>28686</v>
      </c>
      <c r="C9609" s="287" t="s">
        <v>53</v>
      </c>
      <c r="D9609" t="str">
        <f t="shared" si="150"/>
        <v>m</v>
      </c>
      <c r="E9609" s="288">
        <v>204.7</v>
      </c>
    </row>
    <row r="9610" spans="1:5" x14ac:dyDescent="0.2">
      <c r="A9610" s="287" t="s">
        <v>23492</v>
      </c>
      <c r="B9610" s="287" t="s">
        <v>28687</v>
      </c>
      <c r="C9610" s="287" t="s">
        <v>53</v>
      </c>
      <c r="D9610" t="str">
        <f t="shared" si="150"/>
        <v>m</v>
      </c>
      <c r="E9610" s="288">
        <v>255.63</v>
      </c>
    </row>
    <row r="9611" spans="1:5" x14ac:dyDescent="0.2">
      <c r="A9611" s="287" t="s">
        <v>23493</v>
      </c>
      <c r="B9611" s="287" t="s">
        <v>28687</v>
      </c>
      <c r="C9611" s="287" t="s">
        <v>53</v>
      </c>
      <c r="D9611" t="str">
        <f t="shared" si="150"/>
        <v>m</v>
      </c>
      <c r="E9611" s="288">
        <v>223.19</v>
      </c>
    </row>
    <row r="9612" spans="1:5" x14ac:dyDescent="0.2">
      <c r="A9612" s="287" t="s">
        <v>23494</v>
      </c>
      <c r="B9612" s="287" t="s">
        <v>28688</v>
      </c>
      <c r="C9612" s="287" t="s">
        <v>53</v>
      </c>
      <c r="D9612" t="str">
        <f t="shared" si="150"/>
        <v>m</v>
      </c>
      <c r="E9612" s="288">
        <v>298.02</v>
      </c>
    </row>
    <row r="9613" spans="1:5" x14ac:dyDescent="0.2">
      <c r="A9613" s="287" t="s">
        <v>23495</v>
      </c>
      <c r="B9613" s="287" t="s">
        <v>28688</v>
      </c>
      <c r="C9613" s="287" t="s">
        <v>53</v>
      </c>
      <c r="D9613" t="str">
        <f t="shared" si="150"/>
        <v>m</v>
      </c>
      <c r="E9613" s="288">
        <v>260.22000000000003</v>
      </c>
    </row>
    <row r="9614" spans="1:5" x14ac:dyDescent="0.2">
      <c r="A9614" s="287" t="s">
        <v>23496</v>
      </c>
      <c r="B9614" s="287" t="s">
        <v>28689</v>
      </c>
      <c r="C9614" s="287" t="s">
        <v>53</v>
      </c>
      <c r="D9614" t="str">
        <f t="shared" si="150"/>
        <v>m</v>
      </c>
      <c r="E9614" s="288">
        <v>319.56</v>
      </c>
    </row>
    <row r="9615" spans="1:5" x14ac:dyDescent="0.2">
      <c r="A9615" s="287" t="s">
        <v>23497</v>
      </c>
      <c r="B9615" s="287" t="s">
        <v>28689</v>
      </c>
      <c r="C9615" s="287" t="s">
        <v>53</v>
      </c>
      <c r="D9615" t="str">
        <f t="shared" si="150"/>
        <v>m</v>
      </c>
      <c r="E9615" s="288">
        <v>279.23</v>
      </c>
    </row>
    <row r="9616" spans="1:5" x14ac:dyDescent="0.2">
      <c r="A9616" s="287" t="s">
        <v>23498</v>
      </c>
      <c r="B9616" s="287" t="s">
        <v>28690</v>
      </c>
      <c r="C9616" s="287" t="s">
        <v>53</v>
      </c>
      <c r="D9616" t="str">
        <f t="shared" si="150"/>
        <v>m</v>
      </c>
      <c r="E9616" s="288">
        <v>345.19</v>
      </c>
    </row>
    <row r="9617" spans="1:5" x14ac:dyDescent="0.2">
      <c r="A9617" s="287" t="s">
        <v>23499</v>
      </c>
      <c r="B9617" s="287" t="s">
        <v>28690</v>
      </c>
      <c r="C9617" s="287" t="s">
        <v>53</v>
      </c>
      <c r="D9617" t="str">
        <f t="shared" si="150"/>
        <v>m</v>
      </c>
      <c r="E9617" s="288">
        <v>302.02</v>
      </c>
    </row>
    <row r="9618" spans="1:5" x14ac:dyDescent="0.2">
      <c r="A9618" s="287" t="s">
        <v>23500</v>
      </c>
      <c r="B9618" s="287" t="s">
        <v>28691</v>
      </c>
      <c r="C9618" s="287" t="s">
        <v>53</v>
      </c>
      <c r="D9618" t="str">
        <f t="shared" si="150"/>
        <v>m</v>
      </c>
      <c r="E9618" s="288">
        <v>178.93</v>
      </c>
    </row>
    <row r="9619" spans="1:5" x14ac:dyDescent="0.2">
      <c r="A9619" s="287" t="s">
        <v>23501</v>
      </c>
      <c r="B9619" s="287" t="s">
        <v>28691</v>
      </c>
      <c r="C9619" s="287" t="s">
        <v>53</v>
      </c>
      <c r="D9619" t="str">
        <f t="shared" si="150"/>
        <v>m</v>
      </c>
      <c r="E9619" s="288">
        <v>156.24</v>
      </c>
    </row>
    <row r="9620" spans="1:5" x14ac:dyDescent="0.2">
      <c r="A9620" s="287" t="s">
        <v>23502</v>
      </c>
      <c r="B9620" s="287" t="s">
        <v>28692</v>
      </c>
      <c r="C9620" s="287" t="s">
        <v>53</v>
      </c>
      <c r="D9620" t="str">
        <f t="shared" si="150"/>
        <v>m</v>
      </c>
      <c r="E9620" s="288">
        <v>264.08999999999997</v>
      </c>
    </row>
    <row r="9621" spans="1:5" x14ac:dyDescent="0.2">
      <c r="A9621" s="287" t="s">
        <v>23503</v>
      </c>
      <c r="B9621" s="287" t="s">
        <v>28692</v>
      </c>
      <c r="C9621" s="287" t="s">
        <v>53</v>
      </c>
      <c r="D9621" t="str">
        <f t="shared" si="150"/>
        <v>m</v>
      </c>
      <c r="E9621" s="288">
        <v>230.73</v>
      </c>
    </row>
    <row r="9622" spans="1:5" x14ac:dyDescent="0.2">
      <c r="A9622" s="287" t="s">
        <v>23504</v>
      </c>
      <c r="B9622" s="287" t="s">
        <v>28693</v>
      </c>
      <c r="C9622" s="287" t="s">
        <v>53</v>
      </c>
      <c r="D9622" t="str">
        <f t="shared" si="150"/>
        <v>m</v>
      </c>
      <c r="E9622" s="288">
        <v>150.35</v>
      </c>
    </row>
    <row r="9623" spans="1:5" x14ac:dyDescent="0.2">
      <c r="A9623" s="287" t="s">
        <v>23505</v>
      </c>
      <c r="B9623" s="287" t="s">
        <v>28693</v>
      </c>
      <c r="C9623" s="287" t="s">
        <v>53</v>
      </c>
      <c r="D9623" t="str">
        <f t="shared" si="150"/>
        <v>m</v>
      </c>
      <c r="E9623" s="288">
        <v>131.33000000000001</v>
      </c>
    </row>
    <row r="9624" spans="1:5" x14ac:dyDescent="0.2">
      <c r="A9624" s="287" t="s">
        <v>23506</v>
      </c>
      <c r="B9624" s="287" t="s">
        <v>28694</v>
      </c>
      <c r="C9624" s="287" t="s">
        <v>53</v>
      </c>
      <c r="D9624" t="str">
        <f t="shared" si="150"/>
        <v>m</v>
      </c>
      <c r="E9624" s="288">
        <v>224.68</v>
      </c>
    </row>
    <row r="9625" spans="1:5" x14ac:dyDescent="0.2">
      <c r="A9625" s="287" t="s">
        <v>23507</v>
      </c>
      <c r="B9625" s="287" t="s">
        <v>28694</v>
      </c>
      <c r="C9625" s="287" t="s">
        <v>53</v>
      </c>
      <c r="D9625" t="str">
        <f t="shared" si="150"/>
        <v>m</v>
      </c>
      <c r="E9625" s="288">
        <v>196.04</v>
      </c>
    </row>
    <row r="9626" spans="1:5" x14ac:dyDescent="0.2">
      <c r="A9626" s="287" t="s">
        <v>23508</v>
      </c>
      <c r="B9626" s="287" t="s">
        <v>28695</v>
      </c>
      <c r="C9626" s="287" t="s">
        <v>53</v>
      </c>
      <c r="D9626" t="str">
        <f t="shared" si="150"/>
        <v>m</v>
      </c>
      <c r="E9626" s="288">
        <v>322.3</v>
      </c>
    </row>
    <row r="9627" spans="1:5" x14ac:dyDescent="0.2">
      <c r="A9627" s="287" t="s">
        <v>23509</v>
      </c>
      <c r="B9627" s="287" t="s">
        <v>28695</v>
      </c>
      <c r="C9627" s="287" t="s">
        <v>53</v>
      </c>
      <c r="D9627" t="str">
        <f t="shared" si="150"/>
        <v>m</v>
      </c>
      <c r="E9627" s="288">
        <v>287.74</v>
      </c>
    </row>
    <row r="9628" spans="1:5" x14ac:dyDescent="0.2">
      <c r="A9628" s="287" t="s">
        <v>23510</v>
      </c>
      <c r="B9628" s="287" t="s">
        <v>28696</v>
      </c>
      <c r="C9628" s="287" t="s">
        <v>53</v>
      </c>
      <c r="D9628" t="str">
        <f t="shared" si="150"/>
        <v>m</v>
      </c>
      <c r="E9628" s="288">
        <v>39.32</v>
      </c>
    </row>
    <row r="9629" spans="1:5" x14ac:dyDescent="0.2">
      <c r="A9629" s="287" t="s">
        <v>23511</v>
      </c>
      <c r="B9629" s="287" t="s">
        <v>28696</v>
      </c>
      <c r="C9629" s="287" t="s">
        <v>53</v>
      </c>
      <c r="D9629" t="str">
        <f t="shared" si="150"/>
        <v>m</v>
      </c>
      <c r="E9629" s="288">
        <v>36.9</v>
      </c>
    </row>
    <row r="9630" spans="1:5" x14ac:dyDescent="0.2">
      <c r="A9630" s="287" t="s">
        <v>23512</v>
      </c>
      <c r="B9630" s="287" t="s">
        <v>28697</v>
      </c>
      <c r="C9630" s="287" t="s">
        <v>53</v>
      </c>
      <c r="D9630" t="str">
        <f t="shared" si="150"/>
        <v>m</v>
      </c>
      <c r="E9630" s="288">
        <v>34.65</v>
      </c>
    </row>
    <row r="9631" spans="1:5" x14ac:dyDescent="0.2">
      <c r="A9631" s="287" t="s">
        <v>23513</v>
      </c>
      <c r="B9631" s="287" t="s">
        <v>28697</v>
      </c>
      <c r="C9631" s="287" t="s">
        <v>53</v>
      </c>
      <c r="D9631" t="str">
        <f t="shared" si="150"/>
        <v>m</v>
      </c>
      <c r="E9631" s="288">
        <v>32.119999999999997</v>
      </c>
    </row>
    <row r="9632" spans="1:5" x14ac:dyDescent="0.2">
      <c r="A9632" s="287" t="s">
        <v>23514</v>
      </c>
      <c r="B9632" s="287" t="s">
        <v>28698</v>
      </c>
      <c r="C9632" s="287" t="s">
        <v>53</v>
      </c>
      <c r="D9632" t="str">
        <f t="shared" si="150"/>
        <v>m</v>
      </c>
      <c r="E9632" s="288">
        <v>10.98</v>
      </c>
    </row>
    <row r="9633" spans="1:5" x14ac:dyDescent="0.2">
      <c r="A9633" s="287" t="s">
        <v>23515</v>
      </c>
      <c r="B9633" s="287" t="s">
        <v>28698</v>
      </c>
      <c r="C9633" s="287" t="s">
        <v>53</v>
      </c>
      <c r="D9633" t="str">
        <f t="shared" si="150"/>
        <v>m</v>
      </c>
      <c r="E9633" s="288">
        <v>10.98</v>
      </c>
    </row>
    <row r="9634" spans="1:5" x14ac:dyDescent="0.2">
      <c r="A9634" s="287" t="s">
        <v>23516</v>
      </c>
      <c r="B9634" s="287" t="s">
        <v>28699</v>
      </c>
      <c r="C9634" s="287" t="s">
        <v>111</v>
      </c>
      <c r="D9634" t="str">
        <f t="shared" si="150"/>
        <v>m3</v>
      </c>
      <c r="E9634" s="288">
        <v>12.02</v>
      </c>
    </row>
    <row r="9635" spans="1:5" x14ac:dyDescent="0.2">
      <c r="A9635" s="287" t="s">
        <v>23517</v>
      </c>
      <c r="B9635" s="287" t="s">
        <v>28699</v>
      </c>
      <c r="C9635" s="287" t="s">
        <v>111</v>
      </c>
      <c r="D9635" t="str">
        <f t="shared" si="150"/>
        <v>m3</v>
      </c>
      <c r="E9635" s="288">
        <v>12.02</v>
      </c>
    </row>
    <row r="9636" spans="1:5" x14ac:dyDescent="0.2">
      <c r="A9636" s="287" t="s">
        <v>23518</v>
      </c>
      <c r="B9636" s="287" t="s">
        <v>28700</v>
      </c>
      <c r="C9636" s="287" t="s">
        <v>111</v>
      </c>
      <c r="D9636" t="str">
        <f t="shared" si="150"/>
        <v>m3</v>
      </c>
      <c r="E9636" s="288">
        <v>27.95</v>
      </c>
    </row>
    <row r="9637" spans="1:5" x14ac:dyDescent="0.2">
      <c r="A9637" s="287" t="s">
        <v>23519</v>
      </c>
      <c r="B9637" s="287" t="s">
        <v>28700</v>
      </c>
      <c r="C9637" s="287" t="s">
        <v>111</v>
      </c>
      <c r="D9637" t="str">
        <f t="shared" si="150"/>
        <v>m3</v>
      </c>
      <c r="E9637" s="288">
        <v>27.72</v>
      </c>
    </row>
    <row r="9638" spans="1:5" x14ac:dyDescent="0.2">
      <c r="A9638" s="287" t="s">
        <v>23520</v>
      </c>
      <c r="B9638" s="287" t="s">
        <v>28701</v>
      </c>
      <c r="C9638" s="287" t="s">
        <v>111</v>
      </c>
      <c r="D9638" t="str">
        <f t="shared" si="150"/>
        <v>m3</v>
      </c>
      <c r="E9638" s="288">
        <v>27.86</v>
      </c>
    </row>
    <row r="9639" spans="1:5" x14ac:dyDescent="0.2">
      <c r="A9639" s="287" t="s">
        <v>23521</v>
      </c>
      <c r="B9639" s="287" t="s">
        <v>28701</v>
      </c>
      <c r="C9639" s="287" t="s">
        <v>111</v>
      </c>
      <c r="D9639" t="str">
        <f t="shared" si="150"/>
        <v>m3</v>
      </c>
      <c r="E9639" s="288">
        <v>27.79</v>
      </c>
    </row>
    <row r="9640" spans="1:5" x14ac:dyDescent="0.2">
      <c r="A9640" s="287" t="s">
        <v>23522</v>
      </c>
      <c r="B9640" s="287" t="s">
        <v>28702</v>
      </c>
      <c r="C9640" s="287" t="s">
        <v>111</v>
      </c>
      <c r="D9640" t="str">
        <f t="shared" si="150"/>
        <v>m3</v>
      </c>
      <c r="E9640" s="288">
        <v>12.23</v>
      </c>
    </row>
    <row r="9641" spans="1:5" x14ac:dyDescent="0.2">
      <c r="A9641" s="287" t="s">
        <v>23523</v>
      </c>
      <c r="B9641" s="287" t="s">
        <v>28702</v>
      </c>
      <c r="C9641" s="287" t="s">
        <v>111</v>
      </c>
      <c r="D9641" t="str">
        <f t="shared" si="150"/>
        <v>m3</v>
      </c>
      <c r="E9641" s="288">
        <v>12.23</v>
      </c>
    </row>
    <row r="9642" spans="1:5" x14ac:dyDescent="0.2">
      <c r="A9642" s="287" t="s">
        <v>23524</v>
      </c>
      <c r="B9642" s="287" t="s">
        <v>28703</v>
      </c>
      <c r="C9642" s="287" t="s">
        <v>111</v>
      </c>
      <c r="D9642" t="str">
        <f t="shared" si="150"/>
        <v>m3</v>
      </c>
      <c r="E9642" s="288">
        <v>11.22</v>
      </c>
    </row>
    <row r="9643" spans="1:5" x14ac:dyDescent="0.2">
      <c r="A9643" s="287" t="s">
        <v>23525</v>
      </c>
      <c r="B9643" s="287" t="s">
        <v>28703</v>
      </c>
      <c r="C9643" s="287" t="s">
        <v>111</v>
      </c>
      <c r="D9643" t="str">
        <f t="shared" si="150"/>
        <v>m3</v>
      </c>
      <c r="E9643" s="288">
        <v>11.22</v>
      </c>
    </row>
    <row r="9644" spans="1:5" x14ac:dyDescent="0.2">
      <c r="A9644" s="287" t="s">
        <v>23526</v>
      </c>
      <c r="B9644" s="287" t="s">
        <v>28704</v>
      </c>
      <c r="C9644" s="287" t="s">
        <v>111</v>
      </c>
      <c r="D9644" t="str">
        <f t="shared" si="150"/>
        <v>m3</v>
      </c>
      <c r="E9644" s="288">
        <v>12.24</v>
      </c>
    </row>
    <row r="9645" spans="1:5" x14ac:dyDescent="0.2">
      <c r="A9645" s="287" t="s">
        <v>23527</v>
      </c>
      <c r="B9645" s="287" t="s">
        <v>28704</v>
      </c>
      <c r="C9645" s="287" t="s">
        <v>111</v>
      </c>
      <c r="D9645" t="str">
        <f t="shared" si="150"/>
        <v>m3</v>
      </c>
      <c r="E9645" s="288">
        <v>12.24</v>
      </c>
    </row>
    <row r="9646" spans="1:5" x14ac:dyDescent="0.2">
      <c r="A9646" s="287" t="s">
        <v>9717</v>
      </c>
      <c r="B9646" s="287" t="s">
        <v>28705</v>
      </c>
      <c r="C9646" s="287" t="s">
        <v>53</v>
      </c>
      <c r="D9646" t="str">
        <f t="shared" si="150"/>
        <v>m</v>
      </c>
      <c r="E9646" s="288">
        <v>2.7</v>
      </c>
    </row>
    <row r="9647" spans="1:5" x14ac:dyDescent="0.2">
      <c r="A9647" s="287" t="s">
        <v>9718</v>
      </c>
      <c r="B9647" s="287" t="s">
        <v>28705</v>
      </c>
      <c r="C9647" s="287" t="s">
        <v>53</v>
      </c>
      <c r="D9647" t="str">
        <f t="shared" si="150"/>
        <v>m</v>
      </c>
      <c r="E9647" s="288">
        <v>2.7</v>
      </c>
    </row>
    <row r="9648" spans="1:5" x14ac:dyDescent="0.2">
      <c r="A9648" s="287" t="s">
        <v>9719</v>
      </c>
      <c r="B9648" s="287" t="s">
        <v>28706</v>
      </c>
      <c r="C9648" s="287" t="s">
        <v>53</v>
      </c>
      <c r="D9648" t="str">
        <f t="shared" si="150"/>
        <v>m</v>
      </c>
      <c r="E9648" s="288">
        <v>9.14</v>
      </c>
    </row>
    <row r="9649" spans="1:5" x14ac:dyDescent="0.2">
      <c r="A9649" s="287" t="s">
        <v>9720</v>
      </c>
      <c r="B9649" s="287" t="s">
        <v>28706</v>
      </c>
      <c r="C9649" s="287" t="s">
        <v>53</v>
      </c>
      <c r="D9649" t="str">
        <f t="shared" si="150"/>
        <v>m</v>
      </c>
      <c r="E9649" s="288">
        <v>8.93</v>
      </c>
    </row>
    <row r="9650" spans="1:5" x14ac:dyDescent="0.2">
      <c r="A9650" s="287" t="s">
        <v>9721</v>
      </c>
      <c r="B9650" s="287" t="s">
        <v>28707</v>
      </c>
      <c r="C9650" s="287" t="s">
        <v>53</v>
      </c>
      <c r="D9650" t="str">
        <f t="shared" si="150"/>
        <v>m</v>
      </c>
      <c r="E9650" s="288">
        <v>12.79</v>
      </c>
    </row>
    <row r="9651" spans="1:5" x14ac:dyDescent="0.2">
      <c r="A9651" s="287" t="s">
        <v>9722</v>
      </c>
      <c r="B9651" s="287" t="s">
        <v>28707</v>
      </c>
      <c r="C9651" s="287" t="s">
        <v>53</v>
      </c>
      <c r="D9651" t="str">
        <f t="shared" si="150"/>
        <v>m</v>
      </c>
      <c r="E9651" s="288">
        <v>12.55</v>
      </c>
    </row>
    <row r="9652" spans="1:5" x14ac:dyDescent="0.2">
      <c r="A9652" s="287" t="s">
        <v>9723</v>
      </c>
      <c r="B9652" s="287" t="s">
        <v>28708</v>
      </c>
      <c r="C9652" s="287" t="s">
        <v>53</v>
      </c>
      <c r="D9652" t="str">
        <f t="shared" si="150"/>
        <v>m</v>
      </c>
      <c r="E9652" s="288">
        <v>16.600000000000001</v>
      </c>
    </row>
    <row r="9653" spans="1:5" x14ac:dyDescent="0.2">
      <c r="A9653" s="287" t="s">
        <v>9724</v>
      </c>
      <c r="B9653" s="287" t="s">
        <v>28708</v>
      </c>
      <c r="C9653" s="287" t="s">
        <v>53</v>
      </c>
      <c r="D9653" t="str">
        <f t="shared" si="150"/>
        <v>m</v>
      </c>
      <c r="E9653" s="288">
        <v>16.3</v>
      </c>
    </row>
    <row r="9654" spans="1:5" x14ac:dyDescent="0.2">
      <c r="A9654" s="287" t="s">
        <v>9725</v>
      </c>
      <c r="B9654" s="287" t="s">
        <v>28709</v>
      </c>
      <c r="C9654" s="287" t="s">
        <v>53</v>
      </c>
      <c r="D9654" t="str">
        <f t="shared" si="150"/>
        <v>m</v>
      </c>
      <c r="E9654" s="288">
        <v>304.37</v>
      </c>
    </row>
    <row r="9655" spans="1:5" x14ac:dyDescent="0.2">
      <c r="A9655" s="287" t="s">
        <v>9726</v>
      </c>
      <c r="B9655" s="287" t="s">
        <v>28709</v>
      </c>
      <c r="C9655" s="287" t="s">
        <v>53</v>
      </c>
      <c r="D9655" t="str">
        <f t="shared" si="150"/>
        <v>m</v>
      </c>
      <c r="E9655" s="288">
        <v>289.04000000000002</v>
      </c>
    </row>
    <row r="9656" spans="1:5" x14ac:dyDescent="0.2">
      <c r="A9656" s="287" t="s">
        <v>9727</v>
      </c>
      <c r="B9656" s="287" t="s">
        <v>28710</v>
      </c>
      <c r="C9656" s="287" t="s">
        <v>53</v>
      </c>
      <c r="D9656" t="str">
        <f t="shared" si="150"/>
        <v>m</v>
      </c>
      <c r="E9656" s="288">
        <v>77.260000000000005</v>
      </c>
    </row>
    <row r="9657" spans="1:5" x14ac:dyDescent="0.2">
      <c r="A9657" s="287" t="s">
        <v>9728</v>
      </c>
      <c r="B9657" s="287" t="s">
        <v>28710</v>
      </c>
      <c r="C9657" s="287" t="s">
        <v>53</v>
      </c>
      <c r="D9657" t="str">
        <f t="shared" si="150"/>
        <v>m</v>
      </c>
      <c r="E9657" s="288">
        <v>72.58</v>
      </c>
    </row>
    <row r="9658" spans="1:5" x14ac:dyDescent="0.2">
      <c r="A9658" s="287" t="s">
        <v>9729</v>
      </c>
      <c r="B9658" s="287" t="s">
        <v>28711</v>
      </c>
      <c r="C9658" s="287" t="s">
        <v>53</v>
      </c>
      <c r="D9658" t="str">
        <f t="shared" si="150"/>
        <v>m</v>
      </c>
      <c r="E9658" s="288">
        <v>79.39</v>
      </c>
    </row>
    <row r="9659" spans="1:5" x14ac:dyDescent="0.2">
      <c r="A9659" s="287" t="s">
        <v>9730</v>
      </c>
      <c r="B9659" s="287" t="s">
        <v>28711</v>
      </c>
      <c r="C9659" s="287" t="s">
        <v>53</v>
      </c>
      <c r="D9659" t="str">
        <f t="shared" si="150"/>
        <v>m</v>
      </c>
      <c r="E9659" s="288">
        <v>74.540000000000006</v>
      </c>
    </row>
    <row r="9660" spans="1:5" x14ac:dyDescent="0.2">
      <c r="A9660" s="287" t="s">
        <v>9731</v>
      </c>
      <c r="B9660" s="287" t="s">
        <v>28712</v>
      </c>
      <c r="C9660" s="287" t="s">
        <v>53</v>
      </c>
      <c r="D9660" t="str">
        <f t="shared" si="150"/>
        <v>m</v>
      </c>
      <c r="E9660" s="288">
        <v>141.13999999999999</v>
      </c>
    </row>
    <row r="9661" spans="1:5" x14ac:dyDescent="0.2">
      <c r="A9661" s="287" t="s">
        <v>9732</v>
      </c>
      <c r="B9661" s="287" t="s">
        <v>28712</v>
      </c>
      <c r="C9661" s="287" t="s">
        <v>53</v>
      </c>
      <c r="D9661" t="str">
        <f t="shared" si="150"/>
        <v>m</v>
      </c>
      <c r="E9661" s="288">
        <v>134.29</v>
      </c>
    </row>
    <row r="9662" spans="1:5" x14ac:dyDescent="0.2">
      <c r="A9662" s="287" t="s">
        <v>9733</v>
      </c>
      <c r="B9662" s="287" t="s">
        <v>28713</v>
      </c>
      <c r="C9662" s="287" t="s">
        <v>53</v>
      </c>
      <c r="D9662" t="str">
        <f t="shared" si="150"/>
        <v>m</v>
      </c>
      <c r="E9662" s="288">
        <v>82.31</v>
      </c>
    </row>
    <row r="9663" spans="1:5" x14ac:dyDescent="0.2">
      <c r="A9663" s="287" t="s">
        <v>9734</v>
      </c>
      <c r="B9663" s="287" t="s">
        <v>28713</v>
      </c>
      <c r="C9663" s="287" t="s">
        <v>53</v>
      </c>
      <c r="D9663" t="str">
        <f t="shared" si="150"/>
        <v>m</v>
      </c>
      <c r="E9663" s="288">
        <v>76.75</v>
      </c>
    </row>
    <row r="9664" spans="1:5" x14ac:dyDescent="0.2">
      <c r="A9664" s="287" t="s">
        <v>9735</v>
      </c>
      <c r="B9664" s="287" t="s">
        <v>28714</v>
      </c>
      <c r="C9664" s="287" t="s">
        <v>53</v>
      </c>
      <c r="D9664" t="str">
        <f t="shared" si="150"/>
        <v>m</v>
      </c>
      <c r="E9664" s="288">
        <v>122.96</v>
      </c>
    </row>
    <row r="9665" spans="1:5" x14ac:dyDescent="0.2">
      <c r="A9665" s="287" t="s">
        <v>9736</v>
      </c>
      <c r="B9665" s="287" t="s">
        <v>28714</v>
      </c>
      <c r="C9665" s="287" t="s">
        <v>53</v>
      </c>
      <c r="D9665" t="str">
        <f t="shared" si="150"/>
        <v>m</v>
      </c>
      <c r="E9665" s="288">
        <v>117.14</v>
      </c>
    </row>
    <row r="9666" spans="1:5" x14ac:dyDescent="0.2">
      <c r="A9666" s="287" t="s">
        <v>9737</v>
      </c>
      <c r="B9666" s="287" t="s">
        <v>28715</v>
      </c>
      <c r="C9666" s="287" t="s">
        <v>53</v>
      </c>
      <c r="D9666" t="str">
        <f t="shared" ref="D9666:D9729" si="151">LOWER(C9666)</f>
        <v>m</v>
      </c>
      <c r="E9666" s="288">
        <v>143.1</v>
      </c>
    </row>
    <row r="9667" spans="1:5" x14ac:dyDescent="0.2">
      <c r="A9667" s="287" t="s">
        <v>9738</v>
      </c>
      <c r="B9667" s="287" t="s">
        <v>28715</v>
      </c>
      <c r="C9667" s="287" t="s">
        <v>53</v>
      </c>
      <c r="D9667" t="str">
        <f t="shared" si="151"/>
        <v>m</v>
      </c>
      <c r="E9667" s="288">
        <v>136.29</v>
      </c>
    </row>
    <row r="9668" spans="1:5" x14ac:dyDescent="0.2">
      <c r="A9668" s="287" t="s">
        <v>9739</v>
      </c>
      <c r="B9668" s="287" t="s">
        <v>28716</v>
      </c>
      <c r="C9668" s="287" t="s">
        <v>53</v>
      </c>
      <c r="D9668" t="str">
        <f t="shared" si="151"/>
        <v>m</v>
      </c>
      <c r="E9668" s="288">
        <v>69.709999999999994</v>
      </c>
    </row>
    <row r="9669" spans="1:5" x14ac:dyDescent="0.2">
      <c r="A9669" s="287" t="s">
        <v>9740</v>
      </c>
      <c r="B9669" s="287" t="s">
        <v>28716</v>
      </c>
      <c r="C9669" s="287" t="s">
        <v>53</v>
      </c>
      <c r="D9669" t="str">
        <f t="shared" si="151"/>
        <v>m</v>
      </c>
      <c r="E9669" s="288">
        <v>65.84</v>
      </c>
    </row>
    <row r="9670" spans="1:5" x14ac:dyDescent="0.2">
      <c r="A9670" s="287" t="s">
        <v>9741</v>
      </c>
      <c r="B9670" s="287" t="s">
        <v>28717</v>
      </c>
      <c r="C9670" s="287" t="s">
        <v>53</v>
      </c>
      <c r="D9670" t="str">
        <f t="shared" si="151"/>
        <v>m</v>
      </c>
      <c r="E9670" s="288">
        <v>94.6</v>
      </c>
    </row>
    <row r="9671" spans="1:5" x14ac:dyDescent="0.2">
      <c r="A9671" s="287" t="s">
        <v>9742</v>
      </c>
      <c r="B9671" s="287" t="s">
        <v>28717</v>
      </c>
      <c r="C9671" s="287" t="s">
        <v>53</v>
      </c>
      <c r="D9671" t="str">
        <f t="shared" si="151"/>
        <v>m</v>
      </c>
      <c r="E9671" s="288">
        <v>89.51</v>
      </c>
    </row>
    <row r="9672" spans="1:5" x14ac:dyDescent="0.2">
      <c r="A9672" s="287" t="s">
        <v>9743</v>
      </c>
      <c r="B9672" s="287" t="s">
        <v>28718</v>
      </c>
      <c r="C9672" s="287" t="s">
        <v>53</v>
      </c>
      <c r="D9672" t="str">
        <f t="shared" si="151"/>
        <v>m</v>
      </c>
      <c r="E9672" s="288">
        <v>119.41</v>
      </c>
    </row>
    <row r="9673" spans="1:5" x14ac:dyDescent="0.2">
      <c r="A9673" s="287" t="s">
        <v>9744</v>
      </c>
      <c r="B9673" s="287" t="s">
        <v>28718</v>
      </c>
      <c r="C9673" s="287" t="s">
        <v>53</v>
      </c>
      <c r="D9673" t="str">
        <f t="shared" si="151"/>
        <v>m</v>
      </c>
      <c r="E9673" s="288">
        <v>112.89</v>
      </c>
    </row>
    <row r="9674" spans="1:5" x14ac:dyDescent="0.2">
      <c r="A9674" s="287" t="s">
        <v>9745</v>
      </c>
      <c r="B9674" s="287" t="s">
        <v>28719</v>
      </c>
      <c r="C9674" s="287" t="s">
        <v>53</v>
      </c>
      <c r="D9674" t="str">
        <f t="shared" si="151"/>
        <v>m</v>
      </c>
      <c r="E9674" s="288">
        <v>92.98</v>
      </c>
    </row>
    <row r="9675" spans="1:5" x14ac:dyDescent="0.2">
      <c r="A9675" s="287" t="s">
        <v>9746</v>
      </c>
      <c r="B9675" s="287" t="s">
        <v>28719</v>
      </c>
      <c r="C9675" s="287" t="s">
        <v>53</v>
      </c>
      <c r="D9675" t="str">
        <f t="shared" si="151"/>
        <v>m</v>
      </c>
      <c r="E9675" s="288">
        <v>87.97</v>
      </c>
    </row>
    <row r="9676" spans="1:5" x14ac:dyDescent="0.2">
      <c r="A9676" s="287" t="s">
        <v>9747</v>
      </c>
      <c r="B9676" s="287" t="s">
        <v>28720</v>
      </c>
      <c r="C9676" s="287" t="s">
        <v>53</v>
      </c>
      <c r="D9676" t="str">
        <f t="shared" si="151"/>
        <v>m</v>
      </c>
      <c r="E9676" s="288">
        <v>127.62</v>
      </c>
    </row>
    <row r="9677" spans="1:5" x14ac:dyDescent="0.2">
      <c r="A9677" s="287" t="s">
        <v>9748</v>
      </c>
      <c r="B9677" s="287" t="s">
        <v>28720</v>
      </c>
      <c r="C9677" s="287" t="s">
        <v>53</v>
      </c>
      <c r="D9677" t="str">
        <f t="shared" si="151"/>
        <v>m</v>
      </c>
      <c r="E9677" s="288">
        <v>121.8</v>
      </c>
    </row>
    <row r="9678" spans="1:5" x14ac:dyDescent="0.2">
      <c r="A9678" s="287" t="s">
        <v>9749</v>
      </c>
      <c r="B9678" s="287" t="s">
        <v>28721</v>
      </c>
      <c r="C9678" s="287" t="s">
        <v>53</v>
      </c>
      <c r="D9678" t="str">
        <f t="shared" si="151"/>
        <v>m</v>
      </c>
      <c r="E9678" s="288">
        <v>170.9</v>
      </c>
    </row>
    <row r="9679" spans="1:5" x14ac:dyDescent="0.2">
      <c r="A9679" s="287" t="s">
        <v>9750</v>
      </c>
      <c r="B9679" s="287" t="s">
        <v>28721</v>
      </c>
      <c r="C9679" s="287" t="s">
        <v>53</v>
      </c>
      <c r="D9679" t="str">
        <f t="shared" si="151"/>
        <v>m</v>
      </c>
      <c r="E9679" s="288">
        <v>163.66999999999999</v>
      </c>
    </row>
    <row r="9680" spans="1:5" x14ac:dyDescent="0.2">
      <c r="A9680" s="287" t="s">
        <v>9751</v>
      </c>
      <c r="B9680" s="287" t="s">
        <v>28722</v>
      </c>
      <c r="C9680" s="287" t="s">
        <v>53</v>
      </c>
      <c r="D9680" t="str">
        <f t="shared" si="151"/>
        <v>m</v>
      </c>
      <c r="E9680" s="288">
        <v>218.34</v>
      </c>
    </row>
    <row r="9681" spans="1:5" x14ac:dyDescent="0.2">
      <c r="A9681" s="287" t="s">
        <v>9752</v>
      </c>
      <c r="B9681" s="287" t="s">
        <v>28722</v>
      </c>
      <c r="C9681" s="287" t="s">
        <v>53</v>
      </c>
      <c r="D9681" t="str">
        <f t="shared" si="151"/>
        <v>m</v>
      </c>
      <c r="E9681" s="288">
        <v>213.41</v>
      </c>
    </row>
    <row r="9682" spans="1:5" x14ac:dyDescent="0.2">
      <c r="A9682" s="287" t="s">
        <v>9753</v>
      </c>
      <c r="B9682" s="287" t="s">
        <v>28723</v>
      </c>
      <c r="C9682" s="287" t="s">
        <v>53</v>
      </c>
      <c r="D9682" t="str">
        <f t="shared" si="151"/>
        <v>m</v>
      </c>
      <c r="E9682" s="288">
        <v>417.52</v>
      </c>
    </row>
    <row r="9683" spans="1:5" x14ac:dyDescent="0.2">
      <c r="A9683" s="287" t="s">
        <v>9754</v>
      </c>
      <c r="B9683" s="287" t="s">
        <v>28723</v>
      </c>
      <c r="C9683" s="287" t="s">
        <v>53</v>
      </c>
      <c r="D9683" t="str">
        <f t="shared" si="151"/>
        <v>m</v>
      </c>
      <c r="E9683" s="288">
        <v>410.24</v>
      </c>
    </row>
    <row r="9684" spans="1:5" x14ac:dyDescent="0.2">
      <c r="A9684" s="287" t="s">
        <v>9755</v>
      </c>
      <c r="B9684" s="287" t="s">
        <v>28724</v>
      </c>
      <c r="C9684" s="287" t="s">
        <v>53</v>
      </c>
      <c r="D9684" t="str">
        <f t="shared" si="151"/>
        <v>m</v>
      </c>
      <c r="E9684" s="288">
        <v>596.09</v>
      </c>
    </row>
    <row r="9685" spans="1:5" x14ac:dyDescent="0.2">
      <c r="A9685" s="287" t="s">
        <v>9756</v>
      </c>
      <c r="B9685" s="287" t="s">
        <v>28724</v>
      </c>
      <c r="C9685" s="287" t="s">
        <v>53</v>
      </c>
      <c r="D9685" t="str">
        <f t="shared" si="151"/>
        <v>m</v>
      </c>
      <c r="E9685" s="288">
        <v>587.15</v>
      </c>
    </row>
    <row r="9686" spans="1:5" x14ac:dyDescent="0.2">
      <c r="A9686" s="287" t="s">
        <v>9757</v>
      </c>
      <c r="B9686" s="287" t="s">
        <v>28725</v>
      </c>
      <c r="C9686" s="287" t="s">
        <v>53</v>
      </c>
      <c r="D9686" t="str">
        <f t="shared" si="151"/>
        <v>m</v>
      </c>
      <c r="E9686" s="288">
        <v>145.71</v>
      </c>
    </row>
    <row r="9687" spans="1:5" x14ac:dyDescent="0.2">
      <c r="A9687" s="287" t="s">
        <v>9758</v>
      </c>
      <c r="B9687" s="287" t="s">
        <v>28725</v>
      </c>
      <c r="C9687" s="287" t="s">
        <v>53</v>
      </c>
      <c r="D9687" t="str">
        <f t="shared" si="151"/>
        <v>m</v>
      </c>
      <c r="E9687" s="288">
        <v>134.56</v>
      </c>
    </row>
    <row r="9688" spans="1:5" x14ac:dyDescent="0.2">
      <c r="A9688" s="287" t="s">
        <v>9759</v>
      </c>
      <c r="B9688" s="287" t="s">
        <v>28726</v>
      </c>
      <c r="C9688" s="287" t="s">
        <v>53</v>
      </c>
      <c r="D9688" t="str">
        <f t="shared" si="151"/>
        <v>m</v>
      </c>
      <c r="E9688" s="288">
        <v>988.97</v>
      </c>
    </row>
    <row r="9689" spans="1:5" x14ac:dyDescent="0.2">
      <c r="A9689" s="287" t="s">
        <v>9760</v>
      </c>
      <c r="B9689" s="287" t="s">
        <v>28726</v>
      </c>
      <c r="C9689" s="287" t="s">
        <v>53</v>
      </c>
      <c r="D9689" t="str">
        <f t="shared" si="151"/>
        <v>m</v>
      </c>
      <c r="E9689" s="288">
        <v>925.66</v>
      </c>
    </row>
    <row r="9690" spans="1:5" x14ac:dyDescent="0.2">
      <c r="A9690" s="287" t="s">
        <v>9761</v>
      </c>
      <c r="B9690" s="287" t="s">
        <v>28727</v>
      </c>
      <c r="C9690" s="287" t="s">
        <v>53</v>
      </c>
      <c r="D9690" t="str">
        <f t="shared" si="151"/>
        <v>m</v>
      </c>
      <c r="E9690" s="288">
        <v>1206.3399999999999</v>
      </c>
    </row>
    <row r="9691" spans="1:5" x14ac:dyDescent="0.2">
      <c r="A9691" s="287" t="s">
        <v>9762</v>
      </c>
      <c r="B9691" s="287" t="s">
        <v>28727</v>
      </c>
      <c r="C9691" s="287" t="s">
        <v>53</v>
      </c>
      <c r="D9691" t="str">
        <f t="shared" si="151"/>
        <v>m</v>
      </c>
      <c r="E9691" s="288">
        <v>1129.24</v>
      </c>
    </row>
    <row r="9692" spans="1:5" x14ac:dyDescent="0.2">
      <c r="A9692" s="287" t="s">
        <v>9763</v>
      </c>
      <c r="B9692" s="287" t="s">
        <v>28728</v>
      </c>
      <c r="C9692" s="287" t="s">
        <v>53</v>
      </c>
      <c r="D9692" t="str">
        <f t="shared" si="151"/>
        <v>m</v>
      </c>
      <c r="E9692" s="288">
        <v>1977.94</v>
      </c>
    </row>
    <row r="9693" spans="1:5" x14ac:dyDescent="0.2">
      <c r="A9693" s="287" t="s">
        <v>9764</v>
      </c>
      <c r="B9693" s="287" t="s">
        <v>28728</v>
      </c>
      <c r="C9693" s="287" t="s">
        <v>53</v>
      </c>
      <c r="D9693" t="str">
        <f t="shared" si="151"/>
        <v>m</v>
      </c>
      <c r="E9693" s="288">
        <v>1851.33</v>
      </c>
    </row>
    <row r="9694" spans="1:5" x14ac:dyDescent="0.2">
      <c r="A9694" s="287" t="s">
        <v>9765</v>
      </c>
      <c r="B9694" s="287" t="s">
        <v>28729</v>
      </c>
      <c r="C9694" s="287" t="s">
        <v>53</v>
      </c>
      <c r="D9694" t="str">
        <f t="shared" si="151"/>
        <v>m</v>
      </c>
      <c r="E9694" s="288">
        <v>2668.76</v>
      </c>
    </row>
    <row r="9695" spans="1:5" x14ac:dyDescent="0.2">
      <c r="A9695" s="287" t="s">
        <v>9766</v>
      </c>
      <c r="B9695" s="287" t="s">
        <v>28729</v>
      </c>
      <c r="C9695" s="287" t="s">
        <v>53</v>
      </c>
      <c r="D9695" t="str">
        <f t="shared" si="151"/>
        <v>m</v>
      </c>
      <c r="E9695" s="288">
        <v>2497.83</v>
      </c>
    </row>
    <row r="9696" spans="1:5" x14ac:dyDescent="0.2">
      <c r="A9696" s="287" t="s">
        <v>9767</v>
      </c>
      <c r="B9696" s="287" t="s">
        <v>28730</v>
      </c>
      <c r="C9696" s="287" t="s">
        <v>53</v>
      </c>
      <c r="D9696" t="str">
        <f t="shared" si="151"/>
        <v>m</v>
      </c>
      <c r="E9696" s="288">
        <v>16.82</v>
      </c>
    </row>
    <row r="9697" spans="1:5" x14ac:dyDescent="0.2">
      <c r="A9697" s="287" t="s">
        <v>9768</v>
      </c>
      <c r="B9697" s="287" t="s">
        <v>28730</v>
      </c>
      <c r="C9697" s="287" t="s">
        <v>53</v>
      </c>
      <c r="D9697" t="str">
        <f t="shared" si="151"/>
        <v>m</v>
      </c>
      <c r="E9697" s="288">
        <v>16.36</v>
      </c>
    </row>
    <row r="9698" spans="1:5" x14ac:dyDescent="0.2">
      <c r="A9698" s="287" t="s">
        <v>9769</v>
      </c>
      <c r="B9698" s="287" t="s">
        <v>28731</v>
      </c>
      <c r="C9698" s="287" t="s">
        <v>53</v>
      </c>
      <c r="D9698" t="str">
        <f t="shared" si="151"/>
        <v>m</v>
      </c>
      <c r="E9698" s="288">
        <v>85.23</v>
      </c>
    </row>
    <row r="9699" spans="1:5" x14ac:dyDescent="0.2">
      <c r="A9699" s="287" t="s">
        <v>9770</v>
      </c>
      <c r="B9699" s="287" t="s">
        <v>28731</v>
      </c>
      <c r="C9699" s="287" t="s">
        <v>53</v>
      </c>
      <c r="D9699" t="str">
        <f t="shared" si="151"/>
        <v>m</v>
      </c>
      <c r="E9699" s="288">
        <v>73.849999999999994</v>
      </c>
    </row>
    <row r="9700" spans="1:5" x14ac:dyDescent="0.2">
      <c r="A9700" s="287" t="s">
        <v>9771</v>
      </c>
      <c r="B9700" s="287" t="s">
        <v>28732</v>
      </c>
      <c r="C9700" s="287" t="s">
        <v>53</v>
      </c>
      <c r="D9700" t="str">
        <f t="shared" si="151"/>
        <v>m</v>
      </c>
      <c r="E9700" s="288">
        <v>282.83</v>
      </c>
    </row>
    <row r="9701" spans="1:5" x14ac:dyDescent="0.2">
      <c r="A9701" s="287" t="s">
        <v>9772</v>
      </c>
      <c r="B9701" s="287" t="s">
        <v>28732</v>
      </c>
      <c r="C9701" s="287" t="s">
        <v>53</v>
      </c>
      <c r="D9701" t="str">
        <f t="shared" si="151"/>
        <v>m</v>
      </c>
      <c r="E9701" s="288">
        <v>282.83</v>
      </c>
    </row>
    <row r="9702" spans="1:5" x14ac:dyDescent="0.2">
      <c r="A9702" s="287" t="s">
        <v>9773</v>
      </c>
      <c r="B9702" s="287" t="s">
        <v>28733</v>
      </c>
      <c r="C9702" s="287" t="s">
        <v>53</v>
      </c>
      <c r="D9702" t="str">
        <f t="shared" si="151"/>
        <v>m</v>
      </c>
      <c r="E9702" s="288">
        <v>302.38</v>
      </c>
    </row>
    <row r="9703" spans="1:5" x14ac:dyDescent="0.2">
      <c r="A9703" s="287" t="s">
        <v>9774</v>
      </c>
      <c r="B9703" s="287" t="s">
        <v>28733</v>
      </c>
      <c r="C9703" s="287" t="s">
        <v>53</v>
      </c>
      <c r="D9703" t="str">
        <f t="shared" si="151"/>
        <v>m</v>
      </c>
      <c r="E9703" s="288">
        <v>302.38</v>
      </c>
    </row>
    <row r="9704" spans="1:5" x14ac:dyDescent="0.2">
      <c r="A9704" s="287" t="s">
        <v>9775</v>
      </c>
      <c r="B9704" s="287" t="s">
        <v>28734</v>
      </c>
      <c r="C9704" s="287" t="s">
        <v>53</v>
      </c>
      <c r="D9704" t="str">
        <f t="shared" si="151"/>
        <v>m</v>
      </c>
      <c r="E9704" s="288">
        <v>323.85000000000002</v>
      </c>
    </row>
    <row r="9705" spans="1:5" x14ac:dyDescent="0.2">
      <c r="A9705" s="287" t="s">
        <v>9776</v>
      </c>
      <c r="B9705" s="287" t="s">
        <v>28734</v>
      </c>
      <c r="C9705" s="287" t="s">
        <v>53</v>
      </c>
      <c r="D9705" t="str">
        <f t="shared" si="151"/>
        <v>m</v>
      </c>
      <c r="E9705" s="288">
        <v>323.85000000000002</v>
      </c>
    </row>
    <row r="9706" spans="1:5" x14ac:dyDescent="0.2">
      <c r="A9706" s="287" t="s">
        <v>9777</v>
      </c>
      <c r="B9706" s="287" t="s">
        <v>28735</v>
      </c>
      <c r="C9706" s="287" t="s">
        <v>111</v>
      </c>
      <c r="D9706" t="str">
        <f t="shared" si="151"/>
        <v>m3</v>
      </c>
      <c r="E9706" s="288">
        <v>341.43</v>
      </c>
    </row>
    <row r="9707" spans="1:5" x14ac:dyDescent="0.2">
      <c r="A9707" s="287" t="s">
        <v>9778</v>
      </c>
      <c r="B9707" s="287" t="s">
        <v>28735</v>
      </c>
      <c r="C9707" s="287" t="s">
        <v>111</v>
      </c>
      <c r="D9707" t="str">
        <f t="shared" si="151"/>
        <v>m3</v>
      </c>
      <c r="E9707" s="288">
        <v>341.43</v>
      </c>
    </row>
    <row r="9708" spans="1:5" x14ac:dyDescent="0.2">
      <c r="A9708" s="287" t="s">
        <v>9779</v>
      </c>
      <c r="B9708" s="287" t="s">
        <v>28736</v>
      </c>
      <c r="C9708" s="287" t="s">
        <v>111</v>
      </c>
      <c r="D9708" t="str">
        <f t="shared" si="151"/>
        <v>m3</v>
      </c>
      <c r="E9708" s="288">
        <v>367.32</v>
      </c>
    </row>
    <row r="9709" spans="1:5" x14ac:dyDescent="0.2">
      <c r="A9709" s="287" t="s">
        <v>9780</v>
      </c>
      <c r="B9709" s="287" t="s">
        <v>28736</v>
      </c>
      <c r="C9709" s="287" t="s">
        <v>111</v>
      </c>
      <c r="D9709" t="str">
        <f t="shared" si="151"/>
        <v>m3</v>
      </c>
      <c r="E9709" s="288">
        <v>367.32</v>
      </c>
    </row>
    <row r="9710" spans="1:5" x14ac:dyDescent="0.2">
      <c r="A9710" s="287" t="s">
        <v>9781</v>
      </c>
      <c r="B9710" s="287" t="s">
        <v>28737</v>
      </c>
      <c r="C9710" s="287" t="s">
        <v>111</v>
      </c>
      <c r="D9710" t="str">
        <f t="shared" si="151"/>
        <v>m3</v>
      </c>
      <c r="E9710" s="288">
        <v>373.28</v>
      </c>
    </row>
    <row r="9711" spans="1:5" x14ac:dyDescent="0.2">
      <c r="A9711" s="287" t="s">
        <v>9782</v>
      </c>
      <c r="B9711" s="287" t="s">
        <v>28737</v>
      </c>
      <c r="C9711" s="287" t="s">
        <v>111</v>
      </c>
      <c r="D9711" t="str">
        <f t="shared" si="151"/>
        <v>m3</v>
      </c>
      <c r="E9711" s="288">
        <v>373.28</v>
      </c>
    </row>
    <row r="9712" spans="1:5" x14ac:dyDescent="0.2">
      <c r="A9712" s="287" t="s">
        <v>9783</v>
      </c>
      <c r="B9712" s="287" t="s">
        <v>28738</v>
      </c>
      <c r="C9712" s="287" t="s">
        <v>111</v>
      </c>
      <c r="D9712" t="str">
        <f t="shared" si="151"/>
        <v>m3</v>
      </c>
      <c r="E9712" s="288">
        <v>375.93</v>
      </c>
    </row>
    <row r="9713" spans="1:5" x14ac:dyDescent="0.2">
      <c r="A9713" s="287" t="s">
        <v>9784</v>
      </c>
      <c r="B9713" s="287" t="s">
        <v>28738</v>
      </c>
      <c r="C9713" s="287" t="s">
        <v>111</v>
      </c>
      <c r="D9713" t="str">
        <f t="shared" si="151"/>
        <v>m3</v>
      </c>
      <c r="E9713" s="288">
        <v>375.93</v>
      </c>
    </row>
    <row r="9714" spans="1:5" x14ac:dyDescent="0.2">
      <c r="A9714" s="287" t="s">
        <v>9785</v>
      </c>
      <c r="B9714" s="287" t="s">
        <v>28739</v>
      </c>
      <c r="C9714" s="287" t="s">
        <v>111</v>
      </c>
      <c r="D9714" t="str">
        <f t="shared" si="151"/>
        <v>m3</v>
      </c>
      <c r="E9714" s="288">
        <v>338.25</v>
      </c>
    </row>
    <row r="9715" spans="1:5" x14ac:dyDescent="0.2">
      <c r="A9715" s="287" t="s">
        <v>9786</v>
      </c>
      <c r="B9715" s="287" t="s">
        <v>28739</v>
      </c>
      <c r="C9715" s="287" t="s">
        <v>111</v>
      </c>
      <c r="D9715" t="str">
        <f t="shared" si="151"/>
        <v>m3</v>
      </c>
      <c r="E9715" s="288">
        <v>338.25</v>
      </c>
    </row>
    <row r="9716" spans="1:5" x14ac:dyDescent="0.2">
      <c r="A9716" s="287" t="s">
        <v>9787</v>
      </c>
      <c r="B9716" s="287" t="s">
        <v>28740</v>
      </c>
      <c r="C9716" s="287" t="s">
        <v>111</v>
      </c>
      <c r="D9716" t="str">
        <f t="shared" si="151"/>
        <v>m3</v>
      </c>
      <c r="E9716" s="288">
        <v>1034.0999999999999</v>
      </c>
    </row>
    <row r="9717" spans="1:5" x14ac:dyDescent="0.2">
      <c r="A9717" s="287" t="s">
        <v>9788</v>
      </c>
      <c r="B9717" s="287" t="s">
        <v>28740</v>
      </c>
      <c r="C9717" s="287" t="s">
        <v>111</v>
      </c>
      <c r="D9717" t="str">
        <f t="shared" si="151"/>
        <v>m3</v>
      </c>
      <c r="E9717" s="288">
        <v>1034.0999999999999</v>
      </c>
    </row>
    <row r="9718" spans="1:5" x14ac:dyDescent="0.2">
      <c r="A9718" s="287" t="s">
        <v>23528</v>
      </c>
      <c r="B9718" s="287" t="s">
        <v>28741</v>
      </c>
      <c r="C9718" s="287" t="s">
        <v>53</v>
      </c>
      <c r="D9718" t="str">
        <f t="shared" si="151"/>
        <v>m</v>
      </c>
      <c r="E9718" s="288">
        <v>346.56</v>
      </c>
    </row>
    <row r="9719" spans="1:5" x14ac:dyDescent="0.2">
      <c r="A9719" s="287" t="s">
        <v>23529</v>
      </c>
      <c r="B9719" s="287" t="s">
        <v>28741</v>
      </c>
      <c r="C9719" s="287" t="s">
        <v>53</v>
      </c>
      <c r="D9719" t="str">
        <f t="shared" si="151"/>
        <v>m</v>
      </c>
      <c r="E9719" s="288">
        <v>346.56</v>
      </c>
    </row>
    <row r="9720" spans="1:5" x14ac:dyDescent="0.2">
      <c r="A9720" s="287" t="s">
        <v>23530</v>
      </c>
      <c r="B9720" s="287" t="s">
        <v>28742</v>
      </c>
      <c r="C9720" s="287" t="s">
        <v>53</v>
      </c>
      <c r="D9720" t="str">
        <f t="shared" si="151"/>
        <v>m</v>
      </c>
      <c r="E9720" s="288">
        <v>241.86</v>
      </c>
    </row>
    <row r="9721" spans="1:5" x14ac:dyDescent="0.2">
      <c r="A9721" s="287" t="s">
        <v>23531</v>
      </c>
      <c r="B9721" s="287" t="s">
        <v>28742</v>
      </c>
      <c r="C9721" s="287" t="s">
        <v>53</v>
      </c>
      <c r="D9721" t="str">
        <f t="shared" si="151"/>
        <v>m</v>
      </c>
      <c r="E9721" s="288">
        <v>241.86</v>
      </c>
    </row>
    <row r="9722" spans="1:5" x14ac:dyDescent="0.2">
      <c r="A9722" s="287" t="s">
        <v>23532</v>
      </c>
      <c r="B9722" s="287" t="s">
        <v>28743</v>
      </c>
      <c r="C9722" s="287" t="s">
        <v>53</v>
      </c>
      <c r="D9722" t="str">
        <f t="shared" si="151"/>
        <v>m</v>
      </c>
      <c r="E9722" s="288">
        <v>354.3</v>
      </c>
    </row>
    <row r="9723" spans="1:5" x14ac:dyDescent="0.2">
      <c r="A9723" s="287" t="s">
        <v>23533</v>
      </c>
      <c r="B9723" s="287" t="s">
        <v>28743</v>
      </c>
      <c r="C9723" s="287" t="s">
        <v>53</v>
      </c>
      <c r="D9723" t="str">
        <f t="shared" si="151"/>
        <v>m</v>
      </c>
      <c r="E9723" s="288">
        <v>354.3</v>
      </c>
    </row>
    <row r="9724" spans="1:5" x14ac:dyDescent="0.2">
      <c r="A9724" s="287" t="s">
        <v>23534</v>
      </c>
      <c r="B9724" s="287" t="s">
        <v>28744</v>
      </c>
      <c r="C9724" s="287" t="s">
        <v>53</v>
      </c>
      <c r="D9724" t="str">
        <f t="shared" si="151"/>
        <v>m</v>
      </c>
      <c r="E9724" s="288">
        <v>467.89</v>
      </c>
    </row>
    <row r="9725" spans="1:5" x14ac:dyDescent="0.2">
      <c r="A9725" s="287" t="s">
        <v>23535</v>
      </c>
      <c r="B9725" s="287" t="s">
        <v>28744</v>
      </c>
      <c r="C9725" s="287" t="s">
        <v>53</v>
      </c>
      <c r="D9725" t="str">
        <f t="shared" si="151"/>
        <v>m</v>
      </c>
      <c r="E9725" s="288">
        <v>467.89</v>
      </c>
    </row>
    <row r="9726" spans="1:5" x14ac:dyDescent="0.2">
      <c r="A9726" s="287" t="s">
        <v>23536</v>
      </c>
      <c r="B9726" s="287" t="s">
        <v>28745</v>
      </c>
      <c r="C9726" s="287" t="s">
        <v>53</v>
      </c>
      <c r="D9726" t="str">
        <f t="shared" si="151"/>
        <v>m</v>
      </c>
      <c r="E9726" s="288">
        <v>384.73</v>
      </c>
    </row>
    <row r="9727" spans="1:5" x14ac:dyDescent="0.2">
      <c r="A9727" s="287" t="s">
        <v>23537</v>
      </c>
      <c r="B9727" s="287" t="s">
        <v>28745</v>
      </c>
      <c r="C9727" s="287" t="s">
        <v>53</v>
      </c>
      <c r="D9727" t="str">
        <f t="shared" si="151"/>
        <v>m</v>
      </c>
      <c r="E9727" s="288">
        <v>384.73</v>
      </c>
    </row>
    <row r="9728" spans="1:5" x14ac:dyDescent="0.2">
      <c r="A9728" s="287" t="s">
        <v>23538</v>
      </c>
      <c r="B9728" s="287" t="s">
        <v>28746</v>
      </c>
      <c r="C9728" s="287" t="s">
        <v>53</v>
      </c>
      <c r="D9728" t="str">
        <f t="shared" si="151"/>
        <v>m</v>
      </c>
      <c r="E9728" s="288">
        <v>417.86</v>
      </c>
    </row>
    <row r="9729" spans="1:5" x14ac:dyDescent="0.2">
      <c r="A9729" s="287" t="s">
        <v>23539</v>
      </c>
      <c r="B9729" s="287" t="s">
        <v>28746</v>
      </c>
      <c r="C9729" s="287" t="s">
        <v>53</v>
      </c>
      <c r="D9729" t="str">
        <f t="shared" si="151"/>
        <v>m</v>
      </c>
      <c r="E9729" s="288">
        <v>417.86</v>
      </c>
    </row>
    <row r="9730" spans="1:5" x14ac:dyDescent="0.2">
      <c r="A9730" s="287" t="s">
        <v>23540</v>
      </c>
      <c r="B9730" s="287" t="s">
        <v>28747</v>
      </c>
      <c r="C9730" s="287" t="s">
        <v>53</v>
      </c>
      <c r="D9730" t="str">
        <f t="shared" ref="D9730:D9793" si="152">LOWER(C9730)</f>
        <v>m</v>
      </c>
      <c r="E9730" s="288">
        <v>447.06</v>
      </c>
    </row>
    <row r="9731" spans="1:5" x14ac:dyDescent="0.2">
      <c r="A9731" s="287" t="s">
        <v>23541</v>
      </c>
      <c r="B9731" s="287" t="s">
        <v>28747</v>
      </c>
      <c r="C9731" s="287" t="s">
        <v>53</v>
      </c>
      <c r="D9731" t="str">
        <f t="shared" si="152"/>
        <v>m</v>
      </c>
      <c r="E9731" s="288">
        <v>447.06</v>
      </c>
    </row>
    <row r="9732" spans="1:5" x14ac:dyDescent="0.2">
      <c r="A9732" s="287" t="s">
        <v>23542</v>
      </c>
      <c r="B9732" s="287" t="s">
        <v>28748</v>
      </c>
      <c r="C9732" s="287" t="s">
        <v>53</v>
      </c>
      <c r="D9732" t="str">
        <f t="shared" si="152"/>
        <v>m</v>
      </c>
      <c r="E9732" s="288">
        <v>136.37</v>
      </c>
    </row>
    <row r="9733" spans="1:5" x14ac:dyDescent="0.2">
      <c r="A9733" s="287" t="s">
        <v>23543</v>
      </c>
      <c r="B9733" s="287" t="s">
        <v>28748</v>
      </c>
      <c r="C9733" s="287" t="s">
        <v>53</v>
      </c>
      <c r="D9733" t="str">
        <f t="shared" si="152"/>
        <v>m</v>
      </c>
      <c r="E9733" s="288">
        <v>118.16</v>
      </c>
    </row>
    <row r="9734" spans="1:5" x14ac:dyDescent="0.2">
      <c r="A9734" s="287" t="s">
        <v>23544</v>
      </c>
      <c r="B9734" s="287" t="s">
        <v>28749</v>
      </c>
      <c r="C9734" s="287" t="s">
        <v>111</v>
      </c>
      <c r="D9734" t="str">
        <f t="shared" si="152"/>
        <v>m3</v>
      </c>
      <c r="E9734" s="288">
        <v>53.48</v>
      </c>
    </row>
    <row r="9735" spans="1:5" x14ac:dyDescent="0.2">
      <c r="A9735" s="287" t="s">
        <v>23545</v>
      </c>
      <c r="B9735" s="287" t="s">
        <v>28749</v>
      </c>
      <c r="C9735" s="287" t="s">
        <v>111</v>
      </c>
      <c r="D9735" t="str">
        <f t="shared" si="152"/>
        <v>m3</v>
      </c>
      <c r="E9735" s="288">
        <v>48.24</v>
      </c>
    </row>
    <row r="9736" spans="1:5" x14ac:dyDescent="0.2">
      <c r="A9736" s="287" t="s">
        <v>9789</v>
      </c>
      <c r="B9736" s="287" t="s">
        <v>28750</v>
      </c>
      <c r="C9736" s="287" t="s">
        <v>22946</v>
      </c>
      <c r="D9736" t="str">
        <f t="shared" si="152"/>
        <v>un</v>
      </c>
      <c r="E9736" s="288">
        <v>65.09</v>
      </c>
    </row>
    <row r="9737" spans="1:5" x14ac:dyDescent="0.2">
      <c r="A9737" s="287" t="s">
        <v>9790</v>
      </c>
      <c r="B9737" s="287" t="s">
        <v>28750</v>
      </c>
      <c r="C9737" s="287" t="s">
        <v>22946</v>
      </c>
      <c r="D9737" t="str">
        <f t="shared" si="152"/>
        <v>un</v>
      </c>
      <c r="E9737" s="288">
        <v>57.35</v>
      </c>
    </row>
    <row r="9738" spans="1:5" x14ac:dyDescent="0.2">
      <c r="A9738" s="287" t="s">
        <v>9791</v>
      </c>
      <c r="B9738" s="287" t="s">
        <v>28751</v>
      </c>
      <c r="C9738" s="287" t="s">
        <v>22946</v>
      </c>
      <c r="D9738" t="str">
        <f t="shared" si="152"/>
        <v>un</v>
      </c>
      <c r="E9738" s="288">
        <v>83.34</v>
      </c>
    </row>
    <row r="9739" spans="1:5" x14ac:dyDescent="0.2">
      <c r="A9739" s="287" t="s">
        <v>9792</v>
      </c>
      <c r="B9739" s="287" t="s">
        <v>28751</v>
      </c>
      <c r="C9739" s="287" t="s">
        <v>22946</v>
      </c>
      <c r="D9739" t="str">
        <f t="shared" si="152"/>
        <v>un</v>
      </c>
      <c r="E9739" s="288">
        <v>73.099999999999994</v>
      </c>
    </row>
    <row r="9740" spans="1:5" x14ac:dyDescent="0.2">
      <c r="A9740" s="287" t="s">
        <v>9793</v>
      </c>
      <c r="B9740" s="287" t="s">
        <v>28752</v>
      </c>
      <c r="C9740" s="287" t="s">
        <v>22946</v>
      </c>
      <c r="D9740" t="str">
        <f t="shared" si="152"/>
        <v>un</v>
      </c>
      <c r="E9740" s="288">
        <v>100.14</v>
      </c>
    </row>
    <row r="9741" spans="1:5" x14ac:dyDescent="0.2">
      <c r="A9741" s="287" t="s">
        <v>9794</v>
      </c>
      <c r="B9741" s="287" t="s">
        <v>28752</v>
      </c>
      <c r="C9741" s="287" t="s">
        <v>22946</v>
      </c>
      <c r="D9741" t="str">
        <f t="shared" si="152"/>
        <v>un</v>
      </c>
      <c r="E9741" s="288">
        <v>88.01</v>
      </c>
    </row>
    <row r="9742" spans="1:5" x14ac:dyDescent="0.2">
      <c r="A9742" s="287" t="s">
        <v>9795</v>
      </c>
      <c r="B9742" s="287" t="s">
        <v>28753</v>
      </c>
      <c r="C9742" s="287" t="s">
        <v>22946</v>
      </c>
      <c r="D9742" t="str">
        <f t="shared" si="152"/>
        <v>un</v>
      </c>
      <c r="E9742" s="288">
        <v>115.55</v>
      </c>
    </row>
    <row r="9743" spans="1:5" x14ac:dyDescent="0.2">
      <c r="A9743" s="287" t="s">
        <v>9796</v>
      </c>
      <c r="B9743" s="287" t="s">
        <v>28753</v>
      </c>
      <c r="C9743" s="287" t="s">
        <v>22946</v>
      </c>
      <c r="D9743" t="str">
        <f t="shared" si="152"/>
        <v>un</v>
      </c>
      <c r="E9743" s="288">
        <v>101.89</v>
      </c>
    </row>
    <row r="9744" spans="1:5" x14ac:dyDescent="0.2">
      <c r="A9744" s="287" t="s">
        <v>9797</v>
      </c>
      <c r="B9744" s="287" t="s">
        <v>28754</v>
      </c>
      <c r="C9744" s="287" t="s">
        <v>22946</v>
      </c>
      <c r="D9744" t="str">
        <f t="shared" si="152"/>
        <v>un</v>
      </c>
      <c r="E9744" s="288">
        <v>46.45</v>
      </c>
    </row>
    <row r="9745" spans="1:5" x14ac:dyDescent="0.2">
      <c r="A9745" s="287" t="s">
        <v>9798</v>
      </c>
      <c r="B9745" s="287" t="s">
        <v>28754</v>
      </c>
      <c r="C9745" s="287" t="s">
        <v>22946</v>
      </c>
      <c r="D9745" t="str">
        <f t="shared" si="152"/>
        <v>un</v>
      </c>
      <c r="E9745" s="288">
        <v>43.32</v>
      </c>
    </row>
    <row r="9746" spans="1:5" x14ac:dyDescent="0.2">
      <c r="A9746" s="287" t="s">
        <v>9799</v>
      </c>
      <c r="B9746" s="287" t="s">
        <v>28755</v>
      </c>
      <c r="C9746" s="287" t="s">
        <v>22946</v>
      </c>
      <c r="D9746" t="str">
        <f t="shared" si="152"/>
        <v>un</v>
      </c>
      <c r="E9746" s="288">
        <v>54.51</v>
      </c>
    </row>
    <row r="9747" spans="1:5" x14ac:dyDescent="0.2">
      <c r="A9747" s="287" t="s">
        <v>9800</v>
      </c>
      <c r="B9747" s="287" t="s">
        <v>28755</v>
      </c>
      <c r="C9747" s="287" t="s">
        <v>22946</v>
      </c>
      <c r="D9747" t="str">
        <f t="shared" si="152"/>
        <v>un</v>
      </c>
      <c r="E9747" s="288">
        <v>50.13</v>
      </c>
    </row>
    <row r="9748" spans="1:5" x14ac:dyDescent="0.2">
      <c r="A9748" s="287" t="s">
        <v>9801</v>
      </c>
      <c r="B9748" s="287" t="s">
        <v>28756</v>
      </c>
      <c r="C9748" s="287" t="s">
        <v>22946</v>
      </c>
      <c r="D9748" t="str">
        <f t="shared" si="152"/>
        <v>un</v>
      </c>
      <c r="E9748" s="288">
        <v>96.21</v>
      </c>
    </row>
    <row r="9749" spans="1:5" x14ac:dyDescent="0.2">
      <c r="A9749" s="287" t="s">
        <v>9802</v>
      </c>
      <c r="B9749" s="287" t="s">
        <v>28756</v>
      </c>
      <c r="C9749" s="287" t="s">
        <v>22946</v>
      </c>
      <c r="D9749" t="str">
        <f t="shared" si="152"/>
        <v>un</v>
      </c>
      <c r="E9749" s="288">
        <v>83.7</v>
      </c>
    </row>
    <row r="9750" spans="1:5" x14ac:dyDescent="0.2">
      <c r="A9750" s="287" t="s">
        <v>9803</v>
      </c>
      <c r="B9750" s="287" t="s">
        <v>28757</v>
      </c>
      <c r="C9750" s="287" t="s">
        <v>22946</v>
      </c>
      <c r="D9750" t="str">
        <f t="shared" si="152"/>
        <v>un</v>
      </c>
      <c r="E9750" s="288">
        <v>100.24</v>
      </c>
    </row>
    <row r="9751" spans="1:5" x14ac:dyDescent="0.2">
      <c r="A9751" s="287" t="s">
        <v>9804</v>
      </c>
      <c r="B9751" s="287" t="s">
        <v>28757</v>
      </c>
      <c r="C9751" s="287" t="s">
        <v>22946</v>
      </c>
      <c r="D9751" t="str">
        <f t="shared" si="152"/>
        <v>un</v>
      </c>
      <c r="E9751" s="288">
        <v>87.27</v>
      </c>
    </row>
    <row r="9752" spans="1:5" x14ac:dyDescent="0.2">
      <c r="A9752" s="287" t="s">
        <v>9805</v>
      </c>
      <c r="B9752" s="287" t="s">
        <v>28758</v>
      </c>
      <c r="C9752" s="287" t="s">
        <v>22946</v>
      </c>
      <c r="D9752" t="str">
        <f t="shared" si="152"/>
        <v>un</v>
      </c>
      <c r="E9752" s="288">
        <v>120.44</v>
      </c>
    </row>
    <row r="9753" spans="1:5" x14ac:dyDescent="0.2">
      <c r="A9753" s="287" t="s">
        <v>9806</v>
      </c>
      <c r="B9753" s="287" t="s">
        <v>28758</v>
      </c>
      <c r="C9753" s="287" t="s">
        <v>22946</v>
      </c>
      <c r="D9753" t="str">
        <f t="shared" si="152"/>
        <v>un</v>
      </c>
      <c r="E9753" s="288">
        <v>105.05</v>
      </c>
    </row>
    <row r="9754" spans="1:5" x14ac:dyDescent="0.2">
      <c r="A9754" s="287" t="s">
        <v>9807</v>
      </c>
      <c r="B9754" s="287" t="s">
        <v>28759</v>
      </c>
      <c r="C9754" s="287" t="s">
        <v>22946</v>
      </c>
      <c r="D9754" t="str">
        <f t="shared" si="152"/>
        <v>un</v>
      </c>
      <c r="E9754" s="288">
        <v>133.03</v>
      </c>
    </row>
    <row r="9755" spans="1:5" x14ac:dyDescent="0.2">
      <c r="A9755" s="287" t="s">
        <v>9808</v>
      </c>
      <c r="B9755" s="287" t="s">
        <v>28759</v>
      </c>
      <c r="C9755" s="287" t="s">
        <v>22946</v>
      </c>
      <c r="D9755" t="str">
        <f t="shared" si="152"/>
        <v>un</v>
      </c>
      <c r="E9755" s="288">
        <v>116.02</v>
      </c>
    </row>
    <row r="9756" spans="1:5" x14ac:dyDescent="0.2">
      <c r="A9756" s="287" t="s">
        <v>9809</v>
      </c>
      <c r="B9756" s="287" t="s">
        <v>28760</v>
      </c>
      <c r="C9756" s="287" t="s">
        <v>22946</v>
      </c>
      <c r="D9756" t="str">
        <f t="shared" si="152"/>
        <v>un</v>
      </c>
      <c r="E9756" s="288">
        <v>177.79</v>
      </c>
    </row>
    <row r="9757" spans="1:5" x14ac:dyDescent="0.2">
      <c r="A9757" s="287" t="s">
        <v>9810</v>
      </c>
      <c r="B9757" s="287" t="s">
        <v>28760</v>
      </c>
      <c r="C9757" s="287" t="s">
        <v>22946</v>
      </c>
      <c r="D9757" t="str">
        <f t="shared" si="152"/>
        <v>un</v>
      </c>
      <c r="E9757" s="288">
        <v>154.71</v>
      </c>
    </row>
    <row r="9758" spans="1:5" x14ac:dyDescent="0.2">
      <c r="A9758" s="287" t="s">
        <v>9811</v>
      </c>
      <c r="B9758" s="287" t="s">
        <v>28761</v>
      </c>
      <c r="C9758" s="287" t="s">
        <v>22946</v>
      </c>
      <c r="D9758" t="str">
        <f t="shared" si="152"/>
        <v>un</v>
      </c>
      <c r="E9758" s="288">
        <v>84.29</v>
      </c>
    </row>
    <row r="9759" spans="1:5" x14ac:dyDescent="0.2">
      <c r="A9759" s="287" t="s">
        <v>9812</v>
      </c>
      <c r="B9759" s="287" t="s">
        <v>28761</v>
      </c>
      <c r="C9759" s="287" t="s">
        <v>22946</v>
      </c>
      <c r="D9759" t="str">
        <f t="shared" si="152"/>
        <v>un</v>
      </c>
      <c r="E9759" s="288">
        <v>73.349999999999994</v>
      </c>
    </row>
    <row r="9760" spans="1:5" x14ac:dyDescent="0.2">
      <c r="A9760" s="287" t="s">
        <v>9813</v>
      </c>
      <c r="B9760" s="287" t="s">
        <v>28762</v>
      </c>
      <c r="C9760" s="287" t="s">
        <v>22946</v>
      </c>
      <c r="D9760" t="str">
        <f t="shared" si="152"/>
        <v>un</v>
      </c>
      <c r="E9760" s="288">
        <v>98.05</v>
      </c>
    </row>
    <row r="9761" spans="1:5" x14ac:dyDescent="0.2">
      <c r="A9761" s="287" t="s">
        <v>9814</v>
      </c>
      <c r="B9761" s="287" t="s">
        <v>28762</v>
      </c>
      <c r="C9761" s="287" t="s">
        <v>22946</v>
      </c>
      <c r="D9761" t="str">
        <f t="shared" si="152"/>
        <v>un</v>
      </c>
      <c r="E9761" s="288">
        <v>85.27</v>
      </c>
    </row>
    <row r="9762" spans="1:5" x14ac:dyDescent="0.2">
      <c r="A9762" s="287" t="s">
        <v>9815</v>
      </c>
      <c r="B9762" s="287" t="s">
        <v>28763</v>
      </c>
      <c r="C9762" s="287" t="s">
        <v>22946</v>
      </c>
      <c r="D9762" t="str">
        <f t="shared" si="152"/>
        <v>un</v>
      </c>
      <c r="E9762" s="288">
        <v>108.57</v>
      </c>
    </row>
    <row r="9763" spans="1:5" x14ac:dyDescent="0.2">
      <c r="A9763" s="287" t="s">
        <v>9816</v>
      </c>
      <c r="B9763" s="287" t="s">
        <v>28763</v>
      </c>
      <c r="C9763" s="287" t="s">
        <v>22946</v>
      </c>
      <c r="D9763" t="str">
        <f t="shared" si="152"/>
        <v>un</v>
      </c>
      <c r="E9763" s="288">
        <v>94.75</v>
      </c>
    </row>
    <row r="9764" spans="1:5" x14ac:dyDescent="0.2">
      <c r="A9764" s="287" t="s">
        <v>9817</v>
      </c>
      <c r="B9764" s="287" t="s">
        <v>28764</v>
      </c>
      <c r="C9764" s="287" t="s">
        <v>22946</v>
      </c>
      <c r="D9764" t="str">
        <f t="shared" si="152"/>
        <v>un</v>
      </c>
      <c r="E9764" s="288">
        <v>120.99</v>
      </c>
    </row>
    <row r="9765" spans="1:5" x14ac:dyDescent="0.2">
      <c r="A9765" s="287" t="s">
        <v>9818</v>
      </c>
      <c r="B9765" s="287" t="s">
        <v>28764</v>
      </c>
      <c r="C9765" s="287" t="s">
        <v>22946</v>
      </c>
      <c r="D9765" t="str">
        <f t="shared" si="152"/>
        <v>un</v>
      </c>
      <c r="E9765" s="288">
        <v>105.57</v>
      </c>
    </row>
    <row r="9766" spans="1:5" x14ac:dyDescent="0.2">
      <c r="A9766" s="287" t="s">
        <v>9819</v>
      </c>
      <c r="B9766" s="287" t="s">
        <v>28765</v>
      </c>
      <c r="C9766" s="287" t="s">
        <v>22946</v>
      </c>
      <c r="D9766" t="str">
        <f t="shared" si="152"/>
        <v>un</v>
      </c>
      <c r="E9766" s="288">
        <v>160.69</v>
      </c>
    </row>
    <row r="9767" spans="1:5" x14ac:dyDescent="0.2">
      <c r="A9767" s="287" t="s">
        <v>9820</v>
      </c>
      <c r="B9767" s="287" t="s">
        <v>28765</v>
      </c>
      <c r="C9767" s="287" t="s">
        <v>22946</v>
      </c>
      <c r="D9767" t="str">
        <f t="shared" si="152"/>
        <v>un</v>
      </c>
      <c r="E9767" s="288">
        <v>139.88999999999999</v>
      </c>
    </row>
    <row r="9768" spans="1:5" x14ac:dyDescent="0.2">
      <c r="A9768" s="287" t="s">
        <v>9821</v>
      </c>
      <c r="B9768" s="287" t="s">
        <v>28766</v>
      </c>
      <c r="C9768" s="287" t="s">
        <v>22946</v>
      </c>
      <c r="D9768" t="str">
        <f t="shared" si="152"/>
        <v>un</v>
      </c>
      <c r="E9768" s="288">
        <v>74.13</v>
      </c>
    </row>
    <row r="9769" spans="1:5" x14ac:dyDescent="0.2">
      <c r="A9769" s="287" t="s">
        <v>9822</v>
      </c>
      <c r="B9769" s="287" t="s">
        <v>28766</v>
      </c>
      <c r="C9769" s="287" t="s">
        <v>22946</v>
      </c>
      <c r="D9769" t="str">
        <f t="shared" si="152"/>
        <v>un</v>
      </c>
      <c r="E9769" s="288">
        <v>64.34</v>
      </c>
    </row>
    <row r="9770" spans="1:5" x14ac:dyDescent="0.2">
      <c r="A9770" s="287" t="s">
        <v>9823</v>
      </c>
      <c r="B9770" s="287" t="s">
        <v>28767</v>
      </c>
      <c r="C9770" s="287" t="s">
        <v>22946</v>
      </c>
      <c r="D9770" t="str">
        <f t="shared" si="152"/>
        <v>un</v>
      </c>
      <c r="E9770" s="288">
        <v>74.59</v>
      </c>
    </row>
    <row r="9771" spans="1:5" x14ac:dyDescent="0.2">
      <c r="A9771" s="287" t="s">
        <v>9824</v>
      </c>
      <c r="B9771" s="287" t="s">
        <v>28767</v>
      </c>
      <c r="C9771" s="287" t="s">
        <v>22946</v>
      </c>
      <c r="D9771" t="str">
        <f t="shared" si="152"/>
        <v>un</v>
      </c>
      <c r="E9771" s="288">
        <v>64.73</v>
      </c>
    </row>
    <row r="9772" spans="1:5" x14ac:dyDescent="0.2">
      <c r="A9772" s="287" t="s">
        <v>9825</v>
      </c>
      <c r="B9772" s="287" t="s">
        <v>28768</v>
      </c>
      <c r="C9772" s="287" t="s">
        <v>22946</v>
      </c>
      <c r="D9772" t="str">
        <f t="shared" si="152"/>
        <v>un</v>
      </c>
      <c r="E9772" s="288">
        <v>75.28</v>
      </c>
    </row>
    <row r="9773" spans="1:5" x14ac:dyDescent="0.2">
      <c r="A9773" s="287" t="s">
        <v>9826</v>
      </c>
      <c r="B9773" s="287" t="s">
        <v>28768</v>
      </c>
      <c r="C9773" s="287" t="s">
        <v>22946</v>
      </c>
      <c r="D9773" t="str">
        <f t="shared" si="152"/>
        <v>un</v>
      </c>
      <c r="E9773" s="288">
        <v>65.31</v>
      </c>
    </row>
    <row r="9774" spans="1:5" x14ac:dyDescent="0.2">
      <c r="A9774" s="287" t="s">
        <v>9827</v>
      </c>
      <c r="B9774" s="287" t="s">
        <v>28769</v>
      </c>
      <c r="C9774" s="287" t="s">
        <v>22946</v>
      </c>
      <c r="D9774" t="str">
        <f t="shared" si="152"/>
        <v>un</v>
      </c>
      <c r="E9774" s="288">
        <v>78.069999999999993</v>
      </c>
    </row>
    <row r="9775" spans="1:5" x14ac:dyDescent="0.2">
      <c r="A9775" s="287" t="s">
        <v>9828</v>
      </c>
      <c r="B9775" s="287" t="s">
        <v>28769</v>
      </c>
      <c r="C9775" s="287" t="s">
        <v>22946</v>
      </c>
      <c r="D9775" t="str">
        <f t="shared" si="152"/>
        <v>un</v>
      </c>
      <c r="E9775" s="288">
        <v>67.72</v>
      </c>
    </row>
    <row r="9776" spans="1:5" x14ac:dyDescent="0.2">
      <c r="A9776" s="287" t="s">
        <v>9829</v>
      </c>
      <c r="B9776" s="287" t="s">
        <v>28770</v>
      </c>
      <c r="C9776" s="287" t="s">
        <v>22946</v>
      </c>
      <c r="D9776" t="str">
        <f t="shared" si="152"/>
        <v>un</v>
      </c>
      <c r="E9776" s="288">
        <v>90.1</v>
      </c>
    </row>
    <row r="9777" spans="1:5" x14ac:dyDescent="0.2">
      <c r="A9777" s="287" t="s">
        <v>9830</v>
      </c>
      <c r="B9777" s="287" t="s">
        <v>28770</v>
      </c>
      <c r="C9777" s="287" t="s">
        <v>22946</v>
      </c>
      <c r="D9777" t="str">
        <f t="shared" si="152"/>
        <v>un</v>
      </c>
      <c r="E9777" s="288">
        <v>78.13</v>
      </c>
    </row>
    <row r="9778" spans="1:5" x14ac:dyDescent="0.2">
      <c r="A9778" s="287" t="s">
        <v>9831</v>
      </c>
      <c r="B9778" s="287" t="s">
        <v>28771</v>
      </c>
      <c r="C9778" s="287" t="s">
        <v>22946</v>
      </c>
      <c r="D9778" t="str">
        <f t="shared" si="152"/>
        <v>un</v>
      </c>
      <c r="E9778" s="288">
        <v>7.01</v>
      </c>
    </row>
    <row r="9779" spans="1:5" x14ac:dyDescent="0.2">
      <c r="A9779" s="287" t="s">
        <v>9832</v>
      </c>
      <c r="B9779" s="287" t="s">
        <v>28771</v>
      </c>
      <c r="C9779" s="287" t="s">
        <v>22946</v>
      </c>
      <c r="D9779" t="str">
        <f t="shared" si="152"/>
        <v>un</v>
      </c>
      <c r="E9779" s="288">
        <v>6.07</v>
      </c>
    </row>
    <row r="9780" spans="1:5" x14ac:dyDescent="0.2">
      <c r="A9780" s="287" t="s">
        <v>9833</v>
      </c>
      <c r="B9780" s="287" t="s">
        <v>28772</v>
      </c>
      <c r="C9780" s="287" t="s">
        <v>22946</v>
      </c>
      <c r="D9780" t="str">
        <f t="shared" si="152"/>
        <v>un</v>
      </c>
      <c r="E9780" s="288">
        <v>4.05</v>
      </c>
    </row>
    <row r="9781" spans="1:5" x14ac:dyDescent="0.2">
      <c r="A9781" s="287" t="s">
        <v>9834</v>
      </c>
      <c r="B9781" s="287" t="s">
        <v>28772</v>
      </c>
      <c r="C9781" s="287" t="s">
        <v>22946</v>
      </c>
      <c r="D9781" t="str">
        <f t="shared" si="152"/>
        <v>un</v>
      </c>
      <c r="E9781" s="288">
        <v>3.58</v>
      </c>
    </row>
    <row r="9782" spans="1:5" x14ac:dyDescent="0.2">
      <c r="A9782" s="287" t="s">
        <v>9835</v>
      </c>
      <c r="B9782" s="287" t="s">
        <v>28773</v>
      </c>
      <c r="C9782" s="287" t="s">
        <v>22946</v>
      </c>
      <c r="D9782" t="str">
        <f t="shared" si="152"/>
        <v>un</v>
      </c>
      <c r="E9782" s="288">
        <v>85.16</v>
      </c>
    </row>
    <row r="9783" spans="1:5" x14ac:dyDescent="0.2">
      <c r="A9783" s="287" t="s">
        <v>9836</v>
      </c>
      <c r="B9783" s="287" t="s">
        <v>28773</v>
      </c>
      <c r="C9783" s="287" t="s">
        <v>22946</v>
      </c>
      <c r="D9783" t="str">
        <f t="shared" si="152"/>
        <v>un</v>
      </c>
      <c r="E9783" s="288">
        <v>73.91</v>
      </c>
    </row>
    <row r="9784" spans="1:5" x14ac:dyDescent="0.2">
      <c r="A9784" s="287" t="s">
        <v>9837</v>
      </c>
      <c r="B9784" s="287" t="s">
        <v>28774</v>
      </c>
      <c r="C9784" s="287" t="s">
        <v>22946</v>
      </c>
      <c r="D9784" t="str">
        <f t="shared" si="152"/>
        <v>un</v>
      </c>
      <c r="E9784" s="288">
        <v>85.66</v>
      </c>
    </row>
    <row r="9785" spans="1:5" x14ac:dyDescent="0.2">
      <c r="A9785" s="287" t="s">
        <v>9838</v>
      </c>
      <c r="B9785" s="287" t="s">
        <v>28774</v>
      </c>
      <c r="C9785" s="287" t="s">
        <v>22946</v>
      </c>
      <c r="D9785" t="str">
        <f t="shared" si="152"/>
        <v>un</v>
      </c>
      <c r="E9785" s="288">
        <v>74.34</v>
      </c>
    </row>
    <row r="9786" spans="1:5" x14ac:dyDescent="0.2">
      <c r="A9786" s="287" t="s">
        <v>9839</v>
      </c>
      <c r="B9786" s="287" t="s">
        <v>28775</v>
      </c>
      <c r="C9786" s="287" t="s">
        <v>22946</v>
      </c>
      <c r="D9786" t="str">
        <f t="shared" si="152"/>
        <v>un</v>
      </c>
      <c r="E9786" s="288">
        <v>86.58</v>
      </c>
    </row>
    <row r="9787" spans="1:5" x14ac:dyDescent="0.2">
      <c r="A9787" s="287" t="s">
        <v>9840</v>
      </c>
      <c r="B9787" s="287" t="s">
        <v>28775</v>
      </c>
      <c r="C9787" s="287" t="s">
        <v>22946</v>
      </c>
      <c r="D9787" t="str">
        <f t="shared" si="152"/>
        <v>un</v>
      </c>
      <c r="E9787" s="288">
        <v>75.11</v>
      </c>
    </row>
    <row r="9788" spans="1:5" x14ac:dyDescent="0.2">
      <c r="A9788" s="287" t="s">
        <v>9841</v>
      </c>
      <c r="B9788" s="287" t="s">
        <v>28776</v>
      </c>
      <c r="C9788" s="287" t="s">
        <v>22946</v>
      </c>
      <c r="D9788" t="str">
        <f t="shared" si="152"/>
        <v>un</v>
      </c>
      <c r="E9788" s="288">
        <v>89.68</v>
      </c>
    </row>
    <row r="9789" spans="1:5" x14ac:dyDescent="0.2">
      <c r="A9789" s="287" t="s">
        <v>9842</v>
      </c>
      <c r="B9789" s="287" t="s">
        <v>28776</v>
      </c>
      <c r="C9789" s="287" t="s">
        <v>22946</v>
      </c>
      <c r="D9789" t="str">
        <f t="shared" si="152"/>
        <v>un</v>
      </c>
      <c r="E9789" s="288">
        <v>77.78</v>
      </c>
    </row>
    <row r="9790" spans="1:5" x14ac:dyDescent="0.2">
      <c r="A9790" s="287" t="s">
        <v>9843</v>
      </c>
      <c r="B9790" s="287" t="s">
        <v>28777</v>
      </c>
      <c r="C9790" s="287" t="s">
        <v>22946</v>
      </c>
      <c r="D9790" t="str">
        <f t="shared" si="152"/>
        <v>un</v>
      </c>
      <c r="E9790" s="288">
        <v>103.53</v>
      </c>
    </row>
    <row r="9791" spans="1:5" x14ac:dyDescent="0.2">
      <c r="A9791" s="287" t="s">
        <v>9844</v>
      </c>
      <c r="B9791" s="287" t="s">
        <v>28777</v>
      </c>
      <c r="C9791" s="287" t="s">
        <v>22946</v>
      </c>
      <c r="D9791" t="str">
        <f t="shared" si="152"/>
        <v>un</v>
      </c>
      <c r="E9791" s="288">
        <v>89.77</v>
      </c>
    </row>
    <row r="9792" spans="1:5" x14ac:dyDescent="0.2">
      <c r="A9792" s="287" t="s">
        <v>9845</v>
      </c>
      <c r="B9792" s="287" t="s">
        <v>28778</v>
      </c>
      <c r="C9792" s="287" t="s">
        <v>22946</v>
      </c>
      <c r="D9792" t="str">
        <f t="shared" si="152"/>
        <v>un</v>
      </c>
      <c r="E9792" s="288">
        <v>148.05000000000001</v>
      </c>
    </row>
    <row r="9793" spans="1:5" x14ac:dyDescent="0.2">
      <c r="A9793" s="287" t="s">
        <v>9846</v>
      </c>
      <c r="B9793" s="287" t="s">
        <v>28778</v>
      </c>
      <c r="C9793" s="287" t="s">
        <v>22946</v>
      </c>
      <c r="D9793" t="str">
        <f t="shared" si="152"/>
        <v>un</v>
      </c>
      <c r="E9793" s="288">
        <v>129.9</v>
      </c>
    </row>
    <row r="9794" spans="1:5" x14ac:dyDescent="0.2">
      <c r="A9794" s="287" t="s">
        <v>9847</v>
      </c>
      <c r="B9794" s="287" t="s">
        <v>28779</v>
      </c>
      <c r="C9794" s="287" t="s">
        <v>22946</v>
      </c>
      <c r="D9794" t="str">
        <f t="shared" ref="D9794:D9857" si="153">LOWER(C9794)</f>
        <v>un</v>
      </c>
      <c r="E9794" s="288">
        <v>486.62</v>
      </c>
    </row>
    <row r="9795" spans="1:5" x14ac:dyDescent="0.2">
      <c r="A9795" s="287" t="s">
        <v>9848</v>
      </c>
      <c r="B9795" s="287" t="s">
        <v>28779</v>
      </c>
      <c r="C9795" s="287" t="s">
        <v>22946</v>
      </c>
      <c r="D9795" t="str">
        <f t="shared" si="153"/>
        <v>un</v>
      </c>
      <c r="E9795" s="288">
        <v>460.99</v>
      </c>
    </row>
    <row r="9796" spans="1:5" x14ac:dyDescent="0.2">
      <c r="A9796" s="287" t="s">
        <v>9849</v>
      </c>
      <c r="B9796" s="287" t="s">
        <v>28780</v>
      </c>
      <c r="C9796" s="287" t="s">
        <v>22946</v>
      </c>
      <c r="D9796" t="str">
        <f t="shared" si="153"/>
        <v>un</v>
      </c>
      <c r="E9796" s="288">
        <v>506.17</v>
      </c>
    </row>
    <row r="9797" spans="1:5" x14ac:dyDescent="0.2">
      <c r="A9797" s="287" t="s">
        <v>9850</v>
      </c>
      <c r="B9797" s="287" t="s">
        <v>28780</v>
      </c>
      <c r="C9797" s="287" t="s">
        <v>22946</v>
      </c>
      <c r="D9797" t="str">
        <f t="shared" si="153"/>
        <v>un</v>
      </c>
      <c r="E9797" s="288">
        <v>480.54</v>
      </c>
    </row>
    <row r="9798" spans="1:5" x14ac:dyDescent="0.2">
      <c r="A9798" s="287" t="s">
        <v>9851</v>
      </c>
      <c r="B9798" s="287" t="s">
        <v>28781</v>
      </c>
      <c r="C9798" s="287" t="s">
        <v>22946</v>
      </c>
      <c r="D9798" t="str">
        <f t="shared" si="153"/>
        <v>un</v>
      </c>
      <c r="E9798" s="288">
        <v>527.64</v>
      </c>
    </row>
    <row r="9799" spans="1:5" x14ac:dyDescent="0.2">
      <c r="A9799" s="287" t="s">
        <v>9852</v>
      </c>
      <c r="B9799" s="287" t="s">
        <v>28781</v>
      </c>
      <c r="C9799" s="287" t="s">
        <v>22946</v>
      </c>
      <c r="D9799" t="str">
        <f t="shared" si="153"/>
        <v>un</v>
      </c>
      <c r="E9799" s="288">
        <v>502.01</v>
      </c>
    </row>
    <row r="9800" spans="1:5" x14ac:dyDescent="0.2">
      <c r="A9800" s="287" t="s">
        <v>9853</v>
      </c>
      <c r="B9800" s="287" t="s">
        <v>28782</v>
      </c>
      <c r="C9800" s="287" t="s">
        <v>22946</v>
      </c>
      <c r="D9800" t="str">
        <f t="shared" si="153"/>
        <v>un</v>
      </c>
      <c r="E9800" s="288">
        <v>545.22</v>
      </c>
    </row>
    <row r="9801" spans="1:5" x14ac:dyDescent="0.2">
      <c r="A9801" s="287" t="s">
        <v>9854</v>
      </c>
      <c r="B9801" s="287" t="s">
        <v>28782</v>
      </c>
      <c r="C9801" s="287" t="s">
        <v>22946</v>
      </c>
      <c r="D9801" t="str">
        <f t="shared" si="153"/>
        <v>un</v>
      </c>
      <c r="E9801" s="288">
        <v>519.59</v>
      </c>
    </row>
    <row r="9802" spans="1:5" x14ac:dyDescent="0.2">
      <c r="A9802" s="287" t="s">
        <v>9855</v>
      </c>
      <c r="B9802" s="287" t="s">
        <v>28783</v>
      </c>
      <c r="C9802" s="287" t="s">
        <v>23147</v>
      </c>
      <c r="D9802" t="str">
        <f t="shared" si="153"/>
        <v>kg</v>
      </c>
      <c r="E9802" s="288">
        <v>571.12</v>
      </c>
    </row>
    <row r="9803" spans="1:5" x14ac:dyDescent="0.2">
      <c r="A9803" s="287" t="s">
        <v>9856</v>
      </c>
      <c r="B9803" s="287" t="s">
        <v>28783</v>
      </c>
      <c r="C9803" s="287" t="s">
        <v>23147</v>
      </c>
      <c r="D9803" t="str">
        <f t="shared" si="153"/>
        <v>kg</v>
      </c>
      <c r="E9803" s="288">
        <v>545.48</v>
      </c>
    </row>
    <row r="9804" spans="1:5" x14ac:dyDescent="0.2">
      <c r="A9804" s="287" t="s">
        <v>9857</v>
      </c>
      <c r="B9804" s="287" t="s">
        <v>28784</v>
      </c>
      <c r="C9804" s="287" t="s">
        <v>22946</v>
      </c>
      <c r="D9804" t="str">
        <f t="shared" si="153"/>
        <v>un</v>
      </c>
      <c r="E9804" s="288">
        <v>577.07000000000005</v>
      </c>
    </row>
    <row r="9805" spans="1:5" x14ac:dyDescent="0.2">
      <c r="A9805" s="287" t="s">
        <v>9858</v>
      </c>
      <c r="B9805" s="287" t="s">
        <v>28784</v>
      </c>
      <c r="C9805" s="287" t="s">
        <v>22946</v>
      </c>
      <c r="D9805" t="str">
        <f t="shared" si="153"/>
        <v>un</v>
      </c>
      <c r="E9805" s="288">
        <v>551.44000000000005</v>
      </c>
    </row>
    <row r="9806" spans="1:5" x14ac:dyDescent="0.2">
      <c r="A9806" s="287" t="s">
        <v>9859</v>
      </c>
      <c r="B9806" s="287" t="s">
        <v>28785</v>
      </c>
      <c r="C9806" s="287" t="s">
        <v>22946</v>
      </c>
      <c r="D9806" t="str">
        <f t="shared" si="153"/>
        <v>un</v>
      </c>
      <c r="E9806" s="288">
        <v>579.72</v>
      </c>
    </row>
    <row r="9807" spans="1:5" x14ac:dyDescent="0.2">
      <c r="A9807" s="287" t="s">
        <v>9860</v>
      </c>
      <c r="B9807" s="287" t="s">
        <v>28785</v>
      </c>
      <c r="C9807" s="287" t="s">
        <v>22946</v>
      </c>
      <c r="D9807" t="str">
        <f t="shared" si="153"/>
        <v>un</v>
      </c>
      <c r="E9807" s="288">
        <v>554.09</v>
      </c>
    </row>
    <row r="9808" spans="1:5" x14ac:dyDescent="0.2">
      <c r="A9808" s="287" t="s">
        <v>9861</v>
      </c>
      <c r="B9808" s="287" t="s">
        <v>28786</v>
      </c>
      <c r="C9808" s="287" t="s">
        <v>22946</v>
      </c>
      <c r="D9808" t="str">
        <f t="shared" si="153"/>
        <v>un</v>
      </c>
      <c r="E9808" s="288">
        <v>542.79</v>
      </c>
    </row>
    <row r="9809" spans="1:5" x14ac:dyDescent="0.2">
      <c r="A9809" s="287" t="s">
        <v>9862</v>
      </c>
      <c r="B9809" s="287" t="s">
        <v>28786</v>
      </c>
      <c r="C9809" s="287" t="s">
        <v>22946</v>
      </c>
      <c r="D9809" t="str">
        <f t="shared" si="153"/>
        <v>un</v>
      </c>
      <c r="E9809" s="288">
        <v>517.16</v>
      </c>
    </row>
    <row r="9810" spans="1:5" x14ac:dyDescent="0.2">
      <c r="A9810" s="287" t="s">
        <v>9863</v>
      </c>
      <c r="B9810" s="287" t="s">
        <v>28787</v>
      </c>
      <c r="C9810" s="287" t="s">
        <v>22946</v>
      </c>
      <c r="D9810" t="str">
        <f t="shared" si="153"/>
        <v>un</v>
      </c>
      <c r="E9810" s="288">
        <v>424.9</v>
      </c>
    </row>
    <row r="9811" spans="1:5" x14ac:dyDescent="0.2">
      <c r="A9811" s="287" t="s">
        <v>9864</v>
      </c>
      <c r="B9811" s="287" t="s">
        <v>28787</v>
      </c>
      <c r="C9811" s="287" t="s">
        <v>22946</v>
      </c>
      <c r="D9811" t="str">
        <f t="shared" si="153"/>
        <v>un</v>
      </c>
      <c r="E9811" s="288">
        <v>402.78</v>
      </c>
    </row>
    <row r="9812" spans="1:5" x14ac:dyDescent="0.2">
      <c r="A9812" s="287" t="s">
        <v>9865</v>
      </c>
      <c r="B9812" s="287" t="s">
        <v>23546</v>
      </c>
      <c r="C9812" s="287" t="s">
        <v>22946</v>
      </c>
      <c r="D9812" t="str">
        <f t="shared" si="153"/>
        <v>un</v>
      </c>
      <c r="E9812" s="288">
        <v>370.47</v>
      </c>
    </row>
    <row r="9813" spans="1:5" x14ac:dyDescent="0.2">
      <c r="A9813" s="287" t="s">
        <v>9866</v>
      </c>
      <c r="B9813" s="287" t="s">
        <v>23546</v>
      </c>
      <c r="C9813" s="287" t="s">
        <v>22946</v>
      </c>
      <c r="D9813" t="str">
        <f t="shared" si="153"/>
        <v>un</v>
      </c>
      <c r="E9813" s="288">
        <v>348.35</v>
      </c>
    </row>
    <row r="9814" spans="1:5" x14ac:dyDescent="0.2">
      <c r="A9814" s="287" t="s">
        <v>9867</v>
      </c>
      <c r="B9814" s="287" t="s">
        <v>28788</v>
      </c>
      <c r="C9814" s="287" t="s">
        <v>22946</v>
      </c>
      <c r="D9814" t="str">
        <f t="shared" si="153"/>
        <v>un</v>
      </c>
      <c r="E9814" s="288">
        <v>420.09</v>
      </c>
    </row>
    <row r="9815" spans="1:5" x14ac:dyDescent="0.2">
      <c r="A9815" s="287" t="s">
        <v>9868</v>
      </c>
      <c r="B9815" s="287" t="s">
        <v>28788</v>
      </c>
      <c r="C9815" s="287" t="s">
        <v>22946</v>
      </c>
      <c r="D9815" t="str">
        <f t="shared" si="153"/>
        <v>un</v>
      </c>
      <c r="E9815" s="288">
        <v>397.6</v>
      </c>
    </row>
    <row r="9816" spans="1:5" x14ac:dyDescent="0.2">
      <c r="A9816" s="287" t="s">
        <v>9869</v>
      </c>
      <c r="B9816" s="287" t="s">
        <v>28789</v>
      </c>
      <c r="C9816" s="287" t="s">
        <v>22946</v>
      </c>
      <c r="D9816" t="str">
        <f t="shared" si="153"/>
        <v>un</v>
      </c>
      <c r="E9816" s="288">
        <v>49.1</v>
      </c>
    </row>
    <row r="9817" spans="1:5" x14ac:dyDescent="0.2">
      <c r="A9817" s="287" t="s">
        <v>9870</v>
      </c>
      <c r="B9817" s="287" t="s">
        <v>28789</v>
      </c>
      <c r="C9817" s="287" t="s">
        <v>22946</v>
      </c>
      <c r="D9817" t="str">
        <f t="shared" si="153"/>
        <v>un</v>
      </c>
      <c r="E9817" s="288">
        <v>44.77</v>
      </c>
    </row>
    <row r="9818" spans="1:5" x14ac:dyDescent="0.2">
      <c r="A9818" s="287" t="s">
        <v>9871</v>
      </c>
      <c r="B9818" s="287" t="s">
        <v>28790</v>
      </c>
      <c r="C9818" s="287" t="s">
        <v>22946</v>
      </c>
      <c r="D9818" t="str">
        <f t="shared" si="153"/>
        <v>un</v>
      </c>
      <c r="E9818" s="288">
        <v>50.28</v>
      </c>
    </row>
    <row r="9819" spans="1:5" x14ac:dyDescent="0.2">
      <c r="A9819" s="287" t="s">
        <v>9872</v>
      </c>
      <c r="B9819" s="287" t="s">
        <v>28790</v>
      </c>
      <c r="C9819" s="287" t="s">
        <v>22946</v>
      </c>
      <c r="D9819" t="str">
        <f t="shared" si="153"/>
        <v>un</v>
      </c>
      <c r="E9819" s="288">
        <v>45.95</v>
      </c>
    </row>
    <row r="9820" spans="1:5" x14ac:dyDescent="0.2">
      <c r="A9820" s="287" t="s">
        <v>9873</v>
      </c>
      <c r="B9820" s="287" t="s">
        <v>28791</v>
      </c>
      <c r="C9820" s="287" t="s">
        <v>22946</v>
      </c>
      <c r="D9820" t="str">
        <f t="shared" si="153"/>
        <v>un</v>
      </c>
      <c r="E9820" s="288">
        <v>51.25</v>
      </c>
    </row>
    <row r="9821" spans="1:5" x14ac:dyDescent="0.2">
      <c r="A9821" s="287" t="s">
        <v>9874</v>
      </c>
      <c r="B9821" s="287" t="s">
        <v>28791</v>
      </c>
      <c r="C9821" s="287" t="s">
        <v>22946</v>
      </c>
      <c r="D9821" t="str">
        <f t="shared" si="153"/>
        <v>un</v>
      </c>
      <c r="E9821" s="288">
        <v>46.91</v>
      </c>
    </row>
    <row r="9822" spans="1:5" x14ac:dyDescent="0.2">
      <c r="A9822" s="287" t="s">
        <v>9875</v>
      </c>
      <c r="B9822" s="287" t="s">
        <v>28792</v>
      </c>
      <c r="C9822" s="287" t="s">
        <v>22946</v>
      </c>
      <c r="D9822" t="str">
        <f t="shared" si="153"/>
        <v>un</v>
      </c>
      <c r="E9822" s="288">
        <v>52.67</v>
      </c>
    </row>
    <row r="9823" spans="1:5" x14ac:dyDescent="0.2">
      <c r="A9823" s="287" t="s">
        <v>9876</v>
      </c>
      <c r="B9823" s="287" t="s">
        <v>28792</v>
      </c>
      <c r="C9823" s="287" t="s">
        <v>22946</v>
      </c>
      <c r="D9823" t="str">
        <f t="shared" si="153"/>
        <v>un</v>
      </c>
      <c r="E9823" s="288">
        <v>48.34</v>
      </c>
    </row>
    <row r="9824" spans="1:5" x14ac:dyDescent="0.2">
      <c r="A9824" s="287" t="s">
        <v>9877</v>
      </c>
      <c r="B9824" s="287" t="s">
        <v>28793</v>
      </c>
      <c r="C9824" s="287" t="s">
        <v>22946</v>
      </c>
      <c r="D9824" t="str">
        <f t="shared" si="153"/>
        <v>un</v>
      </c>
      <c r="E9824" s="288">
        <v>56.66</v>
      </c>
    </row>
    <row r="9825" spans="1:5" x14ac:dyDescent="0.2">
      <c r="A9825" s="287" t="s">
        <v>9878</v>
      </c>
      <c r="B9825" s="287" t="s">
        <v>28793</v>
      </c>
      <c r="C9825" s="287" t="s">
        <v>22946</v>
      </c>
      <c r="D9825" t="str">
        <f t="shared" si="153"/>
        <v>un</v>
      </c>
      <c r="E9825" s="288">
        <v>52.33</v>
      </c>
    </row>
    <row r="9826" spans="1:5" x14ac:dyDescent="0.2">
      <c r="A9826" s="287" t="s">
        <v>9879</v>
      </c>
      <c r="B9826" s="287" t="s">
        <v>23547</v>
      </c>
      <c r="C9826" s="287" t="s">
        <v>22946</v>
      </c>
      <c r="D9826" t="str">
        <f t="shared" si="153"/>
        <v>un</v>
      </c>
      <c r="E9826" s="288">
        <v>58.38</v>
      </c>
    </row>
    <row r="9827" spans="1:5" x14ac:dyDescent="0.2">
      <c r="A9827" s="287" t="s">
        <v>9880</v>
      </c>
      <c r="B9827" s="287" t="s">
        <v>23547</v>
      </c>
      <c r="C9827" s="287" t="s">
        <v>22946</v>
      </c>
      <c r="D9827" t="str">
        <f t="shared" si="153"/>
        <v>un</v>
      </c>
      <c r="E9827" s="288">
        <v>54.04</v>
      </c>
    </row>
    <row r="9828" spans="1:5" x14ac:dyDescent="0.2">
      <c r="A9828" s="287" t="s">
        <v>9881</v>
      </c>
      <c r="B9828" s="287" t="s">
        <v>28794</v>
      </c>
      <c r="C9828" s="287" t="s">
        <v>22946</v>
      </c>
      <c r="D9828" t="str">
        <f t="shared" si="153"/>
        <v>un</v>
      </c>
      <c r="E9828" s="288">
        <v>59.78</v>
      </c>
    </row>
    <row r="9829" spans="1:5" x14ac:dyDescent="0.2">
      <c r="A9829" s="287" t="s">
        <v>9882</v>
      </c>
      <c r="B9829" s="287" t="s">
        <v>28794</v>
      </c>
      <c r="C9829" s="287" t="s">
        <v>22946</v>
      </c>
      <c r="D9829" t="str">
        <f t="shared" si="153"/>
        <v>un</v>
      </c>
      <c r="E9829" s="288">
        <v>55.45</v>
      </c>
    </row>
    <row r="9830" spans="1:5" x14ac:dyDescent="0.2">
      <c r="A9830" s="287" t="s">
        <v>9883</v>
      </c>
      <c r="B9830" s="287" t="s">
        <v>23548</v>
      </c>
      <c r="C9830" s="287" t="s">
        <v>22946</v>
      </c>
      <c r="D9830" t="str">
        <f t="shared" si="153"/>
        <v>un</v>
      </c>
      <c r="E9830" s="288">
        <v>61.85</v>
      </c>
    </row>
    <row r="9831" spans="1:5" x14ac:dyDescent="0.2">
      <c r="A9831" s="287" t="s">
        <v>9884</v>
      </c>
      <c r="B9831" s="287" t="s">
        <v>23548</v>
      </c>
      <c r="C9831" s="287" t="s">
        <v>22946</v>
      </c>
      <c r="D9831" t="str">
        <f t="shared" si="153"/>
        <v>un</v>
      </c>
      <c r="E9831" s="288">
        <v>57.52</v>
      </c>
    </row>
    <row r="9832" spans="1:5" x14ac:dyDescent="0.2">
      <c r="A9832" s="287" t="s">
        <v>9885</v>
      </c>
      <c r="B9832" s="287" t="s">
        <v>28795</v>
      </c>
      <c r="C9832" s="287" t="s">
        <v>22946</v>
      </c>
      <c r="D9832" t="str">
        <f t="shared" si="153"/>
        <v>un</v>
      </c>
      <c r="E9832" s="288">
        <v>65.73</v>
      </c>
    </row>
    <row r="9833" spans="1:5" x14ac:dyDescent="0.2">
      <c r="A9833" s="287" t="s">
        <v>9886</v>
      </c>
      <c r="B9833" s="287" t="s">
        <v>28795</v>
      </c>
      <c r="C9833" s="287" t="s">
        <v>22946</v>
      </c>
      <c r="D9833" t="str">
        <f t="shared" si="153"/>
        <v>un</v>
      </c>
      <c r="E9833" s="288">
        <v>61.4</v>
      </c>
    </row>
    <row r="9834" spans="1:5" x14ac:dyDescent="0.2">
      <c r="A9834" s="287" t="s">
        <v>9887</v>
      </c>
      <c r="B9834" s="287" t="s">
        <v>23549</v>
      </c>
      <c r="C9834" s="287" t="s">
        <v>22946</v>
      </c>
      <c r="D9834" t="str">
        <f t="shared" si="153"/>
        <v>un</v>
      </c>
      <c r="E9834" s="288">
        <v>68.09</v>
      </c>
    </row>
    <row r="9835" spans="1:5" x14ac:dyDescent="0.2">
      <c r="A9835" s="287" t="s">
        <v>9888</v>
      </c>
      <c r="B9835" s="287" t="s">
        <v>23549</v>
      </c>
      <c r="C9835" s="287" t="s">
        <v>22946</v>
      </c>
      <c r="D9835" t="str">
        <f t="shared" si="153"/>
        <v>un</v>
      </c>
      <c r="E9835" s="288">
        <v>63.76</v>
      </c>
    </row>
    <row r="9836" spans="1:5" x14ac:dyDescent="0.2">
      <c r="A9836" s="287" t="s">
        <v>9889</v>
      </c>
      <c r="B9836" s="287" t="s">
        <v>23550</v>
      </c>
      <c r="C9836" s="287" t="s">
        <v>22946</v>
      </c>
      <c r="D9836" t="str">
        <f t="shared" si="153"/>
        <v>un</v>
      </c>
      <c r="E9836" s="288">
        <v>70.03</v>
      </c>
    </row>
    <row r="9837" spans="1:5" x14ac:dyDescent="0.2">
      <c r="A9837" s="287" t="s">
        <v>9890</v>
      </c>
      <c r="B9837" s="287" t="s">
        <v>23550</v>
      </c>
      <c r="C9837" s="287" t="s">
        <v>22946</v>
      </c>
      <c r="D9837" t="str">
        <f t="shared" si="153"/>
        <v>un</v>
      </c>
      <c r="E9837" s="288">
        <v>65.69</v>
      </c>
    </row>
    <row r="9838" spans="1:5" x14ac:dyDescent="0.2">
      <c r="A9838" s="287" t="s">
        <v>9891</v>
      </c>
      <c r="B9838" s="287" t="s">
        <v>23551</v>
      </c>
      <c r="C9838" s="287" t="s">
        <v>22946</v>
      </c>
      <c r="D9838" t="str">
        <f t="shared" si="153"/>
        <v>un</v>
      </c>
      <c r="E9838" s="288">
        <v>72.87</v>
      </c>
    </row>
    <row r="9839" spans="1:5" x14ac:dyDescent="0.2">
      <c r="A9839" s="287" t="s">
        <v>9892</v>
      </c>
      <c r="B9839" s="287" t="s">
        <v>23551</v>
      </c>
      <c r="C9839" s="287" t="s">
        <v>22946</v>
      </c>
      <c r="D9839" t="str">
        <f t="shared" si="153"/>
        <v>un</v>
      </c>
      <c r="E9839" s="288">
        <v>68.540000000000006</v>
      </c>
    </row>
    <row r="9840" spans="1:5" x14ac:dyDescent="0.2">
      <c r="A9840" s="287" t="s">
        <v>9893</v>
      </c>
      <c r="B9840" s="287" t="s">
        <v>23552</v>
      </c>
      <c r="C9840" s="287" t="s">
        <v>22946</v>
      </c>
      <c r="D9840" t="str">
        <f t="shared" si="153"/>
        <v>un</v>
      </c>
      <c r="E9840" s="288">
        <v>34.79</v>
      </c>
    </row>
    <row r="9841" spans="1:5" x14ac:dyDescent="0.2">
      <c r="A9841" s="287" t="s">
        <v>9894</v>
      </c>
      <c r="B9841" s="287" t="s">
        <v>23552</v>
      </c>
      <c r="C9841" s="287" t="s">
        <v>22946</v>
      </c>
      <c r="D9841" t="str">
        <f t="shared" si="153"/>
        <v>un</v>
      </c>
      <c r="E9841" s="288">
        <v>31.39</v>
      </c>
    </row>
    <row r="9842" spans="1:5" x14ac:dyDescent="0.2">
      <c r="A9842" s="287" t="s">
        <v>9895</v>
      </c>
      <c r="B9842" s="287" t="s">
        <v>23553</v>
      </c>
      <c r="C9842" s="287" t="s">
        <v>22946</v>
      </c>
      <c r="D9842" t="str">
        <f t="shared" si="153"/>
        <v>un</v>
      </c>
      <c r="E9842" s="288">
        <v>280.23</v>
      </c>
    </row>
    <row r="9843" spans="1:5" x14ac:dyDescent="0.2">
      <c r="A9843" s="287" t="s">
        <v>9896</v>
      </c>
      <c r="B9843" s="287" t="s">
        <v>23553</v>
      </c>
      <c r="C9843" s="287" t="s">
        <v>22946</v>
      </c>
      <c r="D9843" t="str">
        <f t="shared" si="153"/>
        <v>un</v>
      </c>
      <c r="E9843" s="288">
        <v>251.93</v>
      </c>
    </row>
    <row r="9844" spans="1:5" x14ac:dyDescent="0.2">
      <c r="A9844" s="287" t="s">
        <v>9897</v>
      </c>
      <c r="B9844" s="287" t="s">
        <v>23554</v>
      </c>
      <c r="C9844" s="287" t="s">
        <v>22946</v>
      </c>
      <c r="D9844" t="str">
        <f t="shared" si="153"/>
        <v>un</v>
      </c>
      <c r="E9844" s="288">
        <v>384.64</v>
      </c>
    </row>
    <row r="9845" spans="1:5" x14ac:dyDescent="0.2">
      <c r="A9845" s="287" t="s">
        <v>9898</v>
      </c>
      <c r="B9845" s="287" t="s">
        <v>23554</v>
      </c>
      <c r="C9845" s="287" t="s">
        <v>22946</v>
      </c>
      <c r="D9845" t="str">
        <f t="shared" si="153"/>
        <v>un</v>
      </c>
      <c r="E9845" s="288">
        <v>356.34</v>
      </c>
    </row>
    <row r="9846" spans="1:5" x14ac:dyDescent="0.2">
      <c r="A9846" s="287" t="s">
        <v>9899</v>
      </c>
      <c r="B9846" s="287" t="s">
        <v>28796</v>
      </c>
      <c r="C9846" s="287" t="s">
        <v>53</v>
      </c>
      <c r="D9846" t="str">
        <f t="shared" si="153"/>
        <v>m</v>
      </c>
      <c r="E9846" s="288">
        <v>64.73</v>
      </c>
    </row>
    <row r="9847" spans="1:5" x14ac:dyDescent="0.2">
      <c r="A9847" s="287" t="s">
        <v>9900</v>
      </c>
      <c r="B9847" s="287" t="s">
        <v>28796</v>
      </c>
      <c r="C9847" s="287" t="s">
        <v>53</v>
      </c>
      <c r="D9847" t="str">
        <f t="shared" si="153"/>
        <v>m</v>
      </c>
      <c r="E9847" s="288">
        <v>58.7</v>
      </c>
    </row>
    <row r="9848" spans="1:5" x14ac:dyDescent="0.2">
      <c r="A9848" s="287" t="s">
        <v>9901</v>
      </c>
      <c r="B9848" s="287" t="s">
        <v>28797</v>
      </c>
      <c r="C9848" s="287" t="s">
        <v>53</v>
      </c>
      <c r="D9848" t="str">
        <f t="shared" si="153"/>
        <v>m</v>
      </c>
      <c r="E9848" s="288">
        <v>72.84</v>
      </c>
    </row>
    <row r="9849" spans="1:5" x14ac:dyDescent="0.2">
      <c r="A9849" s="287" t="s">
        <v>9902</v>
      </c>
      <c r="B9849" s="287" t="s">
        <v>28797</v>
      </c>
      <c r="C9849" s="287" t="s">
        <v>53</v>
      </c>
      <c r="D9849" t="str">
        <f t="shared" si="153"/>
        <v>m</v>
      </c>
      <c r="E9849" s="288">
        <v>66.81</v>
      </c>
    </row>
    <row r="9850" spans="1:5" x14ac:dyDescent="0.2">
      <c r="A9850" s="287" t="s">
        <v>9903</v>
      </c>
      <c r="B9850" s="287" t="s">
        <v>28798</v>
      </c>
      <c r="C9850" s="287" t="s">
        <v>23147</v>
      </c>
      <c r="D9850" t="str">
        <f t="shared" si="153"/>
        <v>kg</v>
      </c>
      <c r="E9850" s="288">
        <v>83.6</v>
      </c>
    </row>
    <row r="9851" spans="1:5" x14ac:dyDescent="0.2">
      <c r="A9851" s="287" t="s">
        <v>9904</v>
      </c>
      <c r="B9851" s="287" t="s">
        <v>28798</v>
      </c>
      <c r="C9851" s="287" t="s">
        <v>23147</v>
      </c>
      <c r="D9851" t="str">
        <f t="shared" si="153"/>
        <v>kg</v>
      </c>
      <c r="E9851" s="288">
        <v>77.569999999999993</v>
      </c>
    </row>
    <row r="9852" spans="1:5" x14ac:dyDescent="0.2">
      <c r="A9852" s="287" t="s">
        <v>9905</v>
      </c>
      <c r="B9852" s="287" t="s">
        <v>28799</v>
      </c>
      <c r="C9852" s="287" t="s">
        <v>23147</v>
      </c>
      <c r="D9852" t="str">
        <f t="shared" si="153"/>
        <v>kg</v>
      </c>
      <c r="E9852" s="288">
        <v>97.73</v>
      </c>
    </row>
    <row r="9853" spans="1:5" x14ac:dyDescent="0.2">
      <c r="A9853" s="287" t="s">
        <v>9906</v>
      </c>
      <c r="B9853" s="287" t="s">
        <v>28799</v>
      </c>
      <c r="C9853" s="287" t="s">
        <v>23147</v>
      </c>
      <c r="D9853" t="str">
        <f t="shared" si="153"/>
        <v>kg</v>
      </c>
      <c r="E9853" s="288">
        <v>91.7</v>
      </c>
    </row>
    <row r="9854" spans="1:5" x14ac:dyDescent="0.2">
      <c r="A9854" s="287" t="s">
        <v>9907</v>
      </c>
      <c r="B9854" s="287" t="s">
        <v>28800</v>
      </c>
      <c r="C9854" s="287" t="s">
        <v>23147</v>
      </c>
      <c r="D9854" t="str">
        <f t="shared" si="153"/>
        <v>kg</v>
      </c>
      <c r="E9854" s="288">
        <v>120.27</v>
      </c>
    </row>
    <row r="9855" spans="1:5" x14ac:dyDescent="0.2">
      <c r="A9855" s="287" t="s">
        <v>9908</v>
      </c>
      <c r="B9855" s="287" t="s">
        <v>28800</v>
      </c>
      <c r="C9855" s="287" t="s">
        <v>23147</v>
      </c>
      <c r="D9855" t="str">
        <f t="shared" si="153"/>
        <v>kg</v>
      </c>
      <c r="E9855" s="288">
        <v>110.17</v>
      </c>
    </row>
    <row r="9856" spans="1:5" x14ac:dyDescent="0.2">
      <c r="A9856" s="287" t="s">
        <v>9909</v>
      </c>
      <c r="B9856" s="287" t="s">
        <v>28801</v>
      </c>
      <c r="C9856" s="287" t="s">
        <v>23147</v>
      </c>
      <c r="D9856" t="str">
        <f t="shared" si="153"/>
        <v>kg</v>
      </c>
      <c r="E9856" s="288">
        <v>107.17</v>
      </c>
    </row>
    <row r="9857" spans="1:5" x14ac:dyDescent="0.2">
      <c r="A9857" s="287" t="s">
        <v>9910</v>
      </c>
      <c r="B9857" s="287" t="s">
        <v>28801</v>
      </c>
      <c r="C9857" s="287" t="s">
        <v>23147</v>
      </c>
      <c r="D9857" t="str">
        <f t="shared" si="153"/>
        <v>kg</v>
      </c>
      <c r="E9857" s="288">
        <v>97.07</v>
      </c>
    </row>
    <row r="9858" spans="1:5" x14ac:dyDescent="0.2">
      <c r="A9858" s="287" t="s">
        <v>9911</v>
      </c>
      <c r="B9858" s="287" t="s">
        <v>28802</v>
      </c>
      <c r="C9858" s="287" t="s">
        <v>23147</v>
      </c>
      <c r="D9858" t="str">
        <f t="shared" ref="D9858:D9921" si="154">LOWER(C9858)</f>
        <v>kg</v>
      </c>
      <c r="E9858" s="288">
        <v>70.8</v>
      </c>
    </row>
    <row r="9859" spans="1:5" x14ac:dyDescent="0.2">
      <c r="A9859" s="287" t="s">
        <v>9912</v>
      </c>
      <c r="B9859" s="287" t="s">
        <v>28802</v>
      </c>
      <c r="C9859" s="287" t="s">
        <v>23147</v>
      </c>
      <c r="D9859" t="str">
        <f t="shared" si="154"/>
        <v>kg</v>
      </c>
      <c r="E9859" s="288">
        <v>65.040000000000006</v>
      </c>
    </row>
    <row r="9860" spans="1:5" x14ac:dyDescent="0.2">
      <c r="A9860" s="287" t="s">
        <v>9913</v>
      </c>
      <c r="B9860" s="287" t="s">
        <v>28803</v>
      </c>
      <c r="C9860" s="287" t="s">
        <v>23147</v>
      </c>
      <c r="D9860" t="str">
        <f t="shared" si="154"/>
        <v>kg</v>
      </c>
      <c r="E9860" s="288">
        <v>196.97</v>
      </c>
    </row>
    <row r="9861" spans="1:5" x14ac:dyDescent="0.2">
      <c r="A9861" s="287" t="s">
        <v>9914</v>
      </c>
      <c r="B9861" s="287" t="s">
        <v>28803</v>
      </c>
      <c r="C9861" s="287" t="s">
        <v>23147</v>
      </c>
      <c r="D9861" t="str">
        <f t="shared" si="154"/>
        <v>kg</v>
      </c>
      <c r="E9861" s="288">
        <v>188.17</v>
      </c>
    </row>
    <row r="9862" spans="1:5" x14ac:dyDescent="0.2">
      <c r="A9862" s="287" t="s">
        <v>9915</v>
      </c>
      <c r="B9862" s="287" t="s">
        <v>28804</v>
      </c>
      <c r="C9862" s="287" t="s">
        <v>23147</v>
      </c>
      <c r="D9862" t="str">
        <f t="shared" si="154"/>
        <v>kg</v>
      </c>
      <c r="E9862" s="288">
        <v>145.16</v>
      </c>
    </row>
    <row r="9863" spans="1:5" x14ac:dyDescent="0.2">
      <c r="A9863" s="287" t="s">
        <v>9916</v>
      </c>
      <c r="B9863" s="287" t="s">
        <v>28804</v>
      </c>
      <c r="C9863" s="287" t="s">
        <v>23147</v>
      </c>
      <c r="D9863" t="str">
        <f t="shared" si="154"/>
        <v>kg</v>
      </c>
      <c r="E9863" s="288">
        <v>135.05000000000001</v>
      </c>
    </row>
    <row r="9864" spans="1:5" x14ac:dyDescent="0.2">
      <c r="A9864" s="287" t="s">
        <v>9917</v>
      </c>
      <c r="B9864" s="287" t="s">
        <v>23555</v>
      </c>
      <c r="C9864" s="287" t="s">
        <v>23147</v>
      </c>
      <c r="D9864" t="str">
        <f t="shared" si="154"/>
        <v>kg</v>
      </c>
      <c r="E9864" s="288">
        <v>34.42</v>
      </c>
    </row>
    <row r="9865" spans="1:5" x14ac:dyDescent="0.2">
      <c r="A9865" s="287" t="s">
        <v>9918</v>
      </c>
      <c r="B9865" s="287" t="s">
        <v>23555</v>
      </c>
      <c r="C9865" s="287" t="s">
        <v>23147</v>
      </c>
      <c r="D9865" t="str">
        <f t="shared" si="154"/>
        <v>kg</v>
      </c>
      <c r="E9865" s="288">
        <v>31.68</v>
      </c>
    </row>
    <row r="9866" spans="1:5" x14ac:dyDescent="0.2">
      <c r="A9866" s="287" t="s">
        <v>9919</v>
      </c>
      <c r="B9866" s="287" t="s">
        <v>28805</v>
      </c>
      <c r="C9866" s="287" t="s">
        <v>23147</v>
      </c>
      <c r="D9866" t="str">
        <f t="shared" si="154"/>
        <v>kg</v>
      </c>
      <c r="E9866" s="288">
        <v>63.74</v>
      </c>
    </row>
    <row r="9867" spans="1:5" x14ac:dyDescent="0.2">
      <c r="A9867" s="287" t="s">
        <v>9920</v>
      </c>
      <c r="B9867" s="287" t="s">
        <v>28805</v>
      </c>
      <c r="C9867" s="287" t="s">
        <v>23147</v>
      </c>
      <c r="D9867" t="str">
        <f t="shared" si="154"/>
        <v>kg</v>
      </c>
      <c r="E9867" s="288">
        <v>60.11</v>
      </c>
    </row>
    <row r="9868" spans="1:5" x14ac:dyDescent="0.2">
      <c r="A9868" s="287" t="s">
        <v>9921</v>
      </c>
      <c r="B9868" s="287" t="s">
        <v>28806</v>
      </c>
      <c r="C9868" s="287" t="s">
        <v>23147</v>
      </c>
      <c r="D9868" t="str">
        <f t="shared" si="154"/>
        <v>kg</v>
      </c>
      <c r="E9868" s="288">
        <v>11.88</v>
      </c>
    </row>
    <row r="9869" spans="1:5" x14ac:dyDescent="0.2">
      <c r="A9869" s="287" t="s">
        <v>9922</v>
      </c>
      <c r="B9869" s="287" t="s">
        <v>28806</v>
      </c>
      <c r="C9869" s="287" t="s">
        <v>23147</v>
      </c>
      <c r="D9869" t="str">
        <f t="shared" si="154"/>
        <v>kg</v>
      </c>
      <c r="E9869" s="288">
        <v>10.96</v>
      </c>
    </row>
    <row r="9870" spans="1:5" x14ac:dyDescent="0.2">
      <c r="A9870" s="287" t="s">
        <v>9923</v>
      </c>
      <c r="B9870" s="287" t="s">
        <v>28807</v>
      </c>
      <c r="C9870" s="287" t="s">
        <v>23147</v>
      </c>
      <c r="D9870" t="str">
        <f t="shared" si="154"/>
        <v>kg</v>
      </c>
      <c r="E9870" s="288">
        <v>15.37</v>
      </c>
    </row>
    <row r="9871" spans="1:5" x14ac:dyDescent="0.2">
      <c r="A9871" s="287" t="s">
        <v>9924</v>
      </c>
      <c r="B9871" s="287" t="s">
        <v>28807</v>
      </c>
      <c r="C9871" s="287" t="s">
        <v>23147</v>
      </c>
      <c r="D9871" t="str">
        <f t="shared" si="154"/>
        <v>kg</v>
      </c>
      <c r="E9871" s="288">
        <v>14.37</v>
      </c>
    </row>
    <row r="9872" spans="1:5" x14ac:dyDescent="0.2">
      <c r="A9872" s="287" t="s">
        <v>9925</v>
      </c>
      <c r="B9872" s="287" t="s">
        <v>28808</v>
      </c>
      <c r="C9872" s="287" t="s">
        <v>22946</v>
      </c>
      <c r="D9872" t="str">
        <f t="shared" si="154"/>
        <v>un</v>
      </c>
      <c r="E9872" s="288">
        <v>17.760000000000002</v>
      </c>
    </row>
    <row r="9873" spans="1:5" x14ac:dyDescent="0.2">
      <c r="A9873" s="287" t="s">
        <v>9926</v>
      </c>
      <c r="B9873" s="287" t="s">
        <v>28808</v>
      </c>
      <c r="C9873" s="287" t="s">
        <v>22946</v>
      </c>
      <c r="D9873" t="str">
        <f t="shared" si="154"/>
        <v>un</v>
      </c>
      <c r="E9873" s="288">
        <v>16.600000000000001</v>
      </c>
    </row>
    <row r="9874" spans="1:5" x14ac:dyDescent="0.2">
      <c r="A9874" s="287" t="s">
        <v>9927</v>
      </c>
      <c r="B9874" s="287" t="s">
        <v>28809</v>
      </c>
      <c r="C9874" s="287" t="s">
        <v>53</v>
      </c>
      <c r="D9874" t="str">
        <f t="shared" si="154"/>
        <v>m</v>
      </c>
      <c r="E9874" s="288">
        <v>23.67</v>
      </c>
    </row>
    <row r="9875" spans="1:5" x14ac:dyDescent="0.2">
      <c r="A9875" s="287" t="s">
        <v>9928</v>
      </c>
      <c r="B9875" s="287" t="s">
        <v>28809</v>
      </c>
      <c r="C9875" s="287" t="s">
        <v>53</v>
      </c>
      <c r="D9875" t="str">
        <f t="shared" si="154"/>
        <v>m</v>
      </c>
      <c r="E9875" s="288">
        <v>22.12</v>
      </c>
    </row>
    <row r="9876" spans="1:5" x14ac:dyDescent="0.2">
      <c r="A9876" s="287" t="s">
        <v>9929</v>
      </c>
      <c r="B9876" s="287" t="s">
        <v>28810</v>
      </c>
      <c r="C9876" s="287" t="s">
        <v>53</v>
      </c>
      <c r="D9876" t="str">
        <f t="shared" si="154"/>
        <v>m</v>
      </c>
      <c r="E9876" s="288">
        <v>93.37</v>
      </c>
    </row>
    <row r="9877" spans="1:5" x14ac:dyDescent="0.2">
      <c r="A9877" s="287" t="s">
        <v>9930</v>
      </c>
      <c r="B9877" s="287" t="s">
        <v>28810</v>
      </c>
      <c r="C9877" s="287" t="s">
        <v>53</v>
      </c>
      <c r="D9877" t="str">
        <f t="shared" si="154"/>
        <v>m</v>
      </c>
      <c r="E9877" s="288">
        <v>86.66</v>
      </c>
    </row>
    <row r="9878" spans="1:5" x14ac:dyDescent="0.2">
      <c r="A9878" s="287" t="s">
        <v>9931</v>
      </c>
      <c r="B9878" s="287" t="s">
        <v>28811</v>
      </c>
      <c r="C9878" s="287" t="s">
        <v>53</v>
      </c>
      <c r="D9878" t="str">
        <f t="shared" si="154"/>
        <v>m</v>
      </c>
      <c r="E9878" s="288">
        <v>3290.72</v>
      </c>
    </row>
    <row r="9879" spans="1:5" x14ac:dyDescent="0.2">
      <c r="A9879" s="287" t="s">
        <v>9932</v>
      </c>
      <c r="B9879" s="287" t="s">
        <v>28811</v>
      </c>
      <c r="C9879" s="287" t="s">
        <v>53</v>
      </c>
      <c r="D9879" t="str">
        <f t="shared" si="154"/>
        <v>m</v>
      </c>
      <c r="E9879" s="288">
        <v>3236.54</v>
      </c>
    </row>
    <row r="9880" spans="1:5" x14ac:dyDescent="0.2">
      <c r="A9880" s="287" t="s">
        <v>9933</v>
      </c>
      <c r="B9880" s="287" t="s">
        <v>28812</v>
      </c>
      <c r="C9880" s="287" t="s">
        <v>53</v>
      </c>
      <c r="D9880" t="str">
        <f t="shared" si="154"/>
        <v>m</v>
      </c>
      <c r="E9880" s="288">
        <v>141.06</v>
      </c>
    </row>
    <row r="9881" spans="1:5" x14ac:dyDescent="0.2">
      <c r="A9881" s="287" t="s">
        <v>9934</v>
      </c>
      <c r="B9881" s="287" t="s">
        <v>28812</v>
      </c>
      <c r="C9881" s="287" t="s">
        <v>53</v>
      </c>
      <c r="D9881" t="str">
        <f t="shared" si="154"/>
        <v>m</v>
      </c>
      <c r="E9881" s="288">
        <v>132.25</v>
      </c>
    </row>
    <row r="9882" spans="1:5" x14ac:dyDescent="0.2">
      <c r="A9882" s="287" t="s">
        <v>9935</v>
      </c>
      <c r="B9882" s="287" t="s">
        <v>28813</v>
      </c>
      <c r="C9882" s="287" t="s">
        <v>53</v>
      </c>
      <c r="D9882" t="str">
        <f t="shared" si="154"/>
        <v>m</v>
      </c>
      <c r="E9882" s="288">
        <v>16.64</v>
      </c>
    </row>
    <row r="9883" spans="1:5" x14ac:dyDescent="0.2">
      <c r="A9883" s="287" t="s">
        <v>9936</v>
      </c>
      <c r="B9883" s="287" t="s">
        <v>28813</v>
      </c>
      <c r="C9883" s="287" t="s">
        <v>53</v>
      </c>
      <c r="D9883" t="str">
        <f t="shared" si="154"/>
        <v>m</v>
      </c>
      <c r="E9883" s="288">
        <v>15.82</v>
      </c>
    </row>
    <row r="9884" spans="1:5" x14ac:dyDescent="0.2">
      <c r="A9884" s="287" t="s">
        <v>9937</v>
      </c>
      <c r="B9884" s="287" t="s">
        <v>28814</v>
      </c>
      <c r="C9884" s="287" t="s">
        <v>53</v>
      </c>
      <c r="D9884" t="str">
        <f t="shared" si="154"/>
        <v>m</v>
      </c>
      <c r="E9884" s="288">
        <v>15.21</v>
      </c>
    </row>
    <row r="9885" spans="1:5" x14ac:dyDescent="0.2">
      <c r="A9885" s="287" t="s">
        <v>9938</v>
      </c>
      <c r="B9885" s="287" t="s">
        <v>28814</v>
      </c>
      <c r="C9885" s="287" t="s">
        <v>53</v>
      </c>
      <c r="D9885" t="str">
        <f t="shared" si="154"/>
        <v>m</v>
      </c>
      <c r="E9885" s="288">
        <v>14.39</v>
      </c>
    </row>
    <row r="9886" spans="1:5" x14ac:dyDescent="0.2">
      <c r="A9886" s="287" t="s">
        <v>9939</v>
      </c>
      <c r="B9886" s="287" t="s">
        <v>28815</v>
      </c>
      <c r="C9886" s="287" t="s">
        <v>53</v>
      </c>
      <c r="D9886" t="str">
        <f t="shared" si="154"/>
        <v>m</v>
      </c>
      <c r="E9886" s="288">
        <v>38.840000000000003</v>
      </c>
    </row>
    <row r="9887" spans="1:5" x14ac:dyDescent="0.2">
      <c r="A9887" s="287" t="s">
        <v>9940</v>
      </c>
      <c r="B9887" s="287" t="s">
        <v>28815</v>
      </c>
      <c r="C9887" s="287" t="s">
        <v>53</v>
      </c>
      <c r="D9887" t="str">
        <f t="shared" si="154"/>
        <v>m</v>
      </c>
      <c r="E9887" s="288">
        <v>36.130000000000003</v>
      </c>
    </row>
    <row r="9888" spans="1:5" x14ac:dyDescent="0.2">
      <c r="A9888" s="287" t="s">
        <v>9941</v>
      </c>
      <c r="B9888" s="287" t="s">
        <v>28816</v>
      </c>
      <c r="C9888" s="287" t="s">
        <v>53</v>
      </c>
      <c r="D9888" t="str">
        <f t="shared" si="154"/>
        <v>m</v>
      </c>
      <c r="E9888" s="288">
        <v>33.43</v>
      </c>
    </row>
    <row r="9889" spans="1:5" x14ac:dyDescent="0.2">
      <c r="A9889" s="287" t="s">
        <v>9942</v>
      </c>
      <c r="B9889" s="287" t="s">
        <v>28816</v>
      </c>
      <c r="C9889" s="287" t="s">
        <v>53</v>
      </c>
      <c r="D9889" t="str">
        <f t="shared" si="154"/>
        <v>m</v>
      </c>
      <c r="E9889" s="288">
        <v>30.72</v>
      </c>
    </row>
    <row r="9890" spans="1:5" x14ac:dyDescent="0.2">
      <c r="A9890" s="287" t="s">
        <v>9943</v>
      </c>
      <c r="B9890" s="287" t="s">
        <v>28817</v>
      </c>
      <c r="C9890" s="287" t="s">
        <v>53</v>
      </c>
      <c r="D9890" t="str">
        <f t="shared" si="154"/>
        <v>m</v>
      </c>
      <c r="E9890" s="288">
        <v>50.46</v>
      </c>
    </row>
    <row r="9891" spans="1:5" x14ac:dyDescent="0.2">
      <c r="A9891" s="287" t="s">
        <v>9944</v>
      </c>
      <c r="B9891" s="287" t="s">
        <v>28817</v>
      </c>
      <c r="C9891" s="287" t="s">
        <v>53</v>
      </c>
      <c r="D9891" t="str">
        <f t="shared" si="154"/>
        <v>m</v>
      </c>
      <c r="E9891" s="288">
        <v>46.67</v>
      </c>
    </row>
    <row r="9892" spans="1:5" x14ac:dyDescent="0.2">
      <c r="A9892" s="287" t="s">
        <v>9945</v>
      </c>
      <c r="B9892" s="287" t="s">
        <v>28818</v>
      </c>
      <c r="C9892" s="287" t="s">
        <v>53</v>
      </c>
      <c r="D9892" t="str">
        <f t="shared" si="154"/>
        <v>m</v>
      </c>
      <c r="E9892" s="288">
        <v>44.34</v>
      </c>
    </row>
    <row r="9893" spans="1:5" x14ac:dyDescent="0.2">
      <c r="A9893" s="287" t="s">
        <v>9946</v>
      </c>
      <c r="B9893" s="287" t="s">
        <v>28818</v>
      </c>
      <c r="C9893" s="287" t="s">
        <v>53</v>
      </c>
      <c r="D9893" t="str">
        <f t="shared" si="154"/>
        <v>m</v>
      </c>
      <c r="E9893" s="288">
        <v>40.549999999999997</v>
      </c>
    </row>
    <row r="9894" spans="1:5" x14ac:dyDescent="0.2">
      <c r="A9894" s="287" t="s">
        <v>9947</v>
      </c>
      <c r="B9894" s="287" t="s">
        <v>28819</v>
      </c>
      <c r="C9894" s="287" t="s">
        <v>53</v>
      </c>
      <c r="D9894" t="str">
        <f t="shared" si="154"/>
        <v>m</v>
      </c>
      <c r="E9894" s="288">
        <v>78.05</v>
      </c>
    </row>
    <row r="9895" spans="1:5" x14ac:dyDescent="0.2">
      <c r="A9895" s="287" t="s">
        <v>9948</v>
      </c>
      <c r="B9895" s="287" t="s">
        <v>28819</v>
      </c>
      <c r="C9895" s="287" t="s">
        <v>53</v>
      </c>
      <c r="D9895" t="str">
        <f t="shared" si="154"/>
        <v>m</v>
      </c>
      <c r="E9895" s="288">
        <v>72.09</v>
      </c>
    </row>
    <row r="9896" spans="1:5" x14ac:dyDescent="0.2">
      <c r="A9896" s="287" t="s">
        <v>9949</v>
      </c>
      <c r="B9896" s="287" t="s">
        <v>28820</v>
      </c>
      <c r="C9896" s="287" t="s">
        <v>53</v>
      </c>
      <c r="D9896" t="str">
        <f t="shared" si="154"/>
        <v>m</v>
      </c>
      <c r="E9896" s="288">
        <v>68.900000000000006</v>
      </c>
    </row>
    <row r="9897" spans="1:5" x14ac:dyDescent="0.2">
      <c r="A9897" s="287" t="s">
        <v>9950</v>
      </c>
      <c r="B9897" s="287" t="s">
        <v>28820</v>
      </c>
      <c r="C9897" s="287" t="s">
        <v>53</v>
      </c>
      <c r="D9897" t="str">
        <f t="shared" si="154"/>
        <v>m</v>
      </c>
      <c r="E9897" s="288">
        <v>62.94</v>
      </c>
    </row>
    <row r="9898" spans="1:5" x14ac:dyDescent="0.2">
      <c r="A9898" s="287" t="s">
        <v>9951</v>
      </c>
      <c r="B9898" s="287" t="s">
        <v>28821</v>
      </c>
      <c r="C9898" s="287" t="s">
        <v>53</v>
      </c>
      <c r="D9898" t="str">
        <f t="shared" si="154"/>
        <v>m</v>
      </c>
      <c r="E9898" s="288">
        <v>89.25</v>
      </c>
    </row>
    <row r="9899" spans="1:5" x14ac:dyDescent="0.2">
      <c r="A9899" s="287" t="s">
        <v>9952</v>
      </c>
      <c r="B9899" s="287" t="s">
        <v>28821</v>
      </c>
      <c r="C9899" s="287" t="s">
        <v>53</v>
      </c>
      <c r="D9899" t="str">
        <f t="shared" si="154"/>
        <v>m</v>
      </c>
      <c r="E9899" s="288">
        <v>82.21</v>
      </c>
    </row>
    <row r="9900" spans="1:5" x14ac:dyDescent="0.2">
      <c r="A9900" s="287" t="s">
        <v>9953</v>
      </c>
      <c r="B9900" s="287" t="s">
        <v>28822</v>
      </c>
      <c r="C9900" s="287" t="s">
        <v>53</v>
      </c>
      <c r="D9900" t="str">
        <f t="shared" si="154"/>
        <v>m</v>
      </c>
      <c r="E9900" s="288">
        <v>78.790000000000006</v>
      </c>
    </row>
    <row r="9901" spans="1:5" x14ac:dyDescent="0.2">
      <c r="A9901" s="287" t="s">
        <v>9954</v>
      </c>
      <c r="B9901" s="287" t="s">
        <v>28822</v>
      </c>
      <c r="C9901" s="287" t="s">
        <v>53</v>
      </c>
      <c r="D9901" t="str">
        <f t="shared" si="154"/>
        <v>m</v>
      </c>
      <c r="E9901" s="288">
        <v>71.739999999999995</v>
      </c>
    </row>
    <row r="9902" spans="1:5" x14ac:dyDescent="0.2">
      <c r="A9902" s="287" t="s">
        <v>9955</v>
      </c>
      <c r="B9902" s="287" t="s">
        <v>28823</v>
      </c>
      <c r="C9902" s="287" t="s">
        <v>53</v>
      </c>
      <c r="D9902" t="str">
        <f t="shared" si="154"/>
        <v>m</v>
      </c>
      <c r="E9902" s="288">
        <v>4.26</v>
      </c>
    </row>
    <row r="9903" spans="1:5" x14ac:dyDescent="0.2">
      <c r="A9903" s="287" t="s">
        <v>9956</v>
      </c>
      <c r="B9903" s="287" t="s">
        <v>28823</v>
      </c>
      <c r="C9903" s="287" t="s">
        <v>53</v>
      </c>
      <c r="D9903" t="str">
        <f t="shared" si="154"/>
        <v>m</v>
      </c>
      <c r="E9903" s="288">
        <v>3.92</v>
      </c>
    </row>
    <row r="9904" spans="1:5" x14ac:dyDescent="0.2">
      <c r="A9904" s="287" t="s">
        <v>9957</v>
      </c>
      <c r="B9904" s="287" t="s">
        <v>28824</v>
      </c>
      <c r="C9904" s="287" t="s">
        <v>11</v>
      </c>
      <c r="D9904" t="str">
        <f t="shared" si="154"/>
        <v>m2</v>
      </c>
      <c r="E9904" s="288">
        <v>88.67</v>
      </c>
    </row>
    <row r="9905" spans="1:5" x14ac:dyDescent="0.2">
      <c r="A9905" s="287" t="s">
        <v>9958</v>
      </c>
      <c r="B9905" s="287" t="s">
        <v>28824</v>
      </c>
      <c r="C9905" s="287" t="s">
        <v>11</v>
      </c>
      <c r="D9905" t="str">
        <f t="shared" si="154"/>
        <v>m2</v>
      </c>
      <c r="E9905" s="288">
        <v>85.32</v>
      </c>
    </row>
    <row r="9906" spans="1:5" x14ac:dyDescent="0.2">
      <c r="A9906" s="287" t="s">
        <v>9959</v>
      </c>
      <c r="B9906" s="287" t="s">
        <v>28825</v>
      </c>
      <c r="C9906" s="287" t="s">
        <v>11</v>
      </c>
      <c r="D9906" t="str">
        <f t="shared" si="154"/>
        <v>m2</v>
      </c>
      <c r="E9906" s="288">
        <v>1031.3499999999999</v>
      </c>
    </row>
    <row r="9907" spans="1:5" x14ac:dyDescent="0.2">
      <c r="A9907" s="287" t="s">
        <v>9960</v>
      </c>
      <c r="B9907" s="287" t="s">
        <v>28825</v>
      </c>
      <c r="C9907" s="287" t="s">
        <v>11</v>
      </c>
      <c r="D9907" t="str">
        <f t="shared" si="154"/>
        <v>m2</v>
      </c>
      <c r="E9907" s="288">
        <v>982.58</v>
      </c>
    </row>
    <row r="9908" spans="1:5" x14ac:dyDescent="0.2">
      <c r="A9908" s="287" t="s">
        <v>9961</v>
      </c>
      <c r="B9908" s="287" t="s">
        <v>28826</v>
      </c>
      <c r="C9908" s="287" t="s">
        <v>11</v>
      </c>
      <c r="D9908" t="str">
        <f t="shared" si="154"/>
        <v>m2</v>
      </c>
      <c r="E9908" s="288">
        <v>89.63</v>
      </c>
    </row>
    <row r="9909" spans="1:5" x14ac:dyDescent="0.2">
      <c r="A9909" s="287" t="s">
        <v>9962</v>
      </c>
      <c r="B9909" s="287" t="s">
        <v>28826</v>
      </c>
      <c r="C9909" s="287" t="s">
        <v>11</v>
      </c>
      <c r="D9909" t="str">
        <f t="shared" si="154"/>
        <v>m2</v>
      </c>
      <c r="E9909" s="288">
        <v>80.73</v>
      </c>
    </row>
    <row r="9910" spans="1:5" x14ac:dyDescent="0.2">
      <c r="A9910" s="287" t="s">
        <v>9963</v>
      </c>
      <c r="B9910" s="287" t="s">
        <v>28827</v>
      </c>
      <c r="C9910" s="287" t="s">
        <v>11</v>
      </c>
      <c r="D9910" t="str">
        <f t="shared" si="154"/>
        <v>m2</v>
      </c>
      <c r="E9910" s="288">
        <v>139.13999999999999</v>
      </c>
    </row>
    <row r="9911" spans="1:5" x14ac:dyDescent="0.2">
      <c r="A9911" s="287" t="s">
        <v>9964</v>
      </c>
      <c r="B9911" s="287" t="s">
        <v>28827</v>
      </c>
      <c r="C9911" s="287" t="s">
        <v>11</v>
      </c>
      <c r="D9911" t="str">
        <f t="shared" si="154"/>
        <v>m2</v>
      </c>
      <c r="E9911" s="288">
        <v>130.24</v>
      </c>
    </row>
    <row r="9912" spans="1:5" x14ac:dyDescent="0.2">
      <c r="A9912" s="287" t="s">
        <v>9965</v>
      </c>
      <c r="B9912" s="287" t="s">
        <v>28828</v>
      </c>
      <c r="C9912" s="287" t="s">
        <v>11</v>
      </c>
      <c r="D9912" t="str">
        <f t="shared" si="154"/>
        <v>m2</v>
      </c>
      <c r="E9912" s="288">
        <v>243.07</v>
      </c>
    </row>
    <row r="9913" spans="1:5" x14ac:dyDescent="0.2">
      <c r="A9913" s="287" t="s">
        <v>9966</v>
      </c>
      <c r="B9913" s="287" t="s">
        <v>28828</v>
      </c>
      <c r="C9913" s="287" t="s">
        <v>11</v>
      </c>
      <c r="D9913" t="str">
        <f t="shared" si="154"/>
        <v>m2</v>
      </c>
      <c r="E9913" s="288">
        <v>230.81</v>
      </c>
    </row>
    <row r="9914" spans="1:5" x14ac:dyDescent="0.2">
      <c r="A9914" s="287" t="s">
        <v>9967</v>
      </c>
      <c r="B9914" s="287" t="s">
        <v>28829</v>
      </c>
      <c r="C9914" s="287" t="s">
        <v>23147</v>
      </c>
      <c r="D9914" t="str">
        <f t="shared" si="154"/>
        <v>kg</v>
      </c>
      <c r="E9914" s="288">
        <v>176.63</v>
      </c>
    </row>
    <row r="9915" spans="1:5" x14ac:dyDescent="0.2">
      <c r="A9915" s="287" t="s">
        <v>9968</v>
      </c>
      <c r="B9915" s="287" t="s">
        <v>28829</v>
      </c>
      <c r="C9915" s="287" t="s">
        <v>23147</v>
      </c>
      <c r="D9915" t="str">
        <f t="shared" si="154"/>
        <v>kg</v>
      </c>
      <c r="E9915" s="288">
        <v>163.55000000000001</v>
      </c>
    </row>
    <row r="9916" spans="1:5" x14ac:dyDescent="0.2">
      <c r="A9916" s="287" t="s">
        <v>9969</v>
      </c>
      <c r="B9916" s="287" t="s">
        <v>23556</v>
      </c>
      <c r="C9916" s="287" t="s">
        <v>154</v>
      </c>
      <c r="D9916" t="str">
        <f t="shared" si="154"/>
        <v>t</v>
      </c>
      <c r="E9916" s="288">
        <v>70.89</v>
      </c>
    </row>
    <row r="9917" spans="1:5" x14ac:dyDescent="0.2">
      <c r="A9917" s="287" t="s">
        <v>9970</v>
      </c>
      <c r="B9917" s="287" t="s">
        <v>23556</v>
      </c>
      <c r="C9917" s="287" t="s">
        <v>154</v>
      </c>
      <c r="D9917" t="str">
        <f t="shared" si="154"/>
        <v>t</v>
      </c>
      <c r="E9917" s="288">
        <v>64.05</v>
      </c>
    </row>
    <row r="9918" spans="1:5" x14ac:dyDescent="0.2">
      <c r="A9918" s="287" t="s">
        <v>9971</v>
      </c>
      <c r="B9918" s="287" t="s">
        <v>28830</v>
      </c>
      <c r="C9918" s="287" t="s">
        <v>111</v>
      </c>
      <c r="D9918" t="str">
        <f t="shared" si="154"/>
        <v>m3</v>
      </c>
      <c r="E9918" s="288">
        <v>93.35</v>
      </c>
    </row>
    <row r="9919" spans="1:5" x14ac:dyDescent="0.2">
      <c r="A9919" s="287" t="s">
        <v>9972</v>
      </c>
      <c r="B9919" s="287" t="s">
        <v>28830</v>
      </c>
      <c r="C9919" s="287" t="s">
        <v>111</v>
      </c>
      <c r="D9919" t="str">
        <f t="shared" si="154"/>
        <v>m3</v>
      </c>
      <c r="E9919" s="288">
        <v>86.51</v>
      </c>
    </row>
    <row r="9920" spans="1:5" x14ac:dyDescent="0.2">
      <c r="A9920" s="287" t="s">
        <v>9973</v>
      </c>
      <c r="B9920" s="287" t="s">
        <v>28831</v>
      </c>
      <c r="C9920" s="287" t="s">
        <v>111</v>
      </c>
      <c r="D9920" t="str">
        <f t="shared" si="154"/>
        <v>m3</v>
      </c>
      <c r="E9920" s="288">
        <v>127.38</v>
      </c>
    </row>
    <row r="9921" spans="1:5" x14ac:dyDescent="0.2">
      <c r="A9921" s="287" t="s">
        <v>9974</v>
      </c>
      <c r="B9921" s="287" t="s">
        <v>28831</v>
      </c>
      <c r="C9921" s="287" t="s">
        <v>111</v>
      </c>
      <c r="D9921" t="str">
        <f t="shared" si="154"/>
        <v>m3</v>
      </c>
      <c r="E9921" s="288">
        <v>118.48</v>
      </c>
    </row>
    <row r="9922" spans="1:5" x14ac:dyDescent="0.2">
      <c r="A9922" s="287" t="s">
        <v>9975</v>
      </c>
      <c r="B9922" s="287" t="s">
        <v>28832</v>
      </c>
      <c r="C9922" s="287" t="s">
        <v>111</v>
      </c>
      <c r="D9922" t="str">
        <f t="shared" ref="D9922:D9985" si="155">LOWER(C9922)</f>
        <v>m3</v>
      </c>
      <c r="E9922" s="288">
        <v>48.68</v>
      </c>
    </row>
    <row r="9923" spans="1:5" x14ac:dyDescent="0.2">
      <c r="A9923" s="287" t="s">
        <v>9976</v>
      </c>
      <c r="B9923" s="287" t="s">
        <v>28832</v>
      </c>
      <c r="C9923" s="287" t="s">
        <v>111</v>
      </c>
      <c r="D9923" t="str">
        <f t="shared" si="155"/>
        <v>m3</v>
      </c>
      <c r="E9923" s="288">
        <v>45.97</v>
      </c>
    </row>
    <row r="9924" spans="1:5" x14ac:dyDescent="0.2">
      <c r="A9924" s="287" t="s">
        <v>9977</v>
      </c>
      <c r="B9924" s="287" t="s">
        <v>28833</v>
      </c>
      <c r="C9924" s="287" t="s">
        <v>111</v>
      </c>
      <c r="D9924" t="str">
        <f t="shared" si="155"/>
        <v>m3</v>
      </c>
      <c r="E9924" s="288">
        <v>307.3</v>
      </c>
    </row>
    <row r="9925" spans="1:5" x14ac:dyDescent="0.2">
      <c r="A9925" s="287" t="s">
        <v>9978</v>
      </c>
      <c r="B9925" s="287" t="s">
        <v>28833</v>
      </c>
      <c r="C9925" s="287" t="s">
        <v>111</v>
      </c>
      <c r="D9925" t="str">
        <f t="shared" si="155"/>
        <v>m3</v>
      </c>
      <c r="E9925" s="288">
        <v>282</v>
      </c>
    </row>
    <row r="9926" spans="1:5" x14ac:dyDescent="0.2">
      <c r="A9926" s="287" t="s">
        <v>9979</v>
      </c>
      <c r="B9926" s="287" t="s">
        <v>28834</v>
      </c>
      <c r="C9926" s="287" t="s">
        <v>111</v>
      </c>
      <c r="D9926" t="str">
        <f t="shared" si="155"/>
        <v>m3</v>
      </c>
      <c r="E9926" s="288">
        <v>242.46</v>
      </c>
    </row>
    <row r="9927" spans="1:5" x14ac:dyDescent="0.2">
      <c r="A9927" s="287" t="s">
        <v>9980</v>
      </c>
      <c r="B9927" s="287" t="s">
        <v>28834</v>
      </c>
      <c r="C9927" s="287" t="s">
        <v>111</v>
      </c>
      <c r="D9927" t="str">
        <f t="shared" si="155"/>
        <v>m3</v>
      </c>
      <c r="E9927" s="288">
        <v>219.07</v>
      </c>
    </row>
    <row r="9928" spans="1:5" x14ac:dyDescent="0.2">
      <c r="A9928" s="287" t="s">
        <v>9981</v>
      </c>
      <c r="B9928" s="287" t="s">
        <v>28835</v>
      </c>
      <c r="C9928" s="287" t="s">
        <v>111</v>
      </c>
      <c r="D9928" t="str">
        <f t="shared" si="155"/>
        <v>m3</v>
      </c>
      <c r="E9928" s="288">
        <v>11.07</v>
      </c>
    </row>
    <row r="9929" spans="1:5" x14ac:dyDescent="0.2">
      <c r="A9929" s="287" t="s">
        <v>9982</v>
      </c>
      <c r="B9929" s="287" t="s">
        <v>28835</v>
      </c>
      <c r="C9929" s="287" t="s">
        <v>111</v>
      </c>
      <c r="D9929" t="str">
        <f t="shared" si="155"/>
        <v>m3</v>
      </c>
      <c r="E9929" s="288">
        <v>11.07</v>
      </c>
    </row>
    <row r="9930" spans="1:5" x14ac:dyDescent="0.2">
      <c r="A9930" s="287" t="s">
        <v>9983</v>
      </c>
      <c r="B9930" s="287" t="s">
        <v>28836</v>
      </c>
      <c r="C9930" s="287" t="s">
        <v>111</v>
      </c>
      <c r="D9930" t="str">
        <f t="shared" si="155"/>
        <v>m3</v>
      </c>
      <c r="E9930" s="288">
        <v>9.48</v>
      </c>
    </row>
    <row r="9931" spans="1:5" x14ac:dyDescent="0.2">
      <c r="A9931" s="287" t="s">
        <v>9984</v>
      </c>
      <c r="B9931" s="287" t="s">
        <v>28836</v>
      </c>
      <c r="C9931" s="287" t="s">
        <v>111</v>
      </c>
      <c r="D9931" t="str">
        <f t="shared" si="155"/>
        <v>m3</v>
      </c>
      <c r="E9931" s="288">
        <v>9.48</v>
      </c>
    </row>
    <row r="9932" spans="1:5" x14ac:dyDescent="0.2">
      <c r="A9932" s="287" t="s">
        <v>9985</v>
      </c>
      <c r="B9932" s="287" t="s">
        <v>28837</v>
      </c>
      <c r="C9932" s="287" t="s">
        <v>111</v>
      </c>
      <c r="D9932" t="str">
        <f t="shared" si="155"/>
        <v>m3</v>
      </c>
      <c r="E9932" s="288">
        <v>9.81</v>
      </c>
    </row>
    <row r="9933" spans="1:5" x14ac:dyDescent="0.2">
      <c r="A9933" s="287" t="s">
        <v>9986</v>
      </c>
      <c r="B9933" s="287" t="s">
        <v>28837</v>
      </c>
      <c r="C9933" s="287" t="s">
        <v>111</v>
      </c>
      <c r="D9933" t="str">
        <f t="shared" si="155"/>
        <v>m3</v>
      </c>
      <c r="E9933" s="288">
        <v>9.81</v>
      </c>
    </row>
    <row r="9934" spans="1:5" x14ac:dyDescent="0.2">
      <c r="A9934" s="287" t="s">
        <v>9987</v>
      </c>
      <c r="B9934" s="287" t="s">
        <v>28838</v>
      </c>
      <c r="C9934" s="287" t="s">
        <v>111</v>
      </c>
      <c r="D9934" t="str">
        <f t="shared" si="155"/>
        <v>m3</v>
      </c>
      <c r="E9934" s="288">
        <v>10.82</v>
      </c>
    </row>
    <row r="9935" spans="1:5" x14ac:dyDescent="0.2">
      <c r="A9935" s="287" t="s">
        <v>9988</v>
      </c>
      <c r="B9935" s="287" t="s">
        <v>28838</v>
      </c>
      <c r="C9935" s="287" t="s">
        <v>111</v>
      </c>
      <c r="D9935" t="str">
        <f t="shared" si="155"/>
        <v>m3</v>
      </c>
      <c r="E9935" s="288">
        <v>10.82</v>
      </c>
    </row>
    <row r="9936" spans="1:5" x14ac:dyDescent="0.2">
      <c r="A9936" s="287" t="s">
        <v>9989</v>
      </c>
      <c r="B9936" s="287" t="s">
        <v>28839</v>
      </c>
      <c r="C9936" s="287" t="s">
        <v>111</v>
      </c>
      <c r="D9936" t="str">
        <f t="shared" si="155"/>
        <v>m3</v>
      </c>
      <c r="E9936" s="288">
        <v>11.15</v>
      </c>
    </row>
    <row r="9937" spans="1:5" x14ac:dyDescent="0.2">
      <c r="A9937" s="287" t="s">
        <v>9990</v>
      </c>
      <c r="B9937" s="287" t="s">
        <v>28839</v>
      </c>
      <c r="C9937" s="287" t="s">
        <v>111</v>
      </c>
      <c r="D9937" t="str">
        <f t="shared" si="155"/>
        <v>m3</v>
      </c>
      <c r="E9937" s="288">
        <v>11.15</v>
      </c>
    </row>
    <row r="9938" spans="1:5" x14ac:dyDescent="0.2">
      <c r="A9938" s="287" t="s">
        <v>9991</v>
      </c>
      <c r="B9938" s="287" t="s">
        <v>28840</v>
      </c>
      <c r="C9938" s="287" t="s">
        <v>111</v>
      </c>
      <c r="D9938" t="str">
        <f t="shared" si="155"/>
        <v>m3</v>
      </c>
      <c r="E9938" s="288">
        <v>9.5500000000000007</v>
      </c>
    </row>
    <row r="9939" spans="1:5" x14ac:dyDescent="0.2">
      <c r="A9939" s="287" t="s">
        <v>9992</v>
      </c>
      <c r="B9939" s="287" t="s">
        <v>28840</v>
      </c>
      <c r="C9939" s="287" t="s">
        <v>111</v>
      </c>
      <c r="D9939" t="str">
        <f t="shared" si="155"/>
        <v>m3</v>
      </c>
      <c r="E9939" s="288">
        <v>9.5500000000000007</v>
      </c>
    </row>
    <row r="9940" spans="1:5" x14ac:dyDescent="0.2">
      <c r="A9940" s="287" t="s">
        <v>9993</v>
      </c>
      <c r="B9940" s="287" t="s">
        <v>28841</v>
      </c>
      <c r="C9940" s="287" t="s">
        <v>111</v>
      </c>
      <c r="D9940" t="str">
        <f t="shared" si="155"/>
        <v>m3</v>
      </c>
      <c r="E9940" s="288">
        <v>9.2100000000000009</v>
      </c>
    </row>
    <row r="9941" spans="1:5" x14ac:dyDescent="0.2">
      <c r="A9941" s="287" t="s">
        <v>9994</v>
      </c>
      <c r="B9941" s="287" t="s">
        <v>28841</v>
      </c>
      <c r="C9941" s="287" t="s">
        <v>111</v>
      </c>
      <c r="D9941" t="str">
        <f t="shared" si="155"/>
        <v>m3</v>
      </c>
      <c r="E9941" s="288">
        <v>9.2100000000000009</v>
      </c>
    </row>
    <row r="9942" spans="1:5" x14ac:dyDescent="0.2">
      <c r="A9942" s="287" t="s">
        <v>9995</v>
      </c>
      <c r="B9942" s="287" t="s">
        <v>28842</v>
      </c>
      <c r="C9942" s="287" t="s">
        <v>111</v>
      </c>
      <c r="D9942" t="str">
        <f t="shared" si="155"/>
        <v>m3</v>
      </c>
      <c r="E9942" s="288">
        <v>7.95</v>
      </c>
    </row>
    <row r="9943" spans="1:5" x14ac:dyDescent="0.2">
      <c r="A9943" s="287" t="s">
        <v>9996</v>
      </c>
      <c r="B9943" s="287" t="s">
        <v>28842</v>
      </c>
      <c r="C9943" s="287" t="s">
        <v>111</v>
      </c>
      <c r="D9943" t="str">
        <f t="shared" si="155"/>
        <v>m3</v>
      </c>
      <c r="E9943" s="288">
        <v>7.95</v>
      </c>
    </row>
    <row r="9944" spans="1:5" x14ac:dyDescent="0.2">
      <c r="A9944" s="287" t="s">
        <v>9997</v>
      </c>
      <c r="B9944" s="287" t="s">
        <v>28843</v>
      </c>
      <c r="C9944" s="287" t="s">
        <v>111</v>
      </c>
      <c r="D9944" t="str">
        <f t="shared" si="155"/>
        <v>m3</v>
      </c>
      <c r="E9944" s="288">
        <v>15.94</v>
      </c>
    </row>
    <row r="9945" spans="1:5" x14ac:dyDescent="0.2">
      <c r="A9945" s="287" t="s">
        <v>9998</v>
      </c>
      <c r="B9945" s="287" t="s">
        <v>28843</v>
      </c>
      <c r="C9945" s="287" t="s">
        <v>111</v>
      </c>
      <c r="D9945" t="str">
        <f t="shared" si="155"/>
        <v>m3</v>
      </c>
      <c r="E9945" s="288">
        <v>15.29</v>
      </c>
    </row>
    <row r="9946" spans="1:5" x14ac:dyDescent="0.2">
      <c r="A9946" s="287" t="s">
        <v>9999</v>
      </c>
      <c r="B9946" s="287" t="s">
        <v>28844</v>
      </c>
      <c r="C9946" s="287" t="s">
        <v>111</v>
      </c>
      <c r="D9946" t="str">
        <f t="shared" si="155"/>
        <v>m3</v>
      </c>
      <c r="E9946" s="288">
        <v>13.54</v>
      </c>
    </row>
    <row r="9947" spans="1:5" x14ac:dyDescent="0.2">
      <c r="A9947" s="287" t="s">
        <v>10000</v>
      </c>
      <c r="B9947" s="287" t="s">
        <v>28844</v>
      </c>
      <c r="C9947" s="287" t="s">
        <v>111</v>
      </c>
      <c r="D9947" t="str">
        <f t="shared" si="155"/>
        <v>m3</v>
      </c>
      <c r="E9947" s="288">
        <v>13</v>
      </c>
    </row>
    <row r="9948" spans="1:5" x14ac:dyDescent="0.2">
      <c r="A9948" s="287" t="s">
        <v>10001</v>
      </c>
      <c r="B9948" s="287" t="s">
        <v>28845</v>
      </c>
      <c r="C9948" s="287" t="s">
        <v>111</v>
      </c>
      <c r="D9948" t="str">
        <f t="shared" si="155"/>
        <v>m3</v>
      </c>
      <c r="E9948" s="288">
        <v>13.06</v>
      </c>
    </row>
    <row r="9949" spans="1:5" x14ac:dyDescent="0.2">
      <c r="A9949" s="287" t="s">
        <v>10002</v>
      </c>
      <c r="B9949" s="287" t="s">
        <v>28845</v>
      </c>
      <c r="C9949" s="287" t="s">
        <v>111</v>
      </c>
      <c r="D9949" t="str">
        <f t="shared" si="155"/>
        <v>m3</v>
      </c>
      <c r="E9949" s="288">
        <v>12.63</v>
      </c>
    </row>
    <row r="9950" spans="1:5" x14ac:dyDescent="0.2">
      <c r="A9950" s="287" t="s">
        <v>10003</v>
      </c>
      <c r="B9950" s="287" t="s">
        <v>28846</v>
      </c>
      <c r="C9950" s="287" t="s">
        <v>111</v>
      </c>
      <c r="D9950" t="str">
        <f t="shared" si="155"/>
        <v>m3</v>
      </c>
      <c r="E9950" s="288">
        <v>15.28</v>
      </c>
    </row>
    <row r="9951" spans="1:5" x14ac:dyDescent="0.2">
      <c r="A9951" s="287" t="s">
        <v>10004</v>
      </c>
      <c r="B9951" s="287" t="s">
        <v>28846</v>
      </c>
      <c r="C9951" s="287" t="s">
        <v>111</v>
      </c>
      <c r="D9951" t="str">
        <f t="shared" si="155"/>
        <v>m3</v>
      </c>
      <c r="E9951" s="288">
        <v>14.69</v>
      </c>
    </row>
    <row r="9952" spans="1:5" x14ac:dyDescent="0.2">
      <c r="A9952" s="287" t="s">
        <v>10005</v>
      </c>
      <c r="B9952" s="287" t="s">
        <v>28847</v>
      </c>
      <c r="C9952" s="287" t="s">
        <v>111</v>
      </c>
      <c r="D9952" t="str">
        <f t="shared" si="155"/>
        <v>m3</v>
      </c>
      <c r="E9952" s="288">
        <v>15.21</v>
      </c>
    </row>
    <row r="9953" spans="1:5" x14ac:dyDescent="0.2">
      <c r="A9953" s="287" t="s">
        <v>10006</v>
      </c>
      <c r="B9953" s="287" t="s">
        <v>28847</v>
      </c>
      <c r="C9953" s="287" t="s">
        <v>111</v>
      </c>
      <c r="D9953" t="str">
        <f t="shared" si="155"/>
        <v>m3</v>
      </c>
      <c r="E9953" s="288">
        <v>14.66</v>
      </c>
    </row>
    <row r="9954" spans="1:5" x14ac:dyDescent="0.2">
      <c r="A9954" s="287" t="s">
        <v>10007</v>
      </c>
      <c r="B9954" s="287" t="s">
        <v>28848</v>
      </c>
      <c r="C9954" s="287" t="s">
        <v>111</v>
      </c>
      <c r="D9954" t="str">
        <f t="shared" si="155"/>
        <v>m3</v>
      </c>
      <c r="E9954" s="288">
        <v>14.42</v>
      </c>
    </row>
    <row r="9955" spans="1:5" x14ac:dyDescent="0.2">
      <c r="A9955" s="287" t="s">
        <v>10008</v>
      </c>
      <c r="B9955" s="287" t="s">
        <v>28848</v>
      </c>
      <c r="C9955" s="287" t="s">
        <v>111</v>
      </c>
      <c r="D9955" t="str">
        <f t="shared" si="155"/>
        <v>m3</v>
      </c>
      <c r="E9955" s="288">
        <v>13.77</v>
      </c>
    </row>
    <row r="9956" spans="1:5" x14ac:dyDescent="0.2">
      <c r="A9956" s="287" t="s">
        <v>10009</v>
      </c>
      <c r="B9956" s="287" t="s">
        <v>28849</v>
      </c>
      <c r="C9956" s="287" t="s">
        <v>111</v>
      </c>
      <c r="D9956" t="str">
        <f t="shared" si="155"/>
        <v>m3</v>
      </c>
      <c r="E9956" s="288">
        <v>13.47</v>
      </c>
    </row>
    <row r="9957" spans="1:5" x14ac:dyDescent="0.2">
      <c r="A9957" s="287" t="s">
        <v>10010</v>
      </c>
      <c r="B9957" s="287" t="s">
        <v>28849</v>
      </c>
      <c r="C9957" s="287" t="s">
        <v>111</v>
      </c>
      <c r="D9957" t="str">
        <f t="shared" si="155"/>
        <v>m3</v>
      </c>
      <c r="E9957" s="288">
        <v>12.91</v>
      </c>
    </row>
    <row r="9958" spans="1:5" x14ac:dyDescent="0.2">
      <c r="A9958" s="287" t="s">
        <v>10011</v>
      </c>
      <c r="B9958" s="287" t="s">
        <v>28850</v>
      </c>
      <c r="C9958" s="287" t="s">
        <v>111</v>
      </c>
      <c r="D9958" t="str">
        <f t="shared" si="155"/>
        <v>m3</v>
      </c>
      <c r="E9958" s="288">
        <v>11.61</v>
      </c>
    </row>
    <row r="9959" spans="1:5" x14ac:dyDescent="0.2">
      <c r="A9959" s="287" t="s">
        <v>10012</v>
      </c>
      <c r="B9959" s="287" t="s">
        <v>28850</v>
      </c>
      <c r="C9959" s="287" t="s">
        <v>111</v>
      </c>
      <c r="D9959" t="str">
        <f t="shared" si="155"/>
        <v>m3</v>
      </c>
      <c r="E9959" s="288">
        <v>11.12</v>
      </c>
    </row>
    <row r="9960" spans="1:5" x14ac:dyDescent="0.2">
      <c r="A9960" s="287" t="s">
        <v>10013</v>
      </c>
      <c r="B9960" s="287" t="s">
        <v>28851</v>
      </c>
      <c r="C9960" s="287" t="s">
        <v>111</v>
      </c>
      <c r="D9960" t="str">
        <f t="shared" si="155"/>
        <v>m3</v>
      </c>
      <c r="E9960" s="288">
        <v>16.64</v>
      </c>
    </row>
    <row r="9961" spans="1:5" x14ac:dyDescent="0.2">
      <c r="A9961" s="287" t="s">
        <v>10014</v>
      </c>
      <c r="B9961" s="287" t="s">
        <v>28851</v>
      </c>
      <c r="C9961" s="287" t="s">
        <v>111</v>
      </c>
      <c r="D9961" t="str">
        <f t="shared" si="155"/>
        <v>m3</v>
      </c>
      <c r="E9961" s="288">
        <v>15.97</v>
      </c>
    </row>
    <row r="9962" spans="1:5" x14ac:dyDescent="0.2">
      <c r="A9962" s="287" t="s">
        <v>10015</v>
      </c>
      <c r="B9962" s="287" t="s">
        <v>28852</v>
      </c>
      <c r="C9962" s="287" t="s">
        <v>111</v>
      </c>
      <c r="D9962" t="str">
        <f t="shared" si="155"/>
        <v>m3</v>
      </c>
      <c r="E9962" s="288">
        <v>14.44</v>
      </c>
    </row>
    <row r="9963" spans="1:5" x14ac:dyDescent="0.2">
      <c r="A9963" s="287" t="s">
        <v>10016</v>
      </c>
      <c r="B9963" s="287" t="s">
        <v>28852</v>
      </c>
      <c r="C9963" s="287" t="s">
        <v>111</v>
      </c>
      <c r="D9963" t="str">
        <f t="shared" si="155"/>
        <v>m3</v>
      </c>
      <c r="E9963" s="288">
        <v>13.85</v>
      </c>
    </row>
    <row r="9964" spans="1:5" x14ac:dyDescent="0.2">
      <c r="A9964" s="287" t="s">
        <v>10017</v>
      </c>
      <c r="B9964" s="287" t="s">
        <v>28853</v>
      </c>
      <c r="C9964" s="287" t="s">
        <v>111</v>
      </c>
      <c r="D9964" t="str">
        <f t="shared" si="155"/>
        <v>m3</v>
      </c>
      <c r="E9964" s="288">
        <v>14.16</v>
      </c>
    </row>
    <row r="9965" spans="1:5" x14ac:dyDescent="0.2">
      <c r="A9965" s="287" t="s">
        <v>10018</v>
      </c>
      <c r="B9965" s="287" t="s">
        <v>28853</v>
      </c>
      <c r="C9965" s="287" t="s">
        <v>111</v>
      </c>
      <c r="D9965" t="str">
        <f t="shared" si="155"/>
        <v>m3</v>
      </c>
      <c r="E9965" s="288">
        <v>13.66</v>
      </c>
    </row>
    <row r="9966" spans="1:5" x14ac:dyDescent="0.2">
      <c r="A9966" s="287" t="s">
        <v>10019</v>
      </c>
      <c r="B9966" s="287" t="s">
        <v>28854</v>
      </c>
      <c r="C9966" s="287" t="s">
        <v>111</v>
      </c>
      <c r="D9966" t="str">
        <f t="shared" si="155"/>
        <v>m3</v>
      </c>
      <c r="E9966" s="288">
        <v>16.38</v>
      </c>
    </row>
    <row r="9967" spans="1:5" x14ac:dyDescent="0.2">
      <c r="A9967" s="287" t="s">
        <v>10020</v>
      </c>
      <c r="B9967" s="287" t="s">
        <v>28854</v>
      </c>
      <c r="C9967" s="287" t="s">
        <v>111</v>
      </c>
      <c r="D9967" t="str">
        <f t="shared" si="155"/>
        <v>m3</v>
      </c>
      <c r="E9967" s="288">
        <v>15.72</v>
      </c>
    </row>
    <row r="9968" spans="1:5" x14ac:dyDescent="0.2">
      <c r="A9968" s="287" t="s">
        <v>10021</v>
      </c>
      <c r="B9968" s="287" t="s">
        <v>28855</v>
      </c>
      <c r="C9968" s="287" t="s">
        <v>111</v>
      </c>
      <c r="D9968" t="str">
        <f t="shared" si="155"/>
        <v>m3</v>
      </c>
      <c r="E9968" s="288">
        <v>16.100000000000001</v>
      </c>
    </row>
    <row r="9969" spans="1:5" x14ac:dyDescent="0.2">
      <c r="A9969" s="287" t="s">
        <v>10022</v>
      </c>
      <c r="B9969" s="287" t="s">
        <v>28855</v>
      </c>
      <c r="C9969" s="287" t="s">
        <v>111</v>
      </c>
      <c r="D9969" t="str">
        <f t="shared" si="155"/>
        <v>m3</v>
      </c>
      <c r="E9969" s="288">
        <v>15.52</v>
      </c>
    </row>
    <row r="9970" spans="1:5" x14ac:dyDescent="0.2">
      <c r="A9970" s="287" t="s">
        <v>10023</v>
      </c>
      <c r="B9970" s="287" t="s">
        <v>28856</v>
      </c>
      <c r="C9970" s="287" t="s">
        <v>111</v>
      </c>
      <c r="D9970" t="str">
        <f t="shared" si="155"/>
        <v>m3</v>
      </c>
      <c r="E9970" s="288">
        <v>15.12</v>
      </c>
    </row>
    <row r="9971" spans="1:5" x14ac:dyDescent="0.2">
      <c r="A9971" s="287" t="s">
        <v>10024</v>
      </c>
      <c r="B9971" s="287" t="s">
        <v>28856</v>
      </c>
      <c r="C9971" s="287" t="s">
        <v>111</v>
      </c>
      <c r="D9971" t="str">
        <f t="shared" si="155"/>
        <v>m3</v>
      </c>
      <c r="E9971" s="288">
        <v>14.45</v>
      </c>
    </row>
    <row r="9972" spans="1:5" x14ac:dyDescent="0.2">
      <c r="A9972" s="287" t="s">
        <v>10025</v>
      </c>
      <c r="B9972" s="287" t="s">
        <v>28857</v>
      </c>
      <c r="C9972" s="287" t="s">
        <v>111</v>
      </c>
      <c r="D9972" t="str">
        <f t="shared" si="155"/>
        <v>m3</v>
      </c>
      <c r="E9972" s="288">
        <v>14.17</v>
      </c>
    </row>
    <row r="9973" spans="1:5" x14ac:dyDescent="0.2">
      <c r="A9973" s="287" t="s">
        <v>10026</v>
      </c>
      <c r="B9973" s="287" t="s">
        <v>28857</v>
      </c>
      <c r="C9973" s="287" t="s">
        <v>111</v>
      </c>
      <c r="D9973" t="str">
        <f t="shared" si="155"/>
        <v>m3</v>
      </c>
      <c r="E9973" s="288">
        <v>13.59</v>
      </c>
    </row>
    <row r="9974" spans="1:5" x14ac:dyDescent="0.2">
      <c r="A9974" s="287" t="s">
        <v>10027</v>
      </c>
      <c r="B9974" s="287" t="s">
        <v>28858</v>
      </c>
      <c r="C9974" s="287" t="s">
        <v>111</v>
      </c>
      <c r="D9974" t="str">
        <f t="shared" si="155"/>
        <v>m3</v>
      </c>
      <c r="E9974" s="288">
        <v>12.3</v>
      </c>
    </row>
    <row r="9975" spans="1:5" x14ac:dyDescent="0.2">
      <c r="A9975" s="287" t="s">
        <v>10028</v>
      </c>
      <c r="B9975" s="287" t="s">
        <v>28858</v>
      </c>
      <c r="C9975" s="287" t="s">
        <v>111</v>
      </c>
      <c r="D9975" t="str">
        <f t="shared" si="155"/>
        <v>m3</v>
      </c>
      <c r="E9975" s="288">
        <v>11.8</v>
      </c>
    </row>
    <row r="9976" spans="1:5" x14ac:dyDescent="0.2">
      <c r="A9976" s="287" t="s">
        <v>10029</v>
      </c>
      <c r="B9976" s="287" t="s">
        <v>28859</v>
      </c>
      <c r="C9976" s="287" t="s">
        <v>111</v>
      </c>
      <c r="D9976" t="str">
        <f t="shared" si="155"/>
        <v>m3</v>
      </c>
      <c r="E9976" s="288">
        <v>15.8</v>
      </c>
    </row>
    <row r="9977" spans="1:5" x14ac:dyDescent="0.2">
      <c r="A9977" s="287" t="s">
        <v>10030</v>
      </c>
      <c r="B9977" s="287" t="s">
        <v>28859</v>
      </c>
      <c r="C9977" s="287" t="s">
        <v>111</v>
      </c>
      <c r="D9977" t="str">
        <f t="shared" si="155"/>
        <v>m3</v>
      </c>
      <c r="E9977" s="288">
        <v>15.8</v>
      </c>
    </row>
    <row r="9978" spans="1:5" x14ac:dyDescent="0.2">
      <c r="A9978" s="287" t="s">
        <v>10031</v>
      </c>
      <c r="B9978" s="287" t="s">
        <v>28860</v>
      </c>
      <c r="C9978" s="287" t="s">
        <v>111</v>
      </c>
      <c r="D9978" t="str">
        <f t="shared" si="155"/>
        <v>m3</v>
      </c>
      <c r="E9978" s="288">
        <v>23.37</v>
      </c>
    </row>
    <row r="9979" spans="1:5" x14ac:dyDescent="0.2">
      <c r="A9979" s="287" t="s">
        <v>10032</v>
      </c>
      <c r="B9979" s="287" t="s">
        <v>28860</v>
      </c>
      <c r="C9979" s="287" t="s">
        <v>111</v>
      </c>
      <c r="D9979" t="str">
        <f t="shared" si="155"/>
        <v>m3</v>
      </c>
      <c r="E9979" s="288">
        <v>23.37</v>
      </c>
    </row>
    <row r="9980" spans="1:5" x14ac:dyDescent="0.2">
      <c r="A9980" s="287" t="s">
        <v>10033</v>
      </c>
      <c r="B9980" s="287" t="s">
        <v>28861</v>
      </c>
      <c r="C9980" s="287" t="s">
        <v>111</v>
      </c>
      <c r="D9980" t="str">
        <f t="shared" si="155"/>
        <v>m3</v>
      </c>
      <c r="E9980" s="288">
        <v>20.85</v>
      </c>
    </row>
    <row r="9981" spans="1:5" x14ac:dyDescent="0.2">
      <c r="A9981" s="287" t="s">
        <v>10034</v>
      </c>
      <c r="B9981" s="287" t="s">
        <v>28861</v>
      </c>
      <c r="C9981" s="287" t="s">
        <v>111</v>
      </c>
      <c r="D9981" t="str">
        <f t="shared" si="155"/>
        <v>m3</v>
      </c>
      <c r="E9981" s="288">
        <v>20.85</v>
      </c>
    </row>
    <row r="9982" spans="1:5" x14ac:dyDescent="0.2">
      <c r="A9982" s="287" t="s">
        <v>10035</v>
      </c>
      <c r="B9982" s="287" t="s">
        <v>28862</v>
      </c>
      <c r="C9982" s="287" t="s">
        <v>111</v>
      </c>
      <c r="D9982" t="str">
        <f t="shared" si="155"/>
        <v>m3</v>
      </c>
      <c r="E9982" s="288">
        <v>20.010000000000002</v>
      </c>
    </row>
    <row r="9983" spans="1:5" x14ac:dyDescent="0.2">
      <c r="A9983" s="287" t="s">
        <v>10036</v>
      </c>
      <c r="B9983" s="287" t="s">
        <v>28862</v>
      </c>
      <c r="C9983" s="287" t="s">
        <v>111</v>
      </c>
      <c r="D9983" t="str">
        <f t="shared" si="155"/>
        <v>m3</v>
      </c>
      <c r="E9983" s="288">
        <v>20.010000000000002</v>
      </c>
    </row>
    <row r="9984" spans="1:5" x14ac:dyDescent="0.2">
      <c r="A9984" s="287" t="s">
        <v>10037</v>
      </c>
      <c r="B9984" s="287" t="s">
        <v>28863</v>
      </c>
      <c r="C9984" s="287" t="s">
        <v>111</v>
      </c>
      <c r="D9984" t="str">
        <f t="shared" si="155"/>
        <v>m3</v>
      </c>
      <c r="E9984" s="288">
        <v>19.62</v>
      </c>
    </row>
    <row r="9985" spans="1:5" x14ac:dyDescent="0.2">
      <c r="A9985" s="287" t="s">
        <v>10038</v>
      </c>
      <c r="B9985" s="287" t="s">
        <v>28863</v>
      </c>
      <c r="C9985" s="287" t="s">
        <v>111</v>
      </c>
      <c r="D9985" t="str">
        <f t="shared" si="155"/>
        <v>m3</v>
      </c>
      <c r="E9985" s="288">
        <v>19.62</v>
      </c>
    </row>
    <row r="9986" spans="1:5" x14ac:dyDescent="0.2">
      <c r="A9986" s="287" t="s">
        <v>10039</v>
      </c>
      <c r="B9986" s="287" t="s">
        <v>28864</v>
      </c>
      <c r="C9986" s="287" t="s">
        <v>111</v>
      </c>
      <c r="D9986" t="str">
        <f t="shared" ref="D9986:D10049" si="156">LOWER(C9986)</f>
        <v>m3</v>
      </c>
      <c r="E9986" s="288">
        <v>19.28</v>
      </c>
    </row>
    <row r="9987" spans="1:5" x14ac:dyDescent="0.2">
      <c r="A9987" s="287" t="s">
        <v>10040</v>
      </c>
      <c r="B9987" s="287" t="s">
        <v>28864</v>
      </c>
      <c r="C9987" s="287" t="s">
        <v>111</v>
      </c>
      <c r="D9987" t="str">
        <f t="shared" si="156"/>
        <v>m3</v>
      </c>
      <c r="E9987" s="288">
        <v>19.28</v>
      </c>
    </row>
    <row r="9988" spans="1:5" x14ac:dyDescent="0.2">
      <c r="A9988" s="287" t="s">
        <v>10041</v>
      </c>
      <c r="B9988" s="287" t="s">
        <v>28865</v>
      </c>
      <c r="C9988" s="287" t="s">
        <v>111</v>
      </c>
      <c r="D9988" t="str">
        <f t="shared" si="156"/>
        <v>m3</v>
      </c>
      <c r="E9988" s="288">
        <v>19.010000000000002</v>
      </c>
    </row>
    <row r="9989" spans="1:5" x14ac:dyDescent="0.2">
      <c r="A9989" s="287" t="s">
        <v>10042</v>
      </c>
      <c r="B9989" s="287" t="s">
        <v>28865</v>
      </c>
      <c r="C9989" s="287" t="s">
        <v>111</v>
      </c>
      <c r="D9989" t="str">
        <f t="shared" si="156"/>
        <v>m3</v>
      </c>
      <c r="E9989" s="288">
        <v>19.010000000000002</v>
      </c>
    </row>
    <row r="9990" spans="1:5" x14ac:dyDescent="0.2">
      <c r="A9990" s="287" t="s">
        <v>10043</v>
      </c>
      <c r="B9990" s="287" t="s">
        <v>28866</v>
      </c>
      <c r="C9990" s="287" t="s">
        <v>111</v>
      </c>
      <c r="D9990" t="str">
        <f t="shared" si="156"/>
        <v>m3</v>
      </c>
      <c r="E9990" s="288">
        <v>18.28</v>
      </c>
    </row>
    <row r="9991" spans="1:5" x14ac:dyDescent="0.2">
      <c r="A9991" s="287" t="s">
        <v>10044</v>
      </c>
      <c r="B9991" s="287" t="s">
        <v>28866</v>
      </c>
      <c r="C9991" s="287" t="s">
        <v>111</v>
      </c>
      <c r="D9991" t="str">
        <f t="shared" si="156"/>
        <v>m3</v>
      </c>
      <c r="E9991" s="288">
        <v>18.28</v>
      </c>
    </row>
    <row r="9992" spans="1:5" x14ac:dyDescent="0.2">
      <c r="A9992" s="287" t="s">
        <v>10045</v>
      </c>
      <c r="B9992" s="287" t="s">
        <v>28867</v>
      </c>
      <c r="C9992" s="287" t="s">
        <v>111</v>
      </c>
      <c r="D9992" t="str">
        <f t="shared" si="156"/>
        <v>m3</v>
      </c>
      <c r="E9992" s="288">
        <v>17.88</v>
      </c>
    </row>
    <row r="9993" spans="1:5" x14ac:dyDescent="0.2">
      <c r="A9993" s="287" t="s">
        <v>10046</v>
      </c>
      <c r="B9993" s="287" t="s">
        <v>28867</v>
      </c>
      <c r="C9993" s="287" t="s">
        <v>111</v>
      </c>
      <c r="D9993" t="str">
        <f t="shared" si="156"/>
        <v>m3</v>
      </c>
      <c r="E9993" s="288">
        <v>17.88</v>
      </c>
    </row>
    <row r="9994" spans="1:5" x14ac:dyDescent="0.2">
      <c r="A9994" s="287" t="s">
        <v>10047</v>
      </c>
      <c r="B9994" s="287" t="s">
        <v>28868</v>
      </c>
      <c r="C9994" s="287" t="s">
        <v>111</v>
      </c>
      <c r="D9994" t="str">
        <f t="shared" si="156"/>
        <v>m3</v>
      </c>
      <c r="E9994" s="288">
        <v>17.68</v>
      </c>
    </row>
    <row r="9995" spans="1:5" x14ac:dyDescent="0.2">
      <c r="A9995" s="287" t="s">
        <v>10048</v>
      </c>
      <c r="B9995" s="287" t="s">
        <v>28868</v>
      </c>
      <c r="C9995" s="287" t="s">
        <v>111</v>
      </c>
      <c r="D9995" t="str">
        <f t="shared" si="156"/>
        <v>m3</v>
      </c>
      <c r="E9995" s="288">
        <v>17.68</v>
      </c>
    </row>
    <row r="9996" spans="1:5" x14ac:dyDescent="0.2">
      <c r="A9996" s="287" t="s">
        <v>10049</v>
      </c>
      <c r="B9996" s="287" t="s">
        <v>28869</v>
      </c>
      <c r="C9996" s="287" t="s">
        <v>23557</v>
      </c>
      <c r="D9996" t="str">
        <f t="shared" si="156"/>
        <v>m3xdam</v>
      </c>
      <c r="E9996" s="288">
        <v>17.489999999999998</v>
      </c>
    </row>
    <row r="9997" spans="1:5" x14ac:dyDescent="0.2">
      <c r="A9997" s="287" t="s">
        <v>10050</v>
      </c>
      <c r="B9997" s="287" t="s">
        <v>28869</v>
      </c>
      <c r="C9997" s="287" t="s">
        <v>23557</v>
      </c>
      <c r="D9997" t="str">
        <f t="shared" si="156"/>
        <v>m3xdam</v>
      </c>
      <c r="E9997" s="288">
        <v>17.489999999999998</v>
      </c>
    </row>
    <row r="9998" spans="1:5" x14ac:dyDescent="0.2">
      <c r="A9998" s="287" t="s">
        <v>10051</v>
      </c>
      <c r="B9998" s="287" t="s">
        <v>28870</v>
      </c>
      <c r="C9998" s="287" t="s">
        <v>23557</v>
      </c>
      <c r="D9998" t="str">
        <f t="shared" si="156"/>
        <v>m3xdam</v>
      </c>
      <c r="E9998" s="288">
        <v>17.28</v>
      </c>
    </row>
    <row r="9999" spans="1:5" x14ac:dyDescent="0.2">
      <c r="A9999" s="287" t="s">
        <v>10052</v>
      </c>
      <c r="B9999" s="287" t="s">
        <v>28870</v>
      </c>
      <c r="C9999" s="287" t="s">
        <v>23557</v>
      </c>
      <c r="D9999" t="str">
        <f t="shared" si="156"/>
        <v>m3xdam</v>
      </c>
      <c r="E9999" s="288">
        <v>17.28</v>
      </c>
    </row>
    <row r="10000" spans="1:5" x14ac:dyDescent="0.2">
      <c r="A10000" s="287" t="s">
        <v>10053</v>
      </c>
      <c r="B10000" s="287" t="s">
        <v>28871</v>
      </c>
      <c r="C10000" s="287" t="s">
        <v>111</v>
      </c>
      <c r="D10000" t="str">
        <f t="shared" si="156"/>
        <v>m3</v>
      </c>
      <c r="E10000" s="288">
        <v>17.12</v>
      </c>
    </row>
    <row r="10001" spans="1:5" x14ac:dyDescent="0.2">
      <c r="A10001" s="287" t="s">
        <v>10054</v>
      </c>
      <c r="B10001" s="287" t="s">
        <v>28871</v>
      </c>
      <c r="C10001" s="287" t="s">
        <v>111</v>
      </c>
      <c r="D10001" t="str">
        <f t="shared" si="156"/>
        <v>m3</v>
      </c>
      <c r="E10001" s="288">
        <v>17.12</v>
      </c>
    </row>
    <row r="10002" spans="1:5" x14ac:dyDescent="0.2">
      <c r="A10002" s="287" t="s">
        <v>10055</v>
      </c>
      <c r="B10002" s="287" t="s">
        <v>28872</v>
      </c>
      <c r="C10002" s="287" t="s">
        <v>111</v>
      </c>
      <c r="D10002" t="str">
        <f t="shared" si="156"/>
        <v>m3</v>
      </c>
      <c r="E10002" s="288">
        <v>16.8</v>
      </c>
    </row>
    <row r="10003" spans="1:5" x14ac:dyDescent="0.2">
      <c r="A10003" s="287" t="s">
        <v>10056</v>
      </c>
      <c r="B10003" s="287" t="s">
        <v>28872</v>
      </c>
      <c r="C10003" s="287" t="s">
        <v>111</v>
      </c>
      <c r="D10003" t="str">
        <f t="shared" si="156"/>
        <v>m3</v>
      </c>
      <c r="E10003" s="288">
        <v>16.8</v>
      </c>
    </row>
    <row r="10004" spans="1:5" x14ac:dyDescent="0.2">
      <c r="A10004" s="287" t="s">
        <v>10057</v>
      </c>
      <c r="B10004" s="287" t="s">
        <v>28873</v>
      </c>
      <c r="C10004" s="287" t="s">
        <v>111</v>
      </c>
      <c r="D10004" t="str">
        <f t="shared" si="156"/>
        <v>m3</v>
      </c>
      <c r="E10004" s="288">
        <v>22.91</v>
      </c>
    </row>
    <row r="10005" spans="1:5" x14ac:dyDescent="0.2">
      <c r="A10005" s="287" t="s">
        <v>10058</v>
      </c>
      <c r="B10005" s="287" t="s">
        <v>28873</v>
      </c>
      <c r="C10005" s="287" t="s">
        <v>111</v>
      </c>
      <c r="D10005" t="str">
        <f t="shared" si="156"/>
        <v>m3</v>
      </c>
      <c r="E10005" s="288">
        <v>22.91</v>
      </c>
    </row>
    <row r="10006" spans="1:5" x14ac:dyDescent="0.2">
      <c r="A10006" s="287" t="s">
        <v>10059</v>
      </c>
      <c r="B10006" s="287" t="s">
        <v>28874</v>
      </c>
      <c r="C10006" s="287" t="s">
        <v>111</v>
      </c>
      <c r="D10006" t="str">
        <f t="shared" si="156"/>
        <v>m3</v>
      </c>
      <c r="E10006" s="288">
        <v>21.32</v>
      </c>
    </row>
    <row r="10007" spans="1:5" x14ac:dyDescent="0.2">
      <c r="A10007" s="287" t="s">
        <v>10060</v>
      </c>
      <c r="B10007" s="287" t="s">
        <v>28874</v>
      </c>
      <c r="C10007" s="287" t="s">
        <v>111</v>
      </c>
      <c r="D10007" t="str">
        <f t="shared" si="156"/>
        <v>m3</v>
      </c>
      <c r="E10007" s="288">
        <v>21.32</v>
      </c>
    </row>
    <row r="10008" spans="1:5" x14ac:dyDescent="0.2">
      <c r="A10008" s="287" t="s">
        <v>10061</v>
      </c>
      <c r="B10008" s="287" t="s">
        <v>28875</v>
      </c>
      <c r="C10008" s="287" t="s">
        <v>111</v>
      </c>
      <c r="D10008" t="str">
        <f t="shared" si="156"/>
        <v>m3</v>
      </c>
      <c r="E10008" s="288">
        <v>20.440000000000001</v>
      </c>
    </row>
    <row r="10009" spans="1:5" x14ac:dyDescent="0.2">
      <c r="A10009" s="287" t="s">
        <v>10062</v>
      </c>
      <c r="B10009" s="287" t="s">
        <v>28875</v>
      </c>
      <c r="C10009" s="287" t="s">
        <v>111</v>
      </c>
      <c r="D10009" t="str">
        <f t="shared" si="156"/>
        <v>m3</v>
      </c>
      <c r="E10009" s="288">
        <v>20.440000000000001</v>
      </c>
    </row>
    <row r="10010" spans="1:5" x14ac:dyDescent="0.2">
      <c r="A10010" s="287" t="s">
        <v>10063</v>
      </c>
      <c r="B10010" s="287" t="s">
        <v>28876</v>
      </c>
      <c r="C10010" s="287" t="s">
        <v>111</v>
      </c>
      <c r="D10010" t="str">
        <f t="shared" si="156"/>
        <v>m3</v>
      </c>
      <c r="E10010" s="288">
        <v>19.78</v>
      </c>
    </row>
    <row r="10011" spans="1:5" x14ac:dyDescent="0.2">
      <c r="A10011" s="287" t="s">
        <v>10064</v>
      </c>
      <c r="B10011" s="287" t="s">
        <v>28876</v>
      </c>
      <c r="C10011" s="287" t="s">
        <v>111</v>
      </c>
      <c r="D10011" t="str">
        <f t="shared" si="156"/>
        <v>m3</v>
      </c>
      <c r="E10011" s="288">
        <v>19.78</v>
      </c>
    </row>
    <row r="10012" spans="1:5" x14ac:dyDescent="0.2">
      <c r="A10012" s="287" t="s">
        <v>10065</v>
      </c>
      <c r="B10012" s="287" t="s">
        <v>28877</v>
      </c>
      <c r="C10012" s="287" t="s">
        <v>111</v>
      </c>
      <c r="D10012" t="str">
        <f t="shared" si="156"/>
        <v>m3</v>
      </c>
      <c r="E10012" s="288">
        <v>20.18</v>
      </c>
    </row>
    <row r="10013" spans="1:5" x14ac:dyDescent="0.2">
      <c r="A10013" s="287" t="s">
        <v>10066</v>
      </c>
      <c r="B10013" s="287" t="s">
        <v>28877</v>
      </c>
      <c r="C10013" s="287" t="s">
        <v>111</v>
      </c>
      <c r="D10013" t="str">
        <f t="shared" si="156"/>
        <v>m3</v>
      </c>
      <c r="E10013" s="288">
        <v>20.18</v>
      </c>
    </row>
    <row r="10014" spans="1:5" x14ac:dyDescent="0.2">
      <c r="A10014" s="287" t="s">
        <v>10067</v>
      </c>
      <c r="B10014" s="287" t="s">
        <v>28878</v>
      </c>
      <c r="C10014" s="287" t="s">
        <v>111</v>
      </c>
      <c r="D10014" t="str">
        <f t="shared" si="156"/>
        <v>m3</v>
      </c>
      <c r="E10014" s="288">
        <v>19.73</v>
      </c>
    </row>
    <row r="10015" spans="1:5" x14ac:dyDescent="0.2">
      <c r="A10015" s="287" t="s">
        <v>10068</v>
      </c>
      <c r="B10015" s="287" t="s">
        <v>28878</v>
      </c>
      <c r="C10015" s="287" t="s">
        <v>111</v>
      </c>
      <c r="D10015" t="str">
        <f t="shared" si="156"/>
        <v>m3</v>
      </c>
      <c r="E10015" s="288">
        <v>19.73</v>
      </c>
    </row>
    <row r="10016" spans="1:5" x14ac:dyDescent="0.2">
      <c r="A10016" s="287" t="s">
        <v>10069</v>
      </c>
      <c r="B10016" s="287" t="s">
        <v>28879</v>
      </c>
      <c r="C10016" s="287" t="s">
        <v>111</v>
      </c>
      <c r="D10016" t="str">
        <f t="shared" si="156"/>
        <v>m3</v>
      </c>
      <c r="E10016" s="288">
        <v>18.989999999999998</v>
      </c>
    </row>
    <row r="10017" spans="1:5" x14ac:dyDescent="0.2">
      <c r="A10017" s="287" t="s">
        <v>10070</v>
      </c>
      <c r="B10017" s="287" t="s">
        <v>28879</v>
      </c>
      <c r="C10017" s="287" t="s">
        <v>111</v>
      </c>
      <c r="D10017" t="str">
        <f t="shared" si="156"/>
        <v>m3</v>
      </c>
      <c r="E10017" s="288">
        <v>18.989999999999998</v>
      </c>
    </row>
    <row r="10018" spans="1:5" x14ac:dyDescent="0.2">
      <c r="A10018" s="287" t="s">
        <v>10071</v>
      </c>
      <c r="B10018" s="287" t="s">
        <v>28880</v>
      </c>
      <c r="C10018" s="287" t="s">
        <v>111</v>
      </c>
      <c r="D10018" t="str">
        <f t="shared" si="156"/>
        <v>m3</v>
      </c>
      <c r="E10018" s="288">
        <v>18.27</v>
      </c>
    </row>
    <row r="10019" spans="1:5" x14ac:dyDescent="0.2">
      <c r="A10019" s="287" t="s">
        <v>10072</v>
      </c>
      <c r="B10019" s="287" t="s">
        <v>28880</v>
      </c>
      <c r="C10019" s="287" t="s">
        <v>111</v>
      </c>
      <c r="D10019" t="str">
        <f t="shared" si="156"/>
        <v>m3</v>
      </c>
      <c r="E10019" s="288">
        <v>18.27</v>
      </c>
    </row>
    <row r="10020" spans="1:5" x14ac:dyDescent="0.2">
      <c r="A10020" s="287" t="s">
        <v>10073</v>
      </c>
      <c r="B10020" s="287" t="s">
        <v>28881</v>
      </c>
      <c r="C10020" s="287" t="s">
        <v>111</v>
      </c>
      <c r="D10020" t="str">
        <f t="shared" si="156"/>
        <v>m3</v>
      </c>
      <c r="E10020" s="288">
        <v>18.149999999999999</v>
      </c>
    </row>
    <row r="10021" spans="1:5" x14ac:dyDescent="0.2">
      <c r="A10021" s="287" t="s">
        <v>10074</v>
      </c>
      <c r="B10021" s="287" t="s">
        <v>28881</v>
      </c>
      <c r="C10021" s="287" t="s">
        <v>111</v>
      </c>
      <c r="D10021" t="str">
        <f t="shared" si="156"/>
        <v>m3</v>
      </c>
      <c r="E10021" s="288">
        <v>18.149999999999999</v>
      </c>
    </row>
    <row r="10022" spans="1:5" x14ac:dyDescent="0.2">
      <c r="A10022" s="287" t="s">
        <v>10075</v>
      </c>
      <c r="B10022" s="287" t="s">
        <v>28882</v>
      </c>
      <c r="C10022" s="287" t="s">
        <v>111</v>
      </c>
      <c r="D10022" t="str">
        <f t="shared" si="156"/>
        <v>m3</v>
      </c>
      <c r="E10022" s="288">
        <v>18.18</v>
      </c>
    </row>
    <row r="10023" spans="1:5" x14ac:dyDescent="0.2">
      <c r="A10023" s="287" t="s">
        <v>10076</v>
      </c>
      <c r="B10023" s="287" t="s">
        <v>28882</v>
      </c>
      <c r="C10023" s="287" t="s">
        <v>111</v>
      </c>
      <c r="D10023" t="str">
        <f t="shared" si="156"/>
        <v>m3</v>
      </c>
      <c r="E10023" s="288">
        <v>18.18</v>
      </c>
    </row>
    <row r="10024" spans="1:5" x14ac:dyDescent="0.2">
      <c r="A10024" s="287" t="s">
        <v>10077</v>
      </c>
      <c r="B10024" s="287" t="s">
        <v>28883</v>
      </c>
      <c r="C10024" s="287" t="s">
        <v>111</v>
      </c>
      <c r="D10024" t="str">
        <f t="shared" si="156"/>
        <v>m3</v>
      </c>
      <c r="E10024" s="288">
        <v>18.02</v>
      </c>
    </row>
    <row r="10025" spans="1:5" x14ac:dyDescent="0.2">
      <c r="A10025" s="287" t="s">
        <v>10078</v>
      </c>
      <c r="B10025" s="287" t="s">
        <v>28883</v>
      </c>
      <c r="C10025" s="287" t="s">
        <v>111</v>
      </c>
      <c r="D10025" t="str">
        <f t="shared" si="156"/>
        <v>m3</v>
      </c>
      <c r="E10025" s="288">
        <v>18.02</v>
      </c>
    </row>
    <row r="10026" spans="1:5" x14ac:dyDescent="0.2">
      <c r="A10026" s="287" t="s">
        <v>10079</v>
      </c>
      <c r="B10026" s="287" t="s">
        <v>28884</v>
      </c>
      <c r="C10026" s="287" t="s">
        <v>111</v>
      </c>
      <c r="D10026" t="str">
        <f t="shared" si="156"/>
        <v>m3</v>
      </c>
      <c r="E10026" s="288">
        <v>17.809999999999999</v>
      </c>
    </row>
    <row r="10027" spans="1:5" x14ac:dyDescent="0.2">
      <c r="A10027" s="287" t="s">
        <v>10080</v>
      </c>
      <c r="B10027" s="287" t="s">
        <v>28884</v>
      </c>
      <c r="C10027" s="287" t="s">
        <v>111</v>
      </c>
      <c r="D10027" t="str">
        <f t="shared" si="156"/>
        <v>m3</v>
      </c>
      <c r="E10027" s="288">
        <v>17.809999999999999</v>
      </c>
    </row>
    <row r="10028" spans="1:5" x14ac:dyDescent="0.2">
      <c r="A10028" s="287" t="s">
        <v>10081</v>
      </c>
      <c r="B10028" s="287" t="s">
        <v>28885</v>
      </c>
      <c r="C10028" s="287" t="s">
        <v>111</v>
      </c>
      <c r="D10028" t="str">
        <f t="shared" si="156"/>
        <v>m3</v>
      </c>
      <c r="E10028" s="288">
        <v>3.44</v>
      </c>
    </row>
    <row r="10029" spans="1:5" x14ac:dyDescent="0.2">
      <c r="A10029" s="287" t="s">
        <v>10082</v>
      </c>
      <c r="B10029" s="287" t="s">
        <v>28885</v>
      </c>
      <c r="C10029" s="287" t="s">
        <v>111</v>
      </c>
      <c r="D10029" t="str">
        <f t="shared" si="156"/>
        <v>m3</v>
      </c>
      <c r="E10029" s="288">
        <v>3.2</v>
      </c>
    </row>
    <row r="10030" spans="1:5" x14ac:dyDescent="0.2">
      <c r="A10030" s="287" t="s">
        <v>10083</v>
      </c>
      <c r="B10030" s="287" t="s">
        <v>28886</v>
      </c>
      <c r="C10030" s="287" t="s">
        <v>111</v>
      </c>
      <c r="D10030" t="str">
        <f t="shared" si="156"/>
        <v>m3</v>
      </c>
      <c r="E10030" s="288">
        <v>3.6</v>
      </c>
    </row>
    <row r="10031" spans="1:5" x14ac:dyDescent="0.2">
      <c r="A10031" s="287" t="s">
        <v>10084</v>
      </c>
      <c r="B10031" s="287" t="s">
        <v>28886</v>
      </c>
      <c r="C10031" s="287" t="s">
        <v>111</v>
      </c>
      <c r="D10031" t="str">
        <f t="shared" si="156"/>
        <v>m3</v>
      </c>
      <c r="E10031" s="288">
        <v>3.33</v>
      </c>
    </row>
    <row r="10032" spans="1:5" x14ac:dyDescent="0.2">
      <c r="A10032" s="287" t="s">
        <v>10085</v>
      </c>
      <c r="B10032" s="287" t="s">
        <v>28887</v>
      </c>
      <c r="C10032" s="287" t="s">
        <v>111</v>
      </c>
      <c r="D10032" t="str">
        <f t="shared" si="156"/>
        <v>m3</v>
      </c>
      <c r="E10032" s="288">
        <v>3.8</v>
      </c>
    </row>
    <row r="10033" spans="1:5" x14ac:dyDescent="0.2">
      <c r="A10033" s="287" t="s">
        <v>10086</v>
      </c>
      <c r="B10033" s="287" t="s">
        <v>28887</v>
      </c>
      <c r="C10033" s="287" t="s">
        <v>111</v>
      </c>
      <c r="D10033" t="str">
        <f t="shared" si="156"/>
        <v>m3</v>
      </c>
      <c r="E10033" s="288">
        <v>3.5</v>
      </c>
    </row>
    <row r="10034" spans="1:5" x14ac:dyDescent="0.2">
      <c r="A10034" s="287" t="s">
        <v>10087</v>
      </c>
      <c r="B10034" s="287" t="s">
        <v>28888</v>
      </c>
      <c r="C10034" s="287" t="s">
        <v>11</v>
      </c>
      <c r="D10034" t="str">
        <f t="shared" si="156"/>
        <v>m2</v>
      </c>
      <c r="E10034" s="288">
        <v>3.95</v>
      </c>
    </row>
    <row r="10035" spans="1:5" x14ac:dyDescent="0.2">
      <c r="A10035" s="287" t="s">
        <v>10088</v>
      </c>
      <c r="B10035" s="287" t="s">
        <v>28888</v>
      </c>
      <c r="C10035" s="287" t="s">
        <v>11</v>
      </c>
      <c r="D10035" t="str">
        <f t="shared" si="156"/>
        <v>m2</v>
      </c>
      <c r="E10035" s="288">
        <v>3.64</v>
      </c>
    </row>
    <row r="10036" spans="1:5" x14ac:dyDescent="0.2">
      <c r="A10036" s="287" t="s">
        <v>10089</v>
      </c>
      <c r="B10036" s="287" t="s">
        <v>28889</v>
      </c>
      <c r="C10036" s="287" t="s">
        <v>11</v>
      </c>
      <c r="D10036" t="str">
        <f t="shared" si="156"/>
        <v>m2</v>
      </c>
      <c r="E10036" s="288">
        <v>4.04</v>
      </c>
    </row>
    <row r="10037" spans="1:5" x14ac:dyDescent="0.2">
      <c r="A10037" s="287" t="s">
        <v>10090</v>
      </c>
      <c r="B10037" s="287" t="s">
        <v>28889</v>
      </c>
      <c r="C10037" s="287" t="s">
        <v>11</v>
      </c>
      <c r="D10037" t="str">
        <f t="shared" si="156"/>
        <v>m2</v>
      </c>
      <c r="E10037" s="288">
        <v>3.71</v>
      </c>
    </row>
    <row r="10038" spans="1:5" x14ac:dyDescent="0.2">
      <c r="A10038" s="287" t="s">
        <v>10091</v>
      </c>
      <c r="B10038" s="287" t="s">
        <v>28890</v>
      </c>
      <c r="C10038" s="287" t="s">
        <v>11</v>
      </c>
      <c r="D10038" t="str">
        <f t="shared" si="156"/>
        <v>m2</v>
      </c>
      <c r="E10038" s="288">
        <v>4.13</v>
      </c>
    </row>
    <row r="10039" spans="1:5" x14ac:dyDescent="0.2">
      <c r="A10039" s="287" t="s">
        <v>10092</v>
      </c>
      <c r="B10039" s="287" t="s">
        <v>28890</v>
      </c>
      <c r="C10039" s="287" t="s">
        <v>11</v>
      </c>
      <c r="D10039" t="str">
        <f t="shared" si="156"/>
        <v>m2</v>
      </c>
      <c r="E10039" s="288">
        <v>3.79</v>
      </c>
    </row>
    <row r="10040" spans="1:5" x14ac:dyDescent="0.2">
      <c r="A10040" s="287" t="s">
        <v>10093</v>
      </c>
      <c r="B10040" s="287" t="s">
        <v>28891</v>
      </c>
      <c r="C10040" s="287" t="s">
        <v>11</v>
      </c>
      <c r="D10040" t="str">
        <f t="shared" si="156"/>
        <v>m2</v>
      </c>
      <c r="E10040" s="288">
        <v>4.1900000000000004</v>
      </c>
    </row>
    <row r="10041" spans="1:5" x14ac:dyDescent="0.2">
      <c r="A10041" s="287" t="s">
        <v>10094</v>
      </c>
      <c r="B10041" s="287" t="s">
        <v>28891</v>
      </c>
      <c r="C10041" s="287" t="s">
        <v>11</v>
      </c>
      <c r="D10041" t="str">
        <f t="shared" si="156"/>
        <v>m2</v>
      </c>
      <c r="E10041" s="288">
        <v>3.84</v>
      </c>
    </row>
    <row r="10042" spans="1:5" x14ac:dyDescent="0.2">
      <c r="A10042" s="287" t="s">
        <v>10095</v>
      </c>
      <c r="B10042" s="287" t="s">
        <v>28892</v>
      </c>
      <c r="C10042" s="287" t="s">
        <v>11</v>
      </c>
      <c r="D10042" t="str">
        <f t="shared" si="156"/>
        <v>m2</v>
      </c>
      <c r="E10042" s="288">
        <v>4.67</v>
      </c>
    </row>
    <row r="10043" spans="1:5" x14ac:dyDescent="0.2">
      <c r="A10043" s="287" t="s">
        <v>10096</v>
      </c>
      <c r="B10043" s="287" t="s">
        <v>28892</v>
      </c>
      <c r="C10043" s="287" t="s">
        <v>11</v>
      </c>
      <c r="D10043" t="str">
        <f t="shared" si="156"/>
        <v>m2</v>
      </c>
      <c r="E10043" s="288">
        <v>4.28</v>
      </c>
    </row>
    <row r="10044" spans="1:5" x14ac:dyDescent="0.2">
      <c r="A10044" s="287" t="s">
        <v>10097</v>
      </c>
      <c r="B10044" s="287" t="s">
        <v>28893</v>
      </c>
      <c r="C10044" s="287" t="s">
        <v>11</v>
      </c>
      <c r="D10044" t="str">
        <f t="shared" si="156"/>
        <v>m2</v>
      </c>
      <c r="E10044" s="288">
        <v>4.97</v>
      </c>
    </row>
    <row r="10045" spans="1:5" x14ac:dyDescent="0.2">
      <c r="A10045" s="287" t="s">
        <v>10098</v>
      </c>
      <c r="B10045" s="287" t="s">
        <v>28893</v>
      </c>
      <c r="C10045" s="287" t="s">
        <v>11</v>
      </c>
      <c r="D10045" t="str">
        <f t="shared" si="156"/>
        <v>m2</v>
      </c>
      <c r="E10045" s="288">
        <v>4.54</v>
      </c>
    </row>
    <row r="10046" spans="1:5" x14ac:dyDescent="0.2">
      <c r="A10046" s="287" t="s">
        <v>10099</v>
      </c>
      <c r="B10046" s="287" t="s">
        <v>28894</v>
      </c>
      <c r="C10046" s="287" t="s">
        <v>11</v>
      </c>
      <c r="D10046" t="str">
        <f t="shared" si="156"/>
        <v>m2</v>
      </c>
      <c r="E10046" s="288">
        <v>5.12</v>
      </c>
    </row>
    <row r="10047" spans="1:5" x14ac:dyDescent="0.2">
      <c r="A10047" s="287" t="s">
        <v>10100</v>
      </c>
      <c r="B10047" s="287" t="s">
        <v>28894</v>
      </c>
      <c r="C10047" s="287" t="s">
        <v>11</v>
      </c>
      <c r="D10047" t="str">
        <f t="shared" si="156"/>
        <v>m2</v>
      </c>
      <c r="E10047" s="288">
        <v>4.66</v>
      </c>
    </row>
    <row r="10048" spans="1:5" x14ac:dyDescent="0.2">
      <c r="A10048" s="287" t="s">
        <v>10101</v>
      </c>
      <c r="B10048" s="287" t="s">
        <v>28895</v>
      </c>
      <c r="C10048" s="287" t="s">
        <v>11</v>
      </c>
      <c r="D10048" t="str">
        <f t="shared" si="156"/>
        <v>m2</v>
      </c>
      <c r="E10048" s="288">
        <v>5.42</v>
      </c>
    </row>
    <row r="10049" spans="1:5" x14ac:dyDescent="0.2">
      <c r="A10049" s="287" t="s">
        <v>10102</v>
      </c>
      <c r="B10049" s="287" t="s">
        <v>28895</v>
      </c>
      <c r="C10049" s="287" t="s">
        <v>11</v>
      </c>
      <c r="D10049" t="str">
        <f t="shared" si="156"/>
        <v>m2</v>
      </c>
      <c r="E10049" s="288">
        <v>4.91</v>
      </c>
    </row>
    <row r="10050" spans="1:5" x14ac:dyDescent="0.2">
      <c r="A10050" s="287" t="s">
        <v>10103</v>
      </c>
      <c r="B10050" s="287" t="s">
        <v>28896</v>
      </c>
      <c r="C10050" s="287" t="s">
        <v>11</v>
      </c>
      <c r="D10050" t="str">
        <f t="shared" ref="D10050:D10113" si="157">LOWER(C10050)</f>
        <v>m2</v>
      </c>
      <c r="E10050" s="288">
        <v>5.54</v>
      </c>
    </row>
    <row r="10051" spans="1:5" x14ac:dyDescent="0.2">
      <c r="A10051" s="287" t="s">
        <v>10104</v>
      </c>
      <c r="B10051" s="287" t="s">
        <v>28896</v>
      </c>
      <c r="C10051" s="287" t="s">
        <v>11</v>
      </c>
      <c r="D10051" t="str">
        <f t="shared" si="157"/>
        <v>m2</v>
      </c>
      <c r="E10051" s="288">
        <v>5.01</v>
      </c>
    </row>
    <row r="10052" spans="1:5" x14ac:dyDescent="0.2">
      <c r="A10052" s="287" t="s">
        <v>10105</v>
      </c>
      <c r="B10052" s="287" t="s">
        <v>28897</v>
      </c>
      <c r="C10052" s="287" t="s">
        <v>11</v>
      </c>
      <c r="D10052" t="str">
        <f t="shared" si="157"/>
        <v>m2</v>
      </c>
      <c r="E10052" s="288">
        <v>5.88</v>
      </c>
    </row>
    <row r="10053" spans="1:5" x14ac:dyDescent="0.2">
      <c r="A10053" s="287" t="s">
        <v>10106</v>
      </c>
      <c r="B10053" s="287" t="s">
        <v>28897</v>
      </c>
      <c r="C10053" s="287" t="s">
        <v>11</v>
      </c>
      <c r="D10053" t="str">
        <f t="shared" si="157"/>
        <v>m2</v>
      </c>
      <c r="E10053" s="288">
        <v>5.3</v>
      </c>
    </row>
    <row r="10054" spans="1:5" x14ac:dyDescent="0.2">
      <c r="A10054" s="287" t="s">
        <v>10107</v>
      </c>
      <c r="B10054" s="287" t="s">
        <v>28898</v>
      </c>
      <c r="C10054" s="287" t="s">
        <v>11</v>
      </c>
      <c r="D10054" t="str">
        <f t="shared" si="157"/>
        <v>m2</v>
      </c>
      <c r="E10054" s="288">
        <v>4.87</v>
      </c>
    </row>
    <row r="10055" spans="1:5" x14ac:dyDescent="0.2">
      <c r="A10055" s="287" t="s">
        <v>10108</v>
      </c>
      <c r="B10055" s="287" t="s">
        <v>28898</v>
      </c>
      <c r="C10055" s="287" t="s">
        <v>11</v>
      </c>
      <c r="D10055" t="str">
        <f t="shared" si="157"/>
        <v>m2</v>
      </c>
      <c r="E10055" s="288">
        <v>4.22</v>
      </c>
    </row>
    <row r="10056" spans="1:5" x14ac:dyDescent="0.2">
      <c r="A10056" s="287" t="s">
        <v>10109</v>
      </c>
      <c r="B10056" s="287" t="s">
        <v>28899</v>
      </c>
      <c r="C10056" s="287" t="s">
        <v>11</v>
      </c>
      <c r="D10056" t="str">
        <f t="shared" si="157"/>
        <v>m2</v>
      </c>
      <c r="E10056" s="288">
        <v>4.05</v>
      </c>
    </row>
    <row r="10057" spans="1:5" x14ac:dyDescent="0.2">
      <c r="A10057" s="287" t="s">
        <v>10110</v>
      </c>
      <c r="B10057" s="287" t="s">
        <v>28899</v>
      </c>
      <c r="C10057" s="287" t="s">
        <v>11</v>
      </c>
      <c r="D10057" t="str">
        <f t="shared" si="157"/>
        <v>m2</v>
      </c>
      <c r="E10057" s="288">
        <v>3.51</v>
      </c>
    </row>
    <row r="10058" spans="1:5" x14ac:dyDescent="0.2">
      <c r="A10058" s="287" t="s">
        <v>10111</v>
      </c>
      <c r="B10058" s="287" t="s">
        <v>28900</v>
      </c>
      <c r="C10058" s="287" t="s">
        <v>11</v>
      </c>
      <c r="D10058" t="str">
        <f t="shared" si="157"/>
        <v>m2</v>
      </c>
      <c r="E10058" s="288">
        <v>3.24</v>
      </c>
    </row>
    <row r="10059" spans="1:5" x14ac:dyDescent="0.2">
      <c r="A10059" s="287" t="s">
        <v>10112</v>
      </c>
      <c r="B10059" s="287" t="s">
        <v>28900</v>
      </c>
      <c r="C10059" s="287" t="s">
        <v>11</v>
      </c>
      <c r="D10059" t="str">
        <f t="shared" si="157"/>
        <v>m2</v>
      </c>
      <c r="E10059" s="288">
        <v>2.81</v>
      </c>
    </row>
    <row r="10060" spans="1:5" x14ac:dyDescent="0.2">
      <c r="A10060" s="287" t="s">
        <v>10113</v>
      </c>
      <c r="B10060" s="287" t="s">
        <v>28901</v>
      </c>
      <c r="C10060" s="287" t="s">
        <v>11</v>
      </c>
      <c r="D10060" t="str">
        <f t="shared" si="157"/>
        <v>m2</v>
      </c>
      <c r="E10060" s="288">
        <v>4.46</v>
      </c>
    </row>
    <row r="10061" spans="1:5" x14ac:dyDescent="0.2">
      <c r="A10061" s="287" t="s">
        <v>10114</v>
      </c>
      <c r="B10061" s="287" t="s">
        <v>28901</v>
      </c>
      <c r="C10061" s="287" t="s">
        <v>11</v>
      </c>
      <c r="D10061" t="str">
        <f t="shared" si="157"/>
        <v>m2</v>
      </c>
      <c r="E10061" s="288">
        <v>3.86</v>
      </c>
    </row>
    <row r="10062" spans="1:5" x14ac:dyDescent="0.2">
      <c r="A10062" s="287" t="s">
        <v>10115</v>
      </c>
      <c r="B10062" s="287" t="s">
        <v>28902</v>
      </c>
      <c r="C10062" s="287" t="s">
        <v>11</v>
      </c>
      <c r="D10062" t="str">
        <f t="shared" si="157"/>
        <v>m2</v>
      </c>
      <c r="E10062" s="288">
        <v>4.05</v>
      </c>
    </row>
    <row r="10063" spans="1:5" x14ac:dyDescent="0.2">
      <c r="A10063" s="287" t="s">
        <v>10116</v>
      </c>
      <c r="B10063" s="287" t="s">
        <v>28902</v>
      </c>
      <c r="C10063" s="287" t="s">
        <v>11</v>
      </c>
      <c r="D10063" t="str">
        <f t="shared" si="157"/>
        <v>m2</v>
      </c>
      <c r="E10063" s="288">
        <v>3.51</v>
      </c>
    </row>
    <row r="10064" spans="1:5" x14ac:dyDescent="0.2">
      <c r="A10064" s="287" t="s">
        <v>10117</v>
      </c>
      <c r="B10064" s="287" t="s">
        <v>28903</v>
      </c>
      <c r="C10064" s="287" t="s">
        <v>11</v>
      </c>
      <c r="D10064" t="str">
        <f t="shared" si="157"/>
        <v>m2</v>
      </c>
      <c r="E10064" s="288">
        <v>4.87</v>
      </c>
    </row>
    <row r="10065" spans="1:5" x14ac:dyDescent="0.2">
      <c r="A10065" s="287" t="s">
        <v>10118</v>
      </c>
      <c r="B10065" s="287" t="s">
        <v>28903</v>
      </c>
      <c r="C10065" s="287" t="s">
        <v>11</v>
      </c>
      <c r="D10065" t="str">
        <f t="shared" si="157"/>
        <v>m2</v>
      </c>
      <c r="E10065" s="288">
        <v>4.22</v>
      </c>
    </row>
    <row r="10066" spans="1:5" x14ac:dyDescent="0.2">
      <c r="A10066" s="287" t="s">
        <v>10119</v>
      </c>
      <c r="B10066" s="287" t="s">
        <v>28904</v>
      </c>
      <c r="C10066" s="287" t="s">
        <v>11</v>
      </c>
      <c r="D10066" t="str">
        <f t="shared" si="157"/>
        <v>m2</v>
      </c>
      <c r="E10066" s="288">
        <v>4.26</v>
      </c>
    </row>
    <row r="10067" spans="1:5" x14ac:dyDescent="0.2">
      <c r="A10067" s="287" t="s">
        <v>10120</v>
      </c>
      <c r="B10067" s="287" t="s">
        <v>28904</v>
      </c>
      <c r="C10067" s="287" t="s">
        <v>11</v>
      </c>
      <c r="D10067" t="str">
        <f t="shared" si="157"/>
        <v>m2</v>
      </c>
      <c r="E10067" s="288">
        <v>3.69</v>
      </c>
    </row>
    <row r="10068" spans="1:5" x14ac:dyDescent="0.2">
      <c r="A10068" s="287" t="s">
        <v>10121</v>
      </c>
      <c r="B10068" s="287" t="s">
        <v>28905</v>
      </c>
      <c r="C10068" s="287" t="s">
        <v>11</v>
      </c>
      <c r="D10068" t="str">
        <f t="shared" si="157"/>
        <v>m2</v>
      </c>
      <c r="E10068" s="288">
        <v>3.65</v>
      </c>
    </row>
    <row r="10069" spans="1:5" x14ac:dyDescent="0.2">
      <c r="A10069" s="287" t="s">
        <v>10122</v>
      </c>
      <c r="B10069" s="287" t="s">
        <v>28905</v>
      </c>
      <c r="C10069" s="287" t="s">
        <v>11</v>
      </c>
      <c r="D10069" t="str">
        <f t="shared" si="157"/>
        <v>m2</v>
      </c>
      <c r="E10069" s="288">
        <v>3.16</v>
      </c>
    </row>
    <row r="10070" spans="1:5" x14ac:dyDescent="0.2">
      <c r="A10070" s="287" t="s">
        <v>10123</v>
      </c>
      <c r="B10070" s="287" t="s">
        <v>28906</v>
      </c>
      <c r="C10070" s="287" t="s">
        <v>11</v>
      </c>
      <c r="D10070" t="str">
        <f t="shared" si="157"/>
        <v>m2</v>
      </c>
      <c r="E10070" s="288">
        <v>5.56</v>
      </c>
    </row>
    <row r="10071" spans="1:5" x14ac:dyDescent="0.2">
      <c r="A10071" s="287" t="s">
        <v>10124</v>
      </c>
      <c r="B10071" s="287" t="s">
        <v>28906</v>
      </c>
      <c r="C10071" s="287" t="s">
        <v>11</v>
      </c>
      <c r="D10071" t="str">
        <f t="shared" si="157"/>
        <v>m2</v>
      </c>
      <c r="E10071" s="288">
        <v>4.9000000000000004</v>
      </c>
    </row>
    <row r="10072" spans="1:5" x14ac:dyDescent="0.2">
      <c r="A10072" s="287" t="s">
        <v>10125</v>
      </c>
      <c r="B10072" s="287" t="s">
        <v>28907</v>
      </c>
      <c r="C10072" s="287" t="s">
        <v>11</v>
      </c>
      <c r="D10072" t="str">
        <f t="shared" si="157"/>
        <v>m2</v>
      </c>
      <c r="E10072" s="288">
        <v>4.95</v>
      </c>
    </row>
    <row r="10073" spans="1:5" x14ac:dyDescent="0.2">
      <c r="A10073" s="287" t="s">
        <v>10126</v>
      </c>
      <c r="B10073" s="287" t="s">
        <v>28907</v>
      </c>
      <c r="C10073" s="287" t="s">
        <v>11</v>
      </c>
      <c r="D10073" t="str">
        <f t="shared" si="157"/>
        <v>m2</v>
      </c>
      <c r="E10073" s="288">
        <v>4.37</v>
      </c>
    </row>
    <row r="10074" spans="1:5" x14ac:dyDescent="0.2">
      <c r="A10074" s="287" t="s">
        <v>10127</v>
      </c>
      <c r="B10074" s="287" t="s">
        <v>28908</v>
      </c>
      <c r="C10074" s="287" t="s">
        <v>11</v>
      </c>
      <c r="D10074" t="str">
        <f t="shared" si="157"/>
        <v>m2</v>
      </c>
      <c r="E10074" s="288">
        <v>4.34</v>
      </c>
    </row>
    <row r="10075" spans="1:5" x14ac:dyDescent="0.2">
      <c r="A10075" s="287" t="s">
        <v>10128</v>
      </c>
      <c r="B10075" s="287" t="s">
        <v>28908</v>
      </c>
      <c r="C10075" s="287" t="s">
        <v>11</v>
      </c>
      <c r="D10075" t="str">
        <f t="shared" si="157"/>
        <v>m2</v>
      </c>
      <c r="E10075" s="288">
        <v>3.84</v>
      </c>
    </row>
    <row r="10076" spans="1:5" x14ac:dyDescent="0.2">
      <c r="A10076" s="287" t="s">
        <v>10129</v>
      </c>
      <c r="B10076" s="287" t="s">
        <v>28909</v>
      </c>
      <c r="C10076" s="287" t="s">
        <v>11</v>
      </c>
      <c r="D10076" t="str">
        <f t="shared" si="157"/>
        <v>m2</v>
      </c>
      <c r="E10076" s="288">
        <v>2.02</v>
      </c>
    </row>
    <row r="10077" spans="1:5" x14ac:dyDescent="0.2">
      <c r="A10077" s="287" t="s">
        <v>10130</v>
      </c>
      <c r="B10077" s="287" t="s">
        <v>28909</v>
      </c>
      <c r="C10077" s="287" t="s">
        <v>11</v>
      </c>
      <c r="D10077" t="str">
        <f t="shared" si="157"/>
        <v>m2</v>
      </c>
      <c r="E10077" s="288">
        <v>1.75</v>
      </c>
    </row>
    <row r="10078" spans="1:5" x14ac:dyDescent="0.2">
      <c r="A10078" s="287" t="s">
        <v>10131</v>
      </c>
      <c r="B10078" s="287" t="s">
        <v>28910</v>
      </c>
      <c r="C10078" s="287" t="s">
        <v>11</v>
      </c>
      <c r="D10078" t="str">
        <f t="shared" si="157"/>
        <v>m2</v>
      </c>
      <c r="E10078" s="288">
        <v>305.26</v>
      </c>
    </row>
    <row r="10079" spans="1:5" x14ac:dyDescent="0.2">
      <c r="A10079" s="287" t="s">
        <v>10132</v>
      </c>
      <c r="B10079" s="287" t="s">
        <v>28910</v>
      </c>
      <c r="C10079" s="287" t="s">
        <v>11</v>
      </c>
      <c r="D10079" t="str">
        <f t="shared" si="157"/>
        <v>m2</v>
      </c>
      <c r="E10079" s="288">
        <v>298.95</v>
      </c>
    </row>
    <row r="10080" spans="1:5" x14ac:dyDescent="0.2">
      <c r="A10080" s="287" t="s">
        <v>10133</v>
      </c>
      <c r="B10080" s="287" t="s">
        <v>28911</v>
      </c>
      <c r="C10080" s="287" t="s">
        <v>11</v>
      </c>
      <c r="D10080" t="str">
        <f t="shared" si="157"/>
        <v>m2</v>
      </c>
      <c r="E10080" s="288">
        <v>417.98</v>
      </c>
    </row>
    <row r="10081" spans="1:5" x14ac:dyDescent="0.2">
      <c r="A10081" s="287" t="s">
        <v>10134</v>
      </c>
      <c r="B10081" s="287" t="s">
        <v>28911</v>
      </c>
      <c r="C10081" s="287" t="s">
        <v>11</v>
      </c>
      <c r="D10081" t="str">
        <f t="shared" si="157"/>
        <v>m2</v>
      </c>
      <c r="E10081" s="288">
        <v>405.14</v>
      </c>
    </row>
    <row r="10082" spans="1:5" x14ac:dyDescent="0.2">
      <c r="A10082" s="287" t="s">
        <v>10135</v>
      </c>
      <c r="B10082" s="287" t="s">
        <v>28912</v>
      </c>
      <c r="C10082" s="287" t="s">
        <v>11</v>
      </c>
      <c r="D10082" t="str">
        <f t="shared" si="157"/>
        <v>m2</v>
      </c>
      <c r="E10082" s="288">
        <v>510.3</v>
      </c>
    </row>
    <row r="10083" spans="1:5" x14ac:dyDescent="0.2">
      <c r="A10083" s="287" t="s">
        <v>10136</v>
      </c>
      <c r="B10083" s="287" t="s">
        <v>28912</v>
      </c>
      <c r="C10083" s="287" t="s">
        <v>11</v>
      </c>
      <c r="D10083" t="str">
        <f t="shared" si="157"/>
        <v>m2</v>
      </c>
      <c r="E10083" s="288">
        <v>491.16</v>
      </c>
    </row>
    <row r="10084" spans="1:5" x14ac:dyDescent="0.2">
      <c r="A10084" s="287" t="s">
        <v>10137</v>
      </c>
      <c r="B10084" s="287" t="s">
        <v>28913</v>
      </c>
      <c r="C10084" s="287" t="s">
        <v>111</v>
      </c>
      <c r="D10084" t="str">
        <f t="shared" si="157"/>
        <v>m3</v>
      </c>
      <c r="E10084" s="288">
        <v>651.11</v>
      </c>
    </row>
    <row r="10085" spans="1:5" x14ac:dyDescent="0.2">
      <c r="A10085" s="287" t="s">
        <v>10138</v>
      </c>
      <c r="B10085" s="287" t="s">
        <v>28913</v>
      </c>
      <c r="C10085" s="287" t="s">
        <v>111</v>
      </c>
      <c r="D10085" t="str">
        <f t="shared" si="157"/>
        <v>m3</v>
      </c>
      <c r="E10085" s="288">
        <v>625.91</v>
      </c>
    </row>
    <row r="10086" spans="1:5" x14ac:dyDescent="0.2">
      <c r="A10086" s="287" t="s">
        <v>10139</v>
      </c>
      <c r="B10086" s="287" t="s">
        <v>28914</v>
      </c>
      <c r="C10086" s="287" t="s">
        <v>111</v>
      </c>
      <c r="D10086" t="str">
        <f t="shared" si="157"/>
        <v>m3</v>
      </c>
      <c r="E10086" s="288">
        <v>754.48</v>
      </c>
    </row>
    <row r="10087" spans="1:5" x14ac:dyDescent="0.2">
      <c r="A10087" s="287" t="s">
        <v>10140</v>
      </c>
      <c r="B10087" s="287" t="s">
        <v>28914</v>
      </c>
      <c r="C10087" s="287" t="s">
        <v>111</v>
      </c>
      <c r="D10087" t="str">
        <f t="shared" si="157"/>
        <v>m3</v>
      </c>
      <c r="E10087" s="288">
        <v>728.1</v>
      </c>
    </row>
    <row r="10088" spans="1:5" x14ac:dyDescent="0.2">
      <c r="A10088" s="287" t="s">
        <v>10141</v>
      </c>
      <c r="B10088" s="287" t="s">
        <v>28915</v>
      </c>
      <c r="C10088" s="287" t="s">
        <v>111</v>
      </c>
      <c r="D10088" t="str">
        <f t="shared" si="157"/>
        <v>m3</v>
      </c>
      <c r="E10088" s="288">
        <v>764.69</v>
      </c>
    </row>
    <row r="10089" spans="1:5" x14ac:dyDescent="0.2">
      <c r="A10089" s="287" t="s">
        <v>10142</v>
      </c>
      <c r="B10089" s="287" t="s">
        <v>28915</v>
      </c>
      <c r="C10089" s="287" t="s">
        <v>111</v>
      </c>
      <c r="D10089" t="str">
        <f t="shared" si="157"/>
        <v>m3</v>
      </c>
      <c r="E10089" s="288">
        <v>737.3</v>
      </c>
    </row>
    <row r="10090" spans="1:5" x14ac:dyDescent="0.2">
      <c r="A10090" s="287" t="s">
        <v>10143</v>
      </c>
      <c r="B10090" s="287" t="s">
        <v>28916</v>
      </c>
      <c r="C10090" s="287" t="s">
        <v>111</v>
      </c>
      <c r="D10090" t="str">
        <f t="shared" si="157"/>
        <v>m3</v>
      </c>
      <c r="E10090" s="288">
        <v>773.17</v>
      </c>
    </row>
    <row r="10091" spans="1:5" x14ac:dyDescent="0.2">
      <c r="A10091" s="287" t="s">
        <v>10144</v>
      </c>
      <c r="B10091" s="287" t="s">
        <v>28916</v>
      </c>
      <c r="C10091" s="287" t="s">
        <v>111</v>
      </c>
      <c r="D10091" t="str">
        <f t="shared" si="157"/>
        <v>m3</v>
      </c>
      <c r="E10091" s="288">
        <v>744.88</v>
      </c>
    </row>
    <row r="10092" spans="1:5" x14ac:dyDescent="0.2">
      <c r="A10092" s="287" t="s">
        <v>10145</v>
      </c>
      <c r="B10092" s="287" t="s">
        <v>28917</v>
      </c>
      <c r="C10092" s="287" t="s">
        <v>111</v>
      </c>
      <c r="D10092" t="str">
        <f t="shared" si="157"/>
        <v>m3</v>
      </c>
      <c r="E10092" s="288">
        <v>999.78</v>
      </c>
    </row>
    <row r="10093" spans="1:5" x14ac:dyDescent="0.2">
      <c r="A10093" s="287" t="s">
        <v>10146</v>
      </c>
      <c r="B10093" s="287" t="s">
        <v>28917</v>
      </c>
      <c r="C10093" s="287" t="s">
        <v>111</v>
      </c>
      <c r="D10093" t="str">
        <f t="shared" si="157"/>
        <v>m3</v>
      </c>
      <c r="E10093" s="288">
        <v>968.52</v>
      </c>
    </row>
    <row r="10094" spans="1:5" x14ac:dyDescent="0.2">
      <c r="A10094" s="287" t="s">
        <v>10147</v>
      </c>
      <c r="B10094" s="287" t="s">
        <v>28918</v>
      </c>
      <c r="C10094" s="287" t="s">
        <v>11</v>
      </c>
      <c r="D10094" t="str">
        <f t="shared" si="157"/>
        <v>m2</v>
      </c>
      <c r="E10094" s="288">
        <v>1478.85</v>
      </c>
    </row>
    <row r="10095" spans="1:5" x14ac:dyDescent="0.2">
      <c r="A10095" s="287" t="s">
        <v>10148</v>
      </c>
      <c r="B10095" s="287" t="s">
        <v>28918</v>
      </c>
      <c r="C10095" s="287" t="s">
        <v>11</v>
      </c>
      <c r="D10095" t="str">
        <f t="shared" si="157"/>
        <v>m2</v>
      </c>
      <c r="E10095" s="288">
        <v>1441.7</v>
      </c>
    </row>
    <row r="10096" spans="1:5" x14ac:dyDescent="0.2">
      <c r="A10096" s="287" t="s">
        <v>10149</v>
      </c>
      <c r="B10096" s="287" t="s">
        <v>28919</v>
      </c>
      <c r="C10096" s="287" t="s">
        <v>111</v>
      </c>
      <c r="D10096" t="str">
        <f t="shared" si="157"/>
        <v>m3</v>
      </c>
      <c r="E10096" s="288">
        <v>2868.38</v>
      </c>
    </row>
    <row r="10097" spans="1:5" x14ac:dyDescent="0.2">
      <c r="A10097" s="287" t="s">
        <v>10150</v>
      </c>
      <c r="B10097" s="287" t="s">
        <v>28919</v>
      </c>
      <c r="C10097" s="287" t="s">
        <v>111</v>
      </c>
      <c r="D10097" t="str">
        <f t="shared" si="157"/>
        <v>m3</v>
      </c>
      <c r="E10097" s="288">
        <v>2827.17</v>
      </c>
    </row>
    <row r="10098" spans="1:5" x14ac:dyDescent="0.2">
      <c r="A10098" s="287" t="s">
        <v>10151</v>
      </c>
      <c r="B10098" s="287" t="s">
        <v>28920</v>
      </c>
      <c r="C10098" s="287" t="s">
        <v>11</v>
      </c>
      <c r="D10098" t="str">
        <f t="shared" si="157"/>
        <v>m2</v>
      </c>
      <c r="E10098" s="288">
        <v>4155.91</v>
      </c>
    </row>
    <row r="10099" spans="1:5" x14ac:dyDescent="0.2">
      <c r="A10099" s="287" t="s">
        <v>10152</v>
      </c>
      <c r="B10099" s="287" t="s">
        <v>28920</v>
      </c>
      <c r="C10099" s="287" t="s">
        <v>11</v>
      </c>
      <c r="D10099" t="str">
        <f t="shared" si="157"/>
        <v>m2</v>
      </c>
      <c r="E10099" s="288">
        <v>4111.6499999999996</v>
      </c>
    </row>
    <row r="10100" spans="1:5" x14ac:dyDescent="0.2">
      <c r="A10100" s="287" t="s">
        <v>10153</v>
      </c>
      <c r="B10100" s="287" t="s">
        <v>28921</v>
      </c>
      <c r="C10100" s="287" t="s">
        <v>11</v>
      </c>
      <c r="D10100" t="str">
        <f t="shared" si="157"/>
        <v>m2</v>
      </c>
      <c r="E10100" s="288">
        <v>5402.41</v>
      </c>
    </row>
    <row r="10101" spans="1:5" x14ac:dyDescent="0.2">
      <c r="A10101" s="287" t="s">
        <v>10154</v>
      </c>
      <c r="B10101" s="287" t="s">
        <v>28921</v>
      </c>
      <c r="C10101" s="287" t="s">
        <v>11</v>
      </c>
      <c r="D10101" t="str">
        <f t="shared" si="157"/>
        <v>m2</v>
      </c>
      <c r="E10101" s="288">
        <v>5355.41</v>
      </c>
    </row>
    <row r="10102" spans="1:5" x14ac:dyDescent="0.2">
      <c r="A10102" s="287" t="s">
        <v>10155</v>
      </c>
      <c r="B10102" s="287" t="s">
        <v>28922</v>
      </c>
      <c r="C10102" s="287" t="s">
        <v>11</v>
      </c>
      <c r="D10102" t="str">
        <f t="shared" si="157"/>
        <v>m2</v>
      </c>
      <c r="E10102" s="288">
        <v>6820.22</v>
      </c>
    </row>
    <row r="10103" spans="1:5" x14ac:dyDescent="0.2">
      <c r="A10103" s="287" t="s">
        <v>10156</v>
      </c>
      <c r="B10103" s="287" t="s">
        <v>28922</v>
      </c>
      <c r="C10103" s="287" t="s">
        <v>11</v>
      </c>
      <c r="D10103" t="str">
        <f t="shared" si="157"/>
        <v>m2</v>
      </c>
      <c r="E10103" s="288">
        <v>6767.05</v>
      </c>
    </row>
    <row r="10104" spans="1:5" x14ac:dyDescent="0.2">
      <c r="A10104" s="287" t="s">
        <v>10157</v>
      </c>
      <c r="B10104" s="287" t="s">
        <v>28923</v>
      </c>
      <c r="C10104" s="287" t="s">
        <v>11</v>
      </c>
      <c r="D10104" t="str">
        <f t="shared" si="157"/>
        <v>m2</v>
      </c>
      <c r="E10104" s="288">
        <v>323.32</v>
      </c>
    </row>
    <row r="10105" spans="1:5" x14ac:dyDescent="0.2">
      <c r="A10105" s="287" t="s">
        <v>10158</v>
      </c>
      <c r="B10105" s="287" t="s">
        <v>28923</v>
      </c>
      <c r="C10105" s="287" t="s">
        <v>11</v>
      </c>
      <c r="D10105" t="str">
        <f t="shared" si="157"/>
        <v>m2</v>
      </c>
      <c r="E10105" s="288">
        <v>317.01</v>
      </c>
    </row>
    <row r="10106" spans="1:5" x14ac:dyDescent="0.2">
      <c r="A10106" s="287" t="s">
        <v>10159</v>
      </c>
      <c r="B10106" s="287" t="s">
        <v>28924</v>
      </c>
      <c r="C10106" s="287" t="s">
        <v>11</v>
      </c>
      <c r="D10106" t="str">
        <f t="shared" si="157"/>
        <v>m2</v>
      </c>
      <c r="E10106" s="288">
        <v>429.85</v>
      </c>
    </row>
    <row r="10107" spans="1:5" x14ac:dyDescent="0.2">
      <c r="A10107" s="287" t="s">
        <v>10160</v>
      </c>
      <c r="B10107" s="287" t="s">
        <v>28924</v>
      </c>
      <c r="C10107" s="287" t="s">
        <v>11</v>
      </c>
      <c r="D10107" t="str">
        <f t="shared" si="157"/>
        <v>m2</v>
      </c>
      <c r="E10107" s="288">
        <v>417.01</v>
      </c>
    </row>
    <row r="10108" spans="1:5" x14ac:dyDescent="0.2">
      <c r="A10108" s="287" t="s">
        <v>10161</v>
      </c>
      <c r="B10108" s="287" t="s">
        <v>28925</v>
      </c>
      <c r="C10108" s="287" t="s">
        <v>11</v>
      </c>
      <c r="D10108" t="str">
        <f t="shared" si="157"/>
        <v>m2</v>
      </c>
      <c r="E10108" s="288">
        <v>528.86</v>
      </c>
    </row>
    <row r="10109" spans="1:5" x14ac:dyDescent="0.2">
      <c r="A10109" s="287" t="s">
        <v>10162</v>
      </c>
      <c r="B10109" s="287" t="s">
        <v>28925</v>
      </c>
      <c r="C10109" s="287" t="s">
        <v>11</v>
      </c>
      <c r="D10109" t="str">
        <f t="shared" si="157"/>
        <v>m2</v>
      </c>
      <c r="E10109" s="288">
        <v>509.72</v>
      </c>
    </row>
    <row r="10110" spans="1:5" x14ac:dyDescent="0.2">
      <c r="A10110" s="287" t="s">
        <v>10163</v>
      </c>
      <c r="B10110" s="287" t="s">
        <v>28926</v>
      </c>
      <c r="C10110" s="287" t="s">
        <v>11</v>
      </c>
      <c r="D10110" t="str">
        <f t="shared" si="157"/>
        <v>m2</v>
      </c>
      <c r="E10110" s="288">
        <v>685</v>
      </c>
    </row>
    <row r="10111" spans="1:5" x14ac:dyDescent="0.2">
      <c r="A10111" s="287" t="s">
        <v>10164</v>
      </c>
      <c r="B10111" s="287" t="s">
        <v>28926</v>
      </c>
      <c r="C10111" s="287" t="s">
        <v>11</v>
      </c>
      <c r="D10111" t="str">
        <f t="shared" si="157"/>
        <v>m2</v>
      </c>
      <c r="E10111" s="288">
        <v>659.8</v>
      </c>
    </row>
    <row r="10112" spans="1:5" x14ac:dyDescent="0.2">
      <c r="A10112" s="287" t="s">
        <v>10165</v>
      </c>
      <c r="B10112" s="287" t="s">
        <v>28927</v>
      </c>
      <c r="C10112" s="287" t="s">
        <v>11</v>
      </c>
      <c r="D10112" t="str">
        <f t="shared" si="157"/>
        <v>m2</v>
      </c>
      <c r="E10112" s="288">
        <v>875.97</v>
      </c>
    </row>
    <row r="10113" spans="1:5" x14ac:dyDescent="0.2">
      <c r="A10113" s="287" t="s">
        <v>10166</v>
      </c>
      <c r="B10113" s="287" t="s">
        <v>28927</v>
      </c>
      <c r="C10113" s="287" t="s">
        <v>11</v>
      </c>
      <c r="D10113" t="str">
        <f t="shared" si="157"/>
        <v>m2</v>
      </c>
      <c r="E10113" s="288">
        <v>849.59</v>
      </c>
    </row>
    <row r="10114" spans="1:5" x14ac:dyDescent="0.2">
      <c r="A10114" s="287" t="s">
        <v>10167</v>
      </c>
      <c r="B10114" s="287" t="s">
        <v>28928</v>
      </c>
      <c r="C10114" s="287" t="s">
        <v>11</v>
      </c>
      <c r="D10114" t="str">
        <f t="shared" ref="D10114:D10177" si="158">LOWER(C10114)</f>
        <v>m2</v>
      </c>
      <c r="E10114" s="288">
        <v>886.18</v>
      </c>
    </row>
    <row r="10115" spans="1:5" x14ac:dyDescent="0.2">
      <c r="A10115" s="287" t="s">
        <v>10168</v>
      </c>
      <c r="B10115" s="287" t="s">
        <v>28928</v>
      </c>
      <c r="C10115" s="287" t="s">
        <v>11</v>
      </c>
      <c r="D10115" t="str">
        <f t="shared" si="158"/>
        <v>m2</v>
      </c>
      <c r="E10115" s="288">
        <v>858.79</v>
      </c>
    </row>
    <row r="10116" spans="1:5" x14ac:dyDescent="0.2">
      <c r="A10116" s="287" t="s">
        <v>10169</v>
      </c>
      <c r="B10116" s="287" t="s">
        <v>28929</v>
      </c>
      <c r="C10116" s="287" t="s">
        <v>11</v>
      </c>
      <c r="D10116" t="str">
        <f t="shared" si="158"/>
        <v>m2</v>
      </c>
      <c r="E10116" s="288">
        <v>894.66</v>
      </c>
    </row>
    <row r="10117" spans="1:5" x14ac:dyDescent="0.2">
      <c r="A10117" s="287" t="s">
        <v>10170</v>
      </c>
      <c r="B10117" s="287" t="s">
        <v>28929</v>
      </c>
      <c r="C10117" s="287" t="s">
        <v>11</v>
      </c>
      <c r="D10117" t="str">
        <f t="shared" si="158"/>
        <v>m2</v>
      </c>
      <c r="E10117" s="288">
        <v>866.37</v>
      </c>
    </row>
    <row r="10118" spans="1:5" x14ac:dyDescent="0.2">
      <c r="A10118" s="287" t="s">
        <v>10171</v>
      </c>
      <c r="B10118" s="287" t="s">
        <v>28930</v>
      </c>
      <c r="C10118" s="287" t="s">
        <v>11</v>
      </c>
      <c r="D10118" t="str">
        <f t="shared" si="158"/>
        <v>m2</v>
      </c>
      <c r="E10118" s="288">
        <v>1292.01</v>
      </c>
    </row>
    <row r="10119" spans="1:5" x14ac:dyDescent="0.2">
      <c r="A10119" s="287" t="s">
        <v>10172</v>
      </c>
      <c r="B10119" s="287" t="s">
        <v>28930</v>
      </c>
      <c r="C10119" s="287" t="s">
        <v>11</v>
      </c>
      <c r="D10119" t="str">
        <f t="shared" si="158"/>
        <v>m2</v>
      </c>
      <c r="E10119" s="288">
        <v>1260.75</v>
      </c>
    </row>
    <row r="10120" spans="1:5" x14ac:dyDescent="0.2">
      <c r="A10120" s="287" t="s">
        <v>10173</v>
      </c>
      <c r="B10120" s="287" t="s">
        <v>23558</v>
      </c>
      <c r="C10120" s="287" t="s">
        <v>53</v>
      </c>
      <c r="D10120" t="str">
        <f t="shared" si="158"/>
        <v>m</v>
      </c>
      <c r="E10120" s="288">
        <v>2086.9899999999998</v>
      </c>
    </row>
    <row r="10121" spans="1:5" x14ac:dyDescent="0.2">
      <c r="A10121" s="287" t="s">
        <v>10174</v>
      </c>
      <c r="B10121" s="287" t="s">
        <v>23558</v>
      </c>
      <c r="C10121" s="287" t="s">
        <v>53</v>
      </c>
      <c r="D10121" t="str">
        <f t="shared" si="158"/>
        <v>m</v>
      </c>
      <c r="E10121" s="288">
        <v>2049.84</v>
      </c>
    </row>
    <row r="10122" spans="1:5" x14ac:dyDescent="0.2">
      <c r="A10122" s="287" t="s">
        <v>10175</v>
      </c>
      <c r="B10122" s="287" t="s">
        <v>28931</v>
      </c>
      <c r="C10122" s="287" t="s">
        <v>53</v>
      </c>
      <c r="D10122" t="str">
        <f t="shared" si="158"/>
        <v>m</v>
      </c>
      <c r="E10122" s="288">
        <v>3105.34</v>
      </c>
    </row>
    <row r="10123" spans="1:5" x14ac:dyDescent="0.2">
      <c r="A10123" s="287" t="s">
        <v>10176</v>
      </c>
      <c r="B10123" s="287" t="s">
        <v>28931</v>
      </c>
      <c r="C10123" s="287" t="s">
        <v>53</v>
      </c>
      <c r="D10123" t="str">
        <f t="shared" si="158"/>
        <v>m</v>
      </c>
      <c r="E10123" s="288">
        <v>3064.13</v>
      </c>
    </row>
    <row r="10124" spans="1:5" x14ac:dyDescent="0.2">
      <c r="A10124" s="287" t="s">
        <v>10177</v>
      </c>
      <c r="B10124" s="287" t="s">
        <v>28932</v>
      </c>
      <c r="C10124" s="287" t="s">
        <v>11</v>
      </c>
      <c r="D10124" t="str">
        <f t="shared" si="158"/>
        <v>m2</v>
      </c>
      <c r="E10124" s="288">
        <v>4467.24</v>
      </c>
    </row>
    <row r="10125" spans="1:5" x14ac:dyDescent="0.2">
      <c r="A10125" s="287" t="s">
        <v>10178</v>
      </c>
      <c r="B10125" s="287" t="s">
        <v>28932</v>
      </c>
      <c r="C10125" s="287" t="s">
        <v>11</v>
      </c>
      <c r="D10125" t="str">
        <f t="shared" si="158"/>
        <v>m2</v>
      </c>
      <c r="E10125" s="288">
        <v>4422.9799999999996</v>
      </c>
    </row>
    <row r="10126" spans="1:5" x14ac:dyDescent="0.2">
      <c r="A10126" s="287" t="s">
        <v>10179</v>
      </c>
      <c r="B10126" s="287" t="s">
        <v>28933</v>
      </c>
      <c r="C10126" s="287" t="s">
        <v>11</v>
      </c>
      <c r="D10126" t="str">
        <f t="shared" si="158"/>
        <v>m2</v>
      </c>
      <c r="E10126" s="288">
        <v>4773.21</v>
      </c>
    </row>
    <row r="10127" spans="1:5" x14ac:dyDescent="0.2">
      <c r="A10127" s="287" t="s">
        <v>10180</v>
      </c>
      <c r="B10127" s="287" t="s">
        <v>28933</v>
      </c>
      <c r="C10127" s="287" t="s">
        <v>11</v>
      </c>
      <c r="D10127" t="str">
        <f t="shared" si="158"/>
        <v>m2</v>
      </c>
      <c r="E10127" s="288">
        <v>4726.21</v>
      </c>
    </row>
    <row r="10128" spans="1:5" x14ac:dyDescent="0.2">
      <c r="A10128" s="287" t="s">
        <v>10181</v>
      </c>
      <c r="B10128" s="287" t="s">
        <v>28934</v>
      </c>
      <c r="C10128" s="287" t="s">
        <v>11</v>
      </c>
      <c r="D10128" t="str">
        <f t="shared" si="158"/>
        <v>m2</v>
      </c>
      <c r="E10128" s="288">
        <v>9491.5</v>
      </c>
    </row>
    <row r="10129" spans="1:5" x14ac:dyDescent="0.2">
      <c r="A10129" s="287" t="s">
        <v>10182</v>
      </c>
      <c r="B10129" s="287" t="s">
        <v>28934</v>
      </c>
      <c r="C10129" s="287" t="s">
        <v>11</v>
      </c>
      <c r="D10129" t="str">
        <f t="shared" si="158"/>
        <v>m2</v>
      </c>
      <c r="E10129" s="288">
        <v>9438.33</v>
      </c>
    </row>
    <row r="10130" spans="1:5" x14ac:dyDescent="0.2">
      <c r="A10130" s="287" t="s">
        <v>10183</v>
      </c>
      <c r="B10130" s="287" t="s">
        <v>28935</v>
      </c>
      <c r="C10130" s="287" t="s">
        <v>11</v>
      </c>
      <c r="D10130" t="str">
        <f t="shared" si="158"/>
        <v>m2</v>
      </c>
      <c r="E10130" s="288">
        <v>2260.9899999999998</v>
      </c>
    </row>
    <row r="10131" spans="1:5" x14ac:dyDescent="0.2">
      <c r="A10131" s="287" t="s">
        <v>10184</v>
      </c>
      <c r="B10131" s="287" t="s">
        <v>28935</v>
      </c>
      <c r="C10131" s="287" t="s">
        <v>11</v>
      </c>
      <c r="D10131" t="str">
        <f t="shared" si="158"/>
        <v>m2</v>
      </c>
      <c r="E10131" s="288">
        <v>2114.17</v>
      </c>
    </row>
    <row r="10132" spans="1:5" x14ac:dyDescent="0.2">
      <c r="A10132" s="287" t="s">
        <v>10185</v>
      </c>
      <c r="B10132" s="287" t="s">
        <v>28936</v>
      </c>
      <c r="C10132" s="287" t="s">
        <v>11</v>
      </c>
      <c r="D10132" t="str">
        <f t="shared" si="158"/>
        <v>m2</v>
      </c>
      <c r="E10132" s="288">
        <v>367.08</v>
      </c>
    </row>
    <row r="10133" spans="1:5" x14ac:dyDescent="0.2">
      <c r="A10133" s="287" t="s">
        <v>10186</v>
      </c>
      <c r="B10133" s="287" t="s">
        <v>28936</v>
      </c>
      <c r="C10133" s="287" t="s">
        <v>11</v>
      </c>
      <c r="D10133" t="str">
        <f t="shared" si="158"/>
        <v>m2</v>
      </c>
      <c r="E10133" s="288">
        <v>345.42</v>
      </c>
    </row>
    <row r="10134" spans="1:5" x14ac:dyDescent="0.2">
      <c r="A10134" s="287" t="s">
        <v>10187</v>
      </c>
      <c r="B10134" s="287" t="s">
        <v>28937</v>
      </c>
      <c r="C10134" s="287" t="s">
        <v>11</v>
      </c>
      <c r="D10134" t="str">
        <f t="shared" si="158"/>
        <v>m2</v>
      </c>
      <c r="E10134" s="288">
        <v>32.380000000000003</v>
      </c>
    </row>
    <row r="10135" spans="1:5" x14ac:dyDescent="0.2">
      <c r="A10135" s="287" t="s">
        <v>10188</v>
      </c>
      <c r="B10135" s="287" t="s">
        <v>28937</v>
      </c>
      <c r="C10135" s="287" t="s">
        <v>11</v>
      </c>
      <c r="D10135" t="str">
        <f t="shared" si="158"/>
        <v>m2</v>
      </c>
      <c r="E10135" s="288">
        <v>30</v>
      </c>
    </row>
    <row r="10136" spans="1:5" x14ac:dyDescent="0.2">
      <c r="A10136" s="287" t="s">
        <v>10189</v>
      </c>
      <c r="B10136" s="287" t="s">
        <v>28938</v>
      </c>
      <c r="C10136" s="287" t="s">
        <v>11</v>
      </c>
      <c r="D10136" t="str">
        <f t="shared" si="158"/>
        <v>m2</v>
      </c>
      <c r="E10136" s="288">
        <v>44.57</v>
      </c>
    </row>
    <row r="10137" spans="1:5" x14ac:dyDescent="0.2">
      <c r="A10137" s="287" t="s">
        <v>10190</v>
      </c>
      <c r="B10137" s="287" t="s">
        <v>28938</v>
      </c>
      <c r="C10137" s="287" t="s">
        <v>11</v>
      </c>
      <c r="D10137" t="str">
        <f t="shared" si="158"/>
        <v>m2</v>
      </c>
      <c r="E10137" s="288">
        <v>41.98</v>
      </c>
    </row>
    <row r="10138" spans="1:5" x14ac:dyDescent="0.2">
      <c r="A10138" s="287" t="s">
        <v>10191</v>
      </c>
      <c r="B10138" s="287" t="s">
        <v>28939</v>
      </c>
      <c r="C10138" s="287" t="s">
        <v>11</v>
      </c>
      <c r="D10138" t="str">
        <f t="shared" si="158"/>
        <v>m2</v>
      </c>
      <c r="E10138" s="288">
        <v>2688.71</v>
      </c>
    </row>
    <row r="10139" spans="1:5" x14ac:dyDescent="0.2">
      <c r="A10139" s="287" t="s">
        <v>10192</v>
      </c>
      <c r="B10139" s="287" t="s">
        <v>28939</v>
      </c>
      <c r="C10139" s="287" t="s">
        <v>11</v>
      </c>
      <c r="D10139" t="str">
        <f t="shared" si="158"/>
        <v>m2</v>
      </c>
      <c r="E10139" s="288">
        <v>2542.59</v>
      </c>
    </row>
    <row r="10140" spans="1:5" x14ac:dyDescent="0.2">
      <c r="A10140" s="287" t="s">
        <v>10193</v>
      </c>
      <c r="B10140" s="287" t="s">
        <v>28940</v>
      </c>
      <c r="C10140" s="287" t="s">
        <v>53</v>
      </c>
      <c r="D10140" t="str">
        <f t="shared" si="158"/>
        <v>m</v>
      </c>
      <c r="E10140" s="288">
        <v>2700.71</v>
      </c>
    </row>
    <row r="10141" spans="1:5" x14ac:dyDescent="0.2">
      <c r="A10141" s="287" t="s">
        <v>10194</v>
      </c>
      <c r="B10141" s="287" t="s">
        <v>28940</v>
      </c>
      <c r="C10141" s="287" t="s">
        <v>53</v>
      </c>
      <c r="D10141" t="str">
        <f t="shared" si="158"/>
        <v>m</v>
      </c>
      <c r="E10141" s="288">
        <v>2554.59</v>
      </c>
    </row>
    <row r="10142" spans="1:5" x14ac:dyDescent="0.2">
      <c r="A10142" s="287" t="s">
        <v>10195</v>
      </c>
      <c r="B10142" s="287" t="s">
        <v>28941</v>
      </c>
      <c r="C10142" s="287" t="s">
        <v>11</v>
      </c>
      <c r="D10142" t="str">
        <f t="shared" si="158"/>
        <v>m2</v>
      </c>
      <c r="E10142" s="288">
        <v>2715.71</v>
      </c>
    </row>
    <row r="10143" spans="1:5" x14ac:dyDescent="0.2">
      <c r="A10143" s="287" t="s">
        <v>10196</v>
      </c>
      <c r="B10143" s="287" t="s">
        <v>28941</v>
      </c>
      <c r="C10143" s="287" t="s">
        <v>11</v>
      </c>
      <c r="D10143" t="str">
        <f t="shared" si="158"/>
        <v>m2</v>
      </c>
      <c r="E10143" s="288">
        <v>2569.59</v>
      </c>
    </row>
    <row r="10144" spans="1:5" x14ac:dyDescent="0.2">
      <c r="A10144" s="287" t="s">
        <v>10197</v>
      </c>
      <c r="B10144" s="287" t="s">
        <v>28942</v>
      </c>
      <c r="C10144" s="287" t="s">
        <v>11</v>
      </c>
      <c r="D10144" t="str">
        <f t="shared" si="158"/>
        <v>m2</v>
      </c>
      <c r="E10144" s="288">
        <v>194.28</v>
      </c>
    </row>
    <row r="10145" spans="1:5" x14ac:dyDescent="0.2">
      <c r="A10145" s="287" t="s">
        <v>10198</v>
      </c>
      <c r="B10145" s="287" t="s">
        <v>28942</v>
      </c>
      <c r="C10145" s="287" t="s">
        <v>11</v>
      </c>
      <c r="D10145" t="str">
        <f t="shared" si="158"/>
        <v>m2</v>
      </c>
      <c r="E10145" s="288">
        <v>180.6</v>
      </c>
    </row>
    <row r="10146" spans="1:5" x14ac:dyDescent="0.2">
      <c r="A10146" s="287" t="s">
        <v>10199</v>
      </c>
      <c r="B10146" s="287" t="s">
        <v>28943</v>
      </c>
      <c r="C10146" s="287" t="s">
        <v>23147</v>
      </c>
      <c r="D10146" t="str">
        <f t="shared" si="158"/>
        <v>kg</v>
      </c>
      <c r="E10146" s="288">
        <v>220.87</v>
      </c>
    </row>
    <row r="10147" spans="1:5" x14ac:dyDescent="0.2">
      <c r="A10147" s="287" t="s">
        <v>10200</v>
      </c>
      <c r="B10147" s="287" t="s">
        <v>28943</v>
      </c>
      <c r="C10147" s="287" t="s">
        <v>23147</v>
      </c>
      <c r="D10147" t="str">
        <f t="shared" si="158"/>
        <v>kg</v>
      </c>
      <c r="E10147" s="288">
        <v>208.21</v>
      </c>
    </row>
    <row r="10148" spans="1:5" x14ac:dyDescent="0.2">
      <c r="A10148" s="287" t="s">
        <v>10201</v>
      </c>
      <c r="B10148" s="287" t="s">
        <v>28944</v>
      </c>
      <c r="C10148" s="287" t="s">
        <v>23147</v>
      </c>
      <c r="D10148" t="str">
        <f t="shared" si="158"/>
        <v>kg</v>
      </c>
      <c r="E10148" s="288">
        <v>224.84</v>
      </c>
    </row>
    <row r="10149" spans="1:5" x14ac:dyDescent="0.2">
      <c r="A10149" s="287" t="s">
        <v>10202</v>
      </c>
      <c r="B10149" s="287" t="s">
        <v>28944</v>
      </c>
      <c r="C10149" s="287" t="s">
        <v>23147</v>
      </c>
      <c r="D10149" t="str">
        <f t="shared" si="158"/>
        <v>kg</v>
      </c>
      <c r="E10149" s="288">
        <v>209.77</v>
      </c>
    </row>
    <row r="10150" spans="1:5" x14ac:dyDescent="0.2">
      <c r="A10150" s="287" t="s">
        <v>10203</v>
      </c>
      <c r="B10150" s="287" t="s">
        <v>28945</v>
      </c>
      <c r="C10150" s="287" t="s">
        <v>23147</v>
      </c>
      <c r="D10150" t="str">
        <f t="shared" si="158"/>
        <v>kg</v>
      </c>
      <c r="E10150" s="288">
        <v>262.01</v>
      </c>
    </row>
    <row r="10151" spans="1:5" x14ac:dyDescent="0.2">
      <c r="A10151" s="287" t="s">
        <v>10204</v>
      </c>
      <c r="B10151" s="287" t="s">
        <v>28945</v>
      </c>
      <c r="C10151" s="287" t="s">
        <v>23147</v>
      </c>
      <c r="D10151" t="str">
        <f t="shared" si="158"/>
        <v>kg</v>
      </c>
      <c r="E10151" s="288">
        <v>247.32</v>
      </c>
    </row>
    <row r="10152" spans="1:5" x14ac:dyDescent="0.2">
      <c r="A10152" s="287" t="s">
        <v>10205</v>
      </c>
      <c r="B10152" s="287" t="s">
        <v>28946</v>
      </c>
      <c r="C10152" s="287" t="s">
        <v>23147</v>
      </c>
      <c r="D10152" t="str">
        <f t="shared" si="158"/>
        <v>kg</v>
      </c>
      <c r="E10152" s="288">
        <v>266.05</v>
      </c>
    </row>
    <row r="10153" spans="1:5" x14ac:dyDescent="0.2">
      <c r="A10153" s="287" t="s">
        <v>10206</v>
      </c>
      <c r="B10153" s="287" t="s">
        <v>28946</v>
      </c>
      <c r="C10153" s="287" t="s">
        <v>23147</v>
      </c>
      <c r="D10153" t="str">
        <f t="shared" si="158"/>
        <v>kg</v>
      </c>
      <c r="E10153" s="288">
        <v>248.5</v>
      </c>
    </row>
    <row r="10154" spans="1:5" x14ac:dyDescent="0.2">
      <c r="A10154" s="287" t="s">
        <v>10207</v>
      </c>
      <c r="B10154" s="287" t="s">
        <v>28947</v>
      </c>
      <c r="C10154" s="287" t="s">
        <v>23147</v>
      </c>
      <c r="D10154" t="str">
        <f t="shared" si="158"/>
        <v>kg</v>
      </c>
      <c r="E10154" s="288">
        <v>295.35000000000002</v>
      </c>
    </row>
    <row r="10155" spans="1:5" x14ac:dyDescent="0.2">
      <c r="A10155" s="287" t="s">
        <v>10208</v>
      </c>
      <c r="B10155" s="287" t="s">
        <v>28947</v>
      </c>
      <c r="C10155" s="287" t="s">
        <v>23147</v>
      </c>
      <c r="D10155" t="str">
        <f t="shared" si="158"/>
        <v>kg</v>
      </c>
      <c r="E10155" s="288">
        <v>278.94</v>
      </c>
    </row>
    <row r="10156" spans="1:5" x14ac:dyDescent="0.2">
      <c r="A10156" s="287" t="s">
        <v>10209</v>
      </c>
      <c r="B10156" s="287" t="s">
        <v>28948</v>
      </c>
      <c r="C10156" s="287" t="s">
        <v>23147</v>
      </c>
      <c r="D10156" t="str">
        <f t="shared" si="158"/>
        <v>kg</v>
      </c>
      <c r="E10156" s="288">
        <v>709.63</v>
      </c>
    </row>
    <row r="10157" spans="1:5" x14ac:dyDescent="0.2">
      <c r="A10157" s="287" t="s">
        <v>10210</v>
      </c>
      <c r="B10157" s="287" t="s">
        <v>28948</v>
      </c>
      <c r="C10157" s="287" t="s">
        <v>23147</v>
      </c>
      <c r="D10157" t="str">
        <f t="shared" si="158"/>
        <v>kg</v>
      </c>
      <c r="E10157" s="288">
        <v>645</v>
      </c>
    </row>
    <row r="10158" spans="1:5" x14ac:dyDescent="0.2">
      <c r="A10158" s="287" t="s">
        <v>10211</v>
      </c>
      <c r="B10158" s="287" t="s">
        <v>28949</v>
      </c>
      <c r="C10158" s="287" t="s">
        <v>23147</v>
      </c>
      <c r="D10158" t="str">
        <f t="shared" si="158"/>
        <v>kg</v>
      </c>
      <c r="E10158" s="288">
        <v>299.81</v>
      </c>
    </row>
    <row r="10159" spans="1:5" x14ac:dyDescent="0.2">
      <c r="A10159" s="287" t="s">
        <v>10212</v>
      </c>
      <c r="B10159" s="287" t="s">
        <v>28949</v>
      </c>
      <c r="C10159" s="287" t="s">
        <v>23147</v>
      </c>
      <c r="D10159" t="str">
        <f t="shared" si="158"/>
        <v>kg</v>
      </c>
      <c r="E10159" s="288">
        <v>283.04000000000002</v>
      </c>
    </row>
    <row r="10160" spans="1:5" x14ac:dyDescent="0.2">
      <c r="A10160" s="287" t="s">
        <v>10213</v>
      </c>
      <c r="B10160" s="287" t="s">
        <v>28950</v>
      </c>
      <c r="C10160" s="287" t="s">
        <v>23147</v>
      </c>
      <c r="D10160" t="str">
        <f t="shared" si="158"/>
        <v>kg</v>
      </c>
      <c r="E10160" s="288">
        <v>722.57</v>
      </c>
    </row>
    <row r="10161" spans="1:5" x14ac:dyDescent="0.2">
      <c r="A10161" s="287" t="s">
        <v>10214</v>
      </c>
      <c r="B10161" s="287" t="s">
        <v>28950</v>
      </c>
      <c r="C10161" s="287" t="s">
        <v>23147</v>
      </c>
      <c r="D10161" t="str">
        <f t="shared" si="158"/>
        <v>kg</v>
      </c>
      <c r="E10161" s="288">
        <v>657.58</v>
      </c>
    </row>
    <row r="10162" spans="1:5" x14ac:dyDescent="0.2">
      <c r="A10162" s="287" t="s">
        <v>10215</v>
      </c>
      <c r="B10162" s="287" t="s">
        <v>28951</v>
      </c>
      <c r="C10162" s="287" t="s">
        <v>23147</v>
      </c>
      <c r="D10162" t="str">
        <f t="shared" si="158"/>
        <v>kg</v>
      </c>
      <c r="E10162" s="288">
        <v>347.63</v>
      </c>
    </row>
    <row r="10163" spans="1:5" x14ac:dyDescent="0.2">
      <c r="A10163" s="287" t="s">
        <v>10216</v>
      </c>
      <c r="B10163" s="287" t="s">
        <v>28951</v>
      </c>
      <c r="C10163" s="287" t="s">
        <v>23147</v>
      </c>
      <c r="D10163" t="str">
        <f t="shared" si="158"/>
        <v>kg</v>
      </c>
      <c r="E10163" s="288">
        <v>328.46</v>
      </c>
    </row>
    <row r="10164" spans="1:5" x14ac:dyDescent="0.2">
      <c r="A10164" s="287" t="s">
        <v>10217</v>
      </c>
      <c r="B10164" s="287" t="s">
        <v>28952</v>
      </c>
      <c r="C10164" s="287" t="s">
        <v>23147</v>
      </c>
      <c r="D10164" t="str">
        <f t="shared" si="158"/>
        <v>kg</v>
      </c>
      <c r="E10164" s="288">
        <v>782.95</v>
      </c>
    </row>
    <row r="10165" spans="1:5" x14ac:dyDescent="0.2">
      <c r="A10165" s="287" t="s">
        <v>10218</v>
      </c>
      <c r="B10165" s="287" t="s">
        <v>28952</v>
      </c>
      <c r="C10165" s="287" t="s">
        <v>23147</v>
      </c>
      <c r="D10165" t="str">
        <f t="shared" si="158"/>
        <v>kg</v>
      </c>
      <c r="E10165" s="288">
        <v>715.57</v>
      </c>
    </row>
    <row r="10166" spans="1:5" x14ac:dyDescent="0.2">
      <c r="A10166" s="287" t="s">
        <v>10219</v>
      </c>
      <c r="B10166" s="287" t="s">
        <v>28953</v>
      </c>
      <c r="C10166" s="287" t="s">
        <v>23147</v>
      </c>
      <c r="D10166" t="str">
        <f t="shared" si="158"/>
        <v>kg</v>
      </c>
      <c r="E10166" s="288">
        <v>2738.98</v>
      </c>
    </row>
    <row r="10167" spans="1:5" x14ac:dyDescent="0.2">
      <c r="A10167" s="287" t="s">
        <v>10220</v>
      </c>
      <c r="B10167" s="287" t="s">
        <v>28953</v>
      </c>
      <c r="C10167" s="287" t="s">
        <v>23147</v>
      </c>
      <c r="D10167" t="str">
        <f t="shared" si="158"/>
        <v>kg</v>
      </c>
      <c r="E10167" s="288">
        <v>2588.06</v>
      </c>
    </row>
    <row r="10168" spans="1:5" x14ac:dyDescent="0.2">
      <c r="A10168" s="287" t="s">
        <v>10221</v>
      </c>
      <c r="B10168" s="287" t="s">
        <v>28954</v>
      </c>
      <c r="C10168" s="287" t="s">
        <v>23147</v>
      </c>
      <c r="D10168" t="str">
        <f t="shared" si="158"/>
        <v>kg</v>
      </c>
      <c r="E10168" s="288">
        <v>2750.98</v>
      </c>
    </row>
    <row r="10169" spans="1:5" x14ac:dyDescent="0.2">
      <c r="A10169" s="287" t="s">
        <v>10222</v>
      </c>
      <c r="B10169" s="287" t="s">
        <v>28954</v>
      </c>
      <c r="C10169" s="287" t="s">
        <v>23147</v>
      </c>
      <c r="D10169" t="str">
        <f t="shared" si="158"/>
        <v>kg</v>
      </c>
      <c r="E10169" s="288">
        <v>2600.06</v>
      </c>
    </row>
    <row r="10170" spans="1:5" x14ac:dyDescent="0.2">
      <c r="A10170" s="287" t="s">
        <v>10223</v>
      </c>
      <c r="B10170" s="287" t="s">
        <v>28955</v>
      </c>
      <c r="C10170" s="287" t="s">
        <v>23147</v>
      </c>
      <c r="D10170" t="str">
        <f t="shared" si="158"/>
        <v>kg</v>
      </c>
      <c r="E10170" s="288">
        <v>2765.98</v>
      </c>
    </row>
    <row r="10171" spans="1:5" x14ac:dyDescent="0.2">
      <c r="A10171" s="287" t="s">
        <v>10224</v>
      </c>
      <c r="B10171" s="287" t="s">
        <v>28955</v>
      </c>
      <c r="C10171" s="287" t="s">
        <v>23147</v>
      </c>
      <c r="D10171" t="str">
        <f t="shared" si="158"/>
        <v>kg</v>
      </c>
      <c r="E10171" s="288">
        <v>2615.06</v>
      </c>
    </row>
    <row r="10172" spans="1:5" x14ac:dyDescent="0.2">
      <c r="A10172" s="287" t="s">
        <v>10225</v>
      </c>
      <c r="B10172" s="287" t="s">
        <v>28956</v>
      </c>
      <c r="C10172" s="287" t="s">
        <v>23147</v>
      </c>
      <c r="D10172" t="str">
        <f t="shared" si="158"/>
        <v>kg</v>
      </c>
      <c r="E10172" s="288">
        <v>2857.67</v>
      </c>
    </row>
    <row r="10173" spans="1:5" x14ac:dyDescent="0.2">
      <c r="A10173" s="287" t="s">
        <v>10226</v>
      </c>
      <c r="B10173" s="287" t="s">
        <v>28956</v>
      </c>
      <c r="C10173" s="287" t="s">
        <v>23147</v>
      </c>
      <c r="D10173" t="str">
        <f t="shared" si="158"/>
        <v>kg</v>
      </c>
      <c r="E10173" s="288">
        <v>2704.93</v>
      </c>
    </row>
    <row r="10174" spans="1:5" x14ac:dyDescent="0.2">
      <c r="A10174" s="287" t="s">
        <v>10227</v>
      </c>
      <c r="B10174" s="287" t="s">
        <v>28957</v>
      </c>
      <c r="C10174" s="287" t="s">
        <v>23147</v>
      </c>
      <c r="D10174" t="str">
        <f t="shared" si="158"/>
        <v>kg</v>
      </c>
      <c r="E10174" s="288">
        <v>2817.18</v>
      </c>
    </row>
    <row r="10175" spans="1:5" x14ac:dyDescent="0.2">
      <c r="A10175" s="287" t="s">
        <v>10228</v>
      </c>
      <c r="B10175" s="287" t="s">
        <v>28957</v>
      </c>
      <c r="C10175" s="287" t="s">
        <v>23147</v>
      </c>
      <c r="D10175" t="str">
        <f t="shared" si="158"/>
        <v>kg</v>
      </c>
      <c r="E10175" s="288">
        <v>2671.45</v>
      </c>
    </row>
    <row r="10176" spans="1:5" x14ac:dyDescent="0.2">
      <c r="A10176" s="287" t="s">
        <v>10229</v>
      </c>
      <c r="B10176" s="287" t="s">
        <v>28958</v>
      </c>
      <c r="C10176" s="287" t="s">
        <v>23147</v>
      </c>
      <c r="D10176" t="str">
        <f t="shared" si="158"/>
        <v>kg</v>
      </c>
      <c r="E10176" s="288">
        <v>2836.99</v>
      </c>
    </row>
    <row r="10177" spans="1:5" x14ac:dyDescent="0.2">
      <c r="A10177" s="287" t="s">
        <v>10230</v>
      </c>
      <c r="B10177" s="287" t="s">
        <v>28958</v>
      </c>
      <c r="C10177" s="287" t="s">
        <v>23147</v>
      </c>
      <c r="D10177" t="str">
        <f t="shared" si="158"/>
        <v>kg</v>
      </c>
      <c r="E10177" s="288">
        <v>2691.26</v>
      </c>
    </row>
    <row r="10178" spans="1:5" x14ac:dyDescent="0.2">
      <c r="A10178" s="287" t="s">
        <v>10231</v>
      </c>
      <c r="B10178" s="287" t="s">
        <v>28959</v>
      </c>
      <c r="C10178" s="287" t="s">
        <v>23147</v>
      </c>
      <c r="D10178" t="str">
        <f t="shared" ref="D10178:D10241" si="159">LOWER(C10178)</f>
        <v>kg</v>
      </c>
      <c r="E10178" s="288">
        <v>2272.2199999999998</v>
      </c>
    </row>
    <row r="10179" spans="1:5" x14ac:dyDescent="0.2">
      <c r="A10179" s="287" t="s">
        <v>10232</v>
      </c>
      <c r="B10179" s="287" t="s">
        <v>28959</v>
      </c>
      <c r="C10179" s="287" t="s">
        <v>23147</v>
      </c>
      <c r="D10179" t="str">
        <f t="shared" si="159"/>
        <v>kg</v>
      </c>
      <c r="E10179" s="288">
        <v>2156.5700000000002</v>
      </c>
    </row>
    <row r="10180" spans="1:5" x14ac:dyDescent="0.2">
      <c r="A10180" s="287" t="s">
        <v>10233</v>
      </c>
      <c r="B10180" s="287" t="s">
        <v>28960</v>
      </c>
      <c r="C10180" s="287" t="s">
        <v>23147</v>
      </c>
      <c r="D10180" t="str">
        <f t="shared" si="159"/>
        <v>kg</v>
      </c>
      <c r="E10180" s="288">
        <v>2284.2199999999998</v>
      </c>
    </row>
    <row r="10181" spans="1:5" x14ac:dyDescent="0.2">
      <c r="A10181" s="287" t="s">
        <v>10234</v>
      </c>
      <c r="B10181" s="287" t="s">
        <v>28960</v>
      </c>
      <c r="C10181" s="287" t="s">
        <v>23147</v>
      </c>
      <c r="D10181" t="str">
        <f t="shared" si="159"/>
        <v>kg</v>
      </c>
      <c r="E10181" s="288">
        <v>2168.5700000000002</v>
      </c>
    </row>
    <row r="10182" spans="1:5" x14ac:dyDescent="0.2">
      <c r="A10182" s="287" t="s">
        <v>10235</v>
      </c>
      <c r="B10182" s="287" t="s">
        <v>28961</v>
      </c>
      <c r="C10182" s="287" t="s">
        <v>23147</v>
      </c>
      <c r="D10182" t="str">
        <f t="shared" si="159"/>
        <v>kg</v>
      </c>
      <c r="E10182" s="288">
        <v>2299.2199999999998</v>
      </c>
    </row>
    <row r="10183" spans="1:5" x14ac:dyDescent="0.2">
      <c r="A10183" s="287" t="s">
        <v>10236</v>
      </c>
      <c r="B10183" s="287" t="s">
        <v>28961</v>
      </c>
      <c r="C10183" s="287" t="s">
        <v>23147</v>
      </c>
      <c r="D10183" t="str">
        <f t="shared" si="159"/>
        <v>kg</v>
      </c>
      <c r="E10183" s="288">
        <v>2183.5700000000002</v>
      </c>
    </row>
    <row r="10184" spans="1:5" x14ac:dyDescent="0.2">
      <c r="A10184" s="287" t="s">
        <v>10237</v>
      </c>
      <c r="B10184" s="287" t="s">
        <v>28962</v>
      </c>
      <c r="C10184" s="287" t="s">
        <v>23147</v>
      </c>
      <c r="D10184" t="str">
        <f t="shared" si="159"/>
        <v>kg</v>
      </c>
      <c r="E10184" s="288">
        <v>5.82</v>
      </c>
    </row>
    <row r="10185" spans="1:5" x14ac:dyDescent="0.2">
      <c r="A10185" s="287" t="s">
        <v>10238</v>
      </c>
      <c r="B10185" s="287" t="s">
        <v>28962</v>
      </c>
      <c r="C10185" s="287" t="s">
        <v>23147</v>
      </c>
      <c r="D10185" t="str">
        <f t="shared" si="159"/>
        <v>kg</v>
      </c>
      <c r="E10185" s="288">
        <v>5.82</v>
      </c>
    </row>
    <row r="10186" spans="1:5" x14ac:dyDescent="0.2">
      <c r="A10186" s="287" t="s">
        <v>10239</v>
      </c>
      <c r="B10186" s="287" t="s">
        <v>28963</v>
      </c>
      <c r="C10186" s="287" t="s">
        <v>23147</v>
      </c>
      <c r="D10186" t="str">
        <f t="shared" si="159"/>
        <v>kg</v>
      </c>
      <c r="E10186" s="288">
        <v>6.47</v>
      </c>
    </row>
    <row r="10187" spans="1:5" x14ac:dyDescent="0.2">
      <c r="A10187" s="287" t="s">
        <v>10240</v>
      </c>
      <c r="B10187" s="287" t="s">
        <v>28963</v>
      </c>
      <c r="C10187" s="287" t="s">
        <v>23147</v>
      </c>
      <c r="D10187" t="str">
        <f t="shared" si="159"/>
        <v>kg</v>
      </c>
      <c r="E10187" s="288">
        <v>6.47</v>
      </c>
    </row>
    <row r="10188" spans="1:5" x14ac:dyDescent="0.2">
      <c r="A10188" s="287" t="s">
        <v>10241</v>
      </c>
      <c r="B10188" s="287" t="s">
        <v>28964</v>
      </c>
      <c r="C10188" s="287" t="s">
        <v>23147</v>
      </c>
      <c r="D10188" t="str">
        <f t="shared" si="159"/>
        <v>kg</v>
      </c>
      <c r="E10188" s="288">
        <v>6.13</v>
      </c>
    </row>
    <row r="10189" spans="1:5" x14ac:dyDescent="0.2">
      <c r="A10189" s="287" t="s">
        <v>10242</v>
      </c>
      <c r="B10189" s="287" t="s">
        <v>28964</v>
      </c>
      <c r="C10189" s="287" t="s">
        <v>23147</v>
      </c>
      <c r="D10189" t="str">
        <f t="shared" si="159"/>
        <v>kg</v>
      </c>
      <c r="E10189" s="288">
        <v>6.13</v>
      </c>
    </row>
    <row r="10190" spans="1:5" x14ac:dyDescent="0.2">
      <c r="A10190" s="287" t="s">
        <v>10243</v>
      </c>
      <c r="B10190" s="287" t="s">
        <v>28965</v>
      </c>
      <c r="C10190" s="287" t="s">
        <v>23147</v>
      </c>
      <c r="D10190" t="str">
        <f t="shared" si="159"/>
        <v>kg</v>
      </c>
      <c r="E10190" s="288">
        <v>3181.07</v>
      </c>
    </row>
    <row r="10191" spans="1:5" x14ac:dyDescent="0.2">
      <c r="A10191" s="287" t="s">
        <v>10244</v>
      </c>
      <c r="B10191" s="287" t="s">
        <v>28965</v>
      </c>
      <c r="C10191" s="287" t="s">
        <v>23147</v>
      </c>
      <c r="D10191" t="str">
        <f t="shared" si="159"/>
        <v>kg</v>
      </c>
      <c r="E10191" s="288">
        <v>3146.61</v>
      </c>
    </row>
    <row r="10192" spans="1:5" x14ac:dyDescent="0.2">
      <c r="A10192" s="287" t="s">
        <v>10245</v>
      </c>
      <c r="B10192" s="287" t="s">
        <v>28966</v>
      </c>
      <c r="C10192" s="287" t="s">
        <v>23147</v>
      </c>
      <c r="D10192" t="str">
        <f t="shared" si="159"/>
        <v>kg</v>
      </c>
      <c r="E10192" s="288">
        <v>2867.11</v>
      </c>
    </row>
    <row r="10193" spans="1:5" x14ac:dyDescent="0.2">
      <c r="A10193" s="287" t="s">
        <v>10246</v>
      </c>
      <c r="B10193" s="287" t="s">
        <v>28966</v>
      </c>
      <c r="C10193" s="287" t="s">
        <v>23147</v>
      </c>
      <c r="D10193" t="str">
        <f t="shared" si="159"/>
        <v>kg</v>
      </c>
      <c r="E10193" s="288">
        <v>2832.64</v>
      </c>
    </row>
    <row r="10194" spans="1:5" x14ac:dyDescent="0.2">
      <c r="A10194" s="287" t="s">
        <v>10247</v>
      </c>
      <c r="B10194" s="287" t="s">
        <v>28967</v>
      </c>
      <c r="C10194" s="287" t="s">
        <v>23147</v>
      </c>
      <c r="D10194" t="str">
        <f t="shared" si="159"/>
        <v>kg</v>
      </c>
      <c r="E10194" s="288">
        <v>14.02</v>
      </c>
    </row>
    <row r="10195" spans="1:5" x14ac:dyDescent="0.2">
      <c r="A10195" s="287" t="s">
        <v>10248</v>
      </c>
      <c r="B10195" s="287" t="s">
        <v>28967</v>
      </c>
      <c r="C10195" s="287" t="s">
        <v>23147</v>
      </c>
      <c r="D10195" t="str">
        <f t="shared" si="159"/>
        <v>kg</v>
      </c>
      <c r="E10195" s="288">
        <v>12.45</v>
      </c>
    </row>
    <row r="10196" spans="1:5" x14ac:dyDescent="0.2">
      <c r="A10196" s="287" t="s">
        <v>10249</v>
      </c>
      <c r="B10196" s="287" t="s">
        <v>28968</v>
      </c>
      <c r="C10196" s="287" t="s">
        <v>23147</v>
      </c>
      <c r="D10196" t="str">
        <f t="shared" si="159"/>
        <v>kg</v>
      </c>
      <c r="E10196" s="288">
        <v>26.63</v>
      </c>
    </row>
    <row r="10197" spans="1:5" x14ac:dyDescent="0.2">
      <c r="A10197" s="287" t="s">
        <v>10250</v>
      </c>
      <c r="B10197" s="287" t="s">
        <v>28968</v>
      </c>
      <c r="C10197" s="287" t="s">
        <v>23147</v>
      </c>
      <c r="D10197" t="str">
        <f t="shared" si="159"/>
        <v>kg</v>
      </c>
      <c r="E10197" s="288">
        <v>23.49</v>
      </c>
    </row>
    <row r="10198" spans="1:5" x14ac:dyDescent="0.2">
      <c r="A10198" s="287" t="s">
        <v>10251</v>
      </c>
      <c r="B10198" s="287" t="s">
        <v>28969</v>
      </c>
      <c r="C10198" s="287" t="s">
        <v>23147</v>
      </c>
      <c r="D10198" t="str">
        <f t="shared" si="159"/>
        <v>kg</v>
      </c>
      <c r="E10198" s="288">
        <v>58.92</v>
      </c>
    </row>
    <row r="10199" spans="1:5" x14ac:dyDescent="0.2">
      <c r="A10199" s="287" t="s">
        <v>10252</v>
      </c>
      <c r="B10199" s="287" t="s">
        <v>28969</v>
      </c>
      <c r="C10199" s="287" t="s">
        <v>23147</v>
      </c>
      <c r="D10199" t="str">
        <f t="shared" si="159"/>
        <v>kg</v>
      </c>
      <c r="E10199" s="288">
        <v>57.78</v>
      </c>
    </row>
    <row r="10200" spans="1:5" x14ac:dyDescent="0.2">
      <c r="A10200" s="287" t="s">
        <v>10253</v>
      </c>
      <c r="B10200" s="287" t="s">
        <v>28970</v>
      </c>
      <c r="C10200" s="287" t="s">
        <v>23147</v>
      </c>
      <c r="D10200" t="str">
        <f t="shared" si="159"/>
        <v>kg</v>
      </c>
      <c r="E10200" s="288">
        <v>19.66</v>
      </c>
    </row>
    <row r="10201" spans="1:5" x14ac:dyDescent="0.2">
      <c r="A10201" s="287" t="s">
        <v>10254</v>
      </c>
      <c r="B10201" s="287" t="s">
        <v>28970</v>
      </c>
      <c r="C10201" s="287" t="s">
        <v>23147</v>
      </c>
      <c r="D10201" t="str">
        <f t="shared" si="159"/>
        <v>kg</v>
      </c>
      <c r="E10201" s="288">
        <v>18.91</v>
      </c>
    </row>
    <row r="10202" spans="1:5" x14ac:dyDescent="0.2">
      <c r="A10202" s="287" t="s">
        <v>10255</v>
      </c>
      <c r="B10202" s="287" t="s">
        <v>28971</v>
      </c>
      <c r="C10202" s="287" t="s">
        <v>23147</v>
      </c>
      <c r="D10202" t="str">
        <f t="shared" si="159"/>
        <v>kg</v>
      </c>
      <c r="E10202" s="288">
        <v>25303.11</v>
      </c>
    </row>
    <row r="10203" spans="1:5" x14ac:dyDescent="0.2">
      <c r="A10203" s="287" t="s">
        <v>10256</v>
      </c>
      <c r="B10203" s="287" t="s">
        <v>28971</v>
      </c>
      <c r="C10203" s="287" t="s">
        <v>23147</v>
      </c>
      <c r="D10203" t="str">
        <f t="shared" si="159"/>
        <v>kg</v>
      </c>
      <c r="E10203" s="288">
        <v>23748.63</v>
      </c>
    </row>
    <row r="10204" spans="1:5" x14ac:dyDescent="0.2">
      <c r="A10204" s="287" t="s">
        <v>10257</v>
      </c>
      <c r="B10204" s="287" t="s">
        <v>28972</v>
      </c>
      <c r="C10204" s="287" t="s">
        <v>23147</v>
      </c>
      <c r="D10204" t="str">
        <f t="shared" si="159"/>
        <v>kg</v>
      </c>
      <c r="E10204" s="288">
        <v>245.79</v>
      </c>
    </row>
    <row r="10205" spans="1:5" x14ac:dyDescent="0.2">
      <c r="A10205" s="287" t="s">
        <v>10258</v>
      </c>
      <c r="B10205" s="287" t="s">
        <v>28972</v>
      </c>
      <c r="C10205" s="287" t="s">
        <v>23147</v>
      </c>
      <c r="D10205" t="str">
        <f t="shared" si="159"/>
        <v>kg</v>
      </c>
      <c r="E10205" s="288">
        <v>236.39</v>
      </c>
    </row>
    <row r="10206" spans="1:5" x14ac:dyDescent="0.2">
      <c r="A10206" s="287" t="s">
        <v>10259</v>
      </c>
      <c r="B10206" s="287" t="s">
        <v>28973</v>
      </c>
      <c r="C10206" s="287" t="s">
        <v>23147</v>
      </c>
      <c r="D10206" t="str">
        <f t="shared" si="159"/>
        <v>kg</v>
      </c>
      <c r="E10206" s="288">
        <v>266.3</v>
      </c>
    </row>
    <row r="10207" spans="1:5" x14ac:dyDescent="0.2">
      <c r="A10207" s="287" t="s">
        <v>10260</v>
      </c>
      <c r="B10207" s="287" t="s">
        <v>28973</v>
      </c>
      <c r="C10207" s="287" t="s">
        <v>23147</v>
      </c>
      <c r="D10207" t="str">
        <f t="shared" si="159"/>
        <v>kg</v>
      </c>
      <c r="E10207" s="288">
        <v>256.10000000000002</v>
      </c>
    </row>
    <row r="10208" spans="1:5" x14ac:dyDescent="0.2">
      <c r="A10208" s="287" t="s">
        <v>10261</v>
      </c>
      <c r="B10208" s="287" t="s">
        <v>28974</v>
      </c>
      <c r="C10208" s="287" t="s">
        <v>23147</v>
      </c>
      <c r="D10208" t="str">
        <f t="shared" si="159"/>
        <v>kg</v>
      </c>
      <c r="E10208" s="288">
        <v>337.25</v>
      </c>
    </row>
    <row r="10209" spans="1:5" x14ac:dyDescent="0.2">
      <c r="A10209" s="287" t="s">
        <v>10262</v>
      </c>
      <c r="B10209" s="287" t="s">
        <v>28974</v>
      </c>
      <c r="C10209" s="287" t="s">
        <v>23147</v>
      </c>
      <c r="D10209" t="str">
        <f t="shared" si="159"/>
        <v>kg</v>
      </c>
      <c r="E10209" s="288">
        <v>324.33999999999997</v>
      </c>
    </row>
    <row r="10210" spans="1:5" x14ac:dyDescent="0.2">
      <c r="A10210" s="287" t="s">
        <v>10263</v>
      </c>
      <c r="B10210" s="287" t="s">
        <v>28975</v>
      </c>
      <c r="C10210" s="287" t="s">
        <v>23147</v>
      </c>
      <c r="D10210" t="str">
        <f t="shared" si="159"/>
        <v>kg</v>
      </c>
      <c r="E10210" s="288">
        <v>432.61</v>
      </c>
    </row>
    <row r="10211" spans="1:5" x14ac:dyDescent="0.2">
      <c r="A10211" s="287" t="s">
        <v>10264</v>
      </c>
      <c r="B10211" s="287" t="s">
        <v>28975</v>
      </c>
      <c r="C10211" s="287" t="s">
        <v>23147</v>
      </c>
      <c r="D10211" t="str">
        <f t="shared" si="159"/>
        <v>kg</v>
      </c>
      <c r="E10211" s="288">
        <v>416.06</v>
      </c>
    </row>
    <row r="10212" spans="1:5" x14ac:dyDescent="0.2">
      <c r="A10212" s="287" t="s">
        <v>10265</v>
      </c>
      <c r="B10212" s="287" t="s">
        <v>28976</v>
      </c>
      <c r="C10212" s="287" t="s">
        <v>23147</v>
      </c>
      <c r="D10212" t="str">
        <f t="shared" si="159"/>
        <v>kg</v>
      </c>
      <c r="E10212" s="288">
        <v>18.809999999999999</v>
      </c>
    </row>
    <row r="10213" spans="1:5" x14ac:dyDescent="0.2">
      <c r="A10213" s="287" t="s">
        <v>10266</v>
      </c>
      <c r="B10213" s="287" t="s">
        <v>28976</v>
      </c>
      <c r="C10213" s="287" t="s">
        <v>23147</v>
      </c>
      <c r="D10213" t="str">
        <f t="shared" si="159"/>
        <v>kg</v>
      </c>
      <c r="E10213" s="288">
        <v>18.170000000000002</v>
      </c>
    </row>
    <row r="10214" spans="1:5" x14ac:dyDescent="0.2">
      <c r="A10214" s="287" t="s">
        <v>10267</v>
      </c>
      <c r="B10214" s="287" t="s">
        <v>28977</v>
      </c>
      <c r="C10214" s="287" t="s">
        <v>23147</v>
      </c>
      <c r="D10214" t="str">
        <f t="shared" si="159"/>
        <v>kg</v>
      </c>
      <c r="E10214" s="288">
        <v>12.91</v>
      </c>
    </row>
    <row r="10215" spans="1:5" x14ac:dyDescent="0.2">
      <c r="A10215" s="287" t="s">
        <v>10268</v>
      </c>
      <c r="B10215" s="287" t="s">
        <v>28977</v>
      </c>
      <c r="C10215" s="287" t="s">
        <v>23147</v>
      </c>
      <c r="D10215" t="str">
        <f t="shared" si="159"/>
        <v>kg</v>
      </c>
      <c r="E10215" s="288">
        <v>12.68</v>
      </c>
    </row>
    <row r="10216" spans="1:5" x14ac:dyDescent="0.2">
      <c r="A10216" s="287" t="s">
        <v>10269</v>
      </c>
      <c r="B10216" s="287" t="s">
        <v>28978</v>
      </c>
      <c r="C10216" s="287" t="s">
        <v>23147</v>
      </c>
      <c r="D10216" t="str">
        <f t="shared" si="159"/>
        <v>kg</v>
      </c>
      <c r="E10216" s="288">
        <v>17.34</v>
      </c>
    </row>
    <row r="10217" spans="1:5" x14ac:dyDescent="0.2">
      <c r="A10217" s="287" t="s">
        <v>10270</v>
      </c>
      <c r="B10217" s="287" t="s">
        <v>28978</v>
      </c>
      <c r="C10217" s="287" t="s">
        <v>23147</v>
      </c>
      <c r="D10217" t="str">
        <f t="shared" si="159"/>
        <v>kg</v>
      </c>
      <c r="E10217" s="288">
        <v>16.649999999999999</v>
      </c>
    </row>
    <row r="10218" spans="1:5" x14ac:dyDescent="0.2">
      <c r="A10218" s="287" t="s">
        <v>10271</v>
      </c>
      <c r="B10218" s="287" t="s">
        <v>28979</v>
      </c>
      <c r="C10218" s="287" t="s">
        <v>23147</v>
      </c>
      <c r="D10218" t="str">
        <f t="shared" si="159"/>
        <v>kg</v>
      </c>
      <c r="E10218" s="288">
        <v>26.48</v>
      </c>
    </row>
    <row r="10219" spans="1:5" x14ac:dyDescent="0.2">
      <c r="A10219" s="287" t="s">
        <v>10272</v>
      </c>
      <c r="B10219" s="287" t="s">
        <v>28979</v>
      </c>
      <c r="C10219" s="287" t="s">
        <v>23147</v>
      </c>
      <c r="D10219" t="str">
        <f t="shared" si="159"/>
        <v>kg</v>
      </c>
      <c r="E10219" s="288">
        <v>25.05</v>
      </c>
    </row>
    <row r="10220" spans="1:5" x14ac:dyDescent="0.2">
      <c r="A10220" s="287" t="s">
        <v>10273</v>
      </c>
      <c r="B10220" s="287" t="s">
        <v>28980</v>
      </c>
      <c r="C10220" s="287" t="s">
        <v>23147</v>
      </c>
      <c r="D10220" t="str">
        <f t="shared" si="159"/>
        <v>kg</v>
      </c>
      <c r="E10220" s="288">
        <v>963.36</v>
      </c>
    </row>
    <row r="10221" spans="1:5" x14ac:dyDescent="0.2">
      <c r="A10221" s="287" t="s">
        <v>10274</v>
      </c>
      <c r="B10221" s="287" t="s">
        <v>28980</v>
      </c>
      <c r="C10221" s="287" t="s">
        <v>23147</v>
      </c>
      <c r="D10221" t="str">
        <f t="shared" si="159"/>
        <v>kg</v>
      </c>
      <c r="E10221" s="288">
        <v>932.25</v>
      </c>
    </row>
    <row r="10222" spans="1:5" x14ac:dyDescent="0.2">
      <c r="A10222" s="287" t="s">
        <v>10275</v>
      </c>
      <c r="B10222" s="287" t="s">
        <v>28981</v>
      </c>
      <c r="C10222" s="287" t="s">
        <v>23147</v>
      </c>
      <c r="D10222" t="str">
        <f t="shared" si="159"/>
        <v>kg</v>
      </c>
      <c r="E10222" s="288">
        <v>632</v>
      </c>
    </row>
    <row r="10223" spans="1:5" x14ac:dyDescent="0.2">
      <c r="A10223" s="287" t="s">
        <v>10276</v>
      </c>
      <c r="B10223" s="287" t="s">
        <v>28981</v>
      </c>
      <c r="C10223" s="287" t="s">
        <v>23147</v>
      </c>
      <c r="D10223" t="str">
        <f t="shared" si="159"/>
        <v>kg</v>
      </c>
      <c r="E10223" s="288">
        <v>631.55999999999995</v>
      </c>
    </row>
    <row r="10224" spans="1:5" x14ac:dyDescent="0.2">
      <c r="A10224" s="287" t="s">
        <v>10277</v>
      </c>
      <c r="B10224" s="287" t="s">
        <v>28982</v>
      </c>
      <c r="C10224" s="287" t="s">
        <v>23147</v>
      </c>
      <c r="D10224" t="str">
        <f t="shared" si="159"/>
        <v>kg</v>
      </c>
      <c r="E10224" s="288">
        <v>333.9</v>
      </c>
    </row>
    <row r="10225" spans="1:5" x14ac:dyDescent="0.2">
      <c r="A10225" s="287" t="s">
        <v>10278</v>
      </c>
      <c r="B10225" s="287" t="s">
        <v>28982</v>
      </c>
      <c r="C10225" s="287" t="s">
        <v>23147</v>
      </c>
      <c r="D10225" t="str">
        <f t="shared" si="159"/>
        <v>kg</v>
      </c>
      <c r="E10225" s="288">
        <v>303.14999999999998</v>
      </c>
    </row>
    <row r="10226" spans="1:5" x14ac:dyDescent="0.2">
      <c r="A10226" s="287" t="s">
        <v>10279</v>
      </c>
      <c r="B10226" s="287" t="s">
        <v>28983</v>
      </c>
      <c r="C10226" s="287" t="s">
        <v>23147</v>
      </c>
      <c r="D10226" t="str">
        <f t="shared" si="159"/>
        <v>kg</v>
      </c>
      <c r="E10226" s="288">
        <v>27.88</v>
      </c>
    </row>
    <row r="10227" spans="1:5" x14ac:dyDescent="0.2">
      <c r="A10227" s="287" t="s">
        <v>10280</v>
      </c>
      <c r="B10227" s="287" t="s">
        <v>28983</v>
      </c>
      <c r="C10227" s="287" t="s">
        <v>23147</v>
      </c>
      <c r="D10227" t="str">
        <f t="shared" si="159"/>
        <v>kg</v>
      </c>
      <c r="E10227" s="288">
        <v>26.39</v>
      </c>
    </row>
    <row r="10228" spans="1:5" x14ac:dyDescent="0.2">
      <c r="A10228" s="287" t="s">
        <v>10281</v>
      </c>
      <c r="B10228" s="287" t="s">
        <v>28984</v>
      </c>
      <c r="C10228" s="287" t="s">
        <v>23147</v>
      </c>
      <c r="D10228" t="str">
        <f t="shared" si="159"/>
        <v>kg</v>
      </c>
      <c r="E10228" s="288">
        <v>13.94</v>
      </c>
    </row>
    <row r="10229" spans="1:5" x14ac:dyDescent="0.2">
      <c r="A10229" s="287" t="s">
        <v>10282</v>
      </c>
      <c r="B10229" s="287" t="s">
        <v>28984</v>
      </c>
      <c r="C10229" s="287" t="s">
        <v>23147</v>
      </c>
      <c r="D10229" t="str">
        <f t="shared" si="159"/>
        <v>kg</v>
      </c>
      <c r="E10229" s="288">
        <v>12.45</v>
      </c>
    </row>
    <row r="10230" spans="1:5" x14ac:dyDescent="0.2">
      <c r="A10230" s="287" t="s">
        <v>10283</v>
      </c>
      <c r="B10230" s="287" t="s">
        <v>28985</v>
      </c>
      <c r="C10230" s="287" t="s">
        <v>23147</v>
      </c>
      <c r="D10230" t="str">
        <f t="shared" si="159"/>
        <v>kg</v>
      </c>
      <c r="E10230" s="288">
        <v>13.93</v>
      </c>
    </row>
    <row r="10231" spans="1:5" x14ac:dyDescent="0.2">
      <c r="A10231" s="287" t="s">
        <v>10284</v>
      </c>
      <c r="B10231" s="287" t="s">
        <v>28985</v>
      </c>
      <c r="C10231" s="287" t="s">
        <v>23147</v>
      </c>
      <c r="D10231" t="str">
        <f t="shared" si="159"/>
        <v>kg</v>
      </c>
      <c r="E10231" s="288">
        <v>13.93</v>
      </c>
    </row>
    <row r="10232" spans="1:5" x14ac:dyDescent="0.2">
      <c r="A10232" s="287" t="s">
        <v>10285</v>
      </c>
      <c r="B10232" s="287" t="s">
        <v>28986</v>
      </c>
      <c r="C10232" s="287" t="s">
        <v>23147</v>
      </c>
      <c r="D10232" t="str">
        <f t="shared" si="159"/>
        <v>kg</v>
      </c>
      <c r="E10232" s="288">
        <v>15.41</v>
      </c>
    </row>
    <row r="10233" spans="1:5" x14ac:dyDescent="0.2">
      <c r="A10233" s="287" t="s">
        <v>10286</v>
      </c>
      <c r="B10233" s="287" t="s">
        <v>28986</v>
      </c>
      <c r="C10233" s="287" t="s">
        <v>23147</v>
      </c>
      <c r="D10233" t="str">
        <f t="shared" si="159"/>
        <v>kg</v>
      </c>
      <c r="E10233" s="288">
        <v>15.41</v>
      </c>
    </row>
    <row r="10234" spans="1:5" x14ac:dyDescent="0.2">
      <c r="A10234" s="287" t="s">
        <v>10287</v>
      </c>
      <c r="B10234" s="287" t="s">
        <v>28987</v>
      </c>
      <c r="C10234" s="287" t="s">
        <v>23147</v>
      </c>
      <c r="D10234" t="str">
        <f t="shared" si="159"/>
        <v>kg</v>
      </c>
      <c r="E10234" s="288">
        <v>16.170000000000002</v>
      </c>
    </row>
    <row r="10235" spans="1:5" x14ac:dyDescent="0.2">
      <c r="A10235" s="287" t="s">
        <v>10288</v>
      </c>
      <c r="B10235" s="287" t="s">
        <v>28987</v>
      </c>
      <c r="C10235" s="287" t="s">
        <v>23147</v>
      </c>
      <c r="D10235" t="str">
        <f t="shared" si="159"/>
        <v>kg</v>
      </c>
      <c r="E10235" s="288">
        <v>14.13</v>
      </c>
    </row>
    <row r="10236" spans="1:5" x14ac:dyDescent="0.2">
      <c r="A10236" s="287" t="s">
        <v>10289</v>
      </c>
      <c r="B10236" s="287" t="s">
        <v>28988</v>
      </c>
      <c r="C10236" s="287" t="s">
        <v>23147</v>
      </c>
      <c r="D10236" t="str">
        <f t="shared" si="159"/>
        <v>kg</v>
      </c>
      <c r="E10236" s="288">
        <v>20.63</v>
      </c>
    </row>
    <row r="10237" spans="1:5" x14ac:dyDescent="0.2">
      <c r="A10237" s="287" t="s">
        <v>10290</v>
      </c>
      <c r="B10237" s="287" t="s">
        <v>28988</v>
      </c>
      <c r="C10237" s="287" t="s">
        <v>23147</v>
      </c>
      <c r="D10237" t="str">
        <f t="shared" si="159"/>
        <v>kg</v>
      </c>
      <c r="E10237" s="288">
        <v>20.04</v>
      </c>
    </row>
    <row r="10238" spans="1:5" x14ac:dyDescent="0.2">
      <c r="A10238" s="287" t="s">
        <v>10291</v>
      </c>
      <c r="B10238" s="287" t="s">
        <v>28989</v>
      </c>
      <c r="C10238" s="287" t="s">
        <v>23147</v>
      </c>
      <c r="D10238" t="str">
        <f t="shared" si="159"/>
        <v>kg</v>
      </c>
      <c r="E10238" s="288">
        <v>122.22</v>
      </c>
    </row>
    <row r="10239" spans="1:5" x14ac:dyDescent="0.2">
      <c r="A10239" s="287" t="s">
        <v>10292</v>
      </c>
      <c r="B10239" s="287" t="s">
        <v>28989</v>
      </c>
      <c r="C10239" s="287" t="s">
        <v>23147</v>
      </c>
      <c r="D10239" t="str">
        <f t="shared" si="159"/>
        <v>kg</v>
      </c>
      <c r="E10239" s="288">
        <v>122.22</v>
      </c>
    </row>
    <row r="10240" spans="1:5" x14ac:dyDescent="0.2">
      <c r="A10240" s="287" t="s">
        <v>10293</v>
      </c>
      <c r="B10240" s="287" t="s">
        <v>28990</v>
      </c>
      <c r="C10240" s="287" t="s">
        <v>23147</v>
      </c>
      <c r="D10240" t="str">
        <f t="shared" si="159"/>
        <v>kg</v>
      </c>
      <c r="E10240" s="288">
        <v>519.54999999999995</v>
      </c>
    </row>
    <row r="10241" spans="1:5" x14ac:dyDescent="0.2">
      <c r="A10241" s="287" t="s">
        <v>10294</v>
      </c>
      <c r="B10241" s="287" t="s">
        <v>28990</v>
      </c>
      <c r="C10241" s="287" t="s">
        <v>23147</v>
      </c>
      <c r="D10241" t="str">
        <f t="shared" si="159"/>
        <v>kg</v>
      </c>
      <c r="E10241" s="288">
        <v>503.09</v>
      </c>
    </row>
    <row r="10242" spans="1:5" x14ac:dyDescent="0.2">
      <c r="A10242" s="287" t="s">
        <v>10295</v>
      </c>
      <c r="B10242" s="287" t="s">
        <v>28991</v>
      </c>
      <c r="C10242" s="287" t="s">
        <v>23147</v>
      </c>
      <c r="D10242" t="str">
        <f t="shared" ref="D10242:D10305" si="160">LOWER(C10242)</f>
        <v>kg</v>
      </c>
      <c r="E10242" s="288">
        <v>130.47999999999999</v>
      </c>
    </row>
    <row r="10243" spans="1:5" x14ac:dyDescent="0.2">
      <c r="A10243" s="287" t="s">
        <v>10296</v>
      </c>
      <c r="B10243" s="287" t="s">
        <v>28991</v>
      </c>
      <c r="C10243" s="287" t="s">
        <v>23147</v>
      </c>
      <c r="D10243" t="str">
        <f t="shared" si="160"/>
        <v>kg</v>
      </c>
      <c r="E10243" s="288">
        <v>130.47999999999999</v>
      </c>
    </row>
    <row r="10244" spans="1:5" x14ac:dyDescent="0.2">
      <c r="A10244" s="287" t="s">
        <v>10297</v>
      </c>
      <c r="B10244" s="287" t="s">
        <v>28992</v>
      </c>
      <c r="C10244" s="287" t="s">
        <v>23147</v>
      </c>
      <c r="D10244" t="str">
        <f t="shared" si="160"/>
        <v>kg</v>
      </c>
      <c r="E10244" s="288">
        <v>527.82000000000005</v>
      </c>
    </row>
    <row r="10245" spans="1:5" x14ac:dyDescent="0.2">
      <c r="A10245" s="287" t="s">
        <v>10298</v>
      </c>
      <c r="B10245" s="287" t="s">
        <v>28992</v>
      </c>
      <c r="C10245" s="287" t="s">
        <v>23147</v>
      </c>
      <c r="D10245" t="str">
        <f t="shared" si="160"/>
        <v>kg</v>
      </c>
      <c r="E10245" s="288">
        <v>511.35</v>
      </c>
    </row>
    <row r="10246" spans="1:5" x14ac:dyDescent="0.2">
      <c r="A10246" s="287" t="s">
        <v>10299</v>
      </c>
      <c r="B10246" s="287" t="s">
        <v>28993</v>
      </c>
      <c r="C10246" s="287" t="s">
        <v>23147</v>
      </c>
      <c r="D10246" t="str">
        <f t="shared" si="160"/>
        <v>kg</v>
      </c>
      <c r="E10246" s="288">
        <v>147</v>
      </c>
    </row>
    <row r="10247" spans="1:5" x14ac:dyDescent="0.2">
      <c r="A10247" s="287" t="s">
        <v>10300</v>
      </c>
      <c r="B10247" s="287" t="s">
        <v>28993</v>
      </c>
      <c r="C10247" s="287" t="s">
        <v>23147</v>
      </c>
      <c r="D10247" t="str">
        <f t="shared" si="160"/>
        <v>kg</v>
      </c>
      <c r="E10247" s="288">
        <v>147</v>
      </c>
    </row>
    <row r="10248" spans="1:5" x14ac:dyDescent="0.2">
      <c r="A10248" s="287" t="s">
        <v>10301</v>
      </c>
      <c r="B10248" s="287" t="s">
        <v>28994</v>
      </c>
      <c r="C10248" s="287" t="s">
        <v>23147</v>
      </c>
      <c r="D10248" t="str">
        <f t="shared" si="160"/>
        <v>kg</v>
      </c>
      <c r="E10248" s="288">
        <v>544.33000000000004</v>
      </c>
    </row>
    <row r="10249" spans="1:5" x14ac:dyDescent="0.2">
      <c r="A10249" s="287" t="s">
        <v>10302</v>
      </c>
      <c r="B10249" s="287" t="s">
        <v>28994</v>
      </c>
      <c r="C10249" s="287" t="s">
        <v>23147</v>
      </c>
      <c r="D10249" t="str">
        <f t="shared" si="160"/>
        <v>kg</v>
      </c>
      <c r="E10249" s="288">
        <v>527.87</v>
      </c>
    </row>
    <row r="10250" spans="1:5" x14ac:dyDescent="0.2">
      <c r="A10250" s="287" t="s">
        <v>10303</v>
      </c>
      <c r="B10250" s="287" t="s">
        <v>28995</v>
      </c>
      <c r="C10250" s="287" t="s">
        <v>23147</v>
      </c>
      <c r="D10250" t="str">
        <f t="shared" si="160"/>
        <v>kg</v>
      </c>
      <c r="E10250" s="288">
        <v>171.76</v>
      </c>
    </row>
    <row r="10251" spans="1:5" x14ac:dyDescent="0.2">
      <c r="A10251" s="287" t="s">
        <v>10304</v>
      </c>
      <c r="B10251" s="287" t="s">
        <v>28995</v>
      </c>
      <c r="C10251" s="287" t="s">
        <v>23147</v>
      </c>
      <c r="D10251" t="str">
        <f t="shared" si="160"/>
        <v>kg</v>
      </c>
      <c r="E10251" s="288">
        <v>171.76</v>
      </c>
    </row>
    <row r="10252" spans="1:5" x14ac:dyDescent="0.2">
      <c r="A10252" s="287" t="s">
        <v>10305</v>
      </c>
      <c r="B10252" s="287" t="s">
        <v>28996</v>
      </c>
      <c r="C10252" s="287" t="s">
        <v>23147</v>
      </c>
      <c r="D10252" t="str">
        <f t="shared" si="160"/>
        <v>kg</v>
      </c>
      <c r="E10252" s="288">
        <v>218.02</v>
      </c>
    </row>
    <row r="10253" spans="1:5" x14ac:dyDescent="0.2">
      <c r="A10253" s="287" t="s">
        <v>10306</v>
      </c>
      <c r="B10253" s="287" t="s">
        <v>28996</v>
      </c>
      <c r="C10253" s="287" t="s">
        <v>23147</v>
      </c>
      <c r="D10253" t="str">
        <f t="shared" si="160"/>
        <v>kg</v>
      </c>
      <c r="E10253" s="288">
        <v>218.02</v>
      </c>
    </row>
    <row r="10254" spans="1:5" x14ac:dyDescent="0.2">
      <c r="A10254" s="287" t="s">
        <v>10307</v>
      </c>
      <c r="B10254" s="287" t="s">
        <v>28997</v>
      </c>
      <c r="C10254" s="287" t="s">
        <v>23147</v>
      </c>
      <c r="D10254" t="str">
        <f t="shared" si="160"/>
        <v>kg</v>
      </c>
      <c r="E10254" s="288">
        <v>107.36</v>
      </c>
    </row>
    <row r="10255" spans="1:5" x14ac:dyDescent="0.2">
      <c r="A10255" s="287" t="s">
        <v>10308</v>
      </c>
      <c r="B10255" s="287" t="s">
        <v>28997</v>
      </c>
      <c r="C10255" s="287" t="s">
        <v>23147</v>
      </c>
      <c r="D10255" t="str">
        <f t="shared" si="160"/>
        <v>kg</v>
      </c>
      <c r="E10255" s="288">
        <v>107.36</v>
      </c>
    </row>
    <row r="10256" spans="1:5" x14ac:dyDescent="0.2">
      <c r="A10256" s="287" t="s">
        <v>10309</v>
      </c>
      <c r="B10256" s="287" t="s">
        <v>28998</v>
      </c>
      <c r="C10256" s="287" t="s">
        <v>23147</v>
      </c>
      <c r="D10256" t="str">
        <f t="shared" si="160"/>
        <v>kg</v>
      </c>
      <c r="E10256" s="288">
        <v>244.44</v>
      </c>
    </row>
    <row r="10257" spans="1:5" x14ac:dyDescent="0.2">
      <c r="A10257" s="287" t="s">
        <v>10310</v>
      </c>
      <c r="B10257" s="287" t="s">
        <v>28998</v>
      </c>
      <c r="C10257" s="287" t="s">
        <v>23147</v>
      </c>
      <c r="D10257" t="str">
        <f t="shared" si="160"/>
        <v>kg</v>
      </c>
      <c r="E10257" s="288">
        <v>244.44</v>
      </c>
    </row>
    <row r="10258" spans="1:5" x14ac:dyDescent="0.2">
      <c r="A10258" s="287" t="s">
        <v>10311</v>
      </c>
      <c r="B10258" s="287" t="s">
        <v>28999</v>
      </c>
      <c r="C10258" s="287" t="s">
        <v>23147</v>
      </c>
      <c r="D10258" t="str">
        <f t="shared" si="160"/>
        <v>kg</v>
      </c>
      <c r="E10258" s="288">
        <v>229.58</v>
      </c>
    </row>
    <row r="10259" spans="1:5" x14ac:dyDescent="0.2">
      <c r="A10259" s="287" t="s">
        <v>10312</v>
      </c>
      <c r="B10259" s="287" t="s">
        <v>28999</v>
      </c>
      <c r="C10259" s="287" t="s">
        <v>23147</v>
      </c>
      <c r="D10259" t="str">
        <f t="shared" si="160"/>
        <v>kg</v>
      </c>
      <c r="E10259" s="288">
        <v>229.58</v>
      </c>
    </row>
    <row r="10260" spans="1:5" x14ac:dyDescent="0.2">
      <c r="A10260" s="287" t="s">
        <v>10313</v>
      </c>
      <c r="B10260" s="287" t="s">
        <v>29000</v>
      </c>
      <c r="C10260" s="287" t="s">
        <v>23147</v>
      </c>
      <c r="D10260" t="str">
        <f t="shared" si="160"/>
        <v>kg</v>
      </c>
      <c r="E10260" s="288">
        <v>183.86</v>
      </c>
    </row>
    <row r="10261" spans="1:5" x14ac:dyDescent="0.2">
      <c r="A10261" s="287" t="s">
        <v>10314</v>
      </c>
      <c r="B10261" s="287" t="s">
        <v>29000</v>
      </c>
      <c r="C10261" s="287" t="s">
        <v>23147</v>
      </c>
      <c r="D10261" t="str">
        <f t="shared" si="160"/>
        <v>kg</v>
      </c>
      <c r="E10261" s="288">
        <v>183.86</v>
      </c>
    </row>
    <row r="10262" spans="1:5" x14ac:dyDescent="0.2">
      <c r="A10262" s="287" t="s">
        <v>10315</v>
      </c>
      <c r="B10262" s="287" t="s">
        <v>29001</v>
      </c>
      <c r="C10262" s="287" t="s">
        <v>23147</v>
      </c>
      <c r="D10262" t="str">
        <f t="shared" si="160"/>
        <v>kg</v>
      </c>
      <c r="E10262" s="288">
        <v>29.71</v>
      </c>
    </row>
    <row r="10263" spans="1:5" x14ac:dyDescent="0.2">
      <c r="A10263" s="287" t="s">
        <v>10316</v>
      </c>
      <c r="B10263" s="287" t="s">
        <v>29001</v>
      </c>
      <c r="C10263" s="287" t="s">
        <v>23147</v>
      </c>
      <c r="D10263" t="str">
        <f t="shared" si="160"/>
        <v>kg</v>
      </c>
      <c r="E10263" s="288">
        <v>27</v>
      </c>
    </row>
    <row r="10264" spans="1:5" x14ac:dyDescent="0.2">
      <c r="A10264" s="287" t="s">
        <v>10317</v>
      </c>
      <c r="B10264" s="287" t="s">
        <v>29002</v>
      </c>
      <c r="C10264" s="287" t="s">
        <v>23147</v>
      </c>
      <c r="D10264" t="str">
        <f t="shared" si="160"/>
        <v>kg</v>
      </c>
      <c r="E10264" s="288">
        <v>33.6</v>
      </c>
    </row>
    <row r="10265" spans="1:5" x14ac:dyDescent="0.2">
      <c r="A10265" s="287" t="s">
        <v>10318</v>
      </c>
      <c r="B10265" s="287" t="s">
        <v>29002</v>
      </c>
      <c r="C10265" s="287" t="s">
        <v>23147</v>
      </c>
      <c r="D10265" t="str">
        <f t="shared" si="160"/>
        <v>kg</v>
      </c>
      <c r="E10265" s="288">
        <v>30.89</v>
      </c>
    </row>
    <row r="10266" spans="1:5" x14ac:dyDescent="0.2">
      <c r="A10266" s="287" t="s">
        <v>10319</v>
      </c>
      <c r="B10266" s="287" t="s">
        <v>29003</v>
      </c>
      <c r="C10266" s="287" t="s">
        <v>23147</v>
      </c>
      <c r="D10266" t="str">
        <f t="shared" si="160"/>
        <v>kg</v>
      </c>
      <c r="E10266" s="288">
        <v>37.06</v>
      </c>
    </row>
    <row r="10267" spans="1:5" x14ac:dyDescent="0.2">
      <c r="A10267" s="287" t="s">
        <v>10320</v>
      </c>
      <c r="B10267" s="287" t="s">
        <v>29003</v>
      </c>
      <c r="C10267" s="287" t="s">
        <v>23147</v>
      </c>
      <c r="D10267" t="str">
        <f t="shared" si="160"/>
        <v>kg</v>
      </c>
      <c r="E10267" s="288">
        <v>34.35</v>
      </c>
    </row>
    <row r="10268" spans="1:5" x14ac:dyDescent="0.2">
      <c r="A10268" s="287" t="s">
        <v>10321</v>
      </c>
      <c r="B10268" s="287" t="s">
        <v>29004</v>
      </c>
      <c r="C10268" s="287" t="s">
        <v>23147</v>
      </c>
      <c r="D10268" t="str">
        <f t="shared" si="160"/>
        <v>kg</v>
      </c>
      <c r="E10268" s="288">
        <v>43.89</v>
      </c>
    </row>
    <row r="10269" spans="1:5" x14ac:dyDescent="0.2">
      <c r="A10269" s="287" t="s">
        <v>10322</v>
      </c>
      <c r="B10269" s="287" t="s">
        <v>29004</v>
      </c>
      <c r="C10269" s="287" t="s">
        <v>23147</v>
      </c>
      <c r="D10269" t="str">
        <f t="shared" si="160"/>
        <v>kg</v>
      </c>
      <c r="E10269" s="288">
        <v>41.18</v>
      </c>
    </row>
    <row r="10270" spans="1:5" x14ac:dyDescent="0.2">
      <c r="A10270" s="287" t="s">
        <v>10323</v>
      </c>
      <c r="B10270" s="287" t="s">
        <v>29005</v>
      </c>
      <c r="C10270" s="287" t="s">
        <v>23147</v>
      </c>
      <c r="D10270" t="str">
        <f t="shared" si="160"/>
        <v>kg</v>
      </c>
      <c r="E10270" s="288">
        <v>60.13</v>
      </c>
    </row>
    <row r="10271" spans="1:5" x14ac:dyDescent="0.2">
      <c r="A10271" s="287" t="s">
        <v>10324</v>
      </c>
      <c r="B10271" s="287" t="s">
        <v>29005</v>
      </c>
      <c r="C10271" s="287" t="s">
        <v>23147</v>
      </c>
      <c r="D10271" t="str">
        <f t="shared" si="160"/>
        <v>kg</v>
      </c>
      <c r="E10271" s="288">
        <v>57.36</v>
      </c>
    </row>
    <row r="10272" spans="1:5" x14ac:dyDescent="0.2">
      <c r="A10272" s="287" t="s">
        <v>10325</v>
      </c>
      <c r="B10272" s="287" t="s">
        <v>29006</v>
      </c>
      <c r="C10272" s="287" t="s">
        <v>23147</v>
      </c>
      <c r="D10272" t="str">
        <f t="shared" si="160"/>
        <v>kg</v>
      </c>
      <c r="E10272" s="288">
        <v>551.64</v>
      </c>
    </row>
    <row r="10273" spans="1:5" x14ac:dyDescent="0.2">
      <c r="A10273" s="287" t="s">
        <v>10326</v>
      </c>
      <c r="B10273" s="287" t="s">
        <v>29006</v>
      </c>
      <c r="C10273" s="287" t="s">
        <v>23147</v>
      </c>
      <c r="D10273" t="str">
        <f t="shared" si="160"/>
        <v>kg</v>
      </c>
      <c r="E10273" s="288">
        <v>525.6</v>
      </c>
    </row>
    <row r="10274" spans="1:5" x14ac:dyDescent="0.2">
      <c r="A10274" s="287" t="s">
        <v>10327</v>
      </c>
      <c r="B10274" s="287" t="s">
        <v>29007</v>
      </c>
      <c r="C10274" s="287" t="s">
        <v>23147</v>
      </c>
      <c r="D10274" t="str">
        <f t="shared" si="160"/>
        <v>kg</v>
      </c>
      <c r="E10274" s="288">
        <v>537.92999999999995</v>
      </c>
    </row>
    <row r="10275" spans="1:5" x14ac:dyDescent="0.2">
      <c r="A10275" s="287" t="s">
        <v>10328</v>
      </c>
      <c r="B10275" s="287" t="s">
        <v>29007</v>
      </c>
      <c r="C10275" s="287" t="s">
        <v>23147</v>
      </c>
      <c r="D10275" t="str">
        <f t="shared" si="160"/>
        <v>kg</v>
      </c>
      <c r="E10275" s="288">
        <v>511.89</v>
      </c>
    </row>
    <row r="10276" spans="1:5" x14ac:dyDescent="0.2">
      <c r="A10276" s="287" t="s">
        <v>10329</v>
      </c>
      <c r="B10276" s="287" t="s">
        <v>29008</v>
      </c>
      <c r="C10276" s="287" t="s">
        <v>23147</v>
      </c>
      <c r="D10276" t="str">
        <f t="shared" si="160"/>
        <v>kg</v>
      </c>
      <c r="E10276" s="288">
        <v>536.71</v>
      </c>
    </row>
    <row r="10277" spans="1:5" x14ac:dyDescent="0.2">
      <c r="A10277" s="287" t="s">
        <v>10330</v>
      </c>
      <c r="B10277" s="287" t="s">
        <v>29008</v>
      </c>
      <c r="C10277" s="287" t="s">
        <v>23147</v>
      </c>
      <c r="D10277" t="str">
        <f t="shared" si="160"/>
        <v>kg</v>
      </c>
      <c r="E10277" s="288">
        <v>510.68</v>
      </c>
    </row>
    <row r="10278" spans="1:5" x14ac:dyDescent="0.2">
      <c r="A10278" s="287" t="s">
        <v>10331</v>
      </c>
      <c r="B10278" s="287" t="s">
        <v>29009</v>
      </c>
      <c r="C10278" s="287" t="s">
        <v>23147</v>
      </c>
      <c r="D10278" t="str">
        <f t="shared" si="160"/>
        <v>kg</v>
      </c>
      <c r="E10278" s="288">
        <v>49.26</v>
      </c>
    </row>
    <row r="10279" spans="1:5" x14ac:dyDescent="0.2">
      <c r="A10279" s="287" t="s">
        <v>10332</v>
      </c>
      <c r="B10279" s="287" t="s">
        <v>29009</v>
      </c>
      <c r="C10279" s="287" t="s">
        <v>23147</v>
      </c>
      <c r="D10279" t="str">
        <f t="shared" si="160"/>
        <v>kg</v>
      </c>
      <c r="E10279" s="288">
        <v>45.43</v>
      </c>
    </row>
    <row r="10280" spans="1:5" x14ac:dyDescent="0.2">
      <c r="A10280" s="287" t="s">
        <v>10333</v>
      </c>
      <c r="B10280" s="287" t="s">
        <v>29010</v>
      </c>
      <c r="C10280" s="287" t="s">
        <v>23147</v>
      </c>
      <c r="D10280" t="str">
        <f t="shared" si="160"/>
        <v>kg</v>
      </c>
      <c r="E10280" s="288">
        <v>28.78</v>
      </c>
    </row>
    <row r="10281" spans="1:5" x14ac:dyDescent="0.2">
      <c r="A10281" s="287" t="s">
        <v>10334</v>
      </c>
      <c r="B10281" s="287" t="s">
        <v>29010</v>
      </c>
      <c r="C10281" s="287" t="s">
        <v>23147</v>
      </c>
      <c r="D10281" t="str">
        <f t="shared" si="160"/>
        <v>kg</v>
      </c>
      <c r="E10281" s="288">
        <v>26.77</v>
      </c>
    </row>
    <row r="10282" spans="1:5" x14ac:dyDescent="0.2">
      <c r="A10282" s="287" t="s">
        <v>10335</v>
      </c>
      <c r="B10282" s="287" t="s">
        <v>29011</v>
      </c>
      <c r="C10282" s="287" t="s">
        <v>23147</v>
      </c>
      <c r="D10282" t="str">
        <f t="shared" si="160"/>
        <v>kg</v>
      </c>
      <c r="E10282" s="288">
        <v>126.52</v>
      </c>
    </row>
    <row r="10283" spans="1:5" x14ac:dyDescent="0.2">
      <c r="A10283" s="287" t="s">
        <v>10336</v>
      </c>
      <c r="B10283" s="287" t="s">
        <v>29011</v>
      </c>
      <c r="C10283" s="287" t="s">
        <v>23147</v>
      </c>
      <c r="D10283" t="str">
        <f t="shared" si="160"/>
        <v>kg</v>
      </c>
      <c r="E10283" s="288">
        <v>120.22</v>
      </c>
    </row>
    <row r="10284" spans="1:5" x14ac:dyDescent="0.2">
      <c r="A10284" s="287" t="s">
        <v>10337</v>
      </c>
      <c r="B10284" s="287" t="s">
        <v>29012</v>
      </c>
      <c r="C10284" s="287" t="s">
        <v>23147</v>
      </c>
      <c r="D10284" t="str">
        <f t="shared" si="160"/>
        <v>kg</v>
      </c>
      <c r="E10284" s="288">
        <v>219</v>
      </c>
    </row>
    <row r="10285" spans="1:5" x14ac:dyDescent="0.2">
      <c r="A10285" s="287" t="s">
        <v>10338</v>
      </c>
      <c r="B10285" s="287" t="s">
        <v>29012</v>
      </c>
      <c r="C10285" s="287" t="s">
        <v>23147</v>
      </c>
      <c r="D10285" t="str">
        <f t="shared" si="160"/>
        <v>kg</v>
      </c>
      <c r="E10285" s="288">
        <v>208.96</v>
      </c>
    </row>
    <row r="10286" spans="1:5" x14ac:dyDescent="0.2">
      <c r="A10286" s="287" t="s">
        <v>10339</v>
      </c>
      <c r="B10286" s="287" t="s">
        <v>29013</v>
      </c>
      <c r="C10286" s="287" t="s">
        <v>23147</v>
      </c>
      <c r="D10286" t="str">
        <f t="shared" si="160"/>
        <v>kg</v>
      </c>
      <c r="E10286" s="288">
        <v>97.32</v>
      </c>
    </row>
    <row r="10287" spans="1:5" x14ac:dyDescent="0.2">
      <c r="A10287" s="287" t="s">
        <v>10340</v>
      </c>
      <c r="B10287" s="287" t="s">
        <v>29013</v>
      </c>
      <c r="C10287" s="287" t="s">
        <v>23147</v>
      </c>
      <c r="D10287" t="str">
        <f t="shared" si="160"/>
        <v>kg</v>
      </c>
      <c r="E10287" s="288">
        <v>92.47</v>
      </c>
    </row>
    <row r="10288" spans="1:5" x14ac:dyDescent="0.2">
      <c r="A10288" s="287" t="s">
        <v>10341</v>
      </c>
      <c r="B10288" s="287" t="s">
        <v>29014</v>
      </c>
      <c r="C10288" s="287" t="s">
        <v>23147</v>
      </c>
      <c r="D10288" t="str">
        <f t="shared" si="160"/>
        <v>kg</v>
      </c>
      <c r="E10288" s="288">
        <v>168.46</v>
      </c>
    </row>
    <row r="10289" spans="1:5" x14ac:dyDescent="0.2">
      <c r="A10289" s="287" t="s">
        <v>10342</v>
      </c>
      <c r="B10289" s="287" t="s">
        <v>29014</v>
      </c>
      <c r="C10289" s="287" t="s">
        <v>23147</v>
      </c>
      <c r="D10289" t="str">
        <f t="shared" si="160"/>
        <v>kg</v>
      </c>
      <c r="E10289" s="288">
        <v>160.74</v>
      </c>
    </row>
    <row r="10290" spans="1:5" x14ac:dyDescent="0.2">
      <c r="A10290" s="287" t="s">
        <v>10343</v>
      </c>
      <c r="B10290" s="287" t="s">
        <v>29015</v>
      </c>
      <c r="C10290" s="287" t="s">
        <v>23147</v>
      </c>
      <c r="D10290" t="str">
        <f t="shared" si="160"/>
        <v>kg</v>
      </c>
      <c r="E10290" s="288">
        <v>82.72</v>
      </c>
    </row>
    <row r="10291" spans="1:5" x14ac:dyDescent="0.2">
      <c r="A10291" s="287" t="s">
        <v>10344</v>
      </c>
      <c r="B10291" s="287" t="s">
        <v>29015</v>
      </c>
      <c r="C10291" s="287" t="s">
        <v>23147</v>
      </c>
      <c r="D10291" t="str">
        <f t="shared" si="160"/>
        <v>kg</v>
      </c>
      <c r="E10291" s="288">
        <v>78.599999999999994</v>
      </c>
    </row>
    <row r="10292" spans="1:5" x14ac:dyDescent="0.2">
      <c r="A10292" s="287" t="s">
        <v>10345</v>
      </c>
      <c r="B10292" s="287" t="s">
        <v>29016</v>
      </c>
      <c r="C10292" s="287" t="s">
        <v>23147</v>
      </c>
      <c r="D10292" t="str">
        <f t="shared" si="160"/>
        <v>kg</v>
      </c>
      <c r="E10292" s="288">
        <v>143.19</v>
      </c>
    </row>
    <row r="10293" spans="1:5" x14ac:dyDescent="0.2">
      <c r="A10293" s="287" t="s">
        <v>10346</v>
      </c>
      <c r="B10293" s="287" t="s">
        <v>29016</v>
      </c>
      <c r="C10293" s="287" t="s">
        <v>23147</v>
      </c>
      <c r="D10293" t="str">
        <f t="shared" si="160"/>
        <v>kg</v>
      </c>
      <c r="E10293" s="288">
        <v>136.62</v>
      </c>
    </row>
    <row r="10294" spans="1:5" x14ac:dyDescent="0.2">
      <c r="A10294" s="287" t="s">
        <v>10347</v>
      </c>
      <c r="B10294" s="287" t="s">
        <v>29017</v>
      </c>
      <c r="C10294" s="287" t="s">
        <v>23147</v>
      </c>
      <c r="D10294" t="str">
        <f t="shared" si="160"/>
        <v>kg</v>
      </c>
      <c r="E10294" s="288">
        <v>25.05</v>
      </c>
    </row>
    <row r="10295" spans="1:5" x14ac:dyDescent="0.2">
      <c r="A10295" s="287" t="s">
        <v>10348</v>
      </c>
      <c r="B10295" s="287" t="s">
        <v>29017</v>
      </c>
      <c r="C10295" s="287" t="s">
        <v>23147</v>
      </c>
      <c r="D10295" t="str">
        <f t="shared" si="160"/>
        <v>kg</v>
      </c>
      <c r="E10295" s="288">
        <v>21.7</v>
      </c>
    </row>
    <row r="10296" spans="1:5" x14ac:dyDescent="0.2">
      <c r="A10296" s="287" t="s">
        <v>10349</v>
      </c>
      <c r="B10296" s="287" t="s">
        <v>29018</v>
      </c>
      <c r="C10296" s="287" t="s">
        <v>22946</v>
      </c>
      <c r="D10296" t="str">
        <f t="shared" si="160"/>
        <v>un</v>
      </c>
      <c r="E10296" s="288">
        <v>42.38</v>
      </c>
    </row>
    <row r="10297" spans="1:5" x14ac:dyDescent="0.2">
      <c r="A10297" s="287" t="s">
        <v>10350</v>
      </c>
      <c r="B10297" s="287" t="s">
        <v>29018</v>
      </c>
      <c r="C10297" s="287" t="s">
        <v>22946</v>
      </c>
      <c r="D10297" t="str">
        <f t="shared" si="160"/>
        <v>un</v>
      </c>
      <c r="E10297" s="288">
        <v>41.24</v>
      </c>
    </row>
    <row r="10298" spans="1:5" x14ac:dyDescent="0.2">
      <c r="A10298" s="287" t="s">
        <v>10351</v>
      </c>
      <c r="B10298" s="287" t="s">
        <v>29019</v>
      </c>
      <c r="C10298" s="287" t="s">
        <v>22946</v>
      </c>
      <c r="D10298" t="str">
        <f t="shared" si="160"/>
        <v>un</v>
      </c>
      <c r="E10298" s="288">
        <v>12.01</v>
      </c>
    </row>
    <row r="10299" spans="1:5" x14ac:dyDescent="0.2">
      <c r="A10299" s="287" t="s">
        <v>10352</v>
      </c>
      <c r="B10299" s="287" t="s">
        <v>29019</v>
      </c>
      <c r="C10299" s="287" t="s">
        <v>22946</v>
      </c>
      <c r="D10299" t="str">
        <f t="shared" si="160"/>
        <v>un</v>
      </c>
      <c r="E10299" s="288">
        <v>12.01</v>
      </c>
    </row>
    <row r="10300" spans="1:5" x14ac:dyDescent="0.2">
      <c r="A10300" s="287" t="s">
        <v>10353</v>
      </c>
      <c r="B10300" s="287" t="s">
        <v>29020</v>
      </c>
      <c r="C10300" s="287" t="s">
        <v>22946</v>
      </c>
      <c r="D10300" t="str">
        <f t="shared" si="160"/>
        <v>un</v>
      </c>
      <c r="E10300" s="288">
        <v>10.99</v>
      </c>
    </row>
    <row r="10301" spans="1:5" x14ac:dyDescent="0.2">
      <c r="A10301" s="287" t="s">
        <v>10354</v>
      </c>
      <c r="B10301" s="287" t="s">
        <v>29020</v>
      </c>
      <c r="C10301" s="287" t="s">
        <v>22946</v>
      </c>
      <c r="D10301" t="str">
        <f t="shared" si="160"/>
        <v>un</v>
      </c>
      <c r="E10301" s="288">
        <v>10.99</v>
      </c>
    </row>
    <row r="10302" spans="1:5" x14ac:dyDescent="0.2">
      <c r="A10302" s="287" t="s">
        <v>10355</v>
      </c>
      <c r="B10302" s="287" t="s">
        <v>29021</v>
      </c>
      <c r="C10302" s="287" t="s">
        <v>22946</v>
      </c>
      <c r="D10302" t="str">
        <f t="shared" si="160"/>
        <v>un</v>
      </c>
      <c r="E10302" s="288">
        <v>12.14</v>
      </c>
    </row>
    <row r="10303" spans="1:5" x14ac:dyDescent="0.2">
      <c r="A10303" s="287" t="s">
        <v>10356</v>
      </c>
      <c r="B10303" s="287" t="s">
        <v>29021</v>
      </c>
      <c r="C10303" s="287" t="s">
        <v>22946</v>
      </c>
      <c r="D10303" t="str">
        <f t="shared" si="160"/>
        <v>un</v>
      </c>
      <c r="E10303" s="288">
        <v>12.14</v>
      </c>
    </row>
    <row r="10304" spans="1:5" x14ac:dyDescent="0.2">
      <c r="A10304" s="287" t="s">
        <v>10357</v>
      </c>
      <c r="B10304" s="287" t="s">
        <v>29022</v>
      </c>
      <c r="C10304" s="287" t="s">
        <v>22946</v>
      </c>
      <c r="D10304" t="str">
        <f t="shared" si="160"/>
        <v>un</v>
      </c>
      <c r="E10304" s="288">
        <v>10.67</v>
      </c>
    </row>
    <row r="10305" spans="1:5" x14ac:dyDescent="0.2">
      <c r="A10305" s="287" t="s">
        <v>10358</v>
      </c>
      <c r="B10305" s="287" t="s">
        <v>29022</v>
      </c>
      <c r="C10305" s="287" t="s">
        <v>22946</v>
      </c>
      <c r="D10305" t="str">
        <f t="shared" si="160"/>
        <v>un</v>
      </c>
      <c r="E10305" s="288">
        <v>10.67</v>
      </c>
    </row>
    <row r="10306" spans="1:5" x14ac:dyDescent="0.2">
      <c r="A10306" s="287" t="s">
        <v>10359</v>
      </c>
      <c r="B10306" s="287" t="s">
        <v>29023</v>
      </c>
      <c r="C10306" s="287" t="s">
        <v>22946</v>
      </c>
      <c r="D10306" t="str">
        <f t="shared" ref="D10306:D10369" si="161">LOWER(C10306)</f>
        <v>un</v>
      </c>
      <c r="E10306" s="288">
        <v>11.71</v>
      </c>
    </row>
    <row r="10307" spans="1:5" x14ac:dyDescent="0.2">
      <c r="A10307" s="287" t="s">
        <v>10360</v>
      </c>
      <c r="B10307" s="287" t="s">
        <v>29023</v>
      </c>
      <c r="C10307" s="287" t="s">
        <v>22946</v>
      </c>
      <c r="D10307" t="str">
        <f t="shared" si="161"/>
        <v>un</v>
      </c>
      <c r="E10307" s="288">
        <v>11.71</v>
      </c>
    </row>
    <row r="10308" spans="1:5" x14ac:dyDescent="0.2">
      <c r="A10308" s="287" t="s">
        <v>10361</v>
      </c>
      <c r="B10308" s="287" t="s">
        <v>29024</v>
      </c>
      <c r="C10308" s="287" t="s">
        <v>22946</v>
      </c>
      <c r="D10308" t="str">
        <f t="shared" si="161"/>
        <v>un</v>
      </c>
      <c r="E10308" s="288">
        <v>1602.02</v>
      </c>
    </row>
    <row r="10309" spans="1:5" x14ac:dyDescent="0.2">
      <c r="A10309" s="287" t="s">
        <v>10362</v>
      </c>
      <c r="B10309" s="287" t="s">
        <v>29024</v>
      </c>
      <c r="C10309" s="287" t="s">
        <v>22946</v>
      </c>
      <c r="D10309" t="str">
        <f t="shared" si="161"/>
        <v>un</v>
      </c>
      <c r="E10309" s="288">
        <v>1562.14</v>
      </c>
    </row>
    <row r="10310" spans="1:5" x14ac:dyDescent="0.2">
      <c r="A10310" s="287" t="s">
        <v>10363</v>
      </c>
      <c r="B10310" s="287" t="s">
        <v>29025</v>
      </c>
      <c r="C10310" s="287" t="s">
        <v>22946</v>
      </c>
      <c r="D10310" t="str">
        <f t="shared" si="161"/>
        <v>un</v>
      </c>
      <c r="E10310" s="288">
        <v>1281.6099999999999</v>
      </c>
    </row>
    <row r="10311" spans="1:5" x14ac:dyDescent="0.2">
      <c r="A10311" s="287" t="s">
        <v>10364</v>
      </c>
      <c r="B10311" s="287" t="s">
        <v>29025</v>
      </c>
      <c r="C10311" s="287" t="s">
        <v>22946</v>
      </c>
      <c r="D10311" t="str">
        <f t="shared" si="161"/>
        <v>un</v>
      </c>
      <c r="E10311" s="288">
        <v>1249.71</v>
      </c>
    </row>
    <row r="10312" spans="1:5" x14ac:dyDescent="0.2">
      <c r="A10312" s="287" t="s">
        <v>10365</v>
      </c>
      <c r="B10312" s="287" t="s">
        <v>29026</v>
      </c>
      <c r="C10312" s="287" t="s">
        <v>22946</v>
      </c>
      <c r="D10312" t="str">
        <f t="shared" si="161"/>
        <v>un</v>
      </c>
      <c r="E10312" s="288">
        <v>1121.4100000000001</v>
      </c>
    </row>
    <row r="10313" spans="1:5" x14ac:dyDescent="0.2">
      <c r="A10313" s="287" t="s">
        <v>10366</v>
      </c>
      <c r="B10313" s="287" t="s">
        <v>29026</v>
      </c>
      <c r="C10313" s="287" t="s">
        <v>22946</v>
      </c>
      <c r="D10313" t="str">
        <f t="shared" si="161"/>
        <v>un</v>
      </c>
      <c r="E10313" s="288">
        <v>1093.5</v>
      </c>
    </row>
    <row r="10314" spans="1:5" x14ac:dyDescent="0.2">
      <c r="A10314" s="287" t="s">
        <v>10367</v>
      </c>
      <c r="B10314" s="287" t="s">
        <v>29027</v>
      </c>
      <c r="C10314" s="287" t="s">
        <v>22946</v>
      </c>
      <c r="D10314" t="str">
        <f t="shared" si="161"/>
        <v>un</v>
      </c>
      <c r="E10314" s="288">
        <v>897.13</v>
      </c>
    </row>
    <row r="10315" spans="1:5" x14ac:dyDescent="0.2">
      <c r="A10315" s="287" t="s">
        <v>10368</v>
      </c>
      <c r="B10315" s="287" t="s">
        <v>29027</v>
      </c>
      <c r="C10315" s="287" t="s">
        <v>22946</v>
      </c>
      <c r="D10315" t="str">
        <f t="shared" si="161"/>
        <v>un</v>
      </c>
      <c r="E10315" s="288">
        <v>874.8</v>
      </c>
    </row>
    <row r="10316" spans="1:5" x14ac:dyDescent="0.2">
      <c r="A10316" s="287" t="s">
        <v>10369</v>
      </c>
      <c r="B10316" s="287" t="s">
        <v>29028</v>
      </c>
      <c r="C10316" s="287" t="s">
        <v>22946</v>
      </c>
      <c r="D10316" t="str">
        <f t="shared" si="161"/>
        <v>un</v>
      </c>
      <c r="E10316" s="288">
        <v>2178.61</v>
      </c>
    </row>
    <row r="10317" spans="1:5" x14ac:dyDescent="0.2">
      <c r="A10317" s="287" t="s">
        <v>10370</v>
      </c>
      <c r="B10317" s="287" t="s">
        <v>29028</v>
      </c>
      <c r="C10317" s="287" t="s">
        <v>22946</v>
      </c>
      <c r="D10317" t="str">
        <f t="shared" si="161"/>
        <v>un</v>
      </c>
      <c r="E10317" s="288">
        <v>2138.73</v>
      </c>
    </row>
    <row r="10318" spans="1:5" x14ac:dyDescent="0.2">
      <c r="A10318" s="287" t="s">
        <v>10371</v>
      </c>
      <c r="B10318" s="287" t="s">
        <v>29029</v>
      </c>
      <c r="C10318" s="287" t="s">
        <v>22946</v>
      </c>
      <c r="D10318" t="str">
        <f t="shared" si="161"/>
        <v>un</v>
      </c>
      <c r="E10318" s="288">
        <v>1742.89</v>
      </c>
    </row>
    <row r="10319" spans="1:5" x14ac:dyDescent="0.2">
      <c r="A10319" s="287" t="s">
        <v>10372</v>
      </c>
      <c r="B10319" s="287" t="s">
        <v>29029</v>
      </c>
      <c r="C10319" s="287" t="s">
        <v>22946</v>
      </c>
      <c r="D10319" t="str">
        <f t="shared" si="161"/>
        <v>un</v>
      </c>
      <c r="E10319" s="288">
        <v>1710.99</v>
      </c>
    </row>
    <row r="10320" spans="1:5" x14ac:dyDescent="0.2">
      <c r="A10320" s="287" t="s">
        <v>10373</v>
      </c>
      <c r="B10320" s="287" t="s">
        <v>29030</v>
      </c>
      <c r="C10320" s="287" t="s">
        <v>22946</v>
      </c>
      <c r="D10320" t="str">
        <f t="shared" si="161"/>
        <v>un</v>
      </c>
      <c r="E10320" s="288">
        <v>1525.03</v>
      </c>
    </row>
    <row r="10321" spans="1:5" x14ac:dyDescent="0.2">
      <c r="A10321" s="287" t="s">
        <v>10374</v>
      </c>
      <c r="B10321" s="287" t="s">
        <v>29030</v>
      </c>
      <c r="C10321" s="287" t="s">
        <v>22946</v>
      </c>
      <c r="D10321" t="str">
        <f t="shared" si="161"/>
        <v>un</v>
      </c>
      <c r="E10321" s="288">
        <v>1497.11</v>
      </c>
    </row>
    <row r="10322" spans="1:5" x14ac:dyDescent="0.2">
      <c r="A10322" s="287" t="s">
        <v>10375</v>
      </c>
      <c r="B10322" s="287" t="s">
        <v>29031</v>
      </c>
      <c r="C10322" s="287" t="s">
        <v>22946</v>
      </c>
      <c r="D10322" t="str">
        <f t="shared" si="161"/>
        <v>un</v>
      </c>
      <c r="E10322" s="288">
        <v>1220.02</v>
      </c>
    </row>
    <row r="10323" spans="1:5" x14ac:dyDescent="0.2">
      <c r="A10323" s="287" t="s">
        <v>10376</v>
      </c>
      <c r="B10323" s="287" t="s">
        <v>29031</v>
      </c>
      <c r="C10323" s="287" t="s">
        <v>22946</v>
      </c>
      <c r="D10323" t="str">
        <f t="shared" si="161"/>
        <v>un</v>
      </c>
      <c r="E10323" s="288">
        <v>1197.69</v>
      </c>
    </row>
    <row r="10324" spans="1:5" x14ac:dyDescent="0.2">
      <c r="A10324" s="287" t="s">
        <v>10377</v>
      </c>
      <c r="B10324" s="287" t="s">
        <v>29032</v>
      </c>
      <c r="C10324" s="287" t="s">
        <v>22946</v>
      </c>
      <c r="D10324" t="str">
        <f t="shared" si="161"/>
        <v>un</v>
      </c>
      <c r="E10324" s="288">
        <v>461.84</v>
      </c>
    </row>
    <row r="10325" spans="1:5" x14ac:dyDescent="0.2">
      <c r="A10325" s="287" t="s">
        <v>10378</v>
      </c>
      <c r="B10325" s="287" t="s">
        <v>29032</v>
      </c>
      <c r="C10325" s="287" t="s">
        <v>22946</v>
      </c>
      <c r="D10325" t="str">
        <f t="shared" si="161"/>
        <v>un</v>
      </c>
      <c r="E10325" s="288">
        <v>452.46</v>
      </c>
    </row>
    <row r="10326" spans="1:5" x14ac:dyDescent="0.2">
      <c r="A10326" s="287" t="s">
        <v>10379</v>
      </c>
      <c r="B10326" s="287" t="s">
        <v>29033</v>
      </c>
      <c r="C10326" s="287" t="s">
        <v>22946</v>
      </c>
      <c r="D10326" t="str">
        <f t="shared" si="161"/>
        <v>un</v>
      </c>
      <c r="E10326" s="288">
        <v>472.34</v>
      </c>
    </row>
    <row r="10327" spans="1:5" x14ac:dyDescent="0.2">
      <c r="A10327" s="287" t="s">
        <v>10380</v>
      </c>
      <c r="B10327" s="287" t="s">
        <v>29033</v>
      </c>
      <c r="C10327" s="287" t="s">
        <v>22946</v>
      </c>
      <c r="D10327" t="str">
        <f t="shared" si="161"/>
        <v>un</v>
      </c>
      <c r="E10327" s="288">
        <v>462.96</v>
      </c>
    </row>
    <row r="10328" spans="1:5" x14ac:dyDescent="0.2">
      <c r="A10328" s="287" t="s">
        <v>10381</v>
      </c>
      <c r="B10328" s="287" t="s">
        <v>29034</v>
      </c>
      <c r="C10328" s="287" t="s">
        <v>22946</v>
      </c>
      <c r="D10328" t="str">
        <f t="shared" si="161"/>
        <v>un</v>
      </c>
      <c r="E10328" s="288">
        <v>488.09</v>
      </c>
    </row>
    <row r="10329" spans="1:5" x14ac:dyDescent="0.2">
      <c r="A10329" s="287" t="s">
        <v>10382</v>
      </c>
      <c r="B10329" s="287" t="s">
        <v>29034</v>
      </c>
      <c r="C10329" s="287" t="s">
        <v>22946</v>
      </c>
      <c r="D10329" t="str">
        <f t="shared" si="161"/>
        <v>un</v>
      </c>
      <c r="E10329" s="288">
        <v>478.71</v>
      </c>
    </row>
    <row r="10330" spans="1:5" x14ac:dyDescent="0.2">
      <c r="A10330" s="287" t="s">
        <v>10383</v>
      </c>
      <c r="B10330" s="287" t="s">
        <v>29035</v>
      </c>
      <c r="C10330" s="287" t="s">
        <v>22946</v>
      </c>
      <c r="D10330" t="str">
        <f t="shared" si="161"/>
        <v>un</v>
      </c>
      <c r="E10330" s="288">
        <v>509.09</v>
      </c>
    </row>
    <row r="10331" spans="1:5" x14ac:dyDescent="0.2">
      <c r="A10331" s="287" t="s">
        <v>10384</v>
      </c>
      <c r="B10331" s="287" t="s">
        <v>29035</v>
      </c>
      <c r="C10331" s="287" t="s">
        <v>22946</v>
      </c>
      <c r="D10331" t="str">
        <f t="shared" si="161"/>
        <v>un</v>
      </c>
      <c r="E10331" s="288">
        <v>499.71</v>
      </c>
    </row>
    <row r="10332" spans="1:5" x14ac:dyDescent="0.2">
      <c r="A10332" s="287" t="s">
        <v>10385</v>
      </c>
      <c r="B10332" s="287" t="s">
        <v>29036</v>
      </c>
      <c r="C10332" s="287" t="s">
        <v>22946</v>
      </c>
      <c r="D10332" t="str">
        <f t="shared" si="161"/>
        <v>un</v>
      </c>
      <c r="E10332" s="288">
        <v>524.84</v>
      </c>
    </row>
    <row r="10333" spans="1:5" x14ac:dyDescent="0.2">
      <c r="A10333" s="287" t="s">
        <v>10386</v>
      </c>
      <c r="B10333" s="287" t="s">
        <v>29036</v>
      </c>
      <c r="C10333" s="287" t="s">
        <v>22946</v>
      </c>
      <c r="D10333" t="str">
        <f t="shared" si="161"/>
        <v>un</v>
      </c>
      <c r="E10333" s="288">
        <v>515.46</v>
      </c>
    </row>
    <row r="10334" spans="1:5" x14ac:dyDescent="0.2">
      <c r="A10334" s="287" t="s">
        <v>10387</v>
      </c>
      <c r="B10334" s="287" t="s">
        <v>29037</v>
      </c>
      <c r="C10334" s="287" t="s">
        <v>22946</v>
      </c>
      <c r="D10334" t="str">
        <f t="shared" si="161"/>
        <v>un</v>
      </c>
      <c r="E10334" s="288">
        <v>551.09</v>
      </c>
    </row>
    <row r="10335" spans="1:5" x14ac:dyDescent="0.2">
      <c r="A10335" s="287" t="s">
        <v>10388</v>
      </c>
      <c r="B10335" s="287" t="s">
        <v>29037</v>
      </c>
      <c r="C10335" s="287" t="s">
        <v>22946</v>
      </c>
      <c r="D10335" t="str">
        <f t="shared" si="161"/>
        <v>un</v>
      </c>
      <c r="E10335" s="288">
        <v>541.71</v>
      </c>
    </row>
    <row r="10336" spans="1:5" x14ac:dyDescent="0.2">
      <c r="A10336" s="287" t="s">
        <v>10389</v>
      </c>
      <c r="B10336" s="287" t="s">
        <v>29038</v>
      </c>
      <c r="C10336" s="287" t="s">
        <v>22946</v>
      </c>
      <c r="D10336" t="str">
        <f t="shared" si="161"/>
        <v>un</v>
      </c>
      <c r="E10336" s="288">
        <v>75.69</v>
      </c>
    </row>
    <row r="10337" spans="1:5" x14ac:dyDescent="0.2">
      <c r="A10337" s="287" t="s">
        <v>10390</v>
      </c>
      <c r="B10337" s="287" t="s">
        <v>29038</v>
      </c>
      <c r="C10337" s="287" t="s">
        <v>22946</v>
      </c>
      <c r="D10337" t="str">
        <f t="shared" si="161"/>
        <v>un</v>
      </c>
      <c r="E10337" s="288">
        <v>71.45</v>
      </c>
    </row>
    <row r="10338" spans="1:5" x14ac:dyDescent="0.2">
      <c r="A10338" s="287" t="s">
        <v>10391</v>
      </c>
      <c r="B10338" s="287" t="s">
        <v>29039</v>
      </c>
      <c r="C10338" s="287" t="s">
        <v>22946</v>
      </c>
      <c r="D10338" t="str">
        <f t="shared" si="161"/>
        <v>un</v>
      </c>
      <c r="E10338" s="288">
        <v>2.89</v>
      </c>
    </row>
    <row r="10339" spans="1:5" x14ac:dyDescent="0.2">
      <c r="A10339" s="287" t="s">
        <v>10392</v>
      </c>
      <c r="B10339" s="287" t="s">
        <v>29039</v>
      </c>
      <c r="C10339" s="287" t="s">
        <v>22946</v>
      </c>
      <c r="D10339" t="str">
        <f t="shared" si="161"/>
        <v>un</v>
      </c>
      <c r="E10339" s="288">
        <v>2.5099999999999998</v>
      </c>
    </row>
    <row r="10340" spans="1:5" x14ac:dyDescent="0.2">
      <c r="A10340" s="287" t="s">
        <v>10393</v>
      </c>
      <c r="B10340" s="287" t="s">
        <v>29040</v>
      </c>
      <c r="C10340" s="287" t="s">
        <v>22946</v>
      </c>
      <c r="D10340" t="str">
        <f t="shared" si="161"/>
        <v>un</v>
      </c>
      <c r="E10340" s="288">
        <v>12.36</v>
      </c>
    </row>
    <row r="10341" spans="1:5" x14ac:dyDescent="0.2">
      <c r="A10341" s="287" t="s">
        <v>10394</v>
      </c>
      <c r="B10341" s="287" t="s">
        <v>29040</v>
      </c>
      <c r="C10341" s="287" t="s">
        <v>22946</v>
      </c>
      <c r="D10341" t="str">
        <f t="shared" si="161"/>
        <v>un</v>
      </c>
      <c r="E10341" s="288">
        <v>10.74</v>
      </c>
    </row>
    <row r="10342" spans="1:5" x14ac:dyDescent="0.2">
      <c r="A10342" s="287" t="s">
        <v>10395</v>
      </c>
      <c r="B10342" s="287" t="s">
        <v>29041</v>
      </c>
      <c r="C10342" s="287" t="s">
        <v>22946</v>
      </c>
      <c r="D10342" t="str">
        <f t="shared" si="161"/>
        <v>un</v>
      </c>
      <c r="E10342" s="288">
        <v>143.43</v>
      </c>
    </row>
    <row r="10343" spans="1:5" x14ac:dyDescent="0.2">
      <c r="A10343" s="287" t="s">
        <v>10396</v>
      </c>
      <c r="B10343" s="287" t="s">
        <v>29041</v>
      </c>
      <c r="C10343" s="287" t="s">
        <v>22946</v>
      </c>
      <c r="D10343" t="str">
        <f t="shared" si="161"/>
        <v>un</v>
      </c>
      <c r="E10343" s="288">
        <v>129.01</v>
      </c>
    </row>
    <row r="10344" spans="1:5" x14ac:dyDescent="0.2">
      <c r="A10344" s="287" t="s">
        <v>10397</v>
      </c>
      <c r="B10344" s="287" t="s">
        <v>29042</v>
      </c>
      <c r="C10344" s="287" t="s">
        <v>22946</v>
      </c>
      <c r="D10344" t="str">
        <f t="shared" si="161"/>
        <v>un</v>
      </c>
      <c r="E10344" s="288">
        <v>142.15</v>
      </c>
    </row>
    <row r="10345" spans="1:5" x14ac:dyDescent="0.2">
      <c r="A10345" s="287" t="s">
        <v>10398</v>
      </c>
      <c r="B10345" s="287" t="s">
        <v>29042</v>
      </c>
      <c r="C10345" s="287" t="s">
        <v>22946</v>
      </c>
      <c r="D10345" t="str">
        <f t="shared" si="161"/>
        <v>un</v>
      </c>
      <c r="E10345" s="288">
        <v>128.02000000000001</v>
      </c>
    </row>
    <row r="10346" spans="1:5" x14ac:dyDescent="0.2">
      <c r="A10346" s="287" t="s">
        <v>10399</v>
      </c>
      <c r="B10346" s="287" t="s">
        <v>29043</v>
      </c>
      <c r="C10346" s="287" t="s">
        <v>22946</v>
      </c>
      <c r="D10346" t="str">
        <f t="shared" si="161"/>
        <v>un</v>
      </c>
      <c r="E10346" s="288">
        <v>260.73</v>
      </c>
    </row>
    <row r="10347" spans="1:5" x14ac:dyDescent="0.2">
      <c r="A10347" s="287" t="s">
        <v>10400</v>
      </c>
      <c r="B10347" s="287" t="s">
        <v>29043</v>
      </c>
      <c r="C10347" s="287" t="s">
        <v>22946</v>
      </c>
      <c r="D10347" t="str">
        <f t="shared" si="161"/>
        <v>un</v>
      </c>
      <c r="E10347" s="288">
        <v>252.72</v>
      </c>
    </row>
    <row r="10348" spans="1:5" x14ac:dyDescent="0.2">
      <c r="A10348" s="287" t="s">
        <v>10401</v>
      </c>
      <c r="B10348" s="287" t="s">
        <v>29044</v>
      </c>
      <c r="C10348" s="287" t="s">
        <v>111</v>
      </c>
      <c r="D10348" t="str">
        <f t="shared" si="161"/>
        <v>m3</v>
      </c>
      <c r="E10348" s="288">
        <v>622.48</v>
      </c>
    </row>
    <row r="10349" spans="1:5" x14ac:dyDescent="0.2">
      <c r="A10349" s="287" t="s">
        <v>10402</v>
      </c>
      <c r="B10349" s="287" t="s">
        <v>29044</v>
      </c>
      <c r="C10349" s="287" t="s">
        <v>111</v>
      </c>
      <c r="D10349" t="str">
        <f t="shared" si="161"/>
        <v>m3</v>
      </c>
      <c r="E10349" s="288">
        <v>610.94000000000005</v>
      </c>
    </row>
    <row r="10350" spans="1:5" x14ac:dyDescent="0.2">
      <c r="A10350" s="287" t="s">
        <v>10403</v>
      </c>
      <c r="B10350" s="287" t="s">
        <v>29045</v>
      </c>
      <c r="C10350" s="287" t="s">
        <v>53</v>
      </c>
      <c r="D10350" t="str">
        <f t="shared" si="161"/>
        <v>m</v>
      </c>
      <c r="E10350" s="288">
        <v>590.33000000000004</v>
      </c>
    </row>
    <row r="10351" spans="1:5" x14ac:dyDescent="0.2">
      <c r="A10351" s="287" t="s">
        <v>10404</v>
      </c>
      <c r="B10351" s="287" t="s">
        <v>29045</v>
      </c>
      <c r="C10351" s="287" t="s">
        <v>53</v>
      </c>
      <c r="D10351" t="str">
        <f t="shared" si="161"/>
        <v>m</v>
      </c>
      <c r="E10351" s="288">
        <v>578.79</v>
      </c>
    </row>
    <row r="10352" spans="1:5" x14ac:dyDescent="0.2">
      <c r="A10352" s="287" t="s">
        <v>10405</v>
      </c>
      <c r="B10352" s="287" t="s">
        <v>29046</v>
      </c>
      <c r="C10352" s="287" t="s">
        <v>53</v>
      </c>
      <c r="D10352" t="str">
        <f t="shared" si="161"/>
        <v>m</v>
      </c>
      <c r="E10352" s="288">
        <v>54.06</v>
      </c>
    </row>
    <row r="10353" spans="1:5" x14ac:dyDescent="0.2">
      <c r="A10353" s="287" t="s">
        <v>10406</v>
      </c>
      <c r="B10353" s="287" t="s">
        <v>29046</v>
      </c>
      <c r="C10353" s="287" t="s">
        <v>53</v>
      </c>
      <c r="D10353" t="str">
        <f t="shared" si="161"/>
        <v>m</v>
      </c>
      <c r="E10353" s="288">
        <v>51.19</v>
      </c>
    </row>
    <row r="10354" spans="1:5" x14ac:dyDescent="0.2">
      <c r="A10354" s="287" t="s">
        <v>10407</v>
      </c>
      <c r="B10354" s="287" t="s">
        <v>29047</v>
      </c>
      <c r="C10354" s="287" t="s">
        <v>11</v>
      </c>
      <c r="D10354" t="str">
        <f t="shared" si="161"/>
        <v>m2</v>
      </c>
      <c r="E10354" s="288">
        <v>176.49</v>
      </c>
    </row>
    <row r="10355" spans="1:5" x14ac:dyDescent="0.2">
      <c r="A10355" s="287" t="s">
        <v>10408</v>
      </c>
      <c r="B10355" s="287" t="s">
        <v>29047</v>
      </c>
      <c r="C10355" s="287" t="s">
        <v>11</v>
      </c>
      <c r="D10355" t="str">
        <f t="shared" si="161"/>
        <v>m2</v>
      </c>
      <c r="E10355" s="288">
        <v>171.73</v>
      </c>
    </row>
    <row r="10356" spans="1:5" x14ac:dyDescent="0.2">
      <c r="A10356" s="287" t="s">
        <v>10409</v>
      </c>
      <c r="B10356" s="287" t="s">
        <v>29048</v>
      </c>
      <c r="C10356" s="287" t="s">
        <v>111</v>
      </c>
      <c r="D10356" t="str">
        <f t="shared" si="161"/>
        <v>m3</v>
      </c>
      <c r="E10356" s="288">
        <v>176.91</v>
      </c>
    </row>
    <row r="10357" spans="1:5" x14ac:dyDescent="0.2">
      <c r="A10357" s="287" t="s">
        <v>10410</v>
      </c>
      <c r="B10357" s="287" t="s">
        <v>29048</v>
      </c>
      <c r="C10357" s="287" t="s">
        <v>111</v>
      </c>
      <c r="D10357" t="str">
        <f t="shared" si="161"/>
        <v>m3</v>
      </c>
      <c r="E10357" s="288">
        <v>172.15</v>
      </c>
    </row>
    <row r="10358" spans="1:5" x14ac:dyDescent="0.2">
      <c r="A10358" s="287" t="s">
        <v>10411</v>
      </c>
      <c r="B10358" s="287" t="s">
        <v>29049</v>
      </c>
      <c r="C10358" s="287" t="s">
        <v>111</v>
      </c>
      <c r="D10358" t="str">
        <f t="shared" si="161"/>
        <v>m3</v>
      </c>
      <c r="E10358" s="288">
        <v>177.43</v>
      </c>
    </row>
    <row r="10359" spans="1:5" x14ac:dyDescent="0.2">
      <c r="A10359" s="287" t="s">
        <v>10412</v>
      </c>
      <c r="B10359" s="287" t="s">
        <v>29049</v>
      </c>
      <c r="C10359" s="287" t="s">
        <v>111</v>
      </c>
      <c r="D10359" t="str">
        <f t="shared" si="161"/>
        <v>m3</v>
      </c>
      <c r="E10359" s="288">
        <v>172.68</v>
      </c>
    </row>
    <row r="10360" spans="1:5" x14ac:dyDescent="0.2">
      <c r="A10360" s="287" t="s">
        <v>10413</v>
      </c>
      <c r="B10360" s="287" t="s">
        <v>29050</v>
      </c>
      <c r="C10360" s="287" t="s">
        <v>111</v>
      </c>
      <c r="D10360" t="str">
        <f t="shared" si="161"/>
        <v>m3</v>
      </c>
      <c r="E10360" s="288">
        <v>181.31</v>
      </c>
    </row>
    <row r="10361" spans="1:5" x14ac:dyDescent="0.2">
      <c r="A10361" s="287" t="s">
        <v>10414</v>
      </c>
      <c r="B10361" s="287" t="s">
        <v>29050</v>
      </c>
      <c r="C10361" s="287" t="s">
        <v>111</v>
      </c>
      <c r="D10361" t="str">
        <f t="shared" si="161"/>
        <v>m3</v>
      </c>
      <c r="E10361" s="288">
        <v>176.09</v>
      </c>
    </row>
    <row r="10362" spans="1:5" x14ac:dyDescent="0.2">
      <c r="A10362" s="287" t="s">
        <v>10415</v>
      </c>
      <c r="B10362" s="287" t="s">
        <v>29051</v>
      </c>
      <c r="C10362" s="287" t="s">
        <v>11</v>
      </c>
      <c r="D10362" t="str">
        <f t="shared" si="161"/>
        <v>m2</v>
      </c>
      <c r="E10362" s="288">
        <v>181.85</v>
      </c>
    </row>
    <row r="10363" spans="1:5" x14ac:dyDescent="0.2">
      <c r="A10363" s="287" t="s">
        <v>10416</v>
      </c>
      <c r="B10363" s="287" t="s">
        <v>29051</v>
      </c>
      <c r="C10363" s="287" t="s">
        <v>11</v>
      </c>
      <c r="D10363" t="str">
        <f t="shared" si="161"/>
        <v>m2</v>
      </c>
      <c r="E10363" s="288">
        <v>176.63</v>
      </c>
    </row>
    <row r="10364" spans="1:5" x14ac:dyDescent="0.2">
      <c r="A10364" s="287" t="s">
        <v>10417</v>
      </c>
      <c r="B10364" s="287" t="s">
        <v>29052</v>
      </c>
      <c r="C10364" s="287" t="s">
        <v>11</v>
      </c>
      <c r="D10364" t="str">
        <f t="shared" si="161"/>
        <v>m2</v>
      </c>
      <c r="E10364" s="288">
        <v>182.52</v>
      </c>
    </row>
    <row r="10365" spans="1:5" x14ac:dyDescent="0.2">
      <c r="A10365" s="287" t="s">
        <v>10418</v>
      </c>
      <c r="B10365" s="287" t="s">
        <v>29052</v>
      </c>
      <c r="C10365" s="287" t="s">
        <v>11</v>
      </c>
      <c r="D10365" t="str">
        <f t="shared" si="161"/>
        <v>m2</v>
      </c>
      <c r="E10365" s="288">
        <v>177.3</v>
      </c>
    </row>
    <row r="10366" spans="1:5" x14ac:dyDescent="0.2">
      <c r="A10366" s="287" t="s">
        <v>10419</v>
      </c>
      <c r="B10366" s="287" t="s">
        <v>29053</v>
      </c>
      <c r="C10366" s="287" t="s">
        <v>11</v>
      </c>
      <c r="D10366" t="str">
        <f t="shared" si="161"/>
        <v>m2</v>
      </c>
      <c r="E10366" s="288">
        <v>209.98</v>
      </c>
    </row>
    <row r="10367" spans="1:5" x14ac:dyDescent="0.2">
      <c r="A10367" s="287" t="s">
        <v>10420</v>
      </c>
      <c r="B10367" s="287" t="s">
        <v>29053</v>
      </c>
      <c r="C10367" s="287" t="s">
        <v>11</v>
      </c>
      <c r="D10367" t="str">
        <f t="shared" si="161"/>
        <v>m2</v>
      </c>
      <c r="E10367" s="288">
        <v>204.3</v>
      </c>
    </row>
    <row r="10368" spans="1:5" x14ac:dyDescent="0.2">
      <c r="A10368" s="287" t="s">
        <v>10421</v>
      </c>
      <c r="B10368" s="287" t="s">
        <v>29054</v>
      </c>
      <c r="C10368" s="287" t="s">
        <v>11</v>
      </c>
      <c r="D10368" t="str">
        <f t="shared" si="161"/>
        <v>m2</v>
      </c>
      <c r="E10368" s="288">
        <v>210.52</v>
      </c>
    </row>
    <row r="10369" spans="1:5" x14ac:dyDescent="0.2">
      <c r="A10369" s="287" t="s">
        <v>10422</v>
      </c>
      <c r="B10369" s="287" t="s">
        <v>29054</v>
      </c>
      <c r="C10369" s="287" t="s">
        <v>11</v>
      </c>
      <c r="D10369" t="str">
        <f t="shared" si="161"/>
        <v>m2</v>
      </c>
      <c r="E10369" s="288">
        <v>204.84</v>
      </c>
    </row>
    <row r="10370" spans="1:5" x14ac:dyDescent="0.2">
      <c r="A10370" s="287" t="s">
        <v>10423</v>
      </c>
      <c r="B10370" s="287" t="s">
        <v>29055</v>
      </c>
      <c r="C10370" s="287" t="s">
        <v>11</v>
      </c>
      <c r="D10370" t="str">
        <f t="shared" ref="D10370:D10433" si="162">LOWER(C10370)</f>
        <v>m2</v>
      </c>
      <c r="E10370" s="288">
        <v>211.19</v>
      </c>
    </row>
    <row r="10371" spans="1:5" x14ac:dyDescent="0.2">
      <c r="A10371" s="287" t="s">
        <v>10424</v>
      </c>
      <c r="B10371" s="287" t="s">
        <v>29055</v>
      </c>
      <c r="C10371" s="287" t="s">
        <v>11</v>
      </c>
      <c r="D10371" t="str">
        <f t="shared" si="162"/>
        <v>m2</v>
      </c>
      <c r="E10371" s="288">
        <v>205.52</v>
      </c>
    </row>
    <row r="10372" spans="1:5" x14ac:dyDescent="0.2">
      <c r="A10372" s="287" t="s">
        <v>10425</v>
      </c>
      <c r="B10372" s="287" t="s">
        <v>29056</v>
      </c>
      <c r="C10372" s="287" t="s">
        <v>11</v>
      </c>
      <c r="D10372" t="str">
        <f t="shared" si="162"/>
        <v>m2</v>
      </c>
      <c r="E10372" s="288">
        <v>260.51</v>
      </c>
    </row>
    <row r="10373" spans="1:5" x14ac:dyDescent="0.2">
      <c r="A10373" s="287" t="s">
        <v>10426</v>
      </c>
      <c r="B10373" s="287" t="s">
        <v>29056</v>
      </c>
      <c r="C10373" s="287" t="s">
        <v>11</v>
      </c>
      <c r="D10373" t="str">
        <f t="shared" si="162"/>
        <v>m2</v>
      </c>
      <c r="E10373" s="288">
        <v>254.67</v>
      </c>
    </row>
    <row r="10374" spans="1:5" x14ac:dyDescent="0.2">
      <c r="A10374" s="287" t="s">
        <v>10427</v>
      </c>
      <c r="B10374" s="287" t="s">
        <v>29057</v>
      </c>
      <c r="C10374" s="287" t="s">
        <v>11</v>
      </c>
      <c r="D10374" t="str">
        <f t="shared" si="162"/>
        <v>m2</v>
      </c>
      <c r="E10374" s="288">
        <v>261.05</v>
      </c>
    </row>
    <row r="10375" spans="1:5" x14ac:dyDescent="0.2">
      <c r="A10375" s="287" t="s">
        <v>10428</v>
      </c>
      <c r="B10375" s="287" t="s">
        <v>29057</v>
      </c>
      <c r="C10375" s="287" t="s">
        <v>11</v>
      </c>
      <c r="D10375" t="str">
        <f t="shared" si="162"/>
        <v>m2</v>
      </c>
      <c r="E10375" s="288">
        <v>255.21</v>
      </c>
    </row>
    <row r="10376" spans="1:5" x14ac:dyDescent="0.2">
      <c r="A10376" s="287" t="s">
        <v>10429</v>
      </c>
      <c r="B10376" s="287" t="s">
        <v>29058</v>
      </c>
      <c r="C10376" s="287" t="s">
        <v>11</v>
      </c>
      <c r="D10376" t="str">
        <f t="shared" si="162"/>
        <v>m2</v>
      </c>
      <c r="E10376" s="288">
        <v>261.72000000000003</v>
      </c>
    </row>
    <row r="10377" spans="1:5" x14ac:dyDescent="0.2">
      <c r="A10377" s="287" t="s">
        <v>10430</v>
      </c>
      <c r="B10377" s="287" t="s">
        <v>29058</v>
      </c>
      <c r="C10377" s="287" t="s">
        <v>11</v>
      </c>
      <c r="D10377" t="str">
        <f t="shared" si="162"/>
        <v>m2</v>
      </c>
      <c r="E10377" s="288">
        <v>255.89</v>
      </c>
    </row>
    <row r="10378" spans="1:5" x14ac:dyDescent="0.2">
      <c r="A10378" s="287" t="s">
        <v>10431</v>
      </c>
      <c r="B10378" s="287" t="s">
        <v>29059</v>
      </c>
      <c r="C10378" s="287" t="s">
        <v>11</v>
      </c>
      <c r="D10378" t="str">
        <f t="shared" si="162"/>
        <v>m2</v>
      </c>
      <c r="E10378" s="288">
        <v>426.66</v>
      </c>
    </row>
    <row r="10379" spans="1:5" x14ac:dyDescent="0.2">
      <c r="A10379" s="287" t="s">
        <v>10432</v>
      </c>
      <c r="B10379" s="287" t="s">
        <v>29059</v>
      </c>
      <c r="C10379" s="287" t="s">
        <v>11</v>
      </c>
      <c r="D10379" t="str">
        <f t="shared" si="162"/>
        <v>m2</v>
      </c>
      <c r="E10379" s="288">
        <v>419.52</v>
      </c>
    </row>
    <row r="10380" spans="1:5" x14ac:dyDescent="0.2">
      <c r="A10380" s="287" t="s">
        <v>10433</v>
      </c>
      <c r="B10380" s="287" t="s">
        <v>29060</v>
      </c>
      <c r="C10380" s="287" t="s">
        <v>11</v>
      </c>
      <c r="D10380" t="str">
        <f t="shared" si="162"/>
        <v>m2</v>
      </c>
      <c r="E10380" s="288">
        <v>283.77</v>
      </c>
    </row>
    <row r="10381" spans="1:5" x14ac:dyDescent="0.2">
      <c r="A10381" s="287" t="s">
        <v>10434</v>
      </c>
      <c r="B10381" s="287" t="s">
        <v>29060</v>
      </c>
      <c r="C10381" s="287" t="s">
        <v>11</v>
      </c>
      <c r="D10381" t="str">
        <f t="shared" si="162"/>
        <v>m2</v>
      </c>
      <c r="E10381" s="288">
        <v>279.27</v>
      </c>
    </row>
    <row r="10382" spans="1:5" x14ac:dyDescent="0.2">
      <c r="A10382" s="287" t="s">
        <v>10435</v>
      </c>
      <c r="B10382" s="287" t="s">
        <v>29061</v>
      </c>
      <c r="C10382" s="287" t="s">
        <v>11</v>
      </c>
      <c r="D10382" t="str">
        <f t="shared" si="162"/>
        <v>m2</v>
      </c>
      <c r="E10382" s="288">
        <v>419.61</v>
      </c>
    </row>
    <row r="10383" spans="1:5" x14ac:dyDescent="0.2">
      <c r="A10383" s="287" t="s">
        <v>10436</v>
      </c>
      <c r="B10383" s="287" t="s">
        <v>29061</v>
      </c>
      <c r="C10383" s="287" t="s">
        <v>11</v>
      </c>
      <c r="D10383" t="str">
        <f t="shared" si="162"/>
        <v>m2</v>
      </c>
      <c r="E10383" s="288">
        <v>412.47</v>
      </c>
    </row>
    <row r="10384" spans="1:5" x14ac:dyDescent="0.2">
      <c r="A10384" s="287" t="s">
        <v>10437</v>
      </c>
      <c r="B10384" s="287" t="s">
        <v>29062</v>
      </c>
      <c r="C10384" s="287" t="s">
        <v>111</v>
      </c>
      <c r="D10384" t="str">
        <f t="shared" si="162"/>
        <v>m3</v>
      </c>
      <c r="E10384" s="288">
        <v>276.72000000000003</v>
      </c>
    </row>
    <row r="10385" spans="1:5" x14ac:dyDescent="0.2">
      <c r="A10385" s="287" t="s">
        <v>10438</v>
      </c>
      <c r="B10385" s="287" t="s">
        <v>29062</v>
      </c>
      <c r="C10385" s="287" t="s">
        <v>111</v>
      </c>
      <c r="D10385" t="str">
        <f t="shared" si="162"/>
        <v>m3</v>
      </c>
      <c r="E10385" s="288">
        <v>272.22000000000003</v>
      </c>
    </row>
    <row r="10386" spans="1:5" x14ac:dyDescent="0.2">
      <c r="A10386" s="287" t="s">
        <v>10439</v>
      </c>
      <c r="B10386" s="287" t="s">
        <v>29063</v>
      </c>
      <c r="C10386" s="287" t="s">
        <v>111</v>
      </c>
      <c r="D10386" t="str">
        <f t="shared" si="162"/>
        <v>m3</v>
      </c>
      <c r="E10386" s="288">
        <v>231.03</v>
      </c>
    </row>
    <row r="10387" spans="1:5" x14ac:dyDescent="0.2">
      <c r="A10387" s="287" t="s">
        <v>10440</v>
      </c>
      <c r="B10387" s="287" t="s">
        <v>29063</v>
      </c>
      <c r="C10387" s="287" t="s">
        <v>111</v>
      </c>
      <c r="D10387" t="str">
        <f t="shared" si="162"/>
        <v>m3</v>
      </c>
      <c r="E10387" s="288">
        <v>226.88</v>
      </c>
    </row>
    <row r="10388" spans="1:5" x14ac:dyDescent="0.2">
      <c r="A10388" s="287" t="s">
        <v>10441</v>
      </c>
      <c r="B10388" s="287" t="s">
        <v>29064</v>
      </c>
      <c r="C10388" s="287" t="s">
        <v>111</v>
      </c>
      <c r="D10388" t="str">
        <f t="shared" si="162"/>
        <v>m3</v>
      </c>
      <c r="E10388" s="288">
        <v>175.46</v>
      </c>
    </row>
    <row r="10389" spans="1:5" x14ac:dyDescent="0.2">
      <c r="A10389" s="287" t="s">
        <v>10442</v>
      </c>
      <c r="B10389" s="287" t="s">
        <v>29064</v>
      </c>
      <c r="C10389" s="287" t="s">
        <v>111</v>
      </c>
      <c r="D10389" t="str">
        <f t="shared" si="162"/>
        <v>m3</v>
      </c>
      <c r="E10389" s="288">
        <v>172.42</v>
      </c>
    </row>
    <row r="10390" spans="1:5" x14ac:dyDescent="0.2">
      <c r="A10390" s="287" t="s">
        <v>10443</v>
      </c>
      <c r="B10390" s="287" t="s">
        <v>29065</v>
      </c>
      <c r="C10390" s="287" t="s">
        <v>111</v>
      </c>
      <c r="D10390" t="str">
        <f t="shared" si="162"/>
        <v>m3</v>
      </c>
      <c r="E10390" s="288">
        <v>387.64</v>
      </c>
    </row>
    <row r="10391" spans="1:5" x14ac:dyDescent="0.2">
      <c r="A10391" s="287" t="s">
        <v>10444</v>
      </c>
      <c r="B10391" s="287" t="s">
        <v>29065</v>
      </c>
      <c r="C10391" s="287" t="s">
        <v>111</v>
      </c>
      <c r="D10391" t="str">
        <f t="shared" si="162"/>
        <v>m3</v>
      </c>
      <c r="E10391" s="288">
        <v>381.88</v>
      </c>
    </row>
    <row r="10392" spans="1:5" x14ac:dyDescent="0.2">
      <c r="A10392" s="287" t="s">
        <v>10445</v>
      </c>
      <c r="B10392" s="287" t="s">
        <v>29066</v>
      </c>
      <c r="C10392" s="287" t="s">
        <v>111</v>
      </c>
      <c r="D10392" t="str">
        <f t="shared" si="162"/>
        <v>m3</v>
      </c>
      <c r="E10392" s="288">
        <v>193.98</v>
      </c>
    </row>
    <row r="10393" spans="1:5" x14ac:dyDescent="0.2">
      <c r="A10393" s="287" t="s">
        <v>10446</v>
      </c>
      <c r="B10393" s="287" t="s">
        <v>29066</v>
      </c>
      <c r="C10393" s="287" t="s">
        <v>111</v>
      </c>
      <c r="D10393" t="str">
        <f t="shared" si="162"/>
        <v>m3</v>
      </c>
      <c r="E10393" s="288">
        <v>190.64</v>
      </c>
    </row>
    <row r="10394" spans="1:5" x14ac:dyDescent="0.2">
      <c r="A10394" s="287" t="s">
        <v>10447</v>
      </c>
      <c r="B10394" s="287" t="s">
        <v>29067</v>
      </c>
      <c r="C10394" s="287" t="s">
        <v>111</v>
      </c>
      <c r="D10394" t="str">
        <f t="shared" si="162"/>
        <v>m3</v>
      </c>
      <c r="E10394" s="288">
        <v>238.41</v>
      </c>
    </row>
    <row r="10395" spans="1:5" x14ac:dyDescent="0.2">
      <c r="A10395" s="287" t="s">
        <v>10448</v>
      </c>
      <c r="B10395" s="287" t="s">
        <v>29067</v>
      </c>
      <c r="C10395" s="287" t="s">
        <v>111</v>
      </c>
      <c r="D10395" t="str">
        <f t="shared" si="162"/>
        <v>m3</v>
      </c>
      <c r="E10395" s="288">
        <v>234.67</v>
      </c>
    </row>
    <row r="10396" spans="1:5" x14ac:dyDescent="0.2">
      <c r="A10396" s="287" t="s">
        <v>10449</v>
      </c>
      <c r="B10396" s="287" t="s">
        <v>29068</v>
      </c>
      <c r="C10396" s="287" t="s">
        <v>111</v>
      </c>
      <c r="D10396" t="str">
        <f t="shared" si="162"/>
        <v>m3</v>
      </c>
      <c r="E10396" s="288">
        <v>18.489999999999998</v>
      </c>
    </row>
    <row r="10397" spans="1:5" x14ac:dyDescent="0.2">
      <c r="A10397" s="287" t="s">
        <v>10450</v>
      </c>
      <c r="B10397" s="287" t="s">
        <v>29068</v>
      </c>
      <c r="C10397" s="287" t="s">
        <v>111</v>
      </c>
      <c r="D10397" t="str">
        <f t="shared" si="162"/>
        <v>m3</v>
      </c>
      <c r="E10397" s="288">
        <v>17.100000000000001</v>
      </c>
    </row>
    <row r="10398" spans="1:5" x14ac:dyDescent="0.2">
      <c r="A10398" s="287" t="s">
        <v>10451</v>
      </c>
      <c r="B10398" s="287" t="s">
        <v>29069</v>
      </c>
      <c r="C10398" s="287" t="s">
        <v>111</v>
      </c>
      <c r="D10398" t="str">
        <f t="shared" si="162"/>
        <v>m3</v>
      </c>
      <c r="E10398" s="288">
        <v>14.89</v>
      </c>
    </row>
    <row r="10399" spans="1:5" x14ac:dyDescent="0.2">
      <c r="A10399" s="287" t="s">
        <v>10452</v>
      </c>
      <c r="B10399" s="287" t="s">
        <v>29069</v>
      </c>
      <c r="C10399" s="287" t="s">
        <v>111</v>
      </c>
      <c r="D10399" t="str">
        <f t="shared" si="162"/>
        <v>m3</v>
      </c>
      <c r="E10399" s="288">
        <v>13.5</v>
      </c>
    </row>
    <row r="10400" spans="1:5" x14ac:dyDescent="0.2">
      <c r="A10400" s="287" t="s">
        <v>10453</v>
      </c>
      <c r="B10400" s="287" t="s">
        <v>29070</v>
      </c>
      <c r="C10400" s="287" t="s">
        <v>111</v>
      </c>
      <c r="D10400" t="str">
        <f t="shared" si="162"/>
        <v>m3</v>
      </c>
      <c r="E10400" s="288">
        <v>103.36</v>
      </c>
    </row>
    <row r="10401" spans="1:5" x14ac:dyDescent="0.2">
      <c r="A10401" s="287" t="s">
        <v>10454</v>
      </c>
      <c r="B10401" s="287" t="s">
        <v>29070</v>
      </c>
      <c r="C10401" s="287" t="s">
        <v>111</v>
      </c>
      <c r="D10401" t="str">
        <f t="shared" si="162"/>
        <v>m3</v>
      </c>
      <c r="E10401" s="288">
        <v>102.24</v>
      </c>
    </row>
    <row r="10402" spans="1:5" x14ac:dyDescent="0.2">
      <c r="A10402" s="287" t="s">
        <v>10455</v>
      </c>
      <c r="B10402" s="287" t="s">
        <v>29071</v>
      </c>
      <c r="C10402" s="287" t="s">
        <v>23147</v>
      </c>
      <c r="D10402" t="str">
        <f t="shared" si="162"/>
        <v>kg</v>
      </c>
      <c r="E10402" s="288">
        <v>149.85</v>
      </c>
    </row>
    <row r="10403" spans="1:5" x14ac:dyDescent="0.2">
      <c r="A10403" s="287" t="s">
        <v>10456</v>
      </c>
      <c r="B10403" s="287" t="s">
        <v>29071</v>
      </c>
      <c r="C10403" s="287" t="s">
        <v>23147</v>
      </c>
      <c r="D10403" t="str">
        <f t="shared" si="162"/>
        <v>kg</v>
      </c>
      <c r="E10403" s="288">
        <v>148.43</v>
      </c>
    </row>
    <row r="10404" spans="1:5" x14ac:dyDescent="0.2">
      <c r="A10404" s="287" t="s">
        <v>10457</v>
      </c>
      <c r="B10404" s="287" t="s">
        <v>29072</v>
      </c>
      <c r="C10404" s="287" t="s">
        <v>23147</v>
      </c>
      <c r="D10404" t="str">
        <f t="shared" si="162"/>
        <v>kg</v>
      </c>
      <c r="E10404" s="288">
        <v>195.05</v>
      </c>
    </row>
    <row r="10405" spans="1:5" x14ac:dyDescent="0.2">
      <c r="A10405" s="287" t="s">
        <v>10458</v>
      </c>
      <c r="B10405" s="287" t="s">
        <v>29072</v>
      </c>
      <c r="C10405" s="287" t="s">
        <v>23147</v>
      </c>
      <c r="D10405" t="str">
        <f t="shared" si="162"/>
        <v>kg</v>
      </c>
      <c r="E10405" s="288">
        <v>193.32</v>
      </c>
    </row>
    <row r="10406" spans="1:5" x14ac:dyDescent="0.2">
      <c r="A10406" s="287" t="s">
        <v>10459</v>
      </c>
      <c r="B10406" s="287" t="s">
        <v>29073</v>
      </c>
      <c r="C10406" s="287" t="s">
        <v>23147</v>
      </c>
      <c r="D10406" t="str">
        <f t="shared" si="162"/>
        <v>kg</v>
      </c>
      <c r="E10406" s="288">
        <v>229.54</v>
      </c>
    </row>
    <row r="10407" spans="1:5" x14ac:dyDescent="0.2">
      <c r="A10407" s="287" t="s">
        <v>10460</v>
      </c>
      <c r="B10407" s="287" t="s">
        <v>29073</v>
      </c>
      <c r="C10407" s="287" t="s">
        <v>23147</v>
      </c>
      <c r="D10407" t="str">
        <f t="shared" si="162"/>
        <v>kg</v>
      </c>
      <c r="E10407" s="288">
        <v>227.5</v>
      </c>
    </row>
    <row r="10408" spans="1:5" x14ac:dyDescent="0.2">
      <c r="A10408" s="287" t="s">
        <v>10461</v>
      </c>
      <c r="B10408" s="287" t="s">
        <v>29074</v>
      </c>
      <c r="C10408" s="287" t="s">
        <v>111</v>
      </c>
      <c r="D10408" t="str">
        <f t="shared" si="162"/>
        <v>m3</v>
      </c>
      <c r="E10408" s="288">
        <v>77.37</v>
      </c>
    </row>
    <row r="10409" spans="1:5" x14ac:dyDescent="0.2">
      <c r="A10409" s="287" t="s">
        <v>10462</v>
      </c>
      <c r="B10409" s="287" t="s">
        <v>29074</v>
      </c>
      <c r="C10409" s="287" t="s">
        <v>111</v>
      </c>
      <c r="D10409" t="str">
        <f t="shared" si="162"/>
        <v>m3</v>
      </c>
      <c r="E10409" s="288">
        <v>77.03</v>
      </c>
    </row>
    <row r="10410" spans="1:5" x14ac:dyDescent="0.2">
      <c r="A10410" s="287" t="s">
        <v>10463</v>
      </c>
      <c r="B10410" s="287" t="s">
        <v>29075</v>
      </c>
      <c r="C10410" s="287" t="s">
        <v>111</v>
      </c>
      <c r="D10410" t="str">
        <f t="shared" si="162"/>
        <v>m3</v>
      </c>
      <c r="E10410" s="288">
        <v>101.57</v>
      </c>
    </row>
    <row r="10411" spans="1:5" x14ac:dyDescent="0.2">
      <c r="A10411" s="287" t="s">
        <v>10464</v>
      </c>
      <c r="B10411" s="287" t="s">
        <v>29075</v>
      </c>
      <c r="C10411" s="287" t="s">
        <v>111</v>
      </c>
      <c r="D10411" t="str">
        <f t="shared" si="162"/>
        <v>m3</v>
      </c>
      <c r="E10411" s="288">
        <v>101.23</v>
      </c>
    </row>
    <row r="10412" spans="1:5" x14ac:dyDescent="0.2">
      <c r="A10412" s="287" t="s">
        <v>10465</v>
      </c>
      <c r="B10412" s="287" t="s">
        <v>29076</v>
      </c>
      <c r="C10412" s="287" t="s">
        <v>23559</v>
      </c>
      <c r="D10412" t="str">
        <f t="shared" si="162"/>
        <v>dm3</v>
      </c>
      <c r="E10412" s="288">
        <v>78.13</v>
      </c>
    </row>
    <row r="10413" spans="1:5" x14ac:dyDescent="0.2">
      <c r="A10413" s="287" t="s">
        <v>10466</v>
      </c>
      <c r="B10413" s="287" t="s">
        <v>29076</v>
      </c>
      <c r="C10413" s="287" t="s">
        <v>23559</v>
      </c>
      <c r="D10413" t="str">
        <f t="shared" si="162"/>
        <v>dm3</v>
      </c>
      <c r="E10413" s="288">
        <v>74.23</v>
      </c>
    </row>
    <row r="10414" spans="1:5" x14ac:dyDescent="0.2">
      <c r="A10414" s="287" t="s">
        <v>10467</v>
      </c>
      <c r="B10414" s="287" t="s">
        <v>29077</v>
      </c>
      <c r="C10414" s="287" t="s">
        <v>23559</v>
      </c>
      <c r="D10414" t="str">
        <f t="shared" si="162"/>
        <v>dm3</v>
      </c>
      <c r="E10414" s="288">
        <v>12.47</v>
      </c>
    </row>
    <row r="10415" spans="1:5" x14ac:dyDescent="0.2">
      <c r="A10415" s="287" t="s">
        <v>10468</v>
      </c>
      <c r="B10415" s="287" t="s">
        <v>29077</v>
      </c>
      <c r="C10415" s="287" t="s">
        <v>23559</v>
      </c>
      <c r="D10415" t="str">
        <f t="shared" si="162"/>
        <v>dm3</v>
      </c>
      <c r="E10415" s="288">
        <v>10.99</v>
      </c>
    </row>
    <row r="10416" spans="1:5" x14ac:dyDescent="0.2">
      <c r="A10416" s="287" t="s">
        <v>10469</v>
      </c>
      <c r="B10416" s="287" t="s">
        <v>29078</v>
      </c>
      <c r="C10416" s="287" t="s">
        <v>111</v>
      </c>
      <c r="D10416" t="str">
        <f t="shared" si="162"/>
        <v>m3</v>
      </c>
      <c r="E10416" s="288">
        <v>212191.93</v>
      </c>
    </row>
    <row r="10417" spans="1:5" x14ac:dyDescent="0.2">
      <c r="A10417" s="287" t="s">
        <v>10470</v>
      </c>
      <c r="B10417" s="287" t="s">
        <v>29078</v>
      </c>
      <c r="C10417" s="287" t="s">
        <v>111</v>
      </c>
      <c r="D10417" t="str">
        <f t="shared" si="162"/>
        <v>m3</v>
      </c>
      <c r="E10417" s="288">
        <v>204504.51</v>
      </c>
    </row>
    <row r="10418" spans="1:5" x14ac:dyDescent="0.2">
      <c r="A10418" s="287" t="s">
        <v>10471</v>
      </c>
      <c r="B10418" s="287" t="s">
        <v>29079</v>
      </c>
      <c r="C10418" s="287" t="s">
        <v>23147</v>
      </c>
      <c r="D10418" t="str">
        <f t="shared" si="162"/>
        <v>kg</v>
      </c>
      <c r="E10418" s="288">
        <v>4697.37</v>
      </c>
    </row>
    <row r="10419" spans="1:5" x14ac:dyDescent="0.2">
      <c r="A10419" s="287" t="s">
        <v>10472</v>
      </c>
      <c r="B10419" s="287" t="s">
        <v>29079</v>
      </c>
      <c r="C10419" s="287" t="s">
        <v>23147</v>
      </c>
      <c r="D10419" t="str">
        <f t="shared" si="162"/>
        <v>kg</v>
      </c>
      <c r="E10419" s="288">
        <v>4634.93</v>
      </c>
    </row>
    <row r="10420" spans="1:5" x14ac:dyDescent="0.2">
      <c r="A10420" s="287" t="s">
        <v>10473</v>
      </c>
      <c r="B10420" s="287" t="s">
        <v>29080</v>
      </c>
      <c r="C10420" s="287" t="s">
        <v>154</v>
      </c>
      <c r="D10420" t="str">
        <f t="shared" si="162"/>
        <v>t</v>
      </c>
      <c r="E10420" s="288">
        <v>6837.37</v>
      </c>
    </row>
    <row r="10421" spans="1:5" x14ac:dyDescent="0.2">
      <c r="A10421" s="287" t="s">
        <v>10474</v>
      </c>
      <c r="B10421" s="287" t="s">
        <v>29080</v>
      </c>
      <c r="C10421" s="287" t="s">
        <v>154</v>
      </c>
      <c r="D10421" t="str">
        <f t="shared" si="162"/>
        <v>t</v>
      </c>
      <c r="E10421" s="288">
        <v>6774.93</v>
      </c>
    </row>
    <row r="10422" spans="1:5" x14ac:dyDescent="0.2">
      <c r="A10422" s="287" t="s">
        <v>10475</v>
      </c>
      <c r="B10422" s="287" t="s">
        <v>29081</v>
      </c>
      <c r="C10422" s="287" t="s">
        <v>11</v>
      </c>
      <c r="D10422" t="str">
        <f t="shared" si="162"/>
        <v>m2</v>
      </c>
      <c r="E10422" s="288">
        <v>859.36</v>
      </c>
    </row>
    <row r="10423" spans="1:5" x14ac:dyDescent="0.2">
      <c r="A10423" s="287" t="s">
        <v>10476</v>
      </c>
      <c r="B10423" s="287" t="s">
        <v>29081</v>
      </c>
      <c r="C10423" s="287" t="s">
        <v>11</v>
      </c>
      <c r="D10423" t="str">
        <f t="shared" si="162"/>
        <v>m2</v>
      </c>
      <c r="E10423" s="288">
        <v>798.65</v>
      </c>
    </row>
    <row r="10424" spans="1:5" x14ac:dyDescent="0.2">
      <c r="A10424" s="287" t="s">
        <v>10477</v>
      </c>
      <c r="B10424" s="287" t="s">
        <v>29082</v>
      </c>
      <c r="C10424" s="287" t="s">
        <v>11</v>
      </c>
      <c r="D10424" t="str">
        <f t="shared" si="162"/>
        <v>m2</v>
      </c>
      <c r="E10424" s="288">
        <v>1079.76</v>
      </c>
    </row>
    <row r="10425" spans="1:5" x14ac:dyDescent="0.2">
      <c r="A10425" s="287" t="s">
        <v>10478</v>
      </c>
      <c r="B10425" s="287" t="s">
        <v>29082</v>
      </c>
      <c r="C10425" s="287" t="s">
        <v>11</v>
      </c>
      <c r="D10425" t="str">
        <f t="shared" si="162"/>
        <v>m2</v>
      </c>
      <c r="E10425" s="288">
        <v>1019.05</v>
      </c>
    </row>
    <row r="10426" spans="1:5" x14ac:dyDescent="0.2">
      <c r="A10426" s="287" t="s">
        <v>10479</v>
      </c>
      <c r="B10426" s="287" t="s">
        <v>29083</v>
      </c>
      <c r="C10426" s="287" t="s">
        <v>11</v>
      </c>
      <c r="D10426" t="str">
        <f t="shared" si="162"/>
        <v>m2</v>
      </c>
      <c r="E10426" s="288">
        <v>80.510000000000005</v>
      </c>
    </row>
    <row r="10427" spans="1:5" x14ac:dyDescent="0.2">
      <c r="A10427" s="287" t="s">
        <v>10480</v>
      </c>
      <c r="B10427" s="287" t="s">
        <v>29083</v>
      </c>
      <c r="C10427" s="287" t="s">
        <v>11</v>
      </c>
      <c r="D10427" t="str">
        <f t="shared" si="162"/>
        <v>m2</v>
      </c>
      <c r="E10427" s="288">
        <v>76.78</v>
      </c>
    </row>
    <row r="10428" spans="1:5" x14ac:dyDescent="0.2">
      <c r="A10428" s="287" t="s">
        <v>10481</v>
      </c>
      <c r="B10428" s="287" t="s">
        <v>29084</v>
      </c>
      <c r="C10428" s="287" t="s">
        <v>11</v>
      </c>
      <c r="D10428" t="str">
        <f t="shared" si="162"/>
        <v>m2</v>
      </c>
      <c r="E10428" s="288">
        <v>98.03</v>
      </c>
    </row>
    <row r="10429" spans="1:5" x14ac:dyDescent="0.2">
      <c r="A10429" s="287" t="s">
        <v>10482</v>
      </c>
      <c r="B10429" s="287" t="s">
        <v>29084</v>
      </c>
      <c r="C10429" s="287" t="s">
        <v>11</v>
      </c>
      <c r="D10429" t="str">
        <f t="shared" si="162"/>
        <v>m2</v>
      </c>
      <c r="E10429" s="288">
        <v>94.3</v>
      </c>
    </row>
    <row r="10430" spans="1:5" x14ac:dyDescent="0.2">
      <c r="A10430" s="287" t="s">
        <v>10483</v>
      </c>
      <c r="B10430" s="287" t="s">
        <v>29085</v>
      </c>
      <c r="C10430" s="287" t="s">
        <v>23147</v>
      </c>
      <c r="D10430" t="str">
        <f t="shared" si="162"/>
        <v>kg</v>
      </c>
      <c r="E10430" s="288">
        <v>115.55</v>
      </c>
    </row>
    <row r="10431" spans="1:5" x14ac:dyDescent="0.2">
      <c r="A10431" s="287" t="s">
        <v>10484</v>
      </c>
      <c r="B10431" s="287" t="s">
        <v>29085</v>
      </c>
      <c r="C10431" s="287" t="s">
        <v>23147</v>
      </c>
      <c r="D10431" t="str">
        <f t="shared" si="162"/>
        <v>kg</v>
      </c>
      <c r="E10431" s="288">
        <v>111.82</v>
      </c>
    </row>
    <row r="10432" spans="1:5" x14ac:dyDescent="0.2">
      <c r="A10432" s="287" t="s">
        <v>10485</v>
      </c>
      <c r="B10432" s="287" t="s">
        <v>29086</v>
      </c>
      <c r="C10432" s="287" t="s">
        <v>23147</v>
      </c>
      <c r="D10432" t="str">
        <f t="shared" si="162"/>
        <v>kg</v>
      </c>
      <c r="E10432" s="288">
        <v>133.07</v>
      </c>
    </row>
    <row r="10433" spans="1:5" x14ac:dyDescent="0.2">
      <c r="A10433" s="287" t="s">
        <v>10486</v>
      </c>
      <c r="B10433" s="287" t="s">
        <v>29086</v>
      </c>
      <c r="C10433" s="287" t="s">
        <v>23147</v>
      </c>
      <c r="D10433" t="str">
        <f t="shared" si="162"/>
        <v>kg</v>
      </c>
      <c r="E10433" s="288">
        <v>129.34</v>
      </c>
    </row>
    <row r="10434" spans="1:5" x14ac:dyDescent="0.2">
      <c r="A10434" s="287" t="s">
        <v>10487</v>
      </c>
      <c r="B10434" s="287" t="s">
        <v>29087</v>
      </c>
      <c r="C10434" s="287" t="s">
        <v>23147</v>
      </c>
      <c r="D10434" t="str">
        <f t="shared" ref="D10434:D10497" si="163">LOWER(C10434)</f>
        <v>kg</v>
      </c>
      <c r="E10434" s="288">
        <v>106.84</v>
      </c>
    </row>
    <row r="10435" spans="1:5" x14ac:dyDescent="0.2">
      <c r="A10435" s="287" t="s">
        <v>10488</v>
      </c>
      <c r="B10435" s="287" t="s">
        <v>29087</v>
      </c>
      <c r="C10435" s="287" t="s">
        <v>23147</v>
      </c>
      <c r="D10435" t="str">
        <f t="shared" si="163"/>
        <v>kg</v>
      </c>
      <c r="E10435" s="288">
        <v>101.93</v>
      </c>
    </row>
    <row r="10436" spans="1:5" x14ac:dyDescent="0.2">
      <c r="A10436" s="287" t="s">
        <v>10489</v>
      </c>
      <c r="B10436" s="287" t="s">
        <v>29088</v>
      </c>
      <c r="C10436" s="287" t="s">
        <v>23147</v>
      </c>
      <c r="D10436" t="str">
        <f t="shared" si="163"/>
        <v>kg</v>
      </c>
      <c r="E10436" s="288">
        <v>141.87</v>
      </c>
    </row>
    <row r="10437" spans="1:5" x14ac:dyDescent="0.2">
      <c r="A10437" s="287" t="s">
        <v>10490</v>
      </c>
      <c r="B10437" s="287" t="s">
        <v>29088</v>
      </c>
      <c r="C10437" s="287" t="s">
        <v>23147</v>
      </c>
      <c r="D10437" t="str">
        <f t="shared" si="163"/>
        <v>kg</v>
      </c>
      <c r="E10437" s="288">
        <v>136.96</v>
      </c>
    </row>
    <row r="10438" spans="1:5" x14ac:dyDescent="0.2">
      <c r="A10438" s="287" t="s">
        <v>10491</v>
      </c>
      <c r="B10438" s="287" t="s">
        <v>29089</v>
      </c>
      <c r="C10438" s="287" t="s">
        <v>11</v>
      </c>
      <c r="D10438" t="str">
        <f t="shared" si="163"/>
        <v>m2</v>
      </c>
      <c r="E10438" s="288">
        <v>176.89</v>
      </c>
    </row>
    <row r="10439" spans="1:5" x14ac:dyDescent="0.2">
      <c r="A10439" s="287" t="s">
        <v>10492</v>
      </c>
      <c r="B10439" s="287" t="s">
        <v>29089</v>
      </c>
      <c r="C10439" s="287" t="s">
        <v>11</v>
      </c>
      <c r="D10439" t="str">
        <f t="shared" si="163"/>
        <v>m2</v>
      </c>
      <c r="E10439" s="288">
        <v>171.98</v>
      </c>
    </row>
    <row r="10440" spans="1:5" x14ac:dyDescent="0.2">
      <c r="A10440" s="287" t="s">
        <v>10493</v>
      </c>
      <c r="B10440" s="287" t="s">
        <v>29090</v>
      </c>
      <c r="C10440" s="287" t="s">
        <v>11</v>
      </c>
      <c r="D10440" t="str">
        <f t="shared" si="163"/>
        <v>m2</v>
      </c>
      <c r="E10440" s="288">
        <v>211.92</v>
      </c>
    </row>
    <row r="10441" spans="1:5" x14ac:dyDescent="0.2">
      <c r="A10441" s="287" t="s">
        <v>10494</v>
      </c>
      <c r="B10441" s="287" t="s">
        <v>29090</v>
      </c>
      <c r="C10441" s="287" t="s">
        <v>11</v>
      </c>
      <c r="D10441" t="str">
        <f t="shared" si="163"/>
        <v>m2</v>
      </c>
      <c r="E10441" s="288">
        <v>207.01</v>
      </c>
    </row>
    <row r="10442" spans="1:5" x14ac:dyDescent="0.2">
      <c r="A10442" s="287" t="s">
        <v>10495</v>
      </c>
      <c r="B10442" s="287" t="s">
        <v>29091</v>
      </c>
      <c r="C10442" s="287" t="s">
        <v>11</v>
      </c>
      <c r="D10442" t="str">
        <f t="shared" si="163"/>
        <v>m2</v>
      </c>
      <c r="E10442" s="288">
        <v>246.95</v>
      </c>
    </row>
    <row r="10443" spans="1:5" x14ac:dyDescent="0.2">
      <c r="A10443" s="287" t="s">
        <v>10496</v>
      </c>
      <c r="B10443" s="287" t="s">
        <v>29091</v>
      </c>
      <c r="C10443" s="287" t="s">
        <v>11</v>
      </c>
      <c r="D10443" t="str">
        <f t="shared" si="163"/>
        <v>m2</v>
      </c>
      <c r="E10443" s="288">
        <v>242.04</v>
      </c>
    </row>
    <row r="10444" spans="1:5" x14ac:dyDescent="0.2">
      <c r="A10444" s="287" t="s">
        <v>10497</v>
      </c>
      <c r="B10444" s="287" t="s">
        <v>29092</v>
      </c>
      <c r="C10444" s="287" t="s">
        <v>23147</v>
      </c>
      <c r="D10444" t="str">
        <f t="shared" si="163"/>
        <v>kg</v>
      </c>
      <c r="E10444" s="288">
        <v>93.89</v>
      </c>
    </row>
    <row r="10445" spans="1:5" x14ac:dyDescent="0.2">
      <c r="A10445" s="287" t="s">
        <v>10498</v>
      </c>
      <c r="B10445" s="287" t="s">
        <v>29092</v>
      </c>
      <c r="C10445" s="287" t="s">
        <v>23147</v>
      </c>
      <c r="D10445" t="str">
        <f t="shared" si="163"/>
        <v>kg</v>
      </c>
      <c r="E10445" s="288">
        <v>89.18</v>
      </c>
    </row>
    <row r="10446" spans="1:5" x14ac:dyDescent="0.2">
      <c r="A10446" s="287" t="s">
        <v>10499</v>
      </c>
      <c r="B10446" s="287" t="s">
        <v>29093</v>
      </c>
      <c r="C10446" s="287" t="s">
        <v>23147</v>
      </c>
      <c r="D10446" t="str">
        <f t="shared" si="163"/>
        <v>kg</v>
      </c>
      <c r="E10446" s="288">
        <v>111.41</v>
      </c>
    </row>
    <row r="10447" spans="1:5" x14ac:dyDescent="0.2">
      <c r="A10447" s="287" t="s">
        <v>10500</v>
      </c>
      <c r="B10447" s="287" t="s">
        <v>29093</v>
      </c>
      <c r="C10447" s="287" t="s">
        <v>23147</v>
      </c>
      <c r="D10447" t="str">
        <f t="shared" si="163"/>
        <v>kg</v>
      </c>
      <c r="E10447" s="288">
        <v>106.7</v>
      </c>
    </row>
    <row r="10448" spans="1:5" x14ac:dyDescent="0.2">
      <c r="A10448" s="287" t="s">
        <v>10501</v>
      </c>
      <c r="B10448" s="287" t="s">
        <v>29094</v>
      </c>
      <c r="C10448" s="287" t="s">
        <v>23147</v>
      </c>
      <c r="D10448" t="str">
        <f t="shared" si="163"/>
        <v>kg</v>
      </c>
      <c r="E10448" s="288">
        <v>128.93</v>
      </c>
    </row>
    <row r="10449" spans="1:5" x14ac:dyDescent="0.2">
      <c r="A10449" s="287" t="s">
        <v>10502</v>
      </c>
      <c r="B10449" s="287" t="s">
        <v>29094</v>
      </c>
      <c r="C10449" s="287" t="s">
        <v>23147</v>
      </c>
      <c r="D10449" t="str">
        <f t="shared" si="163"/>
        <v>kg</v>
      </c>
      <c r="E10449" s="288">
        <v>124.22</v>
      </c>
    </row>
    <row r="10450" spans="1:5" x14ac:dyDescent="0.2">
      <c r="A10450" s="287" t="s">
        <v>10503</v>
      </c>
      <c r="B10450" s="287" t="s">
        <v>29095</v>
      </c>
      <c r="C10450" s="287" t="s">
        <v>23147</v>
      </c>
      <c r="D10450" t="str">
        <f t="shared" si="163"/>
        <v>kg</v>
      </c>
      <c r="E10450" s="288">
        <v>146.44999999999999</v>
      </c>
    </row>
    <row r="10451" spans="1:5" x14ac:dyDescent="0.2">
      <c r="A10451" s="287" t="s">
        <v>10504</v>
      </c>
      <c r="B10451" s="287" t="s">
        <v>29095</v>
      </c>
      <c r="C10451" s="287" t="s">
        <v>23147</v>
      </c>
      <c r="D10451" t="str">
        <f t="shared" si="163"/>
        <v>kg</v>
      </c>
      <c r="E10451" s="288">
        <v>141.74</v>
      </c>
    </row>
    <row r="10452" spans="1:5" x14ac:dyDescent="0.2">
      <c r="A10452" s="287" t="s">
        <v>10505</v>
      </c>
      <c r="B10452" s="287" t="s">
        <v>29096</v>
      </c>
      <c r="C10452" s="287" t="s">
        <v>23147</v>
      </c>
      <c r="D10452" t="str">
        <f t="shared" si="163"/>
        <v>kg</v>
      </c>
      <c r="E10452" s="288">
        <v>183.68</v>
      </c>
    </row>
    <row r="10453" spans="1:5" x14ac:dyDescent="0.2">
      <c r="A10453" s="287" t="s">
        <v>10506</v>
      </c>
      <c r="B10453" s="287" t="s">
        <v>29096</v>
      </c>
      <c r="C10453" s="287" t="s">
        <v>23147</v>
      </c>
      <c r="D10453" t="str">
        <f t="shared" si="163"/>
        <v>kg</v>
      </c>
      <c r="E10453" s="288">
        <v>178.97</v>
      </c>
    </row>
    <row r="10454" spans="1:5" x14ac:dyDescent="0.2">
      <c r="A10454" s="287" t="s">
        <v>10507</v>
      </c>
      <c r="B10454" s="287" t="s">
        <v>29097</v>
      </c>
      <c r="C10454" s="287" t="s">
        <v>23147</v>
      </c>
      <c r="D10454" t="str">
        <f t="shared" si="163"/>
        <v>kg</v>
      </c>
      <c r="E10454" s="288">
        <v>114.33</v>
      </c>
    </row>
    <row r="10455" spans="1:5" x14ac:dyDescent="0.2">
      <c r="A10455" s="287" t="s">
        <v>10508</v>
      </c>
      <c r="B10455" s="287" t="s">
        <v>29097</v>
      </c>
      <c r="C10455" s="287" t="s">
        <v>23147</v>
      </c>
      <c r="D10455" t="str">
        <f t="shared" si="163"/>
        <v>kg</v>
      </c>
      <c r="E10455" s="288">
        <v>109.22</v>
      </c>
    </row>
    <row r="10456" spans="1:5" x14ac:dyDescent="0.2">
      <c r="A10456" s="287" t="s">
        <v>10509</v>
      </c>
      <c r="B10456" s="287" t="s">
        <v>29098</v>
      </c>
      <c r="C10456" s="287" t="s">
        <v>53</v>
      </c>
      <c r="D10456" t="str">
        <f t="shared" si="163"/>
        <v>m</v>
      </c>
      <c r="E10456" s="288">
        <v>149.36000000000001</v>
      </c>
    </row>
    <row r="10457" spans="1:5" x14ac:dyDescent="0.2">
      <c r="A10457" s="287" t="s">
        <v>10510</v>
      </c>
      <c r="B10457" s="287" t="s">
        <v>29098</v>
      </c>
      <c r="C10457" s="287" t="s">
        <v>53</v>
      </c>
      <c r="D10457" t="str">
        <f t="shared" si="163"/>
        <v>m</v>
      </c>
      <c r="E10457" s="288">
        <v>144.25</v>
      </c>
    </row>
    <row r="10458" spans="1:5" x14ac:dyDescent="0.2">
      <c r="A10458" s="287" t="s">
        <v>10511</v>
      </c>
      <c r="B10458" s="287" t="s">
        <v>29099</v>
      </c>
      <c r="C10458" s="287" t="s">
        <v>53</v>
      </c>
      <c r="D10458" t="str">
        <f t="shared" si="163"/>
        <v>m</v>
      </c>
      <c r="E10458" s="288">
        <v>184.38</v>
      </c>
    </row>
    <row r="10459" spans="1:5" x14ac:dyDescent="0.2">
      <c r="A10459" s="287" t="s">
        <v>10512</v>
      </c>
      <c r="B10459" s="287" t="s">
        <v>29099</v>
      </c>
      <c r="C10459" s="287" t="s">
        <v>53</v>
      </c>
      <c r="D10459" t="str">
        <f t="shared" si="163"/>
        <v>m</v>
      </c>
      <c r="E10459" s="288">
        <v>179.28</v>
      </c>
    </row>
    <row r="10460" spans="1:5" x14ac:dyDescent="0.2">
      <c r="A10460" s="287" t="s">
        <v>10513</v>
      </c>
      <c r="B10460" s="287" t="s">
        <v>29100</v>
      </c>
      <c r="C10460" s="287" t="s">
        <v>53</v>
      </c>
      <c r="D10460" t="str">
        <f t="shared" si="163"/>
        <v>m</v>
      </c>
      <c r="E10460" s="288">
        <v>225.3</v>
      </c>
    </row>
    <row r="10461" spans="1:5" x14ac:dyDescent="0.2">
      <c r="A10461" s="287" t="s">
        <v>10514</v>
      </c>
      <c r="B10461" s="287" t="s">
        <v>29100</v>
      </c>
      <c r="C10461" s="287" t="s">
        <v>53</v>
      </c>
      <c r="D10461" t="str">
        <f t="shared" si="163"/>
        <v>m</v>
      </c>
      <c r="E10461" s="288">
        <v>219.41</v>
      </c>
    </row>
    <row r="10462" spans="1:5" x14ac:dyDescent="0.2">
      <c r="A10462" s="287" t="s">
        <v>10515</v>
      </c>
      <c r="B10462" s="287" t="s">
        <v>29101</v>
      </c>
      <c r="C10462" s="287" t="s">
        <v>53</v>
      </c>
      <c r="D10462" t="str">
        <f t="shared" si="163"/>
        <v>m</v>
      </c>
      <c r="E10462" s="288">
        <v>260.32</v>
      </c>
    </row>
    <row r="10463" spans="1:5" x14ac:dyDescent="0.2">
      <c r="A10463" s="287" t="s">
        <v>10516</v>
      </c>
      <c r="B10463" s="287" t="s">
        <v>29101</v>
      </c>
      <c r="C10463" s="287" t="s">
        <v>53</v>
      </c>
      <c r="D10463" t="str">
        <f t="shared" si="163"/>
        <v>m</v>
      </c>
      <c r="E10463" s="288">
        <v>254.43</v>
      </c>
    </row>
    <row r="10464" spans="1:5" x14ac:dyDescent="0.2">
      <c r="A10464" s="287" t="s">
        <v>10517</v>
      </c>
      <c r="B10464" s="287" t="s">
        <v>29102</v>
      </c>
      <c r="C10464" s="287" t="s">
        <v>53</v>
      </c>
      <c r="D10464" t="str">
        <f t="shared" si="163"/>
        <v>m</v>
      </c>
      <c r="E10464" s="288">
        <v>155.77000000000001</v>
      </c>
    </row>
    <row r="10465" spans="1:5" x14ac:dyDescent="0.2">
      <c r="A10465" s="287" t="s">
        <v>10518</v>
      </c>
      <c r="B10465" s="287" t="s">
        <v>29102</v>
      </c>
      <c r="C10465" s="287" t="s">
        <v>53</v>
      </c>
      <c r="D10465" t="str">
        <f t="shared" si="163"/>
        <v>m</v>
      </c>
      <c r="E10465" s="288">
        <v>143.19999999999999</v>
      </c>
    </row>
    <row r="10466" spans="1:5" x14ac:dyDescent="0.2">
      <c r="A10466" s="287" t="s">
        <v>10519</v>
      </c>
      <c r="B10466" s="287" t="s">
        <v>29103</v>
      </c>
      <c r="C10466" s="287" t="s">
        <v>53</v>
      </c>
      <c r="D10466" t="str">
        <f t="shared" si="163"/>
        <v>m</v>
      </c>
      <c r="E10466" s="288">
        <v>173.29</v>
      </c>
    </row>
    <row r="10467" spans="1:5" x14ac:dyDescent="0.2">
      <c r="A10467" s="287" t="s">
        <v>10520</v>
      </c>
      <c r="B10467" s="287" t="s">
        <v>29103</v>
      </c>
      <c r="C10467" s="287" t="s">
        <v>53</v>
      </c>
      <c r="D10467" t="str">
        <f t="shared" si="163"/>
        <v>m</v>
      </c>
      <c r="E10467" s="288">
        <v>160.72</v>
      </c>
    </row>
    <row r="10468" spans="1:5" x14ac:dyDescent="0.2">
      <c r="A10468" s="287" t="s">
        <v>10521</v>
      </c>
      <c r="B10468" s="287" t="s">
        <v>29104</v>
      </c>
      <c r="C10468" s="287" t="s">
        <v>53</v>
      </c>
      <c r="D10468" t="str">
        <f t="shared" si="163"/>
        <v>m</v>
      </c>
      <c r="E10468" s="288">
        <v>190.8</v>
      </c>
    </row>
    <row r="10469" spans="1:5" x14ac:dyDescent="0.2">
      <c r="A10469" s="287" t="s">
        <v>10522</v>
      </c>
      <c r="B10469" s="287" t="s">
        <v>29104</v>
      </c>
      <c r="C10469" s="287" t="s">
        <v>53</v>
      </c>
      <c r="D10469" t="str">
        <f t="shared" si="163"/>
        <v>m</v>
      </c>
      <c r="E10469" s="288">
        <v>178.24</v>
      </c>
    </row>
    <row r="10470" spans="1:5" x14ac:dyDescent="0.2">
      <c r="A10470" s="287" t="s">
        <v>10523</v>
      </c>
      <c r="B10470" s="287" t="s">
        <v>29105</v>
      </c>
      <c r="C10470" s="287" t="s">
        <v>53</v>
      </c>
      <c r="D10470" t="str">
        <f t="shared" si="163"/>
        <v>m</v>
      </c>
      <c r="E10470" s="288">
        <v>208.32</v>
      </c>
    </row>
    <row r="10471" spans="1:5" x14ac:dyDescent="0.2">
      <c r="A10471" s="287" t="s">
        <v>10524</v>
      </c>
      <c r="B10471" s="287" t="s">
        <v>29105</v>
      </c>
      <c r="C10471" s="287" t="s">
        <v>53</v>
      </c>
      <c r="D10471" t="str">
        <f t="shared" si="163"/>
        <v>m</v>
      </c>
      <c r="E10471" s="288">
        <v>195.76</v>
      </c>
    </row>
    <row r="10472" spans="1:5" x14ac:dyDescent="0.2">
      <c r="A10472" s="287" t="s">
        <v>10525</v>
      </c>
      <c r="B10472" s="287" t="s">
        <v>29106</v>
      </c>
      <c r="C10472" s="287" t="s">
        <v>53</v>
      </c>
      <c r="D10472" t="str">
        <f t="shared" si="163"/>
        <v>m</v>
      </c>
      <c r="E10472" s="288">
        <v>245.55</v>
      </c>
    </row>
    <row r="10473" spans="1:5" x14ac:dyDescent="0.2">
      <c r="A10473" s="287" t="s">
        <v>10526</v>
      </c>
      <c r="B10473" s="287" t="s">
        <v>29106</v>
      </c>
      <c r="C10473" s="287" t="s">
        <v>53</v>
      </c>
      <c r="D10473" t="str">
        <f t="shared" si="163"/>
        <v>m</v>
      </c>
      <c r="E10473" s="288">
        <v>232.99</v>
      </c>
    </row>
    <row r="10474" spans="1:5" x14ac:dyDescent="0.2">
      <c r="A10474" s="287" t="s">
        <v>10527</v>
      </c>
      <c r="B10474" s="287" t="s">
        <v>29107</v>
      </c>
      <c r="C10474" s="287" t="s">
        <v>53</v>
      </c>
      <c r="D10474" t="str">
        <f t="shared" si="163"/>
        <v>m</v>
      </c>
      <c r="E10474" s="288">
        <v>176.2</v>
      </c>
    </row>
    <row r="10475" spans="1:5" x14ac:dyDescent="0.2">
      <c r="A10475" s="287" t="s">
        <v>10528</v>
      </c>
      <c r="B10475" s="287" t="s">
        <v>29107</v>
      </c>
      <c r="C10475" s="287" t="s">
        <v>53</v>
      </c>
      <c r="D10475" t="str">
        <f t="shared" si="163"/>
        <v>m</v>
      </c>
      <c r="E10475" s="288">
        <v>163.24</v>
      </c>
    </row>
    <row r="10476" spans="1:5" x14ac:dyDescent="0.2">
      <c r="A10476" s="287" t="s">
        <v>10529</v>
      </c>
      <c r="B10476" s="287" t="s">
        <v>29108</v>
      </c>
      <c r="C10476" s="287" t="s">
        <v>53</v>
      </c>
      <c r="D10476" t="str">
        <f t="shared" si="163"/>
        <v>m</v>
      </c>
      <c r="E10476" s="288">
        <v>211.23</v>
      </c>
    </row>
    <row r="10477" spans="1:5" x14ac:dyDescent="0.2">
      <c r="A10477" s="287" t="s">
        <v>10530</v>
      </c>
      <c r="B10477" s="287" t="s">
        <v>29108</v>
      </c>
      <c r="C10477" s="287" t="s">
        <v>53</v>
      </c>
      <c r="D10477" t="str">
        <f t="shared" si="163"/>
        <v>m</v>
      </c>
      <c r="E10477" s="288">
        <v>198.27</v>
      </c>
    </row>
    <row r="10478" spans="1:5" x14ac:dyDescent="0.2">
      <c r="A10478" s="287" t="s">
        <v>10531</v>
      </c>
      <c r="B10478" s="287" t="s">
        <v>29109</v>
      </c>
      <c r="C10478" s="287" t="s">
        <v>53</v>
      </c>
      <c r="D10478" t="str">
        <f t="shared" si="163"/>
        <v>m</v>
      </c>
      <c r="E10478" s="288">
        <v>246.26</v>
      </c>
    </row>
    <row r="10479" spans="1:5" x14ac:dyDescent="0.2">
      <c r="A10479" s="287" t="s">
        <v>10532</v>
      </c>
      <c r="B10479" s="287" t="s">
        <v>29109</v>
      </c>
      <c r="C10479" s="287" t="s">
        <v>53</v>
      </c>
      <c r="D10479" t="str">
        <f t="shared" si="163"/>
        <v>m</v>
      </c>
      <c r="E10479" s="288">
        <v>233.3</v>
      </c>
    </row>
    <row r="10480" spans="1:5" x14ac:dyDescent="0.2">
      <c r="A10480" s="287" t="s">
        <v>10533</v>
      </c>
      <c r="B10480" s="287" t="s">
        <v>29110</v>
      </c>
      <c r="C10480" s="287" t="s">
        <v>11</v>
      </c>
      <c r="D10480" t="str">
        <f t="shared" si="163"/>
        <v>m2</v>
      </c>
      <c r="E10480" s="288">
        <v>301.89</v>
      </c>
    </row>
    <row r="10481" spans="1:5" x14ac:dyDescent="0.2">
      <c r="A10481" s="287" t="s">
        <v>10534</v>
      </c>
      <c r="B10481" s="287" t="s">
        <v>29110</v>
      </c>
      <c r="C10481" s="287" t="s">
        <v>11</v>
      </c>
      <c r="D10481" t="str">
        <f t="shared" si="163"/>
        <v>m2</v>
      </c>
      <c r="E10481" s="288">
        <v>286.18</v>
      </c>
    </row>
    <row r="10482" spans="1:5" x14ac:dyDescent="0.2">
      <c r="A10482" s="287" t="s">
        <v>10535</v>
      </c>
      <c r="B10482" s="287" t="s">
        <v>29111</v>
      </c>
      <c r="C10482" s="287" t="s">
        <v>11</v>
      </c>
      <c r="D10482" t="str">
        <f t="shared" si="163"/>
        <v>m2</v>
      </c>
      <c r="E10482" s="288">
        <v>336.91</v>
      </c>
    </row>
    <row r="10483" spans="1:5" x14ac:dyDescent="0.2">
      <c r="A10483" s="287" t="s">
        <v>10536</v>
      </c>
      <c r="B10483" s="287" t="s">
        <v>29111</v>
      </c>
      <c r="C10483" s="287" t="s">
        <v>11</v>
      </c>
      <c r="D10483" t="str">
        <f t="shared" si="163"/>
        <v>m2</v>
      </c>
      <c r="E10483" s="288">
        <v>321.20999999999998</v>
      </c>
    </row>
    <row r="10484" spans="1:5" x14ac:dyDescent="0.2">
      <c r="A10484" s="287" t="s">
        <v>10537</v>
      </c>
      <c r="B10484" s="287" t="s">
        <v>29112</v>
      </c>
      <c r="C10484" s="287" t="s">
        <v>11</v>
      </c>
      <c r="D10484" t="str">
        <f t="shared" si="163"/>
        <v>m2</v>
      </c>
      <c r="E10484" s="288">
        <v>2318.06</v>
      </c>
    </row>
    <row r="10485" spans="1:5" x14ac:dyDescent="0.2">
      <c r="A10485" s="287" t="s">
        <v>10538</v>
      </c>
      <c r="B10485" s="287" t="s">
        <v>29112</v>
      </c>
      <c r="C10485" s="287" t="s">
        <v>11</v>
      </c>
      <c r="D10485" t="str">
        <f t="shared" si="163"/>
        <v>m2</v>
      </c>
      <c r="E10485" s="288">
        <v>2109.27</v>
      </c>
    </row>
    <row r="10486" spans="1:5" x14ac:dyDescent="0.2">
      <c r="A10486" s="287" t="s">
        <v>10539</v>
      </c>
      <c r="B10486" s="287" t="s">
        <v>29113</v>
      </c>
      <c r="C10486" s="287" t="s">
        <v>11</v>
      </c>
      <c r="D10486" t="str">
        <f t="shared" si="163"/>
        <v>m2</v>
      </c>
      <c r="E10486" s="288">
        <v>2732.57</v>
      </c>
    </row>
    <row r="10487" spans="1:5" x14ac:dyDescent="0.2">
      <c r="A10487" s="287" t="s">
        <v>10540</v>
      </c>
      <c r="B10487" s="287" t="s">
        <v>29113</v>
      </c>
      <c r="C10487" s="287" t="s">
        <v>11</v>
      </c>
      <c r="D10487" t="str">
        <f t="shared" si="163"/>
        <v>m2</v>
      </c>
      <c r="E10487" s="288">
        <v>2488.91</v>
      </c>
    </row>
    <row r="10488" spans="1:5" x14ac:dyDescent="0.2">
      <c r="A10488" s="287" t="s">
        <v>10541</v>
      </c>
      <c r="B10488" s="287" t="s">
        <v>29114</v>
      </c>
      <c r="C10488" s="287" t="s">
        <v>11</v>
      </c>
      <c r="D10488" t="str">
        <f t="shared" si="163"/>
        <v>m2</v>
      </c>
      <c r="E10488" s="288">
        <v>3275.07</v>
      </c>
    </row>
    <row r="10489" spans="1:5" x14ac:dyDescent="0.2">
      <c r="A10489" s="287" t="s">
        <v>10542</v>
      </c>
      <c r="B10489" s="287" t="s">
        <v>29114</v>
      </c>
      <c r="C10489" s="287" t="s">
        <v>11</v>
      </c>
      <c r="D10489" t="str">
        <f t="shared" si="163"/>
        <v>m2</v>
      </c>
      <c r="E10489" s="288">
        <v>3009.53</v>
      </c>
    </row>
    <row r="10490" spans="1:5" x14ac:dyDescent="0.2">
      <c r="A10490" s="287" t="s">
        <v>10543</v>
      </c>
      <c r="B10490" s="287" t="s">
        <v>29115</v>
      </c>
      <c r="C10490" s="287" t="s">
        <v>11</v>
      </c>
      <c r="D10490" t="str">
        <f t="shared" si="163"/>
        <v>m2</v>
      </c>
      <c r="E10490" s="288">
        <v>3961.89</v>
      </c>
    </row>
    <row r="10491" spans="1:5" x14ac:dyDescent="0.2">
      <c r="A10491" s="287" t="s">
        <v>10544</v>
      </c>
      <c r="B10491" s="287" t="s">
        <v>29115</v>
      </c>
      <c r="C10491" s="287" t="s">
        <v>11</v>
      </c>
      <c r="D10491" t="str">
        <f t="shared" si="163"/>
        <v>m2</v>
      </c>
      <c r="E10491" s="288">
        <v>3604.7</v>
      </c>
    </row>
    <row r="10492" spans="1:5" x14ac:dyDescent="0.2">
      <c r="A10492" s="287" t="s">
        <v>10545</v>
      </c>
      <c r="B10492" s="287" t="s">
        <v>29116</v>
      </c>
      <c r="C10492" s="287" t="s">
        <v>11</v>
      </c>
      <c r="D10492" t="str">
        <f t="shared" si="163"/>
        <v>m2</v>
      </c>
      <c r="E10492" s="288">
        <v>4742.21</v>
      </c>
    </row>
    <row r="10493" spans="1:5" x14ac:dyDescent="0.2">
      <c r="A10493" s="287" t="s">
        <v>10546</v>
      </c>
      <c r="B10493" s="287" t="s">
        <v>29116</v>
      </c>
      <c r="C10493" s="287" t="s">
        <v>11</v>
      </c>
      <c r="D10493" t="str">
        <f t="shared" si="163"/>
        <v>m2</v>
      </c>
      <c r="E10493" s="288">
        <v>4280.87</v>
      </c>
    </row>
    <row r="10494" spans="1:5" x14ac:dyDescent="0.2">
      <c r="A10494" s="287" t="s">
        <v>10547</v>
      </c>
      <c r="B10494" s="287" t="s">
        <v>29117</v>
      </c>
      <c r="C10494" s="287" t="s">
        <v>11</v>
      </c>
      <c r="D10494" t="str">
        <f t="shared" si="163"/>
        <v>m2</v>
      </c>
      <c r="E10494" s="288">
        <v>886.12</v>
      </c>
    </row>
    <row r="10495" spans="1:5" x14ac:dyDescent="0.2">
      <c r="A10495" s="287" t="s">
        <v>10548</v>
      </c>
      <c r="B10495" s="287" t="s">
        <v>29117</v>
      </c>
      <c r="C10495" s="287" t="s">
        <v>11</v>
      </c>
      <c r="D10495" t="str">
        <f t="shared" si="163"/>
        <v>m2</v>
      </c>
      <c r="E10495" s="288">
        <v>799.23</v>
      </c>
    </row>
    <row r="10496" spans="1:5" x14ac:dyDescent="0.2">
      <c r="A10496" s="287" t="s">
        <v>10549</v>
      </c>
      <c r="B10496" s="287" t="s">
        <v>29118</v>
      </c>
      <c r="C10496" s="287" t="s">
        <v>23147</v>
      </c>
      <c r="D10496" t="str">
        <f t="shared" si="163"/>
        <v>kg</v>
      </c>
      <c r="E10496" s="288">
        <v>1033.8599999999999</v>
      </c>
    </row>
    <row r="10497" spans="1:5" x14ac:dyDescent="0.2">
      <c r="A10497" s="287" t="s">
        <v>10550</v>
      </c>
      <c r="B10497" s="287" t="s">
        <v>29118</v>
      </c>
      <c r="C10497" s="287" t="s">
        <v>23147</v>
      </c>
      <c r="D10497" t="str">
        <f t="shared" si="163"/>
        <v>kg</v>
      </c>
      <c r="E10497" s="288">
        <v>932.46</v>
      </c>
    </row>
    <row r="10498" spans="1:5" x14ac:dyDescent="0.2">
      <c r="A10498" s="287" t="s">
        <v>10551</v>
      </c>
      <c r="B10498" s="287" t="s">
        <v>29119</v>
      </c>
      <c r="C10498" s="287" t="s">
        <v>23147</v>
      </c>
      <c r="D10498" t="str">
        <f t="shared" ref="D10498:D10561" si="164">LOWER(C10498)</f>
        <v>kg</v>
      </c>
      <c r="E10498" s="288">
        <v>1387.88</v>
      </c>
    </row>
    <row r="10499" spans="1:5" x14ac:dyDescent="0.2">
      <c r="A10499" s="287" t="s">
        <v>10552</v>
      </c>
      <c r="B10499" s="287" t="s">
        <v>29119</v>
      </c>
      <c r="C10499" s="287" t="s">
        <v>23147</v>
      </c>
      <c r="D10499" t="str">
        <f t="shared" si="164"/>
        <v>kg</v>
      </c>
      <c r="E10499" s="288">
        <v>1239.23</v>
      </c>
    </row>
    <row r="10500" spans="1:5" x14ac:dyDescent="0.2">
      <c r="A10500" s="287" t="s">
        <v>10553</v>
      </c>
      <c r="B10500" s="287" t="s">
        <v>29120</v>
      </c>
      <c r="C10500" s="287" t="s">
        <v>53</v>
      </c>
      <c r="D10500" t="str">
        <f t="shared" si="164"/>
        <v>m</v>
      </c>
      <c r="E10500" s="288">
        <v>2383.25</v>
      </c>
    </row>
    <row r="10501" spans="1:5" x14ac:dyDescent="0.2">
      <c r="A10501" s="287" t="s">
        <v>10554</v>
      </c>
      <c r="B10501" s="287" t="s">
        <v>29120</v>
      </c>
      <c r="C10501" s="287" t="s">
        <v>53</v>
      </c>
      <c r="D10501" t="str">
        <f t="shared" si="164"/>
        <v>m</v>
      </c>
      <c r="E10501" s="288">
        <v>2165.7600000000002</v>
      </c>
    </row>
    <row r="10502" spans="1:5" x14ac:dyDescent="0.2">
      <c r="A10502" s="287" t="s">
        <v>10555</v>
      </c>
      <c r="B10502" s="287" t="s">
        <v>29121</v>
      </c>
      <c r="C10502" s="287" t="s">
        <v>53</v>
      </c>
      <c r="D10502" t="str">
        <f t="shared" si="164"/>
        <v>m</v>
      </c>
      <c r="E10502" s="288">
        <v>2808.65</v>
      </c>
    </row>
    <row r="10503" spans="1:5" x14ac:dyDescent="0.2">
      <c r="A10503" s="287" t="s">
        <v>10556</v>
      </c>
      <c r="B10503" s="287" t="s">
        <v>29121</v>
      </c>
      <c r="C10503" s="287" t="s">
        <v>53</v>
      </c>
      <c r="D10503" t="str">
        <f t="shared" si="164"/>
        <v>m</v>
      </c>
      <c r="E10503" s="288">
        <v>2554.83</v>
      </c>
    </row>
    <row r="10504" spans="1:5" x14ac:dyDescent="0.2">
      <c r="A10504" s="287" t="s">
        <v>10557</v>
      </c>
      <c r="B10504" s="287" t="s">
        <v>29122</v>
      </c>
      <c r="C10504" s="287" t="s">
        <v>53</v>
      </c>
      <c r="D10504" t="str">
        <f t="shared" si="164"/>
        <v>m</v>
      </c>
      <c r="E10504" s="288">
        <v>3357.98</v>
      </c>
    </row>
    <row r="10505" spans="1:5" x14ac:dyDescent="0.2">
      <c r="A10505" s="287" t="s">
        <v>10558</v>
      </c>
      <c r="B10505" s="287" t="s">
        <v>29122</v>
      </c>
      <c r="C10505" s="287" t="s">
        <v>53</v>
      </c>
      <c r="D10505" t="str">
        <f t="shared" si="164"/>
        <v>m</v>
      </c>
      <c r="E10505" s="288">
        <v>3081.37</v>
      </c>
    </row>
    <row r="10506" spans="1:5" x14ac:dyDescent="0.2">
      <c r="A10506" s="287" t="s">
        <v>10559</v>
      </c>
      <c r="B10506" s="287" t="s">
        <v>29123</v>
      </c>
      <c r="C10506" s="287" t="s">
        <v>53</v>
      </c>
      <c r="D10506" t="str">
        <f t="shared" si="164"/>
        <v>m</v>
      </c>
      <c r="E10506" s="288">
        <v>4073.42</v>
      </c>
    </row>
    <row r="10507" spans="1:5" x14ac:dyDescent="0.2">
      <c r="A10507" s="287" t="s">
        <v>10560</v>
      </c>
      <c r="B10507" s="287" t="s">
        <v>29123</v>
      </c>
      <c r="C10507" s="287" t="s">
        <v>53</v>
      </c>
      <c r="D10507" t="str">
        <f t="shared" si="164"/>
        <v>m</v>
      </c>
      <c r="E10507" s="288">
        <v>3701.34</v>
      </c>
    </row>
    <row r="10508" spans="1:5" x14ac:dyDescent="0.2">
      <c r="A10508" s="287" t="s">
        <v>10561</v>
      </c>
      <c r="B10508" s="287" t="s">
        <v>29124</v>
      </c>
      <c r="C10508" s="287" t="s">
        <v>53</v>
      </c>
      <c r="D10508" t="str">
        <f t="shared" si="164"/>
        <v>m</v>
      </c>
      <c r="E10508" s="288">
        <v>4886.25</v>
      </c>
    </row>
    <row r="10509" spans="1:5" x14ac:dyDescent="0.2">
      <c r="A10509" s="287" t="s">
        <v>10562</v>
      </c>
      <c r="B10509" s="287" t="s">
        <v>29124</v>
      </c>
      <c r="C10509" s="287" t="s">
        <v>53</v>
      </c>
      <c r="D10509" t="str">
        <f t="shared" si="164"/>
        <v>m</v>
      </c>
      <c r="E10509" s="288">
        <v>4405.68</v>
      </c>
    </row>
    <row r="10510" spans="1:5" x14ac:dyDescent="0.2">
      <c r="A10510" s="287" t="s">
        <v>10563</v>
      </c>
      <c r="B10510" s="287" t="s">
        <v>29125</v>
      </c>
      <c r="C10510" s="287" t="s">
        <v>53</v>
      </c>
      <c r="D10510" t="str">
        <f t="shared" si="164"/>
        <v>m</v>
      </c>
      <c r="E10510" s="288">
        <v>309.77999999999997</v>
      </c>
    </row>
    <row r="10511" spans="1:5" x14ac:dyDescent="0.2">
      <c r="A10511" s="287" t="s">
        <v>10564</v>
      </c>
      <c r="B10511" s="287" t="s">
        <v>29125</v>
      </c>
      <c r="C10511" s="287" t="s">
        <v>53</v>
      </c>
      <c r="D10511" t="str">
        <f t="shared" si="164"/>
        <v>m</v>
      </c>
      <c r="E10511" s="288">
        <v>309.77999999999997</v>
      </c>
    </row>
    <row r="10512" spans="1:5" x14ac:dyDescent="0.2">
      <c r="A10512" s="287" t="s">
        <v>10565</v>
      </c>
      <c r="B10512" s="287" t="s">
        <v>29126</v>
      </c>
      <c r="C10512" s="287" t="s">
        <v>22946</v>
      </c>
      <c r="D10512" t="str">
        <f t="shared" si="164"/>
        <v>un</v>
      </c>
      <c r="E10512" s="288">
        <v>319.82</v>
      </c>
    </row>
    <row r="10513" spans="1:5" x14ac:dyDescent="0.2">
      <c r="A10513" s="287" t="s">
        <v>10566</v>
      </c>
      <c r="B10513" s="287" t="s">
        <v>29126</v>
      </c>
      <c r="C10513" s="287" t="s">
        <v>22946</v>
      </c>
      <c r="D10513" t="str">
        <f t="shared" si="164"/>
        <v>un</v>
      </c>
      <c r="E10513" s="288">
        <v>319.82</v>
      </c>
    </row>
    <row r="10514" spans="1:5" x14ac:dyDescent="0.2">
      <c r="A10514" s="287" t="s">
        <v>10567</v>
      </c>
      <c r="B10514" s="287" t="s">
        <v>29127</v>
      </c>
      <c r="C10514" s="287" t="s">
        <v>53</v>
      </c>
      <c r="D10514" t="str">
        <f t="shared" si="164"/>
        <v>m</v>
      </c>
      <c r="E10514" s="288">
        <v>333</v>
      </c>
    </row>
    <row r="10515" spans="1:5" x14ac:dyDescent="0.2">
      <c r="A10515" s="287" t="s">
        <v>10568</v>
      </c>
      <c r="B10515" s="287" t="s">
        <v>29127</v>
      </c>
      <c r="C10515" s="287" t="s">
        <v>53</v>
      </c>
      <c r="D10515" t="str">
        <f t="shared" si="164"/>
        <v>m</v>
      </c>
      <c r="E10515" s="288">
        <v>333</v>
      </c>
    </row>
    <row r="10516" spans="1:5" x14ac:dyDescent="0.2">
      <c r="A10516" s="287" t="s">
        <v>10569</v>
      </c>
      <c r="B10516" s="287" t="s">
        <v>29128</v>
      </c>
      <c r="C10516" s="287" t="s">
        <v>23147</v>
      </c>
      <c r="D10516" t="str">
        <f t="shared" si="164"/>
        <v>kg</v>
      </c>
      <c r="E10516" s="288">
        <v>345</v>
      </c>
    </row>
    <row r="10517" spans="1:5" x14ac:dyDescent="0.2">
      <c r="A10517" s="287" t="s">
        <v>10570</v>
      </c>
      <c r="B10517" s="287" t="s">
        <v>29128</v>
      </c>
      <c r="C10517" s="287" t="s">
        <v>23147</v>
      </c>
      <c r="D10517" t="str">
        <f t="shared" si="164"/>
        <v>kg</v>
      </c>
      <c r="E10517" s="288">
        <v>345</v>
      </c>
    </row>
    <row r="10518" spans="1:5" x14ac:dyDescent="0.2">
      <c r="A10518" s="287" t="s">
        <v>10571</v>
      </c>
      <c r="B10518" s="287" t="s">
        <v>29129</v>
      </c>
      <c r="C10518" s="287" t="s">
        <v>23147</v>
      </c>
      <c r="D10518" t="str">
        <f t="shared" si="164"/>
        <v>kg</v>
      </c>
      <c r="E10518" s="288">
        <v>360</v>
      </c>
    </row>
    <row r="10519" spans="1:5" x14ac:dyDescent="0.2">
      <c r="A10519" s="287" t="s">
        <v>10572</v>
      </c>
      <c r="B10519" s="287" t="s">
        <v>29129</v>
      </c>
      <c r="C10519" s="287" t="s">
        <v>23147</v>
      </c>
      <c r="D10519" t="str">
        <f t="shared" si="164"/>
        <v>kg</v>
      </c>
      <c r="E10519" s="288">
        <v>360</v>
      </c>
    </row>
    <row r="10520" spans="1:5" x14ac:dyDescent="0.2">
      <c r="A10520" s="287" t="s">
        <v>10573</v>
      </c>
      <c r="B10520" s="287" t="s">
        <v>29130</v>
      </c>
      <c r="C10520" s="287" t="s">
        <v>23147</v>
      </c>
      <c r="D10520" t="str">
        <f t="shared" si="164"/>
        <v>kg</v>
      </c>
      <c r="E10520" s="288">
        <v>376.5</v>
      </c>
    </row>
    <row r="10521" spans="1:5" x14ac:dyDescent="0.2">
      <c r="A10521" s="287" t="s">
        <v>10574</v>
      </c>
      <c r="B10521" s="287" t="s">
        <v>29130</v>
      </c>
      <c r="C10521" s="287" t="s">
        <v>23147</v>
      </c>
      <c r="D10521" t="str">
        <f t="shared" si="164"/>
        <v>kg</v>
      </c>
      <c r="E10521" s="288">
        <v>376.5</v>
      </c>
    </row>
    <row r="10522" spans="1:5" x14ac:dyDescent="0.2">
      <c r="A10522" s="287" t="s">
        <v>10575</v>
      </c>
      <c r="B10522" s="287" t="s">
        <v>29131</v>
      </c>
      <c r="C10522" s="287" t="s">
        <v>23147</v>
      </c>
      <c r="D10522" t="str">
        <f t="shared" si="164"/>
        <v>kg</v>
      </c>
      <c r="E10522" s="288">
        <v>406</v>
      </c>
    </row>
    <row r="10523" spans="1:5" x14ac:dyDescent="0.2">
      <c r="A10523" s="287" t="s">
        <v>10576</v>
      </c>
      <c r="B10523" s="287" t="s">
        <v>29131</v>
      </c>
      <c r="C10523" s="287" t="s">
        <v>23147</v>
      </c>
      <c r="D10523" t="str">
        <f t="shared" si="164"/>
        <v>kg</v>
      </c>
      <c r="E10523" s="288">
        <v>406</v>
      </c>
    </row>
    <row r="10524" spans="1:5" x14ac:dyDescent="0.2">
      <c r="A10524" s="287" t="s">
        <v>10577</v>
      </c>
      <c r="B10524" s="287" t="s">
        <v>29132</v>
      </c>
      <c r="C10524" s="287" t="s">
        <v>23147</v>
      </c>
      <c r="D10524" t="str">
        <f t="shared" si="164"/>
        <v>kg</v>
      </c>
      <c r="E10524" s="288">
        <v>363.72</v>
      </c>
    </row>
    <row r="10525" spans="1:5" x14ac:dyDescent="0.2">
      <c r="A10525" s="287" t="s">
        <v>10578</v>
      </c>
      <c r="B10525" s="287" t="s">
        <v>29132</v>
      </c>
      <c r="C10525" s="287" t="s">
        <v>23147</v>
      </c>
      <c r="D10525" t="str">
        <f t="shared" si="164"/>
        <v>kg</v>
      </c>
      <c r="E10525" s="288">
        <v>363.72</v>
      </c>
    </row>
    <row r="10526" spans="1:5" x14ac:dyDescent="0.2">
      <c r="A10526" s="287" t="s">
        <v>10579</v>
      </c>
      <c r="B10526" s="287" t="s">
        <v>29133</v>
      </c>
      <c r="C10526" s="287" t="s">
        <v>111</v>
      </c>
      <c r="D10526" t="str">
        <f t="shared" si="164"/>
        <v>m3</v>
      </c>
      <c r="E10526" s="288">
        <v>550.25</v>
      </c>
    </row>
    <row r="10527" spans="1:5" x14ac:dyDescent="0.2">
      <c r="A10527" s="287" t="s">
        <v>10580</v>
      </c>
      <c r="B10527" s="287" t="s">
        <v>29133</v>
      </c>
      <c r="C10527" s="287" t="s">
        <v>111</v>
      </c>
      <c r="D10527" t="str">
        <f t="shared" si="164"/>
        <v>m3</v>
      </c>
      <c r="E10527" s="288">
        <v>527.55999999999995</v>
      </c>
    </row>
    <row r="10528" spans="1:5" x14ac:dyDescent="0.2">
      <c r="A10528" s="287" t="s">
        <v>10581</v>
      </c>
      <c r="B10528" s="287" t="s">
        <v>29134</v>
      </c>
      <c r="C10528" s="287" t="s">
        <v>111</v>
      </c>
      <c r="D10528" t="str">
        <f t="shared" si="164"/>
        <v>m3</v>
      </c>
      <c r="E10528" s="288">
        <v>596.73</v>
      </c>
    </row>
    <row r="10529" spans="1:5" x14ac:dyDescent="0.2">
      <c r="A10529" s="287" t="s">
        <v>10582</v>
      </c>
      <c r="B10529" s="287" t="s">
        <v>29134</v>
      </c>
      <c r="C10529" s="287" t="s">
        <v>111</v>
      </c>
      <c r="D10529" t="str">
        <f t="shared" si="164"/>
        <v>m3</v>
      </c>
      <c r="E10529" s="288">
        <v>574.04</v>
      </c>
    </row>
    <row r="10530" spans="1:5" x14ac:dyDescent="0.2">
      <c r="A10530" s="287" t="s">
        <v>10583</v>
      </c>
      <c r="B10530" s="287" t="s">
        <v>29135</v>
      </c>
      <c r="C10530" s="287" t="s">
        <v>111</v>
      </c>
      <c r="D10530" t="str">
        <f t="shared" si="164"/>
        <v>m3</v>
      </c>
      <c r="E10530" s="288">
        <v>629.86</v>
      </c>
    </row>
    <row r="10531" spans="1:5" x14ac:dyDescent="0.2">
      <c r="A10531" s="287" t="s">
        <v>10584</v>
      </c>
      <c r="B10531" s="287" t="s">
        <v>29135</v>
      </c>
      <c r="C10531" s="287" t="s">
        <v>111</v>
      </c>
      <c r="D10531" t="str">
        <f t="shared" si="164"/>
        <v>m3</v>
      </c>
      <c r="E10531" s="288">
        <v>607.16999999999996</v>
      </c>
    </row>
    <row r="10532" spans="1:5" x14ac:dyDescent="0.2">
      <c r="A10532" s="287" t="s">
        <v>10585</v>
      </c>
      <c r="B10532" s="287" t="s">
        <v>29136</v>
      </c>
      <c r="C10532" s="287" t="s">
        <v>111</v>
      </c>
      <c r="D10532" t="str">
        <f t="shared" si="164"/>
        <v>m3</v>
      </c>
      <c r="E10532" s="288">
        <v>659.06</v>
      </c>
    </row>
    <row r="10533" spans="1:5" x14ac:dyDescent="0.2">
      <c r="A10533" s="287" t="s">
        <v>10586</v>
      </c>
      <c r="B10533" s="287" t="s">
        <v>29136</v>
      </c>
      <c r="C10533" s="287" t="s">
        <v>111</v>
      </c>
      <c r="D10533" t="str">
        <f t="shared" si="164"/>
        <v>m3</v>
      </c>
      <c r="E10533" s="288">
        <v>636.37</v>
      </c>
    </row>
    <row r="10534" spans="1:5" x14ac:dyDescent="0.2">
      <c r="A10534" s="287" t="s">
        <v>10587</v>
      </c>
      <c r="B10534" s="287" t="s">
        <v>29137</v>
      </c>
      <c r="C10534" s="287" t="s">
        <v>111</v>
      </c>
      <c r="D10534" t="str">
        <f t="shared" si="164"/>
        <v>m3</v>
      </c>
      <c r="E10534" s="288">
        <v>35</v>
      </c>
    </row>
    <row r="10535" spans="1:5" x14ac:dyDescent="0.2">
      <c r="A10535" s="287" t="s">
        <v>10588</v>
      </c>
      <c r="B10535" s="287" t="s">
        <v>29137</v>
      </c>
      <c r="C10535" s="287" t="s">
        <v>111</v>
      </c>
      <c r="D10535" t="str">
        <f t="shared" si="164"/>
        <v>m3</v>
      </c>
      <c r="E10535" s="288">
        <v>35</v>
      </c>
    </row>
    <row r="10536" spans="1:5" x14ac:dyDescent="0.2">
      <c r="A10536" s="287" t="s">
        <v>10589</v>
      </c>
      <c r="B10536" s="287" t="s">
        <v>29138</v>
      </c>
      <c r="C10536" s="287" t="s">
        <v>111</v>
      </c>
      <c r="D10536" t="str">
        <f t="shared" si="164"/>
        <v>m3</v>
      </c>
      <c r="E10536" s="288">
        <v>429.21</v>
      </c>
    </row>
    <row r="10537" spans="1:5" x14ac:dyDescent="0.2">
      <c r="A10537" s="287" t="s">
        <v>10590</v>
      </c>
      <c r="B10537" s="287" t="s">
        <v>29138</v>
      </c>
      <c r="C10537" s="287" t="s">
        <v>111</v>
      </c>
      <c r="D10537" t="str">
        <f t="shared" si="164"/>
        <v>m3</v>
      </c>
      <c r="E10537" s="288">
        <v>418.34</v>
      </c>
    </row>
    <row r="10538" spans="1:5" x14ac:dyDescent="0.2">
      <c r="A10538" s="287" t="s">
        <v>10591</v>
      </c>
      <c r="B10538" s="287" t="s">
        <v>29139</v>
      </c>
      <c r="C10538" s="287" t="s">
        <v>111</v>
      </c>
      <c r="D10538" t="str">
        <f t="shared" si="164"/>
        <v>m3</v>
      </c>
      <c r="E10538" s="288">
        <v>2219.1</v>
      </c>
    </row>
    <row r="10539" spans="1:5" x14ac:dyDescent="0.2">
      <c r="A10539" s="287" t="s">
        <v>10592</v>
      </c>
      <c r="B10539" s="287" t="s">
        <v>29139</v>
      </c>
      <c r="C10539" s="287" t="s">
        <v>111</v>
      </c>
      <c r="D10539" t="str">
        <f t="shared" si="164"/>
        <v>m3</v>
      </c>
      <c r="E10539" s="288">
        <v>2123.6799999999998</v>
      </c>
    </row>
    <row r="10540" spans="1:5" x14ac:dyDescent="0.2">
      <c r="A10540" s="287" t="s">
        <v>10593</v>
      </c>
      <c r="B10540" s="287" t="s">
        <v>29140</v>
      </c>
      <c r="C10540" s="287" t="s">
        <v>111</v>
      </c>
      <c r="D10540" t="str">
        <f t="shared" si="164"/>
        <v>m3</v>
      </c>
      <c r="E10540" s="288">
        <v>442.36</v>
      </c>
    </row>
    <row r="10541" spans="1:5" x14ac:dyDescent="0.2">
      <c r="A10541" s="287" t="s">
        <v>10594</v>
      </c>
      <c r="B10541" s="287" t="s">
        <v>29140</v>
      </c>
      <c r="C10541" s="287" t="s">
        <v>111</v>
      </c>
      <c r="D10541" t="str">
        <f t="shared" si="164"/>
        <v>m3</v>
      </c>
      <c r="E10541" s="288">
        <v>431.5</v>
      </c>
    </row>
    <row r="10542" spans="1:5" x14ac:dyDescent="0.2">
      <c r="A10542" s="287" t="s">
        <v>10595</v>
      </c>
      <c r="B10542" s="287" t="s">
        <v>29141</v>
      </c>
      <c r="C10542" s="287" t="s">
        <v>111</v>
      </c>
      <c r="D10542" t="str">
        <f t="shared" si="164"/>
        <v>m3</v>
      </c>
      <c r="E10542" s="288">
        <v>240.08</v>
      </c>
    </row>
    <row r="10543" spans="1:5" x14ac:dyDescent="0.2">
      <c r="A10543" s="287" t="s">
        <v>10596</v>
      </c>
      <c r="B10543" s="287" t="s">
        <v>29141</v>
      </c>
      <c r="C10543" s="287" t="s">
        <v>111</v>
      </c>
      <c r="D10543" t="str">
        <f t="shared" si="164"/>
        <v>m3</v>
      </c>
      <c r="E10543" s="288">
        <v>234.99</v>
      </c>
    </row>
    <row r="10544" spans="1:5" x14ac:dyDescent="0.2">
      <c r="A10544" s="287" t="s">
        <v>10597</v>
      </c>
      <c r="B10544" s="287" t="s">
        <v>29142</v>
      </c>
      <c r="C10544" s="287" t="s">
        <v>111</v>
      </c>
      <c r="D10544" t="str">
        <f t="shared" si="164"/>
        <v>m3</v>
      </c>
      <c r="E10544" s="288">
        <v>1682.27</v>
      </c>
    </row>
    <row r="10545" spans="1:5" x14ac:dyDescent="0.2">
      <c r="A10545" s="287" t="s">
        <v>10598</v>
      </c>
      <c r="B10545" s="287" t="s">
        <v>29142</v>
      </c>
      <c r="C10545" s="287" t="s">
        <v>111</v>
      </c>
      <c r="D10545" t="str">
        <f t="shared" si="164"/>
        <v>m3</v>
      </c>
      <c r="E10545" s="288">
        <v>1586.85</v>
      </c>
    </row>
    <row r="10546" spans="1:5" x14ac:dyDescent="0.2">
      <c r="A10546" s="287" t="s">
        <v>10599</v>
      </c>
      <c r="B10546" s="287" t="s">
        <v>29143</v>
      </c>
      <c r="C10546" s="287" t="s">
        <v>111</v>
      </c>
      <c r="D10546" t="str">
        <f t="shared" si="164"/>
        <v>m3</v>
      </c>
      <c r="E10546" s="288">
        <v>412.52</v>
      </c>
    </row>
    <row r="10547" spans="1:5" x14ac:dyDescent="0.2">
      <c r="A10547" s="287" t="s">
        <v>10600</v>
      </c>
      <c r="B10547" s="287" t="s">
        <v>29143</v>
      </c>
      <c r="C10547" s="287" t="s">
        <v>111</v>
      </c>
      <c r="D10547" t="str">
        <f t="shared" si="164"/>
        <v>m3</v>
      </c>
      <c r="E10547" s="288">
        <v>376.28</v>
      </c>
    </row>
    <row r="10548" spans="1:5" x14ac:dyDescent="0.2">
      <c r="A10548" s="287" t="s">
        <v>10601</v>
      </c>
      <c r="B10548" s="287" t="s">
        <v>29144</v>
      </c>
      <c r="C10548" s="287" t="s">
        <v>111</v>
      </c>
      <c r="D10548" t="str">
        <f t="shared" si="164"/>
        <v>m3</v>
      </c>
      <c r="E10548" s="288">
        <v>385.16</v>
      </c>
    </row>
    <row r="10549" spans="1:5" x14ac:dyDescent="0.2">
      <c r="A10549" s="287" t="s">
        <v>10602</v>
      </c>
      <c r="B10549" s="287" t="s">
        <v>29144</v>
      </c>
      <c r="C10549" s="287" t="s">
        <v>111</v>
      </c>
      <c r="D10549" t="str">
        <f t="shared" si="164"/>
        <v>m3</v>
      </c>
      <c r="E10549" s="288">
        <v>375.18</v>
      </c>
    </row>
    <row r="10550" spans="1:5" x14ac:dyDescent="0.2">
      <c r="A10550" s="287" t="s">
        <v>10603</v>
      </c>
      <c r="B10550" s="287" t="s">
        <v>29145</v>
      </c>
      <c r="C10550" s="287" t="s">
        <v>111</v>
      </c>
      <c r="D10550" t="str">
        <f t="shared" si="164"/>
        <v>m3</v>
      </c>
      <c r="E10550" s="288">
        <v>395.2</v>
      </c>
    </row>
    <row r="10551" spans="1:5" x14ac:dyDescent="0.2">
      <c r="A10551" s="287" t="s">
        <v>10604</v>
      </c>
      <c r="B10551" s="287" t="s">
        <v>29145</v>
      </c>
      <c r="C10551" s="287" t="s">
        <v>111</v>
      </c>
      <c r="D10551" t="str">
        <f t="shared" si="164"/>
        <v>m3</v>
      </c>
      <c r="E10551" s="288">
        <v>385.22</v>
      </c>
    </row>
    <row r="10552" spans="1:5" x14ac:dyDescent="0.2">
      <c r="A10552" s="287" t="s">
        <v>10605</v>
      </c>
      <c r="B10552" s="287" t="s">
        <v>29146</v>
      </c>
      <c r="C10552" s="287" t="s">
        <v>111</v>
      </c>
      <c r="D10552" t="str">
        <f t="shared" si="164"/>
        <v>m3</v>
      </c>
      <c r="E10552" s="288">
        <v>408.38</v>
      </c>
    </row>
    <row r="10553" spans="1:5" x14ac:dyDescent="0.2">
      <c r="A10553" s="287" t="s">
        <v>10606</v>
      </c>
      <c r="B10553" s="287" t="s">
        <v>29146</v>
      </c>
      <c r="C10553" s="287" t="s">
        <v>111</v>
      </c>
      <c r="D10553" t="str">
        <f t="shared" si="164"/>
        <v>m3</v>
      </c>
      <c r="E10553" s="288">
        <v>398.4</v>
      </c>
    </row>
    <row r="10554" spans="1:5" x14ac:dyDescent="0.2">
      <c r="A10554" s="287" t="s">
        <v>10607</v>
      </c>
      <c r="B10554" s="287" t="s">
        <v>29147</v>
      </c>
      <c r="C10554" s="287" t="s">
        <v>11</v>
      </c>
      <c r="D10554" t="str">
        <f t="shared" si="164"/>
        <v>m2</v>
      </c>
      <c r="E10554" s="288">
        <v>420.38</v>
      </c>
    </row>
    <row r="10555" spans="1:5" x14ac:dyDescent="0.2">
      <c r="A10555" s="287" t="s">
        <v>10608</v>
      </c>
      <c r="B10555" s="287" t="s">
        <v>29147</v>
      </c>
      <c r="C10555" s="287" t="s">
        <v>11</v>
      </c>
      <c r="D10555" t="str">
        <f t="shared" si="164"/>
        <v>m2</v>
      </c>
      <c r="E10555" s="288">
        <v>410.4</v>
      </c>
    </row>
    <row r="10556" spans="1:5" x14ac:dyDescent="0.2">
      <c r="A10556" s="287" t="s">
        <v>10609</v>
      </c>
      <c r="B10556" s="287" t="s">
        <v>29148</v>
      </c>
      <c r="C10556" s="287" t="s">
        <v>11</v>
      </c>
      <c r="D10556" t="str">
        <f t="shared" si="164"/>
        <v>m2</v>
      </c>
      <c r="E10556" s="288">
        <v>435.38</v>
      </c>
    </row>
    <row r="10557" spans="1:5" x14ac:dyDescent="0.2">
      <c r="A10557" s="287" t="s">
        <v>10610</v>
      </c>
      <c r="B10557" s="287" t="s">
        <v>29148</v>
      </c>
      <c r="C10557" s="287" t="s">
        <v>11</v>
      </c>
      <c r="D10557" t="str">
        <f t="shared" si="164"/>
        <v>m2</v>
      </c>
      <c r="E10557" s="288">
        <v>425.4</v>
      </c>
    </row>
    <row r="10558" spans="1:5" x14ac:dyDescent="0.2">
      <c r="A10558" s="287" t="s">
        <v>10611</v>
      </c>
      <c r="B10558" s="287" t="s">
        <v>29149</v>
      </c>
      <c r="C10558" s="287" t="s">
        <v>11</v>
      </c>
      <c r="D10558" t="str">
        <f t="shared" si="164"/>
        <v>m2</v>
      </c>
      <c r="E10558" s="288">
        <v>451.88</v>
      </c>
    </row>
    <row r="10559" spans="1:5" x14ac:dyDescent="0.2">
      <c r="A10559" s="287" t="s">
        <v>10612</v>
      </c>
      <c r="B10559" s="287" t="s">
        <v>29149</v>
      </c>
      <c r="C10559" s="287" t="s">
        <v>11</v>
      </c>
      <c r="D10559" t="str">
        <f t="shared" si="164"/>
        <v>m2</v>
      </c>
      <c r="E10559" s="288">
        <v>441.9</v>
      </c>
    </row>
    <row r="10560" spans="1:5" x14ac:dyDescent="0.2">
      <c r="A10560" s="287" t="s">
        <v>10613</v>
      </c>
      <c r="B10560" s="287" t="s">
        <v>29150</v>
      </c>
      <c r="C10560" s="287" t="s">
        <v>11</v>
      </c>
      <c r="D10560" t="str">
        <f t="shared" si="164"/>
        <v>m2</v>
      </c>
      <c r="E10560" s="288">
        <v>481.38</v>
      </c>
    </row>
    <row r="10561" spans="1:5" x14ac:dyDescent="0.2">
      <c r="A10561" s="287" t="s">
        <v>10614</v>
      </c>
      <c r="B10561" s="287" t="s">
        <v>29150</v>
      </c>
      <c r="C10561" s="287" t="s">
        <v>11</v>
      </c>
      <c r="D10561" t="str">
        <f t="shared" si="164"/>
        <v>m2</v>
      </c>
      <c r="E10561" s="288">
        <v>471.4</v>
      </c>
    </row>
    <row r="10562" spans="1:5" x14ac:dyDescent="0.2">
      <c r="A10562" s="287" t="s">
        <v>10615</v>
      </c>
      <c r="B10562" s="287" t="s">
        <v>29151</v>
      </c>
      <c r="C10562" s="287" t="s">
        <v>11</v>
      </c>
      <c r="D10562" t="str">
        <f t="shared" ref="D10562:D10625" si="165">LOWER(C10562)</f>
        <v>m2</v>
      </c>
      <c r="E10562" s="288">
        <v>190.52</v>
      </c>
    </row>
    <row r="10563" spans="1:5" x14ac:dyDescent="0.2">
      <c r="A10563" s="287" t="s">
        <v>10616</v>
      </c>
      <c r="B10563" s="287" t="s">
        <v>29151</v>
      </c>
      <c r="C10563" s="287" t="s">
        <v>11</v>
      </c>
      <c r="D10563" t="str">
        <f t="shared" si="165"/>
        <v>m2</v>
      </c>
      <c r="E10563" s="288">
        <v>184.18</v>
      </c>
    </row>
    <row r="10564" spans="1:5" x14ac:dyDescent="0.2">
      <c r="A10564" s="287" t="s">
        <v>10617</v>
      </c>
      <c r="B10564" s="287" t="s">
        <v>29152</v>
      </c>
      <c r="C10564" s="287" t="s">
        <v>11</v>
      </c>
      <c r="D10564" t="str">
        <f t="shared" si="165"/>
        <v>m2</v>
      </c>
      <c r="E10564" s="288">
        <v>201.53</v>
      </c>
    </row>
    <row r="10565" spans="1:5" x14ac:dyDescent="0.2">
      <c r="A10565" s="287" t="s">
        <v>10618</v>
      </c>
      <c r="B10565" s="287" t="s">
        <v>29152</v>
      </c>
      <c r="C10565" s="287" t="s">
        <v>11</v>
      </c>
      <c r="D10565" t="str">
        <f t="shared" si="165"/>
        <v>m2</v>
      </c>
      <c r="E10565" s="288">
        <v>194.73</v>
      </c>
    </row>
    <row r="10566" spans="1:5" x14ac:dyDescent="0.2">
      <c r="A10566" s="287" t="s">
        <v>10619</v>
      </c>
      <c r="B10566" s="287" t="s">
        <v>29153</v>
      </c>
      <c r="C10566" s="287" t="s">
        <v>11</v>
      </c>
      <c r="D10566" t="str">
        <f t="shared" si="165"/>
        <v>m2</v>
      </c>
      <c r="E10566" s="288">
        <v>212.53</v>
      </c>
    </row>
    <row r="10567" spans="1:5" x14ac:dyDescent="0.2">
      <c r="A10567" s="287" t="s">
        <v>10620</v>
      </c>
      <c r="B10567" s="287" t="s">
        <v>29153</v>
      </c>
      <c r="C10567" s="287" t="s">
        <v>11</v>
      </c>
      <c r="D10567" t="str">
        <f t="shared" si="165"/>
        <v>m2</v>
      </c>
      <c r="E10567" s="288">
        <v>205.28</v>
      </c>
    </row>
    <row r="10568" spans="1:5" x14ac:dyDescent="0.2">
      <c r="A10568" s="287" t="s">
        <v>10621</v>
      </c>
      <c r="B10568" s="287" t="s">
        <v>29154</v>
      </c>
      <c r="C10568" s="287" t="s">
        <v>11</v>
      </c>
      <c r="D10568" t="str">
        <f t="shared" si="165"/>
        <v>m2</v>
      </c>
      <c r="E10568" s="288">
        <v>14.15</v>
      </c>
    </row>
    <row r="10569" spans="1:5" x14ac:dyDescent="0.2">
      <c r="A10569" s="287" t="s">
        <v>10622</v>
      </c>
      <c r="B10569" s="287" t="s">
        <v>29154</v>
      </c>
      <c r="C10569" s="287" t="s">
        <v>11</v>
      </c>
      <c r="D10569" t="str">
        <f t="shared" si="165"/>
        <v>m2</v>
      </c>
      <c r="E10569" s="288">
        <v>14.15</v>
      </c>
    </row>
    <row r="10570" spans="1:5" x14ac:dyDescent="0.2">
      <c r="A10570" s="287" t="s">
        <v>10623</v>
      </c>
      <c r="B10570" s="287" t="s">
        <v>29155</v>
      </c>
      <c r="C10570" s="287" t="s">
        <v>11</v>
      </c>
      <c r="D10570" t="str">
        <f t="shared" si="165"/>
        <v>m2</v>
      </c>
      <c r="E10570" s="288">
        <v>2.83</v>
      </c>
    </row>
    <row r="10571" spans="1:5" x14ac:dyDescent="0.2">
      <c r="A10571" s="287" t="s">
        <v>10624</v>
      </c>
      <c r="B10571" s="287" t="s">
        <v>29155</v>
      </c>
      <c r="C10571" s="287" t="s">
        <v>11</v>
      </c>
      <c r="D10571" t="str">
        <f t="shared" si="165"/>
        <v>m2</v>
      </c>
      <c r="E10571" s="288">
        <v>2.83</v>
      </c>
    </row>
    <row r="10572" spans="1:5" x14ac:dyDescent="0.2">
      <c r="A10572" s="287" t="s">
        <v>10625</v>
      </c>
      <c r="B10572" s="287" t="s">
        <v>29156</v>
      </c>
      <c r="C10572" s="287" t="s">
        <v>11</v>
      </c>
      <c r="D10572" t="str">
        <f t="shared" si="165"/>
        <v>m2</v>
      </c>
      <c r="E10572" s="288">
        <v>6.88</v>
      </c>
    </row>
    <row r="10573" spans="1:5" x14ac:dyDescent="0.2">
      <c r="A10573" s="287" t="s">
        <v>10626</v>
      </c>
      <c r="B10573" s="287" t="s">
        <v>29156</v>
      </c>
      <c r="C10573" s="287" t="s">
        <v>11</v>
      </c>
      <c r="D10573" t="str">
        <f t="shared" si="165"/>
        <v>m2</v>
      </c>
      <c r="E10573" s="288">
        <v>6.88</v>
      </c>
    </row>
    <row r="10574" spans="1:5" x14ac:dyDescent="0.2">
      <c r="A10574" s="287" t="s">
        <v>10627</v>
      </c>
      <c r="B10574" s="287" t="s">
        <v>29157</v>
      </c>
      <c r="C10574" s="287" t="s">
        <v>11</v>
      </c>
      <c r="D10574" t="str">
        <f t="shared" si="165"/>
        <v>m2</v>
      </c>
      <c r="E10574" s="288">
        <v>21.08</v>
      </c>
    </row>
    <row r="10575" spans="1:5" x14ac:dyDescent="0.2">
      <c r="A10575" s="287" t="s">
        <v>10628</v>
      </c>
      <c r="B10575" s="287" t="s">
        <v>29157</v>
      </c>
      <c r="C10575" s="287" t="s">
        <v>11</v>
      </c>
      <c r="D10575" t="str">
        <f t="shared" si="165"/>
        <v>m2</v>
      </c>
      <c r="E10575" s="288">
        <v>18.54</v>
      </c>
    </row>
    <row r="10576" spans="1:5" x14ac:dyDescent="0.2">
      <c r="A10576" s="287" t="s">
        <v>10629</v>
      </c>
      <c r="B10576" s="287" t="s">
        <v>29158</v>
      </c>
      <c r="C10576" s="287" t="s">
        <v>11</v>
      </c>
      <c r="D10576" t="str">
        <f t="shared" si="165"/>
        <v>m2</v>
      </c>
      <c r="E10576" s="288">
        <v>4.9000000000000004</v>
      </c>
    </row>
    <row r="10577" spans="1:5" x14ac:dyDescent="0.2">
      <c r="A10577" s="287" t="s">
        <v>10630</v>
      </c>
      <c r="B10577" s="287" t="s">
        <v>29158</v>
      </c>
      <c r="C10577" s="287" t="s">
        <v>11</v>
      </c>
      <c r="D10577" t="str">
        <f t="shared" si="165"/>
        <v>m2</v>
      </c>
      <c r="E10577" s="288">
        <v>4.3</v>
      </c>
    </row>
    <row r="10578" spans="1:5" x14ac:dyDescent="0.2">
      <c r="A10578" s="287" t="s">
        <v>10631</v>
      </c>
      <c r="B10578" s="287" t="s">
        <v>29159</v>
      </c>
      <c r="C10578" s="287" t="s">
        <v>11</v>
      </c>
      <c r="D10578" t="str">
        <f t="shared" si="165"/>
        <v>m2</v>
      </c>
      <c r="E10578" s="288">
        <v>11.91</v>
      </c>
    </row>
    <row r="10579" spans="1:5" x14ac:dyDescent="0.2">
      <c r="A10579" s="287" t="s">
        <v>10632</v>
      </c>
      <c r="B10579" s="287" t="s">
        <v>29159</v>
      </c>
      <c r="C10579" s="287" t="s">
        <v>11</v>
      </c>
      <c r="D10579" t="str">
        <f t="shared" si="165"/>
        <v>m2</v>
      </c>
      <c r="E10579" s="288">
        <v>10.59</v>
      </c>
    </row>
    <row r="10580" spans="1:5" x14ac:dyDescent="0.2">
      <c r="A10580" s="287" t="s">
        <v>10633</v>
      </c>
      <c r="B10580" s="287" t="s">
        <v>29160</v>
      </c>
      <c r="C10580" s="287" t="s">
        <v>11</v>
      </c>
      <c r="D10580" t="str">
        <f t="shared" si="165"/>
        <v>m2</v>
      </c>
      <c r="E10580" s="288">
        <v>17977.849999999999</v>
      </c>
    </row>
    <row r="10581" spans="1:5" x14ac:dyDescent="0.2">
      <c r="A10581" s="287" t="s">
        <v>10634</v>
      </c>
      <c r="B10581" s="287" t="s">
        <v>29160</v>
      </c>
      <c r="C10581" s="287" t="s">
        <v>11</v>
      </c>
      <c r="D10581" t="str">
        <f t="shared" si="165"/>
        <v>m2</v>
      </c>
      <c r="E10581" s="288">
        <v>16524.310000000001</v>
      </c>
    </row>
    <row r="10582" spans="1:5" x14ac:dyDescent="0.2">
      <c r="A10582" s="287" t="s">
        <v>10635</v>
      </c>
      <c r="B10582" s="287" t="s">
        <v>29161</v>
      </c>
      <c r="C10582" s="287" t="s">
        <v>11</v>
      </c>
      <c r="D10582" t="str">
        <f t="shared" si="165"/>
        <v>m2</v>
      </c>
      <c r="E10582" s="288">
        <v>33861.32</v>
      </c>
    </row>
    <row r="10583" spans="1:5" x14ac:dyDescent="0.2">
      <c r="A10583" s="287" t="s">
        <v>10636</v>
      </c>
      <c r="B10583" s="287" t="s">
        <v>29161</v>
      </c>
      <c r="C10583" s="287" t="s">
        <v>11</v>
      </c>
      <c r="D10583" t="str">
        <f t="shared" si="165"/>
        <v>m2</v>
      </c>
      <c r="E10583" s="288">
        <v>31298.5</v>
      </c>
    </row>
    <row r="10584" spans="1:5" x14ac:dyDescent="0.2">
      <c r="A10584" s="287" t="s">
        <v>10637</v>
      </c>
      <c r="B10584" s="287" t="s">
        <v>29162</v>
      </c>
      <c r="C10584" s="287" t="s">
        <v>11</v>
      </c>
      <c r="D10584" t="str">
        <f t="shared" si="165"/>
        <v>m2</v>
      </c>
      <c r="E10584" s="288">
        <v>20707.23</v>
      </c>
    </row>
    <row r="10585" spans="1:5" x14ac:dyDescent="0.2">
      <c r="A10585" s="287" t="s">
        <v>10638</v>
      </c>
      <c r="B10585" s="287" t="s">
        <v>29162</v>
      </c>
      <c r="C10585" s="287" t="s">
        <v>11</v>
      </c>
      <c r="D10585" t="str">
        <f t="shared" si="165"/>
        <v>m2</v>
      </c>
      <c r="E10585" s="288">
        <v>18992.900000000001</v>
      </c>
    </row>
    <row r="10586" spans="1:5" x14ac:dyDescent="0.2">
      <c r="A10586" s="287" t="s">
        <v>10639</v>
      </c>
      <c r="B10586" s="287" t="s">
        <v>29163</v>
      </c>
      <c r="C10586" s="287" t="s">
        <v>11</v>
      </c>
      <c r="D10586" t="str">
        <f t="shared" si="165"/>
        <v>m2</v>
      </c>
      <c r="E10586" s="288">
        <v>38750.199999999997</v>
      </c>
    </row>
    <row r="10587" spans="1:5" x14ac:dyDescent="0.2">
      <c r="A10587" s="287" t="s">
        <v>10640</v>
      </c>
      <c r="B10587" s="287" t="s">
        <v>29163</v>
      </c>
      <c r="C10587" s="287" t="s">
        <v>11</v>
      </c>
      <c r="D10587" t="str">
        <f t="shared" si="165"/>
        <v>m2</v>
      </c>
      <c r="E10587" s="288">
        <v>35917.519999999997</v>
      </c>
    </row>
    <row r="10588" spans="1:5" x14ac:dyDescent="0.2">
      <c r="A10588" s="287" t="s">
        <v>10641</v>
      </c>
      <c r="B10588" s="287" t="s">
        <v>29164</v>
      </c>
      <c r="C10588" s="287" t="s">
        <v>11</v>
      </c>
      <c r="D10588" t="str">
        <f t="shared" si="165"/>
        <v>m2</v>
      </c>
      <c r="E10588" s="288">
        <v>44073.09</v>
      </c>
    </row>
    <row r="10589" spans="1:5" x14ac:dyDescent="0.2">
      <c r="A10589" s="287" t="s">
        <v>10642</v>
      </c>
      <c r="B10589" s="287" t="s">
        <v>29164</v>
      </c>
      <c r="C10589" s="287" t="s">
        <v>11</v>
      </c>
      <c r="D10589" t="str">
        <f t="shared" si="165"/>
        <v>m2</v>
      </c>
      <c r="E10589" s="288">
        <v>40709.129999999997</v>
      </c>
    </row>
    <row r="10590" spans="1:5" x14ac:dyDescent="0.2">
      <c r="A10590" s="287" t="s">
        <v>10643</v>
      </c>
      <c r="B10590" s="287" t="s">
        <v>29165</v>
      </c>
      <c r="C10590" s="287" t="s">
        <v>11</v>
      </c>
      <c r="D10590" t="str">
        <f t="shared" si="165"/>
        <v>m2</v>
      </c>
      <c r="E10590" s="288">
        <v>38291.67</v>
      </c>
    </row>
    <row r="10591" spans="1:5" x14ac:dyDescent="0.2">
      <c r="A10591" s="287" t="s">
        <v>10644</v>
      </c>
      <c r="B10591" s="287" t="s">
        <v>29165</v>
      </c>
      <c r="C10591" s="287" t="s">
        <v>11</v>
      </c>
      <c r="D10591" t="str">
        <f t="shared" si="165"/>
        <v>m2</v>
      </c>
      <c r="E10591" s="288">
        <v>35331.620000000003</v>
      </c>
    </row>
    <row r="10592" spans="1:5" x14ac:dyDescent="0.2">
      <c r="A10592" s="287" t="s">
        <v>10645</v>
      </c>
      <c r="B10592" s="287" t="s">
        <v>29166</v>
      </c>
      <c r="C10592" s="287" t="s">
        <v>11</v>
      </c>
      <c r="D10592" t="str">
        <f t="shared" si="165"/>
        <v>m2</v>
      </c>
      <c r="E10592" s="288">
        <v>44977.38</v>
      </c>
    </row>
    <row r="10593" spans="1:5" x14ac:dyDescent="0.2">
      <c r="A10593" s="287" t="s">
        <v>10646</v>
      </c>
      <c r="B10593" s="287" t="s">
        <v>29166</v>
      </c>
      <c r="C10593" s="287" t="s">
        <v>11</v>
      </c>
      <c r="D10593" t="str">
        <f t="shared" si="165"/>
        <v>m2</v>
      </c>
      <c r="E10593" s="288">
        <v>41602.74</v>
      </c>
    </row>
    <row r="10594" spans="1:5" x14ac:dyDescent="0.2">
      <c r="A10594" s="287" t="s">
        <v>10647</v>
      </c>
      <c r="B10594" s="287" t="s">
        <v>29167</v>
      </c>
      <c r="C10594" s="287" t="s">
        <v>11</v>
      </c>
      <c r="D10594" t="str">
        <f t="shared" si="165"/>
        <v>m2</v>
      </c>
      <c r="E10594" s="288">
        <v>50556.67</v>
      </c>
    </row>
    <row r="10595" spans="1:5" x14ac:dyDescent="0.2">
      <c r="A10595" s="287" t="s">
        <v>10648</v>
      </c>
      <c r="B10595" s="287" t="s">
        <v>29167</v>
      </c>
      <c r="C10595" s="287" t="s">
        <v>11</v>
      </c>
      <c r="D10595" t="str">
        <f t="shared" si="165"/>
        <v>m2</v>
      </c>
      <c r="E10595" s="288">
        <v>46878.31</v>
      </c>
    </row>
    <row r="10596" spans="1:5" x14ac:dyDescent="0.2">
      <c r="A10596" s="287" t="s">
        <v>10649</v>
      </c>
      <c r="B10596" s="287" t="s">
        <v>29168</v>
      </c>
      <c r="C10596" s="287" t="s">
        <v>11</v>
      </c>
      <c r="D10596" t="str">
        <f t="shared" si="165"/>
        <v>m2</v>
      </c>
      <c r="E10596" s="288">
        <v>8675.0300000000007</v>
      </c>
    </row>
    <row r="10597" spans="1:5" x14ac:dyDescent="0.2">
      <c r="A10597" s="287" t="s">
        <v>10650</v>
      </c>
      <c r="B10597" s="287" t="s">
        <v>29168</v>
      </c>
      <c r="C10597" s="287" t="s">
        <v>11</v>
      </c>
      <c r="D10597" t="str">
        <f t="shared" si="165"/>
        <v>m2</v>
      </c>
      <c r="E10597" s="288">
        <v>8119.11</v>
      </c>
    </row>
    <row r="10598" spans="1:5" x14ac:dyDescent="0.2">
      <c r="A10598" s="287" t="s">
        <v>10651</v>
      </c>
      <c r="B10598" s="287" t="s">
        <v>29169</v>
      </c>
      <c r="C10598" s="287" t="s">
        <v>11</v>
      </c>
      <c r="D10598" t="str">
        <f t="shared" si="165"/>
        <v>m2</v>
      </c>
      <c r="E10598" s="288">
        <v>10754.86</v>
      </c>
    </row>
    <row r="10599" spans="1:5" x14ac:dyDescent="0.2">
      <c r="A10599" s="287" t="s">
        <v>10652</v>
      </c>
      <c r="B10599" s="287" t="s">
        <v>29169</v>
      </c>
      <c r="C10599" s="287" t="s">
        <v>11</v>
      </c>
      <c r="D10599" t="str">
        <f t="shared" si="165"/>
        <v>m2</v>
      </c>
      <c r="E10599" s="288">
        <v>10754.86</v>
      </c>
    </row>
    <row r="10600" spans="1:5" x14ac:dyDescent="0.2">
      <c r="A10600" s="287" t="s">
        <v>10653</v>
      </c>
      <c r="B10600" s="287" t="s">
        <v>29170</v>
      </c>
      <c r="C10600" s="287" t="s">
        <v>11</v>
      </c>
      <c r="D10600" t="str">
        <f t="shared" si="165"/>
        <v>m2</v>
      </c>
      <c r="E10600" s="288">
        <v>546.02</v>
      </c>
    </row>
    <row r="10601" spans="1:5" x14ac:dyDescent="0.2">
      <c r="A10601" s="287" t="s">
        <v>10654</v>
      </c>
      <c r="B10601" s="287" t="s">
        <v>29170</v>
      </c>
      <c r="C10601" s="287" t="s">
        <v>11</v>
      </c>
      <c r="D10601" t="str">
        <f t="shared" si="165"/>
        <v>m2</v>
      </c>
      <c r="E10601" s="288">
        <v>527.91</v>
      </c>
    </row>
    <row r="10602" spans="1:5" x14ac:dyDescent="0.2">
      <c r="A10602" s="287" t="s">
        <v>10655</v>
      </c>
      <c r="B10602" s="287" t="s">
        <v>29171</v>
      </c>
      <c r="C10602" s="287" t="s">
        <v>11</v>
      </c>
      <c r="D10602" t="str">
        <f t="shared" si="165"/>
        <v>m2</v>
      </c>
      <c r="E10602" s="288">
        <v>160.69999999999999</v>
      </c>
    </row>
    <row r="10603" spans="1:5" x14ac:dyDescent="0.2">
      <c r="A10603" s="287" t="s">
        <v>10656</v>
      </c>
      <c r="B10603" s="287" t="s">
        <v>29171</v>
      </c>
      <c r="C10603" s="287" t="s">
        <v>11</v>
      </c>
      <c r="D10603" t="str">
        <f t="shared" si="165"/>
        <v>m2</v>
      </c>
      <c r="E10603" s="288">
        <v>146.22</v>
      </c>
    </row>
    <row r="10604" spans="1:5" x14ac:dyDescent="0.2">
      <c r="A10604" s="287" t="s">
        <v>10657</v>
      </c>
      <c r="B10604" s="287" t="s">
        <v>29172</v>
      </c>
      <c r="C10604" s="287" t="s">
        <v>11</v>
      </c>
      <c r="D10604" t="str">
        <f t="shared" si="165"/>
        <v>m2</v>
      </c>
      <c r="E10604" s="288">
        <v>418.75</v>
      </c>
    </row>
    <row r="10605" spans="1:5" x14ac:dyDescent="0.2">
      <c r="A10605" s="287" t="s">
        <v>10658</v>
      </c>
      <c r="B10605" s="287" t="s">
        <v>29172</v>
      </c>
      <c r="C10605" s="287" t="s">
        <v>11</v>
      </c>
      <c r="D10605" t="str">
        <f t="shared" si="165"/>
        <v>m2</v>
      </c>
      <c r="E10605" s="288">
        <v>399.92</v>
      </c>
    </row>
    <row r="10606" spans="1:5" x14ac:dyDescent="0.2">
      <c r="A10606" s="287" t="s">
        <v>10659</v>
      </c>
      <c r="B10606" s="287" t="s">
        <v>29173</v>
      </c>
      <c r="C10606" s="287" t="s">
        <v>11</v>
      </c>
      <c r="D10606" t="str">
        <f t="shared" si="165"/>
        <v>m2</v>
      </c>
      <c r="E10606" s="288">
        <v>141.05000000000001</v>
      </c>
    </row>
    <row r="10607" spans="1:5" x14ac:dyDescent="0.2">
      <c r="A10607" s="287" t="s">
        <v>10660</v>
      </c>
      <c r="B10607" s="287" t="s">
        <v>29173</v>
      </c>
      <c r="C10607" s="287" t="s">
        <v>11</v>
      </c>
      <c r="D10607" t="str">
        <f t="shared" si="165"/>
        <v>m2</v>
      </c>
      <c r="E10607" s="288">
        <v>122.22</v>
      </c>
    </row>
    <row r="10608" spans="1:5" x14ac:dyDescent="0.2">
      <c r="A10608" s="287" t="s">
        <v>10661</v>
      </c>
      <c r="B10608" s="287" t="s">
        <v>29174</v>
      </c>
      <c r="C10608" s="287" t="s">
        <v>11</v>
      </c>
      <c r="D10608" t="str">
        <f t="shared" si="165"/>
        <v>m2</v>
      </c>
      <c r="E10608" s="288">
        <v>65.45</v>
      </c>
    </row>
    <row r="10609" spans="1:5" x14ac:dyDescent="0.2">
      <c r="A10609" s="287" t="s">
        <v>10662</v>
      </c>
      <c r="B10609" s="287" t="s">
        <v>29174</v>
      </c>
      <c r="C10609" s="287" t="s">
        <v>11</v>
      </c>
      <c r="D10609" t="str">
        <f t="shared" si="165"/>
        <v>m2</v>
      </c>
      <c r="E10609" s="288">
        <v>62.74</v>
      </c>
    </row>
    <row r="10610" spans="1:5" x14ac:dyDescent="0.2">
      <c r="A10610" s="287" t="s">
        <v>10663</v>
      </c>
      <c r="B10610" s="287" t="s">
        <v>29175</v>
      </c>
      <c r="C10610" s="287" t="s">
        <v>53</v>
      </c>
      <c r="D10610" t="str">
        <f t="shared" si="165"/>
        <v>m</v>
      </c>
      <c r="E10610" s="288">
        <v>51.37</v>
      </c>
    </row>
    <row r="10611" spans="1:5" x14ac:dyDescent="0.2">
      <c r="A10611" s="287" t="s">
        <v>10664</v>
      </c>
      <c r="B10611" s="287" t="s">
        <v>29175</v>
      </c>
      <c r="C10611" s="287" t="s">
        <v>53</v>
      </c>
      <c r="D10611" t="str">
        <f t="shared" si="165"/>
        <v>m</v>
      </c>
      <c r="E10611" s="288">
        <v>47.43</v>
      </c>
    </row>
    <row r="10612" spans="1:5" x14ac:dyDescent="0.2">
      <c r="A10612" s="287" t="s">
        <v>10665</v>
      </c>
      <c r="B10612" s="287" t="s">
        <v>29176</v>
      </c>
      <c r="C10612" s="287" t="s">
        <v>53</v>
      </c>
      <c r="D10612" t="str">
        <f t="shared" si="165"/>
        <v>m</v>
      </c>
      <c r="E10612" s="288">
        <v>116.39</v>
      </c>
    </row>
    <row r="10613" spans="1:5" x14ac:dyDescent="0.2">
      <c r="A10613" s="287" t="s">
        <v>10666</v>
      </c>
      <c r="B10613" s="287" t="s">
        <v>29176</v>
      </c>
      <c r="C10613" s="287" t="s">
        <v>53</v>
      </c>
      <c r="D10613" t="str">
        <f t="shared" si="165"/>
        <v>m</v>
      </c>
      <c r="E10613" s="288">
        <v>112.57</v>
      </c>
    </row>
    <row r="10614" spans="1:5" x14ac:dyDescent="0.2">
      <c r="A10614" s="287" t="s">
        <v>10667</v>
      </c>
      <c r="B10614" s="287" t="s">
        <v>29177</v>
      </c>
      <c r="C10614" s="287" t="s">
        <v>11</v>
      </c>
      <c r="D10614" t="str">
        <f t="shared" si="165"/>
        <v>m2</v>
      </c>
      <c r="E10614" s="288">
        <v>31.16</v>
      </c>
    </row>
    <row r="10615" spans="1:5" x14ac:dyDescent="0.2">
      <c r="A10615" s="287" t="s">
        <v>10668</v>
      </c>
      <c r="B10615" s="287" t="s">
        <v>29177</v>
      </c>
      <c r="C10615" s="287" t="s">
        <v>11</v>
      </c>
      <c r="D10615" t="str">
        <f t="shared" si="165"/>
        <v>m2</v>
      </c>
      <c r="E10615" s="288">
        <v>28.45</v>
      </c>
    </row>
    <row r="10616" spans="1:5" x14ac:dyDescent="0.2">
      <c r="A10616" s="287" t="s">
        <v>10669</v>
      </c>
      <c r="B10616" s="287" t="s">
        <v>29178</v>
      </c>
      <c r="C10616" s="287" t="s">
        <v>11</v>
      </c>
      <c r="D10616" t="str">
        <f t="shared" si="165"/>
        <v>m2</v>
      </c>
      <c r="E10616" s="288">
        <v>55.3</v>
      </c>
    </row>
    <row r="10617" spans="1:5" x14ac:dyDescent="0.2">
      <c r="A10617" s="287" t="s">
        <v>10670</v>
      </c>
      <c r="B10617" s="287" t="s">
        <v>29178</v>
      </c>
      <c r="C10617" s="287" t="s">
        <v>11</v>
      </c>
      <c r="D10617" t="str">
        <f t="shared" si="165"/>
        <v>m2</v>
      </c>
      <c r="E10617" s="288">
        <v>53.03</v>
      </c>
    </row>
    <row r="10618" spans="1:5" x14ac:dyDescent="0.2">
      <c r="A10618" s="287" t="s">
        <v>10671</v>
      </c>
      <c r="B10618" s="287" t="s">
        <v>29179</v>
      </c>
      <c r="C10618" s="287" t="s">
        <v>11</v>
      </c>
      <c r="D10618" t="str">
        <f t="shared" si="165"/>
        <v>m2</v>
      </c>
      <c r="E10618" s="288">
        <v>632.54999999999995</v>
      </c>
    </row>
    <row r="10619" spans="1:5" x14ac:dyDescent="0.2">
      <c r="A10619" s="287" t="s">
        <v>10672</v>
      </c>
      <c r="B10619" s="287" t="s">
        <v>29179</v>
      </c>
      <c r="C10619" s="287" t="s">
        <v>11</v>
      </c>
      <c r="D10619" t="str">
        <f t="shared" si="165"/>
        <v>m2</v>
      </c>
      <c r="E10619" s="288">
        <v>616.29999999999995</v>
      </c>
    </row>
    <row r="10620" spans="1:5" x14ac:dyDescent="0.2">
      <c r="A10620" s="287" t="s">
        <v>10673</v>
      </c>
      <c r="B10620" s="287" t="s">
        <v>29180</v>
      </c>
      <c r="C10620" s="287" t="s">
        <v>11</v>
      </c>
      <c r="D10620" t="str">
        <f t="shared" si="165"/>
        <v>m2</v>
      </c>
      <c r="E10620" s="288">
        <v>182.56</v>
      </c>
    </row>
    <row r="10621" spans="1:5" x14ac:dyDescent="0.2">
      <c r="A10621" s="287" t="s">
        <v>10674</v>
      </c>
      <c r="B10621" s="287" t="s">
        <v>29180</v>
      </c>
      <c r="C10621" s="287" t="s">
        <v>11</v>
      </c>
      <c r="D10621" t="str">
        <f t="shared" si="165"/>
        <v>m2</v>
      </c>
      <c r="E10621" s="288">
        <v>179.86</v>
      </c>
    </row>
    <row r="10622" spans="1:5" x14ac:dyDescent="0.2">
      <c r="A10622" s="287" t="s">
        <v>10675</v>
      </c>
      <c r="B10622" s="287" t="s">
        <v>29181</v>
      </c>
      <c r="C10622" s="287" t="s">
        <v>11</v>
      </c>
      <c r="D10622" t="str">
        <f t="shared" si="165"/>
        <v>m2</v>
      </c>
      <c r="E10622" s="288">
        <v>82.58</v>
      </c>
    </row>
    <row r="10623" spans="1:5" x14ac:dyDescent="0.2">
      <c r="A10623" s="287" t="s">
        <v>10676</v>
      </c>
      <c r="B10623" s="287" t="s">
        <v>29181</v>
      </c>
      <c r="C10623" s="287" t="s">
        <v>11</v>
      </c>
      <c r="D10623" t="str">
        <f t="shared" si="165"/>
        <v>m2</v>
      </c>
      <c r="E10623" s="288">
        <v>80.87</v>
      </c>
    </row>
    <row r="10624" spans="1:5" x14ac:dyDescent="0.2">
      <c r="A10624" s="287" t="s">
        <v>10677</v>
      </c>
      <c r="B10624" s="287" t="s">
        <v>29182</v>
      </c>
      <c r="C10624" s="287" t="s">
        <v>11</v>
      </c>
      <c r="D10624" t="str">
        <f t="shared" si="165"/>
        <v>m2</v>
      </c>
      <c r="E10624" s="288">
        <v>3744.73</v>
      </c>
    </row>
    <row r="10625" spans="1:5" x14ac:dyDescent="0.2">
      <c r="A10625" s="287" t="s">
        <v>10678</v>
      </c>
      <c r="B10625" s="287" t="s">
        <v>29182</v>
      </c>
      <c r="C10625" s="287" t="s">
        <v>11</v>
      </c>
      <c r="D10625" t="str">
        <f t="shared" si="165"/>
        <v>m2</v>
      </c>
      <c r="E10625" s="288">
        <v>3701.39</v>
      </c>
    </row>
    <row r="10626" spans="1:5" x14ac:dyDescent="0.2">
      <c r="A10626" s="287" t="s">
        <v>10679</v>
      </c>
      <c r="B10626" s="287" t="s">
        <v>29183</v>
      </c>
      <c r="C10626" s="287" t="s">
        <v>23559</v>
      </c>
      <c r="D10626" t="str">
        <f t="shared" ref="D10626:D10689" si="166">LOWER(C10626)</f>
        <v>dm3</v>
      </c>
      <c r="E10626" s="288">
        <v>2034.32</v>
      </c>
    </row>
    <row r="10627" spans="1:5" x14ac:dyDescent="0.2">
      <c r="A10627" s="287" t="s">
        <v>10680</v>
      </c>
      <c r="B10627" s="287" t="s">
        <v>29183</v>
      </c>
      <c r="C10627" s="287" t="s">
        <v>23559</v>
      </c>
      <c r="D10627" t="str">
        <f t="shared" si="166"/>
        <v>dm3</v>
      </c>
      <c r="E10627" s="288">
        <v>1995.53</v>
      </c>
    </row>
    <row r="10628" spans="1:5" x14ac:dyDescent="0.2">
      <c r="A10628" s="287" t="s">
        <v>10681</v>
      </c>
      <c r="B10628" s="287" t="s">
        <v>29184</v>
      </c>
      <c r="C10628" s="287" t="s">
        <v>23559</v>
      </c>
      <c r="D10628" t="str">
        <f t="shared" si="166"/>
        <v>dm3</v>
      </c>
      <c r="E10628" s="288">
        <v>22.65</v>
      </c>
    </row>
    <row r="10629" spans="1:5" x14ac:dyDescent="0.2">
      <c r="A10629" s="287" t="s">
        <v>10682</v>
      </c>
      <c r="B10629" s="287" t="s">
        <v>29184</v>
      </c>
      <c r="C10629" s="287" t="s">
        <v>23559</v>
      </c>
      <c r="D10629" t="str">
        <f t="shared" si="166"/>
        <v>dm3</v>
      </c>
      <c r="E10629" s="288">
        <v>19.62</v>
      </c>
    </row>
    <row r="10630" spans="1:5" x14ac:dyDescent="0.2">
      <c r="A10630" s="287" t="s">
        <v>10683</v>
      </c>
      <c r="B10630" s="287" t="s">
        <v>29185</v>
      </c>
      <c r="C10630" s="287" t="s">
        <v>23147</v>
      </c>
      <c r="D10630" t="str">
        <f t="shared" si="166"/>
        <v>kg</v>
      </c>
      <c r="E10630" s="288">
        <v>10.79</v>
      </c>
    </row>
    <row r="10631" spans="1:5" x14ac:dyDescent="0.2">
      <c r="A10631" s="287" t="s">
        <v>10684</v>
      </c>
      <c r="B10631" s="287" t="s">
        <v>29185</v>
      </c>
      <c r="C10631" s="287" t="s">
        <v>23147</v>
      </c>
      <c r="D10631" t="str">
        <f t="shared" si="166"/>
        <v>kg</v>
      </c>
      <c r="E10631" s="288">
        <v>9.4499999999999993</v>
      </c>
    </row>
    <row r="10632" spans="1:5" x14ac:dyDescent="0.2">
      <c r="A10632" s="287" t="s">
        <v>10685</v>
      </c>
      <c r="B10632" s="287" t="s">
        <v>29186</v>
      </c>
      <c r="C10632" s="287" t="s">
        <v>11</v>
      </c>
      <c r="D10632" t="str">
        <f t="shared" si="166"/>
        <v>m2</v>
      </c>
      <c r="E10632" s="288">
        <v>1078.78</v>
      </c>
    </row>
    <row r="10633" spans="1:5" x14ac:dyDescent="0.2">
      <c r="A10633" s="287" t="s">
        <v>10686</v>
      </c>
      <c r="B10633" s="287" t="s">
        <v>29186</v>
      </c>
      <c r="C10633" s="287" t="s">
        <v>11</v>
      </c>
      <c r="D10633" t="str">
        <f t="shared" si="166"/>
        <v>m2</v>
      </c>
      <c r="E10633" s="288">
        <v>963.88</v>
      </c>
    </row>
    <row r="10634" spans="1:5" x14ac:dyDescent="0.2">
      <c r="A10634" s="287" t="s">
        <v>10687</v>
      </c>
      <c r="B10634" s="287" t="s">
        <v>29187</v>
      </c>
      <c r="C10634" s="287" t="s">
        <v>22946</v>
      </c>
      <c r="D10634" t="str">
        <f t="shared" si="166"/>
        <v>un</v>
      </c>
      <c r="E10634" s="288">
        <v>669.19</v>
      </c>
    </row>
    <row r="10635" spans="1:5" x14ac:dyDescent="0.2">
      <c r="A10635" s="287" t="s">
        <v>10688</v>
      </c>
      <c r="B10635" s="287" t="s">
        <v>29187</v>
      </c>
      <c r="C10635" s="287" t="s">
        <v>22946</v>
      </c>
      <c r="D10635" t="str">
        <f t="shared" si="166"/>
        <v>un</v>
      </c>
      <c r="E10635" s="288">
        <v>642.87</v>
      </c>
    </row>
    <row r="10636" spans="1:5" x14ac:dyDescent="0.2">
      <c r="A10636" s="287" t="s">
        <v>10689</v>
      </c>
      <c r="B10636" s="287" t="s">
        <v>29188</v>
      </c>
      <c r="C10636" s="287" t="s">
        <v>11</v>
      </c>
      <c r="D10636" t="str">
        <f t="shared" si="166"/>
        <v>m2</v>
      </c>
      <c r="E10636" s="288">
        <v>432.8</v>
      </c>
    </row>
    <row r="10637" spans="1:5" x14ac:dyDescent="0.2">
      <c r="A10637" s="287" t="s">
        <v>10690</v>
      </c>
      <c r="B10637" s="287" t="s">
        <v>29188</v>
      </c>
      <c r="C10637" s="287" t="s">
        <v>11</v>
      </c>
      <c r="D10637" t="str">
        <f t="shared" si="166"/>
        <v>m2</v>
      </c>
      <c r="E10637" s="288">
        <v>393.83</v>
      </c>
    </row>
    <row r="10638" spans="1:5" x14ac:dyDescent="0.2">
      <c r="A10638" s="287" t="s">
        <v>10691</v>
      </c>
      <c r="B10638" s="287" t="s">
        <v>29189</v>
      </c>
      <c r="C10638" s="287" t="s">
        <v>11</v>
      </c>
      <c r="D10638" t="str">
        <f t="shared" si="166"/>
        <v>m2</v>
      </c>
      <c r="E10638" s="288">
        <v>531.16999999999996</v>
      </c>
    </row>
    <row r="10639" spans="1:5" x14ac:dyDescent="0.2">
      <c r="A10639" s="287" t="s">
        <v>10692</v>
      </c>
      <c r="B10639" s="287" t="s">
        <v>29189</v>
      </c>
      <c r="C10639" s="287" t="s">
        <v>11</v>
      </c>
      <c r="D10639" t="str">
        <f t="shared" si="166"/>
        <v>m2</v>
      </c>
      <c r="E10639" s="288">
        <v>480.89</v>
      </c>
    </row>
    <row r="10640" spans="1:5" x14ac:dyDescent="0.2">
      <c r="A10640" s="287" t="s">
        <v>10693</v>
      </c>
      <c r="B10640" s="287" t="s">
        <v>29190</v>
      </c>
      <c r="C10640" s="287" t="s">
        <v>11</v>
      </c>
      <c r="D10640" t="str">
        <f t="shared" si="166"/>
        <v>m2</v>
      </c>
      <c r="E10640" s="288">
        <v>375.16</v>
      </c>
    </row>
    <row r="10641" spans="1:5" x14ac:dyDescent="0.2">
      <c r="A10641" s="287" t="s">
        <v>10694</v>
      </c>
      <c r="B10641" s="287" t="s">
        <v>29190</v>
      </c>
      <c r="C10641" s="287" t="s">
        <v>11</v>
      </c>
      <c r="D10641" t="str">
        <f t="shared" si="166"/>
        <v>m2</v>
      </c>
      <c r="E10641" s="288">
        <v>343.88</v>
      </c>
    </row>
    <row r="10642" spans="1:5" x14ac:dyDescent="0.2">
      <c r="A10642" s="287" t="s">
        <v>10695</v>
      </c>
      <c r="B10642" s="287" t="s">
        <v>29191</v>
      </c>
      <c r="C10642" s="287" t="s">
        <v>11</v>
      </c>
      <c r="D10642" t="str">
        <f t="shared" si="166"/>
        <v>m2</v>
      </c>
      <c r="E10642" s="288">
        <v>469.13</v>
      </c>
    </row>
    <row r="10643" spans="1:5" x14ac:dyDescent="0.2">
      <c r="A10643" s="287" t="s">
        <v>10696</v>
      </c>
      <c r="B10643" s="287" t="s">
        <v>29191</v>
      </c>
      <c r="C10643" s="287" t="s">
        <v>11</v>
      </c>
      <c r="D10643" t="str">
        <f t="shared" si="166"/>
        <v>m2</v>
      </c>
      <c r="E10643" s="288">
        <v>425.31</v>
      </c>
    </row>
    <row r="10644" spans="1:5" x14ac:dyDescent="0.2">
      <c r="A10644" s="287" t="s">
        <v>10697</v>
      </c>
      <c r="B10644" s="287" t="s">
        <v>29192</v>
      </c>
      <c r="C10644" s="287" t="s">
        <v>53</v>
      </c>
      <c r="D10644" t="str">
        <f t="shared" si="166"/>
        <v>m</v>
      </c>
      <c r="E10644" s="288">
        <v>571.62</v>
      </c>
    </row>
    <row r="10645" spans="1:5" x14ac:dyDescent="0.2">
      <c r="A10645" s="287" t="s">
        <v>10698</v>
      </c>
      <c r="B10645" s="287" t="s">
        <v>29192</v>
      </c>
      <c r="C10645" s="287" t="s">
        <v>53</v>
      </c>
      <c r="D10645" t="str">
        <f t="shared" si="166"/>
        <v>m</v>
      </c>
      <c r="E10645" s="288">
        <v>514.12</v>
      </c>
    </row>
    <row r="10646" spans="1:5" x14ac:dyDescent="0.2">
      <c r="A10646" s="287" t="s">
        <v>10699</v>
      </c>
      <c r="B10646" s="287" t="s">
        <v>29193</v>
      </c>
      <c r="C10646" s="287" t="s">
        <v>53</v>
      </c>
      <c r="D10646" t="str">
        <f t="shared" si="166"/>
        <v>m</v>
      </c>
      <c r="E10646" s="288">
        <v>676.67</v>
      </c>
    </row>
    <row r="10647" spans="1:5" x14ac:dyDescent="0.2">
      <c r="A10647" s="287" t="s">
        <v>10700</v>
      </c>
      <c r="B10647" s="287" t="s">
        <v>29193</v>
      </c>
      <c r="C10647" s="287" t="s">
        <v>53</v>
      </c>
      <c r="D10647" t="str">
        <f t="shared" si="166"/>
        <v>m</v>
      </c>
      <c r="E10647" s="288">
        <v>605.15</v>
      </c>
    </row>
    <row r="10648" spans="1:5" x14ac:dyDescent="0.2">
      <c r="A10648" s="287" t="s">
        <v>10701</v>
      </c>
      <c r="B10648" s="287" t="s">
        <v>29194</v>
      </c>
      <c r="C10648" s="287" t="s">
        <v>53</v>
      </c>
      <c r="D10648" t="str">
        <f t="shared" si="166"/>
        <v>m</v>
      </c>
      <c r="E10648" s="288">
        <v>80.97</v>
      </c>
    </row>
    <row r="10649" spans="1:5" x14ac:dyDescent="0.2">
      <c r="A10649" s="287" t="s">
        <v>10702</v>
      </c>
      <c r="B10649" s="287" t="s">
        <v>29194</v>
      </c>
      <c r="C10649" s="287" t="s">
        <v>53</v>
      </c>
      <c r="D10649" t="str">
        <f t="shared" si="166"/>
        <v>m</v>
      </c>
      <c r="E10649" s="288">
        <v>70.489999999999995</v>
      </c>
    </row>
    <row r="10650" spans="1:5" x14ac:dyDescent="0.2">
      <c r="A10650" s="287" t="s">
        <v>10703</v>
      </c>
      <c r="B10650" s="287" t="s">
        <v>29195</v>
      </c>
      <c r="C10650" s="287" t="s">
        <v>53</v>
      </c>
      <c r="D10650" t="str">
        <f t="shared" si="166"/>
        <v>m</v>
      </c>
      <c r="E10650" s="288">
        <v>161.94999999999999</v>
      </c>
    </row>
    <row r="10651" spans="1:5" x14ac:dyDescent="0.2">
      <c r="A10651" s="287" t="s">
        <v>10704</v>
      </c>
      <c r="B10651" s="287" t="s">
        <v>29195</v>
      </c>
      <c r="C10651" s="287" t="s">
        <v>53</v>
      </c>
      <c r="D10651" t="str">
        <f t="shared" si="166"/>
        <v>m</v>
      </c>
      <c r="E10651" s="288">
        <v>140.99</v>
      </c>
    </row>
    <row r="10652" spans="1:5" x14ac:dyDescent="0.2">
      <c r="A10652" s="287" t="s">
        <v>10705</v>
      </c>
      <c r="B10652" s="287" t="s">
        <v>29196</v>
      </c>
      <c r="C10652" s="287" t="s">
        <v>53</v>
      </c>
      <c r="D10652" t="str">
        <f t="shared" si="166"/>
        <v>m</v>
      </c>
      <c r="E10652" s="288">
        <v>247.6</v>
      </c>
    </row>
    <row r="10653" spans="1:5" x14ac:dyDescent="0.2">
      <c r="A10653" s="287" t="s">
        <v>10706</v>
      </c>
      <c r="B10653" s="287" t="s">
        <v>29196</v>
      </c>
      <c r="C10653" s="287" t="s">
        <v>53</v>
      </c>
      <c r="D10653" t="str">
        <f t="shared" si="166"/>
        <v>m</v>
      </c>
      <c r="E10653" s="288">
        <v>227.04</v>
      </c>
    </row>
    <row r="10654" spans="1:5" x14ac:dyDescent="0.2">
      <c r="A10654" s="287" t="s">
        <v>10707</v>
      </c>
      <c r="B10654" s="287" t="s">
        <v>29197</v>
      </c>
      <c r="C10654" s="287" t="s">
        <v>53</v>
      </c>
      <c r="D10654" t="str">
        <f t="shared" si="166"/>
        <v>m</v>
      </c>
      <c r="E10654" s="288">
        <v>320.8</v>
      </c>
    </row>
    <row r="10655" spans="1:5" x14ac:dyDescent="0.2">
      <c r="A10655" s="287" t="s">
        <v>10708</v>
      </c>
      <c r="B10655" s="287" t="s">
        <v>29197</v>
      </c>
      <c r="C10655" s="287" t="s">
        <v>53</v>
      </c>
      <c r="D10655" t="str">
        <f t="shared" si="166"/>
        <v>m</v>
      </c>
      <c r="E10655" s="288">
        <v>291.44</v>
      </c>
    </row>
    <row r="10656" spans="1:5" x14ac:dyDescent="0.2">
      <c r="A10656" s="287" t="s">
        <v>10709</v>
      </c>
      <c r="B10656" s="287" t="s">
        <v>29198</v>
      </c>
      <c r="C10656" s="287" t="s">
        <v>53</v>
      </c>
      <c r="D10656" t="str">
        <f t="shared" si="166"/>
        <v>m</v>
      </c>
      <c r="E10656" s="288">
        <v>608.87</v>
      </c>
    </row>
    <row r="10657" spans="1:5" x14ac:dyDescent="0.2">
      <c r="A10657" s="287" t="s">
        <v>10710</v>
      </c>
      <c r="B10657" s="287" t="s">
        <v>29198</v>
      </c>
      <c r="C10657" s="287" t="s">
        <v>53</v>
      </c>
      <c r="D10657" t="str">
        <f t="shared" si="166"/>
        <v>m</v>
      </c>
      <c r="E10657" s="288">
        <v>547.36</v>
      </c>
    </row>
    <row r="10658" spans="1:5" x14ac:dyDescent="0.2">
      <c r="A10658" s="287" t="s">
        <v>10711</v>
      </c>
      <c r="B10658" s="287" t="s">
        <v>29199</v>
      </c>
      <c r="C10658" s="287" t="s">
        <v>53</v>
      </c>
      <c r="D10658" t="str">
        <f t="shared" si="166"/>
        <v>m</v>
      </c>
      <c r="E10658" s="288">
        <v>730.64</v>
      </c>
    </row>
    <row r="10659" spans="1:5" x14ac:dyDescent="0.2">
      <c r="A10659" s="287" t="s">
        <v>10712</v>
      </c>
      <c r="B10659" s="287" t="s">
        <v>29199</v>
      </c>
      <c r="C10659" s="287" t="s">
        <v>53</v>
      </c>
      <c r="D10659" t="str">
        <f t="shared" si="166"/>
        <v>m</v>
      </c>
      <c r="E10659" s="288">
        <v>652.88</v>
      </c>
    </row>
    <row r="10660" spans="1:5" x14ac:dyDescent="0.2">
      <c r="A10660" s="287" t="s">
        <v>10713</v>
      </c>
      <c r="B10660" s="287" t="s">
        <v>29200</v>
      </c>
      <c r="C10660" s="287" t="s">
        <v>53</v>
      </c>
      <c r="D10660" t="str">
        <f t="shared" si="166"/>
        <v>m</v>
      </c>
      <c r="E10660" s="288">
        <v>838.83</v>
      </c>
    </row>
    <row r="10661" spans="1:5" x14ac:dyDescent="0.2">
      <c r="A10661" s="287" t="s">
        <v>10714</v>
      </c>
      <c r="B10661" s="287" t="s">
        <v>29200</v>
      </c>
      <c r="C10661" s="287" t="s">
        <v>53</v>
      </c>
      <c r="D10661" t="str">
        <f t="shared" si="166"/>
        <v>m</v>
      </c>
      <c r="E10661" s="288">
        <v>745.3</v>
      </c>
    </row>
    <row r="10662" spans="1:5" x14ac:dyDescent="0.2">
      <c r="A10662" s="287" t="s">
        <v>10715</v>
      </c>
      <c r="B10662" s="287" t="s">
        <v>29201</v>
      </c>
      <c r="C10662" s="287" t="s">
        <v>53</v>
      </c>
      <c r="D10662" t="str">
        <f t="shared" si="166"/>
        <v>m</v>
      </c>
      <c r="E10662" s="288">
        <v>1001.2</v>
      </c>
    </row>
    <row r="10663" spans="1:5" x14ac:dyDescent="0.2">
      <c r="A10663" s="287" t="s">
        <v>10716</v>
      </c>
      <c r="B10663" s="287" t="s">
        <v>29201</v>
      </c>
      <c r="C10663" s="287" t="s">
        <v>53</v>
      </c>
      <c r="D10663" t="str">
        <f t="shared" si="166"/>
        <v>m</v>
      </c>
      <c r="E10663" s="288">
        <v>885.99</v>
      </c>
    </row>
    <row r="10664" spans="1:5" x14ac:dyDescent="0.2">
      <c r="A10664" s="287" t="s">
        <v>10717</v>
      </c>
      <c r="B10664" s="287" t="s">
        <v>29202</v>
      </c>
      <c r="C10664" s="287" t="s">
        <v>53</v>
      </c>
      <c r="D10664" t="str">
        <f t="shared" si="166"/>
        <v>m</v>
      </c>
      <c r="E10664" s="288">
        <v>141.86000000000001</v>
      </c>
    </row>
    <row r="10665" spans="1:5" x14ac:dyDescent="0.2">
      <c r="A10665" s="287" t="s">
        <v>10718</v>
      </c>
      <c r="B10665" s="287" t="s">
        <v>29202</v>
      </c>
      <c r="C10665" s="287" t="s">
        <v>53</v>
      </c>
      <c r="D10665" t="str">
        <f t="shared" si="166"/>
        <v>m</v>
      </c>
      <c r="E10665" s="288">
        <v>123.25</v>
      </c>
    </row>
    <row r="10666" spans="1:5" x14ac:dyDescent="0.2">
      <c r="A10666" s="287" t="s">
        <v>10719</v>
      </c>
      <c r="B10666" s="287" t="s">
        <v>29203</v>
      </c>
      <c r="C10666" s="287" t="s">
        <v>53</v>
      </c>
      <c r="D10666" t="str">
        <f t="shared" si="166"/>
        <v>m</v>
      </c>
      <c r="E10666" s="288">
        <v>1427.15</v>
      </c>
    </row>
    <row r="10667" spans="1:5" x14ac:dyDescent="0.2">
      <c r="A10667" s="287" t="s">
        <v>10720</v>
      </c>
      <c r="B10667" s="287" t="s">
        <v>29203</v>
      </c>
      <c r="C10667" s="287" t="s">
        <v>53</v>
      </c>
      <c r="D10667" t="str">
        <f t="shared" si="166"/>
        <v>m</v>
      </c>
      <c r="E10667" s="288">
        <v>1361.25</v>
      </c>
    </row>
    <row r="10668" spans="1:5" x14ac:dyDescent="0.2">
      <c r="A10668" s="287" t="s">
        <v>10721</v>
      </c>
      <c r="B10668" s="287" t="s">
        <v>29204</v>
      </c>
      <c r="C10668" s="287" t="s">
        <v>53</v>
      </c>
      <c r="D10668" t="str">
        <f t="shared" si="166"/>
        <v>m</v>
      </c>
      <c r="E10668" s="288">
        <v>1401.49</v>
      </c>
    </row>
    <row r="10669" spans="1:5" x14ac:dyDescent="0.2">
      <c r="A10669" s="287" t="s">
        <v>10722</v>
      </c>
      <c r="B10669" s="287" t="s">
        <v>29204</v>
      </c>
      <c r="C10669" s="287" t="s">
        <v>53</v>
      </c>
      <c r="D10669" t="str">
        <f t="shared" si="166"/>
        <v>m</v>
      </c>
      <c r="E10669" s="288">
        <v>1339.01</v>
      </c>
    </row>
    <row r="10670" spans="1:5" x14ac:dyDescent="0.2">
      <c r="A10670" s="287" t="s">
        <v>10723</v>
      </c>
      <c r="B10670" s="287" t="s">
        <v>29205</v>
      </c>
      <c r="C10670" s="287" t="s">
        <v>53</v>
      </c>
      <c r="D10670" t="str">
        <f t="shared" si="166"/>
        <v>m</v>
      </c>
      <c r="E10670" s="288">
        <v>270.67</v>
      </c>
    </row>
    <row r="10671" spans="1:5" x14ac:dyDescent="0.2">
      <c r="A10671" s="287" t="s">
        <v>10724</v>
      </c>
      <c r="B10671" s="287" t="s">
        <v>29205</v>
      </c>
      <c r="C10671" s="287" t="s">
        <v>53</v>
      </c>
      <c r="D10671" t="str">
        <f t="shared" si="166"/>
        <v>m</v>
      </c>
      <c r="E10671" s="288">
        <v>259.45999999999998</v>
      </c>
    </row>
    <row r="10672" spans="1:5" x14ac:dyDescent="0.2">
      <c r="A10672" s="287" t="s">
        <v>10725</v>
      </c>
      <c r="B10672" s="287" t="s">
        <v>29206</v>
      </c>
      <c r="C10672" s="287" t="s">
        <v>53</v>
      </c>
      <c r="D10672" t="str">
        <f t="shared" si="166"/>
        <v>m</v>
      </c>
      <c r="E10672" s="288">
        <v>266.83</v>
      </c>
    </row>
    <row r="10673" spans="1:5" x14ac:dyDescent="0.2">
      <c r="A10673" s="287" t="s">
        <v>10726</v>
      </c>
      <c r="B10673" s="287" t="s">
        <v>29206</v>
      </c>
      <c r="C10673" s="287" t="s">
        <v>53</v>
      </c>
      <c r="D10673" t="str">
        <f t="shared" si="166"/>
        <v>m</v>
      </c>
      <c r="E10673" s="288">
        <v>256.13</v>
      </c>
    </row>
    <row r="10674" spans="1:5" x14ac:dyDescent="0.2">
      <c r="A10674" s="287" t="s">
        <v>10727</v>
      </c>
      <c r="B10674" s="287" t="s">
        <v>29207</v>
      </c>
      <c r="C10674" s="287" t="s">
        <v>53</v>
      </c>
      <c r="D10674" t="str">
        <f t="shared" si="166"/>
        <v>m</v>
      </c>
      <c r="E10674" s="288">
        <v>295.29000000000002</v>
      </c>
    </row>
    <row r="10675" spans="1:5" x14ac:dyDescent="0.2">
      <c r="A10675" s="287" t="s">
        <v>10728</v>
      </c>
      <c r="B10675" s="287" t="s">
        <v>29207</v>
      </c>
      <c r="C10675" s="287" t="s">
        <v>53</v>
      </c>
      <c r="D10675" t="str">
        <f t="shared" si="166"/>
        <v>m</v>
      </c>
      <c r="E10675" s="288">
        <v>281.82</v>
      </c>
    </row>
    <row r="10676" spans="1:5" x14ac:dyDescent="0.2">
      <c r="A10676" s="287" t="s">
        <v>10729</v>
      </c>
      <c r="B10676" s="287" t="s">
        <v>29208</v>
      </c>
      <c r="C10676" s="287" t="s">
        <v>53</v>
      </c>
      <c r="D10676" t="str">
        <f t="shared" si="166"/>
        <v>m</v>
      </c>
      <c r="E10676" s="288">
        <v>329.05</v>
      </c>
    </row>
    <row r="10677" spans="1:5" x14ac:dyDescent="0.2">
      <c r="A10677" s="287" t="s">
        <v>10730</v>
      </c>
      <c r="B10677" s="287" t="s">
        <v>29208</v>
      </c>
      <c r="C10677" s="287" t="s">
        <v>53</v>
      </c>
      <c r="D10677" t="str">
        <f t="shared" si="166"/>
        <v>m</v>
      </c>
      <c r="E10677" s="288">
        <v>310.05</v>
      </c>
    </row>
    <row r="10678" spans="1:5" x14ac:dyDescent="0.2">
      <c r="A10678" s="287" t="s">
        <v>10731</v>
      </c>
      <c r="B10678" s="287" t="s">
        <v>29209</v>
      </c>
      <c r="C10678" s="287" t="s">
        <v>53</v>
      </c>
      <c r="D10678" t="str">
        <f t="shared" si="166"/>
        <v>m</v>
      </c>
      <c r="E10678" s="288">
        <v>363.14</v>
      </c>
    </row>
    <row r="10679" spans="1:5" x14ac:dyDescent="0.2">
      <c r="A10679" s="287" t="s">
        <v>10732</v>
      </c>
      <c r="B10679" s="287" t="s">
        <v>29209</v>
      </c>
      <c r="C10679" s="287" t="s">
        <v>53</v>
      </c>
      <c r="D10679" t="str">
        <f t="shared" si="166"/>
        <v>m</v>
      </c>
      <c r="E10679" s="288">
        <v>340.61</v>
      </c>
    </row>
    <row r="10680" spans="1:5" x14ac:dyDescent="0.2">
      <c r="A10680" s="287" t="s">
        <v>10733</v>
      </c>
      <c r="B10680" s="287" t="s">
        <v>29210</v>
      </c>
      <c r="C10680" s="287" t="s">
        <v>53</v>
      </c>
      <c r="D10680" t="str">
        <f t="shared" si="166"/>
        <v>m</v>
      </c>
      <c r="E10680" s="288">
        <v>140.44</v>
      </c>
    </row>
    <row r="10681" spans="1:5" x14ac:dyDescent="0.2">
      <c r="A10681" s="287" t="s">
        <v>10734</v>
      </c>
      <c r="B10681" s="287" t="s">
        <v>29210</v>
      </c>
      <c r="C10681" s="287" t="s">
        <v>53</v>
      </c>
      <c r="D10681" t="str">
        <f t="shared" si="166"/>
        <v>m</v>
      </c>
      <c r="E10681" s="288">
        <v>133.96</v>
      </c>
    </row>
    <row r="10682" spans="1:5" x14ac:dyDescent="0.2">
      <c r="A10682" s="287" t="s">
        <v>10735</v>
      </c>
      <c r="B10682" s="287" t="s">
        <v>29211</v>
      </c>
      <c r="C10682" s="287" t="s">
        <v>53</v>
      </c>
      <c r="D10682" t="str">
        <f t="shared" si="166"/>
        <v>m</v>
      </c>
      <c r="E10682" s="288">
        <v>137.87</v>
      </c>
    </row>
    <row r="10683" spans="1:5" x14ac:dyDescent="0.2">
      <c r="A10683" s="287" t="s">
        <v>10736</v>
      </c>
      <c r="B10683" s="287" t="s">
        <v>29211</v>
      </c>
      <c r="C10683" s="287" t="s">
        <v>53</v>
      </c>
      <c r="D10683" t="str">
        <f t="shared" si="166"/>
        <v>m</v>
      </c>
      <c r="E10683" s="288">
        <v>131.72999999999999</v>
      </c>
    </row>
    <row r="10684" spans="1:5" x14ac:dyDescent="0.2">
      <c r="A10684" s="287" t="s">
        <v>10737</v>
      </c>
      <c r="B10684" s="287" t="s">
        <v>29212</v>
      </c>
      <c r="C10684" s="287" t="s">
        <v>53</v>
      </c>
      <c r="D10684" t="str">
        <f t="shared" si="166"/>
        <v>m</v>
      </c>
      <c r="E10684" s="288">
        <v>150.61000000000001</v>
      </c>
    </row>
    <row r="10685" spans="1:5" x14ac:dyDescent="0.2">
      <c r="A10685" s="287" t="s">
        <v>10738</v>
      </c>
      <c r="B10685" s="287" t="s">
        <v>29212</v>
      </c>
      <c r="C10685" s="287" t="s">
        <v>53</v>
      </c>
      <c r="D10685" t="str">
        <f t="shared" si="166"/>
        <v>m</v>
      </c>
      <c r="E10685" s="288">
        <v>143.36000000000001</v>
      </c>
    </row>
    <row r="10686" spans="1:5" x14ac:dyDescent="0.2">
      <c r="A10686" s="287" t="s">
        <v>10739</v>
      </c>
      <c r="B10686" s="287" t="s">
        <v>29213</v>
      </c>
      <c r="C10686" s="287" t="s">
        <v>53</v>
      </c>
      <c r="D10686" t="str">
        <f t="shared" si="166"/>
        <v>m</v>
      </c>
      <c r="E10686" s="288">
        <v>171.38</v>
      </c>
    </row>
    <row r="10687" spans="1:5" x14ac:dyDescent="0.2">
      <c r="A10687" s="287" t="s">
        <v>10740</v>
      </c>
      <c r="B10687" s="287" t="s">
        <v>29213</v>
      </c>
      <c r="C10687" s="287" t="s">
        <v>53</v>
      </c>
      <c r="D10687" t="str">
        <f t="shared" si="166"/>
        <v>m</v>
      </c>
      <c r="E10687" s="288">
        <v>160.77000000000001</v>
      </c>
    </row>
    <row r="10688" spans="1:5" x14ac:dyDescent="0.2">
      <c r="A10688" s="287" t="s">
        <v>10741</v>
      </c>
      <c r="B10688" s="287" t="s">
        <v>29214</v>
      </c>
      <c r="C10688" s="287" t="s">
        <v>53</v>
      </c>
      <c r="D10688" t="str">
        <f t="shared" si="166"/>
        <v>m</v>
      </c>
      <c r="E10688" s="288">
        <v>189.99</v>
      </c>
    </row>
    <row r="10689" spans="1:5" x14ac:dyDescent="0.2">
      <c r="A10689" s="287" t="s">
        <v>10742</v>
      </c>
      <c r="B10689" s="287" t="s">
        <v>29214</v>
      </c>
      <c r="C10689" s="287" t="s">
        <v>53</v>
      </c>
      <c r="D10689" t="str">
        <f t="shared" si="166"/>
        <v>m</v>
      </c>
      <c r="E10689" s="288">
        <v>177.48</v>
      </c>
    </row>
    <row r="10690" spans="1:5" x14ac:dyDescent="0.2">
      <c r="A10690" s="287" t="s">
        <v>10743</v>
      </c>
      <c r="B10690" s="287" t="s">
        <v>29215</v>
      </c>
      <c r="C10690" s="287" t="s">
        <v>53</v>
      </c>
      <c r="D10690" t="str">
        <f t="shared" ref="D10690:D10753" si="167">LOWER(C10690)</f>
        <v>m</v>
      </c>
      <c r="E10690" s="288">
        <v>151.33000000000001</v>
      </c>
    </row>
    <row r="10691" spans="1:5" x14ac:dyDescent="0.2">
      <c r="A10691" s="287" t="s">
        <v>10744</v>
      </c>
      <c r="B10691" s="287" t="s">
        <v>29215</v>
      </c>
      <c r="C10691" s="287" t="s">
        <v>53</v>
      </c>
      <c r="D10691" t="str">
        <f t="shared" si="167"/>
        <v>m</v>
      </c>
      <c r="E10691" s="288">
        <v>144.04</v>
      </c>
    </row>
    <row r="10692" spans="1:5" x14ac:dyDescent="0.2">
      <c r="A10692" s="287" t="s">
        <v>10745</v>
      </c>
      <c r="B10692" s="287" t="s">
        <v>29216</v>
      </c>
      <c r="C10692" s="287" t="s">
        <v>53</v>
      </c>
      <c r="D10692" t="str">
        <f t="shared" si="167"/>
        <v>m</v>
      </c>
      <c r="E10692" s="288">
        <v>297.52</v>
      </c>
    </row>
    <row r="10693" spans="1:5" x14ac:dyDescent="0.2">
      <c r="A10693" s="287" t="s">
        <v>10746</v>
      </c>
      <c r="B10693" s="287" t="s">
        <v>29216</v>
      </c>
      <c r="C10693" s="287" t="s">
        <v>53</v>
      </c>
      <c r="D10693" t="str">
        <f t="shared" si="167"/>
        <v>m</v>
      </c>
      <c r="E10693" s="288">
        <v>284.39999999999998</v>
      </c>
    </row>
    <row r="10694" spans="1:5" x14ac:dyDescent="0.2">
      <c r="A10694" s="287" t="s">
        <v>10747</v>
      </c>
      <c r="B10694" s="287" t="s">
        <v>29217</v>
      </c>
      <c r="C10694" s="287" t="s">
        <v>53</v>
      </c>
      <c r="D10694" t="str">
        <f t="shared" si="167"/>
        <v>m</v>
      </c>
      <c r="E10694" s="288">
        <v>326.22000000000003</v>
      </c>
    </row>
    <row r="10695" spans="1:5" x14ac:dyDescent="0.2">
      <c r="A10695" s="287" t="s">
        <v>10748</v>
      </c>
      <c r="B10695" s="287" t="s">
        <v>29217</v>
      </c>
      <c r="C10695" s="287" t="s">
        <v>53</v>
      </c>
      <c r="D10695" t="str">
        <f t="shared" si="167"/>
        <v>m</v>
      </c>
      <c r="E10695" s="288">
        <v>310.81</v>
      </c>
    </row>
    <row r="10696" spans="1:5" x14ac:dyDescent="0.2">
      <c r="A10696" s="287" t="s">
        <v>10749</v>
      </c>
      <c r="B10696" s="287" t="s">
        <v>29218</v>
      </c>
      <c r="C10696" s="287" t="s">
        <v>53</v>
      </c>
      <c r="D10696" t="str">
        <f t="shared" si="167"/>
        <v>m</v>
      </c>
      <c r="E10696" s="288">
        <v>57.89</v>
      </c>
    </row>
    <row r="10697" spans="1:5" x14ac:dyDescent="0.2">
      <c r="A10697" s="287" t="s">
        <v>10750</v>
      </c>
      <c r="B10697" s="287" t="s">
        <v>29218</v>
      </c>
      <c r="C10697" s="287" t="s">
        <v>53</v>
      </c>
      <c r="D10697" t="str">
        <f t="shared" si="167"/>
        <v>m</v>
      </c>
      <c r="E10697" s="288">
        <v>55.4</v>
      </c>
    </row>
    <row r="10698" spans="1:5" x14ac:dyDescent="0.2">
      <c r="A10698" s="287" t="s">
        <v>10751</v>
      </c>
      <c r="B10698" s="287" t="s">
        <v>29219</v>
      </c>
      <c r="C10698" s="287" t="s">
        <v>53</v>
      </c>
      <c r="D10698" t="str">
        <f t="shared" si="167"/>
        <v>m</v>
      </c>
      <c r="E10698" s="288">
        <v>33.81</v>
      </c>
    </row>
    <row r="10699" spans="1:5" x14ac:dyDescent="0.2">
      <c r="A10699" s="287" t="s">
        <v>10752</v>
      </c>
      <c r="B10699" s="287" t="s">
        <v>29219</v>
      </c>
      <c r="C10699" s="287" t="s">
        <v>53</v>
      </c>
      <c r="D10699" t="str">
        <f t="shared" si="167"/>
        <v>m</v>
      </c>
      <c r="E10699" s="288">
        <v>31.92</v>
      </c>
    </row>
    <row r="10700" spans="1:5" x14ac:dyDescent="0.2">
      <c r="A10700" s="287" t="s">
        <v>10753</v>
      </c>
      <c r="B10700" s="287" t="s">
        <v>29220</v>
      </c>
      <c r="C10700" s="287" t="s">
        <v>53</v>
      </c>
      <c r="D10700" t="str">
        <f t="shared" si="167"/>
        <v>m</v>
      </c>
      <c r="E10700" s="288">
        <v>741.14</v>
      </c>
    </row>
    <row r="10701" spans="1:5" x14ac:dyDescent="0.2">
      <c r="A10701" s="287" t="s">
        <v>10754</v>
      </c>
      <c r="B10701" s="287" t="s">
        <v>29220</v>
      </c>
      <c r="C10701" s="287" t="s">
        <v>53</v>
      </c>
      <c r="D10701" t="str">
        <f t="shared" si="167"/>
        <v>m</v>
      </c>
      <c r="E10701" s="288">
        <v>703.22</v>
      </c>
    </row>
    <row r="10702" spans="1:5" x14ac:dyDescent="0.2">
      <c r="A10702" s="287" t="s">
        <v>10755</v>
      </c>
      <c r="B10702" s="287" t="s">
        <v>29221</v>
      </c>
      <c r="C10702" s="287" t="s">
        <v>22946</v>
      </c>
      <c r="D10702" t="str">
        <f t="shared" si="167"/>
        <v>un</v>
      </c>
      <c r="E10702" s="288">
        <v>117.36</v>
      </c>
    </row>
    <row r="10703" spans="1:5" x14ac:dyDescent="0.2">
      <c r="A10703" s="287" t="s">
        <v>10756</v>
      </c>
      <c r="B10703" s="287" t="s">
        <v>29221</v>
      </c>
      <c r="C10703" s="287" t="s">
        <v>22946</v>
      </c>
      <c r="D10703" t="str">
        <f t="shared" si="167"/>
        <v>un</v>
      </c>
      <c r="E10703" s="288">
        <v>107.92</v>
      </c>
    </row>
    <row r="10704" spans="1:5" x14ac:dyDescent="0.2">
      <c r="A10704" s="287" t="s">
        <v>10757</v>
      </c>
      <c r="B10704" s="287" t="s">
        <v>29222</v>
      </c>
      <c r="C10704" s="287" t="s">
        <v>22946</v>
      </c>
      <c r="D10704" t="str">
        <f t="shared" si="167"/>
        <v>un</v>
      </c>
      <c r="E10704" s="288">
        <v>114.16</v>
      </c>
    </row>
    <row r="10705" spans="1:5" x14ac:dyDescent="0.2">
      <c r="A10705" s="287" t="s">
        <v>10758</v>
      </c>
      <c r="B10705" s="287" t="s">
        <v>29222</v>
      </c>
      <c r="C10705" s="287" t="s">
        <v>22946</v>
      </c>
      <c r="D10705" t="str">
        <f t="shared" si="167"/>
        <v>un</v>
      </c>
      <c r="E10705" s="288">
        <v>105.14</v>
      </c>
    </row>
    <row r="10706" spans="1:5" x14ac:dyDescent="0.2">
      <c r="A10706" s="287" t="s">
        <v>10759</v>
      </c>
      <c r="B10706" s="287" t="s">
        <v>29223</v>
      </c>
      <c r="C10706" s="287" t="s">
        <v>22946</v>
      </c>
      <c r="D10706" t="str">
        <f t="shared" si="167"/>
        <v>un</v>
      </c>
      <c r="E10706" s="288">
        <v>132.38</v>
      </c>
    </row>
    <row r="10707" spans="1:5" x14ac:dyDescent="0.2">
      <c r="A10707" s="287" t="s">
        <v>10760</v>
      </c>
      <c r="B10707" s="287" t="s">
        <v>29223</v>
      </c>
      <c r="C10707" s="287" t="s">
        <v>22946</v>
      </c>
      <c r="D10707" t="str">
        <f t="shared" si="167"/>
        <v>un</v>
      </c>
      <c r="E10707" s="288">
        <v>121.22</v>
      </c>
    </row>
    <row r="10708" spans="1:5" x14ac:dyDescent="0.2">
      <c r="A10708" s="287" t="s">
        <v>10761</v>
      </c>
      <c r="B10708" s="287" t="s">
        <v>29224</v>
      </c>
      <c r="C10708" s="287" t="s">
        <v>22946</v>
      </c>
      <c r="D10708" t="str">
        <f t="shared" si="167"/>
        <v>un</v>
      </c>
      <c r="E10708" s="288">
        <v>163.34</v>
      </c>
    </row>
    <row r="10709" spans="1:5" x14ac:dyDescent="0.2">
      <c r="A10709" s="287" t="s">
        <v>10762</v>
      </c>
      <c r="B10709" s="287" t="s">
        <v>29224</v>
      </c>
      <c r="C10709" s="287" t="s">
        <v>22946</v>
      </c>
      <c r="D10709" t="str">
        <f t="shared" si="167"/>
        <v>un</v>
      </c>
      <c r="E10709" s="288">
        <v>147.75</v>
      </c>
    </row>
    <row r="10710" spans="1:5" x14ac:dyDescent="0.2">
      <c r="A10710" s="287" t="s">
        <v>10763</v>
      </c>
      <c r="B10710" s="287" t="s">
        <v>29225</v>
      </c>
      <c r="C10710" s="287" t="s">
        <v>22946</v>
      </c>
      <c r="D10710" t="str">
        <f t="shared" si="167"/>
        <v>un</v>
      </c>
      <c r="E10710" s="288">
        <v>189.88</v>
      </c>
    </row>
    <row r="10711" spans="1:5" x14ac:dyDescent="0.2">
      <c r="A10711" s="287" t="s">
        <v>10764</v>
      </c>
      <c r="B10711" s="287" t="s">
        <v>29225</v>
      </c>
      <c r="C10711" s="287" t="s">
        <v>22946</v>
      </c>
      <c r="D10711" t="str">
        <f t="shared" si="167"/>
        <v>un</v>
      </c>
      <c r="E10711" s="288">
        <v>171.05</v>
      </c>
    </row>
    <row r="10712" spans="1:5" x14ac:dyDescent="0.2">
      <c r="A10712" s="287" t="s">
        <v>10765</v>
      </c>
      <c r="B10712" s="287" t="s">
        <v>29226</v>
      </c>
      <c r="C10712" s="287" t="s">
        <v>22946</v>
      </c>
      <c r="D10712" t="str">
        <f t="shared" si="167"/>
        <v>un</v>
      </c>
      <c r="E10712" s="288">
        <v>59.97</v>
      </c>
    </row>
    <row r="10713" spans="1:5" x14ac:dyDescent="0.2">
      <c r="A10713" s="287" t="s">
        <v>10766</v>
      </c>
      <c r="B10713" s="287" t="s">
        <v>29226</v>
      </c>
      <c r="C10713" s="287" t="s">
        <v>22946</v>
      </c>
      <c r="D10713" t="str">
        <f t="shared" si="167"/>
        <v>un</v>
      </c>
      <c r="E10713" s="288">
        <v>54.96</v>
      </c>
    </row>
    <row r="10714" spans="1:5" x14ac:dyDescent="0.2">
      <c r="A10714" s="287" t="s">
        <v>10767</v>
      </c>
      <c r="B10714" s="287" t="s">
        <v>29227</v>
      </c>
      <c r="C10714" s="287" t="s">
        <v>22946</v>
      </c>
      <c r="D10714" t="str">
        <f t="shared" si="167"/>
        <v>un</v>
      </c>
      <c r="E10714" s="288">
        <v>57.88</v>
      </c>
    </row>
    <row r="10715" spans="1:5" x14ac:dyDescent="0.2">
      <c r="A10715" s="287" t="s">
        <v>10768</v>
      </c>
      <c r="B10715" s="287" t="s">
        <v>29227</v>
      </c>
      <c r="C10715" s="287" t="s">
        <v>22946</v>
      </c>
      <c r="D10715" t="str">
        <f t="shared" si="167"/>
        <v>un</v>
      </c>
      <c r="E10715" s="288">
        <v>53.14</v>
      </c>
    </row>
    <row r="10716" spans="1:5" x14ac:dyDescent="0.2">
      <c r="A10716" s="287" t="s">
        <v>10769</v>
      </c>
      <c r="B10716" s="287" t="s">
        <v>29228</v>
      </c>
      <c r="C10716" s="287" t="s">
        <v>22946</v>
      </c>
      <c r="D10716" t="str">
        <f t="shared" si="167"/>
        <v>un</v>
      </c>
      <c r="E10716" s="288">
        <v>67.09</v>
      </c>
    </row>
    <row r="10717" spans="1:5" x14ac:dyDescent="0.2">
      <c r="A10717" s="287" t="s">
        <v>10770</v>
      </c>
      <c r="B10717" s="287" t="s">
        <v>29228</v>
      </c>
      <c r="C10717" s="287" t="s">
        <v>22946</v>
      </c>
      <c r="D10717" t="str">
        <f t="shared" si="167"/>
        <v>un</v>
      </c>
      <c r="E10717" s="288">
        <v>61.13</v>
      </c>
    </row>
    <row r="10718" spans="1:5" x14ac:dyDescent="0.2">
      <c r="A10718" s="287" t="s">
        <v>10771</v>
      </c>
      <c r="B10718" s="287" t="s">
        <v>29229</v>
      </c>
      <c r="C10718" s="287" t="s">
        <v>22946</v>
      </c>
      <c r="D10718" t="str">
        <f t="shared" si="167"/>
        <v>un</v>
      </c>
      <c r="E10718" s="288">
        <v>86.8</v>
      </c>
    </row>
    <row r="10719" spans="1:5" x14ac:dyDescent="0.2">
      <c r="A10719" s="287" t="s">
        <v>10772</v>
      </c>
      <c r="B10719" s="287" t="s">
        <v>29229</v>
      </c>
      <c r="C10719" s="287" t="s">
        <v>22946</v>
      </c>
      <c r="D10719" t="str">
        <f t="shared" si="167"/>
        <v>un</v>
      </c>
      <c r="E10719" s="288">
        <v>78.2</v>
      </c>
    </row>
    <row r="10720" spans="1:5" x14ac:dyDescent="0.2">
      <c r="A10720" s="287" t="s">
        <v>10773</v>
      </c>
      <c r="B10720" s="287" t="s">
        <v>29230</v>
      </c>
      <c r="C10720" s="287" t="s">
        <v>22946</v>
      </c>
      <c r="D10720" t="str">
        <f t="shared" si="167"/>
        <v>un</v>
      </c>
      <c r="E10720" s="288">
        <v>101.01</v>
      </c>
    </row>
    <row r="10721" spans="1:5" x14ac:dyDescent="0.2">
      <c r="A10721" s="287" t="s">
        <v>10774</v>
      </c>
      <c r="B10721" s="287" t="s">
        <v>29230</v>
      </c>
      <c r="C10721" s="287" t="s">
        <v>22946</v>
      </c>
      <c r="D10721" t="str">
        <f t="shared" si="167"/>
        <v>un</v>
      </c>
      <c r="E10721" s="288">
        <v>90.52</v>
      </c>
    </row>
    <row r="10722" spans="1:5" x14ac:dyDescent="0.2">
      <c r="A10722" s="287" t="s">
        <v>10775</v>
      </c>
      <c r="B10722" s="287" t="s">
        <v>29231</v>
      </c>
      <c r="C10722" s="287" t="s">
        <v>22946</v>
      </c>
      <c r="D10722" t="str">
        <f t="shared" si="167"/>
        <v>un</v>
      </c>
      <c r="E10722" s="288">
        <v>97.18</v>
      </c>
    </row>
    <row r="10723" spans="1:5" x14ac:dyDescent="0.2">
      <c r="A10723" s="287" t="s">
        <v>10776</v>
      </c>
      <c r="B10723" s="287" t="s">
        <v>29231</v>
      </c>
      <c r="C10723" s="287" t="s">
        <v>22946</v>
      </c>
      <c r="D10723" t="str">
        <f t="shared" si="167"/>
        <v>un</v>
      </c>
      <c r="E10723" s="288">
        <v>90.33</v>
      </c>
    </row>
    <row r="10724" spans="1:5" x14ac:dyDescent="0.2">
      <c r="A10724" s="287" t="s">
        <v>10777</v>
      </c>
      <c r="B10724" s="287" t="s">
        <v>29232</v>
      </c>
      <c r="C10724" s="287" t="s">
        <v>22946</v>
      </c>
      <c r="D10724" t="str">
        <f t="shared" si="167"/>
        <v>un</v>
      </c>
      <c r="E10724" s="288">
        <v>94.61</v>
      </c>
    </row>
    <row r="10725" spans="1:5" x14ac:dyDescent="0.2">
      <c r="A10725" s="287" t="s">
        <v>10778</v>
      </c>
      <c r="B10725" s="287" t="s">
        <v>29232</v>
      </c>
      <c r="C10725" s="287" t="s">
        <v>22946</v>
      </c>
      <c r="D10725" t="str">
        <f t="shared" si="167"/>
        <v>un</v>
      </c>
      <c r="E10725" s="288">
        <v>88.11</v>
      </c>
    </row>
    <row r="10726" spans="1:5" x14ac:dyDescent="0.2">
      <c r="A10726" s="287" t="s">
        <v>10779</v>
      </c>
      <c r="B10726" s="287" t="s">
        <v>29233</v>
      </c>
      <c r="C10726" s="287" t="s">
        <v>22946</v>
      </c>
      <c r="D10726" t="str">
        <f t="shared" si="167"/>
        <v>un</v>
      </c>
      <c r="E10726" s="288">
        <v>106.09</v>
      </c>
    </row>
    <row r="10727" spans="1:5" x14ac:dyDescent="0.2">
      <c r="A10727" s="287" t="s">
        <v>10780</v>
      </c>
      <c r="B10727" s="287" t="s">
        <v>29233</v>
      </c>
      <c r="C10727" s="287" t="s">
        <v>22946</v>
      </c>
      <c r="D10727" t="str">
        <f t="shared" si="167"/>
        <v>un</v>
      </c>
      <c r="E10727" s="288">
        <v>98.06</v>
      </c>
    </row>
    <row r="10728" spans="1:5" x14ac:dyDescent="0.2">
      <c r="A10728" s="287" t="s">
        <v>10781</v>
      </c>
      <c r="B10728" s="287" t="s">
        <v>29234</v>
      </c>
      <c r="C10728" s="287" t="s">
        <v>111</v>
      </c>
      <c r="D10728" t="str">
        <f t="shared" si="167"/>
        <v>m3</v>
      </c>
      <c r="E10728" s="288">
        <v>130.26</v>
      </c>
    </row>
    <row r="10729" spans="1:5" x14ac:dyDescent="0.2">
      <c r="A10729" s="287" t="s">
        <v>10782</v>
      </c>
      <c r="B10729" s="287" t="s">
        <v>29234</v>
      </c>
      <c r="C10729" s="287" t="s">
        <v>111</v>
      </c>
      <c r="D10729" t="str">
        <f t="shared" si="167"/>
        <v>m3</v>
      </c>
      <c r="E10729" s="288">
        <v>119</v>
      </c>
    </row>
    <row r="10730" spans="1:5" x14ac:dyDescent="0.2">
      <c r="A10730" s="287" t="s">
        <v>10783</v>
      </c>
      <c r="B10730" s="287" t="s">
        <v>29235</v>
      </c>
      <c r="C10730" s="287" t="s">
        <v>111</v>
      </c>
      <c r="D10730" t="str">
        <f t="shared" si="167"/>
        <v>m3</v>
      </c>
      <c r="E10730" s="288">
        <v>146.5</v>
      </c>
    </row>
    <row r="10731" spans="1:5" x14ac:dyDescent="0.2">
      <c r="A10731" s="287" t="s">
        <v>10784</v>
      </c>
      <c r="B10731" s="287" t="s">
        <v>29235</v>
      </c>
      <c r="C10731" s="287" t="s">
        <v>111</v>
      </c>
      <c r="D10731" t="str">
        <f t="shared" si="167"/>
        <v>m3</v>
      </c>
      <c r="E10731" s="288">
        <v>133.07</v>
      </c>
    </row>
    <row r="10732" spans="1:5" x14ac:dyDescent="0.2">
      <c r="A10732" s="287" t="s">
        <v>10785</v>
      </c>
      <c r="B10732" s="287" t="s">
        <v>29236</v>
      </c>
      <c r="C10732" s="287" t="s">
        <v>111</v>
      </c>
      <c r="D10732" t="str">
        <f t="shared" si="167"/>
        <v>m3</v>
      </c>
      <c r="E10732" s="288">
        <v>48.95</v>
      </c>
    </row>
    <row r="10733" spans="1:5" x14ac:dyDescent="0.2">
      <c r="A10733" s="287" t="s">
        <v>10786</v>
      </c>
      <c r="B10733" s="287" t="s">
        <v>29236</v>
      </c>
      <c r="C10733" s="287" t="s">
        <v>111</v>
      </c>
      <c r="D10733" t="str">
        <f t="shared" si="167"/>
        <v>m3</v>
      </c>
      <c r="E10733" s="288">
        <v>45.36</v>
      </c>
    </row>
    <row r="10734" spans="1:5" x14ac:dyDescent="0.2">
      <c r="A10734" s="287" t="s">
        <v>10787</v>
      </c>
      <c r="B10734" s="287" t="s">
        <v>29237</v>
      </c>
      <c r="C10734" s="287" t="s">
        <v>111</v>
      </c>
      <c r="D10734" t="str">
        <f t="shared" si="167"/>
        <v>m3</v>
      </c>
      <c r="E10734" s="288">
        <v>47.84</v>
      </c>
    </row>
    <row r="10735" spans="1:5" x14ac:dyDescent="0.2">
      <c r="A10735" s="287" t="s">
        <v>10788</v>
      </c>
      <c r="B10735" s="287" t="s">
        <v>29237</v>
      </c>
      <c r="C10735" s="287" t="s">
        <v>111</v>
      </c>
      <c r="D10735" t="str">
        <f t="shared" si="167"/>
        <v>m3</v>
      </c>
      <c r="E10735" s="288">
        <v>44.4</v>
      </c>
    </row>
    <row r="10736" spans="1:5" x14ac:dyDescent="0.2">
      <c r="A10736" s="287" t="s">
        <v>10789</v>
      </c>
      <c r="B10736" s="287" t="s">
        <v>29238</v>
      </c>
      <c r="C10736" s="287" t="s">
        <v>111</v>
      </c>
      <c r="D10736" t="str">
        <f t="shared" si="167"/>
        <v>m3</v>
      </c>
      <c r="E10736" s="288">
        <v>55.72</v>
      </c>
    </row>
    <row r="10737" spans="1:5" x14ac:dyDescent="0.2">
      <c r="A10737" s="287" t="s">
        <v>10790</v>
      </c>
      <c r="B10737" s="287" t="s">
        <v>29238</v>
      </c>
      <c r="C10737" s="287" t="s">
        <v>111</v>
      </c>
      <c r="D10737" t="str">
        <f t="shared" si="167"/>
        <v>m3</v>
      </c>
      <c r="E10737" s="288">
        <v>51.29</v>
      </c>
    </row>
    <row r="10738" spans="1:5" x14ac:dyDescent="0.2">
      <c r="A10738" s="287" t="s">
        <v>10791</v>
      </c>
      <c r="B10738" s="287" t="s">
        <v>29239</v>
      </c>
      <c r="C10738" s="287" t="s">
        <v>111</v>
      </c>
      <c r="D10738" t="str">
        <f t="shared" si="167"/>
        <v>m3</v>
      </c>
      <c r="E10738" s="288">
        <v>68.3</v>
      </c>
    </row>
    <row r="10739" spans="1:5" x14ac:dyDescent="0.2">
      <c r="A10739" s="287" t="s">
        <v>10792</v>
      </c>
      <c r="B10739" s="287" t="s">
        <v>29239</v>
      </c>
      <c r="C10739" s="287" t="s">
        <v>111</v>
      </c>
      <c r="D10739" t="str">
        <f t="shared" si="167"/>
        <v>m3</v>
      </c>
      <c r="E10739" s="288">
        <v>62.2</v>
      </c>
    </row>
    <row r="10740" spans="1:5" x14ac:dyDescent="0.2">
      <c r="A10740" s="287" t="s">
        <v>10793</v>
      </c>
      <c r="B10740" s="287" t="s">
        <v>29240</v>
      </c>
      <c r="C10740" s="287" t="s">
        <v>111</v>
      </c>
      <c r="D10740" t="str">
        <f t="shared" si="167"/>
        <v>m3</v>
      </c>
      <c r="E10740" s="288">
        <v>77.64</v>
      </c>
    </row>
    <row r="10741" spans="1:5" x14ac:dyDescent="0.2">
      <c r="A10741" s="287" t="s">
        <v>10794</v>
      </c>
      <c r="B10741" s="287" t="s">
        <v>29240</v>
      </c>
      <c r="C10741" s="287" t="s">
        <v>111</v>
      </c>
      <c r="D10741" t="str">
        <f t="shared" si="167"/>
        <v>m3</v>
      </c>
      <c r="E10741" s="288">
        <v>70.290000000000006</v>
      </c>
    </row>
    <row r="10742" spans="1:5" x14ac:dyDescent="0.2">
      <c r="A10742" s="287" t="s">
        <v>10795</v>
      </c>
      <c r="B10742" s="287" t="s">
        <v>29241</v>
      </c>
      <c r="C10742" s="287" t="s">
        <v>111</v>
      </c>
      <c r="D10742" t="str">
        <f t="shared" si="167"/>
        <v>m3</v>
      </c>
      <c r="E10742" s="288">
        <v>124.07</v>
      </c>
    </row>
    <row r="10743" spans="1:5" x14ac:dyDescent="0.2">
      <c r="A10743" s="287" t="s">
        <v>10796</v>
      </c>
      <c r="B10743" s="287" t="s">
        <v>29241</v>
      </c>
      <c r="C10743" s="287" t="s">
        <v>111</v>
      </c>
      <c r="D10743" t="str">
        <f t="shared" si="167"/>
        <v>m3</v>
      </c>
      <c r="E10743" s="288">
        <v>114.79</v>
      </c>
    </row>
    <row r="10744" spans="1:5" x14ac:dyDescent="0.2">
      <c r="A10744" s="287" t="s">
        <v>10797</v>
      </c>
      <c r="B10744" s="287" t="s">
        <v>29242</v>
      </c>
      <c r="C10744" s="287" t="s">
        <v>111</v>
      </c>
      <c r="D10744" t="str">
        <f t="shared" si="167"/>
        <v>m3</v>
      </c>
      <c r="E10744" s="288">
        <v>120.87</v>
      </c>
    </row>
    <row r="10745" spans="1:5" x14ac:dyDescent="0.2">
      <c r="A10745" s="287" t="s">
        <v>10798</v>
      </c>
      <c r="B10745" s="287" t="s">
        <v>29242</v>
      </c>
      <c r="C10745" s="287" t="s">
        <v>111</v>
      </c>
      <c r="D10745" t="str">
        <f t="shared" si="167"/>
        <v>m3</v>
      </c>
      <c r="E10745" s="288">
        <v>112.01</v>
      </c>
    </row>
    <row r="10746" spans="1:5" x14ac:dyDescent="0.2">
      <c r="A10746" s="287" t="s">
        <v>10799</v>
      </c>
      <c r="B10746" s="287" t="s">
        <v>29243</v>
      </c>
      <c r="C10746" s="287" t="s">
        <v>111</v>
      </c>
      <c r="D10746" t="str">
        <f t="shared" si="167"/>
        <v>m3</v>
      </c>
      <c r="E10746" s="288">
        <v>139.09</v>
      </c>
    </row>
    <row r="10747" spans="1:5" x14ac:dyDescent="0.2">
      <c r="A10747" s="287" t="s">
        <v>10800</v>
      </c>
      <c r="B10747" s="287" t="s">
        <v>29243</v>
      </c>
      <c r="C10747" s="287" t="s">
        <v>111</v>
      </c>
      <c r="D10747" t="str">
        <f t="shared" si="167"/>
        <v>m3</v>
      </c>
      <c r="E10747" s="288">
        <v>128.1</v>
      </c>
    </row>
    <row r="10748" spans="1:5" x14ac:dyDescent="0.2">
      <c r="A10748" s="287" t="s">
        <v>10801</v>
      </c>
      <c r="B10748" s="287" t="s">
        <v>29244</v>
      </c>
      <c r="C10748" s="287" t="s">
        <v>111</v>
      </c>
      <c r="D10748" t="str">
        <f t="shared" si="167"/>
        <v>m3</v>
      </c>
      <c r="E10748" s="288">
        <v>170.05</v>
      </c>
    </row>
    <row r="10749" spans="1:5" x14ac:dyDescent="0.2">
      <c r="A10749" s="287" t="s">
        <v>10802</v>
      </c>
      <c r="B10749" s="287" t="s">
        <v>29244</v>
      </c>
      <c r="C10749" s="287" t="s">
        <v>111</v>
      </c>
      <c r="D10749" t="str">
        <f t="shared" si="167"/>
        <v>m3</v>
      </c>
      <c r="E10749" s="288">
        <v>154.63</v>
      </c>
    </row>
    <row r="10750" spans="1:5" x14ac:dyDescent="0.2">
      <c r="A10750" s="287" t="s">
        <v>10803</v>
      </c>
      <c r="B10750" s="287" t="s">
        <v>29245</v>
      </c>
      <c r="C10750" s="287" t="s">
        <v>111</v>
      </c>
      <c r="D10750" t="str">
        <f t="shared" si="167"/>
        <v>m3</v>
      </c>
      <c r="E10750" s="288">
        <v>196.59</v>
      </c>
    </row>
    <row r="10751" spans="1:5" x14ac:dyDescent="0.2">
      <c r="A10751" s="287" t="s">
        <v>10804</v>
      </c>
      <c r="B10751" s="287" t="s">
        <v>29245</v>
      </c>
      <c r="C10751" s="287" t="s">
        <v>111</v>
      </c>
      <c r="D10751" t="str">
        <f t="shared" si="167"/>
        <v>m3</v>
      </c>
      <c r="E10751" s="288">
        <v>177.92</v>
      </c>
    </row>
    <row r="10752" spans="1:5" x14ac:dyDescent="0.2">
      <c r="A10752" s="287" t="s">
        <v>10805</v>
      </c>
      <c r="B10752" s="287" t="s">
        <v>23560</v>
      </c>
      <c r="C10752" s="287" t="s">
        <v>111</v>
      </c>
      <c r="D10752" t="str">
        <f t="shared" si="167"/>
        <v>m3</v>
      </c>
      <c r="E10752" s="288">
        <v>61.91</v>
      </c>
    </row>
    <row r="10753" spans="1:5" x14ac:dyDescent="0.2">
      <c r="A10753" s="287" t="s">
        <v>10806</v>
      </c>
      <c r="B10753" s="287" t="s">
        <v>23560</v>
      </c>
      <c r="C10753" s="287" t="s">
        <v>111</v>
      </c>
      <c r="D10753" t="str">
        <f t="shared" si="167"/>
        <v>m3</v>
      </c>
      <c r="E10753" s="288">
        <v>56.94</v>
      </c>
    </row>
    <row r="10754" spans="1:5" x14ac:dyDescent="0.2">
      <c r="A10754" s="287" t="s">
        <v>10807</v>
      </c>
      <c r="B10754" s="287" t="s">
        <v>29246</v>
      </c>
      <c r="C10754" s="287" t="s">
        <v>53</v>
      </c>
      <c r="D10754" t="str">
        <f t="shared" ref="D10754:D10817" si="168">LOWER(C10754)</f>
        <v>m</v>
      </c>
      <c r="E10754" s="288">
        <v>59.81</v>
      </c>
    </row>
    <row r="10755" spans="1:5" x14ac:dyDescent="0.2">
      <c r="A10755" s="287" t="s">
        <v>10808</v>
      </c>
      <c r="B10755" s="287" t="s">
        <v>29246</v>
      </c>
      <c r="C10755" s="287" t="s">
        <v>53</v>
      </c>
      <c r="D10755" t="str">
        <f t="shared" si="168"/>
        <v>m</v>
      </c>
      <c r="E10755" s="288">
        <v>55.12</v>
      </c>
    </row>
    <row r="10756" spans="1:5" x14ac:dyDescent="0.2">
      <c r="A10756" s="287" t="s">
        <v>10809</v>
      </c>
      <c r="B10756" s="287" t="s">
        <v>29247</v>
      </c>
      <c r="C10756" s="287" t="s">
        <v>22946</v>
      </c>
      <c r="D10756" t="str">
        <f t="shared" si="168"/>
        <v>un</v>
      </c>
      <c r="E10756" s="288">
        <v>69.03</v>
      </c>
    </row>
    <row r="10757" spans="1:5" x14ac:dyDescent="0.2">
      <c r="A10757" s="287" t="s">
        <v>10810</v>
      </c>
      <c r="B10757" s="287" t="s">
        <v>29247</v>
      </c>
      <c r="C10757" s="287" t="s">
        <v>22946</v>
      </c>
      <c r="D10757" t="str">
        <f t="shared" si="168"/>
        <v>un</v>
      </c>
      <c r="E10757" s="288">
        <v>63.11</v>
      </c>
    </row>
    <row r="10758" spans="1:5" x14ac:dyDescent="0.2">
      <c r="A10758" s="287" t="s">
        <v>10811</v>
      </c>
      <c r="B10758" s="287" t="s">
        <v>29248</v>
      </c>
      <c r="C10758" s="287" t="s">
        <v>53</v>
      </c>
      <c r="D10758" t="str">
        <f t="shared" si="168"/>
        <v>m</v>
      </c>
      <c r="E10758" s="288">
        <v>88.74</v>
      </c>
    </row>
    <row r="10759" spans="1:5" x14ac:dyDescent="0.2">
      <c r="A10759" s="287" t="s">
        <v>10812</v>
      </c>
      <c r="B10759" s="287" t="s">
        <v>29248</v>
      </c>
      <c r="C10759" s="287" t="s">
        <v>53</v>
      </c>
      <c r="D10759" t="str">
        <f t="shared" si="168"/>
        <v>m</v>
      </c>
      <c r="E10759" s="288">
        <v>80.19</v>
      </c>
    </row>
    <row r="10760" spans="1:5" x14ac:dyDescent="0.2">
      <c r="A10760" s="287" t="s">
        <v>10813</v>
      </c>
      <c r="B10760" s="287" t="s">
        <v>29249</v>
      </c>
      <c r="C10760" s="287" t="s">
        <v>53</v>
      </c>
      <c r="D10760" t="str">
        <f t="shared" si="168"/>
        <v>m</v>
      </c>
      <c r="E10760" s="288">
        <v>102.94</v>
      </c>
    </row>
    <row r="10761" spans="1:5" x14ac:dyDescent="0.2">
      <c r="A10761" s="287" t="s">
        <v>10814</v>
      </c>
      <c r="B10761" s="287" t="s">
        <v>29249</v>
      </c>
      <c r="C10761" s="287" t="s">
        <v>53</v>
      </c>
      <c r="D10761" t="str">
        <f t="shared" si="168"/>
        <v>m</v>
      </c>
      <c r="E10761" s="288">
        <v>92.5</v>
      </c>
    </row>
    <row r="10762" spans="1:5" x14ac:dyDescent="0.2">
      <c r="A10762" s="287" t="s">
        <v>10815</v>
      </c>
      <c r="B10762" s="287" t="s">
        <v>29250</v>
      </c>
      <c r="C10762" s="287" t="s">
        <v>22946</v>
      </c>
      <c r="D10762" t="str">
        <f t="shared" si="168"/>
        <v>un</v>
      </c>
      <c r="E10762" s="288">
        <v>101.37</v>
      </c>
    </row>
    <row r="10763" spans="1:5" x14ac:dyDescent="0.2">
      <c r="A10763" s="287" t="s">
        <v>10816</v>
      </c>
      <c r="B10763" s="287" t="s">
        <v>29250</v>
      </c>
      <c r="C10763" s="287" t="s">
        <v>22946</v>
      </c>
      <c r="D10763" t="str">
        <f t="shared" si="168"/>
        <v>un</v>
      </c>
      <c r="E10763" s="288">
        <v>94.63</v>
      </c>
    </row>
    <row r="10764" spans="1:5" x14ac:dyDescent="0.2">
      <c r="A10764" s="287" t="s">
        <v>10817</v>
      </c>
      <c r="B10764" s="287" t="s">
        <v>29251</v>
      </c>
      <c r="C10764" s="287" t="s">
        <v>22946</v>
      </c>
      <c r="D10764" t="str">
        <f t="shared" si="168"/>
        <v>un</v>
      </c>
      <c r="E10764" s="288">
        <v>98.81</v>
      </c>
    </row>
    <row r="10765" spans="1:5" x14ac:dyDescent="0.2">
      <c r="A10765" s="287" t="s">
        <v>10818</v>
      </c>
      <c r="B10765" s="287" t="s">
        <v>29251</v>
      </c>
      <c r="C10765" s="287" t="s">
        <v>22946</v>
      </c>
      <c r="D10765" t="str">
        <f t="shared" si="168"/>
        <v>un</v>
      </c>
      <c r="E10765" s="288">
        <v>92.41</v>
      </c>
    </row>
    <row r="10766" spans="1:5" x14ac:dyDescent="0.2">
      <c r="A10766" s="287" t="s">
        <v>10819</v>
      </c>
      <c r="B10766" s="287" t="s">
        <v>29252</v>
      </c>
      <c r="C10766" s="287" t="s">
        <v>111</v>
      </c>
      <c r="D10766" t="str">
        <f t="shared" si="168"/>
        <v>m3</v>
      </c>
      <c r="E10766" s="288">
        <v>110.29</v>
      </c>
    </row>
    <row r="10767" spans="1:5" x14ac:dyDescent="0.2">
      <c r="A10767" s="287" t="s">
        <v>10820</v>
      </c>
      <c r="B10767" s="287" t="s">
        <v>29252</v>
      </c>
      <c r="C10767" s="287" t="s">
        <v>111</v>
      </c>
      <c r="D10767" t="str">
        <f t="shared" si="168"/>
        <v>m3</v>
      </c>
      <c r="E10767" s="288">
        <v>102.35</v>
      </c>
    </row>
    <row r="10768" spans="1:5" x14ac:dyDescent="0.2">
      <c r="A10768" s="287" t="s">
        <v>10821</v>
      </c>
      <c r="B10768" s="287" t="s">
        <v>29253</v>
      </c>
      <c r="C10768" s="287" t="s">
        <v>111</v>
      </c>
      <c r="D10768" t="str">
        <f t="shared" si="168"/>
        <v>m3</v>
      </c>
      <c r="E10768" s="288">
        <v>134.44999999999999</v>
      </c>
    </row>
    <row r="10769" spans="1:5" x14ac:dyDescent="0.2">
      <c r="A10769" s="287" t="s">
        <v>10822</v>
      </c>
      <c r="B10769" s="287" t="s">
        <v>29253</v>
      </c>
      <c r="C10769" s="287" t="s">
        <v>111</v>
      </c>
      <c r="D10769" t="str">
        <f t="shared" si="168"/>
        <v>m3</v>
      </c>
      <c r="E10769" s="288">
        <v>123.29</v>
      </c>
    </row>
    <row r="10770" spans="1:5" x14ac:dyDescent="0.2">
      <c r="A10770" s="287" t="s">
        <v>10823</v>
      </c>
      <c r="B10770" s="287" t="s">
        <v>29254</v>
      </c>
      <c r="C10770" s="287" t="s">
        <v>111</v>
      </c>
      <c r="D10770" t="str">
        <f t="shared" si="168"/>
        <v>m3</v>
      </c>
      <c r="E10770" s="288">
        <v>150.69</v>
      </c>
    </row>
    <row r="10771" spans="1:5" x14ac:dyDescent="0.2">
      <c r="A10771" s="287" t="s">
        <v>10824</v>
      </c>
      <c r="B10771" s="287" t="s">
        <v>29254</v>
      </c>
      <c r="C10771" s="287" t="s">
        <v>111</v>
      </c>
      <c r="D10771" t="str">
        <f t="shared" si="168"/>
        <v>m3</v>
      </c>
      <c r="E10771" s="288">
        <v>137.36000000000001</v>
      </c>
    </row>
    <row r="10772" spans="1:5" x14ac:dyDescent="0.2">
      <c r="A10772" s="287" t="s">
        <v>10825</v>
      </c>
      <c r="B10772" s="287" t="s">
        <v>29255</v>
      </c>
      <c r="C10772" s="287" t="s">
        <v>111</v>
      </c>
      <c r="D10772" t="str">
        <f t="shared" si="168"/>
        <v>m3</v>
      </c>
      <c r="E10772" s="288">
        <v>50.24</v>
      </c>
    </row>
    <row r="10773" spans="1:5" x14ac:dyDescent="0.2">
      <c r="A10773" s="287" t="s">
        <v>10826</v>
      </c>
      <c r="B10773" s="287" t="s">
        <v>29255</v>
      </c>
      <c r="C10773" s="287" t="s">
        <v>111</v>
      </c>
      <c r="D10773" t="str">
        <f t="shared" si="168"/>
        <v>m3</v>
      </c>
      <c r="E10773" s="288">
        <v>46.69</v>
      </c>
    </row>
    <row r="10774" spans="1:5" x14ac:dyDescent="0.2">
      <c r="A10774" s="287" t="s">
        <v>10827</v>
      </c>
      <c r="B10774" s="287" t="s">
        <v>29256</v>
      </c>
      <c r="C10774" s="287" t="s">
        <v>111</v>
      </c>
      <c r="D10774" t="str">
        <f t="shared" si="168"/>
        <v>m3</v>
      </c>
      <c r="E10774" s="288">
        <v>49.13</v>
      </c>
    </row>
    <row r="10775" spans="1:5" x14ac:dyDescent="0.2">
      <c r="A10775" s="287" t="s">
        <v>10828</v>
      </c>
      <c r="B10775" s="287" t="s">
        <v>29256</v>
      </c>
      <c r="C10775" s="287" t="s">
        <v>111</v>
      </c>
      <c r="D10775" t="str">
        <f t="shared" si="168"/>
        <v>m3</v>
      </c>
      <c r="E10775" s="288">
        <v>45.72</v>
      </c>
    </row>
    <row r="10776" spans="1:5" x14ac:dyDescent="0.2">
      <c r="A10776" s="287" t="s">
        <v>10829</v>
      </c>
      <c r="B10776" s="287" t="s">
        <v>29257</v>
      </c>
      <c r="C10776" s="287" t="s">
        <v>111</v>
      </c>
      <c r="D10776" t="str">
        <f t="shared" si="168"/>
        <v>m3</v>
      </c>
      <c r="E10776" s="288">
        <v>57.14</v>
      </c>
    </row>
    <row r="10777" spans="1:5" x14ac:dyDescent="0.2">
      <c r="A10777" s="287" t="s">
        <v>10830</v>
      </c>
      <c r="B10777" s="287" t="s">
        <v>29257</v>
      </c>
      <c r="C10777" s="287" t="s">
        <v>111</v>
      </c>
      <c r="D10777" t="str">
        <f t="shared" si="168"/>
        <v>m3</v>
      </c>
      <c r="E10777" s="288">
        <v>52.75</v>
      </c>
    </row>
    <row r="10778" spans="1:5" x14ac:dyDescent="0.2">
      <c r="A10778" s="287" t="s">
        <v>10831</v>
      </c>
      <c r="B10778" s="287" t="s">
        <v>29258</v>
      </c>
      <c r="C10778" s="287" t="s">
        <v>111</v>
      </c>
      <c r="D10778" t="str">
        <f t="shared" si="168"/>
        <v>m3</v>
      </c>
      <c r="E10778" s="288">
        <v>69.72</v>
      </c>
    </row>
    <row r="10779" spans="1:5" x14ac:dyDescent="0.2">
      <c r="A10779" s="287" t="s">
        <v>10832</v>
      </c>
      <c r="B10779" s="287" t="s">
        <v>29258</v>
      </c>
      <c r="C10779" s="287" t="s">
        <v>111</v>
      </c>
      <c r="D10779" t="str">
        <f t="shared" si="168"/>
        <v>m3</v>
      </c>
      <c r="E10779" s="288">
        <v>63.65</v>
      </c>
    </row>
    <row r="10780" spans="1:5" x14ac:dyDescent="0.2">
      <c r="A10780" s="287" t="s">
        <v>10833</v>
      </c>
      <c r="B10780" s="287" t="s">
        <v>29259</v>
      </c>
      <c r="C10780" s="287" t="s">
        <v>11</v>
      </c>
      <c r="D10780" t="str">
        <f t="shared" si="168"/>
        <v>m2</v>
      </c>
      <c r="E10780" s="288">
        <v>79.06</v>
      </c>
    </row>
    <row r="10781" spans="1:5" x14ac:dyDescent="0.2">
      <c r="A10781" s="287" t="s">
        <v>10834</v>
      </c>
      <c r="B10781" s="287" t="s">
        <v>29259</v>
      </c>
      <c r="C10781" s="287" t="s">
        <v>11</v>
      </c>
      <c r="D10781" t="str">
        <f t="shared" si="168"/>
        <v>m2</v>
      </c>
      <c r="E10781" s="288">
        <v>71.739999999999995</v>
      </c>
    </row>
    <row r="10782" spans="1:5" x14ac:dyDescent="0.2">
      <c r="A10782" s="287" t="s">
        <v>10835</v>
      </c>
      <c r="B10782" s="287" t="s">
        <v>29260</v>
      </c>
      <c r="C10782" s="287" t="s">
        <v>11</v>
      </c>
      <c r="D10782" t="str">
        <f t="shared" si="168"/>
        <v>m2</v>
      </c>
      <c r="E10782" s="288">
        <v>643.6</v>
      </c>
    </row>
    <row r="10783" spans="1:5" x14ac:dyDescent="0.2">
      <c r="A10783" s="287" t="s">
        <v>10836</v>
      </c>
      <c r="B10783" s="287" t="s">
        <v>29260</v>
      </c>
      <c r="C10783" s="287" t="s">
        <v>11</v>
      </c>
      <c r="D10783" t="str">
        <f t="shared" si="168"/>
        <v>m2</v>
      </c>
      <c r="E10783" s="288">
        <v>636.33000000000004</v>
      </c>
    </row>
    <row r="10784" spans="1:5" x14ac:dyDescent="0.2">
      <c r="A10784" s="287" t="s">
        <v>10837</v>
      </c>
      <c r="B10784" s="287" t="s">
        <v>29261</v>
      </c>
      <c r="C10784" s="287" t="s">
        <v>11</v>
      </c>
      <c r="D10784" t="str">
        <f t="shared" si="168"/>
        <v>m2</v>
      </c>
      <c r="E10784" s="288">
        <v>57.41</v>
      </c>
    </row>
    <row r="10785" spans="1:5" x14ac:dyDescent="0.2">
      <c r="A10785" s="287" t="s">
        <v>10838</v>
      </c>
      <c r="B10785" s="287" t="s">
        <v>29261</v>
      </c>
      <c r="C10785" s="287" t="s">
        <v>11</v>
      </c>
      <c r="D10785" t="str">
        <f t="shared" si="168"/>
        <v>m2</v>
      </c>
      <c r="E10785" s="288">
        <v>53.49</v>
      </c>
    </row>
    <row r="10786" spans="1:5" x14ac:dyDescent="0.2">
      <c r="A10786" s="287" t="s">
        <v>10839</v>
      </c>
      <c r="B10786" s="287" t="s">
        <v>29262</v>
      </c>
      <c r="C10786" s="287" t="s">
        <v>23561</v>
      </c>
      <c r="D10786" t="str">
        <f t="shared" si="168"/>
        <v>m3xmes</v>
      </c>
      <c r="E10786" s="288">
        <v>65.53</v>
      </c>
    </row>
    <row r="10787" spans="1:5" x14ac:dyDescent="0.2">
      <c r="A10787" s="287" t="s">
        <v>10840</v>
      </c>
      <c r="B10787" s="287" t="s">
        <v>29262</v>
      </c>
      <c r="C10787" s="287" t="s">
        <v>23561</v>
      </c>
      <c r="D10787" t="str">
        <f t="shared" si="168"/>
        <v>m3xmes</v>
      </c>
      <c r="E10787" s="288">
        <v>60.53</v>
      </c>
    </row>
    <row r="10788" spans="1:5" x14ac:dyDescent="0.2">
      <c r="A10788" s="287" t="s">
        <v>10841</v>
      </c>
      <c r="B10788" s="287" t="s">
        <v>29263</v>
      </c>
      <c r="C10788" s="287" t="s">
        <v>23186</v>
      </c>
      <c r="D10788" t="str">
        <f t="shared" si="168"/>
        <v>mxmes</v>
      </c>
      <c r="E10788" s="288">
        <v>83.8</v>
      </c>
    </row>
    <row r="10789" spans="1:5" x14ac:dyDescent="0.2">
      <c r="A10789" s="287" t="s">
        <v>10842</v>
      </c>
      <c r="B10789" s="287" t="s">
        <v>29263</v>
      </c>
      <c r="C10789" s="287" t="s">
        <v>23186</v>
      </c>
      <c r="D10789" t="str">
        <f t="shared" si="168"/>
        <v>mxmes</v>
      </c>
      <c r="E10789" s="288">
        <v>76.349999999999994</v>
      </c>
    </row>
    <row r="10790" spans="1:5" x14ac:dyDescent="0.2">
      <c r="A10790" s="287" t="s">
        <v>10843</v>
      </c>
      <c r="B10790" s="287" t="s">
        <v>29264</v>
      </c>
      <c r="C10790" s="287" t="s">
        <v>23561</v>
      </c>
      <c r="D10790" t="str">
        <f t="shared" si="168"/>
        <v>m3xmes</v>
      </c>
      <c r="E10790" s="288">
        <v>85.83</v>
      </c>
    </row>
    <row r="10791" spans="1:5" x14ac:dyDescent="0.2">
      <c r="A10791" s="287" t="s">
        <v>10844</v>
      </c>
      <c r="B10791" s="287" t="s">
        <v>29264</v>
      </c>
      <c r="C10791" s="287" t="s">
        <v>23561</v>
      </c>
      <c r="D10791" t="str">
        <f t="shared" si="168"/>
        <v>m3xmes</v>
      </c>
      <c r="E10791" s="288">
        <v>78.11</v>
      </c>
    </row>
    <row r="10792" spans="1:5" x14ac:dyDescent="0.2">
      <c r="A10792" s="287" t="s">
        <v>10845</v>
      </c>
      <c r="B10792" s="287" t="s">
        <v>29265</v>
      </c>
      <c r="C10792" s="287" t="s">
        <v>111</v>
      </c>
      <c r="D10792" t="str">
        <f t="shared" si="168"/>
        <v>m3</v>
      </c>
      <c r="E10792" s="288">
        <v>72.510000000000005</v>
      </c>
    </row>
    <row r="10793" spans="1:5" x14ac:dyDescent="0.2">
      <c r="A10793" s="287" t="s">
        <v>10846</v>
      </c>
      <c r="B10793" s="287" t="s">
        <v>29265</v>
      </c>
      <c r="C10793" s="287" t="s">
        <v>111</v>
      </c>
      <c r="D10793" t="str">
        <f t="shared" si="168"/>
        <v>m3</v>
      </c>
      <c r="E10793" s="288">
        <v>67.819999999999993</v>
      </c>
    </row>
    <row r="10794" spans="1:5" x14ac:dyDescent="0.2">
      <c r="A10794" s="287" t="s">
        <v>10847</v>
      </c>
      <c r="B10794" s="287" t="s">
        <v>29266</v>
      </c>
      <c r="C10794" s="287" t="s">
        <v>53</v>
      </c>
      <c r="D10794" t="str">
        <f t="shared" si="168"/>
        <v>m</v>
      </c>
      <c r="E10794" s="288">
        <v>75.36</v>
      </c>
    </row>
    <row r="10795" spans="1:5" x14ac:dyDescent="0.2">
      <c r="A10795" s="287" t="s">
        <v>10848</v>
      </c>
      <c r="B10795" s="287" t="s">
        <v>29266</v>
      </c>
      <c r="C10795" s="287" t="s">
        <v>53</v>
      </c>
      <c r="D10795" t="str">
        <f t="shared" si="168"/>
        <v>m</v>
      </c>
      <c r="E10795" s="288">
        <v>70.28</v>
      </c>
    </row>
    <row r="10796" spans="1:5" x14ac:dyDescent="0.2">
      <c r="A10796" s="287" t="s">
        <v>10849</v>
      </c>
      <c r="B10796" s="287" t="s">
        <v>29267</v>
      </c>
      <c r="C10796" s="287" t="s">
        <v>111</v>
      </c>
      <c r="D10796" t="str">
        <f t="shared" si="168"/>
        <v>m3</v>
      </c>
      <c r="E10796" s="288">
        <v>84.69</v>
      </c>
    </row>
    <row r="10797" spans="1:5" x14ac:dyDescent="0.2">
      <c r="A10797" s="287" t="s">
        <v>10850</v>
      </c>
      <c r="B10797" s="287" t="s">
        <v>29267</v>
      </c>
      <c r="C10797" s="287" t="s">
        <v>111</v>
      </c>
      <c r="D10797" t="str">
        <f t="shared" si="168"/>
        <v>m3</v>
      </c>
      <c r="E10797" s="288">
        <v>78.37</v>
      </c>
    </row>
    <row r="10798" spans="1:5" x14ac:dyDescent="0.2">
      <c r="A10798" s="287" t="s">
        <v>10851</v>
      </c>
      <c r="B10798" s="287" t="s">
        <v>29268</v>
      </c>
      <c r="C10798" s="287" t="s">
        <v>53</v>
      </c>
      <c r="D10798" t="str">
        <f t="shared" si="168"/>
        <v>m</v>
      </c>
      <c r="E10798" s="288">
        <v>90.78</v>
      </c>
    </row>
    <row r="10799" spans="1:5" x14ac:dyDescent="0.2">
      <c r="A10799" s="287" t="s">
        <v>10852</v>
      </c>
      <c r="B10799" s="287" t="s">
        <v>29268</v>
      </c>
      <c r="C10799" s="287" t="s">
        <v>53</v>
      </c>
      <c r="D10799" t="str">
        <f t="shared" si="168"/>
        <v>m</v>
      </c>
      <c r="E10799" s="288">
        <v>83.65</v>
      </c>
    </row>
    <row r="10800" spans="1:5" x14ac:dyDescent="0.2">
      <c r="A10800" s="287" t="s">
        <v>10853</v>
      </c>
      <c r="B10800" s="287" t="s">
        <v>29269</v>
      </c>
      <c r="C10800" s="287" t="s">
        <v>53</v>
      </c>
      <c r="D10800" t="str">
        <f t="shared" si="168"/>
        <v>m</v>
      </c>
      <c r="E10800" s="288">
        <v>95.34</v>
      </c>
    </row>
    <row r="10801" spans="1:5" x14ac:dyDescent="0.2">
      <c r="A10801" s="287" t="s">
        <v>10854</v>
      </c>
      <c r="B10801" s="287" t="s">
        <v>29269</v>
      </c>
      <c r="C10801" s="287" t="s">
        <v>53</v>
      </c>
      <c r="D10801" t="str">
        <f t="shared" si="168"/>
        <v>m</v>
      </c>
      <c r="E10801" s="288">
        <v>89.17</v>
      </c>
    </row>
    <row r="10802" spans="1:5" x14ac:dyDescent="0.2">
      <c r="A10802" s="287" t="s">
        <v>10855</v>
      </c>
      <c r="B10802" s="287" t="s">
        <v>29270</v>
      </c>
      <c r="C10802" s="287" t="s">
        <v>53</v>
      </c>
      <c r="D10802" t="str">
        <f t="shared" si="168"/>
        <v>m</v>
      </c>
      <c r="E10802" s="288">
        <v>99.4</v>
      </c>
    </row>
    <row r="10803" spans="1:5" x14ac:dyDescent="0.2">
      <c r="A10803" s="287" t="s">
        <v>10856</v>
      </c>
      <c r="B10803" s="287" t="s">
        <v>29270</v>
      </c>
      <c r="C10803" s="287" t="s">
        <v>53</v>
      </c>
      <c r="D10803" t="str">
        <f t="shared" si="168"/>
        <v>m</v>
      </c>
      <c r="E10803" s="288">
        <v>92.69</v>
      </c>
    </row>
    <row r="10804" spans="1:5" x14ac:dyDescent="0.2">
      <c r="A10804" s="287" t="s">
        <v>10857</v>
      </c>
      <c r="B10804" s="287" t="s">
        <v>29271</v>
      </c>
      <c r="C10804" s="287" t="s">
        <v>53</v>
      </c>
      <c r="D10804" t="str">
        <f t="shared" si="168"/>
        <v>m</v>
      </c>
      <c r="E10804" s="288">
        <v>111.58</v>
      </c>
    </row>
    <row r="10805" spans="1:5" x14ac:dyDescent="0.2">
      <c r="A10805" s="287" t="s">
        <v>10858</v>
      </c>
      <c r="B10805" s="287" t="s">
        <v>29271</v>
      </c>
      <c r="C10805" s="287" t="s">
        <v>53</v>
      </c>
      <c r="D10805" t="str">
        <f t="shared" si="168"/>
        <v>m</v>
      </c>
      <c r="E10805" s="288">
        <v>103.24</v>
      </c>
    </row>
    <row r="10806" spans="1:5" x14ac:dyDescent="0.2">
      <c r="A10806" s="287" t="s">
        <v>10859</v>
      </c>
      <c r="B10806" s="287" t="s">
        <v>29272</v>
      </c>
      <c r="C10806" s="287" t="s">
        <v>53</v>
      </c>
      <c r="D10806" t="str">
        <f t="shared" si="168"/>
        <v>m</v>
      </c>
      <c r="E10806" s="288">
        <v>119.7</v>
      </c>
    </row>
    <row r="10807" spans="1:5" x14ac:dyDescent="0.2">
      <c r="A10807" s="287" t="s">
        <v>10860</v>
      </c>
      <c r="B10807" s="287" t="s">
        <v>29272</v>
      </c>
      <c r="C10807" s="287" t="s">
        <v>53</v>
      </c>
      <c r="D10807" t="str">
        <f t="shared" si="168"/>
        <v>m</v>
      </c>
      <c r="E10807" s="288">
        <v>110.28</v>
      </c>
    </row>
    <row r="10808" spans="1:5" x14ac:dyDescent="0.2">
      <c r="A10808" s="287" t="s">
        <v>10861</v>
      </c>
      <c r="B10808" s="287" t="s">
        <v>29273</v>
      </c>
      <c r="C10808" s="287" t="s">
        <v>53</v>
      </c>
      <c r="D10808" t="str">
        <f t="shared" si="168"/>
        <v>m</v>
      </c>
      <c r="E10808" s="288">
        <v>57.58</v>
      </c>
    </row>
    <row r="10809" spans="1:5" x14ac:dyDescent="0.2">
      <c r="A10809" s="287" t="s">
        <v>10862</v>
      </c>
      <c r="B10809" s="287" t="s">
        <v>29273</v>
      </c>
      <c r="C10809" s="287" t="s">
        <v>53</v>
      </c>
      <c r="D10809" t="str">
        <f t="shared" si="168"/>
        <v>m</v>
      </c>
      <c r="E10809" s="288">
        <v>53.68</v>
      </c>
    </row>
    <row r="10810" spans="1:5" x14ac:dyDescent="0.2">
      <c r="A10810" s="287" t="s">
        <v>10863</v>
      </c>
      <c r="B10810" s="287" t="s">
        <v>29274</v>
      </c>
      <c r="C10810" s="287" t="s">
        <v>53</v>
      </c>
      <c r="D10810" t="str">
        <f t="shared" si="168"/>
        <v>m</v>
      </c>
      <c r="E10810" s="288">
        <v>65.7</v>
      </c>
    </row>
    <row r="10811" spans="1:5" x14ac:dyDescent="0.2">
      <c r="A10811" s="287" t="s">
        <v>10864</v>
      </c>
      <c r="B10811" s="287" t="s">
        <v>29274</v>
      </c>
      <c r="C10811" s="287" t="s">
        <v>53</v>
      </c>
      <c r="D10811" t="str">
        <f t="shared" si="168"/>
        <v>m</v>
      </c>
      <c r="E10811" s="288">
        <v>60.71</v>
      </c>
    </row>
    <row r="10812" spans="1:5" x14ac:dyDescent="0.2">
      <c r="A10812" s="287" t="s">
        <v>10865</v>
      </c>
      <c r="B10812" s="287" t="s">
        <v>29275</v>
      </c>
      <c r="C10812" s="287" t="s">
        <v>53</v>
      </c>
      <c r="D10812" t="str">
        <f t="shared" si="168"/>
        <v>m</v>
      </c>
      <c r="E10812" s="288">
        <v>83.96</v>
      </c>
    </row>
    <row r="10813" spans="1:5" x14ac:dyDescent="0.2">
      <c r="A10813" s="287" t="s">
        <v>10866</v>
      </c>
      <c r="B10813" s="287" t="s">
        <v>29275</v>
      </c>
      <c r="C10813" s="287" t="s">
        <v>53</v>
      </c>
      <c r="D10813" t="str">
        <f t="shared" si="168"/>
        <v>m</v>
      </c>
      <c r="E10813" s="288">
        <v>76.540000000000006</v>
      </c>
    </row>
    <row r="10814" spans="1:5" x14ac:dyDescent="0.2">
      <c r="A10814" s="287" t="s">
        <v>10867</v>
      </c>
      <c r="B10814" s="287" t="s">
        <v>29276</v>
      </c>
      <c r="C10814" s="287" t="s">
        <v>53</v>
      </c>
      <c r="D10814" t="str">
        <f t="shared" si="168"/>
        <v>m</v>
      </c>
      <c r="E10814" s="288">
        <v>85.99</v>
      </c>
    </row>
    <row r="10815" spans="1:5" x14ac:dyDescent="0.2">
      <c r="A10815" s="287" t="s">
        <v>10868</v>
      </c>
      <c r="B10815" s="287" t="s">
        <v>29276</v>
      </c>
      <c r="C10815" s="287" t="s">
        <v>53</v>
      </c>
      <c r="D10815" t="str">
        <f t="shared" si="168"/>
        <v>m</v>
      </c>
      <c r="E10815" s="288">
        <v>78.3</v>
      </c>
    </row>
    <row r="10816" spans="1:5" x14ac:dyDescent="0.2">
      <c r="A10816" s="287" t="s">
        <v>10869</v>
      </c>
      <c r="B10816" s="287" t="s">
        <v>29277</v>
      </c>
      <c r="C10816" s="287" t="s">
        <v>22946</v>
      </c>
      <c r="D10816" t="str">
        <f t="shared" si="168"/>
        <v>un</v>
      </c>
      <c r="E10816" s="288">
        <v>72.760000000000005</v>
      </c>
    </row>
    <row r="10817" spans="1:5" x14ac:dyDescent="0.2">
      <c r="A10817" s="287" t="s">
        <v>10870</v>
      </c>
      <c r="B10817" s="287" t="s">
        <v>29277</v>
      </c>
      <c r="C10817" s="287" t="s">
        <v>22946</v>
      </c>
      <c r="D10817" t="str">
        <f t="shared" si="168"/>
        <v>un</v>
      </c>
      <c r="E10817" s="288">
        <v>68.099999999999994</v>
      </c>
    </row>
    <row r="10818" spans="1:5" x14ac:dyDescent="0.2">
      <c r="A10818" s="287" t="s">
        <v>10871</v>
      </c>
      <c r="B10818" s="287" t="s">
        <v>29278</v>
      </c>
      <c r="C10818" s="287" t="s">
        <v>11</v>
      </c>
      <c r="D10818" t="str">
        <f t="shared" ref="D10818:D10881" si="169">LOWER(C10818)</f>
        <v>m2</v>
      </c>
      <c r="E10818" s="288">
        <v>75.599999999999994</v>
      </c>
    </row>
    <row r="10819" spans="1:5" x14ac:dyDescent="0.2">
      <c r="A10819" s="287" t="s">
        <v>10872</v>
      </c>
      <c r="B10819" s="287" t="s">
        <v>29278</v>
      </c>
      <c r="C10819" s="287" t="s">
        <v>11</v>
      </c>
      <c r="D10819" t="str">
        <f t="shared" si="169"/>
        <v>m2</v>
      </c>
      <c r="E10819" s="288">
        <v>70.56</v>
      </c>
    </row>
    <row r="10820" spans="1:5" x14ac:dyDescent="0.2">
      <c r="A10820" s="287" t="s">
        <v>10873</v>
      </c>
      <c r="B10820" s="287" t="s">
        <v>29279</v>
      </c>
      <c r="C10820" s="287" t="s">
        <v>11</v>
      </c>
      <c r="D10820" t="str">
        <f t="shared" si="169"/>
        <v>m2</v>
      </c>
      <c r="E10820" s="288">
        <v>84.94</v>
      </c>
    </row>
    <row r="10821" spans="1:5" x14ac:dyDescent="0.2">
      <c r="A10821" s="287" t="s">
        <v>10874</v>
      </c>
      <c r="B10821" s="287" t="s">
        <v>29279</v>
      </c>
      <c r="C10821" s="287" t="s">
        <v>11</v>
      </c>
      <c r="D10821" t="str">
        <f t="shared" si="169"/>
        <v>m2</v>
      </c>
      <c r="E10821" s="288">
        <v>78.650000000000006</v>
      </c>
    </row>
    <row r="10822" spans="1:5" x14ac:dyDescent="0.2">
      <c r="A10822" s="287" t="s">
        <v>10875</v>
      </c>
      <c r="B10822" s="287" t="s">
        <v>29280</v>
      </c>
      <c r="C10822" s="287" t="s">
        <v>111</v>
      </c>
      <c r="D10822" t="str">
        <f t="shared" si="169"/>
        <v>m3</v>
      </c>
      <c r="E10822" s="288">
        <v>91.03</v>
      </c>
    </row>
    <row r="10823" spans="1:5" x14ac:dyDescent="0.2">
      <c r="A10823" s="287" t="s">
        <v>10876</v>
      </c>
      <c r="B10823" s="287" t="s">
        <v>29280</v>
      </c>
      <c r="C10823" s="287" t="s">
        <v>111</v>
      </c>
      <c r="D10823" t="str">
        <f t="shared" si="169"/>
        <v>m3</v>
      </c>
      <c r="E10823" s="288">
        <v>83.93</v>
      </c>
    </row>
    <row r="10824" spans="1:5" x14ac:dyDescent="0.2">
      <c r="A10824" s="287" t="s">
        <v>10877</v>
      </c>
      <c r="B10824" s="287" t="s">
        <v>29281</v>
      </c>
      <c r="C10824" s="287" t="s">
        <v>111</v>
      </c>
      <c r="D10824" t="str">
        <f t="shared" si="169"/>
        <v>m3</v>
      </c>
      <c r="E10824" s="288">
        <v>95.57</v>
      </c>
    </row>
    <row r="10825" spans="1:5" x14ac:dyDescent="0.2">
      <c r="A10825" s="287" t="s">
        <v>10878</v>
      </c>
      <c r="B10825" s="287" t="s">
        <v>29281</v>
      </c>
      <c r="C10825" s="287" t="s">
        <v>111</v>
      </c>
      <c r="D10825" t="str">
        <f t="shared" si="169"/>
        <v>m3</v>
      </c>
      <c r="E10825" s="288">
        <v>89.4</v>
      </c>
    </row>
    <row r="10826" spans="1:5" x14ac:dyDescent="0.2">
      <c r="A10826" s="287" t="s">
        <v>10879</v>
      </c>
      <c r="B10826" s="287" t="s">
        <v>29282</v>
      </c>
      <c r="C10826" s="287" t="s">
        <v>53</v>
      </c>
      <c r="D10826" t="str">
        <f t="shared" si="169"/>
        <v>m</v>
      </c>
      <c r="E10826" s="288">
        <v>99.63</v>
      </c>
    </row>
    <row r="10827" spans="1:5" x14ac:dyDescent="0.2">
      <c r="A10827" s="287" t="s">
        <v>10880</v>
      </c>
      <c r="B10827" s="287" t="s">
        <v>29282</v>
      </c>
      <c r="C10827" s="287" t="s">
        <v>53</v>
      </c>
      <c r="D10827" t="str">
        <f t="shared" si="169"/>
        <v>m</v>
      </c>
      <c r="E10827" s="288">
        <v>92.92</v>
      </c>
    </row>
    <row r="10828" spans="1:5" x14ac:dyDescent="0.2">
      <c r="A10828" s="287" t="s">
        <v>10881</v>
      </c>
      <c r="B10828" s="287" t="s">
        <v>29283</v>
      </c>
      <c r="C10828" s="287" t="s">
        <v>23147</v>
      </c>
      <c r="D10828" t="str">
        <f t="shared" si="169"/>
        <v>kg</v>
      </c>
      <c r="E10828" s="288">
        <v>111.81</v>
      </c>
    </row>
    <row r="10829" spans="1:5" x14ac:dyDescent="0.2">
      <c r="A10829" s="287" t="s">
        <v>10882</v>
      </c>
      <c r="B10829" s="287" t="s">
        <v>29283</v>
      </c>
      <c r="C10829" s="287" t="s">
        <v>23147</v>
      </c>
      <c r="D10829" t="str">
        <f t="shared" si="169"/>
        <v>kg</v>
      </c>
      <c r="E10829" s="288">
        <v>103.47</v>
      </c>
    </row>
    <row r="10830" spans="1:5" x14ac:dyDescent="0.2">
      <c r="A10830" s="287" t="s">
        <v>10883</v>
      </c>
      <c r="B10830" s="287" t="s">
        <v>29284</v>
      </c>
      <c r="C10830" s="287" t="s">
        <v>23147</v>
      </c>
      <c r="D10830" t="str">
        <f t="shared" si="169"/>
        <v>kg</v>
      </c>
      <c r="E10830" s="288">
        <v>119.93</v>
      </c>
    </row>
    <row r="10831" spans="1:5" x14ac:dyDescent="0.2">
      <c r="A10831" s="287" t="s">
        <v>10884</v>
      </c>
      <c r="B10831" s="287" t="s">
        <v>29284</v>
      </c>
      <c r="C10831" s="287" t="s">
        <v>23147</v>
      </c>
      <c r="D10831" t="str">
        <f t="shared" si="169"/>
        <v>kg</v>
      </c>
      <c r="E10831" s="288">
        <v>110.5</v>
      </c>
    </row>
    <row r="10832" spans="1:5" x14ac:dyDescent="0.2">
      <c r="A10832" s="287" t="s">
        <v>10885</v>
      </c>
      <c r="B10832" s="287" t="s">
        <v>29285</v>
      </c>
      <c r="C10832" s="287" t="s">
        <v>23147</v>
      </c>
      <c r="D10832" t="str">
        <f t="shared" si="169"/>
        <v>kg</v>
      </c>
      <c r="E10832" s="288">
        <v>78.790000000000006</v>
      </c>
    </row>
    <row r="10833" spans="1:5" x14ac:dyDescent="0.2">
      <c r="A10833" s="287" t="s">
        <v>10886</v>
      </c>
      <c r="B10833" s="287" t="s">
        <v>29285</v>
      </c>
      <c r="C10833" s="287" t="s">
        <v>23147</v>
      </c>
      <c r="D10833" t="str">
        <f t="shared" si="169"/>
        <v>kg</v>
      </c>
      <c r="E10833" s="288">
        <v>73.83</v>
      </c>
    </row>
    <row r="10834" spans="1:5" x14ac:dyDescent="0.2">
      <c r="A10834" s="287" t="s">
        <v>10887</v>
      </c>
      <c r="B10834" s="287" t="s">
        <v>29286</v>
      </c>
      <c r="C10834" s="287" t="s">
        <v>11</v>
      </c>
      <c r="D10834" t="str">
        <f t="shared" si="169"/>
        <v>m2</v>
      </c>
      <c r="E10834" s="288">
        <v>127.41</v>
      </c>
    </row>
    <row r="10835" spans="1:5" x14ac:dyDescent="0.2">
      <c r="A10835" s="287" t="s">
        <v>10888</v>
      </c>
      <c r="B10835" s="287" t="s">
        <v>29286</v>
      </c>
      <c r="C10835" s="287" t="s">
        <v>11</v>
      </c>
      <c r="D10835" t="str">
        <f t="shared" si="169"/>
        <v>m2</v>
      </c>
      <c r="E10835" s="288">
        <v>121.83</v>
      </c>
    </row>
    <row r="10836" spans="1:5" x14ac:dyDescent="0.2">
      <c r="A10836" s="287" t="s">
        <v>10889</v>
      </c>
      <c r="B10836" s="287" t="s">
        <v>29287</v>
      </c>
      <c r="C10836" s="287" t="s">
        <v>11</v>
      </c>
      <c r="D10836" t="str">
        <f t="shared" si="169"/>
        <v>m2</v>
      </c>
      <c r="E10836" s="288">
        <v>135.53</v>
      </c>
    </row>
    <row r="10837" spans="1:5" x14ac:dyDescent="0.2">
      <c r="A10837" s="287" t="s">
        <v>10890</v>
      </c>
      <c r="B10837" s="287" t="s">
        <v>29287</v>
      </c>
      <c r="C10837" s="287" t="s">
        <v>11</v>
      </c>
      <c r="D10837" t="str">
        <f t="shared" si="169"/>
        <v>m2</v>
      </c>
      <c r="E10837" s="288">
        <v>128.86000000000001</v>
      </c>
    </row>
    <row r="10838" spans="1:5" x14ac:dyDescent="0.2">
      <c r="A10838" s="287" t="s">
        <v>10891</v>
      </c>
      <c r="B10838" s="287" t="s">
        <v>29288</v>
      </c>
      <c r="C10838" s="287" t="s">
        <v>53</v>
      </c>
      <c r="D10838" t="str">
        <f t="shared" si="169"/>
        <v>m</v>
      </c>
      <c r="E10838" s="288">
        <v>77.319999999999993</v>
      </c>
    </row>
    <row r="10839" spans="1:5" x14ac:dyDescent="0.2">
      <c r="A10839" s="287" t="s">
        <v>10892</v>
      </c>
      <c r="B10839" s="287" t="s">
        <v>29288</v>
      </c>
      <c r="C10839" s="287" t="s">
        <v>53</v>
      </c>
      <c r="D10839" t="str">
        <f t="shared" si="169"/>
        <v>m</v>
      </c>
      <c r="E10839" s="288">
        <v>72.63</v>
      </c>
    </row>
    <row r="10840" spans="1:5" x14ac:dyDescent="0.2">
      <c r="A10840" s="287" t="s">
        <v>10893</v>
      </c>
      <c r="B10840" s="287" t="s">
        <v>29289</v>
      </c>
      <c r="C10840" s="287" t="s">
        <v>11</v>
      </c>
      <c r="D10840" t="str">
        <f t="shared" si="169"/>
        <v>m2</v>
      </c>
      <c r="E10840" s="288">
        <v>80.17</v>
      </c>
    </row>
    <row r="10841" spans="1:5" x14ac:dyDescent="0.2">
      <c r="A10841" s="287" t="s">
        <v>10894</v>
      </c>
      <c r="B10841" s="287" t="s">
        <v>29289</v>
      </c>
      <c r="C10841" s="287" t="s">
        <v>11</v>
      </c>
      <c r="D10841" t="str">
        <f t="shared" si="169"/>
        <v>m2</v>
      </c>
      <c r="E10841" s="288">
        <v>75.09</v>
      </c>
    </row>
    <row r="10842" spans="1:5" x14ac:dyDescent="0.2">
      <c r="A10842" s="287" t="s">
        <v>10895</v>
      </c>
      <c r="B10842" s="287" t="s">
        <v>29290</v>
      </c>
      <c r="C10842" s="287" t="s">
        <v>111</v>
      </c>
      <c r="D10842" t="str">
        <f t="shared" si="169"/>
        <v>m3</v>
      </c>
      <c r="E10842" s="288">
        <v>89.5</v>
      </c>
    </row>
    <row r="10843" spans="1:5" x14ac:dyDescent="0.2">
      <c r="A10843" s="287" t="s">
        <v>10896</v>
      </c>
      <c r="B10843" s="287" t="s">
        <v>29290</v>
      </c>
      <c r="C10843" s="287" t="s">
        <v>111</v>
      </c>
      <c r="D10843" t="str">
        <f t="shared" si="169"/>
        <v>m3</v>
      </c>
      <c r="E10843" s="288">
        <v>83.18</v>
      </c>
    </row>
    <row r="10844" spans="1:5" x14ac:dyDescent="0.2">
      <c r="A10844" s="287" t="s">
        <v>10897</v>
      </c>
      <c r="B10844" s="287" t="s">
        <v>29291</v>
      </c>
      <c r="C10844" s="287" t="s">
        <v>111</v>
      </c>
      <c r="D10844" t="str">
        <f t="shared" si="169"/>
        <v>m3</v>
      </c>
      <c r="E10844" s="288">
        <v>95.59</v>
      </c>
    </row>
    <row r="10845" spans="1:5" x14ac:dyDescent="0.2">
      <c r="A10845" s="287" t="s">
        <v>10898</v>
      </c>
      <c r="B10845" s="287" t="s">
        <v>29291</v>
      </c>
      <c r="C10845" s="287" t="s">
        <v>111</v>
      </c>
      <c r="D10845" t="str">
        <f t="shared" si="169"/>
        <v>m3</v>
      </c>
      <c r="E10845" s="288">
        <v>88.46</v>
      </c>
    </row>
    <row r="10846" spans="1:5" x14ac:dyDescent="0.2">
      <c r="A10846" s="287" t="s">
        <v>10899</v>
      </c>
      <c r="B10846" s="287" t="s">
        <v>29292</v>
      </c>
      <c r="C10846" s="287" t="s">
        <v>11</v>
      </c>
      <c r="D10846" t="str">
        <f t="shared" si="169"/>
        <v>m2</v>
      </c>
      <c r="E10846" s="288">
        <v>78.150000000000006</v>
      </c>
    </row>
    <row r="10847" spans="1:5" x14ac:dyDescent="0.2">
      <c r="A10847" s="287" t="s">
        <v>10900</v>
      </c>
      <c r="B10847" s="287" t="s">
        <v>29292</v>
      </c>
      <c r="C10847" s="287" t="s">
        <v>11</v>
      </c>
      <c r="D10847" t="str">
        <f t="shared" si="169"/>
        <v>m2</v>
      </c>
      <c r="E10847" s="288">
        <v>73.5</v>
      </c>
    </row>
    <row r="10848" spans="1:5" x14ac:dyDescent="0.2">
      <c r="A10848" s="287" t="s">
        <v>10901</v>
      </c>
      <c r="B10848" s="287" t="s">
        <v>29293</v>
      </c>
      <c r="C10848" s="287" t="s">
        <v>11</v>
      </c>
      <c r="D10848" t="str">
        <f t="shared" si="169"/>
        <v>m2</v>
      </c>
      <c r="E10848" s="288">
        <v>80.989999999999995</v>
      </c>
    </row>
    <row r="10849" spans="1:5" x14ac:dyDescent="0.2">
      <c r="A10849" s="287" t="s">
        <v>10902</v>
      </c>
      <c r="B10849" s="287" t="s">
        <v>29293</v>
      </c>
      <c r="C10849" s="287" t="s">
        <v>11</v>
      </c>
      <c r="D10849" t="str">
        <f t="shared" si="169"/>
        <v>m2</v>
      </c>
      <c r="E10849" s="288">
        <v>75.959999999999994</v>
      </c>
    </row>
    <row r="10850" spans="1:5" x14ac:dyDescent="0.2">
      <c r="A10850" s="287" t="s">
        <v>10903</v>
      </c>
      <c r="B10850" s="287" t="s">
        <v>29294</v>
      </c>
      <c r="C10850" s="287" t="s">
        <v>22946</v>
      </c>
      <c r="D10850" t="str">
        <f t="shared" si="169"/>
        <v>un</v>
      </c>
      <c r="E10850" s="288">
        <v>90.33</v>
      </c>
    </row>
    <row r="10851" spans="1:5" x14ac:dyDescent="0.2">
      <c r="A10851" s="287" t="s">
        <v>10904</v>
      </c>
      <c r="B10851" s="287" t="s">
        <v>29294</v>
      </c>
      <c r="C10851" s="287" t="s">
        <v>22946</v>
      </c>
      <c r="D10851" t="str">
        <f t="shared" si="169"/>
        <v>un</v>
      </c>
      <c r="E10851" s="288">
        <v>84.06</v>
      </c>
    </row>
    <row r="10852" spans="1:5" x14ac:dyDescent="0.2">
      <c r="A10852" s="287" t="s">
        <v>10905</v>
      </c>
      <c r="B10852" s="287" t="s">
        <v>29295</v>
      </c>
      <c r="C10852" s="287" t="s">
        <v>22946</v>
      </c>
      <c r="D10852" t="str">
        <f t="shared" si="169"/>
        <v>un</v>
      </c>
      <c r="E10852" s="288">
        <v>96.42</v>
      </c>
    </row>
    <row r="10853" spans="1:5" x14ac:dyDescent="0.2">
      <c r="A10853" s="287" t="s">
        <v>10906</v>
      </c>
      <c r="B10853" s="287" t="s">
        <v>29295</v>
      </c>
      <c r="C10853" s="287" t="s">
        <v>22946</v>
      </c>
      <c r="D10853" t="str">
        <f t="shared" si="169"/>
        <v>un</v>
      </c>
      <c r="E10853" s="288">
        <v>89.33</v>
      </c>
    </row>
    <row r="10854" spans="1:5" x14ac:dyDescent="0.2">
      <c r="A10854" s="287" t="s">
        <v>10907</v>
      </c>
      <c r="B10854" s="287" t="s">
        <v>28530</v>
      </c>
      <c r="C10854" s="287" t="s">
        <v>111</v>
      </c>
      <c r="D10854" t="str">
        <f t="shared" si="169"/>
        <v>m3</v>
      </c>
      <c r="E10854" s="288">
        <v>238.42</v>
      </c>
    </row>
    <row r="10855" spans="1:5" x14ac:dyDescent="0.2">
      <c r="A10855" s="287" t="s">
        <v>10908</v>
      </c>
      <c r="B10855" s="287" t="s">
        <v>28530</v>
      </c>
      <c r="C10855" s="287" t="s">
        <v>111</v>
      </c>
      <c r="D10855" t="str">
        <f t="shared" si="169"/>
        <v>m3</v>
      </c>
      <c r="E10855" s="288">
        <v>227.51</v>
      </c>
    </row>
    <row r="10856" spans="1:5" x14ac:dyDescent="0.2">
      <c r="A10856" s="287" t="s">
        <v>10909</v>
      </c>
      <c r="B10856" s="287" t="s">
        <v>28529</v>
      </c>
      <c r="C10856" s="287" t="s">
        <v>111</v>
      </c>
      <c r="D10856" t="str">
        <f t="shared" si="169"/>
        <v>m3</v>
      </c>
      <c r="E10856" s="288">
        <v>185.19</v>
      </c>
    </row>
    <row r="10857" spans="1:5" x14ac:dyDescent="0.2">
      <c r="A10857" s="287" t="s">
        <v>10910</v>
      </c>
      <c r="B10857" s="287" t="s">
        <v>28529</v>
      </c>
      <c r="C10857" s="287" t="s">
        <v>111</v>
      </c>
      <c r="D10857" t="str">
        <f t="shared" si="169"/>
        <v>m3</v>
      </c>
      <c r="E10857" s="288">
        <v>180.77</v>
      </c>
    </row>
    <row r="10858" spans="1:5" x14ac:dyDescent="0.2">
      <c r="A10858" s="287" t="s">
        <v>10911</v>
      </c>
      <c r="B10858" s="287" t="s">
        <v>29296</v>
      </c>
      <c r="C10858" s="287" t="s">
        <v>111</v>
      </c>
      <c r="D10858" t="str">
        <f t="shared" si="169"/>
        <v>m3</v>
      </c>
      <c r="E10858" s="288">
        <v>136.06</v>
      </c>
    </row>
    <row r="10859" spans="1:5" x14ac:dyDescent="0.2">
      <c r="A10859" s="287" t="s">
        <v>10912</v>
      </c>
      <c r="B10859" s="287" t="s">
        <v>29296</v>
      </c>
      <c r="C10859" s="287" t="s">
        <v>111</v>
      </c>
      <c r="D10859" t="str">
        <f t="shared" si="169"/>
        <v>m3</v>
      </c>
      <c r="E10859" s="288">
        <v>133.83000000000001</v>
      </c>
    </row>
    <row r="10860" spans="1:5" x14ac:dyDescent="0.2">
      <c r="A10860" s="287" t="s">
        <v>10913</v>
      </c>
      <c r="B10860" s="287" t="s">
        <v>29297</v>
      </c>
      <c r="C10860" s="287" t="s">
        <v>111</v>
      </c>
      <c r="D10860" t="str">
        <f t="shared" si="169"/>
        <v>m3</v>
      </c>
      <c r="E10860" s="288">
        <v>174.94</v>
      </c>
    </row>
    <row r="10861" spans="1:5" x14ac:dyDescent="0.2">
      <c r="A10861" s="287" t="s">
        <v>10914</v>
      </c>
      <c r="B10861" s="287" t="s">
        <v>29297</v>
      </c>
      <c r="C10861" s="287" t="s">
        <v>111</v>
      </c>
      <c r="D10861" t="str">
        <f t="shared" si="169"/>
        <v>m3</v>
      </c>
      <c r="E10861" s="288">
        <v>171.83</v>
      </c>
    </row>
    <row r="10862" spans="1:5" x14ac:dyDescent="0.2">
      <c r="A10862" s="287" t="s">
        <v>10915</v>
      </c>
      <c r="B10862" s="287" t="s">
        <v>29298</v>
      </c>
      <c r="C10862" s="287" t="s">
        <v>111</v>
      </c>
      <c r="D10862" t="str">
        <f t="shared" si="169"/>
        <v>m3</v>
      </c>
      <c r="E10862" s="288">
        <v>218.09</v>
      </c>
    </row>
    <row r="10863" spans="1:5" x14ac:dyDescent="0.2">
      <c r="A10863" s="287" t="s">
        <v>10916</v>
      </c>
      <c r="B10863" s="287" t="s">
        <v>29298</v>
      </c>
      <c r="C10863" s="287" t="s">
        <v>111</v>
      </c>
      <c r="D10863" t="str">
        <f t="shared" si="169"/>
        <v>m3</v>
      </c>
      <c r="E10863" s="288">
        <v>213.53</v>
      </c>
    </row>
    <row r="10864" spans="1:5" x14ac:dyDescent="0.2">
      <c r="A10864" s="287" t="s">
        <v>10917</v>
      </c>
      <c r="B10864" s="287" t="s">
        <v>29299</v>
      </c>
      <c r="C10864" s="287" t="s">
        <v>111</v>
      </c>
      <c r="D10864" t="str">
        <f t="shared" si="169"/>
        <v>m3</v>
      </c>
      <c r="E10864" s="288">
        <v>325.91000000000003</v>
      </c>
    </row>
    <row r="10865" spans="1:5" x14ac:dyDescent="0.2">
      <c r="A10865" s="287" t="s">
        <v>10918</v>
      </c>
      <c r="B10865" s="287" t="s">
        <v>29299</v>
      </c>
      <c r="C10865" s="287" t="s">
        <v>111</v>
      </c>
      <c r="D10865" t="str">
        <f t="shared" si="169"/>
        <v>m3</v>
      </c>
      <c r="E10865" s="288">
        <v>318.60000000000002</v>
      </c>
    </row>
    <row r="10866" spans="1:5" x14ac:dyDescent="0.2">
      <c r="A10866" s="287" t="s">
        <v>10919</v>
      </c>
      <c r="B10866" s="287" t="s">
        <v>29300</v>
      </c>
      <c r="C10866" s="287" t="s">
        <v>11</v>
      </c>
      <c r="D10866" t="str">
        <f t="shared" si="169"/>
        <v>m2</v>
      </c>
      <c r="E10866" s="288">
        <v>267.24</v>
      </c>
    </row>
    <row r="10867" spans="1:5" x14ac:dyDescent="0.2">
      <c r="A10867" s="287" t="s">
        <v>10920</v>
      </c>
      <c r="B10867" s="287" t="s">
        <v>29300</v>
      </c>
      <c r="C10867" s="287" t="s">
        <v>11</v>
      </c>
      <c r="D10867" t="str">
        <f t="shared" si="169"/>
        <v>m2</v>
      </c>
      <c r="E10867" s="288">
        <v>263.97000000000003</v>
      </c>
    </row>
    <row r="10868" spans="1:5" x14ac:dyDescent="0.2">
      <c r="A10868" s="287" t="s">
        <v>10921</v>
      </c>
      <c r="B10868" s="287" t="s">
        <v>29301</v>
      </c>
      <c r="C10868" s="287" t="s">
        <v>11</v>
      </c>
      <c r="D10868" t="str">
        <f t="shared" si="169"/>
        <v>m2</v>
      </c>
      <c r="E10868" s="288">
        <v>185.65</v>
      </c>
    </row>
    <row r="10869" spans="1:5" x14ac:dyDescent="0.2">
      <c r="A10869" s="287" t="s">
        <v>10922</v>
      </c>
      <c r="B10869" s="287" t="s">
        <v>29301</v>
      </c>
      <c r="C10869" s="287" t="s">
        <v>11</v>
      </c>
      <c r="D10869" t="str">
        <f t="shared" si="169"/>
        <v>m2</v>
      </c>
      <c r="E10869" s="288">
        <v>174.69</v>
      </c>
    </row>
    <row r="10870" spans="1:5" x14ac:dyDescent="0.2">
      <c r="A10870" s="287" t="s">
        <v>10923</v>
      </c>
      <c r="B10870" s="287" t="s">
        <v>29302</v>
      </c>
      <c r="C10870" s="287" t="s">
        <v>111</v>
      </c>
      <c r="D10870" t="str">
        <f t="shared" si="169"/>
        <v>m3</v>
      </c>
      <c r="E10870" s="288">
        <v>175.91</v>
      </c>
    </row>
    <row r="10871" spans="1:5" x14ac:dyDescent="0.2">
      <c r="A10871" s="287" t="s">
        <v>10924</v>
      </c>
      <c r="B10871" s="287" t="s">
        <v>29302</v>
      </c>
      <c r="C10871" s="287" t="s">
        <v>111</v>
      </c>
      <c r="D10871" t="str">
        <f t="shared" si="169"/>
        <v>m3</v>
      </c>
      <c r="E10871" s="288">
        <v>164.06</v>
      </c>
    </row>
    <row r="10872" spans="1:5" x14ac:dyDescent="0.2">
      <c r="A10872" s="287" t="s">
        <v>10925</v>
      </c>
      <c r="B10872" s="287" t="s">
        <v>29303</v>
      </c>
      <c r="C10872" s="287" t="s">
        <v>111</v>
      </c>
      <c r="D10872" t="str">
        <f t="shared" si="169"/>
        <v>m3</v>
      </c>
      <c r="E10872" s="288">
        <v>1297.05</v>
      </c>
    </row>
    <row r="10873" spans="1:5" x14ac:dyDescent="0.2">
      <c r="A10873" s="287" t="s">
        <v>10926</v>
      </c>
      <c r="B10873" s="287" t="s">
        <v>29303</v>
      </c>
      <c r="C10873" s="287" t="s">
        <v>111</v>
      </c>
      <c r="D10873" t="str">
        <f t="shared" si="169"/>
        <v>m3</v>
      </c>
      <c r="E10873" s="288">
        <v>1269.92</v>
      </c>
    </row>
    <row r="10874" spans="1:5" x14ac:dyDescent="0.2">
      <c r="A10874" s="287" t="s">
        <v>10927</v>
      </c>
      <c r="B10874" s="287" t="s">
        <v>29304</v>
      </c>
      <c r="C10874" s="287" t="s">
        <v>111</v>
      </c>
      <c r="D10874" t="str">
        <f t="shared" si="169"/>
        <v>m3</v>
      </c>
      <c r="E10874" s="288">
        <v>1490.18</v>
      </c>
    </row>
    <row r="10875" spans="1:5" x14ac:dyDescent="0.2">
      <c r="A10875" s="287" t="s">
        <v>10928</v>
      </c>
      <c r="B10875" s="287" t="s">
        <v>29304</v>
      </c>
      <c r="C10875" s="287" t="s">
        <v>111</v>
      </c>
      <c r="D10875" t="str">
        <f t="shared" si="169"/>
        <v>m3</v>
      </c>
      <c r="E10875" s="288">
        <v>1463.02</v>
      </c>
    </row>
    <row r="10876" spans="1:5" x14ac:dyDescent="0.2">
      <c r="A10876" s="287" t="s">
        <v>10929</v>
      </c>
      <c r="B10876" s="287" t="s">
        <v>29305</v>
      </c>
      <c r="C10876" s="287" t="s">
        <v>111</v>
      </c>
      <c r="D10876" t="str">
        <f t="shared" si="169"/>
        <v>m3</v>
      </c>
      <c r="E10876" s="288">
        <v>797.25</v>
      </c>
    </row>
    <row r="10877" spans="1:5" x14ac:dyDescent="0.2">
      <c r="A10877" s="287" t="s">
        <v>10930</v>
      </c>
      <c r="B10877" s="287" t="s">
        <v>29305</v>
      </c>
      <c r="C10877" s="287" t="s">
        <v>111</v>
      </c>
      <c r="D10877" t="str">
        <f t="shared" si="169"/>
        <v>m3</v>
      </c>
      <c r="E10877" s="288">
        <v>772.84</v>
      </c>
    </row>
    <row r="10878" spans="1:5" x14ac:dyDescent="0.2">
      <c r="A10878" s="287" t="s">
        <v>10931</v>
      </c>
      <c r="B10878" s="287" t="s">
        <v>29306</v>
      </c>
      <c r="C10878" s="287" t="s">
        <v>111</v>
      </c>
      <c r="D10878" t="str">
        <f t="shared" si="169"/>
        <v>m3</v>
      </c>
      <c r="E10878" s="288">
        <v>553.20000000000005</v>
      </c>
    </row>
    <row r="10879" spans="1:5" x14ac:dyDescent="0.2">
      <c r="A10879" s="287" t="s">
        <v>10932</v>
      </c>
      <c r="B10879" s="287" t="s">
        <v>29306</v>
      </c>
      <c r="C10879" s="287" t="s">
        <v>111</v>
      </c>
      <c r="D10879" t="str">
        <f t="shared" si="169"/>
        <v>m3</v>
      </c>
      <c r="E10879" s="288">
        <v>531.46</v>
      </c>
    </row>
    <row r="10880" spans="1:5" x14ac:dyDescent="0.2">
      <c r="A10880" s="287" t="s">
        <v>10933</v>
      </c>
      <c r="B10880" s="287" t="s">
        <v>29307</v>
      </c>
      <c r="C10880" s="287" t="s">
        <v>111</v>
      </c>
      <c r="D10880" t="str">
        <f t="shared" si="169"/>
        <v>m3</v>
      </c>
      <c r="E10880" s="288">
        <v>67.19</v>
      </c>
    </row>
    <row r="10881" spans="1:5" x14ac:dyDescent="0.2">
      <c r="A10881" s="287" t="s">
        <v>10934</v>
      </c>
      <c r="B10881" s="287" t="s">
        <v>29307</v>
      </c>
      <c r="C10881" s="287" t="s">
        <v>111</v>
      </c>
      <c r="D10881" t="str">
        <f t="shared" si="169"/>
        <v>m3</v>
      </c>
      <c r="E10881" s="288">
        <v>65.900000000000006</v>
      </c>
    </row>
    <row r="10882" spans="1:5" x14ac:dyDescent="0.2">
      <c r="A10882" s="287" t="s">
        <v>10935</v>
      </c>
      <c r="B10882" s="287" t="s">
        <v>29308</v>
      </c>
      <c r="C10882" s="287" t="s">
        <v>11</v>
      </c>
      <c r="D10882" t="str">
        <f t="shared" ref="D10882:D10945" si="170">LOWER(C10882)</f>
        <v>m2</v>
      </c>
      <c r="E10882" s="288">
        <v>133.5</v>
      </c>
    </row>
    <row r="10883" spans="1:5" x14ac:dyDescent="0.2">
      <c r="A10883" s="287" t="s">
        <v>10936</v>
      </c>
      <c r="B10883" s="287" t="s">
        <v>29308</v>
      </c>
      <c r="C10883" s="287" t="s">
        <v>11</v>
      </c>
      <c r="D10883" t="str">
        <f t="shared" si="170"/>
        <v>m2</v>
      </c>
      <c r="E10883" s="288">
        <v>131.07</v>
      </c>
    </row>
    <row r="10884" spans="1:5" x14ac:dyDescent="0.2">
      <c r="A10884" s="287" t="s">
        <v>10937</v>
      </c>
      <c r="B10884" s="287" t="s">
        <v>29309</v>
      </c>
      <c r="C10884" s="287" t="s">
        <v>111</v>
      </c>
      <c r="D10884" t="str">
        <f t="shared" si="170"/>
        <v>m3</v>
      </c>
      <c r="E10884" s="288">
        <v>100.64</v>
      </c>
    </row>
    <row r="10885" spans="1:5" x14ac:dyDescent="0.2">
      <c r="A10885" s="287" t="s">
        <v>10938</v>
      </c>
      <c r="B10885" s="287" t="s">
        <v>29309</v>
      </c>
      <c r="C10885" s="287" t="s">
        <v>111</v>
      </c>
      <c r="D10885" t="str">
        <f t="shared" si="170"/>
        <v>m3</v>
      </c>
      <c r="E10885" s="288">
        <v>98.72</v>
      </c>
    </row>
    <row r="10886" spans="1:5" x14ac:dyDescent="0.2">
      <c r="A10886" s="287" t="s">
        <v>10939</v>
      </c>
      <c r="B10886" s="287" t="s">
        <v>29310</v>
      </c>
      <c r="C10886" s="287" t="s">
        <v>111</v>
      </c>
      <c r="D10886" t="str">
        <f t="shared" si="170"/>
        <v>m3</v>
      </c>
      <c r="E10886" s="288">
        <v>210.56</v>
      </c>
    </row>
    <row r="10887" spans="1:5" x14ac:dyDescent="0.2">
      <c r="A10887" s="287" t="s">
        <v>10940</v>
      </c>
      <c r="B10887" s="287" t="s">
        <v>29310</v>
      </c>
      <c r="C10887" s="287" t="s">
        <v>111</v>
      </c>
      <c r="D10887" t="str">
        <f t="shared" si="170"/>
        <v>m3</v>
      </c>
      <c r="E10887" s="288">
        <v>203.63</v>
      </c>
    </row>
    <row r="10888" spans="1:5" x14ac:dyDescent="0.2">
      <c r="A10888" s="287" t="s">
        <v>10941</v>
      </c>
      <c r="B10888" s="287" t="s">
        <v>29311</v>
      </c>
      <c r="C10888" s="287" t="s">
        <v>11</v>
      </c>
      <c r="D10888" t="str">
        <f t="shared" si="170"/>
        <v>m2</v>
      </c>
      <c r="E10888" s="288">
        <v>239.35</v>
      </c>
    </row>
    <row r="10889" spans="1:5" x14ac:dyDescent="0.2">
      <c r="A10889" s="287" t="s">
        <v>10942</v>
      </c>
      <c r="B10889" s="287" t="s">
        <v>29311</v>
      </c>
      <c r="C10889" s="287" t="s">
        <v>11</v>
      </c>
      <c r="D10889" t="str">
        <f t="shared" si="170"/>
        <v>m2</v>
      </c>
      <c r="E10889" s="288">
        <v>231.75</v>
      </c>
    </row>
    <row r="10890" spans="1:5" x14ac:dyDescent="0.2">
      <c r="A10890" s="287" t="s">
        <v>10943</v>
      </c>
      <c r="B10890" s="287" t="s">
        <v>29312</v>
      </c>
      <c r="C10890" s="287" t="s">
        <v>11</v>
      </c>
      <c r="D10890" t="str">
        <f t="shared" si="170"/>
        <v>m2</v>
      </c>
      <c r="E10890" s="288">
        <v>430.41</v>
      </c>
    </row>
    <row r="10891" spans="1:5" x14ac:dyDescent="0.2">
      <c r="A10891" s="287" t="s">
        <v>10944</v>
      </c>
      <c r="B10891" s="287" t="s">
        <v>29312</v>
      </c>
      <c r="C10891" s="287" t="s">
        <v>11</v>
      </c>
      <c r="D10891" t="str">
        <f t="shared" si="170"/>
        <v>m2</v>
      </c>
      <c r="E10891" s="288">
        <v>385.17</v>
      </c>
    </row>
    <row r="10892" spans="1:5" x14ac:dyDescent="0.2">
      <c r="A10892" s="287" t="s">
        <v>10945</v>
      </c>
      <c r="B10892" s="287" t="s">
        <v>29313</v>
      </c>
      <c r="C10892" s="287" t="s">
        <v>11</v>
      </c>
      <c r="D10892" t="str">
        <f t="shared" si="170"/>
        <v>m2</v>
      </c>
      <c r="E10892" s="288">
        <v>453.36</v>
      </c>
    </row>
    <row r="10893" spans="1:5" x14ac:dyDescent="0.2">
      <c r="A10893" s="287" t="s">
        <v>10946</v>
      </c>
      <c r="B10893" s="287" t="s">
        <v>29313</v>
      </c>
      <c r="C10893" s="287" t="s">
        <v>11</v>
      </c>
      <c r="D10893" t="str">
        <f t="shared" si="170"/>
        <v>m2</v>
      </c>
      <c r="E10893" s="288">
        <v>406.87</v>
      </c>
    </row>
    <row r="10894" spans="1:5" x14ac:dyDescent="0.2">
      <c r="A10894" s="287" t="s">
        <v>10947</v>
      </c>
      <c r="B10894" s="287" t="s">
        <v>29314</v>
      </c>
      <c r="C10894" s="287" t="s">
        <v>11</v>
      </c>
      <c r="D10894" t="str">
        <f t="shared" si="170"/>
        <v>m2</v>
      </c>
      <c r="E10894" s="288">
        <v>195.91</v>
      </c>
    </row>
    <row r="10895" spans="1:5" x14ac:dyDescent="0.2">
      <c r="A10895" s="287" t="s">
        <v>10948</v>
      </c>
      <c r="B10895" s="287" t="s">
        <v>29314</v>
      </c>
      <c r="C10895" s="287" t="s">
        <v>11</v>
      </c>
      <c r="D10895" t="str">
        <f t="shared" si="170"/>
        <v>m2</v>
      </c>
      <c r="E10895" s="288">
        <v>184.6</v>
      </c>
    </row>
    <row r="10896" spans="1:5" x14ac:dyDescent="0.2">
      <c r="A10896" s="287" t="s">
        <v>10949</v>
      </c>
      <c r="B10896" s="287" t="s">
        <v>29315</v>
      </c>
      <c r="C10896" s="287" t="s">
        <v>11</v>
      </c>
      <c r="D10896" t="str">
        <f t="shared" si="170"/>
        <v>m2</v>
      </c>
      <c r="E10896" s="288">
        <v>121.5</v>
      </c>
    </row>
    <row r="10897" spans="1:5" x14ac:dyDescent="0.2">
      <c r="A10897" s="287" t="s">
        <v>10950</v>
      </c>
      <c r="B10897" s="287" t="s">
        <v>29315</v>
      </c>
      <c r="C10897" s="287" t="s">
        <v>11</v>
      </c>
      <c r="D10897" t="str">
        <f t="shared" si="170"/>
        <v>m2</v>
      </c>
      <c r="E10897" s="288">
        <v>121.5</v>
      </c>
    </row>
    <row r="10898" spans="1:5" x14ac:dyDescent="0.2">
      <c r="A10898" s="287" t="s">
        <v>10951</v>
      </c>
      <c r="B10898" s="287" t="s">
        <v>29316</v>
      </c>
      <c r="C10898" s="287" t="s">
        <v>11</v>
      </c>
      <c r="D10898" t="str">
        <f t="shared" si="170"/>
        <v>m2</v>
      </c>
      <c r="E10898" s="288">
        <v>121.5</v>
      </c>
    </row>
    <row r="10899" spans="1:5" x14ac:dyDescent="0.2">
      <c r="A10899" s="287" t="s">
        <v>10952</v>
      </c>
      <c r="B10899" s="287" t="s">
        <v>29316</v>
      </c>
      <c r="C10899" s="287" t="s">
        <v>11</v>
      </c>
      <c r="D10899" t="str">
        <f t="shared" si="170"/>
        <v>m2</v>
      </c>
      <c r="E10899" s="288">
        <v>121.5</v>
      </c>
    </row>
    <row r="10900" spans="1:5" x14ac:dyDescent="0.2">
      <c r="A10900" s="287" t="s">
        <v>10953</v>
      </c>
      <c r="B10900" s="287" t="s">
        <v>29317</v>
      </c>
      <c r="C10900" s="287" t="s">
        <v>11</v>
      </c>
      <c r="D10900" t="str">
        <f t="shared" si="170"/>
        <v>m2</v>
      </c>
      <c r="E10900" s="288">
        <v>151.22999999999999</v>
      </c>
    </row>
    <row r="10901" spans="1:5" x14ac:dyDescent="0.2">
      <c r="A10901" s="287" t="s">
        <v>10954</v>
      </c>
      <c r="B10901" s="287" t="s">
        <v>29317</v>
      </c>
      <c r="C10901" s="287" t="s">
        <v>11</v>
      </c>
      <c r="D10901" t="str">
        <f t="shared" si="170"/>
        <v>m2</v>
      </c>
      <c r="E10901" s="288">
        <v>151.22999999999999</v>
      </c>
    </row>
    <row r="10902" spans="1:5" x14ac:dyDescent="0.2">
      <c r="A10902" s="287" t="s">
        <v>10955</v>
      </c>
      <c r="B10902" s="287" t="s">
        <v>29318</v>
      </c>
      <c r="C10902" s="287" t="s">
        <v>11</v>
      </c>
      <c r="D10902" t="str">
        <f t="shared" si="170"/>
        <v>m2</v>
      </c>
      <c r="E10902" s="288">
        <v>151.22999999999999</v>
      </c>
    </row>
    <row r="10903" spans="1:5" x14ac:dyDescent="0.2">
      <c r="A10903" s="287" t="s">
        <v>10956</v>
      </c>
      <c r="B10903" s="287" t="s">
        <v>29318</v>
      </c>
      <c r="C10903" s="287" t="s">
        <v>11</v>
      </c>
      <c r="D10903" t="str">
        <f t="shared" si="170"/>
        <v>m2</v>
      </c>
      <c r="E10903" s="288">
        <v>151.22999999999999</v>
      </c>
    </row>
    <row r="10904" spans="1:5" x14ac:dyDescent="0.2">
      <c r="A10904" s="287" t="s">
        <v>10957</v>
      </c>
      <c r="B10904" s="287" t="s">
        <v>29319</v>
      </c>
      <c r="C10904" s="287" t="s">
        <v>11</v>
      </c>
      <c r="D10904" t="str">
        <f t="shared" si="170"/>
        <v>m2</v>
      </c>
      <c r="E10904" s="288">
        <v>96.44</v>
      </c>
    </row>
    <row r="10905" spans="1:5" x14ac:dyDescent="0.2">
      <c r="A10905" s="287" t="s">
        <v>10958</v>
      </c>
      <c r="B10905" s="287" t="s">
        <v>29319</v>
      </c>
      <c r="C10905" s="287" t="s">
        <v>11</v>
      </c>
      <c r="D10905" t="str">
        <f t="shared" si="170"/>
        <v>m2</v>
      </c>
      <c r="E10905" s="288">
        <v>96.44</v>
      </c>
    </row>
    <row r="10906" spans="1:5" x14ac:dyDescent="0.2">
      <c r="A10906" s="287" t="s">
        <v>10959</v>
      </c>
      <c r="B10906" s="287" t="s">
        <v>29320</v>
      </c>
      <c r="C10906" s="287" t="s">
        <v>11</v>
      </c>
      <c r="D10906" t="str">
        <f t="shared" si="170"/>
        <v>m2</v>
      </c>
      <c r="E10906" s="288">
        <v>108.5</v>
      </c>
    </row>
    <row r="10907" spans="1:5" x14ac:dyDescent="0.2">
      <c r="A10907" s="287" t="s">
        <v>10960</v>
      </c>
      <c r="B10907" s="287" t="s">
        <v>29320</v>
      </c>
      <c r="C10907" s="287" t="s">
        <v>11</v>
      </c>
      <c r="D10907" t="str">
        <f t="shared" si="170"/>
        <v>m2</v>
      </c>
      <c r="E10907" s="288">
        <v>108.5</v>
      </c>
    </row>
    <row r="10908" spans="1:5" x14ac:dyDescent="0.2">
      <c r="A10908" s="287" t="s">
        <v>10961</v>
      </c>
      <c r="B10908" s="287" t="s">
        <v>29321</v>
      </c>
      <c r="C10908" s="287" t="s">
        <v>11</v>
      </c>
      <c r="D10908" t="str">
        <f t="shared" si="170"/>
        <v>m2</v>
      </c>
      <c r="E10908" s="288">
        <v>134.13</v>
      </c>
    </row>
    <row r="10909" spans="1:5" x14ac:dyDescent="0.2">
      <c r="A10909" s="287" t="s">
        <v>10962</v>
      </c>
      <c r="B10909" s="287" t="s">
        <v>29321</v>
      </c>
      <c r="C10909" s="287" t="s">
        <v>11</v>
      </c>
      <c r="D10909" t="str">
        <f t="shared" si="170"/>
        <v>m2</v>
      </c>
      <c r="E10909" s="288">
        <v>134.13</v>
      </c>
    </row>
    <row r="10910" spans="1:5" x14ac:dyDescent="0.2">
      <c r="A10910" s="287" t="s">
        <v>10963</v>
      </c>
      <c r="B10910" s="287" t="s">
        <v>29322</v>
      </c>
      <c r="C10910" s="287" t="s">
        <v>11</v>
      </c>
      <c r="D10910" t="str">
        <f t="shared" si="170"/>
        <v>m2</v>
      </c>
      <c r="E10910" s="288">
        <v>134.13</v>
      </c>
    </row>
    <row r="10911" spans="1:5" x14ac:dyDescent="0.2">
      <c r="A10911" s="287" t="s">
        <v>10964</v>
      </c>
      <c r="B10911" s="287" t="s">
        <v>29322</v>
      </c>
      <c r="C10911" s="287" t="s">
        <v>11</v>
      </c>
      <c r="D10911" t="str">
        <f t="shared" si="170"/>
        <v>m2</v>
      </c>
      <c r="E10911" s="288">
        <v>134.13</v>
      </c>
    </row>
    <row r="10912" spans="1:5" x14ac:dyDescent="0.2">
      <c r="A10912" s="287" t="s">
        <v>10965</v>
      </c>
      <c r="B10912" s="287" t="s">
        <v>29323</v>
      </c>
      <c r="C10912" s="287" t="s">
        <v>11</v>
      </c>
      <c r="D10912" t="str">
        <f t="shared" si="170"/>
        <v>m2</v>
      </c>
      <c r="E10912" s="288">
        <v>121.5</v>
      </c>
    </row>
    <row r="10913" spans="1:5" x14ac:dyDescent="0.2">
      <c r="A10913" s="287" t="s">
        <v>10966</v>
      </c>
      <c r="B10913" s="287" t="s">
        <v>29323</v>
      </c>
      <c r="C10913" s="287" t="s">
        <v>11</v>
      </c>
      <c r="D10913" t="str">
        <f t="shared" si="170"/>
        <v>m2</v>
      </c>
      <c r="E10913" s="288">
        <v>121.5</v>
      </c>
    </row>
    <row r="10914" spans="1:5" x14ac:dyDescent="0.2">
      <c r="A10914" s="287" t="s">
        <v>10967</v>
      </c>
      <c r="B10914" s="287" t="s">
        <v>29324</v>
      </c>
      <c r="C10914" s="287" t="s">
        <v>53</v>
      </c>
      <c r="D10914" t="str">
        <f t="shared" si="170"/>
        <v>m</v>
      </c>
      <c r="E10914" s="288">
        <v>121.5</v>
      </c>
    </row>
    <row r="10915" spans="1:5" x14ac:dyDescent="0.2">
      <c r="A10915" s="287" t="s">
        <v>10968</v>
      </c>
      <c r="B10915" s="287" t="s">
        <v>29324</v>
      </c>
      <c r="C10915" s="287" t="s">
        <v>53</v>
      </c>
      <c r="D10915" t="str">
        <f t="shared" si="170"/>
        <v>m</v>
      </c>
      <c r="E10915" s="288">
        <v>121.5</v>
      </c>
    </row>
    <row r="10916" spans="1:5" x14ac:dyDescent="0.2">
      <c r="A10916" s="287" t="s">
        <v>10969</v>
      </c>
      <c r="B10916" s="287" t="s">
        <v>29325</v>
      </c>
      <c r="C10916" s="287" t="s">
        <v>53</v>
      </c>
      <c r="D10916" t="str">
        <f t="shared" si="170"/>
        <v>m</v>
      </c>
      <c r="E10916" s="288">
        <v>151.22999999999999</v>
      </c>
    </row>
    <row r="10917" spans="1:5" x14ac:dyDescent="0.2">
      <c r="A10917" s="287" t="s">
        <v>10970</v>
      </c>
      <c r="B10917" s="287" t="s">
        <v>29325</v>
      </c>
      <c r="C10917" s="287" t="s">
        <v>53</v>
      </c>
      <c r="D10917" t="str">
        <f t="shared" si="170"/>
        <v>m</v>
      </c>
      <c r="E10917" s="288">
        <v>151.22999999999999</v>
      </c>
    </row>
    <row r="10918" spans="1:5" x14ac:dyDescent="0.2">
      <c r="A10918" s="287" t="s">
        <v>10971</v>
      </c>
      <c r="B10918" s="287" t="s">
        <v>29326</v>
      </c>
      <c r="C10918" s="287" t="s">
        <v>111</v>
      </c>
      <c r="D10918" t="str">
        <f t="shared" si="170"/>
        <v>m3</v>
      </c>
      <c r="E10918" s="288">
        <v>151.22999999999999</v>
      </c>
    </row>
    <row r="10919" spans="1:5" x14ac:dyDescent="0.2">
      <c r="A10919" s="287" t="s">
        <v>10972</v>
      </c>
      <c r="B10919" s="287" t="s">
        <v>29326</v>
      </c>
      <c r="C10919" s="287" t="s">
        <v>111</v>
      </c>
      <c r="D10919" t="str">
        <f t="shared" si="170"/>
        <v>m3</v>
      </c>
      <c r="E10919" s="288">
        <v>151.22999999999999</v>
      </c>
    </row>
    <row r="10920" spans="1:5" x14ac:dyDescent="0.2">
      <c r="A10920" s="287" t="s">
        <v>10973</v>
      </c>
      <c r="B10920" s="287" t="s">
        <v>29327</v>
      </c>
      <c r="C10920" s="287" t="s">
        <v>11</v>
      </c>
      <c r="D10920" t="str">
        <f t="shared" si="170"/>
        <v>m2</v>
      </c>
      <c r="E10920" s="288">
        <v>108.5</v>
      </c>
    </row>
    <row r="10921" spans="1:5" x14ac:dyDescent="0.2">
      <c r="A10921" s="287" t="s">
        <v>10974</v>
      </c>
      <c r="B10921" s="287" t="s">
        <v>29327</v>
      </c>
      <c r="C10921" s="287" t="s">
        <v>11</v>
      </c>
      <c r="D10921" t="str">
        <f t="shared" si="170"/>
        <v>m2</v>
      </c>
      <c r="E10921" s="288">
        <v>108.5</v>
      </c>
    </row>
    <row r="10922" spans="1:5" x14ac:dyDescent="0.2">
      <c r="A10922" s="287" t="s">
        <v>10975</v>
      </c>
      <c r="B10922" s="287" t="s">
        <v>29328</v>
      </c>
      <c r="C10922" s="287" t="s">
        <v>11</v>
      </c>
      <c r="D10922" t="str">
        <f t="shared" si="170"/>
        <v>m2</v>
      </c>
      <c r="E10922" s="288">
        <v>108.5</v>
      </c>
    </row>
    <row r="10923" spans="1:5" x14ac:dyDescent="0.2">
      <c r="A10923" s="287" t="s">
        <v>10976</v>
      </c>
      <c r="B10923" s="287" t="s">
        <v>29328</v>
      </c>
      <c r="C10923" s="287" t="s">
        <v>11</v>
      </c>
      <c r="D10923" t="str">
        <f t="shared" si="170"/>
        <v>m2</v>
      </c>
      <c r="E10923" s="288">
        <v>108.5</v>
      </c>
    </row>
    <row r="10924" spans="1:5" x14ac:dyDescent="0.2">
      <c r="A10924" s="287" t="s">
        <v>10977</v>
      </c>
      <c r="B10924" s="287" t="s">
        <v>29329</v>
      </c>
      <c r="C10924" s="287" t="s">
        <v>11</v>
      </c>
      <c r="D10924" t="str">
        <f t="shared" si="170"/>
        <v>m2</v>
      </c>
      <c r="E10924" s="288">
        <v>134.13</v>
      </c>
    </row>
    <row r="10925" spans="1:5" x14ac:dyDescent="0.2">
      <c r="A10925" s="287" t="s">
        <v>10978</v>
      </c>
      <c r="B10925" s="287" t="s">
        <v>29329</v>
      </c>
      <c r="C10925" s="287" t="s">
        <v>11</v>
      </c>
      <c r="D10925" t="str">
        <f t="shared" si="170"/>
        <v>m2</v>
      </c>
      <c r="E10925" s="288">
        <v>134.13</v>
      </c>
    </row>
    <row r="10926" spans="1:5" x14ac:dyDescent="0.2">
      <c r="A10926" s="287" t="s">
        <v>10979</v>
      </c>
      <c r="B10926" s="287" t="s">
        <v>29330</v>
      </c>
      <c r="C10926" s="287" t="s">
        <v>11</v>
      </c>
      <c r="D10926" t="str">
        <f t="shared" si="170"/>
        <v>m2</v>
      </c>
      <c r="E10926" s="288">
        <v>134.13</v>
      </c>
    </row>
    <row r="10927" spans="1:5" x14ac:dyDescent="0.2">
      <c r="A10927" s="287" t="s">
        <v>10980</v>
      </c>
      <c r="B10927" s="287" t="s">
        <v>29330</v>
      </c>
      <c r="C10927" s="287" t="s">
        <v>11</v>
      </c>
      <c r="D10927" t="str">
        <f t="shared" si="170"/>
        <v>m2</v>
      </c>
      <c r="E10927" s="288">
        <v>134.13</v>
      </c>
    </row>
    <row r="10928" spans="1:5" x14ac:dyDescent="0.2">
      <c r="A10928" s="287" t="s">
        <v>10981</v>
      </c>
      <c r="B10928" s="287" t="s">
        <v>29331</v>
      </c>
      <c r="C10928" s="287" t="s">
        <v>11</v>
      </c>
      <c r="D10928" t="str">
        <f t="shared" si="170"/>
        <v>m2</v>
      </c>
      <c r="E10928" s="288">
        <v>121.5</v>
      </c>
    </row>
    <row r="10929" spans="1:5" x14ac:dyDescent="0.2">
      <c r="A10929" s="287" t="s">
        <v>10982</v>
      </c>
      <c r="B10929" s="287" t="s">
        <v>29331</v>
      </c>
      <c r="C10929" s="287" t="s">
        <v>11</v>
      </c>
      <c r="D10929" t="str">
        <f t="shared" si="170"/>
        <v>m2</v>
      </c>
      <c r="E10929" s="288">
        <v>121.5</v>
      </c>
    </row>
    <row r="10930" spans="1:5" x14ac:dyDescent="0.2">
      <c r="A10930" s="287" t="s">
        <v>10983</v>
      </c>
      <c r="B10930" s="287" t="s">
        <v>29332</v>
      </c>
      <c r="C10930" s="287" t="s">
        <v>11</v>
      </c>
      <c r="D10930" t="str">
        <f t="shared" si="170"/>
        <v>m2</v>
      </c>
      <c r="E10930" s="288">
        <v>121.5</v>
      </c>
    </row>
    <row r="10931" spans="1:5" x14ac:dyDescent="0.2">
      <c r="A10931" s="287" t="s">
        <v>10984</v>
      </c>
      <c r="B10931" s="287" t="s">
        <v>29332</v>
      </c>
      <c r="C10931" s="287" t="s">
        <v>11</v>
      </c>
      <c r="D10931" t="str">
        <f t="shared" si="170"/>
        <v>m2</v>
      </c>
      <c r="E10931" s="288">
        <v>121.5</v>
      </c>
    </row>
    <row r="10932" spans="1:5" x14ac:dyDescent="0.2">
      <c r="A10932" s="287" t="s">
        <v>10985</v>
      </c>
      <c r="B10932" s="287" t="s">
        <v>29333</v>
      </c>
      <c r="C10932" s="287" t="s">
        <v>11</v>
      </c>
      <c r="D10932" t="str">
        <f t="shared" si="170"/>
        <v>m2</v>
      </c>
      <c r="E10932" s="288">
        <v>151.22999999999999</v>
      </c>
    </row>
    <row r="10933" spans="1:5" x14ac:dyDescent="0.2">
      <c r="A10933" s="287" t="s">
        <v>10986</v>
      </c>
      <c r="B10933" s="287" t="s">
        <v>29333</v>
      </c>
      <c r="C10933" s="287" t="s">
        <v>11</v>
      </c>
      <c r="D10933" t="str">
        <f t="shared" si="170"/>
        <v>m2</v>
      </c>
      <c r="E10933" s="288">
        <v>151.22999999999999</v>
      </c>
    </row>
    <row r="10934" spans="1:5" x14ac:dyDescent="0.2">
      <c r="A10934" s="287" t="s">
        <v>10987</v>
      </c>
      <c r="B10934" s="287" t="s">
        <v>29334</v>
      </c>
      <c r="C10934" s="287" t="s">
        <v>11</v>
      </c>
      <c r="D10934" t="str">
        <f t="shared" si="170"/>
        <v>m2</v>
      </c>
      <c r="E10934" s="288">
        <v>151.22999999999999</v>
      </c>
    </row>
    <row r="10935" spans="1:5" x14ac:dyDescent="0.2">
      <c r="A10935" s="287" t="s">
        <v>10988</v>
      </c>
      <c r="B10935" s="287" t="s">
        <v>29334</v>
      </c>
      <c r="C10935" s="287" t="s">
        <v>11</v>
      </c>
      <c r="D10935" t="str">
        <f t="shared" si="170"/>
        <v>m2</v>
      </c>
      <c r="E10935" s="288">
        <v>151.22999999999999</v>
      </c>
    </row>
    <row r="10936" spans="1:5" x14ac:dyDescent="0.2">
      <c r="A10936" s="287" t="s">
        <v>10989</v>
      </c>
      <c r="B10936" s="287" t="s">
        <v>29335</v>
      </c>
      <c r="C10936" s="287" t="s">
        <v>11</v>
      </c>
      <c r="D10936" t="str">
        <f t="shared" si="170"/>
        <v>m2</v>
      </c>
      <c r="E10936" s="288">
        <v>108.5</v>
      </c>
    </row>
    <row r="10937" spans="1:5" x14ac:dyDescent="0.2">
      <c r="A10937" s="287" t="s">
        <v>10990</v>
      </c>
      <c r="B10937" s="287" t="s">
        <v>29335</v>
      </c>
      <c r="C10937" s="287" t="s">
        <v>11</v>
      </c>
      <c r="D10937" t="str">
        <f t="shared" si="170"/>
        <v>m2</v>
      </c>
      <c r="E10937" s="288">
        <v>108.5</v>
      </c>
    </row>
    <row r="10938" spans="1:5" x14ac:dyDescent="0.2">
      <c r="A10938" s="287" t="s">
        <v>10991</v>
      </c>
      <c r="B10938" s="287" t="s">
        <v>29336</v>
      </c>
      <c r="C10938" s="287" t="s">
        <v>11</v>
      </c>
      <c r="D10938" t="str">
        <f t="shared" si="170"/>
        <v>m2</v>
      </c>
      <c r="E10938" s="288">
        <v>108.5</v>
      </c>
    </row>
    <row r="10939" spans="1:5" x14ac:dyDescent="0.2">
      <c r="A10939" s="287" t="s">
        <v>10992</v>
      </c>
      <c r="B10939" s="287" t="s">
        <v>29336</v>
      </c>
      <c r="C10939" s="287" t="s">
        <v>11</v>
      </c>
      <c r="D10939" t="str">
        <f t="shared" si="170"/>
        <v>m2</v>
      </c>
      <c r="E10939" s="288">
        <v>108.5</v>
      </c>
    </row>
    <row r="10940" spans="1:5" x14ac:dyDescent="0.2">
      <c r="A10940" s="287" t="s">
        <v>10993</v>
      </c>
      <c r="B10940" s="287" t="s">
        <v>29337</v>
      </c>
      <c r="C10940" s="287" t="s">
        <v>11</v>
      </c>
      <c r="D10940" t="str">
        <f t="shared" si="170"/>
        <v>m2</v>
      </c>
      <c r="E10940" s="288">
        <v>134.13</v>
      </c>
    </row>
    <row r="10941" spans="1:5" x14ac:dyDescent="0.2">
      <c r="A10941" s="287" t="s">
        <v>10994</v>
      </c>
      <c r="B10941" s="287" t="s">
        <v>29337</v>
      </c>
      <c r="C10941" s="287" t="s">
        <v>11</v>
      </c>
      <c r="D10941" t="str">
        <f t="shared" si="170"/>
        <v>m2</v>
      </c>
      <c r="E10941" s="288">
        <v>134.13</v>
      </c>
    </row>
    <row r="10942" spans="1:5" x14ac:dyDescent="0.2">
      <c r="A10942" s="287" t="s">
        <v>10995</v>
      </c>
      <c r="B10942" s="287" t="s">
        <v>29338</v>
      </c>
      <c r="C10942" s="287" t="s">
        <v>11</v>
      </c>
      <c r="D10942" t="str">
        <f t="shared" si="170"/>
        <v>m2</v>
      </c>
      <c r="E10942" s="288">
        <v>134.13</v>
      </c>
    </row>
    <row r="10943" spans="1:5" x14ac:dyDescent="0.2">
      <c r="A10943" s="287" t="s">
        <v>10996</v>
      </c>
      <c r="B10943" s="287" t="s">
        <v>29338</v>
      </c>
      <c r="C10943" s="287" t="s">
        <v>11</v>
      </c>
      <c r="D10943" t="str">
        <f t="shared" si="170"/>
        <v>m2</v>
      </c>
      <c r="E10943" s="288">
        <v>134.13</v>
      </c>
    </row>
    <row r="10944" spans="1:5" x14ac:dyDescent="0.2">
      <c r="A10944" s="287" t="s">
        <v>10997</v>
      </c>
      <c r="B10944" s="287" t="s">
        <v>29339</v>
      </c>
      <c r="C10944" s="287" t="s">
        <v>11</v>
      </c>
      <c r="D10944" t="str">
        <f t="shared" si="170"/>
        <v>m2</v>
      </c>
      <c r="E10944" s="288">
        <v>75.099999999999994</v>
      </c>
    </row>
    <row r="10945" spans="1:5" x14ac:dyDescent="0.2">
      <c r="A10945" s="287" t="s">
        <v>10998</v>
      </c>
      <c r="B10945" s="287" t="s">
        <v>29339</v>
      </c>
      <c r="C10945" s="287" t="s">
        <v>11</v>
      </c>
      <c r="D10945" t="str">
        <f t="shared" si="170"/>
        <v>m2</v>
      </c>
      <c r="E10945" s="288">
        <v>72.95</v>
      </c>
    </row>
    <row r="10946" spans="1:5" x14ac:dyDescent="0.2">
      <c r="A10946" s="287" t="s">
        <v>10999</v>
      </c>
      <c r="B10946" s="287" t="s">
        <v>29340</v>
      </c>
      <c r="C10946" s="287" t="s">
        <v>11</v>
      </c>
      <c r="D10946" t="str">
        <f t="shared" ref="D10946:D11009" si="171">LOWER(C10946)</f>
        <v>m2</v>
      </c>
      <c r="E10946" s="288">
        <v>86.53</v>
      </c>
    </row>
    <row r="10947" spans="1:5" x14ac:dyDescent="0.2">
      <c r="A10947" s="287" t="s">
        <v>11000</v>
      </c>
      <c r="B10947" s="287" t="s">
        <v>29340</v>
      </c>
      <c r="C10947" s="287" t="s">
        <v>11</v>
      </c>
      <c r="D10947" t="str">
        <f t="shared" si="171"/>
        <v>m2</v>
      </c>
      <c r="E10947" s="288">
        <v>84.11</v>
      </c>
    </row>
    <row r="10948" spans="1:5" x14ac:dyDescent="0.2">
      <c r="A10948" s="287" t="s">
        <v>11001</v>
      </c>
      <c r="B10948" s="287" t="s">
        <v>29341</v>
      </c>
      <c r="C10948" s="287" t="s">
        <v>11</v>
      </c>
      <c r="D10948" t="str">
        <f t="shared" si="171"/>
        <v>m2</v>
      </c>
      <c r="E10948" s="288">
        <v>79.84</v>
      </c>
    </row>
    <row r="10949" spans="1:5" x14ac:dyDescent="0.2">
      <c r="A10949" s="287" t="s">
        <v>11002</v>
      </c>
      <c r="B10949" s="287" t="s">
        <v>29341</v>
      </c>
      <c r="C10949" s="287" t="s">
        <v>11</v>
      </c>
      <c r="D10949" t="str">
        <f t="shared" si="171"/>
        <v>m2</v>
      </c>
      <c r="E10949" s="288">
        <v>77.69</v>
      </c>
    </row>
    <row r="10950" spans="1:5" x14ac:dyDescent="0.2">
      <c r="A10950" s="287" t="s">
        <v>11003</v>
      </c>
      <c r="B10950" s="287" t="s">
        <v>29342</v>
      </c>
      <c r="C10950" s="287" t="s">
        <v>11</v>
      </c>
      <c r="D10950" t="str">
        <f t="shared" si="171"/>
        <v>m2</v>
      </c>
      <c r="E10950" s="288">
        <v>91.27</v>
      </c>
    </row>
    <row r="10951" spans="1:5" x14ac:dyDescent="0.2">
      <c r="A10951" s="287" t="s">
        <v>11004</v>
      </c>
      <c r="B10951" s="287" t="s">
        <v>29342</v>
      </c>
      <c r="C10951" s="287" t="s">
        <v>11</v>
      </c>
      <c r="D10951" t="str">
        <f t="shared" si="171"/>
        <v>m2</v>
      </c>
      <c r="E10951" s="288">
        <v>88.85</v>
      </c>
    </row>
    <row r="10952" spans="1:5" x14ac:dyDescent="0.2">
      <c r="A10952" s="287" t="s">
        <v>11005</v>
      </c>
      <c r="B10952" s="287" t="s">
        <v>29343</v>
      </c>
      <c r="C10952" s="287" t="s">
        <v>11</v>
      </c>
      <c r="D10952" t="str">
        <f t="shared" si="171"/>
        <v>m2</v>
      </c>
      <c r="E10952" s="288">
        <v>120.16</v>
      </c>
    </row>
    <row r="10953" spans="1:5" x14ac:dyDescent="0.2">
      <c r="A10953" s="287" t="s">
        <v>11006</v>
      </c>
      <c r="B10953" s="287" t="s">
        <v>29343</v>
      </c>
      <c r="C10953" s="287" t="s">
        <v>11</v>
      </c>
      <c r="D10953" t="str">
        <f t="shared" si="171"/>
        <v>m2</v>
      </c>
      <c r="E10953" s="288">
        <v>117.25</v>
      </c>
    </row>
    <row r="10954" spans="1:5" x14ac:dyDescent="0.2">
      <c r="A10954" s="287" t="s">
        <v>11007</v>
      </c>
      <c r="B10954" s="287" t="s">
        <v>29344</v>
      </c>
      <c r="C10954" s="287" t="s">
        <v>11</v>
      </c>
      <c r="D10954" t="str">
        <f t="shared" si="171"/>
        <v>m2</v>
      </c>
      <c r="E10954" s="288">
        <v>131.59</v>
      </c>
    </row>
    <row r="10955" spans="1:5" x14ac:dyDescent="0.2">
      <c r="A10955" s="287" t="s">
        <v>11008</v>
      </c>
      <c r="B10955" s="287" t="s">
        <v>29344</v>
      </c>
      <c r="C10955" s="287" t="s">
        <v>11</v>
      </c>
      <c r="D10955" t="str">
        <f t="shared" si="171"/>
        <v>m2</v>
      </c>
      <c r="E10955" s="288">
        <v>128.41</v>
      </c>
    </row>
    <row r="10956" spans="1:5" x14ac:dyDescent="0.2">
      <c r="A10956" s="287" t="s">
        <v>11009</v>
      </c>
      <c r="B10956" s="287" t="s">
        <v>29345</v>
      </c>
      <c r="C10956" s="287" t="s">
        <v>11</v>
      </c>
      <c r="D10956" t="str">
        <f t="shared" si="171"/>
        <v>m2</v>
      </c>
      <c r="E10956" s="288">
        <v>124.92</v>
      </c>
    </row>
    <row r="10957" spans="1:5" x14ac:dyDescent="0.2">
      <c r="A10957" s="287" t="s">
        <v>11010</v>
      </c>
      <c r="B10957" s="287" t="s">
        <v>29345</v>
      </c>
      <c r="C10957" s="287" t="s">
        <v>11</v>
      </c>
      <c r="D10957" t="str">
        <f t="shared" si="171"/>
        <v>m2</v>
      </c>
      <c r="E10957" s="288">
        <v>122.01</v>
      </c>
    </row>
    <row r="10958" spans="1:5" x14ac:dyDescent="0.2">
      <c r="A10958" s="287" t="s">
        <v>11011</v>
      </c>
      <c r="B10958" s="287" t="s">
        <v>29346</v>
      </c>
      <c r="C10958" s="287" t="s">
        <v>11</v>
      </c>
      <c r="D10958" t="str">
        <f t="shared" si="171"/>
        <v>m2</v>
      </c>
      <c r="E10958" s="288">
        <v>136.35</v>
      </c>
    </row>
    <row r="10959" spans="1:5" x14ac:dyDescent="0.2">
      <c r="A10959" s="287" t="s">
        <v>11012</v>
      </c>
      <c r="B10959" s="287" t="s">
        <v>29346</v>
      </c>
      <c r="C10959" s="287" t="s">
        <v>11</v>
      </c>
      <c r="D10959" t="str">
        <f t="shared" si="171"/>
        <v>m2</v>
      </c>
      <c r="E10959" s="288">
        <v>133.16999999999999</v>
      </c>
    </row>
    <row r="10960" spans="1:5" x14ac:dyDescent="0.2">
      <c r="A10960" s="287" t="s">
        <v>11013</v>
      </c>
      <c r="B10960" s="287" t="s">
        <v>29347</v>
      </c>
      <c r="C10960" s="287" t="s">
        <v>11</v>
      </c>
      <c r="D10960" t="str">
        <f t="shared" si="171"/>
        <v>m2</v>
      </c>
      <c r="E10960" s="288">
        <v>83.95</v>
      </c>
    </row>
    <row r="10961" spans="1:5" x14ac:dyDescent="0.2">
      <c r="A10961" s="287" t="s">
        <v>11014</v>
      </c>
      <c r="B10961" s="287" t="s">
        <v>29347</v>
      </c>
      <c r="C10961" s="287" t="s">
        <v>11</v>
      </c>
      <c r="D10961" t="str">
        <f t="shared" si="171"/>
        <v>m2</v>
      </c>
      <c r="E10961" s="288">
        <v>81.8</v>
      </c>
    </row>
    <row r="10962" spans="1:5" x14ac:dyDescent="0.2">
      <c r="A10962" s="287" t="s">
        <v>11015</v>
      </c>
      <c r="B10962" s="287" t="s">
        <v>29348</v>
      </c>
      <c r="C10962" s="287" t="s">
        <v>11</v>
      </c>
      <c r="D10962" t="str">
        <f t="shared" si="171"/>
        <v>m2</v>
      </c>
      <c r="E10962" s="288">
        <v>95.38</v>
      </c>
    </row>
    <row r="10963" spans="1:5" x14ac:dyDescent="0.2">
      <c r="A10963" s="287" t="s">
        <v>11016</v>
      </c>
      <c r="B10963" s="287" t="s">
        <v>29348</v>
      </c>
      <c r="C10963" s="287" t="s">
        <v>11</v>
      </c>
      <c r="D10963" t="str">
        <f t="shared" si="171"/>
        <v>m2</v>
      </c>
      <c r="E10963" s="288">
        <v>92.97</v>
      </c>
    </row>
    <row r="10964" spans="1:5" x14ac:dyDescent="0.2">
      <c r="A10964" s="287" t="s">
        <v>11017</v>
      </c>
      <c r="B10964" s="287" t="s">
        <v>29349</v>
      </c>
      <c r="C10964" s="287" t="s">
        <v>11</v>
      </c>
      <c r="D10964" t="str">
        <f t="shared" si="171"/>
        <v>m2</v>
      </c>
      <c r="E10964" s="288">
        <v>95.49</v>
      </c>
    </row>
    <row r="10965" spans="1:5" x14ac:dyDescent="0.2">
      <c r="A10965" s="287" t="s">
        <v>11018</v>
      </c>
      <c r="B10965" s="287" t="s">
        <v>29349</v>
      </c>
      <c r="C10965" s="287" t="s">
        <v>11</v>
      </c>
      <c r="D10965" t="str">
        <f t="shared" si="171"/>
        <v>m2</v>
      </c>
      <c r="E10965" s="288">
        <v>93.34</v>
      </c>
    </row>
    <row r="10966" spans="1:5" x14ac:dyDescent="0.2">
      <c r="A10966" s="287" t="s">
        <v>11019</v>
      </c>
      <c r="B10966" s="287" t="s">
        <v>29350</v>
      </c>
      <c r="C10966" s="287" t="s">
        <v>11</v>
      </c>
      <c r="D10966" t="str">
        <f t="shared" si="171"/>
        <v>m2</v>
      </c>
      <c r="E10966" s="288">
        <v>106.92</v>
      </c>
    </row>
    <row r="10967" spans="1:5" x14ac:dyDescent="0.2">
      <c r="A10967" s="287" t="s">
        <v>11020</v>
      </c>
      <c r="B10967" s="287" t="s">
        <v>29350</v>
      </c>
      <c r="C10967" s="287" t="s">
        <v>11</v>
      </c>
      <c r="D10967" t="str">
        <f t="shared" si="171"/>
        <v>m2</v>
      </c>
      <c r="E10967" s="288">
        <v>104.5</v>
      </c>
    </row>
    <row r="10968" spans="1:5" x14ac:dyDescent="0.2">
      <c r="A10968" s="287" t="s">
        <v>11021</v>
      </c>
      <c r="B10968" s="287" t="s">
        <v>29351</v>
      </c>
      <c r="C10968" s="287" t="s">
        <v>11</v>
      </c>
      <c r="D10968" t="str">
        <f t="shared" si="171"/>
        <v>m2</v>
      </c>
      <c r="E10968" s="288">
        <v>87.25</v>
      </c>
    </row>
    <row r="10969" spans="1:5" x14ac:dyDescent="0.2">
      <c r="A10969" s="287" t="s">
        <v>11022</v>
      </c>
      <c r="B10969" s="287" t="s">
        <v>29351</v>
      </c>
      <c r="C10969" s="287" t="s">
        <v>11</v>
      </c>
      <c r="D10969" t="str">
        <f t="shared" si="171"/>
        <v>m2</v>
      </c>
      <c r="E10969" s="288">
        <v>85.1</v>
      </c>
    </row>
    <row r="10970" spans="1:5" x14ac:dyDescent="0.2">
      <c r="A10970" s="287" t="s">
        <v>11023</v>
      </c>
      <c r="B10970" s="287" t="s">
        <v>29352</v>
      </c>
      <c r="C10970" s="287" t="s">
        <v>11</v>
      </c>
      <c r="D10970" t="str">
        <f t="shared" si="171"/>
        <v>m2</v>
      </c>
      <c r="E10970" s="288">
        <v>98.68</v>
      </c>
    </row>
    <row r="10971" spans="1:5" x14ac:dyDescent="0.2">
      <c r="A10971" s="287" t="s">
        <v>11024</v>
      </c>
      <c r="B10971" s="287" t="s">
        <v>29352</v>
      </c>
      <c r="C10971" s="287" t="s">
        <v>11</v>
      </c>
      <c r="D10971" t="str">
        <f t="shared" si="171"/>
        <v>m2</v>
      </c>
      <c r="E10971" s="288">
        <v>96.26</v>
      </c>
    </row>
    <row r="10972" spans="1:5" x14ac:dyDescent="0.2">
      <c r="A10972" s="287" t="s">
        <v>11025</v>
      </c>
      <c r="B10972" s="287" t="s">
        <v>29353</v>
      </c>
      <c r="C10972" s="287" t="s">
        <v>11</v>
      </c>
      <c r="D10972" t="str">
        <f t="shared" si="171"/>
        <v>m2</v>
      </c>
      <c r="E10972" s="288">
        <v>86.49</v>
      </c>
    </row>
    <row r="10973" spans="1:5" x14ac:dyDescent="0.2">
      <c r="A10973" s="287" t="s">
        <v>11026</v>
      </c>
      <c r="B10973" s="287" t="s">
        <v>29353</v>
      </c>
      <c r="C10973" s="287" t="s">
        <v>11</v>
      </c>
      <c r="D10973" t="str">
        <f t="shared" si="171"/>
        <v>m2</v>
      </c>
      <c r="E10973" s="288">
        <v>84.34</v>
      </c>
    </row>
    <row r="10974" spans="1:5" x14ac:dyDescent="0.2">
      <c r="A10974" s="287" t="s">
        <v>11027</v>
      </c>
      <c r="B10974" s="287" t="s">
        <v>29354</v>
      </c>
      <c r="C10974" s="287" t="s">
        <v>11</v>
      </c>
      <c r="D10974" t="str">
        <f t="shared" si="171"/>
        <v>m2</v>
      </c>
      <c r="E10974" s="288">
        <v>97.93</v>
      </c>
    </row>
    <row r="10975" spans="1:5" x14ac:dyDescent="0.2">
      <c r="A10975" s="287" t="s">
        <v>11028</v>
      </c>
      <c r="B10975" s="287" t="s">
        <v>29354</v>
      </c>
      <c r="C10975" s="287" t="s">
        <v>11</v>
      </c>
      <c r="D10975" t="str">
        <f t="shared" si="171"/>
        <v>m2</v>
      </c>
      <c r="E10975" s="288">
        <v>95.51</v>
      </c>
    </row>
    <row r="10976" spans="1:5" x14ac:dyDescent="0.2">
      <c r="A10976" s="287" t="s">
        <v>11029</v>
      </c>
      <c r="B10976" s="287" t="s">
        <v>29355</v>
      </c>
      <c r="C10976" s="287" t="s">
        <v>11</v>
      </c>
      <c r="D10976" t="str">
        <f t="shared" si="171"/>
        <v>m2</v>
      </c>
      <c r="E10976" s="288">
        <v>363.74</v>
      </c>
    </row>
    <row r="10977" spans="1:5" x14ac:dyDescent="0.2">
      <c r="A10977" s="287" t="s">
        <v>11030</v>
      </c>
      <c r="B10977" s="287" t="s">
        <v>29355</v>
      </c>
      <c r="C10977" s="287" t="s">
        <v>11</v>
      </c>
      <c r="D10977" t="str">
        <f t="shared" si="171"/>
        <v>m2</v>
      </c>
      <c r="E10977" s="288">
        <v>330.37</v>
      </c>
    </row>
    <row r="10978" spans="1:5" x14ac:dyDescent="0.2">
      <c r="A10978" s="287" t="s">
        <v>11031</v>
      </c>
      <c r="B10978" s="287" t="s">
        <v>29356</v>
      </c>
      <c r="C10978" s="287" t="s">
        <v>11</v>
      </c>
      <c r="D10978" t="str">
        <f t="shared" si="171"/>
        <v>m2</v>
      </c>
      <c r="E10978" s="288">
        <v>445.27</v>
      </c>
    </row>
    <row r="10979" spans="1:5" x14ac:dyDescent="0.2">
      <c r="A10979" s="287" t="s">
        <v>11032</v>
      </c>
      <c r="B10979" s="287" t="s">
        <v>29356</v>
      </c>
      <c r="C10979" s="287" t="s">
        <v>11</v>
      </c>
      <c r="D10979" t="str">
        <f t="shared" si="171"/>
        <v>m2</v>
      </c>
      <c r="E10979" s="288">
        <v>429.88</v>
      </c>
    </row>
    <row r="10980" spans="1:5" x14ac:dyDescent="0.2">
      <c r="A10980" s="287" t="s">
        <v>11033</v>
      </c>
      <c r="B10980" s="287" t="s">
        <v>29357</v>
      </c>
      <c r="C10980" s="287" t="s">
        <v>11</v>
      </c>
      <c r="D10980" t="str">
        <f t="shared" si="171"/>
        <v>m2</v>
      </c>
      <c r="E10980" s="288">
        <v>168.11</v>
      </c>
    </row>
    <row r="10981" spans="1:5" x14ac:dyDescent="0.2">
      <c r="A10981" s="287" t="s">
        <v>11034</v>
      </c>
      <c r="B10981" s="287" t="s">
        <v>29357</v>
      </c>
      <c r="C10981" s="287" t="s">
        <v>11</v>
      </c>
      <c r="D10981" t="str">
        <f t="shared" si="171"/>
        <v>m2</v>
      </c>
      <c r="E10981" s="288">
        <v>155.49</v>
      </c>
    </row>
    <row r="10982" spans="1:5" x14ac:dyDescent="0.2">
      <c r="A10982" s="287" t="s">
        <v>11035</v>
      </c>
      <c r="B10982" s="287" t="s">
        <v>29358</v>
      </c>
      <c r="C10982" s="287" t="s">
        <v>11</v>
      </c>
      <c r="D10982" t="str">
        <f t="shared" si="171"/>
        <v>m2</v>
      </c>
      <c r="E10982" s="288">
        <v>503.27</v>
      </c>
    </row>
    <row r="10983" spans="1:5" x14ac:dyDescent="0.2">
      <c r="A10983" s="287" t="s">
        <v>11036</v>
      </c>
      <c r="B10983" s="287" t="s">
        <v>29358</v>
      </c>
      <c r="C10983" s="287" t="s">
        <v>11</v>
      </c>
      <c r="D10983" t="str">
        <f t="shared" si="171"/>
        <v>m2</v>
      </c>
      <c r="E10983" s="288">
        <v>487.88</v>
      </c>
    </row>
    <row r="10984" spans="1:5" x14ac:dyDescent="0.2">
      <c r="A10984" s="287" t="s">
        <v>11037</v>
      </c>
      <c r="B10984" s="287" t="s">
        <v>29359</v>
      </c>
      <c r="C10984" s="287" t="s">
        <v>11</v>
      </c>
      <c r="D10984" t="str">
        <f t="shared" si="171"/>
        <v>m2</v>
      </c>
      <c r="E10984" s="288">
        <v>560.27</v>
      </c>
    </row>
    <row r="10985" spans="1:5" x14ac:dyDescent="0.2">
      <c r="A10985" s="287" t="s">
        <v>11038</v>
      </c>
      <c r="B10985" s="287" t="s">
        <v>29359</v>
      </c>
      <c r="C10985" s="287" t="s">
        <v>11</v>
      </c>
      <c r="D10985" t="str">
        <f t="shared" si="171"/>
        <v>m2</v>
      </c>
      <c r="E10985" s="288">
        <v>544.88</v>
      </c>
    </row>
    <row r="10986" spans="1:5" x14ac:dyDescent="0.2">
      <c r="A10986" s="287" t="s">
        <v>11039</v>
      </c>
      <c r="B10986" s="287" t="s">
        <v>29360</v>
      </c>
      <c r="C10986" s="287" t="s">
        <v>11</v>
      </c>
      <c r="D10986" t="str">
        <f t="shared" si="171"/>
        <v>m2</v>
      </c>
      <c r="E10986" s="288">
        <v>513.27</v>
      </c>
    </row>
    <row r="10987" spans="1:5" x14ac:dyDescent="0.2">
      <c r="A10987" s="287" t="s">
        <v>11040</v>
      </c>
      <c r="B10987" s="287" t="s">
        <v>29360</v>
      </c>
      <c r="C10987" s="287" t="s">
        <v>11</v>
      </c>
      <c r="D10987" t="str">
        <f t="shared" si="171"/>
        <v>m2</v>
      </c>
      <c r="E10987" s="288">
        <v>497.88</v>
      </c>
    </row>
    <row r="10988" spans="1:5" x14ac:dyDescent="0.2">
      <c r="A10988" s="287" t="s">
        <v>11041</v>
      </c>
      <c r="B10988" s="287" t="s">
        <v>29361</v>
      </c>
      <c r="C10988" s="287" t="s">
        <v>11</v>
      </c>
      <c r="D10988" t="str">
        <f t="shared" si="171"/>
        <v>m2</v>
      </c>
      <c r="E10988" s="288">
        <v>543.27</v>
      </c>
    </row>
    <row r="10989" spans="1:5" x14ac:dyDescent="0.2">
      <c r="A10989" s="287" t="s">
        <v>11042</v>
      </c>
      <c r="B10989" s="287" t="s">
        <v>29361</v>
      </c>
      <c r="C10989" s="287" t="s">
        <v>11</v>
      </c>
      <c r="D10989" t="str">
        <f t="shared" si="171"/>
        <v>m2</v>
      </c>
      <c r="E10989" s="288">
        <v>527.88</v>
      </c>
    </row>
    <row r="10990" spans="1:5" x14ac:dyDescent="0.2">
      <c r="A10990" s="287" t="s">
        <v>11043</v>
      </c>
      <c r="B10990" s="287" t="s">
        <v>29362</v>
      </c>
      <c r="C10990" s="287" t="s">
        <v>11</v>
      </c>
      <c r="D10990" t="str">
        <f t="shared" si="171"/>
        <v>m2</v>
      </c>
      <c r="E10990" s="288">
        <v>192.27</v>
      </c>
    </row>
    <row r="10991" spans="1:5" x14ac:dyDescent="0.2">
      <c r="A10991" s="287" t="s">
        <v>11044</v>
      </c>
      <c r="B10991" s="287" t="s">
        <v>29362</v>
      </c>
      <c r="C10991" s="287" t="s">
        <v>11</v>
      </c>
      <c r="D10991" t="str">
        <f t="shared" si="171"/>
        <v>m2</v>
      </c>
      <c r="E10991" s="288">
        <v>176.88</v>
      </c>
    </row>
    <row r="10992" spans="1:5" x14ac:dyDescent="0.2">
      <c r="A10992" s="287" t="s">
        <v>11045</v>
      </c>
      <c r="B10992" s="287" t="s">
        <v>29363</v>
      </c>
      <c r="C10992" s="287" t="s">
        <v>11</v>
      </c>
      <c r="D10992" t="str">
        <f t="shared" si="171"/>
        <v>m2</v>
      </c>
      <c r="E10992" s="288">
        <v>733.27</v>
      </c>
    </row>
    <row r="10993" spans="1:5" x14ac:dyDescent="0.2">
      <c r="A10993" s="287" t="s">
        <v>11046</v>
      </c>
      <c r="B10993" s="287" t="s">
        <v>29363</v>
      </c>
      <c r="C10993" s="287" t="s">
        <v>11</v>
      </c>
      <c r="D10993" t="str">
        <f t="shared" si="171"/>
        <v>m2</v>
      </c>
      <c r="E10993" s="288">
        <v>717.88</v>
      </c>
    </row>
    <row r="10994" spans="1:5" x14ac:dyDescent="0.2">
      <c r="A10994" s="287" t="s">
        <v>11047</v>
      </c>
      <c r="B10994" s="287" t="s">
        <v>29364</v>
      </c>
      <c r="C10994" s="287" t="s">
        <v>11</v>
      </c>
      <c r="D10994" t="str">
        <f t="shared" si="171"/>
        <v>m2</v>
      </c>
      <c r="E10994" s="288">
        <v>207.76</v>
      </c>
    </row>
    <row r="10995" spans="1:5" x14ac:dyDescent="0.2">
      <c r="A10995" s="287" t="s">
        <v>11048</v>
      </c>
      <c r="B10995" s="287" t="s">
        <v>29364</v>
      </c>
      <c r="C10995" s="287" t="s">
        <v>11</v>
      </c>
      <c r="D10995" t="str">
        <f t="shared" si="171"/>
        <v>m2</v>
      </c>
      <c r="E10995" s="288">
        <v>201.84</v>
      </c>
    </row>
    <row r="10996" spans="1:5" x14ac:dyDescent="0.2">
      <c r="A10996" s="287" t="s">
        <v>11049</v>
      </c>
      <c r="B10996" s="287" t="s">
        <v>29365</v>
      </c>
      <c r="C10996" s="287" t="s">
        <v>11</v>
      </c>
      <c r="D10996" t="str">
        <f t="shared" si="171"/>
        <v>m2</v>
      </c>
      <c r="E10996" s="288">
        <v>27.18</v>
      </c>
    </row>
    <row r="10997" spans="1:5" x14ac:dyDescent="0.2">
      <c r="A10997" s="287" t="s">
        <v>11050</v>
      </c>
      <c r="B10997" s="287" t="s">
        <v>29365</v>
      </c>
      <c r="C10997" s="287" t="s">
        <v>11</v>
      </c>
      <c r="D10997" t="str">
        <f t="shared" si="171"/>
        <v>m2</v>
      </c>
      <c r="E10997" s="288">
        <v>25.49</v>
      </c>
    </row>
    <row r="10998" spans="1:5" x14ac:dyDescent="0.2">
      <c r="A10998" s="287" t="s">
        <v>11051</v>
      </c>
      <c r="B10998" s="287" t="s">
        <v>29366</v>
      </c>
      <c r="C10998" s="287" t="s">
        <v>11</v>
      </c>
      <c r="D10998" t="str">
        <f t="shared" si="171"/>
        <v>m2</v>
      </c>
      <c r="E10998" s="288">
        <v>209.33</v>
      </c>
    </row>
    <row r="10999" spans="1:5" x14ac:dyDescent="0.2">
      <c r="A10999" s="287" t="s">
        <v>11052</v>
      </c>
      <c r="B10999" s="287" t="s">
        <v>29366</v>
      </c>
      <c r="C10999" s="287" t="s">
        <v>11</v>
      </c>
      <c r="D10999" t="str">
        <f t="shared" si="171"/>
        <v>m2</v>
      </c>
      <c r="E10999" s="288">
        <v>208.85</v>
      </c>
    </row>
    <row r="11000" spans="1:5" x14ac:dyDescent="0.2">
      <c r="A11000" s="287" t="s">
        <v>11053</v>
      </c>
      <c r="B11000" s="287" t="s">
        <v>29367</v>
      </c>
      <c r="C11000" s="287" t="s">
        <v>11</v>
      </c>
      <c r="D11000" t="str">
        <f t="shared" si="171"/>
        <v>m2</v>
      </c>
      <c r="E11000" s="288">
        <v>96.07</v>
      </c>
    </row>
    <row r="11001" spans="1:5" x14ac:dyDescent="0.2">
      <c r="A11001" s="287" t="s">
        <v>11054</v>
      </c>
      <c r="B11001" s="287" t="s">
        <v>29367</v>
      </c>
      <c r="C11001" s="287" t="s">
        <v>11</v>
      </c>
      <c r="D11001" t="str">
        <f t="shared" si="171"/>
        <v>m2</v>
      </c>
      <c r="E11001" s="288">
        <v>89.9</v>
      </c>
    </row>
    <row r="11002" spans="1:5" x14ac:dyDescent="0.2">
      <c r="A11002" s="287" t="s">
        <v>11055</v>
      </c>
      <c r="B11002" s="287" t="s">
        <v>29368</v>
      </c>
      <c r="C11002" s="287" t="s">
        <v>11</v>
      </c>
      <c r="D11002" t="str">
        <f t="shared" si="171"/>
        <v>m2</v>
      </c>
      <c r="E11002" s="288">
        <v>30.48</v>
      </c>
    </row>
    <row r="11003" spans="1:5" x14ac:dyDescent="0.2">
      <c r="A11003" s="287" t="s">
        <v>11056</v>
      </c>
      <c r="B11003" s="287" t="s">
        <v>29368</v>
      </c>
      <c r="C11003" s="287" t="s">
        <v>11</v>
      </c>
      <c r="D11003" t="str">
        <f t="shared" si="171"/>
        <v>m2</v>
      </c>
      <c r="E11003" s="288">
        <v>28.43</v>
      </c>
    </row>
    <row r="11004" spans="1:5" x14ac:dyDescent="0.2">
      <c r="A11004" s="287" t="s">
        <v>11057</v>
      </c>
      <c r="B11004" s="287" t="s">
        <v>29369</v>
      </c>
      <c r="C11004" s="287" t="s">
        <v>11</v>
      </c>
      <c r="D11004" t="str">
        <f t="shared" si="171"/>
        <v>m2</v>
      </c>
      <c r="E11004" s="288">
        <v>22.98</v>
      </c>
    </row>
    <row r="11005" spans="1:5" x14ac:dyDescent="0.2">
      <c r="A11005" s="287" t="s">
        <v>11058</v>
      </c>
      <c r="B11005" s="287" t="s">
        <v>29369</v>
      </c>
      <c r="C11005" s="287" t="s">
        <v>11</v>
      </c>
      <c r="D11005" t="str">
        <f t="shared" si="171"/>
        <v>m2</v>
      </c>
      <c r="E11005" s="288">
        <v>21.17</v>
      </c>
    </row>
    <row r="11006" spans="1:5" x14ac:dyDescent="0.2">
      <c r="A11006" s="287" t="s">
        <v>11059</v>
      </c>
      <c r="B11006" s="287" t="s">
        <v>29370</v>
      </c>
      <c r="C11006" s="287" t="s">
        <v>11</v>
      </c>
      <c r="D11006" t="str">
        <f t="shared" si="171"/>
        <v>m2</v>
      </c>
      <c r="E11006" s="288">
        <v>126.62</v>
      </c>
    </row>
    <row r="11007" spans="1:5" x14ac:dyDescent="0.2">
      <c r="A11007" s="287" t="s">
        <v>11060</v>
      </c>
      <c r="B11007" s="287" t="s">
        <v>29370</v>
      </c>
      <c r="C11007" s="287" t="s">
        <v>11</v>
      </c>
      <c r="D11007" t="str">
        <f t="shared" si="171"/>
        <v>m2</v>
      </c>
      <c r="E11007" s="288">
        <v>113.71</v>
      </c>
    </row>
    <row r="11008" spans="1:5" x14ac:dyDescent="0.2">
      <c r="A11008" s="287" t="s">
        <v>11061</v>
      </c>
      <c r="B11008" s="287" t="s">
        <v>29371</v>
      </c>
      <c r="C11008" s="287" t="s">
        <v>11</v>
      </c>
      <c r="D11008" t="str">
        <f t="shared" si="171"/>
        <v>m2</v>
      </c>
      <c r="E11008" s="288">
        <v>121.87</v>
      </c>
    </row>
    <row r="11009" spans="1:5" x14ac:dyDescent="0.2">
      <c r="A11009" s="287" t="s">
        <v>11062</v>
      </c>
      <c r="B11009" s="287" t="s">
        <v>29371</v>
      </c>
      <c r="C11009" s="287" t="s">
        <v>11</v>
      </c>
      <c r="D11009" t="str">
        <f t="shared" si="171"/>
        <v>m2</v>
      </c>
      <c r="E11009" s="288">
        <v>112.24</v>
      </c>
    </row>
    <row r="11010" spans="1:5" x14ac:dyDescent="0.2">
      <c r="A11010" s="287" t="s">
        <v>11063</v>
      </c>
      <c r="B11010" s="287" t="s">
        <v>29372</v>
      </c>
      <c r="C11010" s="287" t="s">
        <v>11</v>
      </c>
      <c r="D11010" t="str">
        <f t="shared" ref="D11010:D11073" si="172">LOWER(C11010)</f>
        <v>m2</v>
      </c>
      <c r="E11010" s="288">
        <v>6.06</v>
      </c>
    </row>
    <row r="11011" spans="1:5" x14ac:dyDescent="0.2">
      <c r="A11011" s="287" t="s">
        <v>11064</v>
      </c>
      <c r="B11011" s="287" t="s">
        <v>29372</v>
      </c>
      <c r="C11011" s="287" t="s">
        <v>11</v>
      </c>
      <c r="D11011" t="str">
        <f t="shared" si="172"/>
        <v>m2</v>
      </c>
      <c r="E11011" s="288">
        <v>5.49</v>
      </c>
    </row>
    <row r="11012" spans="1:5" x14ac:dyDescent="0.2">
      <c r="A11012" s="287" t="s">
        <v>11065</v>
      </c>
      <c r="B11012" s="287" t="s">
        <v>29373</v>
      </c>
      <c r="C11012" s="287" t="s">
        <v>11</v>
      </c>
      <c r="D11012" t="str">
        <f t="shared" si="172"/>
        <v>m2</v>
      </c>
      <c r="E11012" s="288">
        <v>14.22</v>
      </c>
    </row>
    <row r="11013" spans="1:5" x14ac:dyDescent="0.2">
      <c r="A11013" s="287" t="s">
        <v>11066</v>
      </c>
      <c r="B11013" s="287" t="s">
        <v>29373</v>
      </c>
      <c r="C11013" s="287" t="s">
        <v>11</v>
      </c>
      <c r="D11013" t="str">
        <f t="shared" si="172"/>
        <v>m2</v>
      </c>
      <c r="E11013" s="288">
        <v>13.37</v>
      </c>
    </row>
    <row r="11014" spans="1:5" x14ac:dyDescent="0.2">
      <c r="A11014" s="287" t="s">
        <v>11067</v>
      </c>
      <c r="B11014" s="287" t="s">
        <v>29374</v>
      </c>
      <c r="C11014" s="287" t="s">
        <v>11</v>
      </c>
      <c r="D11014" t="str">
        <f t="shared" si="172"/>
        <v>m2</v>
      </c>
      <c r="E11014" s="288">
        <v>4.92</v>
      </c>
    </row>
    <row r="11015" spans="1:5" x14ac:dyDescent="0.2">
      <c r="A11015" s="287" t="s">
        <v>11068</v>
      </c>
      <c r="B11015" s="287" t="s">
        <v>29374</v>
      </c>
      <c r="C11015" s="287" t="s">
        <v>11</v>
      </c>
      <c r="D11015" t="str">
        <f t="shared" si="172"/>
        <v>m2</v>
      </c>
      <c r="E11015" s="288">
        <v>4.59</v>
      </c>
    </row>
    <row r="11016" spans="1:5" x14ac:dyDescent="0.2">
      <c r="A11016" s="287" t="s">
        <v>11069</v>
      </c>
      <c r="B11016" s="287" t="s">
        <v>29375</v>
      </c>
      <c r="C11016" s="287" t="s">
        <v>11</v>
      </c>
      <c r="D11016" t="str">
        <f t="shared" si="172"/>
        <v>m2</v>
      </c>
      <c r="E11016" s="288">
        <v>11.73</v>
      </c>
    </row>
    <row r="11017" spans="1:5" x14ac:dyDescent="0.2">
      <c r="A11017" s="287" t="s">
        <v>11070</v>
      </c>
      <c r="B11017" s="287" t="s">
        <v>29375</v>
      </c>
      <c r="C11017" s="287" t="s">
        <v>11</v>
      </c>
      <c r="D11017" t="str">
        <f t="shared" si="172"/>
        <v>m2</v>
      </c>
      <c r="E11017" s="288">
        <v>10.58</v>
      </c>
    </row>
    <row r="11018" spans="1:5" x14ac:dyDescent="0.2">
      <c r="A11018" s="287" t="s">
        <v>11071</v>
      </c>
      <c r="B11018" s="287" t="s">
        <v>29376</v>
      </c>
      <c r="C11018" s="287" t="s">
        <v>11</v>
      </c>
      <c r="D11018" t="str">
        <f t="shared" si="172"/>
        <v>m2</v>
      </c>
      <c r="E11018" s="288">
        <v>30.48</v>
      </c>
    </row>
    <row r="11019" spans="1:5" x14ac:dyDescent="0.2">
      <c r="A11019" s="287" t="s">
        <v>11072</v>
      </c>
      <c r="B11019" s="287" t="s">
        <v>29376</v>
      </c>
      <c r="C11019" s="287" t="s">
        <v>11</v>
      </c>
      <c r="D11019" t="str">
        <f t="shared" si="172"/>
        <v>m2</v>
      </c>
      <c r="E11019" s="288">
        <v>27.64</v>
      </c>
    </row>
    <row r="11020" spans="1:5" x14ac:dyDescent="0.2">
      <c r="A11020" s="287" t="s">
        <v>11073</v>
      </c>
      <c r="B11020" s="287" t="s">
        <v>29377</v>
      </c>
      <c r="C11020" s="287" t="s">
        <v>11</v>
      </c>
      <c r="D11020" t="str">
        <f t="shared" si="172"/>
        <v>m2</v>
      </c>
      <c r="E11020" s="288">
        <v>29.94</v>
      </c>
    </row>
    <row r="11021" spans="1:5" x14ac:dyDescent="0.2">
      <c r="A11021" s="287" t="s">
        <v>11074</v>
      </c>
      <c r="B11021" s="287" t="s">
        <v>29377</v>
      </c>
      <c r="C11021" s="287" t="s">
        <v>11</v>
      </c>
      <c r="D11021" t="str">
        <f t="shared" si="172"/>
        <v>m2</v>
      </c>
      <c r="E11021" s="288">
        <v>27.1</v>
      </c>
    </row>
    <row r="11022" spans="1:5" x14ac:dyDescent="0.2">
      <c r="A11022" s="287" t="s">
        <v>11075</v>
      </c>
      <c r="B11022" s="287" t="s">
        <v>29378</v>
      </c>
      <c r="C11022" s="287" t="s">
        <v>11</v>
      </c>
      <c r="D11022" t="str">
        <f t="shared" si="172"/>
        <v>m2</v>
      </c>
      <c r="E11022" s="288">
        <v>29.13</v>
      </c>
    </row>
    <row r="11023" spans="1:5" x14ac:dyDescent="0.2">
      <c r="A11023" s="287" t="s">
        <v>11076</v>
      </c>
      <c r="B11023" s="287" t="s">
        <v>29378</v>
      </c>
      <c r="C11023" s="287" t="s">
        <v>11</v>
      </c>
      <c r="D11023" t="str">
        <f t="shared" si="172"/>
        <v>m2</v>
      </c>
      <c r="E11023" s="288">
        <v>26.26</v>
      </c>
    </row>
    <row r="11024" spans="1:5" x14ac:dyDescent="0.2">
      <c r="A11024" s="287" t="s">
        <v>11077</v>
      </c>
      <c r="B11024" s="287" t="s">
        <v>29379</v>
      </c>
      <c r="C11024" s="287" t="s">
        <v>11</v>
      </c>
      <c r="D11024" t="str">
        <f t="shared" si="172"/>
        <v>m2</v>
      </c>
      <c r="E11024" s="288">
        <v>31.94</v>
      </c>
    </row>
    <row r="11025" spans="1:5" x14ac:dyDescent="0.2">
      <c r="A11025" s="287" t="s">
        <v>11078</v>
      </c>
      <c r="B11025" s="287" t="s">
        <v>29379</v>
      </c>
      <c r="C11025" s="287" t="s">
        <v>11</v>
      </c>
      <c r="D11025" t="str">
        <f t="shared" si="172"/>
        <v>m2</v>
      </c>
      <c r="E11025" s="288">
        <v>29.03</v>
      </c>
    </row>
    <row r="11026" spans="1:5" x14ac:dyDescent="0.2">
      <c r="A11026" s="287" t="s">
        <v>11079</v>
      </c>
      <c r="B11026" s="287" t="s">
        <v>29380</v>
      </c>
      <c r="C11026" s="287" t="s">
        <v>11</v>
      </c>
      <c r="D11026" t="str">
        <f t="shared" si="172"/>
        <v>m2</v>
      </c>
      <c r="E11026" s="288">
        <v>28.8</v>
      </c>
    </row>
    <row r="11027" spans="1:5" x14ac:dyDescent="0.2">
      <c r="A11027" s="287" t="s">
        <v>11080</v>
      </c>
      <c r="B11027" s="287" t="s">
        <v>29380</v>
      </c>
      <c r="C11027" s="287" t="s">
        <v>11</v>
      </c>
      <c r="D11027" t="str">
        <f t="shared" si="172"/>
        <v>m2</v>
      </c>
      <c r="E11027" s="288">
        <v>25.92</v>
      </c>
    </row>
    <row r="11028" spans="1:5" x14ac:dyDescent="0.2">
      <c r="A11028" s="287" t="s">
        <v>11081</v>
      </c>
      <c r="B11028" s="287" t="s">
        <v>29381</v>
      </c>
      <c r="C11028" s="287" t="s">
        <v>11</v>
      </c>
      <c r="D11028" t="str">
        <f t="shared" si="172"/>
        <v>m2</v>
      </c>
      <c r="E11028" s="288">
        <v>38.200000000000003</v>
      </c>
    </row>
    <row r="11029" spans="1:5" x14ac:dyDescent="0.2">
      <c r="A11029" s="287" t="s">
        <v>11082</v>
      </c>
      <c r="B11029" s="287" t="s">
        <v>29381</v>
      </c>
      <c r="C11029" s="287" t="s">
        <v>11</v>
      </c>
      <c r="D11029" t="str">
        <f t="shared" si="172"/>
        <v>m2</v>
      </c>
      <c r="E11029" s="288">
        <v>35.270000000000003</v>
      </c>
    </row>
    <row r="11030" spans="1:5" x14ac:dyDescent="0.2">
      <c r="A11030" s="287" t="s">
        <v>11083</v>
      </c>
      <c r="B11030" s="287" t="s">
        <v>29382</v>
      </c>
      <c r="C11030" s="287" t="s">
        <v>11</v>
      </c>
      <c r="D11030" t="str">
        <f t="shared" si="172"/>
        <v>m2</v>
      </c>
      <c r="E11030" s="288">
        <v>28.72</v>
      </c>
    </row>
    <row r="11031" spans="1:5" x14ac:dyDescent="0.2">
      <c r="A11031" s="287" t="s">
        <v>11084</v>
      </c>
      <c r="B11031" s="287" t="s">
        <v>29382</v>
      </c>
      <c r="C11031" s="287" t="s">
        <v>11</v>
      </c>
      <c r="D11031" t="str">
        <f t="shared" si="172"/>
        <v>m2</v>
      </c>
      <c r="E11031" s="288">
        <v>25.82</v>
      </c>
    </row>
    <row r="11032" spans="1:5" x14ac:dyDescent="0.2">
      <c r="A11032" s="287" t="s">
        <v>11085</v>
      </c>
      <c r="B11032" s="287" t="s">
        <v>29383</v>
      </c>
      <c r="C11032" s="287" t="s">
        <v>11</v>
      </c>
      <c r="D11032" t="str">
        <f t="shared" si="172"/>
        <v>m2</v>
      </c>
      <c r="E11032" s="288">
        <v>22.65</v>
      </c>
    </row>
    <row r="11033" spans="1:5" x14ac:dyDescent="0.2">
      <c r="A11033" s="287" t="s">
        <v>11086</v>
      </c>
      <c r="B11033" s="287" t="s">
        <v>29383</v>
      </c>
      <c r="C11033" s="287" t="s">
        <v>11</v>
      </c>
      <c r="D11033" t="str">
        <f t="shared" si="172"/>
        <v>m2</v>
      </c>
      <c r="E11033" s="288">
        <v>20.329999999999998</v>
      </c>
    </row>
    <row r="11034" spans="1:5" x14ac:dyDescent="0.2">
      <c r="A11034" s="287" t="s">
        <v>11087</v>
      </c>
      <c r="B11034" s="287" t="s">
        <v>29384</v>
      </c>
      <c r="C11034" s="287" t="s">
        <v>11</v>
      </c>
      <c r="D11034" t="str">
        <f t="shared" si="172"/>
        <v>m2</v>
      </c>
      <c r="E11034" s="288">
        <v>30.86</v>
      </c>
    </row>
    <row r="11035" spans="1:5" x14ac:dyDescent="0.2">
      <c r="A11035" s="287" t="s">
        <v>11088</v>
      </c>
      <c r="B11035" s="287" t="s">
        <v>29384</v>
      </c>
      <c r="C11035" s="287" t="s">
        <v>11</v>
      </c>
      <c r="D11035" t="str">
        <f t="shared" si="172"/>
        <v>m2</v>
      </c>
      <c r="E11035" s="288">
        <v>27.9</v>
      </c>
    </row>
    <row r="11036" spans="1:5" x14ac:dyDescent="0.2">
      <c r="A11036" s="287" t="s">
        <v>11089</v>
      </c>
      <c r="B11036" s="287" t="s">
        <v>29385</v>
      </c>
      <c r="C11036" s="287" t="s">
        <v>11</v>
      </c>
      <c r="D11036" t="str">
        <f t="shared" si="172"/>
        <v>m2</v>
      </c>
      <c r="E11036" s="288">
        <v>24.79</v>
      </c>
    </row>
    <row r="11037" spans="1:5" x14ac:dyDescent="0.2">
      <c r="A11037" s="287" t="s">
        <v>11090</v>
      </c>
      <c r="B11037" s="287" t="s">
        <v>29385</v>
      </c>
      <c r="C11037" s="287" t="s">
        <v>11</v>
      </c>
      <c r="D11037" t="str">
        <f t="shared" si="172"/>
        <v>m2</v>
      </c>
      <c r="E11037" s="288">
        <v>22.41</v>
      </c>
    </row>
    <row r="11038" spans="1:5" x14ac:dyDescent="0.2">
      <c r="A11038" s="287" t="s">
        <v>11091</v>
      </c>
      <c r="B11038" s="287" t="s">
        <v>29386</v>
      </c>
      <c r="C11038" s="287" t="s">
        <v>11</v>
      </c>
      <c r="D11038" t="str">
        <f t="shared" si="172"/>
        <v>m2</v>
      </c>
      <c r="E11038" s="288">
        <v>37.72</v>
      </c>
    </row>
    <row r="11039" spans="1:5" x14ac:dyDescent="0.2">
      <c r="A11039" s="287" t="s">
        <v>11092</v>
      </c>
      <c r="B11039" s="287" t="s">
        <v>29386</v>
      </c>
      <c r="C11039" s="287" t="s">
        <v>11</v>
      </c>
      <c r="D11039" t="str">
        <f t="shared" si="172"/>
        <v>m2</v>
      </c>
      <c r="E11039" s="288">
        <v>34.770000000000003</v>
      </c>
    </row>
    <row r="11040" spans="1:5" x14ac:dyDescent="0.2">
      <c r="A11040" s="287" t="s">
        <v>11093</v>
      </c>
      <c r="B11040" s="287" t="s">
        <v>29387</v>
      </c>
      <c r="C11040" s="287" t="s">
        <v>11</v>
      </c>
      <c r="D11040" t="str">
        <f t="shared" si="172"/>
        <v>m2</v>
      </c>
      <c r="E11040" s="288">
        <v>34.57</v>
      </c>
    </row>
    <row r="11041" spans="1:5" x14ac:dyDescent="0.2">
      <c r="A11041" s="287" t="s">
        <v>11094</v>
      </c>
      <c r="B11041" s="287" t="s">
        <v>29387</v>
      </c>
      <c r="C11041" s="287" t="s">
        <v>11</v>
      </c>
      <c r="D11041" t="str">
        <f t="shared" si="172"/>
        <v>m2</v>
      </c>
      <c r="E11041" s="288">
        <v>31.53</v>
      </c>
    </row>
    <row r="11042" spans="1:5" x14ac:dyDescent="0.2">
      <c r="A11042" s="287" t="s">
        <v>11095</v>
      </c>
      <c r="B11042" s="287" t="s">
        <v>29388</v>
      </c>
      <c r="C11042" s="287" t="s">
        <v>11</v>
      </c>
      <c r="D11042" t="str">
        <f t="shared" si="172"/>
        <v>m2</v>
      </c>
      <c r="E11042" s="288">
        <v>33.729999999999997</v>
      </c>
    </row>
    <row r="11043" spans="1:5" x14ac:dyDescent="0.2">
      <c r="A11043" s="287" t="s">
        <v>11096</v>
      </c>
      <c r="B11043" s="287" t="s">
        <v>29388</v>
      </c>
      <c r="C11043" s="287" t="s">
        <v>11</v>
      </c>
      <c r="D11043" t="str">
        <f t="shared" si="172"/>
        <v>m2</v>
      </c>
      <c r="E11043" s="288">
        <v>30.6</v>
      </c>
    </row>
    <row r="11044" spans="1:5" x14ac:dyDescent="0.2">
      <c r="A11044" s="287" t="s">
        <v>11097</v>
      </c>
      <c r="B11044" s="287" t="s">
        <v>29389</v>
      </c>
      <c r="C11044" s="287" t="s">
        <v>11</v>
      </c>
      <c r="D11044" t="str">
        <f t="shared" si="172"/>
        <v>m2</v>
      </c>
      <c r="E11044" s="288">
        <v>31.14</v>
      </c>
    </row>
    <row r="11045" spans="1:5" x14ac:dyDescent="0.2">
      <c r="A11045" s="287" t="s">
        <v>11098</v>
      </c>
      <c r="B11045" s="287" t="s">
        <v>29389</v>
      </c>
      <c r="C11045" s="287" t="s">
        <v>11</v>
      </c>
      <c r="D11045" t="str">
        <f t="shared" si="172"/>
        <v>m2</v>
      </c>
      <c r="E11045" s="288">
        <v>28.08</v>
      </c>
    </row>
    <row r="11046" spans="1:5" x14ac:dyDescent="0.2">
      <c r="A11046" s="287" t="s">
        <v>11099</v>
      </c>
      <c r="B11046" s="287" t="s">
        <v>29390</v>
      </c>
      <c r="C11046" s="287" t="s">
        <v>11</v>
      </c>
      <c r="D11046" t="str">
        <f t="shared" si="172"/>
        <v>m2</v>
      </c>
      <c r="E11046" s="288">
        <v>18.22</v>
      </c>
    </row>
    <row r="11047" spans="1:5" x14ac:dyDescent="0.2">
      <c r="A11047" s="287" t="s">
        <v>11100</v>
      </c>
      <c r="B11047" s="287" t="s">
        <v>29390</v>
      </c>
      <c r="C11047" s="287" t="s">
        <v>11</v>
      </c>
      <c r="D11047" t="str">
        <f t="shared" si="172"/>
        <v>m2</v>
      </c>
      <c r="E11047" s="288">
        <v>17.309999999999999</v>
      </c>
    </row>
    <row r="11048" spans="1:5" x14ac:dyDescent="0.2">
      <c r="A11048" s="287" t="s">
        <v>11101</v>
      </c>
      <c r="B11048" s="287" t="s">
        <v>29391</v>
      </c>
      <c r="C11048" s="287" t="s">
        <v>11</v>
      </c>
      <c r="D11048" t="str">
        <f t="shared" si="172"/>
        <v>m2</v>
      </c>
      <c r="E11048" s="288">
        <v>23.38</v>
      </c>
    </row>
    <row r="11049" spans="1:5" x14ac:dyDescent="0.2">
      <c r="A11049" s="287" t="s">
        <v>11102</v>
      </c>
      <c r="B11049" s="287" t="s">
        <v>29391</v>
      </c>
      <c r="C11049" s="287" t="s">
        <v>11</v>
      </c>
      <c r="D11049" t="str">
        <f t="shared" si="172"/>
        <v>m2</v>
      </c>
      <c r="E11049" s="288">
        <v>21.91</v>
      </c>
    </row>
    <row r="11050" spans="1:5" x14ac:dyDescent="0.2">
      <c r="A11050" s="287" t="s">
        <v>11103</v>
      </c>
      <c r="B11050" s="287" t="s">
        <v>29392</v>
      </c>
      <c r="C11050" s="287" t="s">
        <v>11</v>
      </c>
      <c r="D11050" t="str">
        <f t="shared" si="172"/>
        <v>m2</v>
      </c>
      <c r="E11050" s="288">
        <v>18.72</v>
      </c>
    </row>
    <row r="11051" spans="1:5" x14ac:dyDescent="0.2">
      <c r="A11051" s="287" t="s">
        <v>11104</v>
      </c>
      <c r="B11051" s="287" t="s">
        <v>29392</v>
      </c>
      <c r="C11051" s="287" t="s">
        <v>11</v>
      </c>
      <c r="D11051" t="str">
        <f t="shared" si="172"/>
        <v>m2</v>
      </c>
      <c r="E11051" s="288">
        <v>17.329999999999998</v>
      </c>
    </row>
    <row r="11052" spans="1:5" x14ac:dyDescent="0.2">
      <c r="A11052" s="287" t="s">
        <v>11105</v>
      </c>
      <c r="B11052" s="287" t="s">
        <v>29393</v>
      </c>
      <c r="C11052" s="287" t="s">
        <v>11</v>
      </c>
      <c r="D11052" t="str">
        <f t="shared" si="172"/>
        <v>m2</v>
      </c>
      <c r="E11052" s="288">
        <v>14.07</v>
      </c>
    </row>
    <row r="11053" spans="1:5" x14ac:dyDescent="0.2">
      <c r="A11053" s="287" t="s">
        <v>11106</v>
      </c>
      <c r="B11053" s="287" t="s">
        <v>29393</v>
      </c>
      <c r="C11053" s="287" t="s">
        <v>11</v>
      </c>
      <c r="D11053" t="str">
        <f t="shared" si="172"/>
        <v>m2</v>
      </c>
      <c r="E11053" s="288">
        <v>12.74</v>
      </c>
    </row>
    <row r="11054" spans="1:5" x14ac:dyDescent="0.2">
      <c r="A11054" s="287" t="s">
        <v>11107</v>
      </c>
      <c r="B11054" s="287" t="s">
        <v>29394</v>
      </c>
      <c r="C11054" s="287" t="s">
        <v>11</v>
      </c>
      <c r="D11054" t="str">
        <f t="shared" si="172"/>
        <v>m2</v>
      </c>
      <c r="E11054" s="288">
        <v>36.380000000000003</v>
      </c>
    </row>
    <row r="11055" spans="1:5" x14ac:dyDescent="0.2">
      <c r="A11055" s="287" t="s">
        <v>11108</v>
      </c>
      <c r="B11055" s="287" t="s">
        <v>29394</v>
      </c>
      <c r="C11055" s="287" t="s">
        <v>11</v>
      </c>
      <c r="D11055" t="str">
        <f t="shared" si="172"/>
        <v>m2</v>
      </c>
      <c r="E11055" s="288">
        <v>33.31</v>
      </c>
    </row>
    <row r="11056" spans="1:5" x14ac:dyDescent="0.2">
      <c r="A11056" s="287" t="s">
        <v>11109</v>
      </c>
      <c r="B11056" s="287" t="s">
        <v>29395</v>
      </c>
      <c r="C11056" s="287" t="s">
        <v>11</v>
      </c>
      <c r="D11056" t="str">
        <f t="shared" si="172"/>
        <v>m2</v>
      </c>
      <c r="E11056" s="288">
        <v>32.31</v>
      </c>
    </row>
    <row r="11057" spans="1:5" x14ac:dyDescent="0.2">
      <c r="A11057" s="287" t="s">
        <v>11110</v>
      </c>
      <c r="B11057" s="287" t="s">
        <v>29395</v>
      </c>
      <c r="C11057" s="287" t="s">
        <v>11</v>
      </c>
      <c r="D11057" t="str">
        <f t="shared" si="172"/>
        <v>m2</v>
      </c>
      <c r="E11057" s="288">
        <v>29.24</v>
      </c>
    </row>
    <row r="11058" spans="1:5" x14ac:dyDescent="0.2">
      <c r="A11058" s="287" t="s">
        <v>11111</v>
      </c>
      <c r="B11058" s="287" t="s">
        <v>29396</v>
      </c>
      <c r="C11058" s="287" t="s">
        <v>11</v>
      </c>
      <c r="D11058" t="str">
        <f t="shared" si="172"/>
        <v>m2</v>
      </c>
      <c r="E11058" s="288">
        <v>35.64</v>
      </c>
    </row>
    <row r="11059" spans="1:5" x14ac:dyDescent="0.2">
      <c r="A11059" s="287" t="s">
        <v>11112</v>
      </c>
      <c r="B11059" s="287" t="s">
        <v>29396</v>
      </c>
      <c r="C11059" s="287" t="s">
        <v>11</v>
      </c>
      <c r="D11059" t="str">
        <f t="shared" si="172"/>
        <v>m2</v>
      </c>
      <c r="E11059" s="288">
        <v>32.47</v>
      </c>
    </row>
    <row r="11060" spans="1:5" x14ac:dyDescent="0.2">
      <c r="A11060" s="287" t="s">
        <v>11113</v>
      </c>
      <c r="B11060" s="287" t="s">
        <v>29397</v>
      </c>
      <c r="C11060" s="287" t="s">
        <v>11</v>
      </c>
      <c r="D11060" t="str">
        <f t="shared" si="172"/>
        <v>m2</v>
      </c>
      <c r="E11060" s="288">
        <v>31.52</v>
      </c>
    </row>
    <row r="11061" spans="1:5" x14ac:dyDescent="0.2">
      <c r="A11061" s="287" t="s">
        <v>11114</v>
      </c>
      <c r="B11061" s="287" t="s">
        <v>29397</v>
      </c>
      <c r="C11061" s="287" t="s">
        <v>11</v>
      </c>
      <c r="D11061" t="str">
        <f t="shared" si="172"/>
        <v>m2</v>
      </c>
      <c r="E11061" s="288">
        <v>28.53</v>
      </c>
    </row>
    <row r="11062" spans="1:5" x14ac:dyDescent="0.2">
      <c r="A11062" s="287" t="s">
        <v>11115</v>
      </c>
      <c r="B11062" s="287" t="s">
        <v>29398</v>
      </c>
      <c r="C11062" s="287" t="s">
        <v>11</v>
      </c>
      <c r="D11062" t="str">
        <f t="shared" si="172"/>
        <v>m2</v>
      </c>
      <c r="E11062" s="288">
        <v>30.76</v>
      </c>
    </row>
    <row r="11063" spans="1:5" x14ac:dyDescent="0.2">
      <c r="A11063" s="287" t="s">
        <v>11116</v>
      </c>
      <c r="B11063" s="287" t="s">
        <v>29398</v>
      </c>
      <c r="C11063" s="287" t="s">
        <v>11</v>
      </c>
      <c r="D11063" t="str">
        <f t="shared" si="172"/>
        <v>m2</v>
      </c>
      <c r="E11063" s="288">
        <v>27.7</v>
      </c>
    </row>
    <row r="11064" spans="1:5" x14ac:dyDescent="0.2">
      <c r="A11064" s="287" t="s">
        <v>11117</v>
      </c>
      <c r="B11064" s="287" t="s">
        <v>29399</v>
      </c>
      <c r="C11064" s="287" t="s">
        <v>11</v>
      </c>
      <c r="D11064" t="str">
        <f t="shared" si="172"/>
        <v>m2</v>
      </c>
      <c r="E11064" s="288">
        <v>27.84</v>
      </c>
    </row>
    <row r="11065" spans="1:5" x14ac:dyDescent="0.2">
      <c r="A11065" s="287" t="s">
        <v>11118</v>
      </c>
      <c r="B11065" s="287" t="s">
        <v>29399</v>
      </c>
      <c r="C11065" s="287" t="s">
        <v>11</v>
      </c>
      <c r="D11065" t="str">
        <f t="shared" si="172"/>
        <v>m2</v>
      </c>
      <c r="E11065" s="288">
        <v>25.13</v>
      </c>
    </row>
    <row r="11066" spans="1:5" x14ac:dyDescent="0.2">
      <c r="A11066" s="287" t="s">
        <v>11119</v>
      </c>
      <c r="B11066" s="287" t="s">
        <v>29400</v>
      </c>
      <c r="C11066" s="287" t="s">
        <v>11</v>
      </c>
      <c r="D11066" t="str">
        <f t="shared" si="172"/>
        <v>m2</v>
      </c>
      <c r="E11066" s="288">
        <v>32.71</v>
      </c>
    </row>
    <row r="11067" spans="1:5" x14ac:dyDescent="0.2">
      <c r="A11067" s="287" t="s">
        <v>11120</v>
      </c>
      <c r="B11067" s="287" t="s">
        <v>29400</v>
      </c>
      <c r="C11067" s="287" t="s">
        <v>11</v>
      </c>
      <c r="D11067" t="str">
        <f t="shared" si="172"/>
        <v>m2</v>
      </c>
      <c r="E11067" s="288">
        <v>30.54</v>
      </c>
    </row>
    <row r="11068" spans="1:5" x14ac:dyDescent="0.2">
      <c r="A11068" s="287" t="s">
        <v>11121</v>
      </c>
      <c r="B11068" s="287" t="s">
        <v>29401</v>
      </c>
      <c r="C11068" s="287" t="s">
        <v>11</v>
      </c>
      <c r="D11068" t="str">
        <f t="shared" si="172"/>
        <v>m2</v>
      </c>
      <c r="E11068" s="288">
        <v>40.950000000000003</v>
      </c>
    </row>
    <row r="11069" spans="1:5" x14ac:dyDescent="0.2">
      <c r="A11069" s="287" t="s">
        <v>11122</v>
      </c>
      <c r="B11069" s="287" t="s">
        <v>29401</v>
      </c>
      <c r="C11069" s="287" t="s">
        <v>11</v>
      </c>
      <c r="D11069" t="str">
        <f t="shared" si="172"/>
        <v>m2</v>
      </c>
      <c r="E11069" s="288">
        <v>38.78</v>
      </c>
    </row>
    <row r="11070" spans="1:5" x14ac:dyDescent="0.2">
      <c r="A11070" s="287" t="s">
        <v>11123</v>
      </c>
      <c r="B11070" s="287" t="s">
        <v>29402</v>
      </c>
      <c r="C11070" s="287" t="s">
        <v>11</v>
      </c>
      <c r="D11070" t="str">
        <f t="shared" si="172"/>
        <v>m2</v>
      </c>
      <c r="E11070" s="288">
        <v>47.02</v>
      </c>
    </row>
    <row r="11071" spans="1:5" x14ac:dyDescent="0.2">
      <c r="A11071" s="287" t="s">
        <v>11124</v>
      </c>
      <c r="B11071" s="287" t="s">
        <v>29402</v>
      </c>
      <c r="C11071" s="287" t="s">
        <v>11</v>
      </c>
      <c r="D11071" t="str">
        <f t="shared" si="172"/>
        <v>m2</v>
      </c>
      <c r="E11071" s="288">
        <v>44.28</v>
      </c>
    </row>
    <row r="11072" spans="1:5" x14ac:dyDescent="0.2">
      <c r="A11072" s="287" t="s">
        <v>11125</v>
      </c>
      <c r="B11072" s="287" t="s">
        <v>29403</v>
      </c>
      <c r="C11072" s="287" t="s">
        <v>11</v>
      </c>
      <c r="D11072" t="str">
        <f t="shared" si="172"/>
        <v>m2</v>
      </c>
      <c r="E11072" s="288">
        <v>28.85</v>
      </c>
    </row>
    <row r="11073" spans="1:5" x14ac:dyDescent="0.2">
      <c r="A11073" s="287" t="s">
        <v>11126</v>
      </c>
      <c r="B11073" s="287" t="s">
        <v>29403</v>
      </c>
      <c r="C11073" s="287" t="s">
        <v>11</v>
      </c>
      <c r="D11073" t="str">
        <f t="shared" si="172"/>
        <v>m2</v>
      </c>
      <c r="E11073" s="288">
        <v>25.93</v>
      </c>
    </row>
    <row r="11074" spans="1:5" x14ac:dyDescent="0.2">
      <c r="A11074" s="287" t="s">
        <v>11127</v>
      </c>
      <c r="B11074" s="287" t="s">
        <v>29404</v>
      </c>
      <c r="C11074" s="287" t="s">
        <v>11</v>
      </c>
      <c r="D11074" t="str">
        <f t="shared" ref="D11074:D11137" si="173">LOWER(C11074)</f>
        <v>m2</v>
      </c>
      <c r="E11074" s="288">
        <v>47.4</v>
      </c>
    </row>
    <row r="11075" spans="1:5" x14ac:dyDescent="0.2">
      <c r="A11075" s="287" t="s">
        <v>11128</v>
      </c>
      <c r="B11075" s="287" t="s">
        <v>29404</v>
      </c>
      <c r="C11075" s="287" t="s">
        <v>11</v>
      </c>
      <c r="D11075" t="str">
        <f t="shared" si="173"/>
        <v>m2</v>
      </c>
      <c r="E11075" s="288">
        <v>42.85</v>
      </c>
    </row>
    <row r="11076" spans="1:5" x14ac:dyDescent="0.2">
      <c r="A11076" s="287" t="s">
        <v>11129</v>
      </c>
      <c r="B11076" s="287" t="s">
        <v>29405</v>
      </c>
      <c r="C11076" s="287" t="s">
        <v>11</v>
      </c>
      <c r="D11076" t="str">
        <f t="shared" si="173"/>
        <v>m2</v>
      </c>
      <c r="E11076" s="288">
        <v>45.12</v>
      </c>
    </row>
    <row r="11077" spans="1:5" x14ac:dyDescent="0.2">
      <c r="A11077" s="287" t="s">
        <v>11130</v>
      </c>
      <c r="B11077" s="287" t="s">
        <v>29405</v>
      </c>
      <c r="C11077" s="287" t="s">
        <v>11</v>
      </c>
      <c r="D11077" t="str">
        <f t="shared" si="173"/>
        <v>m2</v>
      </c>
      <c r="E11077" s="288">
        <v>40.6</v>
      </c>
    </row>
    <row r="11078" spans="1:5" x14ac:dyDescent="0.2">
      <c r="A11078" s="287" t="s">
        <v>11131</v>
      </c>
      <c r="B11078" s="287" t="s">
        <v>29406</v>
      </c>
      <c r="C11078" s="287" t="s">
        <v>11</v>
      </c>
      <c r="D11078" t="str">
        <f t="shared" si="173"/>
        <v>m2</v>
      </c>
      <c r="E11078" s="288">
        <v>56.55</v>
      </c>
    </row>
    <row r="11079" spans="1:5" x14ac:dyDescent="0.2">
      <c r="A11079" s="287" t="s">
        <v>11132</v>
      </c>
      <c r="B11079" s="287" t="s">
        <v>29406</v>
      </c>
      <c r="C11079" s="287" t="s">
        <v>11</v>
      </c>
      <c r="D11079" t="str">
        <f t="shared" si="173"/>
        <v>m2</v>
      </c>
      <c r="E11079" s="288">
        <v>51.89</v>
      </c>
    </row>
    <row r="11080" spans="1:5" x14ac:dyDescent="0.2">
      <c r="A11080" s="287" t="s">
        <v>11133</v>
      </c>
      <c r="B11080" s="287" t="s">
        <v>29407</v>
      </c>
      <c r="C11080" s="287" t="s">
        <v>11</v>
      </c>
      <c r="D11080" t="str">
        <f t="shared" si="173"/>
        <v>m2</v>
      </c>
      <c r="E11080" s="288">
        <v>55.14</v>
      </c>
    </row>
    <row r="11081" spans="1:5" x14ac:dyDescent="0.2">
      <c r="A11081" s="287" t="s">
        <v>11134</v>
      </c>
      <c r="B11081" s="287" t="s">
        <v>29407</v>
      </c>
      <c r="C11081" s="287" t="s">
        <v>11</v>
      </c>
      <c r="D11081" t="str">
        <f t="shared" si="173"/>
        <v>m2</v>
      </c>
      <c r="E11081" s="288">
        <v>50.51</v>
      </c>
    </row>
    <row r="11082" spans="1:5" x14ac:dyDescent="0.2">
      <c r="A11082" s="287" t="s">
        <v>11135</v>
      </c>
      <c r="B11082" s="287" t="s">
        <v>29408</v>
      </c>
      <c r="C11082" s="287" t="s">
        <v>11</v>
      </c>
      <c r="D11082" t="str">
        <f t="shared" si="173"/>
        <v>m2</v>
      </c>
      <c r="E11082" s="288">
        <v>50.92</v>
      </c>
    </row>
    <row r="11083" spans="1:5" x14ac:dyDescent="0.2">
      <c r="A11083" s="287" t="s">
        <v>11136</v>
      </c>
      <c r="B11083" s="287" t="s">
        <v>29408</v>
      </c>
      <c r="C11083" s="287" t="s">
        <v>11</v>
      </c>
      <c r="D11083" t="str">
        <f t="shared" si="173"/>
        <v>m2</v>
      </c>
      <c r="E11083" s="288">
        <v>46.39</v>
      </c>
    </row>
    <row r="11084" spans="1:5" x14ac:dyDescent="0.2">
      <c r="A11084" s="287" t="s">
        <v>11137</v>
      </c>
      <c r="B11084" s="287" t="s">
        <v>29409</v>
      </c>
      <c r="C11084" s="287" t="s">
        <v>11</v>
      </c>
      <c r="D11084" t="str">
        <f t="shared" si="173"/>
        <v>m2</v>
      </c>
      <c r="E11084" s="288">
        <v>54.16</v>
      </c>
    </row>
    <row r="11085" spans="1:5" x14ac:dyDescent="0.2">
      <c r="A11085" s="287" t="s">
        <v>11138</v>
      </c>
      <c r="B11085" s="287" t="s">
        <v>29409</v>
      </c>
      <c r="C11085" s="287" t="s">
        <v>11</v>
      </c>
      <c r="D11085" t="str">
        <f t="shared" si="173"/>
        <v>m2</v>
      </c>
      <c r="E11085" s="288">
        <v>48.83</v>
      </c>
    </row>
    <row r="11086" spans="1:5" x14ac:dyDescent="0.2">
      <c r="A11086" s="287" t="s">
        <v>11139</v>
      </c>
      <c r="B11086" s="287" t="s">
        <v>29410</v>
      </c>
      <c r="C11086" s="287" t="s">
        <v>11</v>
      </c>
      <c r="D11086" t="str">
        <f t="shared" si="173"/>
        <v>m2</v>
      </c>
      <c r="E11086" s="288">
        <v>52.41</v>
      </c>
    </row>
    <row r="11087" spans="1:5" x14ac:dyDescent="0.2">
      <c r="A11087" s="287" t="s">
        <v>11140</v>
      </c>
      <c r="B11087" s="287" t="s">
        <v>29410</v>
      </c>
      <c r="C11087" s="287" t="s">
        <v>11</v>
      </c>
      <c r="D11087" t="str">
        <f t="shared" si="173"/>
        <v>m2</v>
      </c>
      <c r="E11087" s="288">
        <v>47.04</v>
      </c>
    </row>
    <row r="11088" spans="1:5" x14ac:dyDescent="0.2">
      <c r="A11088" s="287" t="s">
        <v>11141</v>
      </c>
      <c r="B11088" s="287" t="s">
        <v>29411</v>
      </c>
      <c r="C11088" s="287" t="s">
        <v>11</v>
      </c>
      <c r="D11088" t="str">
        <f t="shared" si="173"/>
        <v>m2</v>
      </c>
      <c r="E11088" s="288">
        <v>49.05</v>
      </c>
    </row>
    <row r="11089" spans="1:5" x14ac:dyDescent="0.2">
      <c r="A11089" s="287" t="s">
        <v>11142</v>
      </c>
      <c r="B11089" s="287" t="s">
        <v>29411</v>
      </c>
      <c r="C11089" s="287" t="s">
        <v>11</v>
      </c>
      <c r="D11089" t="str">
        <f t="shared" si="173"/>
        <v>m2</v>
      </c>
      <c r="E11089" s="288">
        <v>43.99</v>
      </c>
    </row>
    <row r="11090" spans="1:5" x14ac:dyDescent="0.2">
      <c r="A11090" s="287" t="s">
        <v>11143</v>
      </c>
      <c r="B11090" s="287" t="s">
        <v>29412</v>
      </c>
      <c r="C11090" s="287" t="s">
        <v>11</v>
      </c>
      <c r="D11090" t="str">
        <f t="shared" si="173"/>
        <v>m2</v>
      </c>
      <c r="E11090" s="288">
        <v>43.01</v>
      </c>
    </row>
    <row r="11091" spans="1:5" x14ac:dyDescent="0.2">
      <c r="A11091" s="287" t="s">
        <v>11144</v>
      </c>
      <c r="B11091" s="287" t="s">
        <v>29412</v>
      </c>
      <c r="C11091" s="287" t="s">
        <v>11</v>
      </c>
      <c r="D11091" t="str">
        <f t="shared" si="173"/>
        <v>m2</v>
      </c>
      <c r="E11091" s="288">
        <v>38.36</v>
      </c>
    </row>
    <row r="11092" spans="1:5" x14ac:dyDescent="0.2">
      <c r="A11092" s="287" t="s">
        <v>11145</v>
      </c>
      <c r="B11092" s="287" t="s">
        <v>29413</v>
      </c>
      <c r="C11092" s="287" t="s">
        <v>11</v>
      </c>
      <c r="D11092" t="str">
        <f t="shared" si="173"/>
        <v>m2</v>
      </c>
      <c r="E11092" s="288">
        <v>19.420000000000002</v>
      </c>
    </row>
    <row r="11093" spans="1:5" x14ac:dyDescent="0.2">
      <c r="A11093" s="287" t="s">
        <v>11146</v>
      </c>
      <c r="B11093" s="287" t="s">
        <v>29413</v>
      </c>
      <c r="C11093" s="287" t="s">
        <v>11</v>
      </c>
      <c r="D11093" t="str">
        <f t="shared" si="173"/>
        <v>m2</v>
      </c>
      <c r="E11093" s="288">
        <v>17.03</v>
      </c>
    </row>
    <row r="11094" spans="1:5" x14ac:dyDescent="0.2">
      <c r="A11094" s="287" t="s">
        <v>11147</v>
      </c>
      <c r="B11094" s="287" t="s">
        <v>29414</v>
      </c>
      <c r="C11094" s="287" t="s">
        <v>11</v>
      </c>
      <c r="D11094" t="str">
        <f t="shared" si="173"/>
        <v>m2</v>
      </c>
      <c r="E11094" s="288">
        <v>21.46</v>
      </c>
    </row>
    <row r="11095" spans="1:5" x14ac:dyDescent="0.2">
      <c r="A11095" s="287" t="s">
        <v>11148</v>
      </c>
      <c r="B11095" s="287" t="s">
        <v>29414</v>
      </c>
      <c r="C11095" s="287" t="s">
        <v>11</v>
      </c>
      <c r="D11095" t="str">
        <f t="shared" si="173"/>
        <v>m2</v>
      </c>
      <c r="E11095" s="288">
        <v>19.07</v>
      </c>
    </row>
    <row r="11096" spans="1:5" x14ac:dyDescent="0.2">
      <c r="A11096" s="287" t="s">
        <v>11149</v>
      </c>
      <c r="B11096" s="287" t="s">
        <v>29415</v>
      </c>
      <c r="C11096" s="287" t="s">
        <v>11</v>
      </c>
      <c r="D11096" t="str">
        <f t="shared" si="173"/>
        <v>m2</v>
      </c>
      <c r="E11096" s="288">
        <v>24.98</v>
      </c>
    </row>
    <row r="11097" spans="1:5" x14ac:dyDescent="0.2">
      <c r="A11097" s="287" t="s">
        <v>11150</v>
      </c>
      <c r="B11097" s="287" t="s">
        <v>29415</v>
      </c>
      <c r="C11097" s="287" t="s">
        <v>11</v>
      </c>
      <c r="D11097" t="str">
        <f t="shared" si="173"/>
        <v>m2</v>
      </c>
      <c r="E11097" s="288">
        <v>22.81</v>
      </c>
    </row>
    <row r="11098" spans="1:5" x14ac:dyDescent="0.2">
      <c r="A11098" s="287" t="s">
        <v>11151</v>
      </c>
      <c r="B11098" s="287" t="s">
        <v>29416</v>
      </c>
      <c r="C11098" s="287" t="s">
        <v>11</v>
      </c>
      <c r="D11098" t="str">
        <f t="shared" si="173"/>
        <v>m2</v>
      </c>
      <c r="E11098" s="288">
        <v>21.48</v>
      </c>
    </row>
    <row r="11099" spans="1:5" x14ac:dyDescent="0.2">
      <c r="A11099" s="287" t="s">
        <v>11152</v>
      </c>
      <c r="B11099" s="287" t="s">
        <v>29416</v>
      </c>
      <c r="C11099" s="287" t="s">
        <v>11</v>
      </c>
      <c r="D11099" t="str">
        <f t="shared" si="173"/>
        <v>m2</v>
      </c>
      <c r="E11099" s="288">
        <v>19.309999999999999</v>
      </c>
    </row>
    <row r="11100" spans="1:5" x14ac:dyDescent="0.2">
      <c r="A11100" s="287" t="s">
        <v>11153</v>
      </c>
      <c r="B11100" s="287" t="s">
        <v>29417</v>
      </c>
      <c r="C11100" s="287" t="s">
        <v>11</v>
      </c>
      <c r="D11100" t="str">
        <f t="shared" si="173"/>
        <v>m2</v>
      </c>
      <c r="E11100" s="288">
        <v>27.19</v>
      </c>
    </row>
    <row r="11101" spans="1:5" x14ac:dyDescent="0.2">
      <c r="A11101" s="287" t="s">
        <v>11154</v>
      </c>
      <c r="B11101" s="287" t="s">
        <v>29417</v>
      </c>
      <c r="C11101" s="287" t="s">
        <v>11</v>
      </c>
      <c r="D11101" t="str">
        <f t="shared" si="173"/>
        <v>m2</v>
      </c>
      <c r="E11101" s="288">
        <v>24.75</v>
      </c>
    </row>
    <row r="11102" spans="1:5" x14ac:dyDescent="0.2">
      <c r="A11102" s="287" t="s">
        <v>11155</v>
      </c>
      <c r="B11102" s="287" t="s">
        <v>29418</v>
      </c>
      <c r="C11102" s="287" t="s">
        <v>11</v>
      </c>
      <c r="D11102" t="str">
        <f t="shared" si="173"/>
        <v>m2</v>
      </c>
      <c r="E11102" s="288">
        <v>23.62</v>
      </c>
    </row>
    <row r="11103" spans="1:5" x14ac:dyDescent="0.2">
      <c r="A11103" s="287" t="s">
        <v>11156</v>
      </c>
      <c r="B11103" s="287" t="s">
        <v>29418</v>
      </c>
      <c r="C11103" s="287" t="s">
        <v>11</v>
      </c>
      <c r="D11103" t="str">
        <f t="shared" si="173"/>
        <v>m2</v>
      </c>
      <c r="E11103" s="288">
        <v>21.18</v>
      </c>
    </row>
    <row r="11104" spans="1:5" x14ac:dyDescent="0.2">
      <c r="A11104" s="287" t="s">
        <v>11157</v>
      </c>
      <c r="B11104" s="287" t="s">
        <v>29419</v>
      </c>
      <c r="C11104" s="287" t="s">
        <v>11</v>
      </c>
      <c r="D11104" t="str">
        <f t="shared" si="173"/>
        <v>m2</v>
      </c>
      <c r="E11104" s="288">
        <v>43.06</v>
      </c>
    </row>
    <row r="11105" spans="1:5" x14ac:dyDescent="0.2">
      <c r="A11105" s="287" t="s">
        <v>11158</v>
      </c>
      <c r="B11105" s="287" t="s">
        <v>29419</v>
      </c>
      <c r="C11105" s="287" t="s">
        <v>11</v>
      </c>
      <c r="D11105" t="str">
        <f t="shared" si="173"/>
        <v>m2</v>
      </c>
      <c r="E11105" s="288">
        <v>39.43</v>
      </c>
    </row>
    <row r="11106" spans="1:5" x14ac:dyDescent="0.2">
      <c r="A11106" s="287" t="s">
        <v>11159</v>
      </c>
      <c r="B11106" s="287" t="s">
        <v>29420</v>
      </c>
      <c r="C11106" s="287" t="s">
        <v>11</v>
      </c>
      <c r="D11106" t="str">
        <f t="shared" si="173"/>
        <v>m2</v>
      </c>
      <c r="E11106" s="288">
        <v>50.04</v>
      </c>
    </row>
    <row r="11107" spans="1:5" x14ac:dyDescent="0.2">
      <c r="A11107" s="287" t="s">
        <v>11160</v>
      </c>
      <c r="B11107" s="287" t="s">
        <v>29420</v>
      </c>
      <c r="C11107" s="287" t="s">
        <v>11</v>
      </c>
      <c r="D11107" t="str">
        <f t="shared" si="173"/>
        <v>m2</v>
      </c>
      <c r="E11107" s="288">
        <v>46.31</v>
      </c>
    </row>
    <row r="11108" spans="1:5" x14ac:dyDescent="0.2">
      <c r="A11108" s="287" t="s">
        <v>11161</v>
      </c>
      <c r="B11108" s="287" t="s">
        <v>29421</v>
      </c>
      <c r="C11108" s="287" t="s">
        <v>11</v>
      </c>
      <c r="D11108" t="str">
        <f t="shared" si="173"/>
        <v>m2</v>
      </c>
      <c r="E11108" s="288">
        <v>16.11</v>
      </c>
    </row>
    <row r="11109" spans="1:5" x14ac:dyDescent="0.2">
      <c r="A11109" s="287" t="s">
        <v>11162</v>
      </c>
      <c r="B11109" s="287" t="s">
        <v>29421</v>
      </c>
      <c r="C11109" s="287" t="s">
        <v>11</v>
      </c>
      <c r="D11109" t="str">
        <f t="shared" si="173"/>
        <v>m2</v>
      </c>
      <c r="E11109" s="288">
        <v>13.97</v>
      </c>
    </row>
    <row r="11110" spans="1:5" x14ac:dyDescent="0.2">
      <c r="A11110" s="287" t="s">
        <v>11163</v>
      </c>
      <c r="B11110" s="287" t="s">
        <v>29422</v>
      </c>
      <c r="C11110" s="287" t="s">
        <v>11</v>
      </c>
      <c r="D11110" t="str">
        <f t="shared" si="173"/>
        <v>m2</v>
      </c>
      <c r="E11110" s="288">
        <v>17.079999999999998</v>
      </c>
    </row>
    <row r="11111" spans="1:5" x14ac:dyDescent="0.2">
      <c r="A11111" s="287" t="s">
        <v>11164</v>
      </c>
      <c r="B11111" s="287" t="s">
        <v>29422</v>
      </c>
      <c r="C11111" s="287" t="s">
        <v>11</v>
      </c>
      <c r="D11111" t="str">
        <f t="shared" si="173"/>
        <v>m2</v>
      </c>
      <c r="E11111" s="288">
        <v>14.82</v>
      </c>
    </row>
    <row r="11112" spans="1:5" x14ac:dyDescent="0.2">
      <c r="A11112" s="287" t="s">
        <v>11165</v>
      </c>
      <c r="B11112" s="287" t="s">
        <v>29423</v>
      </c>
      <c r="C11112" s="287" t="s">
        <v>11</v>
      </c>
      <c r="D11112" t="str">
        <f t="shared" si="173"/>
        <v>m2</v>
      </c>
      <c r="E11112" s="288">
        <v>16.96</v>
      </c>
    </row>
    <row r="11113" spans="1:5" x14ac:dyDescent="0.2">
      <c r="A11113" s="287" t="s">
        <v>11166</v>
      </c>
      <c r="B11113" s="287" t="s">
        <v>29423</v>
      </c>
      <c r="C11113" s="287" t="s">
        <v>11</v>
      </c>
      <c r="D11113" t="str">
        <f t="shared" si="173"/>
        <v>m2</v>
      </c>
      <c r="E11113" s="288">
        <v>14.7</v>
      </c>
    </row>
    <row r="11114" spans="1:5" x14ac:dyDescent="0.2">
      <c r="A11114" s="287" t="s">
        <v>11167</v>
      </c>
      <c r="B11114" s="287" t="s">
        <v>29424</v>
      </c>
      <c r="C11114" s="287" t="s">
        <v>11</v>
      </c>
      <c r="D11114" t="str">
        <f t="shared" si="173"/>
        <v>m2</v>
      </c>
      <c r="E11114" s="288">
        <v>945.57</v>
      </c>
    </row>
    <row r="11115" spans="1:5" x14ac:dyDescent="0.2">
      <c r="A11115" s="287" t="s">
        <v>11168</v>
      </c>
      <c r="B11115" s="287" t="s">
        <v>29424</v>
      </c>
      <c r="C11115" s="287" t="s">
        <v>11</v>
      </c>
      <c r="D11115" t="str">
        <f t="shared" si="173"/>
        <v>m2</v>
      </c>
      <c r="E11115" s="288">
        <v>869.27</v>
      </c>
    </row>
    <row r="11116" spans="1:5" x14ac:dyDescent="0.2">
      <c r="A11116" s="287" t="s">
        <v>11169</v>
      </c>
      <c r="B11116" s="287" t="s">
        <v>29425</v>
      </c>
      <c r="C11116" s="287" t="s">
        <v>11</v>
      </c>
      <c r="D11116" t="str">
        <f t="shared" si="173"/>
        <v>m2</v>
      </c>
      <c r="E11116" s="288">
        <v>881.32</v>
      </c>
    </row>
    <row r="11117" spans="1:5" x14ac:dyDescent="0.2">
      <c r="A11117" s="287" t="s">
        <v>11170</v>
      </c>
      <c r="B11117" s="287" t="s">
        <v>29425</v>
      </c>
      <c r="C11117" s="287" t="s">
        <v>11</v>
      </c>
      <c r="D11117" t="str">
        <f t="shared" si="173"/>
        <v>m2</v>
      </c>
      <c r="E11117" s="288">
        <v>799.6</v>
      </c>
    </row>
    <row r="11118" spans="1:5" x14ac:dyDescent="0.2">
      <c r="A11118" s="287" t="s">
        <v>11171</v>
      </c>
      <c r="B11118" s="287" t="s">
        <v>29426</v>
      </c>
      <c r="C11118" s="287" t="s">
        <v>11</v>
      </c>
      <c r="D11118" t="str">
        <f t="shared" si="173"/>
        <v>m2</v>
      </c>
      <c r="E11118" s="288">
        <v>13.77</v>
      </c>
    </row>
    <row r="11119" spans="1:5" x14ac:dyDescent="0.2">
      <c r="A11119" s="287" t="s">
        <v>11172</v>
      </c>
      <c r="B11119" s="287" t="s">
        <v>29426</v>
      </c>
      <c r="C11119" s="287" t="s">
        <v>11</v>
      </c>
      <c r="D11119" t="str">
        <f t="shared" si="173"/>
        <v>m2</v>
      </c>
      <c r="E11119" s="288">
        <v>12.69</v>
      </c>
    </row>
    <row r="11120" spans="1:5" x14ac:dyDescent="0.2">
      <c r="A11120" s="287" t="s">
        <v>11173</v>
      </c>
      <c r="B11120" s="287" t="s">
        <v>29427</v>
      </c>
      <c r="C11120" s="287" t="s">
        <v>11</v>
      </c>
      <c r="D11120" t="str">
        <f t="shared" si="173"/>
        <v>m2</v>
      </c>
      <c r="E11120" s="288">
        <v>34.54</v>
      </c>
    </row>
    <row r="11121" spans="1:5" x14ac:dyDescent="0.2">
      <c r="A11121" s="287" t="s">
        <v>11174</v>
      </c>
      <c r="B11121" s="287" t="s">
        <v>29427</v>
      </c>
      <c r="C11121" s="287" t="s">
        <v>11</v>
      </c>
      <c r="D11121" t="str">
        <f t="shared" si="173"/>
        <v>m2</v>
      </c>
      <c r="E11121" s="288">
        <v>32.15</v>
      </c>
    </row>
    <row r="11122" spans="1:5" x14ac:dyDescent="0.2">
      <c r="A11122" s="287" t="s">
        <v>11175</v>
      </c>
      <c r="B11122" s="287" t="s">
        <v>29428</v>
      </c>
      <c r="C11122" s="287" t="s">
        <v>11</v>
      </c>
      <c r="D11122" t="str">
        <f t="shared" si="173"/>
        <v>m2</v>
      </c>
      <c r="E11122" s="288">
        <v>94.78</v>
      </c>
    </row>
    <row r="11123" spans="1:5" x14ac:dyDescent="0.2">
      <c r="A11123" s="287" t="s">
        <v>11176</v>
      </c>
      <c r="B11123" s="287" t="s">
        <v>29428</v>
      </c>
      <c r="C11123" s="287" t="s">
        <v>11</v>
      </c>
      <c r="D11123" t="str">
        <f t="shared" si="173"/>
        <v>m2</v>
      </c>
      <c r="E11123" s="288">
        <v>93.7</v>
      </c>
    </row>
    <row r="11124" spans="1:5" x14ac:dyDescent="0.2">
      <c r="A11124" s="287" t="s">
        <v>11177</v>
      </c>
      <c r="B11124" s="287" t="s">
        <v>29429</v>
      </c>
      <c r="C11124" s="287" t="s">
        <v>11</v>
      </c>
      <c r="D11124" t="str">
        <f t="shared" si="173"/>
        <v>m2</v>
      </c>
      <c r="E11124" s="288">
        <v>177.93</v>
      </c>
    </row>
    <row r="11125" spans="1:5" x14ac:dyDescent="0.2">
      <c r="A11125" s="287" t="s">
        <v>11178</v>
      </c>
      <c r="B11125" s="287" t="s">
        <v>29429</v>
      </c>
      <c r="C11125" s="287" t="s">
        <v>11</v>
      </c>
      <c r="D11125" t="str">
        <f t="shared" si="173"/>
        <v>m2</v>
      </c>
      <c r="E11125" s="288">
        <v>170.54</v>
      </c>
    </row>
    <row r="11126" spans="1:5" x14ac:dyDescent="0.2">
      <c r="A11126" s="287" t="s">
        <v>11179</v>
      </c>
      <c r="B11126" s="287" t="s">
        <v>29430</v>
      </c>
      <c r="C11126" s="287" t="s">
        <v>11</v>
      </c>
      <c r="D11126" t="str">
        <f t="shared" si="173"/>
        <v>m2</v>
      </c>
      <c r="E11126" s="288">
        <v>304.82</v>
      </c>
    </row>
    <row r="11127" spans="1:5" x14ac:dyDescent="0.2">
      <c r="A11127" s="287" t="s">
        <v>11180</v>
      </c>
      <c r="B11127" s="287" t="s">
        <v>29430</v>
      </c>
      <c r="C11127" s="287" t="s">
        <v>11</v>
      </c>
      <c r="D11127" t="str">
        <f t="shared" si="173"/>
        <v>m2</v>
      </c>
      <c r="E11127" s="288">
        <v>297.43</v>
      </c>
    </row>
    <row r="11128" spans="1:5" x14ac:dyDescent="0.2">
      <c r="A11128" s="287" t="s">
        <v>11181</v>
      </c>
      <c r="B11128" s="287" t="s">
        <v>29431</v>
      </c>
      <c r="C11128" s="287" t="s">
        <v>11</v>
      </c>
      <c r="D11128" t="str">
        <f t="shared" si="173"/>
        <v>m2</v>
      </c>
      <c r="E11128" s="288">
        <v>145.56</v>
      </c>
    </row>
    <row r="11129" spans="1:5" x14ac:dyDescent="0.2">
      <c r="A11129" s="287" t="s">
        <v>11182</v>
      </c>
      <c r="B11129" s="287" t="s">
        <v>29431</v>
      </c>
      <c r="C11129" s="287" t="s">
        <v>11</v>
      </c>
      <c r="D11129" t="str">
        <f t="shared" si="173"/>
        <v>m2</v>
      </c>
      <c r="E11129" s="288">
        <v>140.18</v>
      </c>
    </row>
    <row r="11130" spans="1:5" x14ac:dyDescent="0.2">
      <c r="A11130" s="287" t="s">
        <v>11183</v>
      </c>
      <c r="B11130" s="287" t="s">
        <v>29432</v>
      </c>
      <c r="C11130" s="287" t="s">
        <v>11</v>
      </c>
      <c r="D11130" t="str">
        <f t="shared" si="173"/>
        <v>m2</v>
      </c>
      <c r="E11130" s="288">
        <v>317.89999999999998</v>
      </c>
    </row>
    <row r="11131" spans="1:5" x14ac:dyDescent="0.2">
      <c r="A11131" s="287" t="s">
        <v>11184</v>
      </c>
      <c r="B11131" s="287" t="s">
        <v>29432</v>
      </c>
      <c r="C11131" s="287" t="s">
        <v>11</v>
      </c>
      <c r="D11131" t="str">
        <f t="shared" si="173"/>
        <v>m2</v>
      </c>
      <c r="E11131" s="288">
        <v>310.52999999999997</v>
      </c>
    </row>
    <row r="11132" spans="1:5" x14ac:dyDescent="0.2">
      <c r="A11132" s="287" t="s">
        <v>11185</v>
      </c>
      <c r="B11132" s="287" t="s">
        <v>29433</v>
      </c>
      <c r="C11132" s="287" t="s">
        <v>11</v>
      </c>
      <c r="D11132" t="str">
        <f t="shared" si="173"/>
        <v>m2</v>
      </c>
      <c r="E11132" s="288">
        <v>131.97999999999999</v>
      </c>
    </row>
    <row r="11133" spans="1:5" x14ac:dyDescent="0.2">
      <c r="A11133" s="287" t="s">
        <v>11186</v>
      </c>
      <c r="B11133" s="287" t="s">
        <v>29433</v>
      </c>
      <c r="C11133" s="287" t="s">
        <v>11</v>
      </c>
      <c r="D11133" t="str">
        <f t="shared" si="173"/>
        <v>m2</v>
      </c>
      <c r="E11133" s="288">
        <v>124.61</v>
      </c>
    </row>
    <row r="11134" spans="1:5" x14ac:dyDescent="0.2">
      <c r="A11134" s="287" t="s">
        <v>11187</v>
      </c>
      <c r="B11134" s="287" t="s">
        <v>29434</v>
      </c>
      <c r="C11134" s="287" t="s">
        <v>11</v>
      </c>
      <c r="D11134" t="str">
        <f t="shared" si="173"/>
        <v>m2</v>
      </c>
      <c r="E11134" s="288">
        <v>180.8</v>
      </c>
    </row>
    <row r="11135" spans="1:5" x14ac:dyDescent="0.2">
      <c r="A11135" s="287" t="s">
        <v>11188</v>
      </c>
      <c r="B11135" s="287" t="s">
        <v>29434</v>
      </c>
      <c r="C11135" s="287" t="s">
        <v>11</v>
      </c>
      <c r="D11135" t="str">
        <f t="shared" si="173"/>
        <v>m2</v>
      </c>
      <c r="E11135" s="288">
        <v>170.03</v>
      </c>
    </row>
    <row r="11136" spans="1:5" x14ac:dyDescent="0.2">
      <c r="A11136" s="287" t="s">
        <v>11189</v>
      </c>
      <c r="B11136" s="287" t="s">
        <v>29435</v>
      </c>
      <c r="C11136" s="287" t="s">
        <v>11</v>
      </c>
      <c r="D11136" t="str">
        <f t="shared" si="173"/>
        <v>m2</v>
      </c>
      <c r="E11136" s="288">
        <v>168.35</v>
      </c>
    </row>
    <row r="11137" spans="1:5" x14ac:dyDescent="0.2">
      <c r="A11137" s="287" t="s">
        <v>11190</v>
      </c>
      <c r="B11137" s="287" t="s">
        <v>29435</v>
      </c>
      <c r="C11137" s="287" t="s">
        <v>11</v>
      </c>
      <c r="D11137" t="str">
        <f t="shared" si="173"/>
        <v>m2</v>
      </c>
      <c r="E11137" s="288">
        <v>160.71</v>
      </c>
    </row>
    <row r="11138" spans="1:5" x14ac:dyDescent="0.2">
      <c r="A11138" s="287" t="s">
        <v>11191</v>
      </c>
      <c r="B11138" s="287" t="s">
        <v>29436</v>
      </c>
      <c r="C11138" s="287" t="s">
        <v>11</v>
      </c>
      <c r="D11138" t="str">
        <f t="shared" ref="D11138:D11201" si="174">LOWER(C11138)</f>
        <v>m2</v>
      </c>
      <c r="E11138" s="288">
        <v>136.22999999999999</v>
      </c>
    </row>
    <row r="11139" spans="1:5" x14ac:dyDescent="0.2">
      <c r="A11139" s="287" t="s">
        <v>11192</v>
      </c>
      <c r="B11139" s="287" t="s">
        <v>29436</v>
      </c>
      <c r="C11139" s="287" t="s">
        <v>11</v>
      </c>
      <c r="D11139" t="str">
        <f t="shared" si="174"/>
        <v>m2</v>
      </c>
      <c r="E11139" s="288">
        <v>129.16</v>
      </c>
    </row>
    <row r="11140" spans="1:5" x14ac:dyDescent="0.2">
      <c r="A11140" s="287" t="s">
        <v>11193</v>
      </c>
      <c r="B11140" s="287" t="s">
        <v>29437</v>
      </c>
      <c r="C11140" s="287" t="s">
        <v>11</v>
      </c>
      <c r="D11140" t="str">
        <f t="shared" si="174"/>
        <v>m2</v>
      </c>
      <c r="E11140" s="288">
        <v>82.5</v>
      </c>
    </row>
    <row r="11141" spans="1:5" x14ac:dyDescent="0.2">
      <c r="A11141" s="287" t="s">
        <v>11194</v>
      </c>
      <c r="B11141" s="287" t="s">
        <v>29437</v>
      </c>
      <c r="C11141" s="287" t="s">
        <v>11</v>
      </c>
      <c r="D11141" t="str">
        <f t="shared" si="174"/>
        <v>m2</v>
      </c>
      <c r="E11141" s="288">
        <v>74.03</v>
      </c>
    </row>
    <row r="11142" spans="1:5" x14ac:dyDescent="0.2">
      <c r="A11142" s="287" t="s">
        <v>11195</v>
      </c>
      <c r="B11142" s="287" t="s">
        <v>29438</v>
      </c>
      <c r="C11142" s="287" t="s">
        <v>11</v>
      </c>
      <c r="D11142" t="str">
        <f t="shared" si="174"/>
        <v>m2</v>
      </c>
      <c r="E11142" s="288">
        <v>262.11</v>
      </c>
    </row>
    <row r="11143" spans="1:5" x14ac:dyDescent="0.2">
      <c r="A11143" s="287" t="s">
        <v>11196</v>
      </c>
      <c r="B11143" s="287" t="s">
        <v>29438</v>
      </c>
      <c r="C11143" s="287" t="s">
        <v>11</v>
      </c>
      <c r="D11143" t="str">
        <f t="shared" si="174"/>
        <v>m2</v>
      </c>
      <c r="E11143" s="288">
        <v>253.88</v>
      </c>
    </row>
    <row r="11144" spans="1:5" x14ac:dyDescent="0.2">
      <c r="A11144" s="287" t="s">
        <v>11197</v>
      </c>
      <c r="B11144" s="287" t="s">
        <v>29439</v>
      </c>
      <c r="C11144" s="287" t="s">
        <v>11</v>
      </c>
      <c r="D11144" t="str">
        <f t="shared" si="174"/>
        <v>m2</v>
      </c>
      <c r="E11144" s="288">
        <v>215.23</v>
      </c>
    </row>
    <row r="11145" spans="1:5" x14ac:dyDescent="0.2">
      <c r="A11145" s="287" t="s">
        <v>11198</v>
      </c>
      <c r="B11145" s="287" t="s">
        <v>29439</v>
      </c>
      <c r="C11145" s="287" t="s">
        <v>11</v>
      </c>
      <c r="D11145" t="str">
        <f t="shared" si="174"/>
        <v>m2</v>
      </c>
      <c r="E11145" s="288">
        <v>210.71</v>
      </c>
    </row>
    <row r="11146" spans="1:5" x14ac:dyDescent="0.2">
      <c r="A11146" s="287" t="s">
        <v>11199</v>
      </c>
      <c r="B11146" s="287" t="s">
        <v>29440</v>
      </c>
      <c r="C11146" s="287" t="s">
        <v>11</v>
      </c>
      <c r="D11146" t="str">
        <f t="shared" si="174"/>
        <v>m2</v>
      </c>
      <c r="E11146" s="288">
        <v>298.58999999999997</v>
      </c>
    </row>
    <row r="11147" spans="1:5" x14ac:dyDescent="0.2">
      <c r="A11147" s="287" t="s">
        <v>11200</v>
      </c>
      <c r="B11147" s="287" t="s">
        <v>29440</v>
      </c>
      <c r="C11147" s="287" t="s">
        <v>11</v>
      </c>
      <c r="D11147" t="str">
        <f t="shared" si="174"/>
        <v>m2</v>
      </c>
      <c r="E11147" s="288">
        <v>290.35000000000002</v>
      </c>
    </row>
    <row r="11148" spans="1:5" x14ac:dyDescent="0.2">
      <c r="A11148" s="287" t="s">
        <v>11201</v>
      </c>
      <c r="B11148" s="287" t="s">
        <v>29441</v>
      </c>
      <c r="C11148" s="287" t="s">
        <v>11</v>
      </c>
      <c r="D11148" t="str">
        <f t="shared" si="174"/>
        <v>m2</v>
      </c>
      <c r="E11148" s="288">
        <v>251.71</v>
      </c>
    </row>
    <row r="11149" spans="1:5" x14ac:dyDescent="0.2">
      <c r="A11149" s="287" t="s">
        <v>11202</v>
      </c>
      <c r="B11149" s="287" t="s">
        <v>29441</v>
      </c>
      <c r="C11149" s="287" t="s">
        <v>11</v>
      </c>
      <c r="D11149" t="str">
        <f t="shared" si="174"/>
        <v>m2</v>
      </c>
      <c r="E11149" s="288">
        <v>247.19</v>
      </c>
    </row>
    <row r="11150" spans="1:5" x14ac:dyDescent="0.2">
      <c r="A11150" s="287" t="s">
        <v>11203</v>
      </c>
      <c r="B11150" s="287" t="s">
        <v>29442</v>
      </c>
      <c r="C11150" s="287" t="s">
        <v>11</v>
      </c>
      <c r="D11150" t="str">
        <f t="shared" si="174"/>
        <v>m2</v>
      </c>
      <c r="E11150" s="288">
        <v>204.86</v>
      </c>
    </row>
    <row r="11151" spans="1:5" x14ac:dyDescent="0.2">
      <c r="A11151" s="287" t="s">
        <v>11204</v>
      </c>
      <c r="B11151" s="287" t="s">
        <v>29442</v>
      </c>
      <c r="C11151" s="287" t="s">
        <v>11</v>
      </c>
      <c r="D11151" t="str">
        <f t="shared" si="174"/>
        <v>m2</v>
      </c>
      <c r="E11151" s="288">
        <v>196.62</v>
      </c>
    </row>
    <row r="11152" spans="1:5" x14ac:dyDescent="0.2">
      <c r="A11152" s="287" t="s">
        <v>11205</v>
      </c>
      <c r="B11152" s="287" t="s">
        <v>29443</v>
      </c>
      <c r="C11152" s="287" t="s">
        <v>11</v>
      </c>
      <c r="D11152" t="str">
        <f t="shared" si="174"/>
        <v>m2</v>
      </c>
      <c r="E11152" s="288">
        <v>157.97999999999999</v>
      </c>
    </row>
    <row r="11153" spans="1:5" x14ac:dyDescent="0.2">
      <c r="A11153" s="287" t="s">
        <v>11206</v>
      </c>
      <c r="B11153" s="287" t="s">
        <v>29443</v>
      </c>
      <c r="C11153" s="287" t="s">
        <v>11</v>
      </c>
      <c r="D11153" t="str">
        <f t="shared" si="174"/>
        <v>m2</v>
      </c>
      <c r="E11153" s="288">
        <v>153.46</v>
      </c>
    </row>
    <row r="11154" spans="1:5" x14ac:dyDescent="0.2">
      <c r="A11154" s="287" t="s">
        <v>11207</v>
      </c>
      <c r="B11154" s="287" t="s">
        <v>29444</v>
      </c>
      <c r="C11154" s="287" t="s">
        <v>11</v>
      </c>
      <c r="D11154" t="str">
        <f t="shared" si="174"/>
        <v>m2</v>
      </c>
      <c r="E11154" s="288">
        <v>275.18</v>
      </c>
    </row>
    <row r="11155" spans="1:5" x14ac:dyDescent="0.2">
      <c r="A11155" s="287" t="s">
        <v>11208</v>
      </c>
      <c r="B11155" s="287" t="s">
        <v>29444</v>
      </c>
      <c r="C11155" s="287" t="s">
        <v>11</v>
      </c>
      <c r="D11155" t="str">
        <f t="shared" si="174"/>
        <v>m2</v>
      </c>
      <c r="E11155" s="288">
        <v>266.95</v>
      </c>
    </row>
    <row r="11156" spans="1:5" x14ac:dyDescent="0.2">
      <c r="A11156" s="287" t="s">
        <v>11209</v>
      </c>
      <c r="B11156" s="287" t="s">
        <v>29445</v>
      </c>
      <c r="C11156" s="287" t="s">
        <v>11</v>
      </c>
      <c r="D11156" t="str">
        <f t="shared" si="174"/>
        <v>m2</v>
      </c>
      <c r="E11156" s="288">
        <v>228.3</v>
      </c>
    </row>
    <row r="11157" spans="1:5" x14ac:dyDescent="0.2">
      <c r="A11157" s="287" t="s">
        <v>11210</v>
      </c>
      <c r="B11157" s="287" t="s">
        <v>29445</v>
      </c>
      <c r="C11157" s="287" t="s">
        <v>11</v>
      </c>
      <c r="D11157" t="str">
        <f t="shared" si="174"/>
        <v>m2</v>
      </c>
      <c r="E11157" s="288">
        <v>223.78</v>
      </c>
    </row>
    <row r="11158" spans="1:5" x14ac:dyDescent="0.2">
      <c r="A11158" s="287" t="s">
        <v>11211</v>
      </c>
      <c r="B11158" s="287" t="s">
        <v>29446</v>
      </c>
      <c r="C11158" s="287" t="s">
        <v>11</v>
      </c>
      <c r="D11158" t="str">
        <f t="shared" si="174"/>
        <v>m2</v>
      </c>
      <c r="E11158" s="288">
        <v>44.93</v>
      </c>
    </row>
    <row r="11159" spans="1:5" x14ac:dyDescent="0.2">
      <c r="A11159" s="287" t="s">
        <v>11212</v>
      </c>
      <c r="B11159" s="287" t="s">
        <v>29446</v>
      </c>
      <c r="C11159" s="287" t="s">
        <v>11</v>
      </c>
      <c r="D11159" t="str">
        <f t="shared" si="174"/>
        <v>m2</v>
      </c>
      <c r="E11159" s="288">
        <v>39.21</v>
      </c>
    </row>
    <row r="11160" spans="1:5" x14ac:dyDescent="0.2">
      <c r="A11160" s="287" t="s">
        <v>11213</v>
      </c>
      <c r="B11160" s="287" t="s">
        <v>29447</v>
      </c>
      <c r="C11160" s="287" t="s">
        <v>11</v>
      </c>
      <c r="D11160" t="str">
        <f t="shared" si="174"/>
        <v>m2</v>
      </c>
      <c r="E11160" s="288">
        <v>83.31</v>
      </c>
    </row>
    <row r="11161" spans="1:5" x14ac:dyDescent="0.2">
      <c r="A11161" s="287" t="s">
        <v>11214</v>
      </c>
      <c r="B11161" s="287" t="s">
        <v>29447</v>
      </c>
      <c r="C11161" s="287" t="s">
        <v>11</v>
      </c>
      <c r="D11161" t="str">
        <f t="shared" si="174"/>
        <v>m2</v>
      </c>
      <c r="E11161" s="288">
        <v>73.95</v>
      </c>
    </row>
    <row r="11162" spans="1:5" x14ac:dyDescent="0.2">
      <c r="A11162" s="287" t="s">
        <v>11215</v>
      </c>
      <c r="B11162" s="287" t="s">
        <v>29448</v>
      </c>
      <c r="C11162" s="287" t="s">
        <v>11</v>
      </c>
      <c r="D11162" t="str">
        <f t="shared" si="174"/>
        <v>m2</v>
      </c>
      <c r="E11162" s="288">
        <v>86.97</v>
      </c>
    </row>
    <row r="11163" spans="1:5" x14ac:dyDescent="0.2">
      <c r="A11163" s="287" t="s">
        <v>11216</v>
      </c>
      <c r="B11163" s="287" t="s">
        <v>29448</v>
      </c>
      <c r="C11163" s="287" t="s">
        <v>11</v>
      </c>
      <c r="D11163" t="str">
        <f t="shared" si="174"/>
        <v>m2</v>
      </c>
      <c r="E11163" s="288">
        <v>77.61</v>
      </c>
    </row>
    <row r="11164" spans="1:5" x14ac:dyDescent="0.2">
      <c r="A11164" s="287" t="s">
        <v>11217</v>
      </c>
      <c r="B11164" s="287" t="s">
        <v>29449</v>
      </c>
      <c r="C11164" s="287" t="s">
        <v>11</v>
      </c>
      <c r="D11164" t="str">
        <f t="shared" si="174"/>
        <v>m2</v>
      </c>
      <c r="E11164" s="288">
        <v>2.46</v>
      </c>
    </row>
    <row r="11165" spans="1:5" x14ac:dyDescent="0.2">
      <c r="A11165" s="287" t="s">
        <v>11218</v>
      </c>
      <c r="B11165" s="287" t="s">
        <v>29449</v>
      </c>
      <c r="C11165" s="287" t="s">
        <v>11</v>
      </c>
      <c r="D11165" t="str">
        <f t="shared" si="174"/>
        <v>m2</v>
      </c>
      <c r="E11165" s="288">
        <v>2.15</v>
      </c>
    </row>
    <row r="11166" spans="1:5" x14ac:dyDescent="0.2">
      <c r="A11166" s="287" t="s">
        <v>11219</v>
      </c>
      <c r="B11166" s="287" t="s">
        <v>29450</v>
      </c>
      <c r="C11166" s="287" t="s">
        <v>11</v>
      </c>
      <c r="D11166" t="str">
        <f t="shared" si="174"/>
        <v>m2</v>
      </c>
      <c r="E11166" s="288">
        <v>68.45</v>
      </c>
    </row>
    <row r="11167" spans="1:5" x14ac:dyDescent="0.2">
      <c r="A11167" s="287" t="s">
        <v>11220</v>
      </c>
      <c r="B11167" s="287" t="s">
        <v>29450</v>
      </c>
      <c r="C11167" s="287" t="s">
        <v>11</v>
      </c>
      <c r="D11167" t="str">
        <f t="shared" si="174"/>
        <v>m2</v>
      </c>
      <c r="E11167" s="288">
        <v>62.79</v>
      </c>
    </row>
    <row r="11168" spans="1:5" x14ac:dyDescent="0.2">
      <c r="A11168" s="287" t="s">
        <v>11221</v>
      </c>
      <c r="B11168" s="287" t="s">
        <v>29451</v>
      </c>
      <c r="C11168" s="287" t="s">
        <v>11</v>
      </c>
      <c r="D11168" t="str">
        <f t="shared" si="174"/>
        <v>m2</v>
      </c>
      <c r="E11168" s="288">
        <v>74.52</v>
      </c>
    </row>
    <row r="11169" spans="1:5" x14ac:dyDescent="0.2">
      <c r="A11169" s="287" t="s">
        <v>11222</v>
      </c>
      <c r="B11169" s="287" t="s">
        <v>29451</v>
      </c>
      <c r="C11169" s="287" t="s">
        <v>11</v>
      </c>
      <c r="D11169" t="str">
        <f t="shared" si="174"/>
        <v>m2</v>
      </c>
      <c r="E11169" s="288">
        <v>68.290000000000006</v>
      </c>
    </row>
    <row r="11170" spans="1:5" x14ac:dyDescent="0.2">
      <c r="A11170" s="287" t="s">
        <v>11223</v>
      </c>
      <c r="B11170" s="287" t="s">
        <v>29452</v>
      </c>
      <c r="C11170" s="287" t="s">
        <v>11</v>
      </c>
      <c r="D11170" t="str">
        <f t="shared" si="174"/>
        <v>m2</v>
      </c>
      <c r="E11170" s="288">
        <v>42.39</v>
      </c>
    </row>
    <row r="11171" spans="1:5" x14ac:dyDescent="0.2">
      <c r="A11171" s="287" t="s">
        <v>11224</v>
      </c>
      <c r="B11171" s="287" t="s">
        <v>29452</v>
      </c>
      <c r="C11171" s="287" t="s">
        <v>11</v>
      </c>
      <c r="D11171" t="str">
        <f t="shared" si="174"/>
        <v>m2</v>
      </c>
      <c r="E11171" s="288">
        <v>36.74</v>
      </c>
    </row>
    <row r="11172" spans="1:5" x14ac:dyDescent="0.2">
      <c r="A11172" s="287" t="s">
        <v>11225</v>
      </c>
      <c r="B11172" s="287" t="s">
        <v>29453</v>
      </c>
      <c r="C11172" s="287" t="s">
        <v>11</v>
      </c>
      <c r="D11172" t="str">
        <f t="shared" si="174"/>
        <v>m2</v>
      </c>
      <c r="E11172" s="288">
        <v>42.78</v>
      </c>
    </row>
    <row r="11173" spans="1:5" x14ac:dyDescent="0.2">
      <c r="A11173" s="287" t="s">
        <v>11226</v>
      </c>
      <c r="B11173" s="287" t="s">
        <v>29453</v>
      </c>
      <c r="C11173" s="287" t="s">
        <v>11</v>
      </c>
      <c r="D11173" t="str">
        <f t="shared" si="174"/>
        <v>m2</v>
      </c>
      <c r="E11173" s="288">
        <v>37.520000000000003</v>
      </c>
    </row>
    <row r="11174" spans="1:5" x14ac:dyDescent="0.2">
      <c r="A11174" s="287" t="s">
        <v>11227</v>
      </c>
      <c r="B11174" s="287" t="s">
        <v>29454</v>
      </c>
      <c r="C11174" s="287" t="s">
        <v>11</v>
      </c>
      <c r="D11174" t="str">
        <f t="shared" si="174"/>
        <v>m2</v>
      </c>
      <c r="E11174" s="288">
        <v>44.63</v>
      </c>
    </row>
    <row r="11175" spans="1:5" x14ac:dyDescent="0.2">
      <c r="A11175" s="287" t="s">
        <v>11228</v>
      </c>
      <c r="B11175" s="287" t="s">
        <v>29454</v>
      </c>
      <c r="C11175" s="287" t="s">
        <v>11</v>
      </c>
      <c r="D11175" t="str">
        <f t="shared" si="174"/>
        <v>m2</v>
      </c>
      <c r="E11175" s="288">
        <v>39.340000000000003</v>
      </c>
    </row>
    <row r="11176" spans="1:5" x14ac:dyDescent="0.2">
      <c r="A11176" s="287" t="s">
        <v>11229</v>
      </c>
      <c r="B11176" s="287" t="s">
        <v>29455</v>
      </c>
      <c r="C11176" s="287" t="s">
        <v>11</v>
      </c>
      <c r="D11176" t="str">
        <f t="shared" si="174"/>
        <v>m2</v>
      </c>
      <c r="E11176" s="288">
        <v>27.74</v>
      </c>
    </row>
    <row r="11177" spans="1:5" x14ac:dyDescent="0.2">
      <c r="A11177" s="287" t="s">
        <v>11230</v>
      </c>
      <c r="B11177" s="287" t="s">
        <v>29455</v>
      </c>
      <c r="C11177" s="287" t="s">
        <v>11</v>
      </c>
      <c r="D11177" t="str">
        <f t="shared" si="174"/>
        <v>m2</v>
      </c>
      <c r="E11177" s="288">
        <v>27.61</v>
      </c>
    </row>
    <row r="11178" spans="1:5" x14ac:dyDescent="0.2">
      <c r="A11178" s="287" t="s">
        <v>11231</v>
      </c>
      <c r="B11178" s="287" t="s">
        <v>29456</v>
      </c>
      <c r="C11178" s="287" t="s">
        <v>11</v>
      </c>
      <c r="D11178" t="str">
        <f t="shared" si="174"/>
        <v>m2</v>
      </c>
      <c r="E11178" s="288">
        <v>114.68</v>
      </c>
    </row>
    <row r="11179" spans="1:5" x14ac:dyDescent="0.2">
      <c r="A11179" s="287" t="s">
        <v>11232</v>
      </c>
      <c r="B11179" s="287" t="s">
        <v>29456</v>
      </c>
      <c r="C11179" s="287" t="s">
        <v>11</v>
      </c>
      <c r="D11179" t="str">
        <f t="shared" si="174"/>
        <v>m2</v>
      </c>
      <c r="E11179" s="288">
        <v>105.32</v>
      </c>
    </row>
    <row r="11180" spans="1:5" x14ac:dyDescent="0.2">
      <c r="A11180" s="287" t="s">
        <v>11233</v>
      </c>
      <c r="B11180" s="287" t="s">
        <v>29457</v>
      </c>
      <c r="C11180" s="287" t="s">
        <v>11</v>
      </c>
      <c r="D11180" t="str">
        <f t="shared" si="174"/>
        <v>m2</v>
      </c>
      <c r="E11180" s="288">
        <v>76.3</v>
      </c>
    </row>
    <row r="11181" spans="1:5" x14ac:dyDescent="0.2">
      <c r="A11181" s="287" t="s">
        <v>11234</v>
      </c>
      <c r="B11181" s="287" t="s">
        <v>29457</v>
      </c>
      <c r="C11181" s="287" t="s">
        <v>11</v>
      </c>
      <c r="D11181" t="str">
        <f t="shared" si="174"/>
        <v>m2</v>
      </c>
      <c r="E11181" s="288">
        <v>70.59</v>
      </c>
    </row>
    <row r="11182" spans="1:5" x14ac:dyDescent="0.2">
      <c r="A11182" s="287" t="s">
        <v>11235</v>
      </c>
      <c r="B11182" s="287" t="s">
        <v>29458</v>
      </c>
      <c r="C11182" s="287" t="s">
        <v>11</v>
      </c>
      <c r="D11182" t="str">
        <f t="shared" si="174"/>
        <v>m2</v>
      </c>
      <c r="E11182" s="288">
        <v>105.89</v>
      </c>
    </row>
    <row r="11183" spans="1:5" x14ac:dyDescent="0.2">
      <c r="A11183" s="287" t="s">
        <v>11236</v>
      </c>
      <c r="B11183" s="287" t="s">
        <v>29458</v>
      </c>
      <c r="C11183" s="287" t="s">
        <v>11</v>
      </c>
      <c r="D11183" t="str">
        <f t="shared" si="174"/>
        <v>m2</v>
      </c>
      <c r="E11183" s="288">
        <v>99.66</v>
      </c>
    </row>
    <row r="11184" spans="1:5" x14ac:dyDescent="0.2">
      <c r="A11184" s="287" t="s">
        <v>11237</v>
      </c>
      <c r="B11184" s="287" t="s">
        <v>29459</v>
      </c>
      <c r="C11184" s="287" t="s">
        <v>11</v>
      </c>
      <c r="D11184" t="str">
        <f t="shared" si="174"/>
        <v>m2</v>
      </c>
      <c r="E11184" s="288">
        <v>207.2</v>
      </c>
    </row>
    <row r="11185" spans="1:5" x14ac:dyDescent="0.2">
      <c r="A11185" s="287" t="s">
        <v>11238</v>
      </c>
      <c r="B11185" s="287" t="s">
        <v>29459</v>
      </c>
      <c r="C11185" s="287" t="s">
        <v>11</v>
      </c>
      <c r="D11185" t="str">
        <f t="shared" si="174"/>
        <v>m2</v>
      </c>
      <c r="E11185" s="288">
        <v>185.4</v>
      </c>
    </row>
    <row r="11186" spans="1:5" x14ac:dyDescent="0.2">
      <c r="A11186" s="287" t="s">
        <v>11239</v>
      </c>
      <c r="B11186" s="287" t="s">
        <v>29460</v>
      </c>
      <c r="C11186" s="287" t="s">
        <v>11</v>
      </c>
      <c r="D11186" t="str">
        <f t="shared" si="174"/>
        <v>m2</v>
      </c>
      <c r="E11186" s="288">
        <v>203.74</v>
      </c>
    </row>
    <row r="11187" spans="1:5" x14ac:dyDescent="0.2">
      <c r="A11187" s="287" t="s">
        <v>11240</v>
      </c>
      <c r="B11187" s="287" t="s">
        <v>29460</v>
      </c>
      <c r="C11187" s="287" t="s">
        <v>11</v>
      </c>
      <c r="D11187" t="str">
        <f t="shared" si="174"/>
        <v>m2</v>
      </c>
      <c r="E11187" s="288">
        <v>181.37</v>
      </c>
    </row>
    <row r="11188" spans="1:5" x14ac:dyDescent="0.2">
      <c r="A11188" s="287" t="s">
        <v>11241</v>
      </c>
      <c r="B11188" s="287" t="s">
        <v>29461</v>
      </c>
      <c r="C11188" s="287" t="s">
        <v>11</v>
      </c>
      <c r="D11188" t="str">
        <f t="shared" si="174"/>
        <v>m2</v>
      </c>
      <c r="E11188" s="288">
        <v>137</v>
      </c>
    </row>
    <row r="11189" spans="1:5" x14ac:dyDescent="0.2">
      <c r="A11189" s="287" t="s">
        <v>11242</v>
      </c>
      <c r="B11189" s="287" t="s">
        <v>29461</v>
      </c>
      <c r="C11189" s="287" t="s">
        <v>11</v>
      </c>
      <c r="D11189" t="str">
        <f t="shared" si="174"/>
        <v>m2</v>
      </c>
      <c r="E11189" s="288">
        <v>126.51</v>
      </c>
    </row>
    <row r="11190" spans="1:5" x14ac:dyDescent="0.2">
      <c r="A11190" s="287" t="s">
        <v>11243</v>
      </c>
      <c r="B11190" s="287" t="s">
        <v>29462</v>
      </c>
      <c r="C11190" s="287" t="s">
        <v>11</v>
      </c>
      <c r="D11190" t="str">
        <f t="shared" si="174"/>
        <v>m2</v>
      </c>
      <c r="E11190" s="288">
        <v>128.21</v>
      </c>
    </row>
    <row r="11191" spans="1:5" x14ac:dyDescent="0.2">
      <c r="A11191" s="287" t="s">
        <v>11244</v>
      </c>
      <c r="B11191" s="287" t="s">
        <v>29462</v>
      </c>
      <c r="C11191" s="287" t="s">
        <v>11</v>
      </c>
      <c r="D11191" t="str">
        <f t="shared" si="174"/>
        <v>m2</v>
      </c>
      <c r="E11191" s="288">
        <v>120.84</v>
      </c>
    </row>
    <row r="11192" spans="1:5" x14ac:dyDescent="0.2">
      <c r="A11192" s="287" t="s">
        <v>11245</v>
      </c>
      <c r="B11192" s="287" t="s">
        <v>29463</v>
      </c>
      <c r="C11192" s="287" t="s">
        <v>11</v>
      </c>
      <c r="D11192" t="str">
        <f t="shared" si="174"/>
        <v>m2</v>
      </c>
      <c r="E11192" s="288">
        <v>92.94</v>
      </c>
    </row>
    <row r="11193" spans="1:5" x14ac:dyDescent="0.2">
      <c r="A11193" s="287" t="s">
        <v>11246</v>
      </c>
      <c r="B11193" s="287" t="s">
        <v>29463</v>
      </c>
      <c r="C11193" s="287" t="s">
        <v>11</v>
      </c>
      <c r="D11193" t="str">
        <f t="shared" si="174"/>
        <v>m2</v>
      </c>
      <c r="E11193" s="288">
        <v>87.85</v>
      </c>
    </row>
    <row r="11194" spans="1:5" x14ac:dyDescent="0.2">
      <c r="A11194" s="287" t="s">
        <v>11247</v>
      </c>
      <c r="B11194" s="287" t="s">
        <v>29464</v>
      </c>
      <c r="C11194" s="287" t="s">
        <v>11</v>
      </c>
      <c r="D11194" t="str">
        <f t="shared" si="174"/>
        <v>m2</v>
      </c>
      <c r="E11194" s="288">
        <v>119</v>
      </c>
    </row>
    <row r="11195" spans="1:5" x14ac:dyDescent="0.2">
      <c r="A11195" s="287" t="s">
        <v>11248</v>
      </c>
      <c r="B11195" s="287" t="s">
        <v>29464</v>
      </c>
      <c r="C11195" s="287" t="s">
        <v>11</v>
      </c>
      <c r="D11195" t="str">
        <f t="shared" si="174"/>
        <v>m2</v>
      </c>
      <c r="E11195" s="288">
        <v>113.91</v>
      </c>
    </row>
    <row r="11196" spans="1:5" x14ac:dyDescent="0.2">
      <c r="A11196" s="287" t="s">
        <v>11249</v>
      </c>
      <c r="B11196" s="287" t="s">
        <v>29465</v>
      </c>
      <c r="C11196" s="287" t="s">
        <v>11</v>
      </c>
      <c r="D11196" t="str">
        <f t="shared" si="174"/>
        <v>m2</v>
      </c>
      <c r="E11196" s="288">
        <v>141.55000000000001</v>
      </c>
    </row>
    <row r="11197" spans="1:5" x14ac:dyDescent="0.2">
      <c r="A11197" s="287" t="s">
        <v>11250</v>
      </c>
      <c r="B11197" s="287" t="s">
        <v>29465</v>
      </c>
      <c r="C11197" s="287" t="s">
        <v>11</v>
      </c>
      <c r="D11197" t="str">
        <f t="shared" si="174"/>
        <v>m2</v>
      </c>
      <c r="E11197" s="288">
        <v>135.88</v>
      </c>
    </row>
    <row r="11198" spans="1:5" x14ac:dyDescent="0.2">
      <c r="A11198" s="287" t="s">
        <v>11251</v>
      </c>
      <c r="B11198" s="287" t="s">
        <v>29466</v>
      </c>
      <c r="C11198" s="287" t="s">
        <v>11</v>
      </c>
      <c r="D11198" t="str">
        <f t="shared" si="174"/>
        <v>m2</v>
      </c>
      <c r="E11198" s="288">
        <v>150.46</v>
      </c>
    </row>
    <row r="11199" spans="1:5" x14ac:dyDescent="0.2">
      <c r="A11199" s="287" t="s">
        <v>11252</v>
      </c>
      <c r="B11199" s="287" t="s">
        <v>29466</v>
      </c>
      <c r="C11199" s="287" t="s">
        <v>11</v>
      </c>
      <c r="D11199" t="str">
        <f t="shared" si="174"/>
        <v>m2</v>
      </c>
      <c r="E11199" s="288">
        <v>142.19999999999999</v>
      </c>
    </row>
    <row r="11200" spans="1:5" x14ac:dyDescent="0.2">
      <c r="A11200" s="287" t="s">
        <v>11253</v>
      </c>
      <c r="B11200" s="287" t="s">
        <v>29467</v>
      </c>
      <c r="C11200" s="287" t="s">
        <v>11</v>
      </c>
      <c r="D11200" t="str">
        <f t="shared" si="174"/>
        <v>m2</v>
      </c>
      <c r="E11200" s="288">
        <v>135.80000000000001</v>
      </c>
    </row>
    <row r="11201" spans="1:5" x14ac:dyDescent="0.2">
      <c r="A11201" s="287" t="s">
        <v>11254</v>
      </c>
      <c r="B11201" s="287" t="s">
        <v>29467</v>
      </c>
      <c r="C11201" s="287" t="s">
        <v>11</v>
      </c>
      <c r="D11201" t="str">
        <f t="shared" si="174"/>
        <v>m2</v>
      </c>
      <c r="E11201" s="288">
        <v>128.16999999999999</v>
      </c>
    </row>
    <row r="11202" spans="1:5" x14ac:dyDescent="0.2">
      <c r="A11202" s="287" t="s">
        <v>11255</v>
      </c>
      <c r="B11202" s="287" t="s">
        <v>29468</v>
      </c>
      <c r="C11202" s="287" t="s">
        <v>11</v>
      </c>
      <c r="D11202" t="str">
        <f t="shared" ref="D11202:D11265" si="175">LOWER(C11202)</f>
        <v>m2</v>
      </c>
      <c r="E11202" s="288">
        <v>141.99</v>
      </c>
    </row>
    <row r="11203" spans="1:5" x14ac:dyDescent="0.2">
      <c r="A11203" s="287" t="s">
        <v>11256</v>
      </c>
      <c r="B11203" s="287" t="s">
        <v>29468</v>
      </c>
      <c r="C11203" s="287" t="s">
        <v>11</v>
      </c>
      <c r="D11203" t="str">
        <f t="shared" si="175"/>
        <v>m2</v>
      </c>
      <c r="E11203" s="288">
        <v>134.87</v>
      </c>
    </row>
    <row r="11204" spans="1:5" x14ac:dyDescent="0.2">
      <c r="A11204" s="287" t="s">
        <v>11257</v>
      </c>
      <c r="B11204" s="287" t="s">
        <v>29469</v>
      </c>
      <c r="C11204" s="287" t="s">
        <v>11</v>
      </c>
      <c r="D11204" t="str">
        <f t="shared" si="175"/>
        <v>m2</v>
      </c>
      <c r="E11204" s="288">
        <v>127.33</v>
      </c>
    </row>
    <row r="11205" spans="1:5" x14ac:dyDescent="0.2">
      <c r="A11205" s="287" t="s">
        <v>11258</v>
      </c>
      <c r="B11205" s="287" t="s">
        <v>29469</v>
      </c>
      <c r="C11205" s="287" t="s">
        <v>11</v>
      </c>
      <c r="D11205" t="str">
        <f t="shared" si="175"/>
        <v>m2</v>
      </c>
      <c r="E11205" s="288">
        <v>120.83</v>
      </c>
    </row>
    <row r="11206" spans="1:5" x14ac:dyDescent="0.2">
      <c r="A11206" s="287" t="s">
        <v>11259</v>
      </c>
      <c r="B11206" s="287" t="s">
        <v>29470</v>
      </c>
      <c r="C11206" s="287" t="s">
        <v>11</v>
      </c>
      <c r="D11206" t="str">
        <f t="shared" si="175"/>
        <v>m2</v>
      </c>
      <c r="E11206" s="288">
        <v>150.66</v>
      </c>
    </row>
    <row r="11207" spans="1:5" x14ac:dyDescent="0.2">
      <c r="A11207" s="287" t="s">
        <v>11260</v>
      </c>
      <c r="B11207" s="287" t="s">
        <v>29470</v>
      </c>
      <c r="C11207" s="287" t="s">
        <v>11</v>
      </c>
      <c r="D11207" t="str">
        <f t="shared" si="175"/>
        <v>m2</v>
      </c>
      <c r="E11207" s="288">
        <v>143.53</v>
      </c>
    </row>
    <row r="11208" spans="1:5" x14ac:dyDescent="0.2">
      <c r="A11208" s="287" t="s">
        <v>11261</v>
      </c>
      <c r="B11208" s="287" t="s">
        <v>29471</v>
      </c>
      <c r="C11208" s="287" t="s">
        <v>11</v>
      </c>
      <c r="D11208" t="str">
        <f t="shared" si="175"/>
        <v>m2</v>
      </c>
      <c r="E11208" s="288">
        <v>136</v>
      </c>
    </row>
    <row r="11209" spans="1:5" x14ac:dyDescent="0.2">
      <c r="A11209" s="287" t="s">
        <v>11262</v>
      </c>
      <c r="B11209" s="287" t="s">
        <v>29471</v>
      </c>
      <c r="C11209" s="287" t="s">
        <v>11</v>
      </c>
      <c r="D11209" t="str">
        <f t="shared" si="175"/>
        <v>m2</v>
      </c>
      <c r="E11209" s="288">
        <v>129.5</v>
      </c>
    </row>
    <row r="11210" spans="1:5" x14ac:dyDescent="0.2">
      <c r="A11210" s="287" t="s">
        <v>11263</v>
      </c>
      <c r="B11210" s="287" t="s">
        <v>29472</v>
      </c>
      <c r="C11210" s="287" t="s">
        <v>11</v>
      </c>
      <c r="D11210" t="str">
        <f t="shared" si="175"/>
        <v>m2</v>
      </c>
      <c r="E11210" s="288">
        <v>112.92</v>
      </c>
    </row>
    <row r="11211" spans="1:5" x14ac:dyDescent="0.2">
      <c r="A11211" s="287" t="s">
        <v>11264</v>
      </c>
      <c r="B11211" s="287" t="s">
        <v>29472</v>
      </c>
      <c r="C11211" s="287" t="s">
        <v>11</v>
      </c>
      <c r="D11211" t="str">
        <f t="shared" si="175"/>
        <v>m2</v>
      </c>
      <c r="E11211" s="288">
        <v>103.56</v>
      </c>
    </row>
    <row r="11212" spans="1:5" x14ac:dyDescent="0.2">
      <c r="A11212" s="287" t="s">
        <v>11265</v>
      </c>
      <c r="B11212" s="287" t="s">
        <v>29473</v>
      </c>
      <c r="C11212" s="287" t="s">
        <v>11</v>
      </c>
      <c r="D11212" t="str">
        <f t="shared" si="175"/>
        <v>m2</v>
      </c>
      <c r="E11212" s="288">
        <v>100.47</v>
      </c>
    </row>
    <row r="11213" spans="1:5" x14ac:dyDescent="0.2">
      <c r="A11213" s="287" t="s">
        <v>11266</v>
      </c>
      <c r="B11213" s="287" t="s">
        <v>29473</v>
      </c>
      <c r="C11213" s="287" t="s">
        <v>11</v>
      </c>
      <c r="D11213" t="str">
        <f t="shared" si="175"/>
        <v>m2</v>
      </c>
      <c r="E11213" s="288">
        <v>94.23</v>
      </c>
    </row>
    <row r="11214" spans="1:5" x14ac:dyDescent="0.2">
      <c r="A11214" s="287" t="s">
        <v>11267</v>
      </c>
      <c r="B11214" s="287" t="s">
        <v>29474</v>
      </c>
      <c r="C11214" s="287" t="s">
        <v>11</v>
      </c>
      <c r="D11214" t="str">
        <f t="shared" si="175"/>
        <v>m2</v>
      </c>
      <c r="E11214" s="288">
        <v>68.34</v>
      </c>
    </row>
    <row r="11215" spans="1:5" x14ac:dyDescent="0.2">
      <c r="A11215" s="287" t="s">
        <v>11268</v>
      </c>
      <c r="B11215" s="287" t="s">
        <v>29474</v>
      </c>
      <c r="C11215" s="287" t="s">
        <v>11</v>
      </c>
      <c r="D11215" t="str">
        <f t="shared" si="175"/>
        <v>m2</v>
      </c>
      <c r="E11215" s="288">
        <v>62.68</v>
      </c>
    </row>
    <row r="11216" spans="1:5" x14ac:dyDescent="0.2">
      <c r="A11216" s="287" t="s">
        <v>11269</v>
      </c>
      <c r="B11216" s="287" t="s">
        <v>29475</v>
      </c>
      <c r="C11216" s="287" t="s">
        <v>11</v>
      </c>
      <c r="D11216" t="str">
        <f t="shared" si="175"/>
        <v>m2</v>
      </c>
      <c r="E11216" s="288">
        <v>310.12</v>
      </c>
    </row>
    <row r="11217" spans="1:5" x14ac:dyDescent="0.2">
      <c r="A11217" s="287" t="s">
        <v>11270</v>
      </c>
      <c r="B11217" s="287" t="s">
        <v>29475</v>
      </c>
      <c r="C11217" s="287" t="s">
        <v>11</v>
      </c>
      <c r="D11217" t="str">
        <f t="shared" si="175"/>
        <v>m2</v>
      </c>
      <c r="E11217" s="288">
        <v>277.04000000000002</v>
      </c>
    </row>
    <row r="11218" spans="1:5" x14ac:dyDescent="0.2">
      <c r="A11218" s="287" t="s">
        <v>11271</v>
      </c>
      <c r="B11218" s="287" t="s">
        <v>29476</v>
      </c>
      <c r="C11218" s="287" t="s">
        <v>11</v>
      </c>
      <c r="D11218" t="str">
        <f t="shared" si="175"/>
        <v>m2</v>
      </c>
      <c r="E11218" s="288">
        <v>393.33</v>
      </c>
    </row>
    <row r="11219" spans="1:5" x14ac:dyDescent="0.2">
      <c r="A11219" s="287" t="s">
        <v>11272</v>
      </c>
      <c r="B11219" s="287" t="s">
        <v>29476</v>
      </c>
      <c r="C11219" s="287" t="s">
        <v>11</v>
      </c>
      <c r="D11219" t="str">
        <f t="shared" si="175"/>
        <v>m2</v>
      </c>
      <c r="E11219" s="288">
        <v>349.41</v>
      </c>
    </row>
    <row r="11220" spans="1:5" x14ac:dyDescent="0.2">
      <c r="A11220" s="287" t="s">
        <v>11273</v>
      </c>
      <c r="B11220" s="287" t="s">
        <v>29477</v>
      </c>
      <c r="C11220" s="287" t="s">
        <v>53</v>
      </c>
      <c r="D11220" t="str">
        <f t="shared" si="175"/>
        <v>m</v>
      </c>
      <c r="E11220" s="288">
        <v>433.9</v>
      </c>
    </row>
    <row r="11221" spans="1:5" x14ac:dyDescent="0.2">
      <c r="A11221" s="287" t="s">
        <v>11274</v>
      </c>
      <c r="B11221" s="287" t="s">
        <v>29477</v>
      </c>
      <c r="C11221" s="287" t="s">
        <v>53</v>
      </c>
      <c r="D11221" t="str">
        <f t="shared" si="175"/>
        <v>m</v>
      </c>
      <c r="E11221" s="288">
        <v>384.54</v>
      </c>
    </row>
    <row r="11222" spans="1:5" x14ac:dyDescent="0.2">
      <c r="A11222" s="287" t="s">
        <v>11275</v>
      </c>
      <c r="B11222" s="287" t="s">
        <v>29478</v>
      </c>
      <c r="C11222" s="287" t="s">
        <v>53</v>
      </c>
      <c r="D11222" t="str">
        <f t="shared" si="175"/>
        <v>m</v>
      </c>
      <c r="E11222" s="288">
        <v>557.71</v>
      </c>
    </row>
    <row r="11223" spans="1:5" x14ac:dyDescent="0.2">
      <c r="A11223" s="287" t="s">
        <v>11276</v>
      </c>
      <c r="B11223" s="287" t="s">
        <v>29478</v>
      </c>
      <c r="C11223" s="287" t="s">
        <v>53</v>
      </c>
      <c r="D11223" t="str">
        <f t="shared" si="175"/>
        <v>m</v>
      </c>
      <c r="E11223" s="288">
        <v>492.09</v>
      </c>
    </row>
    <row r="11224" spans="1:5" x14ac:dyDescent="0.2">
      <c r="A11224" s="287" t="s">
        <v>11277</v>
      </c>
      <c r="B11224" s="287" t="s">
        <v>29479</v>
      </c>
      <c r="C11224" s="287" t="s">
        <v>11</v>
      </c>
      <c r="D11224" t="str">
        <f t="shared" si="175"/>
        <v>m2</v>
      </c>
      <c r="E11224" s="288">
        <v>386.83</v>
      </c>
    </row>
    <row r="11225" spans="1:5" x14ac:dyDescent="0.2">
      <c r="A11225" s="287" t="s">
        <v>11278</v>
      </c>
      <c r="B11225" s="287" t="s">
        <v>29479</v>
      </c>
      <c r="C11225" s="287" t="s">
        <v>11</v>
      </c>
      <c r="D11225" t="str">
        <f t="shared" si="175"/>
        <v>m2</v>
      </c>
      <c r="E11225" s="288">
        <v>372.79</v>
      </c>
    </row>
    <row r="11226" spans="1:5" x14ac:dyDescent="0.2">
      <c r="A11226" s="287" t="s">
        <v>11279</v>
      </c>
      <c r="B11226" s="287" t="s">
        <v>29480</v>
      </c>
      <c r="C11226" s="287" t="s">
        <v>11</v>
      </c>
      <c r="D11226" t="str">
        <f t="shared" si="175"/>
        <v>m2</v>
      </c>
      <c r="E11226" s="288">
        <v>373.94</v>
      </c>
    </row>
    <row r="11227" spans="1:5" x14ac:dyDescent="0.2">
      <c r="A11227" s="287" t="s">
        <v>11280</v>
      </c>
      <c r="B11227" s="287" t="s">
        <v>29480</v>
      </c>
      <c r="C11227" s="287" t="s">
        <v>11</v>
      </c>
      <c r="D11227" t="str">
        <f t="shared" si="175"/>
        <v>m2</v>
      </c>
      <c r="E11227" s="288">
        <v>360.4</v>
      </c>
    </row>
    <row r="11228" spans="1:5" x14ac:dyDescent="0.2">
      <c r="A11228" s="287" t="s">
        <v>11281</v>
      </c>
      <c r="B11228" s="287" t="s">
        <v>29481</v>
      </c>
      <c r="C11228" s="287" t="s">
        <v>11</v>
      </c>
      <c r="D11228" t="str">
        <f t="shared" si="175"/>
        <v>m2</v>
      </c>
      <c r="E11228" s="288">
        <v>63.22</v>
      </c>
    </row>
    <row r="11229" spans="1:5" x14ac:dyDescent="0.2">
      <c r="A11229" s="287" t="s">
        <v>11282</v>
      </c>
      <c r="B11229" s="287" t="s">
        <v>29481</v>
      </c>
      <c r="C11229" s="287" t="s">
        <v>11</v>
      </c>
      <c r="D11229" t="str">
        <f t="shared" si="175"/>
        <v>m2</v>
      </c>
      <c r="E11229" s="288">
        <v>59.92</v>
      </c>
    </row>
    <row r="11230" spans="1:5" x14ac:dyDescent="0.2">
      <c r="A11230" s="287" t="s">
        <v>11283</v>
      </c>
      <c r="B11230" s="287" t="s">
        <v>29482</v>
      </c>
      <c r="C11230" s="287" t="s">
        <v>11</v>
      </c>
      <c r="D11230" t="str">
        <f t="shared" si="175"/>
        <v>m2</v>
      </c>
      <c r="E11230" s="288">
        <v>57.31</v>
      </c>
    </row>
    <row r="11231" spans="1:5" x14ac:dyDescent="0.2">
      <c r="A11231" s="287" t="s">
        <v>11284</v>
      </c>
      <c r="B11231" s="287" t="s">
        <v>29482</v>
      </c>
      <c r="C11231" s="287" t="s">
        <v>11</v>
      </c>
      <c r="D11231" t="str">
        <f t="shared" si="175"/>
        <v>m2</v>
      </c>
      <c r="E11231" s="288">
        <v>54.09</v>
      </c>
    </row>
    <row r="11232" spans="1:5" x14ac:dyDescent="0.2">
      <c r="A11232" s="287" t="s">
        <v>11285</v>
      </c>
      <c r="B11232" s="287" t="s">
        <v>29483</v>
      </c>
      <c r="C11232" s="287" t="s">
        <v>11</v>
      </c>
      <c r="D11232" t="str">
        <f t="shared" si="175"/>
        <v>m2</v>
      </c>
      <c r="E11232" s="288">
        <v>467.57</v>
      </c>
    </row>
    <row r="11233" spans="1:5" x14ac:dyDescent="0.2">
      <c r="A11233" s="287" t="s">
        <v>11286</v>
      </c>
      <c r="B11233" s="287" t="s">
        <v>29483</v>
      </c>
      <c r="C11233" s="287" t="s">
        <v>11</v>
      </c>
      <c r="D11233" t="str">
        <f t="shared" si="175"/>
        <v>m2</v>
      </c>
      <c r="E11233" s="288">
        <v>453.53</v>
      </c>
    </row>
    <row r="11234" spans="1:5" x14ac:dyDescent="0.2">
      <c r="A11234" s="287" t="s">
        <v>11287</v>
      </c>
      <c r="B11234" s="287" t="s">
        <v>29484</v>
      </c>
      <c r="C11234" s="287" t="s">
        <v>11</v>
      </c>
      <c r="D11234" t="str">
        <f t="shared" si="175"/>
        <v>m2</v>
      </c>
      <c r="E11234" s="288">
        <v>454.68</v>
      </c>
    </row>
    <row r="11235" spans="1:5" x14ac:dyDescent="0.2">
      <c r="A11235" s="287" t="s">
        <v>11288</v>
      </c>
      <c r="B11235" s="287" t="s">
        <v>29484</v>
      </c>
      <c r="C11235" s="287" t="s">
        <v>11</v>
      </c>
      <c r="D11235" t="str">
        <f t="shared" si="175"/>
        <v>m2</v>
      </c>
      <c r="E11235" s="288">
        <v>441.14</v>
      </c>
    </row>
    <row r="11236" spans="1:5" x14ac:dyDescent="0.2">
      <c r="A11236" s="287" t="s">
        <v>11289</v>
      </c>
      <c r="B11236" s="287" t="s">
        <v>29485</v>
      </c>
      <c r="C11236" s="287" t="s">
        <v>11</v>
      </c>
      <c r="D11236" t="str">
        <f t="shared" si="175"/>
        <v>m2</v>
      </c>
      <c r="E11236" s="288">
        <v>447.28</v>
      </c>
    </row>
    <row r="11237" spans="1:5" x14ac:dyDescent="0.2">
      <c r="A11237" s="287" t="s">
        <v>11290</v>
      </c>
      <c r="B11237" s="287" t="s">
        <v>29485</v>
      </c>
      <c r="C11237" s="287" t="s">
        <v>11</v>
      </c>
      <c r="D11237" t="str">
        <f t="shared" si="175"/>
        <v>m2</v>
      </c>
      <c r="E11237" s="288">
        <v>435.94</v>
      </c>
    </row>
    <row r="11238" spans="1:5" x14ac:dyDescent="0.2">
      <c r="A11238" s="287" t="s">
        <v>11291</v>
      </c>
      <c r="B11238" s="287" t="s">
        <v>29486</v>
      </c>
      <c r="C11238" s="287" t="s">
        <v>11</v>
      </c>
      <c r="D11238" t="str">
        <f t="shared" si="175"/>
        <v>m2</v>
      </c>
      <c r="E11238" s="288">
        <v>434.38</v>
      </c>
    </row>
    <row r="11239" spans="1:5" x14ac:dyDescent="0.2">
      <c r="A11239" s="287" t="s">
        <v>11292</v>
      </c>
      <c r="B11239" s="287" t="s">
        <v>29486</v>
      </c>
      <c r="C11239" s="287" t="s">
        <v>11</v>
      </c>
      <c r="D11239" t="str">
        <f t="shared" si="175"/>
        <v>m2</v>
      </c>
      <c r="E11239" s="288">
        <v>423.55</v>
      </c>
    </row>
    <row r="11240" spans="1:5" x14ac:dyDescent="0.2">
      <c r="A11240" s="287" t="s">
        <v>11293</v>
      </c>
      <c r="B11240" s="287" t="s">
        <v>29487</v>
      </c>
      <c r="C11240" s="287" t="s">
        <v>11</v>
      </c>
      <c r="D11240" t="str">
        <f t="shared" si="175"/>
        <v>m2</v>
      </c>
      <c r="E11240" s="288">
        <v>71.680000000000007</v>
      </c>
    </row>
    <row r="11241" spans="1:5" x14ac:dyDescent="0.2">
      <c r="A11241" s="287" t="s">
        <v>11294</v>
      </c>
      <c r="B11241" s="287" t="s">
        <v>29487</v>
      </c>
      <c r="C11241" s="287" t="s">
        <v>11</v>
      </c>
      <c r="D11241" t="str">
        <f t="shared" si="175"/>
        <v>m2</v>
      </c>
      <c r="E11241" s="288">
        <v>68.849999999999994</v>
      </c>
    </row>
    <row r="11242" spans="1:5" x14ac:dyDescent="0.2">
      <c r="A11242" s="287" t="s">
        <v>11295</v>
      </c>
      <c r="B11242" s="287" t="s">
        <v>29488</v>
      </c>
      <c r="C11242" s="287" t="s">
        <v>11</v>
      </c>
      <c r="D11242" t="str">
        <f t="shared" si="175"/>
        <v>m2</v>
      </c>
      <c r="E11242" s="288">
        <v>77.42</v>
      </c>
    </row>
    <row r="11243" spans="1:5" x14ac:dyDescent="0.2">
      <c r="A11243" s="287" t="s">
        <v>11296</v>
      </c>
      <c r="B11243" s="287" t="s">
        <v>29488</v>
      </c>
      <c r="C11243" s="287" t="s">
        <v>11</v>
      </c>
      <c r="D11243" t="str">
        <f t="shared" si="175"/>
        <v>m2</v>
      </c>
      <c r="E11243" s="288">
        <v>74.540000000000006</v>
      </c>
    </row>
    <row r="11244" spans="1:5" x14ac:dyDescent="0.2">
      <c r="A11244" s="287" t="s">
        <v>11297</v>
      </c>
      <c r="B11244" s="287" t="s">
        <v>29489</v>
      </c>
      <c r="C11244" s="287" t="s">
        <v>11</v>
      </c>
      <c r="D11244" t="str">
        <f t="shared" si="175"/>
        <v>m2</v>
      </c>
      <c r="E11244" s="288">
        <v>98.74</v>
      </c>
    </row>
    <row r="11245" spans="1:5" x14ac:dyDescent="0.2">
      <c r="A11245" s="287" t="s">
        <v>11298</v>
      </c>
      <c r="B11245" s="287" t="s">
        <v>29489</v>
      </c>
      <c r="C11245" s="287" t="s">
        <v>11</v>
      </c>
      <c r="D11245" t="str">
        <f t="shared" si="175"/>
        <v>m2</v>
      </c>
      <c r="E11245" s="288">
        <v>95.8</v>
      </c>
    </row>
    <row r="11246" spans="1:5" x14ac:dyDescent="0.2">
      <c r="A11246" s="287" t="s">
        <v>11299</v>
      </c>
      <c r="B11246" s="287" t="s">
        <v>29490</v>
      </c>
      <c r="C11246" s="287" t="s">
        <v>11</v>
      </c>
      <c r="D11246" t="str">
        <f t="shared" si="175"/>
        <v>m2</v>
      </c>
      <c r="E11246" s="288">
        <v>34.4</v>
      </c>
    </row>
    <row r="11247" spans="1:5" x14ac:dyDescent="0.2">
      <c r="A11247" s="287" t="s">
        <v>11300</v>
      </c>
      <c r="B11247" s="287" t="s">
        <v>29490</v>
      </c>
      <c r="C11247" s="287" t="s">
        <v>11</v>
      </c>
      <c r="D11247" t="str">
        <f t="shared" si="175"/>
        <v>m2</v>
      </c>
      <c r="E11247" s="288">
        <v>32.53</v>
      </c>
    </row>
    <row r="11248" spans="1:5" x14ac:dyDescent="0.2">
      <c r="A11248" s="287" t="s">
        <v>11301</v>
      </c>
      <c r="B11248" s="287" t="s">
        <v>29491</v>
      </c>
      <c r="C11248" s="287" t="s">
        <v>11</v>
      </c>
      <c r="D11248" t="str">
        <f t="shared" si="175"/>
        <v>m2</v>
      </c>
      <c r="E11248" s="288">
        <v>63.23</v>
      </c>
    </row>
    <row r="11249" spans="1:5" x14ac:dyDescent="0.2">
      <c r="A11249" s="287" t="s">
        <v>11302</v>
      </c>
      <c r="B11249" s="287" t="s">
        <v>29491</v>
      </c>
      <c r="C11249" s="287" t="s">
        <v>11</v>
      </c>
      <c r="D11249" t="str">
        <f t="shared" si="175"/>
        <v>m2</v>
      </c>
      <c r="E11249" s="288">
        <v>60.83</v>
      </c>
    </row>
    <row r="11250" spans="1:5" x14ac:dyDescent="0.2">
      <c r="A11250" s="287" t="s">
        <v>11303</v>
      </c>
      <c r="B11250" s="287" t="s">
        <v>29492</v>
      </c>
      <c r="C11250" s="287" t="s">
        <v>11</v>
      </c>
      <c r="D11250" t="str">
        <f t="shared" si="175"/>
        <v>m2</v>
      </c>
      <c r="E11250" s="288">
        <v>97.09</v>
      </c>
    </row>
    <row r="11251" spans="1:5" x14ac:dyDescent="0.2">
      <c r="A11251" s="287" t="s">
        <v>11304</v>
      </c>
      <c r="B11251" s="287" t="s">
        <v>29492</v>
      </c>
      <c r="C11251" s="287" t="s">
        <v>11</v>
      </c>
      <c r="D11251" t="str">
        <f t="shared" si="175"/>
        <v>m2</v>
      </c>
      <c r="E11251" s="288">
        <v>94.26</v>
      </c>
    </row>
    <row r="11252" spans="1:5" x14ac:dyDescent="0.2">
      <c r="A11252" s="287" t="s">
        <v>11305</v>
      </c>
      <c r="B11252" s="287" t="s">
        <v>29493</v>
      </c>
      <c r="C11252" s="287" t="s">
        <v>11</v>
      </c>
      <c r="D11252" t="str">
        <f t="shared" si="175"/>
        <v>m2</v>
      </c>
      <c r="E11252" s="288">
        <v>406.96</v>
      </c>
    </row>
    <row r="11253" spans="1:5" x14ac:dyDescent="0.2">
      <c r="A11253" s="287" t="s">
        <v>11306</v>
      </c>
      <c r="B11253" s="287" t="s">
        <v>29493</v>
      </c>
      <c r="C11253" s="287" t="s">
        <v>11</v>
      </c>
      <c r="D11253" t="str">
        <f t="shared" si="175"/>
        <v>m2</v>
      </c>
      <c r="E11253" s="288">
        <v>392.85</v>
      </c>
    </row>
    <row r="11254" spans="1:5" x14ac:dyDescent="0.2">
      <c r="A11254" s="287" t="s">
        <v>11307</v>
      </c>
      <c r="B11254" s="287" t="s">
        <v>29494</v>
      </c>
      <c r="C11254" s="287" t="s">
        <v>11</v>
      </c>
      <c r="D11254" t="str">
        <f t="shared" si="175"/>
        <v>m2</v>
      </c>
      <c r="E11254" s="288">
        <v>388.68</v>
      </c>
    </row>
    <row r="11255" spans="1:5" x14ac:dyDescent="0.2">
      <c r="A11255" s="287" t="s">
        <v>11308</v>
      </c>
      <c r="B11255" s="287" t="s">
        <v>29494</v>
      </c>
      <c r="C11255" s="287" t="s">
        <v>11</v>
      </c>
      <c r="D11255" t="str">
        <f t="shared" si="175"/>
        <v>m2</v>
      </c>
      <c r="E11255" s="288">
        <v>375.14</v>
      </c>
    </row>
    <row r="11256" spans="1:5" x14ac:dyDescent="0.2">
      <c r="A11256" s="287" t="s">
        <v>11309</v>
      </c>
      <c r="B11256" s="287" t="s">
        <v>29495</v>
      </c>
      <c r="C11256" s="287" t="s">
        <v>11</v>
      </c>
      <c r="D11256" t="str">
        <f t="shared" si="175"/>
        <v>m2</v>
      </c>
      <c r="E11256" s="288">
        <v>423.64</v>
      </c>
    </row>
    <row r="11257" spans="1:5" x14ac:dyDescent="0.2">
      <c r="A11257" s="287" t="s">
        <v>11310</v>
      </c>
      <c r="B11257" s="287" t="s">
        <v>29495</v>
      </c>
      <c r="C11257" s="287" t="s">
        <v>11</v>
      </c>
      <c r="D11257" t="str">
        <f t="shared" si="175"/>
        <v>m2</v>
      </c>
      <c r="E11257" s="288">
        <v>406.03</v>
      </c>
    </row>
    <row r="11258" spans="1:5" x14ac:dyDescent="0.2">
      <c r="A11258" s="287" t="s">
        <v>11311</v>
      </c>
      <c r="B11258" s="287" t="s">
        <v>29496</v>
      </c>
      <c r="C11258" s="287" t="s">
        <v>11</v>
      </c>
      <c r="D11258" t="str">
        <f t="shared" si="175"/>
        <v>m2</v>
      </c>
      <c r="E11258" s="288">
        <v>401.04</v>
      </c>
    </row>
    <row r="11259" spans="1:5" x14ac:dyDescent="0.2">
      <c r="A11259" s="287" t="s">
        <v>11312</v>
      </c>
      <c r="B11259" s="287" t="s">
        <v>29496</v>
      </c>
      <c r="C11259" s="287" t="s">
        <v>11</v>
      </c>
      <c r="D11259" t="str">
        <f t="shared" si="175"/>
        <v>m2</v>
      </c>
      <c r="E11259" s="288">
        <v>384.24</v>
      </c>
    </row>
    <row r="11260" spans="1:5" x14ac:dyDescent="0.2">
      <c r="A11260" s="287" t="s">
        <v>11313</v>
      </c>
      <c r="B11260" s="287" t="s">
        <v>29497</v>
      </c>
      <c r="C11260" s="287" t="s">
        <v>11</v>
      </c>
      <c r="D11260" t="str">
        <f t="shared" si="175"/>
        <v>m2</v>
      </c>
      <c r="E11260" s="288">
        <v>453.41</v>
      </c>
    </row>
    <row r="11261" spans="1:5" x14ac:dyDescent="0.2">
      <c r="A11261" s="287" t="s">
        <v>11314</v>
      </c>
      <c r="B11261" s="287" t="s">
        <v>29497</v>
      </c>
      <c r="C11261" s="287" t="s">
        <v>11</v>
      </c>
      <c r="D11261" t="str">
        <f t="shared" si="175"/>
        <v>m2</v>
      </c>
      <c r="E11261" s="288">
        <v>439.3</v>
      </c>
    </row>
    <row r="11262" spans="1:5" x14ac:dyDescent="0.2">
      <c r="A11262" s="287" t="s">
        <v>11315</v>
      </c>
      <c r="B11262" s="287" t="s">
        <v>29498</v>
      </c>
      <c r="C11262" s="287" t="s">
        <v>11</v>
      </c>
      <c r="D11262" t="str">
        <f t="shared" si="175"/>
        <v>m2</v>
      </c>
      <c r="E11262" s="288">
        <v>429.53</v>
      </c>
    </row>
    <row r="11263" spans="1:5" x14ac:dyDescent="0.2">
      <c r="A11263" s="287" t="s">
        <v>11316</v>
      </c>
      <c r="B11263" s="287" t="s">
        <v>29498</v>
      </c>
      <c r="C11263" s="287" t="s">
        <v>11</v>
      </c>
      <c r="D11263" t="str">
        <f t="shared" si="175"/>
        <v>m2</v>
      </c>
      <c r="E11263" s="288">
        <v>417.34</v>
      </c>
    </row>
    <row r="11264" spans="1:5" x14ac:dyDescent="0.2">
      <c r="A11264" s="287" t="s">
        <v>11317</v>
      </c>
      <c r="B11264" s="287" t="s">
        <v>29499</v>
      </c>
      <c r="C11264" s="287" t="s">
        <v>11</v>
      </c>
      <c r="D11264" t="str">
        <f t="shared" si="175"/>
        <v>m2</v>
      </c>
      <c r="E11264" s="288">
        <v>371.97</v>
      </c>
    </row>
    <row r="11265" spans="1:5" x14ac:dyDescent="0.2">
      <c r="A11265" s="287" t="s">
        <v>11318</v>
      </c>
      <c r="B11265" s="287" t="s">
        <v>29499</v>
      </c>
      <c r="C11265" s="287" t="s">
        <v>11</v>
      </c>
      <c r="D11265" t="str">
        <f t="shared" si="175"/>
        <v>m2</v>
      </c>
      <c r="E11265" s="288">
        <v>361.92</v>
      </c>
    </row>
    <row r="11266" spans="1:5" x14ac:dyDescent="0.2">
      <c r="A11266" s="287" t="s">
        <v>11319</v>
      </c>
      <c r="B11266" s="287" t="s">
        <v>29500</v>
      </c>
      <c r="C11266" s="287" t="s">
        <v>11</v>
      </c>
      <c r="D11266" t="str">
        <f t="shared" ref="D11266:D11329" si="176">LOWER(C11266)</f>
        <v>m2</v>
      </c>
      <c r="E11266" s="288">
        <v>358.24</v>
      </c>
    </row>
    <row r="11267" spans="1:5" x14ac:dyDescent="0.2">
      <c r="A11267" s="287" t="s">
        <v>11320</v>
      </c>
      <c r="B11267" s="287" t="s">
        <v>29500</v>
      </c>
      <c r="C11267" s="287" t="s">
        <v>11</v>
      </c>
      <c r="D11267" t="str">
        <f t="shared" si="176"/>
        <v>m2</v>
      </c>
      <c r="E11267" s="288">
        <v>348.75</v>
      </c>
    </row>
    <row r="11268" spans="1:5" x14ac:dyDescent="0.2">
      <c r="A11268" s="287" t="s">
        <v>11321</v>
      </c>
      <c r="B11268" s="287" t="s">
        <v>29501</v>
      </c>
      <c r="C11268" s="287" t="s">
        <v>11</v>
      </c>
      <c r="D11268" t="str">
        <f t="shared" si="176"/>
        <v>m2</v>
      </c>
      <c r="E11268" s="288">
        <v>64.95</v>
      </c>
    </row>
    <row r="11269" spans="1:5" x14ac:dyDescent="0.2">
      <c r="A11269" s="287" t="s">
        <v>11322</v>
      </c>
      <c r="B11269" s="287" t="s">
        <v>29501</v>
      </c>
      <c r="C11269" s="287" t="s">
        <v>11</v>
      </c>
      <c r="D11269" t="str">
        <f t="shared" si="176"/>
        <v>m2</v>
      </c>
      <c r="E11269" s="288">
        <v>62.12</v>
      </c>
    </row>
    <row r="11270" spans="1:5" x14ac:dyDescent="0.2">
      <c r="A11270" s="287" t="s">
        <v>11323</v>
      </c>
      <c r="B11270" s="287" t="s">
        <v>29502</v>
      </c>
      <c r="C11270" s="287" t="s">
        <v>11</v>
      </c>
      <c r="D11270" t="str">
        <f t="shared" si="176"/>
        <v>m2</v>
      </c>
      <c r="E11270" s="288">
        <v>394.96</v>
      </c>
    </row>
    <row r="11271" spans="1:5" x14ac:dyDescent="0.2">
      <c r="A11271" s="287" t="s">
        <v>11324</v>
      </c>
      <c r="B11271" s="287" t="s">
        <v>29502</v>
      </c>
      <c r="C11271" s="287" t="s">
        <v>11</v>
      </c>
      <c r="D11271" t="str">
        <f t="shared" si="176"/>
        <v>m2</v>
      </c>
      <c r="E11271" s="288">
        <v>380.85</v>
      </c>
    </row>
    <row r="11272" spans="1:5" x14ac:dyDescent="0.2">
      <c r="A11272" s="287" t="s">
        <v>11325</v>
      </c>
      <c r="B11272" s="287" t="s">
        <v>29503</v>
      </c>
      <c r="C11272" s="287" t="s">
        <v>11</v>
      </c>
      <c r="D11272" t="str">
        <f t="shared" si="176"/>
        <v>m2</v>
      </c>
      <c r="E11272" s="288">
        <v>423.64</v>
      </c>
    </row>
    <row r="11273" spans="1:5" x14ac:dyDescent="0.2">
      <c r="A11273" s="287" t="s">
        <v>11326</v>
      </c>
      <c r="B11273" s="287" t="s">
        <v>29503</v>
      </c>
      <c r="C11273" s="287" t="s">
        <v>11</v>
      </c>
      <c r="D11273" t="str">
        <f t="shared" si="176"/>
        <v>m2</v>
      </c>
      <c r="E11273" s="288">
        <v>406.03</v>
      </c>
    </row>
    <row r="11274" spans="1:5" x14ac:dyDescent="0.2">
      <c r="A11274" s="287" t="s">
        <v>11327</v>
      </c>
      <c r="B11274" s="287" t="s">
        <v>29504</v>
      </c>
      <c r="C11274" s="287" t="s">
        <v>11</v>
      </c>
      <c r="D11274" t="str">
        <f t="shared" si="176"/>
        <v>m2</v>
      </c>
      <c r="E11274" s="288">
        <v>608.62</v>
      </c>
    </row>
    <row r="11275" spans="1:5" x14ac:dyDescent="0.2">
      <c r="A11275" s="287" t="s">
        <v>11328</v>
      </c>
      <c r="B11275" s="287" t="s">
        <v>29504</v>
      </c>
      <c r="C11275" s="287" t="s">
        <v>11</v>
      </c>
      <c r="D11275" t="str">
        <f t="shared" si="176"/>
        <v>m2</v>
      </c>
      <c r="E11275" s="288">
        <v>594.51</v>
      </c>
    </row>
    <row r="11276" spans="1:5" x14ac:dyDescent="0.2">
      <c r="A11276" s="287" t="s">
        <v>11329</v>
      </c>
      <c r="B11276" s="287" t="s">
        <v>29505</v>
      </c>
      <c r="C11276" s="287" t="s">
        <v>11</v>
      </c>
      <c r="D11276" t="str">
        <f t="shared" si="176"/>
        <v>m2</v>
      </c>
      <c r="E11276" s="288">
        <v>822.21</v>
      </c>
    </row>
    <row r="11277" spans="1:5" x14ac:dyDescent="0.2">
      <c r="A11277" s="287" t="s">
        <v>11330</v>
      </c>
      <c r="B11277" s="287" t="s">
        <v>29505</v>
      </c>
      <c r="C11277" s="287" t="s">
        <v>11</v>
      </c>
      <c r="D11277" t="str">
        <f t="shared" si="176"/>
        <v>m2</v>
      </c>
      <c r="E11277" s="288">
        <v>807.31</v>
      </c>
    </row>
    <row r="11278" spans="1:5" x14ac:dyDescent="0.2">
      <c r="A11278" s="287" t="s">
        <v>11331</v>
      </c>
      <c r="B11278" s="287" t="s">
        <v>29506</v>
      </c>
      <c r="C11278" s="287" t="s">
        <v>11</v>
      </c>
      <c r="D11278" t="str">
        <f t="shared" si="176"/>
        <v>m2</v>
      </c>
      <c r="E11278" s="288">
        <v>842.5</v>
      </c>
    </row>
    <row r="11279" spans="1:5" x14ac:dyDescent="0.2">
      <c r="A11279" s="287" t="s">
        <v>11332</v>
      </c>
      <c r="B11279" s="287" t="s">
        <v>29506</v>
      </c>
      <c r="C11279" s="287" t="s">
        <v>11</v>
      </c>
      <c r="D11279" t="str">
        <f t="shared" si="176"/>
        <v>m2</v>
      </c>
      <c r="E11279" s="288">
        <v>824.9</v>
      </c>
    </row>
    <row r="11280" spans="1:5" x14ac:dyDescent="0.2">
      <c r="A11280" s="287" t="s">
        <v>11333</v>
      </c>
      <c r="B11280" s="287" t="s">
        <v>29507</v>
      </c>
      <c r="C11280" s="287" t="s">
        <v>11</v>
      </c>
      <c r="D11280" t="str">
        <f t="shared" si="176"/>
        <v>m2</v>
      </c>
      <c r="E11280" s="288">
        <v>147.52000000000001</v>
      </c>
    </row>
    <row r="11281" spans="1:5" x14ac:dyDescent="0.2">
      <c r="A11281" s="287" t="s">
        <v>11334</v>
      </c>
      <c r="B11281" s="287" t="s">
        <v>29507</v>
      </c>
      <c r="C11281" s="287" t="s">
        <v>11</v>
      </c>
      <c r="D11281" t="str">
        <f t="shared" si="176"/>
        <v>m2</v>
      </c>
      <c r="E11281" s="288">
        <v>141.97</v>
      </c>
    </row>
    <row r="11282" spans="1:5" x14ac:dyDescent="0.2">
      <c r="A11282" s="287" t="s">
        <v>11335</v>
      </c>
      <c r="B11282" s="287" t="s">
        <v>29508</v>
      </c>
      <c r="C11282" s="287" t="s">
        <v>11</v>
      </c>
      <c r="D11282" t="str">
        <f t="shared" si="176"/>
        <v>m2</v>
      </c>
      <c r="E11282" s="288">
        <v>1300</v>
      </c>
    </row>
    <row r="11283" spans="1:5" x14ac:dyDescent="0.2">
      <c r="A11283" s="287" t="s">
        <v>11336</v>
      </c>
      <c r="B11283" s="287" t="s">
        <v>29508</v>
      </c>
      <c r="C11283" s="287" t="s">
        <v>11</v>
      </c>
      <c r="D11283" t="str">
        <f t="shared" si="176"/>
        <v>m2</v>
      </c>
      <c r="E11283" s="288">
        <v>1300</v>
      </c>
    </row>
    <row r="11284" spans="1:5" x14ac:dyDescent="0.2">
      <c r="A11284" s="287" t="s">
        <v>11337</v>
      </c>
      <c r="B11284" s="287" t="s">
        <v>29509</v>
      </c>
      <c r="C11284" s="287" t="s">
        <v>11</v>
      </c>
      <c r="D11284" t="str">
        <f t="shared" si="176"/>
        <v>m2</v>
      </c>
      <c r="E11284" s="288">
        <v>1238.1300000000001</v>
      </c>
    </row>
    <row r="11285" spans="1:5" x14ac:dyDescent="0.2">
      <c r="A11285" s="287" t="s">
        <v>11338</v>
      </c>
      <c r="B11285" s="287" t="s">
        <v>29509</v>
      </c>
      <c r="C11285" s="287" t="s">
        <v>11</v>
      </c>
      <c r="D11285" t="str">
        <f t="shared" si="176"/>
        <v>m2</v>
      </c>
      <c r="E11285" s="288">
        <v>1238.1300000000001</v>
      </c>
    </row>
    <row r="11286" spans="1:5" x14ac:dyDescent="0.2">
      <c r="A11286" s="287" t="s">
        <v>11339</v>
      </c>
      <c r="B11286" s="287" t="s">
        <v>29510</v>
      </c>
      <c r="C11286" s="287" t="s">
        <v>11</v>
      </c>
      <c r="D11286" t="str">
        <f t="shared" si="176"/>
        <v>m2</v>
      </c>
      <c r="E11286" s="288">
        <v>32</v>
      </c>
    </row>
    <row r="11287" spans="1:5" x14ac:dyDescent="0.2">
      <c r="A11287" s="287" t="s">
        <v>11340</v>
      </c>
      <c r="B11287" s="287" t="s">
        <v>29510</v>
      </c>
      <c r="C11287" s="287" t="s">
        <v>11</v>
      </c>
      <c r="D11287" t="str">
        <f t="shared" si="176"/>
        <v>m2</v>
      </c>
      <c r="E11287" s="288">
        <v>30.12</v>
      </c>
    </row>
    <row r="11288" spans="1:5" x14ac:dyDescent="0.2">
      <c r="A11288" s="287" t="s">
        <v>11341</v>
      </c>
      <c r="B11288" s="287" t="s">
        <v>29511</v>
      </c>
      <c r="C11288" s="287" t="s">
        <v>11</v>
      </c>
      <c r="D11288" t="str">
        <f t="shared" si="176"/>
        <v>m2</v>
      </c>
      <c r="E11288" s="288">
        <v>1133.08</v>
      </c>
    </row>
    <row r="11289" spans="1:5" x14ac:dyDescent="0.2">
      <c r="A11289" s="287" t="s">
        <v>11342</v>
      </c>
      <c r="B11289" s="287" t="s">
        <v>29511</v>
      </c>
      <c r="C11289" s="287" t="s">
        <v>11</v>
      </c>
      <c r="D11289" t="str">
        <f t="shared" si="176"/>
        <v>m2</v>
      </c>
      <c r="E11289" s="288">
        <v>1116.1199999999999</v>
      </c>
    </row>
    <row r="11290" spans="1:5" x14ac:dyDescent="0.2">
      <c r="A11290" s="287" t="s">
        <v>11343</v>
      </c>
      <c r="B11290" s="287" t="s">
        <v>29512</v>
      </c>
      <c r="C11290" s="287" t="s">
        <v>11</v>
      </c>
      <c r="D11290" t="str">
        <f t="shared" si="176"/>
        <v>m2</v>
      </c>
      <c r="E11290" s="288">
        <v>210.56</v>
      </c>
    </row>
    <row r="11291" spans="1:5" x14ac:dyDescent="0.2">
      <c r="A11291" s="287" t="s">
        <v>11344</v>
      </c>
      <c r="B11291" s="287" t="s">
        <v>29512</v>
      </c>
      <c r="C11291" s="287" t="s">
        <v>11</v>
      </c>
      <c r="D11291" t="str">
        <f t="shared" si="176"/>
        <v>m2</v>
      </c>
      <c r="E11291" s="288">
        <v>202.43</v>
      </c>
    </row>
    <row r="11292" spans="1:5" x14ac:dyDescent="0.2">
      <c r="A11292" s="287" t="s">
        <v>11345</v>
      </c>
      <c r="B11292" s="287" t="s">
        <v>29513</v>
      </c>
      <c r="C11292" s="287" t="s">
        <v>11</v>
      </c>
      <c r="D11292" t="str">
        <f t="shared" si="176"/>
        <v>m2</v>
      </c>
      <c r="E11292" s="288">
        <v>741.6</v>
      </c>
    </row>
    <row r="11293" spans="1:5" x14ac:dyDescent="0.2">
      <c r="A11293" s="287" t="s">
        <v>11346</v>
      </c>
      <c r="B11293" s="287" t="s">
        <v>29513</v>
      </c>
      <c r="C11293" s="287" t="s">
        <v>11</v>
      </c>
      <c r="D11293" t="str">
        <f t="shared" si="176"/>
        <v>m2</v>
      </c>
      <c r="E11293" s="288">
        <v>741.6</v>
      </c>
    </row>
    <row r="11294" spans="1:5" x14ac:dyDescent="0.2">
      <c r="A11294" s="287" t="s">
        <v>11347</v>
      </c>
      <c r="B11294" s="287" t="s">
        <v>29514</v>
      </c>
      <c r="C11294" s="287" t="s">
        <v>11</v>
      </c>
      <c r="D11294" t="str">
        <f t="shared" si="176"/>
        <v>m2</v>
      </c>
      <c r="E11294" s="288">
        <v>597.4</v>
      </c>
    </row>
    <row r="11295" spans="1:5" x14ac:dyDescent="0.2">
      <c r="A11295" s="287" t="s">
        <v>11348</v>
      </c>
      <c r="B11295" s="287" t="s">
        <v>29514</v>
      </c>
      <c r="C11295" s="287" t="s">
        <v>11</v>
      </c>
      <c r="D11295" t="str">
        <f t="shared" si="176"/>
        <v>m2</v>
      </c>
      <c r="E11295" s="288">
        <v>597.4</v>
      </c>
    </row>
    <row r="11296" spans="1:5" x14ac:dyDescent="0.2">
      <c r="A11296" s="287" t="s">
        <v>11349</v>
      </c>
      <c r="B11296" s="287" t="s">
        <v>29515</v>
      </c>
      <c r="C11296" s="287" t="s">
        <v>11</v>
      </c>
      <c r="D11296" t="str">
        <f t="shared" si="176"/>
        <v>m2</v>
      </c>
      <c r="E11296" s="288">
        <v>156.16</v>
      </c>
    </row>
    <row r="11297" spans="1:5" x14ac:dyDescent="0.2">
      <c r="A11297" s="287" t="s">
        <v>11350</v>
      </c>
      <c r="B11297" s="287" t="s">
        <v>29515</v>
      </c>
      <c r="C11297" s="287" t="s">
        <v>11</v>
      </c>
      <c r="D11297" t="str">
        <f t="shared" si="176"/>
        <v>m2</v>
      </c>
      <c r="E11297" s="288">
        <v>150.97</v>
      </c>
    </row>
    <row r="11298" spans="1:5" x14ac:dyDescent="0.2">
      <c r="A11298" s="287" t="s">
        <v>11351</v>
      </c>
      <c r="B11298" s="287" t="s">
        <v>29516</v>
      </c>
      <c r="C11298" s="287" t="s">
        <v>11</v>
      </c>
      <c r="D11298" t="str">
        <f t="shared" si="176"/>
        <v>m2</v>
      </c>
      <c r="E11298" s="288">
        <v>171.41</v>
      </c>
    </row>
    <row r="11299" spans="1:5" x14ac:dyDescent="0.2">
      <c r="A11299" s="287" t="s">
        <v>11352</v>
      </c>
      <c r="B11299" s="287" t="s">
        <v>29516</v>
      </c>
      <c r="C11299" s="287" t="s">
        <v>11</v>
      </c>
      <c r="D11299" t="str">
        <f t="shared" si="176"/>
        <v>m2</v>
      </c>
      <c r="E11299" s="288">
        <v>164.19</v>
      </c>
    </row>
    <row r="11300" spans="1:5" x14ac:dyDescent="0.2">
      <c r="A11300" s="287" t="s">
        <v>11353</v>
      </c>
      <c r="B11300" s="287" t="s">
        <v>29517</v>
      </c>
      <c r="C11300" s="287" t="s">
        <v>11</v>
      </c>
      <c r="D11300" t="str">
        <f t="shared" si="176"/>
        <v>m2</v>
      </c>
      <c r="E11300" s="288">
        <v>83.46</v>
      </c>
    </row>
    <row r="11301" spans="1:5" x14ac:dyDescent="0.2">
      <c r="A11301" s="287" t="s">
        <v>11354</v>
      </c>
      <c r="B11301" s="287" t="s">
        <v>29517</v>
      </c>
      <c r="C11301" s="287" t="s">
        <v>11</v>
      </c>
      <c r="D11301" t="str">
        <f t="shared" si="176"/>
        <v>m2</v>
      </c>
      <c r="E11301" s="288">
        <v>82.74</v>
      </c>
    </row>
    <row r="11302" spans="1:5" x14ac:dyDescent="0.2">
      <c r="A11302" s="287" t="s">
        <v>11355</v>
      </c>
      <c r="B11302" s="287" t="s">
        <v>29518</v>
      </c>
      <c r="C11302" s="287" t="s">
        <v>11</v>
      </c>
      <c r="D11302" t="str">
        <f t="shared" si="176"/>
        <v>m2</v>
      </c>
      <c r="E11302" s="288">
        <v>72.709999999999994</v>
      </c>
    </row>
    <row r="11303" spans="1:5" x14ac:dyDescent="0.2">
      <c r="A11303" s="287" t="s">
        <v>11356</v>
      </c>
      <c r="B11303" s="287" t="s">
        <v>29518</v>
      </c>
      <c r="C11303" s="287" t="s">
        <v>11</v>
      </c>
      <c r="D11303" t="str">
        <f t="shared" si="176"/>
        <v>m2</v>
      </c>
      <c r="E11303" s="288">
        <v>67.290000000000006</v>
      </c>
    </row>
    <row r="11304" spans="1:5" x14ac:dyDescent="0.2">
      <c r="A11304" s="287" t="s">
        <v>11357</v>
      </c>
      <c r="B11304" s="287" t="s">
        <v>29519</v>
      </c>
      <c r="C11304" s="287" t="s">
        <v>11</v>
      </c>
      <c r="D11304" t="str">
        <f t="shared" si="176"/>
        <v>m2</v>
      </c>
      <c r="E11304" s="288">
        <v>83.12</v>
      </c>
    </row>
    <row r="11305" spans="1:5" x14ac:dyDescent="0.2">
      <c r="A11305" s="287" t="s">
        <v>11358</v>
      </c>
      <c r="B11305" s="287" t="s">
        <v>29519</v>
      </c>
      <c r="C11305" s="287" t="s">
        <v>11</v>
      </c>
      <c r="D11305" t="str">
        <f t="shared" si="176"/>
        <v>m2</v>
      </c>
      <c r="E11305" s="288">
        <v>78.790000000000006</v>
      </c>
    </row>
    <row r="11306" spans="1:5" x14ac:dyDescent="0.2">
      <c r="A11306" s="287" t="s">
        <v>11359</v>
      </c>
      <c r="B11306" s="287" t="s">
        <v>29520</v>
      </c>
      <c r="C11306" s="287" t="s">
        <v>11</v>
      </c>
      <c r="D11306" t="str">
        <f t="shared" si="176"/>
        <v>m2</v>
      </c>
      <c r="E11306" s="288">
        <v>72</v>
      </c>
    </row>
    <row r="11307" spans="1:5" x14ac:dyDescent="0.2">
      <c r="A11307" s="287" t="s">
        <v>11360</v>
      </c>
      <c r="B11307" s="287" t="s">
        <v>29520</v>
      </c>
      <c r="C11307" s="287" t="s">
        <v>11</v>
      </c>
      <c r="D11307" t="str">
        <f t="shared" si="176"/>
        <v>m2</v>
      </c>
      <c r="E11307" s="288">
        <v>72</v>
      </c>
    </row>
    <row r="11308" spans="1:5" x14ac:dyDescent="0.2">
      <c r="A11308" s="287" t="s">
        <v>11361</v>
      </c>
      <c r="B11308" s="287" t="s">
        <v>29521</v>
      </c>
      <c r="C11308" s="287" t="s">
        <v>11</v>
      </c>
      <c r="D11308" t="str">
        <f t="shared" si="176"/>
        <v>m2</v>
      </c>
      <c r="E11308" s="288">
        <v>52.6</v>
      </c>
    </row>
    <row r="11309" spans="1:5" x14ac:dyDescent="0.2">
      <c r="A11309" s="287" t="s">
        <v>11362</v>
      </c>
      <c r="B11309" s="287" t="s">
        <v>29521</v>
      </c>
      <c r="C11309" s="287" t="s">
        <v>11</v>
      </c>
      <c r="D11309" t="str">
        <f t="shared" si="176"/>
        <v>m2</v>
      </c>
      <c r="E11309" s="288">
        <v>46.96</v>
      </c>
    </row>
    <row r="11310" spans="1:5" x14ac:dyDescent="0.2">
      <c r="A11310" s="287" t="s">
        <v>11363</v>
      </c>
      <c r="B11310" s="287" t="s">
        <v>29522</v>
      </c>
      <c r="C11310" s="287" t="s">
        <v>11</v>
      </c>
      <c r="D11310" t="str">
        <f t="shared" si="176"/>
        <v>m2</v>
      </c>
      <c r="E11310" s="288">
        <v>55</v>
      </c>
    </row>
    <row r="11311" spans="1:5" x14ac:dyDescent="0.2">
      <c r="A11311" s="287" t="s">
        <v>11364</v>
      </c>
      <c r="B11311" s="287" t="s">
        <v>29522</v>
      </c>
      <c r="C11311" s="287" t="s">
        <v>11</v>
      </c>
      <c r="D11311" t="str">
        <f t="shared" si="176"/>
        <v>m2</v>
      </c>
      <c r="E11311" s="288">
        <v>55</v>
      </c>
    </row>
    <row r="11312" spans="1:5" x14ac:dyDescent="0.2">
      <c r="A11312" s="287" t="s">
        <v>11365</v>
      </c>
      <c r="B11312" s="287" t="s">
        <v>29523</v>
      </c>
      <c r="C11312" s="287" t="s">
        <v>11</v>
      </c>
      <c r="D11312" t="str">
        <f t="shared" si="176"/>
        <v>m2</v>
      </c>
      <c r="E11312" s="288">
        <v>156.26</v>
      </c>
    </row>
    <row r="11313" spans="1:5" x14ac:dyDescent="0.2">
      <c r="A11313" s="287" t="s">
        <v>11366</v>
      </c>
      <c r="B11313" s="287" t="s">
        <v>29523</v>
      </c>
      <c r="C11313" s="287" t="s">
        <v>11</v>
      </c>
      <c r="D11313" t="str">
        <f t="shared" si="176"/>
        <v>m2</v>
      </c>
      <c r="E11313" s="288">
        <v>151.06</v>
      </c>
    </row>
    <row r="11314" spans="1:5" x14ac:dyDescent="0.2">
      <c r="A11314" s="287" t="s">
        <v>11367</v>
      </c>
      <c r="B11314" s="287" t="s">
        <v>29524</v>
      </c>
      <c r="C11314" s="287" t="s">
        <v>11</v>
      </c>
      <c r="D11314" t="str">
        <f t="shared" si="176"/>
        <v>m2</v>
      </c>
      <c r="E11314" s="288">
        <v>261.48</v>
      </c>
    </row>
    <row r="11315" spans="1:5" x14ac:dyDescent="0.2">
      <c r="A11315" s="287" t="s">
        <v>11368</v>
      </c>
      <c r="B11315" s="287" t="s">
        <v>29524</v>
      </c>
      <c r="C11315" s="287" t="s">
        <v>11</v>
      </c>
      <c r="D11315" t="str">
        <f t="shared" si="176"/>
        <v>m2</v>
      </c>
      <c r="E11315" s="288">
        <v>261.48</v>
      </c>
    </row>
    <row r="11316" spans="1:5" x14ac:dyDescent="0.2">
      <c r="A11316" s="287" t="s">
        <v>11369</v>
      </c>
      <c r="B11316" s="287" t="s">
        <v>29525</v>
      </c>
      <c r="C11316" s="287" t="s">
        <v>11</v>
      </c>
      <c r="D11316" t="str">
        <f t="shared" si="176"/>
        <v>m2</v>
      </c>
      <c r="E11316" s="288">
        <v>327.2</v>
      </c>
    </row>
    <row r="11317" spans="1:5" x14ac:dyDescent="0.2">
      <c r="A11317" s="287" t="s">
        <v>11370</v>
      </c>
      <c r="B11317" s="287" t="s">
        <v>29525</v>
      </c>
      <c r="C11317" s="287" t="s">
        <v>11</v>
      </c>
      <c r="D11317" t="str">
        <f t="shared" si="176"/>
        <v>m2</v>
      </c>
      <c r="E11317" s="288">
        <v>327.2</v>
      </c>
    </row>
    <row r="11318" spans="1:5" x14ac:dyDescent="0.2">
      <c r="A11318" s="287" t="s">
        <v>11371</v>
      </c>
      <c r="B11318" s="287" t="s">
        <v>29526</v>
      </c>
      <c r="C11318" s="287" t="s">
        <v>11</v>
      </c>
      <c r="D11318" t="str">
        <f t="shared" si="176"/>
        <v>m2</v>
      </c>
      <c r="E11318" s="288">
        <v>116.94</v>
      </c>
    </row>
    <row r="11319" spans="1:5" x14ac:dyDescent="0.2">
      <c r="A11319" s="287" t="s">
        <v>11372</v>
      </c>
      <c r="B11319" s="287" t="s">
        <v>29526</v>
      </c>
      <c r="C11319" s="287" t="s">
        <v>11</v>
      </c>
      <c r="D11319" t="str">
        <f t="shared" si="176"/>
        <v>m2</v>
      </c>
      <c r="E11319" s="288">
        <v>110.98</v>
      </c>
    </row>
    <row r="11320" spans="1:5" x14ac:dyDescent="0.2">
      <c r="A11320" s="287" t="s">
        <v>11373</v>
      </c>
      <c r="B11320" s="287" t="s">
        <v>29527</v>
      </c>
      <c r="C11320" s="287" t="s">
        <v>11</v>
      </c>
      <c r="D11320" t="str">
        <f t="shared" si="176"/>
        <v>m2</v>
      </c>
      <c r="E11320" s="288">
        <v>188.21</v>
      </c>
    </row>
    <row r="11321" spans="1:5" x14ac:dyDescent="0.2">
      <c r="A11321" s="287" t="s">
        <v>11374</v>
      </c>
      <c r="B11321" s="287" t="s">
        <v>29527</v>
      </c>
      <c r="C11321" s="287" t="s">
        <v>11</v>
      </c>
      <c r="D11321" t="str">
        <f t="shared" si="176"/>
        <v>m2</v>
      </c>
      <c r="E11321" s="288">
        <v>182.25</v>
      </c>
    </row>
    <row r="11322" spans="1:5" x14ac:dyDescent="0.2">
      <c r="A11322" s="287" t="s">
        <v>11375</v>
      </c>
      <c r="B11322" s="287" t="s">
        <v>29528</v>
      </c>
      <c r="C11322" s="287" t="s">
        <v>11</v>
      </c>
      <c r="D11322" t="str">
        <f t="shared" si="176"/>
        <v>m2</v>
      </c>
      <c r="E11322" s="288">
        <v>75.319999999999993</v>
      </c>
    </row>
    <row r="11323" spans="1:5" x14ac:dyDescent="0.2">
      <c r="A11323" s="287" t="s">
        <v>11376</v>
      </c>
      <c r="B11323" s="287" t="s">
        <v>29528</v>
      </c>
      <c r="C11323" s="287" t="s">
        <v>11</v>
      </c>
      <c r="D11323" t="str">
        <f t="shared" si="176"/>
        <v>m2</v>
      </c>
      <c r="E11323" s="288">
        <v>70.010000000000005</v>
      </c>
    </row>
    <row r="11324" spans="1:5" x14ac:dyDescent="0.2">
      <c r="A11324" s="287" t="s">
        <v>11377</v>
      </c>
      <c r="B11324" s="287" t="s">
        <v>29529</v>
      </c>
      <c r="C11324" s="287" t="s">
        <v>11</v>
      </c>
      <c r="D11324" t="str">
        <f t="shared" si="176"/>
        <v>m2</v>
      </c>
      <c r="E11324" s="288">
        <v>110.51</v>
      </c>
    </row>
    <row r="11325" spans="1:5" x14ac:dyDescent="0.2">
      <c r="A11325" s="287" t="s">
        <v>11378</v>
      </c>
      <c r="B11325" s="287" t="s">
        <v>29529</v>
      </c>
      <c r="C11325" s="287" t="s">
        <v>11</v>
      </c>
      <c r="D11325" t="str">
        <f t="shared" si="176"/>
        <v>m2</v>
      </c>
      <c r="E11325" s="288">
        <v>107.93</v>
      </c>
    </row>
    <row r="11326" spans="1:5" x14ac:dyDescent="0.2">
      <c r="A11326" s="287" t="s">
        <v>11379</v>
      </c>
      <c r="B11326" s="287" t="s">
        <v>29530</v>
      </c>
      <c r="C11326" s="287" t="s">
        <v>53</v>
      </c>
      <c r="D11326" t="str">
        <f t="shared" si="176"/>
        <v>m</v>
      </c>
      <c r="E11326" s="288">
        <v>121.94</v>
      </c>
    </row>
    <row r="11327" spans="1:5" x14ac:dyDescent="0.2">
      <c r="A11327" s="287" t="s">
        <v>11380</v>
      </c>
      <c r="B11327" s="287" t="s">
        <v>29530</v>
      </c>
      <c r="C11327" s="287" t="s">
        <v>53</v>
      </c>
      <c r="D11327" t="str">
        <f t="shared" si="176"/>
        <v>m</v>
      </c>
      <c r="E11327" s="288">
        <v>119.09</v>
      </c>
    </row>
    <row r="11328" spans="1:5" x14ac:dyDescent="0.2">
      <c r="A11328" s="287" t="s">
        <v>11381</v>
      </c>
      <c r="B11328" s="287" t="s">
        <v>29531</v>
      </c>
      <c r="C11328" s="287" t="s">
        <v>53</v>
      </c>
      <c r="D11328" t="str">
        <f t="shared" si="176"/>
        <v>m</v>
      </c>
      <c r="E11328" s="288">
        <v>103.19</v>
      </c>
    </row>
    <row r="11329" spans="1:5" x14ac:dyDescent="0.2">
      <c r="A11329" s="287" t="s">
        <v>11382</v>
      </c>
      <c r="B11329" s="287" t="s">
        <v>29531</v>
      </c>
      <c r="C11329" s="287" t="s">
        <v>53</v>
      </c>
      <c r="D11329" t="str">
        <f t="shared" si="176"/>
        <v>m</v>
      </c>
      <c r="E11329" s="288">
        <v>100.61</v>
      </c>
    </row>
    <row r="11330" spans="1:5" x14ac:dyDescent="0.2">
      <c r="A11330" s="287" t="s">
        <v>11383</v>
      </c>
      <c r="B11330" s="287" t="s">
        <v>29532</v>
      </c>
      <c r="C11330" s="287" t="s">
        <v>53</v>
      </c>
      <c r="D11330" t="str">
        <f t="shared" ref="D11330:D11393" si="177">LOWER(C11330)</f>
        <v>m</v>
      </c>
      <c r="E11330" s="288">
        <v>114.62</v>
      </c>
    </row>
    <row r="11331" spans="1:5" x14ac:dyDescent="0.2">
      <c r="A11331" s="287" t="s">
        <v>11384</v>
      </c>
      <c r="B11331" s="287" t="s">
        <v>29532</v>
      </c>
      <c r="C11331" s="287" t="s">
        <v>53</v>
      </c>
      <c r="D11331" t="str">
        <f t="shared" si="177"/>
        <v>m</v>
      </c>
      <c r="E11331" s="288">
        <v>111.77</v>
      </c>
    </row>
    <row r="11332" spans="1:5" x14ac:dyDescent="0.2">
      <c r="A11332" s="287" t="s">
        <v>11385</v>
      </c>
      <c r="B11332" s="287" t="s">
        <v>23562</v>
      </c>
      <c r="C11332" s="287" t="s">
        <v>111</v>
      </c>
      <c r="D11332" t="str">
        <f t="shared" si="177"/>
        <v>m3</v>
      </c>
      <c r="E11332" s="288">
        <v>85.34</v>
      </c>
    </row>
    <row r="11333" spans="1:5" x14ac:dyDescent="0.2">
      <c r="A11333" s="287" t="s">
        <v>11386</v>
      </c>
      <c r="B11333" s="287" t="s">
        <v>23562</v>
      </c>
      <c r="C11333" s="287" t="s">
        <v>111</v>
      </c>
      <c r="D11333" t="str">
        <f t="shared" si="177"/>
        <v>m3</v>
      </c>
      <c r="E11333" s="288">
        <v>82.75</v>
      </c>
    </row>
    <row r="11334" spans="1:5" x14ac:dyDescent="0.2">
      <c r="A11334" s="287" t="s">
        <v>11387</v>
      </c>
      <c r="B11334" s="287" t="s">
        <v>29533</v>
      </c>
      <c r="C11334" s="287" t="s">
        <v>111</v>
      </c>
      <c r="D11334" t="str">
        <f t="shared" si="177"/>
        <v>m3</v>
      </c>
      <c r="E11334" s="288">
        <v>96.77</v>
      </c>
    </row>
    <row r="11335" spans="1:5" x14ac:dyDescent="0.2">
      <c r="A11335" s="287" t="s">
        <v>11388</v>
      </c>
      <c r="B11335" s="287" t="s">
        <v>29533</v>
      </c>
      <c r="C11335" s="287" t="s">
        <v>111</v>
      </c>
      <c r="D11335" t="str">
        <f t="shared" si="177"/>
        <v>m3</v>
      </c>
      <c r="E11335" s="288">
        <v>93.92</v>
      </c>
    </row>
    <row r="11336" spans="1:5" x14ac:dyDescent="0.2">
      <c r="A11336" s="287" t="s">
        <v>11389</v>
      </c>
      <c r="B11336" s="287" t="s">
        <v>29534</v>
      </c>
      <c r="C11336" s="287" t="s">
        <v>11</v>
      </c>
      <c r="D11336" t="str">
        <f t="shared" si="177"/>
        <v>m2</v>
      </c>
      <c r="E11336" s="288">
        <v>80.849999999999994</v>
      </c>
    </row>
    <row r="11337" spans="1:5" x14ac:dyDescent="0.2">
      <c r="A11337" s="287" t="s">
        <v>11390</v>
      </c>
      <c r="B11337" s="287" t="s">
        <v>29534</v>
      </c>
      <c r="C11337" s="287" t="s">
        <v>11</v>
      </c>
      <c r="D11337" t="str">
        <f t="shared" si="177"/>
        <v>m2</v>
      </c>
      <c r="E11337" s="288">
        <v>78.27</v>
      </c>
    </row>
    <row r="11338" spans="1:5" x14ac:dyDescent="0.2">
      <c r="A11338" s="287" t="s">
        <v>11391</v>
      </c>
      <c r="B11338" s="287" t="s">
        <v>29535</v>
      </c>
      <c r="C11338" s="287" t="s">
        <v>11</v>
      </c>
      <c r="D11338" t="str">
        <f t="shared" si="177"/>
        <v>m2</v>
      </c>
      <c r="E11338" s="288">
        <v>92.28</v>
      </c>
    </row>
    <row r="11339" spans="1:5" x14ac:dyDescent="0.2">
      <c r="A11339" s="287" t="s">
        <v>11392</v>
      </c>
      <c r="B11339" s="287" t="s">
        <v>29535</v>
      </c>
      <c r="C11339" s="287" t="s">
        <v>11</v>
      </c>
      <c r="D11339" t="str">
        <f t="shared" si="177"/>
        <v>m2</v>
      </c>
      <c r="E11339" s="288">
        <v>89.43</v>
      </c>
    </row>
    <row r="11340" spans="1:5" x14ac:dyDescent="0.2">
      <c r="A11340" s="287" t="s">
        <v>11393</v>
      </c>
      <c r="B11340" s="287" t="s">
        <v>29536</v>
      </c>
      <c r="C11340" s="287" t="s">
        <v>11</v>
      </c>
      <c r="D11340" t="str">
        <f t="shared" si="177"/>
        <v>m2</v>
      </c>
      <c r="E11340" s="288">
        <v>148.27000000000001</v>
      </c>
    </row>
    <row r="11341" spans="1:5" x14ac:dyDescent="0.2">
      <c r="A11341" s="287" t="s">
        <v>11394</v>
      </c>
      <c r="B11341" s="287" t="s">
        <v>29536</v>
      </c>
      <c r="C11341" s="287" t="s">
        <v>11</v>
      </c>
      <c r="D11341" t="str">
        <f t="shared" si="177"/>
        <v>m2</v>
      </c>
      <c r="E11341" s="288">
        <v>145.69</v>
      </c>
    </row>
    <row r="11342" spans="1:5" x14ac:dyDescent="0.2">
      <c r="A11342" s="287" t="s">
        <v>11395</v>
      </c>
      <c r="B11342" s="287" t="s">
        <v>29537</v>
      </c>
      <c r="C11342" s="287" t="s">
        <v>11</v>
      </c>
      <c r="D11342" t="str">
        <f t="shared" si="177"/>
        <v>m2</v>
      </c>
      <c r="E11342" s="288">
        <v>56.33</v>
      </c>
    </row>
    <row r="11343" spans="1:5" x14ac:dyDescent="0.2">
      <c r="A11343" s="287" t="s">
        <v>11396</v>
      </c>
      <c r="B11343" s="287" t="s">
        <v>29537</v>
      </c>
      <c r="C11343" s="287" t="s">
        <v>11</v>
      </c>
      <c r="D11343" t="str">
        <f t="shared" si="177"/>
        <v>m2</v>
      </c>
      <c r="E11343" s="288">
        <v>54.9</v>
      </c>
    </row>
    <row r="11344" spans="1:5" x14ac:dyDescent="0.2">
      <c r="A11344" s="287" t="s">
        <v>11397</v>
      </c>
      <c r="B11344" s="287" t="s">
        <v>29538</v>
      </c>
      <c r="C11344" s="287" t="s">
        <v>11</v>
      </c>
      <c r="D11344" t="str">
        <f t="shared" si="177"/>
        <v>m2</v>
      </c>
      <c r="E11344" s="288">
        <v>57.99</v>
      </c>
    </row>
    <row r="11345" spans="1:5" x14ac:dyDescent="0.2">
      <c r="A11345" s="287" t="s">
        <v>11398</v>
      </c>
      <c r="B11345" s="287" t="s">
        <v>29538</v>
      </c>
      <c r="C11345" s="287" t="s">
        <v>11</v>
      </c>
      <c r="D11345" t="str">
        <f t="shared" si="177"/>
        <v>m2</v>
      </c>
      <c r="E11345" s="288">
        <v>56.55</v>
      </c>
    </row>
    <row r="11346" spans="1:5" x14ac:dyDescent="0.2">
      <c r="A11346" s="287" t="s">
        <v>11399</v>
      </c>
      <c r="B11346" s="287" t="s">
        <v>29539</v>
      </c>
      <c r="C11346" s="287" t="s">
        <v>11</v>
      </c>
      <c r="D11346" t="str">
        <f t="shared" si="177"/>
        <v>m2</v>
      </c>
      <c r="E11346" s="288">
        <v>58.43</v>
      </c>
    </row>
    <row r="11347" spans="1:5" x14ac:dyDescent="0.2">
      <c r="A11347" s="287" t="s">
        <v>11400</v>
      </c>
      <c r="B11347" s="287" t="s">
        <v>29539</v>
      </c>
      <c r="C11347" s="287" t="s">
        <v>11</v>
      </c>
      <c r="D11347" t="str">
        <f t="shared" si="177"/>
        <v>m2</v>
      </c>
      <c r="E11347" s="288">
        <v>57</v>
      </c>
    </row>
    <row r="11348" spans="1:5" x14ac:dyDescent="0.2">
      <c r="A11348" s="287" t="s">
        <v>11401</v>
      </c>
      <c r="B11348" s="287" t="s">
        <v>29540</v>
      </c>
      <c r="C11348" s="287" t="s">
        <v>11</v>
      </c>
      <c r="D11348" t="str">
        <f t="shared" si="177"/>
        <v>m2</v>
      </c>
      <c r="E11348" s="288">
        <v>155.31</v>
      </c>
    </row>
    <row r="11349" spans="1:5" x14ac:dyDescent="0.2">
      <c r="A11349" s="287" t="s">
        <v>11402</v>
      </c>
      <c r="B11349" s="287" t="s">
        <v>29540</v>
      </c>
      <c r="C11349" s="287" t="s">
        <v>11</v>
      </c>
      <c r="D11349" t="str">
        <f t="shared" si="177"/>
        <v>m2</v>
      </c>
      <c r="E11349" s="288">
        <v>153.88</v>
      </c>
    </row>
    <row r="11350" spans="1:5" x14ac:dyDescent="0.2">
      <c r="A11350" s="287" t="s">
        <v>11403</v>
      </c>
      <c r="B11350" s="287" t="s">
        <v>29541</v>
      </c>
      <c r="C11350" s="287" t="s">
        <v>11</v>
      </c>
      <c r="D11350" t="str">
        <f t="shared" si="177"/>
        <v>m2</v>
      </c>
      <c r="E11350" s="288">
        <v>158.16999999999999</v>
      </c>
    </row>
    <row r="11351" spans="1:5" x14ac:dyDescent="0.2">
      <c r="A11351" s="287" t="s">
        <v>11404</v>
      </c>
      <c r="B11351" s="287" t="s">
        <v>29541</v>
      </c>
      <c r="C11351" s="287" t="s">
        <v>11</v>
      </c>
      <c r="D11351" t="str">
        <f t="shared" si="177"/>
        <v>m2</v>
      </c>
      <c r="E11351" s="288">
        <v>157.18</v>
      </c>
    </row>
    <row r="11352" spans="1:5" x14ac:dyDescent="0.2">
      <c r="A11352" s="287" t="s">
        <v>11405</v>
      </c>
      <c r="B11352" s="287" t="s">
        <v>29542</v>
      </c>
      <c r="C11352" s="287" t="s">
        <v>11</v>
      </c>
      <c r="D11352" t="str">
        <f t="shared" si="177"/>
        <v>m2</v>
      </c>
      <c r="E11352" s="288">
        <v>84.73</v>
      </c>
    </row>
    <row r="11353" spans="1:5" x14ac:dyDescent="0.2">
      <c r="A11353" s="287" t="s">
        <v>11406</v>
      </c>
      <c r="B11353" s="287" t="s">
        <v>29542</v>
      </c>
      <c r="C11353" s="287" t="s">
        <v>11</v>
      </c>
      <c r="D11353" t="str">
        <f t="shared" si="177"/>
        <v>m2</v>
      </c>
      <c r="E11353" s="288">
        <v>82.15</v>
      </c>
    </row>
    <row r="11354" spans="1:5" x14ac:dyDescent="0.2">
      <c r="A11354" s="287" t="s">
        <v>11407</v>
      </c>
      <c r="B11354" s="287" t="s">
        <v>29543</v>
      </c>
      <c r="C11354" s="287" t="s">
        <v>11</v>
      </c>
      <c r="D11354" t="str">
        <f t="shared" si="177"/>
        <v>m2</v>
      </c>
      <c r="E11354" s="288">
        <v>83.43</v>
      </c>
    </row>
    <row r="11355" spans="1:5" x14ac:dyDescent="0.2">
      <c r="A11355" s="287" t="s">
        <v>11408</v>
      </c>
      <c r="B11355" s="287" t="s">
        <v>29543</v>
      </c>
      <c r="C11355" s="287" t="s">
        <v>11</v>
      </c>
      <c r="D11355" t="str">
        <f t="shared" si="177"/>
        <v>m2</v>
      </c>
      <c r="E11355" s="288">
        <v>80.849999999999994</v>
      </c>
    </row>
    <row r="11356" spans="1:5" x14ac:dyDescent="0.2">
      <c r="A11356" s="287" t="s">
        <v>11409</v>
      </c>
      <c r="B11356" s="287" t="s">
        <v>29544</v>
      </c>
      <c r="C11356" s="287" t="s">
        <v>11</v>
      </c>
      <c r="D11356" t="str">
        <f t="shared" si="177"/>
        <v>m2</v>
      </c>
      <c r="E11356" s="288">
        <v>104.12</v>
      </c>
    </row>
    <row r="11357" spans="1:5" x14ac:dyDescent="0.2">
      <c r="A11357" s="287" t="s">
        <v>11410</v>
      </c>
      <c r="B11357" s="287" t="s">
        <v>29544</v>
      </c>
      <c r="C11357" s="287" t="s">
        <v>11</v>
      </c>
      <c r="D11357" t="str">
        <f t="shared" si="177"/>
        <v>m2</v>
      </c>
      <c r="E11357" s="288">
        <v>101.53</v>
      </c>
    </row>
    <row r="11358" spans="1:5" x14ac:dyDescent="0.2">
      <c r="A11358" s="287" t="s">
        <v>11411</v>
      </c>
      <c r="B11358" s="287" t="s">
        <v>29545</v>
      </c>
      <c r="C11358" s="287" t="s">
        <v>11</v>
      </c>
      <c r="D11358" t="str">
        <f t="shared" si="177"/>
        <v>m2</v>
      </c>
      <c r="E11358" s="288">
        <v>91.78</v>
      </c>
    </row>
    <row r="11359" spans="1:5" x14ac:dyDescent="0.2">
      <c r="A11359" s="287" t="s">
        <v>11412</v>
      </c>
      <c r="B11359" s="287" t="s">
        <v>29545</v>
      </c>
      <c r="C11359" s="287" t="s">
        <v>11</v>
      </c>
      <c r="D11359" t="str">
        <f t="shared" si="177"/>
        <v>m2</v>
      </c>
      <c r="E11359" s="288">
        <v>89.2</v>
      </c>
    </row>
    <row r="11360" spans="1:5" x14ac:dyDescent="0.2">
      <c r="A11360" s="287" t="s">
        <v>11413</v>
      </c>
      <c r="B11360" s="287" t="s">
        <v>29546</v>
      </c>
      <c r="C11360" s="287" t="s">
        <v>11</v>
      </c>
      <c r="D11360" t="str">
        <f t="shared" si="177"/>
        <v>m2</v>
      </c>
      <c r="E11360" s="288">
        <v>176.36</v>
      </c>
    </row>
    <row r="11361" spans="1:5" x14ac:dyDescent="0.2">
      <c r="A11361" s="287" t="s">
        <v>11414</v>
      </c>
      <c r="B11361" s="287" t="s">
        <v>29546</v>
      </c>
      <c r="C11361" s="287" t="s">
        <v>11</v>
      </c>
      <c r="D11361" t="str">
        <f t="shared" si="177"/>
        <v>m2</v>
      </c>
      <c r="E11361" s="288">
        <v>173.77</v>
      </c>
    </row>
    <row r="11362" spans="1:5" x14ac:dyDescent="0.2">
      <c r="A11362" s="287" t="s">
        <v>11415</v>
      </c>
      <c r="B11362" s="287" t="s">
        <v>29547</v>
      </c>
      <c r="C11362" s="287" t="s">
        <v>11</v>
      </c>
      <c r="D11362" t="str">
        <f t="shared" si="177"/>
        <v>m2</v>
      </c>
      <c r="E11362" s="288">
        <v>103.5</v>
      </c>
    </row>
    <row r="11363" spans="1:5" x14ac:dyDescent="0.2">
      <c r="A11363" s="287" t="s">
        <v>11416</v>
      </c>
      <c r="B11363" s="287" t="s">
        <v>29547</v>
      </c>
      <c r="C11363" s="287" t="s">
        <v>11</v>
      </c>
      <c r="D11363" t="str">
        <f t="shared" si="177"/>
        <v>m2</v>
      </c>
      <c r="E11363" s="288">
        <v>100.92</v>
      </c>
    </row>
    <row r="11364" spans="1:5" x14ac:dyDescent="0.2">
      <c r="A11364" s="287" t="s">
        <v>11417</v>
      </c>
      <c r="B11364" s="287" t="s">
        <v>29548</v>
      </c>
      <c r="C11364" s="287" t="s">
        <v>11</v>
      </c>
      <c r="D11364" t="str">
        <f t="shared" si="177"/>
        <v>m2</v>
      </c>
      <c r="E11364" s="288">
        <v>33.119999999999997</v>
      </c>
    </row>
    <row r="11365" spans="1:5" x14ac:dyDescent="0.2">
      <c r="A11365" s="287" t="s">
        <v>11418</v>
      </c>
      <c r="B11365" s="287" t="s">
        <v>29548</v>
      </c>
      <c r="C11365" s="287" t="s">
        <v>11</v>
      </c>
      <c r="D11365" t="str">
        <f t="shared" si="177"/>
        <v>m2</v>
      </c>
      <c r="E11365" s="288">
        <v>31.77</v>
      </c>
    </row>
    <row r="11366" spans="1:5" x14ac:dyDescent="0.2">
      <c r="A11366" s="287" t="s">
        <v>11419</v>
      </c>
      <c r="B11366" s="287" t="s">
        <v>29549</v>
      </c>
      <c r="C11366" s="287" t="s">
        <v>11</v>
      </c>
      <c r="D11366" t="str">
        <f t="shared" si="177"/>
        <v>m2</v>
      </c>
      <c r="E11366" s="288">
        <v>34.78</v>
      </c>
    </row>
    <row r="11367" spans="1:5" x14ac:dyDescent="0.2">
      <c r="A11367" s="287" t="s">
        <v>11420</v>
      </c>
      <c r="B11367" s="287" t="s">
        <v>29549</v>
      </c>
      <c r="C11367" s="287" t="s">
        <v>11</v>
      </c>
      <c r="D11367" t="str">
        <f t="shared" si="177"/>
        <v>m2</v>
      </c>
      <c r="E11367" s="288">
        <v>33.43</v>
      </c>
    </row>
    <row r="11368" spans="1:5" x14ac:dyDescent="0.2">
      <c r="A11368" s="287" t="s">
        <v>11421</v>
      </c>
      <c r="B11368" s="287" t="s">
        <v>29550</v>
      </c>
      <c r="C11368" s="287" t="s">
        <v>11</v>
      </c>
      <c r="D11368" t="str">
        <f t="shared" si="177"/>
        <v>m2</v>
      </c>
      <c r="E11368" s="288">
        <v>33.93</v>
      </c>
    </row>
    <row r="11369" spans="1:5" x14ac:dyDescent="0.2">
      <c r="A11369" s="287" t="s">
        <v>11422</v>
      </c>
      <c r="B11369" s="287" t="s">
        <v>29550</v>
      </c>
      <c r="C11369" s="287" t="s">
        <v>11</v>
      </c>
      <c r="D11369" t="str">
        <f t="shared" si="177"/>
        <v>m2</v>
      </c>
      <c r="E11369" s="288">
        <v>32.58</v>
      </c>
    </row>
    <row r="11370" spans="1:5" x14ac:dyDescent="0.2">
      <c r="A11370" s="287" t="s">
        <v>11423</v>
      </c>
      <c r="B11370" s="287" t="s">
        <v>29551</v>
      </c>
      <c r="C11370" s="287" t="s">
        <v>11</v>
      </c>
      <c r="D11370" t="str">
        <f t="shared" si="177"/>
        <v>m2</v>
      </c>
      <c r="E11370" s="288">
        <v>59.7</v>
      </c>
    </row>
    <row r="11371" spans="1:5" x14ac:dyDescent="0.2">
      <c r="A11371" s="287" t="s">
        <v>11424</v>
      </c>
      <c r="B11371" s="287" t="s">
        <v>29551</v>
      </c>
      <c r="C11371" s="287" t="s">
        <v>11</v>
      </c>
      <c r="D11371" t="str">
        <f t="shared" si="177"/>
        <v>m2</v>
      </c>
      <c r="E11371" s="288">
        <v>57.56</v>
      </c>
    </row>
    <row r="11372" spans="1:5" x14ac:dyDescent="0.2">
      <c r="A11372" s="287" t="s">
        <v>11425</v>
      </c>
      <c r="B11372" s="287" t="s">
        <v>29552</v>
      </c>
      <c r="C11372" s="287" t="s">
        <v>11</v>
      </c>
      <c r="D11372" t="str">
        <f t="shared" si="177"/>
        <v>m2</v>
      </c>
      <c r="E11372" s="288">
        <v>71.14</v>
      </c>
    </row>
    <row r="11373" spans="1:5" x14ac:dyDescent="0.2">
      <c r="A11373" s="287" t="s">
        <v>11426</v>
      </c>
      <c r="B11373" s="287" t="s">
        <v>29552</v>
      </c>
      <c r="C11373" s="287" t="s">
        <v>11</v>
      </c>
      <c r="D11373" t="str">
        <f t="shared" si="177"/>
        <v>m2</v>
      </c>
      <c r="E11373" s="288">
        <v>68.72</v>
      </c>
    </row>
    <row r="11374" spans="1:5" x14ac:dyDescent="0.2">
      <c r="A11374" s="287" t="s">
        <v>11427</v>
      </c>
      <c r="B11374" s="287" t="s">
        <v>29553</v>
      </c>
      <c r="C11374" s="287" t="s">
        <v>11</v>
      </c>
      <c r="D11374" t="str">
        <f t="shared" si="177"/>
        <v>m2</v>
      </c>
      <c r="E11374" s="288">
        <v>61.36</v>
      </c>
    </row>
    <row r="11375" spans="1:5" x14ac:dyDescent="0.2">
      <c r="A11375" s="287" t="s">
        <v>11428</v>
      </c>
      <c r="B11375" s="287" t="s">
        <v>29553</v>
      </c>
      <c r="C11375" s="287" t="s">
        <v>11</v>
      </c>
      <c r="D11375" t="str">
        <f t="shared" si="177"/>
        <v>m2</v>
      </c>
      <c r="E11375" s="288">
        <v>59.22</v>
      </c>
    </row>
    <row r="11376" spans="1:5" x14ac:dyDescent="0.2">
      <c r="A11376" s="287" t="s">
        <v>11429</v>
      </c>
      <c r="B11376" s="287" t="s">
        <v>29554</v>
      </c>
      <c r="C11376" s="287" t="s">
        <v>11</v>
      </c>
      <c r="D11376" t="str">
        <f t="shared" si="177"/>
        <v>m2</v>
      </c>
      <c r="E11376" s="288">
        <v>72.8</v>
      </c>
    </row>
    <row r="11377" spans="1:5" x14ac:dyDescent="0.2">
      <c r="A11377" s="287" t="s">
        <v>11430</v>
      </c>
      <c r="B11377" s="287" t="s">
        <v>29554</v>
      </c>
      <c r="C11377" s="287" t="s">
        <v>11</v>
      </c>
      <c r="D11377" t="str">
        <f t="shared" si="177"/>
        <v>m2</v>
      </c>
      <c r="E11377" s="288">
        <v>70.38</v>
      </c>
    </row>
    <row r="11378" spans="1:5" x14ac:dyDescent="0.2">
      <c r="A11378" s="287" t="s">
        <v>11431</v>
      </c>
      <c r="B11378" s="287" t="s">
        <v>29555</v>
      </c>
      <c r="C11378" s="287" t="s">
        <v>11</v>
      </c>
      <c r="D11378" t="str">
        <f t="shared" si="177"/>
        <v>m2</v>
      </c>
      <c r="E11378" s="288">
        <v>60.51</v>
      </c>
    </row>
    <row r="11379" spans="1:5" x14ac:dyDescent="0.2">
      <c r="A11379" s="287" t="s">
        <v>11432</v>
      </c>
      <c r="B11379" s="287" t="s">
        <v>29555</v>
      </c>
      <c r="C11379" s="287" t="s">
        <v>11</v>
      </c>
      <c r="D11379" t="str">
        <f t="shared" si="177"/>
        <v>m2</v>
      </c>
      <c r="E11379" s="288">
        <v>58.37</v>
      </c>
    </row>
    <row r="11380" spans="1:5" x14ac:dyDescent="0.2">
      <c r="A11380" s="287" t="s">
        <v>11433</v>
      </c>
      <c r="B11380" s="287" t="s">
        <v>29556</v>
      </c>
      <c r="C11380" s="287" t="s">
        <v>11</v>
      </c>
      <c r="D11380" t="str">
        <f t="shared" si="177"/>
        <v>m2</v>
      </c>
      <c r="E11380" s="288">
        <v>71.95</v>
      </c>
    </row>
    <row r="11381" spans="1:5" x14ac:dyDescent="0.2">
      <c r="A11381" s="287" t="s">
        <v>11434</v>
      </c>
      <c r="B11381" s="287" t="s">
        <v>29556</v>
      </c>
      <c r="C11381" s="287" t="s">
        <v>11</v>
      </c>
      <c r="D11381" t="str">
        <f t="shared" si="177"/>
        <v>m2</v>
      </c>
      <c r="E11381" s="288">
        <v>69.53</v>
      </c>
    </row>
    <row r="11382" spans="1:5" x14ac:dyDescent="0.2">
      <c r="A11382" s="287" t="s">
        <v>11435</v>
      </c>
      <c r="B11382" s="287" t="s">
        <v>29557</v>
      </c>
      <c r="C11382" s="287" t="s">
        <v>11</v>
      </c>
      <c r="D11382" t="str">
        <f t="shared" si="177"/>
        <v>m2</v>
      </c>
      <c r="E11382" s="288">
        <v>58.02</v>
      </c>
    </row>
    <row r="11383" spans="1:5" x14ac:dyDescent="0.2">
      <c r="A11383" s="287" t="s">
        <v>11436</v>
      </c>
      <c r="B11383" s="287" t="s">
        <v>29557</v>
      </c>
      <c r="C11383" s="287" t="s">
        <v>11</v>
      </c>
      <c r="D11383" t="str">
        <f t="shared" si="177"/>
        <v>m2</v>
      </c>
      <c r="E11383" s="288">
        <v>55.88</v>
      </c>
    </row>
    <row r="11384" spans="1:5" x14ac:dyDescent="0.2">
      <c r="A11384" s="287" t="s">
        <v>11437</v>
      </c>
      <c r="B11384" s="287" t="s">
        <v>29558</v>
      </c>
      <c r="C11384" s="287" t="s">
        <v>11</v>
      </c>
      <c r="D11384" t="str">
        <f t="shared" si="177"/>
        <v>m2</v>
      </c>
      <c r="E11384" s="288">
        <v>69.459999999999994</v>
      </c>
    </row>
    <row r="11385" spans="1:5" x14ac:dyDescent="0.2">
      <c r="A11385" s="287" t="s">
        <v>11438</v>
      </c>
      <c r="B11385" s="287" t="s">
        <v>29558</v>
      </c>
      <c r="C11385" s="287" t="s">
        <v>11</v>
      </c>
      <c r="D11385" t="str">
        <f t="shared" si="177"/>
        <v>m2</v>
      </c>
      <c r="E11385" s="288">
        <v>67.040000000000006</v>
      </c>
    </row>
    <row r="11386" spans="1:5" x14ac:dyDescent="0.2">
      <c r="A11386" s="287" t="s">
        <v>11439</v>
      </c>
      <c r="B11386" s="287" t="s">
        <v>29559</v>
      </c>
      <c r="C11386" s="287" t="s">
        <v>11</v>
      </c>
      <c r="D11386" t="str">
        <f t="shared" si="177"/>
        <v>m2</v>
      </c>
      <c r="E11386" s="288">
        <v>59.68</v>
      </c>
    </row>
    <row r="11387" spans="1:5" x14ac:dyDescent="0.2">
      <c r="A11387" s="287" t="s">
        <v>11440</v>
      </c>
      <c r="B11387" s="287" t="s">
        <v>29559</v>
      </c>
      <c r="C11387" s="287" t="s">
        <v>11</v>
      </c>
      <c r="D11387" t="str">
        <f t="shared" si="177"/>
        <v>m2</v>
      </c>
      <c r="E11387" s="288">
        <v>57.54</v>
      </c>
    </row>
    <row r="11388" spans="1:5" x14ac:dyDescent="0.2">
      <c r="A11388" s="287" t="s">
        <v>11441</v>
      </c>
      <c r="B11388" s="287" t="s">
        <v>29560</v>
      </c>
      <c r="C11388" s="287" t="s">
        <v>11</v>
      </c>
      <c r="D11388" t="str">
        <f t="shared" si="177"/>
        <v>m2</v>
      </c>
      <c r="E11388" s="288">
        <v>71.12</v>
      </c>
    </row>
    <row r="11389" spans="1:5" x14ac:dyDescent="0.2">
      <c r="A11389" s="287" t="s">
        <v>11442</v>
      </c>
      <c r="B11389" s="287" t="s">
        <v>29560</v>
      </c>
      <c r="C11389" s="287" t="s">
        <v>11</v>
      </c>
      <c r="D11389" t="str">
        <f t="shared" si="177"/>
        <v>m2</v>
      </c>
      <c r="E11389" s="288">
        <v>68.7</v>
      </c>
    </row>
    <row r="11390" spans="1:5" x14ac:dyDescent="0.2">
      <c r="A11390" s="287" t="s">
        <v>11443</v>
      </c>
      <c r="B11390" s="287" t="s">
        <v>29561</v>
      </c>
      <c r="C11390" s="287" t="s">
        <v>53</v>
      </c>
      <c r="D11390" t="str">
        <f t="shared" si="177"/>
        <v>m</v>
      </c>
      <c r="E11390" s="288">
        <v>58.83</v>
      </c>
    </row>
    <row r="11391" spans="1:5" x14ac:dyDescent="0.2">
      <c r="A11391" s="287" t="s">
        <v>11444</v>
      </c>
      <c r="B11391" s="287" t="s">
        <v>29561</v>
      </c>
      <c r="C11391" s="287" t="s">
        <v>53</v>
      </c>
      <c r="D11391" t="str">
        <f t="shared" si="177"/>
        <v>m</v>
      </c>
      <c r="E11391" s="288">
        <v>56.69</v>
      </c>
    </row>
    <row r="11392" spans="1:5" x14ac:dyDescent="0.2">
      <c r="A11392" s="287" t="s">
        <v>11445</v>
      </c>
      <c r="B11392" s="287" t="s">
        <v>29562</v>
      </c>
      <c r="C11392" s="287" t="s">
        <v>53</v>
      </c>
      <c r="D11392" t="str">
        <f t="shared" si="177"/>
        <v>m</v>
      </c>
      <c r="E11392" s="288">
        <v>70.27</v>
      </c>
    </row>
    <row r="11393" spans="1:5" x14ac:dyDescent="0.2">
      <c r="A11393" s="287" t="s">
        <v>11446</v>
      </c>
      <c r="B11393" s="287" t="s">
        <v>29562</v>
      </c>
      <c r="C11393" s="287" t="s">
        <v>53</v>
      </c>
      <c r="D11393" t="str">
        <f t="shared" si="177"/>
        <v>m</v>
      </c>
      <c r="E11393" s="288">
        <v>67.849999999999994</v>
      </c>
    </row>
    <row r="11394" spans="1:5" x14ac:dyDescent="0.2">
      <c r="A11394" s="287" t="s">
        <v>11447</v>
      </c>
      <c r="B11394" s="287" t="s">
        <v>29563</v>
      </c>
      <c r="C11394" s="287" t="s">
        <v>11</v>
      </c>
      <c r="D11394" t="str">
        <f t="shared" ref="D11394:D11457" si="178">LOWER(C11394)</f>
        <v>m2</v>
      </c>
      <c r="E11394" s="288">
        <v>62.77</v>
      </c>
    </row>
    <row r="11395" spans="1:5" x14ac:dyDescent="0.2">
      <c r="A11395" s="287" t="s">
        <v>11448</v>
      </c>
      <c r="B11395" s="287" t="s">
        <v>29563</v>
      </c>
      <c r="C11395" s="287" t="s">
        <v>11</v>
      </c>
      <c r="D11395" t="str">
        <f t="shared" si="178"/>
        <v>m2</v>
      </c>
      <c r="E11395" s="288">
        <v>60.62</v>
      </c>
    </row>
    <row r="11396" spans="1:5" x14ac:dyDescent="0.2">
      <c r="A11396" s="287" t="s">
        <v>11449</v>
      </c>
      <c r="B11396" s="287" t="s">
        <v>29564</v>
      </c>
      <c r="C11396" s="287" t="s">
        <v>11</v>
      </c>
      <c r="D11396" t="str">
        <f t="shared" si="178"/>
        <v>m2</v>
      </c>
      <c r="E11396" s="288">
        <v>74.2</v>
      </c>
    </row>
    <row r="11397" spans="1:5" x14ac:dyDescent="0.2">
      <c r="A11397" s="287" t="s">
        <v>11450</v>
      </c>
      <c r="B11397" s="287" t="s">
        <v>29564</v>
      </c>
      <c r="C11397" s="287" t="s">
        <v>11</v>
      </c>
      <c r="D11397" t="str">
        <f t="shared" si="178"/>
        <v>m2</v>
      </c>
      <c r="E11397" s="288">
        <v>71.790000000000006</v>
      </c>
    </row>
    <row r="11398" spans="1:5" x14ac:dyDescent="0.2">
      <c r="A11398" s="287" t="s">
        <v>11451</v>
      </c>
      <c r="B11398" s="287" t="s">
        <v>29565</v>
      </c>
      <c r="C11398" s="287" t="s">
        <v>11</v>
      </c>
      <c r="D11398" t="str">
        <f t="shared" si="178"/>
        <v>m2</v>
      </c>
      <c r="E11398" s="288">
        <v>64.430000000000007</v>
      </c>
    </row>
    <row r="11399" spans="1:5" x14ac:dyDescent="0.2">
      <c r="A11399" s="287" t="s">
        <v>11452</v>
      </c>
      <c r="B11399" s="287" t="s">
        <v>29565</v>
      </c>
      <c r="C11399" s="287" t="s">
        <v>11</v>
      </c>
      <c r="D11399" t="str">
        <f t="shared" si="178"/>
        <v>m2</v>
      </c>
      <c r="E11399" s="288">
        <v>62.28</v>
      </c>
    </row>
    <row r="11400" spans="1:5" x14ac:dyDescent="0.2">
      <c r="A11400" s="287" t="s">
        <v>11453</v>
      </c>
      <c r="B11400" s="287" t="s">
        <v>29566</v>
      </c>
      <c r="C11400" s="287" t="s">
        <v>11</v>
      </c>
      <c r="D11400" t="str">
        <f t="shared" si="178"/>
        <v>m2</v>
      </c>
      <c r="E11400" s="288">
        <v>75.86</v>
      </c>
    </row>
    <row r="11401" spans="1:5" x14ac:dyDescent="0.2">
      <c r="A11401" s="287" t="s">
        <v>11454</v>
      </c>
      <c r="B11401" s="287" t="s">
        <v>29566</v>
      </c>
      <c r="C11401" s="287" t="s">
        <v>11</v>
      </c>
      <c r="D11401" t="str">
        <f t="shared" si="178"/>
        <v>m2</v>
      </c>
      <c r="E11401" s="288">
        <v>73.44</v>
      </c>
    </row>
    <row r="11402" spans="1:5" x14ac:dyDescent="0.2">
      <c r="A11402" s="287" t="s">
        <v>11455</v>
      </c>
      <c r="B11402" s="287" t="s">
        <v>29567</v>
      </c>
      <c r="C11402" s="287" t="s">
        <v>11</v>
      </c>
      <c r="D11402" t="str">
        <f t="shared" si="178"/>
        <v>m2</v>
      </c>
      <c r="E11402" s="288">
        <v>63.58</v>
      </c>
    </row>
    <row r="11403" spans="1:5" x14ac:dyDescent="0.2">
      <c r="A11403" s="287" t="s">
        <v>11456</v>
      </c>
      <c r="B11403" s="287" t="s">
        <v>29567</v>
      </c>
      <c r="C11403" s="287" t="s">
        <v>11</v>
      </c>
      <c r="D11403" t="str">
        <f t="shared" si="178"/>
        <v>m2</v>
      </c>
      <c r="E11403" s="288">
        <v>61.43</v>
      </c>
    </row>
    <row r="11404" spans="1:5" x14ac:dyDescent="0.2">
      <c r="A11404" s="287" t="s">
        <v>11457</v>
      </c>
      <c r="B11404" s="287" t="s">
        <v>29568</v>
      </c>
      <c r="C11404" s="287" t="s">
        <v>11</v>
      </c>
      <c r="D11404" t="str">
        <f t="shared" si="178"/>
        <v>m2</v>
      </c>
      <c r="E11404" s="288">
        <v>75.010000000000005</v>
      </c>
    </row>
    <row r="11405" spans="1:5" x14ac:dyDescent="0.2">
      <c r="A11405" s="287" t="s">
        <v>11458</v>
      </c>
      <c r="B11405" s="287" t="s">
        <v>29568</v>
      </c>
      <c r="C11405" s="287" t="s">
        <v>11</v>
      </c>
      <c r="D11405" t="str">
        <f t="shared" si="178"/>
        <v>m2</v>
      </c>
      <c r="E11405" s="288">
        <v>72.59</v>
      </c>
    </row>
    <row r="11406" spans="1:5" x14ac:dyDescent="0.2">
      <c r="A11406" s="287" t="s">
        <v>11459</v>
      </c>
      <c r="B11406" s="287" t="s">
        <v>29569</v>
      </c>
      <c r="C11406" s="287" t="s">
        <v>11</v>
      </c>
      <c r="D11406" t="str">
        <f t="shared" si="178"/>
        <v>m2</v>
      </c>
      <c r="E11406" s="288">
        <v>67.53</v>
      </c>
    </row>
    <row r="11407" spans="1:5" x14ac:dyDescent="0.2">
      <c r="A11407" s="287" t="s">
        <v>11460</v>
      </c>
      <c r="B11407" s="287" t="s">
        <v>29569</v>
      </c>
      <c r="C11407" s="287" t="s">
        <v>11</v>
      </c>
      <c r="D11407" t="str">
        <f t="shared" si="178"/>
        <v>m2</v>
      </c>
      <c r="E11407" s="288">
        <v>65.38</v>
      </c>
    </row>
    <row r="11408" spans="1:5" x14ac:dyDescent="0.2">
      <c r="A11408" s="287" t="s">
        <v>11461</v>
      </c>
      <c r="B11408" s="287" t="s">
        <v>29570</v>
      </c>
      <c r="C11408" s="287" t="s">
        <v>11</v>
      </c>
      <c r="D11408" t="str">
        <f t="shared" si="178"/>
        <v>m2</v>
      </c>
      <c r="E11408" s="288">
        <v>78.959999999999994</v>
      </c>
    </row>
    <row r="11409" spans="1:5" x14ac:dyDescent="0.2">
      <c r="A11409" s="287" t="s">
        <v>11462</v>
      </c>
      <c r="B11409" s="287" t="s">
        <v>29570</v>
      </c>
      <c r="C11409" s="287" t="s">
        <v>11</v>
      </c>
      <c r="D11409" t="str">
        <f t="shared" si="178"/>
        <v>m2</v>
      </c>
      <c r="E11409" s="288">
        <v>76.55</v>
      </c>
    </row>
    <row r="11410" spans="1:5" x14ac:dyDescent="0.2">
      <c r="A11410" s="287" t="s">
        <v>11463</v>
      </c>
      <c r="B11410" s="287" t="s">
        <v>29571</v>
      </c>
      <c r="C11410" s="287" t="s">
        <v>11</v>
      </c>
      <c r="D11410" t="str">
        <f t="shared" si="178"/>
        <v>m2</v>
      </c>
      <c r="E11410" s="288">
        <v>69.19</v>
      </c>
    </row>
    <row r="11411" spans="1:5" x14ac:dyDescent="0.2">
      <c r="A11411" s="287" t="s">
        <v>11464</v>
      </c>
      <c r="B11411" s="287" t="s">
        <v>29571</v>
      </c>
      <c r="C11411" s="287" t="s">
        <v>11</v>
      </c>
      <c r="D11411" t="str">
        <f t="shared" si="178"/>
        <v>m2</v>
      </c>
      <c r="E11411" s="288">
        <v>67.040000000000006</v>
      </c>
    </row>
    <row r="11412" spans="1:5" x14ac:dyDescent="0.2">
      <c r="A11412" s="287" t="s">
        <v>11465</v>
      </c>
      <c r="B11412" s="287" t="s">
        <v>29572</v>
      </c>
      <c r="C11412" s="287" t="s">
        <v>11</v>
      </c>
      <c r="D11412" t="str">
        <f t="shared" si="178"/>
        <v>m2</v>
      </c>
      <c r="E11412" s="288">
        <v>80.62</v>
      </c>
    </row>
    <row r="11413" spans="1:5" x14ac:dyDescent="0.2">
      <c r="A11413" s="287" t="s">
        <v>11466</v>
      </c>
      <c r="B11413" s="287" t="s">
        <v>29572</v>
      </c>
      <c r="C11413" s="287" t="s">
        <v>11</v>
      </c>
      <c r="D11413" t="str">
        <f t="shared" si="178"/>
        <v>m2</v>
      </c>
      <c r="E11413" s="288">
        <v>78.2</v>
      </c>
    </row>
    <row r="11414" spans="1:5" x14ac:dyDescent="0.2">
      <c r="A11414" s="287" t="s">
        <v>11467</v>
      </c>
      <c r="B11414" s="287" t="s">
        <v>29573</v>
      </c>
      <c r="C11414" s="287" t="s">
        <v>11</v>
      </c>
      <c r="D11414" t="str">
        <f t="shared" si="178"/>
        <v>m2</v>
      </c>
      <c r="E11414" s="288">
        <v>68.34</v>
      </c>
    </row>
    <row r="11415" spans="1:5" x14ac:dyDescent="0.2">
      <c r="A11415" s="287" t="s">
        <v>11468</v>
      </c>
      <c r="B11415" s="287" t="s">
        <v>29573</v>
      </c>
      <c r="C11415" s="287" t="s">
        <v>11</v>
      </c>
      <c r="D11415" t="str">
        <f t="shared" si="178"/>
        <v>m2</v>
      </c>
      <c r="E11415" s="288">
        <v>66.19</v>
      </c>
    </row>
    <row r="11416" spans="1:5" x14ac:dyDescent="0.2">
      <c r="A11416" s="287" t="s">
        <v>11469</v>
      </c>
      <c r="B11416" s="287" t="s">
        <v>29574</v>
      </c>
      <c r="C11416" s="287" t="s">
        <v>11</v>
      </c>
      <c r="D11416" t="str">
        <f t="shared" si="178"/>
        <v>m2</v>
      </c>
      <c r="E11416" s="288">
        <v>79.77</v>
      </c>
    </row>
    <row r="11417" spans="1:5" x14ac:dyDescent="0.2">
      <c r="A11417" s="287" t="s">
        <v>11470</v>
      </c>
      <c r="B11417" s="287" t="s">
        <v>29574</v>
      </c>
      <c r="C11417" s="287" t="s">
        <v>11</v>
      </c>
      <c r="D11417" t="str">
        <f t="shared" si="178"/>
        <v>m2</v>
      </c>
      <c r="E11417" s="288">
        <v>77.349999999999994</v>
      </c>
    </row>
    <row r="11418" spans="1:5" x14ac:dyDescent="0.2">
      <c r="A11418" s="287" t="s">
        <v>11471</v>
      </c>
      <c r="B11418" s="287" t="s">
        <v>29575</v>
      </c>
      <c r="C11418" s="287" t="s">
        <v>11</v>
      </c>
      <c r="D11418" t="str">
        <f t="shared" si="178"/>
        <v>m2</v>
      </c>
      <c r="E11418" s="288">
        <v>50.71</v>
      </c>
    </row>
    <row r="11419" spans="1:5" x14ac:dyDescent="0.2">
      <c r="A11419" s="287" t="s">
        <v>11472</v>
      </c>
      <c r="B11419" s="287" t="s">
        <v>29575</v>
      </c>
      <c r="C11419" s="287" t="s">
        <v>11</v>
      </c>
      <c r="D11419" t="str">
        <f t="shared" si="178"/>
        <v>m2</v>
      </c>
      <c r="E11419" s="288">
        <v>49.28</v>
      </c>
    </row>
    <row r="11420" spans="1:5" x14ac:dyDescent="0.2">
      <c r="A11420" s="287" t="s">
        <v>11473</v>
      </c>
      <c r="B11420" s="287" t="s">
        <v>29576</v>
      </c>
      <c r="C11420" s="287" t="s">
        <v>11</v>
      </c>
      <c r="D11420" t="str">
        <f t="shared" si="178"/>
        <v>m2</v>
      </c>
      <c r="E11420" s="288">
        <v>62.15</v>
      </c>
    </row>
    <row r="11421" spans="1:5" x14ac:dyDescent="0.2">
      <c r="A11421" s="287" t="s">
        <v>11474</v>
      </c>
      <c r="B11421" s="287" t="s">
        <v>29576</v>
      </c>
      <c r="C11421" s="287" t="s">
        <v>11</v>
      </c>
      <c r="D11421" t="str">
        <f t="shared" si="178"/>
        <v>m2</v>
      </c>
      <c r="E11421" s="288">
        <v>60.45</v>
      </c>
    </row>
    <row r="11422" spans="1:5" x14ac:dyDescent="0.2">
      <c r="A11422" s="287" t="s">
        <v>11475</v>
      </c>
      <c r="B11422" s="287" t="s">
        <v>29577</v>
      </c>
      <c r="C11422" s="287" t="s">
        <v>11</v>
      </c>
      <c r="D11422" t="str">
        <f t="shared" si="178"/>
        <v>m2</v>
      </c>
      <c r="E11422" s="288">
        <v>52.37</v>
      </c>
    </row>
    <row r="11423" spans="1:5" x14ac:dyDescent="0.2">
      <c r="A11423" s="287" t="s">
        <v>11476</v>
      </c>
      <c r="B11423" s="287" t="s">
        <v>29577</v>
      </c>
      <c r="C11423" s="287" t="s">
        <v>11</v>
      </c>
      <c r="D11423" t="str">
        <f t="shared" si="178"/>
        <v>m2</v>
      </c>
      <c r="E11423" s="288">
        <v>50.94</v>
      </c>
    </row>
    <row r="11424" spans="1:5" x14ac:dyDescent="0.2">
      <c r="A11424" s="287" t="s">
        <v>11477</v>
      </c>
      <c r="B11424" s="287" t="s">
        <v>29578</v>
      </c>
      <c r="C11424" s="287" t="s">
        <v>11</v>
      </c>
      <c r="D11424" t="str">
        <f t="shared" si="178"/>
        <v>m2</v>
      </c>
      <c r="E11424" s="288">
        <v>63.81</v>
      </c>
    </row>
    <row r="11425" spans="1:5" x14ac:dyDescent="0.2">
      <c r="A11425" s="287" t="s">
        <v>11478</v>
      </c>
      <c r="B11425" s="287" t="s">
        <v>29578</v>
      </c>
      <c r="C11425" s="287" t="s">
        <v>11</v>
      </c>
      <c r="D11425" t="str">
        <f t="shared" si="178"/>
        <v>m2</v>
      </c>
      <c r="E11425" s="288">
        <v>62.11</v>
      </c>
    </row>
    <row r="11426" spans="1:5" x14ac:dyDescent="0.2">
      <c r="A11426" s="287" t="s">
        <v>11479</v>
      </c>
      <c r="B11426" s="287" t="s">
        <v>29579</v>
      </c>
      <c r="C11426" s="287" t="s">
        <v>11</v>
      </c>
      <c r="D11426" t="str">
        <f t="shared" si="178"/>
        <v>m2</v>
      </c>
      <c r="E11426" s="288">
        <v>51.52</v>
      </c>
    </row>
    <row r="11427" spans="1:5" x14ac:dyDescent="0.2">
      <c r="A11427" s="287" t="s">
        <v>11480</v>
      </c>
      <c r="B11427" s="287" t="s">
        <v>29579</v>
      </c>
      <c r="C11427" s="287" t="s">
        <v>11</v>
      </c>
      <c r="D11427" t="str">
        <f t="shared" si="178"/>
        <v>m2</v>
      </c>
      <c r="E11427" s="288">
        <v>50.09</v>
      </c>
    </row>
    <row r="11428" spans="1:5" x14ac:dyDescent="0.2">
      <c r="A11428" s="287" t="s">
        <v>11481</v>
      </c>
      <c r="B11428" s="287" t="s">
        <v>29580</v>
      </c>
      <c r="C11428" s="287" t="s">
        <v>11</v>
      </c>
      <c r="D11428" t="str">
        <f t="shared" si="178"/>
        <v>m2</v>
      </c>
      <c r="E11428" s="288">
        <v>62.95</v>
      </c>
    </row>
    <row r="11429" spans="1:5" x14ac:dyDescent="0.2">
      <c r="A11429" s="287" t="s">
        <v>11482</v>
      </c>
      <c r="B11429" s="287" t="s">
        <v>29580</v>
      </c>
      <c r="C11429" s="287" t="s">
        <v>11</v>
      </c>
      <c r="D11429" t="str">
        <f t="shared" si="178"/>
        <v>m2</v>
      </c>
      <c r="E11429" s="288">
        <v>61.26</v>
      </c>
    </row>
    <row r="11430" spans="1:5" x14ac:dyDescent="0.2">
      <c r="A11430" s="287" t="s">
        <v>11483</v>
      </c>
      <c r="B11430" s="287" t="s">
        <v>29581</v>
      </c>
      <c r="C11430" s="287" t="s">
        <v>11</v>
      </c>
      <c r="D11430" t="str">
        <f t="shared" si="178"/>
        <v>m2</v>
      </c>
      <c r="E11430" s="288">
        <v>55.46</v>
      </c>
    </row>
    <row r="11431" spans="1:5" x14ac:dyDescent="0.2">
      <c r="A11431" s="287" t="s">
        <v>11484</v>
      </c>
      <c r="B11431" s="287" t="s">
        <v>29581</v>
      </c>
      <c r="C11431" s="287" t="s">
        <v>11</v>
      </c>
      <c r="D11431" t="str">
        <f t="shared" si="178"/>
        <v>m2</v>
      </c>
      <c r="E11431" s="288">
        <v>54.03</v>
      </c>
    </row>
    <row r="11432" spans="1:5" x14ac:dyDescent="0.2">
      <c r="A11432" s="287" t="s">
        <v>11485</v>
      </c>
      <c r="B11432" s="287" t="s">
        <v>29582</v>
      </c>
      <c r="C11432" s="287" t="s">
        <v>11</v>
      </c>
      <c r="D11432" t="str">
        <f t="shared" si="178"/>
        <v>m2</v>
      </c>
      <c r="E11432" s="288">
        <v>66.89</v>
      </c>
    </row>
    <row r="11433" spans="1:5" x14ac:dyDescent="0.2">
      <c r="A11433" s="287" t="s">
        <v>11486</v>
      </c>
      <c r="B11433" s="287" t="s">
        <v>29582</v>
      </c>
      <c r="C11433" s="287" t="s">
        <v>11</v>
      </c>
      <c r="D11433" t="str">
        <f t="shared" si="178"/>
        <v>m2</v>
      </c>
      <c r="E11433" s="288">
        <v>65.19</v>
      </c>
    </row>
    <row r="11434" spans="1:5" x14ac:dyDescent="0.2">
      <c r="A11434" s="287" t="s">
        <v>11487</v>
      </c>
      <c r="B11434" s="287" t="s">
        <v>29583</v>
      </c>
      <c r="C11434" s="287" t="s">
        <v>11</v>
      </c>
      <c r="D11434" t="str">
        <f t="shared" si="178"/>
        <v>m2</v>
      </c>
      <c r="E11434" s="288">
        <v>57.12</v>
      </c>
    </row>
    <row r="11435" spans="1:5" x14ac:dyDescent="0.2">
      <c r="A11435" s="287" t="s">
        <v>11488</v>
      </c>
      <c r="B11435" s="287" t="s">
        <v>29583</v>
      </c>
      <c r="C11435" s="287" t="s">
        <v>11</v>
      </c>
      <c r="D11435" t="str">
        <f t="shared" si="178"/>
        <v>m2</v>
      </c>
      <c r="E11435" s="288">
        <v>55.69</v>
      </c>
    </row>
    <row r="11436" spans="1:5" x14ac:dyDescent="0.2">
      <c r="A11436" s="287" t="s">
        <v>11489</v>
      </c>
      <c r="B11436" s="287" t="s">
        <v>29584</v>
      </c>
      <c r="C11436" s="287" t="s">
        <v>11</v>
      </c>
      <c r="D11436" t="str">
        <f t="shared" si="178"/>
        <v>m2</v>
      </c>
      <c r="E11436" s="288">
        <v>68.55</v>
      </c>
    </row>
    <row r="11437" spans="1:5" x14ac:dyDescent="0.2">
      <c r="A11437" s="287" t="s">
        <v>11490</v>
      </c>
      <c r="B11437" s="287" t="s">
        <v>29584</v>
      </c>
      <c r="C11437" s="287" t="s">
        <v>11</v>
      </c>
      <c r="D11437" t="str">
        <f t="shared" si="178"/>
        <v>m2</v>
      </c>
      <c r="E11437" s="288">
        <v>66.849999999999994</v>
      </c>
    </row>
    <row r="11438" spans="1:5" x14ac:dyDescent="0.2">
      <c r="A11438" s="287" t="s">
        <v>11491</v>
      </c>
      <c r="B11438" s="287" t="s">
        <v>29585</v>
      </c>
      <c r="C11438" s="287" t="s">
        <v>11</v>
      </c>
      <c r="D11438" t="str">
        <f t="shared" si="178"/>
        <v>m2</v>
      </c>
      <c r="E11438" s="288">
        <v>56.27</v>
      </c>
    </row>
    <row r="11439" spans="1:5" x14ac:dyDescent="0.2">
      <c r="A11439" s="287" t="s">
        <v>11492</v>
      </c>
      <c r="B11439" s="287" t="s">
        <v>29585</v>
      </c>
      <c r="C11439" s="287" t="s">
        <v>11</v>
      </c>
      <c r="D11439" t="str">
        <f t="shared" si="178"/>
        <v>m2</v>
      </c>
      <c r="E11439" s="288">
        <v>54.83</v>
      </c>
    </row>
    <row r="11440" spans="1:5" x14ac:dyDescent="0.2">
      <c r="A11440" s="287" t="s">
        <v>11493</v>
      </c>
      <c r="B11440" s="287" t="s">
        <v>29586</v>
      </c>
      <c r="C11440" s="287" t="s">
        <v>11</v>
      </c>
      <c r="D11440" t="str">
        <f t="shared" si="178"/>
        <v>m2</v>
      </c>
      <c r="E11440" s="288">
        <v>67.7</v>
      </c>
    </row>
    <row r="11441" spans="1:5" x14ac:dyDescent="0.2">
      <c r="A11441" s="287" t="s">
        <v>11494</v>
      </c>
      <c r="B11441" s="287" t="s">
        <v>29586</v>
      </c>
      <c r="C11441" s="287" t="s">
        <v>11</v>
      </c>
      <c r="D11441" t="str">
        <f t="shared" si="178"/>
        <v>m2</v>
      </c>
      <c r="E11441" s="288">
        <v>66</v>
      </c>
    </row>
    <row r="11442" spans="1:5" x14ac:dyDescent="0.2">
      <c r="A11442" s="287" t="s">
        <v>11495</v>
      </c>
      <c r="B11442" s="287" t="s">
        <v>29587</v>
      </c>
      <c r="C11442" s="287" t="s">
        <v>11</v>
      </c>
      <c r="D11442" t="str">
        <f t="shared" si="178"/>
        <v>m2</v>
      </c>
      <c r="E11442" s="288">
        <v>60.22</v>
      </c>
    </row>
    <row r="11443" spans="1:5" x14ac:dyDescent="0.2">
      <c r="A11443" s="287" t="s">
        <v>11496</v>
      </c>
      <c r="B11443" s="287" t="s">
        <v>29587</v>
      </c>
      <c r="C11443" s="287" t="s">
        <v>11</v>
      </c>
      <c r="D11443" t="str">
        <f t="shared" si="178"/>
        <v>m2</v>
      </c>
      <c r="E11443" s="288">
        <v>58.79</v>
      </c>
    </row>
    <row r="11444" spans="1:5" x14ac:dyDescent="0.2">
      <c r="A11444" s="287" t="s">
        <v>11497</v>
      </c>
      <c r="B11444" s="287" t="s">
        <v>29588</v>
      </c>
      <c r="C11444" s="287" t="s">
        <v>11</v>
      </c>
      <c r="D11444" t="str">
        <f t="shared" si="178"/>
        <v>m2</v>
      </c>
      <c r="E11444" s="288">
        <v>71.650000000000006</v>
      </c>
    </row>
    <row r="11445" spans="1:5" x14ac:dyDescent="0.2">
      <c r="A11445" s="287" t="s">
        <v>11498</v>
      </c>
      <c r="B11445" s="287" t="s">
        <v>29588</v>
      </c>
      <c r="C11445" s="287" t="s">
        <v>11</v>
      </c>
      <c r="D11445" t="str">
        <f t="shared" si="178"/>
        <v>m2</v>
      </c>
      <c r="E11445" s="288">
        <v>69.95</v>
      </c>
    </row>
    <row r="11446" spans="1:5" x14ac:dyDescent="0.2">
      <c r="A11446" s="287" t="s">
        <v>11499</v>
      </c>
      <c r="B11446" s="287" t="s">
        <v>29589</v>
      </c>
      <c r="C11446" s="287" t="s">
        <v>53</v>
      </c>
      <c r="D11446" t="str">
        <f t="shared" si="178"/>
        <v>m</v>
      </c>
      <c r="E11446" s="288">
        <v>61.88</v>
      </c>
    </row>
    <row r="11447" spans="1:5" x14ac:dyDescent="0.2">
      <c r="A11447" s="287" t="s">
        <v>11500</v>
      </c>
      <c r="B11447" s="287" t="s">
        <v>29589</v>
      </c>
      <c r="C11447" s="287" t="s">
        <v>53</v>
      </c>
      <c r="D11447" t="str">
        <f t="shared" si="178"/>
        <v>m</v>
      </c>
      <c r="E11447" s="288">
        <v>60.45</v>
      </c>
    </row>
    <row r="11448" spans="1:5" x14ac:dyDescent="0.2">
      <c r="A11448" s="287" t="s">
        <v>11501</v>
      </c>
      <c r="B11448" s="287" t="s">
        <v>29590</v>
      </c>
      <c r="C11448" s="287" t="s">
        <v>53</v>
      </c>
      <c r="D11448" t="str">
        <f t="shared" si="178"/>
        <v>m</v>
      </c>
      <c r="E11448" s="288">
        <v>73.31</v>
      </c>
    </row>
    <row r="11449" spans="1:5" x14ac:dyDescent="0.2">
      <c r="A11449" s="287" t="s">
        <v>11502</v>
      </c>
      <c r="B11449" s="287" t="s">
        <v>29590</v>
      </c>
      <c r="C11449" s="287" t="s">
        <v>53</v>
      </c>
      <c r="D11449" t="str">
        <f t="shared" si="178"/>
        <v>m</v>
      </c>
      <c r="E11449" s="288">
        <v>71.61</v>
      </c>
    </row>
    <row r="11450" spans="1:5" x14ac:dyDescent="0.2">
      <c r="A11450" s="287" t="s">
        <v>11503</v>
      </c>
      <c r="B11450" s="287" t="s">
        <v>29591</v>
      </c>
      <c r="C11450" s="287" t="s">
        <v>11</v>
      </c>
      <c r="D11450" t="str">
        <f t="shared" si="178"/>
        <v>m2</v>
      </c>
      <c r="E11450" s="288">
        <v>61.03</v>
      </c>
    </row>
    <row r="11451" spans="1:5" x14ac:dyDescent="0.2">
      <c r="A11451" s="287" t="s">
        <v>11504</v>
      </c>
      <c r="B11451" s="287" t="s">
        <v>29591</v>
      </c>
      <c r="C11451" s="287" t="s">
        <v>11</v>
      </c>
      <c r="D11451" t="str">
        <f t="shared" si="178"/>
        <v>m2</v>
      </c>
      <c r="E11451" s="288">
        <v>59.59</v>
      </c>
    </row>
    <row r="11452" spans="1:5" x14ac:dyDescent="0.2">
      <c r="A11452" s="287" t="s">
        <v>11505</v>
      </c>
      <c r="B11452" s="287" t="s">
        <v>29592</v>
      </c>
      <c r="C11452" s="287" t="s">
        <v>11</v>
      </c>
      <c r="D11452" t="str">
        <f t="shared" si="178"/>
        <v>m2</v>
      </c>
      <c r="E11452" s="288">
        <v>72.459999999999994</v>
      </c>
    </row>
    <row r="11453" spans="1:5" x14ac:dyDescent="0.2">
      <c r="A11453" s="287" t="s">
        <v>11506</v>
      </c>
      <c r="B11453" s="287" t="s">
        <v>29592</v>
      </c>
      <c r="C11453" s="287" t="s">
        <v>11</v>
      </c>
      <c r="D11453" t="str">
        <f t="shared" si="178"/>
        <v>m2</v>
      </c>
      <c r="E11453" s="288">
        <v>70.760000000000005</v>
      </c>
    </row>
    <row r="11454" spans="1:5" x14ac:dyDescent="0.2">
      <c r="A11454" s="287" t="s">
        <v>11507</v>
      </c>
      <c r="B11454" s="287" t="s">
        <v>29593</v>
      </c>
      <c r="C11454" s="287" t="s">
        <v>11</v>
      </c>
      <c r="D11454" t="str">
        <f t="shared" si="178"/>
        <v>m2</v>
      </c>
      <c r="E11454" s="288">
        <v>68.03</v>
      </c>
    </row>
    <row r="11455" spans="1:5" x14ac:dyDescent="0.2">
      <c r="A11455" s="287" t="s">
        <v>11508</v>
      </c>
      <c r="B11455" s="287" t="s">
        <v>29593</v>
      </c>
      <c r="C11455" s="287" t="s">
        <v>11</v>
      </c>
      <c r="D11455" t="str">
        <f t="shared" si="178"/>
        <v>m2</v>
      </c>
      <c r="E11455" s="288">
        <v>66.599999999999994</v>
      </c>
    </row>
    <row r="11456" spans="1:5" x14ac:dyDescent="0.2">
      <c r="A11456" s="287" t="s">
        <v>11509</v>
      </c>
      <c r="B11456" s="287" t="s">
        <v>29594</v>
      </c>
      <c r="C11456" s="287" t="s">
        <v>11</v>
      </c>
      <c r="D11456" t="str">
        <f t="shared" si="178"/>
        <v>m2</v>
      </c>
      <c r="E11456" s="288">
        <v>79.459999999999994</v>
      </c>
    </row>
    <row r="11457" spans="1:5" x14ac:dyDescent="0.2">
      <c r="A11457" s="287" t="s">
        <v>11510</v>
      </c>
      <c r="B11457" s="287" t="s">
        <v>29594</v>
      </c>
      <c r="C11457" s="287" t="s">
        <v>11</v>
      </c>
      <c r="D11457" t="str">
        <f t="shared" si="178"/>
        <v>m2</v>
      </c>
      <c r="E11457" s="288">
        <v>77.760000000000005</v>
      </c>
    </row>
    <row r="11458" spans="1:5" x14ac:dyDescent="0.2">
      <c r="A11458" s="287" t="s">
        <v>11511</v>
      </c>
      <c r="B11458" s="287" t="s">
        <v>29595</v>
      </c>
      <c r="C11458" s="287" t="s">
        <v>53</v>
      </c>
      <c r="D11458" t="str">
        <f t="shared" ref="D11458:D11521" si="179">LOWER(C11458)</f>
        <v>m</v>
      </c>
      <c r="E11458" s="288">
        <v>71.349999999999994</v>
      </c>
    </row>
    <row r="11459" spans="1:5" x14ac:dyDescent="0.2">
      <c r="A11459" s="287" t="s">
        <v>11512</v>
      </c>
      <c r="B11459" s="287" t="s">
        <v>29595</v>
      </c>
      <c r="C11459" s="287" t="s">
        <v>53</v>
      </c>
      <c r="D11459" t="str">
        <f t="shared" si="179"/>
        <v>m</v>
      </c>
      <c r="E11459" s="288">
        <v>69.92</v>
      </c>
    </row>
    <row r="11460" spans="1:5" x14ac:dyDescent="0.2">
      <c r="A11460" s="287" t="s">
        <v>11513</v>
      </c>
      <c r="B11460" s="287" t="s">
        <v>29596</v>
      </c>
      <c r="C11460" s="287" t="s">
        <v>53</v>
      </c>
      <c r="D11460" t="str">
        <f t="shared" si="179"/>
        <v>m</v>
      </c>
      <c r="E11460" s="288">
        <v>82.78</v>
      </c>
    </row>
    <row r="11461" spans="1:5" x14ac:dyDescent="0.2">
      <c r="A11461" s="287" t="s">
        <v>11514</v>
      </c>
      <c r="B11461" s="287" t="s">
        <v>29596</v>
      </c>
      <c r="C11461" s="287" t="s">
        <v>53</v>
      </c>
      <c r="D11461" t="str">
        <f t="shared" si="179"/>
        <v>m</v>
      </c>
      <c r="E11461" s="288">
        <v>81.08</v>
      </c>
    </row>
    <row r="11462" spans="1:5" x14ac:dyDescent="0.2">
      <c r="A11462" s="287" t="s">
        <v>11515</v>
      </c>
      <c r="B11462" s="287" t="s">
        <v>29597</v>
      </c>
      <c r="C11462" s="287" t="s">
        <v>53</v>
      </c>
      <c r="D11462" t="str">
        <f t="shared" si="179"/>
        <v>m</v>
      </c>
      <c r="E11462" s="288">
        <v>69.650000000000006</v>
      </c>
    </row>
    <row r="11463" spans="1:5" x14ac:dyDescent="0.2">
      <c r="A11463" s="287" t="s">
        <v>11516</v>
      </c>
      <c r="B11463" s="287" t="s">
        <v>29597</v>
      </c>
      <c r="C11463" s="287" t="s">
        <v>53</v>
      </c>
      <c r="D11463" t="str">
        <f t="shared" si="179"/>
        <v>m</v>
      </c>
      <c r="E11463" s="288">
        <v>68.22</v>
      </c>
    </row>
    <row r="11464" spans="1:5" x14ac:dyDescent="0.2">
      <c r="A11464" s="287" t="s">
        <v>11517</v>
      </c>
      <c r="B11464" s="287" t="s">
        <v>29598</v>
      </c>
      <c r="C11464" s="287" t="s">
        <v>53</v>
      </c>
      <c r="D11464" t="str">
        <f t="shared" si="179"/>
        <v>m</v>
      </c>
      <c r="E11464" s="288">
        <v>81.08</v>
      </c>
    </row>
    <row r="11465" spans="1:5" x14ac:dyDescent="0.2">
      <c r="A11465" s="287" t="s">
        <v>11518</v>
      </c>
      <c r="B11465" s="287" t="s">
        <v>29598</v>
      </c>
      <c r="C11465" s="287" t="s">
        <v>53</v>
      </c>
      <c r="D11465" t="str">
        <f t="shared" si="179"/>
        <v>m</v>
      </c>
      <c r="E11465" s="288">
        <v>79.38</v>
      </c>
    </row>
    <row r="11466" spans="1:5" x14ac:dyDescent="0.2">
      <c r="A11466" s="287" t="s">
        <v>11519</v>
      </c>
      <c r="B11466" s="287" t="s">
        <v>29599</v>
      </c>
      <c r="C11466" s="287" t="s">
        <v>53</v>
      </c>
      <c r="D11466" t="str">
        <f t="shared" si="179"/>
        <v>m</v>
      </c>
      <c r="E11466" s="288">
        <v>72.77</v>
      </c>
    </row>
    <row r="11467" spans="1:5" x14ac:dyDescent="0.2">
      <c r="A11467" s="287" t="s">
        <v>11520</v>
      </c>
      <c r="B11467" s="287" t="s">
        <v>29599</v>
      </c>
      <c r="C11467" s="287" t="s">
        <v>53</v>
      </c>
      <c r="D11467" t="str">
        <f t="shared" si="179"/>
        <v>m</v>
      </c>
      <c r="E11467" s="288">
        <v>71.34</v>
      </c>
    </row>
    <row r="11468" spans="1:5" x14ac:dyDescent="0.2">
      <c r="A11468" s="287" t="s">
        <v>11521</v>
      </c>
      <c r="B11468" s="287" t="s">
        <v>29600</v>
      </c>
      <c r="C11468" s="287" t="s">
        <v>53</v>
      </c>
      <c r="D11468" t="str">
        <f t="shared" si="179"/>
        <v>m</v>
      </c>
      <c r="E11468" s="288">
        <v>84.21</v>
      </c>
    </row>
    <row r="11469" spans="1:5" x14ac:dyDescent="0.2">
      <c r="A11469" s="287" t="s">
        <v>11522</v>
      </c>
      <c r="B11469" s="287" t="s">
        <v>29600</v>
      </c>
      <c r="C11469" s="287" t="s">
        <v>53</v>
      </c>
      <c r="D11469" t="str">
        <f t="shared" si="179"/>
        <v>m</v>
      </c>
      <c r="E11469" s="288">
        <v>82.51</v>
      </c>
    </row>
    <row r="11470" spans="1:5" x14ac:dyDescent="0.2">
      <c r="A11470" s="287" t="s">
        <v>11523</v>
      </c>
      <c r="B11470" s="287" t="s">
        <v>29601</v>
      </c>
      <c r="C11470" s="287" t="s">
        <v>11</v>
      </c>
      <c r="D11470" t="str">
        <f t="shared" si="179"/>
        <v>m2</v>
      </c>
      <c r="E11470" s="288">
        <v>76.09</v>
      </c>
    </row>
    <row r="11471" spans="1:5" x14ac:dyDescent="0.2">
      <c r="A11471" s="287" t="s">
        <v>11524</v>
      </c>
      <c r="B11471" s="287" t="s">
        <v>29601</v>
      </c>
      <c r="C11471" s="287" t="s">
        <v>11</v>
      </c>
      <c r="D11471" t="str">
        <f t="shared" si="179"/>
        <v>m2</v>
      </c>
      <c r="E11471" s="288">
        <v>74.66</v>
      </c>
    </row>
    <row r="11472" spans="1:5" x14ac:dyDescent="0.2">
      <c r="A11472" s="287" t="s">
        <v>11525</v>
      </c>
      <c r="B11472" s="287" t="s">
        <v>29602</v>
      </c>
      <c r="C11472" s="287" t="s">
        <v>11</v>
      </c>
      <c r="D11472" t="str">
        <f t="shared" si="179"/>
        <v>m2</v>
      </c>
      <c r="E11472" s="288">
        <v>87.52</v>
      </c>
    </row>
    <row r="11473" spans="1:5" x14ac:dyDescent="0.2">
      <c r="A11473" s="287" t="s">
        <v>11526</v>
      </c>
      <c r="B11473" s="287" t="s">
        <v>29602</v>
      </c>
      <c r="C11473" s="287" t="s">
        <v>11</v>
      </c>
      <c r="D11473" t="str">
        <f t="shared" si="179"/>
        <v>m2</v>
      </c>
      <c r="E11473" s="288">
        <v>85.82</v>
      </c>
    </row>
    <row r="11474" spans="1:5" x14ac:dyDescent="0.2">
      <c r="A11474" s="287" t="s">
        <v>11527</v>
      </c>
      <c r="B11474" s="287" t="s">
        <v>29603</v>
      </c>
      <c r="C11474" s="287" t="s">
        <v>11</v>
      </c>
      <c r="D11474" t="str">
        <f t="shared" si="179"/>
        <v>m2</v>
      </c>
      <c r="E11474" s="288">
        <v>74.39</v>
      </c>
    </row>
    <row r="11475" spans="1:5" x14ac:dyDescent="0.2">
      <c r="A11475" s="287" t="s">
        <v>11528</v>
      </c>
      <c r="B11475" s="287" t="s">
        <v>29603</v>
      </c>
      <c r="C11475" s="287" t="s">
        <v>11</v>
      </c>
      <c r="D11475" t="str">
        <f t="shared" si="179"/>
        <v>m2</v>
      </c>
      <c r="E11475" s="288">
        <v>72.959999999999994</v>
      </c>
    </row>
    <row r="11476" spans="1:5" x14ac:dyDescent="0.2">
      <c r="A11476" s="287" t="s">
        <v>11529</v>
      </c>
      <c r="B11476" s="287" t="s">
        <v>29604</v>
      </c>
      <c r="C11476" s="287" t="s">
        <v>11</v>
      </c>
      <c r="D11476" t="str">
        <f t="shared" si="179"/>
        <v>m2</v>
      </c>
      <c r="E11476" s="288">
        <v>85.82</v>
      </c>
    </row>
    <row r="11477" spans="1:5" x14ac:dyDescent="0.2">
      <c r="A11477" s="287" t="s">
        <v>11530</v>
      </c>
      <c r="B11477" s="287" t="s">
        <v>29604</v>
      </c>
      <c r="C11477" s="287" t="s">
        <v>11</v>
      </c>
      <c r="D11477" t="str">
        <f t="shared" si="179"/>
        <v>m2</v>
      </c>
      <c r="E11477" s="288">
        <v>84.12</v>
      </c>
    </row>
    <row r="11478" spans="1:5" x14ac:dyDescent="0.2">
      <c r="A11478" s="287" t="s">
        <v>11531</v>
      </c>
      <c r="B11478" s="287" t="s">
        <v>29605</v>
      </c>
      <c r="C11478" s="287" t="s">
        <v>11</v>
      </c>
      <c r="D11478" t="str">
        <f t="shared" si="179"/>
        <v>m2</v>
      </c>
      <c r="E11478" s="288">
        <v>77.53</v>
      </c>
    </row>
    <row r="11479" spans="1:5" x14ac:dyDescent="0.2">
      <c r="A11479" s="287" t="s">
        <v>11532</v>
      </c>
      <c r="B11479" s="287" t="s">
        <v>29605</v>
      </c>
      <c r="C11479" s="287" t="s">
        <v>11</v>
      </c>
      <c r="D11479" t="str">
        <f t="shared" si="179"/>
        <v>m2</v>
      </c>
      <c r="E11479" s="288">
        <v>76.099999999999994</v>
      </c>
    </row>
    <row r="11480" spans="1:5" x14ac:dyDescent="0.2">
      <c r="A11480" s="287" t="s">
        <v>11533</v>
      </c>
      <c r="B11480" s="287" t="s">
        <v>29606</v>
      </c>
      <c r="C11480" s="287" t="s">
        <v>11</v>
      </c>
      <c r="D11480" t="str">
        <f t="shared" si="179"/>
        <v>m2</v>
      </c>
      <c r="E11480" s="288">
        <v>88.97</v>
      </c>
    </row>
    <row r="11481" spans="1:5" x14ac:dyDescent="0.2">
      <c r="A11481" s="287" t="s">
        <v>11534</v>
      </c>
      <c r="B11481" s="287" t="s">
        <v>29606</v>
      </c>
      <c r="C11481" s="287" t="s">
        <v>11</v>
      </c>
      <c r="D11481" t="str">
        <f t="shared" si="179"/>
        <v>m2</v>
      </c>
      <c r="E11481" s="288">
        <v>87.27</v>
      </c>
    </row>
    <row r="11482" spans="1:5" x14ac:dyDescent="0.2">
      <c r="A11482" s="287" t="s">
        <v>11535</v>
      </c>
      <c r="B11482" s="287" t="s">
        <v>29607</v>
      </c>
      <c r="C11482" s="287" t="s">
        <v>11</v>
      </c>
      <c r="D11482" t="str">
        <f t="shared" si="179"/>
        <v>m2</v>
      </c>
      <c r="E11482" s="288">
        <v>80.849999999999994</v>
      </c>
    </row>
    <row r="11483" spans="1:5" x14ac:dyDescent="0.2">
      <c r="A11483" s="287" t="s">
        <v>11536</v>
      </c>
      <c r="B11483" s="287" t="s">
        <v>29607</v>
      </c>
      <c r="C11483" s="287" t="s">
        <v>11</v>
      </c>
      <c r="D11483" t="str">
        <f t="shared" si="179"/>
        <v>m2</v>
      </c>
      <c r="E11483" s="288">
        <v>79.42</v>
      </c>
    </row>
    <row r="11484" spans="1:5" x14ac:dyDescent="0.2">
      <c r="A11484" s="287" t="s">
        <v>11537</v>
      </c>
      <c r="B11484" s="287" t="s">
        <v>29608</v>
      </c>
      <c r="C11484" s="287" t="s">
        <v>11</v>
      </c>
      <c r="D11484" t="str">
        <f t="shared" si="179"/>
        <v>m2</v>
      </c>
      <c r="E11484" s="288">
        <v>92.28</v>
      </c>
    </row>
    <row r="11485" spans="1:5" x14ac:dyDescent="0.2">
      <c r="A11485" s="287" t="s">
        <v>11538</v>
      </c>
      <c r="B11485" s="287" t="s">
        <v>29608</v>
      </c>
      <c r="C11485" s="287" t="s">
        <v>11</v>
      </c>
      <c r="D11485" t="str">
        <f t="shared" si="179"/>
        <v>m2</v>
      </c>
      <c r="E11485" s="288">
        <v>90.58</v>
      </c>
    </row>
    <row r="11486" spans="1:5" x14ac:dyDescent="0.2">
      <c r="A11486" s="287" t="s">
        <v>11539</v>
      </c>
      <c r="B11486" s="287" t="s">
        <v>29609</v>
      </c>
      <c r="C11486" s="287" t="s">
        <v>53</v>
      </c>
      <c r="D11486" t="str">
        <f t="shared" si="179"/>
        <v>m</v>
      </c>
      <c r="E11486" s="288">
        <v>79.150000000000006</v>
      </c>
    </row>
    <row r="11487" spans="1:5" x14ac:dyDescent="0.2">
      <c r="A11487" s="287" t="s">
        <v>11540</v>
      </c>
      <c r="B11487" s="287" t="s">
        <v>29609</v>
      </c>
      <c r="C11487" s="287" t="s">
        <v>53</v>
      </c>
      <c r="D11487" t="str">
        <f t="shared" si="179"/>
        <v>m</v>
      </c>
      <c r="E11487" s="288">
        <v>77.72</v>
      </c>
    </row>
    <row r="11488" spans="1:5" x14ac:dyDescent="0.2">
      <c r="A11488" s="287" t="s">
        <v>11541</v>
      </c>
      <c r="B11488" s="287" t="s">
        <v>29610</v>
      </c>
      <c r="C11488" s="287" t="s">
        <v>11</v>
      </c>
      <c r="D11488" t="str">
        <f t="shared" si="179"/>
        <v>m2</v>
      </c>
      <c r="E11488" s="288">
        <v>90.58</v>
      </c>
    </row>
    <row r="11489" spans="1:5" x14ac:dyDescent="0.2">
      <c r="A11489" s="287" t="s">
        <v>11542</v>
      </c>
      <c r="B11489" s="287" t="s">
        <v>29610</v>
      </c>
      <c r="C11489" s="287" t="s">
        <v>11</v>
      </c>
      <c r="D11489" t="str">
        <f t="shared" si="179"/>
        <v>m2</v>
      </c>
      <c r="E11489" s="288">
        <v>88.88</v>
      </c>
    </row>
    <row r="11490" spans="1:5" x14ac:dyDescent="0.2">
      <c r="A11490" s="287" t="s">
        <v>11543</v>
      </c>
      <c r="B11490" s="287" t="s">
        <v>29611</v>
      </c>
      <c r="C11490" s="287" t="s">
        <v>11</v>
      </c>
      <c r="D11490" t="str">
        <f t="shared" si="179"/>
        <v>m2</v>
      </c>
      <c r="E11490" s="288">
        <v>52.35</v>
      </c>
    </row>
    <row r="11491" spans="1:5" x14ac:dyDescent="0.2">
      <c r="A11491" s="287" t="s">
        <v>11544</v>
      </c>
      <c r="B11491" s="287" t="s">
        <v>29611</v>
      </c>
      <c r="C11491" s="287" t="s">
        <v>11</v>
      </c>
      <c r="D11491" t="str">
        <f t="shared" si="179"/>
        <v>m2</v>
      </c>
      <c r="E11491" s="288">
        <v>47.48</v>
      </c>
    </row>
    <row r="11492" spans="1:5" x14ac:dyDescent="0.2">
      <c r="A11492" s="287" t="s">
        <v>11545</v>
      </c>
      <c r="B11492" s="287" t="s">
        <v>29612</v>
      </c>
      <c r="C11492" s="287" t="s">
        <v>11</v>
      </c>
      <c r="D11492" t="str">
        <f t="shared" si="179"/>
        <v>m2</v>
      </c>
      <c r="E11492" s="288">
        <v>195.01</v>
      </c>
    </row>
    <row r="11493" spans="1:5" x14ac:dyDescent="0.2">
      <c r="A11493" s="287" t="s">
        <v>11546</v>
      </c>
      <c r="B11493" s="287" t="s">
        <v>29612</v>
      </c>
      <c r="C11493" s="287" t="s">
        <v>11</v>
      </c>
      <c r="D11493" t="str">
        <f t="shared" si="179"/>
        <v>m2</v>
      </c>
      <c r="E11493" s="288">
        <v>185.39</v>
      </c>
    </row>
    <row r="11494" spans="1:5" x14ac:dyDescent="0.2">
      <c r="A11494" s="287" t="s">
        <v>11547</v>
      </c>
      <c r="B11494" s="287" t="s">
        <v>29613</v>
      </c>
      <c r="C11494" s="287" t="s">
        <v>11</v>
      </c>
      <c r="D11494" t="str">
        <f t="shared" si="179"/>
        <v>m2</v>
      </c>
      <c r="E11494" s="288">
        <v>1001.49</v>
      </c>
    </row>
    <row r="11495" spans="1:5" x14ac:dyDescent="0.2">
      <c r="A11495" s="287" t="s">
        <v>11548</v>
      </c>
      <c r="B11495" s="287" t="s">
        <v>29613</v>
      </c>
      <c r="C11495" s="287" t="s">
        <v>11</v>
      </c>
      <c r="D11495" t="str">
        <f t="shared" si="179"/>
        <v>m2</v>
      </c>
      <c r="E11495" s="288">
        <v>991.87</v>
      </c>
    </row>
    <row r="11496" spans="1:5" x14ac:dyDescent="0.2">
      <c r="A11496" s="287" t="s">
        <v>11549</v>
      </c>
      <c r="B11496" s="287" t="s">
        <v>29614</v>
      </c>
      <c r="C11496" s="287" t="s">
        <v>11</v>
      </c>
      <c r="D11496" t="str">
        <f t="shared" si="179"/>
        <v>m2</v>
      </c>
      <c r="E11496" s="288">
        <v>110.38</v>
      </c>
    </row>
    <row r="11497" spans="1:5" x14ac:dyDescent="0.2">
      <c r="A11497" s="287" t="s">
        <v>11550</v>
      </c>
      <c r="B11497" s="287" t="s">
        <v>29614</v>
      </c>
      <c r="C11497" s="287" t="s">
        <v>11</v>
      </c>
      <c r="D11497" t="str">
        <f t="shared" si="179"/>
        <v>m2</v>
      </c>
      <c r="E11497" s="288">
        <v>105.73</v>
      </c>
    </row>
    <row r="11498" spans="1:5" x14ac:dyDescent="0.2">
      <c r="A11498" s="287" t="s">
        <v>11551</v>
      </c>
      <c r="B11498" s="287" t="s">
        <v>29615</v>
      </c>
      <c r="C11498" s="287" t="s">
        <v>11</v>
      </c>
      <c r="D11498" t="str">
        <f t="shared" si="179"/>
        <v>m2</v>
      </c>
      <c r="E11498" s="288">
        <v>108.52</v>
      </c>
    </row>
    <row r="11499" spans="1:5" x14ac:dyDescent="0.2">
      <c r="A11499" s="287" t="s">
        <v>11552</v>
      </c>
      <c r="B11499" s="287" t="s">
        <v>29615</v>
      </c>
      <c r="C11499" s="287" t="s">
        <v>11</v>
      </c>
      <c r="D11499" t="str">
        <f t="shared" si="179"/>
        <v>m2</v>
      </c>
      <c r="E11499" s="288">
        <v>99.81</v>
      </c>
    </row>
    <row r="11500" spans="1:5" x14ac:dyDescent="0.2">
      <c r="A11500" s="287" t="s">
        <v>11553</v>
      </c>
      <c r="B11500" s="287" t="s">
        <v>29616</v>
      </c>
      <c r="C11500" s="287" t="s">
        <v>11</v>
      </c>
      <c r="D11500" t="str">
        <f t="shared" si="179"/>
        <v>m2</v>
      </c>
      <c r="E11500" s="288">
        <v>141.1</v>
      </c>
    </row>
    <row r="11501" spans="1:5" x14ac:dyDescent="0.2">
      <c r="A11501" s="287" t="s">
        <v>11554</v>
      </c>
      <c r="B11501" s="287" t="s">
        <v>29616</v>
      </c>
      <c r="C11501" s="287" t="s">
        <v>11</v>
      </c>
      <c r="D11501" t="str">
        <f t="shared" si="179"/>
        <v>m2</v>
      </c>
      <c r="E11501" s="288">
        <v>128.03</v>
      </c>
    </row>
    <row r="11502" spans="1:5" x14ac:dyDescent="0.2">
      <c r="A11502" s="287" t="s">
        <v>11555</v>
      </c>
      <c r="B11502" s="287" t="s">
        <v>29617</v>
      </c>
      <c r="C11502" s="287" t="s">
        <v>11</v>
      </c>
      <c r="D11502" t="str">
        <f t="shared" si="179"/>
        <v>m2</v>
      </c>
      <c r="E11502" s="288">
        <v>173.68</v>
      </c>
    </row>
    <row r="11503" spans="1:5" x14ac:dyDescent="0.2">
      <c r="A11503" s="287" t="s">
        <v>11556</v>
      </c>
      <c r="B11503" s="287" t="s">
        <v>29617</v>
      </c>
      <c r="C11503" s="287" t="s">
        <v>11</v>
      </c>
      <c r="D11503" t="str">
        <f t="shared" si="179"/>
        <v>m2</v>
      </c>
      <c r="E11503" s="288">
        <v>156.25</v>
      </c>
    </row>
    <row r="11504" spans="1:5" x14ac:dyDescent="0.2">
      <c r="A11504" s="287" t="s">
        <v>11557</v>
      </c>
      <c r="B11504" s="287" t="s">
        <v>29618</v>
      </c>
      <c r="C11504" s="287" t="s">
        <v>11</v>
      </c>
      <c r="D11504" t="str">
        <f t="shared" si="179"/>
        <v>m2</v>
      </c>
      <c r="E11504" s="288">
        <v>159.03</v>
      </c>
    </row>
    <row r="11505" spans="1:5" x14ac:dyDescent="0.2">
      <c r="A11505" s="287" t="s">
        <v>11558</v>
      </c>
      <c r="B11505" s="287" t="s">
        <v>29618</v>
      </c>
      <c r="C11505" s="287" t="s">
        <v>11</v>
      </c>
      <c r="D11505" t="str">
        <f t="shared" si="179"/>
        <v>m2</v>
      </c>
      <c r="E11505" s="288">
        <v>158.12</v>
      </c>
    </row>
    <row r="11506" spans="1:5" x14ac:dyDescent="0.2">
      <c r="A11506" s="287" t="s">
        <v>11559</v>
      </c>
      <c r="B11506" s="287" t="s">
        <v>29619</v>
      </c>
      <c r="C11506" s="287" t="s">
        <v>11</v>
      </c>
      <c r="D11506" t="str">
        <f t="shared" si="179"/>
        <v>m2</v>
      </c>
      <c r="E11506" s="288">
        <v>143.94</v>
      </c>
    </row>
    <row r="11507" spans="1:5" x14ac:dyDescent="0.2">
      <c r="A11507" s="287" t="s">
        <v>11560</v>
      </c>
      <c r="B11507" s="287" t="s">
        <v>29619</v>
      </c>
      <c r="C11507" s="287" t="s">
        <v>11</v>
      </c>
      <c r="D11507" t="str">
        <f t="shared" si="179"/>
        <v>m2</v>
      </c>
      <c r="E11507" s="288">
        <v>143.03</v>
      </c>
    </row>
    <row r="11508" spans="1:5" x14ac:dyDescent="0.2">
      <c r="A11508" s="287" t="s">
        <v>11561</v>
      </c>
      <c r="B11508" s="287" t="s">
        <v>29620</v>
      </c>
      <c r="C11508" s="287" t="s">
        <v>11</v>
      </c>
      <c r="D11508" t="str">
        <f t="shared" si="179"/>
        <v>m2</v>
      </c>
      <c r="E11508" s="288">
        <v>143.94</v>
      </c>
    </row>
    <row r="11509" spans="1:5" x14ac:dyDescent="0.2">
      <c r="A11509" s="287" t="s">
        <v>11562</v>
      </c>
      <c r="B11509" s="287" t="s">
        <v>29620</v>
      </c>
      <c r="C11509" s="287" t="s">
        <v>11</v>
      </c>
      <c r="D11509" t="str">
        <f t="shared" si="179"/>
        <v>m2</v>
      </c>
      <c r="E11509" s="288">
        <v>143.03</v>
      </c>
    </row>
    <row r="11510" spans="1:5" x14ac:dyDescent="0.2">
      <c r="A11510" s="287" t="s">
        <v>11563</v>
      </c>
      <c r="B11510" s="287" t="s">
        <v>29621</v>
      </c>
      <c r="C11510" s="287" t="s">
        <v>11</v>
      </c>
      <c r="D11510" t="str">
        <f t="shared" si="179"/>
        <v>m2</v>
      </c>
      <c r="E11510" s="288">
        <v>106.87</v>
      </c>
    </row>
    <row r="11511" spans="1:5" x14ac:dyDescent="0.2">
      <c r="A11511" s="287" t="s">
        <v>11564</v>
      </c>
      <c r="B11511" s="287" t="s">
        <v>29621</v>
      </c>
      <c r="C11511" s="287" t="s">
        <v>11</v>
      </c>
      <c r="D11511" t="str">
        <f t="shared" si="179"/>
        <v>m2</v>
      </c>
      <c r="E11511" s="288">
        <v>105.97</v>
      </c>
    </row>
    <row r="11512" spans="1:5" x14ac:dyDescent="0.2">
      <c r="A11512" s="287" t="s">
        <v>11565</v>
      </c>
      <c r="B11512" s="287" t="s">
        <v>29622</v>
      </c>
      <c r="C11512" s="287" t="s">
        <v>11</v>
      </c>
      <c r="D11512" t="str">
        <f t="shared" si="179"/>
        <v>m2</v>
      </c>
      <c r="E11512" s="288">
        <v>190.23</v>
      </c>
    </row>
    <row r="11513" spans="1:5" x14ac:dyDescent="0.2">
      <c r="A11513" s="287" t="s">
        <v>11566</v>
      </c>
      <c r="B11513" s="287" t="s">
        <v>29622</v>
      </c>
      <c r="C11513" s="287" t="s">
        <v>11</v>
      </c>
      <c r="D11513" t="str">
        <f t="shared" si="179"/>
        <v>m2</v>
      </c>
      <c r="E11513" s="288">
        <v>184.58</v>
      </c>
    </row>
    <row r="11514" spans="1:5" x14ac:dyDescent="0.2">
      <c r="A11514" s="287" t="s">
        <v>11567</v>
      </c>
      <c r="B11514" s="287" t="s">
        <v>29623</v>
      </c>
      <c r="C11514" s="287" t="s">
        <v>11</v>
      </c>
      <c r="D11514" t="str">
        <f t="shared" si="179"/>
        <v>m2</v>
      </c>
      <c r="E11514" s="288">
        <v>37.979999999999997</v>
      </c>
    </row>
    <row r="11515" spans="1:5" x14ac:dyDescent="0.2">
      <c r="A11515" s="287" t="s">
        <v>11568</v>
      </c>
      <c r="B11515" s="287" t="s">
        <v>29623</v>
      </c>
      <c r="C11515" s="287" t="s">
        <v>11</v>
      </c>
      <c r="D11515" t="str">
        <f t="shared" si="179"/>
        <v>m2</v>
      </c>
      <c r="E11515" s="288">
        <v>33.61</v>
      </c>
    </row>
    <row r="11516" spans="1:5" x14ac:dyDescent="0.2">
      <c r="A11516" s="287" t="s">
        <v>11569</v>
      </c>
      <c r="B11516" s="287" t="s">
        <v>29624</v>
      </c>
      <c r="C11516" s="287" t="s">
        <v>11</v>
      </c>
      <c r="D11516" t="str">
        <f t="shared" si="179"/>
        <v>m2</v>
      </c>
      <c r="E11516" s="288">
        <v>34.729999999999997</v>
      </c>
    </row>
    <row r="11517" spans="1:5" x14ac:dyDescent="0.2">
      <c r="A11517" s="287" t="s">
        <v>11570</v>
      </c>
      <c r="B11517" s="287" t="s">
        <v>29624</v>
      </c>
      <c r="C11517" s="287" t="s">
        <v>11</v>
      </c>
      <c r="D11517" t="str">
        <f t="shared" si="179"/>
        <v>m2</v>
      </c>
      <c r="E11517" s="288">
        <v>30.8</v>
      </c>
    </row>
    <row r="11518" spans="1:5" x14ac:dyDescent="0.2">
      <c r="A11518" s="287" t="s">
        <v>11571</v>
      </c>
      <c r="B11518" s="287" t="s">
        <v>29625</v>
      </c>
      <c r="C11518" s="287" t="s">
        <v>11</v>
      </c>
      <c r="D11518" t="str">
        <f t="shared" si="179"/>
        <v>m2</v>
      </c>
      <c r="E11518" s="288">
        <v>51.51</v>
      </c>
    </row>
    <row r="11519" spans="1:5" x14ac:dyDescent="0.2">
      <c r="A11519" s="287" t="s">
        <v>11572</v>
      </c>
      <c r="B11519" s="287" t="s">
        <v>29625</v>
      </c>
      <c r="C11519" s="287" t="s">
        <v>11</v>
      </c>
      <c r="D11519" t="str">
        <f t="shared" si="179"/>
        <v>m2</v>
      </c>
      <c r="E11519" s="288">
        <v>45.94</v>
      </c>
    </row>
    <row r="11520" spans="1:5" x14ac:dyDescent="0.2">
      <c r="A11520" s="287" t="s">
        <v>11573</v>
      </c>
      <c r="B11520" s="287" t="s">
        <v>29626</v>
      </c>
      <c r="C11520" s="287" t="s">
        <v>11</v>
      </c>
      <c r="D11520" t="str">
        <f t="shared" si="179"/>
        <v>m2</v>
      </c>
      <c r="E11520" s="288">
        <v>55.42</v>
      </c>
    </row>
    <row r="11521" spans="1:5" x14ac:dyDescent="0.2">
      <c r="A11521" s="287" t="s">
        <v>11574</v>
      </c>
      <c r="B11521" s="287" t="s">
        <v>29626</v>
      </c>
      <c r="C11521" s="287" t="s">
        <v>11</v>
      </c>
      <c r="D11521" t="str">
        <f t="shared" si="179"/>
        <v>m2</v>
      </c>
      <c r="E11521" s="288">
        <v>49.42</v>
      </c>
    </row>
    <row r="11522" spans="1:5" x14ac:dyDescent="0.2">
      <c r="A11522" s="287" t="s">
        <v>11575</v>
      </c>
      <c r="B11522" s="287" t="s">
        <v>29627</v>
      </c>
      <c r="C11522" s="287" t="s">
        <v>11</v>
      </c>
      <c r="D11522" t="str">
        <f t="shared" ref="D11522:D11585" si="180">LOWER(C11522)</f>
        <v>m2</v>
      </c>
      <c r="E11522" s="288">
        <v>50.67</v>
      </c>
    </row>
    <row r="11523" spans="1:5" x14ac:dyDescent="0.2">
      <c r="A11523" s="287" t="s">
        <v>11576</v>
      </c>
      <c r="B11523" s="287" t="s">
        <v>29627</v>
      </c>
      <c r="C11523" s="287" t="s">
        <v>11</v>
      </c>
      <c r="D11523" t="str">
        <f t="shared" si="180"/>
        <v>m2</v>
      </c>
      <c r="E11523" s="288">
        <v>44.61</v>
      </c>
    </row>
    <row r="11524" spans="1:5" x14ac:dyDescent="0.2">
      <c r="A11524" s="287" t="s">
        <v>11577</v>
      </c>
      <c r="B11524" s="287" t="s">
        <v>29628</v>
      </c>
      <c r="C11524" s="287" t="s">
        <v>11</v>
      </c>
      <c r="D11524" t="str">
        <f t="shared" si="180"/>
        <v>m2</v>
      </c>
      <c r="E11524" s="288">
        <v>46.66</v>
      </c>
    </row>
    <row r="11525" spans="1:5" x14ac:dyDescent="0.2">
      <c r="A11525" s="287" t="s">
        <v>11578</v>
      </c>
      <c r="B11525" s="287" t="s">
        <v>29628</v>
      </c>
      <c r="C11525" s="287" t="s">
        <v>11</v>
      </c>
      <c r="D11525" t="str">
        <f t="shared" si="180"/>
        <v>m2</v>
      </c>
      <c r="E11525" s="288">
        <v>41.14</v>
      </c>
    </row>
    <row r="11526" spans="1:5" x14ac:dyDescent="0.2">
      <c r="A11526" s="287" t="s">
        <v>11579</v>
      </c>
      <c r="B11526" s="287" t="s">
        <v>29629</v>
      </c>
      <c r="C11526" s="287" t="s">
        <v>11</v>
      </c>
      <c r="D11526" t="str">
        <f t="shared" si="180"/>
        <v>m2</v>
      </c>
      <c r="E11526" s="288">
        <v>17.920000000000002</v>
      </c>
    </row>
    <row r="11527" spans="1:5" x14ac:dyDescent="0.2">
      <c r="A11527" s="287" t="s">
        <v>11580</v>
      </c>
      <c r="B11527" s="287" t="s">
        <v>29629</v>
      </c>
      <c r="C11527" s="287" t="s">
        <v>11</v>
      </c>
      <c r="D11527" t="str">
        <f t="shared" si="180"/>
        <v>m2</v>
      </c>
      <c r="E11527" s="288">
        <v>15.66</v>
      </c>
    </row>
    <row r="11528" spans="1:5" x14ac:dyDescent="0.2">
      <c r="A11528" s="287" t="s">
        <v>11581</v>
      </c>
      <c r="B11528" s="287" t="s">
        <v>29630</v>
      </c>
      <c r="C11528" s="287" t="s">
        <v>11</v>
      </c>
      <c r="D11528" t="str">
        <f t="shared" si="180"/>
        <v>m2</v>
      </c>
      <c r="E11528" s="288">
        <v>24.98</v>
      </c>
    </row>
    <row r="11529" spans="1:5" x14ac:dyDescent="0.2">
      <c r="A11529" s="287" t="s">
        <v>11582</v>
      </c>
      <c r="B11529" s="287" t="s">
        <v>29630</v>
      </c>
      <c r="C11529" s="287" t="s">
        <v>11</v>
      </c>
      <c r="D11529" t="str">
        <f t="shared" si="180"/>
        <v>m2</v>
      </c>
      <c r="E11529" s="288">
        <v>22.28</v>
      </c>
    </row>
    <row r="11530" spans="1:5" x14ac:dyDescent="0.2">
      <c r="A11530" s="287" t="s">
        <v>11583</v>
      </c>
      <c r="B11530" s="287" t="s">
        <v>29631</v>
      </c>
      <c r="C11530" s="287" t="s">
        <v>11</v>
      </c>
      <c r="D11530" t="str">
        <f t="shared" si="180"/>
        <v>m2</v>
      </c>
      <c r="E11530" s="288">
        <v>14.47</v>
      </c>
    </row>
    <row r="11531" spans="1:5" x14ac:dyDescent="0.2">
      <c r="A11531" s="287" t="s">
        <v>11584</v>
      </c>
      <c r="B11531" s="287" t="s">
        <v>29631</v>
      </c>
      <c r="C11531" s="287" t="s">
        <v>11</v>
      </c>
      <c r="D11531" t="str">
        <f t="shared" si="180"/>
        <v>m2</v>
      </c>
      <c r="E11531" s="288">
        <v>12.61</v>
      </c>
    </row>
    <row r="11532" spans="1:5" x14ac:dyDescent="0.2">
      <c r="A11532" s="287" t="s">
        <v>11585</v>
      </c>
      <c r="B11532" s="287" t="s">
        <v>29632</v>
      </c>
      <c r="C11532" s="287" t="s">
        <v>11</v>
      </c>
      <c r="D11532" t="str">
        <f t="shared" si="180"/>
        <v>m2</v>
      </c>
      <c r="E11532" s="288">
        <v>34.840000000000003</v>
      </c>
    </row>
    <row r="11533" spans="1:5" x14ac:dyDescent="0.2">
      <c r="A11533" s="287" t="s">
        <v>11586</v>
      </c>
      <c r="B11533" s="287" t="s">
        <v>29632</v>
      </c>
      <c r="C11533" s="287" t="s">
        <v>11</v>
      </c>
      <c r="D11533" t="str">
        <f t="shared" si="180"/>
        <v>m2</v>
      </c>
      <c r="E11533" s="288">
        <v>31.01</v>
      </c>
    </row>
    <row r="11534" spans="1:5" x14ac:dyDescent="0.2">
      <c r="A11534" s="287" t="s">
        <v>11587</v>
      </c>
      <c r="B11534" s="287" t="s">
        <v>29633</v>
      </c>
      <c r="C11534" s="287" t="s">
        <v>11</v>
      </c>
      <c r="D11534" t="str">
        <f t="shared" si="180"/>
        <v>m2</v>
      </c>
      <c r="E11534" s="288">
        <v>60.88</v>
      </c>
    </row>
    <row r="11535" spans="1:5" x14ac:dyDescent="0.2">
      <c r="A11535" s="287" t="s">
        <v>11588</v>
      </c>
      <c r="B11535" s="287" t="s">
        <v>29633</v>
      </c>
      <c r="C11535" s="287" t="s">
        <v>11</v>
      </c>
      <c r="D11535" t="str">
        <f t="shared" si="180"/>
        <v>m2</v>
      </c>
      <c r="E11535" s="288">
        <v>54.4</v>
      </c>
    </row>
    <row r="11536" spans="1:5" x14ac:dyDescent="0.2">
      <c r="A11536" s="287" t="s">
        <v>11589</v>
      </c>
      <c r="B11536" s="287" t="s">
        <v>29634</v>
      </c>
      <c r="C11536" s="287" t="s">
        <v>11</v>
      </c>
      <c r="D11536" t="str">
        <f t="shared" si="180"/>
        <v>m2</v>
      </c>
      <c r="E11536" s="288">
        <v>15.42</v>
      </c>
    </row>
    <row r="11537" spans="1:5" x14ac:dyDescent="0.2">
      <c r="A11537" s="287" t="s">
        <v>11590</v>
      </c>
      <c r="B11537" s="287" t="s">
        <v>29634</v>
      </c>
      <c r="C11537" s="287" t="s">
        <v>11</v>
      </c>
      <c r="D11537" t="str">
        <f t="shared" si="180"/>
        <v>m2</v>
      </c>
      <c r="E11537" s="288">
        <v>13.44</v>
      </c>
    </row>
    <row r="11538" spans="1:5" x14ac:dyDescent="0.2">
      <c r="A11538" s="287" t="s">
        <v>11591</v>
      </c>
      <c r="B11538" s="287" t="s">
        <v>29635</v>
      </c>
      <c r="C11538" s="287" t="s">
        <v>11</v>
      </c>
      <c r="D11538" t="str">
        <f t="shared" si="180"/>
        <v>m2</v>
      </c>
      <c r="E11538" s="288">
        <v>17.09</v>
      </c>
    </row>
    <row r="11539" spans="1:5" x14ac:dyDescent="0.2">
      <c r="A11539" s="287" t="s">
        <v>11592</v>
      </c>
      <c r="B11539" s="287" t="s">
        <v>29635</v>
      </c>
      <c r="C11539" s="287" t="s">
        <v>11</v>
      </c>
      <c r="D11539" t="str">
        <f t="shared" si="180"/>
        <v>m2</v>
      </c>
      <c r="E11539" s="288">
        <v>14.97</v>
      </c>
    </row>
    <row r="11540" spans="1:5" x14ac:dyDescent="0.2">
      <c r="A11540" s="287" t="s">
        <v>11593</v>
      </c>
      <c r="B11540" s="287" t="s">
        <v>29636</v>
      </c>
      <c r="C11540" s="287" t="s">
        <v>11</v>
      </c>
      <c r="D11540" t="str">
        <f t="shared" si="180"/>
        <v>m2</v>
      </c>
      <c r="E11540" s="288">
        <v>28.47</v>
      </c>
    </row>
    <row r="11541" spans="1:5" x14ac:dyDescent="0.2">
      <c r="A11541" s="287" t="s">
        <v>11594</v>
      </c>
      <c r="B11541" s="287" t="s">
        <v>29636</v>
      </c>
      <c r="C11541" s="287" t="s">
        <v>11</v>
      </c>
      <c r="D11541" t="str">
        <f t="shared" si="180"/>
        <v>m2</v>
      </c>
      <c r="E11541" s="288">
        <v>25.08</v>
      </c>
    </row>
    <row r="11542" spans="1:5" x14ac:dyDescent="0.2">
      <c r="A11542" s="287" t="s">
        <v>11595</v>
      </c>
      <c r="B11542" s="287" t="s">
        <v>29637</v>
      </c>
      <c r="C11542" s="287" t="s">
        <v>11</v>
      </c>
      <c r="D11542" t="str">
        <f t="shared" si="180"/>
        <v>m2</v>
      </c>
      <c r="E11542" s="288">
        <v>18.03</v>
      </c>
    </row>
    <row r="11543" spans="1:5" x14ac:dyDescent="0.2">
      <c r="A11543" s="287" t="s">
        <v>11596</v>
      </c>
      <c r="B11543" s="287" t="s">
        <v>29637</v>
      </c>
      <c r="C11543" s="287" t="s">
        <v>11</v>
      </c>
      <c r="D11543" t="str">
        <f t="shared" si="180"/>
        <v>m2</v>
      </c>
      <c r="E11543" s="288">
        <v>16.05</v>
      </c>
    </row>
    <row r="11544" spans="1:5" x14ac:dyDescent="0.2">
      <c r="A11544" s="287" t="s">
        <v>11597</v>
      </c>
      <c r="B11544" s="287" t="s">
        <v>29638</v>
      </c>
      <c r="C11544" s="287" t="s">
        <v>11</v>
      </c>
      <c r="D11544" t="str">
        <f t="shared" si="180"/>
        <v>m2</v>
      </c>
      <c r="E11544" s="288">
        <v>21.97</v>
      </c>
    </row>
    <row r="11545" spans="1:5" x14ac:dyDescent="0.2">
      <c r="A11545" s="287" t="s">
        <v>11598</v>
      </c>
      <c r="B11545" s="287" t="s">
        <v>29638</v>
      </c>
      <c r="C11545" s="287" t="s">
        <v>11</v>
      </c>
      <c r="D11545" t="str">
        <f t="shared" si="180"/>
        <v>m2</v>
      </c>
      <c r="E11545" s="288">
        <v>19.68</v>
      </c>
    </row>
    <row r="11546" spans="1:5" x14ac:dyDescent="0.2">
      <c r="A11546" s="287" t="s">
        <v>11599</v>
      </c>
      <c r="B11546" s="287" t="s">
        <v>29639</v>
      </c>
      <c r="C11546" s="287" t="s">
        <v>11</v>
      </c>
      <c r="D11546" t="str">
        <f t="shared" si="180"/>
        <v>m2</v>
      </c>
      <c r="E11546" s="288">
        <v>25.91</v>
      </c>
    </row>
    <row r="11547" spans="1:5" x14ac:dyDescent="0.2">
      <c r="A11547" s="287" t="s">
        <v>11600</v>
      </c>
      <c r="B11547" s="287" t="s">
        <v>29639</v>
      </c>
      <c r="C11547" s="287" t="s">
        <v>11</v>
      </c>
      <c r="D11547" t="str">
        <f t="shared" si="180"/>
        <v>m2</v>
      </c>
      <c r="E11547" s="288">
        <v>23.31</v>
      </c>
    </row>
    <row r="11548" spans="1:5" x14ac:dyDescent="0.2">
      <c r="A11548" s="287" t="s">
        <v>11601</v>
      </c>
      <c r="B11548" s="287" t="s">
        <v>29640</v>
      </c>
      <c r="C11548" s="287" t="s">
        <v>11</v>
      </c>
      <c r="D11548" t="str">
        <f t="shared" si="180"/>
        <v>m2</v>
      </c>
      <c r="E11548" s="288">
        <v>29.85</v>
      </c>
    </row>
    <row r="11549" spans="1:5" x14ac:dyDescent="0.2">
      <c r="A11549" s="287" t="s">
        <v>11602</v>
      </c>
      <c r="B11549" s="287" t="s">
        <v>29640</v>
      </c>
      <c r="C11549" s="287" t="s">
        <v>11</v>
      </c>
      <c r="D11549" t="str">
        <f t="shared" si="180"/>
        <v>m2</v>
      </c>
      <c r="E11549" s="288">
        <v>26.94</v>
      </c>
    </row>
    <row r="11550" spans="1:5" x14ac:dyDescent="0.2">
      <c r="A11550" s="287" t="s">
        <v>11603</v>
      </c>
      <c r="B11550" s="287" t="s">
        <v>29641</v>
      </c>
      <c r="C11550" s="287" t="s">
        <v>11</v>
      </c>
      <c r="D11550" t="str">
        <f t="shared" si="180"/>
        <v>m2</v>
      </c>
      <c r="E11550" s="288">
        <v>33.79</v>
      </c>
    </row>
    <row r="11551" spans="1:5" x14ac:dyDescent="0.2">
      <c r="A11551" s="287" t="s">
        <v>11604</v>
      </c>
      <c r="B11551" s="287" t="s">
        <v>29641</v>
      </c>
      <c r="C11551" s="287" t="s">
        <v>11</v>
      </c>
      <c r="D11551" t="str">
        <f t="shared" si="180"/>
        <v>m2</v>
      </c>
      <c r="E11551" s="288">
        <v>30.57</v>
      </c>
    </row>
    <row r="11552" spans="1:5" x14ac:dyDescent="0.2">
      <c r="A11552" s="287" t="s">
        <v>11605</v>
      </c>
      <c r="B11552" s="287" t="s">
        <v>29642</v>
      </c>
      <c r="C11552" s="287" t="s">
        <v>11</v>
      </c>
      <c r="D11552" t="str">
        <f t="shared" si="180"/>
        <v>m2</v>
      </c>
      <c r="E11552" s="288">
        <v>37.74</v>
      </c>
    </row>
    <row r="11553" spans="1:5" x14ac:dyDescent="0.2">
      <c r="A11553" s="287" t="s">
        <v>11606</v>
      </c>
      <c r="B11553" s="287" t="s">
        <v>29642</v>
      </c>
      <c r="C11553" s="287" t="s">
        <v>11</v>
      </c>
      <c r="D11553" t="str">
        <f t="shared" si="180"/>
        <v>m2</v>
      </c>
      <c r="E11553" s="288">
        <v>34.200000000000003</v>
      </c>
    </row>
    <row r="11554" spans="1:5" x14ac:dyDescent="0.2">
      <c r="A11554" s="287" t="s">
        <v>11607</v>
      </c>
      <c r="B11554" s="287" t="s">
        <v>29643</v>
      </c>
      <c r="C11554" s="287" t="s">
        <v>11</v>
      </c>
      <c r="D11554" t="str">
        <f t="shared" si="180"/>
        <v>m2</v>
      </c>
      <c r="E11554" s="288">
        <v>41.68</v>
      </c>
    </row>
    <row r="11555" spans="1:5" x14ac:dyDescent="0.2">
      <c r="A11555" s="287" t="s">
        <v>11608</v>
      </c>
      <c r="B11555" s="287" t="s">
        <v>29643</v>
      </c>
      <c r="C11555" s="287" t="s">
        <v>11</v>
      </c>
      <c r="D11555" t="str">
        <f t="shared" si="180"/>
        <v>m2</v>
      </c>
      <c r="E11555" s="288">
        <v>37.82</v>
      </c>
    </row>
    <row r="11556" spans="1:5" x14ac:dyDescent="0.2">
      <c r="A11556" s="287" t="s">
        <v>11609</v>
      </c>
      <c r="B11556" s="287" t="s">
        <v>29644</v>
      </c>
      <c r="C11556" s="287" t="s">
        <v>11</v>
      </c>
      <c r="D11556" t="str">
        <f t="shared" si="180"/>
        <v>m2</v>
      </c>
      <c r="E11556" s="288">
        <v>49.56</v>
      </c>
    </row>
    <row r="11557" spans="1:5" x14ac:dyDescent="0.2">
      <c r="A11557" s="287" t="s">
        <v>11610</v>
      </c>
      <c r="B11557" s="287" t="s">
        <v>29644</v>
      </c>
      <c r="C11557" s="287" t="s">
        <v>11</v>
      </c>
      <c r="D11557" t="str">
        <f t="shared" si="180"/>
        <v>m2</v>
      </c>
      <c r="E11557" s="288">
        <v>45.08</v>
      </c>
    </row>
    <row r="11558" spans="1:5" x14ac:dyDescent="0.2">
      <c r="A11558" s="287" t="s">
        <v>11611</v>
      </c>
      <c r="B11558" s="287" t="s">
        <v>29645</v>
      </c>
      <c r="C11558" s="287" t="s">
        <v>11</v>
      </c>
      <c r="D11558" t="str">
        <f t="shared" si="180"/>
        <v>m2</v>
      </c>
      <c r="E11558" s="288">
        <v>57.45</v>
      </c>
    </row>
    <row r="11559" spans="1:5" x14ac:dyDescent="0.2">
      <c r="A11559" s="287" t="s">
        <v>11612</v>
      </c>
      <c r="B11559" s="287" t="s">
        <v>29645</v>
      </c>
      <c r="C11559" s="287" t="s">
        <v>11</v>
      </c>
      <c r="D11559" t="str">
        <f t="shared" si="180"/>
        <v>m2</v>
      </c>
      <c r="E11559" s="288">
        <v>52.34</v>
      </c>
    </row>
    <row r="11560" spans="1:5" x14ac:dyDescent="0.2">
      <c r="A11560" s="287" t="s">
        <v>11613</v>
      </c>
      <c r="B11560" s="287" t="s">
        <v>29646</v>
      </c>
      <c r="C11560" s="287" t="s">
        <v>11</v>
      </c>
      <c r="D11560" t="str">
        <f t="shared" si="180"/>
        <v>m2</v>
      </c>
      <c r="E11560" s="288">
        <v>61.39</v>
      </c>
    </row>
    <row r="11561" spans="1:5" x14ac:dyDescent="0.2">
      <c r="A11561" s="287" t="s">
        <v>11614</v>
      </c>
      <c r="B11561" s="287" t="s">
        <v>29646</v>
      </c>
      <c r="C11561" s="287" t="s">
        <v>11</v>
      </c>
      <c r="D11561" t="str">
        <f t="shared" si="180"/>
        <v>m2</v>
      </c>
      <c r="E11561" s="288">
        <v>55.97</v>
      </c>
    </row>
    <row r="11562" spans="1:5" x14ac:dyDescent="0.2">
      <c r="A11562" s="287" t="s">
        <v>11615</v>
      </c>
      <c r="B11562" s="287" t="s">
        <v>29647</v>
      </c>
      <c r="C11562" s="287" t="s">
        <v>11</v>
      </c>
      <c r="D11562" t="str">
        <f t="shared" si="180"/>
        <v>m2</v>
      </c>
      <c r="E11562" s="288">
        <v>73.209999999999994</v>
      </c>
    </row>
    <row r="11563" spans="1:5" x14ac:dyDescent="0.2">
      <c r="A11563" s="287" t="s">
        <v>11616</v>
      </c>
      <c r="B11563" s="287" t="s">
        <v>29647</v>
      </c>
      <c r="C11563" s="287" t="s">
        <v>11</v>
      </c>
      <c r="D11563" t="str">
        <f t="shared" si="180"/>
        <v>m2</v>
      </c>
      <c r="E11563" s="288">
        <v>66.86</v>
      </c>
    </row>
    <row r="11564" spans="1:5" x14ac:dyDescent="0.2">
      <c r="A11564" s="287" t="s">
        <v>11617</v>
      </c>
      <c r="B11564" s="287" t="s">
        <v>29648</v>
      </c>
      <c r="C11564" s="287" t="s">
        <v>11</v>
      </c>
      <c r="D11564" t="str">
        <f t="shared" si="180"/>
        <v>m2</v>
      </c>
      <c r="E11564" s="288">
        <v>52.83</v>
      </c>
    </row>
    <row r="11565" spans="1:5" x14ac:dyDescent="0.2">
      <c r="A11565" s="287" t="s">
        <v>11618</v>
      </c>
      <c r="B11565" s="287" t="s">
        <v>29648</v>
      </c>
      <c r="C11565" s="287" t="s">
        <v>11</v>
      </c>
      <c r="D11565" t="str">
        <f t="shared" si="180"/>
        <v>m2</v>
      </c>
      <c r="E11565" s="288">
        <v>46.8</v>
      </c>
    </row>
    <row r="11566" spans="1:5" x14ac:dyDescent="0.2">
      <c r="A11566" s="287" t="s">
        <v>11619</v>
      </c>
      <c r="B11566" s="287" t="s">
        <v>29649</v>
      </c>
      <c r="C11566" s="287" t="s">
        <v>11</v>
      </c>
      <c r="D11566" t="str">
        <f t="shared" si="180"/>
        <v>m2</v>
      </c>
      <c r="E11566" s="288">
        <v>89.36</v>
      </c>
    </row>
    <row r="11567" spans="1:5" x14ac:dyDescent="0.2">
      <c r="A11567" s="287" t="s">
        <v>11620</v>
      </c>
      <c r="B11567" s="287" t="s">
        <v>29649</v>
      </c>
      <c r="C11567" s="287" t="s">
        <v>11</v>
      </c>
      <c r="D11567" t="str">
        <f t="shared" si="180"/>
        <v>m2</v>
      </c>
      <c r="E11567" s="288">
        <v>82.68</v>
      </c>
    </row>
    <row r="11568" spans="1:5" x14ac:dyDescent="0.2">
      <c r="A11568" s="287" t="s">
        <v>11621</v>
      </c>
      <c r="B11568" s="287" t="s">
        <v>29650</v>
      </c>
      <c r="C11568" s="287" t="s">
        <v>11</v>
      </c>
      <c r="D11568" t="str">
        <f t="shared" si="180"/>
        <v>m2</v>
      </c>
      <c r="E11568" s="288">
        <v>100.94</v>
      </c>
    </row>
    <row r="11569" spans="1:5" x14ac:dyDescent="0.2">
      <c r="A11569" s="287" t="s">
        <v>11622</v>
      </c>
      <c r="B11569" s="287" t="s">
        <v>29650</v>
      </c>
      <c r="C11569" s="287" t="s">
        <v>11</v>
      </c>
      <c r="D11569" t="str">
        <f t="shared" si="180"/>
        <v>m2</v>
      </c>
      <c r="E11569" s="288">
        <v>93.48</v>
      </c>
    </row>
    <row r="11570" spans="1:5" x14ac:dyDescent="0.2">
      <c r="A11570" s="287" t="s">
        <v>11623</v>
      </c>
      <c r="B11570" s="287" t="s">
        <v>29651</v>
      </c>
      <c r="C11570" s="287" t="s">
        <v>11</v>
      </c>
      <c r="D11570" t="str">
        <f t="shared" si="180"/>
        <v>m2</v>
      </c>
      <c r="E11570" s="288">
        <v>10.94</v>
      </c>
    </row>
    <row r="11571" spans="1:5" x14ac:dyDescent="0.2">
      <c r="A11571" s="287" t="s">
        <v>11624</v>
      </c>
      <c r="B11571" s="287" t="s">
        <v>29651</v>
      </c>
      <c r="C11571" s="287" t="s">
        <v>11</v>
      </c>
      <c r="D11571" t="str">
        <f t="shared" si="180"/>
        <v>m2</v>
      </c>
      <c r="E11571" s="288">
        <v>9.74</v>
      </c>
    </row>
    <row r="11572" spans="1:5" x14ac:dyDescent="0.2">
      <c r="A11572" s="287" t="s">
        <v>11625</v>
      </c>
      <c r="B11572" s="287" t="s">
        <v>29652</v>
      </c>
      <c r="C11572" s="287" t="s">
        <v>11</v>
      </c>
      <c r="D11572" t="str">
        <f t="shared" si="180"/>
        <v>m2</v>
      </c>
      <c r="E11572" s="288">
        <v>67.17</v>
      </c>
    </row>
    <row r="11573" spans="1:5" x14ac:dyDescent="0.2">
      <c r="A11573" s="287" t="s">
        <v>11626</v>
      </c>
      <c r="B11573" s="287" t="s">
        <v>29652</v>
      </c>
      <c r="C11573" s="287" t="s">
        <v>11</v>
      </c>
      <c r="D11573" t="str">
        <f t="shared" si="180"/>
        <v>m2</v>
      </c>
      <c r="E11573" s="288">
        <v>60.03</v>
      </c>
    </row>
    <row r="11574" spans="1:5" x14ac:dyDescent="0.2">
      <c r="A11574" s="287" t="s">
        <v>11627</v>
      </c>
      <c r="B11574" s="287" t="s">
        <v>29653</v>
      </c>
      <c r="C11574" s="287" t="s">
        <v>11</v>
      </c>
      <c r="D11574" t="str">
        <f t="shared" si="180"/>
        <v>m2</v>
      </c>
      <c r="E11574" s="288">
        <v>64.95</v>
      </c>
    </row>
    <row r="11575" spans="1:5" x14ac:dyDescent="0.2">
      <c r="A11575" s="287" t="s">
        <v>11628</v>
      </c>
      <c r="B11575" s="287" t="s">
        <v>29653</v>
      </c>
      <c r="C11575" s="287" t="s">
        <v>11</v>
      </c>
      <c r="D11575" t="str">
        <f t="shared" si="180"/>
        <v>m2</v>
      </c>
      <c r="E11575" s="288">
        <v>58.31</v>
      </c>
    </row>
    <row r="11576" spans="1:5" x14ac:dyDescent="0.2">
      <c r="A11576" s="287" t="s">
        <v>11629</v>
      </c>
      <c r="B11576" s="287" t="s">
        <v>29654</v>
      </c>
      <c r="C11576" s="287" t="s">
        <v>11</v>
      </c>
      <c r="D11576" t="str">
        <f t="shared" si="180"/>
        <v>m2</v>
      </c>
      <c r="E11576" s="288">
        <v>57.54</v>
      </c>
    </row>
    <row r="11577" spans="1:5" x14ac:dyDescent="0.2">
      <c r="A11577" s="287" t="s">
        <v>11630</v>
      </c>
      <c r="B11577" s="287" t="s">
        <v>29654</v>
      </c>
      <c r="C11577" s="287" t="s">
        <v>11</v>
      </c>
      <c r="D11577" t="str">
        <f t="shared" si="180"/>
        <v>m2</v>
      </c>
      <c r="E11577" s="288">
        <v>51.32</v>
      </c>
    </row>
    <row r="11578" spans="1:5" x14ac:dyDescent="0.2">
      <c r="A11578" s="287" t="s">
        <v>11631</v>
      </c>
      <c r="B11578" s="287" t="s">
        <v>29655</v>
      </c>
      <c r="C11578" s="287" t="s">
        <v>11</v>
      </c>
      <c r="D11578" t="str">
        <f t="shared" si="180"/>
        <v>m2</v>
      </c>
      <c r="E11578" s="288">
        <v>37.9</v>
      </c>
    </row>
    <row r="11579" spans="1:5" x14ac:dyDescent="0.2">
      <c r="A11579" s="287" t="s">
        <v>11632</v>
      </c>
      <c r="B11579" s="287" t="s">
        <v>29655</v>
      </c>
      <c r="C11579" s="287" t="s">
        <v>11</v>
      </c>
      <c r="D11579" t="str">
        <f t="shared" si="180"/>
        <v>m2</v>
      </c>
      <c r="E11579" s="288">
        <v>34.14</v>
      </c>
    </row>
    <row r="11580" spans="1:5" x14ac:dyDescent="0.2">
      <c r="A11580" s="287" t="s">
        <v>11633</v>
      </c>
      <c r="B11580" s="287" t="s">
        <v>29656</v>
      </c>
      <c r="C11580" s="287" t="s">
        <v>11</v>
      </c>
      <c r="D11580" t="str">
        <f t="shared" si="180"/>
        <v>m2</v>
      </c>
      <c r="E11580" s="288">
        <v>104.06</v>
      </c>
    </row>
    <row r="11581" spans="1:5" x14ac:dyDescent="0.2">
      <c r="A11581" s="287" t="s">
        <v>11634</v>
      </c>
      <c r="B11581" s="287" t="s">
        <v>29656</v>
      </c>
      <c r="C11581" s="287" t="s">
        <v>11</v>
      </c>
      <c r="D11581" t="str">
        <f t="shared" si="180"/>
        <v>m2</v>
      </c>
      <c r="E11581" s="288">
        <v>92.87</v>
      </c>
    </row>
    <row r="11582" spans="1:5" x14ac:dyDescent="0.2">
      <c r="A11582" s="287" t="s">
        <v>11635</v>
      </c>
      <c r="B11582" s="287" t="s">
        <v>29657</v>
      </c>
      <c r="C11582" s="287" t="s">
        <v>11</v>
      </c>
      <c r="D11582" t="str">
        <f t="shared" si="180"/>
        <v>m2</v>
      </c>
      <c r="E11582" s="288">
        <v>100.7</v>
      </c>
    </row>
    <row r="11583" spans="1:5" x14ac:dyDescent="0.2">
      <c r="A11583" s="287" t="s">
        <v>11636</v>
      </c>
      <c r="B11583" s="287" t="s">
        <v>29657</v>
      </c>
      <c r="C11583" s="287" t="s">
        <v>11</v>
      </c>
      <c r="D11583" t="str">
        <f t="shared" si="180"/>
        <v>m2</v>
      </c>
      <c r="E11583" s="288">
        <v>89.42</v>
      </c>
    </row>
    <row r="11584" spans="1:5" x14ac:dyDescent="0.2">
      <c r="A11584" s="287" t="s">
        <v>11637</v>
      </c>
      <c r="B11584" s="287" t="s">
        <v>29658</v>
      </c>
      <c r="C11584" s="287" t="s">
        <v>11</v>
      </c>
      <c r="D11584" t="str">
        <f t="shared" si="180"/>
        <v>m2</v>
      </c>
      <c r="E11584" s="288">
        <v>104.06</v>
      </c>
    </row>
    <row r="11585" spans="1:5" x14ac:dyDescent="0.2">
      <c r="A11585" s="287" t="s">
        <v>11638</v>
      </c>
      <c r="B11585" s="287" t="s">
        <v>29658</v>
      </c>
      <c r="C11585" s="287" t="s">
        <v>11</v>
      </c>
      <c r="D11585" t="str">
        <f t="shared" si="180"/>
        <v>m2</v>
      </c>
      <c r="E11585" s="288">
        <v>92.87</v>
      </c>
    </row>
    <row r="11586" spans="1:5" x14ac:dyDescent="0.2">
      <c r="A11586" s="287" t="s">
        <v>11639</v>
      </c>
      <c r="B11586" s="287" t="s">
        <v>29659</v>
      </c>
      <c r="C11586" s="287" t="s">
        <v>11</v>
      </c>
      <c r="D11586" t="str">
        <f t="shared" ref="D11586:D11649" si="181">LOWER(C11586)</f>
        <v>m2</v>
      </c>
      <c r="E11586" s="288">
        <v>100.7</v>
      </c>
    </row>
    <row r="11587" spans="1:5" x14ac:dyDescent="0.2">
      <c r="A11587" s="287" t="s">
        <v>11640</v>
      </c>
      <c r="B11587" s="287" t="s">
        <v>29659</v>
      </c>
      <c r="C11587" s="287" t="s">
        <v>11</v>
      </c>
      <c r="D11587" t="str">
        <f t="shared" si="181"/>
        <v>m2</v>
      </c>
      <c r="E11587" s="288">
        <v>89.42</v>
      </c>
    </row>
    <row r="11588" spans="1:5" x14ac:dyDescent="0.2">
      <c r="A11588" s="287" t="s">
        <v>11641</v>
      </c>
      <c r="B11588" s="287" t="s">
        <v>29660</v>
      </c>
      <c r="C11588" s="287" t="s">
        <v>11</v>
      </c>
      <c r="D11588" t="str">
        <f t="shared" si="181"/>
        <v>m2</v>
      </c>
      <c r="E11588" s="288">
        <v>52.86</v>
      </c>
    </row>
    <row r="11589" spans="1:5" x14ac:dyDescent="0.2">
      <c r="A11589" s="287" t="s">
        <v>11642</v>
      </c>
      <c r="B11589" s="287" t="s">
        <v>29660</v>
      </c>
      <c r="C11589" s="287" t="s">
        <v>11</v>
      </c>
      <c r="D11589" t="str">
        <f t="shared" si="181"/>
        <v>m2</v>
      </c>
      <c r="E11589" s="288">
        <v>46.26</v>
      </c>
    </row>
    <row r="11590" spans="1:5" x14ac:dyDescent="0.2">
      <c r="A11590" s="287" t="s">
        <v>11643</v>
      </c>
      <c r="B11590" s="287" t="s">
        <v>29661</v>
      </c>
      <c r="C11590" s="287" t="s">
        <v>11</v>
      </c>
      <c r="D11590" t="str">
        <f t="shared" si="181"/>
        <v>m2</v>
      </c>
      <c r="E11590" s="288">
        <v>26.82</v>
      </c>
    </row>
    <row r="11591" spans="1:5" x14ac:dyDescent="0.2">
      <c r="A11591" s="287" t="s">
        <v>11644</v>
      </c>
      <c r="B11591" s="287" t="s">
        <v>29661</v>
      </c>
      <c r="C11591" s="287" t="s">
        <v>11</v>
      </c>
      <c r="D11591" t="str">
        <f t="shared" si="181"/>
        <v>m2</v>
      </c>
      <c r="E11591" s="288">
        <v>23.52</v>
      </c>
    </row>
    <row r="11592" spans="1:5" x14ac:dyDescent="0.2">
      <c r="A11592" s="287" t="s">
        <v>11645</v>
      </c>
      <c r="B11592" s="287" t="s">
        <v>29662</v>
      </c>
      <c r="C11592" s="287" t="s">
        <v>11</v>
      </c>
      <c r="D11592" t="str">
        <f t="shared" si="181"/>
        <v>m2</v>
      </c>
      <c r="E11592" s="288">
        <v>65.88</v>
      </c>
    </row>
    <row r="11593" spans="1:5" x14ac:dyDescent="0.2">
      <c r="A11593" s="287" t="s">
        <v>11646</v>
      </c>
      <c r="B11593" s="287" t="s">
        <v>29662</v>
      </c>
      <c r="C11593" s="287" t="s">
        <v>11</v>
      </c>
      <c r="D11593" t="str">
        <f t="shared" si="181"/>
        <v>m2</v>
      </c>
      <c r="E11593" s="288">
        <v>57.59</v>
      </c>
    </row>
    <row r="11594" spans="1:5" x14ac:dyDescent="0.2">
      <c r="A11594" s="287" t="s">
        <v>11647</v>
      </c>
      <c r="B11594" s="287" t="s">
        <v>29663</v>
      </c>
      <c r="C11594" s="287" t="s">
        <v>11</v>
      </c>
      <c r="D11594" t="str">
        <f t="shared" si="181"/>
        <v>m2</v>
      </c>
      <c r="E11594" s="288">
        <v>20.16</v>
      </c>
    </row>
    <row r="11595" spans="1:5" x14ac:dyDescent="0.2">
      <c r="A11595" s="287" t="s">
        <v>11648</v>
      </c>
      <c r="B11595" s="287" t="s">
        <v>29663</v>
      </c>
      <c r="C11595" s="287" t="s">
        <v>11</v>
      </c>
      <c r="D11595" t="str">
        <f t="shared" si="181"/>
        <v>m2</v>
      </c>
      <c r="E11595" s="288">
        <v>17.829999999999998</v>
      </c>
    </row>
    <row r="11596" spans="1:5" x14ac:dyDescent="0.2">
      <c r="A11596" s="287" t="s">
        <v>11649</v>
      </c>
      <c r="B11596" s="287" t="s">
        <v>29664</v>
      </c>
      <c r="C11596" s="287" t="s">
        <v>11</v>
      </c>
      <c r="D11596" t="str">
        <f t="shared" si="181"/>
        <v>m2</v>
      </c>
      <c r="E11596" s="288">
        <v>23.95</v>
      </c>
    </row>
    <row r="11597" spans="1:5" x14ac:dyDescent="0.2">
      <c r="A11597" s="287" t="s">
        <v>11650</v>
      </c>
      <c r="B11597" s="287" t="s">
        <v>29664</v>
      </c>
      <c r="C11597" s="287" t="s">
        <v>11</v>
      </c>
      <c r="D11597" t="str">
        <f t="shared" si="181"/>
        <v>m2</v>
      </c>
      <c r="E11597" s="288">
        <v>21.18</v>
      </c>
    </row>
    <row r="11598" spans="1:5" x14ac:dyDescent="0.2">
      <c r="A11598" s="287" t="s">
        <v>11651</v>
      </c>
      <c r="B11598" s="287" t="s">
        <v>29665</v>
      </c>
      <c r="C11598" s="287" t="s">
        <v>11</v>
      </c>
      <c r="D11598" t="str">
        <f t="shared" si="181"/>
        <v>m2</v>
      </c>
      <c r="E11598" s="288">
        <v>32.25</v>
      </c>
    </row>
    <row r="11599" spans="1:5" x14ac:dyDescent="0.2">
      <c r="A11599" s="287" t="s">
        <v>11652</v>
      </c>
      <c r="B11599" s="287" t="s">
        <v>29665</v>
      </c>
      <c r="C11599" s="287" t="s">
        <v>11</v>
      </c>
      <c r="D11599" t="str">
        <f t="shared" si="181"/>
        <v>m2</v>
      </c>
      <c r="E11599" s="288">
        <v>28.67</v>
      </c>
    </row>
    <row r="11600" spans="1:5" x14ac:dyDescent="0.2">
      <c r="A11600" s="287" t="s">
        <v>11653</v>
      </c>
      <c r="B11600" s="287" t="s">
        <v>29666</v>
      </c>
      <c r="C11600" s="287" t="s">
        <v>11</v>
      </c>
      <c r="D11600" t="str">
        <f t="shared" si="181"/>
        <v>m2</v>
      </c>
      <c r="E11600" s="288">
        <v>55.46</v>
      </c>
    </row>
    <row r="11601" spans="1:5" x14ac:dyDescent="0.2">
      <c r="A11601" s="287" t="s">
        <v>11654</v>
      </c>
      <c r="B11601" s="287" t="s">
        <v>29666</v>
      </c>
      <c r="C11601" s="287" t="s">
        <v>11</v>
      </c>
      <c r="D11601" t="str">
        <f t="shared" si="181"/>
        <v>m2</v>
      </c>
      <c r="E11601" s="288">
        <v>48.85</v>
      </c>
    </row>
    <row r="11602" spans="1:5" x14ac:dyDescent="0.2">
      <c r="A11602" s="287" t="s">
        <v>11655</v>
      </c>
      <c r="B11602" s="287" t="s">
        <v>29667</v>
      </c>
      <c r="C11602" s="287" t="s">
        <v>11</v>
      </c>
      <c r="D11602" t="str">
        <f t="shared" si="181"/>
        <v>m2</v>
      </c>
      <c r="E11602" s="288">
        <v>27.76</v>
      </c>
    </row>
    <row r="11603" spans="1:5" x14ac:dyDescent="0.2">
      <c r="A11603" s="287" t="s">
        <v>11656</v>
      </c>
      <c r="B11603" s="287" t="s">
        <v>29667</v>
      </c>
      <c r="C11603" s="287" t="s">
        <v>11</v>
      </c>
      <c r="D11603" t="str">
        <f t="shared" si="181"/>
        <v>m2</v>
      </c>
      <c r="E11603" s="288">
        <v>24.93</v>
      </c>
    </row>
    <row r="11604" spans="1:5" x14ac:dyDescent="0.2">
      <c r="A11604" s="287" t="s">
        <v>11657</v>
      </c>
      <c r="B11604" s="287" t="s">
        <v>29668</v>
      </c>
      <c r="C11604" s="287" t="s">
        <v>11</v>
      </c>
      <c r="D11604" t="str">
        <f t="shared" si="181"/>
        <v>m2</v>
      </c>
      <c r="E11604" s="288">
        <v>84.6</v>
      </c>
    </row>
    <row r="11605" spans="1:5" x14ac:dyDescent="0.2">
      <c r="A11605" s="287" t="s">
        <v>11658</v>
      </c>
      <c r="B11605" s="287" t="s">
        <v>29668</v>
      </c>
      <c r="C11605" s="287" t="s">
        <v>11</v>
      </c>
      <c r="D11605" t="str">
        <f t="shared" si="181"/>
        <v>m2</v>
      </c>
      <c r="E11605" s="288">
        <v>78</v>
      </c>
    </row>
    <row r="11606" spans="1:5" x14ac:dyDescent="0.2">
      <c r="A11606" s="287" t="s">
        <v>11659</v>
      </c>
      <c r="B11606" s="287" t="s">
        <v>29669</v>
      </c>
      <c r="C11606" s="287" t="s">
        <v>11</v>
      </c>
      <c r="D11606" t="str">
        <f t="shared" si="181"/>
        <v>m2</v>
      </c>
      <c r="E11606" s="288">
        <v>90.72</v>
      </c>
    </row>
    <row r="11607" spans="1:5" x14ac:dyDescent="0.2">
      <c r="A11607" s="287" t="s">
        <v>11660</v>
      </c>
      <c r="B11607" s="287" t="s">
        <v>29669</v>
      </c>
      <c r="C11607" s="287" t="s">
        <v>11</v>
      </c>
      <c r="D11607" t="str">
        <f t="shared" si="181"/>
        <v>m2</v>
      </c>
      <c r="E11607" s="288">
        <v>84.19</v>
      </c>
    </row>
    <row r="11608" spans="1:5" x14ac:dyDescent="0.2">
      <c r="A11608" s="287" t="s">
        <v>11661</v>
      </c>
      <c r="B11608" s="287" t="s">
        <v>29670</v>
      </c>
      <c r="C11608" s="287" t="s">
        <v>11</v>
      </c>
      <c r="D11608" t="str">
        <f t="shared" si="181"/>
        <v>m2</v>
      </c>
      <c r="E11608" s="288">
        <v>105.78</v>
      </c>
    </row>
    <row r="11609" spans="1:5" x14ac:dyDescent="0.2">
      <c r="A11609" s="287" t="s">
        <v>11662</v>
      </c>
      <c r="B11609" s="287" t="s">
        <v>29670</v>
      </c>
      <c r="C11609" s="287" t="s">
        <v>11</v>
      </c>
      <c r="D11609" t="str">
        <f t="shared" si="181"/>
        <v>m2</v>
      </c>
      <c r="E11609" s="288">
        <v>98.06</v>
      </c>
    </row>
    <row r="11610" spans="1:5" x14ac:dyDescent="0.2">
      <c r="A11610" s="287" t="s">
        <v>11663</v>
      </c>
      <c r="B11610" s="287" t="s">
        <v>29671</v>
      </c>
      <c r="C11610" s="287" t="s">
        <v>11</v>
      </c>
      <c r="D11610" t="str">
        <f t="shared" si="181"/>
        <v>m2</v>
      </c>
      <c r="E11610" s="288">
        <v>111.9</v>
      </c>
    </row>
    <row r="11611" spans="1:5" x14ac:dyDescent="0.2">
      <c r="A11611" s="287" t="s">
        <v>11664</v>
      </c>
      <c r="B11611" s="287" t="s">
        <v>29671</v>
      </c>
      <c r="C11611" s="287" t="s">
        <v>11</v>
      </c>
      <c r="D11611" t="str">
        <f t="shared" si="181"/>
        <v>m2</v>
      </c>
      <c r="E11611" s="288">
        <v>104.24</v>
      </c>
    </row>
    <row r="11612" spans="1:5" x14ac:dyDescent="0.2">
      <c r="A11612" s="287" t="s">
        <v>11665</v>
      </c>
      <c r="B11612" s="287" t="s">
        <v>29672</v>
      </c>
      <c r="C11612" s="287" t="s">
        <v>11</v>
      </c>
      <c r="D11612" t="str">
        <f t="shared" si="181"/>
        <v>m2</v>
      </c>
      <c r="E11612" s="288">
        <v>168.04</v>
      </c>
    </row>
    <row r="11613" spans="1:5" x14ac:dyDescent="0.2">
      <c r="A11613" s="287" t="s">
        <v>11666</v>
      </c>
      <c r="B11613" s="287" t="s">
        <v>29672</v>
      </c>
      <c r="C11613" s="287" t="s">
        <v>11</v>
      </c>
      <c r="D11613" t="str">
        <f t="shared" si="181"/>
        <v>m2</v>
      </c>
      <c r="E11613" s="288">
        <v>161.44999999999999</v>
      </c>
    </row>
    <row r="11614" spans="1:5" x14ac:dyDescent="0.2">
      <c r="A11614" s="287" t="s">
        <v>11667</v>
      </c>
      <c r="B11614" s="287" t="s">
        <v>29673</v>
      </c>
      <c r="C11614" s="287" t="s">
        <v>11</v>
      </c>
      <c r="D11614" t="str">
        <f t="shared" si="181"/>
        <v>m2</v>
      </c>
      <c r="E11614" s="288">
        <v>174.16</v>
      </c>
    </row>
    <row r="11615" spans="1:5" x14ac:dyDescent="0.2">
      <c r="A11615" s="287" t="s">
        <v>11668</v>
      </c>
      <c r="B11615" s="287" t="s">
        <v>29673</v>
      </c>
      <c r="C11615" s="287" t="s">
        <v>11</v>
      </c>
      <c r="D11615" t="str">
        <f t="shared" si="181"/>
        <v>m2</v>
      </c>
      <c r="E11615" s="288">
        <v>167.63</v>
      </c>
    </row>
    <row r="11616" spans="1:5" x14ac:dyDescent="0.2">
      <c r="A11616" s="287" t="s">
        <v>11669</v>
      </c>
      <c r="B11616" s="287" t="s">
        <v>29674</v>
      </c>
      <c r="C11616" s="287" t="s">
        <v>11</v>
      </c>
      <c r="D11616" t="str">
        <f t="shared" si="181"/>
        <v>m2</v>
      </c>
      <c r="E11616" s="288">
        <v>79.38</v>
      </c>
    </row>
    <row r="11617" spans="1:5" x14ac:dyDescent="0.2">
      <c r="A11617" s="287" t="s">
        <v>11670</v>
      </c>
      <c r="B11617" s="287" t="s">
        <v>29674</v>
      </c>
      <c r="C11617" s="287" t="s">
        <v>11</v>
      </c>
      <c r="D11617" t="str">
        <f t="shared" si="181"/>
        <v>m2</v>
      </c>
      <c r="E11617" s="288">
        <v>73.64</v>
      </c>
    </row>
    <row r="11618" spans="1:5" x14ac:dyDescent="0.2">
      <c r="A11618" s="287" t="s">
        <v>11671</v>
      </c>
      <c r="B11618" s="287" t="s">
        <v>29675</v>
      </c>
      <c r="C11618" s="287" t="s">
        <v>11</v>
      </c>
      <c r="D11618" t="str">
        <f t="shared" si="181"/>
        <v>m2</v>
      </c>
      <c r="E11618" s="288">
        <v>85.51</v>
      </c>
    </row>
    <row r="11619" spans="1:5" x14ac:dyDescent="0.2">
      <c r="A11619" s="287" t="s">
        <v>11672</v>
      </c>
      <c r="B11619" s="287" t="s">
        <v>29675</v>
      </c>
      <c r="C11619" s="287" t="s">
        <v>11</v>
      </c>
      <c r="D11619" t="str">
        <f t="shared" si="181"/>
        <v>m2</v>
      </c>
      <c r="E11619" s="288">
        <v>79.819999999999993</v>
      </c>
    </row>
    <row r="11620" spans="1:5" x14ac:dyDescent="0.2">
      <c r="A11620" s="287" t="s">
        <v>11673</v>
      </c>
      <c r="B11620" s="287" t="s">
        <v>29676</v>
      </c>
      <c r="C11620" s="287" t="s">
        <v>11</v>
      </c>
      <c r="D11620" t="str">
        <f t="shared" si="181"/>
        <v>m2</v>
      </c>
      <c r="E11620" s="288">
        <v>68.739999999999995</v>
      </c>
    </row>
    <row r="11621" spans="1:5" x14ac:dyDescent="0.2">
      <c r="A11621" s="287" t="s">
        <v>11674</v>
      </c>
      <c r="B11621" s="287" t="s">
        <v>29676</v>
      </c>
      <c r="C11621" s="287" t="s">
        <v>11</v>
      </c>
      <c r="D11621" t="str">
        <f t="shared" si="181"/>
        <v>m2</v>
      </c>
      <c r="E11621" s="288">
        <v>63.96</v>
      </c>
    </row>
    <row r="11622" spans="1:5" x14ac:dyDescent="0.2">
      <c r="A11622" s="287" t="s">
        <v>11675</v>
      </c>
      <c r="B11622" s="287" t="s">
        <v>29677</v>
      </c>
      <c r="C11622" s="287" t="s">
        <v>11</v>
      </c>
      <c r="D11622" t="str">
        <f t="shared" si="181"/>
        <v>m2</v>
      </c>
      <c r="E11622" s="288">
        <v>78.38</v>
      </c>
    </row>
    <row r="11623" spans="1:5" x14ac:dyDescent="0.2">
      <c r="A11623" s="287" t="s">
        <v>11676</v>
      </c>
      <c r="B11623" s="287" t="s">
        <v>29677</v>
      </c>
      <c r="C11623" s="287" t="s">
        <v>11</v>
      </c>
      <c r="D11623" t="str">
        <f t="shared" si="181"/>
        <v>m2</v>
      </c>
      <c r="E11623" s="288">
        <v>72.97</v>
      </c>
    </row>
    <row r="11624" spans="1:5" x14ac:dyDescent="0.2">
      <c r="A11624" s="287" t="s">
        <v>11677</v>
      </c>
      <c r="B11624" s="287" t="s">
        <v>29678</v>
      </c>
      <c r="C11624" s="287" t="s">
        <v>11</v>
      </c>
      <c r="D11624" t="str">
        <f t="shared" si="181"/>
        <v>m2</v>
      </c>
      <c r="E11624" s="288">
        <v>34</v>
      </c>
    </row>
    <row r="11625" spans="1:5" x14ac:dyDescent="0.2">
      <c r="A11625" s="287" t="s">
        <v>11678</v>
      </c>
      <c r="B11625" s="287" t="s">
        <v>29678</v>
      </c>
      <c r="C11625" s="287" t="s">
        <v>11</v>
      </c>
      <c r="D11625" t="str">
        <f t="shared" si="181"/>
        <v>m2</v>
      </c>
      <c r="E11625" s="288">
        <v>30.29</v>
      </c>
    </row>
    <row r="11626" spans="1:5" x14ac:dyDescent="0.2">
      <c r="A11626" s="287" t="s">
        <v>11679</v>
      </c>
      <c r="B11626" s="287" t="s">
        <v>29679</v>
      </c>
      <c r="C11626" s="287" t="s">
        <v>11</v>
      </c>
      <c r="D11626" t="str">
        <f t="shared" si="181"/>
        <v>m2</v>
      </c>
      <c r="E11626" s="288">
        <v>33.96</v>
      </c>
    </row>
    <row r="11627" spans="1:5" x14ac:dyDescent="0.2">
      <c r="A11627" s="287" t="s">
        <v>11680</v>
      </c>
      <c r="B11627" s="287" t="s">
        <v>29679</v>
      </c>
      <c r="C11627" s="287" t="s">
        <v>11</v>
      </c>
      <c r="D11627" t="str">
        <f t="shared" si="181"/>
        <v>m2</v>
      </c>
      <c r="E11627" s="288">
        <v>30.4</v>
      </c>
    </row>
    <row r="11628" spans="1:5" x14ac:dyDescent="0.2">
      <c r="A11628" s="287" t="s">
        <v>11681</v>
      </c>
      <c r="B11628" s="287" t="s">
        <v>29680</v>
      </c>
      <c r="C11628" s="287" t="s">
        <v>11</v>
      </c>
      <c r="D11628" t="str">
        <f t="shared" si="181"/>
        <v>m2</v>
      </c>
      <c r="E11628" s="288">
        <v>38.29</v>
      </c>
    </row>
    <row r="11629" spans="1:5" x14ac:dyDescent="0.2">
      <c r="A11629" s="287" t="s">
        <v>11682</v>
      </c>
      <c r="B11629" s="287" t="s">
        <v>29680</v>
      </c>
      <c r="C11629" s="287" t="s">
        <v>11</v>
      </c>
      <c r="D11629" t="str">
        <f t="shared" si="181"/>
        <v>m2</v>
      </c>
      <c r="E11629" s="288">
        <v>34.39</v>
      </c>
    </row>
    <row r="11630" spans="1:5" x14ac:dyDescent="0.2">
      <c r="A11630" s="287" t="s">
        <v>11683</v>
      </c>
      <c r="B11630" s="287" t="s">
        <v>29681</v>
      </c>
      <c r="C11630" s="287" t="s">
        <v>11</v>
      </c>
      <c r="D11630" t="str">
        <f t="shared" si="181"/>
        <v>m2</v>
      </c>
      <c r="E11630" s="288">
        <v>38.46</v>
      </c>
    </row>
    <row r="11631" spans="1:5" x14ac:dyDescent="0.2">
      <c r="A11631" s="287" t="s">
        <v>11684</v>
      </c>
      <c r="B11631" s="287" t="s">
        <v>29681</v>
      </c>
      <c r="C11631" s="287" t="s">
        <v>11</v>
      </c>
      <c r="D11631" t="str">
        <f t="shared" si="181"/>
        <v>m2</v>
      </c>
      <c r="E11631" s="288">
        <v>34.76</v>
      </c>
    </row>
    <row r="11632" spans="1:5" x14ac:dyDescent="0.2">
      <c r="A11632" s="287" t="s">
        <v>11685</v>
      </c>
      <c r="B11632" s="287" t="s">
        <v>29682</v>
      </c>
      <c r="C11632" s="287" t="s">
        <v>11</v>
      </c>
      <c r="D11632" t="str">
        <f t="shared" si="181"/>
        <v>m2</v>
      </c>
      <c r="E11632" s="288">
        <v>62.93</v>
      </c>
    </row>
    <row r="11633" spans="1:5" x14ac:dyDescent="0.2">
      <c r="A11633" s="287" t="s">
        <v>11686</v>
      </c>
      <c r="B11633" s="287" t="s">
        <v>29682</v>
      </c>
      <c r="C11633" s="287" t="s">
        <v>11</v>
      </c>
      <c r="D11633" t="str">
        <f t="shared" si="181"/>
        <v>m2</v>
      </c>
      <c r="E11633" s="288">
        <v>56.36</v>
      </c>
    </row>
    <row r="11634" spans="1:5" x14ac:dyDescent="0.2">
      <c r="A11634" s="287" t="s">
        <v>11687</v>
      </c>
      <c r="B11634" s="287" t="s">
        <v>29683</v>
      </c>
      <c r="C11634" s="287" t="s">
        <v>11</v>
      </c>
      <c r="D11634" t="str">
        <f t="shared" si="181"/>
        <v>m2</v>
      </c>
      <c r="E11634" s="288">
        <v>192.62</v>
      </c>
    </row>
    <row r="11635" spans="1:5" x14ac:dyDescent="0.2">
      <c r="A11635" s="287" t="s">
        <v>11688</v>
      </c>
      <c r="B11635" s="287" t="s">
        <v>29683</v>
      </c>
      <c r="C11635" s="287" t="s">
        <v>11</v>
      </c>
      <c r="D11635" t="str">
        <f t="shared" si="181"/>
        <v>m2</v>
      </c>
      <c r="E11635" s="288">
        <v>186.4</v>
      </c>
    </row>
    <row r="11636" spans="1:5" x14ac:dyDescent="0.2">
      <c r="A11636" s="287" t="s">
        <v>11689</v>
      </c>
      <c r="B11636" s="287" t="s">
        <v>29684</v>
      </c>
      <c r="C11636" s="287" t="s">
        <v>11</v>
      </c>
      <c r="D11636" t="str">
        <f t="shared" si="181"/>
        <v>m2</v>
      </c>
      <c r="E11636" s="288">
        <v>202.25</v>
      </c>
    </row>
    <row r="11637" spans="1:5" x14ac:dyDescent="0.2">
      <c r="A11637" s="287" t="s">
        <v>11690</v>
      </c>
      <c r="B11637" s="287" t="s">
        <v>29684</v>
      </c>
      <c r="C11637" s="287" t="s">
        <v>11</v>
      </c>
      <c r="D11637" t="str">
        <f t="shared" si="181"/>
        <v>m2</v>
      </c>
      <c r="E11637" s="288">
        <v>195.11</v>
      </c>
    </row>
    <row r="11638" spans="1:5" x14ac:dyDescent="0.2">
      <c r="A11638" s="287" t="s">
        <v>11691</v>
      </c>
      <c r="B11638" s="287" t="s">
        <v>29685</v>
      </c>
      <c r="C11638" s="287" t="s">
        <v>11</v>
      </c>
      <c r="D11638" t="str">
        <f t="shared" si="181"/>
        <v>m2</v>
      </c>
      <c r="E11638" s="288">
        <v>181.71</v>
      </c>
    </row>
    <row r="11639" spans="1:5" x14ac:dyDescent="0.2">
      <c r="A11639" s="287" t="s">
        <v>11692</v>
      </c>
      <c r="B11639" s="287" t="s">
        <v>29685</v>
      </c>
      <c r="C11639" s="287" t="s">
        <v>11</v>
      </c>
      <c r="D11639" t="str">
        <f t="shared" si="181"/>
        <v>m2</v>
      </c>
      <c r="E11639" s="288">
        <v>175.49</v>
      </c>
    </row>
    <row r="11640" spans="1:5" x14ac:dyDescent="0.2">
      <c r="A11640" s="287" t="s">
        <v>11693</v>
      </c>
      <c r="B11640" s="287" t="s">
        <v>29686</v>
      </c>
      <c r="C11640" s="287" t="s">
        <v>11</v>
      </c>
      <c r="D11640" t="str">
        <f t="shared" si="181"/>
        <v>m2</v>
      </c>
      <c r="E11640" s="288">
        <v>44.92</v>
      </c>
    </row>
    <row r="11641" spans="1:5" x14ac:dyDescent="0.2">
      <c r="A11641" s="287" t="s">
        <v>11694</v>
      </c>
      <c r="B11641" s="287" t="s">
        <v>29686</v>
      </c>
      <c r="C11641" s="287" t="s">
        <v>11</v>
      </c>
      <c r="D11641" t="str">
        <f t="shared" si="181"/>
        <v>m2</v>
      </c>
      <c r="E11641" s="288">
        <v>41.21</v>
      </c>
    </row>
    <row r="11642" spans="1:5" x14ac:dyDescent="0.2">
      <c r="A11642" s="287" t="s">
        <v>11695</v>
      </c>
      <c r="B11642" s="287" t="s">
        <v>29687</v>
      </c>
      <c r="C11642" s="287" t="s">
        <v>11</v>
      </c>
      <c r="D11642" t="str">
        <f t="shared" si="181"/>
        <v>m2</v>
      </c>
      <c r="E11642" s="288">
        <v>44.78</v>
      </c>
    </row>
    <row r="11643" spans="1:5" x14ac:dyDescent="0.2">
      <c r="A11643" s="287" t="s">
        <v>11696</v>
      </c>
      <c r="B11643" s="287" t="s">
        <v>29687</v>
      </c>
      <c r="C11643" s="287" t="s">
        <v>11</v>
      </c>
      <c r="D11643" t="str">
        <f t="shared" si="181"/>
        <v>m2</v>
      </c>
      <c r="E11643" s="288">
        <v>41.23</v>
      </c>
    </row>
    <row r="11644" spans="1:5" x14ac:dyDescent="0.2">
      <c r="A11644" s="287" t="s">
        <v>11697</v>
      </c>
      <c r="B11644" s="287" t="s">
        <v>29688</v>
      </c>
      <c r="C11644" s="287" t="s">
        <v>11</v>
      </c>
      <c r="D11644" t="str">
        <f t="shared" si="181"/>
        <v>m2</v>
      </c>
      <c r="E11644" s="288">
        <v>118.53</v>
      </c>
    </row>
    <row r="11645" spans="1:5" x14ac:dyDescent="0.2">
      <c r="A11645" s="287" t="s">
        <v>11698</v>
      </c>
      <c r="B11645" s="287" t="s">
        <v>29688</v>
      </c>
      <c r="C11645" s="287" t="s">
        <v>11</v>
      </c>
      <c r="D11645" t="str">
        <f t="shared" si="181"/>
        <v>m2</v>
      </c>
      <c r="E11645" s="288">
        <v>111.4</v>
      </c>
    </row>
    <row r="11646" spans="1:5" x14ac:dyDescent="0.2">
      <c r="A11646" s="287" t="s">
        <v>11699</v>
      </c>
      <c r="B11646" s="287" t="s">
        <v>29689</v>
      </c>
      <c r="C11646" s="287" t="s">
        <v>11</v>
      </c>
      <c r="D11646" t="str">
        <f t="shared" si="181"/>
        <v>m2</v>
      </c>
      <c r="E11646" s="288">
        <v>108.91</v>
      </c>
    </row>
    <row r="11647" spans="1:5" x14ac:dyDescent="0.2">
      <c r="A11647" s="287" t="s">
        <v>11700</v>
      </c>
      <c r="B11647" s="287" t="s">
        <v>29689</v>
      </c>
      <c r="C11647" s="287" t="s">
        <v>11</v>
      </c>
      <c r="D11647" t="str">
        <f t="shared" si="181"/>
        <v>m2</v>
      </c>
      <c r="E11647" s="288">
        <v>102.69</v>
      </c>
    </row>
    <row r="11648" spans="1:5" x14ac:dyDescent="0.2">
      <c r="A11648" s="287" t="s">
        <v>11701</v>
      </c>
      <c r="B11648" s="287" t="s">
        <v>29690</v>
      </c>
      <c r="C11648" s="287" t="s">
        <v>11</v>
      </c>
      <c r="D11648" t="str">
        <f t="shared" si="181"/>
        <v>m2</v>
      </c>
      <c r="E11648" s="288">
        <v>98</v>
      </c>
    </row>
    <row r="11649" spans="1:5" x14ac:dyDescent="0.2">
      <c r="A11649" s="287" t="s">
        <v>11702</v>
      </c>
      <c r="B11649" s="287" t="s">
        <v>29690</v>
      </c>
      <c r="C11649" s="287" t="s">
        <v>11</v>
      </c>
      <c r="D11649" t="str">
        <f t="shared" si="181"/>
        <v>m2</v>
      </c>
      <c r="E11649" s="288">
        <v>91.78</v>
      </c>
    </row>
    <row r="11650" spans="1:5" x14ac:dyDescent="0.2">
      <c r="A11650" s="287" t="s">
        <v>11703</v>
      </c>
      <c r="B11650" s="287" t="s">
        <v>29691</v>
      </c>
      <c r="C11650" s="287" t="s">
        <v>11</v>
      </c>
      <c r="D11650" t="str">
        <f t="shared" ref="D11650:D11713" si="182">LOWER(C11650)</f>
        <v>m2</v>
      </c>
      <c r="E11650" s="288">
        <v>144.34</v>
      </c>
    </row>
    <row r="11651" spans="1:5" x14ac:dyDescent="0.2">
      <c r="A11651" s="287" t="s">
        <v>11704</v>
      </c>
      <c r="B11651" s="287" t="s">
        <v>29691</v>
      </c>
      <c r="C11651" s="287" t="s">
        <v>11</v>
      </c>
      <c r="D11651" t="str">
        <f t="shared" si="182"/>
        <v>m2</v>
      </c>
      <c r="E11651" s="288">
        <v>137.21</v>
      </c>
    </row>
    <row r="11652" spans="1:5" x14ac:dyDescent="0.2">
      <c r="A11652" s="287" t="s">
        <v>11705</v>
      </c>
      <c r="B11652" s="287" t="s">
        <v>29692</v>
      </c>
      <c r="C11652" s="287" t="s">
        <v>11</v>
      </c>
      <c r="D11652" t="str">
        <f t="shared" si="182"/>
        <v>m2</v>
      </c>
      <c r="E11652" s="288">
        <v>123.8</v>
      </c>
    </row>
    <row r="11653" spans="1:5" x14ac:dyDescent="0.2">
      <c r="A11653" s="287" t="s">
        <v>11706</v>
      </c>
      <c r="B11653" s="287" t="s">
        <v>29692</v>
      </c>
      <c r="C11653" s="287" t="s">
        <v>11</v>
      </c>
      <c r="D11653" t="str">
        <f t="shared" si="182"/>
        <v>m2</v>
      </c>
      <c r="E11653" s="288">
        <v>117.58</v>
      </c>
    </row>
    <row r="11654" spans="1:5" x14ac:dyDescent="0.2">
      <c r="A11654" s="287" t="s">
        <v>11707</v>
      </c>
      <c r="B11654" s="287" t="s">
        <v>29693</v>
      </c>
      <c r="C11654" s="287" t="s">
        <v>11</v>
      </c>
      <c r="D11654" t="str">
        <f t="shared" si="182"/>
        <v>m2</v>
      </c>
      <c r="E11654" s="288">
        <v>144.34</v>
      </c>
    </row>
    <row r="11655" spans="1:5" x14ac:dyDescent="0.2">
      <c r="A11655" s="287" t="s">
        <v>11708</v>
      </c>
      <c r="B11655" s="287" t="s">
        <v>29693</v>
      </c>
      <c r="C11655" s="287" t="s">
        <v>11</v>
      </c>
      <c r="D11655" t="str">
        <f t="shared" si="182"/>
        <v>m2</v>
      </c>
      <c r="E11655" s="288">
        <v>137.21</v>
      </c>
    </row>
    <row r="11656" spans="1:5" x14ac:dyDescent="0.2">
      <c r="A11656" s="287" t="s">
        <v>11709</v>
      </c>
      <c r="B11656" s="287" t="s">
        <v>29694</v>
      </c>
      <c r="C11656" s="287" t="s">
        <v>11</v>
      </c>
      <c r="D11656" t="str">
        <f t="shared" si="182"/>
        <v>m2</v>
      </c>
      <c r="E11656" s="288">
        <v>123.8</v>
      </c>
    </row>
    <row r="11657" spans="1:5" x14ac:dyDescent="0.2">
      <c r="A11657" s="287" t="s">
        <v>11710</v>
      </c>
      <c r="B11657" s="287" t="s">
        <v>29694</v>
      </c>
      <c r="C11657" s="287" t="s">
        <v>11</v>
      </c>
      <c r="D11657" t="str">
        <f t="shared" si="182"/>
        <v>m2</v>
      </c>
      <c r="E11657" s="288">
        <v>117.58</v>
      </c>
    </row>
    <row r="11658" spans="1:5" x14ac:dyDescent="0.2">
      <c r="A11658" s="287" t="s">
        <v>11711</v>
      </c>
      <c r="B11658" s="287" t="s">
        <v>29695</v>
      </c>
      <c r="C11658" s="287" t="s">
        <v>11</v>
      </c>
      <c r="D11658" t="str">
        <f t="shared" si="182"/>
        <v>m2</v>
      </c>
      <c r="E11658" s="288">
        <v>145.11000000000001</v>
      </c>
    </row>
    <row r="11659" spans="1:5" x14ac:dyDescent="0.2">
      <c r="A11659" s="287" t="s">
        <v>11712</v>
      </c>
      <c r="B11659" s="287" t="s">
        <v>29695</v>
      </c>
      <c r="C11659" s="287" t="s">
        <v>11</v>
      </c>
      <c r="D11659" t="str">
        <f t="shared" si="182"/>
        <v>m2</v>
      </c>
      <c r="E11659" s="288">
        <v>133.19</v>
      </c>
    </row>
    <row r="11660" spans="1:5" x14ac:dyDescent="0.2">
      <c r="A11660" s="287" t="s">
        <v>11713</v>
      </c>
      <c r="B11660" s="287" t="s">
        <v>29696</v>
      </c>
      <c r="C11660" s="287" t="s">
        <v>11</v>
      </c>
      <c r="D11660" t="str">
        <f t="shared" si="182"/>
        <v>m2</v>
      </c>
      <c r="E11660" s="288">
        <v>353.38</v>
      </c>
    </row>
    <row r="11661" spans="1:5" x14ac:dyDescent="0.2">
      <c r="A11661" s="287" t="s">
        <v>11714</v>
      </c>
      <c r="B11661" s="287" t="s">
        <v>29696</v>
      </c>
      <c r="C11661" s="287" t="s">
        <v>11</v>
      </c>
      <c r="D11661" t="str">
        <f t="shared" si="182"/>
        <v>m2</v>
      </c>
      <c r="E11661" s="288">
        <v>342.23</v>
      </c>
    </row>
    <row r="11662" spans="1:5" x14ac:dyDescent="0.2">
      <c r="A11662" s="287" t="s">
        <v>11715</v>
      </c>
      <c r="B11662" s="287" t="s">
        <v>29697</v>
      </c>
      <c r="C11662" s="287" t="s">
        <v>11</v>
      </c>
      <c r="D11662" t="str">
        <f t="shared" si="182"/>
        <v>m2</v>
      </c>
      <c r="E11662" s="288">
        <v>416.38</v>
      </c>
    </row>
    <row r="11663" spans="1:5" x14ac:dyDescent="0.2">
      <c r="A11663" s="287" t="s">
        <v>11716</v>
      </c>
      <c r="B11663" s="287" t="s">
        <v>29697</v>
      </c>
      <c r="C11663" s="287" t="s">
        <v>11</v>
      </c>
      <c r="D11663" t="str">
        <f t="shared" si="182"/>
        <v>m2</v>
      </c>
      <c r="E11663" s="288">
        <v>405.23</v>
      </c>
    </row>
    <row r="11664" spans="1:5" x14ac:dyDescent="0.2">
      <c r="A11664" s="287" t="s">
        <v>11717</v>
      </c>
      <c r="B11664" s="287" t="s">
        <v>29698</v>
      </c>
      <c r="C11664" s="287" t="s">
        <v>11</v>
      </c>
      <c r="D11664" t="str">
        <f t="shared" si="182"/>
        <v>m2</v>
      </c>
      <c r="E11664" s="288">
        <v>333.18</v>
      </c>
    </row>
    <row r="11665" spans="1:5" x14ac:dyDescent="0.2">
      <c r="A11665" s="287" t="s">
        <v>11718</v>
      </c>
      <c r="B11665" s="287" t="s">
        <v>29698</v>
      </c>
      <c r="C11665" s="287" t="s">
        <v>11</v>
      </c>
      <c r="D11665" t="str">
        <f t="shared" si="182"/>
        <v>m2</v>
      </c>
      <c r="E11665" s="288">
        <v>322.33999999999997</v>
      </c>
    </row>
    <row r="11666" spans="1:5" x14ac:dyDescent="0.2">
      <c r="A11666" s="287" t="s">
        <v>11719</v>
      </c>
      <c r="B11666" s="287" t="s">
        <v>29699</v>
      </c>
      <c r="C11666" s="287" t="s">
        <v>11</v>
      </c>
      <c r="D11666" t="str">
        <f t="shared" si="182"/>
        <v>m2</v>
      </c>
      <c r="E11666" s="288">
        <v>396.18</v>
      </c>
    </row>
    <row r="11667" spans="1:5" x14ac:dyDescent="0.2">
      <c r="A11667" s="287" t="s">
        <v>11720</v>
      </c>
      <c r="B11667" s="287" t="s">
        <v>29699</v>
      </c>
      <c r="C11667" s="287" t="s">
        <v>11</v>
      </c>
      <c r="D11667" t="str">
        <f t="shared" si="182"/>
        <v>m2</v>
      </c>
      <c r="E11667" s="288">
        <v>385.34</v>
      </c>
    </row>
    <row r="11668" spans="1:5" x14ac:dyDescent="0.2">
      <c r="A11668" s="287" t="s">
        <v>11721</v>
      </c>
      <c r="B11668" s="287" t="s">
        <v>29700</v>
      </c>
      <c r="C11668" s="287" t="s">
        <v>11</v>
      </c>
      <c r="D11668" t="str">
        <f t="shared" si="182"/>
        <v>m2</v>
      </c>
      <c r="E11668" s="288">
        <v>53.67</v>
      </c>
    </row>
    <row r="11669" spans="1:5" x14ac:dyDescent="0.2">
      <c r="A11669" s="287" t="s">
        <v>11722</v>
      </c>
      <c r="B11669" s="287" t="s">
        <v>29700</v>
      </c>
      <c r="C11669" s="287" t="s">
        <v>11</v>
      </c>
      <c r="D11669" t="str">
        <f t="shared" si="182"/>
        <v>m2</v>
      </c>
      <c r="E11669" s="288">
        <v>50.35</v>
      </c>
    </row>
    <row r="11670" spans="1:5" x14ac:dyDescent="0.2">
      <c r="A11670" s="287" t="s">
        <v>11723</v>
      </c>
      <c r="B11670" s="287" t="s">
        <v>29701</v>
      </c>
      <c r="C11670" s="287" t="s">
        <v>11</v>
      </c>
      <c r="D11670" t="str">
        <f t="shared" si="182"/>
        <v>m2</v>
      </c>
      <c r="E11670" s="288">
        <v>50.51</v>
      </c>
    </row>
    <row r="11671" spans="1:5" x14ac:dyDescent="0.2">
      <c r="A11671" s="287" t="s">
        <v>11724</v>
      </c>
      <c r="B11671" s="287" t="s">
        <v>29701</v>
      </c>
      <c r="C11671" s="287" t="s">
        <v>11</v>
      </c>
      <c r="D11671" t="str">
        <f t="shared" si="182"/>
        <v>m2</v>
      </c>
      <c r="E11671" s="288">
        <v>47.29</v>
      </c>
    </row>
    <row r="11672" spans="1:5" x14ac:dyDescent="0.2">
      <c r="A11672" s="287" t="s">
        <v>11725</v>
      </c>
      <c r="B11672" s="287" t="s">
        <v>29702</v>
      </c>
      <c r="C11672" s="287" t="s">
        <v>11</v>
      </c>
      <c r="D11672" t="str">
        <f t="shared" si="182"/>
        <v>m2</v>
      </c>
      <c r="E11672" s="288">
        <v>53.92</v>
      </c>
    </row>
    <row r="11673" spans="1:5" x14ac:dyDescent="0.2">
      <c r="A11673" s="287" t="s">
        <v>11726</v>
      </c>
      <c r="B11673" s="287" t="s">
        <v>29702</v>
      </c>
      <c r="C11673" s="287" t="s">
        <v>11</v>
      </c>
      <c r="D11673" t="str">
        <f t="shared" si="182"/>
        <v>m2</v>
      </c>
      <c r="E11673" s="288">
        <v>51.59</v>
      </c>
    </row>
    <row r="11674" spans="1:5" x14ac:dyDescent="0.2">
      <c r="A11674" s="287" t="s">
        <v>11727</v>
      </c>
      <c r="B11674" s="287" t="s">
        <v>29703</v>
      </c>
      <c r="C11674" s="287" t="s">
        <v>11</v>
      </c>
      <c r="D11674" t="str">
        <f t="shared" si="182"/>
        <v>m2</v>
      </c>
      <c r="E11674" s="288">
        <v>50.68</v>
      </c>
    </row>
    <row r="11675" spans="1:5" x14ac:dyDescent="0.2">
      <c r="A11675" s="287" t="s">
        <v>11728</v>
      </c>
      <c r="B11675" s="287" t="s">
        <v>29703</v>
      </c>
      <c r="C11675" s="287" t="s">
        <v>11</v>
      </c>
      <c r="D11675" t="str">
        <f t="shared" si="182"/>
        <v>m2</v>
      </c>
      <c r="E11675" s="288">
        <v>48.4</v>
      </c>
    </row>
    <row r="11676" spans="1:5" x14ac:dyDescent="0.2">
      <c r="A11676" s="287" t="s">
        <v>11729</v>
      </c>
      <c r="B11676" s="287" t="s">
        <v>29704</v>
      </c>
      <c r="C11676" s="287" t="s">
        <v>11</v>
      </c>
      <c r="D11676" t="str">
        <f t="shared" si="182"/>
        <v>m2</v>
      </c>
      <c r="E11676" s="288">
        <v>59.11</v>
      </c>
    </row>
    <row r="11677" spans="1:5" x14ac:dyDescent="0.2">
      <c r="A11677" s="287" t="s">
        <v>11730</v>
      </c>
      <c r="B11677" s="287" t="s">
        <v>29704</v>
      </c>
      <c r="C11677" s="287" t="s">
        <v>11</v>
      </c>
      <c r="D11677" t="str">
        <f t="shared" si="182"/>
        <v>m2</v>
      </c>
      <c r="E11677" s="288">
        <v>56.78</v>
      </c>
    </row>
    <row r="11678" spans="1:5" x14ac:dyDescent="0.2">
      <c r="A11678" s="287" t="s">
        <v>11731</v>
      </c>
      <c r="B11678" s="287" t="s">
        <v>29705</v>
      </c>
      <c r="C11678" s="287" t="s">
        <v>11</v>
      </c>
      <c r="D11678" t="str">
        <f t="shared" si="182"/>
        <v>m2</v>
      </c>
      <c r="E11678" s="288">
        <v>55.48</v>
      </c>
    </row>
    <row r="11679" spans="1:5" x14ac:dyDescent="0.2">
      <c r="A11679" s="287" t="s">
        <v>11732</v>
      </c>
      <c r="B11679" s="287" t="s">
        <v>29705</v>
      </c>
      <c r="C11679" s="287" t="s">
        <v>11</v>
      </c>
      <c r="D11679" t="str">
        <f t="shared" si="182"/>
        <v>m2</v>
      </c>
      <c r="E11679" s="288">
        <v>53.2</v>
      </c>
    </row>
    <row r="11680" spans="1:5" x14ac:dyDescent="0.2">
      <c r="A11680" s="287" t="s">
        <v>11733</v>
      </c>
      <c r="B11680" s="287" t="s">
        <v>29706</v>
      </c>
      <c r="C11680" s="287" t="s">
        <v>11</v>
      </c>
      <c r="D11680" t="str">
        <f t="shared" si="182"/>
        <v>m2</v>
      </c>
      <c r="E11680" s="288">
        <v>85.1</v>
      </c>
    </row>
    <row r="11681" spans="1:5" x14ac:dyDescent="0.2">
      <c r="A11681" s="287" t="s">
        <v>11734</v>
      </c>
      <c r="B11681" s="287" t="s">
        <v>29706</v>
      </c>
      <c r="C11681" s="287" t="s">
        <v>11</v>
      </c>
      <c r="D11681" t="str">
        <f t="shared" si="182"/>
        <v>m2</v>
      </c>
      <c r="E11681" s="288">
        <v>82.73</v>
      </c>
    </row>
    <row r="11682" spans="1:5" x14ac:dyDescent="0.2">
      <c r="A11682" s="287" t="s">
        <v>11735</v>
      </c>
      <c r="B11682" s="287" t="s">
        <v>29707</v>
      </c>
      <c r="C11682" s="287" t="s">
        <v>11</v>
      </c>
      <c r="D11682" t="str">
        <f t="shared" si="182"/>
        <v>m2</v>
      </c>
      <c r="E11682" s="288">
        <v>79.48</v>
      </c>
    </row>
    <row r="11683" spans="1:5" x14ac:dyDescent="0.2">
      <c r="A11683" s="287" t="s">
        <v>11736</v>
      </c>
      <c r="B11683" s="287" t="s">
        <v>29707</v>
      </c>
      <c r="C11683" s="287" t="s">
        <v>11</v>
      </c>
      <c r="D11683" t="str">
        <f t="shared" si="182"/>
        <v>m2</v>
      </c>
      <c r="E11683" s="288">
        <v>77.2</v>
      </c>
    </row>
    <row r="11684" spans="1:5" x14ac:dyDescent="0.2">
      <c r="A11684" s="287" t="s">
        <v>11737</v>
      </c>
      <c r="B11684" s="287" t="s">
        <v>29708</v>
      </c>
      <c r="C11684" s="287" t="s">
        <v>11</v>
      </c>
      <c r="D11684" t="str">
        <f t="shared" si="182"/>
        <v>m2</v>
      </c>
      <c r="E11684" s="288">
        <v>138.69</v>
      </c>
    </row>
    <row r="11685" spans="1:5" x14ac:dyDescent="0.2">
      <c r="A11685" s="287" t="s">
        <v>11738</v>
      </c>
      <c r="B11685" s="287" t="s">
        <v>29708</v>
      </c>
      <c r="C11685" s="287" t="s">
        <v>11</v>
      </c>
      <c r="D11685" t="str">
        <f t="shared" si="182"/>
        <v>m2</v>
      </c>
      <c r="E11685" s="288">
        <v>136.22999999999999</v>
      </c>
    </row>
    <row r="11686" spans="1:5" x14ac:dyDescent="0.2">
      <c r="A11686" s="287" t="s">
        <v>11739</v>
      </c>
      <c r="B11686" s="287" t="s">
        <v>29709</v>
      </c>
      <c r="C11686" s="287" t="s">
        <v>11</v>
      </c>
      <c r="D11686" t="str">
        <f t="shared" si="182"/>
        <v>m2</v>
      </c>
      <c r="E11686" s="288">
        <v>127.48</v>
      </c>
    </row>
    <row r="11687" spans="1:5" x14ac:dyDescent="0.2">
      <c r="A11687" s="287" t="s">
        <v>11740</v>
      </c>
      <c r="B11687" s="287" t="s">
        <v>29709</v>
      </c>
      <c r="C11687" s="287" t="s">
        <v>11</v>
      </c>
      <c r="D11687" t="str">
        <f t="shared" si="182"/>
        <v>m2</v>
      </c>
      <c r="E11687" s="288">
        <v>125.2</v>
      </c>
    </row>
    <row r="11688" spans="1:5" x14ac:dyDescent="0.2">
      <c r="A11688" s="287" t="s">
        <v>11741</v>
      </c>
      <c r="B11688" s="287" t="s">
        <v>29710</v>
      </c>
      <c r="C11688" s="287" t="s">
        <v>11</v>
      </c>
      <c r="D11688" t="str">
        <f t="shared" si="182"/>
        <v>m2</v>
      </c>
      <c r="E11688" s="288">
        <v>65.099999999999994</v>
      </c>
    </row>
    <row r="11689" spans="1:5" x14ac:dyDescent="0.2">
      <c r="A11689" s="287" t="s">
        <v>11742</v>
      </c>
      <c r="B11689" s="287" t="s">
        <v>29710</v>
      </c>
      <c r="C11689" s="287" t="s">
        <v>11</v>
      </c>
      <c r="D11689" t="str">
        <f t="shared" si="182"/>
        <v>m2</v>
      </c>
      <c r="E11689" s="288">
        <v>62.66</v>
      </c>
    </row>
    <row r="11690" spans="1:5" x14ac:dyDescent="0.2">
      <c r="A11690" s="287" t="s">
        <v>11743</v>
      </c>
      <c r="B11690" s="287" t="s">
        <v>29711</v>
      </c>
      <c r="C11690" s="287" t="s">
        <v>11</v>
      </c>
      <c r="D11690" t="str">
        <f t="shared" si="182"/>
        <v>m2</v>
      </c>
      <c r="E11690" s="288">
        <v>60.28</v>
      </c>
    </row>
    <row r="11691" spans="1:5" x14ac:dyDescent="0.2">
      <c r="A11691" s="287" t="s">
        <v>11744</v>
      </c>
      <c r="B11691" s="287" t="s">
        <v>29711</v>
      </c>
      <c r="C11691" s="287" t="s">
        <v>11</v>
      </c>
      <c r="D11691" t="str">
        <f t="shared" si="182"/>
        <v>m2</v>
      </c>
      <c r="E11691" s="288">
        <v>58</v>
      </c>
    </row>
    <row r="11692" spans="1:5" x14ac:dyDescent="0.2">
      <c r="A11692" s="287" t="s">
        <v>11745</v>
      </c>
      <c r="B11692" s="287" t="s">
        <v>29712</v>
      </c>
      <c r="C11692" s="287" t="s">
        <v>11</v>
      </c>
      <c r="D11692" t="str">
        <f t="shared" si="182"/>
        <v>m2</v>
      </c>
      <c r="E11692" s="288">
        <v>112.3</v>
      </c>
    </row>
    <row r="11693" spans="1:5" x14ac:dyDescent="0.2">
      <c r="A11693" s="287" t="s">
        <v>11746</v>
      </c>
      <c r="B11693" s="287" t="s">
        <v>29712</v>
      </c>
      <c r="C11693" s="287" t="s">
        <v>11</v>
      </c>
      <c r="D11693" t="str">
        <f t="shared" si="182"/>
        <v>m2</v>
      </c>
      <c r="E11693" s="288">
        <v>107.63</v>
      </c>
    </row>
    <row r="11694" spans="1:5" x14ac:dyDescent="0.2">
      <c r="A11694" s="287" t="s">
        <v>11747</v>
      </c>
      <c r="B11694" s="287" t="s">
        <v>29713</v>
      </c>
      <c r="C11694" s="287" t="s">
        <v>11</v>
      </c>
      <c r="D11694" t="str">
        <f t="shared" si="182"/>
        <v>m2</v>
      </c>
      <c r="E11694" s="288">
        <v>106.17</v>
      </c>
    </row>
    <row r="11695" spans="1:5" x14ac:dyDescent="0.2">
      <c r="A11695" s="287" t="s">
        <v>11748</v>
      </c>
      <c r="B11695" s="287" t="s">
        <v>29713</v>
      </c>
      <c r="C11695" s="287" t="s">
        <v>11</v>
      </c>
      <c r="D11695" t="str">
        <f t="shared" si="182"/>
        <v>m2</v>
      </c>
      <c r="E11695" s="288">
        <v>101.61</v>
      </c>
    </row>
    <row r="11696" spans="1:5" x14ac:dyDescent="0.2">
      <c r="A11696" s="287" t="s">
        <v>11749</v>
      </c>
      <c r="B11696" s="287" t="s">
        <v>29714</v>
      </c>
      <c r="C11696" s="287" t="s">
        <v>11</v>
      </c>
      <c r="D11696" t="str">
        <f t="shared" si="182"/>
        <v>m2</v>
      </c>
      <c r="E11696" s="288">
        <v>115.77</v>
      </c>
    </row>
    <row r="11697" spans="1:5" x14ac:dyDescent="0.2">
      <c r="A11697" s="287" t="s">
        <v>11750</v>
      </c>
      <c r="B11697" s="287" t="s">
        <v>29714</v>
      </c>
      <c r="C11697" s="287" t="s">
        <v>11</v>
      </c>
      <c r="D11697" t="str">
        <f t="shared" si="182"/>
        <v>m2</v>
      </c>
      <c r="E11697" s="288">
        <v>111.09</v>
      </c>
    </row>
    <row r="11698" spans="1:5" x14ac:dyDescent="0.2">
      <c r="A11698" s="287" t="s">
        <v>11751</v>
      </c>
      <c r="B11698" s="287" t="s">
        <v>29715</v>
      </c>
      <c r="C11698" s="287" t="s">
        <v>11</v>
      </c>
      <c r="D11698" t="str">
        <f t="shared" si="182"/>
        <v>m2</v>
      </c>
      <c r="E11698" s="288">
        <v>108.57</v>
      </c>
    </row>
    <row r="11699" spans="1:5" x14ac:dyDescent="0.2">
      <c r="A11699" s="287" t="s">
        <v>11752</v>
      </c>
      <c r="B11699" s="287" t="s">
        <v>29715</v>
      </c>
      <c r="C11699" s="287" t="s">
        <v>11</v>
      </c>
      <c r="D11699" t="str">
        <f t="shared" si="182"/>
        <v>m2</v>
      </c>
      <c r="E11699" s="288">
        <v>104.01</v>
      </c>
    </row>
    <row r="11700" spans="1:5" x14ac:dyDescent="0.2">
      <c r="A11700" s="287" t="s">
        <v>11753</v>
      </c>
      <c r="B11700" s="287" t="s">
        <v>29716</v>
      </c>
      <c r="C11700" s="287" t="s">
        <v>11</v>
      </c>
      <c r="D11700" t="str">
        <f t="shared" si="182"/>
        <v>m2</v>
      </c>
      <c r="E11700" s="288">
        <v>287.35000000000002</v>
      </c>
    </row>
    <row r="11701" spans="1:5" x14ac:dyDescent="0.2">
      <c r="A11701" s="287" t="s">
        <v>11754</v>
      </c>
      <c r="B11701" s="287" t="s">
        <v>29716</v>
      </c>
      <c r="C11701" s="287" t="s">
        <v>11</v>
      </c>
      <c r="D11701" t="str">
        <f t="shared" si="182"/>
        <v>m2</v>
      </c>
      <c r="E11701" s="288">
        <v>276.2</v>
      </c>
    </row>
    <row r="11702" spans="1:5" x14ac:dyDescent="0.2">
      <c r="A11702" s="287" t="s">
        <v>11755</v>
      </c>
      <c r="B11702" s="287" t="s">
        <v>29717</v>
      </c>
      <c r="C11702" s="287" t="s">
        <v>11</v>
      </c>
      <c r="D11702" t="str">
        <f t="shared" si="182"/>
        <v>m2</v>
      </c>
      <c r="E11702" s="288">
        <v>270.18</v>
      </c>
    </row>
    <row r="11703" spans="1:5" x14ac:dyDescent="0.2">
      <c r="A11703" s="287" t="s">
        <v>11756</v>
      </c>
      <c r="B11703" s="287" t="s">
        <v>29717</v>
      </c>
      <c r="C11703" s="287" t="s">
        <v>11</v>
      </c>
      <c r="D11703" t="str">
        <f t="shared" si="182"/>
        <v>m2</v>
      </c>
      <c r="E11703" s="288">
        <v>259.33999999999997</v>
      </c>
    </row>
    <row r="11704" spans="1:5" x14ac:dyDescent="0.2">
      <c r="A11704" s="287" t="s">
        <v>11757</v>
      </c>
      <c r="B11704" s="287" t="s">
        <v>29718</v>
      </c>
      <c r="C11704" s="287" t="s">
        <v>11</v>
      </c>
      <c r="D11704" t="str">
        <f t="shared" si="182"/>
        <v>m2</v>
      </c>
      <c r="E11704" s="288">
        <v>63.81</v>
      </c>
    </row>
    <row r="11705" spans="1:5" x14ac:dyDescent="0.2">
      <c r="A11705" s="287" t="s">
        <v>11758</v>
      </c>
      <c r="B11705" s="287" t="s">
        <v>29718</v>
      </c>
      <c r="C11705" s="287" t="s">
        <v>11</v>
      </c>
      <c r="D11705" t="str">
        <f t="shared" si="182"/>
        <v>m2</v>
      </c>
      <c r="E11705" s="288">
        <v>60.49</v>
      </c>
    </row>
    <row r="11706" spans="1:5" x14ac:dyDescent="0.2">
      <c r="A11706" s="287" t="s">
        <v>11759</v>
      </c>
      <c r="B11706" s="287" t="s">
        <v>29719</v>
      </c>
      <c r="C11706" s="287" t="s">
        <v>11</v>
      </c>
      <c r="D11706" t="str">
        <f t="shared" si="182"/>
        <v>m2</v>
      </c>
      <c r="E11706" s="288">
        <v>57.31</v>
      </c>
    </row>
    <row r="11707" spans="1:5" x14ac:dyDescent="0.2">
      <c r="A11707" s="287" t="s">
        <v>11760</v>
      </c>
      <c r="B11707" s="287" t="s">
        <v>29719</v>
      </c>
      <c r="C11707" s="287" t="s">
        <v>11</v>
      </c>
      <c r="D11707" t="str">
        <f t="shared" si="182"/>
        <v>m2</v>
      </c>
      <c r="E11707" s="288">
        <v>54.09</v>
      </c>
    </row>
    <row r="11708" spans="1:5" x14ac:dyDescent="0.2">
      <c r="A11708" s="287" t="s">
        <v>11761</v>
      </c>
      <c r="B11708" s="287" t="s">
        <v>29720</v>
      </c>
      <c r="C11708" s="287" t="s">
        <v>11</v>
      </c>
      <c r="D11708" t="str">
        <f t="shared" si="182"/>
        <v>m2</v>
      </c>
      <c r="E11708" s="288">
        <v>121.34</v>
      </c>
    </row>
    <row r="11709" spans="1:5" x14ac:dyDescent="0.2">
      <c r="A11709" s="287" t="s">
        <v>11762</v>
      </c>
      <c r="B11709" s="287" t="s">
        <v>29720</v>
      </c>
      <c r="C11709" s="287" t="s">
        <v>11</v>
      </c>
      <c r="D11709" t="str">
        <f t="shared" si="182"/>
        <v>m2</v>
      </c>
      <c r="E11709" s="288">
        <v>116.78</v>
      </c>
    </row>
    <row r="11710" spans="1:5" x14ac:dyDescent="0.2">
      <c r="A11710" s="287" t="s">
        <v>11763</v>
      </c>
      <c r="B11710" s="287" t="s">
        <v>29721</v>
      </c>
      <c r="C11710" s="287" t="s">
        <v>11</v>
      </c>
      <c r="D11710" t="str">
        <f t="shared" si="182"/>
        <v>m2</v>
      </c>
      <c r="E11710" s="288">
        <v>115.22</v>
      </c>
    </row>
    <row r="11711" spans="1:5" x14ac:dyDescent="0.2">
      <c r="A11711" s="287" t="s">
        <v>11764</v>
      </c>
      <c r="B11711" s="287" t="s">
        <v>29721</v>
      </c>
      <c r="C11711" s="287" t="s">
        <v>11</v>
      </c>
      <c r="D11711" t="str">
        <f t="shared" si="182"/>
        <v>m2</v>
      </c>
      <c r="E11711" s="288">
        <v>110.77</v>
      </c>
    </row>
    <row r="11712" spans="1:5" x14ac:dyDescent="0.2">
      <c r="A11712" s="287" t="s">
        <v>11765</v>
      </c>
      <c r="B11712" s="287" t="s">
        <v>29722</v>
      </c>
      <c r="C11712" s="287" t="s">
        <v>11</v>
      </c>
      <c r="D11712" t="str">
        <f t="shared" si="182"/>
        <v>m2</v>
      </c>
      <c r="E11712" s="288">
        <v>92.64</v>
      </c>
    </row>
    <row r="11713" spans="1:5" x14ac:dyDescent="0.2">
      <c r="A11713" s="287" t="s">
        <v>11766</v>
      </c>
      <c r="B11713" s="287" t="s">
        <v>29722</v>
      </c>
      <c r="C11713" s="287" t="s">
        <v>11</v>
      </c>
      <c r="D11713" t="str">
        <f t="shared" si="182"/>
        <v>m2</v>
      </c>
      <c r="E11713" s="288">
        <v>89.61</v>
      </c>
    </row>
    <row r="11714" spans="1:5" x14ac:dyDescent="0.2">
      <c r="A11714" s="287" t="s">
        <v>11767</v>
      </c>
      <c r="B11714" s="287" t="s">
        <v>29723</v>
      </c>
      <c r="C11714" s="287" t="s">
        <v>11</v>
      </c>
      <c r="D11714" t="str">
        <f t="shared" ref="D11714:D11777" si="183">LOWER(C11714)</f>
        <v>m2</v>
      </c>
      <c r="E11714" s="288">
        <v>88.55</v>
      </c>
    </row>
    <row r="11715" spans="1:5" x14ac:dyDescent="0.2">
      <c r="A11715" s="287" t="s">
        <v>11768</v>
      </c>
      <c r="B11715" s="287" t="s">
        <v>29723</v>
      </c>
      <c r="C11715" s="287" t="s">
        <v>11</v>
      </c>
      <c r="D11715" t="str">
        <f t="shared" si="183"/>
        <v>m2</v>
      </c>
      <c r="E11715" s="288">
        <v>85.6</v>
      </c>
    </row>
    <row r="11716" spans="1:5" x14ac:dyDescent="0.2">
      <c r="A11716" s="287" t="s">
        <v>11769</v>
      </c>
      <c r="B11716" s="287" t="s">
        <v>29724</v>
      </c>
      <c r="C11716" s="287" t="s">
        <v>11</v>
      </c>
      <c r="D11716" t="str">
        <f t="shared" si="183"/>
        <v>m2</v>
      </c>
      <c r="E11716" s="288">
        <v>83.45</v>
      </c>
    </row>
    <row r="11717" spans="1:5" x14ac:dyDescent="0.2">
      <c r="A11717" s="287" t="s">
        <v>11770</v>
      </c>
      <c r="B11717" s="287" t="s">
        <v>29724</v>
      </c>
      <c r="C11717" s="287" t="s">
        <v>11</v>
      </c>
      <c r="D11717" t="str">
        <f t="shared" si="183"/>
        <v>m2</v>
      </c>
      <c r="E11717" s="288">
        <v>80.62</v>
      </c>
    </row>
    <row r="11718" spans="1:5" x14ac:dyDescent="0.2">
      <c r="A11718" s="287" t="s">
        <v>11771</v>
      </c>
      <c r="B11718" s="287" t="s">
        <v>29725</v>
      </c>
      <c r="C11718" s="287" t="s">
        <v>11</v>
      </c>
      <c r="D11718" t="str">
        <f t="shared" si="183"/>
        <v>m2</v>
      </c>
      <c r="E11718" s="288">
        <v>79.73</v>
      </c>
    </row>
    <row r="11719" spans="1:5" x14ac:dyDescent="0.2">
      <c r="A11719" s="287" t="s">
        <v>11772</v>
      </c>
      <c r="B11719" s="287" t="s">
        <v>29725</v>
      </c>
      <c r="C11719" s="287" t="s">
        <v>11</v>
      </c>
      <c r="D11719" t="str">
        <f t="shared" si="183"/>
        <v>m2</v>
      </c>
      <c r="E11719" s="288">
        <v>77.069999999999993</v>
      </c>
    </row>
    <row r="11720" spans="1:5" x14ac:dyDescent="0.2">
      <c r="A11720" s="287" t="s">
        <v>11773</v>
      </c>
      <c r="B11720" s="287" t="s">
        <v>29726</v>
      </c>
      <c r="C11720" s="287" t="s">
        <v>11</v>
      </c>
      <c r="D11720" t="str">
        <f t="shared" si="183"/>
        <v>m2</v>
      </c>
      <c r="E11720" s="288">
        <v>109.95</v>
      </c>
    </row>
    <row r="11721" spans="1:5" x14ac:dyDescent="0.2">
      <c r="A11721" s="287" t="s">
        <v>11774</v>
      </c>
      <c r="B11721" s="287" t="s">
        <v>29726</v>
      </c>
      <c r="C11721" s="287" t="s">
        <v>11</v>
      </c>
      <c r="D11721" t="str">
        <f t="shared" si="183"/>
        <v>m2</v>
      </c>
      <c r="E11721" s="288">
        <v>107.41</v>
      </c>
    </row>
    <row r="11722" spans="1:5" x14ac:dyDescent="0.2">
      <c r="A11722" s="287" t="s">
        <v>11775</v>
      </c>
      <c r="B11722" s="287" t="s">
        <v>29727</v>
      </c>
      <c r="C11722" s="287" t="s">
        <v>53</v>
      </c>
      <c r="D11722" t="str">
        <f t="shared" si="183"/>
        <v>m</v>
      </c>
      <c r="E11722" s="288">
        <v>106.07</v>
      </c>
    </row>
    <row r="11723" spans="1:5" x14ac:dyDescent="0.2">
      <c r="A11723" s="287" t="s">
        <v>11776</v>
      </c>
      <c r="B11723" s="287" t="s">
        <v>29727</v>
      </c>
      <c r="C11723" s="287" t="s">
        <v>53</v>
      </c>
      <c r="D11723" t="str">
        <f t="shared" si="183"/>
        <v>m</v>
      </c>
      <c r="E11723" s="288">
        <v>103.4</v>
      </c>
    </row>
    <row r="11724" spans="1:5" x14ac:dyDescent="0.2">
      <c r="A11724" s="287" t="s">
        <v>11777</v>
      </c>
      <c r="B11724" s="287" t="s">
        <v>29728</v>
      </c>
      <c r="C11724" s="287" t="s">
        <v>53</v>
      </c>
      <c r="D11724" t="str">
        <f t="shared" si="183"/>
        <v>m</v>
      </c>
      <c r="E11724" s="288">
        <v>60.38</v>
      </c>
    </row>
    <row r="11725" spans="1:5" x14ac:dyDescent="0.2">
      <c r="A11725" s="287" t="s">
        <v>11778</v>
      </c>
      <c r="B11725" s="287" t="s">
        <v>29728</v>
      </c>
      <c r="C11725" s="287" t="s">
        <v>53</v>
      </c>
      <c r="D11725" t="str">
        <f t="shared" si="183"/>
        <v>m</v>
      </c>
      <c r="E11725" s="288">
        <v>58.05</v>
      </c>
    </row>
    <row r="11726" spans="1:5" x14ac:dyDescent="0.2">
      <c r="A11726" s="287" t="s">
        <v>11779</v>
      </c>
      <c r="B11726" s="287" t="s">
        <v>29729</v>
      </c>
      <c r="C11726" s="287" t="s">
        <v>53</v>
      </c>
      <c r="D11726" t="str">
        <f t="shared" si="183"/>
        <v>m</v>
      </c>
      <c r="E11726" s="288">
        <v>57.61</v>
      </c>
    </row>
    <row r="11727" spans="1:5" x14ac:dyDescent="0.2">
      <c r="A11727" s="287" t="s">
        <v>11780</v>
      </c>
      <c r="B11727" s="287" t="s">
        <v>29729</v>
      </c>
      <c r="C11727" s="287" t="s">
        <v>53</v>
      </c>
      <c r="D11727" t="str">
        <f t="shared" si="183"/>
        <v>m</v>
      </c>
      <c r="E11727" s="288">
        <v>55.33</v>
      </c>
    </row>
    <row r="11728" spans="1:5" x14ac:dyDescent="0.2">
      <c r="A11728" s="287" t="s">
        <v>11781</v>
      </c>
      <c r="B11728" s="287" t="s">
        <v>29730</v>
      </c>
      <c r="C11728" s="287" t="s">
        <v>53</v>
      </c>
      <c r="D11728" t="str">
        <f t="shared" si="183"/>
        <v>m</v>
      </c>
      <c r="E11728" s="288">
        <v>65.430000000000007</v>
      </c>
    </row>
    <row r="11729" spans="1:5" x14ac:dyDescent="0.2">
      <c r="A11729" s="287" t="s">
        <v>11782</v>
      </c>
      <c r="B11729" s="287" t="s">
        <v>29730</v>
      </c>
      <c r="C11729" s="287" t="s">
        <v>53</v>
      </c>
      <c r="D11729" t="str">
        <f t="shared" si="183"/>
        <v>m</v>
      </c>
      <c r="E11729" s="288">
        <v>63.1</v>
      </c>
    </row>
    <row r="11730" spans="1:5" x14ac:dyDescent="0.2">
      <c r="A11730" s="287" t="s">
        <v>11783</v>
      </c>
      <c r="B11730" s="287" t="s">
        <v>29731</v>
      </c>
      <c r="C11730" s="287" t="s">
        <v>11</v>
      </c>
      <c r="D11730" t="str">
        <f t="shared" si="183"/>
        <v>m2</v>
      </c>
      <c r="E11730" s="288">
        <v>62.23</v>
      </c>
    </row>
    <row r="11731" spans="1:5" x14ac:dyDescent="0.2">
      <c r="A11731" s="287" t="s">
        <v>11784</v>
      </c>
      <c r="B11731" s="287" t="s">
        <v>29731</v>
      </c>
      <c r="C11731" s="287" t="s">
        <v>11</v>
      </c>
      <c r="D11731" t="str">
        <f t="shared" si="183"/>
        <v>m2</v>
      </c>
      <c r="E11731" s="288">
        <v>59.95</v>
      </c>
    </row>
    <row r="11732" spans="1:5" x14ac:dyDescent="0.2">
      <c r="A11732" s="287" t="s">
        <v>11785</v>
      </c>
      <c r="B11732" s="287" t="s">
        <v>29732</v>
      </c>
      <c r="C11732" s="287" t="s">
        <v>11</v>
      </c>
      <c r="D11732" t="str">
        <f t="shared" si="183"/>
        <v>m2</v>
      </c>
      <c r="E11732" s="288">
        <v>90.64</v>
      </c>
    </row>
    <row r="11733" spans="1:5" x14ac:dyDescent="0.2">
      <c r="A11733" s="287" t="s">
        <v>11786</v>
      </c>
      <c r="B11733" s="287" t="s">
        <v>29732</v>
      </c>
      <c r="C11733" s="287" t="s">
        <v>11</v>
      </c>
      <c r="D11733" t="str">
        <f t="shared" si="183"/>
        <v>m2</v>
      </c>
      <c r="E11733" s="288">
        <v>88.27</v>
      </c>
    </row>
    <row r="11734" spans="1:5" x14ac:dyDescent="0.2">
      <c r="A11734" s="287" t="s">
        <v>11787</v>
      </c>
      <c r="B11734" s="287" t="s">
        <v>29733</v>
      </c>
      <c r="C11734" s="287" t="s">
        <v>11</v>
      </c>
      <c r="D11734" t="str">
        <f t="shared" si="183"/>
        <v>m2</v>
      </c>
      <c r="E11734" s="288">
        <v>85.33</v>
      </c>
    </row>
    <row r="11735" spans="1:5" x14ac:dyDescent="0.2">
      <c r="A11735" s="287" t="s">
        <v>11788</v>
      </c>
      <c r="B11735" s="287" t="s">
        <v>29733</v>
      </c>
      <c r="C11735" s="287" t="s">
        <v>11</v>
      </c>
      <c r="D11735" t="str">
        <f t="shared" si="183"/>
        <v>m2</v>
      </c>
      <c r="E11735" s="288">
        <v>83.05</v>
      </c>
    </row>
    <row r="11736" spans="1:5" x14ac:dyDescent="0.2">
      <c r="A11736" s="287" t="s">
        <v>11789</v>
      </c>
      <c r="B11736" s="287" t="s">
        <v>29734</v>
      </c>
      <c r="C11736" s="287" t="s">
        <v>11</v>
      </c>
      <c r="D11736" t="str">
        <f t="shared" si="183"/>
        <v>m2</v>
      </c>
      <c r="E11736" s="288">
        <v>564.29</v>
      </c>
    </row>
    <row r="11737" spans="1:5" x14ac:dyDescent="0.2">
      <c r="A11737" s="287" t="s">
        <v>11790</v>
      </c>
      <c r="B11737" s="287" t="s">
        <v>29734</v>
      </c>
      <c r="C11737" s="287" t="s">
        <v>11</v>
      </c>
      <c r="D11737" t="str">
        <f t="shared" si="183"/>
        <v>m2</v>
      </c>
      <c r="E11737" s="288">
        <v>553.15</v>
      </c>
    </row>
    <row r="11738" spans="1:5" x14ac:dyDescent="0.2">
      <c r="A11738" s="287" t="s">
        <v>11791</v>
      </c>
      <c r="B11738" s="287" t="s">
        <v>29735</v>
      </c>
      <c r="C11738" s="287" t="s">
        <v>11</v>
      </c>
      <c r="D11738" t="str">
        <f t="shared" si="183"/>
        <v>m2</v>
      </c>
      <c r="E11738" s="288">
        <v>543.17999999999995</v>
      </c>
    </row>
    <row r="11739" spans="1:5" x14ac:dyDescent="0.2">
      <c r="A11739" s="287" t="s">
        <v>11792</v>
      </c>
      <c r="B11739" s="287" t="s">
        <v>29735</v>
      </c>
      <c r="C11739" s="287" t="s">
        <v>11</v>
      </c>
      <c r="D11739" t="str">
        <f t="shared" si="183"/>
        <v>m2</v>
      </c>
      <c r="E11739" s="288">
        <v>532.34</v>
      </c>
    </row>
    <row r="11740" spans="1:5" x14ac:dyDescent="0.2">
      <c r="A11740" s="287" t="s">
        <v>11793</v>
      </c>
      <c r="B11740" s="287" t="s">
        <v>29736</v>
      </c>
      <c r="C11740" s="287" t="s">
        <v>11</v>
      </c>
      <c r="D11740" t="str">
        <f t="shared" si="183"/>
        <v>m2</v>
      </c>
      <c r="E11740" s="288">
        <v>564.29</v>
      </c>
    </row>
    <row r="11741" spans="1:5" x14ac:dyDescent="0.2">
      <c r="A11741" s="287" t="s">
        <v>11794</v>
      </c>
      <c r="B11741" s="287" t="s">
        <v>29736</v>
      </c>
      <c r="C11741" s="287" t="s">
        <v>11</v>
      </c>
      <c r="D11741" t="str">
        <f t="shared" si="183"/>
        <v>m2</v>
      </c>
      <c r="E11741" s="288">
        <v>553.15</v>
      </c>
    </row>
    <row r="11742" spans="1:5" x14ac:dyDescent="0.2">
      <c r="A11742" s="287" t="s">
        <v>11795</v>
      </c>
      <c r="B11742" s="287" t="s">
        <v>29737</v>
      </c>
      <c r="C11742" s="287" t="s">
        <v>11</v>
      </c>
      <c r="D11742" t="str">
        <f t="shared" si="183"/>
        <v>m2</v>
      </c>
      <c r="E11742" s="288">
        <v>543.17999999999995</v>
      </c>
    </row>
    <row r="11743" spans="1:5" x14ac:dyDescent="0.2">
      <c r="A11743" s="287" t="s">
        <v>11796</v>
      </c>
      <c r="B11743" s="287" t="s">
        <v>29737</v>
      </c>
      <c r="C11743" s="287" t="s">
        <v>11</v>
      </c>
      <c r="D11743" t="str">
        <f t="shared" si="183"/>
        <v>m2</v>
      </c>
      <c r="E11743" s="288">
        <v>532.34</v>
      </c>
    </row>
    <row r="11744" spans="1:5" x14ac:dyDescent="0.2">
      <c r="A11744" s="287" t="s">
        <v>11797</v>
      </c>
      <c r="B11744" s="287" t="s">
        <v>29738</v>
      </c>
      <c r="C11744" s="287" t="s">
        <v>53</v>
      </c>
      <c r="D11744" t="str">
        <f t="shared" si="183"/>
        <v>m</v>
      </c>
      <c r="E11744" s="288">
        <v>75.22</v>
      </c>
    </row>
    <row r="11745" spans="1:5" x14ac:dyDescent="0.2">
      <c r="A11745" s="287" t="s">
        <v>11798</v>
      </c>
      <c r="B11745" s="287" t="s">
        <v>29738</v>
      </c>
      <c r="C11745" s="287" t="s">
        <v>53</v>
      </c>
      <c r="D11745" t="str">
        <f t="shared" si="183"/>
        <v>m</v>
      </c>
      <c r="E11745" s="288">
        <v>71.92</v>
      </c>
    </row>
    <row r="11746" spans="1:5" x14ac:dyDescent="0.2">
      <c r="A11746" s="287" t="s">
        <v>11799</v>
      </c>
      <c r="B11746" s="287" t="s">
        <v>29739</v>
      </c>
      <c r="C11746" s="287" t="s">
        <v>53</v>
      </c>
      <c r="D11746" t="str">
        <f t="shared" si="183"/>
        <v>m</v>
      </c>
      <c r="E11746" s="288">
        <v>72.510000000000005</v>
      </c>
    </row>
    <row r="11747" spans="1:5" x14ac:dyDescent="0.2">
      <c r="A11747" s="287" t="s">
        <v>11800</v>
      </c>
      <c r="B11747" s="287" t="s">
        <v>29739</v>
      </c>
      <c r="C11747" s="287" t="s">
        <v>53</v>
      </c>
      <c r="D11747" t="str">
        <f t="shared" si="183"/>
        <v>m</v>
      </c>
      <c r="E11747" s="288">
        <v>69.290000000000006</v>
      </c>
    </row>
    <row r="11748" spans="1:5" x14ac:dyDescent="0.2">
      <c r="A11748" s="287" t="s">
        <v>11801</v>
      </c>
      <c r="B11748" s="287" t="s">
        <v>29740</v>
      </c>
      <c r="C11748" s="287" t="s">
        <v>53</v>
      </c>
      <c r="D11748" t="str">
        <f t="shared" si="183"/>
        <v>m</v>
      </c>
      <c r="E11748" s="288">
        <v>81.760000000000005</v>
      </c>
    </row>
    <row r="11749" spans="1:5" x14ac:dyDescent="0.2">
      <c r="A11749" s="287" t="s">
        <v>11802</v>
      </c>
      <c r="B11749" s="287" t="s">
        <v>29740</v>
      </c>
      <c r="C11749" s="287" t="s">
        <v>53</v>
      </c>
      <c r="D11749" t="str">
        <f t="shared" si="183"/>
        <v>m</v>
      </c>
      <c r="E11749" s="288">
        <v>79.430000000000007</v>
      </c>
    </row>
    <row r="11750" spans="1:5" x14ac:dyDescent="0.2">
      <c r="A11750" s="287" t="s">
        <v>11803</v>
      </c>
      <c r="B11750" s="287" t="s">
        <v>29741</v>
      </c>
      <c r="C11750" s="287" t="s">
        <v>11</v>
      </c>
      <c r="D11750" t="str">
        <f t="shared" si="183"/>
        <v>m2</v>
      </c>
      <c r="E11750" s="288">
        <v>78.680000000000007</v>
      </c>
    </row>
    <row r="11751" spans="1:5" x14ac:dyDescent="0.2">
      <c r="A11751" s="287" t="s">
        <v>11804</v>
      </c>
      <c r="B11751" s="287" t="s">
        <v>29741</v>
      </c>
      <c r="C11751" s="287" t="s">
        <v>11</v>
      </c>
      <c r="D11751" t="str">
        <f t="shared" si="183"/>
        <v>m2</v>
      </c>
      <c r="E11751" s="288">
        <v>76.400000000000006</v>
      </c>
    </row>
    <row r="11752" spans="1:5" x14ac:dyDescent="0.2">
      <c r="A11752" s="287" t="s">
        <v>11805</v>
      </c>
      <c r="B11752" s="287" t="s">
        <v>29742</v>
      </c>
      <c r="C11752" s="287" t="s">
        <v>11</v>
      </c>
      <c r="D11752" t="str">
        <f t="shared" si="183"/>
        <v>m2</v>
      </c>
      <c r="E11752" s="288">
        <v>91.14</v>
      </c>
    </row>
    <row r="11753" spans="1:5" x14ac:dyDescent="0.2">
      <c r="A11753" s="287" t="s">
        <v>11806</v>
      </c>
      <c r="B11753" s="287" t="s">
        <v>29742</v>
      </c>
      <c r="C11753" s="287" t="s">
        <v>11</v>
      </c>
      <c r="D11753" t="str">
        <f t="shared" si="183"/>
        <v>m2</v>
      </c>
      <c r="E11753" s="288">
        <v>88.8</v>
      </c>
    </row>
    <row r="11754" spans="1:5" x14ac:dyDescent="0.2">
      <c r="A11754" s="287" t="s">
        <v>11807</v>
      </c>
      <c r="B11754" s="287" t="s">
        <v>29743</v>
      </c>
      <c r="C11754" s="287" t="s">
        <v>53</v>
      </c>
      <c r="D11754" t="str">
        <f t="shared" si="183"/>
        <v>m</v>
      </c>
      <c r="E11754" s="288">
        <v>87.48</v>
      </c>
    </row>
    <row r="11755" spans="1:5" x14ac:dyDescent="0.2">
      <c r="A11755" s="287" t="s">
        <v>11808</v>
      </c>
      <c r="B11755" s="287" t="s">
        <v>29743</v>
      </c>
      <c r="C11755" s="287" t="s">
        <v>53</v>
      </c>
      <c r="D11755" t="str">
        <f t="shared" si="183"/>
        <v>m</v>
      </c>
      <c r="E11755" s="288">
        <v>85.2</v>
      </c>
    </row>
    <row r="11756" spans="1:5" x14ac:dyDescent="0.2">
      <c r="A11756" s="287" t="s">
        <v>11809</v>
      </c>
      <c r="B11756" s="287" t="s">
        <v>29744</v>
      </c>
      <c r="C11756" s="287" t="s">
        <v>53</v>
      </c>
      <c r="D11756" t="str">
        <f t="shared" si="183"/>
        <v>m</v>
      </c>
      <c r="E11756" s="288">
        <v>137.33000000000001</v>
      </c>
    </row>
    <row r="11757" spans="1:5" x14ac:dyDescent="0.2">
      <c r="A11757" s="287" t="s">
        <v>11810</v>
      </c>
      <c r="B11757" s="287" t="s">
        <v>29744</v>
      </c>
      <c r="C11757" s="287" t="s">
        <v>53</v>
      </c>
      <c r="D11757" t="str">
        <f t="shared" si="183"/>
        <v>m</v>
      </c>
      <c r="E11757" s="288">
        <v>134.96</v>
      </c>
    </row>
    <row r="11758" spans="1:5" x14ac:dyDescent="0.2">
      <c r="A11758" s="287" t="s">
        <v>11811</v>
      </c>
      <c r="B11758" s="287" t="s">
        <v>29745</v>
      </c>
      <c r="C11758" s="287" t="s">
        <v>53</v>
      </c>
      <c r="D11758" t="str">
        <f t="shared" si="183"/>
        <v>m</v>
      </c>
      <c r="E11758" s="288">
        <v>131.47999999999999</v>
      </c>
    </row>
    <row r="11759" spans="1:5" x14ac:dyDescent="0.2">
      <c r="A11759" s="287" t="s">
        <v>11812</v>
      </c>
      <c r="B11759" s="287" t="s">
        <v>29745</v>
      </c>
      <c r="C11759" s="287" t="s">
        <v>53</v>
      </c>
      <c r="D11759" t="str">
        <f t="shared" si="183"/>
        <v>m</v>
      </c>
      <c r="E11759" s="288">
        <v>129.19999999999999</v>
      </c>
    </row>
    <row r="11760" spans="1:5" x14ac:dyDescent="0.2">
      <c r="A11760" s="287" t="s">
        <v>11813</v>
      </c>
      <c r="B11760" s="287" t="s">
        <v>29746</v>
      </c>
      <c r="C11760" s="287" t="s">
        <v>11</v>
      </c>
      <c r="D11760" t="str">
        <f t="shared" si="183"/>
        <v>m2</v>
      </c>
      <c r="E11760" s="288">
        <v>101.28</v>
      </c>
    </row>
    <row r="11761" spans="1:5" x14ac:dyDescent="0.2">
      <c r="A11761" s="287" t="s">
        <v>11814</v>
      </c>
      <c r="B11761" s="287" t="s">
        <v>29746</v>
      </c>
      <c r="C11761" s="287" t="s">
        <v>11</v>
      </c>
      <c r="D11761" t="str">
        <f t="shared" si="183"/>
        <v>m2</v>
      </c>
      <c r="E11761" s="288">
        <v>98.84</v>
      </c>
    </row>
    <row r="11762" spans="1:5" x14ac:dyDescent="0.2">
      <c r="A11762" s="287" t="s">
        <v>11815</v>
      </c>
      <c r="B11762" s="287" t="s">
        <v>29747</v>
      </c>
      <c r="C11762" s="287" t="s">
        <v>11</v>
      </c>
      <c r="D11762" t="str">
        <f t="shared" si="183"/>
        <v>m2</v>
      </c>
      <c r="E11762" s="288">
        <v>96.28</v>
      </c>
    </row>
    <row r="11763" spans="1:5" x14ac:dyDescent="0.2">
      <c r="A11763" s="287" t="s">
        <v>11816</v>
      </c>
      <c r="B11763" s="287" t="s">
        <v>29747</v>
      </c>
      <c r="C11763" s="287" t="s">
        <v>11</v>
      </c>
      <c r="D11763" t="str">
        <f t="shared" si="183"/>
        <v>m2</v>
      </c>
      <c r="E11763" s="288">
        <v>94</v>
      </c>
    </row>
    <row r="11764" spans="1:5" x14ac:dyDescent="0.2">
      <c r="A11764" s="287" t="s">
        <v>11817</v>
      </c>
      <c r="B11764" s="287" t="s">
        <v>29748</v>
      </c>
      <c r="C11764" s="287" t="s">
        <v>11</v>
      </c>
      <c r="D11764" t="str">
        <f t="shared" si="183"/>
        <v>m2</v>
      </c>
      <c r="E11764" s="288">
        <v>172.07</v>
      </c>
    </row>
    <row r="11765" spans="1:5" x14ac:dyDescent="0.2">
      <c r="A11765" s="287" t="s">
        <v>11818</v>
      </c>
      <c r="B11765" s="287" t="s">
        <v>29748</v>
      </c>
      <c r="C11765" s="287" t="s">
        <v>11</v>
      </c>
      <c r="D11765" t="str">
        <f t="shared" si="183"/>
        <v>m2</v>
      </c>
      <c r="E11765" s="288">
        <v>167.51</v>
      </c>
    </row>
    <row r="11766" spans="1:5" x14ac:dyDescent="0.2">
      <c r="A11766" s="287" t="s">
        <v>11819</v>
      </c>
      <c r="B11766" s="287" t="s">
        <v>29749</v>
      </c>
      <c r="C11766" s="287" t="s">
        <v>11</v>
      </c>
      <c r="D11766" t="str">
        <f t="shared" si="183"/>
        <v>m2</v>
      </c>
      <c r="E11766" s="288">
        <v>165.32</v>
      </c>
    </row>
    <row r="11767" spans="1:5" x14ac:dyDescent="0.2">
      <c r="A11767" s="287" t="s">
        <v>11820</v>
      </c>
      <c r="B11767" s="287" t="s">
        <v>29749</v>
      </c>
      <c r="C11767" s="287" t="s">
        <v>11</v>
      </c>
      <c r="D11767" t="str">
        <f t="shared" si="183"/>
        <v>m2</v>
      </c>
      <c r="E11767" s="288">
        <v>160.87</v>
      </c>
    </row>
    <row r="11768" spans="1:5" x14ac:dyDescent="0.2">
      <c r="A11768" s="287" t="s">
        <v>11821</v>
      </c>
      <c r="B11768" s="287" t="s">
        <v>29750</v>
      </c>
      <c r="C11768" s="287" t="s">
        <v>11</v>
      </c>
      <c r="D11768" t="str">
        <f t="shared" si="183"/>
        <v>m2</v>
      </c>
      <c r="E11768" s="288">
        <v>177.19</v>
      </c>
    </row>
    <row r="11769" spans="1:5" x14ac:dyDescent="0.2">
      <c r="A11769" s="287" t="s">
        <v>11822</v>
      </c>
      <c r="B11769" s="287" t="s">
        <v>29750</v>
      </c>
      <c r="C11769" s="287" t="s">
        <v>11</v>
      </c>
      <c r="D11769" t="str">
        <f t="shared" si="183"/>
        <v>m2</v>
      </c>
      <c r="E11769" s="288">
        <v>172.62</v>
      </c>
    </row>
    <row r="11770" spans="1:5" x14ac:dyDescent="0.2">
      <c r="A11770" s="287" t="s">
        <v>11823</v>
      </c>
      <c r="B11770" s="287" t="s">
        <v>29751</v>
      </c>
      <c r="C11770" s="287" t="s">
        <v>11</v>
      </c>
      <c r="D11770" t="str">
        <f t="shared" si="183"/>
        <v>m2</v>
      </c>
      <c r="E11770" s="288">
        <v>169.72</v>
      </c>
    </row>
    <row r="11771" spans="1:5" x14ac:dyDescent="0.2">
      <c r="A11771" s="287" t="s">
        <v>11824</v>
      </c>
      <c r="B11771" s="287" t="s">
        <v>29751</v>
      </c>
      <c r="C11771" s="287" t="s">
        <v>11</v>
      </c>
      <c r="D11771" t="str">
        <f t="shared" si="183"/>
        <v>m2</v>
      </c>
      <c r="E11771" s="288">
        <v>165.27</v>
      </c>
    </row>
    <row r="11772" spans="1:5" x14ac:dyDescent="0.2">
      <c r="A11772" s="287" t="s">
        <v>11825</v>
      </c>
      <c r="B11772" s="287" t="s">
        <v>29752</v>
      </c>
      <c r="C11772" s="287" t="s">
        <v>11</v>
      </c>
      <c r="D11772" t="str">
        <f t="shared" si="183"/>
        <v>m2</v>
      </c>
      <c r="E11772" s="288">
        <v>331.35</v>
      </c>
    </row>
    <row r="11773" spans="1:5" x14ac:dyDescent="0.2">
      <c r="A11773" s="287" t="s">
        <v>11826</v>
      </c>
      <c r="B11773" s="287" t="s">
        <v>29752</v>
      </c>
      <c r="C11773" s="287" t="s">
        <v>11</v>
      </c>
      <c r="D11773" t="str">
        <f t="shared" si="183"/>
        <v>m2</v>
      </c>
      <c r="E11773" s="288">
        <v>320.52</v>
      </c>
    </row>
    <row r="11774" spans="1:5" x14ac:dyDescent="0.2">
      <c r="A11774" s="287" t="s">
        <v>11827</v>
      </c>
      <c r="B11774" s="287" t="s">
        <v>29753</v>
      </c>
      <c r="C11774" s="287" t="s">
        <v>11</v>
      </c>
      <c r="D11774" t="str">
        <f t="shared" si="183"/>
        <v>m2</v>
      </c>
      <c r="E11774" s="288">
        <v>319.11</v>
      </c>
    </row>
    <row r="11775" spans="1:5" x14ac:dyDescent="0.2">
      <c r="A11775" s="287" t="s">
        <v>11828</v>
      </c>
      <c r="B11775" s="287" t="s">
        <v>29753</v>
      </c>
      <c r="C11775" s="287" t="s">
        <v>11</v>
      </c>
      <c r="D11775" t="str">
        <f t="shared" si="183"/>
        <v>m2</v>
      </c>
      <c r="E11775" s="288">
        <v>308.27</v>
      </c>
    </row>
    <row r="11776" spans="1:5" x14ac:dyDescent="0.2">
      <c r="A11776" s="287" t="s">
        <v>11829</v>
      </c>
      <c r="B11776" s="287" t="s">
        <v>29754</v>
      </c>
      <c r="C11776" s="287" t="s">
        <v>11</v>
      </c>
      <c r="D11776" t="str">
        <f t="shared" si="183"/>
        <v>m2</v>
      </c>
      <c r="E11776" s="288">
        <v>63.81</v>
      </c>
    </row>
    <row r="11777" spans="1:5" x14ac:dyDescent="0.2">
      <c r="A11777" s="287" t="s">
        <v>11830</v>
      </c>
      <c r="B11777" s="287" t="s">
        <v>29754</v>
      </c>
      <c r="C11777" s="287" t="s">
        <v>11</v>
      </c>
      <c r="D11777" t="str">
        <f t="shared" si="183"/>
        <v>m2</v>
      </c>
      <c r="E11777" s="288">
        <v>60.49</v>
      </c>
    </row>
    <row r="11778" spans="1:5" x14ac:dyDescent="0.2">
      <c r="A11778" s="287" t="s">
        <v>11831</v>
      </c>
      <c r="B11778" s="287" t="s">
        <v>29755</v>
      </c>
      <c r="C11778" s="287" t="s">
        <v>11</v>
      </c>
      <c r="D11778" t="str">
        <f t="shared" ref="D11778:D11841" si="184">LOWER(C11778)</f>
        <v>m2</v>
      </c>
      <c r="E11778" s="288">
        <v>57.31</v>
      </c>
    </row>
    <row r="11779" spans="1:5" x14ac:dyDescent="0.2">
      <c r="A11779" s="287" t="s">
        <v>11832</v>
      </c>
      <c r="B11779" s="287" t="s">
        <v>29755</v>
      </c>
      <c r="C11779" s="287" t="s">
        <v>11</v>
      </c>
      <c r="D11779" t="str">
        <f t="shared" si="184"/>
        <v>m2</v>
      </c>
      <c r="E11779" s="288">
        <v>54.09</v>
      </c>
    </row>
    <row r="11780" spans="1:5" x14ac:dyDescent="0.2">
      <c r="A11780" s="287" t="s">
        <v>11833</v>
      </c>
      <c r="B11780" s="287" t="s">
        <v>29756</v>
      </c>
      <c r="C11780" s="287" t="s">
        <v>11</v>
      </c>
      <c r="D11780" t="str">
        <f t="shared" si="184"/>
        <v>m2</v>
      </c>
      <c r="E11780" s="288">
        <v>135.49</v>
      </c>
    </row>
    <row r="11781" spans="1:5" x14ac:dyDescent="0.2">
      <c r="A11781" s="287" t="s">
        <v>11834</v>
      </c>
      <c r="B11781" s="287" t="s">
        <v>29756</v>
      </c>
      <c r="C11781" s="287" t="s">
        <v>11</v>
      </c>
      <c r="D11781" t="str">
        <f t="shared" si="184"/>
        <v>m2</v>
      </c>
      <c r="E11781" s="288">
        <v>130.91999999999999</v>
      </c>
    </row>
    <row r="11782" spans="1:5" x14ac:dyDescent="0.2">
      <c r="A11782" s="287" t="s">
        <v>11835</v>
      </c>
      <c r="B11782" s="287" t="s">
        <v>29757</v>
      </c>
      <c r="C11782" s="287" t="s">
        <v>11</v>
      </c>
      <c r="D11782" t="str">
        <f t="shared" si="184"/>
        <v>m2</v>
      </c>
      <c r="E11782" s="288">
        <v>127.82</v>
      </c>
    </row>
    <row r="11783" spans="1:5" x14ac:dyDescent="0.2">
      <c r="A11783" s="287" t="s">
        <v>11836</v>
      </c>
      <c r="B11783" s="287" t="s">
        <v>29757</v>
      </c>
      <c r="C11783" s="287" t="s">
        <v>11</v>
      </c>
      <c r="D11783" t="str">
        <f t="shared" si="184"/>
        <v>m2</v>
      </c>
      <c r="E11783" s="288">
        <v>123.37</v>
      </c>
    </row>
    <row r="11784" spans="1:5" x14ac:dyDescent="0.2">
      <c r="A11784" s="287" t="s">
        <v>11837</v>
      </c>
      <c r="B11784" s="287" t="s">
        <v>29758</v>
      </c>
      <c r="C11784" s="287" t="s">
        <v>11</v>
      </c>
      <c r="D11784" t="str">
        <f t="shared" si="184"/>
        <v>m2</v>
      </c>
      <c r="E11784" s="288">
        <v>94.86</v>
      </c>
    </row>
    <row r="11785" spans="1:5" x14ac:dyDescent="0.2">
      <c r="A11785" s="287" t="s">
        <v>11838</v>
      </c>
      <c r="B11785" s="287" t="s">
        <v>29758</v>
      </c>
      <c r="C11785" s="287" t="s">
        <v>11</v>
      </c>
      <c r="D11785" t="str">
        <f t="shared" si="184"/>
        <v>m2</v>
      </c>
      <c r="E11785" s="288">
        <v>92.39</v>
      </c>
    </row>
    <row r="11786" spans="1:5" x14ac:dyDescent="0.2">
      <c r="A11786" s="287" t="s">
        <v>11839</v>
      </c>
      <c r="B11786" s="287" t="s">
        <v>29759</v>
      </c>
      <c r="C11786" s="287" t="s">
        <v>11</v>
      </c>
      <c r="D11786" t="str">
        <f t="shared" si="184"/>
        <v>m2</v>
      </c>
      <c r="E11786" s="288">
        <v>80.08</v>
      </c>
    </row>
    <row r="11787" spans="1:5" x14ac:dyDescent="0.2">
      <c r="A11787" s="287" t="s">
        <v>11840</v>
      </c>
      <c r="B11787" s="287" t="s">
        <v>29759</v>
      </c>
      <c r="C11787" s="287" t="s">
        <v>11</v>
      </c>
      <c r="D11787" t="str">
        <f t="shared" si="184"/>
        <v>m2</v>
      </c>
      <c r="E11787" s="288">
        <v>77.8</v>
      </c>
    </row>
    <row r="11788" spans="1:5" x14ac:dyDescent="0.2">
      <c r="A11788" s="287" t="s">
        <v>11841</v>
      </c>
      <c r="B11788" s="287" t="s">
        <v>29760</v>
      </c>
      <c r="C11788" s="287" t="s">
        <v>11</v>
      </c>
      <c r="D11788" t="str">
        <f t="shared" si="184"/>
        <v>m2</v>
      </c>
      <c r="E11788" s="288">
        <v>57.67</v>
      </c>
    </row>
    <row r="11789" spans="1:5" x14ac:dyDescent="0.2">
      <c r="A11789" s="287" t="s">
        <v>11842</v>
      </c>
      <c r="B11789" s="287" t="s">
        <v>29760</v>
      </c>
      <c r="C11789" s="287" t="s">
        <v>11</v>
      </c>
      <c r="D11789" t="str">
        <f t="shared" si="184"/>
        <v>m2</v>
      </c>
      <c r="E11789" s="288">
        <v>55.3</v>
      </c>
    </row>
    <row r="11790" spans="1:5" x14ac:dyDescent="0.2">
      <c r="A11790" s="287" t="s">
        <v>11843</v>
      </c>
      <c r="B11790" s="287" t="s">
        <v>29761</v>
      </c>
      <c r="C11790" s="287" t="s">
        <v>11</v>
      </c>
      <c r="D11790" t="str">
        <f t="shared" si="184"/>
        <v>m2</v>
      </c>
      <c r="E11790" s="288">
        <v>50.29</v>
      </c>
    </row>
    <row r="11791" spans="1:5" x14ac:dyDescent="0.2">
      <c r="A11791" s="287" t="s">
        <v>11844</v>
      </c>
      <c r="B11791" s="287" t="s">
        <v>29761</v>
      </c>
      <c r="C11791" s="287" t="s">
        <v>11</v>
      </c>
      <c r="D11791" t="str">
        <f t="shared" si="184"/>
        <v>m2</v>
      </c>
      <c r="E11791" s="288">
        <v>48</v>
      </c>
    </row>
    <row r="11792" spans="1:5" x14ac:dyDescent="0.2">
      <c r="A11792" s="287" t="s">
        <v>11845</v>
      </c>
      <c r="B11792" s="287" t="s">
        <v>29762</v>
      </c>
      <c r="C11792" s="287" t="s">
        <v>11</v>
      </c>
      <c r="D11792" t="str">
        <f t="shared" si="184"/>
        <v>m2</v>
      </c>
      <c r="E11792" s="288">
        <v>83.45</v>
      </c>
    </row>
    <row r="11793" spans="1:5" x14ac:dyDescent="0.2">
      <c r="A11793" s="287" t="s">
        <v>11846</v>
      </c>
      <c r="B11793" s="287" t="s">
        <v>29762</v>
      </c>
      <c r="C11793" s="287" t="s">
        <v>11</v>
      </c>
      <c r="D11793" t="str">
        <f t="shared" si="184"/>
        <v>m2</v>
      </c>
      <c r="E11793" s="288">
        <v>80.62</v>
      </c>
    </row>
    <row r="11794" spans="1:5" x14ac:dyDescent="0.2">
      <c r="A11794" s="287" t="s">
        <v>11847</v>
      </c>
      <c r="B11794" s="287" t="s">
        <v>29763</v>
      </c>
      <c r="C11794" s="287" t="s">
        <v>11</v>
      </c>
      <c r="D11794" t="str">
        <f t="shared" si="184"/>
        <v>m2</v>
      </c>
      <c r="E11794" s="288">
        <v>79.73</v>
      </c>
    </row>
    <row r="11795" spans="1:5" x14ac:dyDescent="0.2">
      <c r="A11795" s="287" t="s">
        <v>11848</v>
      </c>
      <c r="B11795" s="287" t="s">
        <v>29763</v>
      </c>
      <c r="C11795" s="287" t="s">
        <v>11</v>
      </c>
      <c r="D11795" t="str">
        <f t="shared" si="184"/>
        <v>m2</v>
      </c>
      <c r="E11795" s="288">
        <v>77.069999999999993</v>
      </c>
    </row>
    <row r="11796" spans="1:5" x14ac:dyDescent="0.2">
      <c r="A11796" s="287" t="s">
        <v>11849</v>
      </c>
      <c r="B11796" s="287" t="s">
        <v>29764</v>
      </c>
      <c r="C11796" s="287" t="s">
        <v>11</v>
      </c>
      <c r="D11796" t="str">
        <f t="shared" si="184"/>
        <v>m2</v>
      </c>
      <c r="E11796" s="288">
        <v>119.14</v>
      </c>
    </row>
    <row r="11797" spans="1:5" x14ac:dyDescent="0.2">
      <c r="A11797" s="287" t="s">
        <v>11850</v>
      </c>
      <c r="B11797" s="287" t="s">
        <v>29764</v>
      </c>
      <c r="C11797" s="287" t="s">
        <v>11</v>
      </c>
      <c r="D11797" t="str">
        <f t="shared" si="184"/>
        <v>m2</v>
      </c>
      <c r="E11797" s="288">
        <v>116.2</v>
      </c>
    </row>
    <row r="11798" spans="1:5" x14ac:dyDescent="0.2">
      <c r="A11798" s="287" t="s">
        <v>11851</v>
      </c>
      <c r="B11798" s="287" t="s">
        <v>29765</v>
      </c>
      <c r="C11798" s="287" t="s">
        <v>11</v>
      </c>
      <c r="D11798" t="str">
        <f t="shared" si="184"/>
        <v>m2</v>
      </c>
      <c r="E11798" s="288">
        <v>109.48</v>
      </c>
    </row>
    <row r="11799" spans="1:5" x14ac:dyDescent="0.2">
      <c r="A11799" s="287" t="s">
        <v>11852</v>
      </c>
      <c r="B11799" s="287" t="s">
        <v>29765</v>
      </c>
      <c r="C11799" s="287" t="s">
        <v>11</v>
      </c>
      <c r="D11799" t="str">
        <f t="shared" si="184"/>
        <v>m2</v>
      </c>
      <c r="E11799" s="288">
        <v>107.2</v>
      </c>
    </row>
    <row r="11800" spans="1:5" x14ac:dyDescent="0.2">
      <c r="A11800" s="287" t="s">
        <v>11853</v>
      </c>
      <c r="B11800" s="287" t="s">
        <v>29766</v>
      </c>
      <c r="C11800" s="287" t="s">
        <v>11</v>
      </c>
      <c r="D11800" t="str">
        <f t="shared" si="184"/>
        <v>m2</v>
      </c>
      <c r="E11800" s="288">
        <v>63.33</v>
      </c>
    </row>
    <row r="11801" spans="1:5" x14ac:dyDescent="0.2">
      <c r="A11801" s="287" t="s">
        <v>11854</v>
      </c>
      <c r="B11801" s="287" t="s">
        <v>29766</v>
      </c>
      <c r="C11801" s="287" t="s">
        <v>11</v>
      </c>
      <c r="D11801" t="str">
        <f t="shared" si="184"/>
        <v>m2</v>
      </c>
      <c r="E11801" s="288">
        <v>61</v>
      </c>
    </row>
    <row r="11802" spans="1:5" x14ac:dyDescent="0.2">
      <c r="A11802" s="287" t="s">
        <v>11855</v>
      </c>
      <c r="B11802" s="287" t="s">
        <v>29767</v>
      </c>
      <c r="C11802" s="287" t="s">
        <v>11</v>
      </c>
      <c r="D11802" t="str">
        <f t="shared" si="184"/>
        <v>m2</v>
      </c>
      <c r="E11802" s="288">
        <v>60.25</v>
      </c>
    </row>
    <row r="11803" spans="1:5" x14ac:dyDescent="0.2">
      <c r="A11803" s="287" t="s">
        <v>11856</v>
      </c>
      <c r="B11803" s="287" t="s">
        <v>29767</v>
      </c>
      <c r="C11803" s="287" t="s">
        <v>11</v>
      </c>
      <c r="D11803" t="str">
        <f t="shared" si="184"/>
        <v>m2</v>
      </c>
      <c r="E11803" s="288">
        <v>57.97</v>
      </c>
    </row>
    <row r="11804" spans="1:5" x14ac:dyDescent="0.2">
      <c r="A11804" s="287" t="s">
        <v>11857</v>
      </c>
      <c r="B11804" s="287" t="s">
        <v>29768</v>
      </c>
      <c r="C11804" s="287" t="s">
        <v>11</v>
      </c>
      <c r="D11804" t="str">
        <f t="shared" si="184"/>
        <v>m2</v>
      </c>
      <c r="E11804" s="288">
        <v>68.98</v>
      </c>
    </row>
    <row r="11805" spans="1:5" x14ac:dyDescent="0.2">
      <c r="A11805" s="287" t="s">
        <v>11858</v>
      </c>
      <c r="B11805" s="287" t="s">
        <v>29768</v>
      </c>
      <c r="C11805" s="287" t="s">
        <v>11</v>
      </c>
      <c r="D11805" t="str">
        <f t="shared" si="184"/>
        <v>m2</v>
      </c>
      <c r="E11805" s="288">
        <v>66.64</v>
      </c>
    </row>
    <row r="11806" spans="1:5" x14ac:dyDescent="0.2">
      <c r="A11806" s="287" t="s">
        <v>11859</v>
      </c>
      <c r="B11806" s="287" t="s">
        <v>29769</v>
      </c>
      <c r="C11806" s="287" t="s">
        <v>11</v>
      </c>
      <c r="D11806" t="str">
        <f t="shared" si="184"/>
        <v>m2</v>
      </c>
      <c r="E11806" s="288">
        <v>65.38</v>
      </c>
    </row>
    <row r="11807" spans="1:5" x14ac:dyDescent="0.2">
      <c r="A11807" s="287" t="s">
        <v>11860</v>
      </c>
      <c r="B11807" s="287" t="s">
        <v>29769</v>
      </c>
      <c r="C11807" s="287" t="s">
        <v>11</v>
      </c>
      <c r="D11807" t="str">
        <f t="shared" si="184"/>
        <v>m2</v>
      </c>
      <c r="E11807" s="288">
        <v>63.1</v>
      </c>
    </row>
    <row r="11808" spans="1:5" x14ac:dyDescent="0.2">
      <c r="A11808" s="287" t="s">
        <v>11861</v>
      </c>
      <c r="B11808" s="287" t="s">
        <v>29770</v>
      </c>
      <c r="C11808" s="287" t="s">
        <v>53</v>
      </c>
      <c r="D11808" t="str">
        <f t="shared" si="184"/>
        <v>m</v>
      </c>
      <c r="E11808" s="288">
        <v>101.75</v>
      </c>
    </row>
    <row r="11809" spans="1:5" x14ac:dyDescent="0.2">
      <c r="A11809" s="287" t="s">
        <v>11862</v>
      </c>
      <c r="B11809" s="287" t="s">
        <v>29770</v>
      </c>
      <c r="C11809" s="287" t="s">
        <v>53</v>
      </c>
      <c r="D11809" t="str">
        <f t="shared" si="184"/>
        <v>m</v>
      </c>
      <c r="E11809" s="288">
        <v>99.38</v>
      </c>
    </row>
    <row r="11810" spans="1:5" x14ac:dyDescent="0.2">
      <c r="A11810" s="287" t="s">
        <v>11863</v>
      </c>
      <c r="B11810" s="287" t="s">
        <v>29771</v>
      </c>
      <c r="C11810" s="287" t="s">
        <v>53</v>
      </c>
      <c r="D11810" t="str">
        <f t="shared" si="184"/>
        <v>m</v>
      </c>
      <c r="E11810" s="288">
        <v>95.83</v>
      </c>
    </row>
    <row r="11811" spans="1:5" x14ac:dyDescent="0.2">
      <c r="A11811" s="287" t="s">
        <v>11864</v>
      </c>
      <c r="B11811" s="287" t="s">
        <v>29771</v>
      </c>
      <c r="C11811" s="287" t="s">
        <v>53</v>
      </c>
      <c r="D11811" t="str">
        <f t="shared" si="184"/>
        <v>m</v>
      </c>
      <c r="E11811" s="288">
        <v>93.55</v>
      </c>
    </row>
    <row r="11812" spans="1:5" x14ac:dyDescent="0.2">
      <c r="A11812" s="287" t="s">
        <v>11865</v>
      </c>
      <c r="B11812" s="287" t="s">
        <v>29772</v>
      </c>
      <c r="C11812" s="287" t="s">
        <v>53</v>
      </c>
      <c r="D11812" t="str">
        <f t="shared" si="184"/>
        <v>m</v>
      </c>
      <c r="E11812" s="288">
        <v>292.16000000000003</v>
      </c>
    </row>
    <row r="11813" spans="1:5" x14ac:dyDescent="0.2">
      <c r="A11813" s="287" t="s">
        <v>11866</v>
      </c>
      <c r="B11813" s="287" t="s">
        <v>29772</v>
      </c>
      <c r="C11813" s="287" t="s">
        <v>53</v>
      </c>
      <c r="D11813" t="str">
        <f t="shared" si="184"/>
        <v>m</v>
      </c>
      <c r="E11813" s="288">
        <v>280.49</v>
      </c>
    </row>
    <row r="11814" spans="1:5" x14ac:dyDescent="0.2">
      <c r="A11814" s="287" t="s">
        <v>11867</v>
      </c>
      <c r="B11814" s="287" t="s">
        <v>29773</v>
      </c>
      <c r="C11814" s="287" t="s">
        <v>53</v>
      </c>
      <c r="D11814" t="str">
        <f t="shared" si="184"/>
        <v>m</v>
      </c>
      <c r="E11814" s="288">
        <v>247.08</v>
      </c>
    </row>
    <row r="11815" spans="1:5" x14ac:dyDescent="0.2">
      <c r="A11815" s="287" t="s">
        <v>11868</v>
      </c>
      <c r="B11815" s="287" t="s">
        <v>29773</v>
      </c>
      <c r="C11815" s="287" t="s">
        <v>53</v>
      </c>
      <c r="D11815" t="str">
        <f t="shared" si="184"/>
        <v>m</v>
      </c>
      <c r="E11815" s="288">
        <v>236.24</v>
      </c>
    </row>
    <row r="11816" spans="1:5" x14ac:dyDescent="0.2">
      <c r="A11816" s="287" t="s">
        <v>11869</v>
      </c>
      <c r="B11816" s="287" t="s">
        <v>29774</v>
      </c>
      <c r="C11816" s="287" t="s">
        <v>53</v>
      </c>
      <c r="D11816" t="str">
        <f t="shared" si="184"/>
        <v>m</v>
      </c>
      <c r="E11816" s="288">
        <v>285.35000000000002</v>
      </c>
    </row>
    <row r="11817" spans="1:5" x14ac:dyDescent="0.2">
      <c r="A11817" s="287" t="s">
        <v>11870</v>
      </c>
      <c r="B11817" s="287" t="s">
        <v>29774</v>
      </c>
      <c r="C11817" s="287" t="s">
        <v>53</v>
      </c>
      <c r="D11817" t="str">
        <f t="shared" si="184"/>
        <v>m</v>
      </c>
      <c r="E11817" s="288">
        <v>279.32</v>
      </c>
    </row>
    <row r="11818" spans="1:5" x14ac:dyDescent="0.2">
      <c r="A11818" s="287" t="s">
        <v>11871</v>
      </c>
      <c r="B11818" s="287" t="s">
        <v>29775</v>
      </c>
      <c r="C11818" s="287" t="s">
        <v>53</v>
      </c>
      <c r="D11818" t="str">
        <f t="shared" si="184"/>
        <v>m</v>
      </c>
      <c r="E11818" s="288">
        <v>248.49</v>
      </c>
    </row>
    <row r="11819" spans="1:5" x14ac:dyDescent="0.2">
      <c r="A11819" s="287" t="s">
        <v>11872</v>
      </c>
      <c r="B11819" s="287" t="s">
        <v>29775</v>
      </c>
      <c r="C11819" s="287" t="s">
        <v>53</v>
      </c>
      <c r="D11819" t="str">
        <f t="shared" si="184"/>
        <v>m</v>
      </c>
      <c r="E11819" s="288">
        <v>243.07</v>
      </c>
    </row>
    <row r="11820" spans="1:5" x14ac:dyDescent="0.2">
      <c r="A11820" s="287" t="s">
        <v>11873</v>
      </c>
      <c r="B11820" s="287" t="s">
        <v>29776</v>
      </c>
      <c r="C11820" s="287" t="s">
        <v>53</v>
      </c>
      <c r="D11820" t="str">
        <f t="shared" si="184"/>
        <v>m</v>
      </c>
      <c r="E11820" s="288">
        <v>324.70999999999998</v>
      </c>
    </row>
    <row r="11821" spans="1:5" x14ac:dyDescent="0.2">
      <c r="A11821" s="287" t="s">
        <v>11874</v>
      </c>
      <c r="B11821" s="287" t="s">
        <v>29776</v>
      </c>
      <c r="C11821" s="287" t="s">
        <v>53</v>
      </c>
      <c r="D11821" t="str">
        <f t="shared" si="184"/>
        <v>m</v>
      </c>
      <c r="E11821" s="288">
        <v>313.05</v>
      </c>
    </row>
    <row r="11822" spans="1:5" x14ac:dyDescent="0.2">
      <c r="A11822" s="287" t="s">
        <v>11875</v>
      </c>
      <c r="B11822" s="287" t="s">
        <v>29777</v>
      </c>
      <c r="C11822" s="287" t="s">
        <v>11</v>
      </c>
      <c r="D11822" t="str">
        <f t="shared" si="184"/>
        <v>m2</v>
      </c>
      <c r="E11822" s="288">
        <v>289.08</v>
      </c>
    </row>
    <row r="11823" spans="1:5" x14ac:dyDescent="0.2">
      <c r="A11823" s="287" t="s">
        <v>11876</v>
      </c>
      <c r="B11823" s="287" t="s">
        <v>29777</v>
      </c>
      <c r="C11823" s="287" t="s">
        <v>11</v>
      </c>
      <c r="D11823" t="str">
        <f t="shared" si="184"/>
        <v>m2</v>
      </c>
      <c r="E11823" s="288">
        <v>278.24</v>
      </c>
    </row>
    <row r="11824" spans="1:5" x14ac:dyDescent="0.2">
      <c r="A11824" s="287" t="s">
        <v>11877</v>
      </c>
      <c r="B11824" s="287" t="s">
        <v>29778</v>
      </c>
      <c r="C11824" s="287" t="s">
        <v>11</v>
      </c>
      <c r="D11824" t="str">
        <f t="shared" si="184"/>
        <v>m2</v>
      </c>
      <c r="E11824" s="288">
        <v>58.67</v>
      </c>
    </row>
    <row r="11825" spans="1:5" x14ac:dyDescent="0.2">
      <c r="A11825" s="287" t="s">
        <v>11878</v>
      </c>
      <c r="B11825" s="287" t="s">
        <v>29778</v>
      </c>
      <c r="C11825" s="287" t="s">
        <v>11</v>
      </c>
      <c r="D11825" t="str">
        <f t="shared" si="184"/>
        <v>m2</v>
      </c>
      <c r="E11825" s="288">
        <v>54.7</v>
      </c>
    </row>
    <row r="11826" spans="1:5" x14ac:dyDescent="0.2">
      <c r="A11826" s="287" t="s">
        <v>11879</v>
      </c>
      <c r="B11826" s="287" t="s">
        <v>29779</v>
      </c>
      <c r="C11826" s="287" t="s">
        <v>11</v>
      </c>
      <c r="D11826" t="str">
        <f t="shared" si="184"/>
        <v>m2</v>
      </c>
      <c r="E11826" s="288">
        <v>58.69</v>
      </c>
    </row>
    <row r="11827" spans="1:5" x14ac:dyDescent="0.2">
      <c r="A11827" s="287" t="s">
        <v>11880</v>
      </c>
      <c r="B11827" s="287" t="s">
        <v>29779</v>
      </c>
      <c r="C11827" s="287" t="s">
        <v>11</v>
      </c>
      <c r="D11827" t="str">
        <f t="shared" si="184"/>
        <v>m2</v>
      </c>
      <c r="E11827" s="288">
        <v>55.45</v>
      </c>
    </row>
    <row r="11828" spans="1:5" x14ac:dyDescent="0.2">
      <c r="A11828" s="287" t="s">
        <v>11881</v>
      </c>
      <c r="B11828" s="287" t="s">
        <v>29780</v>
      </c>
      <c r="C11828" s="287" t="s">
        <v>11</v>
      </c>
      <c r="D11828" t="str">
        <f t="shared" si="184"/>
        <v>m2</v>
      </c>
      <c r="E11828" s="288">
        <v>67.239999999999995</v>
      </c>
    </row>
    <row r="11829" spans="1:5" x14ac:dyDescent="0.2">
      <c r="A11829" s="287" t="s">
        <v>11882</v>
      </c>
      <c r="B11829" s="287" t="s">
        <v>29780</v>
      </c>
      <c r="C11829" s="287" t="s">
        <v>11</v>
      </c>
      <c r="D11829" t="str">
        <f t="shared" si="184"/>
        <v>m2</v>
      </c>
      <c r="E11829" s="288">
        <v>63.7</v>
      </c>
    </row>
    <row r="11830" spans="1:5" x14ac:dyDescent="0.2">
      <c r="A11830" s="287" t="s">
        <v>11883</v>
      </c>
      <c r="B11830" s="287" t="s">
        <v>29781</v>
      </c>
      <c r="C11830" s="287" t="s">
        <v>11</v>
      </c>
      <c r="D11830" t="str">
        <f t="shared" si="184"/>
        <v>m2</v>
      </c>
      <c r="E11830" s="288">
        <v>80.97</v>
      </c>
    </row>
    <row r="11831" spans="1:5" x14ac:dyDescent="0.2">
      <c r="A11831" s="287" t="s">
        <v>11884</v>
      </c>
      <c r="B11831" s="287" t="s">
        <v>29781</v>
      </c>
      <c r="C11831" s="287" t="s">
        <v>11</v>
      </c>
      <c r="D11831" t="str">
        <f t="shared" si="184"/>
        <v>m2</v>
      </c>
      <c r="E11831" s="288">
        <v>77</v>
      </c>
    </row>
    <row r="11832" spans="1:5" x14ac:dyDescent="0.2">
      <c r="A11832" s="287" t="s">
        <v>11885</v>
      </c>
      <c r="B11832" s="287" t="s">
        <v>29782</v>
      </c>
      <c r="C11832" s="287" t="s">
        <v>11</v>
      </c>
      <c r="D11832" t="str">
        <f t="shared" si="184"/>
        <v>m2</v>
      </c>
      <c r="E11832" s="288">
        <v>70.22</v>
      </c>
    </row>
    <row r="11833" spans="1:5" x14ac:dyDescent="0.2">
      <c r="A11833" s="287" t="s">
        <v>11886</v>
      </c>
      <c r="B11833" s="287" t="s">
        <v>29782</v>
      </c>
      <c r="C11833" s="287" t="s">
        <v>11</v>
      </c>
      <c r="D11833" t="str">
        <f t="shared" si="184"/>
        <v>m2</v>
      </c>
      <c r="E11833" s="288">
        <v>65.099999999999994</v>
      </c>
    </row>
    <row r="11834" spans="1:5" x14ac:dyDescent="0.2">
      <c r="A11834" s="287" t="s">
        <v>11887</v>
      </c>
      <c r="B11834" s="287" t="s">
        <v>29783</v>
      </c>
      <c r="C11834" s="287" t="s">
        <v>11</v>
      </c>
      <c r="D11834" t="str">
        <f t="shared" si="184"/>
        <v>m2</v>
      </c>
      <c r="E11834" s="288">
        <v>87.54</v>
      </c>
    </row>
    <row r="11835" spans="1:5" x14ac:dyDescent="0.2">
      <c r="A11835" s="287" t="s">
        <v>11888</v>
      </c>
      <c r="B11835" s="287" t="s">
        <v>29783</v>
      </c>
      <c r="C11835" s="287" t="s">
        <v>11</v>
      </c>
      <c r="D11835" t="str">
        <f t="shared" si="184"/>
        <v>m2</v>
      </c>
      <c r="E11835" s="288">
        <v>81.8</v>
      </c>
    </row>
    <row r="11836" spans="1:5" x14ac:dyDescent="0.2">
      <c r="A11836" s="287" t="s">
        <v>11889</v>
      </c>
      <c r="B11836" s="287" t="s">
        <v>29784</v>
      </c>
      <c r="C11836" s="287" t="s">
        <v>11</v>
      </c>
      <c r="D11836" t="str">
        <f t="shared" si="184"/>
        <v>m2</v>
      </c>
      <c r="E11836" s="288">
        <v>81.41</v>
      </c>
    </row>
    <row r="11837" spans="1:5" x14ac:dyDescent="0.2">
      <c r="A11837" s="287" t="s">
        <v>11890</v>
      </c>
      <c r="B11837" s="287" t="s">
        <v>29784</v>
      </c>
      <c r="C11837" s="287" t="s">
        <v>11</v>
      </c>
      <c r="D11837" t="str">
        <f t="shared" si="184"/>
        <v>m2</v>
      </c>
      <c r="E11837" s="288">
        <v>75.86</v>
      </c>
    </row>
    <row r="11838" spans="1:5" x14ac:dyDescent="0.2">
      <c r="A11838" s="287" t="s">
        <v>11891</v>
      </c>
      <c r="B11838" s="287" t="s">
        <v>29785</v>
      </c>
      <c r="C11838" s="287" t="s">
        <v>11</v>
      </c>
      <c r="D11838" t="str">
        <f t="shared" si="184"/>
        <v>m2</v>
      </c>
      <c r="E11838" s="288">
        <v>81.489999999999995</v>
      </c>
    </row>
    <row r="11839" spans="1:5" x14ac:dyDescent="0.2">
      <c r="A11839" s="287" t="s">
        <v>11892</v>
      </c>
      <c r="B11839" s="287" t="s">
        <v>29785</v>
      </c>
      <c r="C11839" s="287" t="s">
        <v>11</v>
      </c>
      <c r="D11839" t="str">
        <f t="shared" si="184"/>
        <v>m2</v>
      </c>
      <c r="E11839" s="288">
        <v>75.02</v>
      </c>
    </row>
    <row r="11840" spans="1:5" x14ac:dyDescent="0.2">
      <c r="A11840" s="287" t="s">
        <v>11893</v>
      </c>
      <c r="B11840" s="287" t="s">
        <v>29786</v>
      </c>
      <c r="C11840" s="287" t="s">
        <v>11</v>
      </c>
      <c r="D11840" t="str">
        <f t="shared" si="184"/>
        <v>m2</v>
      </c>
      <c r="E11840" s="288">
        <v>55.85</v>
      </c>
    </row>
    <row r="11841" spans="1:5" x14ac:dyDescent="0.2">
      <c r="A11841" s="287" t="s">
        <v>11894</v>
      </c>
      <c r="B11841" s="287" t="s">
        <v>29786</v>
      </c>
      <c r="C11841" s="287" t="s">
        <v>11</v>
      </c>
      <c r="D11841" t="str">
        <f t="shared" si="184"/>
        <v>m2</v>
      </c>
      <c r="E11841" s="288">
        <v>50.51</v>
      </c>
    </row>
    <row r="11842" spans="1:5" x14ac:dyDescent="0.2">
      <c r="A11842" s="287" t="s">
        <v>11895</v>
      </c>
      <c r="B11842" s="287" t="s">
        <v>29787</v>
      </c>
      <c r="C11842" s="287" t="s">
        <v>53</v>
      </c>
      <c r="D11842" t="str">
        <f t="shared" ref="D11842:D11905" si="185">LOWER(C11842)</f>
        <v>m</v>
      </c>
      <c r="E11842" s="288">
        <v>56.98</v>
      </c>
    </row>
    <row r="11843" spans="1:5" x14ac:dyDescent="0.2">
      <c r="A11843" s="287" t="s">
        <v>11896</v>
      </c>
      <c r="B11843" s="287" t="s">
        <v>29787</v>
      </c>
      <c r="C11843" s="287" t="s">
        <v>53</v>
      </c>
      <c r="D11843" t="str">
        <f t="shared" si="185"/>
        <v>m</v>
      </c>
      <c r="E11843" s="288">
        <v>53.51</v>
      </c>
    </row>
    <row r="11844" spans="1:5" x14ac:dyDescent="0.2">
      <c r="A11844" s="287" t="s">
        <v>11897</v>
      </c>
      <c r="B11844" s="287" t="s">
        <v>29788</v>
      </c>
      <c r="C11844" s="287" t="s">
        <v>53</v>
      </c>
      <c r="D11844" t="str">
        <f t="shared" si="185"/>
        <v>m</v>
      </c>
      <c r="E11844" s="288">
        <v>56.86</v>
      </c>
    </row>
    <row r="11845" spans="1:5" x14ac:dyDescent="0.2">
      <c r="A11845" s="287" t="s">
        <v>11898</v>
      </c>
      <c r="B11845" s="287" t="s">
        <v>29788</v>
      </c>
      <c r="C11845" s="287" t="s">
        <v>53</v>
      </c>
      <c r="D11845" t="str">
        <f t="shared" si="185"/>
        <v>m</v>
      </c>
      <c r="E11845" s="288">
        <v>54.08</v>
      </c>
    </row>
    <row r="11846" spans="1:5" x14ac:dyDescent="0.2">
      <c r="A11846" s="287" t="s">
        <v>11899</v>
      </c>
      <c r="B11846" s="287" t="s">
        <v>29789</v>
      </c>
      <c r="C11846" s="287" t="s">
        <v>53</v>
      </c>
      <c r="D11846" t="str">
        <f t="shared" si="185"/>
        <v>m</v>
      </c>
      <c r="E11846" s="288">
        <v>64.56</v>
      </c>
    </row>
    <row r="11847" spans="1:5" x14ac:dyDescent="0.2">
      <c r="A11847" s="287" t="s">
        <v>11900</v>
      </c>
      <c r="B11847" s="287" t="s">
        <v>29789</v>
      </c>
      <c r="C11847" s="287" t="s">
        <v>53</v>
      </c>
      <c r="D11847" t="str">
        <f t="shared" si="185"/>
        <v>m</v>
      </c>
      <c r="E11847" s="288">
        <v>61.58</v>
      </c>
    </row>
    <row r="11848" spans="1:5" x14ac:dyDescent="0.2">
      <c r="A11848" s="287" t="s">
        <v>11901</v>
      </c>
      <c r="B11848" s="287" t="s">
        <v>29790</v>
      </c>
      <c r="C11848" s="287" t="s">
        <v>53</v>
      </c>
      <c r="D11848" t="str">
        <f t="shared" si="185"/>
        <v>m</v>
      </c>
      <c r="E11848" s="288">
        <v>76.12</v>
      </c>
    </row>
    <row r="11849" spans="1:5" x14ac:dyDescent="0.2">
      <c r="A11849" s="287" t="s">
        <v>11902</v>
      </c>
      <c r="B11849" s="287" t="s">
        <v>29790</v>
      </c>
      <c r="C11849" s="287" t="s">
        <v>53</v>
      </c>
      <c r="D11849" t="str">
        <f t="shared" si="185"/>
        <v>m</v>
      </c>
      <c r="E11849" s="288">
        <v>72.83</v>
      </c>
    </row>
    <row r="11850" spans="1:5" x14ac:dyDescent="0.2">
      <c r="A11850" s="287" t="s">
        <v>11903</v>
      </c>
      <c r="B11850" s="287" t="s">
        <v>29791</v>
      </c>
      <c r="C11850" s="287" t="s">
        <v>11</v>
      </c>
      <c r="D11850" t="str">
        <f t="shared" si="185"/>
        <v>m2</v>
      </c>
      <c r="E11850" s="288">
        <v>29.2</v>
      </c>
    </row>
    <row r="11851" spans="1:5" x14ac:dyDescent="0.2">
      <c r="A11851" s="287" t="s">
        <v>11904</v>
      </c>
      <c r="B11851" s="287" t="s">
        <v>29791</v>
      </c>
      <c r="C11851" s="287" t="s">
        <v>11</v>
      </c>
      <c r="D11851" t="str">
        <f t="shared" si="185"/>
        <v>m2</v>
      </c>
      <c r="E11851" s="288">
        <v>26.35</v>
      </c>
    </row>
    <row r="11852" spans="1:5" x14ac:dyDescent="0.2">
      <c r="A11852" s="287" t="s">
        <v>11905</v>
      </c>
      <c r="B11852" s="287" t="s">
        <v>29792</v>
      </c>
      <c r="C11852" s="287" t="s">
        <v>11</v>
      </c>
      <c r="D11852" t="str">
        <f t="shared" si="185"/>
        <v>m2</v>
      </c>
      <c r="E11852" s="288">
        <v>117.55</v>
      </c>
    </row>
    <row r="11853" spans="1:5" x14ac:dyDescent="0.2">
      <c r="A11853" s="287" t="s">
        <v>11906</v>
      </c>
      <c r="B11853" s="287" t="s">
        <v>29792</v>
      </c>
      <c r="C11853" s="287" t="s">
        <v>11</v>
      </c>
      <c r="D11853" t="str">
        <f t="shared" si="185"/>
        <v>m2</v>
      </c>
      <c r="E11853" s="288">
        <v>112.17</v>
      </c>
    </row>
    <row r="11854" spans="1:5" x14ac:dyDescent="0.2">
      <c r="A11854" s="287" t="s">
        <v>11907</v>
      </c>
      <c r="B11854" s="287" t="s">
        <v>29793</v>
      </c>
      <c r="C11854" s="287" t="s">
        <v>11</v>
      </c>
      <c r="D11854" t="str">
        <f t="shared" si="185"/>
        <v>m2</v>
      </c>
      <c r="E11854" s="288">
        <v>76.459999999999994</v>
      </c>
    </row>
    <row r="11855" spans="1:5" x14ac:dyDescent="0.2">
      <c r="A11855" s="287" t="s">
        <v>11908</v>
      </c>
      <c r="B11855" s="287" t="s">
        <v>29793</v>
      </c>
      <c r="C11855" s="287" t="s">
        <v>11</v>
      </c>
      <c r="D11855" t="str">
        <f t="shared" si="185"/>
        <v>m2</v>
      </c>
      <c r="E11855" s="288">
        <v>71.94</v>
      </c>
    </row>
    <row r="11856" spans="1:5" x14ac:dyDescent="0.2">
      <c r="A11856" s="287" t="s">
        <v>11909</v>
      </c>
      <c r="B11856" s="287" t="s">
        <v>29794</v>
      </c>
      <c r="C11856" s="287" t="s">
        <v>11</v>
      </c>
      <c r="D11856" t="str">
        <f t="shared" si="185"/>
        <v>m2</v>
      </c>
      <c r="E11856" s="288">
        <v>142.38</v>
      </c>
    </row>
    <row r="11857" spans="1:5" x14ac:dyDescent="0.2">
      <c r="A11857" s="287" t="s">
        <v>11910</v>
      </c>
      <c r="B11857" s="287" t="s">
        <v>29794</v>
      </c>
      <c r="C11857" s="287" t="s">
        <v>11</v>
      </c>
      <c r="D11857" t="str">
        <f t="shared" si="185"/>
        <v>m2</v>
      </c>
      <c r="E11857" s="288">
        <v>134.30000000000001</v>
      </c>
    </row>
    <row r="11858" spans="1:5" x14ac:dyDescent="0.2">
      <c r="A11858" s="287" t="s">
        <v>11911</v>
      </c>
      <c r="B11858" s="287" t="s">
        <v>29795</v>
      </c>
      <c r="C11858" s="287" t="s">
        <v>53</v>
      </c>
      <c r="D11858" t="str">
        <f t="shared" si="185"/>
        <v>m</v>
      </c>
      <c r="E11858" s="288">
        <v>102.87</v>
      </c>
    </row>
    <row r="11859" spans="1:5" x14ac:dyDescent="0.2">
      <c r="A11859" s="287" t="s">
        <v>11912</v>
      </c>
      <c r="B11859" s="287" t="s">
        <v>29795</v>
      </c>
      <c r="C11859" s="287" t="s">
        <v>53</v>
      </c>
      <c r="D11859" t="str">
        <f t="shared" si="185"/>
        <v>m</v>
      </c>
      <c r="E11859" s="288">
        <v>95.3</v>
      </c>
    </row>
    <row r="11860" spans="1:5" x14ac:dyDescent="0.2">
      <c r="A11860" s="287" t="s">
        <v>11913</v>
      </c>
      <c r="B11860" s="287" t="s">
        <v>29796</v>
      </c>
      <c r="C11860" s="287" t="s">
        <v>53</v>
      </c>
      <c r="D11860" t="str">
        <f t="shared" si="185"/>
        <v>m</v>
      </c>
      <c r="E11860" s="288">
        <v>136.03</v>
      </c>
    </row>
    <row r="11861" spans="1:5" x14ac:dyDescent="0.2">
      <c r="A11861" s="287" t="s">
        <v>11914</v>
      </c>
      <c r="B11861" s="287" t="s">
        <v>29796</v>
      </c>
      <c r="C11861" s="287" t="s">
        <v>53</v>
      </c>
      <c r="D11861" t="str">
        <f t="shared" si="185"/>
        <v>m</v>
      </c>
      <c r="E11861" s="288">
        <v>130.63999999999999</v>
      </c>
    </row>
    <row r="11862" spans="1:5" x14ac:dyDescent="0.2">
      <c r="A11862" s="287" t="s">
        <v>11915</v>
      </c>
      <c r="B11862" s="287" t="s">
        <v>29797</v>
      </c>
      <c r="C11862" s="287" t="s">
        <v>11</v>
      </c>
      <c r="D11862" t="str">
        <f t="shared" si="185"/>
        <v>m2</v>
      </c>
      <c r="E11862" s="288">
        <v>99.73</v>
      </c>
    </row>
    <row r="11863" spans="1:5" x14ac:dyDescent="0.2">
      <c r="A11863" s="287" t="s">
        <v>11916</v>
      </c>
      <c r="B11863" s="287" t="s">
        <v>29797</v>
      </c>
      <c r="C11863" s="287" t="s">
        <v>11</v>
      </c>
      <c r="D11863" t="str">
        <f t="shared" si="185"/>
        <v>m2</v>
      </c>
      <c r="E11863" s="288">
        <v>94.42</v>
      </c>
    </row>
    <row r="11864" spans="1:5" x14ac:dyDescent="0.2">
      <c r="A11864" s="287" t="s">
        <v>11917</v>
      </c>
      <c r="B11864" s="287" t="s">
        <v>29798</v>
      </c>
      <c r="C11864" s="287" t="s">
        <v>11</v>
      </c>
      <c r="D11864" t="str">
        <f t="shared" si="185"/>
        <v>m2</v>
      </c>
      <c r="E11864" s="288">
        <v>155.43</v>
      </c>
    </row>
    <row r="11865" spans="1:5" x14ac:dyDescent="0.2">
      <c r="A11865" s="287" t="s">
        <v>11918</v>
      </c>
      <c r="B11865" s="287" t="s">
        <v>29798</v>
      </c>
      <c r="C11865" s="287" t="s">
        <v>11</v>
      </c>
      <c r="D11865" t="str">
        <f t="shared" si="185"/>
        <v>m2</v>
      </c>
      <c r="E11865" s="288">
        <v>150.04</v>
      </c>
    </row>
    <row r="11866" spans="1:5" x14ac:dyDescent="0.2">
      <c r="A11866" s="287" t="s">
        <v>11919</v>
      </c>
      <c r="B11866" s="287" t="s">
        <v>29799</v>
      </c>
      <c r="C11866" s="287" t="s">
        <v>11</v>
      </c>
      <c r="D11866" t="str">
        <f t="shared" si="185"/>
        <v>m2</v>
      </c>
      <c r="E11866" s="288">
        <v>119.68</v>
      </c>
    </row>
    <row r="11867" spans="1:5" x14ac:dyDescent="0.2">
      <c r="A11867" s="287" t="s">
        <v>11920</v>
      </c>
      <c r="B11867" s="287" t="s">
        <v>29799</v>
      </c>
      <c r="C11867" s="287" t="s">
        <v>11</v>
      </c>
      <c r="D11867" t="str">
        <f t="shared" si="185"/>
        <v>m2</v>
      </c>
      <c r="E11867" s="288">
        <v>114.29</v>
      </c>
    </row>
    <row r="11868" spans="1:5" x14ac:dyDescent="0.2">
      <c r="A11868" s="287" t="s">
        <v>11921</v>
      </c>
      <c r="B11868" s="287" t="s">
        <v>29800</v>
      </c>
      <c r="C11868" s="287" t="s">
        <v>11</v>
      </c>
      <c r="D11868" t="str">
        <f t="shared" si="185"/>
        <v>m2</v>
      </c>
      <c r="E11868" s="288">
        <v>31.84</v>
      </c>
    </row>
    <row r="11869" spans="1:5" x14ac:dyDescent="0.2">
      <c r="A11869" s="287" t="s">
        <v>11922</v>
      </c>
      <c r="B11869" s="287" t="s">
        <v>29800</v>
      </c>
      <c r="C11869" s="287" t="s">
        <v>11</v>
      </c>
      <c r="D11869" t="str">
        <f t="shared" si="185"/>
        <v>m2</v>
      </c>
      <c r="E11869" s="288">
        <v>30.68</v>
      </c>
    </row>
    <row r="11870" spans="1:5" x14ac:dyDescent="0.2">
      <c r="A11870" s="287" t="s">
        <v>11923</v>
      </c>
      <c r="B11870" s="287" t="s">
        <v>29801</v>
      </c>
      <c r="C11870" s="287" t="s">
        <v>11</v>
      </c>
      <c r="D11870" t="str">
        <f t="shared" si="185"/>
        <v>m2</v>
      </c>
      <c r="E11870" s="288">
        <v>39.64</v>
      </c>
    </row>
    <row r="11871" spans="1:5" x14ac:dyDescent="0.2">
      <c r="A11871" s="287" t="s">
        <v>11924</v>
      </c>
      <c r="B11871" s="287" t="s">
        <v>29801</v>
      </c>
      <c r="C11871" s="287" t="s">
        <v>11</v>
      </c>
      <c r="D11871" t="str">
        <f t="shared" si="185"/>
        <v>m2</v>
      </c>
      <c r="E11871" s="288">
        <v>38.19</v>
      </c>
    </row>
    <row r="11872" spans="1:5" x14ac:dyDescent="0.2">
      <c r="A11872" s="287" t="s">
        <v>11925</v>
      </c>
      <c r="B11872" s="287" t="s">
        <v>29802</v>
      </c>
      <c r="C11872" s="287" t="s">
        <v>11</v>
      </c>
      <c r="D11872" t="str">
        <f t="shared" si="185"/>
        <v>m2</v>
      </c>
      <c r="E11872" s="288">
        <v>74.430000000000007</v>
      </c>
    </row>
    <row r="11873" spans="1:5" x14ac:dyDescent="0.2">
      <c r="A11873" s="287" t="s">
        <v>11926</v>
      </c>
      <c r="B11873" s="287" t="s">
        <v>29802</v>
      </c>
      <c r="C11873" s="287" t="s">
        <v>11</v>
      </c>
      <c r="D11873" t="str">
        <f t="shared" si="185"/>
        <v>m2</v>
      </c>
      <c r="E11873" s="288">
        <v>69.11</v>
      </c>
    </row>
    <row r="11874" spans="1:5" x14ac:dyDescent="0.2">
      <c r="A11874" s="287" t="s">
        <v>11927</v>
      </c>
      <c r="B11874" s="287" t="s">
        <v>29803</v>
      </c>
      <c r="C11874" s="287" t="s">
        <v>11</v>
      </c>
      <c r="D11874" t="str">
        <f t="shared" si="185"/>
        <v>m2</v>
      </c>
      <c r="E11874" s="288">
        <v>78.27</v>
      </c>
    </row>
    <row r="11875" spans="1:5" x14ac:dyDescent="0.2">
      <c r="A11875" s="287" t="s">
        <v>11928</v>
      </c>
      <c r="B11875" s="287" t="s">
        <v>29803</v>
      </c>
      <c r="C11875" s="287" t="s">
        <v>11</v>
      </c>
      <c r="D11875" t="str">
        <f t="shared" si="185"/>
        <v>m2</v>
      </c>
      <c r="E11875" s="288">
        <v>72.95</v>
      </c>
    </row>
    <row r="11876" spans="1:5" x14ac:dyDescent="0.2">
      <c r="A11876" s="287" t="s">
        <v>11929</v>
      </c>
      <c r="B11876" s="287" t="s">
        <v>29804</v>
      </c>
      <c r="C11876" s="287" t="s">
        <v>11</v>
      </c>
      <c r="D11876" t="str">
        <f t="shared" si="185"/>
        <v>m2</v>
      </c>
      <c r="E11876" s="288">
        <v>66.17</v>
      </c>
    </row>
    <row r="11877" spans="1:5" x14ac:dyDescent="0.2">
      <c r="A11877" s="287" t="s">
        <v>11930</v>
      </c>
      <c r="B11877" s="287" t="s">
        <v>29804</v>
      </c>
      <c r="C11877" s="287" t="s">
        <v>11</v>
      </c>
      <c r="D11877" t="str">
        <f t="shared" si="185"/>
        <v>m2</v>
      </c>
      <c r="E11877" s="288">
        <v>60.85</v>
      </c>
    </row>
    <row r="11878" spans="1:5" x14ac:dyDescent="0.2">
      <c r="A11878" s="287" t="s">
        <v>11931</v>
      </c>
      <c r="B11878" s="287" t="s">
        <v>29805</v>
      </c>
      <c r="C11878" s="287" t="s">
        <v>11</v>
      </c>
      <c r="D11878" t="str">
        <f t="shared" si="185"/>
        <v>m2</v>
      </c>
      <c r="E11878" s="288">
        <v>76.14</v>
      </c>
    </row>
    <row r="11879" spans="1:5" x14ac:dyDescent="0.2">
      <c r="A11879" s="287" t="s">
        <v>11932</v>
      </c>
      <c r="B11879" s="287" t="s">
        <v>29805</v>
      </c>
      <c r="C11879" s="287" t="s">
        <v>11</v>
      </c>
      <c r="D11879" t="str">
        <f t="shared" si="185"/>
        <v>m2</v>
      </c>
      <c r="E11879" s="288">
        <v>70.819999999999993</v>
      </c>
    </row>
    <row r="11880" spans="1:5" x14ac:dyDescent="0.2">
      <c r="A11880" s="287" t="s">
        <v>11933</v>
      </c>
      <c r="B11880" s="287" t="s">
        <v>29806</v>
      </c>
      <c r="C11880" s="287" t="s">
        <v>11</v>
      </c>
      <c r="D11880" t="str">
        <f t="shared" si="185"/>
        <v>m2</v>
      </c>
      <c r="E11880" s="288">
        <v>24.48</v>
      </c>
    </row>
    <row r="11881" spans="1:5" x14ac:dyDescent="0.2">
      <c r="A11881" s="287" t="s">
        <v>11934</v>
      </c>
      <c r="B11881" s="287" t="s">
        <v>29806</v>
      </c>
      <c r="C11881" s="287" t="s">
        <v>11</v>
      </c>
      <c r="D11881" t="str">
        <f t="shared" si="185"/>
        <v>m2</v>
      </c>
      <c r="E11881" s="288">
        <v>21.53</v>
      </c>
    </row>
    <row r="11882" spans="1:5" x14ac:dyDescent="0.2">
      <c r="A11882" s="287" t="s">
        <v>11935</v>
      </c>
      <c r="B11882" s="287" t="s">
        <v>29807</v>
      </c>
      <c r="C11882" s="287" t="s">
        <v>11</v>
      </c>
      <c r="D11882" t="str">
        <f t="shared" si="185"/>
        <v>m2</v>
      </c>
      <c r="E11882" s="288">
        <v>24.66</v>
      </c>
    </row>
    <row r="11883" spans="1:5" x14ac:dyDescent="0.2">
      <c r="A11883" s="287" t="s">
        <v>11936</v>
      </c>
      <c r="B11883" s="287" t="s">
        <v>29807</v>
      </c>
      <c r="C11883" s="287" t="s">
        <v>11</v>
      </c>
      <c r="D11883" t="str">
        <f t="shared" si="185"/>
        <v>m2</v>
      </c>
      <c r="E11883" s="288">
        <v>21.71</v>
      </c>
    </row>
    <row r="11884" spans="1:5" x14ac:dyDescent="0.2">
      <c r="A11884" s="287" t="s">
        <v>11937</v>
      </c>
      <c r="B11884" s="287" t="s">
        <v>29808</v>
      </c>
      <c r="C11884" s="287" t="s">
        <v>11</v>
      </c>
      <c r="D11884" t="str">
        <f t="shared" si="185"/>
        <v>m2</v>
      </c>
      <c r="E11884" s="288">
        <v>67.819999999999993</v>
      </c>
    </row>
    <row r="11885" spans="1:5" x14ac:dyDescent="0.2">
      <c r="A11885" s="287" t="s">
        <v>11938</v>
      </c>
      <c r="B11885" s="287" t="s">
        <v>29808</v>
      </c>
      <c r="C11885" s="287" t="s">
        <v>11</v>
      </c>
      <c r="D11885" t="str">
        <f t="shared" si="185"/>
        <v>m2</v>
      </c>
      <c r="E11885" s="288">
        <v>62.23</v>
      </c>
    </row>
    <row r="11886" spans="1:5" x14ac:dyDescent="0.2">
      <c r="A11886" s="287" t="s">
        <v>11939</v>
      </c>
      <c r="B11886" s="287" t="s">
        <v>29809</v>
      </c>
      <c r="C11886" s="287" t="s">
        <v>53</v>
      </c>
      <c r="D11886" t="str">
        <f t="shared" si="185"/>
        <v>m</v>
      </c>
      <c r="E11886" s="288">
        <v>68.05</v>
      </c>
    </row>
    <row r="11887" spans="1:5" x14ac:dyDescent="0.2">
      <c r="A11887" s="287" t="s">
        <v>11940</v>
      </c>
      <c r="B11887" s="287" t="s">
        <v>29809</v>
      </c>
      <c r="C11887" s="287" t="s">
        <v>53</v>
      </c>
      <c r="D11887" t="str">
        <f t="shared" si="185"/>
        <v>m</v>
      </c>
      <c r="E11887" s="288">
        <v>62.45</v>
      </c>
    </row>
    <row r="11888" spans="1:5" x14ac:dyDescent="0.2">
      <c r="A11888" s="287" t="s">
        <v>11941</v>
      </c>
      <c r="B11888" s="287" t="s">
        <v>29810</v>
      </c>
      <c r="C11888" s="287" t="s">
        <v>53</v>
      </c>
      <c r="D11888" t="str">
        <f t="shared" si="185"/>
        <v>m</v>
      </c>
      <c r="E11888" s="288">
        <v>165.03</v>
      </c>
    </row>
    <row r="11889" spans="1:5" x14ac:dyDescent="0.2">
      <c r="A11889" s="287" t="s">
        <v>11942</v>
      </c>
      <c r="B11889" s="287" t="s">
        <v>29810</v>
      </c>
      <c r="C11889" s="287" t="s">
        <v>53</v>
      </c>
      <c r="D11889" t="str">
        <f t="shared" si="185"/>
        <v>m</v>
      </c>
      <c r="E11889" s="288">
        <v>149.28</v>
      </c>
    </row>
    <row r="11890" spans="1:5" x14ac:dyDescent="0.2">
      <c r="A11890" s="287" t="s">
        <v>11943</v>
      </c>
      <c r="B11890" s="287" t="s">
        <v>29811</v>
      </c>
      <c r="C11890" s="287" t="s">
        <v>53</v>
      </c>
      <c r="D11890" t="str">
        <f t="shared" si="185"/>
        <v>m</v>
      </c>
      <c r="E11890" s="288">
        <v>190.12</v>
      </c>
    </row>
    <row r="11891" spans="1:5" x14ac:dyDescent="0.2">
      <c r="A11891" s="287" t="s">
        <v>11944</v>
      </c>
      <c r="B11891" s="287" t="s">
        <v>29811</v>
      </c>
      <c r="C11891" s="287" t="s">
        <v>53</v>
      </c>
      <c r="D11891" t="str">
        <f t="shared" si="185"/>
        <v>m</v>
      </c>
      <c r="E11891" s="288">
        <v>172.04</v>
      </c>
    </row>
    <row r="11892" spans="1:5" x14ac:dyDescent="0.2">
      <c r="A11892" s="287" t="s">
        <v>11945</v>
      </c>
      <c r="B11892" s="287" t="s">
        <v>29812</v>
      </c>
      <c r="C11892" s="287" t="s">
        <v>53</v>
      </c>
      <c r="D11892" t="str">
        <f t="shared" si="185"/>
        <v>m</v>
      </c>
      <c r="E11892" s="288">
        <v>105.45</v>
      </c>
    </row>
    <row r="11893" spans="1:5" x14ac:dyDescent="0.2">
      <c r="A11893" s="287" t="s">
        <v>11946</v>
      </c>
      <c r="B11893" s="287" t="s">
        <v>29812</v>
      </c>
      <c r="C11893" s="287" t="s">
        <v>53</v>
      </c>
      <c r="D11893" t="str">
        <f t="shared" si="185"/>
        <v>m</v>
      </c>
      <c r="E11893" s="288">
        <v>93.64</v>
      </c>
    </row>
    <row r="11894" spans="1:5" x14ac:dyDescent="0.2">
      <c r="A11894" s="287" t="s">
        <v>11947</v>
      </c>
      <c r="B11894" s="287" t="s">
        <v>29813</v>
      </c>
      <c r="C11894" s="287" t="s">
        <v>53</v>
      </c>
      <c r="D11894" t="str">
        <f t="shared" si="185"/>
        <v>m</v>
      </c>
      <c r="E11894" s="288">
        <v>88.52</v>
      </c>
    </row>
    <row r="11895" spans="1:5" x14ac:dyDescent="0.2">
      <c r="A11895" s="287" t="s">
        <v>11948</v>
      </c>
      <c r="B11895" s="287" t="s">
        <v>29813</v>
      </c>
      <c r="C11895" s="287" t="s">
        <v>53</v>
      </c>
      <c r="D11895" t="str">
        <f t="shared" si="185"/>
        <v>m</v>
      </c>
      <c r="E11895" s="288">
        <v>76.709999999999994</v>
      </c>
    </row>
    <row r="11896" spans="1:5" x14ac:dyDescent="0.2">
      <c r="A11896" s="287" t="s">
        <v>11949</v>
      </c>
      <c r="B11896" s="287" t="s">
        <v>29814</v>
      </c>
      <c r="C11896" s="287" t="s">
        <v>53</v>
      </c>
      <c r="D11896" t="str">
        <f t="shared" si="185"/>
        <v>m</v>
      </c>
      <c r="E11896" s="288">
        <v>7.95</v>
      </c>
    </row>
    <row r="11897" spans="1:5" x14ac:dyDescent="0.2">
      <c r="A11897" s="287" t="s">
        <v>11950</v>
      </c>
      <c r="B11897" s="287" t="s">
        <v>29814</v>
      </c>
      <c r="C11897" s="287" t="s">
        <v>53</v>
      </c>
      <c r="D11897" t="str">
        <f t="shared" si="185"/>
        <v>m</v>
      </c>
      <c r="E11897" s="288">
        <v>7.1</v>
      </c>
    </row>
    <row r="11898" spans="1:5" x14ac:dyDescent="0.2">
      <c r="A11898" s="287" t="s">
        <v>11951</v>
      </c>
      <c r="B11898" s="287" t="s">
        <v>29815</v>
      </c>
      <c r="C11898" s="287" t="s">
        <v>53</v>
      </c>
      <c r="D11898" t="str">
        <f t="shared" si="185"/>
        <v>m</v>
      </c>
      <c r="E11898" s="288">
        <v>8.5500000000000007</v>
      </c>
    </row>
    <row r="11899" spans="1:5" x14ac:dyDescent="0.2">
      <c r="A11899" s="287" t="s">
        <v>11952</v>
      </c>
      <c r="B11899" s="287" t="s">
        <v>29815</v>
      </c>
      <c r="C11899" s="287" t="s">
        <v>53</v>
      </c>
      <c r="D11899" t="str">
        <f t="shared" si="185"/>
        <v>m</v>
      </c>
      <c r="E11899" s="288">
        <v>7.7</v>
      </c>
    </row>
    <row r="11900" spans="1:5" x14ac:dyDescent="0.2">
      <c r="A11900" s="287" t="s">
        <v>11953</v>
      </c>
      <c r="B11900" s="287" t="s">
        <v>29816</v>
      </c>
      <c r="C11900" s="287" t="s">
        <v>53</v>
      </c>
      <c r="D11900" t="str">
        <f t="shared" si="185"/>
        <v>m</v>
      </c>
      <c r="E11900" s="288">
        <v>17.03</v>
      </c>
    </row>
    <row r="11901" spans="1:5" x14ac:dyDescent="0.2">
      <c r="A11901" s="287" t="s">
        <v>11954</v>
      </c>
      <c r="B11901" s="287" t="s">
        <v>29816</v>
      </c>
      <c r="C11901" s="287" t="s">
        <v>53</v>
      </c>
      <c r="D11901" t="str">
        <f t="shared" si="185"/>
        <v>m</v>
      </c>
      <c r="E11901" s="288">
        <v>16.170000000000002</v>
      </c>
    </row>
    <row r="11902" spans="1:5" x14ac:dyDescent="0.2">
      <c r="A11902" s="287" t="s">
        <v>11955</v>
      </c>
      <c r="B11902" s="287" t="s">
        <v>29817</v>
      </c>
      <c r="C11902" s="287" t="s">
        <v>53</v>
      </c>
      <c r="D11902" t="str">
        <f t="shared" si="185"/>
        <v>m</v>
      </c>
      <c r="E11902" s="288">
        <v>13.18</v>
      </c>
    </row>
    <row r="11903" spans="1:5" x14ac:dyDescent="0.2">
      <c r="A11903" s="287" t="s">
        <v>11956</v>
      </c>
      <c r="B11903" s="287" t="s">
        <v>29817</v>
      </c>
      <c r="C11903" s="287" t="s">
        <v>53</v>
      </c>
      <c r="D11903" t="str">
        <f t="shared" si="185"/>
        <v>m</v>
      </c>
      <c r="E11903" s="288">
        <v>11.53</v>
      </c>
    </row>
    <row r="11904" spans="1:5" x14ac:dyDescent="0.2">
      <c r="A11904" s="287" t="s">
        <v>11957</v>
      </c>
      <c r="B11904" s="287" t="s">
        <v>29818</v>
      </c>
      <c r="C11904" s="287" t="s">
        <v>53</v>
      </c>
      <c r="D11904" t="str">
        <f t="shared" si="185"/>
        <v>m</v>
      </c>
      <c r="E11904" s="288">
        <v>32.53</v>
      </c>
    </row>
    <row r="11905" spans="1:5" x14ac:dyDescent="0.2">
      <c r="A11905" s="287" t="s">
        <v>11958</v>
      </c>
      <c r="B11905" s="287" t="s">
        <v>29818</v>
      </c>
      <c r="C11905" s="287" t="s">
        <v>53</v>
      </c>
      <c r="D11905" t="str">
        <f t="shared" si="185"/>
        <v>m</v>
      </c>
      <c r="E11905" s="288">
        <v>30.15</v>
      </c>
    </row>
    <row r="11906" spans="1:5" x14ac:dyDescent="0.2">
      <c r="A11906" s="287" t="s">
        <v>11959</v>
      </c>
      <c r="B11906" s="287" t="s">
        <v>29819</v>
      </c>
      <c r="C11906" s="287" t="s">
        <v>53</v>
      </c>
      <c r="D11906" t="str">
        <f t="shared" ref="D11906:D11969" si="186">LOWER(C11906)</f>
        <v>m</v>
      </c>
      <c r="E11906" s="288">
        <v>23.92</v>
      </c>
    </row>
    <row r="11907" spans="1:5" x14ac:dyDescent="0.2">
      <c r="A11907" s="287" t="s">
        <v>11960</v>
      </c>
      <c r="B11907" s="287" t="s">
        <v>29819</v>
      </c>
      <c r="C11907" s="287" t="s">
        <v>53</v>
      </c>
      <c r="D11907" t="str">
        <f t="shared" si="186"/>
        <v>m</v>
      </c>
      <c r="E11907" s="288">
        <v>22.29</v>
      </c>
    </row>
    <row r="11908" spans="1:5" x14ac:dyDescent="0.2">
      <c r="A11908" s="287" t="s">
        <v>11961</v>
      </c>
      <c r="B11908" s="287" t="s">
        <v>29820</v>
      </c>
      <c r="C11908" s="287" t="s">
        <v>53</v>
      </c>
      <c r="D11908" t="str">
        <f t="shared" si="186"/>
        <v>m</v>
      </c>
      <c r="E11908" s="288">
        <v>16.8</v>
      </c>
    </row>
    <row r="11909" spans="1:5" x14ac:dyDescent="0.2">
      <c r="A11909" s="287" t="s">
        <v>11962</v>
      </c>
      <c r="B11909" s="287" t="s">
        <v>29820</v>
      </c>
      <c r="C11909" s="287" t="s">
        <v>53</v>
      </c>
      <c r="D11909" t="str">
        <f t="shared" si="186"/>
        <v>m</v>
      </c>
      <c r="E11909" s="288">
        <v>14.63</v>
      </c>
    </row>
    <row r="11910" spans="1:5" x14ac:dyDescent="0.2">
      <c r="A11910" s="287" t="s">
        <v>11963</v>
      </c>
      <c r="B11910" s="287" t="s">
        <v>29821</v>
      </c>
      <c r="C11910" s="287" t="s">
        <v>53</v>
      </c>
      <c r="D11910" t="str">
        <f t="shared" si="186"/>
        <v>m</v>
      </c>
      <c r="E11910" s="288">
        <v>17.14</v>
      </c>
    </row>
    <row r="11911" spans="1:5" x14ac:dyDescent="0.2">
      <c r="A11911" s="287" t="s">
        <v>11964</v>
      </c>
      <c r="B11911" s="287" t="s">
        <v>29821</v>
      </c>
      <c r="C11911" s="287" t="s">
        <v>53</v>
      </c>
      <c r="D11911" t="str">
        <f t="shared" si="186"/>
        <v>m</v>
      </c>
      <c r="E11911" s="288">
        <v>14.97</v>
      </c>
    </row>
    <row r="11912" spans="1:5" x14ac:dyDescent="0.2">
      <c r="A11912" s="287" t="s">
        <v>11965</v>
      </c>
      <c r="B11912" s="287" t="s">
        <v>29822</v>
      </c>
      <c r="C11912" s="287" t="s">
        <v>53</v>
      </c>
      <c r="D11912" t="str">
        <f t="shared" si="186"/>
        <v>m</v>
      </c>
      <c r="E11912" s="288">
        <v>112.39</v>
      </c>
    </row>
    <row r="11913" spans="1:5" x14ac:dyDescent="0.2">
      <c r="A11913" s="287" t="s">
        <v>11966</v>
      </c>
      <c r="B11913" s="287" t="s">
        <v>29822</v>
      </c>
      <c r="C11913" s="287" t="s">
        <v>53</v>
      </c>
      <c r="D11913" t="str">
        <f t="shared" si="186"/>
        <v>m</v>
      </c>
      <c r="E11913" s="288">
        <v>112.39</v>
      </c>
    </row>
    <row r="11914" spans="1:5" x14ac:dyDescent="0.2">
      <c r="A11914" s="287" t="s">
        <v>11967</v>
      </c>
      <c r="B11914" s="287" t="s">
        <v>29823</v>
      </c>
      <c r="C11914" s="287" t="s">
        <v>53</v>
      </c>
      <c r="D11914" t="str">
        <f t="shared" si="186"/>
        <v>m</v>
      </c>
      <c r="E11914" s="288">
        <v>122.35</v>
      </c>
    </row>
    <row r="11915" spans="1:5" x14ac:dyDescent="0.2">
      <c r="A11915" s="287" t="s">
        <v>11968</v>
      </c>
      <c r="B11915" s="287" t="s">
        <v>29823</v>
      </c>
      <c r="C11915" s="287" t="s">
        <v>53</v>
      </c>
      <c r="D11915" t="str">
        <f t="shared" si="186"/>
        <v>m</v>
      </c>
      <c r="E11915" s="288">
        <v>122.35</v>
      </c>
    </row>
    <row r="11916" spans="1:5" x14ac:dyDescent="0.2">
      <c r="A11916" s="287" t="s">
        <v>11969</v>
      </c>
      <c r="B11916" s="287" t="s">
        <v>29824</v>
      </c>
      <c r="C11916" s="287" t="s">
        <v>53</v>
      </c>
      <c r="D11916" t="str">
        <f t="shared" si="186"/>
        <v>m</v>
      </c>
      <c r="E11916" s="288">
        <v>122.35</v>
      </c>
    </row>
    <row r="11917" spans="1:5" x14ac:dyDescent="0.2">
      <c r="A11917" s="287" t="s">
        <v>11970</v>
      </c>
      <c r="B11917" s="287" t="s">
        <v>29824</v>
      </c>
      <c r="C11917" s="287" t="s">
        <v>53</v>
      </c>
      <c r="D11917" t="str">
        <f t="shared" si="186"/>
        <v>m</v>
      </c>
      <c r="E11917" s="288">
        <v>122.35</v>
      </c>
    </row>
    <row r="11918" spans="1:5" x14ac:dyDescent="0.2">
      <c r="A11918" s="287" t="s">
        <v>11971</v>
      </c>
      <c r="B11918" s="287" t="s">
        <v>29825</v>
      </c>
      <c r="C11918" s="287" t="s">
        <v>11</v>
      </c>
      <c r="D11918" t="str">
        <f t="shared" si="186"/>
        <v>m2</v>
      </c>
      <c r="E11918" s="288">
        <v>36.369999999999997</v>
      </c>
    </row>
    <row r="11919" spans="1:5" x14ac:dyDescent="0.2">
      <c r="A11919" s="287" t="s">
        <v>11972</v>
      </c>
      <c r="B11919" s="287" t="s">
        <v>29825</v>
      </c>
      <c r="C11919" s="287" t="s">
        <v>11</v>
      </c>
      <c r="D11919" t="str">
        <f t="shared" si="186"/>
        <v>m2</v>
      </c>
      <c r="E11919" s="288">
        <v>36.369999999999997</v>
      </c>
    </row>
    <row r="11920" spans="1:5" x14ac:dyDescent="0.2">
      <c r="A11920" s="287" t="s">
        <v>11973</v>
      </c>
      <c r="B11920" s="287" t="s">
        <v>29826</v>
      </c>
      <c r="C11920" s="287" t="s">
        <v>11</v>
      </c>
      <c r="D11920" t="str">
        <f t="shared" si="186"/>
        <v>m2</v>
      </c>
      <c r="E11920" s="288">
        <v>53.18</v>
      </c>
    </row>
    <row r="11921" spans="1:5" x14ac:dyDescent="0.2">
      <c r="A11921" s="287" t="s">
        <v>11974</v>
      </c>
      <c r="B11921" s="287" t="s">
        <v>29826</v>
      </c>
      <c r="C11921" s="287" t="s">
        <v>11</v>
      </c>
      <c r="D11921" t="str">
        <f t="shared" si="186"/>
        <v>m2</v>
      </c>
      <c r="E11921" s="288">
        <v>53.18</v>
      </c>
    </row>
    <row r="11922" spans="1:5" x14ac:dyDescent="0.2">
      <c r="A11922" s="287" t="s">
        <v>23563</v>
      </c>
      <c r="B11922" s="287" t="s">
        <v>29827</v>
      </c>
      <c r="C11922" s="287" t="s">
        <v>11</v>
      </c>
      <c r="D11922" t="str">
        <f t="shared" si="186"/>
        <v>m2</v>
      </c>
      <c r="E11922" s="288">
        <v>53.18</v>
      </c>
    </row>
    <row r="11923" spans="1:5" x14ac:dyDescent="0.2">
      <c r="A11923" s="287" t="s">
        <v>23564</v>
      </c>
      <c r="B11923" s="287" t="s">
        <v>29827</v>
      </c>
      <c r="C11923" s="287" t="s">
        <v>11</v>
      </c>
      <c r="D11923" t="str">
        <f t="shared" si="186"/>
        <v>m2</v>
      </c>
      <c r="E11923" s="288">
        <v>53.18</v>
      </c>
    </row>
    <row r="11924" spans="1:5" x14ac:dyDescent="0.2">
      <c r="A11924" s="287" t="s">
        <v>23565</v>
      </c>
      <c r="B11924" s="287" t="s">
        <v>29828</v>
      </c>
      <c r="C11924" s="287" t="s">
        <v>53</v>
      </c>
      <c r="D11924" t="str">
        <f t="shared" si="186"/>
        <v>m</v>
      </c>
      <c r="E11924" s="288">
        <v>106.08</v>
      </c>
    </row>
    <row r="11925" spans="1:5" x14ac:dyDescent="0.2">
      <c r="A11925" s="287" t="s">
        <v>23566</v>
      </c>
      <c r="B11925" s="287" t="s">
        <v>29828</v>
      </c>
      <c r="C11925" s="287" t="s">
        <v>53</v>
      </c>
      <c r="D11925" t="str">
        <f t="shared" si="186"/>
        <v>m</v>
      </c>
      <c r="E11925" s="288">
        <v>106.08</v>
      </c>
    </row>
    <row r="11926" spans="1:5" x14ac:dyDescent="0.2">
      <c r="A11926" s="287" t="s">
        <v>23567</v>
      </c>
      <c r="B11926" s="287" t="s">
        <v>29829</v>
      </c>
      <c r="C11926" s="287" t="s">
        <v>53</v>
      </c>
      <c r="D11926" t="str">
        <f t="shared" si="186"/>
        <v>m</v>
      </c>
      <c r="E11926" s="288">
        <v>133.21</v>
      </c>
    </row>
    <row r="11927" spans="1:5" x14ac:dyDescent="0.2">
      <c r="A11927" s="287" t="s">
        <v>23568</v>
      </c>
      <c r="B11927" s="287" t="s">
        <v>29829</v>
      </c>
      <c r="C11927" s="287" t="s">
        <v>53</v>
      </c>
      <c r="D11927" t="str">
        <f t="shared" si="186"/>
        <v>m</v>
      </c>
      <c r="E11927" s="288">
        <v>133.21</v>
      </c>
    </row>
    <row r="11928" spans="1:5" x14ac:dyDescent="0.2">
      <c r="A11928" s="287" t="s">
        <v>11979</v>
      </c>
      <c r="B11928" s="287" t="s">
        <v>29830</v>
      </c>
      <c r="C11928" s="287" t="s">
        <v>53</v>
      </c>
      <c r="D11928" t="str">
        <f t="shared" si="186"/>
        <v>m</v>
      </c>
      <c r="E11928" s="288">
        <v>133.21</v>
      </c>
    </row>
    <row r="11929" spans="1:5" x14ac:dyDescent="0.2">
      <c r="A11929" s="287" t="s">
        <v>11980</v>
      </c>
      <c r="B11929" s="287" t="s">
        <v>29830</v>
      </c>
      <c r="C11929" s="287" t="s">
        <v>53</v>
      </c>
      <c r="D11929" t="str">
        <f t="shared" si="186"/>
        <v>m</v>
      </c>
      <c r="E11929" s="288">
        <v>133.21</v>
      </c>
    </row>
    <row r="11930" spans="1:5" x14ac:dyDescent="0.2">
      <c r="A11930" s="287" t="s">
        <v>11981</v>
      </c>
      <c r="B11930" s="287" t="s">
        <v>29831</v>
      </c>
      <c r="C11930" s="287" t="s">
        <v>53</v>
      </c>
      <c r="D11930" t="str">
        <f t="shared" si="186"/>
        <v>m</v>
      </c>
      <c r="E11930" s="288">
        <v>326.86</v>
      </c>
    </row>
    <row r="11931" spans="1:5" x14ac:dyDescent="0.2">
      <c r="A11931" s="287" t="s">
        <v>11982</v>
      </c>
      <c r="B11931" s="287" t="s">
        <v>29831</v>
      </c>
      <c r="C11931" s="287" t="s">
        <v>53</v>
      </c>
      <c r="D11931" t="str">
        <f t="shared" si="186"/>
        <v>m</v>
      </c>
      <c r="E11931" s="288">
        <v>312.39999999999998</v>
      </c>
    </row>
    <row r="11932" spans="1:5" x14ac:dyDescent="0.2">
      <c r="A11932" s="287" t="s">
        <v>11983</v>
      </c>
      <c r="B11932" s="287" t="s">
        <v>29832</v>
      </c>
      <c r="C11932" s="287" t="s">
        <v>53</v>
      </c>
      <c r="D11932" t="str">
        <f t="shared" si="186"/>
        <v>m</v>
      </c>
      <c r="E11932" s="288">
        <v>192.35</v>
      </c>
    </row>
    <row r="11933" spans="1:5" x14ac:dyDescent="0.2">
      <c r="A11933" s="287" t="s">
        <v>11984</v>
      </c>
      <c r="B11933" s="287" t="s">
        <v>29832</v>
      </c>
      <c r="C11933" s="287" t="s">
        <v>53</v>
      </c>
      <c r="D11933" t="str">
        <f t="shared" si="186"/>
        <v>m</v>
      </c>
      <c r="E11933" s="288">
        <v>182.64</v>
      </c>
    </row>
    <row r="11934" spans="1:5" x14ac:dyDescent="0.2">
      <c r="A11934" s="287" t="s">
        <v>11985</v>
      </c>
      <c r="B11934" s="287" t="s">
        <v>29833</v>
      </c>
      <c r="C11934" s="287" t="s">
        <v>53</v>
      </c>
      <c r="D11934" t="str">
        <f t="shared" si="186"/>
        <v>m</v>
      </c>
      <c r="E11934" s="288">
        <v>225.44</v>
      </c>
    </row>
    <row r="11935" spans="1:5" x14ac:dyDescent="0.2">
      <c r="A11935" s="287" t="s">
        <v>11986</v>
      </c>
      <c r="B11935" s="287" t="s">
        <v>29833</v>
      </c>
      <c r="C11935" s="287" t="s">
        <v>53</v>
      </c>
      <c r="D11935" t="str">
        <f t="shared" si="186"/>
        <v>m</v>
      </c>
      <c r="E11935" s="288">
        <v>213.9</v>
      </c>
    </row>
    <row r="11936" spans="1:5" x14ac:dyDescent="0.2">
      <c r="A11936" s="287" t="s">
        <v>11987</v>
      </c>
      <c r="B11936" s="287" t="s">
        <v>29834</v>
      </c>
      <c r="C11936" s="287" t="s">
        <v>53</v>
      </c>
      <c r="D11936" t="str">
        <f t="shared" si="186"/>
        <v>m</v>
      </c>
      <c r="E11936" s="288">
        <v>182.56</v>
      </c>
    </row>
    <row r="11937" spans="1:5" x14ac:dyDescent="0.2">
      <c r="A11937" s="287" t="s">
        <v>11988</v>
      </c>
      <c r="B11937" s="287" t="s">
        <v>29834</v>
      </c>
      <c r="C11937" s="287" t="s">
        <v>53</v>
      </c>
      <c r="D11937" t="str">
        <f t="shared" si="186"/>
        <v>m</v>
      </c>
      <c r="E11937" s="288">
        <v>174.44</v>
      </c>
    </row>
    <row r="11938" spans="1:5" x14ac:dyDescent="0.2">
      <c r="A11938" s="287" t="s">
        <v>11989</v>
      </c>
      <c r="B11938" s="287" t="s">
        <v>29835</v>
      </c>
      <c r="C11938" s="287" t="s">
        <v>53</v>
      </c>
      <c r="D11938" t="str">
        <f t="shared" si="186"/>
        <v>m</v>
      </c>
      <c r="E11938" s="288">
        <v>85.54</v>
      </c>
    </row>
    <row r="11939" spans="1:5" x14ac:dyDescent="0.2">
      <c r="A11939" s="287" t="s">
        <v>11990</v>
      </c>
      <c r="B11939" s="287" t="s">
        <v>29835</v>
      </c>
      <c r="C11939" s="287" t="s">
        <v>53</v>
      </c>
      <c r="D11939" t="str">
        <f t="shared" si="186"/>
        <v>m</v>
      </c>
      <c r="E11939" s="288">
        <v>80.37</v>
      </c>
    </row>
    <row r="11940" spans="1:5" x14ac:dyDescent="0.2">
      <c r="A11940" s="287" t="s">
        <v>11991</v>
      </c>
      <c r="B11940" s="287" t="s">
        <v>29836</v>
      </c>
      <c r="C11940" s="287" t="s">
        <v>53</v>
      </c>
      <c r="D11940" t="str">
        <f t="shared" si="186"/>
        <v>m</v>
      </c>
      <c r="E11940" s="288">
        <v>59.95</v>
      </c>
    </row>
    <row r="11941" spans="1:5" x14ac:dyDescent="0.2">
      <c r="A11941" s="287" t="s">
        <v>11992</v>
      </c>
      <c r="B11941" s="287" t="s">
        <v>29836</v>
      </c>
      <c r="C11941" s="287" t="s">
        <v>53</v>
      </c>
      <c r="D11941" t="str">
        <f t="shared" si="186"/>
        <v>m</v>
      </c>
      <c r="E11941" s="288">
        <v>56.9</v>
      </c>
    </row>
    <row r="11942" spans="1:5" x14ac:dyDescent="0.2">
      <c r="A11942" s="287" t="s">
        <v>11993</v>
      </c>
      <c r="B11942" s="287" t="s">
        <v>29837</v>
      </c>
      <c r="C11942" s="287" t="s">
        <v>53</v>
      </c>
      <c r="D11942" t="str">
        <f t="shared" si="186"/>
        <v>m</v>
      </c>
      <c r="E11942" s="288">
        <v>120.23</v>
      </c>
    </row>
    <row r="11943" spans="1:5" x14ac:dyDescent="0.2">
      <c r="A11943" s="287" t="s">
        <v>11994</v>
      </c>
      <c r="B11943" s="287" t="s">
        <v>29837</v>
      </c>
      <c r="C11943" s="287" t="s">
        <v>53</v>
      </c>
      <c r="D11943" t="str">
        <f t="shared" si="186"/>
        <v>m</v>
      </c>
      <c r="E11943" s="288">
        <v>119.27</v>
      </c>
    </row>
    <row r="11944" spans="1:5" x14ac:dyDescent="0.2">
      <c r="A11944" s="287" t="s">
        <v>11995</v>
      </c>
      <c r="B11944" s="287" t="s">
        <v>29838</v>
      </c>
      <c r="C11944" s="287" t="s">
        <v>53</v>
      </c>
      <c r="D11944" t="str">
        <f t="shared" si="186"/>
        <v>m</v>
      </c>
      <c r="E11944" s="288">
        <v>189.7</v>
      </c>
    </row>
    <row r="11945" spans="1:5" x14ac:dyDescent="0.2">
      <c r="A11945" s="287" t="s">
        <v>11996</v>
      </c>
      <c r="B11945" s="287" t="s">
        <v>29838</v>
      </c>
      <c r="C11945" s="287" t="s">
        <v>53</v>
      </c>
      <c r="D11945" t="str">
        <f t="shared" si="186"/>
        <v>m</v>
      </c>
      <c r="E11945" s="288">
        <v>188.74</v>
      </c>
    </row>
    <row r="11946" spans="1:5" x14ac:dyDescent="0.2">
      <c r="A11946" s="287" t="s">
        <v>11997</v>
      </c>
      <c r="B11946" s="287" t="s">
        <v>29839</v>
      </c>
      <c r="C11946" s="287" t="s">
        <v>53</v>
      </c>
      <c r="D11946" t="str">
        <f t="shared" si="186"/>
        <v>m</v>
      </c>
      <c r="E11946" s="288">
        <v>100.12</v>
      </c>
    </row>
    <row r="11947" spans="1:5" x14ac:dyDescent="0.2">
      <c r="A11947" s="287" t="s">
        <v>11998</v>
      </c>
      <c r="B11947" s="287" t="s">
        <v>29839</v>
      </c>
      <c r="C11947" s="287" t="s">
        <v>53</v>
      </c>
      <c r="D11947" t="str">
        <f t="shared" si="186"/>
        <v>m</v>
      </c>
      <c r="E11947" s="288">
        <v>99.15</v>
      </c>
    </row>
    <row r="11948" spans="1:5" x14ac:dyDescent="0.2">
      <c r="A11948" s="287" t="s">
        <v>11999</v>
      </c>
      <c r="B11948" s="287" t="s">
        <v>29840</v>
      </c>
      <c r="C11948" s="287" t="s">
        <v>53</v>
      </c>
      <c r="D11948" t="str">
        <f t="shared" si="186"/>
        <v>m</v>
      </c>
      <c r="E11948" s="288">
        <v>167.47</v>
      </c>
    </row>
    <row r="11949" spans="1:5" x14ac:dyDescent="0.2">
      <c r="A11949" s="287" t="s">
        <v>12000</v>
      </c>
      <c r="B11949" s="287" t="s">
        <v>29840</v>
      </c>
      <c r="C11949" s="287" t="s">
        <v>53</v>
      </c>
      <c r="D11949" t="str">
        <f t="shared" si="186"/>
        <v>m</v>
      </c>
      <c r="E11949" s="288">
        <v>166.51</v>
      </c>
    </row>
    <row r="11950" spans="1:5" x14ac:dyDescent="0.2">
      <c r="A11950" s="287" t="s">
        <v>12001</v>
      </c>
      <c r="B11950" s="287" t="s">
        <v>29841</v>
      </c>
      <c r="C11950" s="287" t="s">
        <v>53</v>
      </c>
      <c r="D11950" t="str">
        <f t="shared" si="186"/>
        <v>m</v>
      </c>
      <c r="E11950" s="288">
        <v>146.93</v>
      </c>
    </row>
    <row r="11951" spans="1:5" x14ac:dyDescent="0.2">
      <c r="A11951" s="287" t="s">
        <v>12002</v>
      </c>
      <c r="B11951" s="287" t="s">
        <v>29841</v>
      </c>
      <c r="C11951" s="287" t="s">
        <v>53</v>
      </c>
      <c r="D11951" t="str">
        <f t="shared" si="186"/>
        <v>m</v>
      </c>
      <c r="E11951" s="288">
        <v>146.08000000000001</v>
      </c>
    </row>
    <row r="11952" spans="1:5" x14ac:dyDescent="0.2">
      <c r="A11952" s="287" t="s">
        <v>12003</v>
      </c>
      <c r="B11952" s="287" t="s">
        <v>29842</v>
      </c>
      <c r="C11952" s="287" t="s">
        <v>53</v>
      </c>
      <c r="D11952" t="str">
        <f t="shared" si="186"/>
        <v>m</v>
      </c>
      <c r="E11952" s="288">
        <v>187.22</v>
      </c>
    </row>
    <row r="11953" spans="1:5" x14ac:dyDescent="0.2">
      <c r="A11953" s="287" t="s">
        <v>12004</v>
      </c>
      <c r="B11953" s="287" t="s">
        <v>29842</v>
      </c>
      <c r="C11953" s="287" t="s">
        <v>53</v>
      </c>
      <c r="D11953" t="str">
        <f t="shared" si="186"/>
        <v>m</v>
      </c>
      <c r="E11953" s="288">
        <v>186.37</v>
      </c>
    </row>
    <row r="11954" spans="1:5" x14ac:dyDescent="0.2">
      <c r="A11954" s="287" t="s">
        <v>12005</v>
      </c>
      <c r="B11954" s="287" t="s">
        <v>29843</v>
      </c>
      <c r="C11954" s="287" t="s">
        <v>53</v>
      </c>
      <c r="D11954" t="str">
        <f t="shared" si="186"/>
        <v>m</v>
      </c>
      <c r="E11954" s="288">
        <v>177.73</v>
      </c>
    </row>
    <row r="11955" spans="1:5" x14ac:dyDescent="0.2">
      <c r="A11955" s="287" t="s">
        <v>12006</v>
      </c>
      <c r="B11955" s="287" t="s">
        <v>29843</v>
      </c>
      <c r="C11955" s="287" t="s">
        <v>53</v>
      </c>
      <c r="D11955" t="str">
        <f t="shared" si="186"/>
        <v>m</v>
      </c>
      <c r="E11955" s="288">
        <v>176.89</v>
      </c>
    </row>
    <row r="11956" spans="1:5" x14ac:dyDescent="0.2">
      <c r="A11956" s="287" t="s">
        <v>12007</v>
      </c>
      <c r="B11956" s="287" t="s">
        <v>29844</v>
      </c>
      <c r="C11956" s="287" t="s">
        <v>11</v>
      </c>
      <c r="D11956" t="str">
        <f t="shared" si="186"/>
        <v>m2</v>
      </c>
      <c r="E11956" s="288">
        <v>228.75</v>
      </c>
    </row>
    <row r="11957" spans="1:5" x14ac:dyDescent="0.2">
      <c r="A11957" s="287" t="s">
        <v>12008</v>
      </c>
      <c r="B11957" s="287" t="s">
        <v>29844</v>
      </c>
      <c r="C11957" s="287" t="s">
        <v>11</v>
      </c>
      <c r="D11957" t="str">
        <f t="shared" si="186"/>
        <v>m2</v>
      </c>
      <c r="E11957" s="288">
        <v>227.9</v>
      </c>
    </row>
    <row r="11958" spans="1:5" x14ac:dyDescent="0.2">
      <c r="A11958" s="287" t="s">
        <v>12009</v>
      </c>
      <c r="B11958" s="287" t="s">
        <v>29845</v>
      </c>
      <c r="C11958" s="287" t="s">
        <v>11</v>
      </c>
      <c r="D11958" t="str">
        <f t="shared" si="186"/>
        <v>m2</v>
      </c>
      <c r="E11958" s="288">
        <v>24.66</v>
      </c>
    </row>
    <row r="11959" spans="1:5" x14ac:dyDescent="0.2">
      <c r="A11959" s="287" t="s">
        <v>12010</v>
      </c>
      <c r="B11959" s="287" t="s">
        <v>29845</v>
      </c>
      <c r="C11959" s="287" t="s">
        <v>11</v>
      </c>
      <c r="D11959" t="str">
        <f t="shared" si="186"/>
        <v>m2</v>
      </c>
      <c r="E11959" s="288">
        <v>24.26</v>
      </c>
    </row>
    <row r="11960" spans="1:5" x14ac:dyDescent="0.2">
      <c r="A11960" s="287" t="s">
        <v>12011</v>
      </c>
      <c r="B11960" s="287" t="s">
        <v>29846</v>
      </c>
      <c r="C11960" s="287" t="s">
        <v>11</v>
      </c>
      <c r="D11960" t="str">
        <f t="shared" si="186"/>
        <v>m2</v>
      </c>
      <c r="E11960" s="288">
        <v>22.3</v>
      </c>
    </row>
    <row r="11961" spans="1:5" x14ac:dyDescent="0.2">
      <c r="A11961" s="287" t="s">
        <v>12012</v>
      </c>
      <c r="B11961" s="287" t="s">
        <v>29846</v>
      </c>
      <c r="C11961" s="287" t="s">
        <v>11</v>
      </c>
      <c r="D11961" t="str">
        <f t="shared" si="186"/>
        <v>m2</v>
      </c>
      <c r="E11961" s="288">
        <v>21.45</v>
      </c>
    </row>
    <row r="11962" spans="1:5" x14ac:dyDescent="0.2">
      <c r="A11962" s="287" t="s">
        <v>12013</v>
      </c>
      <c r="B11962" s="287" t="s">
        <v>29847</v>
      </c>
      <c r="C11962" s="287" t="s">
        <v>11</v>
      </c>
      <c r="D11962" t="str">
        <f t="shared" si="186"/>
        <v>m2</v>
      </c>
      <c r="E11962" s="288">
        <v>24.17</v>
      </c>
    </row>
    <row r="11963" spans="1:5" x14ac:dyDescent="0.2">
      <c r="A11963" s="287" t="s">
        <v>12014</v>
      </c>
      <c r="B11963" s="287" t="s">
        <v>29847</v>
      </c>
      <c r="C11963" s="287" t="s">
        <v>11</v>
      </c>
      <c r="D11963" t="str">
        <f t="shared" si="186"/>
        <v>m2</v>
      </c>
      <c r="E11963" s="288">
        <v>23.32</v>
      </c>
    </row>
    <row r="11964" spans="1:5" x14ac:dyDescent="0.2">
      <c r="A11964" s="287" t="s">
        <v>12015</v>
      </c>
      <c r="B11964" s="287" t="s">
        <v>29848</v>
      </c>
      <c r="C11964" s="287" t="s">
        <v>53</v>
      </c>
      <c r="D11964" t="str">
        <f t="shared" si="186"/>
        <v>m</v>
      </c>
      <c r="E11964" s="288">
        <v>38.950000000000003</v>
      </c>
    </row>
    <row r="11965" spans="1:5" x14ac:dyDescent="0.2">
      <c r="A11965" s="287" t="s">
        <v>12016</v>
      </c>
      <c r="B11965" s="287" t="s">
        <v>29848</v>
      </c>
      <c r="C11965" s="287" t="s">
        <v>53</v>
      </c>
      <c r="D11965" t="str">
        <f t="shared" si="186"/>
        <v>m</v>
      </c>
      <c r="E11965" s="288">
        <v>36.4</v>
      </c>
    </row>
    <row r="11966" spans="1:5" x14ac:dyDescent="0.2">
      <c r="A11966" s="287" t="s">
        <v>12017</v>
      </c>
      <c r="B11966" s="287" t="s">
        <v>29849</v>
      </c>
      <c r="C11966" s="287" t="s">
        <v>53</v>
      </c>
      <c r="D11966" t="str">
        <f t="shared" si="186"/>
        <v>m</v>
      </c>
      <c r="E11966" s="288">
        <v>10.72</v>
      </c>
    </row>
    <row r="11967" spans="1:5" x14ac:dyDescent="0.2">
      <c r="A11967" s="287" t="s">
        <v>12018</v>
      </c>
      <c r="B11967" s="287" t="s">
        <v>29849</v>
      </c>
      <c r="C11967" s="287" t="s">
        <v>53</v>
      </c>
      <c r="D11967" t="str">
        <f t="shared" si="186"/>
        <v>m</v>
      </c>
      <c r="E11967" s="288">
        <v>10.210000000000001</v>
      </c>
    </row>
    <row r="11968" spans="1:5" x14ac:dyDescent="0.2">
      <c r="A11968" s="287" t="s">
        <v>12019</v>
      </c>
      <c r="B11968" s="287" t="s">
        <v>29850</v>
      </c>
      <c r="C11968" s="287" t="s">
        <v>53</v>
      </c>
      <c r="D11968" t="str">
        <f t="shared" si="186"/>
        <v>m</v>
      </c>
      <c r="E11968" s="288">
        <v>36.36</v>
      </c>
    </row>
    <row r="11969" spans="1:5" x14ac:dyDescent="0.2">
      <c r="A11969" s="287" t="s">
        <v>12020</v>
      </c>
      <c r="B11969" s="287" t="s">
        <v>29850</v>
      </c>
      <c r="C11969" s="287" t="s">
        <v>53</v>
      </c>
      <c r="D11969" t="str">
        <f t="shared" si="186"/>
        <v>m</v>
      </c>
      <c r="E11969" s="288">
        <v>32.57</v>
      </c>
    </row>
    <row r="11970" spans="1:5" x14ac:dyDescent="0.2">
      <c r="A11970" s="287" t="s">
        <v>12021</v>
      </c>
      <c r="B11970" s="287" t="s">
        <v>29851</v>
      </c>
      <c r="C11970" s="287" t="s">
        <v>53</v>
      </c>
      <c r="D11970" t="str">
        <f t="shared" ref="D11970:D12033" si="187">LOWER(C11970)</f>
        <v>m</v>
      </c>
      <c r="E11970" s="288">
        <v>108.52</v>
      </c>
    </row>
    <row r="11971" spans="1:5" x14ac:dyDescent="0.2">
      <c r="A11971" s="287" t="s">
        <v>12022</v>
      </c>
      <c r="B11971" s="287" t="s">
        <v>29851</v>
      </c>
      <c r="C11971" s="287" t="s">
        <v>53</v>
      </c>
      <c r="D11971" t="str">
        <f t="shared" si="187"/>
        <v>m</v>
      </c>
      <c r="E11971" s="288">
        <v>107.98</v>
      </c>
    </row>
    <row r="11972" spans="1:5" x14ac:dyDescent="0.2">
      <c r="A11972" s="287" t="s">
        <v>12023</v>
      </c>
      <c r="B11972" s="287" t="s">
        <v>29852</v>
      </c>
      <c r="C11972" s="287" t="s">
        <v>53</v>
      </c>
      <c r="D11972" t="str">
        <f t="shared" si="187"/>
        <v>m</v>
      </c>
      <c r="E11972" s="288">
        <v>218.7</v>
      </c>
    </row>
    <row r="11973" spans="1:5" x14ac:dyDescent="0.2">
      <c r="A11973" s="287" t="s">
        <v>12024</v>
      </c>
      <c r="B11973" s="287" t="s">
        <v>29852</v>
      </c>
      <c r="C11973" s="287" t="s">
        <v>53</v>
      </c>
      <c r="D11973" t="str">
        <f t="shared" si="187"/>
        <v>m</v>
      </c>
      <c r="E11973" s="288">
        <v>218.16</v>
      </c>
    </row>
    <row r="11974" spans="1:5" x14ac:dyDescent="0.2">
      <c r="A11974" s="287" t="s">
        <v>12025</v>
      </c>
      <c r="B11974" s="287" t="s">
        <v>29853</v>
      </c>
      <c r="C11974" s="287" t="s">
        <v>53</v>
      </c>
      <c r="D11974" t="str">
        <f t="shared" si="187"/>
        <v>m</v>
      </c>
      <c r="E11974" s="288">
        <v>77.83</v>
      </c>
    </row>
    <row r="11975" spans="1:5" x14ac:dyDescent="0.2">
      <c r="A11975" s="287" t="s">
        <v>12026</v>
      </c>
      <c r="B11975" s="287" t="s">
        <v>29853</v>
      </c>
      <c r="C11975" s="287" t="s">
        <v>53</v>
      </c>
      <c r="D11975" t="str">
        <f t="shared" si="187"/>
        <v>m</v>
      </c>
      <c r="E11975" s="288">
        <v>77.290000000000006</v>
      </c>
    </row>
    <row r="11976" spans="1:5" x14ac:dyDescent="0.2">
      <c r="A11976" s="287" t="s">
        <v>12027</v>
      </c>
      <c r="B11976" s="287" t="s">
        <v>29854</v>
      </c>
      <c r="C11976" s="287" t="s">
        <v>53</v>
      </c>
      <c r="D11976" t="str">
        <f t="shared" si="187"/>
        <v>m</v>
      </c>
      <c r="E11976" s="288">
        <v>231.18</v>
      </c>
    </row>
    <row r="11977" spans="1:5" x14ac:dyDescent="0.2">
      <c r="A11977" s="287" t="s">
        <v>12028</v>
      </c>
      <c r="B11977" s="287" t="s">
        <v>29854</v>
      </c>
      <c r="C11977" s="287" t="s">
        <v>53</v>
      </c>
      <c r="D11977" t="str">
        <f t="shared" si="187"/>
        <v>m</v>
      </c>
      <c r="E11977" s="288">
        <v>230.64</v>
      </c>
    </row>
    <row r="11978" spans="1:5" x14ac:dyDescent="0.2">
      <c r="A11978" s="287" t="s">
        <v>12029</v>
      </c>
      <c r="B11978" s="287" t="s">
        <v>29855</v>
      </c>
      <c r="C11978" s="287" t="s">
        <v>53</v>
      </c>
      <c r="D11978" t="str">
        <f t="shared" si="187"/>
        <v>m</v>
      </c>
      <c r="E11978" s="288">
        <v>75.099999999999994</v>
      </c>
    </row>
    <row r="11979" spans="1:5" x14ac:dyDescent="0.2">
      <c r="A11979" s="287" t="s">
        <v>12030</v>
      </c>
      <c r="B11979" s="287" t="s">
        <v>29855</v>
      </c>
      <c r="C11979" s="287" t="s">
        <v>53</v>
      </c>
      <c r="D11979" t="str">
        <f t="shared" si="187"/>
        <v>m</v>
      </c>
      <c r="E11979" s="288">
        <v>74.56</v>
      </c>
    </row>
    <row r="11980" spans="1:5" x14ac:dyDescent="0.2">
      <c r="A11980" s="287" t="s">
        <v>12031</v>
      </c>
      <c r="B11980" s="287" t="s">
        <v>29856</v>
      </c>
      <c r="C11980" s="287" t="s">
        <v>53</v>
      </c>
      <c r="D11980" t="str">
        <f t="shared" si="187"/>
        <v>m</v>
      </c>
      <c r="E11980" s="288">
        <v>65.540000000000006</v>
      </c>
    </row>
    <row r="11981" spans="1:5" x14ac:dyDescent="0.2">
      <c r="A11981" s="287" t="s">
        <v>12032</v>
      </c>
      <c r="B11981" s="287" t="s">
        <v>29856</v>
      </c>
      <c r="C11981" s="287" t="s">
        <v>53</v>
      </c>
      <c r="D11981" t="str">
        <f t="shared" si="187"/>
        <v>m</v>
      </c>
      <c r="E11981" s="288">
        <v>65</v>
      </c>
    </row>
    <row r="11982" spans="1:5" x14ac:dyDescent="0.2">
      <c r="A11982" s="287" t="s">
        <v>12033</v>
      </c>
      <c r="B11982" s="287" t="s">
        <v>29857</v>
      </c>
      <c r="C11982" s="287" t="s">
        <v>53</v>
      </c>
      <c r="D11982" t="str">
        <f t="shared" si="187"/>
        <v>m</v>
      </c>
      <c r="E11982" s="288">
        <v>226.85</v>
      </c>
    </row>
    <row r="11983" spans="1:5" x14ac:dyDescent="0.2">
      <c r="A11983" s="287" t="s">
        <v>12034</v>
      </c>
      <c r="B11983" s="287" t="s">
        <v>29857</v>
      </c>
      <c r="C11983" s="287" t="s">
        <v>53</v>
      </c>
      <c r="D11983" t="str">
        <f t="shared" si="187"/>
        <v>m</v>
      </c>
      <c r="E11983" s="288">
        <v>222.09</v>
      </c>
    </row>
    <row r="11984" spans="1:5" x14ac:dyDescent="0.2">
      <c r="A11984" s="287" t="s">
        <v>12035</v>
      </c>
      <c r="B11984" s="287" t="s">
        <v>29858</v>
      </c>
      <c r="C11984" s="287" t="s">
        <v>53</v>
      </c>
      <c r="D11984" t="str">
        <f t="shared" si="187"/>
        <v>m</v>
      </c>
      <c r="E11984" s="288">
        <v>290.11</v>
      </c>
    </row>
    <row r="11985" spans="1:5" x14ac:dyDescent="0.2">
      <c r="A11985" s="287" t="s">
        <v>12036</v>
      </c>
      <c r="B11985" s="287" t="s">
        <v>29858</v>
      </c>
      <c r="C11985" s="287" t="s">
        <v>53</v>
      </c>
      <c r="D11985" t="str">
        <f t="shared" si="187"/>
        <v>m</v>
      </c>
      <c r="E11985" s="288">
        <v>281.79000000000002</v>
      </c>
    </row>
    <row r="11986" spans="1:5" x14ac:dyDescent="0.2">
      <c r="A11986" s="287" t="s">
        <v>12037</v>
      </c>
      <c r="B11986" s="287" t="s">
        <v>29859</v>
      </c>
      <c r="C11986" s="287" t="s">
        <v>53</v>
      </c>
      <c r="D11986" t="str">
        <f t="shared" si="187"/>
        <v>m</v>
      </c>
      <c r="E11986" s="288">
        <v>208.42</v>
      </c>
    </row>
    <row r="11987" spans="1:5" x14ac:dyDescent="0.2">
      <c r="A11987" s="287" t="s">
        <v>12038</v>
      </c>
      <c r="B11987" s="287" t="s">
        <v>29859</v>
      </c>
      <c r="C11987" s="287" t="s">
        <v>53</v>
      </c>
      <c r="D11987" t="str">
        <f t="shared" si="187"/>
        <v>m</v>
      </c>
      <c r="E11987" s="288">
        <v>204.09</v>
      </c>
    </row>
    <row r="11988" spans="1:5" x14ac:dyDescent="0.2">
      <c r="A11988" s="287" t="s">
        <v>12039</v>
      </c>
      <c r="B11988" s="287" t="s">
        <v>29860</v>
      </c>
      <c r="C11988" s="287" t="s">
        <v>53</v>
      </c>
      <c r="D11988" t="str">
        <f t="shared" si="187"/>
        <v>m</v>
      </c>
      <c r="E11988" s="288">
        <v>30.06</v>
      </c>
    </row>
    <row r="11989" spans="1:5" x14ac:dyDescent="0.2">
      <c r="A11989" s="287" t="s">
        <v>12040</v>
      </c>
      <c r="B11989" s="287" t="s">
        <v>29860</v>
      </c>
      <c r="C11989" s="287" t="s">
        <v>53</v>
      </c>
      <c r="D11989" t="str">
        <f t="shared" si="187"/>
        <v>m</v>
      </c>
      <c r="E11989" s="288">
        <v>28.52</v>
      </c>
    </row>
    <row r="11990" spans="1:5" x14ac:dyDescent="0.2">
      <c r="A11990" s="287" t="s">
        <v>12041</v>
      </c>
      <c r="B11990" s="287" t="s">
        <v>29861</v>
      </c>
      <c r="C11990" s="287" t="s">
        <v>53</v>
      </c>
      <c r="D11990" t="str">
        <f t="shared" si="187"/>
        <v>m</v>
      </c>
      <c r="E11990" s="288">
        <v>62.67</v>
      </c>
    </row>
    <row r="11991" spans="1:5" x14ac:dyDescent="0.2">
      <c r="A11991" s="287" t="s">
        <v>12042</v>
      </c>
      <c r="B11991" s="287" t="s">
        <v>29861</v>
      </c>
      <c r="C11991" s="287" t="s">
        <v>53</v>
      </c>
      <c r="D11991" t="str">
        <f t="shared" si="187"/>
        <v>m</v>
      </c>
      <c r="E11991" s="288">
        <v>61.13</v>
      </c>
    </row>
    <row r="11992" spans="1:5" x14ac:dyDescent="0.2">
      <c r="A11992" s="287" t="s">
        <v>12043</v>
      </c>
      <c r="B11992" s="287" t="s">
        <v>29862</v>
      </c>
      <c r="C11992" s="287" t="s">
        <v>11</v>
      </c>
      <c r="D11992" t="str">
        <f t="shared" si="187"/>
        <v>m2</v>
      </c>
      <c r="E11992" s="288">
        <v>28.33</v>
      </c>
    </row>
    <row r="11993" spans="1:5" x14ac:dyDescent="0.2">
      <c r="A11993" s="287" t="s">
        <v>12044</v>
      </c>
      <c r="B11993" s="287" t="s">
        <v>29862</v>
      </c>
      <c r="C11993" s="287" t="s">
        <v>11</v>
      </c>
      <c r="D11993" t="str">
        <f t="shared" si="187"/>
        <v>m2</v>
      </c>
      <c r="E11993" s="288">
        <v>26.92</v>
      </c>
    </row>
    <row r="11994" spans="1:5" x14ac:dyDescent="0.2">
      <c r="A11994" s="287" t="s">
        <v>12045</v>
      </c>
      <c r="B11994" s="287" t="s">
        <v>29863</v>
      </c>
      <c r="C11994" s="287" t="s">
        <v>11</v>
      </c>
      <c r="D11994" t="str">
        <f t="shared" si="187"/>
        <v>m2</v>
      </c>
      <c r="E11994" s="288">
        <v>26.71</v>
      </c>
    </row>
    <row r="11995" spans="1:5" x14ac:dyDescent="0.2">
      <c r="A11995" s="287" t="s">
        <v>12046</v>
      </c>
      <c r="B11995" s="287" t="s">
        <v>29863</v>
      </c>
      <c r="C11995" s="287" t="s">
        <v>11</v>
      </c>
      <c r="D11995" t="str">
        <f t="shared" si="187"/>
        <v>m2</v>
      </c>
      <c r="E11995" s="288">
        <v>25.3</v>
      </c>
    </row>
    <row r="11996" spans="1:5" x14ac:dyDescent="0.2">
      <c r="A11996" s="287" t="s">
        <v>23569</v>
      </c>
      <c r="B11996" s="287" t="s">
        <v>29864</v>
      </c>
      <c r="C11996" s="287" t="s">
        <v>11</v>
      </c>
      <c r="D11996" t="str">
        <f t="shared" si="187"/>
        <v>m2</v>
      </c>
      <c r="E11996" s="288">
        <v>40.54</v>
      </c>
    </row>
    <row r="11997" spans="1:5" x14ac:dyDescent="0.2">
      <c r="A11997" s="287" t="s">
        <v>23570</v>
      </c>
      <c r="B11997" s="287" t="s">
        <v>29864</v>
      </c>
      <c r="C11997" s="287" t="s">
        <v>11</v>
      </c>
      <c r="D11997" t="str">
        <f t="shared" si="187"/>
        <v>m2</v>
      </c>
      <c r="E11997" s="288">
        <v>39.130000000000003</v>
      </c>
    </row>
    <row r="11998" spans="1:5" x14ac:dyDescent="0.2">
      <c r="A11998" s="287" t="s">
        <v>23571</v>
      </c>
      <c r="B11998" s="287" t="s">
        <v>29865</v>
      </c>
      <c r="C11998" s="287" t="s">
        <v>11</v>
      </c>
      <c r="D11998" t="str">
        <f t="shared" si="187"/>
        <v>m2</v>
      </c>
      <c r="E11998" s="288">
        <v>104.94</v>
      </c>
    </row>
    <row r="11999" spans="1:5" x14ac:dyDescent="0.2">
      <c r="A11999" s="287" t="s">
        <v>23572</v>
      </c>
      <c r="B11999" s="287" t="s">
        <v>29865</v>
      </c>
      <c r="C11999" s="287" t="s">
        <v>11</v>
      </c>
      <c r="D11999" t="str">
        <f t="shared" si="187"/>
        <v>m2</v>
      </c>
      <c r="E11999" s="288">
        <v>100.18</v>
      </c>
    </row>
    <row r="12000" spans="1:5" x14ac:dyDescent="0.2">
      <c r="A12000" s="287" t="s">
        <v>12047</v>
      </c>
      <c r="B12000" s="287" t="s">
        <v>29866</v>
      </c>
      <c r="C12000" s="287" t="s">
        <v>53</v>
      </c>
      <c r="D12000" t="str">
        <f t="shared" si="187"/>
        <v>m</v>
      </c>
      <c r="E12000" s="288">
        <v>118.82</v>
      </c>
    </row>
    <row r="12001" spans="1:5" x14ac:dyDescent="0.2">
      <c r="A12001" s="287" t="s">
        <v>12048</v>
      </c>
      <c r="B12001" s="287" t="s">
        <v>29866</v>
      </c>
      <c r="C12001" s="287" t="s">
        <v>53</v>
      </c>
      <c r="D12001" t="str">
        <f t="shared" si="187"/>
        <v>m</v>
      </c>
      <c r="E12001" s="288">
        <v>112.21</v>
      </c>
    </row>
    <row r="12002" spans="1:5" x14ac:dyDescent="0.2">
      <c r="A12002" s="287" t="s">
        <v>12049</v>
      </c>
      <c r="B12002" s="287" t="s">
        <v>29867</v>
      </c>
      <c r="C12002" s="287" t="s">
        <v>53</v>
      </c>
      <c r="D12002" t="str">
        <f t="shared" si="187"/>
        <v>m</v>
      </c>
      <c r="E12002" s="288">
        <v>55.91</v>
      </c>
    </row>
    <row r="12003" spans="1:5" x14ac:dyDescent="0.2">
      <c r="A12003" s="287" t="s">
        <v>12050</v>
      </c>
      <c r="B12003" s="287" t="s">
        <v>29867</v>
      </c>
      <c r="C12003" s="287" t="s">
        <v>53</v>
      </c>
      <c r="D12003" t="str">
        <f t="shared" si="187"/>
        <v>m</v>
      </c>
      <c r="E12003" s="288">
        <v>55.91</v>
      </c>
    </row>
    <row r="12004" spans="1:5" x14ac:dyDescent="0.2">
      <c r="A12004" s="287" t="s">
        <v>12051</v>
      </c>
      <c r="B12004" s="287" t="s">
        <v>29868</v>
      </c>
      <c r="C12004" s="287" t="s">
        <v>53</v>
      </c>
      <c r="D12004" t="str">
        <f t="shared" si="187"/>
        <v>m</v>
      </c>
      <c r="E12004" s="288">
        <v>87.89</v>
      </c>
    </row>
    <row r="12005" spans="1:5" x14ac:dyDescent="0.2">
      <c r="A12005" s="287" t="s">
        <v>12052</v>
      </c>
      <c r="B12005" s="287" t="s">
        <v>29868</v>
      </c>
      <c r="C12005" s="287" t="s">
        <v>53</v>
      </c>
      <c r="D12005" t="str">
        <f t="shared" si="187"/>
        <v>m</v>
      </c>
      <c r="E12005" s="288">
        <v>85.41</v>
      </c>
    </row>
    <row r="12006" spans="1:5" x14ac:dyDescent="0.2">
      <c r="A12006" s="287" t="s">
        <v>12053</v>
      </c>
      <c r="B12006" s="287" t="s">
        <v>29869</v>
      </c>
      <c r="C12006" s="287" t="s">
        <v>53</v>
      </c>
      <c r="D12006" t="str">
        <f t="shared" si="187"/>
        <v>m</v>
      </c>
      <c r="E12006" s="288">
        <v>128.24</v>
      </c>
    </row>
    <row r="12007" spans="1:5" x14ac:dyDescent="0.2">
      <c r="A12007" s="287" t="s">
        <v>12054</v>
      </c>
      <c r="B12007" s="287" t="s">
        <v>29869</v>
      </c>
      <c r="C12007" s="287" t="s">
        <v>53</v>
      </c>
      <c r="D12007" t="str">
        <f t="shared" si="187"/>
        <v>m</v>
      </c>
      <c r="E12007" s="288">
        <v>120.37</v>
      </c>
    </row>
    <row r="12008" spans="1:5" x14ac:dyDescent="0.2">
      <c r="A12008" s="287" t="s">
        <v>12055</v>
      </c>
      <c r="B12008" s="287" t="s">
        <v>29870</v>
      </c>
      <c r="C12008" s="287" t="s">
        <v>53</v>
      </c>
      <c r="D12008" t="str">
        <f t="shared" si="187"/>
        <v>m</v>
      </c>
      <c r="E12008" s="288">
        <v>124.47</v>
      </c>
    </row>
    <row r="12009" spans="1:5" x14ac:dyDescent="0.2">
      <c r="A12009" s="287" t="s">
        <v>12056</v>
      </c>
      <c r="B12009" s="287" t="s">
        <v>29870</v>
      </c>
      <c r="C12009" s="287" t="s">
        <v>53</v>
      </c>
      <c r="D12009" t="str">
        <f t="shared" si="187"/>
        <v>m</v>
      </c>
      <c r="E12009" s="288">
        <v>117.1</v>
      </c>
    </row>
    <row r="12010" spans="1:5" x14ac:dyDescent="0.2">
      <c r="A12010" s="287" t="s">
        <v>12057</v>
      </c>
      <c r="B12010" s="287" t="s">
        <v>29871</v>
      </c>
      <c r="C12010" s="287" t="s">
        <v>53</v>
      </c>
      <c r="D12010" t="str">
        <f t="shared" si="187"/>
        <v>m</v>
      </c>
      <c r="E12010" s="288">
        <v>104.94</v>
      </c>
    </row>
    <row r="12011" spans="1:5" x14ac:dyDescent="0.2">
      <c r="A12011" s="287" t="s">
        <v>12058</v>
      </c>
      <c r="B12011" s="287" t="s">
        <v>29871</v>
      </c>
      <c r="C12011" s="287" t="s">
        <v>53</v>
      </c>
      <c r="D12011" t="str">
        <f t="shared" si="187"/>
        <v>m</v>
      </c>
      <c r="E12011" s="288">
        <v>100.18</v>
      </c>
    </row>
    <row r="12012" spans="1:5" x14ac:dyDescent="0.2">
      <c r="A12012" s="287" t="s">
        <v>12059</v>
      </c>
      <c r="B12012" s="287" t="s">
        <v>29872</v>
      </c>
      <c r="C12012" s="287" t="s">
        <v>53</v>
      </c>
      <c r="D12012" t="str">
        <f t="shared" si="187"/>
        <v>m</v>
      </c>
      <c r="E12012" s="288">
        <v>90.3</v>
      </c>
    </row>
    <row r="12013" spans="1:5" x14ac:dyDescent="0.2">
      <c r="A12013" s="287" t="s">
        <v>12060</v>
      </c>
      <c r="B12013" s="287" t="s">
        <v>29872</v>
      </c>
      <c r="C12013" s="287" t="s">
        <v>53</v>
      </c>
      <c r="D12013" t="str">
        <f t="shared" si="187"/>
        <v>m</v>
      </c>
      <c r="E12013" s="288">
        <v>79.459999999999994</v>
      </c>
    </row>
    <row r="12014" spans="1:5" x14ac:dyDescent="0.2">
      <c r="A12014" s="287" t="s">
        <v>12061</v>
      </c>
      <c r="B12014" s="287" t="s">
        <v>29873</v>
      </c>
      <c r="C12014" s="287" t="s">
        <v>53</v>
      </c>
      <c r="D12014" t="str">
        <f t="shared" si="187"/>
        <v>m</v>
      </c>
      <c r="E12014" s="288">
        <v>197.98</v>
      </c>
    </row>
    <row r="12015" spans="1:5" x14ac:dyDescent="0.2">
      <c r="A12015" s="287" t="s">
        <v>12062</v>
      </c>
      <c r="B12015" s="287" t="s">
        <v>29873</v>
      </c>
      <c r="C12015" s="287" t="s">
        <v>53</v>
      </c>
      <c r="D12015" t="str">
        <f t="shared" si="187"/>
        <v>m</v>
      </c>
      <c r="E12015" s="288">
        <v>190.03</v>
      </c>
    </row>
    <row r="12016" spans="1:5" x14ac:dyDescent="0.2">
      <c r="A12016" s="287" t="s">
        <v>12063</v>
      </c>
      <c r="B12016" s="287" t="s">
        <v>29874</v>
      </c>
      <c r="C12016" s="287" t="s">
        <v>53</v>
      </c>
      <c r="D12016" t="str">
        <f t="shared" si="187"/>
        <v>m</v>
      </c>
      <c r="E12016" s="288">
        <v>187.41</v>
      </c>
    </row>
    <row r="12017" spans="1:5" x14ac:dyDescent="0.2">
      <c r="A12017" s="287" t="s">
        <v>12064</v>
      </c>
      <c r="B12017" s="287" t="s">
        <v>29874</v>
      </c>
      <c r="C12017" s="287" t="s">
        <v>53</v>
      </c>
      <c r="D12017" t="str">
        <f t="shared" si="187"/>
        <v>m</v>
      </c>
      <c r="E12017" s="288">
        <v>179.72</v>
      </c>
    </row>
    <row r="12018" spans="1:5" x14ac:dyDescent="0.2">
      <c r="A12018" s="287" t="s">
        <v>12065</v>
      </c>
      <c r="B12018" s="287" t="s">
        <v>29875</v>
      </c>
      <c r="C12018" s="287" t="s">
        <v>53</v>
      </c>
      <c r="D12018" t="str">
        <f t="shared" si="187"/>
        <v>m</v>
      </c>
      <c r="E12018" s="288">
        <v>154.34</v>
      </c>
    </row>
    <row r="12019" spans="1:5" x14ac:dyDescent="0.2">
      <c r="A12019" s="287" t="s">
        <v>12066</v>
      </c>
      <c r="B12019" s="287" t="s">
        <v>29875</v>
      </c>
      <c r="C12019" s="287" t="s">
        <v>53</v>
      </c>
      <c r="D12019" t="str">
        <f t="shared" si="187"/>
        <v>m</v>
      </c>
      <c r="E12019" s="288">
        <v>146.4</v>
      </c>
    </row>
    <row r="12020" spans="1:5" x14ac:dyDescent="0.2">
      <c r="A12020" s="287" t="s">
        <v>12067</v>
      </c>
      <c r="B12020" s="287" t="s">
        <v>29876</v>
      </c>
      <c r="C12020" s="287" t="s">
        <v>53</v>
      </c>
      <c r="D12020" t="str">
        <f t="shared" si="187"/>
        <v>m</v>
      </c>
      <c r="E12020" s="288">
        <v>142.68</v>
      </c>
    </row>
    <row r="12021" spans="1:5" x14ac:dyDescent="0.2">
      <c r="A12021" s="287" t="s">
        <v>12068</v>
      </c>
      <c r="B12021" s="287" t="s">
        <v>29876</v>
      </c>
      <c r="C12021" s="287" t="s">
        <v>53</v>
      </c>
      <c r="D12021" t="str">
        <f t="shared" si="187"/>
        <v>m</v>
      </c>
      <c r="E12021" s="288">
        <v>134.99</v>
      </c>
    </row>
    <row r="12022" spans="1:5" x14ac:dyDescent="0.2">
      <c r="A12022" s="287" t="s">
        <v>12069</v>
      </c>
      <c r="B12022" s="287" t="s">
        <v>29877</v>
      </c>
      <c r="C12022" s="287" t="s">
        <v>53</v>
      </c>
      <c r="D12022" t="str">
        <f t="shared" si="187"/>
        <v>m</v>
      </c>
      <c r="E12022" s="288">
        <v>74.13</v>
      </c>
    </row>
    <row r="12023" spans="1:5" x14ac:dyDescent="0.2">
      <c r="A12023" s="287" t="s">
        <v>12070</v>
      </c>
      <c r="B12023" s="287" t="s">
        <v>29877</v>
      </c>
      <c r="C12023" s="287" t="s">
        <v>53</v>
      </c>
      <c r="D12023" t="str">
        <f t="shared" si="187"/>
        <v>m</v>
      </c>
      <c r="E12023" s="288">
        <v>69</v>
      </c>
    </row>
    <row r="12024" spans="1:5" x14ac:dyDescent="0.2">
      <c r="A12024" s="287" t="s">
        <v>12071</v>
      </c>
      <c r="B12024" s="287" t="s">
        <v>29878</v>
      </c>
      <c r="C12024" s="287" t="s">
        <v>53</v>
      </c>
      <c r="D12024" t="str">
        <f t="shared" si="187"/>
        <v>m</v>
      </c>
      <c r="E12024" s="288">
        <v>63.57</v>
      </c>
    </row>
    <row r="12025" spans="1:5" x14ac:dyDescent="0.2">
      <c r="A12025" s="287" t="s">
        <v>12072</v>
      </c>
      <c r="B12025" s="287" t="s">
        <v>29878</v>
      </c>
      <c r="C12025" s="287" t="s">
        <v>53</v>
      </c>
      <c r="D12025" t="str">
        <f t="shared" si="187"/>
        <v>m</v>
      </c>
      <c r="E12025" s="288">
        <v>58.69</v>
      </c>
    </row>
    <row r="12026" spans="1:5" x14ac:dyDescent="0.2">
      <c r="A12026" s="287" t="s">
        <v>12073</v>
      </c>
      <c r="B12026" s="287" t="s">
        <v>29879</v>
      </c>
      <c r="C12026" s="287" t="s">
        <v>53</v>
      </c>
      <c r="D12026" t="str">
        <f t="shared" si="187"/>
        <v>m</v>
      </c>
      <c r="E12026" s="288">
        <v>78.19</v>
      </c>
    </row>
    <row r="12027" spans="1:5" x14ac:dyDescent="0.2">
      <c r="A12027" s="287" t="s">
        <v>12074</v>
      </c>
      <c r="B12027" s="287" t="s">
        <v>29879</v>
      </c>
      <c r="C12027" s="287" t="s">
        <v>53</v>
      </c>
      <c r="D12027" t="str">
        <f t="shared" si="187"/>
        <v>m</v>
      </c>
      <c r="E12027" s="288">
        <v>72.52</v>
      </c>
    </row>
    <row r="12028" spans="1:5" x14ac:dyDescent="0.2">
      <c r="A12028" s="287" t="s">
        <v>12075</v>
      </c>
      <c r="B12028" s="287" t="s">
        <v>29880</v>
      </c>
      <c r="C12028" s="287" t="s">
        <v>53</v>
      </c>
      <c r="D12028" t="str">
        <f t="shared" si="187"/>
        <v>m</v>
      </c>
      <c r="E12028" s="288">
        <v>67.62</v>
      </c>
    </row>
    <row r="12029" spans="1:5" x14ac:dyDescent="0.2">
      <c r="A12029" s="287" t="s">
        <v>12076</v>
      </c>
      <c r="B12029" s="287" t="s">
        <v>29880</v>
      </c>
      <c r="C12029" s="287" t="s">
        <v>53</v>
      </c>
      <c r="D12029" t="str">
        <f t="shared" si="187"/>
        <v>m</v>
      </c>
      <c r="E12029" s="288">
        <v>62.21</v>
      </c>
    </row>
    <row r="12030" spans="1:5" x14ac:dyDescent="0.2">
      <c r="A12030" s="287" t="s">
        <v>12077</v>
      </c>
      <c r="B12030" s="287" t="s">
        <v>29881</v>
      </c>
      <c r="C12030" s="287" t="s">
        <v>53</v>
      </c>
      <c r="D12030" t="str">
        <f t="shared" si="187"/>
        <v>m</v>
      </c>
      <c r="E12030" s="288">
        <v>75.44</v>
      </c>
    </row>
    <row r="12031" spans="1:5" x14ac:dyDescent="0.2">
      <c r="A12031" s="287" t="s">
        <v>12078</v>
      </c>
      <c r="B12031" s="287" t="s">
        <v>29881</v>
      </c>
      <c r="C12031" s="287" t="s">
        <v>53</v>
      </c>
      <c r="D12031" t="str">
        <f t="shared" si="187"/>
        <v>m</v>
      </c>
      <c r="E12031" s="288">
        <v>70.319999999999993</v>
      </c>
    </row>
    <row r="12032" spans="1:5" x14ac:dyDescent="0.2">
      <c r="A12032" s="287" t="s">
        <v>12079</v>
      </c>
      <c r="B12032" s="287" t="s">
        <v>29882</v>
      </c>
      <c r="C12032" s="287" t="s">
        <v>53</v>
      </c>
      <c r="D12032" t="str">
        <f t="shared" si="187"/>
        <v>m</v>
      </c>
      <c r="E12032" s="288">
        <v>64.88</v>
      </c>
    </row>
    <row r="12033" spans="1:5" x14ac:dyDescent="0.2">
      <c r="A12033" s="287" t="s">
        <v>12080</v>
      </c>
      <c r="B12033" s="287" t="s">
        <v>29882</v>
      </c>
      <c r="C12033" s="287" t="s">
        <v>53</v>
      </c>
      <c r="D12033" t="str">
        <f t="shared" si="187"/>
        <v>m</v>
      </c>
      <c r="E12033" s="288">
        <v>60</v>
      </c>
    </row>
    <row r="12034" spans="1:5" x14ac:dyDescent="0.2">
      <c r="A12034" s="287" t="s">
        <v>12081</v>
      </c>
      <c r="B12034" s="287" t="s">
        <v>29883</v>
      </c>
      <c r="C12034" s="287" t="s">
        <v>53</v>
      </c>
      <c r="D12034" t="str">
        <f t="shared" ref="D12034:D12097" si="188">LOWER(C12034)</f>
        <v>m</v>
      </c>
      <c r="E12034" s="288">
        <v>32.229999999999997</v>
      </c>
    </row>
    <row r="12035" spans="1:5" x14ac:dyDescent="0.2">
      <c r="A12035" s="287" t="s">
        <v>12082</v>
      </c>
      <c r="B12035" s="287" t="s">
        <v>29883</v>
      </c>
      <c r="C12035" s="287" t="s">
        <v>53</v>
      </c>
      <c r="D12035" t="str">
        <f t="shared" si="188"/>
        <v>m</v>
      </c>
      <c r="E12035" s="288">
        <v>29.44</v>
      </c>
    </row>
    <row r="12036" spans="1:5" x14ac:dyDescent="0.2">
      <c r="A12036" s="287" t="s">
        <v>12083</v>
      </c>
      <c r="B12036" s="287" t="s">
        <v>29884</v>
      </c>
      <c r="C12036" s="287" t="s">
        <v>11</v>
      </c>
      <c r="D12036" t="str">
        <f t="shared" si="188"/>
        <v>m2</v>
      </c>
      <c r="E12036" s="288">
        <v>30.57</v>
      </c>
    </row>
    <row r="12037" spans="1:5" x14ac:dyDescent="0.2">
      <c r="A12037" s="287" t="s">
        <v>12084</v>
      </c>
      <c r="B12037" s="287" t="s">
        <v>29884</v>
      </c>
      <c r="C12037" s="287" t="s">
        <v>11</v>
      </c>
      <c r="D12037" t="str">
        <f t="shared" si="188"/>
        <v>m2</v>
      </c>
      <c r="E12037" s="288">
        <v>27.86</v>
      </c>
    </row>
    <row r="12038" spans="1:5" x14ac:dyDescent="0.2">
      <c r="A12038" s="287" t="s">
        <v>12085</v>
      </c>
      <c r="B12038" s="287" t="s">
        <v>29885</v>
      </c>
      <c r="C12038" s="287" t="s">
        <v>11</v>
      </c>
      <c r="D12038" t="str">
        <f t="shared" si="188"/>
        <v>m2</v>
      </c>
      <c r="E12038" s="288">
        <v>30.91</v>
      </c>
    </row>
    <row r="12039" spans="1:5" x14ac:dyDescent="0.2">
      <c r="A12039" s="287" t="s">
        <v>12086</v>
      </c>
      <c r="B12039" s="287" t="s">
        <v>29885</v>
      </c>
      <c r="C12039" s="287" t="s">
        <v>11</v>
      </c>
      <c r="D12039" t="str">
        <f t="shared" si="188"/>
        <v>m2</v>
      </c>
      <c r="E12039" s="288">
        <v>28.14</v>
      </c>
    </row>
    <row r="12040" spans="1:5" x14ac:dyDescent="0.2">
      <c r="A12040" s="287" t="s">
        <v>12087</v>
      </c>
      <c r="B12040" s="287" t="s">
        <v>29886</v>
      </c>
      <c r="C12040" s="287" t="s">
        <v>11</v>
      </c>
      <c r="D12040" t="str">
        <f t="shared" si="188"/>
        <v>m2</v>
      </c>
      <c r="E12040" s="288">
        <v>29.74</v>
      </c>
    </row>
    <row r="12041" spans="1:5" x14ac:dyDescent="0.2">
      <c r="A12041" s="287" t="s">
        <v>12088</v>
      </c>
      <c r="B12041" s="287" t="s">
        <v>29886</v>
      </c>
      <c r="C12041" s="287" t="s">
        <v>11</v>
      </c>
      <c r="D12041" t="str">
        <f t="shared" si="188"/>
        <v>m2</v>
      </c>
      <c r="E12041" s="288">
        <v>27.03</v>
      </c>
    </row>
    <row r="12042" spans="1:5" x14ac:dyDescent="0.2">
      <c r="A12042" s="287" t="s">
        <v>12089</v>
      </c>
      <c r="B12042" s="287" t="s">
        <v>29887</v>
      </c>
      <c r="C12042" s="287" t="s">
        <v>11</v>
      </c>
      <c r="D12042" t="str">
        <f t="shared" si="188"/>
        <v>m2</v>
      </c>
      <c r="E12042" s="288">
        <v>68.040000000000006</v>
      </c>
    </row>
    <row r="12043" spans="1:5" x14ac:dyDescent="0.2">
      <c r="A12043" s="287" t="s">
        <v>12090</v>
      </c>
      <c r="B12043" s="287" t="s">
        <v>29887</v>
      </c>
      <c r="C12043" s="287" t="s">
        <v>11</v>
      </c>
      <c r="D12043" t="str">
        <f t="shared" si="188"/>
        <v>m2</v>
      </c>
      <c r="E12043" s="288">
        <v>65.87</v>
      </c>
    </row>
    <row r="12044" spans="1:5" x14ac:dyDescent="0.2">
      <c r="A12044" s="287" t="s">
        <v>12091</v>
      </c>
      <c r="B12044" s="287" t="s">
        <v>29888</v>
      </c>
      <c r="C12044" s="287" t="s">
        <v>11</v>
      </c>
      <c r="D12044" t="str">
        <f t="shared" si="188"/>
        <v>m2</v>
      </c>
      <c r="E12044" s="288">
        <v>144.75</v>
      </c>
    </row>
    <row r="12045" spans="1:5" x14ac:dyDescent="0.2">
      <c r="A12045" s="287" t="s">
        <v>12092</v>
      </c>
      <c r="B12045" s="287" t="s">
        <v>29888</v>
      </c>
      <c r="C12045" s="287" t="s">
        <v>11</v>
      </c>
      <c r="D12045" t="str">
        <f t="shared" si="188"/>
        <v>m2</v>
      </c>
      <c r="E12045" s="288">
        <v>141.93</v>
      </c>
    </row>
    <row r="12046" spans="1:5" x14ac:dyDescent="0.2">
      <c r="A12046" s="287" t="s">
        <v>12093</v>
      </c>
      <c r="B12046" s="287" t="s">
        <v>29889</v>
      </c>
      <c r="C12046" s="287" t="s">
        <v>11</v>
      </c>
      <c r="D12046" t="str">
        <f t="shared" si="188"/>
        <v>m2</v>
      </c>
      <c r="E12046" s="288">
        <v>47.37</v>
      </c>
    </row>
    <row r="12047" spans="1:5" x14ac:dyDescent="0.2">
      <c r="A12047" s="287" t="s">
        <v>12094</v>
      </c>
      <c r="B12047" s="287" t="s">
        <v>29889</v>
      </c>
      <c r="C12047" s="287" t="s">
        <v>11</v>
      </c>
      <c r="D12047" t="str">
        <f t="shared" si="188"/>
        <v>m2</v>
      </c>
      <c r="E12047" s="288">
        <v>45.64</v>
      </c>
    </row>
    <row r="12048" spans="1:5" x14ac:dyDescent="0.2">
      <c r="A12048" s="287" t="s">
        <v>23573</v>
      </c>
      <c r="B12048" s="287" t="s">
        <v>29890</v>
      </c>
      <c r="C12048" s="287" t="s">
        <v>11</v>
      </c>
      <c r="D12048" t="str">
        <f t="shared" si="188"/>
        <v>m2</v>
      </c>
      <c r="E12048" s="288">
        <v>81.03</v>
      </c>
    </row>
    <row r="12049" spans="1:5" x14ac:dyDescent="0.2">
      <c r="A12049" s="287" t="s">
        <v>23574</v>
      </c>
      <c r="B12049" s="287" t="s">
        <v>29890</v>
      </c>
      <c r="C12049" s="287" t="s">
        <v>11</v>
      </c>
      <c r="D12049" t="str">
        <f t="shared" si="188"/>
        <v>m2</v>
      </c>
      <c r="E12049" s="288">
        <v>78.25</v>
      </c>
    </row>
    <row r="12050" spans="1:5" x14ac:dyDescent="0.2">
      <c r="A12050" s="287" t="s">
        <v>23575</v>
      </c>
      <c r="B12050" s="287" t="s">
        <v>29891</v>
      </c>
      <c r="C12050" s="287" t="s">
        <v>11</v>
      </c>
      <c r="D12050" t="str">
        <f t="shared" si="188"/>
        <v>m2</v>
      </c>
      <c r="E12050" s="288">
        <v>101.37</v>
      </c>
    </row>
    <row r="12051" spans="1:5" x14ac:dyDescent="0.2">
      <c r="A12051" s="287" t="s">
        <v>23576</v>
      </c>
      <c r="B12051" s="287" t="s">
        <v>29891</v>
      </c>
      <c r="C12051" s="287" t="s">
        <v>11</v>
      </c>
      <c r="D12051" t="str">
        <f t="shared" si="188"/>
        <v>m2</v>
      </c>
      <c r="E12051" s="288">
        <v>98.54</v>
      </c>
    </row>
    <row r="12052" spans="1:5" x14ac:dyDescent="0.2">
      <c r="A12052" s="287" t="s">
        <v>23577</v>
      </c>
      <c r="B12052" s="287" t="s">
        <v>29892</v>
      </c>
      <c r="C12052" s="287" t="s">
        <v>11</v>
      </c>
      <c r="D12052" t="str">
        <f t="shared" si="188"/>
        <v>m2</v>
      </c>
      <c r="E12052" s="288">
        <v>101.37</v>
      </c>
    </row>
    <row r="12053" spans="1:5" x14ac:dyDescent="0.2">
      <c r="A12053" s="287" t="s">
        <v>23578</v>
      </c>
      <c r="B12053" s="287" t="s">
        <v>29892</v>
      </c>
      <c r="C12053" s="287" t="s">
        <v>11</v>
      </c>
      <c r="D12053" t="str">
        <f t="shared" si="188"/>
        <v>m2</v>
      </c>
      <c r="E12053" s="288">
        <v>98.54</v>
      </c>
    </row>
    <row r="12054" spans="1:5" x14ac:dyDescent="0.2">
      <c r="A12054" s="287" t="s">
        <v>23579</v>
      </c>
      <c r="B12054" s="287" t="s">
        <v>29893</v>
      </c>
      <c r="C12054" s="287" t="s">
        <v>11</v>
      </c>
      <c r="D12054" t="str">
        <f t="shared" si="188"/>
        <v>m2</v>
      </c>
      <c r="E12054" s="288">
        <v>697.31</v>
      </c>
    </row>
    <row r="12055" spans="1:5" x14ac:dyDescent="0.2">
      <c r="A12055" s="287" t="s">
        <v>23580</v>
      </c>
      <c r="B12055" s="287" t="s">
        <v>29893</v>
      </c>
      <c r="C12055" s="287" t="s">
        <v>11</v>
      </c>
      <c r="D12055" t="str">
        <f t="shared" si="188"/>
        <v>m2</v>
      </c>
      <c r="E12055" s="288">
        <v>681.05</v>
      </c>
    </row>
    <row r="12056" spans="1:5" x14ac:dyDescent="0.2">
      <c r="A12056" s="287" t="s">
        <v>23581</v>
      </c>
      <c r="B12056" s="287" t="s">
        <v>29894</v>
      </c>
      <c r="C12056" s="287" t="s">
        <v>11</v>
      </c>
      <c r="D12056" t="str">
        <f t="shared" si="188"/>
        <v>m2</v>
      </c>
      <c r="E12056" s="288">
        <v>923.97</v>
      </c>
    </row>
    <row r="12057" spans="1:5" x14ac:dyDescent="0.2">
      <c r="A12057" s="287" t="s">
        <v>23582</v>
      </c>
      <c r="B12057" s="287" t="s">
        <v>29894</v>
      </c>
      <c r="C12057" s="287" t="s">
        <v>11</v>
      </c>
      <c r="D12057" t="str">
        <f t="shared" si="188"/>
        <v>m2</v>
      </c>
      <c r="E12057" s="288">
        <v>907.72</v>
      </c>
    </row>
    <row r="12058" spans="1:5" x14ac:dyDescent="0.2">
      <c r="A12058" s="287" t="s">
        <v>23583</v>
      </c>
      <c r="B12058" s="287" t="s">
        <v>29895</v>
      </c>
      <c r="C12058" s="287" t="s">
        <v>11</v>
      </c>
      <c r="D12058" t="str">
        <f t="shared" si="188"/>
        <v>m2</v>
      </c>
      <c r="E12058" s="288">
        <v>420.69</v>
      </c>
    </row>
    <row r="12059" spans="1:5" x14ac:dyDescent="0.2">
      <c r="A12059" s="287" t="s">
        <v>23584</v>
      </c>
      <c r="B12059" s="287" t="s">
        <v>29895</v>
      </c>
      <c r="C12059" s="287" t="s">
        <v>11</v>
      </c>
      <c r="D12059" t="str">
        <f t="shared" si="188"/>
        <v>m2</v>
      </c>
      <c r="E12059" s="288">
        <v>415.27</v>
      </c>
    </row>
    <row r="12060" spans="1:5" x14ac:dyDescent="0.2">
      <c r="A12060" s="287" t="s">
        <v>23585</v>
      </c>
      <c r="B12060" s="287" t="s">
        <v>29896</v>
      </c>
      <c r="C12060" s="287" t="s">
        <v>11</v>
      </c>
      <c r="D12060" t="str">
        <f t="shared" si="188"/>
        <v>m2</v>
      </c>
      <c r="E12060" s="288">
        <v>547.25</v>
      </c>
    </row>
    <row r="12061" spans="1:5" x14ac:dyDescent="0.2">
      <c r="A12061" s="287" t="s">
        <v>23586</v>
      </c>
      <c r="B12061" s="287" t="s">
        <v>29896</v>
      </c>
      <c r="C12061" s="287" t="s">
        <v>11</v>
      </c>
      <c r="D12061" t="str">
        <f t="shared" si="188"/>
        <v>m2</v>
      </c>
      <c r="E12061" s="288">
        <v>544</v>
      </c>
    </row>
    <row r="12062" spans="1:5" x14ac:dyDescent="0.2">
      <c r="A12062" s="287" t="s">
        <v>23587</v>
      </c>
      <c r="B12062" s="287" t="s">
        <v>29897</v>
      </c>
      <c r="C12062" s="287" t="s">
        <v>11</v>
      </c>
      <c r="D12062" t="str">
        <f t="shared" si="188"/>
        <v>m2</v>
      </c>
      <c r="E12062" s="288">
        <v>440</v>
      </c>
    </row>
    <row r="12063" spans="1:5" x14ac:dyDescent="0.2">
      <c r="A12063" s="287" t="s">
        <v>23588</v>
      </c>
      <c r="B12063" s="287" t="s">
        <v>29897</v>
      </c>
      <c r="C12063" s="287" t="s">
        <v>11</v>
      </c>
      <c r="D12063" t="str">
        <f t="shared" si="188"/>
        <v>m2</v>
      </c>
      <c r="E12063" s="288">
        <v>440</v>
      </c>
    </row>
    <row r="12064" spans="1:5" x14ac:dyDescent="0.2">
      <c r="A12064" s="287" t="s">
        <v>23589</v>
      </c>
      <c r="B12064" s="287" t="s">
        <v>29898</v>
      </c>
      <c r="C12064" s="287" t="s">
        <v>11</v>
      </c>
      <c r="D12064" t="str">
        <f t="shared" si="188"/>
        <v>m2</v>
      </c>
      <c r="E12064" s="288">
        <v>175.35</v>
      </c>
    </row>
    <row r="12065" spans="1:5" x14ac:dyDescent="0.2">
      <c r="A12065" s="287" t="s">
        <v>23590</v>
      </c>
      <c r="B12065" s="287" t="s">
        <v>29898</v>
      </c>
      <c r="C12065" s="287" t="s">
        <v>11</v>
      </c>
      <c r="D12065" t="str">
        <f t="shared" si="188"/>
        <v>m2</v>
      </c>
      <c r="E12065" s="288">
        <v>175.35</v>
      </c>
    </row>
    <row r="12066" spans="1:5" x14ac:dyDescent="0.2">
      <c r="A12066" s="287" t="s">
        <v>23591</v>
      </c>
      <c r="B12066" s="287" t="s">
        <v>29899</v>
      </c>
      <c r="C12066" s="287" t="s">
        <v>11</v>
      </c>
      <c r="D12066" t="str">
        <f t="shared" si="188"/>
        <v>m2</v>
      </c>
      <c r="E12066" s="288">
        <v>340.59</v>
      </c>
    </row>
    <row r="12067" spans="1:5" x14ac:dyDescent="0.2">
      <c r="A12067" s="287" t="s">
        <v>23592</v>
      </c>
      <c r="B12067" s="287" t="s">
        <v>29899</v>
      </c>
      <c r="C12067" s="287" t="s">
        <v>11</v>
      </c>
      <c r="D12067" t="str">
        <f t="shared" si="188"/>
        <v>m2</v>
      </c>
      <c r="E12067" s="288">
        <v>340.59</v>
      </c>
    </row>
    <row r="12068" spans="1:5" x14ac:dyDescent="0.2">
      <c r="A12068" s="287" t="s">
        <v>12095</v>
      </c>
      <c r="B12068" s="287" t="s">
        <v>23593</v>
      </c>
      <c r="C12068" s="287" t="s">
        <v>11</v>
      </c>
      <c r="D12068" t="str">
        <f t="shared" si="188"/>
        <v>m2</v>
      </c>
      <c r="E12068" s="288">
        <v>364.74</v>
      </c>
    </row>
    <row r="12069" spans="1:5" x14ac:dyDescent="0.2">
      <c r="A12069" s="287" t="s">
        <v>12096</v>
      </c>
      <c r="B12069" s="287" t="s">
        <v>23593</v>
      </c>
      <c r="C12069" s="287" t="s">
        <v>11</v>
      </c>
      <c r="D12069" t="str">
        <f t="shared" si="188"/>
        <v>m2</v>
      </c>
      <c r="E12069" s="288">
        <v>364.74</v>
      </c>
    </row>
    <row r="12070" spans="1:5" x14ac:dyDescent="0.2">
      <c r="A12070" s="287" t="s">
        <v>12097</v>
      </c>
      <c r="B12070" s="287" t="s">
        <v>29900</v>
      </c>
      <c r="C12070" s="287" t="s">
        <v>11</v>
      </c>
      <c r="D12070" t="str">
        <f t="shared" si="188"/>
        <v>m2</v>
      </c>
      <c r="E12070" s="288">
        <v>420.75</v>
      </c>
    </row>
    <row r="12071" spans="1:5" x14ac:dyDescent="0.2">
      <c r="A12071" s="287" t="s">
        <v>12098</v>
      </c>
      <c r="B12071" s="287" t="s">
        <v>29900</v>
      </c>
      <c r="C12071" s="287" t="s">
        <v>11</v>
      </c>
      <c r="D12071" t="str">
        <f t="shared" si="188"/>
        <v>m2</v>
      </c>
      <c r="E12071" s="288">
        <v>420.75</v>
      </c>
    </row>
    <row r="12072" spans="1:5" x14ac:dyDescent="0.2">
      <c r="A12072" s="287" t="s">
        <v>12099</v>
      </c>
      <c r="B12072" s="287" t="s">
        <v>29901</v>
      </c>
      <c r="C12072" s="287" t="s">
        <v>11</v>
      </c>
      <c r="D12072" t="str">
        <f t="shared" si="188"/>
        <v>m2</v>
      </c>
      <c r="E12072" s="288">
        <v>162.34</v>
      </c>
    </row>
    <row r="12073" spans="1:5" x14ac:dyDescent="0.2">
      <c r="A12073" s="287" t="s">
        <v>12100</v>
      </c>
      <c r="B12073" s="287" t="s">
        <v>29901</v>
      </c>
      <c r="C12073" s="287" t="s">
        <v>11</v>
      </c>
      <c r="D12073" t="str">
        <f t="shared" si="188"/>
        <v>m2</v>
      </c>
      <c r="E12073" s="288">
        <v>155.16999999999999</v>
      </c>
    </row>
    <row r="12074" spans="1:5" x14ac:dyDescent="0.2">
      <c r="A12074" s="287" t="s">
        <v>12101</v>
      </c>
      <c r="B12074" s="287" t="s">
        <v>29902</v>
      </c>
      <c r="C12074" s="287" t="s">
        <v>11</v>
      </c>
      <c r="D12074" t="str">
        <f t="shared" si="188"/>
        <v>m2</v>
      </c>
      <c r="E12074" s="288">
        <v>162.34</v>
      </c>
    </row>
    <row r="12075" spans="1:5" x14ac:dyDescent="0.2">
      <c r="A12075" s="287" t="s">
        <v>12102</v>
      </c>
      <c r="B12075" s="287" t="s">
        <v>29902</v>
      </c>
      <c r="C12075" s="287" t="s">
        <v>11</v>
      </c>
      <c r="D12075" t="str">
        <f t="shared" si="188"/>
        <v>m2</v>
      </c>
      <c r="E12075" s="288">
        <v>155.16999999999999</v>
      </c>
    </row>
    <row r="12076" spans="1:5" x14ac:dyDescent="0.2">
      <c r="A12076" s="287" t="s">
        <v>12103</v>
      </c>
      <c r="B12076" s="287" t="s">
        <v>29903</v>
      </c>
      <c r="C12076" s="287" t="s">
        <v>11</v>
      </c>
      <c r="D12076" t="str">
        <f t="shared" si="188"/>
        <v>m2</v>
      </c>
      <c r="E12076" s="288">
        <v>148.13999999999999</v>
      </c>
    </row>
    <row r="12077" spans="1:5" x14ac:dyDescent="0.2">
      <c r="A12077" s="287" t="s">
        <v>12104</v>
      </c>
      <c r="B12077" s="287" t="s">
        <v>29903</v>
      </c>
      <c r="C12077" s="287" t="s">
        <v>11</v>
      </c>
      <c r="D12077" t="str">
        <f t="shared" si="188"/>
        <v>m2</v>
      </c>
      <c r="E12077" s="288">
        <v>141.72</v>
      </c>
    </row>
    <row r="12078" spans="1:5" x14ac:dyDescent="0.2">
      <c r="A12078" s="287" t="s">
        <v>12105</v>
      </c>
      <c r="B12078" s="287" t="s">
        <v>29904</v>
      </c>
      <c r="C12078" s="287" t="s">
        <v>11</v>
      </c>
      <c r="D12078" t="str">
        <f t="shared" si="188"/>
        <v>m2</v>
      </c>
      <c r="E12078" s="288">
        <v>152.91</v>
      </c>
    </row>
    <row r="12079" spans="1:5" x14ac:dyDescent="0.2">
      <c r="A12079" s="287" t="s">
        <v>12106</v>
      </c>
      <c r="B12079" s="287" t="s">
        <v>29904</v>
      </c>
      <c r="C12079" s="287" t="s">
        <v>11</v>
      </c>
      <c r="D12079" t="str">
        <f t="shared" si="188"/>
        <v>m2</v>
      </c>
      <c r="E12079" s="288">
        <v>146.49</v>
      </c>
    </row>
    <row r="12080" spans="1:5" x14ac:dyDescent="0.2">
      <c r="A12080" s="287" t="s">
        <v>12107</v>
      </c>
      <c r="B12080" s="287" t="s">
        <v>29905</v>
      </c>
      <c r="C12080" s="287" t="s">
        <v>11</v>
      </c>
      <c r="D12080" t="str">
        <f t="shared" si="188"/>
        <v>m2</v>
      </c>
      <c r="E12080" s="288">
        <v>96.28</v>
      </c>
    </row>
    <row r="12081" spans="1:5" x14ac:dyDescent="0.2">
      <c r="A12081" s="287" t="s">
        <v>12108</v>
      </c>
      <c r="B12081" s="287" t="s">
        <v>29905</v>
      </c>
      <c r="C12081" s="287" t="s">
        <v>11</v>
      </c>
      <c r="D12081" t="str">
        <f t="shared" si="188"/>
        <v>m2</v>
      </c>
      <c r="E12081" s="288">
        <v>87.83</v>
      </c>
    </row>
    <row r="12082" spans="1:5" x14ac:dyDescent="0.2">
      <c r="A12082" s="287" t="s">
        <v>12109</v>
      </c>
      <c r="B12082" s="287" t="s">
        <v>29906</v>
      </c>
      <c r="C12082" s="287" t="s">
        <v>11</v>
      </c>
      <c r="D12082" t="str">
        <f t="shared" si="188"/>
        <v>m2</v>
      </c>
      <c r="E12082" s="288">
        <v>123.56</v>
      </c>
    </row>
    <row r="12083" spans="1:5" x14ac:dyDescent="0.2">
      <c r="A12083" s="287" t="s">
        <v>12110</v>
      </c>
      <c r="B12083" s="287" t="s">
        <v>29906</v>
      </c>
      <c r="C12083" s="287" t="s">
        <v>11</v>
      </c>
      <c r="D12083" t="str">
        <f t="shared" si="188"/>
        <v>m2</v>
      </c>
      <c r="E12083" s="288">
        <v>115.66</v>
      </c>
    </row>
    <row r="12084" spans="1:5" x14ac:dyDescent="0.2">
      <c r="A12084" s="287" t="s">
        <v>12111</v>
      </c>
      <c r="B12084" s="287" t="s">
        <v>29907</v>
      </c>
      <c r="C12084" s="287" t="s">
        <v>11</v>
      </c>
      <c r="D12084" t="str">
        <f t="shared" si="188"/>
        <v>m2</v>
      </c>
      <c r="E12084" s="288">
        <v>2350.41</v>
      </c>
    </row>
    <row r="12085" spans="1:5" x14ac:dyDescent="0.2">
      <c r="A12085" s="287" t="s">
        <v>12112</v>
      </c>
      <c r="B12085" s="287" t="s">
        <v>29907</v>
      </c>
      <c r="C12085" s="287" t="s">
        <v>11</v>
      </c>
      <c r="D12085" t="str">
        <f t="shared" si="188"/>
        <v>m2</v>
      </c>
      <c r="E12085" s="288">
        <v>2345.6</v>
      </c>
    </row>
    <row r="12086" spans="1:5" x14ac:dyDescent="0.2">
      <c r="A12086" s="287" t="s">
        <v>12113</v>
      </c>
      <c r="B12086" s="287" t="s">
        <v>29908</v>
      </c>
      <c r="C12086" s="287" t="s">
        <v>11</v>
      </c>
      <c r="D12086" t="str">
        <f t="shared" si="188"/>
        <v>m2</v>
      </c>
      <c r="E12086" s="288">
        <v>3858.42</v>
      </c>
    </row>
    <row r="12087" spans="1:5" x14ac:dyDescent="0.2">
      <c r="A12087" s="287" t="s">
        <v>12114</v>
      </c>
      <c r="B12087" s="287" t="s">
        <v>29908</v>
      </c>
      <c r="C12087" s="287" t="s">
        <v>11</v>
      </c>
      <c r="D12087" t="str">
        <f t="shared" si="188"/>
        <v>m2</v>
      </c>
      <c r="E12087" s="288">
        <v>3852.77</v>
      </c>
    </row>
    <row r="12088" spans="1:5" x14ac:dyDescent="0.2">
      <c r="A12088" s="287" t="s">
        <v>12115</v>
      </c>
      <c r="B12088" s="287" t="s">
        <v>29909</v>
      </c>
      <c r="C12088" s="287" t="s">
        <v>11</v>
      </c>
      <c r="D12088" t="str">
        <f t="shared" si="188"/>
        <v>m2</v>
      </c>
      <c r="E12088" s="288">
        <v>3425.87</v>
      </c>
    </row>
    <row r="12089" spans="1:5" x14ac:dyDescent="0.2">
      <c r="A12089" s="287" t="s">
        <v>12116</v>
      </c>
      <c r="B12089" s="287" t="s">
        <v>29909</v>
      </c>
      <c r="C12089" s="287" t="s">
        <v>11</v>
      </c>
      <c r="D12089" t="str">
        <f t="shared" si="188"/>
        <v>m2</v>
      </c>
      <c r="E12089" s="288">
        <v>3417.39</v>
      </c>
    </row>
    <row r="12090" spans="1:5" x14ac:dyDescent="0.2">
      <c r="A12090" s="287" t="s">
        <v>12117</v>
      </c>
      <c r="B12090" s="287" t="s">
        <v>29910</v>
      </c>
      <c r="C12090" s="287" t="s">
        <v>11</v>
      </c>
      <c r="D12090" t="str">
        <f t="shared" si="188"/>
        <v>m2</v>
      </c>
      <c r="E12090" s="288">
        <v>9658.26</v>
      </c>
    </row>
    <row r="12091" spans="1:5" x14ac:dyDescent="0.2">
      <c r="A12091" s="287" t="s">
        <v>12118</v>
      </c>
      <c r="B12091" s="287" t="s">
        <v>29910</v>
      </c>
      <c r="C12091" s="287" t="s">
        <v>11</v>
      </c>
      <c r="D12091" t="str">
        <f t="shared" si="188"/>
        <v>m2</v>
      </c>
      <c r="E12091" s="288">
        <v>9645.5400000000009</v>
      </c>
    </row>
    <row r="12092" spans="1:5" x14ac:dyDescent="0.2">
      <c r="A12092" s="287" t="s">
        <v>12119</v>
      </c>
      <c r="B12092" s="287" t="s">
        <v>29911</v>
      </c>
      <c r="C12092" s="287" t="s">
        <v>11</v>
      </c>
      <c r="D12092" t="str">
        <f t="shared" si="188"/>
        <v>m2</v>
      </c>
      <c r="E12092" s="288">
        <v>1352.63</v>
      </c>
    </row>
    <row r="12093" spans="1:5" x14ac:dyDescent="0.2">
      <c r="A12093" s="287" t="s">
        <v>12120</v>
      </c>
      <c r="B12093" s="287" t="s">
        <v>29911</v>
      </c>
      <c r="C12093" s="287" t="s">
        <v>11</v>
      </c>
      <c r="D12093" t="str">
        <f t="shared" si="188"/>
        <v>m2</v>
      </c>
      <c r="E12093" s="288">
        <v>1348.39</v>
      </c>
    </row>
    <row r="12094" spans="1:5" x14ac:dyDescent="0.2">
      <c r="A12094" s="287" t="s">
        <v>12121</v>
      </c>
      <c r="B12094" s="287" t="s">
        <v>29912</v>
      </c>
      <c r="C12094" s="287" t="s">
        <v>11</v>
      </c>
      <c r="D12094" t="str">
        <f t="shared" si="188"/>
        <v>m2</v>
      </c>
      <c r="E12094" s="288">
        <v>4150.42</v>
      </c>
    </row>
    <row r="12095" spans="1:5" x14ac:dyDescent="0.2">
      <c r="A12095" s="287" t="s">
        <v>12122</v>
      </c>
      <c r="B12095" s="287" t="s">
        <v>29912</v>
      </c>
      <c r="C12095" s="287" t="s">
        <v>11</v>
      </c>
      <c r="D12095" t="str">
        <f t="shared" si="188"/>
        <v>m2</v>
      </c>
      <c r="E12095" s="288">
        <v>4143.07</v>
      </c>
    </row>
    <row r="12096" spans="1:5" x14ac:dyDescent="0.2">
      <c r="A12096" s="287" t="s">
        <v>12123</v>
      </c>
      <c r="B12096" s="287" t="s">
        <v>29913</v>
      </c>
      <c r="C12096" s="287" t="s">
        <v>11</v>
      </c>
      <c r="D12096" t="str">
        <f t="shared" si="188"/>
        <v>m2</v>
      </c>
      <c r="E12096" s="288">
        <v>4050.99</v>
      </c>
    </row>
    <row r="12097" spans="1:5" x14ac:dyDescent="0.2">
      <c r="A12097" s="287" t="s">
        <v>12124</v>
      </c>
      <c r="B12097" s="287" t="s">
        <v>29913</v>
      </c>
      <c r="C12097" s="287" t="s">
        <v>11</v>
      </c>
      <c r="D12097" t="str">
        <f t="shared" si="188"/>
        <v>m2</v>
      </c>
      <c r="E12097" s="288">
        <v>4043.64</v>
      </c>
    </row>
    <row r="12098" spans="1:5" x14ac:dyDescent="0.2">
      <c r="A12098" s="287" t="s">
        <v>12125</v>
      </c>
      <c r="B12098" s="287" t="s">
        <v>29914</v>
      </c>
      <c r="C12098" s="287" t="s">
        <v>11</v>
      </c>
      <c r="D12098" t="str">
        <f t="shared" ref="D12098:D12161" si="189">LOWER(C12098)</f>
        <v>m2</v>
      </c>
      <c r="E12098" s="288">
        <v>3963.91</v>
      </c>
    </row>
    <row r="12099" spans="1:5" x14ac:dyDescent="0.2">
      <c r="A12099" s="287" t="s">
        <v>12126</v>
      </c>
      <c r="B12099" s="287" t="s">
        <v>29914</v>
      </c>
      <c r="C12099" s="287" t="s">
        <v>11</v>
      </c>
      <c r="D12099" t="str">
        <f t="shared" si="189"/>
        <v>m2</v>
      </c>
      <c r="E12099" s="288">
        <v>3956.56</v>
      </c>
    </row>
    <row r="12100" spans="1:5" x14ac:dyDescent="0.2">
      <c r="A12100" s="287" t="s">
        <v>12127</v>
      </c>
      <c r="B12100" s="287" t="s">
        <v>29915</v>
      </c>
      <c r="C12100" s="287" t="s">
        <v>11</v>
      </c>
      <c r="D12100" t="str">
        <f t="shared" si="189"/>
        <v>m2</v>
      </c>
      <c r="E12100" s="288">
        <v>4185.1000000000004</v>
      </c>
    </row>
    <row r="12101" spans="1:5" x14ac:dyDescent="0.2">
      <c r="A12101" s="287" t="s">
        <v>12128</v>
      </c>
      <c r="B12101" s="287" t="s">
        <v>29915</v>
      </c>
      <c r="C12101" s="287" t="s">
        <v>11</v>
      </c>
      <c r="D12101" t="str">
        <f t="shared" si="189"/>
        <v>m2</v>
      </c>
      <c r="E12101" s="288">
        <v>4174.63</v>
      </c>
    </row>
    <row r="12102" spans="1:5" x14ac:dyDescent="0.2">
      <c r="A12102" s="287" t="s">
        <v>12129</v>
      </c>
      <c r="B12102" s="287" t="s">
        <v>29916</v>
      </c>
      <c r="C12102" s="287" t="s">
        <v>11</v>
      </c>
      <c r="D12102" t="str">
        <f t="shared" si="189"/>
        <v>m2</v>
      </c>
      <c r="E12102" s="288">
        <v>3994.4</v>
      </c>
    </row>
    <row r="12103" spans="1:5" x14ac:dyDescent="0.2">
      <c r="A12103" s="287" t="s">
        <v>12130</v>
      </c>
      <c r="B12103" s="287" t="s">
        <v>29916</v>
      </c>
      <c r="C12103" s="287" t="s">
        <v>11</v>
      </c>
      <c r="D12103" t="str">
        <f t="shared" si="189"/>
        <v>m2</v>
      </c>
      <c r="E12103" s="288">
        <v>3983.93</v>
      </c>
    </row>
    <row r="12104" spans="1:5" x14ac:dyDescent="0.2">
      <c r="A12104" s="287" t="s">
        <v>12131</v>
      </c>
      <c r="B12104" s="287" t="s">
        <v>29917</v>
      </c>
      <c r="C12104" s="287" t="s">
        <v>11</v>
      </c>
      <c r="D12104" t="str">
        <f t="shared" si="189"/>
        <v>m2</v>
      </c>
      <c r="E12104" s="288">
        <v>5690.26</v>
      </c>
    </row>
    <row r="12105" spans="1:5" x14ac:dyDescent="0.2">
      <c r="A12105" s="287" t="s">
        <v>12132</v>
      </c>
      <c r="B12105" s="287" t="s">
        <v>29917</v>
      </c>
      <c r="C12105" s="287" t="s">
        <v>11</v>
      </c>
      <c r="D12105" t="str">
        <f t="shared" si="189"/>
        <v>m2</v>
      </c>
      <c r="E12105" s="288">
        <v>5677.54</v>
      </c>
    </row>
    <row r="12106" spans="1:5" x14ac:dyDescent="0.2">
      <c r="A12106" s="287" t="s">
        <v>12133</v>
      </c>
      <c r="B12106" s="287" t="s">
        <v>29918</v>
      </c>
      <c r="C12106" s="287" t="s">
        <v>11</v>
      </c>
      <c r="D12106" t="str">
        <f t="shared" si="189"/>
        <v>m2</v>
      </c>
      <c r="E12106" s="288">
        <v>176.29</v>
      </c>
    </row>
    <row r="12107" spans="1:5" x14ac:dyDescent="0.2">
      <c r="A12107" s="287" t="s">
        <v>12134</v>
      </c>
      <c r="B12107" s="287" t="s">
        <v>29918</v>
      </c>
      <c r="C12107" s="287" t="s">
        <v>11</v>
      </c>
      <c r="D12107" t="str">
        <f t="shared" si="189"/>
        <v>m2</v>
      </c>
      <c r="E12107" s="288">
        <v>167.89</v>
      </c>
    </row>
    <row r="12108" spans="1:5" x14ac:dyDescent="0.2">
      <c r="A12108" s="287" t="s">
        <v>12135</v>
      </c>
      <c r="B12108" s="287" t="s">
        <v>29919</v>
      </c>
      <c r="C12108" s="287" t="s">
        <v>11</v>
      </c>
      <c r="D12108" t="str">
        <f t="shared" si="189"/>
        <v>m2</v>
      </c>
      <c r="E12108" s="288">
        <v>137.46</v>
      </c>
    </row>
    <row r="12109" spans="1:5" x14ac:dyDescent="0.2">
      <c r="A12109" s="287" t="s">
        <v>12136</v>
      </c>
      <c r="B12109" s="287" t="s">
        <v>29919</v>
      </c>
      <c r="C12109" s="287" t="s">
        <v>11</v>
      </c>
      <c r="D12109" t="str">
        <f t="shared" si="189"/>
        <v>m2</v>
      </c>
      <c r="E12109" s="288">
        <v>131.81</v>
      </c>
    </row>
    <row r="12110" spans="1:5" x14ac:dyDescent="0.2">
      <c r="A12110" s="287" t="s">
        <v>12137</v>
      </c>
      <c r="B12110" s="287" t="s">
        <v>29920</v>
      </c>
      <c r="C12110" s="287" t="s">
        <v>11</v>
      </c>
      <c r="D12110" t="str">
        <f t="shared" si="189"/>
        <v>m2</v>
      </c>
      <c r="E12110" s="288">
        <v>164.17</v>
      </c>
    </row>
    <row r="12111" spans="1:5" x14ac:dyDescent="0.2">
      <c r="A12111" s="287" t="s">
        <v>12138</v>
      </c>
      <c r="B12111" s="287" t="s">
        <v>29920</v>
      </c>
      <c r="C12111" s="287" t="s">
        <v>11</v>
      </c>
      <c r="D12111" t="str">
        <f t="shared" si="189"/>
        <v>m2</v>
      </c>
      <c r="E12111" s="288">
        <v>157.38</v>
      </c>
    </row>
    <row r="12112" spans="1:5" x14ac:dyDescent="0.2">
      <c r="A12112" s="287" t="s">
        <v>12139</v>
      </c>
      <c r="B12112" s="287" t="s">
        <v>29921</v>
      </c>
      <c r="C12112" s="287" t="s">
        <v>11</v>
      </c>
      <c r="D12112" t="str">
        <f t="shared" si="189"/>
        <v>m2</v>
      </c>
      <c r="E12112" s="288">
        <v>257.56</v>
      </c>
    </row>
    <row r="12113" spans="1:5" x14ac:dyDescent="0.2">
      <c r="A12113" s="287" t="s">
        <v>12140</v>
      </c>
      <c r="B12113" s="287" t="s">
        <v>29921</v>
      </c>
      <c r="C12113" s="287" t="s">
        <v>11</v>
      </c>
      <c r="D12113" t="str">
        <f t="shared" si="189"/>
        <v>m2</v>
      </c>
      <c r="E12113" s="288">
        <v>248.51</v>
      </c>
    </row>
    <row r="12114" spans="1:5" x14ac:dyDescent="0.2">
      <c r="A12114" s="287" t="s">
        <v>12141</v>
      </c>
      <c r="B12114" s="287" t="s">
        <v>29922</v>
      </c>
      <c r="C12114" s="287" t="s">
        <v>11</v>
      </c>
      <c r="D12114" t="str">
        <f t="shared" si="189"/>
        <v>m2</v>
      </c>
      <c r="E12114" s="288">
        <v>3373.41</v>
      </c>
    </row>
    <row r="12115" spans="1:5" x14ac:dyDescent="0.2">
      <c r="A12115" s="287" t="s">
        <v>12142</v>
      </c>
      <c r="B12115" s="287" t="s">
        <v>29922</v>
      </c>
      <c r="C12115" s="287" t="s">
        <v>11</v>
      </c>
      <c r="D12115" t="str">
        <f t="shared" si="189"/>
        <v>m2</v>
      </c>
      <c r="E12115" s="288">
        <v>3367.76</v>
      </c>
    </row>
    <row r="12116" spans="1:5" x14ac:dyDescent="0.2">
      <c r="A12116" s="287" t="s">
        <v>12143</v>
      </c>
      <c r="B12116" s="287" t="s">
        <v>29923</v>
      </c>
      <c r="C12116" s="287" t="s">
        <v>11</v>
      </c>
      <c r="D12116" t="str">
        <f t="shared" si="189"/>
        <v>m2</v>
      </c>
      <c r="E12116" s="288">
        <v>4976.09</v>
      </c>
    </row>
    <row r="12117" spans="1:5" x14ac:dyDescent="0.2">
      <c r="A12117" s="287" t="s">
        <v>12144</v>
      </c>
      <c r="B12117" s="287" t="s">
        <v>29923</v>
      </c>
      <c r="C12117" s="287" t="s">
        <v>11</v>
      </c>
      <c r="D12117" t="str">
        <f t="shared" si="189"/>
        <v>m2</v>
      </c>
      <c r="E12117" s="288">
        <v>4970.4399999999996</v>
      </c>
    </row>
    <row r="12118" spans="1:5" x14ac:dyDescent="0.2">
      <c r="A12118" s="287" t="s">
        <v>12145</v>
      </c>
      <c r="B12118" s="287" t="s">
        <v>29924</v>
      </c>
      <c r="C12118" s="287" t="s">
        <v>11</v>
      </c>
      <c r="D12118" t="str">
        <f t="shared" si="189"/>
        <v>m2</v>
      </c>
      <c r="E12118" s="288">
        <v>328.81</v>
      </c>
    </row>
    <row r="12119" spans="1:5" x14ac:dyDescent="0.2">
      <c r="A12119" s="287" t="s">
        <v>12146</v>
      </c>
      <c r="B12119" s="287" t="s">
        <v>29924</v>
      </c>
      <c r="C12119" s="287" t="s">
        <v>11</v>
      </c>
      <c r="D12119" t="str">
        <f t="shared" si="189"/>
        <v>m2</v>
      </c>
      <c r="E12119" s="288">
        <v>324</v>
      </c>
    </row>
    <row r="12120" spans="1:5" x14ac:dyDescent="0.2">
      <c r="A12120" s="287" t="s">
        <v>12147</v>
      </c>
      <c r="B12120" s="287" t="s">
        <v>29925</v>
      </c>
      <c r="C12120" s="287" t="s">
        <v>11</v>
      </c>
      <c r="D12120" t="str">
        <f t="shared" si="189"/>
        <v>m2</v>
      </c>
      <c r="E12120" s="288">
        <v>386.23</v>
      </c>
    </row>
    <row r="12121" spans="1:5" x14ac:dyDescent="0.2">
      <c r="A12121" s="287" t="s">
        <v>12148</v>
      </c>
      <c r="B12121" s="287" t="s">
        <v>29925</v>
      </c>
      <c r="C12121" s="287" t="s">
        <v>11</v>
      </c>
      <c r="D12121" t="str">
        <f t="shared" si="189"/>
        <v>m2</v>
      </c>
      <c r="E12121" s="288">
        <v>381.42</v>
      </c>
    </row>
    <row r="12122" spans="1:5" x14ac:dyDescent="0.2">
      <c r="A12122" s="287" t="s">
        <v>12149</v>
      </c>
      <c r="B12122" s="287" t="s">
        <v>29926</v>
      </c>
      <c r="C12122" s="287" t="s">
        <v>11</v>
      </c>
      <c r="D12122" t="str">
        <f t="shared" si="189"/>
        <v>m2</v>
      </c>
      <c r="E12122" s="288">
        <v>270.36</v>
      </c>
    </row>
    <row r="12123" spans="1:5" x14ac:dyDescent="0.2">
      <c r="A12123" s="287" t="s">
        <v>12150</v>
      </c>
      <c r="B12123" s="287" t="s">
        <v>29926</v>
      </c>
      <c r="C12123" s="287" t="s">
        <v>11</v>
      </c>
      <c r="D12123" t="str">
        <f t="shared" si="189"/>
        <v>m2</v>
      </c>
      <c r="E12123" s="288">
        <v>265.55</v>
      </c>
    </row>
    <row r="12124" spans="1:5" x14ac:dyDescent="0.2">
      <c r="A12124" s="287" t="s">
        <v>12151</v>
      </c>
      <c r="B12124" s="287" t="s">
        <v>29927</v>
      </c>
      <c r="C12124" s="287" t="s">
        <v>53</v>
      </c>
      <c r="D12124" t="str">
        <f t="shared" si="189"/>
        <v>m</v>
      </c>
      <c r="E12124" s="288">
        <v>242.74</v>
      </c>
    </row>
    <row r="12125" spans="1:5" x14ac:dyDescent="0.2">
      <c r="A12125" s="287" t="s">
        <v>12152</v>
      </c>
      <c r="B12125" s="287" t="s">
        <v>29927</v>
      </c>
      <c r="C12125" s="287" t="s">
        <v>53</v>
      </c>
      <c r="D12125" t="str">
        <f t="shared" si="189"/>
        <v>m</v>
      </c>
      <c r="E12125" s="288">
        <v>237.93</v>
      </c>
    </row>
    <row r="12126" spans="1:5" x14ac:dyDescent="0.2">
      <c r="A12126" s="287" t="s">
        <v>12153</v>
      </c>
      <c r="B12126" s="287" t="s">
        <v>29928</v>
      </c>
      <c r="C12126" s="287" t="s">
        <v>53</v>
      </c>
      <c r="D12126" t="str">
        <f t="shared" si="189"/>
        <v>m</v>
      </c>
      <c r="E12126" s="288">
        <v>266.02999999999997</v>
      </c>
    </row>
    <row r="12127" spans="1:5" x14ac:dyDescent="0.2">
      <c r="A12127" s="287" t="s">
        <v>12154</v>
      </c>
      <c r="B12127" s="287" t="s">
        <v>29928</v>
      </c>
      <c r="C12127" s="287" t="s">
        <v>53</v>
      </c>
      <c r="D12127" t="str">
        <f t="shared" si="189"/>
        <v>m</v>
      </c>
      <c r="E12127" s="288">
        <v>261.22000000000003</v>
      </c>
    </row>
    <row r="12128" spans="1:5" x14ac:dyDescent="0.2">
      <c r="A12128" s="287" t="s">
        <v>12155</v>
      </c>
      <c r="B12128" s="287" t="s">
        <v>29929</v>
      </c>
      <c r="C12128" s="287" t="s">
        <v>53</v>
      </c>
      <c r="D12128" t="str">
        <f t="shared" si="189"/>
        <v>m</v>
      </c>
      <c r="E12128" s="288">
        <v>247.64</v>
      </c>
    </row>
    <row r="12129" spans="1:5" x14ac:dyDescent="0.2">
      <c r="A12129" s="287" t="s">
        <v>12156</v>
      </c>
      <c r="B12129" s="287" t="s">
        <v>29929</v>
      </c>
      <c r="C12129" s="287" t="s">
        <v>53</v>
      </c>
      <c r="D12129" t="str">
        <f t="shared" si="189"/>
        <v>m</v>
      </c>
      <c r="E12129" s="288">
        <v>242.83</v>
      </c>
    </row>
    <row r="12130" spans="1:5" x14ac:dyDescent="0.2">
      <c r="A12130" s="287" t="s">
        <v>12157</v>
      </c>
      <c r="B12130" s="287" t="s">
        <v>29930</v>
      </c>
      <c r="C12130" s="287" t="s">
        <v>53</v>
      </c>
      <c r="D12130" t="str">
        <f t="shared" si="189"/>
        <v>m</v>
      </c>
      <c r="E12130" s="288">
        <v>650</v>
      </c>
    </row>
    <row r="12131" spans="1:5" x14ac:dyDescent="0.2">
      <c r="A12131" s="287" t="s">
        <v>12158</v>
      </c>
      <c r="B12131" s="287" t="s">
        <v>29930</v>
      </c>
      <c r="C12131" s="287" t="s">
        <v>53</v>
      </c>
      <c r="D12131" t="str">
        <f t="shared" si="189"/>
        <v>m</v>
      </c>
      <c r="E12131" s="288">
        <v>650</v>
      </c>
    </row>
    <row r="12132" spans="1:5" x14ac:dyDescent="0.2">
      <c r="A12132" s="287" t="s">
        <v>12159</v>
      </c>
      <c r="B12132" s="287" t="s">
        <v>29931</v>
      </c>
      <c r="C12132" s="287" t="s">
        <v>11</v>
      </c>
      <c r="D12132" t="str">
        <f t="shared" si="189"/>
        <v>m2</v>
      </c>
      <c r="E12132" s="288">
        <v>178</v>
      </c>
    </row>
    <row r="12133" spans="1:5" x14ac:dyDescent="0.2">
      <c r="A12133" s="287" t="s">
        <v>12160</v>
      </c>
      <c r="B12133" s="287" t="s">
        <v>29931</v>
      </c>
      <c r="C12133" s="287" t="s">
        <v>11</v>
      </c>
      <c r="D12133" t="str">
        <f t="shared" si="189"/>
        <v>m2</v>
      </c>
      <c r="E12133" s="288">
        <v>178</v>
      </c>
    </row>
    <row r="12134" spans="1:5" x14ac:dyDescent="0.2">
      <c r="A12134" s="287" t="s">
        <v>12161</v>
      </c>
      <c r="B12134" s="287" t="s">
        <v>29932</v>
      </c>
      <c r="C12134" s="287" t="s">
        <v>11</v>
      </c>
      <c r="D12134" t="str">
        <f t="shared" si="189"/>
        <v>m2</v>
      </c>
      <c r="E12134" s="288">
        <v>1498.99</v>
      </c>
    </row>
    <row r="12135" spans="1:5" x14ac:dyDescent="0.2">
      <c r="A12135" s="287" t="s">
        <v>12162</v>
      </c>
      <c r="B12135" s="287" t="s">
        <v>29932</v>
      </c>
      <c r="C12135" s="287" t="s">
        <v>11</v>
      </c>
      <c r="D12135" t="str">
        <f t="shared" si="189"/>
        <v>m2</v>
      </c>
      <c r="E12135" s="288">
        <v>1368.93</v>
      </c>
    </row>
    <row r="12136" spans="1:5" x14ac:dyDescent="0.2">
      <c r="A12136" s="287" t="s">
        <v>12163</v>
      </c>
      <c r="B12136" s="287" t="s">
        <v>29933</v>
      </c>
      <c r="C12136" s="287" t="s">
        <v>11</v>
      </c>
      <c r="D12136" t="str">
        <f t="shared" si="189"/>
        <v>m2</v>
      </c>
      <c r="E12136" s="288">
        <v>1548.38</v>
      </c>
    </row>
    <row r="12137" spans="1:5" x14ac:dyDescent="0.2">
      <c r="A12137" s="287" t="s">
        <v>12164</v>
      </c>
      <c r="B12137" s="287" t="s">
        <v>29933</v>
      </c>
      <c r="C12137" s="287" t="s">
        <v>11</v>
      </c>
      <c r="D12137" t="str">
        <f t="shared" si="189"/>
        <v>m2</v>
      </c>
      <c r="E12137" s="288">
        <v>1412.67</v>
      </c>
    </row>
    <row r="12138" spans="1:5" x14ac:dyDescent="0.2">
      <c r="A12138" s="287" t="s">
        <v>12165</v>
      </c>
      <c r="B12138" s="287" t="s">
        <v>29934</v>
      </c>
      <c r="C12138" s="287" t="s">
        <v>11</v>
      </c>
      <c r="D12138" t="str">
        <f t="shared" si="189"/>
        <v>m2</v>
      </c>
      <c r="E12138" s="288">
        <v>1623.16</v>
      </c>
    </row>
    <row r="12139" spans="1:5" x14ac:dyDescent="0.2">
      <c r="A12139" s="287" t="s">
        <v>12166</v>
      </c>
      <c r="B12139" s="287" t="s">
        <v>29934</v>
      </c>
      <c r="C12139" s="287" t="s">
        <v>11</v>
      </c>
      <c r="D12139" t="str">
        <f t="shared" si="189"/>
        <v>m2</v>
      </c>
      <c r="E12139" s="288">
        <v>1481.79</v>
      </c>
    </row>
    <row r="12140" spans="1:5" x14ac:dyDescent="0.2">
      <c r="A12140" s="287" t="s">
        <v>12167</v>
      </c>
      <c r="B12140" s="287" t="s">
        <v>29935</v>
      </c>
      <c r="C12140" s="287" t="s">
        <v>53</v>
      </c>
      <c r="D12140" t="str">
        <f t="shared" si="189"/>
        <v>m</v>
      </c>
      <c r="E12140" s="288">
        <v>1203.96</v>
      </c>
    </row>
    <row r="12141" spans="1:5" x14ac:dyDescent="0.2">
      <c r="A12141" s="287" t="s">
        <v>12168</v>
      </c>
      <c r="B12141" s="287" t="s">
        <v>29935</v>
      </c>
      <c r="C12141" s="287" t="s">
        <v>53</v>
      </c>
      <c r="D12141" t="str">
        <f t="shared" si="189"/>
        <v>m</v>
      </c>
      <c r="E12141" s="288">
        <v>1095.3900000000001</v>
      </c>
    </row>
    <row r="12142" spans="1:5" x14ac:dyDescent="0.2">
      <c r="A12142" s="287" t="s">
        <v>12169</v>
      </c>
      <c r="B12142" s="287" t="s">
        <v>29936</v>
      </c>
      <c r="C12142" s="287" t="s">
        <v>53</v>
      </c>
      <c r="D12142" t="str">
        <f t="shared" si="189"/>
        <v>m</v>
      </c>
      <c r="E12142" s="288">
        <v>588.94000000000005</v>
      </c>
    </row>
    <row r="12143" spans="1:5" x14ac:dyDescent="0.2">
      <c r="A12143" s="287" t="s">
        <v>12170</v>
      </c>
      <c r="B12143" s="287" t="s">
        <v>29936</v>
      </c>
      <c r="C12143" s="287" t="s">
        <v>53</v>
      </c>
      <c r="D12143" t="str">
        <f t="shared" si="189"/>
        <v>m</v>
      </c>
      <c r="E12143" s="288">
        <v>588.94000000000005</v>
      </c>
    </row>
    <row r="12144" spans="1:5" x14ac:dyDescent="0.2">
      <c r="A12144" s="287" t="s">
        <v>12171</v>
      </c>
      <c r="B12144" s="287" t="s">
        <v>29937</v>
      </c>
      <c r="C12144" s="287" t="s">
        <v>53</v>
      </c>
      <c r="D12144" t="str">
        <f t="shared" si="189"/>
        <v>m</v>
      </c>
      <c r="E12144" s="288">
        <v>723.94</v>
      </c>
    </row>
    <row r="12145" spans="1:5" x14ac:dyDescent="0.2">
      <c r="A12145" s="287" t="s">
        <v>12172</v>
      </c>
      <c r="B12145" s="287" t="s">
        <v>29937</v>
      </c>
      <c r="C12145" s="287" t="s">
        <v>53</v>
      </c>
      <c r="D12145" t="str">
        <f t="shared" si="189"/>
        <v>m</v>
      </c>
      <c r="E12145" s="288">
        <v>723.94</v>
      </c>
    </row>
    <row r="12146" spans="1:5" x14ac:dyDescent="0.2">
      <c r="A12146" s="287" t="s">
        <v>12173</v>
      </c>
      <c r="B12146" s="287" t="s">
        <v>29938</v>
      </c>
      <c r="C12146" s="287" t="s">
        <v>53</v>
      </c>
      <c r="D12146" t="str">
        <f t="shared" si="189"/>
        <v>m</v>
      </c>
      <c r="E12146" s="288">
        <v>2966.97</v>
      </c>
    </row>
    <row r="12147" spans="1:5" x14ac:dyDescent="0.2">
      <c r="A12147" s="287" t="s">
        <v>12174</v>
      </c>
      <c r="B12147" s="287" t="s">
        <v>29938</v>
      </c>
      <c r="C12147" s="287" t="s">
        <v>53</v>
      </c>
      <c r="D12147" t="str">
        <f t="shared" si="189"/>
        <v>m</v>
      </c>
      <c r="E12147" s="288">
        <v>2716.47</v>
      </c>
    </row>
    <row r="12148" spans="1:5" x14ac:dyDescent="0.2">
      <c r="A12148" s="287" t="s">
        <v>12175</v>
      </c>
      <c r="B12148" s="287" t="s">
        <v>29939</v>
      </c>
      <c r="C12148" s="287" t="s">
        <v>53</v>
      </c>
      <c r="D12148" t="str">
        <f t="shared" si="189"/>
        <v>m</v>
      </c>
      <c r="E12148" s="288">
        <v>1195.96</v>
      </c>
    </row>
    <row r="12149" spans="1:5" x14ac:dyDescent="0.2">
      <c r="A12149" s="287" t="s">
        <v>12176</v>
      </c>
      <c r="B12149" s="287" t="s">
        <v>29939</v>
      </c>
      <c r="C12149" s="287" t="s">
        <v>53</v>
      </c>
      <c r="D12149" t="str">
        <f t="shared" si="189"/>
        <v>m</v>
      </c>
      <c r="E12149" s="288">
        <v>1099.83</v>
      </c>
    </row>
    <row r="12150" spans="1:5" x14ac:dyDescent="0.2">
      <c r="A12150" s="287" t="s">
        <v>12177</v>
      </c>
      <c r="B12150" s="287" t="s">
        <v>29940</v>
      </c>
      <c r="C12150" s="287" t="s">
        <v>53</v>
      </c>
      <c r="D12150" t="str">
        <f t="shared" si="189"/>
        <v>m</v>
      </c>
      <c r="E12150" s="288">
        <v>2078.71</v>
      </c>
    </row>
    <row r="12151" spans="1:5" x14ac:dyDescent="0.2">
      <c r="A12151" s="287" t="s">
        <v>12178</v>
      </c>
      <c r="B12151" s="287" t="s">
        <v>29940</v>
      </c>
      <c r="C12151" s="287" t="s">
        <v>53</v>
      </c>
      <c r="D12151" t="str">
        <f t="shared" si="189"/>
        <v>m</v>
      </c>
      <c r="E12151" s="288">
        <v>1904.54</v>
      </c>
    </row>
    <row r="12152" spans="1:5" x14ac:dyDescent="0.2">
      <c r="A12152" s="287" t="s">
        <v>12179</v>
      </c>
      <c r="B12152" s="287" t="s">
        <v>23594</v>
      </c>
      <c r="C12152" s="287" t="s">
        <v>53</v>
      </c>
      <c r="D12152" t="str">
        <f t="shared" si="189"/>
        <v>m</v>
      </c>
      <c r="E12152" s="288">
        <v>741.94</v>
      </c>
    </row>
    <row r="12153" spans="1:5" x14ac:dyDescent="0.2">
      <c r="A12153" s="287" t="s">
        <v>12180</v>
      </c>
      <c r="B12153" s="287" t="s">
        <v>23594</v>
      </c>
      <c r="C12153" s="287" t="s">
        <v>53</v>
      </c>
      <c r="D12153" t="str">
        <f t="shared" si="189"/>
        <v>m</v>
      </c>
      <c r="E12153" s="288">
        <v>693.03</v>
      </c>
    </row>
    <row r="12154" spans="1:5" x14ac:dyDescent="0.2">
      <c r="A12154" s="287" t="s">
        <v>12181</v>
      </c>
      <c r="B12154" s="287" t="s">
        <v>23595</v>
      </c>
      <c r="C12154" s="287" t="s">
        <v>53</v>
      </c>
      <c r="D12154" t="str">
        <f t="shared" si="189"/>
        <v>m</v>
      </c>
      <c r="E12154" s="288">
        <v>753.31</v>
      </c>
    </row>
    <row r="12155" spans="1:5" x14ac:dyDescent="0.2">
      <c r="A12155" s="287" t="s">
        <v>12182</v>
      </c>
      <c r="B12155" s="287" t="s">
        <v>23595</v>
      </c>
      <c r="C12155" s="287" t="s">
        <v>53</v>
      </c>
      <c r="D12155" t="str">
        <f t="shared" si="189"/>
        <v>m</v>
      </c>
      <c r="E12155" s="288">
        <v>699.59</v>
      </c>
    </row>
    <row r="12156" spans="1:5" x14ac:dyDescent="0.2">
      <c r="A12156" s="287" t="s">
        <v>12183</v>
      </c>
      <c r="B12156" s="287" t="s">
        <v>29941</v>
      </c>
      <c r="C12156" s="287" t="s">
        <v>11</v>
      </c>
      <c r="D12156" t="str">
        <f t="shared" si="189"/>
        <v>m2</v>
      </c>
      <c r="E12156" s="288">
        <v>142.56</v>
      </c>
    </row>
    <row r="12157" spans="1:5" x14ac:dyDescent="0.2">
      <c r="A12157" s="287" t="s">
        <v>12184</v>
      </c>
      <c r="B12157" s="287" t="s">
        <v>29941</v>
      </c>
      <c r="C12157" s="287" t="s">
        <v>11</v>
      </c>
      <c r="D12157" t="str">
        <f t="shared" si="189"/>
        <v>m2</v>
      </c>
      <c r="E12157" s="288">
        <v>134.08000000000001</v>
      </c>
    </row>
    <row r="12158" spans="1:5" x14ac:dyDescent="0.2">
      <c r="A12158" s="287" t="s">
        <v>12185</v>
      </c>
      <c r="B12158" s="287" t="s">
        <v>29942</v>
      </c>
      <c r="C12158" s="287" t="s">
        <v>11</v>
      </c>
      <c r="D12158" t="str">
        <f t="shared" si="189"/>
        <v>m2</v>
      </c>
      <c r="E12158" s="288">
        <v>1206.8399999999999</v>
      </c>
    </row>
    <row r="12159" spans="1:5" x14ac:dyDescent="0.2">
      <c r="A12159" s="287" t="s">
        <v>12186</v>
      </c>
      <c r="B12159" s="287" t="s">
        <v>29942</v>
      </c>
      <c r="C12159" s="287" t="s">
        <v>11</v>
      </c>
      <c r="D12159" t="str">
        <f t="shared" si="189"/>
        <v>m2</v>
      </c>
      <c r="E12159" s="288">
        <v>1194.3800000000001</v>
      </c>
    </row>
    <row r="12160" spans="1:5" x14ac:dyDescent="0.2">
      <c r="A12160" s="287" t="s">
        <v>12187</v>
      </c>
      <c r="B12160" s="287" t="s">
        <v>29943</v>
      </c>
      <c r="C12160" s="287" t="s">
        <v>11</v>
      </c>
      <c r="D12160" t="str">
        <f t="shared" si="189"/>
        <v>m2</v>
      </c>
      <c r="E12160" s="288">
        <v>1373.3</v>
      </c>
    </row>
    <row r="12161" spans="1:5" x14ac:dyDescent="0.2">
      <c r="A12161" s="287" t="s">
        <v>12188</v>
      </c>
      <c r="B12161" s="287" t="s">
        <v>29943</v>
      </c>
      <c r="C12161" s="287" t="s">
        <v>11</v>
      </c>
      <c r="D12161" t="str">
        <f t="shared" si="189"/>
        <v>m2</v>
      </c>
      <c r="E12161" s="288">
        <v>1360.84</v>
      </c>
    </row>
    <row r="12162" spans="1:5" x14ac:dyDescent="0.2">
      <c r="A12162" s="287" t="s">
        <v>12189</v>
      </c>
      <c r="B12162" s="287" t="s">
        <v>29944</v>
      </c>
      <c r="C12162" s="287" t="s">
        <v>53</v>
      </c>
      <c r="D12162" t="str">
        <f t="shared" ref="D12162:D12225" si="190">LOWER(C12162)</f>
        <v>m</v>
      </c>
      <c r="E12162" s="288">
        <v>1771.52</v>
      </c>
    </row>
    <row r="12163" spans="1:5" x14ac:dyDescent="0.2">
      <c r="A12163" s="287" t="s">
        <v>12190</v>
      </c>
      <c r="B12163" s="287" t="s">
        <v>29944</v>
      </c>
      <c r="C12163" s="287" t="s">
        <v>53</v>
      </c>
      <c r="D12163" t="str">
        <f t="shared" si="190"/>
        <v>m</v>
      </c>
      <c r="E12163" s="288">
        <v>1759.07</v>
      </c>
    </row>
    <row r="12164" spans="1:5" x14ac:dyDescent="0.2">
      <c r="A12164" s="287" t="s">
        <v>12191</v>
      </c>
      <c r="B12164" s="287" t="s">
        <v>29945</v>
      </c>
      <c r="C12164" s="287" t="s">
        <v>53</v>
      </c>
      <c r="D12164" t="str">
        <f t="shared" si="190"/>
        <v>m</v>
      </c>
      <c r="E12164" s="288">
        <v>946.63</v>
      </c>
    </row>
    <row r="12165" spans="1:5" x14ac:dyDescent="0.2">
      <c r="A12165" s="287" t="s">
        <v>12192</v>
      </c>
      <c r="B12165" s="287" t="s">
        <v>29945</v>
      </c>
      <c r="C12165" s="287" t="s">
        <v>53</v>
      </c>
      <c r="D12165" t="str">
        <f t="shared" si="190"/>
        <v>m</v>
      </c>
      <c r="E12165" s="288">
        <v>934.18</v>
      </c>
    </row>
    <row r="12166" spans="1:5" x14ac:dyDescent="0.2">
      <c r="A12166" s="287" t="s">
        <v>12193</v>
      </c>
      <c r="B12166" s="287" t="s">
        <v>29946</v>
      </c>
      <c r="C12166" s="287" t="s">
        <v>53</v>
      </c>
      <c r="D12166" t="str">
        <f t="shared" si="190"/>
        <v>m</v>
      </c>
      <c r="E12166" s="288">
        <v>1019.91</v>
      </c>
    </row>
    <row r="12167" spans="1:5" x14ac:dyDescent="0.2">
      <c r="A12167" s="287" t="s">
        <v>12194</v>
      </c>
      <c r="B12167" s="287" t="s">
        <v>29946</v>
      </c>
      <c r="C12167" s="287" t="s">
        <v>53</v>
      </c>
      <c r="D12167" t="str">
        <f t="shared" si="190"/>
        <v>m</v>
      </c>
      <c r="E12167" s="288">
        <v>1007.46</v>
      </c>
    </row>
    <row r="12168" spans="1:5" x14ac:dyDescent="0.2">
      <c r="A12168" s="287" t="s">
        <v>12195</v>
      </c>
      <c r="B12168" s="287" t="s">
        <v>29947</v>
      </c>
      <c r="C12168" s="287" t="s">
        <v>53</v>
      </c>
      <c r="D12168" t="str">
        <f t="shared" si="190"/>
        <v>m</v>
      </c>
      <c r="E12168" s="288">
        <v>1159.97</v>
      </c>
    </row>
    <row r="12169" spans="1:5" x14ac:dyDescent="0.2">
      <c r="A12169" s="287" t="s">
        <v>12196</v>
      </c>
      <c r="B12169" s="287" t="s">
        <v>29947</v>
      </c>
      <c r="C12169" s="287" t="s">
        <v>53</v>
      </c>
      <c r="D12169" t="str">
        <f t="shared" si="190"/>
        <v>m</v>
      </c>
      <c r="E12169" s="288">
        <v>1147.51</v>
      </c>
    </row>
    <row r="12170" spans="1:5" x14ac:dyDescent="0.2">
      <c r="A12170" s="287" t="s">
        <v>12197</v>
      </c>
      <c r="B12170" s="287" t="s">
        <v>29948</v>
      </c>
      <c r="C12170" s="287" t="s">
        <v>53</v>
      </c>
      <c r="D12170" t="str">
        <f t="shared" si="190"/>
        <v>m</v>
      </c>
      <c r="E12170" s="288">
        <v>1262.57</v>
      </c>
    </row>
    <row r="12171" spans="1:5" x14ac:dyDescent="0.2">
      <c r="A12171" s="287" t="s">
        <v>12198</v>
      </c>
      <c r="B12171" s="287" t="s">
        <v>29948</v>
      </c>
      <c r="C12171" s="287" t="s">
        <v>53</v>
      </c>
      <c r="D12171" t="str">
        <f t="shared" si="190"/>
        <v>m</v>
      </c>
      <c r="E12171" s="288">
        <v>1143.82</v>
      </c>
    </row>
    <row r="12172" spans="1:5" x14ac:dyDescent="0.2">
      <c r="A12172" s="287" t="s">
        <v>12199</v>
      </c>
      <c r="B12172" s="287" t="s">
        <v>29949</v>
      </c>
      <c r="C12172" s="287" t="s">
        <v>53</v>
      </c>
      <c r="D12172" t="str">
        <f t="shared" si="190"/>
        <v>m</v>
      </c>
      <c r="E12172" s="288">
        <v>1401.24</v>
      </c>
    </row>
    <row r="12173" spans="1:5" x14ac:dyDescent="0.2">
      <c r="A12173" s="287" t="s">
        <v>12200</v>
      </c>
      <c r="B12173" s="287" t="s">
        <v>29949</v>
      </c>
      <c r="C12173" s="287" t="s">
        <v>53</v>
      </c>
      <c r="D12173" t="str">
        <f t="shared" si="190"/>
        <v>m</v>
      </c>
      <c r="E12173" s="288">
        <v>1282.49</v>
      </c>
    </row>
    <row r="12174" spans="1:5" x14ac:dyDescent="0.2">
      <c r="A12174" s="287" t="s">
        <v>12201</v>
      </c>
      <c r="B12174" s="287" t="s">
        <v>29950</v>
      </c>
      <c r="C12174" s="287" t="s">
        <v>11</v>
      </c>
      <c r="D12174" t="str">
        <f t="shared" si="190"/>
        <v>m2</v>
      </c>
      <c r="E12174" s="288">
        <v>1680.18</v>
      </c>
    </row>
    <row r="12175" spans="1:5" x14ac:dyDescent="0.2">
      <c r="A12175" s="287" t="s">
        <v>12202</v>
      </c>
      <c r="B12175" s="287" t="s">
        <v>29950</v>
      </c>
      <c r="C12175" s="287" t="s">
        <v>11</v>
      </c>
      <c r="D12175" t="str">
        <f t="shared" si="190"/>
        <v>m2</v>
      </c>
      <c r="E12175" s="288">
        <v>1521.84</v>
      </c>
    </row>
    <row r="12176" spans="1:5" x14ac:dyDescent="0.2">
      <c r="A12176" s="287" t="s">
        <v>12203</v>
      </c>
      <c r="B12176" s="287" t="s">
        <v>29951</v>
      </c>
      <c r="C12176" s="287" t="s">
        <v>11</v>
      </c>
      <c r="D12176" t="str">
        <f t="shared" si="190"/>
        <v>m2</v>
      </c>
      <c r="E12176" s="288">
        <v>2338.2600000000002</v>
      </c>
    </row>
    <row r="12177" spans="1:5" x14ac:dyDescent="0.2">
      <c r="A12177" s="287" t="s">
        <v>12204</v>
      </c>
      <c r="B12177" s="287" t="s">
        <v>29951</v>
      </c>
      <c r="C12177" s="287" t="s">
        <v>11</v>
      </c>
      <c r="D12177" t="str">
        <f t="shared" si="190"/>
        <v>m2</v>
      </c>
      <c r="E12177" s="288">
        <v>2168.62</v>
      </c>
    </row>
    <row r="12178" spans="1:5" x14ac:dyDescent="0.2">
      <c r="A12178" s="287" t="s">
        <v>12205</v>
      </c>
      <c r="B12178" s="287" t="s">
        <v>29952</v>
      </c>
      <c r="C12178" s="287" t="s">
        <v>11</v>
      </c>
      <c r="D12178" t="str">
        <f t="shared" si="190"/>
        <v>m2</v>
      </c>
      <c r="E12178" s="288">
        <v>2222.52</v>
      </c>
    </row>
    <row r="12179" spans="1:5" x14ac:dyDescent="0.2">
      <c r="A12179" s="287" t="s">
        <v>12206</v>
      </c>
      <c r="B12179" s="287" t="s">
        <v>29952</v>
      </c>
      <c r="C12179" s="287" t="s">
        <v>11</v>
      </c>
      <c r="D12179" t="str">
        <f t="shared" si="190"/>
        <v>m2</v>
      </c>
      <c r="E12179" s="288">
        <v>2052.88</v>
      </c>
    </row>
    <row r="12180" spans="1:5" x14ac:dyDescent="0.2">
      <c r="A12180" s="287" t="s">
        <v>12207</v>
      </c>
      <c r="B12180" s="287" t="s">
        <v>29953</v>
      </c>
      <c r="C12180" s="287" t="s">
        <v>11</v>
      </c>
      <c r="D12180" t="str">
        <f t="shared" si="190"/>
        <v>m2</v>
      </c>
      <c r="E12180" s="288">
        <v>1476.58</v>
      </c>
    </row>
    <row r="12181" spans="1:5" x14ac:dyDescent="0.2">
      <c r="A12181" s="287" t="s">
        <v>12208</v>
      </c>
      <c r="B12181" s="287" t="s">
        <v>29953</v>
      </c>
      <c r="C12181" s="287" t="s">
        <v>11</v>
      </c>
      <c r="D12181" t="str">
        <f t="shared" si="190"/>
        <v>m2</v>
      </c>
      <c r="E12181" s="288">
        <v>1372.53</v>
      </c>
    </row>
    <row r="12182" spans="1:5" x14ac:dyDescent="0.2">
      <c r="A12182" s="287" t="s">
        <v>12209</v>
      </c>
      <c r="B12182" s="287" t="s">
        <v>29954</v>
      </c>
      <c r="C12182" s="287" t="s">
        <v>53</v>
      </c>
      <c r="D12182" t="str">
        <f t="shared" si="190"/>
        <v>m</v>
      </c>
      <c r="E12182" s="288">
        <v>895.21</v>
      </c>
    </row>
    <row r="12183" spans="1:5" x14ac:dyDescent="0.2">
      <c r="A12183" s="287" t="s">
        <v>12210</v>
      </c>
      <c r="B12183" s="287" t="s">
        <v>29954</v>
      </c>
      <c r="C12183" s="287" t="s">
        <v>53</v>
      </c>
      <c r="D12183" t="str">
        <f t="shared" si="190"/>
        <v>m</v>
      </c>
      <c r="E12183" s="288">
        <v>872.6</v>
      </c>
    </row>
    <row r="12184" spans="1:5" x14ac:dyDescent="0.2">
      <c r="A12184" s="287" t="s">
        <v>12211</v>
      </c>
      <c r="B12184" s="287" t="s">
        <v>29955</v>
      </c>
      <c r="C12184" s="287" t="s">
        <v>53</v>
      </c>
      <c r="D12184" t="str">
        <f t="shared" si="190"/>
        <v>m</v>
      </c>
      <c r="E12184" s="288">
        <v>837.76</v>
      </c>
    </row>
    <row r="12185" spans="1:5" x14ac:dyDescent="0.2">
      <c r="A12185" s="287" t="s">
        <v>12212</v>
      </c>
      <c r="B12185" s="287" t="s">
        <v>29955</v>
      </c>
      <c r="C12185" s="287" t="s">
        <v>53</v>
      </c>
      <c r="D12185" t="str">
        <f t="shared" si="190"/>
        <v>m</v>
      </c>
      <c r="E12185" s="288">
        <v>792.52</v>
      </c>
    </row>
    <row r="12186" spans="1:5" x14ac:dyDescent="0.2">
      <c r="A12186" s="287" t="s">
        <v>12213</v>
      </c>
      <c r="B12186" s="287" t="s">
        <v>29956</v>
      </c>
      <c r="C12186" s="287" t="s">
        <v>11</v>
      </c>
      <c r="D12186" t="str">
        <f t="shared" si="190"/>
        <v>m2</v>
      </c>
      <c r="E12186" s="288">
        <v>7067.95</v>
      </c>
    </row>
    <row r="12187" spans="1:5" x14ac:dyDescent="0.2">
      <c r="A12187" s="287" t="s">
        <v>12214</v>
      </c>
      <c r="B12187" s="287" t="s">
        <v>29956</v>
      </c>
      <c r="C12187" s="287" t="s">
        <v>11</v>
      </c>
      <c r="D12187" t="str">
        <f t="shared" si="190"/>
        <v>m2</v>
      </c>
      <c r="E12187" s="288">
        <v>6977.41</v>
      </c>
    </row>
    <row r="12188" spans="1:5" x14ac:dyDescent="0.2">
      <c r="A12188" s="287" t="s">
        <v>12215</v>
      </c>
      <c r="B12188" s="287" t="s">
        <v>29957</v>
      </c>
      <c r="C12188" s="287" t="s">
        <v>11</v>
      </c>
      <c r="D12188" t="str">
        <f t="shared" si="190"/>
        <v>m2</v>
      </c>
      <c r="E12188" s="288">
        <v>1192.9100000000001</v>
      </c>
    </row>
    <row r="12189" spans="1:5" x14ac:dyDescent="0.2">
      <c r="A12189" s="287" t="s">
        <v>12216</v>
      </c>
      <c r="B12189" s="287" t="s">
        <v>29957</v>
      </c>
      <c r="C12189" s="287" t="s">
        <v>11</v>
      </c>
      <c r="D12189" t="str">
        <f t="shared" si="190"/>
        <v>m2</v>
      </c>
      <c r="E12189" s="288">
        <v>1156.1500000000001</v>
      </c>
    </row>
    <row r="12190" spans="1:5" x14ac:dyDescent="0.2">
      <c r="A12190" s="287" t="s">
        <v>12217</v>
      </c>
      <c r="B12190" s="287" t="s">
        <v>29958</v>
      </c>
      <c r="C12190" s="287" t="s">
        <v>11</v>
      </c>
      <c r="D12190" t="str">
        <f t="shared" si="190"/>
        <v>m2</v>
      </c>
      <c r="E12190" s="288">
        <v>1922.63</v>
      </c>
    </row>
    <row r="12191" spans="1:5" x14ac:dyDescent="0.2">
      <c r="A12191" s="287" t="s">
        <v>12218</v>
      </c>
      <c r="B12191" s="287" t="s">
        <v>29958</v>
      </c>
      <c r="C12191" s="287" t="s">
        <v>11</v>
      </c>
      <c r="D12191" t="str">
        <f t="shared" si="190"/>
        <v>m2</v>
      </c>
      <c r="E12191" s="288">
        <v>1821.79</v>
      </c>
    </row>
    <row r="12192" spans="1:5" x14ac:dyDescent="0.2">
      <c r="A12192" s="287" t="s">
        <v>12219</v>
      </c>
      <c r="B12192" s="287" t="s">
        <v>29959</v>
      </c>
      <c r="C12192" s="287" t="s">
        <v>11</v>
      </c>
      <c r="D12192" t="str">
        <f t="shared" si="190"/>
        <v>m2</v>
      </c>
      <c r="E12192" s="288">
        <v>2660.32</v>
      </c>
    </row>
    <row r="12193" spans="1:5" x14ac:dyDescent="0.2">
      <c r="A12193" s="287" t="s">
        <v>12220</v>
      </c>
      <c r="B12193" s="287" t="s">
        <v>29959</v>
      </c>
      <c r="C12193" s="287" t="s">
        <v>11</v>
      </c>
      <c r="D12193" t="str">
        <f t="shared" si="190"/>
        <v>m2</v>
      </c>
      <c r="E12193" s="288">
        <v>2547.9299999999998</v>
      </c>
    </row>
    <row r="12194" spans="1:5" x14ac:dyDescent="0.2">
      <c r="A12194" s="287" t="s">
        <v>12221</v>
      </c>
      <c r="B12194" s="287" t="s">
        <v>29960</v>
      </c>
      <c r="C12194" s="287" t="s">
        <v>11</v>
      </c>
      <c r="D12194" t="str">
        <f t="shared" si="190"/>
        <v>m2</v>
      </c>
      <c r="E12194" s="288">
        <v>2650.76</v>
      </c>
    </row>
    <row r="12195" spans="1:5" x14ac:dyDescent="0.2">
      <c r="A12195" s="287" t="s">
        <v>12222</v>
      </c>
      <c r="B12195" s="287" t="s">
        <v>29960</v>
      </c>
      <c r="C12195" s="287" t="s">
        <v>11</v>
      </c>
      <c r="D12195" t="str">
        <f t="shared" si="190"/>
        <v>m2</v>
      </c>
      <c r="E12195" s="288">
        <v>2532.94</v>
      </c>
    </row>
    <row r="12196" spans="1:5" x14ac:dyDescent="0.2">
      <c r="A12196" s="287" t="s">
        <v>12223</v>
      </c>
      <c r="B12196" s="287" t="s">
        <v>29961</v>
      </c>
      <c r="C12196" s="287" t="s">
        <v>11</v>
      </c>
      <c r="D12196" t="str">
        <f t="shared" si="190"/>
        <v>m2</v>
      </c>
      <c r="E12196" s="288">
        <v>3519.12</v>
      </c>
    </row>
    <row r="12197" spans="1:5" x14ac:dyDescent="0.2">
      <c r="A12197" s="287" t="s">
        <v>12224</v>
      </c>
      <c r="B12197" s="287" t="s">
        <v>29961</v>
      </c>
      <c r="C12197" s="287" t="s">
        <v>11</v>
      </c>
      <c r="D12197" t="str">
        <f t="shared" si="190"/>
        <v>m2</v>
      </c>
      <c r="E12197" s="288">
        <v>3383.87</v>
      </c>
    </row>
    <row r="12198" spans="1:5" x14ac:dyDescent="0.2">
      <c r="A12198" s="287" t="s">
        <v>12225</v>
      </c>
      <c r="B12198" s="287" t="s">
        <v>29962</v>
      </c>
      <c r="C12198" s="287" t="s">
        <v>11</v>
      </c>
      <c r="D12198" t="str">
        <f t="shared" si="190"/>
        <v>m2</v>
      </c>
      <c r="E12198" s="288">
        <v>4446.8999999999996</v>
      </c>
    </row>
    <row r="12199" spans="1:5" x14ac:dyDescent="0.2">
      <c r="A12199" s="287" t="s">
        <v>12226</v>
      </c>
      <c r="B12199" s="287" t="s">
        <v>29962</v>
      </c>
      <c r="C12199" s="287" t="s">
        <v>11</v>
      </c>
      <c r="D12199" t="str">
        <f t="shared" si="190"/>
        <v>m2</v>
      </c>
      <c r="E12199" s="288">
        <v>4319.67</v>
      </c>
    </row>
    <row r="12200" spans="1:5" x14ac:dyDescent="0.2">
      <c r="A12200" s="287" t="s">
        <v>12227</v>
      </c>
      <c r="B12200" s="287" t="s">
        <v>29963</v>
      </c>
      <c r="C12200" s="287" t="s">
        <v>11</v>
      </c>
      <c r="D12200" t="str">
        <f t="shared" si="190"/>
        <v>m2</v>
      </c>
      <c r="E12200" s="288">
        <v>1038.32</v>
      </c>
    </row>
    <row r="12201" spans="1:5" x14ac:dyDescent="0.2">
      <c r="A12201" s="287" t="s">
        <v>12228</v>
      </c>
      <c r="B12201" s="287" t="s">
        <v>29963</v>
      </c>
      <c r="C12201" s="287" t="s">
        <v>11</v>
      </c>
      <c r="D12201" t="str">
        <f t="shared" si="190"/>
        <v>m2</v>
      </c>
      <c r="E12201" s="288">
        <v>1012.87</v>
      </c>
    </row>
    <row r="12202" spans="1:5" x14ac:dyDescent="0.2">
      <c r="A12202" s="287" t="s">
        <v>12229</v>
      </c>
      <c r="B12202" s="287" t="s">
        <v>29964</v>
      </c>
      <c r="C12202" s="287" t="s">
        <v>53</v>
      </c>
      <c r="D12202" t="str">
        <f t="shared" si="190"/>
        <v>m</v>
      </c>
      <c r="E12202" s="288">
        <v>8475.81</v>
      </c>
    </row>
    <row r="12203" spans="1:5" x14ac:dyDescent="0.2">
      <c r="A12203" s="287" t="s">
        <v>12230</v>
      </c>
      <c r="B12203" s="287" t="s">
        <v>29964</v>
      </c>
      <c r="C12203" s="287" t="s">
        <v>53</v>
      </c>
      <c r="D12203" t="str">
        <f t="shared" si="190"/>
        <v>m</v>
      </c>
      <c r="E12203" s="288">
        <v>8255.9</v>
      </c>
    </row>
    <row r="12204" spans="1:5" x14ac:dyDescent="0.2">
      <c r="A12204" s="287" t="s">
        <v>12231</v>
      </c>
      <c r="B12204" s="287" t="s">
        <v>29965</v>
      </c>
      <c r="C12204" s="287" t="s">
        <v>53</v>
      </c>
      <c r="D12204" t="str">
        <f t="shared" si="190"/>
        <v>m</v>
      </c>
      <c r="E12204" s="288">
        <v>7961.85</v>
      </c>
    </row>
    <row r="12205" spans="1:5" x14ac:dyDescent="0.2">
      <c r="A12205" s="287" t="s">
        <v>12232</v>
      </c>
      <c r="B12205" s="287" t="s">
        <v>29965</v>
      </c>
      <c r="C12205" s="287" t="s">
        <v>53</v>
      </c>
      <c r="D12205" t="str">
        <f t="shared" si="190"/>
        <v>m</v>
      </c>
      <c r="E12205" s="288">
        <v>7898.7</v>
      </c>
    </row>
    <row r="12206" spans="1:5" x14ac:dyDescent="0.2">
      <c r="A12206" s="287" t="s">
        <v>12233</v>
      </c>
      <c r="B12206" s="287" t="s">
        <v>29966</v>
      </c>
      <c r="C12206" s="287" t="s">
        <v>53</v>
      </c>
      <c r="D12206" t="str">
        <f t="shared" si="190"/>
        <v>m</v>
      </c>
      <c r="E12206" s="288">
        <v>920.27</v>
      </c>
    </row>
    <row r="12207" spans="1:5" x14ac:dyDescent="0.2">
      <c r="A12207" s="287" t="s">
        <v>12234</v>
      </c>
      <c r="B12207" s="287" t="s">
        <v>29966</v>
      </c>
      <c r="C12207" s="287" t="s">
        <v>53</v>
      </c>
      <c r="D12207" t="str">
        <f t="shared" si="190"/>
        <v>m</v>
      </c>
      <c r="E12207" s="288">
        <v>920.02</v>
      </c>
    </row>
    <row r="12208" spans="1:5" x14ac:dyDescent="0.2">
      <c r="A12208" s="287" t="s">
        <v>12235</v>
      </c>
      <c r="B12208" s="287" t="s">
        <v>29967</v>
      </c>
      <c r="C12208" s="287" t="s">
        <v>53</v>
      </c>
      <c r="D12208" t="str">
        <f t="shared" si="190"/>
        <v>m</v>
      </c>
      <c r="E12208" s="288">
        <v>1229.82</v>
      </c>
    </row>
    <row r="12209" spans="1:5" x14ac:dyDescent="0.2">
      <c r="A12209" s="287" t="s">
        <v>12236</v>
      </c>
      <c r="B12209" s="287" t="s">
        <v>29967</v>
      </c>
      <c r="C12209" s="287" t="s">
        <v>53</v>
      </c>
      <c r="D12209" t="str">
        <f t="shared" si="190"/>
        <v>m</v>
      </c>
      <c r="E12209" s="288">
        <v>1229.57</v>
      </c>
    </row>
    <row r="12210" spans="1:5" x14ac:dyDescent="0.2">
      <c r="A12210" s="287" t="s">
        <v>12237</v>
      </c>
      <c r="B12210" s="287" t="s">
        <v>29968</v>
      </c>
      <c r="C12210" s="287" t="s">
        <v>53</v>
      </c>
      <c r="D12210" t="str">
        <f t="shared" si="190"/>
        <v>m</v>
      </c>
      <c r="E12210" s="288">
        <v>583.26</v>
      </c>
    </row>
    <row r="12211" spans="1:5" x14ac:dyDescent="0.2">
      <c r="A12211" s="287" t="s">
        <v>12238</v>
      </c>
      <c r="B12211" s="287" t="s">
        <v>29968</v>
      </c>
      <c r="C12211" s="287" t="s">
        <v>53</v>
      </c>
      <c r="D12211" t="str">
        <f t="shared" si="190"/>
        <v>m</v>
      </c>
      <c r="E12211" s="288">
        <v>583.01</v>
      </c>
    </row>
    <row r="12212" spans="1:5" x14ac:dyDescent="0.2">
      <c r="A12212" s="287" t="s">
        <v>12239</v>
      </c>
      <c r="B12212" s="287" t="s">
        <v>29969</v>
      </c>
      <c r="C12212" s="287" t="s">
        <v>11</v>
      </c>
      <c r="D12212" t="str">
        <f t="shared" si="190"/>
        <v>m2</v>
      </c>
      <c r="E12212" s="288">
        <v>1261.53</v>
      </c>
    </row>
    <row r="12213" spans="1:5" x14ac:dyDescent="0.2">
      <c r="A12213" s="287" t="s">
        <v>12240</v>
      </c>
      <c r="B12213" s="287" t="s">
        <v>29969</v>
      </c>
      <c r="C12213" s="287" t="s">
        <v>11</v>
      </c>
      <c r="D12213" t="str">
        <f t="shared" si="190"/>
        <v>m2</v>
      </c>
      <c r="E12213" s="288">
        <v>1261.28</v>
      </c>
    </row>
    <row r="12214" spans="1:5" x14ac:dyDescent="0.2">
      <c r="A12214" s="287" t="s">
        <v>12241</v>
      </c>
      <c r="B12214" s="287" t="s">
        <v>29970</v>
      </c>
      <c r="C12214" s="287" t="s">
        <v>11</v>
      </c>
      <c r="D12214" t="str">
        <f t="shared" si="190"/>
        <v>m2</v>
      </c>
      <c r="E12214" s="288">
        <v>540.29</v>
      </c>
    </row>
    <row r="12215" spans="1:5" x14ac:dyDescent="0.2">
      <c r="A12215" s="287" t="s">
        <v>12242</v>
      </c>
      <c r="B12215" s="287" t="s">
        <v>29970</v>
      </c>
      <c r="C12215" s="287" t="s">
        <v>11</v>
      </c>
      <c r="D12215" t="str">
        <f t="shared" si="190"/>
        <v>m2</v>
      </c>
      <c r="E12215" s="288">
        <v>478.09</v>
      </c>
    </row>
    <row r="12216" spans="1:5" x14ac:dyDescent="0.2">
      <c r="A12216" s="287" t="s">
        <v>12243</v>
      </c>
      <c r="B12216" s="287" t="s">
        <v>29971</v>
      </c>
      <c r="C12216" s="287" t="s">
        <v>11</v>
      </c>
      <c r="D12216" t="str">
        <f t="shared" si="190"/>
        <v>m2</v>
      </c>
      <c r="E12216" s="288">
        <v>612.27</v>
      </c>
    </row>
    <row r="12217" spans="1:5" x14ac:dyDescent="0.2">
      <c r="A12217" s="287" t="s">
        <v>12244</v>
      </c>
      <c r="B12217" s="287" t="s">
        <v>29971</v>
      </c>
      <c r="C12217" s="287" t="s">
        <v>11</v>
      </c>
      <c r="D12217" t="str">
        <f t="shared" si="190"/>
        <v>m2</v>
      </c>
      <c r="E12217" s="288">
        <v>544.41</v>
      </c>
    </row>
    <row r="12218" spans="1:5" x14ac:dyDescent="0.2">
      <c r="A12218" s="287" t="s">
        <v>12245</v>
      </c>
      <c r="B12218" s="287" t="s">
        <v>29972</v>
      </c>
      <c r="C12218" s="287" t="s">
        <v>11</v>
      </c>
      <c r="D12218" t="str">
        <f t="shared" si="190"/>
        <v>m2</v>
      </c>
      <c r="E12218" s="288">
        <v>652.99</v>
      </c>
    </row>
    <row r="12219" spans="1:5" x14ac:dyDescent="0.2">
      <c r="A12219" s="287" t="s">
        <v>12246</v>
      </c>
      <c r="B12219" s="287" t="s">
        <v>29972</v>
      </c>
      <c r="C12219" s="287" t="s">
        <v>11</v>
      </c>
      <c r="D12219" t="str">
        <f t="shared" si="190"/>
        <v>m2</v>
      </c>
      <c r="E12219" s="288">
        <v>603.23</v>
      </c>
    </row>
    <row r="12220" spans="1:5" x14ac:dyDescent="0.2">
      <c r="A12220" s="287" t="s">
        <v>12247</v>
      </c>
      <c r="B12220" s="287" t="s">
        <v>29973</v>
      </c>
      <c r="C12220" s="287" t="s">
        <v>11</v>
      </c>
      <c r="D12220" t="str">
        <f t="shared" si="190"/>
        <v>m2</v>
      </c>
      <c r="E12220" s="288">
        <v>1582.89</v>
      </c>
    </row>
    <row r="12221" spans="1:5" x14ac:dyDescent="0.2">
      <c r="A12221" s="287" t="s">
        <v>12248</v>
      </c>
      <c r="B12221" s="287" t="s">
        <v>29973</v>
      </c>
      <c r="C12221" s="287" t="s">
        <v>11</v>
      </c>
      <c r="D12221" t="str">
        <f t="shared" si="190"/>
        <v>m2</v>
      </c>
      <c r="E12221" s="288">
        <v>1557.56</v>
      </c>
    </row>
    <row r="12222" spans="1:5" x14ac:dyDescent="0.2">
      <c r="A12222" s="287" t="s">
        <v>12249</v>
      </c>
      <c r="B12222" s="287" t="s">
        <v>29974</v>
      </c>
      <c r="C12222" s="287" t="s">
        <v>11</v>
      </c>
      <c r="D12222" t="str">
        <f t="shared" si="190"/>
        <v>m2</v>
      </c>
      <c r="E12222" s="288">
        <v>710.38</v>
      </c>
    </row>
    <row r="12223" spans="1:5" x14ac:dyDescent="0.2">
      <c r="A12223" s="287" t="s">
        <v>12250</v>
      </c>
      <c r="B12223" s="287" t="s">
        <v>29974</v>
      </c>
      <c r="C12223" s="287" t="s">
        <v>11</v>
      </c>
      <c r="D12223" t="str">
        <f t="shared" si="190"/>
        <v>m2</v>
      </c>
      <c r="E12223" s="288">
        <v>647.80999999999995</v>
      </c>
    </row>
    <row r="12224" spans="1:5" x14ac:dyDescent="0.2">
      <c r="A12224" s="287" t="s">
        <v>12251</v>
      </c>
      <c r="B12224" s="287" t="s">
        <v>29975</v>
      </c>
      <c r="C12224" s="287" t="s">
        <v>11</v>
      </c>
      <c r="D12224" t="str">
        <f t="shared" si="190"/>
        <v>m2</v>
      </c>
      <c r="E12224" s="288">
        <v>1435.8</v>
      </c>
    </row>
    <row r="12225" spans="1:5" x14ac:dyDescent="0.2">
      <c r="A12225" s="287" t="s">
        <v>12252</v>
      </c>
      <c r="B12225" s="287" t="s">
        <v>29975</v>
      </c>
      <c r="C12225" s="287" t="s">
        <v>11</v>
      </c>
      <c r="D12225" t="str">
        <f t="shared" si="190"/>
        <v>m2</v>
      </c>
      <c r="E12225" s="288">
        <v>1418.83</v>
      </c>
    </row>
    <row r="12226" spans="1:5" x14ac:dyDescent="0.2">
      <c r="A12226" s="287" t="s">
        <v>12253</v>
      </c>
      <c r="B12226" s="287" t="s">
        <v>29976</v>
      </c>
      <c r="C12226" s="287" t="s">
        <v>11</v>
      </c>
      <c r="D12226" t="str">
        <f t="shared" ref="D12226:D12289" si="191">LOWER(C12226)</f>
        <v>m2</v>
      </c>
      <c r="E12226" s="288">
        <v>956.15</v>
      </c>
    </row>
    <row r="12227" spans="1:5" x14ac:dyDescent="0.2">
      <c r="A12227" s="287" t="s">
        <v>12254</v>
      </c>
      <c r="B12227" s="287" t="s">
        <v>29976</v>
      </c>
      <c r="C12227" s="287" t="s">
        <v>11</v>
      </c>
      <c r="D12227" t="str">
        <f t="shared" si="191"/>
        <v>m2</v>
      </c>
      <c r="E12227" s="288">
        <v>879.53</v>
      </c>
    </row>
    <row r="12228" spans="1:5" x14ac:dyDescent="0.2">
      <c r="A12228" s="287" t="s">
        <v>12255</v>
      </c>
      <c r="B12228" s="287" t="s">
        <v>29977</v>
      </c>
      <c r="C12228" s="287" t="s">
        <v>11</v>
      </c>
      <c r="D12228" t="str">
        <f t="shared" si="191"/>
        <v>m2</v>
      </c>
      <c r="E12228" s="288">
        <v>771.94</v>
      </c>
    </row>
    <row r="12229" spans="1:5" x14ac:dyDescent="0.2">
      <c r="A12229" s="287" t="s">
        <v>12256</v>
      </c>
      <c r="B12229" s="287" t="s">
        <v>29977</v>
      </c>
      <c r="C12229" s="287" t="s">
        <v>11</v>
      </c>
      <c r="D12229" t="str">
        <f t="shared" si="191"/>
        <v>m2</v>
      </c>
      <c r="E12229" s="288">
        <v>732.93</v>
      </c>
    </row>
    <row r="12230" spans="1:5" x14ac:dyDescent="0.2">
      <c r="A12230" s="287" t="s">
        <v>12257</v>
      </c>
      <c r="B12230" s="287" t="s">
        <v>29978</v>
      </c>
      <c r="C12230" s="287" t="s">
        <v>11</v>
      </c>
      <c r="D12230" t="str">
        <f t="shared" si="191"/>
        <v>m2</v>
      </c>
      <c r="E12230" s="288">
        <v>892.76</v>
      </c>
    </row>
    <row r="12231" spans="1:5" x14ac:dyDescent="0.2">
      <c r="A12231" s="287" t="s">
        <v>12258</v>
      </c>
      <c r="B12231" s="287" t="s">
        <v>29978</v>
      </c>
      <c r="C12231" s="287" t="s">
        <v>11</v>
      </c>
      <c r="D12231" t="str">
        <f t="shared" si="191"/>
        <v>m2</v>
      </c>
      <c r="E12231" s="288">
        <v>847.52</v>
      </c>
    </row>
    <row r="12232" spans="1:5" x14ac:dyDescent="0.2">
      <c r="A12232" s="287" t="s">
        <v>12259</v>
      </c>
      <c r="B12232" s="287" t="s">
        <v>29979</v>
      </c>
      <c r="C12232" s="287" t="s">
        <v>53</v>
      </c>
      <c r="D12232" t="str">
        <f t="shared" si="191"/>
        <v>m</v>
      </c>
      <c r="E12232" s="288">
        <v>636.87</v>
      </c>
    </row>
    <row r="12233" spans="1:5" x14ac:dyDescent="0.2">
      <c r="A12233" s="287" t="s">
        <v>12260</v>
      </c>
      <c r="B12233" s="287" t="s">
        <v>29979</v>
      </c>
      <c r="C12233" s="287" t="s">
        <v>53</v>
      </c>
      <c r="D12233" t="str">
        <f t="shared" si="191"/>
        <v>m</v>
      </c>
      <c r="E12233" s="288">
        <v>585.86</v>
      </c>
    </row>
    <row r="12234" spans="1:5" x14ac:dyDescent="0.2">
      <c r="A12234" s="287" t="s">
        <v>12261</v>
      </c>
      <c r="B12234" s="287" t="s">
        <v>29980</v>
      </c>
      <c r="C12234" s="287" t="s">
        <v>53</v>
      </c>
      <c r="D12234" t="str">
        <f t="shared" si="191"/>
        <v>m</v>
      </c>
      <c r="E12234" s="288">
        <v>956.15</v>
      </c>
    </row>
    <row r="12235" spans="1:5" x14ac:dyDescent="0.2">
      <c r="A12235" s="287" t="s">
        <v>12262</v>
      </c>
      <c r="B12235" s="287" t="s">
        <v>29980</v>
      </c>
      <c r="C12235" s="287" t="s">
        <v>53</v>
      </c>
      <c r="D12235" t="str">
        <f t="shared" si="191"/>
        <v>m</v>
      </c>
      <c r="E12235" s="288">
        <v>879.53</v>
      </c>
    </row>
    <row r="12236" spans="1:5" x14ac:dyDescent="0.2">
      <c r="A12236" s="287" t="s">
        <v>12263</v>
      </c>
      <c r="B12236" s="287" t="s">
        <v>29981</v>
      </c>
      <c r="C12236" s="287" t="s">
        <v>53</v>
      </c>
      <c r="D12236" t="str">
        <f t="shared" si="191"/>
        <v>m</v>
      </c>
      <c r="E12236" s="288">
        <v>421.91</v>
      </c>
    </row>
    <row r="12237" spans="1:5" x14ac:dyDescent="0.2">
      <c r="A12237" s="287" t="s">
        <v>12264</v>
      </c>
      <c r="B12237" s="287" t="s">
        <v>29981</v>
      </c>
      <c r="C12237" s="287" t="s">
        <v>53</v>
      </c>
      <c r="D12237" t="str">
        <f t="shared" si="191"/>
        <v>m</v>
      </c>
      <c r="E12237" s="288">
        <v>410.6</v>
      </c>
    </row>
    <row r="12238" spans="1:5" x14ac:dyDescent="0.2">
      <c r="A12238" s="287" t="s">
        <v>12265</v>
      </c>
      <c r="B12238" s="287" t="s">
        <v>29982</v>
      </c>
      <c r="C12238" s="287" t="s">
        <v>53</v>
      </c>
      <c r="D12238" t="str">
        <f t="shared" si="191"/>
        <v>m</v>
      </c>
      <c r="E12238" s="288">
        <v>1880.93</v>
      </c>
    </row>
    <row r="12239" spans="1:5" x14ac:dyDescent="0.2">
      <c r="A12239" s="287" t="s">
        <v>12266</v>
      </c>
      <c r="B12239" s="287" t="s">
        <v>29982</v>
      </c>
      <c r="C12239" s="287" t="s">
        <v>53</v>
      </c>
      <c r="D12239" t="str">
        <f t="shared" si="191"/>
        <v>m</v>
      </c>
      <c r="E12239" s="288">
        <v>1767.84</v>
      </c>
    </row>
    <row r="12240" spans="1:5" x14ac:dyDescent="0.2">
      <c r="A12240" s="287" t="s">
        <v>12267</v>
      </c>
      <c r="B12240" s="287" t="s">
        <v>29983</v>
      </c>
      <c r="C12240" s="287" t="s">
        <v>53</v>
      </c>
      <c r="D12240" t="str">
        <f t="shared" si="191"/>
        <v>m</v>
      </c>
      <c r="E12240" s="288">
        <v>1178.76</v>
      </c>
    </row>
    <row r="12241" spans="1:5" x14ac:dyDescent="0.2">
      <c r="A12241" s="287" t="s">
        <v>12268</v>
      </c>
      <c r="B12241" s="287" t="s">
        <v>29983</v>
      </c>
      <c r="C12241" s="287" t="s">
        <v>53</v>
      </c>
      <c r="D12241" t="str">
        <f t="shared" si="191"/>
        <v>m</v>
      </c>
      <c r="E12241" s="288">
        <v>1084.33</v>
      </c>
    </row>
    <row r="12242" spans="1:5" x14ac:dyDescent="0.2">
      <c r="A12242" s="287" t="s">
        <v>12269</v>
      </c>
      <c r="B12242" s="287" t="s">
        <v>29984</v>
      </c>
      <c r="C12242" s="287" t="s">
        <v>11</v>
      </c>
      <c r="D12242" t="str">
        <f t="shared" si="191"/>
        <v>m2</v>
      </c>
      <c r="E12242" s="288">
        <v>650.38</v>
      </c>
    </row>
    <row r="12243" spans="1:5" x14ac:dyDescent="0.2">
      <c r="A12243" s="287" t="s">
        <v>12270</v>
      </c>
      <c r="B12243" s="287" t="s">
        <v>29984</v>
      </c>
      <c r="C12243" s="287" t="s">
        <v>11</v>
      </c>
      <c r="D12243" t="str">
        <f t="shared" si="191"/>
        <v>m2</v>
      </c>
      <c r="E12243" s="288">
        <v>605.14</v>
      </c>
    </row>
    <row r="12244" spans="1:5" x14ac:dyDescent="0.2">
      <c r="A12244" s="287" t="s">
        <v>12271</v>
      </c>
      <c r="B12244" s="287" t="s">
        <v>29985</v>
      </c>
      <c r="C12244" s="287" t="s">
        <v>11</v>
      </c>
      <c r="D12244" t="str">
        <f t="shared" si="191"/>
        <v>m2</v>
      </c>
      <c r="E12244" s="288">
        <v>940.25</v>
      </c>
    </row>
    <row r="12245" spans="1:5" x14ac:dyDescent="0.2">
      <c r="A12245" s="287" t="s">
        <v>12272</v>
      </c>
      <c r="B12245" s="287" t="s">
        <v>29985</v>
      </c>
      <c r="C12245" s="287" t="s">
        <v>11</v>
      </c>
      <c r="D12245" t="str">
        <f t="shared" si="191"/>
        <v>m2</v>
      </c>
      <c r="E12245" s="288">
        <v>863.63</v>
      </c>
    </row>
    <row r="12246" spans="1:5" x14ac:dyDescent="0.2">
      <c r="A12246" s="287" t="s">
        <v>12273</v>
      </c>
      <c r="B12246" s="287" t="s">
        <v>29986</v>
      </c>
      <c r="C12246" s="287" t="s">
        <v>11</v>
      </c>
      <c r="D12246" t="str">
        <f t="shared" si="191"/>
        <v>m2</v>
      </c>
      <c r="E12246" s="288">
        <v>1758.07</v>
      </c>
    </row>
    <row r="12247" spans="1:5" x14ac:dyDescent="0.2">
      <c r="A12247" s="287" t="s">
        <v>12274</v>
      </c>
      <c r="B12247" s="287" t="s">
        <v>29986</v>
      </c>
      <c r="C12247" s="287" t="s">
        <v>11</v>
      </c>
      <c r="D12247" t="str">
        <f t="shared" si="191"/>
        <v>m2</v>
      </c>
      <c r="E12247" s="288">
        <v>1675.01</v>
      </c>
    </row>
    <row r="12248" spans="1:5" x14ac:dyDescent="0.2">
      <c r="A12248" s="287" t="s">
        <v>12275</v>
      </c>
      <c r="B12248" s="287" t="s">
        <v>29987</v>
      </c>
      <c r="C12248" s="287" t="s">
        <v>11</v>
      </c>
      <c r="D12248" t="str">
        <f t="shared" si="191"/>
        <v>m2</v>
      </c>
      <c r="E12248" s="288">
        <v>1574.08</v>
      </c>
    </row>
    <row r="12249" spans="1:5" x14ac:dyDescent="0.2">
      <c r="A12249" s="287" t="s">
        <v>12276</v>
      </c>
      <c r="B12249" s="287" t="s">
        <v>29987</v>
      </c>
      <c r="C12249" s="287" t="s">
        <v>11</v>
      </c>
      <c r="D12249" t="str">
        <f t="shared" si="191"/>
        <v>m2</v>
      </c>
      <c r="E12249" s="288">
        <v>1500.16</v>
      </c>
    </row>
    <row r="12250" spans="1:5" x14ac:dyDescent="0.2">
      <c r="A12250" s="287" t="s">
        <v>12277</v>
      </c>
      <c r="B12250" s="287" t="s">
        <v>29988</v>
      </c>
      <c r="C12250" s="287" t="s">
        <v>11</v>
      </c>
      <c r="D12250" t="str">
        <f t="shared" si="191"/>
        <v>m2</v>
      </c>
      <c r="E12250" s="288">
        <v>2083.09</v>
      </c>
    </row>
    <row r="12251" spans="1:5" x14ac:dyDescent="0.2">
      <c r="A12251" s="287" t="s">
        <v>12278</v>
      </c>
      <c r="B12251" s="287" t="s">
        <v>29988</v>
      </c>
      <c r="C12251" s="287" t="s">
        <v>11</v>
      </c>
      <c r="D12251" t="str">
        <f t="shared" si="191"/>
        <v>m2</v>
      </c>
      <c r="E12251" s="288">
        <v>1999.82</v>
      </c>
    </row>
    <row r="12252" spans="1:5" x14ac:dyDescent="0.2">
      <c r="A12252" s="287" t="s">
        <v>12279</v>
      </c>
      <c r="B12252" s="287" t="s">
        <v>29989</v>
      </c>
      <c r="C12252" s="287" t="s">
        <v>11</v>
      </c>
      <c r="D12252" t="str">
        <f t="shared" si="191"/>
        <v>m2</v>
      </c>
      <c r="E12252" s="288">
        <v>563.54999999999995</v>
      </c>
    </row>
    <row r="12253" spans="1:5" x14ac:dyDescent="0.2">
      <c r="A12253" s="287" t="s">
        <v>12280</v>
      </c>
      <c r="B12253" s="287" t="s">
        <v>29989</v>
      </c>
      <c r="C12253" s="287" t="s">
        <v>11</v>
      </c>
      <c r="D12253" t="str">
        <f t="shared" si="191"/>
        <v>m2</v>
      </c>
      <c r="E12253" s="288">
        <v>514.54999999999995</v>
      </c>
    </row>
    <row r="12254" spans="1:5" x14ac:dyDescent="0.2">
      <c r="A12254" s="287" t="s">
        <v>12281</v>
      </c>
      <c r="B12254" s="287" t="s">
        <v>29990</v>
      </c>
      <c r="C12254" s="287" t="s">
        <v>11</v>
      </c>
      <c r="D12254" t="str">
        <f t="shared" si="191"/>
        <v>m2</v>
      </c>
      <c r="E12254" s="288">
        <v>573.16999999999996</v>
      </c>
    </row>
    <row r="12255" spans="1:5" x14ac:dyDescent="0.2">
      <c r="A12255" s="287" t="s">
        <v>12282</v>
      </c>
      <c r="B12255" s="287" t="s">
        <v>29990</v>
      </c>
      <c r="C12255" s="287" t="s">
        <v>11</v>
      </c>
      <c r="D12255" t="str">
        <f t="shared" si="191"/>
        <v>m2</v>
      </c>
      <c r="E12255" s="288">
        <v>543.91999999999996</v>
      </c>
    </row>
    <row r="12256" spans="1:5" x14ac:dyDescent="0.2">
      <c r="A12256" s="287" t="s">
        <v>12283</v>
      </c>
      <c r="B12256" s="287" t="s">
        <v>29991</v>
      </c>
      <c r="C12256" s="287" t="s">
        <v>11</v>
      </c>
      <c r="D12256" t="str">
        <f t="shared" si="191"/>
        <v>m2</v>
      </c>
      <c r="E12256" s="288">
        <v>1171.42</v>
      </c>
    </row>
    <row r="12257" spans="1:5" x14ac:dyDescent="0.2">
      <c r="A12257" s="287" t="s">
        <v>12284</v>
      </c>
      <c r="B12257" s="287" t="s">
        <v>29991</v>
      </c>
      <c r="C12257" s="287" t="s">
        <v>11</v>
      </c>
      <c r="D12257" t="str">
        <f t="shared" si="191"/>
        <v>m2</v>
      </c>
      <c r="E12257" s="288">
        <v>1144.03</v>
      </c>
    </row>
    <row r="12258" spans="1:5" x14ac:dyDescent="0.2">
      <c r="A12258" s="287" t="s">
        <v>12285</v>
      </c>
      <c r="B12258" s="287" t="s">
        <v>29992</v>
      </c>
      <c r="C12258" s="287" t="s">
        <v>11</v>
      </c>
      <c r="D12258" t="str">
        <f t="shared" si="191"/>
        <v>m2</v>
      </c>
      <c r="E12258" s="288">
        <v>1048.52</v>
      </c>
    </row>
    <row r="12259" spans="1:5" x14ac:dyDescent="0.2">
      <c r="A12259" s="287" t="s">
        <v>12286</v>
      </c>
      <c r="B12259" s="287" t="s">
        <v>29992</v>
      </c>
      <c r="C12259" s="287" t="s">
        <v>11</v>
      </c>
      <c r="D12259" t="str">
        <f t="shared" si="191"/>
        <v>m2</v>
      </c>
      <c r="E12259" s="288">
        <v>1036.7</v>
      </c>
    </row>
    <row r="12260" spans="1:5" x14ac:dyDescent="0.2">
      <c r="A12260" s="287" t="s">
        <v>12287</v>
      </c>
      <c r="B12260" s="287" t="s">
        <v>29993</v>
      </c>
      <c r="C12260" s="287" t="s">
        <v>11</v>
      </c>
      <c r="D12260" t="str">
        <f t="shared" si="191"/>
        <v>m2</v>
      </c>
      <c r="E12260" s="288">
        <v>579.47</v>
      </c>
    </row>
    <row r="12261" spans="1:5" x14ac:dyDescent="0.2">
      <c r="A12261" s="287" t="s">
        <v>12288</v>
      </c>
      <c r="B12261" s="287" t="s">
        <v>29993</v>
      </c>
      <c r="C12261" s="287" t="s">
        <v>11</v>
      </c>
      <c r="D12261" t="str">
        <f t="shared" si="191"/>
        <v>m2</v>
      </c>
      <c r="E12261" s="288">
        <v>557.53</v>
      </c>
    </row>
    <row r="12262" spans="1:5" x14ac:dyDescent="0.2">
      <c r="A12262" s="287" t="s">
        <v>12289</v>
      </c>
      <c r="B12262" s="287" t="s">
        <v>29994</v>
      </c>
      <c r="C12262" s="287" t="s">
        <v>11</v>
      </c>
      <c r="D12262" t="str">
        <f t="shared" si="191"/>
        <v>m2</v>
      </c>
      <c r="E12262" s="288">
        <v>1054.81</v>
      </c>
    </row>
    <row r="12263" spans="1:5" x14ac:dyDescent="0.2">
      <c r="A12263" s="287" t="s">
        <v>12290</v>
      </c>
      <c r="B12263" s="287" t="s">
        <v>29994</v>
      </c>
      <c r="C12263" s="287" t="s">
        <v>11</v>
      </c>
      <c r="D12263" t="str">
        <f t="shared" si="191"/>
        <v>m2</v>
      </c>
      <c r="E12263" s="288">
        <v>976.71</v>
      </c>
    </row>
    <row r="12264" spans="1:5" x14ac:dyDescent="0.2">
      <c r="A12264" s="287" t="s">
        <v>12291</v>
      </c>
      <c r="B12264" s="287" t="s">
        <v>29995</v>
      </c>
      <c r="C12264" s="287" t="s">
        <v>11</v>
      </c>
      <c r="D12264" t="str">
        <f t="shared" si="191"/>
        <v>m2</v>
      </c>
      <c r="E12264" s="288">
        <v>4004.24</v>
      </c>
    </row>
    <row r="12265" spans="1:5" x14ac:dyDescent="0.2">
      <c r="A12265" s="287" t="s">
        <v>12292</v>
      </c>
      <c r="B12265" s="287" t="s">
        <v>29995</v>
      </c>
      <c r="C12265" s="287" t="s">
        <v>11</v>
      </c>
      <c r="D12265" t="str">
        <f t="shared" si="191"/>
        <v>m2</v>
      </c>
      <c r="E12265" s="288">
        <v>3923.85</v>
      </c>
    </row>
    <row r="12266" spans="1:5" x14ac:dyDescent="0.2">
      <c r="A12266" s="287" t="s">
        <v>12293</v>
      </c>
      <c r="B12266" s="287" t="s">
        <v>29996</v>
      </c>
      <c r="C12266" s="287" t="s">
        <v>11</v>
      </c>
      <c r="D12266" t="str">
        <f t="shared" si="191"/>
        <v>m2</v>
      </c>
      <c r="E12266" s="288">
        <v>2416.5500000000002</v>
      </c>
    </row>
    <row r="12267" spans="1:5" x14ac:dyDescent="0.2">
      <c r="A12267" s="287" t="s">
        <v>12294</v>
      </c>
      <c r="B12267" s="287" t="s">
        <v>29996</v>
      </c>
      <c r="C12267" s="287" t="s">
        <v>11</v>
      </c>
      <c r="D12267" t="str">
        <f t="shared" si="191"/>
        <v>m2</v>
      </c>
      <c r="E12267" s="288">
        <v>2337.44</v>
      </c>
    </row>
    <row r="12268" spans="1:5" x14ac:dyDescent="0.2">
      <c r="A12268" s="287" t="s">
        <v>12295</v>
      </c>
      <c r="B12268" s="287" t="s">
        <v>29997</v>
      </c>
      <c r="C12268" s="287" t="s">
        <v>11</v>
      </c>
      <c r="D12268" t="str">
        <f t="shared" si="191"/>
        <v>m2</v>
      </c>
      <c r="E12268" s="288">
        <v>1962.72</v>
      </c>
    </row>
    <row r="12269" spans="1:5" x14ac:dyDescent="0.2">
      <c r="A12269" s="287" t="s">
        <v>12296</v>
      </c>
      <c r="B12269" s="287" t="s">
        <v>29997</v>
      </c>
      <c r="C12269" s="287" t="s">
        <v>11</v>
      </c>
      <c r="D12269" t="str">
        <f t="shared" si="191"/>
        <v>m2</v>
      </c>
      <c r="E12269" s="288">
        <v>1893.07</v>
      </c>
    </row>
    <row r="12270" spans="1:5" x14ac:dyDescent="0.2">
      <c r="A12270" s="287" t="s">
        <v>12297</v>
      </c>
      <c r="B12270" s="287" t="s">
        <v>29998</v>
      </c>
      <c r="C12270" s="287" t="s">
        <v>11</v>
      </c>
      <c r="D12270" t="str">
        <f t="shared" si="191"/>
        <v>m2</v>
      </c>
      <c r="E12270" s="288">
        <v>2826.73</v>
      </c>
    </row>
    <row r="12271" spans="1:5" x14ac:dyDescent="0.2">
      <c r="A12271" s="287" t="s">
        <v>12298</v>
      </c>
      <c r="B12271" s="287" t="s">
        <v>29998</v>
      </c>
      <c r="C12271" s="287" t="s">
        <v>11</v>
      </c>
      <c r="D12271" t="str">
        <f t="shared" si="191"/>
        <v>m2</v>
      </c>
      <c r="E12271" s="288">
        <v>2743.04</v>
      </c>
    </row>
    <row r="12272" spans="1:5" x14ac:dyDescent="0.2">
      <c r="A12272" s="287" t="s">
        <v>12299</v>
      </c>
      <c r="B12272" s="287" t="s">
        <v>29999</v>
      </c>
      <c r="C12272" s="287" t="s">
        <v>11</v>
      </c>
      <c r="D12272" t="str">
        <f t="shared" si="191"/>
        <v>m2</v>
      </c>
      <c r="E12272" s="288">
        <v>592.61</v>
      </c>
    </row>
    <row r="12273" spans="1:5" x14ac:dyDescent="0.2">
      <c r="A12273" s="287" t="s">
        <v>12300</v>
      </c>
      <c r="B12273" s="287" t="s">
        <v>29999</v>
      </c>
      <c r="C12273" s="287" t="s">
        <v>11</v>
      </c>
      <c r="D12273" t="str">
        <f t="shared" si="191"/>
        <v>m2</v>
      </c>
      <c r="E12273" s="288">
        <v>584.13</v>
      </c>
    </row>
    <row r="12274" spans="1:5" x14ac:dyDescent="0.2">
      <c r="A12274" s="287" t="s">
        <v>12301</v>
      </c>
      <c r="B12274" s="287" t="s">
        <v>30000</v>
      </c>
      <c r="C12274" s="287" t="s">
        <v>11</v>
      </c>
      <c r="D12274" t="str">
        <f t="shared" si="191"/>
        <v>m2</v>
      </c>
      <c r="E12274" s="288">
        <v>390.32</v>
      </c>
    </row>
    <row r="12275" spans="1:5" x14ac:dyDescent="0.2">
      <c r="A12275" s="287" t="s">
        <v>12302</v>
      </c>
      <c r="B12275" s="287" t="s">
        <v>30000</v>
      </c>
      <c r="C12275" s="287" t="s">
        <v>11</v>
      </c>
      <c r="D12275" t="str">
        <f t="shared" si="191"/>
        <v>m2</v>
      </c>
      <c r="E12275" s="288">
        <v>371.37</v>
      </c>
    </row>
    <row r="12276" spans="1:5" x14ac:dyDescent="0.2">
      <c r="A12276" s="287" t="s">
        <v>12303</v>
      </c>
      <c r="B12276" s="287" t="s">
        <v>30001</v>
      </c>
      <c r="C12276" s="287" t="s">
        <v>11</v>
      </c>
      <c r="D12276" t="str">
        <f t="shared" si="191"/>
        <v>m2</v>
      </c>
      <c r="E12276" s="288">
        <v>112.13</v>
      </c>
    </row>
    <row r="12277" spans="1:5" x14ac:dyDescent="0.2">
      <c r="A12277" s="287" t="s">
        <v>12304</v>
      </c>
      <c r="B12277" s="287" t="s">
        <v>30001</v>
      </c>
      <c r="C12277" s="287" t="s">
        <v>11</v>
      </c>
      <c r="D12277" t="str">
        <f t="shared" si="191"/>
        <v>m2</v>
      </c>
      <c r="E12277" s="288">
        <v>111.87</v>
      </c>
    </row>
    <row r="12278" spans="1:5" x14ac:dyDescent="0.2">
      <c r="A12278" s="287" t="s">
        <v>12305</v>
      </c>
      <c r="B12278" s="287" t="s">
        <v>30002</v>
      </c>
      <c r="C12278" s="287" t="s">
        <v>53</v>
      </c>
      <c r="D12278" t="str">
        <f t="shared" si="191"/>
        <v>m</v>
      </c>
      <c r="E12278" s="288">
        <v>116.15</v>
      </c>
    </row>
    <row r="12279" spans="1:5" x14ac:dyDescent="0.2">
      <c r="A12279" s="287" t="s">
        <v>12306</v>
      </c>
      <c r="B12279" s="287" t="s">
        <v>30002</v>
      </c>
      <c r="C12279" s="287" t="s">
        <v>53</v>
      </c>
      <c r="D12279" t="str">
        <f t="shared" si="191"/>
        <v>m</v>
      </c>
      <c r="E12279" s="288">
        <v>115.61</v>
      </c>
    </row>
    <row r="12280" spans="1:5" x14ac:dyDescent="0.2">
      <c r="A12280" s="287" t="s">
        <v>12307</v>
      </c>
      <c r="B12280" s="287" t="s">
        <v>30003</v>
      </c>
      <c r="C12280" s="287" t="s">
        <v>53</v>
      </c>
      <c r="D12280" t="str">
        <f t="shared" si="191"/>
        <v>m</v>
      </c>
      <c r="E12280" s="288">
        <v>299.85000000000002</v>
      </c>
    </row>
    <row r="12281" spans="1:5" x14ac:dyDescent="0.2">
      <c r="A12281" s="287" t="s">
        <v>12308</v>
      </c>
      <c r="B12281" s="287" t="s">
        <v>30003</v>
      </c>
      <c r="C12281" s="287" t="s">
        <v>53</v>
      </c>
      <c r="D12281" t="str">
        <f t="shared" si="191"/>
        <v>m</v>
      </c>
      <c r="E12281" s="288">
        <v>299.58999999999997</v>
      </c>
    </row>
    <row r="12282" spans="1:5" x14ac:dyDescent="0.2">
      <c r="A12282" s="287" t="s">
        <v>12309</v>
      </c>
      <c r="B12282" s="287" t="s">
        <v>30004</v>
      </c>
      <c r="C12282" s="287" t="s">
        <v>53</v>
      </c>
      <c r="D12282" t="str">
        <f t="shared" si="191"/>
        <v>m</v>
      </c>
      <c r="E12282" s="288">
        <v>308.85000000000002</v>
      </c>
    </row>
    <row r="12283" spans="1:5" x14ac:dyDescent="0.2">
      <c r="A12283" s="287" t="s">
        <v>12310</v>
      </c>
      <c r="B12283" s="287" t="s">
        <v>30004</v>
      </c>
      <c r="C12283" s="287" t="s">
        <v>53</v>
      </c>
      <c r="D12283" t="str">
        <f t="shared" si="191"/>
        <v>m</v>
      </c>
      <c r="E12283" s="288">
        <v>308.31</v>
      </c>
    </row>
    <row r="12284" spans="1:5" x14ac:dyDescent="0.2">
      <c r="A12284" s="287" t="s">
        <v>12311</v>
      </c>
      <c r="B12284" s="287" t="s">
        <v>30005</v>
      </c>
      <c r="C12284" s="287" t="s">
        <v>53</v>
      </c>
      <c r="D12284" t="str">
        <f t="shared" si="191"/>
        <v>m</v>
      </c>
      <c r="E12284" s="288">
        <v>966.79</v>
      </c>
    </row>
    <row r="12285" spans="1:5" x14ac:dyDescent="0.2">
      <c r="A12285" s="287" t="s">
        <v>12312</v>
      </c>
      <c r="B12285" s="287" t="s">
        <v>30005</v>
      </c>
      <c r="C12285" s="287" t="s">
        <v>53</v>
      </c>
      <c r="D12285" t="str">
        <f t="shared" si="191"/>
        <v>m</v>
      </c>
      <c r="E12285" s="288">
        <v>902.9</v>
      </c>
    </row>
    <row r="12286" spans="1:5" x14ac:dyDescent="0.2">
      <c r="A12286" s="287" t="s">
        <v>12313</v>
      </c>
      <c r="B12286" s="287" t="s">
        <v>30006</v>
      </c>
      <c r="C12286" s="287" t="s">
        <v>11</v>
      </c>
      <c r="D12286" t="str">
        <f t="shared" si="191"/>
        <v>m2</v>
      </c>
      <c r="E12286" s="288">
        <v>1143.24</v>
      </c>
    </row>
    <row r="12287" spans="1:5" x14ac:dyDescent="0.2">
      <c r="A12287" s="287" t="s">
        <v>12314</v>
      </c>
      <c r="B12287" s="287" t="s">
        <v>30006</v>
      </c>
      <c r="C12287" s="287" t="s">
        <v>11</v>
      </c>
      <c r="D12287" t="str">
        <f t="shared" si="191"/>
        <v>m2</v>
      </c>
      <c r="E12287" s="288">
        <v>1047.67</v>
      </c>
    </row>
    <row r="12288" spans="1:5" x14ac:dyDescent="0.2">
      <c r="A12288" s="287" t="s">
        <v>12315</v>
      </c>
      <c r="B12288" s="287" t="s">
        <v>30007</v>
      </c>
      <c r="C12288" s="287" t="s">
        <v>11</v>
      </c>
      <c r="D12288" t="str">
        <f t="shared" si="191"/>
        <v>m2</v>
      </c>
      <c r="E12288" s="288">
        <v>972.84</v>
      </c>
    </row>
    <row r="12289" spans="1:5" x14ac:dyDescent="0.2">
      <c r="A12289" s="287" t="s">
        <v>12316</v>
      </c>
      <c r="B12289" s="287" t="s">
        <v>30007</v>
      </c>
      <c r="C12289" s="287" t="s">
        <v>11</v>
      </c>
      <c r="D12289" t="str">
        <f t="shared" si="191"/>
        <v>m2</v>
      </c>
      <c r="E12289" s="288">
        <v>937.35</v>
      </c>
    </row>
    <row r="12290" spans="1:5" x14ac:dyDescent="0.2">
      <c r="A12290" s="287" t="s">
        <v>12317</v>
      </c>
      <c r="B12290" s="287" t="s">
        <v>30008</v>
      </c>
      <c r="C12290" s="287" t="s">
        <v>53</v>
      </c>
      <c r="D12290" t="str">
        <f t="shared" ref="D12290:D12353" si="192">LOWER(C12290)</f>
        <v>m</v>
      </c>
      <c r="E12290" s="288">
        <v>423.88</v>
      </c>
    </row>
    <row r="12291" spans="1:5" x14ac:dyDescent="0.2">
      <c r="A12291" s="287" t="s">
        <v>12318</v>
      </c>
      <c r="B12291" s="287" t="s">
        <v>30008</v>
      </c>
      <c r="C12291" s="287" t="s">
        <v>53</v>
      </c>
      <c r="D12291" t="str">
        <f t="shared" si="192"/>
        <v>m</v>
      </c>
      <c r="E12291" s="288">
        <v>402.39</v>
      </c>
    </row>
    <row r="12292" spans="1:5" x14ac:dyDescent="0.2">
      <c r="A12292" s="287" t="s">
        <v>12319</v>
      </c>
      <c r="B12292" s="287" t="s">
        <v>30009</v>
      </c>
      <c r="C12292" s="287" t="s">
        <v>53</v>
      </c>
      <c r="D12292" t="str">
        <f t="shared" si="192"/>
        <v>m</v>
      </c>
      <c r="E12292" s="288">
        <v>540.67999999999995</v>
      </c>
    </row>
    <row r="12293" spans="1:5" x14ac:dyDescent="0.2">
      <c r="A12293" s="287" t="s">
        <v>12320</v>
      </c>
      <c r="B12293" s="287" t="s">
        <v>30009</v>
      </c>
      <c r="C12293" s="287" t="s">
        <v>53</v>
      </c>
      <c r="D12293" t="str">
        <f t="shared" si="192"/>
        <v>m</v>
      </c>
      <c r="E12293" s="288">
        <v>516.54</v>
      </c>
    </row>
    <row r="12294" spans="1:5" x14ac:dyDescent="0.2">
      <c r="A12294" s="287" t="s">
        <v>12321</v>
      </c>
      <c r="B12294" s="287" t="s">
        <v>30010</v>
      </c>
      <c r="C12294" s="287" t="s">
        <v>11</v>
      </c>
      <c r="D12294" t="str">
        <f t="shared" si="192"/>
        <v>m2</v>
      </c>
      <c r="E12294" s="288">
        <v>645.55999999999995</v>
      </c>
    </row>
    <row r="12295" spans="1:5" x14ac:dyDescent="0.2">
      <c r="A12295" s="287" t="s">
        <v>12322</v>
      </c>
      <c r="B12295" s="287" t="s">
        <v>30010</v>
      </c>
      <c r="C12295" s="287" t="s">
        <v>11</v>
      </c>
      <c r="D12295" t="str">
        <f t="shared" si="192"/>
        <v>m2</v>
      </c>
      <c r="E12295" s="288">
        <v>634.25</v>
      </c>
    </row>
    <row r="12296" spans="1:5" x14ac:dyDescent="0.2">
      <c r="A12296" s="287" t="s">
        <v>12323</v>
      </c>
      <c r="B12296" s="287" t="s">
        <v>30011</v>
      </c>
      <c r="C12296" s="287" t="s">
        <v>11</v>
      </c>
      <c r="D12296" t="str">
        <f t="shared" si="192"/>
        <v>m2</v>
      </c>
      <c r="E12296" s="288">
        <v>462.2</v>
      </c>
    </row>
    <row r="12297" spans="1:5" x14ac:dyDescent="0.2">
      <c r="A12297" s="287" t="s">
        <v>12324</v>
      </c>
      <c r="B12297" s="287" t="s">
        <v>30011</v>
      </c>
      <c r="C12297" s="287" t="s">
        <v>11</v>
      </c>
      <c r="D12297" t="str">
        <f t="shared" si="192"/>
        <v>m2</v>
      </c>
      <c r="E12297" s="288">
        <v>455.49</v>
      </c>
    </row>
    <row r="12298" spans="1:5" x14ac:dyDescent="0.2">
      <c r="A12298" s="287" t="s">
        <v>12325</v>
      </c>
      <c r="B12298" s="287" t="s">
        <v>30012</v>
      </c>
      <c r="C12298" s="287" t="s">
        <v>11</v>
      </c>
      <c r="D12298" t="str">
        <f t="shared" si="192"/>
        <v>m2</v>
      </c>
      <c r="E12298" s="288">
        <v>463.73</v>
      </c>
    </row>
    <row r="12299" spans="1:5" x14ac:dyDescent="0.2">
      <c r="A12299" s="287" t="s">
        <v>12326</v>
      </c>
      <c r="B12299" s="287" t="s">
        <v>30012</v>
      </c>
      <c r="C12299" s="287" t="s">
        <v>11</v>
      </c>
      <c r="D12299" t="str">
        <f t="shared" si="192"/>
        <v>m2</v>
      </c>
      <c r="E12299" s="288">
        <v>458.08</v>
      </c>
    </row>
    <row r="12300" spans="1:5" x14ac:dyDescent="0.2">
      <c r="A12300" s="287" t="s">
        <v>12327</v>
      </c>
      <c r="B12300" s="287" t="s">
        <v>30013</v>
      </c>
      <c r="C12300" s="287" t="s">
        <v>11</v>
      </c>
      <c r="D12300" t="str">
        <f t="shared" si="192"/>
        <v>m2</v>
      </c>
      <c r="E12300" s="288">
        <v>1655.93</v>
      </c>
    </row>
    <row r="12301" spans="1:5" x14ac:dyDescent="0.2">
      <c r="A12301" s="287" t="s">
        <v>12328</v>
      </c>
      <c r="B12301" s="287" t="s">
        <v>30013</v>
      </c>
      <c r="C12301" s="287" t="s">
        <v>11</v>
      </c>
      <c r="D12301" t="str">
        <f t="shared" si="192"/>
        <v>m2</v>
      </c>
      <c r="E12301" s="288">
        <v>1647.45</v>
      </c>
    </row>
    <row r="12302" spans="1:5" x14ac:dyDescent="0.2">
      <c r="A12302" s="287" t="s">
        <v>12329</v>
      </c>
      <c r="B12302" s="287" t="s">
        <v>30014</v>
      </c>
      <c r="C12302" s="287" t="s">
        <v>11</v>
      </c>
      <c r="D12302" t="str">
        <f t="shared" si="192"/>
        <v>m2</v>
      </c>
      <c r="E12302" s="288">
        <v>1461.73</v>
      </c>
    </row>
    <row r="12303" spans="1:5" x14ac:dyDescent="0.2">
      <c r="A12303" s="287" t="s">
        <v>12330</v>
      </c>
      <c r="B12303" s="287" t="s">
        <v>30014</v>
      </c>
      <c r="C12303" s="287" t="s">
        <v>11</v>
      </c>
      <c r="D12303" t="str">
        <f t="shared" si="192"/>
        <v>m2</v>
      </c>
      <c r="E12303" s="288">
        <v>1410.35</v>
      </c>
    </row>
    <row r="12304" spans="1:5" x14ac:dyDescent="0.2">
      <c r="A12304" s="287" t="s">
        <v>12331</v>
      </c>
      <c r="B12304" s="287" t="s">
        <v>30015</v>
      </c>
      <c r="C12304" s="287" t="s">
        <v>11</v>
      </c>
      <c r="D12304" t="str">
        <f t="shared" si="192"/>
        <v>m2</v>
      </c>
      <c r="E12304" s="288">
        <v>165.52</v>
      </c>
    </row>
    <row r="12305" spans="1:5" x14ac:dyDescent="0.2">
      <c r="A12305" s="287" t="s">
        <v>12332</v>
      </c>
      <c r="B12305" s="287" t="s">
        <v>30015</v>
      </c>
      <c r="C12305" s="287" t="s">
        <v>11</v>
      </c>
      <c r="D12305" t="str">
        <f t="shared" si="192"/>
        <v>m2</v>
      </c>
      <c r="E12305" s="288">
        <v>154.21</v>
      </c>
    </row>
    <row r="12306" spans="1:5" x14ac:dyDescent="0.2">
      <c r="A12306" s="287" t="s">
        <v>12333</v>
      </c>
      <c r="B12306" s="287" t="s">
        <v>30016</v>
      </c>
      <c r="C12306" s="287" t="s">
        <v>11</v>
      </c>
      <c r="D12306" t="str">
        <f t="shared" si="192"/>
        <v>m2</v>
      </c>
      <c r="E12306" s="288">
        <v>688.74</v>
      </c>
    </row>
    <row r="12307" spans="1:5" x14ac:dyDescent="0.2">
      <c r="A12307" s="287" t="s">
        <v>12334</v>
      </c>
      <c r="B12307" s="287" t="s">
        <v>30016</v>
      </c>
      <c r="C12307" s="287" t="s">
        <v>11</v>
      </c>
      <c r="D12307" t="str">
        <f t="shared" si="192"/>
        <v>m2</v>
      </c>
      <c r="E12307" s="288">
        <v>677.43</v>
      </c>
    </row>
    <row r="12308" spans="1:5" x14ac:dyDescent="0.2">
      <c r="A12308" s="287" t="s">
        <v>12335</v>
      </c>
      <c r="B12308" s="287" t="s">
        <v>30017</v>
      </c>
      <c r="C12308" s="287" t="s">
        <v>11</v>
      </c>
      <c r="D12308" t="str">
        <f t="shared" si="192"/>
        <v>m2</v>
      </c>
      <c r="E12308" s="288">
        <v>586.98</v>
      </c>
    </row>
    <row r="12309" spans="1:5" x14ac:dyDescent="0.2">
      <c r="A12309" s="287" t="s">
        <v>12336</v>
      </c>
      <c r="B12309" s="287" t="s">
        <v>30017</v>
      </c>
      <c r="C12309" s="287" t="s">
        <v>11</v>
      </c>
      <c r="D12309" t="str">
        <f t="shared" si="192"/>
        <v>m2</v>
      </c>
      <c r="E12309" s="288">
        <v>533.26</v>
      </c>
    </row>
    <row r="12310" spans="1:5" x14ac:dyDescent="0.2">
      <c r="A12310" s="287" t="s">
        <v>12337</v>
      </c>
      <c r="B12310" s="287" t="s">
        <v>30018</v>
      </c>
      <c r="C12310" s="287" t="s">
        <v>11</v>
      </c>
      <c r="D12310" t="str">
        <f t="shared" si="192"/>
        <v>m2</v>
      </c>
      <c r="E12310" s="288">
        <v>670.72</v>
      </c>
    </row>
    <row r="12311" spans="1:5" x14ac:dyDescent="0.2">
      <c r="A12311" s="287" t="s">
        <v>12338</v>
      </c>
      <c r="B12311" s="287" t="s">
        <v>30018</v>
      </c>
      <c r="C12311" s="287" t="s">
        <v>11</v>
      </c>
      <c r="D12311" t="str">
        <f t="shared" si="192"/>
        <v>m2</v>
      </c>
      <c r="E12311" s="288">
        <v>602.86</v>
      </c>
    </row>
    <row r="12312" spans="1:5" x14ac:dyDescent="0.2">
      <c r="A12312" s="287" t="s">
        <v>12341</v>
      </c>
      <c r="B12312" s="287" t="s">
        <v>30019</v>
      </c>
      <c r="C12312" s="287" t="s">
        <v>11</v>
      </c>
      <c r="D12312" t="str">
        <f t="shared" si="192"/>
        <v>m2</v>
      </c>
      <c r="E12312" s="288">
        <v>649.69000000000005</v>
      </c>
    </row>
    <row r="12313" spans="1:5" x14ac:dyDescent="0.2">
      <c r="A12313" s="287" t="s">
        <v>12342</v>
      </c>
      <c r="B12313" s="287" t="s">
        <v>30019</v>
      </c>
      <c r="C12313" s="287" t="s">
        <v>11</v>
      </c>
      <c r="D12313" t="str">
        <f t="shared" si="192"/>
        <v>m2</v>
      </c>
      <c r="E12313" s="288">
        <v>581.83000000000004</v>
      </c>
    </row>
    <row r="12314" spans="1:5" x14ac:dyDescent="0.2">
      <c r="A12314" s="287" t="s">
        <v>12343</v>
      </c>
      <c r="B12314" s="287" t="s">
        <v>30020</v>
      </c>
      <c r="C12314" s="287" t="s">
        <v>11</v>
      </c>
      <c r="D12314" t="str">
        <f t="shared" si="192"/>
        <v>m2</v>
      </c>
      <c r="E12314" s="288">
        <v>114.78</v>
      </c>
    </row>
    <row r="12315" spans="1:5" x14ac:dyDescent="0.2">
      <c r="A12315" s="287" t="s">
        <v>12344</v>
      </c>
      <c r="B12315" s="287" t="s">
        <v>30020</v>
      </c>
      <c r="C12315" s="287" t="s">
        <v>11</v>
      </c>
      <c r="D12315" t="str">
        <f t="shared" si="192"/>
        <v>m2</v>
      </c>
      <c r="E12315" s="288">
        <v>111.05</v>
      </c>
    </row>
    <row r="12316" spans="1:5" x14ac:dyDescent="0.2">
      <c r="A12316" s="287" t="s">
        <v>12345</v>
      </c>
      <c r="B12316" s="287" t="s">
        <v>30021</v>
      </c>
      <c r="C12316" s="287" t="s">
        <v>11</v>
      </c>
      <c r="D12316" t="str">
        <f t="shared" si="192"/>
        <v>m2</v>
      </c>
      <c r="E12316" s="288">
        <v>50.96</v>
      </c>
    </row>
    <row r="12317" spans="1:5" x14ac:dyDescent="0.2">
      <c r="A12317" s="287" t="s">
        <v>12346</v>
      </c>
      <c r="B12317" s="287" t="s">
        <v>30021</v>
      </c>
      <c r="C12317" s="287" t="s">
        <v>11</v>
      </c>
      <c r="D12317" t="str">
        <f t="shared" si="192"/>
        <v>m2</v>
      </c>
      <c r="E12317" s="288">
        <v>48.13</v>
      </c>
    </row>
    <row r="12318" spans="1:5" x14ac:dyDescent="0.2">
      <c r="A12318" s="287" t="s">
        <v>12347</v>
      </c>
      <c r="B12318" s="287" t="s">
        <v>30022</v>
      </c>
      <c r="C12318" s="287" t="s">
        <v>11</v>
      </c>
      <c r="D12318" t="str">
        <f t="shared" si="192"/>
        <v>m2</v>
      </c>
      <c r="E12318" s="288">
        <v>34</v>
      </c>
    </row>
    <row r="12319" spans="1:5" x14ac:dyDescent="0.2">
      <c r="A12319" s="287" t="s">
        <v>12348</v>
      </c>
      <c r="B12319" s="287" t="s">
        <v>30022</v>
      </c>
      <c r="C12319" s="287" t="s">
        <v>11</v>
      </c>
      <c r="D12319" t="str">
        <f t="shared" si="192"/>
        <v>m2</v>
      </c>
      <c r="E12319" s="288">
        <v>32.14</v>
      </c>
    </row>
    <row r="12320" spans="1:5" x14ac:dyDescent="0.2">
      <c r="A12320" s="287" t="s">
        <v>12349</v>
      </c>
      <c r="B12320" s="287" t="s">
        <v>30023</v>
      </c>
      <c r="C12320" s="287" t="s">
        <v>11</v>
      </c>
      <c r="D12320" t="str">
        <f t="shared" si="192"/>
        <v>m2</v>
      </c>
      <c r="E12320" s="288">
        <v>27.01</v>
      </c>
    </row>
    <row r="12321" spans="1:5" x14ac:dyDescent="0.2">
      <c r="A12321" s="287" t="s">
        <v>12350</v>
      </c>
      <c r="B12321" s="287" t="s">
        <v>30023</v>
      </c>
      <c r="C12321" s="287" t="s">
        <v>11</v>
      </c>
      <c r="D12321" t="str">
        <f t="shared" si="192"/>
        <v>m2</v>
      </c>
      <c r="E12321" s="288">
        <v>25.42</v>
      </c>
    </row>
    <row r="12322" spans="1:5" x14ac:dyDescent="0.2">
      <c r="A12322" s="287" t="s">
        <v>12351</v>
      </c>
      <c r="B12322" s="287" t="s">
        <v>30024</v>
      </c>
      <c r="C12322" s="287" t="s">
        <v>11</v>
      </c>
      <c r="D12322" t="str">
        <f t="shared" si="192"/>
        <v>m2</v>
      </c>
      <c r="E12322" s="288">
        <v>78.72</v>
      </c>
    </row>
    <row r="12323" spans="1:5" x14ac:dyDescent="0.2">
      <c r="A12323" s="287" t="s">
        <v>12352</v>
      </c>
      <c r="B12323" s="287" t="s">
        <v>30024</v>
      </c>
      <c r="C12323" s="287" t="s">
        <v>11</v>
      </c>
      <c r="D12323" t="str">
        <f t="shared" si="192"/>
        <v>m2</v>
      </c>
      <c r="E12323" s="288">
        <v>75.790000000000006</v>
      </c>
    </row>
    <row r="12324" spans="1:5" x14ac:dyDescent="0.2">
      <c r="A12324" s="287" t="s">
        <v>12353</v>
      </c>
      <c r="B12324" s="287" t="s">
        <v>30025</v>
      </c>
      <c r="C12324" s="287" t="s">
        <v>11</v>
      </c>
      <c r="D12324" t="str">
        <f t="shared" si="192"/>
        <v>m2</v>
      </c>
      <c r="E12324" s="288">
        <v>31.98</v>
      </c>
    </row>
    <row r="12325" spans="1:5" x14ac:dyDescent="0.2">
      <c r="A12325" s="287" t="s">
        <v>12354</v>
      </c>
      <c r="B12325" s="287" t="s">
        <v>30025</v>
      </c>
      <c r="C12325" s="287" t="s">
        <v>11</v>
      </c>
      <c r="D12325" t="str">
        <f t="shared" si="192"/>
        <v>m2</v>
      </c>
      <c r="E12325" s="288">
        <v>29.05</v>
      </c>
    </row>
    <row r="12326" spans="1:5" x14ac:dyDescent="0.2">
      <c r="A12326" s="287" t="s">
        <v>12355</v>
      </c>
      <c r="B12326" s="287" t="s">
        <v>30026</v>
      </c>
      <c r="C12326" s="287" t="s">
        <v>22946</v>
      </c>
      <c r="D12326" t="str">
        <f t="shared" si="192"/>
        <v>un</v>
      </c>
      <c r="E12326" s="288">
        <v>503.48</v>
      </c>
    </row>
    <row r="12327" spans="1:5" x14ac:dyDescent="0.2">
      <c r="A12327" s="287" t="s">
        <v>12356</v>
      </c>
      <c r="B12327" s="287" t="s">
        <v>30026</v>
      </c>
      <c r="C12327" s="287" t="s">
        <v>22946</v>
      </c>
      <c r="D12327" t="str">
        <f t="shared" si="192"/>
        <v>un</v>
      </c>
      <c r="E12327" s="288">
        <v>452.59</v>
      </c>
    </row>
    <row r="12328" spans="1:5" x14ac:dyDescent="0.2">
      <c r="A12328" s="287" t="s">
        <v>12357</v>
      </c>
      <c r="B12328" s="287" t="s">
        <v>30027</v>
      </c>
      <c r="C12328" s="287" t="s">
        <v>22946</v>
      </c>
      <c r="D12328" t="str">
        <f t="shared" si="192"/>
        <v>un</v>
      </c>
      <c r="E12328" s="288">
        <v>734.36</v>
      </c>
    </row>
    <row r="12329" spans="1:5" x14ac:dyDescent="0.2">
      <c r="A12329" s="287" t="s">
        <v>12358</v>
      </c>
      <c r="B12329" s="287" t="s">
        <v>30027</v>
      </c>
      <c r="C12329" s="287" t="s">
        <v>22946</v>
      </c>
      <c r="D12329" t="str">
        <f t="shared" si="192"/>
        <v>un</v>
      </c>
      <c r="E12329" s="288">
        <v>683.47</v>
      </c>
    </row>
    <row r="12330" spans="1:5" x14ac:dyDescent="0.2">
      <c r="A12330" s="287" t="s">
        <v>12359</v>
      </c>
      <c r="B12330" s="287" t="s">
        <v>30028</v>
      </c>
      <c r="C12330" s="287" t="s">
        <v>22946</v>
      </c>
      <c r="D12330" t="str">
        <f t="shared" si="192"/>
        <v>un</v>
      </c>
      <c r="E12330" s="288">
        <v>457.9</v>
      </c>
    </row>
    <row r="12331" spans="1:5" x14ac:dyDescent="0.2">
      <c r="A12331" s="287" t="s">
        <v>12360</v>
      </c>
      <c r="B12331" s="287" t="s">
        <v>30028</v>
      </c>
      <c r="C12331" s="287" t="s">
        <v>22946</v>
      </c>
      <c r="D12331" t="str">
        <f t="shared" si="192"/>
        <v>un</v>
      </c>
      <c r="E12331" s="288">
        <v>409.83</v>
      </c>
    </row>
    <row r="12332" spans="1:5" x14ac:dyDescent="0.2">
      <c r="A12332" s="287" t="s">
        <v>12361</v>
      </c>
      <c r="B12332" s="287" t="s">
        <v>30029</v>
      </c>
      <c r="C12332" s="287" t="s">
        <v>22946</v>
      </c>
      <c r="D12332" t="str">
        <f t="shared" si="192"/>
        <v>un</v>
      </c>
      <c r="E12332" s="288">
        <v>82.67</v>
      </c>
    </row>
    <row r="12333" spans="1:5" x14ac:dyDescent="0.2">
      <c r="A12333" s="287" t="s">
        <v>12362</v>
      </c>
      <c r="B12333" s="287" t="s">
        <v>30029</v>
      </c>
      <c r="C12333" s="287" t="s">
        <v>22946</v>
      </c>
      <c r="D12333" t="str">
        <f t="shared" si="192"/>
        <v>un</v>
      </c>
      <c r="E12333" s="288">
        <v>80.84</v>
      </c>
    </row>
    <row r="12334" spans="1:5" x14ac:dyDescent="0.2">
      <c r="A12334" s="287" t="s">
        <v>12363</v>
      </c>
      <c r="B12334" s="287" t="s">
        <v>30030</v>
      </c>
      <c r="C12334" s="287" t="s">
        <v>22946</v>
      </c>
      <c r="D12334" t="str">
        <f t="shared" si="192"/>
        <v>un</v>
      </c>
      <c r="E12334" s="288">
        <v>90.55</v>
      </c>
    </row>
    <row r="12335" spans="1:5" x14ac:dyDescent="0.2">
      <c r="A12335" s="287" t="s">
        <v>12364</v>
      </c>
      <c r="B12335" s="287" t="s">
        <v>30030</v>
      </c>
      <c r="C12335" s="287" t="s">
        <v>22946</v>
      </c>
      <c r="D12335" t="str">
        <f t="shared" si="192"/>
        <v>un</v>
      </c>
      <c r="E12335" s="288">
        <v>87.72</v>
      </c>
    </row>
    <row r="12336" spans="1:5" x14ac:dyDescent="0.2">
      <c r="A12336" s="287" t="s">
        <v>12365</v>
      </c>
      <c r="B12336" s="287" t="s">
        <v>30031</v>
      </c>
      <c r="C12336" s="287" t="s">
        <v>22946</v>
      </c>
      <c r="D12336" t="str">
        <f t="shared" si="192"/>
        <v>un</v>
      </c>
      <c r="E12336" s="288">
        <v>78.989999999999995</v>
      </c>
    </row>
    <row r="12337" spans="1:5" x14ac:dyDescent="0.2">
      <c r="A12337" s="287" t="s">
        <v>12366</v>
      </c>
      <c r="B12337" s="287" t="s">
        <v>30031</v>
      </c>
      <c r="C12337" s="287" t="s">
        <v>22946</v>
      </c>
      <c r="D12337" t="str">
        <f t="shared" si="192"/>
        <v>un</v>
      </c>
      <c r="E12337" s="288">
        <v>76.16</v>
      </c>
    </row>
    <row r="12338" spans="1:5" x14ac:dyDescent="0.2">
      <c r="A12338" s="287" t="s">
        <v>12367</v>
      </c>
      <c r="B12338" s="287" t="s">
        <v>30032</v>
      </c>
      <c r="C12338" s="287" t="s">
        <v>22946</v>
      </c>
      <c r="D12338" t="str">
        <f t="shared" si="192"/>
        <v>un</v>
      </c>
      <c r="E12338" s="288">
        <v>67.430000000000007</v>
      </c>
    </row>
    <row r="12339" spans="1:5" x14ac:dyDescent="0.2">
      <c r="A12339" s="287" t="s">
        <v>12368</v>
      </c>
      <c r="B12339" s="287" t="s">
        <v>30032</v>
      </c>
      <c r="C12339" s="287" t="s">
        <v>22946</v>
      </c>
      <c r="D12339" t="str">
        <f t="shared" si="192"/>
        <v>un</v>
      </c>
      <c r="E12339" s="288">
        <v>64.599999999999994</v>
      </c>
    </row>
    <row r="12340" spans="1:5" x14ac:dyDescent="0.2">
      <c r="A12340" s="287" t="s">
        <v>12369</v>
      </c>
      <c r="B12340" s="287" t="s">
        <v>30033</v>
      </c>
      <c r="C12340" s="287" t="s">
        <v>22946</v>
      </c>
      <c r="D12340" t="str">
        <f t="shared" si="192"/>
        <v>un</v>
      </c>
      <c r="E12340" s="288">
        <v>247.15</v>
      </c>
    </row>
    <row r="12341" spans="1:5" x14ac:dyDescent="0.2">
      <c r="A12341" s="287" t="s">
        <v>12370</v>
      </c>
      <c r="B12341" s="287" t="s">
        <v>30033</v>
      </c>
      <c r="C12341" s="287" t="s">
        <v>22946</v>
      </c>
      <c r="D12341" t="str">
        <f t="shared" si="192"/>
        <v>un</v>
      </c>
      <c r="E12341" s="288">
        <v>240.33</v>
      </c>
    </row>
    <row r="12342" spans="1:5" x14ac:dyDescent="0.2">
      <c r="A12342" s="287" t="s">
        <v>12371</v>
      </c>
      <c r="B12342" s="287" t="s">
        <v>30034</v>
      </c>
      <c r="C12342" s="287" t="s">
        <v>22946</v>
      </c>
      <c r="D12342" t="str">
        <f t="shared" si="192"/>
        <v>un</v>
      </c>
      <c r="E12342" s="288">
        <v>37.97</v>
      </c>
    </row>
    <row r="12343" spans="1:5" x14ac:dyDescent="0.2">
      <c r="A12343" s="287" t="s">
        <v>12372</v>
      </c>
      <c r="B12343" s="287" t="s">
        <v>30034</v>
      </c>
      <c r="C12343" s="287" t="s">
        <v>22946</v>
      </c>
      <c r="D12343" t="str">
        <f t="shared" si="192"/>
        <v>un</v>
      </c>
      <c r="E12343" s="288">
        <v>35.15</v>
      </c>
    </row>
    <row r="12344" spans="1:5" x14ac:dyDescent="0.2">
      <c r="A12344" s="287" t="s">
        <v>12373</v>
      </c>
      <c r="B12344" s="287" t="s">
        <v>30035</v>
      </c>
      <c r="C12344" s="287" t="s">
        <v>22946</v>
      </c>
      <c r="D12344" t="str">
        <f t="shared" si="192"/>
        <v>un</v>
      </c>
      <c r="E12344" s="288">
        <v>671.97</v>
      </c>
    </row>
    <row r="12345" spans="1:5" x14ac:dyDescent="0.2">
      <c r="A12345" s="287" t="s">
        <v>12374</v>
      </c>
      <c r="B12345" s="287" t="s">
        <v>30035</v>
      </c>
      <c r="C12345" s="287" t="s">
        <v>22946</v>
      </c>
      <c r="D12345" t="str">
        <f t="shared" si="192"/>
        <v>un</v>
      </c>
      <c r="E12345" s="288">
        <v>660.66</v>
      </c>
    </row>
    <row r="12346" spans="1:5" x14ac:dyDescent="0.2">
      <c r="A12346" s="287" t="s">
        <v>12375</v>
      </c>
      <c r="B12346" s="287" t="s">
        <v>30036</v>
      </c>
      <c r="C12346" s="287" t="s">
        <v>22946</v>
      </c>
      <c r="D12346" t="str">
        <f t="shared" si="192"/>
        <v>un</v>
      </c>
      <c r="E12346" s="288">
        <v>1726.81</v>
      </c>
    </row>
    <row r="12347" spans="1:5" x14ac:dyDescent="0.2">
      <c r="A12347" s="287" t="s">
        <v>12376</v>
      </c>
      <c r="B12347" s="287" t="s">
        <v>30036</v>
      </c>
      <c r="C12347" s="287" t="s">
        <v>22946</v>
      </c>
      <c r="D12347" t="str">
        <f t="shared" si="192"/>
        <v>un</v>
      </c>
      <c r="E12347" s="288">
        <v>1718.33</v>
      </c>
    </row>
    <row r="12348" spans="1:5" x14ac:dyDescent="0.2">
      <c r="A12348" s="287" t="s">
        <v>12377</v>
      </c>
      <c r="B12348" s="287" t="s">
        <v>30037</v>
      </c>
      <c r="C12348" s="287" t="s">
        <v>22946</v>
      </c>
      <c r="D12348" t="str">
        <f t="shared" si="192"/>
        <v>un</v>
      </c>
      <c r="E12348" s="288">
        <v>672.21</v>
      </c>
    </row>
    <row r="12349" spans="1:5" x14ac:dyDescent="0.2">
      <c r="A12349" s="287" t="s">
        <v>12378</v>
      </c>
      <c r="B12349" s="287" t="s">
        <v>30037</v>
      </c>
      <c r="C12349" s="287" t="s">
        <v>22946</v>
      </c>
      <c r="D12349" t="str">
        <f t="shared" si="192"/>
        <v>un</v>
      </c>
      <c r="E12349" s="288">
        <v>655.25</v>
      </c>
    </row>
    <row r="12350" spans="1:5" x14ac:dyDescent="0.2">
      <c r="A12350" s="287" t="s">
        <v>12379</v>
      </c>
      <c r="B12350" s="287" t="s">
        <v>30038</v>
      </c>
      <c r="C12350" s="287" t="s">
        <v>22946</v>
      </c>
      <c r="D12350" t="str">
        <f t="shared" si="192"/>
        <v>un</v>
      </c>
      <c r="E12350" s="288">
        <v>427.1</v>
      </c>
    </row>
    <row r="12351" spans="1:5" x14ac:dyDescent="0.2">
      <c r="A12351" s="287" t="s">
        <v>12380</v>
      </c>
      <c r="B12351" s="287" t="s">
        <v>30038</v>
      </c>
      <c r="C12351" s="287" t="s">
        <v>22946</v>
      </c>
      <c r="D12351" t="str">
        <f t="shared" si="192"/>
        <v>un</v>
      </c>
      <c r="E12351" s="288">
        <v>404.48</v>
      </c>
    </row>
    <row r="12352" spans="1:5" x14ac:dyDescent="0.2">
      <c r="A12352" s="287" t="s">
        <v>12381</v>
      </c>
      <c r="B12352" s="287" t="s">
        <v>30039</v>
      </c>
      <c r="C12352" s="287" t="s">
        <v>22946</v>
      </c>
      <c r="D12352" t="str">
        <f t="shared" si="192"/>
        <v>un</v>
      </c>
      <c r="E12352" s="288">
        <v>66.14</v>
      </c>
    </row>
    <row r="12353" spans="1:5" x14ac:dyDescent="0.2">
      <c r="A12353" s="287" t="s">
        <v>12382</v>
      </c>
      <c r="B12353" s="287" t="s">
        <v>30039</v>
      </c>
      <c r="C12353" s="287" t="s">
        <v>22946</v>
      </c>
      <c r="D12353" t="str">
        <f t="shared" si="192"/>
        <v>un</v>
      </c>
      <c r="E12353" s="288">
        <v>65.459999999999994</v>
      </c>
    </row>
    <row r="12354" spans="1:5" x14ac:dyDescent="0.2">
      <c r="A12354" s="287" t="s">
        <v>12383</v>
      </c>
      <c r="B12354" s="287" t="s">
        <v>30040</v>
      </c>
      <c r="C12354" s="287" t="s">
        <v>22946</v>
      </c>
      <c r="D12354" t="str">
        <f t="shared" ref="D12354:D12417" si="193">LOWER(C12354)</f>
        <v>un</v>
      </c>
      <c r="E12354" s="288">
        <v>10.81</v>
      </c>
    </row>
    <row r="12355" spans="1:5" x14ac:dyDescent="0.2">
      <c r="A12355" s="287" t="s">
        <v>12384</v>
      </c>
      <c r="B12355" s="287" t="s">
        <v>30040</v>
      </c>
      <c r="C12355" s="287" t="s">
        <v>22946</v>
      </c>
      <c r="D12355" t="str">
        <f t="shared" si="193"/>
        <v>un</v>
      </c>
      <c r="E12355" s="288">
        <v>10.220000000000001</v>
      </c>
    </row>
    <row r="12356" spans="1:5" x14ac:dyDescent="0.2">
      <c r="A12356" s="287" t="s">
        <v>12385</v>
      </c>
      <c r="B12356" s="287" t="s">
        <v>30041</v>
      </c>
      <c r="C12356" s="287" t="s">
        <v>22946</v>
      </c>
      <c r="D12356" t="str">
        <f t="shared" si="193"/>
        <v>un</v>
      </c>
      <c r="E12356" s="288">
        <v>749.74</v>
      </c>
    </row>
    <row r="12357" spans="1:5" x14ac:dyDescent="0.2">
      <c r="A12357" s="287" t="s">
        <v>12386</v>
      </c>
      <c r="B12357" s="287" t="s">
        <v>30041</v>
      </c>
      <c r="C12357" s="287" t="s">
        <v>22946</v>
      </c>
      <c r="D12357" t="str">
        <f t="shared" si="193"/>
        <v>un</v>
      </c>
      <c r="E12357" s="288">
        <v>700.26</v>
      </c>
    </row>
    <row r="12358" spans="1:5" x14ac:dyDescent="0.2">
      <c r="A12358" s="287" t="s">
        <v>12387</v>
      </c>
      <c r="B12358" s="287" t="s">
        <v>30042</v>
      </c>
      <c r="C12358" s="287" t="s">
        <v>22946</v>
      </c>
      <c r="D12358" t="str">
        <f t="shared" si="193"/>
        <v>un</v>
      </c>
      <c r="E12358" s="288">
        <v>852.94</v>
      </c>
    </row>
    <row r="12359" spans="1:5" x14ac:dyDescent="0.2">
      <c r="A12359" s="287" t="s">
        <v>12388</v>
      </c>
      <c r="B12359" s="287" t="s">
        <v>30042</v>
      </c>
      <c r="C12359" s="287" t="s">
        <v>22946</v>
      </c>
      <c r="D12359" t="str">
        <f t="shared" si="193"/>
        <v>un</v>
      </c>
      <c r="E12359" s="288">
        <v>800.92</v>
      </c>
    </row>
    <row r="12360" spans="1:5" x14ac:dyDescent="0.2">
      <c r="A12360" s="287" t="s">
        <v>12389</v>
      </c>
      <c r="B12360" s="287" t="s">
        <v>30043</v>
      </c>
      <c r="C12360" s="287" t="s">
        <v>11</v>
      </c>
      <c r="D12360" t="str">
        <f t="shared" si="193"/>
        <v>m2</v>
      </c>
      <c r="E12360" s="288">
        <v>1408.18</v>
      </c>
    </row>
    <row r="12361" spans="1:5" x14ac:dyDescent="0.2">
      <c r="A12361" s="287" t="s">
        <v>12390</v>
      </c>
      <c r="B12361" s="287" t="s">
        <v>30043</v>
      </c>
      <c r="C12361" s="287" t="s">
        <v>11</v>
      </c>
      <c r="D12361" t="str">
        <f t="shared" si="193"/>
        <v>m2</v>
      </c>
      <c r="E12361" s="288">
        <v>1396.87</v>
      </c>
    </row>
    <row r="12362" spans="1:5" x14ac:dyDescent="0.2">
      <c r="A12362" s="287" t="s">
        <v>12391</v>
      </c>
      <c r="B12362" s="287" t="s">
        <v>30044</v>
      </c>
      <c r="C12362" s="287" t="s">
        <v>11</v>
      </c>
      <c r="D12362" t="str">
        <f t="shared" si="193"/>
        <v>m2</v>
      </c>
      <c r="E12362" s="288">
        <v>501.65</v>
      </c>
    </row>
    <row r="12363" spans="1:5" x14ac:dyDescent="0.2">
      <c r="A12363" s="287" t="s">
        <v>12392</v>
      </c>
      <c r="B12363" s="287" t="s">
        <v>30044</v>
      </c>
      <c r="C12363" s="287" t="s">
        <v>11</v>
      </c>
      <c r="D12363" t="str">
        <f t="shared" si="193"/>
        <v>m2</v>
      </c>
      <c r="E12363" s="288">
        <v>493.17</v>
      </c>
    </row>
    <row r="12364" spans="1:5" x14ac:dyDescent="0.2">
      <c r="A12364" s="287" t="s">
        <v>12393</v>
      </c>
      <c r="B12364" s="287" t="s">
        <v>30045</v>
      </c>
      <c r="C12364" s="287" t="s">
        <v>11</v>
      </c>
      <c r="D12364" t="str">
        <f t="shared" si="193"/>
        <v>m2</v>
      </c>
      <c r="E12364" s="288">
        <v>422.29</v>
      </c>
    </row>
    <row r="12365" spans="1:5" x14ac:dyDescent="0.2">
      <c r="A12365" s="287" t="s">
        <v>12394</v>
      </c>
      <c r="B12365" s="287" t="s">
        <v>30045</v>
      </c>
      <c r="C12365" s="287" t="s">
        <v>11</v>
      </c>
      <c r="D12365" t="str">
        <f t="shared" si="193"/>
        <v>m2</v>
      </c>
      <c r="E12365" s="288">
        <v>413.81</v>
      </c>
    </row>
    <row r="12366" spans="1:5" x14ac:dyDescent="0.2">
      <c r="A12366" s="287" t="s">
        <v>12395</v>
      </c>
      <c r="B12366" s="287" t="s">
        <v>30046</v>
      </c>
      <c r="C12366" s="287" t="s">
        <v>11</v>
      </c>
      <c r="D12366" t="str">
        <f t="shared" si="193"/>
        <v>m2</v>
      </c>
      <c r="E12366" s="288">
        <v>538.66999999999996</v>
      </c>
    </row>
    <row r="12367" spans="1:5" x14ac:dyDescent="0.2">
      <c r="A12367" s="287" t="s">
        <v>12396</v>
      </c>
      <c r="B12367" s="287" t="s">
        <v>30046</v>
      </c>
      <c r="C12367" s="287" t="s">
        <v>11</v>
      </c>
      <c r="D12367" t="str">
        <f t="shared" si="193"/>
        <v>m2</v>
      </c>
      <c r="E12367" s="288">
        <v>530.19000000000005</v>
      </c>
    </row>
    <row r="12368" spans="1:5" x14ac:dyDescent="0.2">
      <c r="A12368" s="287" t="s">
        <v>12397</v>
      </c>
      <c r="B12368" s="287" t="s">
        <v>30047</v>
      </c>
      <c r="C12368" s="287" t="s">
        <v>11</v>
      </c>
      <c r="D12368" t="str">
        <f t="shared" si="193"/>
        <v>m2</v>
      </c>
      <c r="E12368" s="288">
        <v>535.34</v>
      </c>
    </row>
    <row r="12369" spans="1:5" x14ac:dyDescent="0.2">
      <c r="A12369" s="287" t="s">
        <v>12398</v>
      </c>
      <c r="B12369" s="287" t="s">
        <v>30047</v>
      </c>
      <c r="C12369" s="287" t="s">
        <v>11</v>
      </c>
      <c r="D12369" t="str">
        <f t="shared" si="193"/>
        <v>m2</v>
      </c>
      <c r="E12369" s="288">
        <v>526.86</v>
      </c>
    </row>
    <row r="12370" spans="1:5" x14ac:dyDescent="0.2">
      <c r="A12370" s="287" t="s">
        <v>12399</v>
      </c>
      <c r="B12370" s="287" t="s">
        <v>30048</v>
      </c>
      <c r="C12370" s="287" t="s">
        <v>11</v>
      </c>
      <c r="D12370" t="str">
        <f t="shared" si="193"/>
        <v>m2</v>
      </c>
      <c r="E12370" s="288">
        <v>945.11</v>
      </c>
    </row>
    <row r="12371" spans="1:5" x14ac:dyDescent="0.2">
      <c r="A12371" s="287" t="s">
        <v>12400</v>
      </c>
      <c r="B12371" s="287" t="s">
        <v>30048</v>
      </c>
      <c r="C12371" s="287" t="s">
        <v>11</v>
      </c>
      <c r="D12371" t="str">
        <f t="shared" si="193"/>
        <v>m2</v>
      </c>
      <c r="E12371" s="288">
        <v>933.8</v>
      </c>
    </row>
    <row r="12372" spans="1:5" x14ac:dyDescent="0.2">
      <c r="A12372" s="287" t="s">
        <v>12401</v>
      </c>
      <c r="B12372" s="287" t="s">
        <v>30049</v>
      </c>
      <c r="C12372" s="287" t="s">
        <v>11</v>
      </c>
      <c r="D12372" t="str">
        <f t="shared" si="193"/>
        <v>m2</v>
      </c>
      <c r="E12372" s="288">
        <v>1455.18</v>
      </c>
    </row>
    <row r="12373" spans="1:5" x14ac:dyDescent="0.2">
      <c r="A12373" s="287" t="s">
        <v>12402</v>
      </c>
      <c r="B12373" s="287" t="s">
        <v>30049</v>
      </c>
      <c r="C12373" s="287" t="s">
        <v>11</v>
      </c>
      <c r="D12373" t="str">
        <f t="shared" si="193"/>
        <v>m2</v>
      </c>
      <c r="E12373" s="288">
        <v>1443.87</v>
      </c>
    </row>
    <row r="12374" spans="1:5" x14ac:dyDescent="0.2">
      <c r="A12374" s="287" t="s">
        <v>12403</v>
      </c>
      <c r="B12374" s="287" t="s">
        <v>30050</v>
      </c>
      <c r="C12374" s="287" t="s">
        <v>11</v>
      </c>
      <c r="D12374" t="str">
        <f t="shared" si="193"/>
        <v>m2</v>
      </c>
      <c r="E12374" s="288">
        <v>419.72</v>
      </c>
    </row>
    <row r="12375" spans="1:5" x14ac:dyDescent="0.2">
      <c r="A12375" s="287" t="s">
        <v>12404</v>
      </c>
      <c r="B12375" s="287" t="s">
        <v>30050</v>
      </c>
      <c r="C12375" s="287" t="s">
        <v>11</v>
      </c>
      <c r="D12375" t="str">
        <f t="shared" si="193"/>
        <v>m2</v>
      </c>
      <c r="E12375" s="288">
        <v>411.23</v>
      </c>
    </row>
    <row r="12376" spans="1:5" x14ac:dyDescent="0.2">
      <c r="A12376" s="287" t="s">
        <v>12405</v>
      </c>
      <c r="B12376" s="287" t="s">
        <v>30051</v>
      </c>
      <c r="C12376" s="287" t="s">
        <v>11</v>
      </c>
      <c r="D12376" t="str">
        <f t="shared" si="193"/>
        <v>m2</v>
      </c>
      <c r="E12376" s="288">
        <v>495.82</v>
      </c>
    </row>
    <row r="12377" spans="1:5" x14ac:dyDescent="0.2">
      <c r="A12377" s="287" t="s">
        <v>12406</v>
      </c>
      <c r="B12377" s="287" t="s">
        <v>30051</v>
      </c>
      <c r="C12377" s="287" t="s">
        <v>11</v>
      </c>
      <c r="D12377" t="str">
        <f t="shared" si="193"/>
        <v>m2</v>
      </c>
      <c r="E12377" s="288">
        <v>487.34</v>
      </c>
    </row>
    <row r="12378" spans="1:5" x14ac:dyDescent="0.2">
      <c r="A12378" s="287" t="s">
        <v>12407</v>
      </c>
      <c r="B12378" s="287" t="s">
        <v>30052</v>
      </c>
      <c r="C12378" s="287" t="s">
        <v>11</v>
      </c>
      <c r="D12378" t="str">
        <f t="shared" si="193"/>
        <v>m2</v>
      </c>
      <c r="E12378" s="288">
        <v>146.52000000000001</v>
      </c>
    </row>
    <row r="12379" spans="1:5" x14ac:dyDescent="0.2">
      <c r="A12379" s="287" t="s">
        <v>12408</v>
      </c>
      <c r="B12379" s="287" t="s">
        <v>30052</v>
      </c>
      <c r="C12379" s="287" t="s">
        <v>11</v>
      </c>
      <c r="D12379" t="str">
        <f t="shared" si="193"/>
        <v>m2</v>
      </c>
      <c r="E12379" s="288">
        <v>144.35</v>
      </c>
    </row>
    <row r="12380" spans="1:5" x14ac:dyDescent="0.2">
      <c r="A12380" s="287" t="s">
        <v>12409</v>
      </c>
      <c r="B12380" s="287" t="s">
        <v>30053</v>
      </c>
      <c r="C12380" s="287" t="s">
        <v>11</v>
      </c>
      <c r="D12380" t="str">
        <f t="shared" si="193"/>
        <v>m2</v>
      </c>
      <c r="E12380" s="288">
        <v>173.17</v>
      </c>
    </row>
    <row r="12381" spans="1:5" x14ac:dyDescent="0.2">
      <c r="A12381" s="287" t="s">
        <v>12410</v>
      </c>
      <c r="B12381" s="287" t="s">
        <v>30053</v>
      </c>
      <c r="C12381" s="287" t="s">
        <v>11</v>
      </c>
      <c r="D12381" t="str">
        <f t="shared" si="193"/>
        <v>m2</v>
      </c>
      <c r="E12381" s="288">
        <v>170.21</v>
      </c>
    </row>
    <row r="12382" spans="1:5" x14ac:dyDescent="0.2">
      <c r="A12382" s="287" t="s">
        <v>12411</v>
      </c>
      <c r="B12382" s="287" t="s">
        <v>30054</v>
      </c>
      <c r="C12382" s="287" t="s">
        <v>11</v>
      </c>
      <c r="D12382" t="str">
        <f t="shared" si="193"/>
        <v>m2</v>
      </c>
      <c r="E12382" s="288">
        <v>184.45</v>
      </c>
    </row>
    <row r="12383" spans="1:5" x14ac:dyDescent="0.2">
      <c r="A12383" s="287" t="s">
        <v>12412</v>
      </c>
      <c r="B12383" s="287" t="s">
        <v>30054</v>
      </c>
      <c r="C12383" s="287" t="s">
        <v>11</v>
      </c>
      <c r="D12383" t="str">
        <f t="shared" si="193"/>
        <v>m2</v>
      </c>
      <c r="E12383" s="288">
        <v>181.17</v>
      </c>
    </row>
    <row r="12384" spans="1:5" x14ac:dyDescent="0.2">
      <c r="A12384" s="287" t="s">
        <v>12413</v>
      </c>
      <c r="B12384" s="287" t="s">
        <v>30055</v>
      </c>
      <c r="C12384" s="287" t="s">
        <v>11</v>
      </c>
      <c r="D12384" t="str">
        <f t="shared" si="193"/>
        <v>m2</v>
      </c>
      <c r="E12384" s="288">
        <v>207.86</v>
      </c>
    </row>
    <row r="12385" spans="1:5" x14ac:dyDescent="0.2">
      <c r="A12385" s="287" t="s">
        <v>12414</v>
      </c>
      <c r="B12385" s="287" t="s">
        <v>30055</v>
      </c>
      <c r="C12385" s="287" t="s">
        <v>11</v>
      </c>
      <c r="D12385" t="str">
        <f t="shared" si="193"/>
        <v>m2</v>
      </c>
      <c r="E12385" s="288">
        <v>204.19</v>
      </c>
    </row>
    <row r="12386" spans="1:5" x14ac:dyDescent="0.2">
      <c r="A12386" s="287" t="s">
        <v>12415</v>
      </c>
      <c r="B12386" s="287" t="s">
        <v>30056</v>
      </c>
      <c r="C12386" s="287" t="s">
        <v>11</v>
      </c>
      <c r="D12386" t="str">
        <f t="shared" si="193"/>
        <v>m2</v>
      </c>
      <c r="E12386" s="288">
        <v>229.22</v>
      </c>
    </row>
    <row r="12387" spans="1:5" x14ac:dyDescent="0.2">
      <c r="A12387" s="287" t="s">
        <v>12416</v>
      </c>
      <c r="B12387" s="287" t="s">
        <v>30056</v>
      </c>
      <c r="C12387" s="287" t="s">
        <v>11</v>
      </c>
      <c r="D12387" t="str">
        <f t="shared" si="193"/>
        <v>m2</v>
      </c>
      <c r="E12387" s="288">
        <v>225</v>
      </c>
    </row>
    <row r="12388" spans="1:5" x14ac:dyDescent="0.2">
      <c r="A12388" s="287" t="s">
        <v>12417</v>
      </c>
      <c r="B12388" s="287" t="s">
        <v>30057</v>
      </c>
      <c r="C12388" s="287" t="s">
        <v>11</v>
      </c>
      <c r="D12388" t="str">
        <f t="shared" si="193"/>
        <v>m2</v>
      </c>
      <c r="E12388" s="288">
        <v>274.01</v>
      </c>
    </row>
    <row r="12389" spans="1:5" x14ac:dyDescent="0.2">
      <c r="A12389" s="287" t="s">
        <v>12418</v>
      </c>
      <c r="B12389" s="287" t="s">
        <v>30057</v>
      </c>
      <c r="C12389" s="287" t="s">
        <v>11</v>
      </c>
      <c r="D12389" t="str">
        <f t="shared" si="193"/>
        <v>m2</v>
      </c>
      <c r="E12389" s="288">
        <v>269.99</v>
      </c>
    </row>
    <row r="12390" spans="1:5" x14ac:dyDescent="0.2">
      <c r="A12390" s="287" t="s">
        <v>12419</v>
      </c>
      <c r="B12390" s="287" t="s">
        <v>30058</v>
      </c>
      <c r="C12390" s="287" t="s">
        <v>11</v>
      </c>
      <c r="D12390" t="str">
        <f t="shared" si="193"/>
        <v>m2</v>
      </c>
      <c r="E12390" s="288">
        <v>385.75</v>
      </c>
    </row>
    <row r="12391" spans="1:5" x14ac:dyDescent="0.2">
      <c r="A12391" s="287" t="s">
        <v>12420</v>
      </c>
      <c r="B12391" s="287" t="s">
        <v>30058</v>
      </c>
      <c r="C12391" s="287" t="s">
        <v>11</v>
      </c>
      <c r="D12391" t="str">
        <f t="shared" si="193"/>
        <v>m2</v>
      </c>
      <c r="E12391" s="288">
        <v>380.32</v>
      </c>
    </row>
    <row r="12392" spans="1:5" x14ac:dyDescent="0.2">
      <c r="A12392" s="287" t="s">
        <v>12421</v>
      </c>
      <c r="B12392" s="287" t="s">
        <v>30059</v>
      </c>
      <c r="C12392" s="287" t="s">
        <v>11</v>
      </c>
      <c r="D12392" t="str">
        <f t="shared" si="193"/>
        <v>m2</v>
      </c>
      <c r="E12392" s="288">
        <v>440.75</v>
      </c>
    </row>
    <row r="12393" spans="1:5" x14ac:dyDescent="0.2">
      <c r="A12393" s="287" t="s">
        <v>12422</v>
      </c>
      <c r="B12393" s="287" t="s">
        <v>30059</v>
      </c>
      <c r="C12393" s="287" t="s">
        <v>11</v>
      </c>
      <c r="D12393" t="str">
        <f t="shared" si="193"/>
        <v>m2</v>
      </c>
      <c r="E12393" s="288">
        <v>434.28</v>
      </c>
    </row>
    <row r="12394" spans="1:5" x14ac:dyDescent="0.2">
      <c r="A12394" s="287" t="s">
        <v>12423</v>
      </c>
      <c r="B12394" s="287" t="s">
        <v>30060</v>
      </c>
      <c r="C12394" s="287" t="s">
        <v>11</v>
      </c>
      <c r="D12394" t="str">
        <f t="shared" si="193"/>
        <v>m2</v>
      </c>
      <c r="E12394" s="288">
        <v>348.21</v>
      </c>
    </row>
    <row r="12395" spans="1:5" x14ac:dyDescent="0.2">
      <c r="A12395" s="287" t="s">
        <v>12424</v>
      </c>
      <c r="B12395" s="287" t="s">
        <v>30060</v>
      </c>
      <c r="C12395" s="287" t="s">
        <v>11</v>
      </c>
      <c r="D12395" t="str">
        <f t="shared" si="193"/>
        <v>m2</v>
      </c>
      <c r="E12395" s="288">
        <v>338.29</v>
      </c>
    </row>
    <row r="12396" spans="1:5" x14ac:dyDescent="0.2">
      <c r="A12396" s="287" t="s">
        <v>12425</v>
      </c>
      <c r="B12396" s="287" t="s">
        <v>30061</v>
      </c>
      <c r="C12396" s="287" t="s">
        <v>11</v>
      </c>
      <c r="D12396" t="str">
        <f t="shared" si="193"/>
        <v>m2</v>
      </c>
      <c r="E12396" s="288">
        <v>399.77</v>
      </c>
    </row>
    <row r="12397" spans="1:5" x14ac:dyDescent="0.2">
      <c r="A12397" s="287" t="s">
        <v>12426</v>
      </c>
      <c r="B12397" s="287" t="s">
        <v>30061</v>
      </c>
      <c r="C12397" s="287" t="s">
        <v>11</v>
      </c>
      <c r="D12397" t="str">
        <f t="shared" si="193"/>
        <v>m2</v>
      </c>
      <c r="E12397" s="288">
        <v>388.47</v>
      </c>
    </row>
    <row r="12398" spans="1:5" x14ac:dyDescent="0.2">
      <c r="A12398" s="287" t="s">
        <v>12427</v>
      </c>
      <c r="B12398" s="287" t="s">
        <v>30062</v>
      </c>
      <c r="C12398" s="287" t="s">
        <v>22946</v>
      </c>
      <c r="D12398" t="str">
        <f t="shared" si="193"/>
        <v>un</v>
      </c>
      <c r="E12398" s="288">
        <v>184.68</v>
      </c>
    </row>
    <row r="12399" spans="1:5" x14ac:dyDescent="0.2">
      <c r="A12399" s="287" t="s">
        <v>12428</v>
      </c>
      <c r="B12399" s="287" t="s">
        <v>30062</v>
      </c>
      <c r="C12399" s="287" t="s">
        <v>22946</v>
      </c>
      <c r="D12399" t="str">
        <f t="shared" si="193"/>
        <v>un</v>
      </c>
      <c r="E12399" s="288">
        <v>177.88</v>
      </c>
    </row>
    <row r="12400" spans="1:5" x14ac:dyDescent="0.2">
      <c r="A12400" s="287" t="s">
        <v>12429</v>
      </c>
      <c r="B12400" s="287" t="s">
        <v>30063</v>
      </c>
      <c r="C12400" s="287" t="s">
        <v>22946</v>
      </c>
      <c r="D12400" t="str">
        <f t="shared" si="193"/>
        <v>un</v>
      </c>
      <c r="E12400" s="288">
        <v>240.14</v>
      </c>
    </row>
    <row r="12401" spans="1:5" x14ac:dyDescent="0.2">
      <c r="A12401" s="287" t="s">
        <v>12430</v>
      </c>
      <c r="B12401" s="287" t="s">
        <v>30063</v>
      </c>
      <c r="C12401" s="287" t="s">
        <v>22946</v>
      </c>
      <c r="D12401" t="str">
        <f t="shared" si="193"/>
        <v>un</v>
      </c>
      <c r="E12401" s="288">
        <v>233.35</v>
      </c>
    </row>
    <row r="12402" spans="1:5" x14ac:dyDescent="0.2">
      <c r="A12402" s="287" t="s">
        <v>12431</v>
      </c>
      <c r="B12402" s="287" t="s">
        <v>30064</v>
      </c>
      <c r="C12402" s="287" t="s">
        <v>22946</v>
      </c>
      <c r="D12402" t="str">
        <f t="shared" si="193"/>
        <v>un</v>
      </c>
      <c r="E12402" s="288">
        <v>299.07</v>
      </c>
    </row>
    <row r="12403" spans="1:5" x14ac:dyDescent="0.2">
      <c r="A12403" s="287" t="s">
        <v>12432</v>
      </c>
      <c r="B12403" s="287" t="s">
        <v>30064</v>
      </c>
      <c r="C12403" s="287" t="s">
        <v>22946</v>
      </c>
      <c r="D12403" t="str">
        <f t="shared" si="193"/>
        <v>un</v>
      </c>
      <c r="E12403" s="288">
        <v>290.58999999999997</v>
      </c>
    </row>
    <row r="12404" spans="1:5" x14ac:dyDescent="0.2">
      <c r="A12404" s="287" t="s">
        <v>12433</v>
      </c>
      <c r="B12404" s="287" t="s">
        <v>30065</v>
      </c>
      <c r="C12404" s="287" t="s">
        <v>22946</v>
      </c>
      <c r="D12404" t="str">
        <f t="shared" si="193"/>
        <v>un</v>
      </c>
      <c r="E12404" s="288">
        <v>343.61</v>
      </c>
    </row>
    <row r="12405" spans="1:5" x14ac:dyDescent="0.2">
      <c r="A12405" s="287" t="s">
        <v>12434</v>
      </c>
      <c r="B12405" s="287" t="s">
        <v>30065</v>
      </c>
      <c r="C12405" s="287" t="s">
        <v>22946</v>
      </c>
      <c r="D12405" t="str">
        <f t="shared" si="193"/>
        <v>un</v>
      </c>
      <c r="E12405" s="288">
        <v>337.95</v>
      </c>
    </row>
    <row r="12406" spans="1:5" x14ac:dyDescent="0.2">
      <c r="A12406" s="287" t="s">
        <v>12435</v>
      </c>
      <c r="B12406" s="287" t="s">
        <v>30066</v>
      </c>
      <c r="C12406" s="287" t="s">
        <v>22946</v>
      </c>
      <c r="D12406" t="str">
        <f t="shared" si="193"/>
        <v>un</v>
      </c>
      <c r="E12406" s="288">
        <v>374.45</v>
      </c>
    </row>
    <row r="12407" spans="1:5" x14ac:dyDescent="0.2">
      <c r="A12407" s="287" t="s">
        <v>12436</v>
      </c>
      <c r="B12407" s="287" t="s">
        <v>30066</v>
      </c>
      <c r="C12407" s="287" t="s">
        <v>22946</v>
      </c>
      <c r="D12407" t="str">
        <f t="shared" si="193"/>
        <v>un</v>
      </c>
      <c r="E12407" s="288">
        <v>367.1</v>
      </c>
    </row>
    <row r="12408" spans="1:5" x14ac:dyDescent="0.2">
      <c r="A12408" s="287" t="s">
        <v>12437</v>
      </c>
      <c r="B12408" s="287" t="s">
        <v>30067</v>
      </c>
      <c r="C12408" s="287" t="s">
        <v>22946</v>
      </c>
      <c r="D12408" t="str">
        <f t="shared" si="193"/>
        <v>un</v>
      </c>
      <c r="E12408" s="288">
        <v>349.15</v>
      </c>
    </row>
    <row r="12409" spans="1:5" x14ac:dyDescent="0.2">
      <c r="A12409" s="287" t="s">
        <v>12438</v>
      </c>
      <c r="B12409" s="287" t="s">
        <v>30067</v>
      </c>
      <c r="C12409" s="287" t="s">
        <v>22946</v>
      </c>
      <c r="D12409" t="str">
        <f t="shared" si="193"/>
        <v>un</v>
      </c>
      <c r="E12409" s="288">
        <v>343.5</v>
      </c>
    </row>
    <row r="12410" spans="1:5" x14ac:dyDescent="0.2">
      <c r="A12410" s="287" t="s">
        <v>12439</v>
      </c>
      <c r="B12410" s="287" t="s">
        <v>30068</v>
      </c>
      <c r="C12410" s="287" t="s">
        <v>22946</v>
      </c>
      <c r="D12410" t="str">
        <f t="shared" si="193"/>
        <v>un</v>
      </c>
      <c r="E12410" s="288">
        <v>439.02</v>
      </c>
    </row>
    <row r="12411" spans="1:5" x14ac:dyDescent="0.2">
      <c r="A12411" s="287" t="s">
        <v>12440</v>
      </c>
      <c r="B12411" s="287" t="s">
        <v>30068</v>
      </c>
      <c r="C12411" s="287" t="s">
        <v>22946</v>
      </c>
      <c r="D12411" t="str">
        <f t="shared" si="193"/>
        <v>un</v>
      </c>
      <c r="E12411" s="288">
        <v>433.7</v>
      </c>
    </row>
    <row r="12412" spans="1:5" x14ac:dyDescent="0.2">
      <c r="A12412" s="287" t="s">
        <v>12441</v>
      </c>
      <c r="B12412" s="287" t="s">
        <v>30069</v>
      </c>
      <c r="C12412" s="287" t="s">
        <v>11</v>
      </c>
      <c r="D12412" t="str">
        <f t="shared" si="193"/>
        <v>m2</v>
      </c>
      <c r="E12412" s="288">
        <v>721.89</v>
      </c>
    </row>
    <row r="12413" spans="1:5" x14ac:dyDescent="0.2">
      <c r="A12413" s="287" t="s">
        <v>12442</v>
      </c>
      <c r="B12413" s="287" t="s">
        <v>30069</v>
      </c>
      <c r="C12413" s="287" t="s">
        <v>11</v>
      </c>
      <c r="D12413" t="str">
        <f t="shared" si="193"/>
        <v>m2</v>
      </c>
      <c r="E12413" s="288">
        <v>704.93</v>
      </c>
    </row>
    <row r="12414" spans="1:5" x14ac:dyDescent="0.2">
      <c r="A12414" s="287" t="s">
        <v>12443</v>
      </c>
      <c r="B12414" s="287" t="s">
        <v>30070</v>
      </c>
      <c r="C12414" s="287" t="s">
        <v>11</v>
      </c>
      <c r="D12414" t="str">
        <f t="shared" si="193"/>
        <v>m2</v>
      </c>
      <c r="E12414" s="288">
        <v>792</v>
      </c>
    </row>
    <row r="12415" spans="1:5" x14ac:dyDescent="0.2">
      <c r="A12415" s="287" t="s">
        <v>12444</v>
      </c>
      <c r="B12415" s="287" t="s">
        <v>30070</v>
      </c>
      <c r="C12415" s="287" t="s">
        <v>11</v>
      </c>
      <c r="D12415" t="str">
        <f t="shared" si="193"/>
        <v>m2</v>
      </c>
      <c r="E12415" s="288">
        <v>786.91</v>
      </c>
    </row>
    <row r="12416" spans="1:5" x14ac:dyDescent="0.2">
      <c r="A12416" s="287" t="s">
        <v>12445</v>
      </c>
      <c r="B12416" s="287" t="s">
        <v>30071</v>
      </c>
      <c r="C12416" s="287" t="s">
        <v>11</v>
      </c>
      <c r="D12416" t="str">
        <f t="shared" si="193"/>
        <v>m2</v>
      </c>
      <c r="E12416" s="288">
        <v>203.22</v>
      </c>
    </row>
    <row r="12417" spans="1:5" x14ac:dyDescent="0.2">
      <c r="A12417" s="287" t="s">
        <v>12446</v>
      </c>
      <c r="B12417" s="287" t="s">
        <v>30071</v>
      </c>
      <c r="C12417" s="287" t="s">
        <v>11</v>
      </c>
      <c r="D12417" t="str">
        <f t="shared" si="193"/>
        <v>m2</v>
      </c>
      <c r="E12417" s="288">
        <v>197.9</v>
      </c>
    </row>
    <row r="12418" spans="1:5" x14ac:dyDescent="0.2">
      <c r="A12418" s="287" t="s">
        <v>12447</v>
      </c>
      <c r="B12418" s="287" t="s">
        <v>30072</v>
      </c>
      <c r="C12418" s="287" t="s">
        <v>11</v>
      </c>
      <c r="D12418" t="str">
        <f t="shared" ref="D12418:D12481" si="194">LOWER(C12418)</f>
        <v>m2</v>
      </c>
      <c r="E12418" s="288">
        <v>285.49</v>
      </c>
    </row>
    <row r="12419" spans="1:5" x14ac:dyDescent="0.2">
      <c r="A12419" s="287" t="s">
        <v>12448</v>
      </c>
      <c r="B12419" s="287" t="s">
        <v>30072</v>
      </c>
      <c r="C12419" s="287" t="s">
        <v>11</v>
      </c>
      <c r="D12419" t="str">
        <f t="shared" si="194"/>
        <v>m2</v>
      </c>
      <c r="E12419" s="288">
        <v>280.18</v>
      </c>
    </row>
    <row r="12420" spans="1:5" x14ac:dyDescent="0.2">
      <c r="A12420" s="287" t="s">
        <v>12449</v>
      </c>
      <c r="B12420" s="287" t="s">
        <v>30073</v>
      </c>
      <c r="C12420" s="287" t="s">
        <v>11</v>
      </c>
      <c r="D12420" t="str">
        <f t="shared" si="194"/>
        <v>m2</v>
      </c>
      <c r="E12420" s="288">
        <v>429.1</v>
      </c>
    </row>
    <row r="12421" spans="1:5" x14ac:dyDescent="0.2">
      <c r="A12421" s="287" t="s">
        <v>12450</v>
      </c>
      <c r="B12421" s="287" t="s">
        <v>30073</v>
      </c>
      <c r="C12421" s="287" t="s">
        <v>11</v>
      </c>
      <c r="D12421" t="str">
        <f t="shared" si="194"/>
        <v>m2</v>
      </c>
      <c r="E12421" s="288">
        <v>414.96</v>
      </c>
    </row>
    <row r="12422" spans="1:5" x14ac:dyDescent="0.2">
      <c r="A12422" s="287" t="s">
        <v>12451</v>
      </c>
      <c r="B12422" s="287" t="s">
        <v>30074</v>
      </c>
      <c r="C12422" s="287" t="s">
        <v>11</v>
      </c>
      <c r="D12422" t="str">
        <f t="shared" si="194"/>
        <v>m2</v>
      </c>
      <c r="E12422" s="288">
        <v>405.57</v>
      </c>
    </row>
    <row r="12423" spans="1:5" x14ac:dyDescent="0.2">
      <c r="A12423" s="287" t="s">
        <v>12452</v>
      </c>
      <c r="B12423" s="287" t="s">
        <v>30074</v>
      </c>
      <c r="C12423" s="287" t="s">
        <v>11</v>
      </c>
      <c r="D12423" t="str">
        <f t="shared" si="194"/>
        <v>m2</v>
      </c>
      <c r="E12423" s="288">
        <v>399.91</v>
      </c>
    </row>
    <row r="12424" spans="1:5" x14ac:dyDescent="0.2">
      <c r="A12424" s="287" t="s">
        <v>12453</v>
      </c>
      <c r="B12424" s="287" t="s">
        <v>30075</v>
      </c>
      <c r="C12424" s="287" t="s">
        <v>11</v>
      </c>
      <c r="D12424" t="str">
        <f t="shared" si="194"/>
        <v>m2</v>
      </c>
      <c r="E12424" s="288">
        <v>568.62</v>
      </c>
    </row>
    <row r="12425" spans="1:5" x14ac:dyDescent="0.2">
      <c r="A12425" s="287" t="s">
        <v>12454</v>
      </c>
      <c r="B12425" s="287" t="s">
        <v>30075</v>
      </c>
      <c r="C12425" s="287" t="s">
        <v>11</v>
      </c>
      <c r="D12425" t="str">
        <f t="shared" si="194"/>
        <v>m2</v>
      </c>
      <c r="E12425" s="288">
        <v>563.29999999999995</v>
      </c>
    </row>
    <row r="12426" spans="1:5" x14ac:dyDescent="0.2">
      <c r="A12426" s="287" t="s">
        <v>12455</v>
      </c>
      <c r="B12426" s="287" t="s">
        <v>30076</v>
      </c>
      <c r="C12426" s="287" t="s">
        <v>11</v>
      </c>
      <c r="D12426" t="str">
        <f t="shared" si="194"/>
        <v>m2</v>
      </c>
      <c r="E12426" s="288">
        <v>1638.11</v>
      </c>
    </row>
    <row r="12427" spans="1:5" x14ac:dyDescent="0.2">
      <c r="A12427" s="287" t="s">
        <v>12456</v>
      </c>
      <c r="B12427" s="287" t="s">
        <v>30076</v>
      </c>
      <c r="C12427" s="287" t="s">
        <v>11</v>
      </c>
      <c r="D12427" t="str">
        <f t="shared" si="194"/>
        <v>m2</v>
      </c>
      <c r="E12427" s="288">
        <v>1630.28</v>
      </c>
    </row>
    <row r="12428" spans="1:5" x14ac:dyDescent="0.2">
      <c r="A12428" s="287" t="s">
        <v>12457</v>
      </c>
      <c r="B12428" s="287" t="s">
        <v>30077</v>
      </c>
      <c r="C12428" s="287" t="s">
        <v>22946</v>
      </c>
      <c r="D12428" t="str">
        <f t="shared" si="194"/>
        <v>un</v>
      </c>
      <c r="E12428" s="288">
        <v>838.86</v>
      </c>
    </row>
    <row r="12429" spans="1:5" x14ac:dyDescent="0.2">
      <c r="A12429" s="287" t="s">
        <v>12458</v>
      </c>
      <c r="B12429" s="287" t="s">
        <v>30077</v>
      </c>
      <c r="C12429" s="287" t="s">
        <v>22946</v>
      </c>
      <c r="D12429" t="str">
        <f t="shared" si="194"/>
        <v>un</v>
      </c>
      <c r="E12429" s="288">
        <v>828.12</v>
      </c>
    </row>
    <row r="12430" spans="1:5" x14ac:dyDescent="0.2">
      <c r="A12430" s="287" t="s">
        <v>12459</v>
      </c>
      <c r="B12430" s="287" t="s">
        <v>30078</v>
      </c>
      <c r="C12430" s="287" t="s">
        <v>11</v>
      </c>
      <c r="D12430" t="str">
        <f t="shared" si="194"/>
        <v>m2</v>
      </c>
      <c r="E12430" s="288">
        <v>566.42999999999995</v>
      </c>
    </row>
    <row r="12431" spans="1:5" x14ac:dyDescent="0.2">
      <c r="A12431" s="287" t="s">
        <v>12460</v>
      </c>
      <c r="B12431" s="287" t="s">
        <v>30078</v>
      </c>
      <c r="C12431" s="287" t="s">
        <v>11</v>
      </c>
      <c r="D12431" t="str">
        <f t="shared" si="194"/>
        <v>m2</v>
      </c>
      <c r="E12431" s="288">
        <v>557.80999999999995</v>
      </c>
    </row>
    <row r="12432" spans="1:5" x14ac:dyDescent="0.2">
      <c r="A12432" s="287" t="s">
        <v>12461</v>
      </c>
      <c r="B12432" s="287" t="s">
        <v>30079</v>
      </c>
      <c r="C12432" s="287" t="s">
        <v>22946</v>
      </c>
      <c r="D12432" t="str">
        <f t="shared" si="194"/>
        <v>un</v>
      </c>
      <c r="E12432" s="288">
        <v>519.35</v>
      </c>
    </row>
    <row r="12433" spans="1:5" x14ac:dyDescent="0.2">
      <c r="A12433" s="287" t="s">
        <v>12462</v>
      </c>
      <c r="B12433" s="287" t="s">
        <v>30079</v>
      </c>
      <c r="C12433" s="287" t="s">
        <v>22946</v>
      </c>
      <c r="D12433" t="str">
        <f t="shared" si="194"/>
        <v>un</v>
      </c>
      <c r="E12433" s="288">
        <v>514.04</v>
      </c>
    </row>
    <row r="12434" spans="1:5" x14ac:dyDescent="0.2">
      <c r="A12434" s="287" t="s">
        <v>12463</v>
      </c>
      <c r="B12434" s="287" t="s">
        <v>30080</v>
      </c>
      <c r="C12434" s="287" t="s">
        <v>22946</v>
      </c>
      <c r="D12434" t="str">
        <f t="shared" si="194"/>
        <v>un</v>
      </c>
      <c r="E12434" s="288">
        <v>1010.1</v>
      </c>
    </row>
    <row r="12435" spans="1:5" x14ac:dyDescent="0.2">
      <c r="A12435" s="287" t="s">
        <v>12464</v>
      </c>
      <c r="B12435" s="287" t="s">
        <v>30080</v>
      </c>
      <c r="C12435" s="287" t="s">
        <v>22946</v>
      </c>
      <c r="D12435" t="str">
        <f t="shared" si="194"/>
        <v>un</v>
      </c>
      <c r="E12435" s="288">
        <v>1002.75</v>
      </c>
    </row>
    <row r="12436" spans="1:5" x14ac:dyDescent="0.2">
      <c r="A12436" s="287" t="s">
        <v>12465</v>
      </c>
      <c r="B12436" s="287" t="s">
        <v>30081</v>
      </c>
      <c r="C12436" s="287" t="s">
        <v>22946</v>
      </c>
      <c r="D12436" t="str">
        <f t="shared" si="194"/>
        <v>un</v>
      </c>
      <c r="E12436" s="288">
        <v>572.79</v>
      </c>
    </row>
    <row r="12437" spans="1:5" x14ac:dyDescent="0.2">
      <c r="A12437" s="287" t="s">
        <v>12466</v>
      </c>
      <c r="B12437" s="287" t="s">
        <v>30081</v>
      </c>
      <c r="C12437" s="287" t="s">
        <v>22946</v>
      </c>
      <c r="D12437" t="str">
        <f t="shared" si="194"/>
        <v>un</v>
      </c>
      <c r="E12437" s="288">
        <v>567.14</v>
      </c>
    </row>
    <row r="12438" spans="1:5" x14ac:dyDescent="0.2">
      <c r="A12438" s="287" t="s">
        <v>12467</v>
      </c>
      <c r="B12438" s="287" t="s">
        <v>30082</v>
      </c>
      <c r="C12438" s="287" t="s">
        <v>22946</v>
      </c>
      <c r="D12438" t="str">
        <f t="shared" si="194"/>
        <v>un</v>
      </c>
      <c r="E12438" s="288">
        <v>6822.18</v>
      </c>
    </row>
    <row r="12439" spans="1:5" x14ac:dyDescent="0.2">
      <c r="A12439" s="287" t="s">
        <v>12468</v>
      </c>
      <c r="B12439" s="287" t="s">
        <v>30082</v>
      </c>
      <c r="C12439" s="287" t="s">
        <v>22946</v>
      </c>
      <c r="D12439" t="str">
        <f t="shared" si="194"/>
        <v>un</v>
      </c>
      <c r="E12439" s="288">
        <v>6805.22</v>
      </c>
    </row>
    <row r="12440" spans="1:5" x14ac:dyDescent="0.2">
      <c r="A12440" s="287" t="s">
        <v>12469</v>
      </c>
      <c r="B12440" s="287" t="s">
        <v>30083</v>
      </c>
      <c r="C12440" s="287" t="s">
        <v>22946</v>
      </c>
      <c r="D12440" t="str">
        <f t="shared" si="194"/>
        <v>un</v>
      </c>
      <c r="E12440" s="288">
        <v>7740.94</v>
      </c>
    </row>
    <row r="12441" spans="1:5" x14ac:dyDescent="0.2">
      <c r="A12441" s="287" t="s">
        <v>12470</v>
      </c>
      <c r="B12441" s="287" t="s">
        <v>30083</v>
      </c>
      <c r="C12441" s="287" t="s">
        <v>22946</v>
      </c>
      <c r="D12441" t="str">
        <f t="shared" si="194"/>
        <v>un</v>
      </c>
      <c r="E12441" s="288">
        <v>7723.98</v>
      </c>
    </row>
    <row r="12442" spans="1:5" x14ac:dyDescent="0.2">
      <c r="A12442" s="287" t="s">
        <v>12471</v>
      </c>
      <c r="B12442" s="287" t="s">
        <v>30084</v>
      </c>
      <c r="C12442" s="287" t="s">
        <v>11</v>
      </c>
      <c r="D12442" t="str">
        <f t="shared" si="194"/>
        <v>m2</v>
      </c>
      <c r="E12442" s="288">
        <v>8692.66</v>
      </c>
    </row>
    <row r="12443" spans="1:5" x14ac:dyDescent="0.2">
      <c r="A12443" s="287" t="s">
        <v>12472</v>
      </c>
      <c r="B12443" s="287" t="s">
        <v>30084</v>
      </c>
      <c r="C12443" s="287" t="s">
        <v>11</v>
      </c>
      <c r="D12443" t="str">
        <f t="shared" si="194"/>
        <v>m2</v>
      </c>
      <c r="E12443" s="288">
        <v>8675.7000000000007</v>
      </c>
    </row>
    <row r="12444" spans="1:5" x14ac:dyDescent="0.2">
      <c r="A12444" s="287" t="s">
        <v>12473</v>
      </c>
      <c r="B12444" s="287" t="s">
        <v>30085</v>
      </c>
      <c r="C12444" s="287" t="s">
        <v>22946</v>
      </c>
      <c r="D12444" t="str">
        <f t="shared" si="194"/>
        <v>un</v>
      </c>
      <c r="E12444" s="288">
        <v>9644.3799999999992</v>
      </c>
    </row>
    <row r="12445" spans="1:5" x14ac:dyDescent="0.2">
      <c r="A12445" s="287" t="s">
        <v>12474</v>
      </c>
      <c r="B12445" s="287" t="s">
        <v>30085</v>
      </c>
      <c r="C12445" s="287" t="s">
        <v>22946</v>
      </c>
      <c r="D12445" t="str">
        <f t="shared" si="194"/>
        <v>un</v>
      </c>
      <c r="E12445" s="288">
        <v>9627.42</v>
      </c>
    </row>
    <row r="12446" spans="1:5" x14ac:dyDescent="0.2">
      <c r="A12446" s="287" t="s">
        <v>12475</v>
      </c>
      <c r="B12446" s="287" t="s">
        <v>30086</v>
      </c>
      <c r="C12446" s="287" t="s">
        <v>22946</v>
      </c>
      <c r="D12446" t="str">
        <f t="shared" si="194"/>
        <v>un</v>
      </c>
      <c r="E12446" s="288">
        <v>13451.26</v>
      </c>
    </row>
    <row r="12447" spans="1:5" x14ac:dyDescent="0.2">
      <c r="A12447" s="287" t="s">
        <v>12476</v>
      </c>
      <c r="B12447" s="287" t="s">
        <v>30086</v>
      </c>
      <c r="C12447" s="287" t="s">
        <v>22946</v>
      </c>
      <c r="D12447" t="str">
        <f t="shared" si="194"/>
        <v>un</v>
      </c>
      <c r="E12447" s="288">
        <v>13434.3</v>
      </c>
    </row>
    <row r="12448" spans="1:5" x14ac:dyDescent="0.2">
      <c r="A12448" s="287" t="s">
        <v>12477</v>
      </c>
      <c r="B12448" s="287" t="s">
        <v>30087</v>
      </c>
      <c r="C12448" s="287" t="s">
        <v>11</v>
      </c>
      <c r="D12448" t="str">
        <f t="shared" si="194"/>
        <v>m2</v>
      </c>
      <c r="E12448" s="288">
        <v>15354.7</v>
      </c>
    </row>
    <row r="12449" spans="1:5" x14ac:dyDescent="0.2">
      <c r="A12449" s="287" t="s">
        <v>12478</v>
      </c>
      <c r="B12449" s="287" t="s">
        <v>30087</v>
      </c>
      <c r="C12449" s="287" t="s">
        <v>11</v>
      </c>
      <c r="D12449" t="str">
        <f t="shared" si="194"/>
        <v>m2</v>
      </c>
      <c r="E12449" s="288">
        <v>15337.74</v>
      </c>
    </row>
    <row r="12450" spans="1:5" x14ac:dyDescent="0.2">
      <c r="A12450" s="287" t="s">
        <v>12479</v>
      </c>
      <c r="B12450" s="287" t="s">
        <v>30088</v>
      </c>
      <c r="C12450" s="287" t="s">
        <v>11</v>
      </c>
      <c r="D12450" t="str">
        <f t="shared" si="194"/>
        <v>m2</v>
      </c>
      <c r="E12450" s="288">
        <v>17258.14</v>
      </c>
    </row>
    <row r="12451" spans="1:5" x14ac:dyDescent="0.2">
      <c r="A12451" s="287" t="s">
        <v>12480</v>
      </c>
      <c r="B12451" s="287" t="s">
        <v>30088</v>
      </c>
      <c r="C12451" s="287" t="s">
        <v>11</v>
      </c>
      <c r="D12451" t="str">
        <f t="shared" si="194"/>
        <v>m2</v>
      </c>
      <c r="E12451" s="288">
        <v>17241.18</v>
      </c>
    </row>
    <row r="12452" spans="1:5" x14ac:dyDescent="0.2">
      <c r="A12452" s="287" t="s">
        <v>12481</v>
      </c>
      <c r="B12452" s="287" t="s">
        <v>30089</v>
      </c>
      <c r="C12452" s="287" t="s">
        <v>11</v>
      </c>
      <c r="D12452" t="str">
        <f t="shared" si="194"/>
        <v>m2</v>
      </c>
      <c r="E12452" s="288">
        <v>18801.080000000002</v>
      </c>
    </row>
    <row r="12453" spans="1:5" x14ac:dyDescent="0.2">
      <c r="A12453" s="287" t="s">
        <v>12482</v>
      </c>
      <c r="B12453" s="287" t="s">
        <v>30089</v>
      </c>
      <c r="C12453" s="287" t="s">
        <v>11</v>
      </c>
      <c r="D12453" t="str">
        <f t="shared" si="194"/>
        <v>m2</v>
      </c>
      <c r="E12453" s="288">
        <v>18784.12</v>
      </c>
    </row>
    <row r="12454" spans="1:5" x14ac:dyDescent="0.2">
      <c r="A12454" s="287" t="s">
        <v>12483</v>
      </c>
      <c r="B12454" s="287" t="s">
        <v>30090</v>
      </c>
      <c r="C12454" s="287" t="s">
        <v>11</v>
      </c>
      <c r="D12454" t="str">
        <f t="shared" si="194"/>
        <v>m2</v>
      </c>
      <c r="E12454" s="288">
        <v>11848.58</v>
      </c>
    </row>
    <row r="12455" spans="1:5" x14ac:dyDescent="0.2">
      <c r="A12455" s="287" t="s">
        <v>12484</v>
      </c>
      <c r="B12455" s="287" t="s">
        <v>30090</v>
      </c>
      <c r="C12455" s="287" t="s">
        <v>11</v>
      </c>
      <c r="D12455" t="str">
        <f t="shared" si="194"/>
        <v>m2</v>
      </c>
      <c r="E12455" s="288">
        <v>11831.62</v>
      </c>
    </row>
    <row r="12456" spans="1:5" x14ac:dyDescent="0.2">
      <c r="A12456" s="287" t="s">
        <v>12485</v>
      </c>
      <c r="B12456" s="287" t="s">
        <v>30091</v>
      </c>
      <c r="C12456" s="287" t="s">
        <v>22946</v>
      </c>
      <c r="D12456" t="str">
        <f t="shared" si="194"/>
        <v>un</v>
      </c>
      <c r="E12456" s="288">
        <v>12342.98</v>
      </c>
    </row>
    <row r="12457" spans="1:5" x14ac:dyDescent="0.2">
      <c r="A12457" s="287" t="s">
        <v>12486</v>
      </c>
      <c r="B12457" s="287" t="s">
        <v>30091</v>
      </c>
      <c r="C12457" s="287" t="s">
        <v>22946</v>
      </c>
      <c r="D12457" t="str">
        <f t="shared" si="194"/>
        <v>un</v>
      </c>
      <c r="E12457" s="288">
        <v>12326.02</v>
      </c>
    </row>
    <row r="12458" spans="1:5" x14ac:dyDescent="0.2">
      <c r="A12458" s="287" t="s">
        <v>12487</v>
      </c>
      <c r="B12458" s="287" t="s">
        <v>30092</v>
      </c>
      <c r="C12458" s="287" t="s">
        <v>22946</v>
      </c>
      <c r="D12458" t="str">
        <f t="shared" si="194"/>
        <v>un</v>
      </c>
      <c r="E12458" s="288">
        <v>13022.78</v>
      </c>
    </row>
    <row r="12459" spans="1:5" x14ac:dyDescent="0.2">
      <c r="A12459" s="287" t="s">
        <v>12488</v>
      </c>
      <c r="B12459" s="287" t="s">
        <v>30092</v>
      </c>
      <c r="C12459" s="287" t="s">
        <v>22946</v>
      </c>
      <c r="D12459" t="str">
        <f t="shared" si="194"/>
        <v>un</v>
      </c>
      <c r="E12459" s="288">
        <v>13005.82</v>
      </c>
    </row>
    <row r="12460" spans="1:5" x14ac:dyDescent="0.2">
      <c r="A12460" s="287" t="s">
        <v>12489</v>
      </c>
      <c r="B12460" s="287" t="s">
        <v>30093</v>
      </c>
      <c r="C12460" s="287" t="s">
        <v>11</v>
      </c>
      <c r="D12460" t="str">
        <f t="shared" si="194"/>
        <v>m2</v>
      </c>
      <c r="E12460" s="288">
        <v>13568.68</v>
      </c>
    </row>
    <row r="12461" spans="1:5" x14ac:dyDescent="0.2">
      <c r="A12461" s="287" t="s">
        <v>12490</v>
      </c>
      <c r="B12461" s="287" t="s">
        <v>30093</v>
      </c>
      <c r="C12461" s="287" t="s">
        <v>11</v>
      </c>
      <c r="D12461" t="str">
        <f t="shared" si="194"/>
        <v>m2</v>
      </c>
      <c r="E12461" s="288">
        <v>13551.72</v>
      </c>
    </row>
    <row r="12462" spans="1:5" x14ac:dyDescent="0.2">
      <c r="A12462" s="287" t="s">
        <v>12491</v>
      </c>
      <c r="B12462" s="287" t="s">
        <v>30094</v>
      </c>
      <c r="C12462" s="287" t="s">
        <v>11</v>
      </c>
      <c r="D12462" t="str">
        <f t="shared" si="194"/>
        <v>m2</v>
      </c>
      <c r="E12462" s="288">
        <v>20037.080000000002</v>
      </c>
    </row>
    <row r="12463" spans="1:5" x14ac:dyDescent="0.2">
      <c r="A12463" s="287" t="s">
        <v>12492</v>
      </c>
      <c r="B12463" s="287" t="s">
        <v>30094</v>
      </c>
      <c r="C12463" s="287" t="s">
        <v>11</v>
      </c>
      <c r="D12463" t="str">
        <f t="shared" si="194"/>
        <v>m2</v>
      </c>
      <c r="E12463" s="288">
        <v>20020.12</v>
      </c>
    </row>
    <row r="12464" spans="1:5" x14ac:dyDescent="0.2">
      <c r="A12464" s="287" t="s">
        <v>12493</v>
      </c>
      <c r="B12464" s="287" t="s">
        <v>30095</v>
      </c>
      <c r="C12464" s="287" t="s">
        <v>11</v>
      </c>
      <c r="D12464" t="str">
        <f t="shared" si="194"/>
        <v>m2</v>
      </c>
      <c r="E12464" s="288">
        <v>21139.18</v>
      </c>
    </row>
    <row r="12465" spans="1:5" x14ac:dyDescent="0.2">
      <c r="A12465" s="287" t="s">
        <v>12494</v>
      </c>
      <c r="B12465" s="287" t="s">
        <v>30095</v>
      </c>
      <c r="C12465" s="287" t="s">
        <v>11</v>
      </c>
      <c r="D12465" t="str">
        <f t="shared" si="194"/>
        <v>m2</v>
      </c>
      <c r="E12465" s="288">
        <v>21122.22</v>
      </c>
    </row>
    <row r="12466" spans="1:5" x14ac:dyDescent="0.2">
      <c r="A12466" s="287" t="s">
        <v>12495</v>
      </c>
      <c r="B12466" s="287" t="s">
        <v>30096</v>
      </c>
      <c r="C12466" s="287" t="s">
        <v>22946</v>
      </c>
      <c r="D12466" t="str">
        <f t="shared" si="194"/>
        <v>un</v>
      </c>
      <c r="E12466" s="288">
        <v>22107.38</v>
      </c>
    </row>
    <row r="12467" spans="1:5" x14ac:dyDescent="0.2">
      <c r="A12467" s="287" t="s">
        <v>12496</v>
      </c>
      <c r="B12467" s="287" t="s">
        <v>30096</v>
      </c>
      <c r="C12467" s="287" t="s">
        <v>22946</v>
      </c>
      <c r="D12467" t="str">
        <f t="shared" si="194"/>
        <v>un</v>
      </c>
      <c r="E12467" s="288">
        <v>22090.42</v>
      </c>
    </row>
    <row r="12468" spans="1:5" x14ac:dyDescent="0.2">
      <c r="A12468" s="287" t="s">
        <v>12497</v>
      </c>
      <c r="B12468" s="287" t="s">
        <v>30097</v>
      </c>
      <c r="C12468" s="287" t="s">
        <v>11</v>
      </c>
      <c r="D12468" t="str">
        <f t="shared" si="194"/>
        <v>m2</v>
      </c>
      <c r="E12468" s="288">
        <v>23281.58</v>
      </c>
    </row>
    <row r="12469" spans="1:5" x14ac:dyDescent="0.2">
      <c r="A12469" s="287" t="s">
        <v>12498</v>
      </c>
      <c r="B12469" s="287" t="s">
        <v>30097</v>
      </c>
      <c r="C12469" s="287" t="s">
        <v>11</v>
      </c>
      <c r="D12469" t="str">
        <f t="shared" si="194"/>
        <v>m2</v>
      </c>
      <c r="E12469" s="288">
        <v>23264.62</v>
      </c>
    </row>
    <row r="12470" spans="1:5" x14ac:dyDescent="0.2">
      <c r="A12470" s="287" t="s">
        <v>12499</v>
      </c>
      <c r="B12470" s="287" t="s">
        <v>30098</v>
      </c>
      <c r="C12470" s="287" t="s">
        <v>11</v>
      </c>
      <c r="D12470" t="str">
        <f t="shared" si="194"/>
        <v>m2</v>
      </c>
      <c r="E12470" s="288">
        <v>533.32000000000005</v>
      </c>
    </row>
    <row r="12471" spans="1:5" x14ac:dyDescent="0.2">
      <c r="A12471" s="287" t="s">
        <v>12500</v>
      </c>
      <c r="B12471" s="287" t="s">
        <v>30098</v>
      </c>
      <c r="C12471" s="287" t="s">
        <v>11</v>
      </c>
      <c r="D12471" t="str">
        <f t="shared" si="194"/>
        <v>m2</v>
      </c>
      <c r="E12471" s="288">
        <v>510.7</v>
      </c>
    </row>
    <row r="12472" spans="1:5" x14ac:dyDescent="0.2">
      <c r="A12472" s="287" t="s">
        <v>12501</v>
      </c>
      <c r="B12472" s="287" t="s">
        <v>30099</v>
      </c>
      <c r="C12472" s="287" t="s">
        <v>11</v>
      </c>
      <c r="D12472" t="str">
        <f t="shared" si="194"/>
        <v>m2</v>
      </c>
      <c r="E12472" s="288">
        <v>613.32000000000005</v>
      </c>
    </row>
    <row r="12473" spans="1:5" x14ac:dyDescent="0.2">
      <c r="A12473" s="287" t="s">
        <v>12502</v>
      </c>
      <c r="B12473" s="287" t="s">
        <v>30099</v>
      </c>
      <c r="C12473" s="287" t="s">
        <v>11</v>
      </c>
      <c r="D12473" t="str">
        <f t="shared" si="194"/>
        <v>m2</v>
      </c>
      <c r="E12473" s="288">
        <v>587.30999999999995</v>
      </c>
    </row>
    <row r="12474" spans="1:5" x14ac:dyDescent="0.2">
      <c r="A12474" s="287" t="s">
        <v>12503</v>
      </c>
      <c r="B12474" s="287" t="s">
        <v>30100</v>
      </c>
      <c r="C12474" s="287" t="s">
        <v>11</v>
      </c>
      <c r="D12474" t="str">
        <f t="shared" si="194"/>
        <v>m2</v>
      </c>
      <c r="E12474" s="288">
        <v>544.6</v>
      </c>
    </row>
    <row r="12475" spans="1:5" x14ac:dyDescent="0.2">
      <c r="A12475" s="287" t="s">
        <v>12504</v>
      </c>
      <c r="B12475" s="287" t="s">
        <v>30100</v>
      </c>
      <c r="C12475" s="287" t="s">
        <v>11</v>
      </c>
      <c r="D12475" t="str">
        <f t="shared" si="194"/>
        <v>m2</v>
      </c>
      <c r="E12475" s="288">
        <v>521.98</v>
      </c>
    </row>
    <row r="12476" spans="1:5" x14ac:dyDescent="0.2">
      <c r="A12476" s="287" t="s">
        <v>12505</v>
      </c>
      <c r="B12476" s="287" t="s">
        <v>30101</v>
      </c>
      <c r="C12476" s="287" t="s">
        <v>53</v>
      </c>
      <c r="D12476" t="str">
        <f t="shared" si="194"/>
        <v>m</v>
      </c>
      <c r="E12476" s="288">
        <v>626.29</v>
      </c>
    </row>
    <row r="12477" spans="1:5" x14ac:dyDescent="0.2">
      <c r="A12477" s="287" t="s">
        <v>12506</v>
      </c>
      <c r="B12477" s="287" t="s">
        <v>30101</v>
      </c>
      <c r="C12477" s="287" t="s">
        <v>53</v>
      </c>
      <c r="D12477" t="str">
        <f t="shared" si="194"/>
        <v>m</v>
      </c>
      <c r="E12477" s="288">
        <v>600.28</v>
      </c>
    </row>
    <row r="12478" spans="1:5" x14ac:dyDescent="0.2">
      <c r="A12478" s="287" t="s">
        <v>12507</v>
      </c>
      <c r="B12478" s="287" t="s">
        <v>30102</v>
      </c>
      <c r="C12478" s="287" t="s">
        <v>53</v>
      </c>
      <c r="D12478" t="str">
        <f t="shared" si="194"/>
        <v>m</v>
      </c>
      <c r="E12478" s="288">
        <v>483.14</v>
      </c>
    </row>
    <row r="12479" spans="1:5" x14ac:dyDescent="0.2">
      <c r="A12479" s="287" t="s">
        <v>12508</v>
      </c>
      <c r="B12479" s="287" t="s">
        <v>30102</v>
      </c>
      <c r="C12479" s="287" t="s">
        <v>53</v>
      </c>
      <c r="D12479" t="str">
        <f t="shared" si="194"/>
        <v>m</v>
      </c>
      <c r="E12479" s="288">
        <v>460.52</v>
      </c>
    </row>
    <row r="12480" spans="1:5" x14ac:dyDescent="0.2">
      <c r="A12480" s="287" t="s">
        <v>12509</v>
      </c>
      <c r="B12480" s="287" t="s">
        <v>30103</v>
      </c>
      <c r="C12480" s="287" t="s">
        <v>11</v>
      </c>
      <c r="D12480" t="str">
        <f t="shared" si="194"/>
        <v>m2</v>
      </c>
      <c r="E12480" s="288">
        <v>555.61</v>
      </c>
    </row>
    <row r="12481" spans="1:5" x14ac:dyDescent="0.2">
      <c r="A12481" s="287" t="s">
        <v>12510</v>
      </c>
      <c r="B12481" s="287" t="s">
        <v>30103</v>
      </c>
      <c r="C12481" s="287" t="s">
        <v>11</v>
      </c>
      <c r="D12481" t="str">
        <f t="shared" si="194"/>
        <v>m2</v>
      </c>
      <c r="E12481" s="288">
        <v>529.59</v>
      </c>
    </row>
    <row r="12482" spans="1:5" x14ac:dyDescent="0.2">
      <c r="A12482" s="287" t="s">
        <v>12511</v>
      </c>
      <c r="B12482" s="287" t="s">
        <v>30104</v>
      </c>
      <c r="C12482" s="287" t="s">
        <v>11</v>
      </c>
      <c r="D12482" t="str">
        <f t="shared" ref="D12482:D12545" si="195">LOWER(C12482)</f>
        <v>m2</v>
      </c>
      <c r="E12482" s="288">
        <v>538.88</v>
      </c>
    </row>
    <row r="12483" spans="1:5" x14ac:dyDescent="0.2">
      <c r="A12483" s="287" t="s">
        <v>12512</v>
      </c>
      <c r="B12483" s="287" t="s">
        <v>30104</v>
      </c>
      <c r="C12483" s="287" t="s">
        <v>11</v>
      </c>
      <c r="D12483" t="str">
        <f t="shared" si="195"/>
        <v>m2</v>
      </c>
      <c r="E12483" s="288">
        <v>516.26</v>
      </c>
    </row>
    <row r="12484" spans="1:5" x14ac:dyDescent="0.2">
      <c r="A12484" s="287" t="s">
        <v>12513</v>
      </c>
      <c r="B12484" s="287" t="s">
        <v>30105</v>
      </c>
      <c r="C12484" s="287" t="s">
        <v>11</v>
      </c>
      <c r="D12484" t="str">
        <f t="shared" si="195"/>
        <v>m2</v>
      </c>
      <c r="E12484" s="288">
        <v>619.71</v>
      </c>
    </row>
    <row r="12485" spans="1:5" x14ac:dyDescent="0.2">
      <c r="A12485" s="287" t="s">
        <v>12514</v>
      </c>
      <c r="B12485" s="287" t="s">
        <v>30105</v>
      </c>
      <c r="C12485" s="287" t="s">
        <v>11</v>
      </c>
      <c r="D12485" t="str">
        <f t="shared" si="195"/>
        <v>m2</v>
      </c>
      <c r="E12485" s="288">
        <v>593.70000000000005</v>
      </c>
    </row>
    <row r="12486" spans="1:5" x14ac:dyDescent="0.2">
      <c r="A12486" s="287" t="s">
        <v>12515</v>
      </c>
      <c r="B12486" s="287" t="s">
        <v>30106</v>
      </c>
      <c r="C12486" s="287" t="s">
        <v>11</v>
      </c>
      <c r="D12486" t="str">
        <f t="shared" si="195"/>
        <v>m2</v>
      </c>
      <c r="E12486" s="288">
        <v>669.39</v>
      </c>
    </row>
    <row r="12487" spans="1:5" x14ac:dyDescent="0.2">
      <c r="A12487" s="287" t="s">
        <v>12516</v>
      </c>
      <c r="B12487" s="287" t="s">
        <v>30106</v>
      </c>
      <c r="C12487" s="287" t="s">
        <v>11</v>
      </c>
      <c r="D12487" t="str">
        <f t="shared" si="195"/>
        <v>m2</v>
      </c>
      <c r="E12487" s="288">
        <v>646.77</v>
      </c>
    </row>
    <row r="12488" spans="1:5" x14ac:dyDescent="0.2">
      <c r="A12488" s="287" t="s">
        <v>12517</v>
      </c>
      <c r="B12488" s="287" t="s">
        <v>30107</v>
      </c>
      <c r="C12488" s="287" t="s">
        <v>22946</v>
      </c>
      <c r="D12488" t="str">
        <f t="shared" si="195"/>
        <v>un</v>
      </c>
      <c r="E12488" s="288">
        <v>769.79</v>
      </c>
    </row>
    <row r="12489" spans="1:5" x14ac:dyDescent="0.2">
      <c r="A12489" s="287" t="s">
        <v>12518</v>
      </c>
      <c r="B12489" s="287" t="s">
        <v>30107</v>
      </c>
      <c r="C12489" s="287" t="s">
        <v>22946</v>
      </c>
      <c r="D12489" t="str">
        <f t="shared" si="195"/>
        <v>un</v>
      </c>
      <c r="E12489" s="288">
        <v>743.78</v>
      </c>
    </row>
    <row r="12490" spans="1:5" x14ac:dyDescent="0.2">
      <c r="A12490" s="287" t="s">
        <v>12519</v>
      </c>
      <c r="B12490" s="287" t="s">
        <v>30108</v>
      </c>
      <c r="C12490" s="287" t="s">
        <v>22946</v>
      </c>
      <c r="D12490" t="str">
        <f t="shared" si="195"/>
        <v>un</v>
      </c>
      <c r="E12490" s="288">
        <v>664.67</v>
      </c>
    </row>
    <row r="12491" spans="1:5" x14ac:dyDescent="0.2">
      <c r="A12491" s="287" t="s">
        <v>12520</v>
      </c>
      <c r="B12491" s="287" t="s">
        <v>30108</v>
      </c>
      <c r="C12491" s="287" t="s">
        <v>22946</v>
      </c>
      <c r="D12491" t="str">
        <f t="shared" si="195"/>
        <v>un</v>
      </c>
      <c r="E12491" s="288">
        <v>642.04999999999995</v>
      </c>
    </row>
    <row r="12492" spans="1:5" x14ac:dyDescent="0.2">
      <c r="A12492" s="287" t="s">
        <v>12521</v>
      </c>
      <c r="B12492" s="287" t="s">
        <v>30109</v>
      </c>
      <c r="C12492" s="287" t="s">
        <v>22946</v>
      </c>
      <c r="D12492" t="str">
        <f t="shared" si="195"/>
        <v>un</v>
      </c>
      <c r="E12492" s="288">
        <v>764.37</v>
      </c>
    </row>
    <row r="12493" spans="1:5" x14ac:dyDescent="0.2">
      <c r="A12493" s="287" t="s">
        <v>12522</v>
      </c>
      <c r="B12493" s="287" t="s">
        <v>30109</v>
      </c>
      <c r="C12493" s="287" t="s">
        <v>22946</v>
      </c>
      <c r="D12493" t="str">
        <f t="shared" si="195"/>
        <v>un</v>
      </c>
      <c r="E12493" s="288">
        <v>738.36</v>
      </c>
    </row>
    <row r="12494" spans="1:5" x14ac:dyDescent="0.2">
      <c r="A12494" s="287" t="s">
        <v>12523</v>
      </c>
      <c r="B12494" s="287" t="s">
        <v>30110</v>
      </c>
      <c r="C12494" s="287" t="s">
        <v>53</v>
      </c>
      <c r="D12494" t="str">
        <f t="shared" si="195"/>
        <v>m</v>
      </c>
      <c r="E12494" s="288">
        <v>458.59</v>
      </c>
    </row>
    <row r="12495" spans="1:5" x14ac:dyDescent="0.2">
      <c r="A12495" s="287" t="s">
        <v>12524</v>
      </c>
      <c r="B12495" s="287" t="s">
        <v>30110</v>
      </c>
      <c r="C12495" s="287" t="s">
        <v>53</v>
      </c>
      <c r="D12495" t="str">
        <f t="shared" si="195"/>
        <v>m</v>
      </c>
      <c r="E12495" s="288">
        <v>441.63</v>
      </c>
    </row>
    <row r="12496" spans="1:5" x14ac:dyDescent="0.2">
      <c r="A12496" s="287" t="s">
        <v>12525</v>
      </c>
      <c r="B12496" s="287" t="s">
        <v>30111</v>
      </c>
      <c r="C12496" s="287" t="s">
        <v>53</v>
      </c>
      <c r="D12496" t="str">
        <f t="shared" si="195"/>
        <v>m</v>
      </c>
      <c r="E12496" s="288">
        <v>527.38</v>
      </c>
    </row>
    <row r="12497" spans="1:5" x14ac:dyDescent="0.2">
      <c r="A12497" s="287" t="s">
        <v>12526</v>
      </c>
      <c r="B12497" s="287" t="s">
        <v>30111</v>
      </c>
      <c r="C12497" s="287" t="s">
        <v>53</v>
      </c>
      <c r="D12497" t="str">
        <f t="shared" si="195"/>
        <v>m</v>
      </c>
      <c r="E12497" s="288">
        <v>507.87</v>
      </c>
    </row>
    <row r="12498" spans="1:5" x14ac:dyDescent="0.2">
      <c r="A12498" s="287" t="s">
        <v>12527</v>
      </c>
      <c r="B12498" s="287" t="s">
        <v>30112</v>
      </c>
      <c r="C12498" s="287" t="s">
        <v>53</v>
      </c>
      <c r="D12498" t="str">
        <f t="shared" si="195"/>
        <v>m</v>
      </c>
      <c r="E12498" s="288">
        <v>537.29999999999995</v>
      </c>
    </row>
    <row r="12499" spans="1:5" x14ac:dyDescent="0.2">
      <c r="A12499" s="287" t="s">
        <v>12528</v>
      </c>
      <c r="B12499" s="287" t="s">
        <v>30112</v>
      </c>
      <c r="C12499" s="287" t="s">
        <v>53</v>
      </c>
      <c r="D12499" t="str">
        <f t="shared" si="195"/>
        <v>m</v>
      </c>
      <c r="E12499" s="288">
        <v>520.34</v>
      </c>
    </row>
    <row r="12500" spans="1:5" x14ac:dyDescent="0.2">
      <c r="A12500" s="287" t="s">
        <v>12529</v>
      </c>
      <c r="B12500" s="287" t="s">
        <v>30113</v>
      </c>
      <c r="C12500" s="287" t="s">
        <v>53</v>
      </c>
      <c r="D12500" t="str">
        <f t="shared" si="195"/>
        <v>m</v>
      </c>
      <c r="E12500" s="288">
        <v>617.9</v>
      </c>
    </row>
    <row r="12501" spans="1:5" x14ac:dyDescent="0.2">
      <c r="A12501" s="287" t="s">
        <v>12530</v>
      </c>
      <c r="B12501" s="287" t="s">
        <v>30113</v>
      </c>
      <c r="C12501" s="287" t="s">
        <v>53</v>
      </c>
      <c r="D12501" t="str">
        <f t="shared" si="195"/>
        <v>m</v>
      </c>
      <c r="E12501" s="288">
        <v>598.39</v>
      </c>
    </row>
    <row r="12502" spans="1:5" x14ac:dyDescent="0.2">
      <c r="A12502" s="287" t="s">
        <v>12531</v>
      </c>
      <c r="B12502" s="287" t="s">
        <v>30114</v>
      </c>
      <c r="C12502" s="287" t="s">
        <v>22946</v>
      </c>
      <c r="D12502" t="str">
        <f t="shared" si="195"/>
        <v>un</v>
      </c>
      <c r="E12502" s="288">
        <v>727.89</v>
      </c>
    </row>
    <row r="12503" spans="1:5" x14ac:dyDescent="0.2">
      <c r="A12503" s="287" t="s">
        <v>12532</v>
      </c>
      <c r="B12503" s="287" t="s">
        <v>30114</v>
      </c>
      <c r="C12503" s="287" t="s">
        <v>22946</v>
      </c>
      <c r="D12503" t="str">
        <f t="shared" si="195"/>
        <v>un</v>
      </c>
      <c r="E12503" s="288">
        <v>705.27</v>
      </c>
    </row>
    <row r="12504" spans="1:5" x14ac:dyDescent="0.2">
      <c r="A12504" s="287" t="s">
        <v>12533</v>
      </c>
      <c r="B12504" s="287" t="s">
        <v>30115</v>
      </c>
      <c r="C12504" s="287" t="s">
        <v>22946</v>
      </c>
      <c r="D12504" t="str">
        <f t="shared" si="195"/>
        <v>un</v>
      </c>
      <c r="E12504" s="288">
        <v>837.07</v>
      </c>
    </row>
    <row r="12505" spans="1:5" x14ac:dyDescent="0.2">
      <c r="A12505" s="287" t="s">
        <v>12534</v>
      </c>
      <c r="B12505" s="287" t="s">
        <v>30115</v>
      </c>
      <c r="C12505" s="287" t="s">
        <v>22946</v>
      </c>
      <c r="D12505" t="str">
        <f t="shared" si="195"/>
        <v>un</v>
      </c>
      <c r="E12505" s="288">
        <v>811.06</v>
      </c>
    </row>
    <row r="12506" spans="1:5" x14ac:dyDescent="0.2">
      <c r="A12506" s="287" t="s">
        <v>12535</v>
      </c>
      <c r="B12506" s="287" t="s">
        <v>30116</v>
      </c>
      <c r="C12506" s="287" t="s">
        <v>22946</v>
      </c>
      <c r="D12506" t="str">
        <f t="shared" si="195"/>
        <v>un</v>
      </c>
      <c r="E12506" s="288">
        <v>609.1</v>
      </c>
    </row>
    <row r="12507" spans="1:5" x14ac:dyDescent="0.2">
      <c r="A12507" s="287" t="s">
        <v>12536</v>
      </c>
      <c r="B12507" s="287" t="s">
        <v>30116</v>
      </c>
      <c r="C12507" s="287" t="s">
        <v>22946</v>
      </c>
      <c r="D12507" t="str">
        <f t="shared" si="195"/>
        <v>un</v>
      </c>
      <c r="E12507" s="288">
        <v>586.48</v>
      </c>
    </row>
    <row r="12508" spans="1:5" x14ac:dyDescent="0.2">
      <c r="A12508" s="287" t="s">
        <v>12537</v>
      </c>
      <c r="B12508" s="287" t="s">
        <v>30117</v>
      </c>
      <c r="C12508" s="287" t="s">
        <v>22946</v>
      </c>
      <c r="D12508" t="str">
        <f t="shared" si="195"/>
        <v>un</v>
      </c>
      <c r="E12508" s="288">
        <v>700.46</v>
      </c>
    </row>
    <row r="12509" spans="1:5" x14ac:dyDescent="0.2">
      <c r="A12509" s="287" t="s">
        <v>12538</v>
      </c>
      <c r="B12509" s="287" t="s">
        <v>30117</v>
      </c>
      <c r="C12509" s="287" t="s">
        <v>22946</v>
      </c>
      <c r="D12509" t="str">
        <f t="shared" si="195"/>
        <v>un</v>
      </c>
      <c r="E12509" s="288">
        <v>674.45</v>
      </c>
    </row>
    <row r="12510" spans="1:5" x14ac:dyDescent="0.2">
      <c r="A12510" s="287" t="s">
        <v>12539</v>
      </c>
      <c r="B12510" s="287" t="s">
        <v>30118</v>
      </c>
      <c r="C12510" s="287" t="s">
        <v>22946</v>
      </c>
      <c r="D12510" t="str">
        <f t="shared" si="195"/>
        <v>un</v>
      </c>
      <c r="E12510" s="288">
        <v>877.7</v>
      </c>
    </row>
    <row r="12511" spans="1:5" x14ac:dyDescent="0.2">
      <c r="A12511" s="287" t="s">
        <v>12540</v>
      </c>
      <c r="B12511" s="287" t="s">
        <v>30118</v>
      </c>
      <c r="C12511" s="287" t="s">
        <v>22946</v>
      </c>
      <c r="D12511" t="str">
        <f t="shared" si="195"/>
        <v>un</v>
      </c>
      <c r="E12511" s="288">
        <v>855.08</v>
      </c>
    </row>
    <row r="12512" spans="1:5" x14ac:dyDescent="0.2">
      <c r="A12512" s="287" t="s">
        <v>12541</v>
      </c>
      <c r="B12512" s="287" t="s">
        <v>30119</v>
      </c>
      <c r="C12512" s="287" t="s">
        <v>22946</v>
      </c>
      <c r="D12512" t="str">
        <f t="shared" si="195"/>
        <v>un</v>
      </c>
      <c r="E12512" s="288">
        <v>1009.35</v>
      </c>
    </row>
    <row r="12513" spans="1:5" x14ac:dyDescent="0.2">
      <c r="A12513" s="287" t="s">
        <v>12542</v>
      </c>
      <c r="B12513" s="287" t="s">
        <v>30119</v>
      </c>
      <c r="C12513" s="287" t="s">
        <v>22946</v>
      </c>
      <c r="D12513" t="str">
        <f t="shared" si="195"/>
        <v>un</v>
      </c>
      <c r="E12513" s="288">
        <v>983.34</v>
      </c>
    </row>
    <row r="12514" spans="1:5" x14ac:dyDescent="0.2">
      <c r="A12514" s="287" t="s">
        <v>12543</v>
      </c>
      <c r="B12514" s="287" t="s">
        <v>30120</v>
      </c>
      <c r="C12514" s="287" t="s">
        <v>53</v>
      </c>
      <c r="D12514" t="str">
        <f t="shared" si="195"/>
        <v>m</v>
      </c>
      <c r="E12514" s="288">
        <v>960.72</v>
      </c>
    </row>
    <row r="12515" spans="1:5" x14ac:dyDescent="0.2">
      <c r="A12515" s="287" t="s">
        <v>12544</v>
      </c>
      <c r="B12515" s="287" t="s">
        <v>30120</v>
      </c>
      <c r="C12515" s="287" t="s">
        <v>53</v>
      </c>
      <c r="D12515" t="str">
        <f t="shared" si="195"/>
        <v>m</v>
      </c>
      <c r="E12515" s="288">
        <v>938.1</v>
      </c>
    </row>
    <row r="12516" spans="1:5" x14ac:dyDescent="0.2">
      <c r="A12516" s="287" t="s">
        <v>12545</v>
      </c>
      <c r="B12516" s="287" t="s">
        <v>30121</v>
      </c>
      <c r="C12516" s="287" t="s">
        <v>11</v>
      </c>
      <c r="D12516" t="str">
        <f t="shared" si="195"/>
        <v>m2</v>
      </c>
      <c r="E12516" s="288">
        <v>1104.3399999999999</v>
      </c>
    </row>
    <row r="12517" spans="1:5" x14ac:dyDescent="0.2">
      <c r="A12517" s="287" t="s">
        <v>12546</v>
      </c>
      <c r="B12517" s="287" t="s">
        <v>30121</v>
      </c>
      <c r="C12517" s="287" t="s">
        <v>11</v>
      </c>
      <c r="D12517" t="str">
        <f t="shared" si="195"/>
        <v>m2</v>
      </c>
      <c r="E12517" s="288">
        <v>1078.33</v>
      </c>
    </row>
    <row r="12518" spans="1:5" x14ac:dyDescent="0.2">
      <c r="A12518" s="287" t="s">
        <v>12547</v>
      </c>
      <c r="B12518" s="287" t="s">
        <v>30122</v>
      </c>
      <c r="C12518" s="287" t="s">
        <v>11</v>
      </c>
      <c r="D12518" t="str">
        <f t="shared" si="195"/>
        <v>m2</v>
      </c>
      <c r="E12518" s="288">
        <v>877.7</v>
      </c>
    </row>
    <row r="12519" spans="1:5" x14ac:dyDescent="0.2">
      <c r="A12519" s="287" t="s">
        <v>12548</v>
      </c>
      <c r="B12519" s="287" t="s">
        <v>30122</v>
      </c>
      <c r="C12519" s="287" t="s">
        <v>11</v>
      </c>
      <c r="D12519" t="str">
        <f t="shared" si="195"/>
        <v>m2</v>
      </c>
      <c r="E12519" s="288">
        <v>855.08</v>
      </c>
    </row>
    <row r="12520" spans="1:5" x14ac:dyDescent="0.2">
      <c r="A12520" s="287" t="s">
        <v>12549</v>
      </c>
      <c r="B12520" s="287" t="s">
        <v>30123</v>
      </c>
      <c r="C12520" s="287" t="s">
        <v>11</v>
      </c>
      <c r="D12520" t="str">
        <f t="shared" si="195"/>
        <v>m2</v>
      </c>
      <c r="E12520" s="288">
        <v>1009.35</v>
      </c>
    </row>
    <row r="12521" spans="1:5" x14ac:dyDescent="0.2">
      <c r="A12521" s="287" t="s">
        <v>12550</v>
      </c>
      <c r="B12521" s="287" t="s">
        <v>30123</v>
      </c>
      <c r="C12521" s="287" t="s">
        <v>11</v>
      </c>
      <c r="D12521" t="str">
        <f t="shared" si="195"/>
        <v>m2</v>
      </c>
      <c r="E12521" s="288">
        <v>983.34</v>
      </c>
    </row>
    <row r="12522" spans="1:5" x14ac:dyDescent="0.2">
      <c r="A12522" s="287" t="s">
        <v>12551</v>
      </c>
      <c r="B12522" s="287" t="s">
        <v>30124</v>
      </c>
      <c r="C12522" s="287" t="s">
        <v>11</v>
      </c>
      <c r="D12522" t="str">
        <f t="shared" si="195"/>
        <v>m2</v>
      </c>
      <c r="E12522" s="288">
        <v>513.11</v>
      </c>
    </row>
    <row r="12523" spans="1:5" x14ac:dyDescent="0.2">
      <c r="A12523" s="287" t="s">
        <v>12552</v>
      </c>
      <c r="B12523" s="287" t="s">
        <v>30124</v>
      </c>
      <c r="C12523" s="287" t="s">
        <v>11</v>
      </c>
      <c r="D12523" t="str">
        <f t="shared" si="195"/>
        <v>m2</v>
      </c>
      <c r="E12523" s="288">
        <v>490.49</v>
      </c>
    </row>
    <row r="12524" spans="1:5" x14ac:dyDescent="0.2">
      <c r="A12524" s="287" t="s">
        <v>12553</v>
      </c>
      <c r="B12524" s="287" t="s">
        <v>30125</v>
      </c>
      <c r="C12524" s="287" t="s">
        <v>11</v>
      </c>
      <c r="D12524" t="str">
        <f t="shared" si="195"/>
        <v>m2</v>
      </c>
      <c r="E12524" s="288">
        <v>590.08000000000004</v>
      </c>
    </row>
    <row r="12525" spans="1:5" x14ac:dyDescent="0.2">
      <c r="A12525" s="287" t="s">
        <v>12554</v>
      </c>
      <c r="B12525" s="287" t="s">
        <v>30125</v>
      </c>
      <c r="C12525" s="287" t="s">
        <v>11</v>
      </c>
      <c r="D12525" t="str">
        <f t="shared" si="195"/>
        <v>m2</v>
      </c>
      <c r="E12525" s="288">
        <v>564.07000000000005</v>
      </c>
    </row>
    <row r="12526" spans="1:5" x14ac:dyDescent="0.2">
      <c r="A12526" s="287" t="s">
        <v>12555</v>
      </c>
      <c r="B12526" s="287" t="s">
        <v>30126</v>
      </c>
      <c r="C12526" s="287" t="s">
        <v>53</v>
      </c>
      <c r="D12526" t="str">
        <f t="shared" si="195"/>
        <v>m</v>
      </c>
      <c r="E12526" s="288">
        <v>856.65</v>
      </c>
    </row>
    <row r="12527" spans="1:5" x14ac:dyDescent="0.2">
      <c r="A12527" s="287" t="s">
        <v>12556</v>
      </c>
      <c r="B12527" s="287" t="s">
        <v>30126</v>
      </c>
      <c r="C12527" s="287" t="s">
        <v>53</v>
      </c>
      <c r="D12527" t="str">
        <f t="shared" si="195"/>
        <v>m</v>
      </c>
      <c r="E12527" s="288">
        <v>834.03</v>
      </c>
    </row>
    <row r="12528" spans="1:5" x14ac:dyDescent="0.2">
      <c r="A12528" s="287" t="s">
        <v>12557</v>
      </c>
      <c r="B12528" s="287" t="s">
        <v>30127</v>
      </c>
      <c r="C12528" s="287" t="s">
        <v>53</v>
      </c>
      <c r="D12528" t="str">
        <f t="shared" si="195"/>
        <v>m</v>
      </c>
      <c r="E12528" s="288">
        <v>985.14</v>
      </c>
    </row>
    <row r="12529" spans="1:5" x14ac:dyDescent="0.2">
      <c r="A12529" s="287" t="s">
        <v>12558</v>
      </c>
      <c r="B12529" s="287" t="s">
        <v>30127</v>
      </c>
      <c r="C12529" s="287" t="s">
        <v>53</v>
      </c>
      <c r="D12529" t="str">
        <f t="shared" si="195"/>
        <v>m</v>
      </c>
      <c r="E12529" s="288">
        <v>959.13</v>
      </c>
    </row>
    <row r="12530" spans="1:5" x14ac:dyDescent="0.2">
      <c r="A12530" s="287" t="s">
        <v>12559</v>
      </c>
      <c r="B12530" s="287" t="s">
        <v>30128</v>
      </c>
      <c r="C12530" s="287" t="s">
        <v>53</v>
      </c>
      <c r="D12530" t="str">
        <f t="shared" si="195"/>
        <v>m</v>
      </c>
      <c r="E12530" s="288">
        <v>573.73</v>
      </c>
    </row>
    <row r="12531" spans="1:5" x14ac:dyDescent="0.2">
      <c r="A12531" s="287" t="s">
        <v>12560</v>
      </c>
      <c r="B12531" s="287" t="s">
        <v>30128</v>
      </c>
      <c r="C12531" s="287" t="s">
        <v>53</v>
      </c>
      <c r="D12531" t="str">
        <f t="shared" si="195"/>
        <v>m</v>
      </c>
      <c r="E12531" s="288">
        <v>551.12</v>
      </c>
    </row>
    <row r="12532" spans="1:5" x14ac:dyDescent="0.2">
      <c r="A12532" s="287" t="s">
        <v>12561</v>
      </c>
      <c r="B12532" s="287" t="s">
        <v>30129</v>
      </c>
      <c r="C12532" s="287" t="s">
        <v>53</v>
      </c>
      <c r="D12532" t="str">
        <f t="shared" si="195"/>
        <v>m</v>
      </c>
      <c r="E12532" s="288">
        <v>659.8</v>
      </c>
    </row>
    <row r="12533" spans="1:5" x14ac:dyDescent="0.2">
      <c r="A12533" s="287" t="s">
        <v>12562</v>
      </c>
      <c r="B12533" s="287" t="s">
        <v>30129</v>
      </c>
      <c r="C12533" s="287" t="s">
        <v>53</v>
      </c>
      <c r="D12533" t="str">
        <f t="shared" si="195"/>
        <v>m</v>
      </c>
      <c r="E12533" s="288">
        <v>633.78</v>
      </c>
    </row>
    <row r="12534" spans="1:5" x14ac:dyDescent="0.2">
      <c r="A12534" s="287" t="s">
        <v>12563</v>
      </c>
      <c r="B12534" s="287" t="s">
        <v>30130</v>
      </c>
      <c r="C12534" s="287" t="s">
        <v>53</v>
      </c>
      <c r="D12534" t="str">
        <f t="shared" si="195"/>
        <v>m</v>
      </c>
      <c r="E12534" s="288">
        <v>389.88</v>
      </c>
    </row>
    <row r="12535" spans="1:5" x14ac:dyDescent="0.2">
      <c r="A12535" s="287" t="s">
        <v>12564</v>
      </c>
      <c r="B12535" s="287" t="s">
        <v>30130</v>
      </c>
      <c r="C12535" s="287" t="s">
        <v>53</v>
      </c>
      <c r="D12535" t="str">
        <f t="shared" si="195"/>
        <v>m</v>
      </c>
      <c r="E12535" s="288">
        <v>372.92</v>
      </c>
    </row>
    <row r="12536" spans="1:5" x14ac:dyDescent="0.2">
      <c r="A12536" s="287" t="s">
        <v>12565</v>
      </c>
      <c r="B12536" s="287" t="s">
        <v>30131</v>
      </c>
      <c r="C12536" s="287" t="s">
        <v>22946</v>
      </c>
      <c r="D12536" t="str">
        <f t="shared" si="195"/>
        <v>un</v>
      </c>
      <c r="E12536" s="288">
        <v>448.37</v>
      </c>
    </row>
    <row r="12537" spans="1:5" x14ac:dyDescent="0.2">
      <c r="A12537" s="287" t="s">
        <v>12566</v>
      </c>
      <c r="B12537" s="287" t="s">
        <v>30131</v>
      </c>
      <c r="C12537" s="287" t="s">
        <v>22946</v>
      </c>
      <c r="D12537" t="str">
        <f t="shared" si="195"/>
        <v>un</v>
      </c>
      <c r="E12537" s="288">
        <v>428.86</v>
      </c>
    </row>
    <row r="12538" spans="1:5" x14ac:dyDescent="0.2">
      <c r="A12538" s="287" t="s">
        <v>12567</v>
      </c>
      <c r="B12538" s="287" t="s">
        <v>30132</v>
      </c>
      <c r="C12538" s="287" t="s">
        <v>53</v>
      </c>
      <c r="D12538" t="str">
        <f t="shared" si="195"/>
        <v>m</v>
      </c>
      <c r="E12538" s="288">
        <v>27.86</v>
      </c>
    </row>
    <row r="12539" spans="1:5" x14ac:dyDescent="0.2">
      <c r="A12539" s="287" t="s">
        <v>12568</v>
      </c>
      <c r="B12539" s="287" t="s">
        <v>30132</v>
      </c>
      <c r="C12539" s="287" t="s">
        <v>53</v>
      </c>
      <c r="D12539" t="str">
        <f t="shared" si="195"/>
        <v>m</v>
      </c>
      <c r="E12539" s="288">
        <v>25.03</v>
      </c>
    </row>
    <row r="12540" spans="1:5" x14ac:dyDescent="0.2">
      <c r="A12540" s="287" t="s">
        <v>12569</v>
      </c>
      <c r="B12540" s="287" t="s">
        <v>30133</v>
      </c>
      <c r="C12540" s="287" t="s">
        <v>53</v>
      </c>
      <c r="D12540" t="str">
        <f t="shared" si="195"/>
        <v>m</v>
      </c>
      <c r="E12540" s="288">
        <v>1263.8800000000001</v>
      </c>
    </row>
    <row r="12541" spans="1:5" x14ac:dyDescent="0.2">
      <c r="A12541" s="287" t="s">
        <v>12570</v>
      </c>
      <c r="B12541" s="287" t="s">
        <v>30133</v>
      </c>
      <c r="C12541" s="287" t="s">
        <v>53</v>
      </c>
      <c r="D12541" t="str">
        <f t="shared" si="195"/>
        <v>m</v>
      </c>
      <c r="E12541" s="288">
        <v>1246.92</v>
      </c>
    </row>
    <row r="12542" spans="1:5" x14ac:dyDescent="0.2">
      <c r="A12542" s="287" t="s">
        <v>12571</v>
      </c>
      <c r="B12542" s="287" t="s">
        <v>30134</v>
      </c>
      <c r="C12542" s="287" t="s">
        <v>22946</v>
      </c>
      <c r="D12542" t="str">
        <f t="shared" si="195"/>
        <v>un</v>
      </c>
      <c r="E12542" s="288">
        <v>1453.46</v>
      </c>
    </row>
    <row r="12543" spans="1:5" x14ac:dyDescent="0.2">
      <c r="A12543" s="287" t="s">
        <v>12572</v>
      </c>
      <c r="B12543" s="287" t="s">
        <v>30134</v>
      </c>
      <c r="C12543" s="287" t="s">
        <v>22946</v>
      </c>
      <c r="D12543" t="str">
        <f t="shared" si="195"/>
        <v>un</v>
      </c>
      <c r="E12543" s="288">
        <v>1433.95</v>
      </c>
    </row>
    <row r="12544" spans="1:5" x14ac:dyDescent="0.2">
      <c r="A12544" s="287" t="s">
        <v>12573</v>
      </c>
      <c r="B12544" s="287" t="s">
        <v>30135</v>
      </c>
      <c r="C12544" s="287" t="s">
        <v>22946</v>
      </c>
      <c r="D12544" t="str">
        <f t="shared" si="195"/>
        <v>un</v>
      </c>
      <c r="E12544" s="288">
        <v>1203.93</v>
      </c>
    </row>
    <row r="12545" spans="1:5" x14ac:dyDescent="0.2">
      <c r="A12545" s="287" t="s">
        <v>12574</v>
      </c>
      <c r="B12545" s="287" t="s">
        <v>30135</v>
      </c>
      <c r="C12545" s="287" t="s">
        <v>22946</v>
      </c>
      <c r="D12545" t="str">
        <f t="shared" si="195"/>
        <v>un</v>
      </c>
      <c r="E12545" s="288">
        <v>1186.96</v>
      </c>
    </row>
    <row r="12546" spans="1:5" x14ac:dyDescent="0.2">
      <c r="A12546" s="287" t="s">
        <v>12575</v>
      </c>
      <c r="B12546" s="287" t="s">
        <v>30136</v>
      </c>
      <c r="C12546" s="287" t="s">
        <v>53</v>
      </c>
      <c r="D12546" t="str">
        <f t="shared" ref="D12546:D12609" si="196">LOWER(C12546)</f>
        <v>m</v>
      </c>
      <c r="E12546" s="288">
        <v>1384.52</v>
      </c>
    </row>
    <row r="12547" spans="1:5" x14ac:dyDescent="0.2">
      <c r="A12547" s="287" t="s">
        <v>12576</v>
      </c>
      <c r="B12547" s="287" t="s">
        <v>30136</v>
      </c>
      <c r="C12547" s="287" t="s">
        <v>53</v>
      </c>
      <c r="D12547" t="str">
        <f t="shared" si="196"/>
        <v>m</v>
      </c>
      <c r="E12547" s="288">
        <v>1365.01</v>
      </c>
    </row>
    <row r="12548" spans="1:5" x14ac:dyDescent="0.2">
      <c r="A12548" s="287" t="s">
        <v>12577</v>
      </c>
      <c r="B12548" s="287" t="s">
        <v>30137</v>
      </c>
      <c r="C12548" s="287" t="s">
        <v>53</v>
      </c>
      <c r="D12548" t="str">
        <f t="shared" si="196"/>
        <v>m</v>
      </c>
      <c r="E12548" s="288">
        <v>1326.86</v>
      </c>
    </row>
    <row r="12549" spans="1:5" x14ac:dyDescent="0.2">
      <c r="A12549" s="287" t="s">
        <v>12578</v>
      </c>
      <c r="B12549" s="287" t="s">
        <v>30137</v>
      </c>
      <c r="C12549" s="287" t="s">
        <v>53</v>
      </c>
      <c r="D12549" t="str">
        <f t="shared" si="196"/>
        <v>m</v>
      </c>
      <c r="E12549" s="288">
        <v>1309.9000000000001</v>
      </c>
    </row>
    <row r="12550" spans="1:5" x14ac:dyDescent="0.2">
      <c r="A12550" s="287" t="s">
        <v>12579</v>
      </c>
      <c r="B12550" s="287" t="s">
        <v>30138</v>
      </c>
      <c r="C12550" s="287" t="s">
        <v>11</v>
      </c>
      <c r="D12550" t="str">
        <f t="shared" si="196"/>
        <v>m2</v>
      </c>
      <c r="E12550" s="288">
        <v>1525.89</v>
      </c>
    </row>
    <row r="12551" spans="1:5" x14ac:dyDescent="0.2">
      <c r="A12551" s="287" t="s">
        <v>12580</v>
      </c>
      <c r="B12551" s="287" t="s">
        <v>30138</v>
      </c>
      <c r="C12551" s="287" t="s">
        <v>11</v>
      </c>
      <c r="D12551" t="str">
        <f t="shared" si="196"/>
        <v>m2</v>
      </c>
      <c r="E12551" s="288">
        <v>1506.38</v>
      </c>
    </row>
    <row r="12552" spans="1:5" x14ac:dyDescent="0.2">
      <c r="A12552" s="287" t="s">
        <v>12581</v>
      </c>
      <c r="B12552" s="287" t="s">
        <v>30139</v>
      </c>
      <c r="C12552" s="287" t="s">
        <v>11</v>
      </c>
      <c r="D12552" t="str">
        <f t="shared" si="196"/>
        <v>m2</v>
      </c>
      <c r="E12552" s="288">
        <v>1511.43</v>
      </c>
    </row>
    <row r="12553" spans="1:5" x14ac:dyDescent="0.2">
      <c r="A12553" s="287" t="s">
        <v>12582</v>
      </c>
      <c r="B12553" s="287" t="s">
        <v>30139</v>
      </c>
      <c r="C12553" s="287" t="s">
        <v>11</v>
      </c>
      <c r="D12553" t="str">
        <f t="shared" si="196"/>
        <v>m2</v>
      </c>
      <c r="E12553" s="288">
        <v>1494.46</v>
      </c>
    </row>
    <row r="12554" spans="1:5" x14ac:dyDescent="0.2">
      <c r="A12554" s="287" t="s">
        <v>12583</v>
      </c>
      <c r="B12554" s="287" t="s">
        <v>30140</v>
      </c>
      <c r="C12554" s="287" t="s">
        <v>11</v>
      </c>
      <c r="D12554" t="str">
        <f t="shared" si="196"/>
        <v>m2</v>
      </c>
      <c r="E12554" s="288">
        <v>1738.14</v>
      </c>
    </row>
    <row r="12555" spans="1:5" x14ac:dyDescent="0.2">
      <c r="A12555" s="287" t="s">
        <v>12584</v>
      </c>
      <c r="B12555" s="287" t="s">
        <v>30140</v>
      </c>
      <c r="C12555" s="287" t="s">
        <v>11</v>
      </c>
      <c r="D12555" t="str">
        <f t="shared" si="196"/>
        <v>m2</v>
      </c>
      <c r="E12555" s="288">
        <v>1718.63</v>
      </c>
    </row>
    <row r="12556" spans="1:5" x14ac:dyDescent="0.2">
      <c r="A12556" s="287" t="s">
        <v>12585</v>
      </c>
      <c r="B12556" s="287" t="s">
        <v>30141</v>
      </c>
      <c r="C12556" s="287" t="s">
        <v>53</v>
      </c>
      <c r="D12556" t="str">
        <f t="shared" si="196"/>
        <v>m</v>
      </c>
      <c r="E12556" s="288">
        <v>1297.56</v>
      </c>
    </row>
    <row r="12557" spans="1:5" x14ac:dyDescent="0.2">
      <c r="A12557" s="287" t="s">
        <v>12586</v>
      </c>
      <c r="B12557" s="287" t="s">
        <v>30141</v>
      </c>
      <c r="C12557" s="287" t="s">
        <v>53</v>
      </c>
      <c r="D12557" t="str">
        <f t="shared" si="196"/>
        <v>m</v>
      </c>
      <c r="E12557" s="288">
        <v>1280.5999999999999</v>
      </c>
    </row>
    <row r="12558" spans="1:5" x14ac:dyDescent="0.2">
      <c r="A12558" s="287" t="s">
        <v>12587</v>
      </c>
      <c r="B12558" s="287" t="s">
        <v>30142</v>
      </c>
      <c r="C12558" s="287" t="s">
        <v>53</v>
      </c>
      <c r="D12558" t="str">
        <f t="shared" si="196"/>
        <v>m</v>
      </c>
      <c r="E12558" s="288">
        <v>1492.19</v>
      </c>
    </row>
    <row r="12559" spans="1:5" x14ac:dyDescent="0.2">
      <c r="A12559" s="287" t="s">
        <v>12588</v>
      </c>
      <c r="B12559" s="287" t="s">
        <v>30142</v>
      </c>
      <c r="C12559" s="287" t="s">
        <v>53</v>
      </c>
      <c r="D12559" t="str">
        <f t="shared" si="196"/>
        <v>m</v>
      </c>
      <c r="E12559" s="288">
        <v>1472.69</v>
      </c>
    </row>
    <row r="12560" spans="1:5" x14ac:dyDescent="0.2">
      <c r="A12560" s="287" t="s">
        <v>12589</v>
      </c>
      <c r="B12560" s="287" t="s">
        <v>30143</v>
      </c>
      <c r="C12560" s="287" t="s">
        <v>53</v>
      </c>
      <c r="D12560" t="str">
        <f t="shared" si="196"/>
        <v>m</v>
      </c>
      <c r="E12560" s="288">
        <v>1297.56</v>
      </c>
    </row>
    <row r="12561" spans="1:5" x14ac:dyDescent="0.2">
      <c r="A12561" s="287" t="s">
        <v>12590</v>
      </c>
      <c r="B12561" s="287" t="s">
        <v>30143</v>
      </c>
      <c r="C12561" s="287" t="s">
        <v>53</v>
      </c>
      <c r="D12561" t="str">
        <f t="shared" si="196"/>
        <v>m</v>
      </c>
      <c r="E12561" s="288">
        <v>1280.5999999999999</v>
      </c>
    </row>
    <row r="12562" spans="1:5" x14ac:dyDescent="0.2">
      <c r="A12562" s="287" t="s">
        <v>12591</v>
      </c>
      <c r="B12562" s="287" t="s">
        <v>30144</v>
      </c>
      <c r="C12562" s="287" t="s">
        <v>53</v>
      </c>
      <c r="D12562" t="str">
        <f t="shared" si="196"/>
        <v>m</v>
      </c>
      <c r="E12562" s="288">
        <v>1492.19</v>
      </c>
    </row>
    <row r="12563" spans="1:5" x14ac:dyDescent="0.2">
      <c r="A12563" s="287" t="s">
        <v>12592</v>
      </c>
      <c r="B12563" s="287" t="s">
        <v>30144</v>
      </c>
      <c r="C12563" s="287" t="s">
        <v>53</v>
      </c>
      <c r="D12563" t="str">
        <f t="shared" si="196"/>
        <v>m</v>
      </c>
      <c r="E12563" s="288">
        <v>1472.69</v>
      </c>
    </row>
    <row r="12564" spans="1:5" x14ac:dyDescent="0.2">
      <c r="A12564" s="287" t="s">
        <v>12593</v>
      </c>
      <c r="B12564" s="287" t="s">
        <v>30145</v>
      </c>
      <c r="C12564" s="287" t="s">
        <v>53</v>
      </c>
      <c r="D12564" t="str">
        <f t="shared" si="196"/>
        <v>m</v>
      </c>
      <c r="E12564" s="288">
        <v>204.92</v>
      </c>
    </row>
    <row r="12565" spans="1:5" x14ac:dyDescent="0.2">
      <c r="A12565" s="287" t="s">
        <v>12594</v>
      </c>
      <c r="B12565" s="287" t="s">
        <v>30145</v>
      </c>
      <c r="C12565" s="287" t="s">
        <v>53</v>
      </c>
      <c r="D12565" t="str">
        <f t="shared" si="196"/>
        <v>m</v>
      </c>
      <c r="E12565" s="288">
        <v>196.44</v>
      </c>
    </row>
    <row r="12566" spans="1:5" x14ac:dyDescent="0.2">
      <c r="A12566" s="287" t="s">
        <v>12595</v>
      </c>
      <c r="B12566" s="287" t="s">
        <v>30146</v>
      </c>
      <c r="C12566" s="287" t="s">
        <v>53</v>
      </c>
      <c r="D12566" t="str">
        <f t="shared" si="196"/>
        <v>m</v>
      </c>
      <c r="E12566" s="288">
        <v>530.73</v>
      </c>
    </row>
    <row r="12567" spans="1:5" x14ac:dyDescent="0.2">
      <c r="A12567" s="287" t="s">
        <v>12596</v>
      </c>
      <c r="B12567" s="287" t="s">
        <v>30146</v>
      </c>
      <c r="C12567" s="287" t="s">
        <v>53</v>
      </c>
      <c r="D12567" t="str">
        <f t="shared" si="196"/>
        <v>m</v>
      </c>
      <c r="E12567" s="288">
        <v>504.15</v>
      </c>
    </row>
    <row r="12568" spans="1:5" x14ac:dyDescent="0.2">
      <c r="A12568" s="287" t="s">
        <v>12597</v>
      </c>
      <c r="B12568" s="287" t="s">
        <v>30147</v>
      </c>
      <c r="C12568" s="287" t="s">
        <v>53</v>
      </c>
      <c r="D12568" t="str">
        <f t="shared" si="196"/>
        <v>m</v>
      </c>
      <c r="E12568" s="288">
        <v>747.82</v>
      </c>
    </row>
    <row r="12569" spans="1:5" x14ac:dyDescent="0.2">
      <c r="A12569" s="287" t="s">
        <v>12598</v>
      </c>
      <c r="B12569" s="287" t="s">
        <v>30147</v>
      </c>
      <c r="C12569" s="287" t="s">
        <v>53</v>
      </c>
      <c r="D12569" t="str">
        <f t="shared" si="196"/>
        <v>m</v>
      </c>
      <c r="E12569" s="288">
        <v>683.92</v>
      </c>
    </row>
    <row r="12570" spans="1:5" x14ac:dyDescent="0.2">
      <c r="A12570" s="287" t="s">
        <v>12599</v>
      </c>
      <c r="B12570" s="287" t="s">
        <v>30148</v>
      </c>
      <c r="C12570" s="287" t="s">
        <v>22946</v>
      </c>
      <c r="D12570" t="str">
        <f t="shared" si="196"/>
        <v>un</v>
      </c>
      <c r="E12570" s="288">
        <v>46.31</v>
      </c>
    </row>
    <row r="12571" spans="1:5" x14ac:dyDescent="0.2">
      <c r="A12571" s="287" t="s">
        <v>12600</v>
      </c>
      <c r="B12571" s="287" t="s">
        <v>30148</v>
      </c>
      <c r="C12571" s="287" t="s">
        <v>22946</v>
      </c>
      <c r="D12571" t="str">
        <f t="shared" si="196"/>
        <v>un</v>
      </c>
      <c r="E12571" s="288">
        <v>43.38</v>
      </c>
    </row>
    <row r="12572" spans="1:5" x14ac:dyDescent="0.2">
      <c r="A12572" s="287" t="s">
        <v>12601</v>
      </c>
      <c r="B12572" s="287" t="s">
        <v>30149</v>
      </c>
      <c r="C12572" s="287" t="s">
        <v>22946</v>
      </c>
      <c r="D12572" t="str">
        <f t="shared" si="196"/>
        <v>un</v>
      </c>
      <c r="E12572" s="288">
        <v>28.7</v>
      </c>
    </row>
    <row r="12573" spans="1:5" x14ac:dyDescent="0.2">
      <c r="A12573" s="287" t="s">
        <v>12602</v>
      </c>
      <c r="B12573" s="287" t="s">
        <v>30149</v>
      </c>
      <c r="C12573" s="287" t="s">
        <v>22946</v>
      </c>
      <c r="D12573" t="str">
        <f t="shared" si="196"/>
        <v>un</v>
      </c>
      <c r="E12573" s="288">
        <v>25.76</v>
      </c>
    </row>
    <row r="12574" spans="1:5" x14ac:dyDescent="0.2">
      <c r="A12574" s="287" t="s">
        <v>12605</v>
      </c>
      <c r="B12574" s="287" t="s">
        <v>30150</v>
      </c>
      <c r="C12574" s="287" t="s">
        <v>53</v>
      </c>
      <c r="D12574" t="str">
        <f t="shared" si="196"/>
        <v>m</v>
      </c>
      <c r="E12574" s="288">
        <v>32.549999999999997</v>
      </c>
    </row>
    <row r="12575" spans="1:5" x14ac:dyDescent="0.2">
      <c r="A12575" s="287" t="s">
        <v>12606</v>
      </c>
      <c r="B12575" s="287" t="s">
        <v>30150</v>
      </c>
      <c r="C12575" s="287" t="s">
        <v>53</v>
      </c>
      <c r="D12575" t="str">
        <f t="shared" si="196"/>
        <v>m</v>
      </c>
      <c r="E12575" s="288">
        <v>29.61</v>
      </c>
    </row>
    <row r="12576" spans="1:5" x14ac:dyDescent="0.2">
      <c r="A12576" s="287" t="s">
        <v>12607</v>
      </c>
      <c r="B12576" s="287" t="s">
        <v>30151</v>
      </c>
      <c r="C12576" s="287" t="s">
        <v>53</v>
      </c>
      <c r="D12576" t="str">
        <f t="shared" si="196"/>
        <v>m</v>
      </c>
      <c r="E12576" s="288">
        <v>126.37</v>
      </c>
    </row>
    <row r="12577" spans="1:5" x14ac:dyDescent="0.2">
      <c r="A12577" s="287" t="s">
        <v>12608</v>
      </c>
      <c r="B12577" s="287" t="s">
        <v>30151</v>
      </c>
      <c r="C12577" s="287" t="s">
        <v>53</v>
      </c>
      <c r="D12577" t="str">
        <f t="shared" si="196"/>
        <v>m</v>
      </c>
      <c r="E12577" s="288">
        <v>124.67</v>
      </c>
    </row>
    <row r="12578" spans="1:5" x14ac:dyDescent="0.2">
      <c r="A12578" s="287" t="s">
        <v>12609</v>
      </c>
      <c r="B12578" s="287" t="s">
        <v>30152</v>
      </c>
      <c r="C12578" s="287" t="s">
        <v>53</v>
      </c>
      <c r="D12578" t="str">
        <f t="shared" si="196"/>
        <v>m</v>
      </c>
      <c r="E12578" s="288">
        <v>865.09</v>
      </c>
    </row>
    <row r="12579" spans="1:5" x14ac:dyDescent="0.2">
      <c r="A12579" s="287" t="s">
        <v>12610</v>
      </c>
      <c r="B12579" s="287" t="s">
        <v>30152</v>
      </c>
      <c r="C12579" s="287" t="s">
        <v>53</v>
      </c>
      <c r="D12579" t="str">
        <f t="shared" si="196"/>
        <v>m</v>
      </c>
      <c r="E12579" s="288">
        <v>781.86</v>
      </c>
    </row>
    <row r="12580" spans="1:5" x14ac:dyDescent="0.2">
      <c r="A12580" s="287" t="s">
        <v>12611</v>
      </c>
      <c r="B12580" s="287" t="s">
        <v>30153</v>
      </c>
      <c r="C12580" s="287" t="s">
        <v>22946</v>
      </c>
      <c r="D12580" t="str">
        <f t="shared" si="196"/>
        <v>un</v>
      </c>
      <c r="E12580" s="288">
        <v>93.73</v>
      </c>
    </row>
    <row r="12581" spans="1:5" x14ac:dyDescent="0.2">
      <c r="A12581" s="287" t="s">
        <v>12612</v>
      </c>
      <c r="B12581" s="287" t="s">
        <v>30153</v>
      </c>
      <c r="C12581" s="287" t="s">
        <v>22946</v>
      </c>
      <c r="D12581" t="str">
        <f t="shared" si="196"/>
        <v>un</v>
      </c>
      <c r="E12581" s="288">
        <v>91.56</v>
      </c>
    </row>
    <row r="12582" spans="1:5" x14ac:dyDescent="0.2">
      <c r="A12582" s="287" t="s">
        <v>12613</v>
      </c>
      <c r="B12582" s="287" t="s">
        <v>30154</v>
      </c>
      <c r="C12582" s="287" t="s">
        <v>53</v>
      </c>
      <c r="D12582" t="str">
        <f t="shared" si="196"/>
        <v>m</v>
      </c>
      <c r="E12582" s="288">
        <v>119.01</v>
      </c>
    </row>
    <row r="12583" spans="1:5" x14ac:dyDescent="0.2">
      <c r="A12583" s="287" t="s">
        <v>12614</v>
      </c>
      <c r="B12583" s="287" t="s">
        <v>30154</v>
      </c>
      <c r="C12583" s="287" t="s">
        <v>53</v>
      </c>
      <c r="D12583" t="str">
        <f t="shared" si="196"/>
        <v>m</v>
      </c>
      <c r="E12583" s="288">
        <v>116.57</v>
      </c>
    </row>
    <row r="12584" spans="1:5" x14ac:dyDescent="0.2">
      <c r="A12584" s="287" t="s">
        <v>12615</v>
      </c>
      <c r="B12584" s="287" t="s">
        <v>30155</v>
      </c>
      <c r="C12584" s="287" t="s">
        <v>22946</v>
      </c>
      <c r="D12584" t="str">
        <f t="shared" si="196"/>
        <v>un</v>
      </c>
      <c r="E12584" s="288">
        <v>145.58000000000001</v>
      </c>
    </row>
    <row r="12585" spans="1:5" x14ac:dyDescent="0.2">
      <c r="A12585" s="287" t="s">
        <v>12616</v>
      </c>
      <c r="B12585" s="287" t="s">
        <v>30155</v>
      </c>
      <c r="C12585" s="287" t="s">
        <v>22946</v>
      </c>
      <c r="D12585" t="str">
        <f t="shared" si="196"/>
        <v>un</v>
      </c>
      <c r="E12585" s="288">
        <v>142.87</v>
      </c>
    </row>
    <row r="12586" spans="1:5" x14ac:dyDescent="0.2">
      <c r="A12586" s="287" t="s">
        <v>12617</v>
      </c>
      <c r="B12586" s="287" t="s">
        <v>30156</v>
      </c>
      <c r="C12586" s="287" t="s">
        <v>22946</v>
      </c>
      <c r="D12586" t="str">
        <f t="shared" si="196"/>
        <v>un</v>
      </c>
      <c r="E12586" s="288">
        <v>171.75</v>
      </c>
    </row>
    <row r="12587" spans="1:5" x14ac:dyDescent="0.2">
      <c r="A12587" s="287" t="s">
        <v>12618</v>
      </c>
      <c r="B12587" s="287" t="s">
        <v>30156</v>
      </c>
      <c r="C12587" s="287" t="s">
        <v>22946</v>
      </c>
      <c r="D12587" t="str">
        <f t="shared" si="196"/>
        <v>un</v>
      </c>
      <c r="E12587" s="288">
        <v>168.5</v>
      </c>
    </row>
    <row r="12588" spans="1:5" x14ac:dyDescent="0.2">
      <c r="A12588" s="287" t="s">
        <v>12619</v>
      </c>
      <c r="B12588" s="287" t="s">
        <v>30157</v>
      </c>
      <c r="C12588" s="287" t="s">
        <v>22946</v>
      </c>
      <c r="D12588" t="str">
        <f t="shared" si="196"/>
        <v>un</v>
      </c>
      <c r="E12588" s="288">
        <v>333.42</v>
      </c>
    </row>
    <row r="12589" spans="1:5" x14ac:dyDescent="0.2">
      <c r="A12589" s="287" t="s">
        <v>12620</v>
      </c>
      <c r="B12589" s="287" t="s">
        <v>30157</v>
      </c>
      <c r="C12589" s="287" t="s">
        <v>22946</v>
      </c>
      <c r="D12589" t="str">
        <f t="shared" si="196"/>
        <v>un</v>
      </c>
      <c r="E12589" s="288">
        <v>329.08</v>
      </c>
    </row>
    <row r="12590" spans="1:5" x14ac:dyDescent="0.2">
      <c r="A12590" s="287" t="s">
        <v>12621</v>
      </c>
      <c r="B12590" s="287" t="s">
        <v>30158</v>
      </c>
      <c r="C12590" s="287" t="s">
        <v>22946</v>
      </c>
      <c r="D12590" t="str">
        <f t="shared" si="196"/>
        <v>un</v>
      </c>
      <c r="E12590" s="288">
        <v>125.9</v>
      </c>
    </row>
    <row r="12591" spans="1:5" x14ac:dyDescent="0.2">
      <c r="A12591" s="287" t="s">
        <v>12622</v>
      </c>
      <c r="B12591" s="287" t="s">
        <v>30158</v>
      </c>
      <c r="C12591" s="287" t="s">
        <v>22946</v>
      </c>
      <c r="D12591" t="str">
        <f t="shared" si="196"/>
        <v>un</v>
      </c>
      <c r="E12591" s="288">
        <v>123.46</v>
      </c>
    </row>
    <row r="12592" spans="1:5" x14ac:dyDescent="0.2">
      <c r="A12592" s="287" t="s">
        <v>12623</v>
      </c>
      <c r="B12592" s="287" t="s">
        <v>30159</v>
      </c>
      <c r="C12592" s="287" t="s">
        <v>22946</v>
      </c>
      <c r="D12592" t="str">
        <f t="shared" si="196"/>
        <v>un</v>
      </c>
      <c r="E12592" s="288">
        <v>95.31</v>
      </c>
    </row>
    <row r="12593" spans="1:5" x14ac:dyDescent="0.2">
      <c r="A12593" s="287" t="s">
        <v>12624</v>
      </c>
      <c r="B12593" s="287" t="s">
        <v>30159</v>
      </c>
      <c r="C12593" s="287" t="s">
        <v>22946</v>
      </c>
      <c r="D12593" t="str">
        <f t="shared" si="196"/>
        <v>un</v>
      </c>
      <c r="E12593" s="288">
        <v>92.87</v>
      </c>
    </row>
    <row r="12594" spans="1:5" x14ac:dyDescent="0.2">
      <c r="A12594" s="287" t="s">
        <v>12625</v>
      </c>
      <c r="B12594" s="287" t="s">
        <v>30160</v>
      </c>
      <c r="C12594" s="287" t="s">
        <v>22946</v>
      </c>
      <c r="D12594" t="str">
        <f t="shared" si="196"/>
        <v>un</v>
      </c>
      <c r="E12594" s="288">
        <v>380.63</v>
      </c>
    </row>
    <row r="12595" spans="1:5" x14ac:dyDescent="0.2">
      <c r="A12595" s="287" t="s">
        <v>12626</v>
      </c>
      <c r="B12595" s="287" t="s">
        <v>30160</v>
      </c>
      <c r="C12595" s="287" t="s">
        <v>22946</v>
      </c>
      <c r="D12595" t="str">
        <f t="shared" si="196"/>
        <v>un</v>
      </c>
      <c r="E12595" s="288">
        <v>377.11</v>
      </c>
    </row>
    <row r="12596" spans="1:5" x14ac:dyDescent="0.2">
      <c r="A12596" s="287" t="s">
        <v>12627</v>
      </c>
      <c r="B12596" s="287" t="s">
        <v>30161</v>
      </c>
      <c r="C12596" s="287" t="s">
        <v>22946</v>
      </c>
      <c r="D12596" t="str">
        <f t="shared" si="196"/>
        <v>un</v>
      </c>
      <c r="E12596" s="288">
        <v>367.18</v>
      </c>
    </row>
    <row r="12597" spans="1:5" x14ac:dyDescent="0.2">
      <c r="A12597" s="287" t="s">
        <v>12628</v>
      </c>
      <c r="B12597" s="287" t="s">
        <v>30161</v>
      </c>
      <c r="C12597" s="287" t="s">
        <v>22946</v>
      </c>
      <c r="D12597" t="str">
        <f t="shared" si="196"/>
        <v>un</v>
      </c>
      <c r="E12597" s="288">
        <v>363.93</v>
      </c>
    </row>
    <row r="12598" spans="1:5" x14ac:dyDescent="0.2">
      <c r="A12598" s="287" t="s">
        <v>12629</v>
      </c>
      <c r="B12598" s="287" t="s">
        <v>30162</v>
      </c>
      <c r="C12598" s="287" t="s">
        <v>22946</v>
      </c>
      <c r="D12598" t="str">
        <f t="shared" si="196"/>
        <v>un</v>
      </c>
      <c r="E12598" s="288">
        <v>242.6</v>
      </c>
    </row>
    <row r="12599" spans="1:5" x14ac:dyDescent="0.2">
      <c r="A12599" s="287" t="s">
        <v>12630</v>
      </c>
      <c r="B12599" s="287" t="s">
        <v>30162</v>
      </c>
      <c r="C12599" s="287" t="s">
        <v>22946</v>
      </c>
      <c r="D12599" t="str">
        <f t="shared" si="196"/>
        <v>un</v>
      </c>
      <c r="E12599" s="288">
        <v>240.16</v>
      </c>
    </row>
    <row r="12600" spans="1:5" x14ac:dyDescent="0.2">
      <c r="A12600" s="287" t="s">
        <v>12631</v>
      </c>
      <c r="B12600" s="287" t="s">
        <v>30163</v>
      </c>
      <c r="C12600" s="287" t="s">
        <v>22946</v>
      </c>
      <c r="D12600" t="str">
        <f t="shared" si="196"/>
        <v>un</v>
      </c>
      <c r="E12600" s="288">
        <v>247.8</v>
      </c>
    </row>
    <row r="12601" spans="1:5" x14ac:dyDescent="0.2">
      <c r="A12601" s="287" t="s">
        <v>12632</v>
      </c>
      <c r="B12601" s="287" t="s">
        <v>30163</v>
      </c>
      <c r="C12601" s="287" t="s">
        <v>22946</v>
      </c>
      <c r="D12601" t="str">
        <f t="shared" si="196"/>
        <v>un</v>
      </c>
      <c r="E12601" s="288">
        <v>244.55</v>
      </c>
    </row>
    <row r="12602" spans="1:5" x14ac:dyDescent="0.2">
      <c r="A12602" s="287" t="s">
        <v>12633</v>
      </c>
      <c r="B12602" s="287" t="s">
        <v>30164</v>
      </c>
      <c r="C12602" s="287" t="s">
        <v>22946</v>
      </c>
      <c r="D12602" t="str">
        <f t="shared" si="196"/>
        <v>un</v>
      </c>
      <c r="E12602" s="288">
        <v>154.22</v>
      </c>
    </row>
    <row r="12603" spans="1:5" x14ac:dyDescent="0.2">
      <c r="A12603" s="287" t="s">
        <v>12634</v>
      </c>
      <c r="B12603" s="287" t="s">
        <v>30164</v>
      </c>
      <c r="C12603" s="287" t="s">
        <v>22946</v>
      </c>
      <c r="D12603" t="str">
        <f t="shared" si="196"/>
        <v>un</v>
      </c>
      <c r="E12603" s="288">
        <v>151.78</v>
      </c>
    </row>
    <row r="12604" spans="1:5" x14ac:dyDescent="0.2">
      <c r="A12604" s="287" t="s">
        <v>12635</v>
      </c>
      <c r="B12604" s="287" t="s">
        <v>30165</v>
      </c>
      <c r="C12604" s="287" t="s">
        <v>22946</v>
      </c>
      <c r="D12604" t="str">
        <f t="shared" si="196"/>
        <v>un</v>
      </c>
      <c r="E12604" s="288">
        <v>377.85</v>
      </c>
    </row>
    <row r="12605" spans="1:5" x14ac:dyDescent="0.2">
      <c r="A12605" s="287" t="s">
        <v>12636</v>
      </c>
      <c r="B12605" s="287" t="s">
        <v>30165</v>
      </c>
      <c r="C12605" s="287" t="s">
        <v>22946</v>
      </c>
      <c r="D12605" t="str">
        <f t="shared" si="196"/>
        <v>un</v>
      </c>
      <c r="E12605" s="288">
        <v>374.6</v>
      </c>
    </row>
    <row r="12606" spans="1:5" x14ac:dyDescent="0.2">
      <c r="A12606" s="287" t="s">
        <v>12637</v>
      </c>
      <c r="B12606" s="287" t="s">
        <v>30166</v>
      </c>
      <c r="C12606" s="287" t="s">
        <v>22946</v>
      </c>
      <c r="D12606" t="str">
        <f t="shared" si="196"/>
        <v>un</v>
      </c>
      <c r="E12606" s="288">
        <v>484.54</v>
      </c>
    </row>
    <row r="12607" spans="1:5" x14ac:dyDescent="0.2">
      <c r="A12607" s="287" t="s">
        <v>12638</v>
      </c>
      <c r="B12607" s="287" t="s">
        <v>30166</v>
      </c>
      <c r="C12607" s="287" t="s">
        <v>22946</v>
      </c>
      <c r="D12607" t="str">
        <f t="shared" si="196"/>
        <v>un</v>
      </c>
      <c r="E12607" s="288">
        <v>480.2</v>
      </c>
    </row>
    <row r="12608" spans="1:5" x14ac:dyDescent="0.2">
      <c r="A12608" s="287" t="s">
        <v>12639</v>
      </c>
      <c r="B12608" s="287" t="s">
        <v>30167</v>
      </c>
      <c r="C12608" s="287" t="s">
        <v>22946</v>
      </c>
      <c r="D12608" t="str">
        <f t="shared" si="196"/>
        <v>un</v>
      </c>
      <c r="E12608" s="288">
        <v>319.16000000000003</v>
      </c>
    </row>
    <row r="12609" spans="1:5" x14ac:dyDescent="0.2">
      <c r="A12609" s="287" t="s">
        <v>12640</v>
      </c>
      <c r="B12609" s="287" t="s">
        <v>30167</v>
      </c>
      <c r="C12609" s="287" t="s">
        <v>22946</v>
      </c>
      <c r="D12609" t="str">
        <f t="shared" si="196"/>
        <v>un</v>
      </c>
      <c r="E12609" s="288">
        <v>307.85000000000002</v>
      </c>
    </row>
    <row r="12610" spans="1:5" x14ac:dyDescent="0.2">
      <c r="A12610" s="287" t="s">
        <v>12641</v>
      </c>
      <c r="B12610" s="287" t="s">
        <v>30168</v>
      </c>
      <c r="C12610" s="287" t="s">
        <v>22946</v>
      </c>
      <c r="D12610" t="str">
        <f t="shared" ref="D12610:D12673" si="197">LOWER(C12610)</f>
        <v>un</v>
      </c>
      <c r="E12610" s="288">
        <v>502.64</v>
      </c>
    </row>
    <row r="12611" spans="1:5" x14ac:dyDescent="0.2">
      <c r="A12611" s="287" t="s">
        <v>12642</v>
      </c>
      <c r="B12611" s="287" t="s">
        <v>30168</v>
      </c>
      <c r="C12611" s="287" t="s">
        <v>22946</v>
      </c>
      <c r="D12611" t="str">
        <f t="shared" si="197"/>
        <v>un</v>
      </c>
      <c r="E12611" s="288">
        <v>502.64</v>
      </c>
    </row>
    <row r="12612" spans="1:5" x14ac:dyDescent="0.2">
      <c r="A12612" s="287" t="s">
        <v>12643</v>
      </c>
      <c r="B12612" s="287" t="s">
        <v>30169</v>
      </c>
      <c r="C12612" s="287" t="s">
        <v>22946</v>
      </c>
      <c r="D12612" t="str">
        <f t="shared" si="197"/>
        <v>un</v>
      </c>
      <c r="E12612" s="288">
        <v>293.55</v>
      </c>
    </row>
    <row r="12613" spans="1:5" x14ac:dyDescent="0.2">
      <c r="A12613" s="287" t="s">
        <v>12644</v>
      </c>
      <c r="B12613" s="287" t="s">
        <v>30169</v>
      </c>
      <c r="C12613" s="287" t="s">
        <v>22946</v>
      </c>
      <c r="D12613" t="str">
        <f t="shared" si="197"/>
        <v>un</v>
      </c>
      <c r="E12613" s="288">
        <v>293.55</v>
      </c>
    </row>
    <row r="12614" spans="1:5" x14ac:dyDescent="0.2">
      <c r="A12614" s="287" t="s">
        <v>12645</v>
      </c>
      <c r="B12614" s="287" t="s">
        <v>30170</v>
      </c>
      <c r="C12614" s="287" t="s">
        <v>22946</v>
      </c>
      <c r="D12614" t="str">
        <f t="shared" si="197"/>
        <v>un</v>
      </c>
      <c r="E12614" s="288">
        <v>954.06</v>
      </c>
    </row>
    <row r="12615" spans="1:5" x14ac:dyDescent="0.2">
      <c r="A12615" s="287" t="s">
        <v>12646</v>
      </c>
      <c r="B12615" s="287" t="s">
        <v>30170</v>
      </c>
      <c r="C12615" s="287" t="s">
        <v>22946</v>
      </c>
      <c r="D12615" t="str">
        <f t="shared" si="197"/>
        <v>un</v>
      </c>
      <c r="E12615" s="288">
        <v>948.64</v>
      </c>
    </row>
    <row r="12616" spans="1:5" x14ac:dyDescent="0.2">
      <c r="A12616" s="287" t="s">
        <v>12647</v>
      </c>
      <c r="B12616" s="287" t="s">
        <v>30171</v>
      </c>
      <c r="C12616" s="287" t="s">
        <v>22946</v>
      </c>
      <c r="D12616" t="str">
        <f t="shared" si="197"/>
        <v>un</v>
      </c>
      <c r="E12616" s="288">
        <v>2212.5100000000002</v>
      </c>
    </row>
    <row r="12617" spans="1:5" x14ac:dyDescent="0.2">
      <c r="A12617" s="287" t="s">
        <v>12648</v>
      </c>
      <c r="B12617" s="287" t="s">
        <v>30171</v>
      </c>
      <c r="C12617" s="287" t="s">
        <v>22946</v>
      </c>
      <c r="D12617" t="str">
        <f t="shared" si="197"/>
        <v>un</v>
      </c>
      <c r="E12617" s="288">
        <v>2204.38</v>
      </c>
    </row>
    <row r="12618" spans="1:5" x14ac:dyDescent="0.2">
      <c r="A12618" s="287" t="s">
        <v>12649</v>
      </c>
      <c r="B12618" s="287" t="s">
        <v>30172</v>
      </c>
      <c r="C12618" s="287" t="s">
        <v>22946</v>
      </c>
      <c r="D12618" t="str">
        <f t="shared" si="197"/>
        <v>un</v>
      </c>
      <c r="E12618" s="288">
        <v>11941.33</v>
      </c>
    </row>
    <row r="12619" spans="1:5" x14ac:dyDescent="0.2">
      <c r="A12619" s="287" t="s">
        <v>12650</v>
      </c>
      <c r="B12619" s="287" t="s">
        <v>30172</v>
      </c>
      <c r="C12619" s="287" t="s">
        <v>22946</v>
      </c>
      <c r="D12619" t="str">
        <f t="shared" si="197"/>
        <v>un</v>
      </c>
      <c r="E12619" s="288">
        <v>11927.78</v>
      </c>
    </row>
    <row r="12620" spans="1:5" x14ac:dyDescent="0.2">
      <c r="A12620" s="287" t="s">
        <v>12651</v>
      </c>
      <c r="B12620" s="287" t="s">
        <v>30173</v>
      </c>
      <c r="C12620" s="287" t="s">
        <v>22946</v>
      </c>
      <c r="D12620" t="str">
        <f t="shared" si="197"/>
        <v>un</v>
      </c>
      <c r="E12620" s="288">
        <v>35.9</v>
      </c>
    </row>
    <row r="12621" spans="1:5" x14ac:dyDescent="0.2">
      <c r="A12621" s="287" t="s">
        <v>12652</v>
      </c>
      <c r="B12621" s="287" t="s">
        <v>30173</v>
      </c>
      <c r="C12621" s="287" t="s">
        <v>22946</v>
      </c>
      <c r="D12621" t="str">
        <f t="shared" si="197"/>
        <v>un</v>
      </c>
      <c r="E12621" s="288">
        <v>35.43</v>
      </c>
    </row>
    <row r="12622" spans="1:5" x14ac:dyDescent="0.2">
      <c r="A12622" s="287" t="s">
        <v>12653</v>
      </c>
      <c r="B12622" s="287" t="s">
        <v>30174</v>
      </c>
      <c r="C12622" s="287" t="s">
        <v>22946</v>
      </c>
      <c r="D12622" t="str">
        <f t="shared" si="197"/>
        <v>un</v>
      </c>
      <c r="E12622" s="288">
        <v>21.9</v>
      </c>
    </row>
    <row r="12623" spans="1:5" x14ac:dyDescent="0.2">
      <c r="A12623" s="287" t="s">
        <v>12654</v>
      </c>
      <c r="B12623" s="287" t="s">
        <v>30174</v>
      </c>
      <c r="C12623" s="287" t="s">
        <v>22946</v>
      </c>
      <c r="D12623" t="str">
        <f t="shared" si="197"/>
        <v>un</v>
      </c>
      <c r="E12623" s="288">
        <v>21.43</v>
      </c>
    </row>
    <row r="12624" spans="1:5" x14ac:dyDescent="0.2">
      <c r="A12624" s="287" t="s">
        <v>12655</v>
      </c>
      <c r="B12624" s="287" t="s">
        <v>30175</v>
      </c>
      <c r="C12624" s="287" t="s">
        <v>22946</v>
      </c>
      <c r="D12624" t="str">
        <f t="shared" si="197"/>
        <v>un</v>
      </c>
      <c r="E12624" s="288">
        <v>272.17</v>
      </c>
    </row>
    <row r="12625" spans="1:5" x14ac:dyDescent="0.2">
      <c r="A12625" s="287" t="s">
        <v>12656</v>
      </c>
      <c r="B12625" s="287" t="s">
        <v>30175</v>
      </c>
      <c r="C12625" s="287" t="s">
        <v>22946</v>
      </c>
      <c r="D12625" t="str">
        <f t="shared" si="197"/>
        <v>un</v>
      </c>
      <c r="E12625" s="288">
        <v>270.48</v>
      </c>
    </row>
    <row r="12626" spans="1:5" x14ac:dyDescent="0.2">
      <c r="A12626" s="287" t="s">
        <v>12657</v>
      </c>
      <c r="B12626" s="287" t="s">
        <v>30176</v>
      </c>
      <c r="C12626" s="287" t="s">
        <v>22946</v>
      </c>
      <c r="D12626" t="str">
        <f t="shared" si="197"/>
        <v>un</v>
      </c>
      <c r="E12626" s="288">
        <v>373.88</v>
      </c>
    </row>
    <row r="12627" spans="1:5" x14ac:dyDescent="0.2">
      <c r="A12627" s="287" t="s">
        <v>12658</v>
      </c>
      <c r="B12627" s="287" t="s">
        <v>30176</v>
      </c>
      <c r="C12627" s="287" t="s">
        <v>22946</v>
      </c>
      <c r="D12627" t="str">
        <f t="shared" si="197"/>
        <v>un</v>
      </c>
      <c r="E12627" s="288">
        <v>372.19</v>
      </c>
    </row>
    <row r="12628" spans="1:5" x14ac:dyDescent="0.2">
      <c r="A12628" s="287" t="s">
        <v>23596</v>
      </c>
      <c r="B12628" s="287" t="s">
        <v>30177</v>
      </c>
      <c r="C12628" s="287" t="s">
        <v>22946</v>
      </c>
      <c r="D12628" t="str">
        <f t="shared" si="197"/>
        <v>un</v>
      </c>
      <c r="E12628" s="288">
        <v>497.67</v>
      </c>
    </row>
    <row r="12629" spans="1:5" x14ac:dyDescent="0.2">
      <c r="A12629" s="287" t="s">
        <v>23597</v>
      </c>
      <c r="B12629" s="287" t="s">
        <v>30177</v>
      </c>
      <c r="C12629" s="287" t="s">
        <v>22946</v>
      </c>
      <c r="D12629" t="str">
        <f t="shared" si="197"/>
        <v>un</v>
      </c>
      <c r="E12629" s="288">
        <v>495.98</v>
      </c>
    </row>
    <row r="12630" spans="1:5" x14ac:dyDescent="0.2">
      <c r="A12630" s="287" t="s">
        <v>12659</v>
      </c>
      <c r="B12630" s="287" t="s">
        <v>30178</v>
      </c>
      <c r="C12630" s="287" t="s">
        <v>22946</v>
      </c>
      <c r="D12630" t="str">
        <f t="shared" si="197"/>
        <v>un</v>
      </c>
      <c r="E12630" s="288">
        <v>650.45000000000005</v>
      </c>
    </row>
    <row r="12631" spans="1:5" x14ac:dyDescent="0.2">
      <c r="A12631" s="287" t="s">
        <v>12660</v>
      </c>
      <c r="B12631" s="287" t="s">
        <v>30178</v>
      </c>
      <c r="C12631" s="287" t="s">
        <v>22946</v>
      </c>
      <c r="D12631" t="str">
        <f t="shared" si="197"/>
        <v>un</v>
      </c>
      <c r="E12631" s="288">
        <v>648.76</v>
      </c>
    </row>
    <row r="12632" spans="1:5" x14ac:dyDescent="0.2">
      <c r="A12632" s="287" t="s">
        <v>12661</v>
      </c>
      <c r="B12632" s="287" t="s">
        <v>30179</v>
      </c>
      <c r="C12632" s="287" t="s">
        <v>22946</v>
      </c>
      <c r="D12632" t="str">
        <f t="shared" si="197"/>
        <v>un</v>
      </c>
      <c r="E12632" s="288">
        <v>678.5</v>
      </c>
    </row>
    <row r="12633" spans="1:5" x14ac:dyDescent="0.2">
      <c r="A12633" s="287" t="s">
        <v>12662</v>
      </c>
      <c r="B12633" s="287" t="s">
        <v>30179</v>
      </c>
      <c r="C12633" s="287" t="s">
        <v>22946</v>
      </c>
      <c r="D12633" t="str">
        <f t="shared" si="197"/>
        <v>un</v>
      </c>
      <c r="E12633" s="288">
        <v>644.57000000000005</v>
      </c>
    </row>
    <row r="12634" spans="1:5" x14ac:dyDescent="0.2">
      <c r="A12634" s="287" t="s">
        <v>12663</v>
      </c>
      <c r="B12634" s="287" t="s">
        <v>30180</v>
      </c>
      <c r="C12634" s="287" t="s">
        <v>22946</v>
      </c>
      <c r="D12634" t="str">
        <f t="shared" si="197"/>
        <v>un</v>
      </c>
      <c r="E12634" s="288">
        <v>666.69</v>
      </c>
    </row>
    <row r="12635" spans="1:5" x14ac:dyDescent="0.2">
      <c r="A12635" s="287" t="s">
        <v>12664</v>
      </c>
      <c r="B12635" s="287" t="s">
        <v>30180</v>
      </c>
      <c r="C12635" s="287" t="s">
        <v>22946</v>
      </c>
      <c r="D12635" t="str">
        <f t="shared" si="197"/>
        <v>un</v>
      </c>
      <c r="E12635" s="288">
        <v>632.76</v>
      </c>
    </row>
    <row r="12636" spans="1:5" x14ac:dyDescent="0.2">
      <c r="A12636" s="287" t="s">
        <v>23598</v>
      </c>
      <c r="B12636" s="287" t="s">
        <v>30181</v>
      </c>
      <c r="C12636" s="287" t="s">
        <v>22946</v>
      </c>
      <c r="D12636" t="str">
        <f t="shared" si="197"/>
        <v>un</v>
      </c>
      <c r="E12636" s="288">
        <v>629.15</v>
      </c>
    </row>
    <row r="12637" spans="1:5" x14ac:dyDescent="0.2">
      <c r="A12637" s="287" t="s">
        <v>23599</v>
      </c>
      <c r="B12637" s="287" t="s">
        <v>30181</v>
      </c>
      <c r="C12637" s="287" t="s">
        <v>22946</v>
      </c>
      <c r="D12637" t="str">
        <f t="shared" si="197"/>
        <v>un</v>
      </c>
      <c r="E12637" s="288">
        <v>595.22</v>
      </c>
    </row>
    <row r="12638" spans="1:5" x14ac:dyDescent="0.2">
      <c r="A12638" s="287" t="s">
        <v>12665</v>
      </c>
      <c r="B12638" s="287" t="s">
        <v>30182</v>
      </c>
      <c r="C12638" s="287" t="s">
        <v>22946</v>
      </c>
      <c r="D12638" t="str">
        <f t="shared" si="197"/>
        <v>un</v>
      </c>
      <c r="E12638" s="288">
        <v>619.47</v>
      </c>
    </row>
    <row r="12639" spans="1:5" x14ac:dyDescent="0.2">
      <c r="A12639" s="287" t="s">
        <v>12666</v>
      </c>
      <c r="B12639" s="287" t="s">
        <v>30182</v>
      </c>
      <c r="C12639" s="287" t="s">
        <v>22946</v>
      </c>
      <c r="D12639" t="str">
        <f t="shared" si="197"/>
        <v>un</v>
      </c>
      <c r="E12639" s="288">
        <v>585.54999999999995</v>
      </c>
    </row>
    <row r="12640" spans="1:5" x14ac:dyDescent="0.2">
      <c r="A12640" s="287" t="s">
        <v>12667</v>
      </c>
      <c r="B12640" s="287" t="s">
        <v>30183</v>
      </c>
      <c r="C12640" s="287" t="s">
        <v>22946</v>
      </c>
      <c r="D12640" t="str">
        <f t="shared" si="197"/>
        <v>un</v>
      </c>
      <c r="E12640" s="288">
        <v>609.79999999999995</v>
      </c>
    </row>
    <row r="12641" spans="1:5" x14ac:dyDescent="0.2">
      <c r="A12641" s="287" t="s">
        <v>12668</v>
      </c>
      <c r="B12641" s="287" t="s">
        <v>30183</v>
      </c>
      <c r="C12641" s="287" t="s">
        <v>22946</v>
      </c>
      <c r="D12641" t="str">
        <f t="shared" si="197"/>
        <v>un</v>
      </c>
      <c r="E12641" s="288">
        <v>575.87</v>
      </c>
    </row>
    <row r="12642" spans="1:5" x14ac:dyDescent="0.2">
      <c r="A12642" s="287" t="s">
        <v>12669</v>
      </c>
      <c r="B12642" s="287" t="s">
        <v>30184</v>
      </c>
      <c r="C12642" s="287" t="s">
        <v>22946</v>
      </c>
      <c r="D12642" t="str">
        <f t="shared" si="197"/>
        <v>un</v>
      </c>
      <c r="E12642" s="288">
        <v>934.28</v>
      </c>
    </row>
    <row r="12643" spans="1:5" x14ac:dyDescent="0.2">
      <c r="A12643" s="287" t="s">
        <v>12670</v>
      </c>
      <c r="B12643" s="287" t="s">
        <v>30184</v>
      </c>
      <c r="C12643" s="287" t="s">
        <v>22946</v>
      </c>
      <c r="D12643" t="str">
        <f t="shared" si="197"/>
        <v>un</v>
      </c>
      <c r="E12643" s="288">
        <v>893.57</v>
      </c>
    </row>
    <row r="12644" spans="1:5" x14ac:dyDescent="0.2">
      <c r="A12644" s="287" t="s">
        <v>12671</v>
      </c>
      <c r="B12644" s="287" t="s">
        <v>30185</v>
      </c>
      <c r="C12644" s="287" t="s">
        <v>22946</v>
      </c>
      <c r="D12644" t="str">
        <f t="shared" si="197"/>
        <v>un</v>
      </c>
      <c r="E12644" s="288">
        <v>269.57</v>
      </c>
    </row>
    <row r="12645" spans="1:5" x14ac:dyDescent="0.2">
      <c r="A12645" s="287" t="s">
        <v>12672</v>
      </c>
      <c r="B12645" s="287" t="s">
        <v>30185</v>
      </c>
      <c r="C12645" s="287" t="s">
        <v>22946</v>
      </c>
      <c r="D12645" t="str">
        <f t="shared" si="197"/>
        <v>un</v>
      </c>
      <c r="E12645" s="288">
        <v>246.96</v>
      </c>
    </row>
    <row r="12646" spans="1:5" x14ac:dyDescent="0.2">
      <c r="A12646" s="287" t="s">
        <v>12673</v>
      </c>
      <c r="B12646" s="287" t="s">
        <v>30186</v>
      </c>
      <c r="C12646" s="287" t="s">
        <v>22946</v>
      </c>
      <c r="D12646" t="str">
        <f t="shared" si="197"/>
        <v>un</v>
      </c>
      <c r="E12646" s="288">
        <v>274.57</v>
      </c>
    </row>
    <row r="12647" spans="1:5" x14ac:dyDescent="0.2">
      <c r="A12647" s="287" t="s">
        <v>12674</v>
      </c>
      <c r="B12647" s="287" t="s">
        <v>30186</v>
      </c>
      <c r="C12647" s="287" t="s">
        <v>22946</v>
      </c>
      <c r="D12647" t="str">
        <f t="shared" si="197"/>
        <v>un</v>
      </c>
      <c r="E12647" s="288">
        <v>251.96</v>
      </c>
    </row>
    <row r="12648" spans="1:5" x14ac:dyDescent="0.2">
      <c r="A12648" s="287" t="s">
        <v>12675</v>
      </c>
      <c r="B12648" s="287" t="s">
        <v>30187</v>
      </c>
      <c r="C12648" s="287" t="s">
        <v>22946</v>
      </c>
      <c r="D12648" t="str">
        <f t="shared" si="197"/>
        <v>un</v>
      </c>
      <c r="E12648" s="288">
        <v>279.57</v>
      </c>
    </row>
    <row r="12649" spans="1:5" x14ac:dyDescent="0.2">
      <c r="A12649" s="287" t="s">
        <v>12676</v>
      </c>
      <c r="B12649" s="287" t="s">
        <v>30187</v>
      </c>
      <c r="C12649" s="287" t="s">
        <v>22946</v>
      </c>
      <c r="D12649" t="str">
        <f t="shared" si="197"/>
        <v>un</v>
      </c>
      <c r="E12649" s="288">
        <v>256.95999999999998</v>
      </c>
    </row>
    <row r="12650" spans="1:5" x14ac:dyDescent="0.2">
      <c r="A12650" s="287" t="s">
        <v>12677</v>
      </c>
      <c r="B12650" s="287" t="s">
        <v>30188</v>
      </c>
      <c r="C12650" s="287" t="s">
        <v>22946</v>
      </c>
      <c r="D12650" t="str">
        <f t="shared" si="197"/>
        <v>un</v>
      </c>
      <c r="E12650" s="288">
        <v>312.43</v>
      </c>
    </row>
    <row r="12651" spans="1:5" x14ac:dyDescent="0.2">
      <c r="A12651" s="287" t="s">
        <v>12678</v>
      </c>
      <c r="B12651" s="287" t="s">
        <v>30188</v>
      </c>
      <c r="C12651" s="287" t="s">
        <v>22946</v>
      </c>
      <c r="D12651" t="str">
        <f t="shared" si="197"/>
        <v>un</v>
      </c>
      <c r="E12651" s="288">
        <v>289.82</v>
      </c>
    </row>
    <row r="12652" spans="1:5" x14ac:dyDescent="0.2">
      <c r="A12652" s="287" t="s">
        <v>12679</v>
      </c>
      <c r="B12652" s="287" t="s">
        <v>30189</v>
      </c>
      <c r="C12652" s="287" t="s">
        <v>22946</v>
      </c>
      <c r="D12652" t="str">
        <f t="shared" si="197"/>
        <v>un</v>
      </c>
      <c r="E12652" s="288">
        <v>319.57</v>
      </c>
    </row>
    <row r="12653" spans="1:5" x14ac:dyDescent="0.2">
      <c r="A12653" s="287" t="s">
        <v>12680</v>
      </c>
      <c r="B12653" s="287" t="s">
        <v>30189</v>
      </c>
      <c r="C12653" s="287" t="s">
        <v>22946</v>
      </c>
      <c r="D12653" t="str">
        <f t="shared" si="197"/>
        <v>un</v>
      </c>
      <c r="E12653" s="288">
        <v>296.95999999999998</v>
      </c>
    </row>
    <row r="12654" spans="1:5" x14ac:dyDescent="0.2">
      <c r="A12654" s="287" t="s">
        <v>12681</v>
      </c>
      <c r="B12654" s="287" t="s">
        <v>30190</v>
      </c>
      <c r="C12654" s="287" t="s">
        <v>22946</v>
      </c>
      <c r="D12654" t="str">
        <f t="shared" si="197"/>
        <v>un</v>
      </c>
      <c r="E12654" s="288">
        <v>909.42</v>
      </c>
    </row>
    <row r="12655" spans="1:5" x14ac:dyDescent="0.2">
      <c r="A12655" s="287" t="s">
        <v>12682</v>
      </c>
      <c r="B12655" s="287" t="s">
        <v>30190</v>
      </c>
      <c r="C12655" s="287" t="s">
        <v>22946</v>
      </c>
      <c r="D12655" t="str">
        <f t="shared" si="197"/>
        <v>un</v>
      </c>
      <c r="E12655" s="288">
        <v>875.49</v>
      </c>
    </row>
    <row r="12656" spans="1:5" x14ac:dyDescent="0.2">
      <c r="A12656" s="287" t="s">
        <v>12683</v>
      </c>
      <c r="B12656" s="287" t="s">
        <v>30191</v>
      </c>
      <c r="C12656" s="287" t="s">
        <v>22946</v>
      </c>
      <c r="D12656" t="str">
        <f t="shared" si="197"/>
        <v>un</v>
      </c>
      <c r="E12656" s="288">
        <v>855.72</v>
      </c>
    </row>
    <row r="12657" spans="1:5" x14ac:dyDescent="0.2">
      <c r="A12657" s="287" t="s">
        <v>12684</v>
      </c>
      <c r="B12657" s="287" t="s">
        <v>30191</v>
      </c>
      <c r="C12657" s="287" t="s">
        <v>22946</v>
      </c>
      <c r="D12657" t="str">
        <f t="shared" si="197"/>
        <v>un</v>
      </c>
      <c r="E12657" s="288">
        <v>821.79</v>
      </c>
    </row>
    <row r="12658" spans="1:5" x14ac:dyDescent="0.2">
      <c r="A12658" s="287" t="s">
        <v>12685</v>
      </c>
      <c r="B12658" s="287" t="s">
        <v>30192</v>
      </c>
      <c r="C12658" s="287" t="s">
        <v>22946</v>
      </c>
      <c r="D12658" t="str">
        <f t="shared" si="197"/>
        <v>un</v>
      </c>
      <c r="E12658" s="288">
        <v>827.83</v>
      </c>
    </row>
    <row r="12659" spans="1:5" x14ac:dyDescent="0.2">
      <c r="A12659" s="287" t="s">
        <v>12686</v>
      </c>
      <c r="B12659" s="287" t="s">
        <v>30192</v>
      </c>
      <c r="C12659" s="287" t="s">
        <v>22946</v>
      </c>
      <c r="D12659" t="str">
        <f t="shared" si="197"/>
        <v>un</v>
      </c>
      <c r="E12659" s="288">
        <v>793.9</v>
      </c>
    </row>
    <row r="12660" spans="1:5" x14ac:dyDescent="0.2">
      <c r="A12660" s="287" t="s">
        <v>12687</v>
      </c>
      <c r="B12660" s="287" t="s">
        <v>30193</v>
      </c>
      <c r="C12660" s="287" t="s">
        <v>22946</v>
      </c>
      <c r="D12660" t="str">
        <f t="shared" si="197"/>
        <v>un</v>
      </c>
      <c r="E12660" s="288">
        <v>876.55</v>
      </c>
    </row>
    <row r="12661" spans="1:5" x14ac:dyDescent="0.2">
      <c r="A12661" s="287" t="s">
        <v>12688</v>
      </c>
      <c r="B12661" s="287" t="s">
        <v>30193</v>
      </c>
      <c r="C12661" s="287" t="s">
        <v>22946</v>
      </c>
      <c r="D12661" t="str">
        <f t="shared" si="197"/>
        <v>un</v>
      </c>
      <c r="E12661" s="288">
        <v>842.62</v>
      </c>
    </row>
    <row r="12662" spans="1:5" x14ac:dyDescent="0.2">
      <c r="A12662" s="287" t="s">
        <v>12689</v>
      </c>
      <c r="B12662" s="287" t="s">
        <v>30194</v>
      </c>
      <c r="C12662" s="287" t="s">
        <v>22946</v>
      </c>
      <c r="D12662" t="str">
        <f t="shared" si="197"/>
        <v>un</v>
      </c>
      <c r="E12662" s="288">
        <v>823.97</v>
      </c>
    </row>
    <row r="12663" spans="1:5" x14ac:dyDescent="0.2">
      <c r="A12663" s="287" t="s">
        <v>12690</v>
      </c>
      <c r="B12663" s="287" t="s">
        <v>30194</v>
      </c>
      <c r="C12663" s="287" t="s">
        <v>22946</v>
      </c>
      <c r="D12663" t="str">
        <f t="shared" si="197"/>
        <v>un</v>
      </c>
      <c r="E12663" s="288">
        <v>790.04</v>
      </c>
    </row>
    <row r="12664" spans="1:5" x14ac:dyDescent="0.2">
      <c r="A12664" s="287" t="s">
        <v>12691</v>
      </c>
      <c r="B12664" s="287" t="s">
        <v>30195</v>
      </c>
      <c r="C12664" s="287" t="s">
        <v>22946</v>
      </c>
      <c r="D12664" t="str">
        <f t="shared" si="197"/>
        <v>un</v>
      </c>
      <c r="E12664" s="288">
        <v>560.97</v>
      </c>
    </row>
    <row r="12665" spans="1:5" x14ac:dyDescent="0.2">
      <c r="A12665" s="287" t="s">
        <v>12692</v>
      </c>
      <c r="B12665" s="287" t="s">
        <v>30195</v>
      </c>
      <c r="C12665" s="287" t="s">
        <v>22946</v>
      </c>
      <c r="D12665" t="str">
        <f t="shared" si="197"/>
        <v>un</v>
      </c>
      <c r="E12665" s="288">
        <v>538.36</v>
      </c>
    </row>
    <row r="12666" spans="1:5" x14ac:dyDescent="0.2">
      <c r="A12666" s="287" t="s">
        <v>12693</v>
      </c>
      <c r="B12666" s="287" t="s">
        <v>30196</v>
      </c>
      <c r="C12666" s="287" t="s">
        <v>22946</v>
      </c>
      <c r="D12666" t="str">
        <f t="shared" si="197"/>
        <v>un</v>
      </c>
      <c r="E12666" s="288">
        <v>511.94</v>
      </c>
    </row>
    <row r="12667" spans="1:5" x14ac:dyDescent="0.2">
      <c r="A12667" s="287" t="s">
        <v>12694</v>
      </c>
      <c r="B12667" s="287" t="s">
        <v>30196</v>
      </c>
      <c r="C12667" s="287" t="s">
        <v>22946</v>
      </c>
      <c r="D12667" t="str">
        <f t="shared" si="197"/>
        <v>un</v>
      </c>
      <c r="E12667" s="288">
        <v>489.33</v>
      </c>
    </row>
    <row r="12668" spans="1:5" x14ac:dyDescent="0.2">
      <c r="A12668" s="287" t="s">
        <v>12695</v>
      </c>
      <c r="B12668" s="287" t="s">
        <v>30197</v>
      </c>
      <c r="C12668" s="287" t="s">
        <v>22946</v>
      </c>
      <c r="D12668" t="str">
        <f t="shared" si="197"/>
        <v>un</v>
      </c>
      <c r="E12668" s="288">
        <v>488.73</v>
      </c>
    </row>
    <row r="12669" spans="1:5" x14ac:dyDescent="0.2">
      <c r="A12669" s="287" t="s">
        <v>12696</v>
      </c>
      <c r="B12669" s="287" t="s">
        <v>30197</v>
      </c>
      <c r="C12669" s="287" t="s">
        <v>22946</v>
      </c>
      <c r="D12669" t="str">
        <f t="shared" si="197"/>
        <v>un</v>
      </c>
      <c r="E12669" s="288">
        <v>466.12</v>
      </c>
    </row>
    <row r="12670" spans="1:5" x14ac:dyDescent="0.2">
      <c r="A12670" s="287" t="s">
        <v>12697</v>
      </c>
      <c r="B12670" s="287" t="s">
        <v>30198</v>
      </c>
      <c r="C12670" s="287" t="s">
        <v>22946</v>
      </c>
      <c r="D12670" t="str">
        <f t="shared" si="197"/>
        <v>un</v>
      </c>
      <c r="E12670" s="288">
        <v>1094.3499999999999</v>
      </c>
    </row>
    <row r="12671" spans="1:5" x14ac:dyDescent="0.2">
      <c r="A12671" s="287" t="s">
        <v>12698</v>
      </c>
      <c r="B12671" s="287" t="s">
        <v>30198</v>
      </c>
      <c r="C12671" s="287" t="s">
        <v>22946</v>
      </c>
      <c r="D12671" t="str">
        <f t="shared" si="197"/>
        <v>un</v>
      </c>
      <c r="E12671" s="288">
        <v>1060.42</v>
      </c>
    </row>
    <row r="12672" spans="1:5" x14ac:dyDescent="0.2">
      <c r="A12672" s="287" t="s">
        <v>12699</v>
      </c>
      <c r="B12672" s="287" t="s">
        <v>30199</v>
      </c>
      <c r="C12672" s="287" t="s">
        <v>22946</v>
      </c>
      <c r="D12672" t="str">
        <f t="shared" si="197"/>
        <v>un</v>
      </c>
      <c r="E12672" s="288">
        <v>1007.75</v>
      </c>
    </row>
    <row r="12673" spans="1:5" x14ac:dyDescent="0.2">
      <c r="A12673" s="287" t="s">
        <v>12700</v>
      </c>
      <c r="B12673" s="287" t="s">
        <v>30199</v>
      </c>
      <c r="C12673" s="287" t="s">
        <v>22946</v>
      </c>
      <c r="D12673" t="str">
        <f t="shared" si="197"/>
        <v>un</v>
      </c>
      <c r="E12673" s="288">
        <v>973.82</v>
      </c>
    </row>
    <row r="12674" spans="1:5" x14ac:dyDescent="0.2">
      <c r="A12674" s="287" t="s">
        <v>12701</v>
      </c>
      <c r="B12674" s="287" t="s">
        <v>30200</v>
      </c>
      <c r="C12674" s="287" t="s">
        <v>22946</v>
      </c>
      <c r="D12674" t="str">
        <f t="shared" ref="D12674:D12737" si="198">LOWER(C12674)</f>
        <v>un</v>
      </c>
      <c r="E12674" s="288">
        <v>982.47</v>
      </c>
    </row>
    <row r="12675" spans="1:5" x14ac:dyDescent="0.2">
      <c r="A12675" s="287" t="s">
        <v>12702</v>
      </c>
      <c r="B12675" s="287" t="s">
        <v>30200</v>
      </c>
      <c r="C12675" s="287" t="s">
        <v>22946</v>
      </c>
      <c r="D12675" t="str">
        <f t="shared" si="198"/>
        <v>un</v>
      </c>
      <c r="E12675" s="288">
        <v>948.54</v>
      </c>
    </row>
    <row r="12676" spans="1:5" x14ac:dyDescent="0.2">
      <c r="A12676" s="287" t="s">
        <v>12703</v>
      </c>
      <c r="B12676" s="287" t="s">
        <v>30201</v>
      </c>
      <c r="C12676" s="287" t="s">
        <v>22946</v>
      </c>
      <c r="D12676" t="str">
        <f t="shared" si="198"/>
        <v>un</v>
      </c>
      <c r="E12676" s="288">
        <v>745.9</v>
      </c>
    </row>
    <row r="12677" spans="1:5" x14ac:dyDescent="0.2">
      <c r="A12677" s="287" t="s">
        <v>12704</v>
      </c>
      <c r="B12677" s="287" t="s">
        <v>30201</v>
      </c>
      <c r="C12677" s="287" t="s">
        <v>22946</v>
      </c>
      <c r="D12677" t="str">
        <f t="shared" si="198"/>
        <v>un</v>
      </c>
      <c r="E12677" s="288">
        <v>723.29</v>
      </c>
    </row>
    <row r="12678" spans="1:5" x14ac:dyDescent="0.2">
      <c r="A12678" s="287" t="s">
        <v>12705</v>
      </c>
      <c r="B12678" s="287" t="s">
        <v>30202</v>
      </c>
      <c r="C12678" s="287" t="s">
        <v>22946</v>
      </c>
      <c r="D12678" t="str">
        <f t="shared" si="198"/>
        <v>un</v>
      </c>
      <c r="E12678" s="288">
        <v>663.97</v>
      </c>
    </row>
    <row r="12679" spans="1:5" x14ac:dyDescent="0.2">
      <c r="A12679" s="287" t="s">
        <v>12706</v>
      </c>
      <c r="B12679" s="287" t="s">
        <v>30202</v>
      </c>
      <c r="C12679" s="287" t="s">
        <v>22946</v>
      </c>
      <c r="D12679" t="str">
        <f t="shared" si="198"/>
        <v>un</v>
      </c>
      <c r="E12679" s="288">
        <v>641.36</v>
      </c>
    </row>
    <row r="12680" spans="1:5" x14ac:dyDescent="0.2">
      <c r="A12680" s="287" t="s">
        <v>12707</v>
      </c>
      <c r="B12680" s="287" t="s">
        <v>30203</v>
      </c>
      <c r="C12680" s="287" t="s">
        <v>22946</v>
      </c>
      <c r="D12680" t="str">
        <f t="shared" si="198"/>
        <v>un</v>
      </c>
      <c r="E12680" s="288">
        <v>643.37</v>
      </c>
    </row>
    <row r="12681" spans="1:5" x14ac:dyDescent="0.2">
      <c r="A12681" s="287" t="s">
        <v>12708</v>
      </c>
      <c r="B12681" s="287" t="s">
        <v>30203</v>
      </c>
      <c r="C12681" s="287" t="s">
        <v>22946</v>
      </c>
      <c r="D12681" t="str">
        <f t="shared" si="198"/>
        <v>un</v>
      </c>
      <c r="E12681" s="288">
        <v>620.76</v>
      </c>
    </row>
    <row r="12682" spans="1:5" x14ac:dyDescent="0.2">
      <c r="A12682" s="287" t="s">
        <v>12709</v>
      </c>
      <c r="B12682" s="287" t="s">
        <v>30204</v>
      </c>
      <c r="C12682" s="287" t="s">
        <v>22946</v>
      </c>
      <c r="D12682" t="str">
        <f t="shared" si="198"/>
        <v>un</v>
      </c>
      <c r="E12682" s="288">
        <v>796.49</v>
      </c>
    </row>
    <row r="12683" spans="1:5" x14ac:dyDescent="0.2">
      <c r="A12683" s="287" t="s">
        <v>12710</v>
      </c>
      <c r="B12683" s="287" t="s">
        <v>30204</v>
      </c>
      <c r="C12683" s="287" t="s">
        <v>22946</v>
      </c>
      <c r="D12683" t="str">
        <f t="shared" si="198"/>
        <v>un</v>
      </c>
      <c r="E12683" s="288">
        <v>762.56</v>
      </c>
    </row>
    <row r="12684" spans="1:5" x14ac:dyDescent="0.2">
      <c r="A12684" s="287" t="s">
        <v>12711</v>
      </c>
      <c r="B12684" s="287" t="s">
        <v>30205</v>
      </c>
      <c r="C12684" s="287" t="s">
        <v>22946</v>
      </c>
      <c r="D12684" t="str">
        <f t="shared" si="198"/>
        <v>un</v>
      </c>
      <c r="E12684" s="288">
        <v>891.14</v>
      </c>
    </row>
    <row r="12685" spans="1:5" x14ac:dyDescent="0.2">
      <c r="A12685" s="287" t="s">
        <v>12712</v>
      </c>
      <c r="B12685" s="287" t="s">
        <v>30205</v>
      </c>
      <c r="C12685" s="287" t="s">
        <v>22946</v>
      </c>
      <c r="D12685" t="str">
        <f t="shared" si="198"/>
        <v>un</v>
      </c>
      <c r="E12685" s="288">
        <v>857.21</v>
      </c>
    </row>
    <row r="12686" spans="1:5" x14ac:dyDescent="0.2">
      <c r="A12686" s="287" t="s">
        <v>12713</v>
      </c>
      <c r="B12686" s="287" t="s">
        <v>30206</v>
      </c>
      <c r="C12686" s="287" t="s">
        <v>22946</v>
      </c>
      <c r="D12686" t="str">
        <f t="shared" si="198"/>
        <v>un</v>
      </c>
      <c r="E12686" s="288">
        <v>837.78</v>
      </c>
    </row>
    <row r="12687" spans="1:5" x14ac:dyDescent="0.2">
      <c r="A12687" s="287" t="s">
        <v>12714</v>
      </c>
      <c r="B12687" s="287" t="s">
        <v>30206</v>
      </c>
      <c r="C12687" s="287" t="s">
        <v>22946</v>
      </c>
      <c r="D12687" t="str">
        <f t="shared" si="198"/>
        <v>un</v>
      </c>
      <c r="E12687" s="288">
        <v>803.85</v>
      </c>
    </row>
    <row r="12688" spans="1:5" x14ac:dyDescent="0.2">
      <c r="A12688" s="287" t="s">
        <v>12715</v>
      </c>
      <c r="B12688" s="287" t="s">
        <v>30207</v>
      </c>
      <c r="C12688" s="287" t="s">
        <v>22946</v>
      </c>
      <c r="D12688" t="str">
        <f t="shared" si="198"/>
        <v>un</v>
      </c>
      <c r="E12688" s="288">
        <v>810.23</v>
      </c>
    </row>
    <row r="12689" spans="1:5" x14ac:dyDescent="0.2">
      <c r="A12689" s="287" t="s">
        <v>12716</v>
      </c>
      <c r="B12689" s="287" t="s">
        <v>30207</v>
      </c>
      <c r="C12689" s="287" t="s">
        <v>22946</v>
      </c>
      <c r="D12689" t="str">
        <f t="shared" si="198"/>
        <v>un</v>
      </c>
      <c r="E12689" s="288">
        <v>776.31</v>
      </c>
    </row>
    <row r="12690" spans="1:5" x14ac:dyDescent="0.2">
      <c r="A12690" s="287" t="s">
        <v>12717</v>
      </c>
      <c r="B12690" s="287" t="s">
        <v>30208</v>
      </c>
      <c r="C12690" s="287" t="s">
        <v>22946</v>
      </c>
      <c r="D12690" t="str">
        <f t="shared" si="198"/>
        <v>un</v>
      </c>
      <c r="E12690" s="288">
        <v>560.97</v>
      </c>
    </row>
    <row r="12691" spans="1:5" x14ac:dyDescent="0.2">
      <c r="A12691" s="287" t="s">
        <v>12718</v>
      </c>
      <c r="B12691" s="287" t="s">
        <v>30208</v>
      </c>
      <c r="C12691" s="287" t="s">
        <v>22946</v>
      </c>
      <c r="D12691" t="str">
        <f t="shared" si="198"/>
        <v>un</v>
      </c>
      <c r="E12691" s="288">
        <v>538.36</v>
      </c>
    </row>
    <row r="12692" spans="1:5" x14ac:dyDescent="0.2">
      <c r="A12692" s="287" t="s">
        <v>12719</v>
      </c>
      <c r="B12692" s="287" t="s">
        <v>30209</v>
      </c>
      <c r="C12692" s="287" t="s">
        <v>22946</v>
      </c>
      <c r="D12692" t="str">
        <f t="shared" si="198"/>
        <v>un</v>
      </c>
      <c r="E12692" s="288">
        <v>511.94</v>
      </c>
    </row>
    <row r="12693" spans="1:5" x14ac:dyDescent="0.2">
      <c r="A12693" s="287" t="s">
        <v>12720</v>
      </c>
      <c r="B12693" s="287" t="s">
        <v>30209</v>
      </c>
      <c r="C12693" s="287" t="s">
        <v>22946</v>
      </c>
      <c r="D12693" t="str">
        <f t="shared" si="198"/>
        <v>un</v>
      </c>
      <c r="E12693" s="288">
        <v>489.33</v>
      </c>
    </row>
    <row r="12694" spans="1:5" x14ac:dyDescent="0.2">
      <c r="A12694" s="287" t="s">
        <v>12721</v>
      </c>
      <c r="B12694" s="287" t="s">
        <v>30210</v>
      </c>
      <c r="C12694" s="287" t="s">
        <v>22946</v>
      </c>
      <c r="D12694" t="str">
        <f t="shared" si="198"/>
        <v>un</v>
      </c>
      <c r="E12694" s="288">
        <v>488.73</v>
      </c>
    </row>
    <row r="12695" spans="1:5" x14ac:dyDescent="0.2">
      <c r="A12695" s="287" t="s">
        <v>12722</v>
      </c>
      <c r="B12695" s="287" t="s">
        <v>30210</v>
      </c>
      <c r="C12695" s="287" t="s">
        <v>22946</v>
      </c>
      <c r="D12695" t="str">
        <f t="shared" si="198"/>
        <v>un</v>
      </c>
      <c r="E12695" s="288">
        <v>466.12</v>
      </c>
    </row>
    <row r="12696" spans="1:5" x14ac:dyDescent="0.2">
      <c r="A12696" s="287" t="s">
        <v>12723</v>
      </c>
      <c r="B12696" s="287" t="s">
        <v>30211</v>
      </c>
      <c r="C12696" s="287" t="s">
        <v>22946</v>
      </c>
      <c r="D12696" t="str">
        <f t="shared" si="198"/>
        <v>un</v>
      </c>
      <c r="E12696" s="288">
        <v>280.45</v>
      </c>
    </row>
    <row r="12697" spans="1:5" x14ac:dyDescent="0.2">
      <c r="A12697" s="287" t="s">
        <v>12724</v>
      </c>
      <c r="B12697" s="287" t="s">
        <v>30211</v>
      </c>
      <c r="C12697" s="287" t="s">
        <v>22946</v>
      </c>
      <c r="D12697" t="str">
        <f t="shared" si="198"/>
        <v>un</v>
      </c>
      <c r="E12697" s="288">
        <v>257.83999999999997</v>
      </c>
    </row>
    <row r="12698" spans="1:5" x14ac:dyDescent="0.2">
      <c r="A12698" s="287" t="s">
        <v>12725</v>
      </c>
      <c r="B12698" s="287" t="s">
        <v>30212</v>
      </c>
      <c r="C12698" s="287" t="s">
        <v>22946</v>
      </c>
      <c r="D12698" t="str">
        <f t="shared" si="198"/>
        <v>un</v>
      </c>
      <c r="E12698" s="288">
        <v>270.01</v>
      </c>
    </row>
    <row r="12699" spans="1:5" x14ac:dyDescent="0.2">
      <c r="A12699" s="287" t="s">
        <v>12726</v>
      </c>
      <c r="B12699" s="287" t="s">
        <v>30212</v>
      </c>
      <c r="C12699" s="287" t="s">
        <v>22946</v>
      </c>
      <c r="D12699" t="str">
        <f t="shared" si="198"/>
        <v>un</v>
      </c>
      <c r="E12699" s="288">
        <v>247.4</v>
      </c>
    </row>
    <row r="12700" spans="1:5" x14ac:dyDescent="0.2">
      <c r="A12700" s="287" t="s">
        <v>12727</v>
      </c>
      <c r="B12700" s="287" t="s">
        <v>30213</v>
      </c>
      <c r="C12700" s="287" t="s">
        <v>22946</v>
      </c>
      <c r="D12700" t="str">
        <f t="shared" si="198"/>
        <v>un</v>
      </c>
      <c r="E12700" s="288">
        <v>256.43</v>
      </c>
    </row>
    <row r="12701" spans="1:5" x14ac:dyDescent="0.2">
      <c r="A12701" s="287" t="s">
        <v>12728</v>
      </c>
      <c r="B12701" s="287" t="s">
        <v>30213</v>
      </c>
      <c r="C12701" s="287" t="s">
        <v>22946</v>
      </c>
      <c r="D12701" t="str">
        <f t="shared" si="198"/>
        <v>un</v>
      </c>
      <c r="E12701" s="288">
        <v>233.82</v>
      </c>
    </row>
    <row r="12702" spans="1:5" x14ac:dyDescent="0.2">
      <c r="A12702" s="287" t="s">
        <v>12729</v>
      </c>
      <c r="B12702" s="287" t="s">
        <v>30214</v>
      </c>
      <c r="C12702" s="287" t="s">
        <v>22946</v>
      </c>
      <c r="D12702" t="str">
        <f t="shared" si="198"/>
        <v>un</v>
      </c>
      <c r="E12702" s="288">
        <v>443.14</v>
      </c>
    </row>
    <row r="12703" spans="1:5" x14ac:dyDescent="0.2">
      <c r="A12703" s="287" t="s">
        <v>12730</v>
      </c>
      <c r="B12703" s="287" t="s">
        <v>30214</v>
      </c>
      <c r="C12703" s="287" t="s">
        <v>22946</v>
      </c>
      <c r="D12703" t="str">
        <f t="shared" si="198"/>
        <v>un</v>
      </c>
      <c r="E12703" s="288">
        <v>420.52</v>
      </c>
    </row>
    <row r="12704" spans="1:5" x14ac:dyDescent="0.2">
      <c r="A12704" s="287" t="s">
        <v>12731</v>
      </c>
      <c r="B12704" s="287" t="s">
        <v>30215</v>
      </c>
      <c r="C12704" s="287" t="s">
        <v>22946</v>
      </c>
      <c r="D12704" t="str">
        <f t="shared" si="198"/>
        <v>un</v>
      </c>
      <c r="E12704" s="288">
        <v>420.04</v>
      </c>
    </row>
    <row r="12705" spans="1:5" x14ac:dyDescent="0.2">
      <c r="A12705" s="287" t="s">
        <v>12732</v>
      </c>
      <c r="B12705" s="287" t="s">
        <v>30215</v>
      </c>
      <c r="C12705" s="287" t="s">
        <v>22946</v>
      </c>
      <c r="D12705" t="str">
        <f t="shared" si="198"/>
        <v>un</v>
      </c>
      <c r="E12705" s="288">
        <v>397.42</v>
      </c>
    </row>
    <row r="12706" spans="1:5" x14ac:dyDescent="0.2">
      <c r="A12706" s="287" t="s">
        <v>12733</v>
      </c>
      <c r="B12706" s="287" t="s">
        <v>30216</v>
      </c>
      <c r="C12706" s="287" t="s">
        <v>22946</v>
      </c>
      <c r="D12706" t="str">
        <f t="shared" si="198"/>
        <v>un</v>
      </c>
      <c r="E12706" s="288">
        <v>497.37</v>
      </c>
    </row>
    <row r="12707" spans="1:5" x14ac:dyDescent="0.2">
      <c r="A12707" s="287" t="s">
        <v>12734</v>
      </c>
      <c r="B12707" s="287" t="s">
        <v>30216</v>
      </c>
      <c r="C12707" s="287" t="s">
        <v>22946</v>
      </c>
      <c r="D12707" t="str">
        <f t="shared" si="198"/>
        <v>un</v>
      </c>
      <c r="E12707" s="288">
        <v>474.75</v>
      </c>
    </row>
    <row r="12708" spans="1:5" x14ac:dyDescent="0.2">
      <c r="A12708" s="287" t="s">
        <v>12735</v>
      </c>
      <c r="B12708" s="287" t="s">
        <v>30217</v>
      </c>
      <c r="C12708" s="287" t="s">
        <v>22946</v>
      </c>
      <c r="D12708" t="str">
        <f t="shared" si="198"/>
        <v>un</v>
      </c>
      <c r="E12708" s="288">
        <v>1123.82</v>
      </c>
    </row>
    <row r="12709" spans="1:5" x14ac:dyDescent="0.2">
      <c r="A12709" s="287" t="s">
        <v>12736</v>
      </c>
      <c r="B12709" s="287" t="s">
        <v>30217</v>
      </c>
      <c r="C12709" s="287" t="s">
        <v>22946</v>
      </c>
      <c r="D12709" t="str">
        <f t="shared" si="198"/>
        <v>un</v>
      </c>
      <c r="E12709" s="288">
        <v>1089.8900000000001</v>
      </c>
    </row>
    <row r="12710" spans="1:5" x14ac:dyDescent="0.2">
      <c r="A12710" s="287" t="s">
        <v>12737</v>
      </c>
      <c r="B12710" s="287" t="s">
        <v>30218</v>
      </c>
      <c r="C12710" s="287" t="s">
        <v>22946</v>
      </c>
      <c r="D12710" t="str">
        <f t="shared" si="198"/>
        <v>un</v>
      </c>
      <c r="E12710" s="288">
        <v>1119.1500000000001</v>
      </c>
    </row>
    <row r="12711" spans="1:5" x14ac:dyDescent="0.2">
      <c r="A12711" s="287" t="s">
        <v>12738</v>
      </c>
      <c r="B12711" s="287" t="s">
        <v>30218</v>
      </c>
      <c r="C12711" s="287" t="s">
        <v>22946</v>
      </c>
      <c r="D12711" t="str">
        <f t="shared" si="198"/>
        <v>un</v>
      </c>
      <c r="E12711" s="288">
        <v>1085.22</v>
      </c>
    </row>
    <row r="12712" spans="1:5" x14ac:dyDescent="0.2">
      <c r="A12712" s="287" t="s">
        <v>12739</v>
      </c>
      <c r="B12712" s="287" t="s">
        <v>30219</v>
      </c>
      <c r="C12712" s="287" t="s">
        <v>22946</v>
      </c>
      <c r="D12712" t="str">
        <f t="shared" si="198"/>
        <v>un</v>
      </c>
      <c r="E12712" s="288">
        <v>1256.75</v>
      </c>
    </row>
    <row r="12713" spans="1:5" x14ac:dyDescent="0.2">
      <c r="A12713" s="287" t="s">
        <v>12740</v>
      </c>
      <c r="B12713" s="287" t="s">
        <v>30219</v>
      </c>
      <c r="C12713" s="287" t="s">
        <v>22946</v>
      </c>
      <c r="D12713" t="str">
        <f t="shared" si="198"/>
        <v>un</v>
      </c>
      <c r="E12713" s="288">
        <v>1219.99</v>
      </c>
    </row>
    <row r="12714" spans="1:5" x14ac:dyDescent="0.2">
      <c r="A12714" s="287" t="s">
        <v>12741</v>
      </c>
      <c r="B12714" s="287" t="s">
        <v>30220</v>
      </c>
      <c r="C12714" s="287" t="s">
        <v>11</v>
      </c>
      <c r="D12714" t="str">
        <f t="shared" si="198"/>
        <v>m2</v>
      </c>
      <c r="E12714" s="288">
        <v>1249.97</v>
      </c>
    </row>
    <row r="12715" spans="1:5" x14ac:dyDescent="0.2">
      <c r="A12715" s="287" t="s">
        <v>12742</v>
      </c>
      <c r="B12715" s="287" t="s">
        <v>30220</v>
      </c>
      <c r="C12715" s="287" t="s">
        <v>11</v>
      </c>
      <c r="D12715" t="str">
        <f t="shared" si="198"/>
        <v>m2</v>
      </c>
      <c r="E12715" s="288">
        <v>1213.22</v>
      </c>
    </row>
    <row r="12716" spans="1:5" x14ac:dyDescent="0.2">
      <c r="A12716" s="287" t="s">
        <v>12743</v>
      </c>
      <c r="B12716" s="287" t="s">
        <v>30221</v>
      </c>
      <c r="C12716" s="287" t="s">
        <v>11</v>
      </c>
      <c r="D12716" t="str">
        <f t="shared" si="198"/>
        <v>m2</v>
      </c>
      <c r="E12716" s="288">
        <v>1243.19</v>
      </c>
    </row>
    <row r="12717" spans="1:5" x14ac:dyDescent="0.2">
      <c r="A12717" s="287" t="s">
        <v>12744</v>
      </c>
      <c r="B12717" s="287" t="s">
        <v>30221</v>
      </c>
      <c r="C12717" s="287" t="s">
        <v>11</v>
      </c>
      <c r="D12717" t="str">
        <f t="shared" si="198"/>
        <v>m2</v>
      </c>
      <c r="E12717" s="288">
        <v>1206.44</v>
      </c>
    </row>
    <row r="12718" spans="1:5" x14ac:dyDescent="0.2">
      <c r="A12718" s="287" t="s">
        <v>12745</v>
      </c>
      <c r="B12718" s="287" t="s">
        <v>30222</v>
      </c>
      <c r="C12718" s="287" t="s">
        <v>11</v>
      </c>
      <c r="D12718" t="str">
        <f t="shared" si="198"/>
        <v>m2</v>
      </c>
      <c r="E12718" s="288">
        <v>2122.83</v>
      </c>
    </row>
    <row r="12719" spans="1:5" x14ac:dyDescent="0.2">
      <c r="A12719" s="287" t="s">
        <v>12746</v>
      </c>
      <c r="B12719" s="287" t="s">
        <v>30222</v>
      </c>
      <c r="C12719" s="287" t="s">
        <v>11</v>
      </c>
      <c r="D12719" t="str">
        <f t="shared" si="198"/>
        <v>m2</v>
      </c>
      <c r="E12719" s="288">
        <v>2054.9699999999998</v>
      </c>
    </row>
    <row r="12720" spans="1:5" x14ac:dyDescent="0.2">
      <c r="A12720" s="287" t="s">
        <v>12747</v>
      </c>
      <c r="B12720" s="287" t="s">
        <v>30223</v>
      </c>
      <c r="C12720" s="287" t="s">
        <v>11</v>
      </c>
      <c r="D12720" t="str">
        <f t="shared" si="198"/>
        <v>m2</v>
      </c>
      <c r="E12720" s="288">
        <v>2136.38</v>
      </c>
    </row>
    <row r="12721" spans="1:5" x14ac:dyDescent="0.2">
      <c r="A12721" s="287" t="s">
        <v>12748</v>
      </c>
      <c r="B12721" s="287" t="s">
        <v>30223</v>
      </c>
      <c r="C12721" s="287" t="s">
        <v>11</v>
      </c>
      <c r="D12721" t="str">
        <f t="shared" si="198"/>
        <v>m2</v>
      </c>
      <c r="E12721" s="288">
        <v>2068.52</v>
      </c>
    </row>
    <row r="12722" spans="1:5" x14ac:dyDescent="0.2">
      <c r="A12722" s="287" t="s">
        <v>12749</v>
      </c>
      <c r="B12722" s="287" t="s">
        <v>30224</v>
      </c>
      <c r="C12722" s="287" t="s">
        <v>11</v>
      </c>
      <c r="D12722" t="str">
        <f t="shared" si="198"/>
        <v>m2</v>
      </c>
      <c r="E12722" s="288">
        <v>2648.33</v>
      </c>
    </row>
    <row r="12723" spans="1:5" x14ac:dyDescent="0.2">
      <c r="A12723" s="287" t="s">
        <v>12750</v>
      </c>
      <c r="B12723" s="287" t="s">
        <v>30224</v>
      </c>
      <c r="C12723" s="287" t="s">
        <v>11</v>
      </c>
      <c r="D12723" t="str">
        <f t="shared" si="198"/>
        <v>m2</v>
      </c>
      <c r="E12723" s="288">
        <v>2574.8200000000002</v>
      </c>
    </row>
    <row r="12724" spans="1:5" x14ac:dyDescent="0.2">
      <c r="A12724" s="287" t="s">
        <v>12751</v>
      </c>
      <c r="B12724" s="287" t="s">
        <v>30225</v>
      </c>
      <c r="C12724" s="287" t="s">
        <v>11</v>
      </c>
      <c r="D12724" t="str">
        <f t="shared" si="198"/>
        <v>m2</v>
      </c>
      <c r="E12724" s="288">
        <v>775.37</v>
      </c>
    </row>
    <row r="12725" spans="1:5" x14ac:dyDescent="0.2">
      <c r="A12725" s="287" t="s">
        <v>12752</v>
      </c>
      <c r="B12725" s="287" t="s">
        <v>30225</v>
      </c>
      <c r="C12725" s="287" t="s">
        <v>11</v>
      </c>
      <c r="D12725" t="str">
        <f t="shared" si="198"/>
        <v>m2</v>
      </c>
      <c r="E12725" s="288">
        <v>752.76</v>
      </c>
    </row>
    <row r="12726" spans="1:5" x14ac:dyDescent="0.2">
      <c r="A12726" s="287" t="s">
        <v>12753</v>
      </c>
      <c r="B12726" s="287" t="s">
        <v>30226</v>
      </c>
      <c r="C12726" s="287" t="s">
        <v>11</v>
      </c>
      <c r="D12726" t="str">
        <f t="shared" si="198"/>
        <v>m2</v>
      </c>
      <c r="E12726" s="288">
        <v>775.37</v>
      </c>
    </row>
    <row r="12727" spans="1:5" x14ac:dyDescent="0.2">
      <c r="A12727" s="287" t="s">
        <v>12754</v>
      </c>
      <c r="B12727" s="287" t="s">
        <v>30226</v>
      </c>
      <c r="C12727" s="287" t="s">
        <v>11</v>
      </c>
      <c r="D12727" t="str">
        <f t="shared" si="198"/>
        <v>m2</v>
      </c>
      <c r="E12727" s="288">
        <v>752.76</v>
      </c>
    </row>
    <row r="12728" spans="1:5" x14ac:dyDescent="0.2">
      <c r="A12728" s="287" t="s">
        <v>12755</v>
      </c>
      <c r="B12728" s="287" t="s">
        <v>30227</v>
      </c>
      <c r="C12728" s="287" t="s">
        <v>11</v>
      </c>
      <c r="D12728" t="str">
        <f t="shared" si="198"/>
        <v>m2</v>
      </c>
      <c r="E12728" s="288">
        <v>1227.21</v>
      </c>
    </row>
    <row r="12729" spans="1:5" x14ac:dyDescent="0.2">
      <c r="A12729" s="287" t="s">
        <v>12756</v>
      </c>
      <c r="B12729" s="287" t="s">
        <v>30227</v>
      </c>
      <c r="C12729" s="287" t="s">
        <v>11</v>
      </c>
      <c r="D12729" t="str">
        <f t="shared" si="198"/>
        <v>m2</v>
      </c>
      <c r="E12729" s="288">
        <v>1193.28</v>
      </c>
    </row>
    <row r="12730" spans="1:5" x14ac:dyDescent="0.2">
      <c r="A12730" s="287" t="s">
        <v>12757</v>
      </c>
      <c r="B12730" s="287" t="s">
        <v>30228</v>
      </c>
      <c r="C12730" s="287" t="s">
        <v>11</v>
      </c>
      <c r="D12730" t="str">
        <f t="shared" si="198"/>
        <v>m2</v>
      </c>
      <c r="E12730" s="288">
        <v>1220.7</v>
      </c>
    </row>
    <row r="12731" spans="1:5" x14ac:dyDescent="0.2">
      <c r="A12731" s="287" t="s">
        <v>12758</v>
      </c>
      <c r="B12731" s="287" t="s">
        <v>30228</v>
      </c>
      <c r="C12731" s="287" t="s">
        <v>11</v>
      </c>
      <c r="D12731" t="str">
        <f t="shared" si="198"/>
        <v>m2</v>
      </c>
      <c r="E12731" s="288">
        <v>1186.77</v>
      </c>
    </row>
    <row r="12732" spans="1:5" x14ac:dyDescent="0.2">
      <c r="A12732" s="287" t="s">
        <v>12759</v>
      </c>
      <c r="B12732" s="287" t="s">
        <v>30229</v>
      </c>
      <c r="C12732" s="287" t="s">
        <v>11</v>
      </c>
      <c r="D12732" t="str">
        <f t="shared" si="198"/>
        <v>m2</v>
      </c>
      <c r="E12732" s="288">
        <v>1214.18</v>
      </c>
    </row>
    <row r="12733" spans="1:5" x14ac:dyDescent="0.2">
      <c r="A12733" s="287" t="s">
        <v>12760</v>
      </c>
      <c r="B12733" s="287" t="s">
        <v>30229</v>
      </c>
      <c r="C12733" s="287" t="s">
        <v>11</v>
      </c>
      <c r="D12733" t="str">
        <f t="shared" si="198"/>
        <v>m2</v>
      </c>
      <c r="E12733" s="288">
        <v>1180.25</v>
      </c>
    </row>
    <row r="12734" spans="1:5" x14ac:dyDescent="0.2">
      <c r="A12734" s="287" t="s">
        <v>12761</v>
      </c>
      <c r="B12734" s="287" t="s">
        <v>30230</v>
      </c>
      <c r="C12734" s="287" t="s">
        <v>11</v>
      </c>
      <c r="D12734" t="str">
        <f t="shared" si="198"/>
        <v>m2</v>
      </c>
      <c r="E12734" s="288">
        <v>1549.83</v>
      </c>
    </row>
    <row r="12735" spans="1:5" x14ac:dyDescent="0.2">
      <c r="A12735" s="287" t="s">
        <v>12762</v>
      </c>
      <c r="B12735" s="287" t="s">
        <v>30230</v>
      </c>
      <c r="C12735" s="287" t="s">
        <v>11</v>
      </c>
      <c r="D12735" t="str">
        <f t="shared" si="198"/>
        <v>m2</v>
      </c>
      <c r="E12735" s="288">
        <v>1504.59</v>
      </c>
    </row>
    <row r="12736" spans="1:5" x14ac:dyDescent="0.2">
      <c r="A12736" s="287" t="s">
        <v>12763</v>
      </c>
      <c r="B12736" s="287" t="s">
        <v>30231</v>
      </c>
      <c r="C12736" s="287" t="s">
        <v>11</v>
      </c>
      <c r="D12736" t="str">
        <f t="shared" si="198"/>
        <v>m2</v>
      </c>
      <c r="E12736" s="288">
        <v>1533.17</v>
      </c>
    </row>
    <row r="12737" spans="1:5" x14ac:dyDescent="0.2">
      <c r="A12737" s="287" t="s">
        <v>12764</v>
      </c>
      <c r="B12737" s="287" t="s">
        <v>30231</v>
      </c>
      <c r="C12737" s="287" t="s">
        <v>11</v>
      </c>
      <c r="D12737" t="str">
        <f t="shared" si="198"/>
        <v>m2</v>
      </c>
      <c r="E12737" s="288">
        <v>1487.93</v>
      </c>
    </row>
    <row r="12738" spans="1:5" x14ac:dyDescent="0.2">
      <c r="A12738" s="287" t="s">
        <v>12765</v>
      </c>
      <c r="B12738" s="287" t="s">
        <v>30232</v>
      </c>
      <c r="C12738" s="287" t="s">
        <v>11</v>
      </c>
      <c r="D12738" t="str">
        <f t="shared" ref="D12738:D12801" si="199">LOWER(C12738)</f>
        <v>m2</v>
      </c>
      <c r="E12738" s="288">
        <v>3049.83</v>
      </c>
    </row>
    <row r="12739" spans="1:5" x14ac:dyDescent="0.2">
      <c r="A12739" s="287" t="s">
        <v>12766</v>
      </c>
      <c r="B12739" s="287" t="s">
        <v>30232</v>
      </c>
      <c r="C12739" s="287" t="s">
        <v>11</v>
      </c>
      <c r="D12739" t="str">
        <f t="shared" si="199"/>
        <v>m2</v>
      </c>
      <c r="E12739" s="288">
        <v>2965.01</v>
      </c>
    </row>
    <row r="12740" spans="1:5" x14ac:dyDescent="0.2">
      <c r="A12740" s="287" t="s">
        <v>12767</v>
      </c>
      <c r="B12740" s="287" t="s">
        <v>30233</v>
      </c>
      <c r="C12740" s="287" t="s">
        <v>11</v>
      </c>
      <c r="D12740" t="str">
        <f t="shared" si="199"/>
        <v>m2</v>
      </c>
      <c r="E12740" s="288">
        <v>9273.5400000000009</v>
      </c>
    </row>
    <row r="12741" spans="1:5" x14ac:dyDescent="0.2">
      <c r="A12741" s="287" t="s">
        <v>12768</v>
      </c>
      <c r="B12741" s="287" t="s">
        <v>30233</v>
      </c>
      <c r="C12741" s="287" t="s">
        <v>11</v>
      </c>
      <c r="D12741" t="str">
        <f t="shared" si="199"/>
        <v>m2</v>
      </c>
      <c r="E12741" s="288">
        <v>9068.93</v>
      </c>
    </row>
    <row r="12742" spans="1:5" x14ac:dyDescent="0.2">
      <c r="A12742" s="287" t="s">
        <v>12769</v>
      </c>
      <c r="B12742" s="287" t="s">
        <v>30234</v>
      </c>
      <c r="C12742" s="287" t="s">
        <v>11</v>
      </c>
      <c r="D12742" t="str">
        <f t="shared" si="199"/>
        <v>m2</v>
      </c>
      <c r="E12742" s="288">
        <v>2223.71</v>
      </c>
    </row>
    <row r="12743" spans="1:5" x14ac:dyDescent="0.2">
      <c r="A12743" s="287" t="s">
        <v>12770</v>
      </c>
      <c r="B12743" s="287" t="s">
        <v>30234</v>
      </c>
      <c r="C12743" s="287" t="s">
        <v>11</v>
      </c>
      <c r="D12743" t="str">
        <f t="shared" si="199"/>
        <v>m2</v>
      </c>
      <c r="E12743" s="288">
        <v>2161.5100000000002</v>
      </c>
    </row>
    <row r="12744" spans="1:5" x14ac:dyDescent="0.2">
      <c r="A12744" s="287" t="s">
        <v>12771</v>
      </c>
      <c r="B12744" s="287" t="s">
        <v>30235</v>
      </c>
      <c r="C12744" s="287" t="s">
        <v>11</v>
      </c>
      <c r="D12744" t="str">
        <f t="shared" si="199"/>
        <v>m2</v>
      </c>
      <c r="E12744" s="288">
        <v>947.03</v>
      </c>
    </row>
    <row r="12745" spans="1:5" x14ac:dyDescent="0.2">
      <c r="A12745" s="287" t="s">
        <v>12772</v>
      </c>
      <c r="B12745" s="287" t="s">
        <v>30235</v>
      </c>
      <c r="C12745" s="287" t="s">
        <v>11</v>
      </c>
      <c r="D12745" t="str">
        <f t="shared" si="199"/>
        <v>m2</v>
      </c>
      <c r="E12745" s="288">
        <v>936.27</v>
      </c>
    </row>
    <row r="12746" spans="1:5" x14ac:dyDescent="0.2">
      <c r="A12746" s="287" t="s">
        <v>12773</v>
      </c>
      <c r="B12746" s="287" t="s">
        <v>30236</v>
      </c>
      <c r="C12746" s="287" t="s">
        <v>11</v>
      </c>
      <c r="D12746" t="str">
        <f t="shared" si="199"/>
        <v>m2</v>
      </c>
      <c r="E12746" s="288">
        <v>970.27</v>
      </c>
    </row>
    <row r="12747" spans="1:5" x14ac:dyDescent="0.2">
      <c r="A12747" s="287" t="s">
        <v>12774</v>
      </c>
      <c r="B12747" s="287" t="s">
        <v>30236</v>
      </c>
      <c r="C12747" s="287" t="s">
        <v>11</v>
      </c>
      <c r="D12747" t="str">
        <f t="shared" si="199"/>
        <v>m2</v>
      </c>
      <c r="E12747" s="288">
        <v>905.24</v>
      </c>
    </row>
    <row r="12748" spans="1:5" x14ac:dyDescent="0.2">
      <c r="A12748" s="287" t="s">
        <v>12775</v>
      </c>
      <c r="B12748" s="287" t="s">
        <v>30237</v>
      </c>
      <c r="C12748" s="287" t="s">
        <v>11</v>
      </c>
      <c r="D12748" t="str">
        <f t="shared" si="199"/>
        <v>m2</v>
      </c>
      <c r="E12748" s="288">
        <v>989.62</v>
      </c>
    </row>
    <row r="12749" spans="1:5" x14ac:dyDescent="0.2">
      <c r="A12749" s="287" t="s">
        <v>12776</v>
      </c>
      <c r="B12749" s="287" t="s">
        <v>30237</v>
      </c>
      <c r="C12749" s="287" t="s">
        <v>11</v>
      </c>
      <c r="D12749" t="str">
        <f t="shared" si="199"/>
        <v>m2</v>
      </c>
      <c r="E12749" s="288">
        <v>924.6</v>
      </c>
    </row>
    <row r="12750" spans="1:5" x14ac:dyDescent="0.2">
      <c r="A12750" s="287" t="s">
        <v>12777</v>
      </c>
      <c r="B12750" s="287" t="s">
        <v>30238</v>
      </c>
      <c r="C12750" s="287" t="s">
        <v>11</v>
      </c>
      <c r="D12750" t="str">
        <f t="shared" si="199"/>
        <v>m2</v>
      </c>
      <c r="E12750" s="288">
        <v>1004.3</v>
      </c>
    </row>
    <row r="12751" spans="1:5" x14ac:dyDescent="0.2">
      <c r="A12751" s="287" t="s">
        <v>12778</v>
      </c>
      <c r="B12751" s="287" t="s">
        <v>30238</v>
      </c>
      <c r="C12751" s="287" t="s">
        <v>11</v>
      </c>
      <c r="D12751" t="str">
        <f t="shared" si="199"/>
        <v>m2</v>
      </c>
      <c r="E12751" s="288">
        <v>939.27</v>
      </c>
    </row>
    <row r="12752" spans="1:5" x14ac:dyDescent="0.2">
      <c r="A12752" s="287" t="s">
        <v>12779</v>
      </c>
      <c r="B12752" s="287" t="s">
        <v>30239</v>
      </c>
      <c r="C12752" s="287" t="s">
        <v>11</v>
      </c>
      <c r="D12752" t="str">
        <f t="shared" si="199"/>
        <v>m2</v>
      </c>
      <c r="E12752" s="288">
        <v>1008.98</v>
      </c>
    </row>
    <row r="12753" spans="1:5" x14ac:dyDescent="0.2">
      <c r="A12753" s="287" t="s">
        <v>12780</v>
      </c>
      <c r="B12753" s="287" t="s">
        <v>30239</v>
      </c>
      <c r="C12753" s="287" t="s">
        <v>11</v>
      </c>
      <c r="D12753" t="str">
        <f t="shared" si="199"/>
        <v>m2</v>
      </c>
      <c r="E12753" s="288">
        <v>943.95</v>
      </c>
    </row>
    <row r="12754" spans="1:5" x14ac:dyDescent="0.2">
      <c r="A12754" s="287" t="s">
        <v>12781</v>
      </c>
      <c r="B12754" s="287" t="s">
        <v>30240</v>
      </c>
      <c r="C12754" s="287" t="s">
        <v>11</v>
      </c>
      <c r="D12754" t="str">
        <f t="shared" si="199"/>
        <v>m2</v>
      </c>
      <c r="E12754" s="288">
        <v>1418.24</v>
      </c>
    </row>
    <row r="12755" spans="1:5" x14ac:dyDescent="0.2">
      <c r="A12755" s="287" t="s">
        <v>12782</v>
      </c>
      <c r="B12755" s="287" t="s">
        <v>30240</v>
      </c>
      <c r="C12755" s="287" t="s">
        <v>11</v>
      </c>
      <c r="D12755" t="str">
        <f t="shared" si="199"/>
        <v>m2</v>
      </c>
      <c r="E12755" s="288">
        <v>1384.31</v>
      </c>
    </row>
    <row r="12756" spans="1:5" x14ac:dyDescent="0.2">
      <c r="A12756" s="287" t="s">
        <v>12783</v>
      </c>
      <c r="B12756" s="287" t="s">
        <v>30241</v>
      </c>
      <c r="C12756" s="287" t="s">
        <v>11</v>
      </c>
      <c r="D12756" t="str">
        <f t="shared" si="199"/>
        <v>m2</v>
      </c>
      <c r="E12756" s="288">
        <v>979.59</v>
      </c>
    </row>
    <row r="12757" spans="1:5" x14ac:dyDescent="0.2">
      <c r="A12757" s="287" t="s">
        <v>12784</v>
      </c>
      <c r="B12757" s="287" t="s">
        <v>30241</v>
      </c>
      <c r="C12757" s="287" t="s">
        <v>11</v>
      </c>
      <c r="D12757" t="str">
        <f t="shared" si="199"/>
        <v>m2</v>
      </c>
      <c r="E12757" s="288">
        <v>940</v>
      </c>
    </row>
    <row r="12758" spans="1:5" x14ac:dyDescent="0.2">
      <c r="A12758" s="287" t="s">
        <v>12785</v>
      </c>
      <c r="B12758" s="287" t="s">
        <v>30242</v>
      </c>
      <c r="C12758" s="287" t="s">
        <v>11</v>
      </c>
      <c r="D12758" t="str">
        <f t="shared" si="199"/>
        <v>m2</v>
      </c>
      <c r="E12758" s="288">
        <v>568.5</v>
      </c>
    </row>
    <row r="12759" spans="1:5" x14ac:dyDescent="0.2">
      <c r="A12759" s="287" t="s">
        <v>12786</v>
      </c>
      <c r="B12759" s="287" t="s">
        <v>30242</v>
      </c>
      <c r="C12759" s="287" t="s">
        <v>11</v>
      </c>
      <c r="D12759" t="str">
        <f t="shared" si="199"/>
        <v>m2</v>
      </c>
      <c r="E12759" s="288">
        <v>534.57000000000005</v>
      </c>
    </row>
    <row r="12760" spans="1:5" x14ac:dyDescent="0.2">
      <c r="A12760" s="287" t="s">
        <v>12787</v>
      </c>
      <c r="B12760" s="287" t="s">
        <v>30243</v>
      </c>
      <c r="C12760" s="287" t="s">
        <v>11</v>
      </c>
      <c r="D12760" t="str">
        <f t="shared" si="199"/>
        <v>m2</v>
      </c>
      <c r="E12760" s="288">
        <v>707.54</v>
      </c>
    </row>
    <row r="12761" spans="1:5" x14ac:dyDescent="0.2">
      <c r="A12761" s="287" t="s">
        <v>12788</v>
      </c>
      <c r="B12761" s="287" t="s">
        <v>30243</v>
      </c>
      <c r="C12761" s="287" t="s">
        <v>11</v>
      </c>
      <c r="D12761" t="str">
        <f t="shared" si="199"/>
        <v>m2</v>
      </c>
      <c r="E12761" s="288">
        <v>642.51</v>
      </c>
    </row>
    <row r="12762" spans="1:5" x14ac:dyDescent="0.2">
      <c r="A12762" s="287" t="s">
        <v>12789</v>
      </c>
      <c r="B12762" s="287" t="s">
        <v>30244</v>
      </c>
      <c r="C12762" s="287" t="s">
        <v>11</v>
      </c>
      <c r="D12762" t="str">
        <f t="shared" si="199"/>
        <v>m2</v>
      </c>
      <c r="E12762" s="288">
        <v>1836.83</v>
      </c>
    </row>
    <row r="12763" spans="1:5" x14ac:dyDescent="0.2">
      <c r="A12763" s="287" t="s">
        <v>12790</v>
      </c>
      <c r="B12763" s="287" t="s">
        <v>30244</v>
      </c>
      <c r="C12763" s="287" t="s">
        <v>11</v>
      </c>
      <c r="D12763" t="str">
        <f t="shared" si="199"/>
        <v>m2</v>
      </c>
      <c r="E12763" s="288">
        <v>1789.33</v>
      </c>
    </row>
    <row r="12764" spans="1:5" x14ac:dyDescent="0.2">
      <c r="A12764" s="287" t="s">
        <v>12791</v>
      </c>
      <c r="B12764" s="287" t="s">
        <v>30245</v>
      </c>
      <c r="C12764" s="287" t="s">
        <v>11</v>
      </c>
      <c r="D12764" t="str">
        <f t="shared" si="199"/>
        <v>m2</v>
      </c>
      <c r="E12764" s="288">
        <v>1106.74</v>
      </c>
    </row>
    <row r="12765" spans="1:5" x14ac:dyDescent="0.2">
      <c r="A12765" s="287" t="s">
        <v>12792</v>
      </c>
      <c r="B12765" s="287" t="s">
        <v>30245</v>
      </c>
      <c r="C12765" s="287" t="s">
        <v>11</v>
      </c>
      <c r="D12765" t="str">
        <f t="shared" si="199"/>
        <v>m2</v>
      </c>
      <c r="E12765" s="288">
        <v>1068.18</v>
      </c>
    </row>
    <row r="12766" spans="1:5" x14ac:dyDescent="0.2">
      <c r="A12766" s="287" t="s">
        <v>12793</v>
      </c>
      <c r="B12766" s="287" t="s">
        <v>30246</v>
      </c>
      <c r="C12766" s="287" t="s">
        <v>11</v>
      </c>
      <c r="D12766" t="str">
        <f t="shared" si="199"/>
        <v>m2</v>
      </c>
      <c r="E12766" s="288">
        <v>1135.44</v>
      </c>
    </row>
    <row r="12767" spans="1:5" x14ac:dyDescent="0.2">
      <c r="A12767" s="287" t="s">
        <v>12794</v>
      </c>
      <c r="B12767" s="287" t="s">
        <v>30246</v>
      </c>
      <c r="C12767" s="287" t="s">
        <v>11</v>
      </c>
      <c r="D12767" t="str">
        <f t="shared" si="199"/>
        <v>m2</v>
      </c>
      <c r="E12767" s="288">
        <v>1096.31</v>
      </c>
    </row>
    <row r="12768" spans="1:5" x14ac:dyDescent="0.2">
      <c r="A12768" s="287" t="s">
        <v>12795</v>
      </c>
      <c r="B12768" s="287" t="s">
        <v>30247</v>
      </c>
      <c r="C12768" s="287" t="s">
        <v>11</v>
      </c>
      <c r="D12768" t="str">
        <f t="shared" si="199"/>
        <v>m2</v>
      </c>
      <c r="E12768" s="288">
        <v>1192</v>
      </c>
    </row>
    <row r="12769" spans="1:5" x14ac:dyDescent="0.2">
      <c r="A12769" s="287" t="s">
        <v>12796</v>
      </c>
      <c r="B12769" s="287" t="s">
        <v>30247</v>
      </c>
      <c r="C12769" s="287" t="s">
        <v>11</v>
      </c>
      <c r="D12769" t="str">
        <f t="shared" si="199"/>
        <v>m2</v>
      </c>
      <c r="E12769" s="288">
        <v>1152.31</v>
      </c>
    </row>
    <row r="12770" spans="1:5" x14ac:dyDescent="0.2">
      <c r="A12770" s="287" t="s">
        <v>12797</v>
      </c>
      <c r="B12770" s="287" t="s">
        <v>30248</v>
      </c>
      <c r="C12770" s="287" t="s">
        <v>11</v>
      </c>
      <c r="D12770" t="str">
        <f t="shared" si="199"/>
        <v>m2</v>
      </c>
      <c r="E12770" s="288">
        <v>647.25</v>
      </c>
    </row>
    <row r="12771" spans="1:5" x14ac:dyDescent="0.2">
      <c r="A12771" s="287" t="s">
        <v>12798</v>
      </c>
      <c r="B12771" s="287" t="s">
        <v>30248</v>
      </c>
      <c r="C12771" s="287" t="s">
        <v>11</v>
      </c>
      <c r="D12771" t="str">
        <f t="shared" si="199"/>
        <v>m2</v>
      </c>
      <c r="E12771" s="288">
        <v>613.32000000000005</v>
      </c>
    </row>
    <row r="12772" spans="1:5" x14ac:dyDescent="0.2">
      <c r="A12772" s="287" t="s">
        <v>12799</v>
      </c>
      <c r="B12772" s="287" t="s">
        <v>30249</v>
      </c>
      <c r="C12772" s="287" t="s">
        <v>11</v>
      </c>
      <c r="D12772" t="str">
        <f t="shared" si="199"/>
        <v>m2</v>
      </c>
      <c r="E12772" s="288">
        <v>643.34</v>
      </c>
    </row>
    <row r="12773" spans="1:5" x14ac:dyDescent="0.2">
      <c r="A12773" s="287" t="s">
        <v>12800</v>
      </c>
      <c r="B12773" s="287" t="s">
        <v>30249</v>
      </c>
      <c r="C12773" s="287" t="s">
        <v>11</v>
      </c>
      <c r="D12773" t="str">
        <f t="shared" si="199"/>
        <v>m2</v>
      </c>
      <c r="E12773" s="288">
        <v>609.41</v>
      </c>
    </row>
    <row r="12774" spans="1:5" x14ac:dyDescent="0.2">
      <c r="A12774" s="287" t="s">
        <v>12801</v>
      </c>
      <c r="B12774" s="287" t="s">
        <v>30250</v>
      </c>
      <c r="C12774" s="287" t="s">
        <v>11</v>
      </c>
      <c r="D12774" t="str">
        <f t="shared" si="199"/>
        <v>m2</v>
      </c>
      <c r="E12774" s="288">
        <v>639.42999999999995</v>
      </c>
    </row>
    <row r="12775" spans="1:5" x14ac:dyDescent="0.2">
      <c r="A12775" s="287" t="s">
        <v>12802</v>
      </c>
      <c r="B12775" s="287" t="s">
        <v>30250</v>
      </c>
      <c r="C12775" s="287" t="s">
        <v>11</v>
      </c>
      <c r="D12775" t="str">
        <f t="shared" si="199"/>
        <v>m2</v>
      </c>
      <c r="E12775" s="288">
        <v>605.5</v>
      </c>
    </row>
    <row r="12776" spans="1:5" x14ac:dyDescent="0.2">
      <c r="A12776" s="287" t="s">
        <v>12803</v>
      </c>
      <c r="B12776" s="287" t="s">
        <v>30251</v>
      </c>
      <c r="C12776" s="287" t="s">
        <v>11</v>
      </c>
      <c r="D12776" t="str">
        <f t="shared" si="199"/>
        <v>m2</v>
      </c>
      <c r="E12776" s="288">
        <v>1063.8399999999999</v>
      </c>
    </row>
    <row r="12777" spans="1:5" x14ac:dyDescent="0.2">
      <c r="A12777" s="287" t="s">
        <v>12804</v>
      </c>
      <c r="B12777" s="287" t="s">
        <v>30251</v>
      </c>
      <c r="C12777" s="287" t="s">
        <v>11</v>
      </c>
      <c r="D12777" t="str">
        <f t="shared" si="199"/>
        <v>m2</v>
      </c>
      <c r="E12777" s="288">
        <v>998.81</v>
      </c>
    </row>
    <row r="12778" spans="1:5" x14ac:dyDescent="0.2">
      <c r="A12778" s="287" t="s">
        <v>12805</v>
      </c>
      <c r="B12778" s="287" t="s">
        <v>30252</v>
      </c>
      <c r="C12778" s="287" t="s">
        <v>11</v>
      </c>
      <c r="D12778" t="str">
        <f t="shared" si="199"/>
        <v>m2</v>
      </c>
      <c r="E12778" s="288">
        <v>1056.73</v>
      </c>
    </row>
    <row r="12779" spans="1:5" x14ac:dyDescent="0.2">
      <c r="A12779" s="287" t="s">
        <v>12806</v>
      </c>
      <c r="B12779" s="287" t="s">
        <v>30252</v>
      </c>
      <c r="C12779" s="287" t="s">
        <v>11</v>
      </c>
      <c r="D12779" t="str">
        <f t="shared" si="199"/>
        <v>m2</v>
      </c>
      <c r="E12779" s="288">
        <v>991.7</v>
      </c>
    </row>
    <row r="12780" spans="1:5" x14ac:dyDescent="0.2">
      <c r="A12780" s="287" t="s">
        <v>12807</v>
      </c>
      <c r="B12780" s="287" t="s">
        <v>30253</v>
      </c>
      <c r="C12780" s="287" t="s">
        <v>11</v>
      </c>
      <c r="D12780" t="str">
        <f t="shared" si="199"/>
        <v>m2</v>
      </c>
      <c r="E12780" s="288">
        <v>1049.6300000000001</v>
      </c>
    </row>
    <row r="12781" spans="1:5" x14ac:dyDescent="0.2">
      <c r="A12781" s="287" t="s">
        <v>12808</v>
      </c>
      <c r="B12781" s="287" t="s">
        <v>30253</v>
      </c>
      <c r="C12781" s="287" t="s">
        <v>11</v>
      </c>
      <c r="D12781" t="str">
        <f t="shared" si="199"/>
        <v>m2</v>
      </c>
      <c r="E12781" s="288">
        <v>984.6</v>
      </c>
    </row>
    <row r="12782" spans="1:5" x14ac:dyDescent="0.2">
      <c r="A12782" s="287" t="s">
        <v>12809</v>
      </c>
      <c r="B12782" s="287" t="s">
        <v>30254</v>
      </c>
      <c r="C12782" s="287" t="s">
        <v>53</v>
      </c>
      <c r="D12782" t="str">
        <f t="shared" si="199"/>
        <v>m</v>
      </c>
      <c r="E12782" s="288">
        <v>426.45</v>
      </c>
    </row>
    <row r="12783" spans="1:5" x14ac:dyDescent="0.2">
      <c r="A12783" s="287" t="s">
        <v>12810</v>
      </c>
      <c r="B12783" s="287" t="s">
        <v>30254</v>
      </c>
      <c r="C12783" s="287" t="s">
        <v>53</v>
      </c>
      <c r="D12783" t="str">
        <f t="shared" si="199"/>
        <v>m</v>
      </c>
      <c r="E12783" s="288">
        <v>403.84</v>
      </c>
    </row>
    <row r="12784" spans="1:5" x14ac:dyDescent="0.2">
      <c r="A12784" s="287" t="s">
        <v>12811</v>
      </c>
      <c r="B12784" s="287" t="s">
        <v>30255</v>
      </c>
      <c r="C12784" s="287" t="s">
        <v>11</v>
      </c>
      <c r="D12784" t="str">
        <f t="shared" si="199"/>
        <v>m2</v>
      </c>
      <c r="E12784" s="288">
        <v>231.88</v>
      </c>
    </row>
    <row r="12785" spans="1:5" x14ac:dyDescent="0.2">
      <c r="A12785" s="287" t="s">
        <v>12812</v>
      </c>
      <c r="B12785" s="287" t="s">
        <v>30255</v>
      </c>
      <c r="C12785" s="287" t="s">
        <v>11</v>
      </c>
      <c r="D12785" t="str">
        <f t="shared" si="199"/>
        <v>m2</v>
      </c>
      <c r="E12785" s="288">
        <v>220.57</v>
      </c>
    </row>
    <row r="12786" spans="1:5" x14ac:dyDescent="0.2">
      <c r="A12786" s="287" t="s">
        <v>12813</v>
      </c>
      <c r="B12786" s="287" t="s">
        <v>30256</v>
      </c>
      <c r="C12786" s="287" t="s">
        <v>11</v>
      </c>
      <c r="D12786" t="str">
        <f t="shared" si="199"/>
        <v>m2</v>
      </c>
      <c r="E12786" s="288">
        <v>3126.48</v>
      </c>
    </row>
    <row r="12787" spans="1:5" x14ac:dyDescent="0.2">
      <c r="A12787" s="287" t="s">
        <v>12814</v>
      </c>
      <c r="B12787" s="287" t="s">
        <v>30256</v>
      </c>
      <c r="C12787" s="287" t="s">
        <v>11</v>
      </c>
      <c r="D12787" t="str">
        <f t="shared" si="199"/>
        <v>m2</v>
      </c>
      <c r="E12787" s="288">
        <v>3058.62</v>
      </c>
    </row>
    <row r="12788" spans="1:5" x14ac:dyDescent="0.2">
      <c r="A12788" s="287" t="s">
        <v>12815</v>
      </c>
      <c r="B12788" s="287" t="s">
        <v>30257</v>
      </c>
      <c r="C12788" s="287" t="s">
        <v>11</v>
      </c>
      <c r="D12788" t="str">
        <f t="shared" si="199"/>
        <v>m2</v>
      </c>
      <c r="E12788" s="288">
        <v>1490.3</v>
      </c>
    </row>
    <row r="12789" spans="1:5" x14ac:dyDescent="0.2">
      <c r="A12789" s="287" t="s">
        <v>12816</v>
      </c>
      <c r="B12789" s="287" t="s">
        <v>30257</v>
      </c>
      <c r="C12789" s="287" t="s">
        <v>11</v>
      </c>
      <c r="D12789" t="str">
        <f t="shared" si="199"/>
        <v>m2</v>
      </c>
      <c r="E12789" s="288">
        <v>1386.66</v>
      </c>
    </row>
    <row r="12790" spans="1:5" x14ac:dyDescent="0.2">
      <c r="A12790" s="287" t="s">
        <v>12817</v>
      </c>
      <c r="B12790" s="287" t="s">
        <v>30258</v>
      </c>
      <c r="C12790" s="287" t="s">
        <v>11</v>
      </c>
      <c r="D12790" t="str">
        <f t="shared" si="199"/>
        <v>m2</v>
      </c>
      <c r="E12790" s="288">
        <v>1508.31</v>
      </c>
    </row>
    <row r="12791" spans="1:5" x14ac:dyDescent="0.2">
      <c r="A12791" s="287" t="s">
        <v>12818</v>
      </c>
      <c r="B12791" s="287" t="s">
        <v>30258</v>
      </c>
      <c r="C12791" s="287" t="s">
        <v>11</v>
      </c>
      <c r="D12791" t="str">
        <f t="shared" si="199"/>
        <v>m2</v>
      </c>
      <c r="E12791" s="288">
        <v>1474.38</v>
      </c>
    </row>
    <row r="12792" spans="1:5" x14ac:dyDescent="0.2">
      <c r="A12792" s="287" t="s">
        <v>12819</v>
      </c>
      <c r="B12792" s="287" t="s">
        <v>30259</v>
      </c>
      <c r="C12792" s="287" t="s">
        <v>11</v>
      </c>
      <c r="D12792" t="str">
        <f t="shared" si="199"/>
        <v>m2</v>
      </c>
      <c r="E12792" s="288">
        <v>1750.62</v>
      </c>
    </row>
    <row r="12793" spans="1:5" x14ac:dyDescent="0.2">
      <c r="A12793" s="287" t="s">
        <v>12820</v>
      </c>
      <c r="B12793" s="287" t="s">
        <v>30259</v>
      </c>
      <c r="C12793" s="287" t="s">
        <v>11</v>
      </c>
      <c r="D12793" t="str">
        <f t="shared" si="199"/>
        <v>m2</v>
      </c>
      <c r="E12793" s="288">
        <v>1716.69</v>
      </c>
    </row>
    <row r="12794" spans="1:5" x14ac:dyDescent="0.2">
      <c r="A12794" s="287" t="s">
        <v>12821</v>
      </c>
      <c r="B12794" s="287" t="s">
        <v>30260</v>
      </c>
      <c r="C12794" s="287" t="s">
        <v>11</v>
      </c>
      <c r="D12794" t="str">
        <f t="shared" si="199"/>
        <v>m2</v>
      </c>
      <c r="E12794" s="288">
        <v>2167.08</v>
      </c>
    </row>
    <row r="12795" spans="1:5" x14ac:dyDescent="0.2">
      <c r="A12795" s="287" t="s">
        <v>12822</v>
      </c>
      <c r="B12795" s="287" t="s">
        <v>30260</v>
      </c>
      <c r="C12795" s="287" t="s">
        <v>11</v>
      </c>
      <c r="D12795" t="str">
        <f t="shared" si="199"/>
        <v>m2</v>
      </c>
      <c r="E12795" s="288">
        <v>2127.4899999999998</v>
      </c>
    </row>
    <row r="12796" spans="1:5" x14ac:dyDescent="0.2">
      <c r="A12796" s="287" t="s">
        <v>12823</v>
      </c>
      <c r="B12796" s="287" t="s">
        <v>30261</v>
      </c>
      <c r="C12796" s="287" t="s">
        <v>11</v>
      </c>
      <c r="D12796" t="str">
        <f t="shared" si="199"/>
        <v>m2</v>
      </c>
      <c r="E12796" s="288">
        <v>1525.61</v>
      </c>
    </row>
    <row r="12797" spans="1:5" x14ac:dyDescent="0.2">
      <c r="A12797" s="287" t="s">
        <v>12824</v>
      </c>
      <c r="B12797" s="287" t="s">
        <v>30261</v>
      </c>
      <c r="C12797" s="287" t="s">
        <v>11</v>
      </c>
      <c r="D12797" t="str">
        <f t="shared" si="199"/>
        <v>m2</v>
      </c>
      <c r="E12797" s="288">
        <v>1491.68</v>
      </c>
    </row>
    <row r="12798" spans="1:5" x14ac:dyDescent="0.2">
      <c r="A12798" s="287" t="s">
        <v>12825</v>
      </c>
      <c r="B12798" s="287" t="s">
        <v>30262</v>
      </c>
      <c r="C12798" s="287" t="s">
        <v>11</v>
      </c>
      <c r="D12798" t="str">
        <f t="shared" si="199"/>
        <v>m2</v>
      </c>
      <c r="E12798" s="288">
        <v>1096.73</v>
      </c>
    </row>
    <row r="12799" spans="1:5" x14ac:dyDescent="0.2">
      <c r="A12799" s="287" t="s">
        <v>12826</v>
      </c>
      <c r="B12799" s="287" t="s">
        <v>30262</v>
      </c>
      <c r="C12799" s="287" t="s">
        <v>11</v>
      </c>
      <c r="D12799" t="str">
        <f t="shared" si="199"/>
        <v>m2</v>
      </c>
      <c r="E12799" s="288">
        <v>1068.46</v>
      </c>
    </row>
    <row r="12800" spans="1:5" x14ac:dyDescent="0.2">
      <c r="A12800" s="287" t="s">
        <v>12827</v>
      </c>
      <c r="B12800" s="287" t="s">
        <v>30263</v>
      </c>
      <c r="C12800" s="287" t="s">
        <v>11</v>
      </c>
      <c r="D12800" t="str">
        <f t="shared" si="199"/>
        <v>m2</v>
      </c>
      <c r="E12800" s="288">
        <v>1537.81</v>
      </c>
    </row>
    <row r="12801" spans="1:5" x14ac:dyDescent="0.2">
      <c r="A12801" s="287" t="s">
        <v>12828</v>
      </c>
      <c r="B12801" s="287" t="s">
        <v>30263</v>
      </c>
      <c r="C12801" s="287" t="s">
        <v>11</v>
      </c>
      <c r="D12801" t="str">
        <f t="shared" si="199"/>
        <v>m2</v>
      </c>
      <c r="E12801" s="288">
        <v>1486.92</v>
      </c>
    </row>
    <row r="12802" spans="1:5" x14ac:dyDescent="0.2">
      <c r="A12802" s="287" t="s">
        <v>12829</v>
      </c>
      <c r="B12802" s="287" t="s">
        <v>30264</v>
      </c>
      <c r="C12802" s="287" t="s">
        <v>11</v>
      </c>
      <c r="D12802" t="str">
        <f t="shared" ref="D12802:D12865" si="200">LOWER(C12802)</f>
        <v>m2</v>
      </c>
      <c r="E12802" s="288">
        <v>2198.5700000000002</v>
      </c>
    </row>
    <row r="12803" spans="1:5" x14ac:dyDescent="0.2">
      <c r="A12803" s="287" t="s">
        <v>12830</v>
      </c>
      <c r="B12803" s="287" t="s">
        <v>30264</v>
      </c>
      <c r="C12803" s="287" t="s">
        <v>11</v>
      </c>
      <c r="D12803" t="str">
        <f t="shared" si="200"/>
        <v>m2</v>
      </c>
      <c r="E12803" s="288">
        <v>2158.9899999999998</v>
      </c>
    </row>
    <row r="12804" spans="1:5" x14ac:dyDescent="0.2">
      <c r="A12804" s="287" t="s">
        <v>12831</v>
      </c>
      <c r="B12804" s="287" t="s">
        <v>30265</v>
      </c>
      <c r="C12804" s="287" t="s">
        <v>11</v>
      </c>
      <c r="D12804" t="str">
        <f t="shared" si="200"/>
        <v>m2</v>
      </c>
      <c r="E12804" s="288">
        <v>2849.08</v>
      </c>
    </row>
    <row r="12805" spans="1:5" x14ac:dyDescent="0.2">
      <c r="A12805" s="287" t="s">
        <v>12832</v>
      </c>
      <c r="B12805" s="287" t="s">
        <v>30265</v>
      </c>
      <c r="C12805" s="287" t="s">
        <v>11</v>
      </c>
      <c r="D12805" t="str">
        <f t="shared" si="200"/>
        <v>m2</v>
      </c>
      <c r="E12805" s="288">
        <v>2803.84</v>
      </c>
    </row>
    <row r="12806" spans="1:5" x14ac:dyDescent="0.2">
      <c r="A12806" s="287" t="s">
        <v>12833</v>
      </c>
      <c r="B12806" s="287" t="s">
        <v>30266</v>
      </c>
      <c r="C12806" s="287" t="s">
        <v>11</v>
      </c>
      <c r="D12806" t="str">
        <f t="shared" si="200"/>
        <v>m2</v>
      </c>
      <c r="E12806" s="288">
        <v>2428.5</v>
      </c>
    </row>
    <row r="12807" spans="1:5" x14ac:dyDescent="0.2">
      <c r="A12807" s="287" t="s">
        <v>12834</v>
      </c>
      <c r="B12807" s="287" t="s">
        <v>30266</v>
      </c>
      <c r="C12807" s="287" t="s">
        <v>11</v>
      </c>
      <c r="D12807" t="str">
        <f t="shared" si="200"/>
        <v>m2</v>
      </c>
      <c r="E12807" s="288">
        <v>2400.23</v>
      </c>
    </row>
    <row r="12808" spans="1:5" x14ac:dyDescent="0.2">
      <c r="A12808" s="287" t="s">
        <v>12835</v>
      </c>
      <c r="B12808" s="287" t="s">
        <v>30267</v>
      </c>
      <c r="C12808" s="287" t="s">
        <v>22946</v>
      </c>
      <c r="D12808" t="str">
        <f t="shared" si="200"/>
        <v>un</v>
      </c>
      <c r="E12808" s="288">
        <v>2782.1</v>
      </c>
    </row>
    <row r="12809" spans="1:5" x14ac:dyDescent="0.2">
      <c r="A12809" s="287" t="s">
        <v>12836</v>
      </c>
      <c r="B12809" s="287" t="s">
        <v>30267</v>
      </c>
      <c r="C12809" s="287" t="s">
        <v>22946</v>
      </c>
      <c r="D12809" t="str">
        <f t="shared" si="200"/>
        <v>un</v>
      </c>
      <c r="E12809" s="288">
        <v>2753.83</v>
      </c>
    </row>
    <row r="12810" spans="1:5" x14ac:dyDescent="0.2">
      <c r="A12810" s="287" t="s">
        <v>12837</v>
      </c>
      <c r="B12810" s="287" t="s">
        <v>30268</v>
      </c>
      <c r="C12810" s="287" t="s">
        <v>11</v>
      </c>
      <c r="D12810" t="str">
        <f t="shared" si="200"/>
        <v>m2</v>
      </c>
      <c r="E12810" s="288">
        <v>3485.69</v>
      </c>
    </row>
    <row r="12811" spans="1:5" x14ac:dyDescent="0.2">
      <c r="A12811" s="287" t="s">
        <v>12838</v>
      </c>
      <c r="B12811" s="287" t="s">
        <v>30268</v>
      </c>
      <c r="C12811" s="287" t="s">
        <v>11</v>
      </c>
      <c r="D12811" t="str">
        <f t="shared" si="200"/>
        <v>m2</v>
      </c>
      <c r="E12811" s="288">
        <v>3446.11</v>
      </c>
    </row>
    <row r="12812" spans="1:5" x14ac:dyDescent="0.2">
      <c r="A12812" s="287" t="s">
        <v>12839</v>
      </c>
      <c r="B12812" s="287" t="s">
        <v>30269</v>
      </c>
      <c r="C12812" s="287" t="s">
        <v>22946</v>
      </c>
      <c r="D12812" t="str">
        <f t="shared" si="200"/>
        <v>un</v>
      </c>
      <c r="E12812" s="288">
        <v>5207.68</v>
      </c>
    </row>
    <row r="12813" spans="1:5" x14ac:dyDescent="0.2">
      <c r="A12813" s="287" t="s">
        <v>12840</v>
      </c>
      <c r="B12813" s="287" t="s">
        <v>30269</v>
      </c>
      <c r="C12813" s="287" t="s">
        <v>22946</v>
      </c>
      <c r="D12813" t="str">
        <f t="shared" si="200"/>
        <v>un</v>
      </c>
      <c r="E12813" s="288">
        <v>5162.45</v>
      </c>
    </row>
    <row r="12814" spans="1:5" x14ac:dyDescent="0.2">
      <c r="A12814" s="287" t="s">
        <v>12841</v>
      </c>
      <c r="B12814" s="287" t="s">
        <v>30270</v>
      </c>
      <c r="C12814" s="287" t="s">
        <v>53</v>
      </c>
      <c r="D12814" t="str">
        <f t="shared" si="200"/>
        <v>m</v>
      </c>
      <c r="E12814" s="288">
        <v>1201.6400000000001</v>
      </c>
    </row>
    <row r="12815" spans="1:5" x14ac:dyDescent="0.2">
      <c r="A12815" s="287" t="s">
        <v>12842</v>
      </c>
      <c r="B12815" s="287" t="s">
        <v>30270</v>
      </c>
      <c r="C12815" s="287" t="s">
        <v>53</v>
      </c>
      <c r="D12815" t="str">
        <f t="shared" si="200"/>
        <v>m</v>
      </c>
      <c r="E12815" s="288">
        <v>1156.4000000000001</v>
      </c>
    </row>
    <row r="12816" spans="1:5" x14ac:dyDescent="0.2">
      <c r="A12816" s="287" t="s">
        <v>12843</v>
      </c>
      <c r="B12816" s="287" t="s">
        <v>30271</v>
      </c>
      <c r="C12816" s="287" t="s">
        <v>53</v>
      </c>
      <c r="D12816" t="str">
        <f t="shared" si="200"/>
        <v>m</v>
      </c>
      <c r="E12816" s="288">
        <v>228.15</v>
      </c>
    </row>
    <row r="12817" spans="1:5" x14ac:dyDescent="0.2">
      <c r="A12817" s="287" t="s">
        <v>12844</v>
      </c>
      <c r="B12817" s="287" t="s">
        <v>30271</v>
      </c>
      <c r="C12817" s="287" t="s">
        <v>53</v>
      </c>
      <c r="D12817" t="str">
        <f t="shared" si="200"/>
        <v>m</v>
      </c>
      <c r="E12817" s="288">
        <v>213.47</v>
      </c>
    </row>
    <row r="12818" spans="1:5" x14ac:dyDescent="0.2">
      <c r="A12818" s="287" t="s">
        <v>12845</v>
      </c>
      <c r="B12818" s="287" t="s">
        <v>30272</v>
      </c>
      <c r="C12818" s="287" t="s">
        <v>53</v>
      </c>
      <c r="D12818" t="str">
        <f t="shared" si="200"/>
        <v>m</v>
      </c>
      <c r="E12818" s="288">
        <v>427.41</v>
      </c>
    </row>
    <row r="12819" spans="1:5" x14ac:dyDescent="0.2">
      <c r="A12819" s="287" t="s">
        <v>12846</v>
      </c>
      <c r="B12819" s="287" t="s">
        <v>30272</v>
      </c>
      <c r="C12819" s="287" t="s">
        <v>53</v>
      </c>
      <c r="D12819" t="str">
        <f t="shared" si="200"/>
        <v>m</v>
      </c>
      <c r="E12819" s="288">
        <v>410.45</v>
      </c>
    </row>
    <row r="12820" spans="1:5" x14ac:dyDescent="0.2">
      <c r="A12820" s="287" t="s">
        <v>12847</v>
      </c>
      <c r="B12820" s="287" t="s">
        <v>30273</v>
      </c>
      <c r="C12820" s="287" t="s">
        <v>11</v>
      </c>
      <c r="D12820" t="str">
        <f t="shared" si="200"/>
        <v>m2</v>
      </c>
      <c r="E12820" s="288">
        <v>585.41999999999996</v>
      </c>
    </row>
    <row r="12821" spans="1:5" x14ac:dyDescent="0.2">
      <c r="A12821" s="287" t="s">
        <v>12848</v>
      </c>
      <c r="B12821" s="287" t="s">
        <v>30273</v>
      </c>
      <c r="C12821" s="287" t="s">
        <v>11</v>
      </c>
      <c r="D12821" t="str">
        <f t="shared" si="200"/>
        <v>m2</v>
      </c>
      <c r="E12821" s="288">
        <v>557.15</v>
      </c>
    </row>
    <row r="12822" spans="1:5" x14ac:dyDescent="0.2">
      <c r="A12822" s="287" t="s">
        <v>12849</v>
      </c>
      <c r="B12822" s="287" t="s">
        <v>30274</v>
      </c>
      <c r="C12822" s="287" t="s">
        <v>11</v>
      </c>
      <c r="D12822" t="str">
        <f t="shared" si="200"/>
        <v>m2</v>
      </c>
      <c r="E12822" s="288">
        <v>217.98</v>
      </c>
    </row>
    <row r="12823" spans="1:5" x14ac:dyDescent="0.2">
      <c r="A12823" s="287" t="s">
        <v>12850</v>
      </c>
      <c r="B12823" s="287" t="s">
        <v>30274</v>
      </c>
      <c r="C12823" s="287" t="s">
        <v>11</v>
      </c>
      <c r="D12823" t="str">
        <f t="shared" si="200"/>
        <v>m2</v>
      </c>
      <c r="E12823" s="288">
        <v>206.67</v>
      </c>
    </row>
    <row r="12824" spans="1:5" x14ac:dyDescent="0.2">
      <c r="A12824" s="287" t="s">
        <v>12851</v>
      </c>
      <c r="B12824" s="287" t="s">
        <v>30275</v>
      </c>
      <c r="C12824" s="287" t="s">
        <v>11</v>
      </c>
      <c r="D12824" t="str">
        <f t="shared" si="200"/>
        <v>m2</v>
      </c>
      <c r="E12824" s="288">
        <v>402.96</v>
      </c>
    </row>
    <row r="12825" spans="1:5" x14ac:dyDescent="0.2">
      <c r="A12825" s="287" t="s">
        <v>12852</v>
      </c>
      <c r="B12825" s="287" t="s">
        <v>30275</v>
      </c>
      <c r="C12825" s="287" t="s">
        <v>11</v>
      </c>
      <c r="D12825" t="str">
        <f t="shared" si="200"/>
        <v>m2</v>
      </c>
      <c r="E12825" s="288">
        <v>391.65</v>
      </c>
    </row>
    <row r="12826" spans="1:5" x14ac:dyDescent="0.2">
      <c r="A12826" s="287" t="s">
        <v>12853</v>
      </c>
      <c r="B12826" s="287" t="s">
        <v>30276</v>
      </c>
      <c r="C12826" s="287" t="s">
        <v>11</v>
      </c>
      <c r="D12826" t="str">
        <f t="shared" si="200"/>
        <v>m2</v>
      </c>
      <c r="E12826" s="288">
        <v>281.38</v>
      </c>
    </row>
    <row r="12827" spans="1:5" x14ac:dyDescent="0.2">
      <c r="A12827" s="287" t="s">
        <v>12854</v>
      </c>
      <c r="B12827" s="287" t="s">
        <v>30276</v>
      </c>
      <c r="C12827" s="287" t="s">
        <v>11</v>
      </c>
      <c r="D12827" t="str">
        <f t="shared" si="200"/>
        <v>m2</v>
      </c>
      <c r="E12827" s="288">
        <v>259.83999999999997</v>
      </c>
    </row>
    <row r="12828" spans="1:5" x14ac:dyDescent="0.2">
      <c r="A12828" s="287" t="s">
        <v>12855</v>
      </c>
      <c r="B12828" s="287" t="s">
        <v>30277</v>
      </c>
      <c r="C12828" s="287" t="s">
        <v>11</v>
      </c>
      <c r="D12828" t="str">
        <f t="shared" si="200"/>
        <v>m2</v>
      </c>
      <c r="E12828" s="288">
        <v>1893.42</v>
      </c>
    </row>
    <row r="12829" spans="1:5" x14ac:dyDescent="0.2">
      <c r="A12829" s="287" t="s">
        <v>12856</v>
      </c>
      <c r="B12829" s="287" t="s">
        <v>30277</v>
      </c>
      <c r="C12829" s="287" t="s">
        <v>11</v>
      </c>
      <c r="D12829" t="str">
        <f t="shared" si="200"/>
        <v>m2</v>
      </c>
      <c r="E12829" s="288">
        <v>1771.53</v>
      </c>
    </row>
    <row r="12830" spans="1:5" x14ac:dyDescent="0.2">
      <c r="A12830" s="287" t="s">
        <v>12857</v>
      </c>
      <c r="B12830" s="287" t="s">
        <v>30278</v>
      </c>
      <c r="C12830" s="287" t="s">
        <v>11</v>
      </c>
      <c r="D12830" t="str">
        <f t="shared" si="200"/>
        <v>m2</v>
      </c>
      <c r="E12830" s="288">
        <v>1927.21</v>
      </c>
    </row>
    <row r="12831" spans="1:5" x14ac:dyDescent="0.2">
      <c r="A12831" s="287" t="s">
        <v>12858</v>
      </c>
      <c r="B12831" s="287" t="s">
        <v>30278</v>
      </c>
      <c r="C12831" s="287" t="s">
        <v>11</v>
      </c>
      <c r="D12831" t="str">
        <f t="shared" si="200"/>
        <v>m2</v>
      </c>
      <c r="E12831" s="288">
        <v>1853.7</v>
      </c>
    </row>
    <row r="12832" spans="1:5" x14ac:dyDescent="0.2">
      <c r="A12832" s="287" t="s">
        <v>12859</v>
      </c>
      <c r="B12832" s="287" t="s">
        <v>30279</v>
      </c>
      <c r="C12832" s="287" t="s">
        <v>11</v>
      </c>
      <c r="D12832" t="str">
        <f t="shared" si="200"/>
        <v>m2</v>
      </c>
      <c r="E12832" s="288">
        <v>1129.31</v>
      </c>
    </row>
    <row r="12833" spans="1:5" x14ac:dyDescent="0.2">
      <c r="A12833" s="287" t="s">
        <v>12860</v>
      </c>
      <c r="B12833" s="287" t="s">
        <v>30279</v>
      </c>
      <c r="C12833" s="287" t="s">
        <v>11</v>
      </c>
      <c r="D12833" t="str">
        <f t="shared" si="200"/>
        <v>m2</v>
      </c>
      <c r="E12833" s="288">
        <v>1038.83</v>
      </c>
    </row>
    <row r="12834" spans="1:5" x14ac:dyDescent="0.2">
      <c r="A12834" s="287" t="s">
        <v>12861</v>
      </c>
      <c r="B12834" s="287" t="s">
        <v>30280</v>
      </c>
      <c r="C12834" s="287" t="s">
        <v>11</v>
      </c>
      <c r="D12834" t="str">
        <f t="shared" si="200"/>
        <v>m2</v>
      </c>
      <c r="E12834" s="288">
        <v>89.54</v>
      </c>
    </row>
    <row r="12835" spans="1:5" x14ac:dyDescent="0.2">
      <c r="A12835" s="287" t="s">
        <v>12862</v>
      </c>
      <c r="B12835" s="287" t="s">
        <v>30280</v>
      </c>
      <c r="C12835" s="287" t="s">
        <v>11</v>
      </c>
      <c r="D12835" t="str">
        <f t="shared" si="200"/>
        <v>m2</v>
      </c>
      <c r="E12835" s="288">
        <v>83.89</v>
      </c>
    </row>
    <row r="12836" spans="1:5" x14ac:dyDescent="0.2">
      <c r="A12836" s="287" t="s">
        <v>12863</v>
      </c>
      <c r="B12836" s="287" t="s">
        <v>30281</v>
      </c>
      <c r="C12836" s="287" t="s">
        <v>11</v>
      </c>
      <c r="D12836" t="str">
        <f t="shared" si="200"/>
        <v>m2</v>
      </c>
      <c r="E12836" s="288">
        <v>99.06</v>
      </c>
    </row>
    <row r="12837" spans="1:5" x14ac:dyDescent="0.2">
      <c r="A12837" s="287" t="s">
        <v>12864</v>
      </c>
      <c r="B12837" s="287" t="s">
        <v>30281</v>
      </c>
      <c r="C12837" s="287" t="s">
        <v>11</v>
      </c>
      <c r="D12837" t="str">
        <f t="shared" si="200"/>
        <v>m2</v>
      </c>
      <c r="E12837" s="288">
        <v>93.41</v>
      </c>
    </row>
    <row r="12838" spans="1:5" x14ac:dyDescent="0.2">
      <c r="A12838" s="287" t="s">
        <v>12865</v>
      </c>
      <c r="B12838" s="287" t="s">
        <v>23600</v>
      </c>
      <c r="C12838" s="287" t="s">
        <v>11</v>
      </c>
      <c r="D12838" t="str">
        <f t="shared" si="200"/>
        <v>m2</v>
      </c>
      <c r="E12838" s="288">
        <v>108.27</v>
      </c>
    </row>
    <row r="12839" spans="1:5" x14ac:dyDescent="0.2">
      <c r="A12839" s="287" t="s">
        <v>12866</v>
      </c>
      <c r="B12839" s="287" t="s">
        <v>23600</v>
      </c>
      <c r="C12839" s="287" t="s">
        <v>11</v>
      </c>
      <c r="D12839" t="str">
        <f t="shared" si="200"/>
        <v>m2</v>
      </c>
      <c r="E12839" s="288">
        <v>102.62</v>
      </c>
    </row>
    <row r="12840" spans="1:5" x14ac:dyDescent="0.2">
      <c r="A12840" s="287" t="s">
        <v>12867</v>
      </c>
      <c r="B12840" s="287" t="s">
        <v>23601</v>
      </c>
      <c r="C12840" s="287" t="s">
        <v>11</v>
      </c>
      <c r="D12840" t="str">
        <f t="shared" si="200"/>
        <v>m2</v>
      </c>
      <c r="E12840" s="288">
        <v>94.64</v>
      </c>
    </row>
    <row r="12841" spans="1:5" x14ac:dyDescent="0.2">
      <c r="A12841" s="287" t="s">
        <v>12868</v>
      </c>
      <c r="B12841" s="287" t="s">
        <v>23601</v>
      </c>
      <c r="C12841" s="287" t="s">
        <v>11</v>
      </c>
      <c r="D12841" t="str">
        <f t="shared" si="200"/>
        <v>m2</v>
      </c>
      <c r="E12841" s="288">
        <v>90.12</v>
      </c>
    </row>
    <row r="12842" spans="1:5" x14ac:dyDescent="0.2">
      <c r="A12842" s="287" t="s">
        <v>12869</v>
      </c>
      <c r="B12842" s="287" t="s">
        <v>23602</v>
      </c>
      <c r="C12842" s="287" t="s">
        <v>11</v>
      </c>
      <c r="D12842" t="str">
        <f t="shared" si="200"/>
        <v>m2</v>
      </c>
      <c r="E12842" s="288">
        <v>89.92</v>
      </c>
    </row>
    <row r="12843" spans="1:5" x14ac:dyDescent="0.2">
      <c r="A12843" s="287" t="s">
        <v>12870</v>
      </c>
      <c r="B12843" s="287" t="s">
        <v>23602</v>
      </c>
      <c r="C12843" s="287" t="s">
        <v>11</v>
      </c>
      <c r="D12843" t="str">
        <f t="shared" si="200"/>
        <v>m2</v>
      </c>
      <c r="E12843" s="288">
        <v>85.39</v>
      </c>
    </row>
    <row r="12844" spans="1:5" x14ac:dyDescent="0.2">
      <c r="A12844" s="287" t="s">
        <v>12871</v>
      </c>
      <c r="B12844" s="287" t="s">
        <v>30282</v>
      </c>
      <c r="C12844" s="287" t="s">
        <v>11</v>
      </c>
      <c r="D12844" t="str">
        <f t="shared" si="200"/>
        <v>m2</v>
      </c>
      <c r="E12844" s="288">
        <v>30.4</v>
      </c>
    </row>
    <row r="12845" spans="1:5" x14ac:dyDescent="0.2">
      <c r="A12845" s="287" t="s">
        <v>12872</v>
      </c>
      <c r="B12845" s="287" t="s">
        <v>30282</v>
      </c>
      <c r="C12845" s="287" t="s">
        <v>11</v>
      </c>
      <c r="D12845" t="str">
        <f t="shared" si="200"/>
        <v>m2</v>
      </c>
      <c r="E12845" s="288">
        <v>29.31</v>
      </c>
    </row>
    <row r="12846" spans="1:5" x14ac:dyDescent="0.2">
      <c r="A12846" s="287" t="s">
        <v>12873</v>
      </c>
      <c r="B12846" s="287" t="s">
        <v>30283</v>
      </c>
      <c r="C12846" s="287" t="s">
        <v>11</v>
      </c>
      <c r="D12846" t="str">
        <f t="shared" si="200"/>
        <v>m2</v>
      </c>
      <c r="E12846" s="288">
        <v>52.2</v>
      </c>
    </row>
    <row r="12847" spans="1:5" x14ac:dyDescent="0.2">
      <c r="A12847" s="287" t="s">
        <v>12874</v>
      </c>
      <c r="B12847" s="287" t="s">
        <v>30283</v>
      </c>
      <c r="C12847" s="287" t="s">
        <v>11</v>
      </c>
      <c r="D12847" t="str">
        <f t="shared" si="200"/>
        <v>m2</v>
      </c>
      <c r="E12847" s="288">
        <v>50.22</v>
      </c>
    </row>
    <row r="12848" spans="1:5" x14ac:dyDescent="0.2">
      <c r="A12848" s="287" t="s">
        <v>12875</v>
      </c>
      <c r="B12848" s="287" t="s">
        <v>30284</v>
      </c>
      <c r="C12848" s="287" t="s">
        <v>11</v>
      </c>
      <c r="D12848" t="str">
        <f t="shared" si="200"/>
        <v>m2</v>
      </c>
      <c r="E12848" s="288">
        <v>64.94</v>
      </c>
    </row>
    <row r="12849" spans="1:5" x14ac:dyDescent="0.2">
      <c r="A12849" s="287" t="s">
        <v>12876</v>
      </c>
      <c r="B12849" s="287" t="s">
        <v>30284</v>
      </c>
      <c r="C12849" s="287" t="s">
        <v>11</v>
      </c>
      <c r="D12849" t="str">
        <f t="shared" si="200"/>
        <v>m2</v>
      </c>
      <c r="E12849" s="288">
        <v>62.96</v>
      </c>
    </row>
    <row r="12850" spans="1:5" x14ac:dyDescent="0.2">
      <c r="A12850" s="287" t="s">
        <v>12877</v>
      </c>
      <c r="B12850" s="287" t="s">
        <v>30285</v>
      </c>
      <c r="C12850" s="287" t="s">
        <v>11</v>
      </c>
      <c r="D12850" t="str">
        <f t="shared" si="200"/>
        <v>m2</v>
      </c>
      <c r="E12850" s="288">
        <v>56.96</v>
      </c>
    </row>
    <row r="12851" spans="1:5" x14ac:dyDescent="0.2">
      <c r="A12851" s="287" t="s">
        <v>12878</v>
      </c>
      <c r="B12851" s="287" t="s">
        <v>30285</v>
      </c>
      <c r="C12851" s="287" t="s">
        <v>11</v>
      </c>
      <c r="D12851" t="str">
        <f t="shared" si="200"/>
        <v>m2</v>
      </c>
      <c r="E12851" s="288">
        <v>54.98</v>
      </c>
    </row>
    <row r="12852" spans="1:5" x14ac:dyDescent="0.2">
      <c r="A12852" s="287" t="s">
        <v>12879</v>
      </c>
      <c r="B12852" s="287" t="s">
        <v>30286</v>
      </c>
      <c r="C12852" s="287" t="s">
        <v>11</v>
      </c>
      <c r="D12852" t="str">
        <f t="shared" si="200"/>
        <v>m2</v>
      </c>
      <c r="E12852" s="288">
        <v>11.83</v>
      </c>
    </row>
    <row r="12853" spans="1:5" x14ac:dyDescent="0.2">
      <c r="A12853" s="287" t="s">
        <v>12880</v>
      </c>
      <c r="B12853" s="287" t="s">
        <v>30286</v>
      </c>
      <c r="C12853" s="287" t="s">
        <v>11</v>
      </c>
      <c r="D12853" t="str">
        <f t="shared" si="200"/>
        <v>m2</v>
      </c>
      <c r="E12853" s="288">
        <v>11.4</v>
      </c>
    </row>
    <row r="12854" spans="1:5" x14ac:dyDescent="0.2">
      <c r="A12854" s="287" t="s">
        <v>12881</v>
      </c>
      <c r="B12854" s="287" t="s">
        <v>30287</v>
      </c>
      <c r="C12854" s="287" t="s">
        <v>11</v>
      </c>
      <c r="D12854" t="str">
        <f t="shared" si="200"/>
        <v>m2</v>
      </c>
      <c r="E12854" s="288">
        <v>62.06</v>
      </c>
    </row>
    <row r="12855" spans="1:5" x14ac:dyDescent="0.2">
      <c r="A12855" s="287" t="s">
        <v>12882</v>
      </c>
      <c r="B12855" s="287" t="s">
        <v>30287</v>
      </c>
      <c r="C12855" s="287" t="s">
        <v>11</v>
      </c>
      <c r="D12855" t="str">
        <f t="shared" si="200"/>
        <v>m2</v>
      </c>
      <c r="E12855" s="288">
        <v>56.4</v>
      </c>
    </row>
    <row r="12856" spans="1:5" x14ac:dyDescent="0.2">
      <c r="A12856" s="287" t="s">
        <v>12883</v>
      </c>
      <c r="B12856" s="287" t="s">
        <v>30288</v>
      </c>
      <c r="C12856" s="287" t="s">
        <v>11</v>
      </c>
      <c r="D12856" t="str">
        <f t="shared" si="200"/>
        <v>m2</v>
      </c>
      <c r="E12856" s="288">
        <v>81.41</v>
      </c>
    </row>
    <row r="12857" spans="1:5" x14ac:dyDescent="0.2">
      <c r="A12857" s="287" t="s">
        <v>12884</v>
      </c>
      <c r="B12857" s="287" t="s">
        <v>30288</v>
      </c>
      <c r="C12857" s="287" t="s">
        <v>11</v>
      </c>
      <c r="D12857" t="str">
        <f t="shared" si="200"/>
        <v>m2</v>
      </c>
      <c r="E12857" s="288">
        <v>75.760000000000005</v>
      </c>
    </row>
    <row r="12858" spans="1:5" x14ac:dyDescent="0.2">
      <c r="A12858" s="287" t="s">
        <v>12885</v>
      </c>
      <c r="B12858" s="287" t="s">
        <v>30289</v>
      </c>
      <c r="C12858" s="287" t="s">
        <v>22946</v>
      </c>
      <c r="D12858" t="str">
        <f t="shared" si="200"/>
        <v>un</v>
      </c>
      <c r="E12858" s="288">
        <v>999.31</v>
      </c>
    </row>
    <row r="12859" spans="1:5" x14ac:dyDescent="0.2">
      <c r="A12859" s="287" t="s">
        <v>12886</v>
      </c>
      <c r="B12859" s="287" t="s">
        <v>30289</v>
      </c>
      <c r="C12859" s="287" t="s">
        <v>22946</v>
      </c>
      <c r="D12859" t="str">
        <f t="shared" si="200"/>
        <v>un</v>
      </c>
      <c r="E12859" s="288">
        <v>983.93</v>
      </c>
    </row>
    <row r="12860" spans="1:5" x14ac:dyDescent="0.2">
      <c r="A12860" s="287" t="s">
        <v>12887</v>
      </c>
      <c r="B12860" s="287" t="s">
        <v>30290</v>
      </c>
      <c r="C12860" s="287" t="s">
        <v>22946</v>
      </c>
      <c r="D12860" t="str">
        <f t="shared" si="200"/>
        <v>un</v>
      </c>
      <c r="E12860" s="288">
        <v>1352.91</v>
      </c>
    </row>
    <row r="12861" spans="1:5" x14ac:dyDescent="0.2">
      <c r="A12861" s="287" t="s">
        <v>12888</v>
      </c>
      <c r="B12861" s="287" t="s">
        <v>30290</v>
      </c>
      <c r="C12861" s="287" t="s">
        <v>22946</v>
      </c>
      <c r="D12861" t="str">
        <f t="shared" si="200"/>
        <v>un</v>
      </c>
      <c r="E12861" s="288">
        <v>1337.53</v>
      </c>
    </row>
    <row r="12862" spans="1:5" x14ac:dyDescent="0.2">
      <c r="A12862" s="287" t="s">
        <v>12889</v>
      </c>
      <c r="B12862" s="287" t="s">
        <v>30291</v>
      </c>
      <c r="C12862" s="287" t="s">
        <v>22946</v>
      </c>
      <c r="D12862" t="str">
        <f t="shared" si="200"/>
        <v>un</v>
      </c>
      <c r="E12862" s="288">
        <v>1176.1099999999999</v>
      </c>
    </row>
    <row r="12863" spans="1:5" x14ac:dyDescent="0.2">
      <c r="A12863" s="287" t="s">
        <v>12890</v>
      </c>
      <c r="B12863" s="287" t="s">
        <v>30291</v>
      </c>
      <c r="C12863" s="287" t="s">
        <v>22946</v>
      </c>
      <c r="D12863" t="str">
        <f t="shared" si="200"/>
        <v>un</v>
      </c>
      <c r="E12863" s="288">
        <v>1160.73</v>
      </c>
    </row>
    <row r="12864" spans="1:5" x14ac:dyDescent="0.2">
      <c r="A12864" s="287" t="s">
        <v>12891</v>
      </c>
      <c r="B12864" s="287" t="s">
        <v>30292</v>
      </c>
      <c r="C12864" s="287" t="s">
        <v>11</v>
      </c>
      <c r="D12864" t="str">
        <f t="shared" si="200"/>
        <v>m2</v>
      </c>
      <c r="E12864" s="288">
        <v>1330.86</v>
      </c>
    </row>
    <row r="12865" spans="1:5" x14ac:dyDescent="0.2">
      <c r="A12865" s="287" t="s">
        <v>12892</v>
      </c>
      <c r="B12865" s="287" t="s">
        <v>30292</v>
      </c>
      <c r="C12865" s="287" t="s">
        <v>11</v>
      </c>
      <c r="D12865" t="str">
        <f t="shared" si="200"/>
        <v>m2</v>
      </c>
      <c r="E12865" s="288">
        <v>1318.42</v>
      </c>
    </row>
    <row r="12866" spans="1:5" x14ac:dyDescent="0.2">
      <c r="A12866" s="287" t="s">
        <v>12893</v>
      </c>
      <c r="B12866" s="287" t="s">
        <v>30293</v>
      </c>
      <c r="C12866" s="287" t="s">
        <v>11</v>
      </c>
      <c r="D12866" t="str">
        <f t="shared" ref="D12866:D12929" si="201">LOWER(C12866)</f>
        <v>m2</v>
      </c>
      <c r="E12866" s="288">
        <v>888.86</v>
      </c>
    </row>
    <row r="12867" spans="1:5" x14ac:dyDescent="0.2">
      <c r="A12867" s="287" t="s">
        <v>12894</v>
      </c>
      <c r="B12867" s="287" t="s">
        <v>30293</v>
      </c>
      <c r="C12867" s="287" t="s">
        <v>11</v>
      </c>
      <c r="D12867" t="str">
        <f t="shared" si="201"/>
        <v>m2</v>
      </c>
      <c r="E12867" s="288">
        <v>876.42</v>
      </c>
    </row>
    <row r="12868" spans="1:5" x14ac:dyDescent="0.2">
      <c r="A12868" s="287" t="s">
        <v>12895</v>
      </c>
      <c r="B12868" s="287" t="s">
        <v>30294</v>
      </c>
      <c r="C12868" s="287" t="s">
        <v>11</v>
      </c>
      <c r="D12868" t="str">
        <f t="shared" si="201"/>
        <v>m2</v>
      </c>
      <c r="E12868" s="288">
        <v>1279.99</v>
      </c>
    </row>
    <row r="12869" spans="1:5" x14ac:dyDescent="0.2">
      <c r="A12869" s="287" t="s">
        <v>12896</v>
      </c>
      <c r="B12869" s="287" t="s">
        <v>30294</v>
      </c>
      <c r="C12869" s="287" t="s">
        <v>11</v>
      </c>
      <c r="D12869" t="str">
        <f t="shared" si="201"/>
        <v>m2</v>
      </c>
      <c r="E12869" s="288">
        <v>1274.3399999999999</v>
      </c>
    </row>
    <row r="12870" spans="1:5" x14ac:dyDescent="0.2">
      <c r="A12870" s="287" t="s">
        <v>12897</v>
      </c>
      <c r="B12870" s="287" t="s">
        <v>30295</v>
      </c>
      <c r="C12870" s="287" t="s">
        <v>11</v>
      </c>
      <c r="D12870" t="str">
        <f t="shared" si="201"/>
        <v>m2</v>
      </c>
      <c r="E12870" s="288">
        <v>827.39</v>
      </c>
    </row>
    <row r="12871" spans="1:5" x14ac:dyDescent="0.2">
      <c r="A12871" s="287" t="s">
        <v>12898</v>
      </c>
      <c r="B12871" s="287" t="s">
        <v>30295</v>
      </c>
      <c r="C12871" s="287" t="s">
        <v>11</v>
      </c>
      <c r="D12871" t="str">
        <f t="shared" si="201"/>
        <v>m2</v>
      </c>
      <c r="E12871" s="288">
        <v>823.15</v>
      </c>
    </row>
    <row r="12872" spans="1:5" x14ac:dyDescent="0.2">
      <c r="A12872" s="287" t="s">
        <v>12899</v>
      </c>
      <c r="B12872" s="287" t="s">
        <v>30296</v>
      </c>
      <c r="C12872" s="287" t="s">
        <v>11</v>
      </c>
      <c r="D12872" t="str">
        <f t="shared" si="201"/>
        <v>m2</v>
      </c>
      <c r="E12872" s="288">
        <v>2180.35</v>
      </c>
    </row>
    <row r="12873" spans="1:5" x14ac:dyDescent="0.2">
      <c r="A12873" s="287" t="s">
        <v>12900</v>
      </c>
      <c r="B12873" s="287" t="s">
        <v>30296</v>
      </c>
      <c r="C12873" s="287" t="s">
        <v>11</v>
      </c>
      <c r="D12873" t="str">
        <f t="shared" si="201"/>
        <v>m2</v>
      </c>
      <c r="E12873" s="288">
        <v>2048.79</v>
      </c>
    </row>
    <row r="12874" spans="1:5" x14ac:dyDescent="0.2">
      <c r="A12874" s="287" t="s">
        <v>12901</v>
      </c>
      <c r="B12874" s="287" t="s">
        <v>30297</v>
      </c>
      <c r="C12874" s="287" t="s">
        <v>11</v>
      </c>
      <c r="D12874" t="str">
        <f t="shared" si="201"/>
        <v>m2</v>
      </c>
      <c r="E12874" s="288">
        <v>615.17999999999995</v>
      </c>
    </row>
    <row r="12875" spans="1:5" x14ac:dyDescent="0.2">
      <c r="A12875" s="287" t="s">
        <v>12902</v>
      </c>
      <c r="B12875" s="287" t="s">
        <v>30297</v>
      </c>
      <c r="C12875" s="287" t="s">
        <v>11</v>
      </c>
      <c r="D12875" t="str">
        <f t="shared" si="201"/>
        <v>m2</v>
      </c>
      <c r="E12875" s="288">
        <v>599.32000000000005</v>
      </c>
    </row>
    <row r="12876" spans="1:5" x14ac:dyDescent="0.2">
      <c r="A12876" s="287" t="s">
        <v>12903</v>
      </c>
      <c r="B12876" s="287" t="s">
        <v>30298</v>
      </c>
      <c r="C12876" s="287" t="s">
        <v>22946</v>
      </c>
      <c r="D12876" t="str">
        <f t="shared" si="201"/>
        <v>un</v>
      </c>
      <c r="E12876" s="288">
        <v>25.65</v>
      </c>
    </row>
    <row r="12877" spans="1:5" x14ac:dyDescent="0.2">
      <c r="A12877" s="287" t="s">
        <v>12904</v>
      </c>
      <c r="B12877" s="287" t="s">
        <v>30298</v>
      </c>
      <c r="C12877" s="287" t="s">
        <v>22946</v>
      </c>
      <c r="D12877" t="str">
        <f t="shared" si="201"/>
        <v>un</v>
      </c>
      <c r="E12877" s="288">
        <v>25.65</v>
      </c>
    </row>
    <row r="12878" spans="1:5" x14ac:dyDescent="0.2">
      <c r="A12878" s="287" t="s">
        <v>12905</v>
      </c>
      <c r="B12878" s="287" t="s">
        <v>30299</v>
      </c>
      <c r="C12878" s="287" t="s">
        <v>22946</v>
      </c>
      <c r="D12878" t="str">
        <f t="shared" si="201"/>
        <v>un</v>
      </c>
      <c r="E12878" s="288">
        <v>46.5</v>
      </c>
    </row>
    <row r="12879" spans="1:5" x14ac:dyDescent="0.2">
      <c r="A12879" s="287" t="s">
        <v>12906</v>
      </c>
      <c r="B12879" s="287" t="s">
        <v>30299</v>
      </c>
      <c r="C12879" s="287" t="s">
        <v>22946</v>
      </c>
      <c r="D12879" t="str">
        <f t="shared" si="201"/>
        <v>un</v>
      </c>
      <c r="E12879" s="288">
        <v>46.5</v>
      </c>
    </row>
    <row r="12880" spans="1:5" x14ac:dyDescent="0.2">
      <c r="A12880" s="287" t="s">
        <v>12907</v>
      </c>
      <c r="B12880" s="287" t="s">
        <v>30300</v>
      </c>
      <c r="C12880" s="287" t="s">
        <v>22946</v>
      </c>
      <c r="D12880" t="str">
        <f t="shared" si="201"/>
        <v>un</v>
      </c>
      <c r="E12880" s="288">
        <v>60.9</v>
      </c>
    </row>
    <row r="12881" spans="1:5" x14ac:dyDescent="0.2">
      <c r="A12881" s="287" t="s">
        <v>12908</v>
      </c>
      <c r="B12881" s="287" t="s">
        <v>30300</v>
      </c>
      <c r="C12881" s="287" t="s">
        <v>22946</v>
      </c>
      <c r="D12881" t="str">
        <f t="shared" si="201"/>
        <v>un</v>
      </c>
      <c r="E12881" s="288">
        <v>60.9</v>
      </c>
    </row>
    <row r="12882" spans="1:5" x14ac:dyDescent="0.2">
      <c r="A12882" s="287" t="s">
        <v>12909</v>
      </c>
      <c r="B12882" s="287" t="s">
        <v>30301</v>
      </c>
      <c r="C12882" s="287" t="s">
        <v>22946</v>
      </c>
      <c r="D12882" t="str">
        <f t="shared" si="201"/>
        <v>un</v>
      </c>
      <c r="E12882" s="288">
        <v>28.97</v>
      </c>
    </row>
    <row r="12883" spans="1:5" x14ac:dyDescent="0.2">
      <c r="A12883" s="287" t="s">
        <v>12910</v>
      </c>
      <c r="B12883" s="287" t="s">
        <v>30301</v>
      </c>
      <c r="C12883" s="287" t="s">
        <v>22946</v>
      </c>
      <c r="D12883" t="str">
        <f t="shared" si="201"/>
        <v>un</v>
      </c>
      <c r="E12883" s="288">
        <v>28.97</v>
      </c>
    </row>
    <row r="12884" spans="1:5" x14ac:dyDescent="0.2">
      <c r="A12884" s="287" t="s">
        <v>12911</v>
      </c>
      <c r="B12884" s="287" t="s">
        <v>30302</v>
      </c>
      <c r="C12884" s="287" t="s">
        <v>22946</v>
      </c>
      <c r="D12884" t="str">
        <f t="shared" si="201"/>
        <v>un</v>
      </c>
      <c r="E12884" s="288">
        <v>42.01</v>
      </c>
    </row>
    <row r="12885" spans="1:5" x14ac:dyDescent="0.2">
      <c r="A12885" s="287" t="s">
        <v>12912</v>
      </c>
      <c r="B12885" s="287" t="s">
        <v>30302</v>
      </c>
      <c r="C12885" s="287" t="s">
        <v>22946</v>
      </c>
      <c r="D12885" t="str">
        <f t="shared" si="201"/>
        <v>un</v>
      </c>
      <c r="E12885" s="288">
        <v>42.01</v>
      </c>
    </row>
    <row r="12886" spans="1:5" x14ac:dyDescent="0.2">
      <c r="A12886" s="287" t="s">
        <v>12913</v>
      </c>
      <c r="B12886" s="287" t="s">
        <v>30303</v>
      </c>
      <c r="C12886" s="287" t="s">
        <v>22946</v>
      </c>
      <c r="D12886" t="str">
        <f t="shared" si="201"/>
        <v>un</v>
      </c>
      <c r="E12886" s="288">
        <v>60.61</v>
      </c>
    </row>
    <row r="12887" spans="1:5" x14ac:dyDescent="0.2">
      <c r="A12887" s="287" t="s">
        <v>12914</v>
      </c>
      <c r="B12887" s="287" t="s">
        <v>30303</v>
      </c>
      <c r="C12887" s="287" t="s">
        <v>22946</v>
      </c>
      <c r="D12887" t="str">
        <f t="shared" si="201"/>
        <v>un</v>
      </c>
      <c r="E12887" s="288">
        <v>60.61</v>
      </c>
    </row>
    <row r="12888" spans="1:5" x14ac:dyDescent="0.2">
      <c r="A12888" s="287" t="s">
        <v>12915</v>
      </c>
      <c r="B12888" s="287" t="s">
        <v>30304</v>
      </c>
      <c r="C12888" s="287" t="s">
        <v>22946</v>
      </c>
      <c r="D12888" t="str">
        <f t="shared" si="201"/>
        <v>un</v>
      </c>
      <c r="E12888" s="288">
        <v>78.05</v>
      </c>
    </row>
    <row r="12889" spans="1:5" x14ac:dyDescent="0.2">
      <c r="A12889" s="287" t="s">
        <v>12916</v>
      </c>
      <c r="B12889" s="287" t="s">
        <v>30304</v>
      </c>
      <c r="C12889" s="287" t="s">
        <v>22946</v>
      </c>
      <c r="D12889" t="str">
        <f t="shared" si="201"/>
        <v>un</v>
      </c>
      <c r="E12889" s="288">
        <v>78.05</v>
      </c>
    </row>
    <row r="12890" spans="1:5" x14ac:dyDescent="0.2">
      <c r="A12890" s="287" t="s">
        <v>12917</v>
      </c>
      <c r="B12890" s="287" t="s">
        <v>30305</v>
      </c>
      <c r="C12890" s="287" t="s">
        <v>22946</v>
      </c>
      <c r="D12890" t="str">
        <f t="shared" si="201"/>
        <v>un</v>
      </c>
      <c r="E12890" s="288">
        <v>101.69</v>
      </c>
    </row>
    <row r="12891" spans="1:5" x14ac:dyDescent="0.2">
      <c r="A12891" s="287" t="s">
        <v>12918</v>
      </c>
      <c r="B12891" s="287" t="s">
        <v>30305</v>
      </c>
      <c r="C12891" s="287" t="s">
        <v>22946</v>
      </c>
      <c r="D12891" t="str">
        <f t="shared" si="201"/>
        <v>un</v>
      </c>
      <c r="E12891" s="288">
        <v>101.69</v>
      </c>
    </row>
    <row r="12892" spans="1:5" x14ac:dyDescent="0.2">
      <c r="A12892" s="287" t="s">
        <v>12919</v>
      </c>
      <c r="B12892" s="287" t="s">
        <v>30306</v>
      </c>
      <c r="C12892" s="287" t="s">
        <v>22946</v>
      </c>
      <c r="D12892" t="str">
        <f t="shared" si="201"/>
        <v>un</v>
      </c>
      <c r="E12892" s="288">
        <v>52.23</v>
      </c>
    </row>
    <row r="12893" spans="1:5" x14ac:dyDescent="0.2">
      <c r="A12893" s="287" t="s">
        <v>12920</v>
      </c>
      <c r="B12893" s="287" t="s">
        <v>30306</v>
      </c>
      <c r="C12893" s="287" t="s">
        <v>22946</v>
      </c>
      <c r="D12893" t="str">
        <f t="shared" si="201"/>
        <v>un</v>
      </c>
      <c r="E12893" s="288">
        <v>52.23</v>
      </c>
    </row>
    <row r="12894" spans="1:5" x14ac:dyDescent="0.2">
      <c r="A12894" s="287" t="s">
        <v>12921</v>
      </c>
      <c r="B12894" s="287" t="s">
        <v>30307</v>
      </c>
      <c r="C12894" s="287" t="s">
        <v>22946</v>
      </c>
      <c r="D12894" t="str">
        <f t="shared" si="201"/>
        <v>un</v>
      </c>
      <c r="E12894" s="288">
        <v>62.09</v>
      </c>
    </row>
    <row r="12895" spans="1:5" x14ac:dyDescent="0.2">
      <c r="A12895" s="287" t="s">
        <v>12922</v>
      </c>
      <c r="B12895" s="287" t="s">
        <v>30307</v>
      </c>
      <c r="C12895" s="287" t="s">
        <v>22946</v>
      </c>
      <c r="D12895" t="str">
        <f t="shared" si="201"/>
        <v>un</v>
      </c>
      <c r="E12895" s="288">
        <v>62.09</v>
      </c>
    </row>
    <row r="12896" spans="1:5" x14ac:dyDescent="0.2">
      <c r="A12896" s="287" t="s">
        <v>12923</v>
      </c>
      <c r="B12896" s="287" t="s">
        <v>30308</v>
      </c>
      <c r="C12896" s="287" t="s">
        <v>22946</v>
      </c>
      <c r="D12896" t="str">
        <f t="shared" si="201"/>
        <v>un</v>
      </c>
      <c r="E12896" s="288">
        <v>39.380000000000003</v>
      </c>
    </row>
    <row r="12897" spans="1:5" x14ac:dyDescent="0.2">
      <c r="A12897" s="287" t="s">
        <v>12924</v>
      </c>
      <c r="B12897" s="287" t="s">
        <v>30308</v>
      </c>
      <c r="C12897" s="287" t="s">
        <v>22946</v>
      </c>
      <c r="D12897" t="str">
        <f t="shared" si="201"/>
        <v>un</v>
      </c>
      <c r="E12897" s="288">
        <v>39.380000000000003</v>
      </c>
    </row>
    <row r="12898" spans="1:5" x14ac:dyDescent="0.2">
      <c r="A12898" s="287" t="s">
        <v>12925</v>
      </c>
      <c r="B12898" s="287" t="s">
        <v>30309</v>
      </c>
      <c r="C12898" s="287" t="s">
        <v>22946</v>
      </c>
      <c r="D12898" t="str">
        <f t="shared" si="201"/>
        <v>un</v>
      </c>
      <c r="E12898" s="288">
        <v>13.72</v>
      </c>
    </row>
    <row r="12899" spans="1:5" x14ac:dyDescent="0.2">
      <c r="A12899" s="287" t="s">
        <v>12926</v>
      </c>
      <c r="B12899" s="287" t="s">
        <v>30309</v>
      </c>
      <c r="C12899" s="287" t="s">
        <v>22946</v>
      </c>
      <c r="D12899" t="str">
        <f t="shared" si="201"/>
        <v>un</v>
      </c>
      <c r="E12899" s="288">
        <v>13.72</v>
      </c>
    </row>
    <row r="12900" spans="1:5" x14ac:dyDescent="0.2">
      <c r="A12900" s="287" t="s">
        <v>12927</v>
      </c>
      <c r="B12900" s="287" t="s">
        <v>30310</v>
      </c>
      <c r="C12900" s="287" t="s">
        <v>22946</v>
      </c>
      <c r="D12900" t="str">
        <f t="shared" si="201"/>
        <v>un</v>
      </c>
      <c r="E12900" s="288">
        <v>30.05</v>
      </c>
    </row>
    <row r="12901" spans="1:5" x14ac:dyDescent="0.2">
      <c r="A12901" s="287" t="s">
        <v>12928</v>
      </c>
      <c r="B12901" s="287" t="s">
        <v>30310</v>
      </c>
      <c r="C12901" s="287" t="s">
        <v>22946</v>
      </c>
      <c r="D12901" t="str">
        <f t="shared" si="201"/>
        <v>un</v>
      </c>
      <c r="E12901" s="288">
        <v>30.05</v>
      </c>
    </row>
    <row r="12902" spans="1:5" x14ac:dyDescent="0.2">
      <c r="A12902" s="287" t="s">
        <v>12929</v>
      </c>
      <c r="B12902" s="287" t="s">
        <v>30311</v>
      </c>
      <c r="C12902" s="287" t="s">
        <v>22946</v>
      </c>
      <c r="D12902" t="str">
        <f t="shared" si="201"/>
        <v>un</v>
      </c>
      <c r="E12902" s="288">
        <v>46.48</v>
      </c>
    </row>
    <row r="12903" spans="1:5" x14ac:dyDescent="0.2">
      <c r="A12903" s="287" t="s">
        <v>12930</v>
      </c>
      <c r="B12903" s="287" t="s">
        <v>30311</v>
      </c>
      <c r="C12903" s="287" t="s">
        <v>22946</v>
      </c>
      <c r="D12903" t="str">
        <f t="shared" si="201"/>
        <v>un</v>
      </c>
      <c r="E12903" s="288">
        <v>46.48</v>
      </c>
    </row>
    <row r="12904" spans="1:5" x14ac:dyDescent="0.2">
      <c r="A12904" s="287" t="s">
        <v>12931</v>
      </c>
      <c r="B12904" s="287" t="s">
        <v>30312</v>
      </c>
      <c r="C12904" s="287" t="s">
        <v>22946</v>
      </c>
      <c r="D12904" t="str">
        <f t="shared" si="201"/>
        <v>un</v>
      </c>
      <c r="E12904" s="288">
        <v>63.58</v>
      </c>
    </row>
    <row r="12905" spans="1:5" x14ac:dyDescent="0.2">
      <c r="A12905" s="287" t="s">
        <v>12932</v>
      </c>
      <c r="B12905" s="287" t="s">
        <v>30312</v>
      </c>
      <c r="C12905" s="287" t="s">
        <v>22946</v>
      </c>
      <c r="D12905" t="str">
        <f t="shared" si="201"/>
        <v>un</v>
      </c>
      <c r="E12905" s="288">
        <v>63.58</v>
      </c>
    </row>
    <row r="12906" spans="1:5" x14ac:dyDescent="0.2">
      <c r="A12906" s="287" t="s">
        <v>12933</v>
      </c>
      <c r="B12906" s="287" t="s">
        <v>30313</v>
      </c>
      <c r="C12906" s="287" t="s">
        <v>22946</v>
      </c>
      <c r="D12906" t="str">
        <f t="shared" si="201"/>
        <v>un</v>
      </c>
      <c r="E12906" s="288">
        <v>1172.92</v>
      </c>
    </row>
    <row r="12907" spans="1:5" x14ac:dyDescent="0.2">
      <c r="A12907" s="287" t="s">
        <v>12934</v>
      </c>
      <c r="B12907" s="287" t="s">
        <v>30313</v>
      </c>
      <c r="C12907" s="287" t="s">
        <v>22946</v>
      </c>
      <c r="D12907" t="str">
        <f t="shared" si="201"/>
        <v>un</v>
      </c>
      <c r="E12907" s="288">
        <v>1172.92</v>
      </c>
    </row>
    <row r="12908" spans="1:5" x14ac:dyDescent="0.2">
      <c r="A12908" s="287" t="s">
        <v>12935</v>
      </c>
      <c r="B12908" s="287" t="s">
        <v>30314</v>
      </c>
      <c r="C12908" s="287" t="s">
        <v>22946</v>
      </c>
      <c r="D12908" t="str">
        <f t="shared" si="201"/>
        <v>un</v>
      </c>
      <c r="E12908" s="288">
        <v>375.33</v>
      </c>
    </row>
    <row r="12909" spans="1:5" x14ac:dyDescent="0.2">
      <c r="A12909" s="287" t="s">
        <v>12936</v>
      </c>
      <c r="B12909" s="287" t="s">
        <v>30314</v>
      </c>
      <c r="C12909" s="287" t="s">
        <v>22946</v>
      </c>
      <c r="D12909" t="str">
        <f t="shared" si="201"/>
        <v>un</v>
      </c>
      <c r="E12909" s="288">
        <v>375.33</v>
      </c>
    </row>
    <row r="12910" spans="1:5" x14ac:dyDescent="0.2">
      <c r="A12910" s="287" t="s">
        <v>12937</v>
      </c>
      <c r="B12910" s="287" t="s">
        <v>30315</v>
      </c>
      <c r="C12910" s="287" t="s">
        <v>22946</v>
      </c>
      <c r="D12910" t="str">
        <f t="shared" si="201"/>
        <v>un</v>
      </c>
      <c r="E12910" s="288">
        <v>369.93</v>
      </c>
    </row>
    <row r="12911" spans="1:5" x14ac:dyDescent="0.2">
      <c r="A12911" s="287" t="s">
        <v>12938</v>
      </c>
      <c r="B12911" s="287" t="s">
        <v>30315</v>
      </c>
      <c r="C12911" s="287" t="s">
        <v>22946</v>
      </c>
      <c r="D12911" t="str">
        <f t="shared" si="201"/>
        <v>un</v>
      </c>
      <c r="E12911" s="288">
        <v>369.93</v>
      </c>
    </row>
    <row r="12912" spans="1:5" x14ac:dyDescent="0.2">
      <c r="A12912" s="287" t="s">
        <v>12939</v>
      </c>
      <c r="B12912" s="287" t="s">
        <v>30316</v>
      </c>
      <c r="C12912" s="287" t="s">
        <v>22946</v>
      </c>
      <c r="D12912" t="str">
        <f t="shared" si="201"/>
        <v>un</v>
      </c>
      <c r="E12912" s="288">
        <v>1126.8</v>
      </c>
    </row>
    <row r="12913" spans="1:5" x14ac:dyDescent="0.2">
      <c r="A12913" s="287" t="s">
        <v>12940</v>
      </c>
      <c r="B12913" s="287" t="s">
        <v>30316</v>
      </c>
      <c r="C12913" s="287" t="s">
        <v>22946</v>
      </c>
      <c r="D12913" t="str">
        <f t="shared" si="201"/>
        <v>un</v>
      </c>
      <c r="E12913" s="288">
        <v>1126.8</v>
      </c>
    </row>
    <row r="12914" spans="1:5" x14ac:dyDescent="0.2">
      <c r="A12914" s="287" t="s">
        <v>12941</v>
      </c>
      <c r="B12914" s="287" t="s">
        <v>30317</v>
      </c>
      <c r="C12914" s="287" t="s">
        <v>22946</v>
      </c>
      <c r="D12914" t="str">
        <f t="shared" si="201"/>
        <v>un</v>
      </c>
      <c r="E12914" s="288">
        <v>675.14</v>
      </c>
    </row>
    <row r="12915" spans="1:5" x14ac:dyDescent="0.2">
      <c r="A12915" s="287" t="s">
        <v>12942</v>
      </c>
      <c r="B12915" s="287" t="s">
        <v>30317</v>
      </c>
      <c r="C12915" s="287" t="s">
        <v>22946</v>
      </c>
      <c r="D12915" t="str">
        <f t="shared" si="201"/>
        <v>un</v>
      </c>
      <c r="E12915" s="288">
        <v>675.14</v>
      </c>
    </row>
    <row r="12916" spans="1:5" x14ac:dyDescent="0.2">
      <c r="A12916" s="287" t="s">
        <v>12943</v>
      </c>
      <c r="B12916" s="287" t="s">
        <v>30318</v>
      </c>
      <c r="C12916" s="287" t="s">
        <v>22946</v>
      </c>
      <c r="D12916" t="str">
        <f t="shared" si="201"/>
        <v>un</v>
      </c>
      <c r="E12916" s="288">
        <v>225.96</v>
      </c>
    </row>
    <row r="12917" spans="1:5" x14ac:dyDescent="0.2">
      <c r="A12917" s="287" t="s">
        <v>12944</v>
      </c>
      <c r="B12917" s="287" t="s">
        <v>30318</v>
      </c>
      <c r="C12917" s="287" t="s">
        <v>22946</v>
      </c>
      <c r="D12917" t="str">
        <f t="shared" si="201"/>
        <v>un</v>
      </c>
      <c r="E12917" s="288">
        <v>225.96</v>
      </c>
    </row>
    <row r="12918" spans="1:5" x14ac:dyDescent="0.2">
      <c r="A12918" s="287" t="s">
        <v>12945</v>
      </c>
      <c r="B12918" s="287" t="s">
        <v>30319</v>
      </c>
      <c r="C12918" s="287" t="s">
        <v>22946</v>
      </c>
      <c r="D12918" t="str">
        <f t="shared" si="201"/>
        <v>un</v>
      </c>
      <c r="E12918" s="288">
        <v>388.71</v>
      </c>
    </row>
    <row r="12919" spans="1:5" x14ac:dyDescent="0.2">
      <c r="A12919" s="287" t="s">
        <v>12946</v>
      </c>
      <c r="B12919" s="287" t="s">
        <v>30319</v>
      </c>
      <c r="C12919" s="287" t="s">
        <v>22946</v>
      </c>
      <c r="D12919" t="str">
        <f t="shared" si="201"/>
        <v>un</v>
      </c>
      <c r="E12919" s="288">
        <v>388.71</v>
      </c>
    </row>
    <row r="12920" spans="1:5" x14ac:dyDescent="0.2">
      <c r="A12920" s="287" t="s">
        <v>12947</v>
      </c>
      <c r="B12920" s="287" t="s">
        <v>30320</v>
      </c>
      <c r="C12920" s="287" t="s">
        <v>22946</v>
      </c>
      <c r="D12920" t="str">
        <f t="shared" si="201"/>
        <v>un</v>
      </c>
      <c r="E12920" s="288">
        <v>160.88999999999999</v>
      </c>
    </row>
    <row r="12921" spans="1:5" x14ac:dyDescent="0.2">
      <c r="A12921" s="287" t="s">
        <v>12948</v>
      </c>
      <c r="B12921" s="287" t="s">
        <v>30320</v>
      </c>
      <c r="C12921" s="287" t="s">
        <v>22946</v>
      </c>
      <c r="D12921" t="str">
        <f t="shared" si="201"/>
        <v>un</v>
      </c>
      <c r="E12921" s="288">
        <v>160.88999999999999</v>
      </c>
    </row>
    <row r="12922" spans="1:5" x14ac:dyDescent="0.2">
      <c r="A12922" s="287" t="s">
        <v>12949</v>
      </c>
      <c r="B12922" s="287" t="s">
        <v>30321</v>
      </c>
      <c r="C12922" s="287" t="s">
        <v>22946</v>
      </c>
      <c r="D12922" t="str">
        <f t="shared" si="201"/>
        <v>un</v>
      </c>
      <c r="E12922" s="288">
        <v>309.91000000000003</v>
      </c>
    </row>
    <row r="12923" spans="1:5" x14ac:dyDescent="0.2">
      <c r="A12923" s="287" t="s">
        <v>12950</v>
      </c>
      <c r="B12923" s="287" t="s">
        <v>30321</v>
      </c>
      <c r="C12923" s="287" t="s">
        <v>22946</v>
      </c>
      <c r="D12923" t="str">
        <f t="shared" si="201"/>
        <v>un</v>
      </c>
      <c r="E12923" s="288">
        <v>309.91000000000003</v>
      </c>
    </row>
    <row r="12924" spans="1:5" x14ac:dyDescent="0.2">
      <c r="A12924" s="287" t="s">
        <v>12951</v>
      </c>
      <c r="B12924" s="287" t="s">
        <v>30322</v>
      </c>
      <c r="C12924" s="287" t="s">
        <v>22946</v>
      </c>
      <c r="D12924" t="str">
        <f t="shared" si="201"/>
        <v>un</v>
      </c>
      <c r="E12924" s="288">
        <v>394.62</v>
      </c>
    </row>
    <row r="12925" spans="1:5" x14ac:dyDescent="0.2">
      <c r="A12925" s="287" t="s">
        <v>12952</v>
      </c>
      <c r="B12925" s="287" t="s">
        <v>30322</v>
      </c>
      <c r="C12925" s="287" t="s">
        <v>22946</v>
      </c>
      <c r="D12925" t="str">
        <f t="shared" si="201"/>
        <v>un</v>
      </c>
      <c r="E12925" s="288">
        <v>394.62</v>
      </c>
    </row>
    <row r="12926" spans="1:5" x14ac:dyDescent="0.2">
      <c r="A12926" s="287" t="s">
        <v>12953</v>
      </c>
      <c r="B12926" s="287" t="s">
        <v>30323</v>
      </c>
      <c r="C12926" s="287" t="s">
        <v>22946</v>
      </c>
      <c r="D12926" t="str">
        <f t="shared" si="201"/>
        <v>un</v>
      </c>
      <c r="E12926" s="288">
        <v>108.17</v>
      </c>
    </row>
    <row r="12927" spans="1:5" x14ac:dyDescent="0.2">
      <c r="A12927" s="287" t="s">
        <v>12954</v>
      </c>
      <c r="B12927" s="287" t="s">
        <v>30323</v>
      </c>
      <c r="C12927" s="287" t="s">
        <v>22946</v>
      </c>
      <c r="D12927" t="str">
        <f t="shared" si="201"/>
        <v>un</v>
      </c>
      <c r="E12927" s="288">
        <v>108.17</v>
      </c>
    </row>
    <row r="12928" spans="1:5" x14ac:dyDescent="0.2">
      <c r="A12928" s="287" t="s">
        <v>12955</v>
      </c>
      <c r="B12928" s="287" t="s">
        <v>30324</v>
      </c>
      <c r="C12928" s="287" t="s">
        <v>22946</v>
      </c>
      <c r="D12928" t="str">
        <f t="shared" si="201"/>
        <v>un</v>
      </c>
      <c r="E12928" s="288">
        <v>592.49</v>
      </c>
    </row>
    <row r="12929" spans="1:5" x14ac:dyDescent="0.2">
      <c r="A12929" s="287" t="s">
        <v>12956</v>
      </c>
      <c r="B12929" s="287" t="s">
        <v>30324</v>
      </c>
      <c r="C12929" s="287" t="s">
        <v>22946</v>
      </c>
      <c r="D12929" t="str">
        <f t="shared" si="201"/>
        <v>un</v>
      </c>
      <c r="E12929" s="288">
        <v>592.49</v>
      </c>
    </row>
    <row r="12930" spans="1:5" x14ac:dyDescent="0.2">
      <c r="A12930" s="287" t="s">
        <v>12957</v>
      </c>
      <c r="B12930" s="287" t="s">
        <v>30325</v>
      </c>
      <c r="C12930" s="287" t="s">
        <v>22946</v>
      </c>
      <c r="D12930" t="str">
        <f t="shared" ref="D12930:D12993" si="202">LOWER(C12930)</f>
        <v>un</v>
      </c>
      <c r="E12930" s="288">
        <v>341.89</v>
      </c>
    </row>
    <row r="12931" spans="1:5" x14ac:dyDescent="0.2">
      <c r="A12931" s="287" t="s">
        <v>12958</v>
      </c>
      <c r="B12931" s="287" t="s">
        <v>30325</v>
      </c>
      <c r="C12931" s="287" t="s">
        <v>22946</v>
      </c>
      <c r="D12931" t="str">
        <f t="shared" si="202"/>
        <v>un</v>
      </c>
      <c r="E12931" s="288">
        <v>341.89</v>
      </c>
    </row>
    <row r="12932" spans="1:5" x14ac:dyDescent="0.2">
      <c r="A12932" s="287" t="s">
        <v>12959</v>
      </c>
      <c r="B12932" s="287" t="s">
        <v>30326</v>
      </c>
      <c r="C12932" s="287" t="s">
        <v>22946</v>
      </c>
      <c r="D12932" t="str">
        <f t="shared" si="202"/>
        <v>un</v>
      </c>
      <c r="E12932" s="288">
        <v>109.67</v>
      </c>
    </row>
    <row r="12933" spans="1:5" x14ac:dyDescent="0.2">
      <c r="A12933" s="287" t="s">
        <v>12960</v>
      </c>
      <c r="B12933" s="287" t="s">
        <v>30326</v>
      </c>
      <c r="C12933" s="287" t="s">
        <v>22946</v>
      </c>
      <c r="D12933" t="str">
        <f t="shared" si="202"/>
        <v>un</v>
      </c>
      <c r="E12933" s="288">
        <v>109.67</v>
      </c>
    </row>
    <row r="12934" spans="1:5" x14ac:dyDescent="0.2">
      <c r="A12934" s="287" t="s">
        <v>12961</v>
      </c>
      <c r="B12934" s="287" t="s">
        <v>30327</v>
      </c>
      <c r="C12934" s="287" t="s">
        <v>22946</v>
      </c>
      <c r="D12934" t="str">
        <f t="shared" si="202"/>
        <v>un</v>
      </c>
      <c r="E12934" s="288">
        <v>598.59</v>
      </c>
    </row>
    <row r="12935" spans="1:5" x14ac:dyDescent="0.2">
      <c r="A12935" s="287" t="s">
        <v>12962</v>
      </c>
      <c r="B12935" s="287" t="s">
        <v>30327</v>
      </c>
      <c r="C12935" s="287" t="s">
        <v>22946</v>
      </c>
      <c r="D12935" t="str">
        <f t="shared" si="202"/>
        <v>un</v>
      </c>
      <c r="E12935" s="288">
        <v>598.59</v>
      </c>
    </row>
    <row r="12936" spans="1:5" x14ac:dyDescent="0.2">
      <c r="A12936" s="287" t="s">
        <v>12963</v>
      </c>
      <c r="B12936" s="287" t="s">
        <v>30328</v>
      </c>
      <c r="C12936" s="287" t="s">
        <v>22946</v>
      </c>
      <c r="D12936" t="str">
        <f t="shared" si="202"/>
        <v>un</v>
      </c>
      <c r="E12936" s="288">
        <v>194.11</v>
      </c>
    </row>
    <row r="12937" spans="1:5" x14ac:dyDescent="0.2">
      <c r="A12937" s="287" t="s">
        <v>12964</v>
      </c>
      <c r="B12937" s="287" t="s">
        <v>30328</v>
      </c>
      <c r="C12937" s="287" t="s">
        <v>22946</v>
      </c>
      <c r="D12937" t="str">
        <f t="shared" si="202"/>
        <v>un</v>
      </c>
      <c r="E12937" s="288">
        <v>194.11</v>
      </c>
    </row>
    <row r="12938" spans="1:5" x14ac:dyDescent="0.2">
      <c r="A12938" s="287" t="s">
        <v>12965</v>
      </c>
      <c r="B12938" s="287" t="s">
        <v>30329</v>
      </c>
      <c r="C12938" s="287" t="s">
        <v>22946</v>
      </c>
      <c r="D12938" t="str">
        <f t="shared" si="202"/>
        <v>un</v>
      </c>
      <c r="E12938" s="288">
        <v>94.67</v>
      </c>
    </row>
    <row r="12939" spans="1:5" x14ac:dyDescent="0.2">
      <c r="A12939" s="287" t="s">
        <v>12966</v>
      </c>
      <c r="B12939" s="287" t="s">
        <v>30329</v>
      </c>
      <c r="C12939" s="287" t="s">
        <v>22946</v>
      </c>
      <c r="D12939" t="str">
        <f t="shared" si="202"/>
        <v>un</v>
      </c>
      <c r="E12939" s="288">
        <v>94.67</v>
      </c>
    </row>
    <row r="12940" spans="1:5" x14ac:dyDescent="0.2">
      <c r="A12940" s="287" t="s">
        <v>12967</v>
      </c>
      <c r="B12940" s="287" t="s">
        <v>30330</v>
      </c>
      <c r="C12940" s="287" t="s">
        <v>22946</v>
      </c>
      <c r="D12940" t="str">
        <f t="shared" si="202"/>
        <v>un</v>
      </c>
      <c r="E12940" s="288">
        <v>75.89</v>
      </c>
    </row>
    <row r="12941" spans="1:5" x14ac:dyDescent="0.2">
      <c r="A12941" s="287" t="s">
        <v>12968</v>
      </c>
      <c r="B12941" s="287" t="s">
        <v>30330</v>
      </c>
      <c r="C12941" s="287" t="s">
        <v>22946</v>
      </c>
      <c r="D12941" t="str">
        <f t="shared" si="202"/>
        <v>un</v>
      </c>
      <c r="E12941" s="288">
        <v>75.89</v>
      </c>
    </row>
    <row r="12942" spans="1:5" x14ac:dyDescent="0.2">
      <c r="A12942" s="287" t="s">
        <v>12969</v>
      </c>
      <c r="B12942" s="287" t="s">
        <v>30331</v>
      </c>
      <c r="C12942" s="287" t="s">
        <v>22946</v>
      </c>
      <c r="D12942" t="str">
        <f t="shared" si="202"/>
        <v>un</v>
      </c>
      <c r="E12942" s="288">
        <v>104.77</v>
      </c>
    </row>
    <row r="12943" spans="1:5" x14ac:dyDescent="0.2">
      <c r="A12943" s="287" t="s">
        <v>12970</v>
      </c>
      <c r="B12943" s="287" t="s">
        <v>30331</v>
      </c>
      <c r="C12943" s="287" t="s">
        <v>22946</v>
      </c>
      <c r="D12943" t="str">
        <f t="shared" si="202"/>
        <v>un</v>
      </c>
      <c r="E12943" s="288">
        <v>104.77</v>
      </c>
    </row>
    <row r="12944" spans="1:5" x14ac:dyDescent="0.2">
      <c r="A12944" s="287" t="s">
        <v>12971</v>
      </c>
      <c r="B12944" s="287" t="s">
        <v>30332</v>
      </c>
      <c r="C12944" s="287" t="s">
        <v>22946</v>
      </c>
      <c r="D12944" t="str">
        <f t="shared" si="202"/>
        <v>un</v>
      </c>
      <c r="E12944" s="288">
        <v>483.67</v>
      </c>
    </row>
    <row r="12945" spans="1:5" x14ac:dyDescent="0.2">
      <c r="A12945" s="287" t="s">
        <v>12972</v>
      </c>
      <c r="B12945" s="287" t="s">
        <v>30332</v>
      </c>
      <c r="C12945" s="287" t="s">
        <v>22946</v>
      </c>
      <c r="D12945" t="str">
        <f t="shared" si="202"/>
        <v>un</v>
      </c>
      <c r="E12945" s="288">
        <v>483.67</v>
      </c>
    </row>
    <row r="12946" spans="1:5" x14ac:dyDescent="0.2">
      <c r="A12946" s="287" t="s">
        <v>12973</v>
      </c>
      <c r="B12946" s="287" t="s">
        <v>30333</v>
      </c>
      <c r="C12946" s="287" t="s">
        <v>22946</v>
      </c>
      <c r="D12946" t="str">
        <f t="shared" si="202"/>
        <v>un</v>
      </c>
      <c r="E12946" s="288">
        <v>387.22</v>
      </c>
    </row>
    <row r="12947" spans="1:5" x14ac:dyDescent="0.2">
      <c r="A12947" s="287" t="s">
        <v>12974</v>
      </c>
      <c r="B12947" s="287" t="s">
        <v>30333</v>
      </c>
      <c r="C12947" s="287" t="s">
        <v>22946</v>
      </c>
      <c r="D12947" t="str">
        <f t="shared" si="202"/>
        <v>un</v>
      </c>
      <c r="E12947" s="288">
        <v>387.22</v>
      </c>
    </row>
    <row r="12948" spans="1:5" x14ac:dyDescent="0.2">
      <c r="A12948" s="287" t="s">
        <v>12975</v>
      </c>
      <c r="B12948" s="287" t="s">
        <v>30334</v>
      </c>
      <c r="C12948" s="287" t="s">
        <v>22946</v>
      </c>
      <c r="D12948" t="str">
        <f t="shared" si="202"/>
        <v>un</v>
      </c>
      <c r="E12948" s="288">
        <v>632.02</v>
      </c>
    </row>
    <row r="12949" spans="1:5" x14ac:dyDescent="0.2">
      <c r="A12949" s="287" t="s">
        <v>12976</v>
      </c>
      <c r="B12949" s="287" t="s">
        <v>30334</v>
      </c>
      <c r="C12949" s="287" t="s">
        <v>22946</v>
      </c>
      <c r="D12949" t="str">
        <f t="shared" si="202"/>
        <v>un</v>
      </c>
      <c r="E12949" s="288">
        <v>632.02</v>
      </c>
    </row>
    <row r="12950" spans="1:5" x14ac:dyDescent="0.2">
      <c r="A12950" s="287" t="s">
        <v>12977</v>
      </c>
      <c r="B12950" s="287" t="s">
        <v>30335</v>
      </c>
      <c r="C12950" s="287" t="s">
        <v>22946</v>
      </c>
      <c r="D12950" t="str">
        <f t="shared" si="202"/>
        <v>un</v>
      </c>
      <c r="E12950" s="288">
        <v>285.25</v>
      </c>
    </row>
    <row r="12951" spans="1:5" x14ac:dyDescent="0.2">
      <c r="A12951" s="287" t="s">
        <v>12978</v>
      </c>
      <c r="B12951" s="287" t="s">
        <v>30335</v>
      </c>
      <c r="C12951" s="287" t="s">
        <v>22946</v>
      </c>
      <c r="D12951" t="str">
        <f t="shared" si="202"/>
        <v>un</v>
      </c>
      <c r="E12951" s="288">
        <v>285.25</v>
      </c>
    </row>
    <row r="12952" spans="1:5" x14ac:dyDescent="0.2">
      <c r="A12952" s="287" t="s">
        <v>12979</v>
      </c>
      <c r="B12952" s="287" t="s">
        <v>30336</v>
      </c>
      <c r="C12952" s="287" t="s">
        <v>22946</v>
      </c>
      <c r="D12952" t="str">
        <f t="shared" si="202"/>
        <v>un</v>
      </c>
      <c r="E12952" s="288">
        <v>1369.49</v>
      </c>
    </row>
    <row r="12953" spans="1:5" x14ac:dyDescent="0.2">
      <c r="A12953" s="287" t="s">
        <v>12980</v>
      </c>
      <c r="B12953" s="287" t="s">
        <v>30336</v>
      </c>
      <c r="C12953" s="287" t="s">
        <v>22946</v>
      </c>
      <c r="D12953" t="str">
        <f t="shared" si="202"/>
        <v>un</v>
      </c>
      <c r="E12953" s="288">
        <v>1369.49</v>
      </c>
    </row>
    <row r="12954" spans="1:5" x14ac:dyDescent="0.2">
      <c r="A12954" s="287" t="s">
        <v>12981</v>
      </c>
      <c r="B12954" s="287" t="s">
        <v>30337</v>
      </c>
      <c r="C12954" s="287" t="s">
        <v>22946</v>
      </c>
      <c r="D12954" t="str">
        <f t="shared" si="202"/>
        <v>un</v>
      </c>
      <c r="E12954" s="288">
        <v>1597.41</v>
      </c>
    </row>
    <row r="12955" spans="1:5" x14ac:dyDescent="0.2">
      <c r="A12955" s="287" t="s">
        <v>12982</v>
      </c>
      <c r="B12955" s="287" t="s">
        <v>30337</v>
      </c>
      <c r="C12955" s="287" t="s">
        <v>22946</v>
      </c>
      <c r="D12955" t="str">
        <f t="shared" si="202"/>
        <v>un</v>
      </c>
      <c r="E12955" s="288">
        <v>1597.41</v>
      </c>
    </row>
    <row r="12956" spans="1:5" x14ac:dyDescent="0.2">
      <c r="A12956" s="287" t="s">
        <v>12983</v>
      </c>
      <c r="B12956" s="287" t="s">
        <v>30338</v>
      </c>
      <c r="C12956" s="287" t="s">
        <v>22946</v>
      </c>
      <c r="D12956" t="str">
        <f t="shared" si="202"/>
        <v>un</v>
      </c>
      <c r="E12956" s="288">
        <v>27.82</v>
      </c>
    </row>
    <row r="12957" spans="1:5" x14ac:dyDescent="0.2">
      <c r="A12957" s="287" t="s">
        <v>12984</v>
      </c>
      <c r="B12957" s="287" t="s">
        <v>30338</v>
      </c>
      <c r="C12957" s="287" t="s">
        <v>22946</v>
      </c>
      <c r="D12957" t="str">
        <f t="shared" si="202"/>
        <v>un</v>
      </c>
      <c r="E12957" s="288">
        <v>27.82</v>
      </c>
    </row>
    <row r="12958" spans="1:5" x14ac:dyDescent="0.2">
      <c r="A12958" s="287" t="s">
        <v>12985</v>
      </c>
      <c r="B12958" s="287" t="s">
        <v>30339</v>
      </c>
      <c r="C12958" s="287" t="s">
        <v>22946</v>
      </c>
      <c r="D12958" t="str">
        <f t="shared" si="202"/>
        <v>un</v>
      </c>
      <c r="E12958" s="288">
        <v>148.94999999999999</v>
      </c>
    </row>
    <row r="12959" spans="1:5" x14ac:dyDescent="0.2">
      <c r="A12959" s="287" t="s">
        <v>12986</v>
      </c>
      <c r="B12959" s="287" t="s">
        <v>30339</v>
      </c>
      <c r="C12959" s="287" t="s">
        <v>22946</v>
      </c>
      <c r="D12959" t="str">
        <f t="shared" si="202"/>
        <v>un</v>
      </c>
      <c r="E12959" s="288">
        <v>148.94999999999999</v>
      </c>
    </row>
    <row r="12960" spans="1:5" x14ac:dyDescent="0.2">
      <c r="A12960" s="287" t="s">
        <v>12987</v>
      </c>
      <c r="B12960" s="287" t="s">
        <v>30340</v>
      </c>
      <c r="C12960" s="287" t="s">
        <v>22946</v>
      </c>
      <c r="D12960" t="str">
        <f t="shared" si="202"/>
        <v>un</v>
      </c>
      <c r="E12960" s="288">
        <v>58.28</v>
      </c>
    </row>
    <row r="12961" spans="1:5" x14ac:dyDescent="0.2">
      <c r="A12961" s="287" t="s">
        <v>12988</v>
      </c>
      <c r="B12961" s="287" t="s">
        <v>30340</v>
      </c>
      <c r="C12961" s="287" t="s">
        <v>22946</v>
      </c>
      <c r="D12961" t="str">
        <f t="shared" si="202"/>
        <v>un</v>
      </c>
      <c r="E12961" s="288">
        <v>58.28</v>
      </c>
    </row>
    <row r="12962" spans="1:5" x14ac:dyDescent="0.2">
      <c r="A12962" s="287" t="s">
        <v>12989</v>
      </c>
      <c r="B12962" s="287" t="s">
        <v>30341</v>
      </c>
      <c r="C12962" s="287" t="s">
        <v>22946</v>
      </c>
      <c r="D12962" t="str">
        <f t="shared" si="202"/>
        <v>un</v>
      </c>
      <c r="E12962" s="288">
        <v>36.799999999999997</v>
      </c>
    </row>
    <row r="12963" spans="1:5" x14ac:dyDescent="0.2">
      <c r="A12963" s="287" t="s">
        <v>12990</v>
      </c>
      <c r="B12963" s="287" t="s">
        <v>30341</v>
      </c>
      <c r="C12963" s="287" t="s">
        <v>22946</v>
      </c>
      <c r="D12963" t="str">
        <f t="shared" si="202"/>
        <v>un</v>
      </c>
      <c r="E12963" s="288">
        <v>36.799999999999997</v>
      </c>
    </row>
    <row r="12964" spans="1:5" x14ac:dyDescent="0.2">
      <c r="A12964" s="287" t="s">
        <v>12991</v>
      </c>
      <c r="B12964" s="287" t="s">
        <v>30342</v>
      </c>
      <c r="C12964" s="287" t="s">
        <v>22946</v>
      </c>
      <c r="D12964" t="str">
        <f t="shared" si="202"/>
        <v>un</v>
      </c>
      <c r="E12964" s="288">
        <v>413.24</v>
      </c>
    </row>
    <row r="12965" spans="1:5" x14ac:dyDescent="0.2">
      <c r="A12965" s="287" t="s">
        <v>12992</v>
      </c>
      <c r="B12965" s="287" t="s">
        <v>30342</v>
      </c>
      <c r="C12965" s="287" t="s">
        <v>22946</v>
      </c>
      <c r="D12965" t="str">
        <f t="shared" si="202"/>
        <v>un</v>
      </c>
      <c r="E12965" s="288">
        <v>413.24</v>
      </c>
    </row>
    <row r="12966" spans="1:5" x14ac:dyDescent="0.2">
      <c r="A12966" s="287" t="s">
        <v>12993</v>
      </c>
      <c r="B12966" s="287" t="s">
        <v>30343</v>
      </c>
      <c r="C12966" s="287" t="s">
        <v>22946</v>
      </c>
      <c r="D12966" t="str">
        <f t="shared" si="202"/>
        <v>un</v>
      </c>
      <c r="E12966" s="288">
        <v>39.96</v>
      </c>
    </row>
    <row r="12967" spans="1:5" x14ac:dyDescent="0.2">
      <c r="A12967" s="287" t="s">
        <v>12994</v>
      </c>
      <c r="B12967" s="287" t="s">
        <v>30343</v>
      </c>
      <c r="C12967" s="287" t="s">
        <v>22946</v>
      </c>
      <c r="D12967" t="str">
        <f t="shared" si="202"/>
        <v>un</v>
      </c>
      <c r="E12967" s="288">
        <v>39.96</v>
      </c>
    </row>
    <row r="12968" spans="1:5" x14ac:dyDescent="0.2">
      <c r="A12968" s="287" t="s">
        <v>12995</v>
      </c>
      <c r="B12968" s="287" t="s">
        <v>30344</v>
      </c>
      <c r="C12968" s="287" t="s">
        <v>22946</v>
      </c>
      <c r="D12968" t="str">
        <f t="shared" si="202"/>
        <v>un</v>
      </c>
      <c r="E12968" s="288">
        <v>138.93</v>
      </c>
    </row>
    <row r="12969" spans="1:5" x14ac:dyDescent="0.2">
      <c r="A12969" s="287" t="s">
        <v>12996</v>
      </c>
      <c r="B12969" s="287" t="s">
        <v>30344</v>
      </c>
      <c r="C12969" s="287" t="s">
        <v>22946</v>
      </c>
      <c r="D12969" t="str">
        <f t="shared" si="202"/>
        <v>un</v>
      </c>
      <c r="E12969" s="288">
        <v>138.93</v>
      </c>
    </row>
    <row r="12970" spans="1:5" x14ac:dyDescent="0.2">
      <c r="A12970" s="287" t="s">
        <v>12997</v>
      </c>
      <c r="B12970" s="287" t="s">
        <v>30345</v>
      </c>
      <c r="C12970" s="287" t="s">
        <v>22946</v>
      </c>
      <c r="D12970" t="str">
        <f t="shared" si="202"/>
        <v>un</v>
      </c>
      <c r="E12970" s="288">
        <v>140.09</v>
      </c>
    </row>
    <row r="12971" spans="1:5" x14ac:dyDescent="0.2">
      <c r="A12971" s="287" t="s">
        <v>12998</v>
      </c>
      <c r="B12971" s="287" t="s">
        <v>30345</v>
      </c>
      <c r="C12971" s="287" t="s">
        <v>22946</v>
      </c>
      <c r="D12971" t="str">
        <f t="shared" si="202"/>
        <v>un</v>
      </c>
      <c r="E12971" s="288">
        <v>140.09</v>
      </c>
    </row>
    <row r="12972" spans="1:5" x14ac:dyDescent="0.2">
      <c r="A12972" s="287" t="s">
        <v>12999</v>
      </c>
      <c r="B12972" s="287" t="s">
        <v>30346</v>
      </c>
      <c r="C12972" s="287" t="s">
        <v>22946</v>
      </c>
      <c r="D12972" t="str">
        <f t="shared" si="202"/>
        <v>un</v>
      </c>
      <c r="E12972" s="288">
        <v>169.33</v>
      </c>
    </row>
    <row r="12973" spans="1:5" x14ac:dyDescent="0.2">
      <c r="A12973" s="287" t="s">
        <v>13000</v>
      </c>
      <c r="B12973" s="287" t="s">
        <v>30346</v>
      </c>
      <c r="C12973" s="287" t="s">
        <v>22946</v>
      </c>
      <c r="D12973" t="str">
        <f t="shared" si="202"/>
        <v>un</v>
      </c>
      <c r="E12973" s="288">
        <v>169.33</v>
      </c>
    </row>
    <row r="12974" spans="1:5" x14ac:dyDescent="0.2">
      <c r="A12974" s="287" t="s">
        <v>13001</v>
      </c>
      <c r="B12974" s="287" t="s">
        <v>30347</v>
      </c>
      <c r="C12974" s="287" t="s">
        <v>22946</v>
      </c>
      <c r="D12974" t="str">
        <f t="shared" si="202"/>
        <v>un</v>
      </c>
      <c r="E12974" s="288">
        <v>204.47</v>
      </c>
    </row>
    <row r="12975" spans="1:5" x14ac:dyDescent="0.2">
      <c r="A12975" s="287" t="s">
        <v>13002</v>
      </c>
      <c r="B12975" s="287" t="s">
        <v>30347</v>
      </c>
      <c r="C12975" s="287" t="s">
        <v>22946</v>
      </c>
      <c r="D12975" t="str">
        <f t="shared" si="202"/>
        <v>un</v>
      </c>
      <c r="E12975" s="288">
        <v>204.47</v>
      </c>
    </row>
    <row r="12976" spans="1:5" x14ac:dyDescent="0.2">
      <c r="A12976" s="287" t="s">
        <v>13003</v>
      </c>
      <c r="B12976" s="287" t="s">
        <v>30348</v>
      </c>
      <c r="C12976" s="287" t="s">
        <v>22946</v>
      </c>
      <c r="D12976" t="str">
        <f t="shared" si="202"/>
        <v>un</v>
      </c>
      <c r="E12976" s="288">
        <v>258.29000000000002</v>
      </c>
    </row>
    <row r="12977" spans="1:5" x14ac:dyDescent="0.2">
      <c r="A12977" s="287" t="s">
        <v>13004</v>
      </c>
      <c r="B12977" s="287" t="s">
        <v>30348</v>
      </c>
      <c r="C12977" s="287" t="s">
        <v>22946</v>
      </c>
      <c r="D12977" t="str">
        <f t="shared" si="202"/>
        <v>un</v>
      </c>
      <c r="E12977" s="288">
        <v>258.29000000000002</v>
      </c>
    </row>
    <row r="12978" spans="1:5" x14ac:dyDescent="0.2">
      <c r="A12978" s="287" t="s">
        <v>13005</v>
      </c>
      <c r="B12978" s="287" t="s">
        <v>30349</v>
      </c>
      <c r="C12978" s="287" t="s">
        <v>22946</v>
      </c>
      <c r="D12978" t="str">
        <f t="shared" si="202"/>
        <v>un</v>
      </c>
      <c r="E12978" s="288">
        <v>343.71</v>
      </c>
    </row>
    <row r="12979" spans="1:5" x14ac:dyDescent="0.2">
      <c r="A12979" s="287" t="s">
        <v>13006</v>
      </c>
      <c r="B12979" s="287" t="s">
        <v>30349</v>
      </c>
      <c r="C12979" s="287" t="s">
        <v>22946</v>
      </c>
      <c r="D12979" t="str">
        <f t="shared" si="202"/>
        <v>un</v>
      </c>
      <c r="E12979" s="288">
        <v>343.71</v>
      </c>
    </row>
    <row r="12980" spans="1:5" x14ac:dyDescent="0.2">
      <c r="A12980" s="287" t="s">
        <v>13007</v>
      </c>
      <c r="B12980" s="287" t="s">
        <v>30350</v>
      </c>
      <c r="C12980" s="287" t="s">
        <v>22946</v>
      </c>
      <c r="D12980" t="str">
        <f t="shared" si="202"/>
        <v>un</v>
      </c>
      <c r="E12980" s="288">
        <v>502.34</v>
      </c>
    </row>
    <row r="12981" spans="1:5" x14ac:dyDescent="0.2">
      <c r="A12981" s="287" t="s">
        <v>13008</v>
      </c>
      <c r="B12981" s="287" t="s">
        <v>30350</v>
      </c>
      <c r="C12981" s="287" t="s">
        <v>22946</v>
      </c>
      <c r="D12981" t="str">
        <f t="shared" si="202"/>
        <v>un</v>
      </c>
      <c r="E12981" s="288">
        <v>502.34</v>
      </c>
    </row>
    <row r="12982" spans="1:5" x14ac:dyDescent="0.2">
      <c r="A12982" s="287" t="s">
        <v>13009</v>
      </c>
      <c r="B12982" s="287" t="s">
        <v>30351</v>
      </c>
      <c r="C12982" s="287" t="s">
        <v>22946</v>
      </c>
      <c r="D12982" t="str">
        <f t="shared" si="202"/>
        <v>un</v>
      </c>
      <c r="E12982" s="288">
        <v>671.72</v>
      </c>
    </row>
    <row r="12983" spans="1:5" x14ac:dyDescent="0.2">
      <c r="A12983" s="287" t="s">
        <v>13010</v>
      </c>
      <c r="B12983" s="287" t="s">
        <v>30351</v>
      </c>
      <c r="C12983" s="287" t="s">
        <v>22946</v>
      </c>
      <c r="D12983" t="str">
        <f t="shared" si="202"/>
        <v>un</v>
      </c>
      <c r="E12983" s="288">
        <v>671.72</v>
      </c>
    </row>
    <row r="12984" spans="1:5" x14ac:dyDescent="0.2">
      <c r="A12984" s="287" t="s">
        <v>13011</v>
      </c>
      <c r="B12984" s="287" t="s">
        <v>30352</v>
      </c>
      <c r="C12984" s="287" t="s">
        <v>22946</v>
      </c>
      <c r="D12984" t="str">
        <f t="shared" si="202"/>
        <v>un</v>
      </c>
      <c r="E12984" s="288">
        <v>1063.06</v>
      </c>
    </row>
    <row r="12985" spans="1:5" x14ac:dyDescent="0.2">
      <c r="A12985" s="287" t="s">
        <v>13012</v>
      </c>
      <c r="B12985" s="287" t="s">
        <v>30352</v>
      </c>
      <c r="C12985" s="287" t="s">
        <v>22946</v>
      </c>
      <c r="D12985" t="str">
        <f t="shared" si="202"/>
        <v>un</v>
      </c>
      <c r="E12985" s="288">
        <v>1063.06</v>
      </c>
    </row>
    <row r="12986" spans="1:5" x14ac:dyDescent="0.2">
      <c r="A12986" s="287" t="s">
        <v>13013</v>
      </c>
      <c r="B12986" s="287" t="s">
        <v>30353</v>
      </c>
      <c r="C12986" s="287" t="s">
        <v>22946</v>
      </c>
      <c r="D12986" t="str">
        <f t="shared" si="202"/>
        <v>un</v>
      </c>
      <c r="E12986" s="288">
        <v>296.7</v>
      </c>
    </row>
    <row r="12987" spans="1:5" x14ac:dyDescent="0.2">
      <c r="A12987" s="287" t="s">
        <v>13014</v>
      </c>
      <c r="B12987" s="287" t="s">
        <v>30353</v>
      </c>
      <c r="C12987" s="287" t="s">
        <v>22946</v>
      </c>
      <c r="D12987" t="str">
        <f t="shared" si="202"/>
        <v>un</v>
      </c>
      <c r="E12987" s="288">
        <v>296.7</v>
      </c>
    </row>
    <row r="12988" spans="1:5" x14ac:dyDescent="0.2">
      <c r="A12988" s="287" t="s">
        <v>13015</v>
      </c>
      <c r="B12988" s="287" t="s">
        <v>30354</v>
      </c>
      <c r="C12988" s="287" t="s">
        <v>22946</v>
      </c>
      <c r="D12988" t="str">
        <f t="shared" si="202"/>
        <v>un</v>
      </c>
      <c r="E12988" s="288">
        <v>156.96</v>
      </c>
    </row>
    <row r="12989" spans="1:5" x14ac:dyDescent="0.2">
      <c r="A12989" s="287" t="s">
        <v>13016</v>
      </c>
      <c r="B12989" s="287" t="s">
        <v>30354</v>
      </c>
      <c r="C12989" s="287" t="s">
        <v>22946</v>
      </c>
      <c r="D12989" t="str">
        <f t="shared" si="202"/>
        <v>un</v>
      </c>
      <c r="E12989" s="288">
        <v>156.96</v>
      </c>
    </row>
    <row r="12990" spans="1:5" x14ac:dyDescent="0.2">
      <c r="A12990" s="287" t="s">
        <v>13017</v>
      </c>
      <c r="B12990" s="287" t="s">
        <v>30355</v>
      </c>
      <c r="C12990" s="287" t="s">
        <v>22946</v>
      </c>
      <c r="D12990" t="str">
        <f t="shared" si="202"/>
        <v>un</v>
      </c>
      <c r="E12990" s="288">
        <v>178.96</v>
      </c>
    </row>
    <row r="12991" spans="1:5" x14ac:dyDescent="0.2">
      <c r="A12991" s="287" t="s">
        <v>13018</v>
      </c>
      <c r="B12991" s="287" t="s">
        <v>30355</v>
      </c>
      <c r="C12991" s="287" t="s">
        <v>22946</v>
      </c>
      <c r="D12991" t="str">
        <f t="shared" si="202"/>
        <v>un</v>
      </c>
      <c r="E12991" s="288">
        <v>178.96</v>
      </c>
    </row>
    <row r="12992" spans="1:5" x14ac:dyDescent="0.2">
      <c r="A12992" s="287" t="s">
        <v>13019</v>
      </c>
      <c r="B12992" s="287" t="s">
        <v>30356</v>
      </c>
      <c r="C12992" s="287" t="s">
        <v>22946</v>
      </c>
      <c r="D12992" t="str">
        <f t="shared" si="202"/>
        <v>un</v>
      </c>
      <c r="E12992" s="288">
        <v>644.15</v>
      </c>
    </row>
    <row r="12993" spans="1:5" x14ac:dyDescent="0.2">
      <c r="A12993" s="287" t="s">
        <v>13020</v>
      </c>
      <c r="B12993" s="287" t="s">
        <v>30356</v>
      </c>
      <c r="C12993" s="287" t="s">
        <v>22946</v>
      </c>
      <c r="D12993" t="str">
        <f t="shared" si="202"/>
        <v>un</v>
      </c>
      <c r="E12993" s="288">
        <v>644.15</v>
      </c>
    </row>
    <row r="12994" spans="1:5" x14ac:dyDescent="0.2">
      <c r="A12994" s="287" t="s">
        <v>13021</v>
      </c>
      <c r="B12994" s="287" t="s">
        <v>30357</v>
      </c>
      <c r="C12994" s="287" t="s">
        <v>22946</v>
      </c>
      <c r="D12994" t="str">
        <f t="shared" ref="D12994:D13057" si="203">LOWER(C12994)</f>
        <v>un</v>
      </c>
      <c r="E12994" s="288">
        <v>343.98</v>
      </c>
    </row>
    <row r="12995" spans="1:5" x14ac:dyDescent="0.2">
      <c r="A12995" s="287" t="s">
        <v>13022</v>
      </c>
      <c r="B12995" s="287" t="s">
        <v>30357</v>
      </c>
      <c r="C12995" s="287" t="s">
        <v>22946</v>
      </c>
      <c r="D12995" t="str">
        <f t="shared" si="203"/>
        <v>un</v>
      </c>
      <c r="E12995" s="288">
        <v>343.98</v>
      </c>
    </row>
    <row r="12996" spans="1:5" x14ac:dyDescent="0.2">
      <c r="A12996" s="287" t="s">
        <v>13023</v>
      </c>
      <c r="B12996" s="287" t="s">
        <v>30358</v>
      </c>
      <c r="C12996" s="287" t="s">
        <v>22946</v>
      </c>
      <c r="D12996" t="str">
        <f t="shared" si="203"/>
        <v>un</v>
      </c>
      <c r="E12996" s="288">
        <v>343.98</v>
      </c>
    </row>
    <row r="12997" spans="1:5" x14ac:dyDescent="0.2">
      <c r="A12997" s="287" t="s">
        <v>13024</v>
      </c>
      <c r="B12997" s="287" t="s">
        <v>30358</v>
      </c>
      <c r="C12997" s="287" t="s">
        <v>22946</v>
      </c>
      <c r="D12997" t="str">
        <f t="shared" si="203"/>
        <v>un</v>
      </c>
      <c r="E12997" s="288">
        <v>343.98</v>
      </c>
    </row>
    <row r="12998" spans="1:5" x14ac:dyDescent="0.2">
      <c r="A12998" s="287" t="s">
        <v>13025</v>
      </c>
      <c r="B12998" s="287" t="s">
        <v>30359</v>
      </c>
      <c r="C12998" s="287" t="s">
        <v>22946</v>
      </c>
      <c r="D12998" t="str">
        <f t="shared" si="203"/>
        <v>un</v>
      </c>
      <c r="E12998" s="288">
        <v>35.369999999999997</v>
      </c>
    </row>
    <row r="12999" spans="1:5" x14ac:dyDescent="0.2">
      <c r="A12999" s="287" t="s">
        <v>13026</v>
      </c>
      <c r="B12999" s="287" t="s">
        <v>30359</v>
      </c>
      <c r="C12999" s="287" t="s">
        <v>22946</v>
      </c>
      <c r="D12999" t="str">
        <f t="shared" si="203"/>
        <v>un</v>
      </c>
      <c r="E12999" s="288">
        <v>35.369999999999997</v>
      </c>
    </row>
    <row r="13000" spans="1:5" x14ac:dyDescent="0.2">
      <c r="A13000" s="287" t="s">
        <v>13027</v>
      </c>
      <c r="B13000" s="287" t="s">
        <v>30360</v>
      </c>
      <c r="C13000" s="287" t="s">
        <v>22946</v>
      </c>
      <c r="D13000" t="str">
        <f t="shared" si="203"/>
        <v>un</v>
      </c>
      <c r="E13000" s="288">
        <v>349.89</v>
      </c>
    </row>
    <row r="13001" spans="1:5" x14ac:dyDescent="0.2">
      <c r="A13001" s="287" t="s">
        <v>13028</v>
      </c>
      <c r="B13001" s="287" t="s">
        <v>30360</v>
      </c>
      <c r="C13001" s="287" t="s">
        <v>22946</v>
      </c>
      <c r="D13001" t="str">
        <f t="shared" si="203"/>
        <v>un</v>
      </c>
      <c r="E13001" s="288">
        <v>349.89</v>
      </c>
    </row>
    <row r="13002" spans="1:5" x14ac:dyDescent="0.2">
      <c r="A13002" s="287" t="s">
        <v>13029</v>
      </c>
      <c r="B13002" s="287" t="s">
        <v>30361</v>
      </c>
      <c r="C13002" s="287" t="s">
        <v>22946</v>
      </c>
      <c r="D13002" t="str">
        <f t="shared" si="203"/>
        <v>un</v>
      </c>
      <c r="E13002" s="288">
        <v>35.31</v>
      </c>
    </row>
    <row r="13003" spans="1:5" x14ac:dyDescent="0.2">
      <c r="A13003" s="287" t="s">
        <v>13030</v>
      </c>
      <c r="B13003" s="287" t="s">
        <v>30361</v>
      </c>
      <c r="C13003" s="287" t="s">
        <v>22946</v>
      </c>
      <c r="D13003" t="str">
        <f t="shared" si="203"/>
        <v>un</v>
      </c>
      <c r="E13003" s="288">
        <v>35.31</v>
      </c>
    </row>
    <row r="13004" spans="1:5" x14ac:dyDescent="0.2">
      <c r="A13004" s="287" t="s">
        <v>13031</v>
      </c>
      <c r="B13004" s="287" t="s">
        <v>30362</v>
      </c>
      <c r="C13004" s="287" t="s">
        <v>22946</v>
      </c>
      <c r="D13004" t="str">
        <f t="shared" si="203"/>
        <v>un</v>
      </c>
      <c r="E13004" s="288">
        <v>553.86</v>
      </c>
    </row>
    <row r="13005" spans="1:5" x14ac:dyDescent="0.2">
      <c r="A13005" s="287" t="s">
        <v>13032</v>
      </c>
      <c r="B13005" s="287" t="s">
        <v>30362</v>
      </c>
      <c r="C13005" s="287" t="s">
        <v>22946</v>
      </c>
      <c r="D13005" t="str">
        <f t="shared" si="203"/>
        <v>un</v>
      </c>
      <c r="E13005" s="288">
        <v>553.86</v>
      </c>
    </row>
    <row r="13006" spans="1:5" x14ac:dyDescent="0.2">
      <c r="A13006" s="287" t="s">
        <v>13033</v>
      </c>
      <c r="B13006" s="287" t="s">
        <v>30363</v>
      </c>
      <c r="C13006" s="287" t="s">
        <v>22946</v>
      </c>
      <c r="D13006" t="str">
        <f t="shared" si="203"/>
        <v>un</v>
      </c>
      <c r="E13006" s="288">
        <v>109.68</v>
      </c>
    </row>
    <row r="13007" spans="1:5" x14ac:dyDescent="0.2">
      <c r="A13007" s="287" t="s">
        <v>13034</v>
      </c>
      <c r="B13007" s="287" t="s">
        <v>30363</v>
      </c>
      <c r="C13007" s="287" t="s">
        <v>22946</v>
      </c>
      <c r="D13007" t="str">
        <f t="shared" si="203"/>
        <v>un</v>
      </c>
      <c r="E13007" s="288">
        <v>109.68</v>
      </c>
    </row>
    <row r="13008" spans="1:5" x14ac:dyDescent="0.2">
      <c r="A13008" s="287" t="s">
        <v>13035</v>
      </c>
      <c r="B13008" s="287" t="s">
        <v>30364</v>
      </c>
      <c r="C13008" s="287" t="s">
        <v>22946</v>
      </c>
      <c r="D13008" t="str">
        <f t="shared" si="203"/>
        <v>un</v>
      </c>
      <c r="E13008" s="288">
        <v>22.4</v>
      </c>
    </row>
    <row r="13009" spans="1:5" x14ac:dyDescent="0.2">
      <c r="A13009" s="287" t="s">
        <v>13036</v>
      </c>
      <c r="B13009" s="287" t="s">
        <v>30364</v>
      </c>
      <c r="C13009" s="287" t="s">
        <v>22946</v>
      </c>
      <c r="D13009" t="str">
        <f t="shared" si="203"/>
        <v>un</v>
      </c>
      <c r="E13009" s="288">
        <v>22.4</v>
      </c>
    </row>
    <row r="13010" spans="1:5" x14ac:dyDescent="0.2">
      <c r="A13010" s="287" t="s">
        <v>13037</v>
      </c>
      <c r="B13010" s="287" t="s">
        <v>30365</v>
      </c>
      <c r="C13010" s="287" t="s">
        <v>22946</v>
      </c>
      <c r="D13010" t="str">
        <f t="shared" si="203"/>
        <v>un</v>
      </c>
      <c r="E13010" s="288">
        <v>7.65</v>
      </c>
    </row>
    <row r="13011" spans="1:5" x14ac:dyDescent="0.2">
      <c r="A13011" s="287" t="s">
        <v>13038</v>
      </c>
      <c r="B13011" s="287" t="s">
        <v>30365</v>
      </c>
      <c r="C13011" s="287" t="s">
        <v>22946</v>
      </c>
      <c r="D13011" t="str">
        <f t="shared" si="203"/>
        <v>un</v>
      </c>
      <c r="E13011" s="288">
        <v>7.65</v>
      </c>
    </row>
    <row r="13012" spans="1:5" x14ac:dyDescent="0.2">
      <c r="A13012" s="287" t="s">
        <v>13039</v>
      </c>
      <c r="B13012" s="287" t="s">
        <v>30366</v>
      </c>
      <c r="C13012" s="287" t="s">
        <v>22946</v>
      </c>
      <c r="D13012" t="str">
        <f t="shared" si="203"/>
        <v>un</v>
      </c>
      <c r="E13012" s="288">
        <v>9.34</v>
      </c>
    </row>
    <row r="13013" spans="1:5" x14ac:dyDescent="0.2">
      <c r="A13013" s="287" t="s">
        <v>13040</v>
      </c>
      <c r="B13013" s="287" t="s">
        <v>30366</v>
      </c>
      <c r="C13013" s="287" t="s">
        <v>22946</v>
      </c>
      <c r="D13013" t="str">
        <f t="shared" si="203"/>
        <v>un</v>
      </c>
      <c r="E13013" s="288">
        <v>9.34</v>
      </c>
    </row>
    <row r="13014" spans="1:5" x14ac:dyDescent="0.2">
      <c r="A13014" s="287" t="s">
        <v>13041</v>
      </c>
      <c r="B13014" s="287" t="s">
        <v>30367</v>
      </c>
      <c r="C13014" s="287" t="s">
        <v>22946</v>
      </c>
      <c r="D13014" t="str">
        <f t="shared" si="203"/>
        <v>un</v>
      </c>
      <c r="E13014" s="288">
        <v>149.82</v>
      </c>
    </row>
    <row r="13015" spans="1:5" x14ac:dyDescent="0.2">
      <c r="A13015" s="287" t="s">
        <v>13042</v>
      </c>
      <c r="B13015" s="287" t="s">
        <v>30367</v>
      </c>
      <c r="C13015" s="287" t="s">
        <v>22946</v>
      </c>
      <c r="D13015" t="str">
        <f t="shared" si="203"/>
        <v>un</v>
      </c>
      <c r="E13015" s="288">
        <v>149.82</v>
      </c>
    </row>
    <row r="13016" spans="1:5" x14ac:dyDescent="0.2">
      <c r="A13016" s="287" t="s">
        <v>13043</v>
      </c>
      <c r="B13016" s="287" t="s">
        <v>30368</v>
      </c>
      <c r="C13016" s="287" t="s">
        <v>22946</v>
      </c>
      <c r="D13016" t="str">
        <f t="shared" si="203"/>
        <v>un</v>
      </c>
      <c r="E13016" s="288">
        <v>44.76</v>
      </c>
    </row>
    <row r="13017" spans="1:5" x14ac:dyDescent="0.2">
      <c r="A13017" s="287" t="s">
        <v>13044</v>
      </c>
      <c r="B13017" s="287" t="s">
        <v>30368</v>
      </c>
      <c r="C13017" s="287" t="s">
        <v>22946</v>
      </c>
      <c r="D13017" t="str">
        <f t="shared" si="203"/>
        <v>un</v>
      </c>
      <c r="E13017" s="288">
        <v>44.76</v>
      </c>
    </row>
    <row r="13018" spans="1:5" x14ac:dyDescent="0.2">
      <c r="A13018" s="287" t="s">
        <v>13045</v>
      </c>
      <c r="B13018" s="287" t="s">
        <v>30369</v>
      </c>
      <c r="C13018" s="287" t="s">
        <v>22946</v>
      </c>
      <c r="D13018" t="str">
        <f t="shared" si="203"/>
        <v>un</v>
      </c>
      <c r="E13018" s="288">
        <v>49.5</v>
      </c>
    </row>
    <row r="13019" spans="1:5" x14ac:dyDescent="0.2">
      <c r="A13019" s="287" t="s">
        <v>13046</v>
      </c>
      <c r="B13019" s="287" t="s">
        <v>30369</v>
      </c>
      <c r="C13019" s="287" t="s">
        <v>22946</v>
      </c>
      <c r="D13019" t="str">
        <f t="shared" si="203"/>
        <v>un</v>
      </c>
      <c r="E13019" s="288">
        <v>49.5</v>
      </c>
    </row>
    <row r="13020" spans="1:5" x14ac:dyDescent="0.2">
      <c r="A13020" s="287" t="s">
        <v>13047</v>
      </c>
      <c r="B13020" s="287" t="s">
        <v>30370</v>
      </c>
      <c r="C13020" s="287" t="s">
        <v>22946</v>
      </c>
      <c r="D13020" t="str">
        <f t="shared" si="203"/>
        <v>un</v>
      </c>
      <c r="E13020" s="288">
        <v>11.5</v>
      </c>
    </row>
    <row r="13021" spans="1:5" x14ac:dyDescent="0.2">
      <c r="A13021" s="287" t="s">
        <v>13048</v>
      </c>
      <c r="B13021" s="287" t="s">
        <v>30370</v>
      </c>
      <c r="C13021" s="287" t="s">
        <v>22946</v>
      </c>
      <c r="D13021" t="str">
        <f t="shared" si="203"/>
        <v>un</v>
      </c>
      <c r="E13021" s="288">
        <v>11.5</v>
      </c>
    </row>
    <row r="13022" spans="1:5" x14ac:dyDescent="0.2">
      <c r="A13022" s="287" t="s">
        <v>13049</v>
      </c>
      <c r="B13022" s="287" t="s">
        <v>30371</v>
      </c>
      <c r="C13022" s="287" t="s">
        <v>22946</v>
      </c>
      <c r="D13022" t="str">
        <f t="shared" si="203"/>
        <v>un</v>
      </c>
      <c r="E13022" s="288">
        <v>19.09</v>
      </c>
    </row>
    <row r="13023" spans="1:5" x14ac:dyDescent="0.2">
      <c r="A13023" s="287" t="s">
        <v>13050</v>
      </c>
      <c r="B13023" s="287" t="s">
        <v>30371</v>
      </c>
      <c r="C13023" s="287" t="s">
        <v>22946</v>
      </c>
      <c r="D13023" t="str">
        <f t="shared" si="203"/>
        <v>un</v>
      </c>
      <c r="E13023" s="288">
        <v>19.09</v>
      </c>
    </row>
    <row r="13024" spans="1:5" x14ac:dyDescent="0.2">
      <c r="A13024" s="287" t="s">
        <v>13051</v>
      </c>
      <c r="B13024" s="287" t="s">
        <v>30372</v>
      </c>
      <c r="C13024" s="287" t="s">
        <v>22946</v>
      </c>
      <c r="D13024" t="str">
        <f t="shared" si="203"/>
        <v>un</v>
      </c>
      <c r="E13024" s="288">
        <v>13.59</v>
      </c>
    </row>
    <row r="13025" spans="1:5" x14ac:dyDescent="0.2">
      <c r="A13025" s="287" t="s">
        <v>13052</v>
      </c>
      <c r="B13025" s="287" t="s">
        <v>30372</v>
      </c>
      <c r="C13025" s="287" t="s">
        <v>22946</v>
      </c>
      <c r="D13025" t="str">
        <f t="shared" si="203"/>
        <v>un</v>
      </c>
      <c r="E13025" s="288">
        <v>13.59</v>
      </c>
    </row>
    <row r="13026" spans="1:5" x14ac:dyDescent="0.2">
      <c r="A13026" s="287" t="s">
        <v>13053</v>
      </c>
      <c r="B13026" s="287" t="s">
        <v>30373</v>
      </c>
      <c r="C13026" s="287" t="s">
        <v>11</v>
      </c>
      <c r="D13026" t="str">
        <f t="shared" si="203"/>
        <v>m2</v>
      </c>
      <c r="E13026" s="288">
        <v>43.41</v>
      </c>
    </row>
    <row r="13027" spans="1:5" x14ac:dyDescent="0.2">
      <c r="A13027" s="287" t="s">
        <v>13054</v>
      </c>
      <c r="B13027" s="287" t="s">
        <v>30373</v>
      </c>
      <c r="C13027" s="287" t="s">
        <v>11</v>
      </c>
      <c r="D13027" t="str">
        <f t="shared" si="203"/>
        <v>m2</v>
      </c>
      <c r="E13027" s="288">
        <v>43.41</v>
      </c>
    </row>
    <row r="13028" spans="1:5" x14ac:dyDescent="0.2">
      <c r="A13028" s="287" t="s">
        <v>13055</v>
      </c>
      <c r="B13028" s="287" t="s">
        <v>30374</v>
      </c>
      <c r="C13028" s="287" t="s">
        <v>22946</v>
      </c>
      <c r="D13028" t="str">
        <f t="shared" si="203"/>
        <v>un</v>
      </c>
      <c r="E13028" s="288">
        <v>23.65</v>
      </c>
    </row>
    <row r="13029" spans="1:5" x14ac:dyDescent="0.2">
      <c r="A13029" s="287" t="s">
        <v>13056</v>
      </c>
      <c r="B13029" s="287" t="s">
        <v>30374</v>
      </c>
      <c r="C13029" s="287" t="s">
        <v>22946</v>
      </c>
      <c r="D13029" t="str">
        <f t="shared" si="203"/>
        <v>un</v>
      </c>
      <c r="E13029" s="288">
        <v>23.65</v>
      </c>
    </row>
    <row r="13030" spans="1:5" x14ac:dyDescent="0.2">
      <c r="A13030" s="287" t="s">
        <v>13057</v>
      </c>
      <c r="B13030" s="287" t="s">
        <v>30375</v>
      </c>
      <c r="C13030" s="287" t="s">
        <v>11</v>
      </c>
      <c r="D13030" t="str">
        <f t="shared" si="203"/>
        <v>m2</v>
      </c>
      <c r="E13030" s="288">
        <v>41.85</v>
      </c>
    </row>
    <row r="13031" spans="1:5" x14ac:dyDescent="0.2">
      <c r="A13031" s="287" t="s">
        <v>13058</v>
      </c>
      <c r="B13031" s="287" t="s">
        <v>30375</v>
      </c>
      <c r="C13031" s="287" t="s">
        <v>11</v>
      </c>
      <c r="D13031" t="str">
        <f t="shared" si="203"/>
        <v>m2</v>
      </c>
      <c r="E13031" s="288">
        <v>41.85</v>
      </c>
    </row>
    <row r="13032" spans="1:5" x14ac:dyDescent="0.2">
      <c r="A13032" s="287" t="s">
        <v>13059</v>
      </c>
      <c r="B13032" s="287" t="s">
        <v>30376</v>
      </c>
      <c r="C13032" s="287" t="s">
        <v>22946</v>
      </c>
      <c r="D13032" t="str">
        <f t="shared" si="203"/>
        <v>un</v>
      </c>
      <c r="E13032" s="288">
        <v>4.2699999999999996</v>
      </c>
    </row>
    <row r="13033" spans="1:5" x14ac:dyDescent="0.2">
      <c r="A13033" s="287" t="s">
        <v>13060</v>
      </c>
      <c r="B13033" s="287" t="s">
        <v>30376</v>
      </c>
      <c r="C13033" s="287" t="s">
        <v>22946</v>
      </c>
      <c r="D13033" t="str">
        <f t="shared" si="203"/>
        <v>un</v>
      </c>
      <c r="E13033" s="288">
        <v>4.2699999999999996</v>
      </c>
    </row>
    <row r="13034" spans="1:5" x14ac:dyDescent="0.2">
      <c r="A13034" s="287" t="s">
        <v>13061</v>
      </c>
      <c r="B13034" s="287" t="s">
        <v>30377</v>
      </c>
      <c r="C13034" s="287" t="s">
        <v>22946</v>
      </c>
      <c r="D13034" t="str">
        <f t="shared" si="203"/>
        <v>un</v>
      </c>
      <c r="E13034" s="288">
        <v>7.89</v>
      </c>
    </row>
    <row r="13035" spans="1:5" x14ac:dyDescent="0.2">
      <c r="A13035" s="287" t="s">
        <v>13062</v>
      </c>
      <c r="B13035" s="287" t="s">
        <v>30377</v>
      </c>
      <c r="C13035" s="287" t="s">
        <v>22946</v>
      </c>
      <c r="D13035" t="str">
        <f t="shared" si="203"/>
        <v>un</v>
      </c>
      <c r="E13035" s="288">
        <v>7.89</v>
      </c>
    </row>
    <row r="13036" spans="1:5" x14ac:dyDescent="0.2">
      <c r="A13036" s="287" t="s">
        <v>13063</v>
      </c>
      <c r="B13036" s="287" t="s">
        <v>30378</v>
      </c>
      <c r="C13036" s="287" t="s">
        <v>22946</v>
      </c>
      <c r="D13036" t="str">
        <f t="shared" si="203"/>
        <v>un</v>
      </c>
      <c r="E13036" s="288">
        <v>10.77</v>
      </c>
    </row>
    <row r="13037" spans="1:5" x14ac:dyDescent="0.2">
      <c r="A13037" s="287" t="s">
        <v>13064</v>
      </c>
      <c r="B13037" s="287" t="s">
        <v>30378</v>
      </c>
      <c r="C13037" s="287" t="s">
        <v>22946</v>
      </c>
      <c r="D13037" t="str">
        <f t="shared" si="203"/>
        <v>un</v>
      </c>
      <c r="E13037" s="288">
        <v>10.77</v>
      </c>
    </row>
    <row r="13038" spans="1:5" x14ac:dyDescent="0.2">
      <c r="A13038" s="287" t="s">
        <v>13065</v>
      </c>
      <c r="B13038" s="287" t="s">
        <v>30379</v>
      </c>
      <c r="C13038" s="287" t="s">
        <v>22946</v>
      </c>
      <c r="D13038" t="str">
        <f t="shared" si="203"/>
        <v>un</v>
      </c>
      <c r="E13038" s="288">
        <v>51.45</v>
      </c>
    </row>
    <row r="13039" spans="1:5" x14ac:dyDescent="0.2">
      <c r="A13039" s="287" t="s">
        <v>13066</v>
      </c>
      <c r="B13039" s="287" t="s">
        <v>30379</v>
      </c>
      <c r="C13039" s="287" t="s">
        <v>22946</v>
      </c>
      <c r="D13039" t="str">
        <f t="shared" si="203"/>
        <v>un</v>
      </c>
      <c r="E13039" s="288">
        <v>51.45</v>
      </c>
    </row>
    <row r="13040" spans="1:5" x14ac:dyDescent="0.2">
      <c r="A13040" s="287" t="s">
        <v>13067</v>
      </c>
      <c r="B13040" s="287" t="s">
        <v>30380</v>
      </c>
      <c r="C13040" s="287" t="s">
        <v>22946</v>
      </c>
      <c r="D13040" t="str">
        <f t="shared" si="203"/>
        <v>un</v>
      </c>
      <c r="E13040" s="288">
        <v>8.65</v>
      </c>
    </row>
    <row r="13041" spans="1:5" x14ac:dyDescent="0.2">
      <c r="A13041" s="287" t="s">
        <v>13068</v>
      </c>
      <c r="B13041" s="287" t="s">
        <v>30380</v>
      </c>
      <c r="C13041" s="287" t="s">
        <v>22946</v>
      </c>
      <c r="D13041" t="str">
        <f t="shared" si="203"/>
        <v>un</v>
      </c>
      <c r="E13041" s="288">
        <v>8.65</v>
      </c>
    </row>
    <row r="13042" spans="1:5" x14ac:dyDescent="0.2">
      <c r="A13042" s="287" t="s">
        <v>13069</v>
      </c>
      <c r="B13042" s="287" t="s">
        <v>30381</v>
      </c>
      <c r="C13042" s="287" t="s">
        <v>22946</v>
      </c>
      <c r="D13042" t="str">
        <f t="shared" si="203"/>
        <v>un</v>
      </c>
      <c r="E13042" s="288">
        <v>57.19</v>
      </c>
    </row>
    <row r="13043" spans="1:5" x14ac:dyDescent="0.2">
      <c r="A13043" s="287" t="s">
        <v>13070</v>
      </c>
      <c r="B13043" s="287" t="s">
        <v>30381</v>
      </c>
      <c r="C13043" s="287" t="s">
        <v>22946</v>
      </c>
      <c r="D13043" t="str">
        <f t="shared" si="203"/>
        <v>un</v>
      </c>
      <c r="E13043" s="288">
        <v>57.19</v>
      </c>
    </row>
    <row r="13044" spans="1:5" x14ac:dyDescent="0.2">
      <c r="A13044" s="287" t="s">
        <v>13071</v>
      </c>
      <c r="B13044" s="287" t="s">
        <v>30382</v>
      </c>
      <c r="C13044" s="287" t="s">
        <v>22946</v>
      </c>
      <c r="D13044" t="str">
        <f t="shared" si="203"/>
        <v>un</v>
      </c>
      <c r="E13044" s="288">
        <v>6.31</v>
      </c>
    </row>
    <row r="13045" spans="1:5" x14ac:dyDescent="0.2">
      <c r="A13045" s="287" t="s">
        <v>13072</v>
      </c>
      <c r="B13045" s="287" t="s">
        <v>30382</v>
      </c>
      <c r="C13045" s="287" t="s">
        <v>22946</v>
      </c>
      <c r="D13045" t="str">
        <f t="shared" si="203"/>
        <v>un</v>
      </c>
      <c r="E13045" s="288">
        <v>6.31</v>
      </c>
    </row>
    <row r="13046" spans="1:5" x14ac:dyDescent="0.2">
      <c r="A13046" s="287" t="s">
        <v>13073</v>
      </c>
      <c r="B13046" s="287" t="s">
        <v>30383</v>
      </c>
      <c r="C13046" s="287" t="s">
        <v>22946</v>
      </c>
      <c r="D13046" t="str">
        <f t="shared" si="203"/>
        <v>un</v>
      </c>
      <c r="E13046" s="288">
        <v>6.38</v>
      </c>
    </row>
    <row r="13047" spans="1:5" x14ac:dyDescent="0.2">
      <c r="A13047" s="287" t="s">
        <v>13074</v>
      </c>
      <c r="B13047" s="287" t="s">
        <v>30383</v>
      </c>
      <c r="C13047" s="287" t="s">
        <v>22946</v>
      </c>
      <c r="D13047" t="str">
        <f t="shared" si="203"/>
        <v>un</v>
      </c>
      <c r="E13047" s="288">
        <v>6.38</v>
      </c>
    </row>
    <row r="13048" spans="1:5" x14ac:dyDescent="0.2">
      <c r="A13048" s="287" t="s">
        <v>13075</v>
      </c>
      <c r="B13048" s="287" t="s">
        <v>30384</v>
      </c>
      <c r="C13048" s="287" t="s">
        <v>22946</v>
      </c>
      <c r="D13048" t="str">
        <f t="shared" si="203"/>
        <v>un</v>
      </c>
      <c r="E13048" s="288">
        <v>51.21</v>
      </c>
    </row>
    <row r="13049" spans="1:5" x14ac:dyDescent="0.2">
      <c r="A13049" s="287" t="s">
        <v>13076</v>
      </c>
      <c r="B13049" s="287" t="s">
        <v>30384</v>
      </c>
      <c r="C13049" s="287" t="s">
        <v>22946</v>
      </c>
      <c r="D13049" t="str">
        <f t="shared" si="203"/>
        <v>un</v>
      </c>
      <c r="E13049" s="288">
        <v>51.21</v>
      </c>
    </row>
    <row r="13050" spans="1:5" x14ac:dyDescent="0.2">
      <c r="A13050" s="287" t="s">
        <v>13077</v>
      </c>
      <c r="B13050" s="287" t="s">
        <v>30385</v>
      </c>
      <c r="C13050" s="287" t="s">
        <v>22946</v>
      </c>
      <c r="D13050" t="str">
        <f t="shared" si="203"/>
        <v>un</v>
      </c>
      <c r="E13050" s="288">
        <v>49.94</v>
      </c>
    </row>
    <row r="13051" spans="1:5" x14ac:dyDescent="0.2">
      <c r="A13051" s="287" t="s">
        <v>13078</v>
      </c>
      <c r="B13051" s="287" t="s">
        <v>30385</v>
      </c>
      <c r="C13051" s="287" t="s">
        <v>22946</v>
      </c>
      <c r="D13051" t="str">
        <f t="shared" si="203"/>
        <v>un</v>
      </c>
      <c r="E13051" s="288">
        <v>49.94</v>
      </c>
    </row>
    <row r="13052" spans="1:5" x14ac:dyDescent="0.2">
      <c r="A13052" s="287" t="s">
        <v>13079</v>
      </c>
      <c r="B13052" s="287" t="s">
        <v>30386</v>
      </c>
      <c r="C13052" s="287" t="s">
        <v>22946</v>
      </c>
      <c r="D13052" t="str">
        <f t="shared" si="203"/>
        <v>un</v>
      </c>
      <c r="E13052" s="288">
        <v>102.37</v>
      </c>
    </row>
    <row r="13053" spans="1:5" x14ac:dyDescent="0.2">
      <c r="A13053" s="287" t="s">
        <v>13080</v>
      </c>
      <c r="B13053" s="287" t="s">
        <v>30386</v>
      </c>
      <c r="C13053" s="287" t="s">
        <v>22946</v>
      </c>
      <c r="D13053" t="str">
        <f t="shared" si="203"/>
        <v>un</v>
      </c>
      <c r="E13053" s="288">
        <v>102.37</v>
      </c>
    </row>
    <row r="13054" spans="1:5" x14ac:dyDescent="0.2">
      <c r="A13054" s="287" t="s">
        <v>13081</v>
      </c>
      <c r="B13054" s="287" t="s">
        <v>30387</v>
      </c>
      <c r="C13054" s="287" t="s">
        <v>22946</v>
      </c>
      <c r="D13054" t="str">
        <f t="shared" si="203"/>
        <v>un</v>
      </c>
      <c r="E13054" s="288">
        <v>14.55</v>
      </c>
    </row>
    <row r="13055" spans="1:5" x14ac:dyDescent="0.2">
      <c r="A13055" s="287" t="s">
        <v>13082</v>
      </c>
      <c r="B13055" s="287" t="s">
        <v>30387</v>
      </c>
      <c r="C13055" s="287" t="s">
        <v>22946</v>
      </c>
      <c r="D13055" t="str">
        <f t="shared" si="203"/>
        <v>un</v>
      </c>
      <c r="E13055" s="288">
        <v>14.55</v>
      </c>
    </row>
    <row r="13056" spans="1:5" x14ac:dyDescent="0.2">
      <c r="A13056" s="287" t="s">
        <v>13083</v>
      </c>
      <c r="B13056" s="287" t="s">
        <v>30388</v>
      </c>
      <c r="C13056" s="287" t="s">
        <v>22946</v>
      </c>
      <c r="D13056" t="str">
        <f t="shared" si="203"/>
        <v>un</v>
      </c>
      <c r="E13056" s="288">
        <v>55.51</v>
      </c>
    </row>
    <row r="13057" spans="1:5" x14ac:dyDescent="0.2">
      <c r="A13057" s="287" t="s">
        <v>13084</v>
      </c>
      <c r="B13057" s="287" t="s">
        <v>30388</v>
      </c>
      <c r="C13057" s="287" t="s">
        <v>22946</v>
      </c>
      <c r="D13057" t="str">
        <f t="shared" si="203"/>
        <v>un</v>
      </c>
      <c r="E13057" s="288">
        <v>55.51</v>
      </c>
    </row>
    <row r="13058" spans="1:5" x14ac:dyDescent="0.2">
      <c r="A13058" s="287" t="s">
        <v>13085</v>
      </c>
      <c r="B13058" s="287" t="s">
        <v>30389</v>
      </c>
      <c r="C13058" s="287" t="s">
        <v>22946</v>
      </c>
      <c r="D13058" t="str">
        <f t="shared" ref="D13058:D13121" si="204">LOWER(C13058)</f>
        <v>un</v>
      </c>
      <c r="E13058" s="288">
        <v>82.08</v>
      </c>
    </row>
    <row r="13059" spans="1:5" x14ac:dyDescent="0.2">
      <c r="A13059" s="287" t="s">
        <v>13086</v>
      </c>
      <c r="B13059" s="287" t="s">
        <v>30389</v>
      </c>
      <c r="C13059" s="287" t="s">
        <v>22946</v>
      </c>
      <c r="D13059" t="str">
        <f t="shared" si="204"/>
        <v>un</v>
      </c>
      <c r="E13059" s="288">
        <v>82.08</v>
      </c>
    </row>
    <row r="13060" spans="1:5" x14ac:dyDescent="0.2">
      <c r="A13060" s="287" t="s">
        <v>13087</v>
      </c>
      <c r="B13060" s="287" t="s">
        <v>30390</v>
      </c>
      <c r="C13060" s="287" t="s">
        <v>53</v>
      </c>
      <c r="D13060" t="str">
        <f t="shared" si="204"/>
        <v>m</v>
      </c>
      <c r="E13060" s="288">
        <v>5.63</v>
      </c>
    </row>
    <row r="13061" spans="1:5" x14ac:dyDescent="0.2">
      <c r="A13061" s="287" t="s">
        <v>13088</v>
      </c>
      <c r="B13061" s="287" t="s">
        <v>30390</v>
      </c>
      <c r="C13061" s="287" t="s">
        <v>53</v>
      </c>
      <c r="D13061" t="str">
        <f t="shared" si="204"/>
        <v>m</v>
      </c>
      <c r="E13061" s="288">
        <v>5.63</v>
      </c>
    </row>
    <row r="13062" spans="1:5" x14ac:dyDescent="0.2">
      <c r="A13062" s="287" t="s">
        <v>13089</v>
      </c>
      <c r="B13062" s="287" t="s">
        <v>30391</v>
      </c>
      <c r="C13062" s="287" t="s">
        <v>11</v>
      </c>
      <c r="D13062" t="str">
        <f t="shared" si="204"/>
        <v>m2</v>
      </c>
      <c r="E13062" s="288">
        <v>10.199999999999999</v>
      </c>
    </row>
    <row r="13063" spans="1:5" x14ac:dyDescent="0.2">
      <c r="A13063" s="287" t="s">
        <v>13090</v>
      </c>
      <c r="B13063" s="287" t="s">
        <v>30391</v>
      </c>
      <c r="C13063" s="287" t="s">
        <v>11</v>
      </c>
      <c r="D13063" t="str">
        <f t="shared" si="204"/>
        <v>m2</v>
      </c>
      <c r="E13063" s="288">
        <v>10.199999999999999</v>
      </c>
    </row>
    <row r="13064" spans="1:5" x14ac:dyDescent="0.2">
      <c r="A13064" s="287" t="s">
        <v>13091</v>
      </c>
      <c r="B13064" s="287" t="s">
        <v>30392</v>
      </c>
      <c r="C13064" s="287" t="s">
        <v>11</v>
      </c>
      <c r="D13064" t="str">
        <f t="shared" si="204"/>
        <v>m2</v>
      </c>
      <c r="E13064" s="288">
        <v>48.67</v>
      </c>
    </row>
    <row r="13065" spans="1:5" x14ac:dyDescent="0.2">
      <c r="A13065" s="287" t="s">
        <v>13092</v>
      </c>
      <c r="B13065" s="287" t="s">
        <v>30392</v>
      </c>
      <c r="C13065" s="287" t="s">
        <v>11</v>
      </c>
      <c r="D13065" t="str">
        <f t="shared" si="204"/>
        <v>m2</v>
      </c>
      <c r="E13065" s="288">
        <v>48.67</v>
      </c>
    </row>
    <row r="13066" spans="1:5" x14ac:dyDescent="0.2">
      <c r="A13066" s="287" t="s">
        <v>13093</v>
      </c>
      <c r="B13066" s="287" t="s">
        <v>30393</v>
      </c>
      <c r="C13066" s="287" t="s">
        <v>22946</v>
      </c>
      <c r="D13066" t="str">
        <f t="shared" si="204"/>
        <v>un</v>
      </c>
      <c r="E13066" s="288">
        <v>26.2</v>
      </c>
    </row>
    <row r="13067" spans="1:5" x14ac:dyDescent="0.2">
      <c r="A13067" s="287" t="s">
        <v>13094</v>
      </c>
      <c r="B13067" s="287" t="s">
        <v>30393</v>
      </c>
      <c r="C13067" s="287" t="s">
        <v>22946</v>
      </c>
      <c r="D13067" t="str">
        <f t="shared" si="204"/>
        <v>un</v>
      </c>
      <c r="E13067" s="288">
        <v>26.2</v>
      </c>
    </row>
    <row r="13068" spans="1:5" x14ac:dyDescent="0.2">
      <c r="A13068" s="287" t="s">
        <v>13095</v>
      </c>
      <c r="B13068" s="287" t="s">
        <v>30394</v>
      </c>
      <c r="C13068" s="287" t="s">
        <v>11</v>
      </c>
      <c r="D13068" t="str">
        <f t="shared" si="204"/>
        <v>m2</v>
      </c>
      <c r="E13068" s="288">
        <v>162.04</v>
      </c>
    </row>
    <row r="13069" spans="1:5" x14ac:dyDescent="0.2">
      <c r="A13069" s="287" t="s">
        <v>13096</v>
      </c>
      <c r="B13069" s="287" t="s">
        <v>30394</v>
      </c>
      <c r="C13069" s="287" t="s">
        <v>11</v>
      </c>
      <c r="D13069" t="str">
        <f t="shared" si="204"/>
        <v>m2</v>
      </c>
      <c r="E13069" s="288">
        <v>162.04</v>
      </c>
    </row>
    <row r="13070" spans="1:5" x14ac:dyDescent="0.2">
      <c r="A13070" s="287" t="s">
        <v>13097</v>
      </c>
      <c r="B13070" s="287" t="s">
        <v>30395</v>
      </c>
      <c r="C13070" s="287" t="s">
        <v>11</v>
      </c>
      <c r="D13070" t="str">
        <f t="shared" si="204"/>
        <v>m2</v>
      </c>
      <c r="E13070" s="288">
        <v>142.04</v>
      </c>
    </row>
    <row r="13071" spans="1:5" x14ac:dyDescent="0.2">
      <c r="A13071" s="287" t="s">
        <v>13098</v>
      </c>
      <c r="B13071" s="287" t="s">
        <v>30395</v>
      </c>
      <c r="C13071" s="287" t="s">
        <v>11</v>
      </c>
      <c r="D13071" t="str">
        <f t="shared" si="204"/>
        <v>m2</v>
      </c>
      <c r="E13071" s="288">
        <v>142.04</v>
      </c>
    </row>
    <row r="13072" spans="1:5" x14ac:dyDescent="0.2">
      <c r="A13072" s="287" t="s">
        <v>13099</v>
      </c>
      <c r="B13072" s="287" t="s">
        <v>30396</v>
      </c>
      <c r="C13072" s="287" t="s">
        <v>22946</v>
      </c>
      <c r="D13072" t="str">
        <f t="shared" si="204"/>
        <v>un</v>
      </c>
      <c r="E13072" s="288">
        <v>191.24</v>
      </c>
    </row>
    <row r="13073" spans="1:5" x14ac:dyDescent="0.2">
      <c r="A13073" s="287" t="s">
        <v>13100</v>
      </c>
      <c r="B13073" s="287" t="s">
        <v>30396</v>
      </c>
      <c r="C13073" s="287" t="s">
        <v>22946</v>
      </c>
      <c r="D13073" t="str">
        <f t="shared" si="204"/>
        <v>un</v>
      </c>
      <c r="E13073" s="288">
        <v>191.24</v>
      </c>
    </row>
    <row r="13074" spans="1:5" x14ac:dyDescent="0.2">
      <c r="A13074" s="287" t="s">
        <v>13101</v>
      </c>
      <c r="B13074" s="287" t="s">
        <v>30397</v>
      </c>
      <c r="C13074" s="287" t="s">
        <v>22946</v>
      </c>
      <c r="D13074" t="str">
        <f t="shared" si="204"/>
        <v>un</v>
      </c>
      <c r="E13074" s="288">
        <v>7.49</v>
      </c>
    </row>
    <row r="13075" spans="1:5" x14ac:dyDescent="0.2">
      <c r="A13075" s="287" t="s">
        <v>13102</v>
      </c>
      <c r="B13075" s="287" t="s">
        <v>30397</v>
      </c>
      <c r="C13075" s="287" t="s">
        <v>22946</v>
      </c>
      <c r="D13075" t="str">
        <f t="shared" si="204"/>
        <v>un</v>
      </c>
      <c r="E13075" s="288">
        <v>7.49</v>
      </c>
    </row>
    <row r="13076" spans="1:5" x14ac:dyDescent="0.2">
      <c r="A13076" s="287" t="s">
        <v>13103</v>
      </c>
      <c r="B13076" s="287" t="s">
        <v>30398</v>
      </c>
      <c r="C13076" s="287" t="s">
        <v>22946</v>
      </c>
      <c r="D13076" t="str">
        <f t="shared" si="204"/>
        <v>un</v>
      </c>
      <c r="E13076" s="288">
        <v>25.54</v>
      </c>
    </row>
    <row r="13077" spans="1:5" x14ac:dyDescent="0.2">
      <c r="A13077" s="287" t="s">
        <v>13104</v>
      </c>
      <c r="B13077" s="287" t="s">
        <v>30398</v>
      </c>
      <c r="C13077" s="287" t="s">
        <v>22946</v>
      </c>
      <c r="D13077" t="str">
        <f t="shared" si="204"/>
        <v>un</v>
      </c>
      <c r="E13077" s="288">
        <v>25.54</v>
      </c>
    </row>
    <row r="13078" spans="1:5" x14ac:dyDescent="0.2">
      <c r="A13078" s="287" t="s">
        <v>13105</v>
      </c>
      <c r="B13078" s="287" t="s">
        <v>30399</v>
      </c>
      <c r="C13078" s="287" t="s">
        <v>53</v>
      </c>
      <c r="D13078" t="str">
        <f t="shared" si="204"/>
        <v>m</v>
      </c>
      <c r="E13078" s="288">
        <v>35</v>
      </c>
    </row>
    <row r="13079" spans="1:5" x14ac:dyDescent="0.2">
      <c r="A13079" s="287" t="s">
        <v>13106</v>
      </c>
      <c r="B13079" s="287" t="s">
        <v>30399</v>
      </c>
      <c r="C13079" s="287" t="s">
        <v>53</v>
      </c>
      <c r="D13079" t="str">
        <f t="shared" si="204"/>
        <v>m</v>
      </c>
      <c r="E13079" s="288">
        <v>35</v>
      </c>
    </row>
    <row r="13080" spans="1:5" x14ac:dyDescent="0.2">
      <c r="A13080" s="287" t="s">
        <v>13107</v>
      </c>
      <c r="B13080" s="287" t="s">
        <v>30400</v>
      </c>
      <c r="C13080" s="287" t="s">
        <v>53</v>
      </c>
      <c r="D13080" t="str">
        <f t="shared" si="204"/>
        <v>m</v>
      </c>
      <c r="E13080" s="288">
        <v>21.04</v>
      </c>
    </row>
    <row r="13081" spans="1:5" x14ac:dyDescent="0.2">
      <c r="A13081" s="287" t="s">
        <v>13108</v>
      </c>
      <c r="B13081" s="287" t="s">
        <v>30400</v>
      </c>
      <c r="C13081" s="287" t="s">
        <v>53</v>
      </c>
      <c r="D13081" t="str">
        <f t="shared" si="204"/>
        <v>m</v>
      </c>
      <c r="E13081" s="288">
        <v>21.04</v>
      </c>
    </row>
    <row r="13082" spans="1:5" x14ac:dyDescent="0.2">
      <c r="A13082" s="287" t="s">
        <v>13109</v>
      </c>
      <c r="B13082" s="287" t="s">
        <v>30401</v>
      </c>
      <c r="C13082" s="287" t="s">
        <v>53</v>
      </c>
      <c r="D13082" t="str">
        <f t="shared" si="204"/>
        <v>m</v>
      </c>
      <c r="E13082" s="288">
        <v>35.31</v>
      </c>
    </row>
    <row r="13083" spans="1:5" x14ac:dyDescent="0.2">
      <c r="A13083" s="287" t="s">
        <v>13110</v>
      </c>
      <c r="B13083" s="287" t="s">
        <v>30401</v>
      </c>
      <c r="C13083" s="287" t="s">
        <v>53</v>
      </c>
      <c r="D13083" t="str">
        <f t="shared" si="204"/>
        <v>m</v>
      </c>
      <c r="E13083" s="288">
        <v>35.31</v>
      </c>
    </row>
    <row r="13084" spans="1:5" x14ac:dyDescent="0.2">
      <c r="A13084" s="287" t="s">
        <v>13111</v>
      </c>
      <c r="B13084" s="287" t="s">
        <v>30402</v>
      </c>
      <c r="C13084" s="287" t="s">
        <v>53</v>
      </c>
      <c r="D13084" t="str">
        <f t="shared" si="204"/>
        <v>m</v>
      </c>
      <c r="E13084" s="288">
        <v>34.71</v>
      </c>
    </row>
    <row r="13085" spans="1:5" x14ac:dyDescent="0.2">
      <c r="A13085" s="287" t="s">
        <v>13112</v>
      </c>
      <c r="B13085" s="287" t="s">
        <v>30402</v>
      </c>
      <c r="C13085" s="287" t="s">
        <v>53</v>
      </c>
      <c r="D13085" t="str">
        <f t="shared" si="204"/>
        <v>m</v>
      </c>
      <c r="E13085" s="288">
        <v>34.71</v>
      </c>
    </row>
    <row r="13086" spans="1:5" x14ac:dyDescent="0.2">
      <c r="A13086" s="287" t="s">
        <v>13113</v>
      </c>
      <c r="B13086" s="287" t="s">
        <v>30403</v>
      </c>
      <c r="C13086" s="287" t="s">
        <v>53</v>
      </c>
      <c r="D13086" t="str">
        <f t="shared" si="204"/>
        <v>m</v>
      </c>
      <c r="E13086" s="288">
        <v>7.42</v>
      </c>
    </row>
    <row r="13087" spans="1:5" x14ac:dyDescent="0.2">
      <c r="A13087" s="287" t="s">
        <v>13114</v>
      </c>
      <c r="B13087" s="287" t="s">
        <v>30403</v>
      </c>
      <c r="C13087" s="287" t="s">
        <v>53</v>
      </c>
      <c r="D13087" t="str">
        <f t="shared" si="204"/>
        <v>m</v>
      </c>
      <c r="E13087" s="288">
        <v>7.42</v>
      </c>
    </row>
    <row r="13088" spans="1:5" x14ac:dyDescent="0.2">
      <c r="A13088" s="287" t="s">
        <v>13115</v>
      </c>
      <c r="B13088" s="287" t="s">
        <v>30404</v>
      </c>
      <c r="C13088" s="287" t="s">
        <v>53</v>
      </c>
      <c r="D13088" t="str">
        <f t="shared" si="204"/>
        <v>m</v>
      </c>
      <c r="E13088" s="288">
        <v>174.4</v>
      </c>
    </row>
    <row r="13089" spans="1:5" x14ac:dyDescent="0.2">
      <c r="A13089" s="287" t="s">
        <v>13116</v>
      </c>
      <c r="B13089" s="287" t="s">
        <v>30404</v>
      </c>
      <c r="C13089" s="287" t="s">
        <v>53</v>
      </c>
      <c r="D13089" t="str">
        <f t="shared" si="204"/>
        <v>m</v>
      </c>
      <c r="E13089" s="288">
        <v>174.4</v>
      </c>
    </row>
    <row r="13090" spans="1:5" x14ac:dyDescent="0.2">
      <c r="A13090" s="287" t="s">
        <v>13117</v>
      </c>
      <c r="B13090" s="287" t="s">
        <v>23603</v>
      </c>
      <c r="C13090" s="287" t="s">
        <v>53</v>
      </c>
      <c r="D13090" t="str">
        <f t="shared" si="204"/>
        <v>m</v>
      </c>
      <c r="E13090" s="288">
        <v>1.75</v>
      </c>
    </row>
    <row r="13091" spans="1:5" x14ac:dyDescent="0.2">
      <c r="A13091" s="287" t="s">
        <v>13118</v>
      </c>
      <c r="B13091" s="287" t="s">
        <v>23603</v>
      </c>
      <c r="C13091" s="287" t="s">
        <v>53</v>
      </c>
      <c r="D13091" t="str">
        <f t="shared" si="204"/>
        <v>m</v>
      </c>
      <c r="E13091" s="288">
        <v>1.75</v>
      </c>
    </row>
    <row r="13092" spans="1:5" x14ac:dyDescent="0.2">
      <c r="A13092" s="287" t="s">
        <v>13119</v>
      </c>
      <c r="B13092" s="287" t="s">
        <v>30405</v>
      </c>
      <c r="C13092" s="287" t="s">
        <v>53</v>
      </c>
      <c r="D13092" t="str">
        <f t="shared" si="204"/>
        <v>m</v>
      </c>
      <c r="E13092" s="288">
        <v>18.440000000000001</v>
      </c>
    </row>
    <row r="13093" spans="1:5" x14ac:dyDescent="0.2">
      <c r="A13093" s="287" t="s">
        <v>13120</v>
      </c>
      <c r="B13093" s="287" t="s">
        <v>30405</v>
      </c>
      <c r="C13093" s="287" t="s">
        <v>53</v>
      </c>
      <c r="D13093" t="str">
        <f t="shared" si="204"/>
        <v>m</v>
      </c>
      <c r="E13093" s="288">
        <v>18.440000000000001</v>
      </c>
    </row>
    <row r="13094" spans="1:5" x14ac:dyDescent="0.2">
      <c r="A13094" s="287" t="s">
        <v>13121</v>
      </c>
      <c r="B13094" s="287" t="s">
        <v>23604</v>
      </c>
      <c r="C13094" s="287" t="s">
        <v>53</v>
      </c>
      <c r="D13094" t="str">
        <f t="shared" si="204"/>
        <v>m</v>
      </c>
      <c r="E13094" s="288">
        <v>5.22</v>
      </c>
    </row>
    <row r="13095" spans="1:5" x14ac:dyDescent="0.2">
      <c r="A13095" s="287" t="s">
        <v>13122</v>
      </c>
      <c r="B13095" s="287" t="s">
        <v>23604</v>
      </c>
      <c r="C13095" s="287" t="s">
        <v>53</v>
      </c>
      <c r="D13095" t="str">
        <f t="shared" si="204"/>
        <v>m</v>
      </c>
      <c r="E13095" s="288">
        <v>5.22</v>
      </c>
    </row>
    <row r="13096" spans="1:5" x14ac:dyDescent="0.2">
      <c r="A13096" s="287" t="s">
        <v>13123</v>
      </c>
      <c r="B13096" s="287" t="s">
        <v>23605</v>
      </c>
      <c r="C13096" s="287" t="s">
        <v>53</v>
      </c>
      <c r="D13096" t="str">
        <f t="shared" si="204"/>
        <v>m</v>
      </c>
      <c r="E13096" s="288">
        <v>26.36</v>
      </c>
    </row>
    <row r="13097" spans="1:5" x14ac:dyDescent="0.2">
      <c r="A13097" s="287" t="s">
        <v>13124</v>
      </c>
      <c r="B13097" s="287" t="s">
        <v>23605</v>
      </c>
      <c r="C13097" s="287" t="s">
        <v>53</v>
      </c>
      <c r="D13097" t="str">
        <f t="shared" si="204"/>
        <v>m</v>
      </c>
      <c r="E13097" s="288">
        <v>26.36</v>
      </c>
    </row>
    <row r="13098" spans="1:5" x14ac:dyDescent="0.2">
      <c r="A13098" s="287" t="s">
        <v>13125</v>
      </c>
      <c r="B13098" s="287" t="s">
        <v>30406</v>
      </c>
      <c r="C13098" s="287" t="s">
        <v>53</v>
      </c>
      <c r="D13098" t="str">
        <f t="shared" si="204"/>
        <v>m</v>
      </c>
      <c r="E13098" s="288">
        <v>41.36</v>
      </c>
    </row>
    <row r="13099" spans="1:5" x14ac:dyDescent="0.2">
      <c r="A13099" s="287" t="s">
        <v>13126</v>
      </c>
      <c r="B13099" s="287" t="s">
        <v>30406</v>
      </c>
      <c r="C13099" s="287" t="s">
        <v>53</v>
      </c>
      <c r="D13099" t="str">
        <f t="shared" si="204"/>
        <v>m</v>
      </c>
      <c r="E13099" s="288">
        <v>41.36</v>
      </c>
    </row>
    <row r="13100" spans="1:5" x14ac:dyDescent="0.2">
      <c r="A13100" s="287" t="s">
        <v>13127</v>
      </c>
      <c r="B13100" s="287" t="s">
        <v>30407</v>
      </c>
      <c r="C13100" s="287" t="s">
        <v>53</v>
      </c>
      <c r="D13100" t="str">
        <f t="shared" si="204"/>
        <v>m</v>
      </c>
      <c r="E13100" s="288">
        <v>72.959999999999994</v>
      </c>
    </row>
    <row r="13101" spans="1:5" x14ac:dyDescent="0.2">
      <c r="A13101" s="287" t="s">
        <v>13128</v>
      </c>
      <c r="B13101" s="287" t="s">
        <v>30407</v>
      </c>
      <c r="C13101" s="287" t="s">
        <v>53</v>
      </c>
      <c r="D13101" t="str">
        <f t="shared" si="204"/>
        <v>m</v>
      </c>
      <c r="E13101" s="288">
        <v>72.959999999999994</v>
      </c>
    </row>
    <row r="13102" spans="1:5" x14ac:dyDescent="0.2">
      <c r="A13102" s="287" t="s">
        <v>13129</v>
      </c>
      <c r="B13102" s="287" t="s">
        <v>30408</v>
      </c>
      <c r="C13102" s="287" t="s">
        <v>11</v>
      </c>
      <c r="D13102" t="str">
        <f t="shared" si="204"/>
        <v>m2</v>
      </c>
      <c r="E13102" s="288">
        <v>44.04</v>
      </c>
    </row>
    <row r="13103" spans="1:5" x14ac:dyDescent="0.2">
      <c r="A13103" s="287" t="s">
        <v>13130</v>
      </c>
      <c r="B13103" s="287" t="s">
        <v>30408</v>
      </c>
      <c r="C13103" s="287" t="s">
        <v>11</v>
      </c>
      <c r="D13103" t="str">
        <f t="shared" si="204"/>
        <v>m2</v>
      </c>
      <c r="E13103" s="288">
        <v>44.04</v>
      </c>
    </row>
    <row r="13104" spans="1:5" x14ac:dyDescent="0.2">
      <c r="A13104" s="287" t="s">
        <v>13131</v>
      </c>
      <c r="B13104" s="287" t="s">
        <v>30409</v>
      </c>
      <c r="C13104" s="287" t="s">
        <v>11</v>
      </c>
      <c r="D13104" t="str">
        <f t="shared" si="204"/>
        <v>m2</v>
      </c>
      <c r="E13104" s="288">
        <v>30.86</v>
      </c>
    </row>
    <row r="13105" spans="1:5" x14ac:dyDescent="0.2">
      <c r="A13105" s="287" t="s">
        <v>13132</v>
      </c>
      <c r="B13105" s="287" t="s">
        <v>30409</v>
      </c>
      <c r="C13105" s="287" t="s">
        <v>11</v>
      </c>
      <c r="D13105" t="str">
        <f t="shared" si="204"/>
        <v>m2</v>
      </c>
      <c r="E13105" s="288">
        <v>30.86</v>
      </c>
    </row>
    <row r="13106" spans="1:5" x14ac:dyDescent="0.2">
      <c r="A13106" s="287" t="s">
        <v>13133</v>
      </c>
      <c r="B13106" s="287" t="s">
        <v>30410</v>
      </c>
      <c r="C13106" s="287" t="s">
        <v>11</v>
      </c>
      <c r="D13106" t="str">
        <f t="shared" si="204"/>
        <v>m2</v>
      </c>
      <c r="E13106" s="288">
        <v>88.29</v>
      </c>
    </row>
    <row r="13107" spans="1:5" x14ac:dyDescent="0.2">
      <c r="A13107" s="287" t="s">
        <v>13134</v>
      </c>
      <c r="B13107" s="287" t="s">
        <v>30410</v>
      </c>
      <c r="C13107" s="287" t="s">
        <v>11</v>
      </c>
      <c r="D13107" t="str">
        <f t="shared" si="204"/>
        <v>m2</v>
      </c>
      <c r="E13107" s="288">
        <v>88.29</v>
      </c>
    </row>
    <row r="13108" spans="1:5" x14ac:dyDescent="0.2">
      <c r="A13108" s="287" t="s">
        <v>13135</v>
      </c>
      <c r="B13108" s="287" t="s">
        <v>30411</v>
      </c>
      <c r="C13108" s="287" t="s">
        <v>11</v>
      </c>
      <c r="D13108" t="str">
        <f t="shared" si="204"/>
        <v>m2</v>
      </c>
      <c r="E13108" s="288">
        <v>14.28</v>
      </c>
    </row>
    <row r="13109" spans="1:5" x14ac:dyDescent="0.2">
      <c r="A13109" s="287" t="s">
        <v>13136</v>
      </c>
      <c r="B13109" s="287" t="s">
        <v>30411</v>
      </c>
      <c r="C13109" s="287" t="s">
        <v>11</v>
      </c>
      <c r="D13109" t="str">
        <f t="shared" si="204"/>
        <v>m2</v>
      </c>
      <c r="E13109" s="288">
        <v>14.28</v>
      </c>
    </row>
    <row r="13110" spans="1:5" x14ac:dyDescent="0.2">
      <c r="A13110" s="287" t="s">
        <v>13137</v>
      </c>
      <c r="B13110" s="287" t="s">
        <v>30412</v>
      </c>
      <c r="C13110" s="287" t="s">
        <v>11</v>
      </c>
      <c r="D13110" t="str">
        <f t="shared" si="204"/>
        <v>m2</v>
      </c>
      <c r="E13110" s="288">
        <v>26.06</v>
      </c>
    </row>
    <row r="13111" spans="1:5" x14ac:dyDescent="0.2">
      <c r="A13111" s="287" t="s">
        <v>13138</v>
      </c>
      <c r="B13111" s="287" t="s">
        <v>30412</v>
      </c>
      <c r="C13111" s="287" t="s">
        <v>11</v>
      </c>
      <c r="D13111" t="str">
        <f t="shared" si="204"/>
        <v>m2</v>
      </c>
      <c r="E13111" s="288">
        <v>26.06</v>
      </c>
    </row>
    <row r="13112" spans="1:5" x14ac:dyDescent="0.2">
      <c r="A13112" s="287" t="s">
        <v>13139</v>
      </c>
      <c r="B13112" s="287" t="s">
        <v>30413</v>
      </c>
      <c r="C13112" s="287" t="s">
        <v>11</v>
      </c>
      <c r="D13112" t="str">
        <f t="shared" si="204"/>
        <v>m2</v>
      </c>
      <c r="E13112" s="288">
        <v>25.65</v>
      </c>
    </row>
    <row r="13113" spans="1:5" x14ac:dyDescent="0.2">
      <c r="A13113" s="287" t="s">
        <v>13140</v>
      </c>
      <c r="B13113" s="287" t="s">
        <v>30414</v>
      </c>
      <c r="C13113" s="287" t="s">
        <v>11</v>
      </c>
      <c r="D13113" t="str">
        <f t="shared" si="204"/>
        <v>m2</v>
      </c>
      <c r="E13113" s="288">
        <v>25.65</v>
      </c>
    </row>
    <row r="13114" spans="1:5" x14ac:dyDescent="0.2">
      <c r="A13114" s="287" t="s">
        <v>13141</v>
      </c>
      <c r="B13114" s="287" t="s">
        <v>30415</v>
      </c>
      <c r="C13114" s="287" t="s">
        <v>11</v>
      </c>
      <c r="D13114" t="str">
        <f t="shared" si="204"/>
        <v>m2</v>
      </c>
      <c r="E13114" s="288">
        <v>14.96</v>
      </c>
    </row>
    <row r="13115" spans="1:5" x14ac:dyDescent="0.2">
      <c r="A13115" s="287" t="s">
        <v>13142</v>
      </c>
      <c r="B13115" s="287" t="s">
        <v>30415</v>
      </c>
      <c r="C13115" s="287" t="s">
        <v>11</v>
      </c>
      <c r="D13115" t="str">
        <f t="shared" si="204"/>
        <v>m2</v>
      </c>
      <c r="E13115" s="288">
        <v>14.96</v>
      </c>
    </row>
    <row r="13116" spans="1:5" x14ac:dyDescent="0.2">
      <c r="A13116" s="287" t="s">
        <v>13143</v>
      </c>
      <c r="B13116" s="287" t="s">
        <v>30416</v>
      </c>
      <c r="C13116" s="287" t="s">
        <v>11</v>
      </c>
      <c r="D13116" t="str">
        <f t="shared" si="204"/>
        <v>m2</v>
      </c>
      <c r="E13116" s="288">
        <v>6.76</v>
      </c>
    </row>
    <row r="13117" spans="1:5" x14ac:dyDescent="0.2">
      <c r="A13117" s="287" t="s">
        <v>13144</v>
      </c>
      <c r="B13117" s="287" t="s">
        <v>30416</v>
      </c>
      <c r="C13117" s="287" t="s">
        <v>11</v>
      </c>
      <c r="D13117" t="str">
        <f t="shared" si="204"/>
        <v>m2</v>
      </c>
      <c r="E13117" s="288">
        <v>6.49</v>
      </c>
    </row>
    <row r="13118" spans="1:5" x14ac:dyDescent="0.2">
      <c r="A13118" s="287" t="s">
        <v>13145</v>
      </c>
      <c r="B13118" s="287" t="s">
        <v>30417</v>
      </c>
      <c r="C13118" s="287" t="s">
        <v>11</v>
      </c>
      <c r="D13118" t="str">
        <f t="shared" si="204"/>
        <v>m2</v>
      </c>
      <c r="E13118" s="288">
        <v>3.69</v>
      </c>
    </row>
    <row r="13119" spans="1:5" x14ac:dyDescent="0.2">
      <c r="A13119" s="287" t="s">
        <v>13146</v>
      </c>
      <c r="B13119" s="287" t="s">
        <v>30417</v>
      </c>
      <c r="C13119" s="287" t="s">
        <v>11</v>
      </c>
      <c r="D13119" t="str">
        <f t="shared" si="204"/>
        <v>m2</v>
      </c>
      <c r="E13119" s="288">
        <v>3.42</v>
      </c>
    </row>
    <row r="13120" spans="1:5" x14ac:dyDescent="0.2">
      <c r="A13120" s="287" t="s">
        <v>13147</v>
      </c>
      <c r="B13120" s="287" t="s">
        <v>23606</v>
      </c>
      <c r="C13120" s="287" t="s">
        <v>53</v>
      </c>
      <c r="D13120" t="str">
        <f t="shared" si="204"/>
        <v>m</v>
      </c>
      <c r="E13120" s="288">
        <v>1.02</v>
      </c>
    </row>
    <row r="13121" spans="1:5" x14ac:dyDescent="0.2">
      <c r="A13121" s="287" t="s">
        <v>13148</v>
      </c>
      <c r="B13121" s="287" t="s">
        <v>23606</v>
      </c>
      <c r="C13121" s="287" t="s">
        <v>53</v>
      </c>
      <c r="D13121" t="str">
        <f t="shared" si="204"/>
        <v>m</v>
      </c>
      <c r="E13121" s="288">
        <v>1.02</v>
      </c>
    </row>
    <row r="13122" spans="1:5" x14ac:dyDescent="0.2">
      <c r="A13122" s="287" t="s">
        <v>13149</v>
      </c>
      <c r="B13122" s="287" t="s">
        <v>23607</v>
      </c>
      <c r="C13122" s="287" t="s">
        <v>53</v>
      </c>
      <c r="D13122" t="str">
        <f t="shared" ref="D13122:D13185" si="205">LOWER(C13122)</f>
        <v>m</v>
      </c>
      <c r="E13122" s="288">
        <v>23.59</v>
      </c>
    </row>
    <row r="13123" spans="1:5" x14ac:dyDescent="0.2">
      <c r="A13123" s="287" t="s">
        <v>13150</v>
      </c>
      <c r="B13123" s="287" t="s">
        <v>23607</v>
      </c>
      <c r="C13123" s="287" t="s">
        <v>53</v>
      </c>
      <c r="D13123" t="str">
        <f t="shared" si="205"/>
        <v>m</v>
      </c>
      <c r="E13123" s="288">
        <v>23.59</v>
      </c>
    </row>
    <row r="13124" spans="1:5" x14ac:dyDescent="0.2">
      <c r="A13124" s="287" t="s">
        <v>13151</v>
      </c>
      <c r="B13124" s="287" t="s">
        <v>23608</v>
      </c>
      <c r="C13124" s="287" t="s">
        <v>53</v>
      </c>
      <c r="D13124" t="str">
        <f t="shared" si="205"/>
        <v>m</v>
      </c>
      <c r="E13124" s="288">
        <v>100.84</v>
      </c>
    </row>
    <row r="13125" spans="1:5" x14ac:dyDescent="0.2">
      <c r="A13125" s="287" t="s">
        <v>13152</v>
      </c>
      <c r="B13125" s="287" t="s">
        <v>23608</v>
      </c>
      <c r="C13125" s="287" t="s">
        <v>53</v>
      </c>
      <c r="D13125" t="str">
        <f t="shared" si="205"/>
        <v>m</v>
      </c>
      <c r="E13125" s="288">
        <v>100.84</v>
      </c>
    </row>
    <row r="13126" spans="1:5" x14ac:dyDescent="0.2">
      <c r="A13126" s="287" t="s">
        <v>13153</v>
      </c>
      <c r="B13126" s="287" t="s">
        <v>23609</v>
      </c>
      <c r="C13126" s="287" t="s">
        <v>11</v>
      </c>
      <c r="D13126" t="str">
        <f t="shared" si="205"/>
        <v>m2</v>
      </c>
      <c r="E13126" s="288">
        <v>414.71</v>
      </c>
    </row>
    <row r="13127" spans="1:5" x14ac:dyDescent="0.2">
      <c r="A13127" s="287" t="s">
        <v>13154</v>
      </c>
      <c r="B13127" s="287" t="s">
        <v>23609</v>
      </c>
      <c r="C13127" s="287" t="s">
        <v>11</v>
      </c>
      <c r="D13127" t="str">
        <f t="shared" si="205"/>
        <v>m2</v>
      </c>
      <c r="E13127" s="288">
        <v>411.6</v>
      </c>
    </row>
    <row r="13128" spans="1:5" x14ac:dyDescent="0.2">
      <c r="A13128" s="287" t="s">
        <v>13155</v>
      </c>
      <c r="B13128" s="287" t="s">
        <v>23610</v>
      </c>
      <c r="C13128" s="287" t="s">
        <v>11</v>
      </c>
      <c r="D13128" t="str">
        <f t="shared" si="205"/>
        <v>m2</v>
      </c>
      <c r="E13128" s="288">
        <v>872.25</v>
      </c>
    </row>
    <row r="13129" spans="1:5" x14ac:dyDescent="0.2">
      <c r="A13129" s="287" t="s">
        <v>13156</v>
      </c>
      <c r="B13129" s="287" t="s">
        <v>23610</v>
      </c>
      <c r="C13129" s="287" t="s">
        <v>11</v>
      </c>
      <c r="D13129" t="str">
        <f t="shared" si="205"/>
        <v>m2</v>
      </c>
      <c r="E13129" s="288">
        <v>865.18</v>
      </c>
    </row>
    <row r="13130" spans="1:5" x14ac:dyDescent="0.2">
      <c r="A13130" s="287" t="s">
        <v>13157</v>
      </c>
      <c r="B13130" s="287" t="s">
        <v>23611</v>
      </c>
      <c r="C13130" s="287" t="s">
        <v>11</v>
      </c>
      <c r="D13130" t="str">
        <f t="shared" si="205"/>
        <v>m2</v>
      </c>
      <c r="E13130" s="288">
        <v>948.02</v>
      </c>
    </row>
    <row r="13131" spans="1:5" x14ac:dyDescent="0.2">
      <c r="A13131" s="287" t="s">
        <v>13158</v>
      </c>
      <c r="B13131" s="287" t="s">
        <v>23611</v>
      </c>
      <c r="C13131" s="287" t="s">
        <v>11</v>
      </c>
      <c r="D13131" t="str">
        <f t="shared" si="205"/>
        <v>m2</v>
      </c>
      <c r="E13131" s="288">
        <v>883.37</v>
      </c>
    </row>
    <row r="13132" spans="1:5" x14ac:dyDescent="0.2">
      <c r="A13132" s="287" t="s">
        <v>13159</v>
      </c>
      <c r="B13132" s="287" t="s">
        <v>23612</v>
      </c>
      <c r="C13132" s="287" t="s">
        <v>11</v>
      </c>
      <c r="D13132" t="str">
        <f t="shared" si="205"/>
        <v>m2</v>
      </c>
      <c r="E13132" s="288">
        <v>1374.4</v>
      </c>
    </row>
    <row r="13133" spans="1:5" x14ac:dyDescent="0.2">
      <c r="A13133" s="287" t="s">
        <v>13160</v>
      </c>
      <c r="B13133" s="287" t="s">
        <v>23612</v>
      </c>
      <c r="C13133" s="287" t="s">
        <v>11</v>
      </c>
      <c r="D13133" t="str">
        <f t="shared" si="205"/>
        <v>m2</v>
      </c>
      <c r="E13133" s="288">
        <v>1276.2</v>
      </c>
    </row>
    <row r="13134" spans="1:5" x14ac:dyDescent="0.2">
      <c r="A13134" s="287" t="s">
        <v>13161</v>
      </c>
      <c r="B13134" s="287" t="s">
        <v>23613</v>
      </c>
      <c r="C13134" s="287" t="s">
        <v>11</v>
      </c>
      <c r="D13134" t="str">
        <f t="shared" si="205"/>
        <v>m2</v>
      </c>
      <c r="E13134" s="288">
        <v>1382.95</v>
      </c>
    </row>
    <row r="13135" spans="1:5" x14ac:dyDescent="0.2">
      <c r="A13135" s="287" t="s">
        <v>13162</v>
      </c>
      <c r="B13135" s="287" t="s">
        <v>23613</v>
      </c>
      <c r="C13135" s="287" t="s">
        <v>11</v>
      </c>
      <c r="D13135" t="str">
        <f t="shared" si="205"/>
        <v>m2</v>
      </c>
      <c r="E13135" s="288">
        <v>1284.76</v>
      </c>
    </row>
    <row r="13136" spans="1:5" x14ac:dyDescent="0.2">
      <c r="A13136" s="287" t="s">
        <v>13163</v>
      </c>
      <c r="B13136" s="287" t="s">
        <v>23614</v>
      </c>
      <c r="C13136" s="287" t="s">
        <v>11</v>
      </c>
      <c r="D13136" t="str">
        <f t="shared" si="205"/>
        <v>m2</v>
      </c>
      <c r="E13136" s="288">
        <v>1720.71</v>
      </c>
    </row>
    <row r="13137" spans="1:5" x14ac:dyDescent="0.2">
      <c r="A13137" s="287" t="s">
        <v>13164</v>
      </c>
      <c r="B13137" s="287" t="s">
        <v>23614</v>
      </c>
      <c r="C13137" s="287" t="s">
        <v>11</v>
      </c>
      <c r="D13137" t="str">
        <f t="shared" si="205"/>
        <v>m2</v>
      </c>
      <c r="E13137" s="288">
        <v>1591.41</v>
      </c>
    </row>
    <row r="13138" spans="1:5" x14ac:dyDescent="0.2">
      <c r="A13138" s="287" t="s">
        <v>13165</v>
      </c>
      <c r="B13138" s="287" t="s">
        <v>23615</v>
      </c>
      <c r="C13138" s="287" t="s">
        <v>11</v>
      </c>
      <c r="D13138" t="str">
        <f t="shared" si="205"/>
        <v>m2</v>
      </c>
      <c r="E13138" s="288">
        <v>2573.4699999999998</v>
      </c>
    </row>
    <row r="13139" spans="1:5" x14ac:dyDescent="0.2">
      <c r="A13139" s="287" t="s">
        <v>13166</v>
      </c>
      <c r="B13139" s="287" t="s">
        <v>23615</v>
      </c>
      <c r="C13139" s="287" t="s">
        <v>11</v>
      </c>
      <c r="D13139" t="str">
        <f t="shared" si="205"/>
        <v>m2</v>
      </c>
      <c r="E13139" s="288">
        <v>2377.0700000000002</v>
      </c>
    </row>
    <row r="13140" spans="1:5" x14ac:dyDescent="0.2">
      <c r="A13140" s="287" t="s">
        <v>13167</v>
      </c>
      <c r="B13140" s="287" t="s">
        <v>30418</v>
      </c>
      <c r="C13140" s="287" t="s">
        <v>22946</v>
      </c>
      <c r="D13140" t="str">
        <f t="shared" si="205"/>
        <v>un</v>
      </c>
      <c r="E13140" s="288">
        <v>2590.5700000000002</v>
      </c>
    </row>
    <row r="13141" spans="1:5" x14ac:dyDescent="0.2">
      <c r="A13141" s="287" t="s">
        <v>13168</v>
      </c>
      <c r="B13141" s="287" t="s">
        <v>30418</v>
      </c>
      <c r="C13141" s="287" t="s">
        <v>22946</v>
      </c>
      <c r="D13141" t="str">
        <f t="shared" si="205"/>
        <v>un</v>
      </c>
      <c r="E13141" s="288">
        <v>2394.1799999999998</v>
      </c>
    </row>
    <row r="13142" spans="1:5" x14ac:dyDescent="0.2">
      <c r="A13142" s="287" t="s">
        <v>13169</v>
      </c>
      <c r="B13142" s="287" t="s">
        <v>30419</v>
      </c>
      <c r="C13142" s="287" t="s">
        <v>53</v>
      </c>
      <c r="D13142" t="str">
        <f t="shared" si="205"/>
        <v>m</v>
      </c>
      <c r="E13142" s="288">
        <v>830.38</v>
      </c>
    </row>
    <row r="13143" spans="1:5" x14ac:dyDescent="0.2">
      <c r="A13143" s="287" t="s">
        <v>13170</v>
      </c>
      <c r="B13143" s="287" t="s">
        <v>30419</v>
      </c>
      <c r="C13143" s="287" t="s">
        <v>53</v>
      </c>
      <c r="D13143" t="str">
        <f t="shared" si="205"/>
        <v>m</v>
      </c>
      <c r="E13143" s="288">
        <v>774.22</v>
      </c>
    </row>
    <row r="13144" spans="1:5" x14ac:dyDescent="0.2">
      <c r="A13144" s="287" t="s">
        <v>13171</v>
      </c>
      <c r="B13144" s="287" t="s">
        <v>30420</v>
      </c>
      <c r="C13144" s="287" t="s">
        <v>53</v>
      </c>
      <c r="D13144" t="str">
        <f t="shared" si="205"/>
        <v>m</v>
      </c>
      <c r="E13144" s="288">
        <v>2918.37</v>
      </c>
    </row>
    <row r="13145" spans="1:5" x14ac:dyDescent="0.2">
      <c r="A13145" s="287" t="s">
        <v>13172</v>
      </c>
      <c r="B13145" s="287" t="s">
        <v>30420</v>
      </c>
      <c r="C13145" s="287" t="s">
        <v>53</v>
      </c>
      <c r="D13145" t="str">
        <f t="shared" si="205"/>
        <v>m</v>
      </c>
      <c r="E13145" s="288">
        <v>2895.76</v>
      </c>
    </row>
    <row r="13146" spans="1:5" x14ac:dyDescent="0.2">
      <c r="A13146" s="287" t="s">
        <v>13173</v>
      </c>
      <c r="B13146" s="287" t="s">
        <v>30421</v>
      </c>
      <c r="C13146" s="287" t="s">
        <v>53</v>
      </c>
      <c r="D13146" t="str">
        <f t="shared" si="205"/>
        <v>m</v>
      </c>
      <c r="E13146" s="288">
        <v>2300</v>
      </c>
    </row>
    <row r="13147" spans="1:5" x14ac:dyDescent="0.2">
      <c r="A13147" s="287" t="s">
        <v>13174</v>
      </c>
      <c r="B13147" s="287" t="s">
        <v>30421</v>
      </c>
      <c r="C13147" s="287" t="s">
        <v>53</v>
      </c>
      <c r="D13147" t="str">
        <f t="shared" si="205"/>
        <v>m</v>
      </c>
      <c r="E13147" s="288">
        <v>2277.39</v>
      </c>
    </row>
    <row r="13148" spans="1:5" x14ac:dyDescent="0.2">
      <c r="A13148" s="287" t="s">
        <v>13175</v>
      </c>
      <c r="B13148" s="287" t="s">
        <v>30422</v>
      </c>
      <c r="C13148" s="287" t="s">
        <v>53</v>
      </c>
      <c r="D13148" t="str">
        <f t="shared" si="205"/>
        <v>m</v>
      </c>
      <c r="E13148" s="288">
        <v>1958.48</v>
      </c>
    </row>
    <row r="13149" spans="1:5" x14ac:dyDescent="0.2">
      <c r="A13149" s="287" t="s">
        <v>13176</v>
      </c>
      <c r="B13149" s="287" t="s">
        <v>30422</v>
      </c>
      <c r="C13149" s="287" t="s">
        <v>53</v>
      </c>
      <c r="D13149" t="str">
        <f t="shared" si="205"/>
        <v>m</v>
      </c>
      <c r="E13149" s="288">
        <v>1935.87</v>
      </c>
    </row>
    <row r="13150" spans="1:5" x14ac:dyDescent="0.2">
      <c r="A13150" s="287" t="s">
        <v>13177</v>
      </c>
      <c r="B13150" s="287" t="s">
        <v>30423</v>
      </c>
      <c r="C13150" s="287" t="s">
        <v>22946</v>
      </c>
      <c r="D13150" t="str">
        <f t="shared" si="205"/>
        <v>un</v>
      </c>
      <c r="E13150" s="288">
        <v>739.21</v>
      </c>
    </row>
    <row r="13151" spans="1:5" x14ac:dyDescent="0.2">
      <c r="A13151" s="287" t="s">
        <v>13178</v>
      </c>
      <c r="B13151" s="287" t="s">
        <v>30423</v>
      </c>
      <c r="C13151" s="287" t="s">
        <v>22946</v>
      </c>
      <c r="D13151" t="str">
        <f t="shared" si="205"/>
        <v>un</v>
      </c>
      <c r="E13151" s="288">
        <v>683.05</v>
      </c>
    </row>
    <row r="13152" spans="1:5" x14ac:dyDescent="0.2">
      <c r="A13152" s="287" t="s">
        <v>13179</v>
      </c>
      <c r="B13152" s="287" t="s">
        <v>30424</v>
      </c>
      <c r="C13152" s="287" t="s">
        <v>22946</v>
      </c>
      <c r="D13152" t="str">
        <f t="shared" si="205"/>
        <v>un</v>
      </c>
      <c r="E13152" s="288">
        <v>187.22</v>
      </c>
    </row>
    <row r="13153" spans="1:5" x14ac:dyDescent="0.2">
      <c r="A13153" s="287" t="s">
        <v>13180</v>
      </c>
      <c r="B13153" s="287" t="s">
        <v>30424</v>
      </c>
      <c r="C13153" s="287" t="s">
        <v>22946</v>
      </c>
      <c r="D13153" t="str">
        <f t="shared" si="205"/>
        <v>un</v>
      </c>
      <c r="E13153" s="288">
        <v>173.72</v>
      </c>
    </row>
    <row r="13154" spans="1:5" x14ac:dyDescent="0.2">
      <c r="A13154" s="287" t="s">
        <v>13181</v>
      </c>
      <c r="B13154" s="287" t="s">
        <v>30425</v>
      </c>
      <c r="C13154" s="287" t="s">
        <v>22946</v>
      </c>
      <c r="D13154" t="str">
        <f t="shared" si="205"/>
        <v>un</v>
      </c>
      <c r="E13154" s="288">
        <v>218.44</v>
      </c>
    </row>
    <row r="13155" spans="1:5" x14ac:dyDescent="0.2">
      <c r="A13155" s="287" t="s">
        <v>13182</v>
      </c>
      <c r="B13155" s="287" t="s">
        <v>30425</v>
      </c>
      <c r="C13155" s="287" t="s">
        <v>22946</v>
      </c>
      <c r="D13155" t="str">
        <f t="shared" si="205"/>
        <v>un</v>
      </c>
      <c r="E13155" s="288">
        <v>203.2</v>
      </c>
    </row>
    <row r="13156" spans="1:5" x14ac:dyDescent="0.2">
      <c r="A13156" s="287" t="s">
        <v>13183</v>
      </c>
      <c r="B13156" s="287" t="s">
        <v>30426</v>
      </c>
      <c r="C13156" s="287" t="s">
        <v>22946</v>
      </c>
      <c r="D13156" t="str">
        <f t="shared" si="205"/>
        <v>un</v>
      </c>
      <c r="E13156" s="288">
        <v>249.36</v>
      </c>
    </row>
    <row r="13157" spans="1:5" x14ac:dyDescent="0.2">
      <c r="A13157" s="287" t="s">
        <v>13184</v>
      </c>
      <c r="B13157" s="287" t="s">
        <v>30426</v>
      </c>
      <c r="C13157" s="287" t="s">
        <v>22946</v>
      </c>
      <c r="D13157" t="str">
        <f t="shared" si="205"/>
        <v>un</v>
      </c>
      <c r="E13157" s="288">
        <v>232.38</v>
      </c>
    </row>
    <row r="13158" spans="1:5" x14ac:dyDescent="0.2">
      <c r="A13158" s="287" t="s">
        <v>13185</v>
      </c>
      <c r="B13158" s="287" t="s">
        <v>30427</v>
      </c>
      <c r="C13158" s="287" t="s">
        <v>22946</v>
      </c>
      <c r="D13158" t="str">
        <f t="shared" si="205"/>
        <v>un</v>
      </c>
      <c r="E13158" s="288">
        <v>2064.6</v>
      </c>
    </row>
    <row r="13159" spans="1:5" x14ac:dyDescent="0.2">
      <c r="A13159" s="287" t="s">
        <v>13186</v>
      </c>
      <c r="B13159" s="287" t="s">
        <v>30427</v>
      </c>
      <c r="C13159" s="287" t="s">
        <v>22946</v>
      </c>
      <c r="D13159" t="str">
        <f t="shared" si="205"/>
        <v>un</v>
      </c>
      <c r="E13159" s="288">
        <v>1992.19</v>
      </c>
    </row>
    <row r="13160" spans="1:5" x14ac:dyDescent="0.2">
      <c r="A13160" s="287" t="s">
        <v>13187</v>
      </c>
      <c r="B13160" s="287" t="s">
        <v>30428</v>
      </c>
      <c r="C13160" s="287" t="s">
        <v>22946</v>
      </c>
      <c r="D13160" t="str">
        <f t="shared" si="205"/>
        <v>un</v>
      </c>
      <c r="E13160" s="288">
        <v>2254.29</v>
      </c>
    </row>
    <row r="13161" spans="1:5" x14ac:dyDescent="0.2">
      <c r="A13161" s="287" t="s">
        <v>13188</v>
      </c>
      <c r="B13161" s="287" t="s">
        <v>30428</v>
      </c>
      <c r="C13161" s="287" t="s">
        <v>22946</v>
      </c>
      <c r="D13161" t="str">
        <f t="shared" si="205"/>
        <v>un</v>
      </c>
      <c r="E13161" s="288">
        <v>2176.2199999999998</v>
      </c>
    </row>
    <row r="13162" spans="1:5" x14ac:dyDescent="0.2">
      <c r="A13162" s="287" t="s">
        <v>13189</v>
      </c>
      <c r="B13162" s="287" t="s">
        <v>30429</v>
      </c>
      <c r="C13162" s="287" t="s">
        <v>22946</v>
      </c>
      <c r="D13162" t="str">
        <f t="shared" si="205"/>
        <v>un</v>
      </c>
      <c r="E13162" s="288">
        <v>677.29</v>
      </c>
    </row>
    <row r="13163" spans="1:5" x14ac:dyDescent="0.2">
      <c r="A13163" s="287" t="s">
        <v>13190</v>
      </c>
      <c r="B13163" s="287" t="s">
        <v>30429</v>
      </c>
      <c r="C13163" s="287" t="s">
        <v>22946</v>
      </c>
      <c r="D13163" t="str">
        <f t="shared" si="205"/>
        <v>un</v>
      </c>
      <c r="E13163" s="288">
        <v>644.47</v>
      </c>
    </row>
    <row r="13164" spans="1:5" x14ac:dyDescent="0.2">
      <c r="A13164" s="287" t="s">
        <v>13191</v>
      </c>
      <c r="B13164" s="287" t="s">
        <v>30430</v>
      </c>
      <c r="C13164" s="287" t="s">
        <v>22946</v>
      </c>
      <c r="D13164" t="str">
        <f t="shared" si="205"/>
        <v>un</v>
      </c>
      <c r="E13164" s="288">
        <v>752.87</v>
      </c>
    </row>
    <row r="13165" spans="1:5" x14ac:dyDescent="0.2">
      <c r="A13165" s="287" t="s">
        <v>13192</v>
      </c>
      <c r="B13165" s="287" t="s">
        <v>30430</v>
      </c>
      <c r="C13165" s="287" t="s">
        <v>22946</v>
      </c>
      <c r="D13165" t="str">
        <f t="shared" si="205"/>
        <v>un</v>
      </c>
      <c r="E13165" s="288">
        <v>688.22</v>
      </c>
    </row>
    <row r="13166" spans="1:5" x14ac:dyDescent="0.2">
      <c r="A13166" s="287" t="s">
        <v>13193</v>
      </c>
      <c r="B13166" s="287" t="s">
        <v>30431</v>
      </c>
      <c r="C13166" s="287" t="s">
        <v>22946</v>
      </c>
      <c r="D13166" t="str">
        <f t="shared" si="205"/>
        <v>un</v>
      </c>
      <c r="E13166" s="288">
        <v>1175.69</v>
      </c>
    </row>
    <row r="13167" spans="1:5" x14ac:dyDescent="0.2">
      <c r="A13167" s="287" t="s">
        <v>13194</v>
      </c>
      <c r="B13167" s="287" t="s">
        <v>30431</v>
      </c>
      <c r="C13167" s="287" t="s">
        <v>22946</v>
      </c>
      <c r="D13167" t="str">
        <f t="shared" si="205"/>
        <v>un</v>
      </c>
      <c r="E13167" s="288">
        <v>1077.5</v>
      </c>
    </row>
    <row r="13168" spans="1:5" x14ac:dyDescent="0.2">
      <c r="A13168" s="287" t="s">
        <v>13195</v>
      </c>
      <c r="B13168" s="287" t="s">
        <v>30432</v>
      </c>
      <c r="C13168" s="287" t="s">
        <v>22946</v>
      </c>
      <c r="D13168" t="str">
        <f t="shared" si="205"/>
        <v>un</v>
      </c>
      <c r="E13168" s="288">
        <v>1180.69</v>
      </c>
    </row>
    <row r="13169" spans="1:5" x14ac:dyDescent="0.2">
      <c r="A13169" s="287" t="s">
        <v>13196</v>
      </c>
      <c r="B13169" s="287" t="s">
        <v>30432</v>
      </c>
      <c r="C13169" s="287" t="s">
        <v>22946</v>
      </c>
      <c r="D13169" t="str">
        <f t="shared" si="205"/>
        <v>un</v>
      </c>
      <c r="E13169" s="288">
        <v>1082.5</v>
      </c>
    </row>
    <row r="13170" spans="1:5" x14ac:dyDescent="0.2">
      <c r="A13170" s="287" t="s">
        <v>13197</v>
      </c>
      <c r="B13170" s="287" t="s">
        <v>30433</v>
      </c>
      <c r="C13170" s="287" t="s">
        <v>22946</v>
      </c>
      <c r="D13170" t="str">
        <f t="shared" si="205"/>
        <v>un</v>
      </c>
      <c r="E13170" s="288">
        <v>57.03</v>
      </c>
    </row>
    <row r="13171" spans="1:5" x14ac:dyDescent="0.2">
      <c r="A13171" s="287" t="s">
        <v>13198</v>
      </c>
      <c r="B13171" s="287" t="s">
        <v>30433</v>
      </c>
      <c r="C13171" s="287" t="s">
        <v>22946</v>
      </c>
      <c r="D13171" t="str">
        <f t="shared" si="205"/>
        <v>un</v>
      </c>
      <c r="E13171" s="288">
        <v>49.43</v>
      </c>
    </row>
    <row r="13172" spans="1:5" x14ac:dyDescent="0.2">
      <c r="A13172" s="287" t="s">
        <v>13199</v>
      </c>
      <c r="B13172" s="287" t="s">
        <v>30434</v>
      </c>
      <c r="C13172" s="287" t="s">
        <v>22946</v>
      </c>
      <c r="D13172" t="str">
        <f t="shared" si="205"/>
        <v>un</v>
      </c>
      <c r="E13172" s="288">
        <v>51.96</v>
      </c>
    </row>
    <row r="13173" spans="1:5" x14ac:dyDescent="0.2">
      <c r="A13173" s="287" t="s">
        <v>13200</v>
      </c>
      <c r="B13173" s="287" t="s">
        <v>30434</v>
      </c>
      <c r="C13173" s="287" t="s">
        <v>22946</v>
      </c>
      <c r="D13173" t="str">
        <f t="shared" si="205"/>
        <v>un</v>
      </c>
      <c r="E13173" s="288">
        <v>45.03</v>
      </c>
    </row>
    <row r="13174" spans="1:5" x14ac:dyDescent="0.2">
      <c r="A13174" s="287" t="s">
        <v>13201</v>
      </c>
      <c r="B13174" s="287" t="s">
        <v>30435</v>
      </c>
      <c r="C13174" s="287" t="s">
        <v>22946</v>
      </c>
      <c r="D13174" t="str">
        <f t="shared" si="205"/>
        <v>un</v>
      </c>
      <c r="E13174" s="288">
        <v>47.14</v>
      </c>
    </row>
    <row r="13175" spans="1:5" x14ac:dyDescent="0.2">
      <c r="A13175" s="287" t="s">
        <v>13202</v>
      </c>
      <c r="B13175" s="287" t="s">
        <v>30435</v>
      </c>
      <c r="C13175" s="287" t="s">
        <v>22946</v>
      </c>
      <c r="D13175" t="str">
        <f t="shared" si="205"/>
        <v>un</v>
      </c>
      <c r="E13175" s="288">
        <v>40.86</v>
      </c>
    </row>
    <row r="13176" spans="1:5" x14ac:dyDescent="0.2">
      <c r="A13176" s="287" t="s">
        <v>13203</v>
      </c>
      <c r="B13176" s="287" t="s">
        <v>30436</v>
      </c>
      <c r="C13176" s="287" t="s">
        <v>22946</v>
      </c>
      <c r="D13176" t="str">
        <f t="shared" si="205"/>
        <v>un</v>
      </c>
      <c r="E13176" s="288">
        <v>22.81</v>
      </c>
    </row>
    <row r="13177" spans="1:5" x14ac:dyDescent="0.2">
      <c r="A13177" s="287" t="s">
        <v>13204</v>
      </c>
      <c r="B13177" s="287" t="s">
        <v>30436</v>
      </c>
      <c r="C13177" s="287" t="s">
        <v>22946</v>
      </c>
      <c r="D13177" t="str">
        <f t="shared" si="205"/>
        <v>un</v>
      </c>
      <c r="E13177" s="288">
        <v>19.77</v>
      </c>
    </row>
    <row r="13178" spans="1:5" x14ac:dyDescent="0.2">
      <c r="A13178" s="287" t="s">
        <v>13205</v>
      </c>
      <c r="B13178" s="287" t="s">
        <v>30437</v>
      </c>
      <c r="C13178" s="287" t="s">
        <v>22946</v>
      </c>
      <c r="D13178" t="str">
        <f t="shared" si="205"/>
        <v>un</v>
      </c>
      <c r="E13178" s="288">
        <v>20.78</v>
      </c>
    </row>
    <row r="13179" spans="1:5" x14ac:dyDescent="0.2">
      <c r="A13179" s="287" t="s">
        <v>13206</v>
      </c>
      <c r="B13179" s="287" t="s">
        <v>30437</v>
      </c>
      <c r="C13179" s="287" t="s">
        <v>22946</v>
      </c>
      <c r="D13179" t="str">
        <f t="shared" si="205"/>
        <v>un</v>
      </c>
      <c r="E13179" s="288">
        <v>18.010000000000002</v>
      </c>
    </row>
    <row r="13180" spans="1:5" x14ac:dyDescent="0.2">
      <c r="A13180" s="287" t="s">
        <v>13207</v>
      </c>
      <c r="B13180" s="287" t="s">
        <v>30438</v>
      </c>
      <c r="C13180" s="287" t="s">
        <v>22946</v>
      </c>
      <c r="D13180" t="str">
        <f t="shared" si="205"/>
        <v>un</v>
      </c>
      <c r="E13180" s="288">
        <v>18.75</v>
      </c>
    </row>
    <row r="13181" spans="1:5" x14ac:dyDescent="0.2">
      <c r="A13181" s="287" t="s">
        <v>13208</v>
      </c>
      <c r="B13181" s="287" t="s">
        <v>30438</v>
      </c>
      <c r="C13181" s="287" t="s">
        <v>22946</v>
      </c>
      <c r="D13181" t="str">
        <f t="shared" si="205"/>
        <v>un</v>
      </c>
      <c r="E13181" s="288">
        <v>16.25</v>
      </c>
    </row>
    <row r="13182" spans="1:5" x14ac:dyDescent="0.2">
      <c r="A13182" s="287" t="s">
        <v>13209</v>
      </c>
      <c r="B13182" s="287" t="s">
        <v>30439</v>
      </c>
      <c r="C13182" s="287" t="s">
        <v>22946</v>
      </c>
      <c r="D13182" t="str">
        <f t="shared" si="205"/>
        <v>un</v>
      </c>
      <c r="E13182" s="288">
        <v>19.010000000000002</v>
      </c>
    </row>
    <row r="13183" spans="1:5" x14ac:dyDescent="0.2">
      <c r="A13183" s="287" t="s">
        <v>13210</v>
      </c>
      <c r="B13183" s="287" t="s">
        <v>30439</v>
      </c>
      <c r="C13183" s="287" t="s">
        <v>22946</v>
      </c>
      <c r="D13183" t="str">
        <f t="shared" si="205"/>
        <v>un</v>
      </c>
      <c r="E13183" s="288">
        <v>16.47</v>
      </c>
    </row>
    <row r="13184" spans="1:5" x14ac:dyDescent="0.2">
      <c r="A13184" s="287" t="s">
        <v>13211</v>
      </c>
      <c r="B13184" s="287" t="s">
        <v>30440</v>
      </c>
      <c r="C13184" s="287" t="s">
        <v>22946</v>
      </c>
      <c r="D13184" t="str">
        <f t="shared" si="205"/>
        <v>un</v>
      </c>
      <c r="E13184" s="288">
        <v>15.2</v>
      </c>
    </row>
    <row r="13185" spans="1:5" x14ac:dyDescent="0.2">
      <c r="A13185" s="287" t="s">
        <v>13212</v>
      </c>
      <c r="B13185" s="287" t="s">
        <v>30440</v>
      </c>
      <c r="C13185" s="287" t="s">
        <v>22946</v>
      </c>
      <c r="D13185" t="str">
        <f t="shared" si="205"/>
        <v>un</v>
      </c>
      <c r="E13185" s="288">
        <v>13.18</v>
      </c>
    </row>
    <row r="13186" spans="1:5" x14ac:dyDescent="0.2">
      <c r="A13186" s="287" t="s">
        <v>13213</v>
      </c>
      <c r="B13186" s="287" t="s">
        <v>30441</v>
      </c>
      <c r="C13186" s="287" t="s">
        <v>22946</v>
      </c>
      <c r="D13186" t="str">
        <f t="shared" ref="D13186:D13249" si="206">LOWER(C13186)</f>
        <v>un</v>
      </c>
      <c r="E13186" s="288">
        <v>11.4</v>
      </c>
    </row>
    <row r="13187" spans="1:5" x14ac:dyDescent="0.2">
      <c r="A13187" s="287" t="s">
        <v>13214</v>
      </c>
      <c r="B13187" s="287" t="s">
        <v>30441</v>
      </c>
      <c r="C13187" s="287" t="s">
        <v>22946</v>
      </c>
      <c r="D13187" t="str">
        <f t="shared" si="206"/>
        <v>un</v>
      </c>
      <c r="E13187" s="288">
        <v>9.8800000000000008</v>
      </c>
    </row>
    <row r="13188" spans="1:5" x14ac:dyDescent="0.2">
      <c r="A13188" s="287" t="s">
        <v>13215</v>
      </c>
      <c r="B13188" s="287" t="s">
        <v>30442</v>
      </c>
      <c r="C13188" s="287" t="s">
        <v>22946</v>
      </c>
      <c r="D13188" t="str">
        <f t="shared" si="206"/>
        <v>un</v>
      </c>
      <c r="E13188" s="288">
        <v>8.8699999999999992</v>
      </c>
    </row>
    <row r="13189" spans="1:5" x14ac:dyDescent="0.2">
      <c r="A13189" s="287" t="s">
        <v>13216</v>
      </c>
      <c r="B13189" s="287" t="s">
        <v>30442</v>
      </c>
      <c r="C13189" s="287" t="s">
        <v>22946</v>
      </c>
      <c r="D13189" t="str">
        <f t="shared" si="206"/>
        <v>un</v>
      </c>
      <c r="E13189" s="288">
        <v>7.68</v>
      </c>
    </row>
    <row r="13190" spans="1:5" x14ac:dyDescent="0.2">
      <c r="A13190" s="287" t="s">
        <v>13217</v>
      </c>
      <c r="B13190" s="287" t="s">
        <v>30443</v>
      </c>
      <c r="C13190" s="287" t="s">
        <v>22946</v>
      </c>
      <c r="D13190" t="str">
        <f t="shared" si="206"/>
        <v>un</v>
      </c>
      <c r="E13190" s="288">
        <v>7.6</v>
      </c>
    </row>
    <row r="13191" spans="1:5" x14ac:dyDescent="0.2">
      <c r="A13191" s="287" t="s">
        <v>13218</v>
      </c>
      <c r="B13191" s="287" t="s">
        <v>30443</v>
      </c>
      <c r="C13191" s="287" t="s">
        <v>22946</v>
      </c>
      <c r="D13191" t="str">
        <f t="shared" si="206"/>
        <v>un</v>
      </c>
      <c r="E13191" s="288">
        <v>6.59</v>
      </c>
    </row>
    <row r="13192" spans="1:5" x14ac:dyDescent="0.2">
      <c r="A13192" s="287" t="s">
        <v>13219</v>
      </c>
      <c r="B13192" s="287" t="s">
        <v>30444</v>
      </c>
      <c r="C13192" s="287" t="s">
        <v>22946</v>
      </c>
      <c r="D13192" t="str">
        <f t="shared" si="206"/>
        <v>un</v>
      </c>
      <c r="E13192" s="288">
        <v>6.33</v>
      </c>
    </row>
    <row r="13193" spans="1:5" x14ac:dyDescent="0.2">
      <c r="A13193" s="287" t="s">
        <v>13220</v>
      </c>
      <c r="B13193" s="287" t="s">
        <v>30444</v>
      </c>
      <c r="C13193" s="287" t="s">
        <v>22946</v>
      </c>
      <c r="D13193" t="str">
        <f t="shared" si="206"/>
        <v>un</v>
      </c>
      <c r="E13193" s="288">
        <v>5.49</v>
      </c>
    </row>
    <row r="13194" spans="1:5" x14ac:dyDescent="0.2">
      <c r="A13194" s="287" t="s">
        <v>13221</v>
      </c>
      <c r="B13194" s="287" t="s">
        <v>30445</v>
      </c>
      <c r="C13194" s="287" t="s">
        <v>22946</v>
      </c>
      <c r="D13194" t="str">
        <f t="shared" si="206"/>
        <v>un</v>
      </c>
      <c r="E13194" s="288">
        <v>12.67</v>
      </c>
    </row>
    <row r="13195" spans="1:5" x14ac:dyDescent="0.2">
      <c r="A13195" s="287" t="s">
        <v>13222</v>
      </c>
      <c r="B13195" s="287" t="s">
        <v>30445</v>
      </c>
      <c r="C13195" s="287" t="s">
        <v>22946</v>
      </c>
      <c r="D13195" t="str">
        <f t="shared" si="206"/>
        <v>un</v>
      </c>
      <c r="E13195" s="288">
        <v>10.98</v>
      </c>
    </row>
    <row r="13196" spans="1:5" x14ac:dyDescent="0.2">
      <c r="A13196" s="287" t="s">
        <v>13223</v>
      </c>
      <c r="B13196" s="287" t="s">
        <v>30446</v>
      </c>
      <c r="C13196" s="287" t="s">
        <v>22946</v>
      </c>
      <c r="D13196" t="str">
        <f t="shared" si="206"/>
        <v>un</v>
      </c>
      <c r="E13196" s="288">
        <v>57.03</v>
      </c>
    </row>
    <row r="13197" spans="1:5" x14ac:dyDescent="0.2">
      <c r="A13197" s="287" t="s">
        <v>13224</v>
      </c>
      <c r="B13197" s="287" t="s">
        <v>30446</v>
      </c>
      <c r="C13197" s="287" t="s">
        <v>22946</v>
      </c>
      <c r="D13197" t="str">
        <f t="shared" si="206"/>
        <v>un</v>
      </c>
      <c r="E13197" s="288">
        <v>49.43</v>
      </c>
    </row>
    <row r="13198" spans="1:5" x14ac:dyDescent="0.2">
      <c r="A13198" s="287" t="s">
        <v>13225</v>
      </c>
      <c r="B13198" s="287" t="s">
        <v>30447</v>
      </c>
      <c r="C13198" s="287" t="s">
        <v>22946</v>
      </c>
      <c r="D13198" t="str">
        <f t="shared" si="206"/>
        <v>un</v>
      </c>
      <c r="E13198" s="288">
        <v>43.09</v>
      </c>
    </row>
    <row r="13199" spans="1:5" x14ac:dyDescent="0.2">
      <c r="A13199" s="287" t="s">
        <v>13226</v>
      </c>
      <c r="B13199" s="287" t="s">
        <v>30447</v>
      </c>
      <c r="C13199" s="287" t="s">
        <v>22946</v>
      </c>
      <c r="D13199" t="str">
        <f t="shared" si="206"/>
        <v>un</v>
      </c>
      <c r="E13199" s="288">
        <v>37.340000000000003</v>
      </c>
    </row>
    <row r="13200" spans="1:5" x14ac:dyDescent="0.2">
      <c r="A13200" s="287" t="s">
        <v>13227</v>
      </c>
      <c r="B13200" s="287" t="s">
        <v>30448</v>
      </c>
      <c r="C13200" s="287" t="s">
        <v>22946</v>
      </c>
      <c r="D13200" t="str">
        <f t="shared" si="206"/>
        <v>un</v>
      </c>
      <c r="E13200" s="288">
        <v>88.71</v>
      </c>
    </row>
    <row r="13201" spans="1:5" x14ac:dyDescent="0.2">
      <c r="A13201" s="287" t="s">
        <v>13228</v>
      </c>
      <c r="B13201" s="287" t="s">
        <v>30448</v>
      </c>
      <c r="C13201" s="287" t="s">
        <v>22946</v>
      </c>
      <c r="D13201" t="str">
        <f t="shared" si="206"/>
        <v>un</v>
      </c>
      <c r="E13201" s="288">
        <v>76.89</v>
      </c>
    </row>
    <row r="13202" spans="1:5" x14ac:dyDescent="0.2">
      <c r="A13202" s="287" t="s">
        <v>13229</v>
      </c>
      <c r="B13202" s="287" t="s">
        <v>30449</v>
      </c>
      <c r="C13202" s="287" t="s">
        <v>22946</v>
      </c>
      <c r="D13202" t="str">
        <f t="shared" si="206"/>
        <v>un</v>
      </c>
      <c r="E13202" s="288">
        <v>6.33</v>
      </c>
    </row>
    <row r="13203" spans="1:5" x14ac:dyDescent="0.2">
      <c r="A13203" s="287" t="s">
        <v>13230</v>
      </c>
      <c r="B13203" s="287" t="s">
        <v>30449</v>
      </c>
      <c r="C13203" s="287" t="s">
        <v>22946</v>
      </c>
      <c r="D13203" t="str">
        <f t="shared" si="206"/>
        <v>un</v>
      </c>
      <c r="E13203" s="288">
        <v>5.49</v>
      </c>
    </row>
    <row r="13204" spans="1:5" x14ac:dyDescent="0.2">
      <c r="A13204" s="287" t="s">
        <v>13231</v>
      </c>
      <c r="B13204" s="287" t="s">
        <v>30450</v>
      </c>
      <c r="C13204" s="287" t="s">
        <v>22946</v>
      </c>
      <c r="D13204" t="str">
        <f t="shared" si="206"/>
        <v>un</v>
      </c>
      <c r="E13204" s="288">
        <v>7.6</v>
      </c>
    </row>
    <row r="13205" spans="1:5" x14ac:dyDescent="0.2">
      <c r="A13205" s="287" t="s">
        <v>13232</v>
      </c>
      <c r="B13205" s="287" t="s">
        <v>30450</v>
      </c>
      <c r="C13205" s="287" t="s">
        <v>22946</v>
      </c>
      <c r="D13205" t="str">
        <f t="shared" si="206"/>
        <v>un</v>
      </c>
      <c r="E13205" s="288">
        <v>6.59</v>
      </c>
    </row>
    <row r="13206" spans="1:5" x14ac:dyDescent="0.2">
      <c r="A13206" s="287" t="s">
        <v>13233</v>
      </c>
      <c r="B13206" s="287" t="s">
        <v>30451</v>
      </c>
      <c r="C13206" s="287" t="s">
        <v>22946</v>
      </c>
      <c r="D13206" t="str">
        <f t="shared" si="206"/>
        <v>un</v>
      </c>
      <c r="E13206" s="288">
        <v>5.0599999999999996</v>
      </c>
    </row>
    <row r="13207" spans="1:5" x14ac:dyDescent="0.2">
      <c r="A13207" s="287" t="s">
        <v>13234</v>
      </c>
      <c r="B13207" s="287" t="s">
        <v>30451</v>
      </c>
      <c r="C13207" s="287" t="s">
        <v>22946</v>
      </c>
      <c r="D13207" t="str">
        <f t="shared" si="206"/>
        <v>un</v>
      </c>
      <c r="E13207" s="288">
        <v>4.3899999999999997</v>
      </c>
    </row>
    <row r="13208" spans="1:5" x14ac:dyDescent="0.2">
      <c r="A13208" s="287" t="s">
        <v>13235</v>
      </c>
      <c r="B13208" s="287" t="s">
        <v>30452</v>
      </c>
      <c r="C13208" s="287" t="s">
        <v>22946</v>
      </c>
      <c r="D13208" t="str">
        <f t="shared" si="206"/>
        <v>un</v>
      </c>
      <c r="E13208" s="288">
        <v>25.34</v>
      </c>
    </row>
    <row r="13209" spans="1:5" x14ac:dyDescent="0.2">
      <c r="A13209" s="287" t="s">
        <v>13236</v>
      </c>
      <c r="B13209" s="287" t="s">
        <v>30452</v>
      </c>
      <c r="C13209" s="287" t="s">
        <v>22946</v>
      </c>
      <c r="D13209" t="str">
        <f t="shared" si="206"/>
        <v>un</v>
      </c>
      <c r="E13209" s="288">
        <v>21.96</v>
      </c>
    </row>
    <row r="13210" spans="1:5" x14ac:dyDescent="0.2">
      <c r="A13210" s="287" t="s">
        <v>13237</v>
      </c>
      <c r="B13210" s="287" t="s">
        <v>30453</v>
      </c>
      <c r="C13210" s="287" t="s">
        <v>22946</v>
      </c>
      <c r="D13210" t="str">
        <f t="shared" si="206"/>
        <v>un</v>
      </c>
      <c r="E13210" s="288">
        <v>50.69</v>
      </c>
    </row>
    <row r="13211" spans="1:5" x14ac:dyDescent="0.2">
      <c r="A13211" s="287" t="s">
        <v>13238</v>
      </c>
      <c r="B13211" s="287" t="s">
        <v>30453</v>
      </c>
      <c r="C13211" s="287" t="s">
        <v>22946</v>
      </c>
      <c r="D13211" t="str">
        <f t="shared" si="206"/>
        <v>un</v>
      </c>
      <c r="E13211" s="288">
        <v>43.93</v>
      </c>
    </row>
    <row r="13212" spans="1:5" x14ac:dyDescent="0.2">
      <c r="A13212" s="287" t="s">
        <v>13239</v>
      </c>
      <c r="B13212" s="287" t="s">
        <v>30454</v>
      </c>
      <c r="C13212" s="287" t="s">
        <v>22946</v>
      </c>
      <c r="D13212" t="str">
        <f t="shared" si="206"/>
        <v>un</v>
      </c>
      <c r="E13212" s="288">
        <v>25.34</v>
      </c>
    </row>
    <row r="13213" spans="1:5" x14ac:dyDescent="0.2">
      <c r="A13213" s="287" t="s">
        <v>13240</v>
      </c>
      <c r="B13213" s="287" t="s">
        <v>30454</v>
      </c>
      <c r="C13213" s="287" t="s">
        <v>22946</v>
      </c>
      <c r="D13213" t="str">
        <f t="shared" si="206"/>
        <v>un</v>
      </c>
      <c r="E13213" s="288">
        <v>21.96</v>
      </c>
    </row>
    <row r="13214" spans="1:5" x14ac:dyDescent="0.2">
      <c r="A13214" s="287" t="s">
        <v>13241</v>
      </c>
      <c r="B13214" s="287" t="s">
        <v>30455</v>
      </c>
      <c r="C13214" s="287" t="s">
        <v>22946</v>
      </c>
      <c r="D13214" t="str">
        <f t="shared" si="206"/>
        <v>un</v>
      </c>
      <c r="E13214" s="288">
        <v>25.34</v>
      </c>
    </row>
    <row r="13215" spans="1:5" x14ac:dyDescent="0.2">
      <c r="A13215" s="287" t="s">
        <v>13242</v>
      </c>
      <c r="B13215" s="287" t="s">
        <v>30455</v>
      </c>
      <c r="C13215" s="287" t="s">
        <v>22946</v>
      </c>
      <c r="D13215" t="str">
        <f t="shared" si="206"/>
        <v>un</v>
      </c>
      <c r="E13215" s="288">
        <v>21.96</v>
      </c>
    </row>
    <row r="13216" spans="1:5" x14ac:dyDescent="0.2">
      <c r="A13216" s="287" t="s">
        <v>13243</v>
      </c>
      <c r="B13216" s="287" t="s">
        <v>30456</v>
      </c>
      <c r="C13216" s="287" t="s">
        <v>22946</v>
      </c>
      <c r="D13216" t="str">
        <f t="shared" si="206"/>
        <v>un</v>
      </c>
      <c r="E13216" s="288">
        <v>1878.74</v>
      </c>
    </row>
    <row r="13217" spans="1:5" x14ac:dyDescent="0.2">
      <c r="A13217" s="287" t="s">
        <v>13244</v>
      </c>
      <c r="B13217" s="287" t="s">
        <v>30456</v>
      </c>
      <c r="C13217" s="287" t="s">
        <v>22946</v>
      </c>
      <c r="D13217" t="str">
        <f t="shared" si="206"/>
        <v>un</v>
      </c>
      <c r="E13217" s="288">
        <v>1835.4</v>
      </c>
    </row>
    <row r="13218" spans="1:5" x14ac:dyDescent="0.2">
      <c r="A13218" s="287" t="s">
        <v>13245</v>
      </c>
      <c r="B13218" s="287" t="s">
        <v>30457</v>
      </c>
      <c r="C13218" s="287" t="s">
        <v>22946</v>
      </c>
      <c r="D13218" t="str">
        <f t="shared" si="206"/>
        <v>un</v>
      </c>
      <c r="E13218" s="288">
        <v>1746.04</v>
      </c>
    </row>
    <row r="13219" spans="1:5" x14ac:dyDescent="0.2">
      <c r="A13219" s="287" t="s">
        <v>13246</v>
      </c>
      <c r="B13219" s="287" t="s">
        <v>30457</v>
      </c>
      <c r="C13219" s="287" t="s">
        <v>22946</v>
      </c>
      <c r="D13219" t="str">
        <f t="shared" si="206"/>
        <v>un</v>
      </c>
      <c r="E13219" s="288">
        <v>1702.7</v>
      </c>
    </row>
    <row r="13220" spans="1:5" x14ac:dyDescent="0.2">
      <c r="A13220" s="287" t="s">
        <v>13247</v>
      </c>
      <c r="B13220" s="287" t="s">
        <v>30458</v>
      </c>
      <c r="C13220" s="287" t="s">
        <v>22946</v>
      </c>
      <c r="D13220" t="str">
        <f t="shared" si="206"/>
        <v>un</v>
      </c>
      <c r="E13220" s="288">
        <v>228.82</v>
      </c>
    </row>
    <row r="13221" spans="1:5" x14ac:dyDescent="0.2">
      <c r="A13221" s="287" t="s">
        <v>13248</v>
      </c>
      <c r="B13221" s="287" t="s">
        <v>30458</v>
      </c>
      <c r="C13221" s="287" t="s">
        <v>22946</v>
      </c>
      <c r="D13221" t="str">
        <f t="shared" si="206"/>
        <v>un</v>
      </c>
      <c r="E13221" s="288">
        <v>205.67</v>
      </c>
    </row>
    <row r="13222" spans="1:5" x14ac:dyDescent="0.2">
      <c r="A13222" s="287" t="s">
        <v>13249</v>
      </c>
      <c r="B13222" s="287" t="s">
        <v>30459</v>
      </c>
      <c r="C13222" s="287" t="s">
        <v>22946</v>
      </c>
      <c r="D13222" t="str">
        <f t="shared" si="206"/>
        <v>un</v>
      </c>
      <c r="E13222" s="288">
        <v>275.60000000000002</v>
      </c>
    </row>
    <row r="13223" spans="1:5" x14ac:dyDescent="0.2">
      <c r="A13223" s="287" t="s">
        <v>13250</v>
      </c>
      <c r="B13223" s="287" t="s">
        <v>30459</v>
      </c>
      <c r="C13223" s="287" t="s">
        <v>22946</v>
      </c>
      <c r="D13223" t="str">
        <f t="shared" si="206"/>
        <v>un</v>
      </c>
      <c r="E13223" s="288">
        <v>251.22</v>
      </c>
    </row>
    <row r="13224" spans="1:5" x14ac:dyDescent="0.2">
      <c r="A13224" s="287" t="s">
        <v>13251</v>
      </c>
      <c r="B13224" s="287" t="s">
        <v>30460</v>
      </c>
      <c r="C13224" s="287" t="s">
        <v>22946</v>
      </c>
      <c r="D13224" t="str">
        <f t="shared" si="206"/>
        <v>un</v>
      </c>
      <c r="E13224" s="288">
        <v>347.18</v>
      </c>
    </row>
    <row r="13225" spans="1:5" x14ac:dyDescent="0.2">
      <c r="A13225" s="287" t="s">
        <v>13252</v>
      </c>
      <c r="B13225" s="287" t="s">
        <v>30460</v>
      </c>
      <c r="C13225" s="287" t="s">
        <v>22946</v>
      </c>
      <c r="D13225" t="str">
        <f t="shared" si="206"/>
        <v>un</v>
      </c>
      <c r="E13225" s="288">
        <v>319.01</v>
      </c>
    </row>
    <row r="13226" spans="1:5" x14ac:dyDescent="0.2">
      <c r="A13226" s="287" t="s">
        <v>13253</v>
      </c>
      <c r="B13226" s="287" t="s">
        <v>30461</v>
      </c>
      <c r="C13226" s="287" t="s">
        <v>22946</v>
      </c>
      <c r="D13226" t="str">
        <f t="shared" si="206"/>
        <v>un</v>
      </c>
      <c r="E13226" s="288">
        <v>558.15</v>
      </c>
    </row>
    <row r="13227" spans="1:5" x14ac:dyDescent="0.2">
      <c r="A13227" s="287" t="s">
        <v>13254</v>
      </c>
      <c r="B13227" s="287" t="s">
        <v>30461</v>
      </c>
      <c r="C13227" s="287" t="s">
        <v>22946</v>
      </c>
      <c r="D13227" t="str">
        <f t="shared" si="206"/>
        <v>un</v>
      </c>
      <c r="E13227" s="288">
        <v>515.97</v>
      </c>
    </row>
    <row r="13228" spans="1:5" x14ac:dyDescent="0.2">
      <c r="A13228" s="287" t="s">
        <v>13255</v>
      </c>
      <c r="B13228" s="287" t="s">
        <v>30462</v>
      </c>
      <c r="C13228" s="287" t="s">
        <v>22946</v>
      </c>
      <c r="D13228" t="str">
        <f t="shared" si="206"/>
        <v>un</v>
      </c>
      <c r="E13228" s="288">
        <v>473.09</v>
      </c>
    </row>
    <row r="13229" spans="1:5" x14ac:dyDescent="0.2">
      <c r="A13229" s="287" t="s">
        <v>13256</v>
      </c>
      <c r="B13229" s="287" t="s">
        <v>30462</v>
      </c>
      <c r="C13229" s="287" t="s">
        <v>22946</v>
      </c>
      <c r="D13229" t="str">
        <f t="shared" si="206"/>
        <v>un</v>
      </c>
      <c r="E13229" s="288">
        <v>435.6</v>
      </c>
    </row>
    <row r="13230" spans="1:5" x14ac:dyDescent="0.2">
      <c r="A13230" s="287" t="s">
        <v>13257</v>
      </c>
      <c r="B13230" s="287" t="s">
        <v>30463</v>
      </c>
      <c r="C13230" s="287" t="s">
        <v>22946</v>
      </c>
      <c r="D13230" t="str">
        <f t="shared" si="206"/>
        <v>un</v>
      </c>
      <c r="E13230" s="288">
        <v>1433.2</v>
      </c>
    </row>
    <row r="13231" spans="1:5" x14ac:dyDescent="0.2">
      <c r="A13231" s="287" t="s">
        <v>13258</v>
      </c>
      <c r="B13231" s="287" t="s">
        <v>30463</v>
      </c>
      <c r="C13231" s="287" t="s">
        <v>22946</v>
      </c>
      <c r="D13231" t="str">
        <f t="shared" si="206"/>
        <v>un</v>
      </c>
      <c r="E13231" s="288">
        <v>1340.15</v>
      </c>
    </row>
    <row r="13232" spans="1:5" x14ac:dyDescent="0.2">
      <c r="A13232" s="287" t="s">
        <v>13259</v>
      </c>
      <c r="B13232" s="287" t="s">
        <v>30464</v>
      </c>
      <c r="C13232" s="287" t="s">
        <v>22946</v>
      </c>
      <c r="D13232" t="str">
        <f t="shared" si="206"/>
        <v>un</v>
      </c>
      <c r="E13232" s="288">
        <v>1642.92</v>
      </c>
    </row>
    <row r="13233" spans="1:5" x14ac:dyDescent="0.2">
      <c r="A13233" s="287" t="s">
        <v>13260</v>
      </c>
      <c r="B13233" s="287" t="s">
        <v>30464</v>
      </c>
      <c r="C13233" s="287" t="s">
        <v>22946</v>
      </c>
      <c r="D13233" t="str">
        <f t="shared" si="206"/>
        <v>un</v>
      </c>
      <c r="E13233" s="288">
        <v>1535.9</v>
      </c>
    </row>
    <row r="13234" spans="1:5" x14ac:dyDescent="0.2">
      <c r="A13234" s="287" t="s">
        <v>13261</v>
      </c>
      <c r="B13234" s="287" t="s">
        <v>30465</v>
      </c>
      <c r="C13234" s="287" t="s">
        <v>22946</v>
      </c>
      <c r="D13234" t="str">
        <f t="shared" si="206"/>
        <v>un</v>
      </c>
      <c r="E13234" s="288">
        <v>1082.5999999999999</v>
      </c>
    </row>
    <row r="13235" spans="1:5" x14ac:dyDescent="0.2">
      <c r="A13235" s="287" t="s">
        <v>13262</v>
      </c>
      <c r="B13235" s="287" t="s">
        <v>30465</v>
      </c>
      <c r="C13235" s="287" t="s">
        <v>22946</v>
      </c>
      <c r="D13235" t="str">
        <f t="shared" si="206"/>
        <v>un</v>
      </c>
      <c r="E13235" s="288">
        <v>1008.46</v>
      </c>
    </row>
    <row r="13236" spans="1:5" x14ac:dyDescent="0.2">
      <c r="A13236" s="287" t="s">
        <v>13263</v>
      </c>
      <c r="B13236" s="287" t="s">
        <v>30466</v>
      </c>
      <c r="C13236" s="287" t="s">
        <v>22946</v>
      </c>
      <c r="D13236" t="str">
        <f t="shared" si="206"/>
        <v>un</v>
      </c>
      <c r="E13236" s="288">
        <v>431.82</v>
      </c>
    </row>
    <row r="13237" spans="1:5" x14ac:dyDescent="0.2">
      <c r="A13237" s="287" t="s">
        <v>13264</v>
      </c>
      <c r="B13237" s="287" t="s">
        <v>30466</v>
      </c>
      <c r="C13237" s="287" t="s">
        <v>22946</v>
      </c>
      <c r="D13237" t="str">
        <f t="shared" si="206"/>
        <v>un</v>
      </c>
      <c r="E13237" s="288">
        <v>394.86</v>
      </c>
    </row>
    <row r="13238" spans="1:5" x14ac:dyDescent="0.2">
      <c r="A13238" s="287" t="s">
        <v>13265</v>
      </c>
      <c r="B13238" s="287" t="s">
        <v>30467</v>
      </c>
      <c r="C13238" s="287" t="s">
        <v>22946</v>
      </c>
      <c r="D13238" t="str">
        <f t="shared" si="206"/>
        <v>un</v>
      </c>
      <c r="E13238" s="288">
        <v>345.35</v>
      </c>
    </row>
    <row r="13239" spans="1:5" x14ac:dyDescent="0.2">
      <c r="A13239" s="287" t="s">
        <v>13266</v>
      </c>
      <c r="B13239" s="287" t="s">
        <v>30467</v>
      </c>
      <c r="C13239" s="287" t="s">
        <v>22946</v>
      </c>
      <c r="D13239" t="str">
        <f t="shared" si="206"/>
        <v>un</v>
      </c>
      <c r="E13239" s="288">
        <v>313.27999999999997</v>
      </c>
    </row>
    <row r="13240" spans="1:5" x14ac:dyDescent="0.2">
      <c r="A13240" s="287" t="s">
        <v>13267</v>
      </c>
      <c r="B13240" s="287" t="s">
        <v>30468</v>
      </c>
      <c r="C13240" s="287" t="s">
        <v>22946</v>
      </c>
      <c r="D13240" t="str">
        <f t="shared" si="206"/>
        <v>un</v>
      </c>
      <c r="E13240" s="288">
        <v>1230.8</v>
      </c>
    </row>
    <row r="13241" spans="1:5" x14ac:dyDescent="0.2">
      <c r="A13241" s="287" t="s">
        <v>13268</v>
      </c>
      <c r="B13241" s="287" t="s">
        <v>30468</v>
      </c>
      <c r="C13241" s="287" t="s">
        <v>22946</v>
      </c>
      <c r="D13241" t="str">
        <f t="shared" si="206"/>
        <v>un</v>
      </c>
      <c r="E13241" s="288">
        <v>1151.02</v>
      </c>
    </row>
    <row r="13242" spans="1:5" x14ac:dyDescent="0.2">
      <c r="A13242" s="287" t="s">
        <v>13269</v>
      </c>
      <c r="B13242" s="287" t="s">
        <v>30469</v>
      </c>
      <c r="C13242" s="287" t="s">
        <v>22946</v>
      </c>
      <c r="D13242" t="str">
        <f t="shared" si="206"/>
        <v>un</v>
      </c>
      <c r="E13242" s="288">
        <v>1389.16</v>
      </c>
    </row>
    <row r="13243" spans="1:5" x14ac:dyDescent="0.2">
      <c r="A13243" s="287" t="s">
        <v>13270</v>
      </c>
      <c r="B13243" s="287" t="s">
        <v>30469</v>
      </c>
      <c r="C13243" s="287" t="s">
        <v>22946</v>
      </c>
      <c r="D13243" t="str">
        <f t="shared" si="206"/>
        <v>un</v>
      </c>
      <c r="E13243" s="288">
        <v>1298.1099999999999</v>
      </c>
    </row>
    <row r="13244" spans="1:5" x14ac:dyDescent="0.2">
      <c r="A13244" s="287" t="s">
        <v>13271</v>
      </c>
      <c r="B13244" s="287" t="s">
        <v>30470</v>
      </c>
      <c r="C13244" s="287" t="s">
        <v>22946</v>
      </c>
      <c r="D13244" t="str">
        <f t="shared" si="206"/>
        <v>un</v>
      </c>
      <c r="E13244" s="288">
        <v>4691.67</v>
      </c>
    </row>
    <row r="13245" spans="1:5" x14ac:dyDescent="0.2">
      <c r="A13245" s="287" t="s">
        <v>13272</v>
      </c>
      <c r="B13245" s="287" t="s">
        <v>30470</v>
      </c>
      <c r="C13245" s="287" t="s">
        <v>22946</v>
      </c>
      <c r="D13245" t="str">
        <f t="shared" si="206"/>
        <v>un</v>
      </c>
      <c r="E13245" s="288">
        <v>4558.5600000000004</v>
      </c>
    </row>
    <row r="13246" spans="1:5" x14ac:dyDescent="0.2">
      <c r="A13246" s="287" t="s">
        <v>13273</v>
      </c>
      <c r="B13246" s="287" t="s">
        <v>30471</v>
      </c>
      <c r="C13246" s="287" t="s">
        <v>22946</v>
      </c>
      <c r="D13246" t="str">
        <f t="shared" si="206"/>
        <v>un</v>
      </c>
      <c r="E13246" s="288">
        <v>2623.03</v>
      </c>
    </row>
    <row r="13247" spans="1:5" x14ac:dyDescent="0.2">
      <c r="A13247" s="287" t="s">
        <v>13274</v>
      </c>
      <c r="B13247" s="287" t="s">
        <v>30471</v>
      </c>
      <c r="C13247" s="287" t="s">
        <v>22946</v>
      </c>
      <c r="D13247" t="str">
        <f t="shared" si="206"/>
        <v>un</v>
      </c>
      <c r="E13247" s="288">
        <v>2543.06</v>
      </c>
    </row>
    <row r="13248" spans="1:5" x14ac:dyDescent="0.2">
      <c r="A13248" s="287" t="s">
        <v>13275</v>
      </c>
      <c r="B13248" s="287" t="s">
        <v>30472</v>
      </c>
      <c r="C13248" s="287" t="s">
        <v>22946</v>
      </c>
      <c r="D13248" t="str">
        <f t="shared" si="206"/>
        <v>un</v>
      </c>
      <c r="E13248" s="288">
        <v>2930.27</v>
      </c>
    </row>
    <row r="13249" spans="1:5" x14ac:dyDescent="0.2">
      <c r="A13249" s="287" t="s">
        <v>13276</v>
      </c>
      <c r="B13249" s="287" t="s">
        <v>30472</v>
      </c>
      <c r="C13249" s="287" t="s">
        <v>22946</v>
      </c>
      <c r="D13249" t="str">
        <f t="shared" si="206"/>
        <v>un</v>
      </c>
      <c r="E13249" s="288">
        <v>2836.65</v>
      </c>
    </row>
    <row r="13250" spans="1:5" x14ac:dyDescent="0.2">
      <c r="A13250" s="287" t="s">
        <v>13277</v>
      </c>
      <c r="B13250" s="287" t="s">
        <v>30473</v>
      </c>
      <c r="C13250" s="287" t="s">
        <v>22946</v>
      </c>
      <c r="D13250" t="str">
        <f t="shared" ref="D13250:D13313" si="207">LOWER(C13250)</f>
        <v>un</v>
      </c>
      <c r="E13250" s="288">
        <v>1676.14</v>
      </c>
    </row>
    <row r="13251" spans="1:5" x14ac:dyDescent="0.2">
      <c r="A13251" s="287" t="s">
        <v>13278</v>
      </c>
      <c r="B13251" s="287" t="s">
        <v>30473</v>
      </c>
      <c r="C13251" s="287" t="s">
        <v>22946</v>
      </c>
      <c r="D13251" t="str">
        <f t="shared" si="207"/>
        <v>un</v>
      </c>
      <c r="E13251" s="288">
        <v>1618.92</v>
      </c>
    </row>
    <row r="13252" spans="1:5" x14ac:dyDescent="0.2">
      <c r="A13252" s="287" t="s">
        <v>13279</v>
      </c>
      <c r="B13252" s="287" t="s">
        <v>30474</v>
      </c>
      <c r="C13252" s="287" t="s">
        <v>22946</v>
      </c>
      <c r="D13252" t="str">
        <f t="shared" si="207"/>
        <v>un</v>
      </c>
      <c r="E13252" s="288">
        <v>6089.86</v>
      </c>
    </row>
    <row r="13253" spans="1:5" x14ac:dyDescent="0.2">
      <c r="A13253" s="287" t="s">
        <v>13280</v>
      </c>
      <c r="B13253" s="287" t="s">
        <v>30474</v>
      </c>
      <c r="C13253" s="287" t="s">
        <v>22946</v>
      </c>
      <c r="D13253" t="str">
        <f t="shared" si="207"/>
        <v>un</v>
      </c>
      <c r="E13253" s="288">
        <v>5888.42</v>
      </c>
    </row>
    <row r="13254" spans="1:5" x14ac:dyDescent="0.2">
      <c r="A13254" s="287" t="s">
        <v>13281</v>
      </c>
      <c r="B13254" s="287" t="s">
        <v>30475</v>
      </c>
      <c r="C13254" s="287" t="s">
        <v>22946</v>
      </c>
      <c r="D13254" t="str">
        <f t="shared" si="207"/>
        <v>un</v>
      </c>
      <c r="E13254" s="288">
        <v>626.53</v>
      </c>
    </row>
    <row r="13255" spans="1:5" x14ac:dyDescent="0.2">
      <c r="A13255" s="287" t="s">
        <v>13282</v>
      </c>
      <c r="B13255" s="287" t="s">
        <v>30475</v>
      </c>
      <c r="C13255" s="287" t="s">
        <v>22946</v>
      </c>
      <c r="D13255" t="str">
        <f t="shared" si="207"/>
        <v>un</v>
      </c>
      <c r="E13255" s="288">
        <v>579.52</v>
      </c>
    </row>
    <row r="13256" spans="1:5" x14ac:dyDescent="0.2">
      <c r="A13256" s="287" t="s">
        <v>13283</v>
      </c>
      <c r="B13256" s="287" t="s">
        <v>30476</v>
      </c>
      <c r="C13256" s="287" t="s">
        <v>22946</v>
      </c>
      <c r="D13256" t="str">
        <f t="shared" si="207"/>
        <v>un</v>
      </c>
      <c r="E13256" s="288">
        <v>1089.9100000000001</v>
      </c>
    </row>
    <row r="13257" spans="1:5" x14ac:dyDescent="0.2">
      <c r="A13257" s="287" t="s">
        <v>13284</v>
      </c>
      <c r="B13257" s="287" t="s">
        <v>30476</v>
      </c>
      <c r="C13257" s="287" t="s">
        <v>22946</v>
      </c>
      <c r="D13257" t="str">
        <f t="shared" si="207"/>
        <v>un</v>
      </c>
      <c r="E13257" s="288">
        <v>1008.45</v>
      </c>
    </row>
    <row r="13258" spans="1:5" x14ac:dyDescent="0.2">
      <c r="A13258" s="287" t="s">
        <v>13285</v>
      </c>
      <c r="B13258" s="287" t="s">
        <v>30477</v>
      </c>
      <c r="C13258" s="287" t="s">
        <v>22946</v>
      </c>
      <c r="D13258" t="str">
        <f t="shared" si="207"/>
        <v>un</v>
      </c>
      <c r="E13258" s="288">
        <v>480.45</v>
      </c>
    </row>
    <row r="13259" spans="1:5" x14ac:dyDescent="0.2">
      <c r="A13259" s="287" t="s">
        <v>13286</v>
      </c>
      <c r="B13259" s="287" t="s">
        <v>30477</v>
      </c>
      <c r="C13259" s="287" t="s">
        <v>22946</v>
      </c>
      <c r="D13259" t="str">
        <f t="shared" si="207"/>
        <v>un</v>
      </c>
      <c r="E13259" s="288">
        <v>428.5</v>
      </c>
    </row>
    <row r="13260" spans="1:5" x14ac:dyDescent="0.2">
      <c r="A13260" s="287" t="s">
        <v>13287</v>
      </c>
      <c r="B13260" s="287" t="s">
        <v>30478</v>
      </c>
      <c r="C13260" s="287" t="s">
        <v>22946</v>
      </c>
      <c r="D13260" t="str">
        <f t="shared" si="207"/>
        <v>un</v>
      </c>
      <c r="E13260" s="288">
        <v>817.23</v>
      </c>
    </row>
    <row r="13261" spans="1:5" x14ac:dyDescent="0.2">
      <c r="A13261" s="287" t="s">
        <v>13288</v>
      </c>
      <c r="B13261" s="287" t="s">
        <v>30478</v>
      </c>
      <c r="C13261" s="287" t="s">
        <v>22946</v>
      </c>
      <c r="D13261" t="str">
        <f t="shared" si="207"/>
        <v>un</v>
      </c>
      <c r="E13261" s="288">
        <v>746.57</v>
      </c>
    </row>
    <row r="13262" spans="1:5" x14ac:dyDescent="0.2">
      <c r="A13262" s="287" t="s">
        <v>13289</v>
      </c>
      <c r="B13262" s="287" t="s">
        <v>30479</v>
      </c>
      <c r="C13262" s="287" t="s">
        <v>22946</v>
      </c>
      <c r="D13262" t="str">
        <f t="shared" si="207"/>
        <v>un</v>
      </c>
      <c r="E13262" s="288">
        <v>953.47</v>
      </c>
    </row>
    <row r="13263" spans="1:5" x14ac:dyDescent="0.2">
      <c r="A13263" s="287" t="s">
        <v>13290</v>
      </c>
      <c r="B13263" s="287" t="s">
        <v>30479</v>
      </c>
      <c r="C13263" s="287" t="s">
        <v>22946</v>
      </c>
      <c r="D13263" t="str">
        <f t="shared" si="207"/>
        <v>un</v>
      </c>
      <c r="E13263" s="288">
        <v>875.54</v>
      </c>
    </row>
    <row r="13264" spans="1:5" x14ac:dyDescent="0.2">
      <c r="A13264" s="287" t="s">
        <v>13291</v>
      </c>
      <c r="B13264" s="287" t="s">
        <v>30480</v>
      </c>
      <c r="C13264" s="287" t="s">
        <v>22946</v>
      </c>
      <c r="D13264" t="str">
        <f t="shared" si="207"/>
        <v>un</v>
      </c>
      <c r="E13264" s="288">
        <v>1223.07</v>
      </c>
    </row>
    <row r="13265" spans="1:5" x14ac:dyDescent="0.2">
      <c r="A13265" s="287" t="s">
        <v>13292</v>
      </c>
      <c r="B13265" s="287" t="s">
        <v>30480</v>
      </c>
      <c r="C13265" s="287" t="s">
        <v>22946</v>
      </c>
      <c r="D13265" t="str">
        <f t="shared" si="207"/>
        <v>un</v>
      </c>
      <c r="E13265" s="288">
        <v>1132.74</v>
      </c>
    </row>
    <row r="13266" spans="1:5" x14ac:dyDescent="0.2">
      <c r="A13266" s="287" t="s">
        <v>13293</v>
      </c>
      <c r="B13266" s="287" t="s">
        <v>30481</v>
      </c>
      <c r="C13266" s="287" t="s">
        <v>22946</v>
      </c>
      <c r="D13266" t="str">
        <f t="shared" si="207"/>
        <v>un</v>
      </c>
      <c r="E13266" s="288">
        <v>768.98</v>
      </c>
    </row>
    <row r="13267" spans="1:5" x14ac:dyDescent="0.2">
      <c r="A13267" s="287" t="s">
        <v>13294</v>
      </c>
      <c r="B13267" s="287" t="s">
        <v>30481</v>
      </c>
      <c r="C13267" s="287" t="s">
        <v>22946</v>
      </c>
      <c r="D13267" t="str">
        <f t="shared" si="207"/>
        <v>un</v>
      </c>
      <c r="E13267" s="288">
        <v>703</v>
      </c>
    </row>
    <row r="13268" spans="1:5" x14ac:dyDescent="0.2">
      <c r="A13268" s="287" t="s">
        <v>13295</v>
      </c>
      <c r="B13268" s="287" t="s">
        <v>30482</v>
      </c>
      <c r="C13268" s="287" t="s">
        <v>53</v>
      </c>
      <c r="D13268" t="str">
        <f t="shared" si="207"/>
        <v>m</v>
      </c>
      <c r="E13268" s="288">
        <v>1099.02</v>
      </c>
    </row>
    <row r="13269" spans="1:5" x14ac:dyDescent="0.2">
      <c r="A13269" s="287" t="s">
        <v>13296</v>
      </c>
      <c r="B13269" s="287" t="s">
        <v>30482</v>
      </c>
      <c r="C13269" s="287" t="s">
        <v>53</v>
      </c>
      <c r="D13269" t="str">
        <f t="shared" si="207"/>
        <v>m</v>
      </c>
      <c r="E13269" s="288">
        <v>1019.22</v>
      </c>
    </row>
    <row r="13270" spans="1:5" x14ac:dyDescent="0.2">
      <c r="A13270" s="287" t="s">
        <v>13297</v>
      </c>
      <c r="B13270" s="287" t="s">
        <v>30483</v>
      </c>
      <c r="C13270" s="287" t="s">
        <v>22946</v>
      </c>
      <c r="D13270" t="str">
        <f t="shared" si="207"/>
        <v>un</v>
      </c>
      <c r="E13270" s="288">
        <v>144.77000000000001</v>
      </c>
    </row>
    <row r="13271" spans="1:5" x14ac:dyDescent="0.2">
      <c r="A13271" s="287" t="s">
        <v>13298</v>
      </c>
      <c r="B13271" s="287" t="s">
        <v>30483</v>
      </c>
      <c r="C13271" s="287" t="s">
        <v>22946</v>
      </c>
      <c r="D13271" t="str">
        <f t="shared" si="207"/>
        <v>un</v>
      </c>
      <c r="E13271" s="288">
        <v>144.77000000000001</v>
      </c>
    </row>
    <row r="13272" spans="1:5" x14ac:dyDescent="0.2">
      <c r="A13272" s="287" t="s">
        <v>13299</v>
      </c>
      <c r="B13272" s="287" t="s">
        <v>30484</v>
      </c>
      <c r="C13272" s="287" t="s">
        <v>53</v>
      </c>
      <c r="D13272" t="str">
        <f t="shared" si="207"/>
        <v>m</v>
      </c>
      <c r="E13272" s="288">
        <v>156.46</v>
      </c>
    </row>
    <row r="13273" spans="1:5" x14ac:dyDescent="0.2">
      <c r="A13273" s="287" t="s">
        <v>13300</v>
      </c>
      <c r="B13273" s="287" t="s">
        <v>30484</v>
      </c>
      <c r="C13273" s="287" t="s">
        <v>53</v>
      </c>
      <c r="D13273" t="str">
        <f t="shared" si="207"/>
        <v>m</v>
      </c>
      <c r="E13273" s="288">
        <v>156.46</v>
      </c>
    </row>
    <row r="13274" spans="1:5" x14ac:dyDescent="0.2">
      <c r="A13274" s="287" t="s">
        <v>13301</v>
      </c>
      <c r="B13274" s="287" t="s">
        <v>30485</v>
      </c>
      <c r="C13274" s="287" t="s">
        <v>22946</v>
      </c>
      <c r="D13274" t="str">
        <f t="shared" si="207"/>
        <v>un</v>
      </c>
      <c r="E13274" s="288">
        <v>398.09</v>
      </c>
    </row>
    <row r="13275" spans="1:5" x14ac:dyDescent="0.2">
      <c r="A13275" s="287" t="s">
        <v>13302</v>
      </c>
      <c r="B13275" s="287" t="s">
        <v>30485</v>
      </c>
      <c r="C13275" s="287" t="s">
        <v>22946</v>
      </c>
      <c r="D13275" t="str">
        <f t="shared" si="207"/>
        <v>un</v>
      </c>
      <c r="E13275" s="288">
        <v>398.09</v>
      </c>
    </row>
    <row r="13276" spans="1:5" x14ac:dyDescent="0.2">
      <c r="A13276" s="287" t="s">
        <v>13303</v>
      </c>
      <c r="B13276" s="287" t="s">
        <v>30486</v>
      </c>
      <c r="C13276" s="287" t="s">
        <v>22946</v>
      </c>
      <c r="D13276" t="str">
        <f t="shared" si="207"/>
        <v>un</v>
      </c>
      <c r="E13276" s="288">
        <v>57.19</v>
      </c>
    </row>
    <row r="13277" spans="1:5" x14ac:dyDescent="0.2">
      <c r="A13277" s="287" t="s">
        <v>13304</v>
      </c>
      <c r="B13277" s="287" t="s">
        <v>30486</v>
      </c>
      <c r="C13277" s="287" t="s">
        <v>22946</v>
      </c>
      <c r="D13277" t="str">
        <f t="shared" si="207"/>
        <v>un</v>
      </c>
      <c r="E13277" s="288">
        <v>53.97</v>
      </c>
    </row>
    <row r="13278" spans="1:5" x14ac:dyDescent="0.2">
      <c r="A13278" s="287" t="s">
        <v>13305</v>
      </c>
      <c r="B13278" s="287" t="s">
        <v>30487</v>
      </c>
      <c r="C13278" s="287" t="s">
        <v>22946</v>
      </c>
      <c r="D13278" t="str">
        <f t="shared" si="207"/>
        <v>un</v>
      </c>
      <c r="E13278" s="288">
        <v>82.81</v>
      </c>
    </row>
    <row r="13279" spans="1:5" x14ac:dyDescent="0.2">
      <c r="A13279" s="287" t="s">
        <v>13306</v>
      </c>
      <c r="B13279" s="287" t="s">
        <v>30487</v>
      </c>
      <c r="C13279" s="287" t="s">
        <v>22946</v>
      </c>
      <c r="D13279" t="str">
        <f t="shared" si="207"/>
        <v>un</v>
      </c>
      <c r="E13279" s="288">
        <v>78.66</v>
      </c>
    </row>
    <row r="13280" spans="1:5" x14ac:dyDescent="0.2">
      <c r="A13280" s="287" t="s">
        <v>13307</v>
      </c>
      <c r="B13280" s="287" t="s">
        <v>30488</v>
      </c>
      <c r="C13280" s="287" t="s">
        <v>22946</v>
      </c>
      <c r="D13280" t="str">
        <f t="shared" si="207"/>
        <v>un</v>
      </c>
      <c r="E13280" s="288">
        <v>113.17</v>
      </c>
    </row>
    <row r="13281" spans="1:5" x14ac:dyDescent="0.2">
      <c r="A13281" s="287" t="s">
        <v>13308</v>
      </c>
      <c r="B13281" s="287" t="s">
        <v>30488</v>
      </c>
      <c r="C13281" s="287" t="s">
        <v>22946</v>
      </c>
      <c r="D13281" t="str">
        <f t="shared" si="207"/>
        <v>un</v>
      </c>
      <c r="E13281" s="288">
        <v>107.63</v>
      </c>
    </row>
    <row r="13282" spans="1:5" x14ac:dyDescent="0.2">
      <c r="A13282" s="287" t="s">
        <v>13309</v>
      </c>
      <c r="B13282" s="287" t="s">
        <v>30489</v>
      </c>
      <c r="C13282" s="287" t="s">
        <v>22946</v>
      </c>
      <c r="D13282" t="str">
        <f t="shared" si="207"/>
        <v>un</v>
      </c>
      <c r="E13282" s="288">
        <v>159.56</v>
      </c>
    </row>
    <row r="13283" spans="1:5" x14ac:dyDescent="0.2">
      <c r="A13283" s="287" t="s">
        <v>13310</v>
      </c>
      <c r="B13283" s="287" t="s">
        <v>30489</v>
      </c>
      <c r="C13283" s="287" t="s">
        <v>22946</v>
      </c>
      <c r="D13283" t="str">
        <f t="shared" si="207"/>
        <v>un</v>
      </c>
      <c r="E13283" s="288">
        <v>151.99</v>
      </c>
    </row>
    <row r="13284" spans="1:5" x14ac:dyDescent="0.2">
      <c r="A13284" s="287" t="s">
        <v>13311</v>
      </c>
      <c r="B13284" s="287" t="s">
        <v>30490</v>
      </c>
      <c r="C13284" s="287" t="s">
        <v>22946</v>
      </c>
      <c r="D13284" t="str">
        <f t="shared" si="207"/>
        <v>un</v>
      </c>
      <c r="E13284" s="288">
        <v>190.58</v>
      </c>
    </row>
    <row r="13285" spans="1:5" x14ac:dyDescent="0.2">
      <c r="A13285" s="287" t="s">
        <v>13312</v>
      </c>
      <c r="B13285" s="287" t="s">
        <v>30490</v>
      </c>
      <c r="C13285" s="287" t="s">
        <v>22946</v>
      </c>
      <c r="D13285" t="str">
        <f t="shared" si="207"/>
        <v>un</v>
      </c>
      <c r="E13285" s="288">
        <v>179.75</v>
      </c>
    </row>
    <row r="13286" spans="1:5" x14ac:dyDescent="0.2">
      <c r="A13286" s="287" t="s">
        <v>13313</v>
      </c>
      <c r="B13286" s="287" t="s">
        <v>30491</v>
      </c>
      <c r="C13286" s="287" t="s">
        <v>22946</v>
      </c>
      <c r="D13286" t="str">
        <f t="shared" si="207"/>
        <v>un</v>
      </c>
      <c r="E13286" s="288">
        <v>233.43</v>
      </c>
    </row>
    <row r="13287" spans="1:5" x14ac:dyDescent="0.2">
      <c r="A13287" s="287" t="s">
        <v>13314</v>
      </c>
      <c r="B13287" s="287" t="s">
        <v>30491</v>
      </c>
      <c r="C13287" s="287" t="s">
        <v>22946</v>
      </c>
      <c r="D13287" t="str">
        <f t="shared" si="207"/>
        <v>un</v>
      </c>
      <c r="E13287" s="288">
        <v>222.6</v>
      </c>
    </row>
    <row r="13288" spans="1:5" x14ac:dyDescent="0.2">
      <c r="A13288" s="287" t="s">
        <v>13315</v>
      </c>
      <c r="B13288" s="287" t="s">
        <v>30492</v>
      </c>
      <c r="C13288" s="287" t="s">
        <v>22946</v>
      </c>
      <c r="D13288" t="str">
        <f t="shared" si="207"/>
        <v>un</v>
      </c>
      <c r="E13288" s="288">
        <v>1619.8</v>
      </c>
    </row>
    <row r="13289" spans="1:5" x14ac:dyDescent="0.2">
      <c r="A13289" s="287" t="s">
        <v>13316</v>
      </c>
      <c r="B13289" s="287" t="s">
        <v>30492</v>
      </c>
      <c r="C13289" s="287" t="s">
        <v>22946</v>
      </c>
      <c r="D13289" t="str">
        <f t="shared" si="207"/>
        <v>un</v>
      </c>
      <c r="E13289" s="288">
        <v>1553.38</v>
      </c>
    </row>
    <row r="13290" spans="1:5" x14ac:dyDescent="0.2">
      <c r="A13290" s="287" t="s">
        <v>13317</v>
      </c>
      <c r="B13290" s="287" t="s">
        <v>30493</v>
      </c>
      <c r="C13290" s="287" t="s">
        <v>22946</v>
      </c>
      <c r="D13290" t="str">
        <f t="shared" si="207"/>
        <v>un</v>
      </c>
      <c r="E13290" s="288">
        <v>2007.85</v>
      </c>
    </row>
    <row r="13291" spans="1:5" x14ac:dyDescent="0.2">
      <c r="A13291" s="287" t="s">
        <v>13318</v>
      </c>
      <c r="B13291" s="287" t="s">
        <v>30493</v>
      </c>
      <c r="C13291" s="287" t="s">
        <v>22946</v>
      </c>
      <c r="D13291" t="str">
        <f t="shared" si="207"/>
        <v>un</v>
      </c>
      <c r="E13291" s="288">
        <v>1928.13</v>
      </c>
    </row>
    <row r="13292" spans="1:5" x14ac:dyDescent="0.2">
      <c r="A13292" s="287" t="s">
        <v>13319</v>
      </c>
      <c r="B13292" s="287" t="s">
        <v>30494</v>
      </c>
      <c r="C13292" s="287" t="s">
        <v>22946</v>
      </c>
      <c r="D13292" t="str">
        <f t="shared" si="207"/>
        <v>un</v>
      </c>
      <c r="E13292" s="288">
        <v>2226.56</v>
      </c>
    </row>
    <row r="13293" spans="1:5" x14ac:dyDescent="0.2">
      <c r="A13293" s="287" t="s">
        <v>13320</v>
      </c>
      <c r="B13293" s="287" t="s">
        <v>30494</v>
      </c>
      <c r="C13293" s="287" t="s">
        <v>22946</v>
      </c>
      <c r="D13293" t="str">
        <f t="shared" si="207"/>
        <v>un</v>
      </c>
      <c r="E13293" s="288">
        <v>2139.21</v>
      </c>
    </row>
    <row r="13294" spans="1:5" x14ac:dyDescent="0.2">
      <c r="A13294" s="287" t="s">
        <v>13321</v>
      </c>
      <c r="B13294" s="287" t="s">
        <v>30495</v>
      </c>
      <c r="C13294" s="287" t="s">
        <v>22946</v>
      </c>
      <c r="D13294" t="str">
        <f t="shared" si="207"/>
        <v>un</v>
      </c>
      <c r="E13294" s="288">
        <v>2354.3000000000002</v>
      </c>
    </row>
    <row r="13295" spans="1:5" x14ac:dyDescent="0.2">
      <c r="A13295" s="287" t="s">
        <v>13322</v>
      </c>
      <c r="B13295" s="287" t="s">
        <v>30495</v>
      </c>
      <c r="C13295" s="287" t="s">
        <v>22946</v>
      </c>
      <c r="D13295" t="str">
        <f t="shared" si="207"/>
        <v>un</v>
      </c>
      <c r="E13295" s="288">
        <v>2260.64</v>
      </c>
    </row>
    <row r="13296" spans="1:5" x14ac:dyDescent="0.2">
      <c r="A13296" s="287" t="s">
        <v>13323</v>
      </c>
      <c r="B13296" s="287" t="s">
        <v>30496</v>
      </c>
      <c r="C13296" s="287" t="s">
        <v>22946</v>
      </c>
      <c r="D13296" t="str">
        <f t="shared" si="207"/>
        <v>un</v>
      </c>
      <c r="E13296" s="288">
        <v>2436.87</v>
      </c>
    </row>
    <row r="13297" spans="1:5" x14ac:dyDescent="0.2">
      <c r="A13297" s="287" t="s">
        <v>13324</v>
      </c>
      <c r="B13297" s="287" t="s">
        <v>30496</v>
      </c>
      <c r="C13297" s="287" t="s">
        <v>22946</v>
      </c>
      <c r="D13297" t="str">
        <f t="shared" si="207"/>
        <v>un</v>
      </c>
      <c r="E13297" s="288">
        <v>2341.25</v>
      </c>
    </row>
    <row r="13298" spans="1:5" x14ac:dyDescent="0.2">
      <c r="A13298" s="287" t="s">
        <v>13325</v>
      </c>
      <c r="B13298" s="287" t="s">
        <v>30497</v>
      </c>
      <c r="C13298" s="287" t="s">
        <v>22946</v>
      </c>
      <c r="D13298" t="str">
        <f t="shared" si="207"/>
        <v>un</v>
      </c>
      <c r="E13298" s="288">
        <v>2620.0300000000002</v>
      </c>
    </row>
    <row r="13299" spans="1:5" x14ac:dyDescent="0.2">
      <c r="A13299" s="287" t="s">
        <v>13326</v>
      </c>
      <c r="B13299" s="287" t="s">
        <v>30497</v>
      </c>
      <c r="C13299" s="287" t="s">
        <v>22946</v>
      </c>
      <c r="D13299" t="str">
        <f t="shared" si="207"/>
        <v>un</v>
      </c>
      <c r="E13299" s="288">
        <v>2517.54</v>
      </c>
    </row>
    <row r="13300" spans="1:5" x14ac:dyDescent="0.2">
      <c r="A13300" s="287" t="s">
        <v>13327</v>
      </c>
      <c r="B13300" s="287" t="s">
        <v>30498</v>
      </c>
      <c r="C13300" s="287" t="s">
        <v>22946</v>
      </c>
      <c r="D13300" t="str">
        <f t="shared" si="207"/>
        <v>un</v>
      </c>
      <c r="E13300" s="288">
        <v>2889.8</v>
      </c>
    </row>
    <row r="13301" spans="1:5" x14ac:dyDescent="0.2">
      <c r="A13301" s="287" t="s">
        <v>13328</v>
      </c>
      <c r="B13301" s="287" t="s">
        <v>30498</v>
      </c>
      <c r="C13301" s="287" t="s">
        <v>22946</v>
      </c>
      <c r="D13301" t="str">
        <f t="shared" si="207"/>
        <v>un</v>
      </c>
      <c r="E13301" s="288">
        <v>2778.2</v>
      </c>
    </row>
    <row r="13302" spans="1:5" x14ac:dyDescent="0.2">
      <c r="A13302" s="287" t="s">
        <v>13329</v>
      </c>
      <c r="B13302" s="287" t="s">
        <v>30499</v>
      </c>
      <c r="C13302" s="287" t="s">
        <v>22946</v>
      </c>
      <c r="D13302" t="str">
        <f t="shared" si="207"/>
        <v>un</v>
      </c>
      <c r="E13302" s="288">
        <v>3341.1</v>
      </c>
    </row>
    <row r="13303" spans="1:5" x14ac:dyDescent="0.2">
      <c r="A13303" s="287" t="s">
        <v>13330</v>
      </c>
      <c r="B13303" s="287" t="s">
        <v>30499</v>
      </c>
      <c r="C13303" s="287" t="s">
        <v>22946</v>
      </c>
      <c r="D13303" t="str">
        <f t="shared" si="207"/>
        <v>un</v>
      </c>
      <c r="E13303" s="288">
        <v>3212.71</v>
      </c>
    </row>
    <row r="13304" spans="1:5" x14ac:dyDescent="0.2">
      <c r="A13304" s="287" t="s">
        <v>13331</v>
      </c>
      <c r="B13304" s="287" t="s">
        <v>30500</v>
      </c>
      <c r="C13304" s="287" t="s">
        <v>22946</v>
      </c>
      <c r="D13304" t="str">
        <f t="shared" si="207"/>
        <v>un</v>
      </c>
      <c r="E13304" s="288">
        <v>3578.23</v>
      </c>
    </row>
    <row r="13305" spans="1:5" x14ac:dyDescent="0.2">
      <c r="A13305" s="287" t="s">
        <v>13332</v>
      </c>
      <c r="B13305" s="287" t="s">
        <v>30500</v>
      </c>
      <c r="C13305" s="287" t="s">
        <v>22946</v>
      </c>
      <c r="D13305" t="str">
        <f t="shared" si="207"/>
        <v>un</v>
      </c>
      <c r="E13305" s="288">
        <v>3441.18</v>
      </c>
    </row>
    <row r="13306" spans="1:5" x14ac:dyDescent="0.2">
      <c r="A13306" s="287" t="s">
        <v>13333</v>
      </c>
      <c r="B13306" s="287" t="s">
        <v>30501</v>
      </c>
      <c r="C13306" s="287" t="s">
        <v>22946</v>
      </c>
      <c r="D13306" t="str">
        <f t="shared" si="207"/>
        <v>un</v>
      </c>
      <c r="E13306" s="288">
        <v>228.84</v>
      </c>
    </row>
    <row r="13307" spans="1:5" x14ac:dyDescent="0.2">
      <c r="A13307" s="287" t="s">
        <v>13334</v>
      </c>
      <c r="B13307" s="287" t="s">
        <v>30501</v>
      </c>
      <c r="C13307" s="287" t="s">
        <v>22946</v>
      </c>
      <c r="D13307" t="str">
        <f t="shared" si="207"/>
        <v>un</v>
      </c>
      <c r="E13307" s="288">
        <v>213.94</v>
      </c>
    </row>
    <row r="13308" spans="1:5" x14ac:dyDescent="0.2">
      <c r="A13308" s="287" t="s">
        <v>13335</v>
      </c>
      <c r="B13308" s="287" t="s">
        <v>30502</v>
      </c>
      <c r="C13308" s="287" t="s">
        <v>22946</v>
      </c>
      <c r="D13308" t="str">
        <f t="shared" si="207"/>
        <v>un</v>
      </c>
      <c r="E13308" s="288">
        <v>417.8</v>
      </c>
    </row>
    <row r="13309" spans="1:5" x14ac:dyDescent="0.2">
      <c r="A13309" s="287" t="s">
        <v>13336</v>
      </c>
      <c r="B13309" s="287" t="s">
        <v>30502</v>
      </c>
      <c r="C13309" s="287" t="s">
        <v>22946</v>
      </c>
      <c r="D13309" t="str">
        <f t="shared" si="207"/>
        <v>un</v>
      </c>
      <c r="E13309" s="288">
        <v>393.4</v>
      </c>
    </row>
    <row r="13310" spans="1:5" x14ac:dyDescent="0.2">
      <c r="A13310" s="287" t="s">
        <v>13337</v>
      </c>
      <c r="B13310" s="287" t="s">
        <v>30503</v>
      </c>
      <c r="C13310" s="287" t="s">
        <v>22946</v>
      </c>
      <c r="D13310" t="str">
        <f t="shared" si="207"/>
        <v>un</v>
      </c>
      <c r="E13310" s="288">
        <v>1385.12</v>
      </c>
    </row>
    <row r="13311" spans="1:5" x14ac:dyDescent="0.2">
      <c r="A13311" s="287" t="s">
        <v>13338</v>
      </c>
      <c r="B13311" s="287" t="s">
        <v>30503</v>
      </c>
      <c r="C13311" s="287" t="s">
        <v>22946</v>
      </c>
      <c r="D13311" t="str">
        <f t="shared" si="207"/>
        <v>un</v>
      </c>
      <c r="E13311" s="288">
        <v>1295.45</v>
      </c>
    </row>
    <row r="13312" spans="1:5" x14ac:dyDescent="0.2">
      <c r="A13312" s="287" t="s">
        <v>13339</v>
      </c>
      <c r="B13312" s="287" t="s">
        <v>30504</v>
      </c>
      <c r="C13312" s="287" t="s">
        <v>22946</v>
      </c>
      <c r="D13312" t="str">
        <f t="shared" si="207"/>
        <v>un</v>
      </c>
      <c r="E13312" s="288">
        <v>2588.2199999999998</v>
      </c>
    </row>
    <row r="13313" spans="1:5" x14ac:dyDescent="0.2">
      <c r="A13313" s="287" t="s">
        <v>13340</v>
      </c>
      <c r="B13313" s="287" t="s">
        <v>30504</v>
      </c>
      <c r="C13313" s="287" t="s">
        <v>22946</v>
      </c>
      <c r="D13313" t="str">
        <f t="shared" si="207"/>
        <v>un</v>
      </c>
      <c r="E13313" s="288">
        <v>2420.86</v>
      </c>
    </row>
    <row r="13314" spans="1:5" x14ac:dyDescent="0.2">
      <c r="A13314" s="287" t="s">
        <v>13341</v>
      </c>
      <c r="B13314" s="287" t="s">
        <v>30505</v>
      </c>
      <c r="C13314" s="287" t="s">
        <v>22946</v>
      </c>
      <c r="D13314" t="str">
        <f t="shared" ref="D13314:D13377" si="208">LOWER(C13314)</f>
        <v>un</v>
      </c>
      <c r="E13314" s="288">
        <v>320.2</v>
      </c>
    </row>
    <row r="13315" spans="1:5" x14ac:dyDescent="0.2">
      <c r="A13315" s="287" t="s">
        <v>13342</v>
      </c>
      <c r="B13315" s="287" t="s">
        <v>30505</v>
      </c>
      <c r="C13315" s="287" t="s">
        <v>22946</v>
      </c>
      <c r="D13315" t="str">
        <f t="shared" si="208"/>
        <v>un</v>
      </c>
      <c r="E13315" s="288">
        <v>311.56</v>
      </c>
    </row>
    <row r="13316" spans="1:5" x14ac:dyDescent="0.2">
      <c r="A13316" s="287" t="s">
        <v>13343</v>
      </c>
      <c r="B13316" s="287" t="s">
        <v>30506</v>
      </c>
      <c r="C13316" s="287" t="s">
        <v>22946</v>
      </c>
      <c r="D13316" t="str">
        <f t="shared" si="208"/>
        <v>un</v>
      </c>
      <c r="E13316" s="288">
        <v>266.25</v>
      </c>
    </row>
    <row r="13317" spans="1:5" x14ac:dyDescent="0.2">
      <c r="A13317" s="287" t="s">
        <v>13344</v>
      </c>
      <c r="B13317" s="287" t="s">
        <v>30506</v>
      </c>
      <c r="C13317" s="287" t="s">
        <v>22946</v>
      </c>
      <c r="D13317" t="str">
        <f t="shared" si="208"/>
        <v>un</v>
      </c>
      <c r="E13317" s="288">
        <v>259.64999999999998</v>
      </c>
    </row>
    <row r="13318" spans="1:5" x14ac:dyDescent="0.2">
      <c r="A13318" s="287" t="s">
        <v>13345</v>
      </c>
      <c r="B13318" s="287" t="s">
        <v>23616</v>
      </c>
      <c r="C13318" s="287" t="s">
        <v>22946</v>
      </c>
      <c r="D13318" t="str">
        <f t="shared" si="208"/>
        <v>un</v>
      </c>
      <c r="E13318" s="288">
        <v>214.35</v>
      </c>
    </row>
    <row r="13319" spans="1:5" x14ac:dyDescent="0.2">
      <c r="A13319" s="287" t="s">
        <v>13346</v>
      </c>
      <c r="B13319" s="287" t="s">
        <v>23616</v>
      </c>
      <c r="C13319" s="287" t="s">
        <v>22946</v>
      </c>
      <c r="D13319" t="str">
        <f t="shared" si="208"/>
        <v>un</v>
      </c>
      <c r="E13319" s="288">
        <v>210.02</v>
      </c>
    </row>
    <row r="13320" spans="1:5" x14ac:dyDescent="0.2">
      <c r="A13320" s="287" t="s">
        <v>13347</v>
      </c>
      <c r="B13320" s="287" t="s">
        <v>23617</v>
      </c>
      <c r="C13320" s="287" t="s">
        <v>22946</v>
      </c>
      <c r="D13320" t="str">
        <f t="shared" si="208"/>
        <v>un</v>
      </c>
      <c r="E13320" s="288">
        <v>1964.13</v>
      </c>
    </row>
    <row r="13321" spans="1:5" x14ac:dyDescent="0.2">
      <c r="A13321" s="287" t="s">
        <v>13348</v>
      </c>
      <c r="B13321" s="287" t="s">
        <v>23617</v>
      </c>
      <c r="C13321" s="287" t="s">
        <v>22946</v>
      </c>
      <c r="D13321" t="str">
        <f t="shared" si="208"/>
        <v>un</v>
      </c>
      <c r="E13321" s="288">
        <v>1901.94</v>
      </c>
    </row>
    <row r="13322" spans="1:5" x14ac:dyDescent="0.2">
      <c r="A13322" s="287" t="s">
        <v>13349</v>
      </c>
      <c r="B13322" s="287" t="s">
        <v>23618</v>
      </c>
      <c r="C13322" s="287" t="s">
        <v>22946</v>
      </c>
      <c r="D13322" t="str">
        <f t="shared" si="208"/>
        <v>un</v>
      </c>
      <c r="E13322" s="288">
        <v>190.58</v>
      </c>
    </row>
    <row r="13323" spans="1:5" x14ac:dyDescent="0.2">
      <c r="A13323" s="287" t="s">
        <v>13350</v>
      </c>
      <c r="B13323" s="287" t="s">
        <v>23618</v>
      </c>
      <c r="C13323" s="287" t="s">
        <v>22946</v>
      </c>
      <c r="D13323" t="str">
        <f t="shared" si="208"/>
        <v>un</v>
      </c>
      <c r="E13323" s="288">
        <v>179.75</v>
      </c>
    </row>
    <row r="13324" spans="1:5" x14ac:dyDescent="0.2">
      <c r="A13324" s="287" t="s">
        <v>13351</v>
      </c>
      <c r="B13324" s="287" t="s">
        <v>30507</v>
      </c>
      <c r="C13324" s="287" t="s">
        <v>22946</v>
      </c>
      <c r="D13324" t="str">
        <f t="shared" si="208"/>
        <v>un</v>
      </c>
      <c r="E13324" s="288">
        <v>233.64</v>
      </c>
    </row>
    <row r="13325" spans="1:5" x14ac:dyDescent="0.2">
      <c r="A13325" s="287" t="s">
        <v>13352</v>
      </c>
      <c r="B13325" s="287" t="s">
        <v>30507</v>
      </c>
      <c r="C13325" s="287" t="s">
        <v>22946</v>
      </c>
      <c r="D13325" t="str">
        <f t="shared" si="208"/>
        <v>un</v>
      </c>
      <c r="E13325" s="288">
        <v>222.8</v>
      </c>
    </row>
    <row r="13326" spans="1:5" x14ac:dyDescent="0.2">
      <c r="A13326" s="287" t="s">
        <v>13353</v>
      </c>
      <c r="B13326" s="287" t="s">
        <v>30508</v>
      </c>
      <c r="C13326" s="287" t="s">
        <v>22946</v>
      </c>
      <c r="D13326" t="str">
        <f t="shared" si="208"/>
        <v>un</v>
      </c>
      <c r="E13326" s="288">
        <v>3480.25</v>
      </c>
    </row>
    <row r="13327" spans="1:5" x14ac:dyDescent="0.2">
      <c r="A13327" s="287" t="s">
        <v>13354</v>
      </c>
      <c r="B13327" s="287" t="s">
        <v>30508</v>
      </c>
      <c r="C13327" s="287" t="s">
        <v>22946</v>
      </c>
      <c r="D13327" t="str">
        <f t="shared" si="208"/>
        <v>un</v>
      </c>
      <c r="E13327" s="288">
        <v>3403.83</v>
      </c>
    </row>
    <row r="13328" spans="1:5" x14ac:dyDescent="0.2">
      <c r="A13328" s="287" t="s">
        <v>13355</v>
      </c>
      <c r="B13328" s="287" t="s">
        <v>30509</v>
      </c>
      <c r="C13328" s="287" t="s">
        <v>22946</v>
      </c>
      <c r="D13328" t="str">
        <f t="shared" si="208"/>
        <v>un</v>
      </c>
      <c r="E13328" s="288">
        <v>4041.86</v>
      </c>
    </row>
    <row r="13329" spans="1:5" x14ac:dyDescent="0.2">
      <c r="A13329" s="287" t="s">
        <v>13356</v>
      </c>
      <c r="B13329" s="287" t="s">
        <v>30509</v>
      </c>
      <c r="C13329" s="287" t="s">
        <v>22946</v>
      </c>
      <c r="D13329" t="str">
        <f t="shared" si="208"/>
        <v>un</v>
      </c>
      <c r="E13329" s="288">
        <v>3926.96</v>
      </c>
    </row>
    <row r="13330" spans="1:5" x14ac:dyDescent="0.2">
      <c r="A13330" s="287" t="s">
        <v>13357</v>
      </c>
      <c r="B13330" s="287" t="s">
        <v>23619</v>
      </c>
      <c r="C13330" s="287" t="s">
        <v>22946</v>
      </c>
      <c r="D13330" t="str">
        <f t="shared" si="208"/>
        <v>un</v>
      </c>
      <c r="E13330" s="288">
        <v>5396.74</v>
      </c>
    </row>
    <row r="13331" spans="1:5" x14ac:dyDescent="0.2">
      <c r="A13331" s="287" t="s">
        <v>13358</v>
      </c>
      <c r="B13331" s="287" t="s">
        <v>23619</v>
      </c>
      <c r="C13331" s="287" t="s">
        <v>22946</v>
      </c>
      <c r="D13331" t="str">
        <f t="shared" si="208"/>
        <v>un</v>
      </c>
      <c r="E13331" s="288">
        <v>5279.08</v>
      </c>
    </row>
    <row r="13332" spans="1:5" x14ac:dyDescent="0.2">
      <c r="A13332" s="287" t="s">
        <v>13359</v>
      </c>
      <c r="B13332" s="287" t="s">
        <v>30510</v>
      </c>
      <c r="C13332" s="287" t="s">
        <v>22946</v>
      </c>
      <c r="D13332" t="str">
        <f t="shared" si="208"/>
        <v>un</v>
      </c>
      <c r="E13332" s="288">
        <v>5987.28</v>
      </c>
    </row>
    <row r="13333" spans="1:5" x14ac:dyDescent="0.2">
      <c r="A13333" s="287" t="s">
        <v>13360</v>
      </c>
      <c r="B13333" s="287" t="s">
        <v>30510</v>
      </c>
      <c r="C13333" s="287" t="s">
        <v>22946</v>
      </c>
      <c r="D13333" t="str">
        <f t="shared" si="208"/>
        <v>un</v>
      </c>
      <c r="E13333" s="288">
        <v>5846.72</v>
      </c>
    </row>
    <row r="13334" spans="1:5" x14ac:dyDescent="0.2">
      <c r="A13334" s="287" t="s">
        <v>13361</v>
      </c>
      <c r="B13334" s="287" t="s">
        <v>23620</v>
      </c>
      <c r="C13334" s="287" t="s">
        <v>22946</v>
      </c>
      <c r="D13334" t="str">
        <f t="shared" si="208"/>
        <v>un</v>
      </c>
      <c r="E13334" s="288">
        <v>6003.08</v>
      </c>
    </row>
    <row r="13335" spans="1:5" x14ac:dyDescent="0.2">
      <c r="A13335" s="287" t="s">
        <v>13362</v>
      </c>
      <c r="B13335" s="287" t="s">
        <v>23620</v>
      </c>
      <c r="C13335" s="287" t="s">
        <v>22946</v>
      </c>
      <c r="D13335" t="str">
        <f t="shared" si="208"/>
        <v>un</v>
      </c>
      <c r="E13335" s="288">
        <v>5868.67</v>
      </c>
    </row>
    <row r="13336" spans="1:5" x14ac:dyDescent="0.2">
      <c r="A13336" s="287" t="s">
        <v>13363</v>
      </c>
      <c r="B13336" s="287" t="s">
        <v>30511</v>
      </c>
      <c r="C13336" s="287" t="s">
        <v>22946</v>
      </c>
      <c r="D13336" t="str">
        <f t="shared" si="208"/>
        <v>un</v>
      </c>
      <c r="E13336" s="288">
        <v>9085.56</v>
      </c>
    </row>
    <row r="13337" spans="1:5" x14ac:dyDescent="0.2">
      <c r="A13337" s="287" t="s">
        <v>13364</v>
      </c>
      <c r="B13337" s="287" t="s">
        <v>30511</v>
      </c>
      <c r="C13337" s="287" t="s">
        <v>22946</v>
      </c>
      <c r="D13337" t="str">
        <f t="shared" si="208"/>
        <v>un</v>
      </c>
      <c r="E13337" s="288">
        <v>8952.94</v>
      </c>
    </row>
    <row r="13338" spans="1:5" x14ac:dyDescent="0.2">
      <c r="A13338" s="287" t="s">
        <v>13365</v>
      </c>
      <c r="B13338" s="287" t="s">
        <v>30512</v>
      </c>
      <c r="C13338" s="287" t="s">
        <v>22946</v>
      </c>
      <c r="D13338" t="str">
        <f t="shared" si="208"/>
        <v>un</v>
      </c>
      <c r="E13338" s="288">
        <v>6623.93</v>
      </c>
    </row>
    <row r="13339" spans="1:5" x14ac:dyDescent="0.2">
      <c r="A13339" s="287" t="s">
        <v>13366</v>
      </c>
      <c r="B13339" s="287" t="s">
        <v>30512</v>
      </c>
      <c r="C13339" s="287" t="s">
        <v>22946</v>
      </c>
      <c r="D13339" t="str">
        <f t="shared" si="208"/>
        <v>un</v>
      </c>
      <c r="E13339" s="288">
        <v>6455.35</v>
      </c>
    </row>
    <row r="13340" spans="1:5" x14ac:dyDescent="0.2">
      <c r="A13340" s="287" t="s">
        <v>13367</v>
      </c>
      <c r="B13340" s="287" t="s">
        <v>30513</v>
      </c>
      <c r="C13340" s="287" t="s">
        <v>22946</v>
      </c>
      <c r="D13340" t="str">
        <f t="shared" si="208"/>
        <v>un</v>
      </c>
      <c r="E13340" s="288">
        <v>10529.44</v>
      </c>
    </row>
    <row r="13341" spans="1:5" x14ac:dyDescent="0.2">
      <c r="A13341" s="287" t="s">
        <v>13368</v>
      </c>
      <c r="B13341" s="287" t="s">
        <v>30513</v>
      </c>
      <c r="C13341" s="287" t="s">
        <v>22946</v>
      </c>
      <c r="D13341" t="str">
        <f t="shared" si="208"/>
        <v>un</v>
      </c>
      <c r="E13341" s="288">
        <v>10351.9</v>
      </c>
    </row>
    <row r="13342" spans="1:5" x14ac:dyDescent="0.2">
      <c r="A13342" s="287" t="s">
        <v>13369</v>
      </c>
      <c r="B13342" s="287" t="s">
        <v>30514</v>
      </c>
      <c r="C13342" s="287" t="s">
        <v>22946</v>
      </c>
      <c r="D13342" t="str">
        <f t="shared" si="208"/>
        <v>un</v>
      </c>
      <c r="E13342" s="288">
        <v>11419.46</v>
      </c>
    </row>
    <row r="13343" spans="1:5" x14ac:dyDescent="0.2">
      <c r="A13343" s="287" t="s">
        <v>13370</v>
      </c>
      <c r="B13343" s="287" t="s">
        <v>30514</v>
      </c>
      <c r="C13343" s="287" t="s">
        <v>22946</v>
      </c>
      <c r="D13343" t="str">
        <f t="shared" si="208"/>
        <v>un</v>
      </c>
      <c r="E13343" s="288">
        <v>11219.45</v>
      </c>
    </row>
    <row r="13344" spans="1:5" x14ac:dyDescent="0.2">
      <c r="A13344" s="287" t="s">
        <v>13371</v>
      </c>
      <c r="B13344" s="287" t="s">
        <v>30515</v>
      </c>
      <c r="C13344" s="287" t="s">
        <v>22946</v>
      </c>
      <c r="D13344" t="str">
        <f t="shared" si="208"/>
        <v>un</v>
      </c>
      <c r="E13344" s="288">
        <v>12818.17</v>
      </c>
    </row>
    <row r="13345" spans="1:5" x14ac:dyDescent="0.2">
      <c r="A13345" s="287" t="s">
        <v>13372</v>
      </c>
      <c r="B13345" s="287" t="s">
        <v>30515</v>
      </c>
      <c r="C13345" s="287" t="s">
        <v>22946</v>
      </c>
      <c r="D13345" t="str">
        <f t="shared" si="208"/>
        <v>un</v>
      </c>
      <c r="E13345" s="288">
        <v>12573.26</v>
      </c>
    </row>
    <row r="13346" spans="1:5" x14ac:dyDescent="0.2">
      <c r="A13346" s="287" t="s">
        <v>13373</v>
      </c>
      <c r="B13346" s="287" t="s">
        <v>30516</v>
      </c>
      <c r="C13346" s="287" t="s">
        <v>22946</v>
      </c>
      <c r="D13346" t="str">
        <f t="shared" si="208"/>
        <v>un</v>
      </c>
      <c r="E13346" s="288">
        <v>875.26</v>
      </c>
    </row>
    <row r="13347" spans="1:5" x14ac:dyDescent="0.2">
      <c r="A13347" s="287" t="s">
        <v>13374</v>
      </c>
      <c r="B13347" s="287" t="s">
        <v>30516</v>
      </c>
      <c r="C13347" s="287" t="s">
        <v>22946</v>
      </c>
      <c r="D13347" t="str">
        <f t="shared" si="208"/>
        <v>un</v>
      </c>
      <c r="E13347" s="288">
        <v>843.68</v>
      </c>
    </row>
    <row r="13348" spans="1:5" x14ac:dyDescent="0.2">
      <c r="A13348" s="287" t="s">
        <v>13375</v>
      </c>
      <c r="B13348" s="287" t="s">
        <v>30517</v>
      </c>
      <c r="C13348" s="287" t="s">
        <v>22946</v>
      </c>
      <c r="D13348" t="str">
        <f t="shared" si="208"/>
        <v>un</v>
      </c>
      <c r="E13348" s="288">
        <v>1020.57</v>
      </c>
    </row>
    <row r="13349" spans="1:5" x14ac:dyDescent="0.2">
      <c r="A13349" s="287" t="s">
        <v>13376</v>
      </c>
      <c r="B13349" s="287" t="s">
        <v>30517</v>
      </c>
      <c r="C13349" s="287" t="s">
        <v>22946</v>
      </c>
      <c r="D13349" t="str">
        <f t="shared" si="208"/>
        <v>un</v>
      </c>
      <c r="E13349" s="288">
        <v>980.16</v>
      </c>
    </row>
    <row r="13350" spans="1:5" x14ac:dyDescent="0.2">
      <c r="A13350" s="287" t="s">
        <v>13377</v>
      </c>
      <c r="B13350" s="287" t="s">
        <v>30518</v>
      </c>
      <c r="C13350" s="287" t="s">
        <v>22946</v>
      </c>
      <c r="D13350" t="str">
        <f t="shared" si="208"/>
        <v>un</v>
      </c>
      <c r="E13350" s="288">
        <v>1186.1400000000001</v>
      </c>
    </row>
    <row r="13351" spans="1:5" x14ac:dyDescent="0.2">
      <c r="A13351" s="287" t="s">
        <v>13378</v>
      </c>
      <c r="B13351" s="287" t="s">
        <v>30518</v>
      </c>
      <c r="C13351" s="287" t="s">
        <v>22946</v>
      </c>
      <c r="D13351" t="str">
        <f t="shared" si="208"/>
        <v>un</v>
      </c>
      <c r="E13351" s="288">
        <v>1136.8699999999999</v>
      </c>
    </row>
    <row r="13352" spans="1:5" x14ac:dyDescent="0.2">
      <c r="A13352" s="287" t="s">
        <v>13379</v>
      </c>
      <c r="B13352" s="287" t="s">
        <v>30519</v>
      </c>
      <c r="C13352" s="287" t="s">
        <v>22946</v>
      </c>
      <c r="D13352" t="str">
        <f t="shared" si="208"/>
        <v>un</v>
      </c>
      <c r="E13352" s="288">
        <v>1652.94</v>
      </c>
    </row>
    <row r="13353" spans="1:5" x14ac:dyDescent="0.2">
      <c r="A13353" s="287" t="s">
        <v>13380</v>
      </c>
      <c r="B13353" s="287" t="s">
        <v>30519</v>
      </c>
      <c r="C13353" s="287" t="s">
        <v>22946</v>
      </c>
      <c r="D13353" t="str">
        <f t="shared" si="208"/>
        <v>un</v>
      </c>
      <c r="E13353" s="288">
        <v>1595.12</v>
      </c>
    </row>
    <row r="13354" spans="1:5" x14ac:dyDescent="0.2">
      <c r="A13354" s="287" t="s">
        <v>13381</v>
      </c>
      <c r="B13354" s="287" t="s">
        <v>30520</v>
      </c>
      <c r="C13354" s="287" t="s">
        <v>22946</v>
      </c>
      <c r="D13354" t="str">
        <f t="shared" si="208"/>
        <v>un</v>
      </c>
      <c r="E13354" s="288">
        <v>1571.03</v>
      </c>
    </row>
    <row r="13355" spans="1:5" x14ac:dyDescent="0.2">
      <c r="A13355" s="287" t="s">
        <v>13382</v>
      </c>
      <c r="B13355" s="287" t="s">
        <v>30520</v>
      </c>
      <c r="C13355" s="287" t="s">
        <v>22946</v>
      </c>
      <c r="D13355" t="str">
        <f t="shared" si="208"/>
        <v>un</v>
      </c>
      <c r="E13355" s="288">
        <v>1504.06</v>
      </c>
    </row>
    <row r="13356" spans="1:5" x14ac:dyDescent="0.2">
      <c r="A13356" s="287" t="s">
        <v>13383</v>
      </c>
      <c r="B13356" s="287" t="s">
        <v>30521</v>
      </c>
      <c r="C13356" s="287" t="s">
        <v>22946</v>
      </c>
      <c r="D13356" t="str">
        <f t="shared" si="208"/>
        <v>un</v>
      </c>
      <c r="E13356" s="288">
        <v>1959.8</v>
      </c>
    </row>
    <row r="13357" spans="1:5" x14ac:dyDescent="0.2">
      <c r="A13357" s="287" t="s">
        <v>13384</v>
      </c>
      <c r="B13357" s="287" t="s">
        <v>30521</v>
      </c>
      <c r="C13357" s="287" t="s">
        <v>22946</v>
      </c>
      <c r="D13357" t="str">
        <f t="shared" si="208"/>
        <v>un</v>
      </c>
      <c r="E13357" s="288">
        <v>1892.31</v>
      </c>
    </row>
    <row r="13358" spans="1:5" x14ac:dyDescent="0.2">
      <c r="A13358" s="287" t="s">
        <v>13385</v>
      </c>
      <c r="B13358" s="287" t="s">
        <v>23621</v>
      </c>
      <c r="C13358" s="287" t="s">
        <v>22946</v>
      </c>
      <c r="D13358" t="str">
        <f t="shared" si="208"/>
        <v>un</v>
      </c>
      <c r="E13358" s="288">
        <v>2148.25</v>
      </c>
    </row>
    <row r="13359" spans="1:5" x14ac:dyDescent="0.2">
      <c r="A13359" s="287" t="s">
        <v>13386</v>
      </c>
      <c r="B13359" s="287" t="s">
        <v>23621</v>
      </c>
      <c r="C13359" s="287" t="s">
        <v>22946</v>
      </c>
      <c r="D13359" t="str">
        <f t="shared" si="208"/>
        <v>un</v>
      </c>
      <c r="E13359" s="288">
        <v>2054.7600000000002</v>
      </c>
    </row>
    <row r="13360" spans="1:5" x14ac:dyDescent="0.2">
      <c r="A13360" s="287" t="s">
        <v>13387</v>
      </c>
      <c r="B13360" s="287" t="s">
        <v>30522</v>
      </c>
      <c r="C13360" s="287" t="s">
        <v>22946</v>
      </c>
      <c r="D13360" t="str">
        <f t="shared" si="208"/>
        <v>un</v>
      </c>
      <c r="E13360" s="288">
        <v>2673.28</v>
      </c>
    </row>
    <row r="13361" spans="1:5" x14ac:dyDescent="0.2">
      <c r="A13361" s="287" t="s">
        <v>13388</v>
      </c>
      <c r="B13361" s="287" t="s">
        <v>30522</v>
      </c>
      <c r="C13361" s="287" t="s">
        <v>22946</v>
      </c>
      <c r="D13361" t="str">
        <f t="shared" si="208"/>
        <v>un</v>
      </c>
      <c r="E13361" s="288">
        <v>2586.5</v>
      </c>
    </row>
    <row r="13362" spans="1:5" x14ac:dyDescent="0.2">
      <c r="A13362" s="287" t="s">
        <v>13389</v>
      </c>
      <c r="B13362" s="287" t="s">
        <v>30523</v>
      </c>
      <c r="C13362" s="287" t="s">
        <v>22946</v>
      </c>
      <c r="D13362" t="str">
        <f t="shared" si="208"/>
        <v>un</v>
      </c>
      <c r="E13362" s="288">
        <v>2515.5500000000002</v>
      </c>
    </row>
    <row r="13363" spans="1:5" x14ac:dyDescent="0.2">
      <c r="A13363" s="287" t="s">
        <v>13390</v>
      </c>
      <c r="B13363" s="287" t="s">
        <v>30523</v>
      </c>
      <c r="C13363" s="287" t="s">
        <v>22946</v>
      </c>
      <c r="D13363" t="str">
        <f t="shared" si="208"/>
        <v>un</v>
      </c>
      <c r="E13363" s="288">
        <v>2439.35</v>
      </c>
    </row>
    <row r="13364" spans="1:5" x14ac:dyDescent="0.2">
      <c r="A13364" s="287" t="s">
        <v>13391</v>
      </c>
      <c r="B13364" s="287" t="s">
        <v>23622</v>
      </c>
      <c r="C13364" s="287" t="s">
        <v>22946</v>
      </c>
      <c r="D13364" t="str">
        <f t="shared" si="208"/>
        <v>un</v>
      </c>
      <c r="E13364" s="288">
        <v>2525.6999999999998</v>
      </c>
    </row>
    <row r="13365" spans="1:5" x14ac:dyDescent="0.2">
      <c r="A13365" s="287" t="s">
        <v>13392</v>
      </c>
      <c r="B13365" s="287" t="s">
        <v>23622</v>
      </c>
      <c r="C13365" s="287" t="s">
        <v>22946</v>
      </c>
      <c r="D13365" t="str">
        <f t="shared" si="208"/>
        <v>un</v>
      </c>
      <c r="E13365" s="288">
        <v>2414.6</v>
      </c>
    </row>
    <row r="13366" spans="1:5" x14ac:dyDescent="0.2">
      <c r="A13366" s="287" t="s">
        <v>13393</v>
      </c>
      <c r="B13366" s="287" t="s">
        <v>30524</v>
      </c>
      <c r="C13366" s="287" t="s">
        <v>22946</v>
      </c>
      <c r="D13366" t="str">
        <f t="shared" si="208"/>
        <v>un</v>
      </c>
      <c r="E13366" s="288">
        <v>2955</v>
      </c>
    </row>
    <row r="13367" spans="1:5" x14ac:dyDescent="0.2">
      <c r="A13367" s="287" t="s">
        <v>13394</v>
      </c>
      <c r="B13367" s="287" t="s">
        <v>30524</v>
      </c>
      <c r="C13367" s="287" t="s">
        <v>22946</v>
      </c>
      <c r="D13367" t="str">
        <f t="shared" si="208"/>
        <v>un</v>
      </c>
      <c r="E13367" s="288">
        <v>2848.89</v>
      </c>
    </row>
    <row r="13368" spans="1:5" x14ac:dyDescent="0.2">
      <c r="A13368" s="287" t="s">
        <v>13395</v>
      </c>
      <c r="B13368" s="287" t="s">
        <v>30525</v>
      </c>
      <c r="C13368" s="287" t="s">
        <v>22946</v>
      </c>
      <c r="D13368" t="str">
        <f t="shared" si="208"/>
        <v>un</v>
      </c>
      <c r="E13368" s="288">
        <v>2915.44</v>
      </c>
    </row>
    <row r="13369" spans="1:5" x14ac:dyDescent="0.2">
      <c r="A13369" s="287" t="s">
        <v>13396</v>
      </c>
      <c r="B13369" s="287" t="s">
        <v>30525</v>
      </c>
      <c r="C13369" s="287" t="s">
        <v>22946</v>
      </c>
      <c r="D13369" t="str">
        <f t="shared" si="208"/>
        <v>un</v>
      </c>
      <c r="E13369" s="288">
        <v>2826.19</v>
      </c>
    </row>
    <row r="13370" spans="1:5" x14ac:dyDescent="0.2">
      <c r="A13370" s="287" t="s">
        <v>13397</v>
      </c>
      <c r="B13370" s="287" t="s">
        <v>30526</v>
      </c>
      <c r="C13370" s="287" t="s">
        <v>22946</v>
      </c>
      <c r="D13370" t="str">
        <f t="shared" si="208"/>
        <v>un</v>
      </c>
      <c r="E13370" s="288">
        <v>2910.05</v>
      </c>
    </row>
    <row r="13371" spans="1:5" x14ac:dyDescent="0.2">
      <c r="A13371" s="287" t="s">
        <v>13398</v>
      </c>
      <c r="B13371" s="287" t="s">
        <v>30526</v>
      </c>
      <c r="C13371" s="287" t="s">
        <v>22946</v>
      </c>
      <c r="D13371" t="str">
        <f t="shared" si="208"/>
        <v>un</v>
      </c>
      <c r="E13371" s="288">
        <v>2781.17</v>
      </c>
    </row>
    <row r="13372" spans="1:5" x14ac:dyDescent="0.2">
      <c r="A13372" s="287" t="s">
        <v>13399</v>
      </c>
      <c r="B13372" s="287" t="s">
        <v>30527</v>
      </c>
      <c r="C13372" s="287" t="s">
        <v>22946</v>
      </c>
      <c r="D13372" t="str">
        <f t="shared" si="208"/>
        <v>un</v>
      </c>
      <c r="E13372" s="288">
        <v>3261.86</v>
      </c>
    </row>
    <row r="13373" spans="1:5" x14ac:dyDescent="0.2">
      <c r="A13373" s="287" t="s">
        <v>13400</v>
      </c>
      <c r="B13373" s="287" t="s">
        <v>30527</v>
      </c>
      <c r="C13373" s="287" t="s">
        <v>22946</v>
      </c>
      <c r="D13373" t="str">
        <f t="shared" si="208"/>
        <v>un</v>
      </c>
      <c r="E13373" s="288">
        <v>3146.08</v>
      </c>
    </row>
    <row r="13374" spans="1:5" x14ac:dyDescent="0.2">
      <c r="A13374" s="287" t="s">
        <v>13401</v>
      </c>
      <c r="B13374" s="287" t="s">
        <v>30528</v>
      </c>
      <c r="C13374" s="287" t="s">
        <v>22946</v>
      </c>
      <c r="D13374" t="str">
        <f t="shared" si="208"/>
        <v>un</v>
      </c>
      <c r="E13374" s="288">
        <v>3697.86</v>
      </c>
    </row>
    <row r="13375" spans="1:5" x14ac:dyDescent="0.2">
      <c r="A13375" s="287" t="s">
        <v>13402</v>
      </c>
      <c r="B13375" s="287" t="s">
        <v>30528</v>
      </c>
      <c r="C13375" s="287" t="s">
        <v>22946</v>
      </c>
      <c r="D13375" t="str">
        <f t="shared" si="208"/>
        <v>un</v>
      </c>
      <c r="E13375" s="288">
        <v>3582.96</v>
      </c>
    </row>
    <row r="13376" spans="1:5" x14ac:dyDescent="0.2">
      <c r="A13376" s="287" t="s">
        <v>13403</v>
      </c>
      <c r="B13376" s="287" t="s">
        <v>30529</v>
      </c>
      <c r="C13376" s="287" t="s">
        <v>22946</v>
      </c>
      <c r="D13376" t="str">
        <f t="shared" si="208"/>
        <v>un</v>
      </c>
      <c r="E13376" s="288">
        <v>3309.57</v>
      </c>
    </row>
    <row r="13377" spans="1:5" x14ac:dyDescent="0.2">
      <c r="A13377" s="287" t="s">
        <v>13404</v>
      </c>
      <c r="B13377" s="287" t="s">
        <v>30529</v>
      </c>
      <c r="C13377" s="287" t="s">
        <v>22946</v>
      </c>
      <c r="D13377" t="str">
        <f t="shared" si="208"/>
        <v>un</v>
      </c>
      <c r="E13377" s="288">
        <v>3208.9</v>
      </c>
    </row>
    <row r="13378" spans="1:5" x14ac:dyDescent="0.2">
      <c r="A13378" s="287" t="s">
        <v>13405</v>
      </c>
      <c r="B13378" s="287" t="s">
        <v>30530</v>
      </c>
      <c r="C13378" s="287" t="s">
        <v>22946</v>
      </c>
      <c r="D13378" t="str">
        <f t="shared" ref="D13378:D13441" si="209">LOWER(C13378)</f>
        <v>un</v>
      </c>
      <c r="E13378" s="288">
        <v>3862.43</v>
      </c>
    </row>
    <row r="13379" spans="1:5" x14ac:dyDescent="0.2">
      <c r="A13379" s="287" t="s">
        <v>13406</v>
      </c>
      <c r="B13379" s="287" t="s">
        <v>30530</v>
      </c>
      <c r="C13379" s="287" t="s">
        <v>22946</v>
      </c>
      <c r="D13379" t="str">
        <f t="shared" si="209"/>
        <v>un</v>
      </c>
      <c r="E13379" s="288">
        <v>3689.29</v>
      </c>
    </row>
    <row r="13380" spans="1:5" x14ac:dyDescent="0.2">
      <c r="A13380" s="287" t="s">
        <v>13407</v>
      </c>
      <c r="B13380" s="287" t="s">
        <v>30531</v>
      </c>
      <c r="C13380" s="287" t="s">
        <v>22946</v>
      </c>
      <c r="D13380" t="str">
        <f t="shared" si="209"/>
        <v>un</v>
      </c>
      <c r="E13380" s="288">
        <v>4231.09</v>
      </c>
    </row>
    <row r="13381" spans="1:5" x14ac:dyDescent="0.2">
      <c r="A13381" s="287" t="s">
        <v>13408</v>
      </c>
      <c r="B13381" s="287" t="s">
        <v>30531</v>
      </c>
      <c r="C13381" s="287" t="s">
        <v>22946</v>
      </c>
      <c r="D13381" t="str">
        <f t="shared" si="209"/>
        <v>un</v>
      </c>
      <c r="E13381" s="288">
        <v>4076.69</v>
      </c>
    </row>
    <row r="13382" spans="1:5" x14ac:dyDescent="0.2">
      <c r="A13382" s="287" t="s">
        <v>13409</v>
      </c>
      <c r="B13382" s="287" t="s">
        <v>30532</v>
      </c>
      <c r="C13382" s="287" t="s">
        <v>22946</v>
      </c>
      <c r="D13382" t="str">
        <f t="shared" si="209"/>
        <v>un</v>
      </c>
      <c r="E13382" s="288">
        <v>4089.09</v>
      </c>
    </row>
    <row r="13383" spans="1:5" x14ac:dyDescent="0.2">
      <c r="A13383" s="287" t="s">
        <v>13410</v>
      </c>
      <c r="B13383" s="287" t="s">
        <v>30532</v>
      </c>
      <c r="C13383" s="287" t="s">
        <v>22946</v>
      </c>
      <c r="D13383" t="str">
        <f t="shared" si="209"/>
        <v>un</v>
      </c>
      <c r="E13383" s="288">
        <v>3961.36</v>
      </c>
    </row>
    <row r="13384" spans="1:5" x14ac:dyDescent="0.2">
      <c r="A13384" s="287" t="s">
        <v>13411</v>
      </c>
      <c r="B13384" s="287" t="s">
        <v>30533</v>
      </c>
      <c r="C13384" s="287" t="s">
        <v>22946</v>
      </c>
      <c r="D13384" t="str">
        <f t="shared" si="209"/>
        <v>un</v>
      </c>
      <c r="E13384" s="288">
        <v>3900.74</v>
      </c>
    </row>
    <row r="13385" spans="1:5" x14ac:dyDescent="0.2">
      <c r="A13385" s="287" t="s">
        <v>13412</v>
      </c>
      <c r="B13385" s="287" t="s">
        <v>30533</v>
      </c>
      <c r="C13385" s="287" t="s">
        <v>22946</v>
      </c>
      <c r="D13385" t="str">
        <f t="shared" si="209"/>
        <v>un</v>
      </c>
      <c r="E13385" s="288">
        <v>3783.08</v>
      </c>
    </row>
    <row r="13386" spans="1:5" x14ac:dyDescent="0.2">
      <c r="A13386" s="287" t="s">
        <v>13413</v>
      </c>
      <c r="B13386" s="287" t="s">
        <v>30534</v>
      </c>
      <c r="C13386" s="287" t="s">
        <v>22946</v>
      </c>
      <c r="D13386" t="str">
        <f t="shared" si="209"/>
        <v>un</v>
      </c>
      <c r="E13386" s="288">
        <v>4480.28</v>
      </c>
    </row>
    <row r="13387" spans="1:5" x14ac:dyDescent="0.2">
      <c r="A13387" s="287" t="s">
        <v>13414</v>
      </c>
      <c r="B13387" s="287" t="s">
        <v>30534</v>
      </c>
      <c r="C13387" s="287" t="s">
        <v>22946</v>
      </c>
      <c r="D13387" t="str">
        <f t="shared" si="209"/>
        <v>un</v>
      </c>
      <c r="E13387" s="288">
        <v>4339.72</v>
      </c>
    </row>
    <row r="13388" spans="1:5" x14ac:dyDescent="0.2">
      <c r="A13388" s="287" t="s">
        <v>13415</v>
      </c>
      <c r="B13388" s="287" t="s">
        <v>30535</v>
      </c>
      <c r="C13388" s="287" t="s">
        <v>11</v>
      </c>
      <c r="D13388" t="str">
        <f t="shared" si="209"/>
        <v>m2</v>
      </c>
      <c r="E13388" s="288">
        <v>4091.78</v>
      </c>
    </row>
    <row r="13389" spans="1:5" x14ac:dyDescent="0.2">
      <c r="A13389" s="287" t="s">
        <v>13416</v>
      </c>
      <c r="B13389" s="287" t="s">
        <v>30535</v>
      </c>
      <c r="C13389" s="287" t="s">
        <v>11</v>
      </c>
      <c r="D13389" t="str">
        <f t="shared" si="209"/>
        <v>m2</v>
      </c>
      <c r="E13389" s="288">
        <v>3957.15</v>
      </c>
    </row>
    <row r="13390" spans="1:5" x14ac:dyDescent="0.2">
      <c r="A13390" s="287" t="s">
        <v>13417</v>
      </c>
      <c r="B13390" s="287" t="s">
        <v>30536</v>
      </c>
      <c r="C13390" s="287" t="s">
        <v>11</v>
      </c>
      <c r="D13390" t="str">
        <f t="shared" si="209"/>
        <v>m2</v>
      </c>
      <c r="E13390" s="288">
        <v>5944.01</v>
      </c>
    </row>
    <row r="13391" spans="1:5" x14ac:dyDescent="0.2">
      <c r="A13391" s="287" t="s">
        <v>13418</v>
      </c>
      <c r="B13391" s="287" t="s">
        <v>30536</v>
      </c>
      <c r="C13391" s="287" t="s">
        <v>11</v>
      </c>
      <c r="D13391" t="str">
        <f t="shared" si="209"/>
        <v>m2</v>
      </c>
      <c r="E13391" s="288">
        <v>5731.65</v>
      </c>
    </row>
    <row r="13392" spans="1:5" x14ac:dyDescent="0.2">
      <c r="A13392" s="287" t="s">
        <v>13419</v>
      </c>
      <c r="B13392" s="287" t="s">
        <v>30537</v>
      </c>
      <c r="C13392" s="287" t="s">
        <v>11</v>
      </c>
      <c r="D13392" t="str">
        <f t="shared" si="209"/>
        <v>m2</v>
      </c>
      <c r="E13392" s="288">
        <v>5635.93</v>
      </c>
    </row>
    <row r="13393" spans="1:5" x14ac:dyDescent="0.2">
      <c r="A13393" s="287" t="s">
        <v>13420</v>
      </c>
      <c r="B13393" s="287" t="s">
        <v>30537</v>
      </c>
      <c r="C13393" s="287" t="s">
        <v>11</v>
      </c>
      <c r="D13393" t="str">
        <f t="shared" si="209"/>
        <v>m2</v>
      </c>
      <c r="E13393" s="288">
        <v>5456.89</v>
      </c>
    </row>
    <row r="13394" spans="1:5" x14ac:dyDescent="0.2">
      <c r="A13394" s="287" t="s">
        <v>13421</v>
      </c>
      <c r="B13394" s="287" t="s">
        <v>30538</v>
      </c>
      <c r="C13394" s="287" t="s">
        <v>22946</v>
      </c>
      <c r="D13394" t="str">
        <f t="shared" si="209"/>
        <v>un</v>
      </c>
      <c r="E13394" s="288">
        <v>5081.95</v>
      </c>
    </row>
    <row r="13395" spans="1:5" x14ac:dyDescent="0.2">
      <c r="A13395" s="287" t="s">
        <v>13422</v>
      </c>
      <c r="B13395" s="287" t="s">
        <v>30538</v>
      </c>
      <c r="C13395" s="287" t="s">
        <v>22946</v>
      </c>
      <c r="D13395" t="str">
        <f t="shared" si="209"/>
        <v>un</v>
      </c>
      <c r="E13395" s="288">
        <v>4930.33</v>
      </c>
    </row>
    <row r="13396" spans="1:5" x14ac:dyDescent="0.2">
      <c r="A13396" s="287" t="s">
        <v>13423</v>
      </c>
      <c r="B13396" s="287" t="s">
        <v>30539</v>
      </c>
      <c r="C13396" s="287" t="s">
        <v>53</v>
      </c>
      <c r="D13396" t="str">
        <f t="shared" si="209"/>
        <v>m</v>
      </c>
      <c r="E13396" s="288">
        <v>6384.35</v>
      </c>
    </row>
    <row r="13397" spans="1:5" x14ac:dyDescent="0.2">
      <c r="A13397" s="287" t="s">
        <v>13424</v>
      </c>
      <c r="B13397" s="287" t="s">
        <v>30539</v>
      </c>
      <c r="C13397" s="287" t="s">
        <v>53</v>
      </c>
      <c r="D13397" t="str">
        <f t="shared" si="209"/>
        <v>m</v>
      </c>
      <c r="E13397" s="288">
        <v>6179.66</v>
      </c>
    </row>
    <row r="13398" spans="1:5" x14ac:dyDescent="0.2">
      <c r="A13398" s="287" t="s">
        <v>13425</v>
      </c>
      <c r="B13398" s="287" t="s">
        <v>30540</v>
      </c>
      <c r="C13398" s="287" t="s">
        <v>53</v>
      </c>
      <c r="D13398" t="str">
        <f t="shared" si="209"/>
        <v>m</v>
      </c>
      <c r="E13398" s="288">
        <v>5803.97</v>
      </c>
    </row>
    <row r="13399" spans="1:5" x14ac:dyDescent="0.2">
      <c r="A13399" s="287" t="s">
        <v>13426</v>
      </c>
      <c r="B13399" s="287" t="s">
        <v>30540</v>
      </c>
      <c r="C13399" s="287" t="s">
        <v>53</v>
      </c>
      <c r="D13399" t="str">
        <f t="shared" si="209"/>
        <v>m</v>
      </c>
      <c r="E13399" s="288">
        <v>5618.42</v>
      </c>
    </row>
    <row r="13400" spans="1:5" x14ac:dyDescent="0.2">
      <c r="A13400" s="287" t="s">
        <v>13427</v>
      </c>
      <c r="B13400" s="287" t="s">
        <v>30541</v>
      </c>
      <c r="C13400" s="287" t="s">
        <v>53</v>
      </c>
      <c r="D13400" t="str">
        <f t="shared" si="209"/>
        <v>m</v>
      </c>
      <c r="E13400" s="288">
        <v>6743.44</v>
      </c>
    </row>
    <row r="13401" spans="1:5" x14ac:dyDescent="0.2">
      <c r="A13401" s="287" t="s">
        <v>13428</v>
      </c>
      <c r="B13401" s="287" t="s">
        <v>30541</v>
      </c>
      <c r="C13401" s="287" t="s">
        <v>53</v>
      </c>
      <c r="D13401" t="str">
        <f t="shared" si="209"/>
        <v>m</v>
      </c>
      <c r="E13401" s="288">
        <v>6565.9</v>
      </c>
    </row>
    <row r="13402" spans="1:5" x14ac:dyDescent="0.2">
      <c r="A13402" s="287" t="s">
        <v>13429</v>
      </c>
      <c r="B13402" s="287" t="s">
        <v>30542</v>
      </c>
      <c r="C13402" s="287" t="s">
        <v>22946</v>
      </c>
      <c r="D13402" t="str">
        <f t="shared" si="209"/>
        <v>un</v>
      </c>
      <c r="E13402" s="288">
        <v>8596.6200000000008</v>
      </c>
    </row>
    <row r="13403" spans="1:5" x14ac:dyDescent="0.2">
      <c r="A13403" s="287" t="s">
        <v>13430</v>
      </c>
      <c r="B13403" s="287" t="s">
        <v>30542</v>
      </c>
      <c r="C13403" s="287" t="s">
        <v>22946</v>
      </c>
      <c r="D13403" t="str">
        <f t="shared" si="209"/>
        <v>un</v>
      </c>
      <c r="E13403" s="288">
        <v>8314.9599999999991</v>
      </c>
    </row>
    <row r="13404" spans="1:5" x14ac:dyDescent="0.2">
      <c r="A13404" s="287" t="s">
        <v>13431</v>
      </c>
      <c r="B13404" s="287" t="s">
        <v>30543</v>
      </c>
      <c r="C13404" s="287" t="s">
        <v>22946</v>
      </c>
      <c r="D13404" t="str">
        <f t="shared" si="209"/>
        <v>un</v>
      </c>
      <c r="E13404" s="288">
        <v>7684.34</v>
      </c>
    </row>
    <row r="13405" spans="1:5" x14ac:dyDescent="0.2">
      <c r="A13405" s="287" t="s">
        <v>13432</v>
      </c>
      <c r="B13405" s="287" t="s">
        <v>30543</v>
      </c>
      <c r="C13405" s="287" t="s">
        <v>22946</v>
      </c>
      <c r="D13405" t="str">
        <f t="shared" si="209"/>
        <v>un</v>
      </c>
      <c r="E13405" s="288">
        <v>7430.87</v>
      </c>
    </row>
    <row r="13406" spans="1:5" x14ac:dyDescent="0.2">
      <c r="A13406" s="287" t="s">
        <v>13433</v>
      </c>
      <c r="B13406" s="287" t="s">
        <v>30544</v>
      </c>
      <c r="C13406" s="287" t="s">
        <v>22946</v>
      </c>
      <c r="D13406" t="str">
        <f t="shared" si="209"/>
        <v>un</v>
      </c>
      <c r="E13406" s="288">
        <v>9086.17</v>
      </c>
    </row>
    <row r="13407" spans="1:5" x14ac:dyDescent="0.2">
      <c r="A13407" s="287" t="s">
        <v>13434</v>
      </c>
      <c r="B13407" s="287" t="s">
        <v>30544</v>
      </c>
      <c r="C13407" s="287" t="s">
        <v>22946</v>
      </c>
      <c r="D13407" t="str">
        <f t="shared" si="209"/>
        <v>un</v>
      </c>
      <c r="E13407" s="288">
        <v>8841.26</v>
      </c>
    </row>
    <row r="13408" spans="1:5" x14ac:dyDescent="0.2">
      <c r="A13408" s="287" t="s">
        <v>13435</v>
      </c>
      <c r="B13408" s="287" t="s">
        <v>30545</v>
      </c>
      <c r="C13408" s="287" t="s">
        <v>22946</v>
      </c>
      <c r="D13408" t="str">
        <f t="shared" si="209"/>
        <v>un</v>
      </c>
      <c r="E13408" s="288">
        <v>10065.74</v>
      </c>
    </row>
    <row r="13409" spans="1:5" x14ac:dyDescent="0.2">
      <c r="A13409" s="287" t="s">
        <v>13436</v>
      </c>
      <c r="B13409" s="287" t="s">
        <v>30545</v>
      </c>
      <c r="C13409" s="287" t="s">
        <v>22946</v>
      </c>
      <c r="D13409" t="str">
        <f t="shared" si="209"/>
        <v>un</v>
      </c>
      <c r="E13409" s="288">
        <v>9727.39</v>
      </c>
    </row>
    <row r="13410" spans="1:5" x14ac:dyDescent="0.2">
      <c r="A13410" s="287" t="s">
        <v>13437</v>
      </c>
      <c r="B13410" s="287" t="s">
        <v>30546</v>
      </c>
      <c r="C13410" s="287" t="s">
        <v>22946</v>
      </c>
      <c r="D13410" t="str">
        <f t="shared" si="209"/>
        <v>un</v>
      </c>
      <c r="E13410" s="288">
        <v>11401.07</v>
      </c>
    </row>
    <row r="13411" spans="1:5" x14ac:dyDescent="0.2">
      <c r="A13411" s="287" t="s">
        <v>13438</v>
      </c>
      <c r="B13411" s="287" t="s">
        <v>30546</v>
      </c>
      <c r="C13411" s="287" t="s">
        <v>22946</v>
      </c>
      <c r="D13411" t="str">
        <f t="shared" si="209"/>
        <v>un</v>
      </c>
      <c r="E13411" s="288">
        <v>11088.77</v>
      </c>
    </row>
    <row r="13412" spans="1:5" x14ac:dyDescent="0.2">
      <c r="A13412" s="287" t="s">
        <v>13439</v>
      </c>
      <c r="B13412" s="287" t="s">
        <v>30547</v>
      </c>
      <c r="C13412" s="287" t="s">
        <v>22946</v>
      </c>
      <c r="D13412" t="str">
        <f t="shared" si="209"/>
        <v>un</v>
      </c>
      <c r="E13412" s="288">
        <v>11923.17</v>
      </c>
    </row>
    <row r="13413" spans="1:5" x14ac:dyDescent="0.2">
      <c r="A13413" s="287" t="s">
        <v>13440</v>
      </c>
      <c r="B13413" s="287" t="s">
        <v>30547</v>
      </c>
      <c r="C13413" s="287" t="s">
        <v>22946</v>
      </c>
      <c r="D13413" t="str">
        <f t="shared" si="209"/>
        <v>un</v>
      </c>
      <c r="E13413" s="288">
        <v>11516.89</v>
      </c>
    </row>
    <row r="13414" spans="1:5" x14ac:dyDescent="0.2">
      <c r="A13414" s="287" t="s">
        <v>13441</v>
      </c>
      <c r="B13414" s="287" t="s">
        <v>30548</v>
      </c>
      <c r="C13414" s="287" t="s">
        <v>22946</v>
      </c>
      <c r="D13414" t="str">
        <f t="shared" si="209"/>
        <v>un</v>
      </c>
      <c r="E13414" s="288">
        <v>13627.2</v>
      </c>
    </row>
    <row r="13415" spans="1:5" x14ac:dyDescent="0.2">
      <c r="A13415" s="287" t="s">
        <v>13442</v>
      </c>
      <c r="B13415" s="287" t="s">
        <v>30548</v>
      </c>
      <c r="C13415" s="287" t="s">
        <v>22946</v>
      </c>
      <c r="D13415" t="str">
        <f t="shared" si="209"/>
        <v>un</v>
      </c>
      <c r="E13415" s="288">
        <v>13247.48</v>
      </c>
    </row>
    <row r="13416" spans="1:5" x14ac:dyDescent="0.2">
      <c r="A13416" s="287" t="s">
        <v>13443</v>
      </c>
      <c r="B13416" s="287" t="s">
        <v>30549</v>
      </c>
      <c r="C13416" s="287" t="s">
        <v>22946</v>
      </c>
      <c r="D13416" t="str">
        <f t="shared" si="209"/>
        <v>un</v>
      </c>
      <c r="E13416" s="288">
        <v>15853.1</v>
      </c>
    </row>
    <row r="13417" spans="1:5" x14ac:dyDescent="0.2">
      <c r="A13417" s="287" t="s">
        <v>13444</v>
      </c>
      <c r="B13417" s="287" t="s">
        <v>30549</v>
      </c>
      <c r="C13417" s="287" t="s">
        <v>22946</v>
      </c>
      <c r="D13417" t="str">
        <f t="shared" si="209"/>
        <v>un</v>
      </c>
      <c r="E13417" s="288">
        <v>15405.98</v>
      </c>
    </row>
    <row r="13418" spans="1:5" x14ac:dyDescent="0.2">
      <c r="A13418" s="287" t="s">
        <v>13445</v>
      </c>
      <c r="B13418" s="287" t="s">
        <v>30550</v>
      </c>
      <c r="C13418" s="287" t="s">
        <v>22946</v>
      </c>
      <c r="D13418" t="str">
        <f t="shared" si="209"/>
        <v>un</v>
      </c>
      <c r="E13418" s="288">
        <v>18079.04</v>
      </c>
    </row>
    <row r="13419" spans="1:5" x14ac:dyDescent="0.2">
      <c r="A13419" s="287" t="s">
        <v>13446</v>
      </c>
      <c r="B13419" s="287" t="s">
        <v>30550</v>
      </c>
      <c r="C13419" s="287" t="s">
        <v>22946</v>
      </c>
      <c r="D13419" t="str">
        <f t="shared" si="209"/>
        <v>un</v>
      </c>
      <c r="E13419" s="288">
        <v>17564.53</v>
      </c>
    </row>
    <row r="13420" spans="1:5" x14ac:dyDescent="0.2">
      <c r="A13420" s="287" t="s">
        <v>13447</v>
      </c>
      <c r="B13420" s="287" t="s">
        <v>30551</v>
      </c>
      <c r="C13420" s="287" t="s">
        <v>22946</v>
      </c>
      <c r="D13420" t="str">
        <f t="shared" si="209"/>
        <v>un</v>
      </c>
      <c r="E13420" s="288">
        <v>20304.939999999999</v>
      </c>
    </row>
    <row r="13421" spans="1:5" x14ac:dyDescent="0.2">
      <c r="A13421" s="287" t="s">
        <v>13448</v>
      </c>
      <c r="B13421" s="287" t="s">
        <v>30551</v>
      </c>
      <c r="C13421" s="287" t="s">
        <v>22946</v>
      </c>
      <c r="D13421" t="str">
        <f t="shared" si="209"/>
        <v>un</v>
      </c>
      <c r="E13421" s="288">
        <v>19723.03</v>
      </c>
    </row>
    <row r="13422" spans="1:5" x14ac:dyDescent="0.2">
      <c r="A13422" s="287" t="s">
        <v>13449</v>
      </c>
      <c r="B13422" s="287" t="s">
        <v>30552</v>
      </c>
      <c r="C13422" s="287" t="s">
        <v>22946</v>
      </c>
      <c r="D13422" t="str">
        <f t="shared" si="209"/>
        <v>un</v>
      </c>
      <c r="E13422" s="288">
        <v>22530.84</v>
      </c>
    </row>
    <row r="13423" spans="1:5" x14ac:dyDescent="0.2">
      <c r="A13423" s="287" t="s">
        <v>13450</v>
      </c>
      <c r="B13423" s="287" t="s">
        <v>30552</v>
      </c>
      <c r="C13423" s="287" t="s">
        <v>22946</v>
      </c>
      <c r="D13423" t="str">
        <f t="shared" si="209"/>
        <v>un</v>
      </c>
      <c r="E13423" s="288">
        <v>21881.54</v>
      </c>
    </row>
    <row r="13424" spans="1:5" x14ac:dyDescent="0.2">
      <c r="A13424" s="287" t="s">
        <v>13451</v>
      </c>
      <c r="B13424" s="287" t="s">
        <v>30553</v>
      </c>
      <c r="C13424" s="287" t="s">
        <v>22946</v>
      </c>
      <c r="D13424" t="str">
        <f t="shared" si="209"/>
        <v>un</v>
      </c>
      <c r="E13424" s="288">
        <v>24756.74</v>
      </c>
    </row>
    <row r="13425" spans="1:5" x14ac:dyDescent="0.2">
      <c r="A13425" s="287" t="s">
        <v>13452</v>
      </c>
      <c r="B13425" s="287" t="s">
        <v>30553</v>
      </c>
      <c r="C13425" s="287" t="s">
        <v>22946</v>
      </c>
      <c r="D13425" t="str">
        <f t="shared" si="209"/>
        <v>un</v>
      </c>
      <c r="E13425" s="288">
        <v>24040.05</v>
      </c>
    </row>
    <row r="13426" spans="1:5" x14ac:dyDescent="0.2">
      <c r="A13426" s="287" t="s">
        <v>13453</v>
      </c>
      <c r="B13426" s="287" t="s">
        <v>30554</v>
      </c>
      <c r="C13426" s="287" t="s">
        <v>22946</v>
      </c>
      <c r="D13426" t="str">
        <f t="shared" si="209"/>
        <v>un</v>
      </c>
      <c r="E13426" s="288">
        <v>1084.57</v>
      </c>
    </row>
    <row r="13427" spans="1:5" x14ac:dyDescent="0.2">
      <c r="A13427" s="287" t="s">
        <v>13454</v>
      </c>
      <c r="B13427" s="287" t="s">
        <v>30554</v>
      </c>
      <c r="C13427" s="287" t="s">
        <v>22946</v>
      </c>
      <c r="D13427" t="str">
        <f t="shared" si="209"/>
        <v>un</v>
      </c>
      <c r="E13427" s="288">
        <v>1044.1600000000001</v>
      </c>
    </row>
    <row r="13428" spans="1:5" x14ac:dyDescent="0.2">
      <c r="A13428" s="287" t="s">
        <v>13455</v>
      </c>
      <c r="B13428" s="287" t="s">
        <v>30555</v>
      </c>
      <c r="C13428" s="287" t="s">
        <v>22946</v>
      </c>
      <c r="D13428" t="str">
        <f t="shared" si="209"/>
        <v>un</v>
      </c>
      <c r="E13428" s="288">
        <v>1820.94</v>
      </c>
    </row>
    <row r="13429" spans="1:5" x14ac:dyDescent="0.2">
      <c r="A13429" s="287" t="s">
        <v>13456</v>
      </c>
      <c r="B13429" s="287" t="s">
        <v>30555</v>
      </c>
      <c r="C13429" s="287" t="s">
        <v>22946</v>
      </c>
      <c r="D13429" t="str">
        <f t="shared" si="209"/>
        <v>un</v>
      </c>
      <c r="E13429" s="288">
        <v>1763.12</v>
      </c>
    </row>
    <row r="13430" spans="1:5" x14ac:dyDescent="0.2">
      <c r="A13430" s="287" t="s">
        <v>13457</v>
      </c>
      <c r="B13430" s="287" t="s">
        <v>30556</v>
      </c>
      <c r="C13430" s="287" t="s">
        <v>22946</v>
      </c>
      <c r="D13430" t="str">
        <f t="shared" si="209"/>
        <v>un</v>
      </c>
      <c r="E13430" s="288">
        <v>2790.25</v>
      </c>
    </row>
    <row r="13431" spans="1:5" x14ac:dyDescent="0.2">
      <c r="A13431" s="287" t="s">
        <v>13458</v>
      </c>
      <c r="B13431" s="287" t="s">
        <v>30556</v>
      </c>
      <c r="C13431" s="287" t="s">
        <v>22946</v>
      </c>
      <c r="D13431" t="str">
        <f t="shared" si="209"/>
        <v>un</v>
      </c>
      <c r="E13431" s="288">
        <v>2713.83</v>
      </c>
    </row>
    <row r="13432" spans="1:5" x14ac:dyDescent="0.2">
      <c r="A13432" s="287" t="s">
        <v>13459</v>
      </c>
      <c r="B13432" s="287" t="s">
        <v>30557</v>
      </c>
      <c r="C13432" s="287" t="s">
        <v>22946</v>
      </c>
      <c r="D13432" t="str">
        <f t="shared" si="209"/>
        <v>un</v>
      </c>
      <c r="E13432" s="288">
        <v>3497.57</v>
      </c>
    </row>
    <row r="13433" spans="1:5" x14ac:dyDescent="0.2">
      <c r="A13433" s="287" t="s">
        <v>13460</v>
      </c>
      <c r="B13433" s="287" t="s">
        <v>30557</v>
      </c>
      <c r="C13433" s="287" t="s">
        <v>22946</v>
      </c>
      <c r="D13433" t="str">
        <f t="shared" si="209"/>
        <v>un</v>
      </c>
      <c r="E13433" s="288">
        <v>3396.9</v>
      </c>
    </row>
    <row r="13434" spans="1:5" x14ac:dyDescent="0.2">
      <c r="A13434" s="287" t="s">
        <v>13461</v>
      </c>
      <c r="B13434" s="287" t="s">
        <v>30558</v>
      </c>
      <c r="C13434" s="287" t="s">
        <v>22946</v>
      </c>
      <c r="D13434" t="str">
        <f t="shared" si="209"/>
        <v>un</v>
      </c>
      <c r="E13434" s="288">
        <v>6603.75</v>
      </c>
    </row>
    <row r="13435" spans="1:5" x14ac:dyDescent="0.2">
      <c r="A13435" s="287" t="s">
        <v>13462</v>
      </c>
      <c r="B13435" s="287" t="s">
        <v>30558</v>
      </c>
      <c r="C13435" s="287" t="s">
        <v>22946</v>
      </c>
      <c r="D13435" t="str">
        <f t="shared" si="209"/>
        <v>un</v>
      </c>
      <c r="E13435" s="288">
        <v>6471.13</v>
      </c>
    </row>
    <row r="13436" spans="1:5" x14ac:dyDescent="0.2">
      <c r="A13436" s="287" t="s">
        <v>13463</v>
      </c>
      <c r="B13436" s="287" t="s">
        <v>30559</v>
      </c>
      <c r="C13436" s="287" t="s">
        <v>22946</v>
      </c>
      <c r="D13436" t="str">
        <f t="shared" si="209"/>
        <v>un</v>
      </c>
      <c r="E13436" s="288">
        <v>728.26</v>
      </c>
    </row>
    <row r="13437" spans="1:5" x14ac:dyDescent="0.2">
      <c r="A13437" s="287" t="s">
        <v>13464</v>
      </c>
      <c r="B13437" s="287" t="s">
        <v>30559</v>
      </c>
      <c r="C13437" s="287" t="s">
        <v>22946</v>
      </c>
      <c r="D13437" t="str">
        <f t="shared" si="209"/>
        <v>un</v>
      </c>
      <c r="E13437" s="288">
        <v>696.68</v>
      </c>
    </row>
    <row r="13438" spans="1:5" x14ac:dyDescent="0.2">
      <c r="A13438" s="287" t="s">
        <v>13465</v>
      </c>
      <c r="B13438" s="287" t="s">
        <v>30560</v>
      </c>
      <c r="C13438" s="287" t="s">
        <v>22946</v>
      </c>
      <c r="D13438" t="str">
        <f t="shared" si="209"/>
        <v>un</v>
      </c>
      <c r="E13438" s="288">
        <v>923.57</v>
      </c>
    </row>
    <row r="13439" spans="1:5" x14ac:dyDescent="0.2">
      <c r="A13439" s="287" t="s">
        <v>13466</v>
      </c>
      <c r="B13439" s="287" t="s">
        <v>30560</v>
      </c>
      <c r="C13439" s="287" t="s">
        <v>22946</v>
      </c>
      <c r="D13439" t="str">
        <f t="shared" si="209"/>
        <v>un</v>
      </c>
      <c r="E13439" s="288">
        <v>883.16</v>
      </c>
    </row>
    <row r="13440" spans="1:5" x14ac:dyDescent="0.2">
      <c r="A13440" s="287" t="s">
        <v>13467</v>
      </c>
      <c r="B13440" s="287" t="s">
        <v>30561</v>
      </c>
      <c r="C13440" s="287" t="s">
        <v>22946</v>
      </c>
      <c r="D13440" t="str">
        <f t="shared" si="209"/>
        <v>un</v>
      </c>
      <c r="E13440" s="288">
        <v>1120.1400000000001</v>
      </c>
    </row>
    <row r="13441" spans="1:5" x14ac:dyDescent="0.2">
      <c r="A13441" s="287" t="s">
        <v>13468</v>
      </c>
      <c r="B13441" s="287" t="s">
        <v>30561</v>
      </c>
      <c r="C13441" s="287" t="s">
        <v>22946</v>
      </c>
      <c r="D13441" t="str">
        <f t="shared" si="209"/>
        <v>un</v>
      </c>
      <c r="E13441" s="288">
        <v>1070.8699999999999</v>
      </c>
    </row>
    <row r="13442" spans="1:5" x14ac:dyDescent="0.2">
      <c r="A13442" s="287" t="s">
        <v>13469</v>
      </c>
      <c r="B13442" s="287" t="s">
        <v>30562</v>
      </c>
      <c r="C13442" s="287" t="s">
        <v>22946</v>
      </c>
      <c r="D13442" t="str">
        <f t="shared" ref="D13442:D13505" si="210">LOWER(C13442)</f>
        <v>un</v>
      </c>
      <c r="E13442" s="288">
        <v>1548.94</v>
      </c>
    </row>
    <row r="13443" spans="1:5" x14ac:dyDescent="0.2">
      <c r="A13443" s="287" t="s">
        <v>13470</v>
      </c>
      <c r="B13443" s="287" t="s">
        <v>30562</v>
      </c>
      <c r="C13443" s="287" t="s">
        <v>22946</v>
      </c>
      <c r="D13443" t="str">
        <f t="shared" si="210"/>
        <v>un</v>
      </c>
      <c r="E13443" s="288">
        <v>1491.12</v>
      </c>
    </row>
    <row r="13444" spans="1:5" x14ac:dyDescent="0.2">
      <c r="A13444" s="287" t="s">
        <v>13471</v>
      </c>
      <c r="B13444" s="287" t="s">
        <v>30563</v>
      </c>
      <c r="C13444" s="287" t="s">
        <v>22946</v>
      </c>
      <c r="D13444" t="str">
        <f t="shared" si="210"/>
        <v>un</v>
      </c>
      <c r="E13444" s="288">
        <v>1514.03</v>
      </c>
    </row>
    <row r="13445" spans="1:5" x14ac:dyDescent="0.2">
      <c r="A13445" s="287" t="s">
        <v>13472</v>
      </c>
      <c r="B13445" s="287" t="s">
        <v>30563</v>
      </c>
      <c r="C13445" s="287" t="s">
        <v>22946</v>
      </c>
      <c r="D13445" t="str">
        <f t="shared" si="210"/>
        <v>un</v>
      </c>
      <c r="E13445" s="288">
        <v>1447.06</v>
      </c>
    </row>
    <row r="13446" spans="1:5" x14ac:dyDescent="0.2">
      <c r="A13446" s="287" t="s">
        <v>13473</v>
      </c>
      <c r="B13446" s="287" t="s">
        <v>30564</v>
      </c>
      <c r="C13446" s="287" t="s">
        <v>22946</v>
      </c>
      <c r="D13446" t="str">
        <f t="shared" si="210"/>
        <v>un</v>
      </c>
      <c r="E13446" s="288">
        <v>1855.8</v>
      </c>
    </row>
    <row r="13447" spans="1:5" x14ac:dyDescent="0.2">
      <c r="A13447" s="287" t="s">
        <v>13474</v>
      </c>
      <c r="B13447" s="287" t="s">
        <v>30564</v>
      </c>
      <c r="C13447" s="287" t="s">
        <v>22946</v>
      </c>
      <c r="D13447" t="str">
        <f t="shared" si="210"/>
        <v>un</v>
      </c>
      <c r="E13447" s="288">
        <v>1788.31</v>
      </c>
    </row>
    <row r="13448" spans="1:5" x14ac:dyDescent="0.2">
      <c r="A13448" s="287" t="s">
        <v>13475</v>
      </c>
      <c r="B13448" s="287" t="s">
        <v>30565</v>
      </c>
      <c r="C13448" s="287" t="s">
        <v>22946</v>
      </c>
      <c r="D13448" t="str">
        <f t="shared" si="210"/>
        <v>un</v>
      </c>
      <c r="E13448" s="288">
        <v>2091.25</v>
      </c>
    </row>
    <row r="13449" spans="1:5" x14ac:dyDescent="0.2">
      <c r="A13449" s="287" t="s">
        <v>13476</v>
      </c>
      <c r="B13449" s="287" t="s">
        <v>30565</v>
      </c>
      <c r="C13449" s="287" t="s">
        <v>22946</v>
      </c>
      <c r="D13449" t="str">
        <f t="shared" si="210"/>
        <v>un</v>
      </c>
      <c r="E13449" s="288">
        <v>1997.76</v>
      </c>
    </row>
    <row r="13450" spans="1:5" x14ac:dyDescent="0.2">
      <c r="A13450" s="287" t="s">
        <v>13477</v>
      </c>
      <c r="B13450" s="287" t="s">
        <v>30566</v>
      </c>
      <c r="C13450" s="287" t="s">
        <v>22946</v>
      </c>
      <c r="D13450" t="str">
        <f t="shared" si="210"/>
        <v>un</v>
      </c>
      <c r="E13450" s="288">
        <v>2470.2800000000002</v>
      </c>
    </row>
    <row r="13451" spans="1:5" x14ac:dyDescent="0.2">
      <c r="A13451" s="287" t="s">
        <v>13478</v>
      </c>
      <c r="B13451" s="287" t="s">
        <v>30566</v>
      </c>
      <c r="C13451" s="287" t="s">
        <v>22946</v>
      </c>
      <c r="D13451" t="str">
        <f t="shared" si="210"/>
        <v>un</v>
      </c>
      <c r="E13451" s="288">
        <v>2383.5</v>
      </c>
    </row>
    <row r="13452" spans="1:5" x14ac:dyDescent="0.2">
      <c r="A13452" s="287" t="s">
        <v>13479</v>
      </c>
      <c r="B13452" s="287" t="s">
        <v>30567</v>
      </c>
      <c r="C13452" s="287" t="s">
        <v>22946</v>
      </c>
      <c r="D13452" t="str">
        <f t="shared" si="210"/>
        <v>un</v>
      </c>
      <c r="E13452" s="288">
        <v>2365.5500000000002</v>
      </c>
    </row>
    <row r="13453" spans="1:5" x14ac:dyDescent="0.2">
      <c r="A13453" s="287" t="s">
        <v>13480</v>
      </c>
      <c r="B13453" s="287" t="s">
        <v>30567</v>
      </c>
      <c r="C13453" s="287" t="s">
        <v>22946</v>
      </c>
      <c r="D13453" t="str">
        <f t="shared" si="210"/>
        <v>un</v>
      </c>
      <c r="E13453" s="288">
        <v>2289.35</v>
      </c>
    </row>
    <row r="13454" spans="1:5" x14ac:dyDescent="0.2">
      <c r="A13454" s="287" t="s">
        <v>13481</v>
      </c>
      <c r="B13454" s="287" t="s">
        <v>30568</v>
      </c>
      <c r="C13454" s="287" t="s">
        <v>22946</v>
      </c>
      <c r="D13454" t="str">
        <f t="shared" si="210"/>
        <v>un</v>
      </c>
      <c r="E13454" s="288">
        <v>2529.17</v>
      </c>
    </row>
    <row r="13455" spans="1:5" x14ac:dyDescent="0.2">
      <c r="A13455" s="287" t="s">
        <v>13482</v>
      </c>
      <c r="B13455" s="287" t="s">
        <v>30568</v>
      </c>
      <c r="C13455" s="287" t="s">
        <v>22946</v>
      </c>
      <c r="D13455" t="str">
        <f t="shared" si="210"/>
        <v>un</v>
      </c>
      <c r="E13455" s="288">
        <v>2417.98</v>
      </c>
    </row>
    <row r="13456" spans="1:5" x14ac:dyDescent="0.2">
      <c r="A13456" s="287" t="s">
        <v>13483</v>
      </c>
      <c r="B13456" s="287" t="s">
        <v>30569</v>
      </c>
      <c r="C13456" s="287" t="s">
        <v>22946</v>
      </c>
      <c r="D13456" t="str">
        <f t="shared" si="210"/>
        <v>un</v>
      </c>
      <c r="E13456" s="288">
        <v>2851</v>
      </c>
    </row>
    <row r="13457" spans="1:5" x14ac:dyDescent="0.2">
      <c r="A13457" s="287" t="s">
        <v>13484</v>
      </c>
      <c r="B13457" s="287" t="s">
        <v>30569</v>
      </c>
      <c r="C13457" s="287" t="s">
        <v>22946</v>
      </c>
      <c r="D13457" t="str">
        <f t="shared" si="210"/>
        <v>un</v>
      </c>
      <c r="E13457" s="288">
        <v>2744.89</v>
      </c>
    </row>
    <row r="13458" spans="1:5" x14ac:dyDescent="0.2">
      <c r="A13458" s="287" t="s">
        <v>13485</v>
      </c>
      <c r="B13458" s="287" t="s">
        <v>30570</v>
      </c>
      <c r="C13458" s="287" t="s">
        <v>22946</v>
      </c>
      <c r="D13458" t="str">
        <f t="shared" si="210"/>
        <v>un</v>
      </c>
      <c r="E13458" s="288">
        <v>2765.44</v>
      </c>
    </row>
    <row r="13459" spans="1:5" x14ac:dyDescent="0.2">
      <c r="A13459" s="287" t="s">
        <v>13486</v>
      </c>
      <c r="B13459" s="287" t="s">
        <v>30570</v>
      </c>
      <c r="C13459" s="287" t="s">
        <v>22946</v>
      </c>
      <c r="D13459" t="str">
        <f t="shared" si="210"/>
        <v>un</v>
      </c>
      <c r="E13459" s="288">
        <v>2676.19</v>
      </c>
    </row>
    <row r="13460" spans="1:5" x14ac:dyDescent="0.2">
      <c r="A13460" s="287" t="s">
        <v>13487</v>
      </c>
      <c r="B13460" s="287" t="s">
        <v>30571</v>
      </c>
      <c r="C13460" s="287" t="s">
        <v>22946</v>
      </c>
      <c r="D13460" t="str">
        <f t="shared" si="210"/>
        <v>un</v>
      </c>
      <c r="E13460" s="288">
        <v>2910.05</v>
      </c>
    </row>
    <row r="13461" spans="1:5" x14ac:dyDescent="0.2">
      <c r="A13461" s="287" t="s">
        <v>13488</v>
      </c>
      <c r="B13461" s="287" t="s">
        <v>30571</v>
      </c>
      <c r="C13461" s="287" t="s">
        <v>22946</v>
      </c>
      <c r="D13461" t="str">
        <f t="shared" si="210"/>
        <v>un</v>
      </c>
      <c r="E13461" s="288">
        <v>2781.17</v>
      </c>
    </row>
    <row r="13462" spans="1:5" x14ac:dyDescent="0.2">
      <c r="A13462" s="287" t="s">
        <v>13489</v>
      </c>
      <c r="B13462" s="287" t="s">
        <v>30572</v>
      </c>
      <c r="C13462" s="287" t="s">
        <v>22946</v>
      </c>
      <c r="D13462" t="str">
        <f t="shared" si="210"/>
        <v>un</v>
      </c>
      <c r="E13462" s="288">
        <v>3158.86</v>
      </c>
    </row>
    <row r="13463" spans="1:5" x14ac:dyDescent="0.2">
      <c r="A13463" s="287" t="s">
        <v>13490</v>
      </c>
      <c r="B13463" s="287" t="s">
        <v>30572</v>
      </c>
      <c r="C13463" s="287" t="s">
        <v>22946</v>
      </c>
      <c r="D13463" t="str">
        <f t="shared" si="210"/>
        <v>un</v>
      </c>
      <c r="E13463" s="288">
        <v>3043.08</v>
      </c>
    </row>
    <row r="13464" spans="1:5" x14ac:dyDescent="0.2">
      <c r="A13464" s="287" t="s">
        <v>13491</v>
      </c>
      <c r="B13464" s="287" t="s">
        <v>30573</v>
      </c>
      <c r="C13464" s="287" t="s">
        <v>22946</v>
      </c>
      <c r="D13464" t="str">
        <f t="shared" si="210"/>
        <v>un</v>
      </c>
      <c r="E13464" s="288">
        <v>3547.86</v>
      </c>
    </row>
    <row r="13465" spans="1:5" x14ac:dyDescent="0.2">
      <c r="A13465" s="287" t="s">
        <v>13492</v>
      </c>
      <c r="B13465" s="287" t="s">
        <v>30573</v>
      </c>
      <c r="C13465" s="287" t="s">
        <v>22946</v>
      </c>
      <c r="D13465" t="str">
        <f t="shared" si="210"/>
        <v>un</v>
      </c>
      <c r="E13465" s="288">
        <v>3432.96</v>
      </c>
    </row>
    <row r="13466" spans="1:5" x14ac:dyDescent="0.2">
      <c r="A13466" s="287" t="s">
        <v>13493</v>
      </c>
      <c r="B13466" s="287" t="s">
        <v>30574</v>
      </c>
      <c r="C13466" s="287" t="s">
        <v>22946</v>
      </c>
      <c r="D13466" t="str">
        <f t="shared" si="210"/>
        <v>un</v>
      </c>
      <c r="E13466" s="288">
        <v>3078.57</v>
      </c>
    </row>
    <row r="13467" spans="1:5" x14ac:dyDescent="0.2">
      <c r="A13467" s="287" t="s">
        <v>13494</v>
      </c>
      <c r="B13467" s="287" t="s">
        <v>30574</v>
      </c>
      <c r="C13467" s="287" t="s">
        <v>22946</v>
      </c>
      <c r="D13467" t="str">
        <f t="shared" si="210"/>
        <v>un</v>
      </c>
      <c r="E13467" s="288">
        <v>2977.9</v>
      </c>
    </row>
    <row r="13468" spans="1:5" x14ac:dyDescent="0.2">
      <c r="A13468" s="287" t="s">
        <v>13495</v>
      </c>
      <c r="B13468" s="287" t="s">
        <v>30575</v>
      </c>
      <c r="C13468" s="287" t="s">
        <v>22946</v>
      </c>
      <c r="D13468" t="str">
        <f t="shared" si="210"/>
        <v>un</v>
      </c>
      <c r="E13468" s="288">
        <v>3862.43</v>
      </c>
    </row>
    <row r="13469" spans="1:5" x14ac:dyDescent="0.2">
      <c r="A13469" s="287" t="s">
        <v>13496</v>
      </c>
      <c r="B13469" s="287" t="s">
        <v>30575</v>
      </c>
      <c r="C13469" s="287" t="s">
        <v>22946</v>
      </c>
      <c r="D13469" t="str">
        <f t="shared" si="210"/>
        <v>un</v>
      </c>
      <c r="E13469" s="288">
        <v>3689.29</v>
      </c>
    </row>
    <row r="13470" spans="1:5" x14ac:dyDescent="0.2">
      <c r="A13470" s="287" t="s">
        <v>13497</v>
      </c>
      <c r="B13470" s="287" t="s">
        <v>30576</v>
      </c>
      <c r="C13470" s="287" t="s">
        <v>22946</v>
      </c>
      <c r="D13470" t="str">
        <f t="shared" si="210"/>
        <v>un</v>
      </c>
      <c r="E13470" s="288">
        <v>4127.09</v>
      </c>
    </row>
    <row r="13471" spans="1:5" x14ac:dyDescent="0.2">
      <c r="A13471" s="287" t="s">
        <v>13498</v>
      </c>
      <c r="B13471" s="287" t="s">
        <v>30576</v>
      </c>
      <c r="C13471" s="287" t="s">
        <v>22946</v>
      </c>
      <c r="D13471" t="str">
        <f t="shared" si="210"/>
        <v>un</v>
      </c>
      <c r="E13471" s="288">
        <v>3972.69</v>
      </c>
    </row>
    <row r="13472" spans="1:5" x14ac:dyDescent="0.2">
      <c r="A13472" s="287" t="s">
        <v>13499</v>
      </c>
      <c r="B13472" s="287" t="s">
        <v>30577</v>
      </c>
      <c r="C13472" s="287" t="s">
        <v>22946</v>
      </c>
      <c r="D13472" t="str">
        <f t="shared" si="210"/>
        <v>un</v>
      </c>
      <c r="E13472" s="288">
        <v>3938.09</v>
      </c>
    </row>
    <row r="13473" spans="1:5" x14ac:dyDescent="0.2">
      <c r="A13473" s="287" t="s">
        <v>13500</v>
      </c>
      <c r="B13473" s="287" t="s">
        <v>30577</v>
      </c>
      <c r="C13473" s="287" t="s">
        <v>22946</v>
      </c>
      <c r="D13473" t="str">
        <f t="shared" si="210"/>
        <v>un</v>
      </c>
      <c r="E13473" s="288">
        <v>3810.36</v>
      </c>
    </row>
    <row r="13474" spans="1:5" x14ac:dyDescent="0.2">
      <c r="A13474" s="287" t="s">
        <v>13501</v>
      </c>
      <c r="B13474" s="287" t="s">
        <v>30578</v>
      </c>
      <c r="C13474" s="287" t="s">
        <v>22946</v>
      </c>
      <c r="D13474" t="str">
        <f t="shared" si="210"/>
        <v>un</v>
      </c>
      <c r="E13474" s="288">
        <v>3669.74</v>
      </c>
    </row>
    <row r="13475" spans="1:5" x14ac:dyDescent="0.2">
      <c r="A13475" s="287" t="s">
        <v>13502</v>
      </c>
      <c r="B13475" s="287" t="s">
        <v>30578</v>
      </c>
      <c r="C13475" s="287" t="s">
        <v>22946</v>
      </c>
      <c r="D13475" t="str">
        <f t="shared" si="210"/>
        <v>un</v>
      </c>
      <c r="E13475" s="288">
        <v>3552.08</v>
      </c>
    </row>
    <row r="13476" spans="1:5" x14ac:dyDescent="0.2">
      <c r="A13476" s="287" t="s">
        <v>13503</v>
      </c>
      <c r="B13476" s="287" t="s">
        <v>30579</v>
      </c>
      <c r="C13476" s="287" t="s">
        <v>22946</v>
      </c>
      <c r="D13476" t="str">
        <f t="shared" si="210"/>
        <v>un</v>
      </c>
      <c r="E13476" s="288">
        <v>4330.28</v>
      </c>
    </row>
    <row r="13477" spans="1:5" x14ac:dyDescent="0.2">
      <c r="A13477" s="287" t="s">
        <v>13504</v>
      </c>
      <c r="B13477" s="287" t="s">
        <v>30579</v>
      </c>
      <c r="C13477" s="287" t="s">
        <v>22946</v>
      </c>
      <c r="D13477" t="str">
        <f t="shared" si="210"/>
        <v>un</v>
      </c>
      <c r="E13477" s="288">
        <v>4189.72</v>
      </c>
    </row>
    <row r="13478" spans="1:5" x14ac:dyDescent="0.2">
      <c r="A13478" s="287" t="s">
        <v>13505</v>
      </c>
      <c r="B13478" s="287" t="s">
        <v>30580</v>
      </c>
      <c r="C13478" s="287" t="s">
        <v>22946</v>
      </c>
      <c r="D13478" t="str">
        <f t="shared" si="210"/>
        <v>un</v>
      </c>
      <c r="E13478" s="288">
        <v>4260.78</v>
      </c>
    </row>
    <row r="13479" spans="1:5" x14ac:dyDescent="0.2">
      <c r="A13479" s="287" t="s">
        <v>13506</v>
      </c>
      <c r="B13479" s="287" t="s">
        <v>30580</v>
      </c>
      <c r="C13479" s="287" t="s">
        <v>22946</v>
      </c>
      <c r="D13479" t="str">
        <f t="shared" si="210"/>
        <v>un</v>
      </c>
      <c r="E13479" s="288">
        <v>4126.1499999999996</v>
      </c>
    </row>
    <row r="13480" spans="1:5" x14ac:dyDescent="0.2">
      <c r="A13480" s="287" t="s">
        <v>13507</v>
      </c>
      <c r="B13480" s="287" t="s">
        <v>30581</v>
      </c>
      <c r="C13480" s="287" t="s">
        <v>22946</v>
      </c>
      <c r="D13480" t="str">
        <f t="shared" si="210"/>
        <v>un</v>
      </c>
      <c r="E13480" s="288">
        <v>5641.01</v>
      </c>
    </row>
    <row r="13481" spans="1:5" x14ac:dyDescent="0.2">
      <c r="A13481" s="287" t="s">
        <v>13508</v>
      </c>
      <c r="B13481" s="287" t="s">
        <v>30581</v>
      </c>
      <c r="C13481" s="287" t="s">
        <v>22946</v>
      </c>
      <c r="D13481" t="str">
        <f t="shared" si="210"/>
        <v>un</v>
      </c>
      <c r="E13481" s="288">
        <v>5428.65</v>
      </c>
    </row>
    <row r="13482" spans="1:5" x14ac:dyDescent="0.2">
      <c r="A13482" s="287" t="s">
        <v>13509</v>
      </c>
      <c r="B13482" s="287" t="s">
        <v>30582</v>
      </c>
      <c r="C13482" s="287" t="s">
        <v>22946</v>
      </c>
      <c r="D13482" t="str">
        <f t="shared" si="210"/>
        <v>un</v>
      </c>
      <c r="E13482" s="288">
        <v>5452.93</v>
      </c>
    </row>
    <row r="13483" spans="1:5" x14ac:dyDescent="0.2">
      <c r="A13483" s="287" t="s">
        <v>13510</v>
      </c>
      <c r="B13483" s="287" t="s">
        <v>30582</v>
      </c>
      <c r="C13483" s="287" t="s">
        <v>22946</v>
      </c>
      <c r="D13483" t="str">
        <f t="shared" si="210"/>
        <v>un</v>
      </c>
      <c r="E13483" s="288">
        <v>5273.89</v>
      </c>
    </row>
    <row r="13484" spans="1:5" x14ac:dyDescent="0.2">
      <c r="A13484" s="287" t="s">
        <v>13511</v>
      </c>
      <c r="B13484" s="287" t="s">
        <v>30583</v>
      </c>
      <c r="C13484" s="287" t="s">
        <v>22946</v>
      </c>
      <c r="D13484" t="str">
        <f t="shared" si="210"/>
        <v>un</v>
      </c>
      <c r="E13484" s="288">
        <v>4850.95</v>
      </c>
    </row>
    <row r="13485" spans="1:5" x14ac:dyDescent="0.2">
      <c r="A13485" s="287" t="s">
        <v>13512</v>
      </c>
      <c r="B13485" s="287" t="s">
        <v>30583</v>
      </c>
      <c r="C13485" s="287" t="s">
        <v>22946</v>
      </c>
      <c r="D13485" t="str">
        <f t="shared" si="210"/>
        <v>un</v>
      </c>
      <c r="E13485" s="288">
        <v>4699.33</v>
      </c>
    </row>
    <row r="13486" spans="1:5" x14ac:dyDescent="0.2">
      <c r="A13486" s="287" t="s">
        <v>13513</v>
      </c>
      <c r="B13486" s="287" t="s">
        <v>30584</v>
      </c>
      <c r="C13486" s="287" t="s">
        <v>22946</v>
      </c>
      <c r="D13486" t="str">
        <f t="shared" si="210"/>
        <v>un</v>
      </c>
      <c r="E13486" s="288">
        <v>6201.35</v>
      </c>
    </row>
    <row r="13487" spans="1:5" x14ac:dyDescent="0.2">
      <c r="A13487" s="287" t="s">
        <v>13514</v>
      </c>
      <c r="B13487" s="287" t="s">
        <v>30584</v>
      </c>
      <c r="C13487" s="287" t="s">
        <v>22946</v>
      </c>
      <c r="D13487" t="str">
        <f t="shared" si="210"/>
        <v>un</v>
      </c>
      <c r="E13487" s="288">
        <v>5996.66</v>
      </c>
    </row>
    <row r="13488" spans="1:5" x14ac:dyDescent="0.2">
      <c r="A13488" s="287" t="s">
        <v>13515</v>
      </c>
      <c r="B13488" s="287" t="s">
        <v>30585</v>
      </c>
      <c r="C13488" s="287" t="s">
        <v>22946</v>
      </c>
      <c r="D13488" t="str">
        <f t="shared" si="210"/>
        <v>un</v>
      </c>
      <c r="E13488" s="288">
        <v>5572.97</v>
      </c>
    </row>
    <row r="13489" spans="1:5" x14ac:dyDescent="0.2">
      <c r="A13489" s="287" t="s">
        <v>13516</v>
      </c>
      <c r="B13489" s="287" t="s">
        <v>30585</v>
      </c>
      <c r="C13489" s="287" t="s">
        <v>22946</v>
      </c>
      <c r="D13489" t="str">
        <f t="shared" si="210"/>
        <v>un</v>
      </c>
      <c r="E13489" s="288">
        <v>5387.42</v>
      </c>
    </row>
    <row r="13490" spans="1:5" x14ac:dyDescent="0.2">
      <c r="A13490" s="287" t="s">
        <v>13517</v>
      </c>
      <c r="B13490" s="287" t="s">
        <v>30586</v>
      </c>
      <c r="C13490" s="287" t="s">
        <v>22946</v>
      </c>
      <c r="D13490" t="str">
        <f t="shared" si="210"/>
        <v>un</v>
      </c>
      <c r="E13490" s="288">
        <v>6512.44</v>
      </c>
    </row>
    <row r="13491" spans="1:5" x14ac:dyDescent="0.2">
      <c r="A13491" s="287" t="s">
        <v>13518</v>
      </c>
      <c r="B13491" s="287" t="s">
        <v>30586</v>
      </c>
      <c r="C13491" s="287" t="s">
        <v>22946</v>
      </c>
      <c r="D13491" t="str">
        <f t="shared" si="210"/>
        <v>un</v>
      </c>
      <c r="E13491" s="288">
        <v>6334.9</v>
      </c>
    </row>
    <row r="13492" spans="1:5" x14ac:dyDescent="0.2">
      <c r="A13492" s="287" t="s">
        <v>13519</v>
      </c>
      <c r="B13492" s="287" t="s">
        <v>30587</v>
      </c>
      <c r="C13492" s="287" t="s">
        <v>22946</v>
      </c>
      <c r="D13492" t="str">
        <f t="shared" si="210"/>
        <v>un</v>
      </c>
      <c r="E13492" s="288">
        <v>8446.6200000000008</v>
      </c>
    </row>
    <row r="13493" spans="1:5" x14ac:dyDescent="0.2">
      <c r="A13493" s="287" t="s">
        <v>13520</v>
      </c>
      <c r="B13493" s="287" t="s">
        <v>30587</v>
      </c>
      <c r="C13493" s="287" t="s">
        <v>22946</v>
      </c>
      <c r="D13493" t="str">
        <f t="shared" si="210"/>
        <v>un</v>
      </c>
      <c r="E13493" s="288">
        <v>8164.96</v>
      </c>
    </row>
    <row r="13494" spans="1:5" x14ac:dyDescent="0.2">
      <c r="A13494" s="287" t="s">
        <v>13521</v>
      </c>
      <c r="B13494" s="287" t="s">
        <v>30588</v>
      </c>
      <c r="C13494" s="287" t="s">
        <v>22946</v>
      </c>
      <c r="D13494" t="str">
        <f t="shared" si="210"/>
        <v>un</v>
      </c>
      <c r="E13494" s="288">
        <v>7453.34</v>
      </c>
    </row>
    <row r="13495" spans="1:5" x14ac:dyDescent="0.2">
      <c r="A13495" s="287" t="s">
        <v>13522</v>
      </c>
      <c r="B13495" s="287" t="s">
        <v>30588</v>
      </c>
      <c r="C13495" s="287" t="s">
        <v>22946</v>
      </c>
      <c r="D13495" t="str">
        <f t="shared" si="210"/>
        <v>un</v>
      </c>
      <c r="E13495" s="288">
        <v>7199.87</v>
      </c>
    </row>
    <row r="13496" spans="1:5" x14ac:dyDescent="0.2">
      <c r="A13496" s="287" t="s">
        <v>13523</v>
      </c>
      <c r="B13496" s="287" t="s">
        <v>30589</v>
      </c>
      <c r="C13496" s="287" t="s">
        <v>22946</v>
      </c>
      <c r="D13496" t="str">
        <f t="shared" si="210"/>
        <v>un</v>
      </c>
      <c r="E13496" s="288">
        <v>8591.17</v>
      </c>
    </row>
    <row r="13497" spans="1:5" x14ac:dyDescent="0.2">
      <c r="A13497" s="287" t="s">
        <v>13524</v>
      </c>
      <c r="B13497" s="287" t="s">
        <v>30589</v>
      </c>
      <c r="C13497" s="287" t="s">
        <v>22946</v>
      </c>
      <c r="D13497" t="str">
        <f t="shared" si="210"/>
        <v>un</v>
      </c>
      <c r="E13497" s="288">
        <v>8346.26</v>
      </c>
    </row>
    <row r="13498" spans="1:5" x14ac:dyDescent="0.2">
      <c r="A13498" s="287" t="s">
        <v>13525</v>
      </c>
      <c r="B13498" s="287" t="s">
        <v>30590</v>
      </c>
      <c r="C13498" s="287" t="s">
        <v>22946</v>
      </c>
      <c r="D13498" t="str">
        <f t="shared" si="210"/>
        <v>un</v>
      </c>
      <c r="E13498" s="288">
        <v>9856.74</v>
      </c>
    </row>
    <row r="13499" spans="1:5" x14ac:dyDescent="0.2">
      <c r="A13499" s="287" t="s">
        <v>13526</v>
      </c>
      <c r="B13499" s="287" t="s">
        <v>30590</v>
      </c>
      <c r="C13499" s="287" t="s">
        <v>22946</v>
      </c>
      <c r="D13499" t="str">
        <f t="shared" si="210"/>
        <v>un</v>
      </c>
      <c r="E13499" s="288">
        <v>9518.39</v>
      </c>
    </row>
    <row r="13500" spans="1:5" x14ac:dyDescent="0.2">
      <c r="A13500" s="287" t="s">
        <v>13527</v>
      </c>
      <c r="B13500" s="287" t="s">
        <v>30591</v>
      </c>
      <c r="C13500" s="287" t="s">
        <v>22946</v>
      </c>
      <c r="D13500" t="str">
        <f t="shared" si="210"/>
        <v>un</v>
      </c>
      <c r="E13500" s="288">
        <v>11081.07</v>
      </c>
    </row>
    <row r="13501" spans="1:5" x14ac:dyDescent="0.2">
      <c r="A13501" s="287" t="s">
        <v>13528</v>
      </c>
      <c r="B13501" s="287" t="s">
        <v>30591</v>
      </c>
      <c r="C13501" s="287" t="s">
        <v>22946</v>
      </c>
      <c r="D13501" t="str">
        <f t="shared" si="210"/>
        <v>un</v>
      </c>
      <c r="E13501" s="288">
        <v>10768.77</v>
      </c>
    </row>
    <row r="13502" spans="1:5" x14ac:dyDescent="0.2">
      <c r="A13502" s="287" t="s">
        <v>13529</v>
      </c>
      <c r="B13502" s="287" t="s">
        <v>30592</v>
      </c>
      <c r="C13502" s="287" t="s">
        <v>22946</v>
      </c>
      <c r="D13502" t="str">
        <f t="shared" si="210"/>
        <v>un</v>
      </c>
      <c r="E13502" s="288">
        <v>12129.17</v>
      </c>
    </row>
    <row r="13503" spans="1:5" x14ac:dyDescent="0.2">
      <c r="A13503" s="287" t="s">
        <v>13530</v>
      </c>
      <c r="B13503" s="287" t="s">
        <v>30592</v>
      </c>
      <c r="C13503" s="287" t="s">
        <v>22946</v>
      </c>
      <c r="D13503" t="str">
        <f t="shared" si="210"/>
        <v>un</v>
      </c>
      <c r="E13503" s="288">
        <v>11722.89</v>
      </c>
    </row>
    <row r="13504" spans="1:5" x14ac:dyDescent="0.2">
      <c r="A13504" s="287" t="s">
        <v>13531</v>
      </c>
      <c r="B13504" s="287" t="s">
        <v>30593</v>
      </c>
      <c r="C13504" s="287" t="s">
        <v>22946</v>
      </c>
      <c r="D13504" t="str">
        <f t="shared" si="210"/>
        <v>un</v>
      </c>
      <c r="E13504" s="288">
        <v>13031.2</v>
      </c>
    </row>
    <row r="13505" spans="1:5" x14ac:dyDescent="0.2">
      <c r="A13505" s="287" t="s">
        <v>13532</v>
      </c>
      <c r="B13505" s="287" t="s">
        <v>30593</v>
      </c>
      <c r="C13505" s="287" t="s">
        <v>22946</v>
      </c>
      <c r="D13505" t="str">
        <f t="shared" si="210"/>
        <v>un</v>
      </c>
      <c r="E13505" s="288">
        <v>12651.48</v>
      </c>
    </row>
    <row r="13506" spans="1:5" x14ac:dyDescent="0.2">
      <c r="A13506" s="287" t="s">
        <v>13533</v>
      </c>
      <c r="B13506" s="287" t="s">
        <v>30594</v>
      </c>
      <c r="C13506" s="287" t="s">
        <v>22946</v>
      </c>
      <c r="D13506" t="str">
        <f t="shared" ref="D13506:D13569" si="211">LOWER(C13506)</f>
        <v>un</v>
      </c>
      <c r="E13506" s="288">
        <v>15251.1</v>
      </c>
    </row>
    <row r="13507" spans="1:5" x14ac:dyDescent="0.2">
      <c r="A13507" s="287" t="s">
        <v>13534</v>
      </c>
      <c r="B13507" s="287" t="s">
        <v>30594</v>
      </c>
      <c r="C13507" s="287" t="s">
        <v>22946</v>
      </c>
      <c r="D13507" t="str">
        <f t="shared" si="211"/>
        <v>un</v>
      </c>
      <c r="E13507" s="288">
        <v>14803.98</v>
      </c>
    </row>
    <row r="13508" spans="1:5" x14ac:dyDescent="0.2">
      <c r="A13508" s="287" t="s">
        <v>13535</v>
      </c>
      <c r="B13508" s="287" t="s">
        <v>30595</v>
      </c>
      <c r="C13508" s="287" t="s">
        <v>22946</v>
      </c>
      <c r="D13508" t="str">
        <f t="shared" si="211"/>
        <v>un</v>
      </c>
      <c r="E13508" s="288">
        <v>17471.04</v>
      </c>
    </row>
    <row r="13509" spans="1:5" x14ac:dyDescent="0.2">
      <c r="A13509" s="287" t="s">
        <v>13536</v>
      </c>
      <c r="B13509" s="287" t="s">
        <v>30595</v>
      </c>
      <c r="C13509" s="287" t="s">
        <v>22946</v>
      </c>
      <c r="D13509" t="str">
        <f t="shared" si="211"/>
        <v>un</v>
      </c>
      <c r="E13509" s="288">
        <v>16956.53</v>
      </c>
    </row>
    <row r="13510" spans="1:5" x14ac:dyDescent="0.2">
      <c r="A13510" s="287" t="s">
        <v>13537</v>
      </c>
      <c r="B13510" s="287" t="s">
        <v>30596</v>
      </c>
      <c r="C13510" s="287" t="s">
        <v>22946</v>
      </c>
      <c r="D13510" t="str">
        <f t="shared" si="211"/>
        <v>un</v>
      </c>
      <c r="E13510" s="288">
        <v>19690.939999999999</v>
      </c>
    </row>
    <row r="13511" spans="1:5" x14ac:dyDescent="0.2">
      <c r="A13511" s="287" t="s">
        <v>13538</v>
      </c>
      <c r="B13511" s="287" t="s">
        <v>30596</v>
      </c>
      <c r="C13511" s="287" t="s">
        <v>22946</v>
      </c>
      <c r="D13511" t="str">
        <f t="shared" si="211"/>
        <v>un</v>
      </c>
      <c r="E13511" s="288">
        <v>19109.03</v>
      </c>
    </row>
    <row r="13512" spans="1:5" x14ac:dyDescent="0.2">
      <c r="A13512" s="287" t="s">
        <v>13539</v>
      </c>
      <c r="B13512" s="287" t="s">
        <v>30597</v>
      </c>
      <c r="C13512" s="287" t="s">
        <v>22946</v>
      </c>
      <c r="D13512" t="str">
        <f t="shared" si="211"/>
        <v>un</v>
      </c>
      <c r="E13512" s="288">
        <v>21910.84</v>
      </c>
    </row>
    <row r="13513" spans="1:5" x14ac:dyDescent="0.2">
      <c r="A13513" s="287" t="s">
        <v>13540</v>
      </c>
      <c r="B13513" s="287" t="s">
        <v>30597</v>
      </c>
      <c r="C13513" s="287" t="s">
        <v>22946</v>
      </c>
      <c r="D13513" t="str">
        <f t="shared" si="211"/>
        <v>un</v>
      </c>
      <c r="E13513" s="288">
        <v>21261.54</v>
      </c>
    </row>
    <row r="13514" spans="1:5" x14ac:dyDescent="0.2">
      <c r="A13514" s="287" t="s">
        <v>13541</v>
      </c>
      <c r="B13514" s="287" t="s">
        <v>23623</v>
      </c>
      <c r="C13514" s="287" t="s">
        <v>22946</v>
      </c>
      <c r="D13514" t="str">
        <f t="shared" si="211"/>
        <v>un</v>
      </c>
      <c r="E13514" s="288">
        <v>24130.74</v>
      </c>
    </row>
    <row r="13515" spans="1:5" x14ac:dyDescent="0.2">
      <c r="A13515" s="287" t="s">
        <v>13542</v>
      </c>
      <c r="B13515" s="287" t="s">
        <v>23623</v>
      </c>
      <c r="C13515" s="287" t="s">
        <v>22946</v>
      </c>
      <c r="D13515" t="str">
        <f t="shared" si="211"/>
        <v>un</v>
      </c>
      <c r="E13515" s="288">
        <v>23414.05</v>
      </c>
    </row>
    <row r="13516" spans="1:5" x14ac:dyDescent="0.2">
      <c r="A13516" s="287" t="s">
        <v>13543</v>
      </c>
      <c r="B13516" s="287" t="s">
        <v>23624</v>
      </c>
      <c r="C13516" s="287" t="s">
        <v>22946</v>
      </c>
      <c r="D13516" t="str">
        <f t="shared" si="211"/>
        <v>un</v>
      </c>
      <c r="E13516" s="288">
        <v>55.77</v>
      </c>
    </row>
    <row r="13517" spans="1:5" x14ac:dyDescent="0.2">
      <c r="A13517" s="287" t="s">
        <v>13544</v>
      </c>
      <c r="B13517" s="287" t="s">
        <v>23624</v>
      </c>
      <c r="C13517" s="287" t="s">
        <v>22946</v>
      </c>
      <c r="D13517" t="str">
        <f t="shared" si="211"/>
        <v>un</v>
      </c>
      <c r="E13517" s="288">
        <v>53.16</v>
      </c>
    </row>
    <row r="13518" spans="1:5" x14ac:dyDescent="0.2">
      <c r="A13518" s="287" t="s">
        <v>13545</v>
      </c>
      <c r="B13518" s="287" t="s">
        <v>23625</v>
      </c>
      <c r="C13518" s="287" t="s">
        <v>22946</v>
      </c>
      <c r="D13518" t="str">
        <f t="shared" si="211"/>
        <v>un</v>
      </c>
      <c r="E13518" s="288">
        <v>75.23</v>
      </c>
    </row>
    <row r="13519" spans="1:5" x14ac:dyDescent="0.2">
      <c r="A13519" s="287" t="s">
        <v>13546</v>
      </c>
      <c r="B13519" s="287" t="s">
        <v>23625</v>
      </c>
      <c r="C13519" s="287" t="s">
        <v>22946</v>
      </c>
      <c r="D13519" t="str">
        <f t="shared" si="211"/>
        <v>un</v>
      </c>
      <c r="E13519" s="288">
        <v>71.459999999999994</v>
      </c>
    </row>
    <row r="13520" spans="1:5" x14ac:dyDescent="0.2">
      <c r="A13520" s="287" t="s">
        <v>13547</v>
      </c>
      <c r="B13520" s="287" t="s">
        <v>30598</v>
      </c>
      <c r="C13520" s="287" t="s">
        <v>22946</v>
      </c>
      <c r="D13520" t="str">
        <f t="shared" si="211"/>
        <v>un</v>
      </c>
      <c r="E13520" s="288">
        <v>107.63</v>
      </c>
    </row>
    <row r="13521" spans="1:5" x14ac:dyDescent="0.2">
      <c r="A13521" s="287" t="s">
        <v>13548</v>
      </c>
      <c r="B13521" s="287" t="s">
        <v>30598</v>
      </c>
      <c r="C13521" s="287" t="s">
        <v>22946</v>
      </c>
      <c r="D13521" t="str">
        <f t="shared" si="211"/>
        <v>un</v>
      </c>
      <c r="E13521" s="288">
        <v>102.78</v>
      </c>
    </row>
    <row r="13522" spans="1:5" x14ac:dyDescent="0.2">
      <c r="A13522" s="287" t="s">
        <v>13549</v>
      </c>
      <c r="B13522" s="287" t="s">
        <v>30599</v>
      </c>
      <c r="C13522" s="287" t="s">
        <v>22946</v>
      </c>
      <c r="D13522" t="str">
        <f t="shared" si="211"/>
        <v>un</v>
      </c>
      <c r="E13522" s="288">
        <v>120.18</v>
      </c>
    </row>
    <row r="13523" spans="1:5" x14ac:dyDescent="0.2">
      <c r="A13523" s="287" t="s">
        <v>13550</v>
      </c>
      <c r="B13523" s="287" t="s">
        <v>30599</v>
      </c>
      <c r="C13523" s="287" t="s">
        <v>22946</v>
      </c>
      <c r="D13523" t="str">
        <f t="shared" si="211"/>
        <v>un</v>
      </c>
      <c r="E13523" s="288">
        <v>114.26</v>
      </c>
    </row>
    <row r="13524" spans="1:5" x14ac:dyDescent="0.2">
      <c r="A13524" s="287" t="s">
        <v>13551</v>
      </c>
      <c r="B13524" s="287" t="s">
        <v>30600</v>
      </c>
      <c r="C13524" s="287" t="s">
        <v>22946</v>
      </c>
      <c r="D13524" t="str">
        <f t="shared" si="211"/>
        <v>un</v>
      </c>
      <c r="E13524" s="288">
        <v>150.29</v>
      </c>
    </row>
    <row r="13525" spans="1:5" x14ac:dyDescent="0.2">
      <c r="A13525" s="287" t="s">
        <v>13552</v>
      </c>
      <c r="B13525" s="287" t="s">
        <v>30600</v>
      </c>
      <c r="C13525" s="287" t="s">
        <v>22946</v>
      </c>
      <c r="D13525" t="str">
        <f t="shared" si="211"/>
        <v>un</v>
      </c>
      <c r="E13525" s="288">
        <v>143.47999999999999</v>
      </c>
    </row>
    <row r="13526" spans="1:5" x14ac:dyDescent="0.2">
      <c r="A13526" s="287" t="s">
        <v>13553</v>
      </c>
      <c r="B13526" s="287" t="s">
        <v>30601</v>
      </c>
      <c r="C13526" s="287" t="s">
        <v>22946</v>
      </c>
      <c r="D13526" t="str">
        <f t="shared" si="211"/>
        <v>un</v>
      </c>
      <c r="E13526" s="288">
        <v>205.12</v>
      </c>
    </row>
    <row r="13527" spans="1:5" x14ac:dyDescent="0.2">
      <c r="A13527" s="287" t="s">
        <v>13554</v>
      </c>
      <c r="B13527" s="287" t="s">
        <v>30601</v>
      </c>
      <c r="C13527" s="287" t="s">
        <v>22946</v>
      </c>
      <c r="D13527" t="str">
        <f t="shared" si="211"/>
        <v>un</v>
      </c>
      <c r="E13527" s="288">
        <v>197.88</v>
      </c>
    </row>
    <row r="13528" spans="1:5" x14ac:dyDescent="0.2">
      <c r="A13528" s="287" t="s">
        <v>13555</v>
      </c>
      <c r="B13528" s="287" t="s">
        <v>30602</v>
      </c>
      <c r="C13528" s="287" t="s">
        <v>22946</v>
      </c>
      <c r="D13528" t="str">
        <f t="shared" si="211"/>
        <v>un</v>
      </c>
      <c r="E13528" s="288">
        <v>1176.56</v>
      </c>
    </row>
    <row r="13529" spans="1:5" x14ac:dyDescent="0.2">
      <c r="A13529" s="287" t="s">
        <v>13556</v>
      </c>
      <c r="B13529" s="287" t="s">
        <v>30602</v>
      </c>
      <c r="C13529" s="287" t="s">
        <v>22946</v>
      </c>
      <c r="D13529" t="str">
        <f t="shared" si="211"/>
        <v>un</v>
      </c>
      <c r="E13529" s="288">
        <v>1127.8</v>
      </c>
    </row>
    <row r="13530" spans="1:5" x14ac:dyDescent="0.2">
      <c r="A13530" s="287" t="s">
        <v>13557</v>
      </c>
      <c r="B13530" s="287" t="s">
        <v>30603</v>
      </c>
      <c r="C13530" s="287" t="s">
        <v>22946</v>
      </c>
      <c r="D13530" t="str">
        <f t="shared" si="211"/>
        <v>un</v>
      </c>
      <c r="E13530" s="288">
        <v>1714.5</v>
      </c>
    </row>
    <row r="13531" spans="1:5" x14ac:dyDescent="0.2">
      <c r="A13531" s="287" t="s">
        <v>13558</v>
      </c>
      <c r="B13531" s="287" t="s">
        <v>30603</v>
      </c>
      <c r="C13531" s="287" t="s">
        <v>22946</v>
      </c>
      <c r="D13531" t="str">
        <f t="shared" si="211"/>
        <v>un</v>
      </c>
      <c r="E13531" s="288">
        <v>1643.36</v>
      </c>
    </row>
    <row r="13532" spans="1:5" x14ac:dyDescent="0.2">
      <c r="A13532" s="287" t="s">
        <v>13559</v>
      </c>
      <c r="B13532" s="287" t="s">
        <v>30604</v>
      </c>
      <c r="C13532" s="287" t="s">
        <v>22946</v>
      </c>
      <c r="D13532" t="str">
        <f t="shared" si="211"/>
        <v>un</v>
      </c>
      <c r="E13532" s="288">
        <v>544.57000000000005</v>
      </c>
    </row>
    <row r="13533" spans="1:5" x14ac:dyDescent="0.2">
      <c r="A13533" s="287" t="s">
        <v>13560</v>
      </c>
      <c r="B13533" s="287" t="s">
        <v>30604</v>
      </c>
      <c r="C13533" s="287" t="s">
        <v>22946</v>
      </c>
      <c r="D13533" t="str">
        <f t="shared" si="211"/>
        <v>un</v>
      </c>
      <c r="E13533" s="288">
        <v>528.32000000000005</v>
      </c>
    </row>
    <row r="13534" spans="1:5" x14ac:dyDescent="0.2">
      <c r="A13534" s="287" t="s">
        <v>13561</v>
      </c>
      <c r="B13534" s="287" t="s">
        <v>30605</v>
      </c>
      <c r="C13534" s="287" t="s">
        <v>22946</v>
      </c>
      <c r="D13534" t="str">
        <f t="shared" si="211"/>
        <v>un</v>
      </c>
      <c r="E13534" s="288">
        <v>923.72</v>
      </c>
    </row>
    <row r="13535" spans="1:5" x14ac:dyDescent="0.2">
      <c r="A13535" s="287" t="s">
        <v>13562</v>
      </c>
      <c r="B13535" s="287" t="s">
        <v>30605</v>
      </c>
      <c r="C13535" s="287" t="s">
        <v>22946</v>
      </c>
      <c r="D13535" t="str">
        <f t="shared" si="211"/>
        <v>un</v>
      </c>
      <c r="E13535" s="288">
        <v>869.27</v>
      </c>
    </row>
    <row r="13536" spans="1:5" x14ac:dyDescent="0.2">
      <c r="A13536" s="287" t="s">
        <v>13563</v>
      </c>
      <c r="B13536" s="287" t="s">
        <v>30606</v>
      </c>
      <c r="C13536" s="287" t="s">
        <v>22946</v>
      </c>
      <c r="D13536" t="str">
        <f t="shared" si="211"/>
        <v>un</v>
      </c>
      <c r="E13536" s="288">
        <v>21.65</v>
      </c>
    </row>
    <row r="13537" spans="1:5" x14ac:dyDescent="0.2">
      <c r="A13537" s="287" t="s">
        <v>13564</v>
      </c>
      <c r="B13537" s="287" t="s">
        <v>30606</v>
      </c>
      <c r="C13537" s="287" t="s">
        <v>22946</v>
      </c>
      <c r="D13537" t="str">
        <f t="shared" si="211"/>
        <v>un</v>
      </c>
      <c r="E13537" s="288">
        <v>21.38</v>
      </c>
    </row>
    <row r="13538" spans="1:5" x14ac:dyDescent="0.2">
      <c r="A13538" s="287" t="s">
        <v>13565</v>
      </c>
      <c r="B13538" s="287" t="s">
        <v>30607</v>
      </c>
      <c r="C13538" s="287" t="s">
        <v>22946</v>
      </c>
      <c r="D13538" t="str">
        <f t="shared" si="211"/>
        <v>un</v>
      </c>
      <c r="E13538" s="288">
        <v>13.28</v>
      </c>
    </row>
    <row r="13539" spans="1:5" x14ac:dyDescent="0.2">
      <c r="A13539" s="287" t="s">
        <v>13566</v>
      </c>
      <c r="B13539" s="287" t="s">
        <v>30607</v>
      </c>
      <c r="C13539" s="287" t="s">
        <v>22946</v>
      </c>
      <c r="D13539" t="str">
        <f t="shared" si="211"/>
        <v>un</v>
      </c>
      <c r="E13539" s="288">
        <v>13.01</v>
      </c>
    </row>
    <row r="13540" spans="1:5" x14ac:dyDescent="0.2">
      <c r="A13540" s="287" t="s">
        <v>13567</v>
      </c>
      <c r="B13540" s="287" t="s">
        <v>30608</v>
      </c>
      <c r="C13540" s="287" t="s">
        <v>22946</v>
      </c>
      <c r="D13540" t="str">
        <f t="shared" si="211"/>
        <v>un</v>
      </c>
      <c r="E13540" s="288">
        <v>23.58</v>
      </c>
    </row>
    <row r="13541" spans="1:5" x14ac:dyDescent="0.2">
      <c r="A13541" s="287" t="s">
        <v>13568</v>
      </c>
      <c r="B13541" s="287" t="s">
        <v>30608</v>
      </c>
      <c r="C13541" s="287" t="s">
        <v>22946</v>
      </c>
      <c r="D13541" t="str">
        <f t="shared" si="211"/>
        <v>un</v>
      </c>
      <c r="E13541" s="288">
        <v>21.5</v>
      </c>
    </row>
    <row r="13542" spans="1:5" x14ac:dyDescent="0.2">
      <c r="A13542" s="287" t="s">
        <v>13569</v>
      </c>
      <c r="B13542" s="287" t="s">
        <v>30609</v>
      </c>
      <c r="C13542" s="287" t="s">
        <v>22946</v>
      </c>
      <c r="D13542" t="str">
        <f t="shared" si="211"/>
        <v>un</v>
      </c>
      <c r="E13542" s="288">
        <v>35.700000000000003</v>
      </c>
    </row>
    <row r="13543" spans="1:5" x14ac:dyDescent="0.2">
      <c r="A13543" s="287" t="s">
        <v>13570</v>
      </c>
      <c r="B13543" s="287" t="s">
        <v>30609</v>
      </c>
      <c r="C13543" s="287" t="s">
        <v>22946</v>
      </c>
      <c r="D13543" t="str">
        <f t="shared" si="211"/>
        <v>un</v>
      </c>
      <c r="E13543" s="288">
        <v>32.54</v>
      </c>
    </row>
    <row r="13544" spans="1:5" x14ac:dyDescent="0.2">
      <c r="A13544" s="287" t="s">
        <v>13571</v>
      </c>
      <c r="B13544" s="287" t="s">
        <v>30610</v>
      </c>
      <c r="C13544" s="287" t="s">
        <v>22946</v>
      </c>
      <c r="D13544" t="str">
        <f t="shared" si="211"/>
        <v>un</v>
      </c>
      <c r="E13544" s="288">
        <v>18.98</v>
      </c>
    </row>
    <row r="13545" spans="1:5" x14ac:dyDescent="0.2">
      <c r="A13545" s="287" t="s">
        <v>13572</v>
      </c>
      <c r="B13545" s="287" t="s">
        <v>30610</v>
      </c>
      <c r="C13545" s="287" t="s">
        <v>22946</v>
      </c>
      <c r="D13545" t="str">
        <f t="shared" si="211"/>
        <v>un</v>
      </c>
      <c r="E13545" s="288">
        <v>18.71</v>
      </c>
    </row>
    <row r="13546" spans="1:5" x14ac:dyDescent="0.2">
      <c r="A13546" s="287" t="s">
        <v>13573</v>
      </c>
      <c r="B13546" s="287" t="s">
        <v>30611</v>
      </c>
      <c r="C13546" s="287" t="s">
        <v>22946</v>
      </c>
      <c r="D13546" t="str">
        <f t="shared" si="211"/>
        <v>un</v>
      </c>
      <c r="E13546" s="288">
        <v>45.14</v>
      </c>
    </row>
    <row r="13547" spans="1:5" x14ac:dyDescent="0.2">
      <c r="A13547" s="287" t="s">
        <v>13574</v>
      </c>
      <c r="B13547" s="287" t="s">
        <v>30611</v>
      </c>
      <c r="C13547" s="287" t="s">
        <v>22946</v>
      </c>
      <c r="D13547" t="str">
        <f t="shared" si="211"/>
        <v>un</v>
      </c>
      <c r="E13547" s="288">
        <v>41.74</v>
      </c>
    </row>
    <row r="13548" spans="1:5" x14ac:dyDescent="0.2">
      <c r="A13548" s="287" t="s">
        <v>13575</v>
      </c>
      <c r="B13548" s="287" t="s">
        <v>30612</v>
      </c>
      <c r="C13548" s="287" t="s">
        <v>22946</v>
      </c>
      <c r="D13548" t="str">
        <f t="shared" si="211"/>
        <v>un</v>
      </c>
      <c r="E13548" s="288">
        <v>19.73</v>
      </c>
    </row>
    <row r="13549" spans="1:5" x14ac:dyDescent="0.2">
      <c r="A13549" s="287" t="s">
        <v>13576</v>
      </c>
      <c r="B13549" s="287" t="s">
        <v>30612</v>
      </c>
      <c r="C13549" s="287" t="s">
        <v>22946</v>
      </c>
      <c r="D13549" t="str">
        <f t="shared" si="211"/>
        <v>un</v>
      </c>
      <c r="E13549" s="288">
        <v>19.73</v>
      </c>
    </row>
    <row r="13550" spans="1:5" x14ac:dyDescent="0.2">
      <c r="A13550" s="287" t="s">
        <v>13577</v>
      </c>
      <c r="B13550" s="287" t="s">
        <v>30613</v>
      </c>
      <c r="C13550" s="287" t="s">
        <v>22946</v>
      </c>
      <c r="D13550" t="str">
        <f t="shared" si="211"/>
        <v>un</v>
      </c>
      <c r="E13550" s="288">
        <v>19.02</v>
      </c>
    </row>
    <row r="13551" spans="1:5" x14ac:dyDescent="0.2">
      <c r="A13551" s="287" t="s">
        <v>13578</v>
      </c>
      <c r="B13551" s="287" t="s">
        <v>30613</v>
      </c>
      <c r="C13551" s="287" t="s">
        <v>22946</v>
      </c>
      <c r="D13551" t="str">
        <f t="shared" si="211"/>
        <v>un</v>
      </c>
      <c r="E13551" s="288">
        <v>18.75</v>
      </c>
    </row>
    <row r="13552" spans="1:5" x14ac:dyDescent="0.2">
      <c r="A13552" s="287" t="s">
        <v>13579</v>
      </c>
      <c r="B13552" s="287" t="s">
        <v>30614</v>
      </c>
      <c r="C13552" s="287" t="s">
        <v>22946</v>
      </c>
      <c r="D13552" t="str">
        <f t="shared" si="211"/>
        <v>un</v>
      </c>
      <c r="E13552" s="288">
        <v>148.63</v>
      </c>
    </row>
    <row r="13553" spans="1:5" x14ac:dyDescent="0.2">
      <c r="A13553" s="287" t="s">
        <v>13580</v>
      </c>
      <c r="B13553" s="287" t="s">
        <v>30614</v>
      </c>
      <c r="C13553" s="287" t="s">
        <v>22946</v>
      </c>
      <c r="D13553" t="str">
        <f t="shared" si="211"/>
        <v>un</v>
      </c>
      <c r="E13553" s="288">
        <v>148.19</v>
      </c>
    </row>
    <row r="13554" spans="1:5" x14ac:dyDescent="0.2">
      <c r="A13554" s="287" t="s">
        <v>13581</v>
      </c>
      <c r="B13554" s="287" t="s">
        <v>30615</v>
      </c>
      <c r="C13554" s="287" t="s">
        <v>22946</v>
      </c>
      <c r="D13554" t="str">
        <f t="shared" si="211"/>
        <v>un</v>
      </c>
      <c r="E13554" s="288">
        <v>292.76</v>
      </c>
    </row>
    <row r="13555" spans="1:5" x14ac:dyDescent="0.2">
      <c r="A13555" s="287" t="s">
        <v>13582</v>
      </c>
      <c r="B13555" s="287" t="s">
        <v>30615</v>
      </c>
      <c r="C13555" s="287" t="s">
        <v>22946</v>
      </c>
      <c r="D13555" t="str">
        <f t="shared" si="211"/>
        <v>un</v>
      </c>
      <c r="E13555" s="288">
        <v>284.63</v>
      </c>
    </row>
    <row r="13556" spans="1:5" x14ac:dyDescent="0.2">
      <c r="A13556" s="287" t="s">
        <v>13583</v>
      </c>
      <c r="B13556" s="287" t="s">
        <v>30616</v>
      </c>
      <c r="C13556" s="287" t="s">
        <v>22946</v>
      </c>
      <c r="D13556" t="str">
        <f t="shared" si="211"/>
        <v>un</v>
      </c>
      <c r="E13556" s="288">
        <v>158.21</v>
      </c>
    </row>
    <row r="13557" spans="1:5" x14ac:dyDescent="0.2">
      <c r="A13557" s="287" t="s">
        <v>13584</v>
      </c>
      <c r="B13557" s="287" t="s">
        <v>30616</v>
      </c>
      <c r="C13557" s="287" t="s">
        <v>22946</v>
      </c>
      <c r="D13557" t="str">
        <f t="shared" si="211"/>
        <v>un</v>
      </c>
      <c r="E13557" s="288">
        <v>150.08000000000001</v>
      </c>
    </row>
    <row r="13558" spans="1:5" x14ac:dyDescent="0.2">
      <c r="A13558" s="287" t="s">
        <v>13585</v>
      </c>
      <c r="B13558" s="287" t="s">
        <v>30617</v>
      </c>
      <c r="C13558" s="287" t="s">
        <v>22946</v>
      </c>
      <c r="D13558" t="str">
        <f t="shared" si="211"/>
        <v>un</v>
      </c>
      <c r="E13558" s="288">
        <v>142.18</v>
      </c>
    </row>
    <row r="13559" spans="1:5" x14ac:dyDescent="0.2">
      <c r="A13559" s="287" t="s">
        <v>13586</v>
      </c>
      <c r="B13559" s="287" t="s">
        <v>30617</v>
      </c>
      <c r="C13559" s="287" t="s">
        <v>22946</v>
      </c>
      <c r="D13559" t="str">
        <f t="shared" si="211"/>
        <v>un</v>
      </c>
      <c r="E13559" s="288">
        <v>134.33000000000001</v>
      </c>
    </row>
    <row r="13560" spans="1:5" x14ac:dyDescent="0.2">
      <c r="A13560" s="287" t="s">
        <v>13587</v>
      </c>
      <c r="B13560" s="287" t="s">
        <v>30618</v>
      </c>
      <c r="C13560" s="287" t="s">
        <v>22946</v>
      </c>
      <c r="D13560" t="str">
        <f t="shared" si="211"/>
        <v>un</v>
      </c>
      <c r="E13560" s="288">
        <v>123.14</v>
      </c>
    </row>
    <row r="13561" spans="1:5" x14ac:dyDescent="0.2">
      <c r="A13561" s="287" t="s">
        <v>13588</v>
      </c>
      <c r="B13561" s="287" t="s">
        <v>30618</v>
      </c>
      <c r="C13561" s="287" t="s">
        <v>22946</v>
      </c>
      <c r="D13561" t="str">
        <f t="shared" si="211"/>
        <v>un</v>
      </c>
      <c r="E13561" s="288">
        <v>115.28</v>
      </c>
    </row>
    <row r="13562" spans="1:5" x14ac:dyDescent="0.2">
      <c r="A13562" s="287" t="s">
        <v>13589</v>
      </c>
      <c r="B13562" s="287" t="s">
        <v>30619</v>
      </c>
      <c r="C13562" s="287" t="s">
        <v>22946</v>
      </c>
      <c r="D13562" t="str">
        <f t="shared" si="211"/>
        <v>un</v>
      </c>
      <c r="E13562" s="288">
        <v>10.64</v>
      </c>
    </row>
    <row r="13563" spans="1:5" x14ac:dyDescent="0.2">
      <c r="A13563" s="287" t="s">
        <v>13590</v>
      </c>
      <c r="B13563" s="287" t="s">
        <v>30619</v>
      </c>
      <c r="C13563" s="287" t="s">
        <v>22946</v>
      </c>
      <c r="D13563" t="str">
        <f t="shared" si="211"/>
        <v>un</v>
      </c>
      <c r="E13563" s="288">
        <v>10.039999999999999</v>
      </c>
    </row>
    <row r="13564" spans="1:5" x14ac:dyDescent="0.2">
      <c r="A13564" s="287" t="s">
        <v>13591</v>
      </c>
      <c r="B13564" s="287" t="s">
        <v>30620</v>
      </c>
      <c r="C13564" s="287" t="s">
        <v>22946</v>
      </c>
      <c r="D13564" t="str">
        <f t="shared" si="211"/>
        <v>un</v>
      </c>
      <c r="E13564" s="288">
        <v>13.46</v>
      </c>
    </row>
    <row r="13565" spans="1:5" x14ac:dyDescent="0.2">
      <c r="A13565" s="287" t="s">
        <v>13592</v>
      </c>
      <c r="B13565" s="287" t="s">
        <v>30620</v>
      </c>
      <c r="C13565" s="287" t="s">
        <v>22946</v>
      </c>
      <c r="D13565" t="str">
        <f t="shared" si="211"/>
        <v>un</v>
      </c>
      <c r="E13565" s="288">
        <v>12.76</v>
      </c>
    </row>
    <row r="13566" spans="1:5" x14ac:dyDescent="0.2">
      <c r="A13566" s="287" t="s">
        <v>13593</v>
      </c>
      <c r="B13566" s="287" t="s">
        <v>30621</v>
      </c>
      <c r="C13566" s="287" t="s">
        <v>22946</v>
      </c>
      <c r="D13566" t="str">
        <f t="shared" si="211"/>
        <v>un</v>
      </c>
      <c r="E13566" s="288">
        <v>16.739999999999998</v>
      </c>
    </row>
    <row r="13567" spans="1:5" x14ac:dyDescent="0.2">
      <c r="A13567" s="287" t="s">
        <v>13594</v>
      </c>
      <c r="B13567" s="287" t="s">
        <v>30621</v>
      </c>
      <c r="C13567" s="287" t="s">
        <v>22946</v>
      </c>
      <c r="D13567" t="str">
        <f t="shared" si="211"/>
        <v>un</v>
      </c>
      <c r="E13567" s="288">
        <v>15.87</v>
      </c>
    </row>
    <row r="13568" spans="1:5" x14ac:dyDescent="0.2">
      <c r="A13568" s="287" t="s">
        <v>13595</v>
      </c>
      <c r="B13568" s="287" t="s">
        <v>30622</v>
      </c>
      <c r="C13568" s="287" t="s">
        <v>22946</v>
      </c>
      <c r="D13568" t="str">
        <f t="shared" si="211"/>
        <v>un</v>
      </c>
      <c r="E13568" s="288">
        <v>22.7</v>
      </c>
    </row>
    <row r="13569" spans="1:5" x14ac:dyDescent="0.2">
      <c r="A13569" s="287" t="s">
        <v>13596</v>
      </c>
      <c r="B13569" s="287" t="s">
        <v>30622</v>
      </c>
      <c r="C13569" s="287" t="s">
        <v>22946</v>
      </c>
      <c r="D13569" t="str">
        <f t="shared" si="211"/>
        <v>un</v>
      </c>
      <c r="E13569" s="288">
        <v>21.73</v>
      </c>
    </row>
    <row r="13570" spans="1:5" x14ac:dyDescent="0.2">
      <c r="A13570" s="287" t="s">
        <v>13597</v>
      </c>
      <c r="B13570" s="287" t="s">
        <v>30623</v>
      </c>
      <c r="C13570" s="287" t="s">
        <v>22946</v>
      </c>
      <c r="D13570" t="str">
        <f t="shared" ref="D13570:D13633" si="212">LOWER(C13570)</f>
        <v>un</v>
      </c>
      <c r="E13570" s="288">
        <v>28.66</v>
      </c>
    </row>
    <row r="13571" spans="1:5" x14ac:dyDescent="0.2">
      <c r="A13571" s="287" t="s">
        <v>13598</v>
      </c>
      <c r="B13571" s="287" t="s">
        <v>30623</v>
      </c>
      <c r="C13571" s="287" t="s">
        <v>22946</v>
      </c>
      <c r="D13571" t="str">
        <f t="shared" si="212"/>
        <v>un</v>
      </c>
      <c r="E13571" s="288">
        <v>27.58</v>
      </c>
    </row>
    <row r="13572" spans="1:5" x14ac:dyDescent="0.2">
      <c r="A13572" s="287" t="s">
        <v>13599</v>
      </c>
      <c r="B13572" s="287" t="s">
        <v>30624</v>
      </c>
      <c r="C13572" s="287" t="s">
        <v>22946</v>
      </c>
      <c r="D13572" t="str">
        <f t="shared" si="212"/>
        <v>un</v>
      </c>
      <c r="E13572" s="288">
        <v>38.58</v>
      </c>
    </row>
    <row r="13573" spans="1:5" x14ac:dyDescent="0.2">
      <c r="A13573" s="287" t="s">
        <v>13600</v>
      </c>
      <c r="B13573" s="287" t="s">
        <v>30624</v>
      </c>
      <c r="C13573" s="287" t="s">
        <v>22946</v>
      </c>
      <c r="D13573" t="str">
        <f t="shared" si="212"/>
        <v>un</v>
      </c>
      <c r="E13573" s="288">
        <v>37.28</v>
      </c>
    </row>
    <row r="13574" spans="1:5" x14ac:dyDescent="0.2">
      <c r="A13574" s="287" t="s">
        <v>13601</v>
      </c>
      <c r="B13574" s="287" t="s">
        <v>30625</v>
      </c>
      <c r="C13574" s="287" t="s">
        <v>22946</v>
      </c>
      <c r="D13574" t="str">
        <f t="shared" si="212"/>
        <v>un</v>
      </c>
      <c r="E13574" s="288">
        <v>50.64</v>
      </c>
    </row>
    <row r="13575" spans="1:5" x14ac:dyDescent="0.2">
      <c r="A13575" s="287" t="s">
        <v>13602</v>
      </c>
      <c r="B13575" s="287" t="s">
        <v>30625</v>
      </c>
      <c r="C13575" s="287" t="s">
        <v>22946</v>
      </c>
      <c r="D13575" t="str">
        <f t="shared" si="212"/>
        <v>un</v>
      </c>
      <c r="E13575" s="288">
        <v>49.02</v>
      </c>
    </row>
    <row r="13576" spans="1:5" x14ac:dyDescent="0.2">
      <c r="A13576" s="287" t="s">
        <v>13603</v>
      </c>
      <c r="B13576" s="287" t="s">
        <v>30626</v>
      </c>
      <c r="C13576" s="287" t="s">
        <v>22946</v>
      </c>
      <c r="D13576" t="str">
        <f t="shared" si="212"/>
        <v>un</v>
      </c>
      <c r="E13576" s="288">
        <v>66.02</v>
      </c>
    </row>
    <row r="13577" spans="1:5" x14ac:dyDescent="0.2">
      <c r="A13577" s="287" t="s">
        <v>13604</v>
      </c>
      <c r="B13577" s="287" t="s">
        <v>30626</v>
      </c>
      <c r="C13577" s="287" t="s">
        <v>22946</v>
      </c>
      <c r="D13577" t="str">
        <f t="shared" si="212"/>
        <v>un</v>
      </c>
      <c r="E13577" s="288">
        <v>64.23</v>
      </c>
    </row>
    <row r="13578" spans="1:5" x14ac:dyDescent="0.2">
      <c r="A13578" s="287" t="s">
        <v>13605</v>
      </c>
      <c r="B13578" s="287" t="s">
        <v>30627</v>
      </c>
      <c r="C13578" s="287" t="s">
        <v>22946</v>
      </c>
      <c r="D13578" t="str">
        <f t="shared" si="212"/>
        <v>un</v>
      </c>
      <c r="E13578" s="288">
        <v>87.99</v>
      </c>
    </row>
    <row r="13579" spans="1:5" x14ac:dyDescent="0.2">
      <c r="A13579" s="287" t="s">
        <v>13606</v>
      </c>
      <c r="B13579" s="287" t="s">
        <v>30627</v>
      </c>
      <c r="C13579" s="287" t="s">
        <v>22946</v>
      </c>
      <c r="D13579" t="str">
        <f t="shared" si="212"/>
        <v>un</v>
      </c>
      <c r="E13579" s="288">
        <v>85.82</v>
      </c>
    </row>
    <row r="13580" spans="1:5" x14ac:dyDescent="0.2">
      <c r="A13580" s="287" t="s">
        <v>13607</v>
      </c>
      <c r="B13580" s="287" t="s">
        <v>30628</v>
      </c>
      <c r="C13580" s="287" t="s">
        <v>22946</v>
      </c>
      <c r="D13580" t="str">
        <f t="shared" si="212"/>
        <v>un</v>
      </c>
      <c r="E13580" s="288">
        <v>15.39</v>
      </c>
    </row>
    <row r="13581" spans="1:5" x14ac:dyDescent="0.2">
      <c r="A13581" s="287" t="s">
        <v>13608</v>
      </c>
      <c r="B13581" s="287" t="s">
        <v>30628</v>
      </c>
      <c r="C13581" s="287" t="s">
        <v>22946</v>
      </c>
      <c r="D13581" t="str">
        <f t="shared" si="212"/>
        <v>un</v>
      </c>
      <c r="E13581" s="288">
        <v>14.06</v>
      </c>
    </row>
    <row r="13582" spans="1:5" x14ac:dyDescent="0.2">
      <c r="A13582" s="287" t="s">
        <v>23626</v>
      </c>
      <c r="B13582" s="287" t="s">
        <v>30629</v>
      </c>
      <c r="C13582" s="287" t="s">
        <v>22946</v>
      </c>
      <c r="D13582" t="str">
        <f t="shared" si="212"/>
        <v>un</v>
      </c>
      <c r="E13582" s="288">
        <v>24.18</v>
      </c>
    </row>
    <row r="13583" spans="1:5" x14ac:dyDescent="0.2">
      <c r="A13583" s="287" t="s">
        <v>23627</v>
      </c>
      <c r="B13583" s="287" t="s">
        <v>30629</v>
      </c>
      <c r="C13583" s="287" t="s">
        <v>22946</v>
      </c>
      <c r="D13583" t="str">
        <f t="shared" si="212"/>
        <v>un</v>
      </c>
      <c r="E13583" s="288">
        <v>22.1</v>
      </c>
    </row>
    <row r="13584" spans="1:5" x14ac:dyDescent="0.2">
      <c r="A13584" s="287" t="s">
        <v>13609</v>
      </c>
      <c r="B13584" s="287" t="s">
        <v>30630</v>
      </c>
      <c r="C13584" s="287" t="s">
        <v>22946</v>
      </c>
      <c r="D13584" t="str">
        <f t="shared" si="212"/>
        <v>un</v>
      </c>
      <c r="E13584" s="288">
        <v>26.38</v>
      </c>
    </row>
    <row r="13585" spans="1:5" x14ac:dyDescent="0.2">
      <c r="A13585" s="287" t="s">
        <v>13610</v>
      </c>
      <c r="B13585" s="287" t="s">
        <v>30630</v>
      </c>
      <c r="C13585" s="287" t="s">
        <v>22946</v>
      </c>
      <c r="D13585" t="str">
        <f t="shared" si="212"/>
        <v>un</v>
      </c>
      <c r="E13585" s="288">
        <v>24.11</v>
      </c>
    </row>
    <row r="13586" spans="1:5" x14ac:dyDescent="0.2">
      <c r="A13586" s="287" t="s">
        <v>13611</v>
      </c>
      <c r="B13586" s="287" t="s">
        <v>30631</v>
      </c>
      <c r="C13586" s="287" t="s">
        <v>22946</v>
      </c>
      <c r="D13586" t="str">
        <f t="shared" si="212"/>
        <v>un</v>
      </c>
      <c r="E13586" s="288">
        <v>39.58</v>
      </c>
    </row>
    <row r="13587" spans="1:5" x14ac:dyDescent="0.2">
      <c r="A13587" s="287" t="s">
        <v>13612</v>
      </c>
      <c r="B13587" s="287" t="s">
        <v>30631</v>
      </c>
      <c r="C13587" s="287" t="s">
        <v>22946</v>
      </c>
      <c r="D13587" t="str">
        <f t="shared" si="212"/>
        <v>un</v>
      </c>
      <c r="E13587" s="288">
        <v>36.159999999999997</v>
      </c>
    </row>
    <row r="13588" spans="1:5" x14ac:dyDescent="0.2">
      <c r="A13588" s="287" t="s">
        <v>23628</v>
      </c>
      <c r="B13588" s="287" t="s">
        <v>30632</v>
      </c>
      <c r="C13588" s="287" t="s">
        <v>22946</v>
      </c>
      <c r="D13588" t="str">
        <f t="shared" si="212"/>
        <v>un</v>
      </c>
      <c r="E13588" s="288">
        <v>43.97</v>
      </c>
    </row>
    <row r="13589" spans="1:5" x14ac:dyDescent="0.2">
      <c r="A13589" s="287" t="s">
        <v>23629</v>
      </c>
      <c r="B13589" s="287" t="s">
        <v>30632</v>
      </c>
      <c r="C13589" s="287" t="s">
        <v>22946</v>
      </c>
      <c r="D13589" t="str">
        <f t="shared" si="212"/>
        <v>un</v>
      </c>
      <c r="E13589" s="288">
        <v>40.18</v>
      </c>
    </row>
    <row r="13590" spans="1:5" x14ac:dyDescent="0.2">
      <c r="A13590" s="287" t="s">
        <v>23630</v>
      </c>
      <c r="B13590" s="287" t="s">
        <v>30633</v>
      </c>
      <c r="C13590" s="287" t="s">
        <v>22946</v>
      </c>
      <c r="D13590" t="str">
        <f t="shared" si="212"/>
        <v>un</v>
      </c>
      <c r="E13590" s="288">
        <v>65.959999999999994</v>
      </c>
    </row>
    <row r="13591" spans="1:5" x14ac:dyDescent="0.2">
      <c r="A13591" s="287" t="s">
        <v>23631</v>
      </c>
      <c r="B13591" s="287" t="s">
        <v>30633</v>
      </c>
      <c r="C13591" s="287" t="s">
        <v>22946</v>
      </c>
      <c r="D13591" t="str">
        <f t="shared" si="212"/>
        <v>un</v>
      </c>
      <c r="E13591" s="288">
        <v>60.28</v>
      </c>
    </row>
    <row r="13592" spans="1:5" x14ac:dyDescent="0.2">
      <c r="A13592" s="287" t="s">
        <v>13613</v>
      </c>
      <c r="B13592" s="287" t="s">
        <v>30634</v>
      </c>
      <c r="C13592" s="287" t="s">
        <v>22946</v>
      </c>
      <c r="D13592" t="str">
        <f t="shared" si="212"/>
        <v>un</v>
      </c>
      <c r="E13592" s="288">
        <v>53.21</v>
      </c>
    </row>
    <row r="13593" spans="1:5" x14ac:dyDescent="0.2">
      <c r="A13593" s="287" t="s">
        <v>13614</v>
      </c>
      <c r="B13593" s="287" t="s">
        <v>30634</v>
      </c>
      <c r="C13593" s="287" t="s">
        <v>22946</v>
      </c>
      <c r="D13593" t="str">
        <f t="shared" si="212"/>
        <v>un</v>
      </c>
      <c r="E13593" s="288">
        <v>48.61</v>
      </c>
    </row>
    <row r="13594" spans="1:5" x14ac:dyDescent="0.2">
      <c r="A13594" s="287" t="s">
        <v>23632</v>
      </c>
      <c r="B13594" s="287" t="s">
        <v>30635</v>
      </c>
      <c r="C13594" s="287" t="s">
        <v>22946</v>
      </c>
      <c r="D13594" t="str">
        <f t="shared" si="212"/>
        <v>un</v>
      </c>
      <c r="E13594" s="288">
        <v>79.819999999999993</v>
      </c>
    </row>
    <row r="13595" spans="1:5" x14ac:dyDescent="0.2">
      <c r="A13595" s="287" t="s">
        <v>23633</v>
      </c>
      <c r="B13595" s="287" t="s">
        <v>30635</v>
      </c>
      <c r="C13595" s="287" t="s">
        <v>22946</v>
      </c>
      <c r="D13595" t="str">
        <f t="shared" si="212"/>
        <v>un</v>
      </c>
      <c r="E13595" s="288">
        <v>72.91</v>
      </c>
    </row>
    <row r="13596" spans="1:5" x14ac:dyDescent="0.2">
      <c r="A13596" s="287" t="s">
        <v>13615</v>
      </c>
      <c r="B13596" s="287" t="s">
        <v>30636</v>
      </c>
      <c r="C13596" s="287" t="s">
        <v>22946</v>
      </c>
      <c r="D13596" t="str">
        <f t="shared" si="212"/>
        <v>un</v>
      </c>
      <c r="E13596" s="288">
        <v>75.790000000000006</v>
      </c>
    </row>
    <row r="13597" spans="1:5" x14ac:dyDescent="0.2">
      <c r="A13597" s="287" t="s">
        <v>13616</v>
      </c>
      <c r="B13597" s="287" t="s">
        <v>30636</v>
      </c>
      <c r="C13597" s="287" t="s">
        <v>22946</v>
      </c>
      <c r="D13597" t="str">
        <f t="shared" si="212"/>
        <v>un</v>
      </c>
      <c r="E13597" s="288">
        <v>70.37</v>
      </c>
    </row>
    <row r="13598" spans="1:5" x14ac:dyDescent="0.2">
      <c r="A13598" s="287" t="s">
        <v>23634</v>
      </c>
      <c r="B13598" s="287" t="s">
        <v>30637</v>
      </c>
      <c r="C13598" s="287" t="s">
        <v>22946</v>
      </c>
      <c r="D13598" t="str">
        <f t="shared" si="212"/>
        <v>un</v>
      </c>
      <c r="E13598" s="288">
        <v>125.06</v>
      </c>
    </row>
    <row r="13599" spans="1:5" x14ac:dyDescent="0.2">
      <c r="A13599" s="287" t="s">
        <v>23635</v>
      </c>
      <c r="B13599" s="287" t="s">
        <v>30637</v>
      </c>
      <c r="C13599" s="287" t="s">
        <v>22946</v>
      </c>
      <c r="D13599" t="str">
        <f t="shared" si="212"/>
        <v>un</v>
      </c>
      <c r="E13599" s="288">
        <v>116.12</v>
      </c>
    </row>
    <row r="13600" spans="1:5" x14ac:dyDescent="0.2">
      <c r="A13600" s="287" t="s">
        <v>23636</v>
      </c>
      <c r="B13600" s="287" t="s">
        <v>30638</v>
      </c>
      <c r="C13600" s="287" t="s">
        <v>22946</v>
      </c>
      <c r="D13600" t="str">
        <f t="shared" si="212"/>
        <v>un</v>
      </c>
      <c r="E13600" s="288">
        <v>78.33</v>
      </c>
    </row>
    <row r="13601" spans="1:5" x14ac:dyDescent="0.2">
      <c r="A13601" s="287" t="s">
        <v>23637</v>
      </c>
      <c r="B13601" s="287" t="s">
        <v>30638</v>
      </c>
      <c r="C13601" s="287" t="s">
        <v>22946</v>
      </c>
      <c r="D13601" t="str">
        <f t="shared" si="212"/>
        <v>un</v>
      </c>
      <c r="E13601" s="288">
        <v>68.91</v>
      </c>
    </row>
    <row r="13602" spans="1:5" x14ac:dyDescent="0.2">
      <c r="A13602" s="287" t="s">
        <v>23638</v>
      </c>
      <c r="B13602" s="287" t="s">
        <v>30639</v>
      </c>
      <c r="C13602" s="287" t="s">
        <v>22946</v>
      </c>
      <c r="D13602" t="str">
        <f t="shared" si="212"/>
        <v>un</v>
      </c>
      <c r="E13602" s="288">
        <v>113.65</v>
      </c>
    </row>
    <row r="13603" spans="1:5" x14ac:dyDescent="0.2">
      <c r="A13603" s="287" t="s">
        <v>23639</v>
      </c>
      <c r="B13603" s="287" t="s">
        <v>30639</v>
      </c>
      <c r="C13603" s="287" t="s">
        <v>22946</v>
      </c>
      <c r="D13603" t="str">
        <f t="shared" si="212"/>
        <v>un</v>
      </c>
      <c r="E13603" s="288">
        <v>99.51</v>
      </c>
    </row>
    <row r="13604" spans="1:5" x14ac:dyDescent="0.2">
      <c r="A13604" s="287" t="s">
        <v>23640</v>
      </c>
      <c r="B13604" s="287" t="s">
        <v>30640</v>
      </c>
      <c r="C13604" s="287" t="s">
        <v>22946</v>
      </c>
      <c r="D13604" t="str">
        <f t="shared" si="212"/>
        <v>un</v>
      </c>
      <c r="E13604" s="288">
        <v>30.97</v>
      </c>
    </row>
    <row r="13605" spans="1:5" x14ac:dyDescent="0.2">
      <c r="A13605" s="287" t="s">
        <v>23641</v>
      </c>
      <c r="B13605" s="287" t="s">
        <v>30640</v>
      </c>
      <c r="C13605" s="287" t="s">
        <v>22946</v>
      </c>
      <c r="D13605" t="str">
        <f t="shared" si="212"/>
        <v>un</v>
      </c>
      <c r="E13605" s="288">
        <v>27.83</v>
      </c>
    </row>
    <row r="13606" spans="1:5" x14ac:dyDescent="0.2">
      <c r="A13606" s="287" t="s">
        <v>23642</v>
      </c>
      <c r="B13606" s="287" t="s">
        <v>30641</v>
      </c>
      <c r="C13606" s="287" t="s">
        <v>22946</v>
      </c>
      <c r="D13606" t="str">
        <f t="shared" si="212"/>
        <v>un</v>
      </c>
      <c r="E13606" s="288">
        <v>12.12</v>
      </c>
    </row>
    <row r="13607" spans="1:5" x14ac:dyDescent="0.2">
      <c r="A13607" s="287" t="s">
        <v>23643</v>
      </c>
      <c r="B13607" s="287" t="s">
        <v>30641</v>
      </c>
      <c r="C13607" s="287" t="s">
        <v>22946</v>
      </c>
      <c r="D13607" t="str">
        <f t="shared" si="212"/>
        <v>un</v>
      </c>
      <c r="E13607" s="288">
        <v>11.03</v>
      </c>
    </row>
    <row r="13608" spans="1:5" x14ac:dyDescent="0.2">
      <c r="A13608" s="287" t="s">
        <v>23644</v>
      </c>
      <c r="B13608" s="287" t="s">
        <v>30642</v>
      </c>
      <c r="C13608" s="287" t="s">
        <v>22946</v>
      </c>
      <c r="D13608" t="str">
        <f t="shared" si="212"/>
        <v>un</v>
      </c>
      <c r="E13608" s="288">
        <v>12.62</v>
      </c>
    </row>
    <row r="13609" spans="1:5" x14ac:dyDescent="0.2">
      <c r="A13609" s="287" t="s">
        <v>23645</v>
      </c>
      <c r="B13609" s="287" t="s">
        <v>30642</v>
      </c>
      <c r="C13609" s="287" t="s">
        <v>22946</v>
      </c>
      <c r="D13609" t="str">
        <f t="shared" si="212"/>
        <v>un</v>
      </c>
      <c r="E13609" s="288">
        <v>11.53</v>
      </c>
    </row>
    <row r="13610" spans="1:5" x14ac:dyDescent="0.2">
      <c r="A13610" s="287" t="s">
        <v>23646</v>
      </c>
      <c r="B13610" s="287" t="s">
        <v>30643</v>
      </c>
      <c r="C13610" s="287" t="s">
        <v>22946</v>
      </c>
      <c r="D13610" t="str">
        <f t="shared" si="212"/>
        <v>un</v>
      </c>
      <c r="E13610" s="288">
        <v>12.75</v>
      </c>
    </row>
    <row r="13611" spans="1:5" x14ac:dyDescent="0.2">
      <c r="A13611" s="287" t="s">
        <v>23647</v>
      </c>
      <c r="B13611" s="287" t="s">
        <v>30643</v>
      </c>
      <c r="C13611" s="287" t="s">
        <v>22946</v>
      </c>
      <c r="D13611" t="str">
        <f t="shared" si="212"/>
        <v>un</v>
      </c>
      <c r="E13611" s="288">
        <v>11.66</v>
      </c>
    </row>
    <row r="13612" spans="1:5" x14ac:dyDescent="0.2">
      <c r="A13612" s="287" t="s">
        <v>13617</v>
      </c>
      <c r="B13612" s="287" t="s">
        <v>30644</v>
      </c>
      <c r="C13612" s="287" t="s">
        <v>22946</v>
      </c>
      <c r="D13612" t="str">
        <f t="shared" si="212"/>
        <v>un</v>
      </c>
      <c r="E13612" s="288">
        <v>17.190000000000001</v>
      </c>
    </row>
    <row r="13613" spans="1:5" x14ac:dyDescent="0.2">
      <c r="A13613" s="287" t="s">
        <v>13618</v>
      </c>
      <c r="B13613" s="287" t="s">
        <v>30644</v>
      </c>
      <c r="C13613" s="287" t="s">
        <v>22946</v>
      </c>
      <c r="D13613" t="str">
        <f t="shared" si="212"/>
        <v>un</v>
      </c>
      <c r="E13613" s="288">
        <v>16.100000000000001</v>
      </c>
    </row>
    <row r="13614" spans="1:5" x14ac:dyDescent="0.2">
      <c r="A13614" s="287" t="s">
        <v>13619</v>
      </c>
      <c r="B13614" s="287" t="s">
        <v>30645</v>
      </c>
      <c r="C13614" s="287" t="s">
        <v>22946</v>
      </c>
      <c r="D13614" t="str">
        <f t="shared" si="212"/>
        <v>un</v>
      </c>
      <c r="E13614" s="288">
        <v>57.5</v>
      </c>
    </row>
    <row r="13615" spans="1:5" x14ac:dyDescent="0.2">
      <c r="A13615" s="287" t="s">
        <v>13620</v>
      </c>
      <c r="B13615" s="287" t="s">
        <v>30645</v>
      </c>
      <c r="C13615" s="287" t="s">
        <v>22946</v>
      </c>
      <c r="D13615" t="str">
        <f t="shared" si="212"/>
        <v>un</v>
      </c>
      <c r="E13615" s="288">
        <v>51.21</v>
      </c>
    </row>
    <row r="13616" spans="1:5" x14ac:dyDescent="0.2">
      <c r="A13616" s="287" t="s">
        <v>13621</v>
      </c>
      <c r="B13616" s="287" t="s">
        <v>30646</v>
      </c>
      <c r="C13616" s="287" t="s">
        <v>22946</v>
      </c>
      <c r="D13616" t="str">
        <f t="shared" si="212"/>
        <v>un</v>
      </c>
      <c r="E13616" s="288">
        <v>47.19</v>
      </c>
    </row>
    <row r="13617" spans="1:5" x14ac:dyDescent="0.2">
      <c r="A13617" s="287" t="s">
        <v>13622</v>
      </c>
      <c r="B13617" s="287" t="s">
        <v>30646</v>
      </c>
      <c r="C13617" s="287" t="s">
        <v>22946</v>
      </c>
      <c r="D13617" t="str">
        <f t="shared" si="212"/>
        <v>un</v>
      </c>
      <c r="E13617" s="288">
        <v>40.909999999999997</v>
      </c>
    </row>
    <row r="13618" spans="1:5" x14ac:dyDescent="0.2">
      <c r="A13618" s="287" t="s">
        <v>13623</v>
      </c>
      <c r="B13618" s="287" t="s">
        <v>30647</v>
      </c>
      <c r="C13618" s="287" t="s">
        <v>22946</v>
      </c>
      <c r="D13618" t="str">
        <f t="shared" si="212"/>
        <v>un</v>
      </c>
      <c r="E13618" s="288">
        <v>23.65</v>
      </c>
    </row>
    <row r="13619" spans="1:5" x14ac:dyDescent="0.2">
      <c r="A13619" s="287" t="s">
        <v>13624</v>
      </c>
      <c r="B13619" s="287" t="s">
        <v>30647</v>
      </c>
      <c r="C13619" s="287" t="s">
        <v>22946</v>
      </c>
      <c r="D13619" t="str">
        <f t="shared" si="212"/>
        <v>un</v>
      </c>
      <c r="E13619" s="288">
        <v>20.51</v>
      </c>
    </row>
    <row r="13620" spans="1:5" x14ac:dyDescent="0.2">
      <c r="A13620" s="287" t="s">
        <v>13625</v>
      </c>
      <c r="B13620" s="287" t="s">
        <v>30648</v>
      </c>
      <c r="C13620" s="287" t="s">
        <v>22946</v>
      </c>
      <c r="D13620" t="str">
        <f t="shared" si="212"/>
        <v>un</v>
      </c>
      <c r="E13620" s="288">
        <v>33.79</v>
      </c>
    </row>
    <row r="13621" spans="1:5" x14ac:dyDescent="0.2">
      <c r="A13621" s="287" t="s">
        <v>13626</v>
      </c>
      <c r="B13621" s="287" t="s">
        <v>30648</v>
      </c>
      <c r="C13621" s="287" t="s">
        <v>22946</v>
      </c>
      <c r="D13621" t="str">
        <f t="shared" si="212"/>
        <v>un</v>
      </c>
      <c r="E13621" s="288">
        <v>30.65</v>
      </c>
    </row>
    <row r="13622" spans="1:5" x14ac:dyDescent="0.2">
      <c r="A13622" s="287" t="s">
        <v>13627</v>
      </c>
      <c r="B13622" s="287" t="s">
        <v>30649</v>
      </c>
      <c r="C13622" s="287" t="s">
        <v>22946</v>
      </c>
      <c r="D13622" t="str">
        <f t="shared" si="212"/>
        <v>un</v>
      </c>
      <c r="E13622" s="288">
        <v>28.19</v>
      </c>
    </row>
    <row r="13623" spans="1:5" x14ac:dyDescent="0.2">
      <c r="A13623" s="287" t="s">
        <v>13628</v>
      </c>
      <c r="B13623" s="287" t="s">
        <v>30649</v>
      </c>
      <c r="C13623" s="287" t="s">
        <v>22946</v>
      </c>
      <c r="D13623" t="str">
        <f t="shared" si="212"/>
        <v>un</v>
      </c>
      <c r="E13623" s="288">
        <v>25.05</v>
      </c>
    </row>
    <row r="13624" spans="1:5" x14ac:dyDescent="0.2">
      <c r="A13624" s="287" t="s">
        <v>13629</v>
      </c>
      <c r="B13624" s="287" t="s">
        <v>30650</v>
      </c>
      <c r="C13624" s="287" t="s">
        <v>22946</v>
      </c>
      <c r="D13624" t="str">
        <f t="shared" si="212"/>
        <v>un</v>
      </c>
      <c r="E13624" s="288">
        <v>7.78</v>
      </c>
    </row>
    <row r="13625" spans="1:5" x14ac:dyDescent="0.2">
      <c r="A13625" s="287" t="s">
        <v>13630</v>
      </c>
      <c r="B13625" s="287" t="s">
        <v>30650</v>
      </c>
      <c r="C13625" s="287" t="s">
        <v>22946</v>
      </c>
      <c r="D13625" t="str">
        <f t="shared" si="212"/>
        <v>un</v>
      </c>
      <c r="E13625" s="288">
        <v>7.02</v>
      </c>
    </row>
    <row r="13626" spans="1:5" x14ac:dyDescent="0.2">
      <c r="A13626" s="287" t="s">
        <v>13631</v>
      </c>
      <c r="B13626" s="287" t="s">
        <v>30651</v>
      </c>
      <c r="C13626" s="287" t="s">
        <v>22946</v>
      </c>
      <c r="D13626" t="str">
        <f t="shared" si="212"/>
        <v>un</v>
      </c>
      <c r="E13626" s="288">
        <v>8.07</v>
      </c>
    </row>
    <row r="13627" spans="1:5" x14ac:dyDescent="0.2">
      <c r="A13627" s="287" t="s">
        <v>13632</v>
      </c>
      <c r="B13627" s="287" t="s">
        <v>30651</v>
      </c>
      <c r="C13627" s="287" t="s">
        <v>22946</v>
      </c>
      <c r="D13627" t="str">
        <f t="shared" si="212"/>
        <v>un</v>
      </c>
      <c r="E13627" s="288">
        <v>7.31</v>
      </c>
    </row>
    <row r="13628" spans="1:5" x14ac:dyDescent="0.2">
      <c r="A13628" s="287" t="s">
        <v>13633</v>
      </c>
      <c r="B13628" s="287" t="s">
        <v>30652</v>
      </c>
      <c r="C13628" s="287" t="s">
        <v>22946</v>
      </c>
      <c r="D13628" t="str">
        <f t="shared" si="212"/>
        <v>un</v>
      </c>
      <c r="E13628" s="288">
        <v>8.83</v>
      </c>
    </row>
    <row r="13629" spans="1:5" x14ac:dyDescent="0.2">
      <c r="A13629" s="287" t="s">
        <v>13634</v>
      </c>
      <c r="B13629" s="287" t="s">
        <v>30652</v>
      </c>
      <c r="C13629" s="287" t="s">
        <v>22946</v>
      </c>
      <c r="D13629" t="str">
        <f t="shared" si="212"/>
        <v>un</v>
      </c>
      <c r="E13629" s="288">
        <v>8.07</v>
      </c>
    </row>
    <row r="13630" spans="1:5" x14ac:dyDescent="0.2">
      <c r="A13630" s="287" t="s">
        <v>13635</v>
      </c>
      <c r="B13630" s="287" t="s">
        <v>30653</v>
      </c>
      <c r="C13630" s="287" t="s">
        <v>22946</v>
      </c>
      <c r="D13630" t="str">
        <f t="shared" si="212"/>
        <v>un</v>
      </c>
      <c r="E13630" s="288">
        <v>9.09</v>
      </c>
    </row>
    <row r="13631" spans="1:5" x14ac:dyDescent="0.2">
      <c r="A13631" s="287" t="s">
        <v>13636</v>
      </c>
      <c r="B13631" s="287" t="s">
        <v>30653</v>
      </c>
      <c r="C13631" s="287" t="s">
        <v>22946</v>
      </c>
      <c r="D13631" t="str">
        <f t="shared" si="212"/>
        <v>un</v>
      </c>
      <c r="E13631" s="288">
        <v>8.27</v>
      </c>
    </row>
    <row r="13632" spans="1:5" x14ac:dyDescent="0.2">
      <c r="A13632" s="287" t="s">
        <v>13637</v>
      </c>
      <c r="B13632" s="287" t="s">
        <v>30654</v>
      </c>
      <c r="C13632" s="287" t="s">
        <v>22946</v>
      </c>
      <c r="D13632" t="str">
        <f t="shared" si="212"/>
        <v>un</v>
      </c>
      <c r="E13632" s="288">
        <v>9.0299999999999994</v>
      </c>
    </row>
    <row r="13633" spans="1:5" x14ac:dyDescent="0.2">
      <c r="A13633" s="287" t="s">
        <v>13638</v>
      </c>
      <c r="B13633" s="287" t="s">
        <v>30654</v>
      </c>
      <c r="C13633" s="287" t="s">
        <v>22946</v>
      </c>
      <c r="D13633" t="str">
        <f t="shared" si="212"/>
        <v>un</v>
      </c>
      <c r="E13633" s="288">
        <v>8.2100000000000009</v>
      </c>
    </row>
    <row r="13634" spans="1:5" x14ac:dyDescent="0.2">
      <c r="A13634" s="287" t="s">
        <v>13639</v>
      </c>
      <c r="B13634" s="287" t="s">
        <v>30655</v>
      </c>
      <c r="C13634" s="287" t="s">
        <v>22946</v>
      </c>
      <c r="D13634" t="str">
        <f t="shared" ref="D13634:D13697" si="213">LOWER(C13634)</f>
        <v>un</v>
      </c>
      <c r="E13634" s="288">
        <v>9.73</v>
      </c>
    </row>
    <row r="13635" spans="1:5" x14ac:dyDescent="0.2">
      <c r="A13635" s="287" t="s">
        <v>13640</v>
      </c>
      <c r="B13635" s="287" t="s">
        <v>30655</v>
      </c>
      <c r="C13635" s="287" t="s">
        <v>22946</v>
      </c>
      <c r="D13635" t="str">
        <f t="shared" si="213"/>
        <v>un</v>
      </c>
      <c r="E13635" s="288">
        <v>8.85</v>
      </c>
    </row>
    <row r="13636" spans="1:5" x14ac:dyDescent="0.2">
      <c r="A13636" s="287" t="s">
        <v>13641</v>
      </c>
      <c r="B13636" s="287" t="s">
        <v>30656</v>
      </c>
      <c r="C13636" s="287" t="s">
        <v>22946</v>
      </c>
      <c r="D13636" t="str">
        <f t="shared" si="213"/>
        <v>un</v>
      </c>
      <c r="E13636" s="288">
        <v>10.11</v>
      </c>
    </row>
    <row r="13637" spans="1:5" x14ac:dyDescent="0.2">
      <c r="A13637" s="287" t="s">
        <v>13642</v>
      </c>
      <c r="B13637" s="287" t="s">
        <v>30656</v>
      </c>
      <c r="C13637" s="287" t="s">
        <v>22946</v>
      </c>
      <c r="D13637" t="str">
        <f t="shared" si="213"/>
        <v>un</v>
      </c>
      <c r="E13637" s="288">
        <v>9.23</v>
      </c>
    </row>
    <row r="13638" spans="1:5" x14ac:dyDescent="0.2">
      <c r="A13638" s="287" t="s">
        <v>13643</v>
      </c>
      <c r="B13638" s="287" t="s">
        <v>30657</v>
      </c>
      <c r="C13638" s="287" t="s">
        <v>22946</v>
      </c>
      <c r="D13638" t="str">
        <f t="shared" si="213"/>
        <v>un</v>
      </c>
      <c r="E13638" s="288">
        <v>10.94</v>
      </c>
    </row>
    <row r="13639" spans="1:5" x14ac:dyDescent="0.2">
      <c r="A13639" s="287" t="s">
        <v>13644</v>
      </c>
      <c r="B13639" s="287" t="s">
        <v>30657</v>
      </c>
      <c r="C13639" s="287" t="s">
        <v>22946</v>
      </c>
      <c r="D13639" t="str">
        <f t="shared" si="213"/>
        <v>un</v>
      </c>
      <c r="E13639" s="288">
        <v>10</v>
      </c>
    </row>
    <row r="13640" spans="1:5" x14ac:dyDescent="0.2">
      <c r="A13640" s="287" t="s">
        <v>13645</v>
      </c>
      <c r="B13640" s="287" t="s">
        <v>30658</v>
      </c>
      <c r="C13640" s="287" t="s">
        <v>22946</v>
      </c>
      <c r="D13640" t="str">
        <f t="shared" si="213"/>
        <v>un</v>
      </c>
      <c r="E13640" s="288">
        <v>11.86</v>
      </c>
    </row>
    <row r="13641" spans="1:5" x14ac:dyDescent="0.2">
      <c r="A13641" s="287" t="s">
        <v>13646</v>
      </c>
      <c r="B13641" s="287" t="s">
        <v>30658</v>
      </c>
      <c r="C13641" s="287" t="s">
        <v>22946</v>
      </c>
      <c r="D13641" t="str">
        <f t="shared" si="213"/>
        <v>un</v>
      </c>
      <c r="E13641" s="288">
        <v>10.92</v>
      </c>
    </row>
    <row r="13642" spans="1:5" x14ac:dyDescent="0.2">
      <c r="A13642" s="287" t="s">
        <v>13647</v>
      </c>
      <c r="B13642" s="287" t="s">
        <v>30659</v>
      </c>
      <c r="C13642" s="287" t="s">
        <v>22946</v>
      </c>
      <c r="D13642" t="str">
        <f t="shared" si="213"/>
        <v>un</v>
      </c>
      <c r="E13642" s="288">
        <v>235.97</v>
      </c>
    </row>
    <row r="13643" spans="1:5" x14ac:dyDescent="0.2">
      <c r="A13643" s="287" t="s">
        <v>13648</v>
      </c>
      <c r="B13643" s="287" t="s">
        <v>30659</v>
      </c>
      <c r="C13643" s="287" t="s">
        <v>22946</v>
      </c>
      <c r="D13643" t="str">
        <f t="shared" si="213"/>
        <v>un</v>
      </c>
      <c r="E13643" s="288">
        <v>214.3</v>
      </c>
    </row>
    <row r="13644" spans="1:5" x14ac:dyDescent="0.2">
      <c r="A13644" s="287" t="s">
        <v>13649</v>
      </c>
      <c r="B13644" s="287" t="s">
        <v>30660</v>
      </c>
      <c r="C13644" s="287" t="s">
        <v>22946</v>
      </c>
      <c r="D13644" t="str">
        <f t="shared" si="213"/>
        <v>un</v>
      </c>
      <c r="E13644" s="288">
        <v>48.05</v>
      </c>
    </row>
    <row r="13645" spans="1:5" x14ac:dyDescent="0.2">
      <c r="A13645" s="287" t="s">
        <v>13650</v>
      </c>
      <c r="B13645" s="287" t="s">
        <v>30660</v>
      </c>
      <c r="C13645" s="287" t="s">
        <v>22946</v>
      </c>
      <c r="D13645" t="str">
        <f t="shared" si="213"/>
        <v>un</v>
      </c>
      <c r="E13645" s="288">
        <v>42.64</v>
      </c>
    </row>
    <row r="13646" spans="1:5" x14ac:dyDescent="0.2">
      <c r="A13646" s="287" t="s">
        <v>13651</v>
      </c>
      <c r="B13646" s="287" t="s">
        <v>30661</v>
      </c>
      <c r="C13646" s="287" t="s">
        <v>22946</v>
      </c>
      <c r="D13646" t="str">
        <f t="shared" si="213"/>
        <v>un</v>
      </c>
      <c r="E13646" s="288">
        <v>152.54</v>
      </c>
    </row>
    <row r="13647" spans="1:5" x14ac:dyDescent="0.2">
      <c r="A13647" s="287" t="s">
        <v>13652</v>
      </c>
      <c r="B13647" s="287" t="s">
        <v>30661</v>
      </c>
      <c r="C13647" s="287" t="s">
        <v>22946</v>
      </c>
      <c r="D13647" t="str">
        <f t="shared" si="213"/>
        <v>un</v>
      </c>
      <c r="E13647" s="288">
        <v>141.71</v>
      </c>
    </row>
    <row r="13648" spans="1:5" x14ac:dyDescent="0.2">
      <c r="A13648" s="287" t="s">
        <v>13653</v>
      </c>
      <c r="B13648" s="287" t="s">
        <v>30662</v>
      </c>
      <c r="C13648" s="287" t="s">
        <v>22946</v>
      </c>
      <c r="D13648" t="str">
        <f t="shared" si="213"/>
        <v>un</v>
      </c>
      <c r="E13648" s="288">
        <v>157.09</v>
      </c>
    </row>
    <row r="13649" spans="1:5" x14ac:dyDescent="0.2">
      <c r="A13649" s="287" t="s">
        <v>13654</v>
      </c>
      <c r="B13649" s="287" t="s">
        <v>30662</v>
      </c>
      <c r="C13649" s="287" t="s">
        <v>22946</v>
      </c>
      <c r="D13649" t="str">
        <f t="shared" si="213"/>
        <v>un</v>
      </c>
      <c r="E13649" s="288">
        <v>136.12</v>
      </c>
    </row>
    <row r="13650" spans="1:5" x14ac:dyDescent="0.2">
      <c r="A13650" s="287" t="s">
        <v>13655</v>
      </c>
      <c r="B13650" s="287" t="s">
        <v>30663</v>
      </c>
      <c r="C13650" s="287" t="s">
        <v>22946</v>
      </c>
      <c r="D13650" t="str">
        <f t="shared" si="213"/>
        <v>un</v>
      </c>
      <c r="E13650" s="288">
        <v>25.5</v>
      </c>
    </row>
    <row r="13651" spans="1:5" x14ac:dyDescent="0.2">
      <c r="A13651" s="287" t="s">
        <v>13656</v>
      </c>
      <c r="B13651" s="287" t="s">
        <v>30663</v>
      </c>
      <c r="C13651" s="287" t="s">
        <v>22946</v>
      </c>
      <c r="D13651" t="str">
        <f t="shared" si="213"/>
        <v>un</v>
      </c>
      <c r="E13651" s="288">
        <v>22.22</v>
      </c>
    </row>
    <row r="13652" spans="1:5" x14ac:dyDescent="0.2">
      <c r="A13652" s="287" t="s">
        <v>13657</v>
      </c>
      <c r="B13652" s="287" t="s">
        <v>30664</v>
      </c>
      <c r="C13652" s="287" t="s">
        <v>22946</v>
      </c>
      <c r="D13652" t="str">
        <f t="shared" si="213"/>
        <v>un</v>
      </c>
      <c r="E13652" s="288">
        <v>34</v>
      </c>
    </row>
    <row r="13653" spans="1:5" x14ac:dyDescent="0.2">
      <c r="A13653" s="287" t="s">
        <v>13658</v>
      </c>
      <c r="B13653" s="287" t="s">
        <v>30664</v>
      </c>
      <c r="C13653" s="287" t="s">
        <v>22946</v>
      </c>
      <c r="D13653" t="str">
        <f t="shared" si="213"/>
        <v>un</v>
      </c>
      <c r="E13653" s="288">
        <v>29.63</v>
      </c>
    </row>
    <row r="13654" spans="1:5" x14ac:dyDescent="0.2">
      <c r="A13654" s="287" t="s">
        <v>13659</v>
      </c>
      <c r="B13654" s="287" t="s">
        <v>30665</v>
      </c>
      <c r="C13654" s="287" t="s">
        <v>22946</v>
      </c>
      <c r="D13654" t="str">
        <f t="shared" si="213"/>
        <v>un</v>
      </c>
      <c r="E13654" s="288">
        <v>38.14</v>
      </c>
    </row>
    <row r="13655" spans="1:5" x14ac:dyDescent="0.2">
      <c r="A13655" s="287" t="s">
        <v>13660</v>
      </c>
      <c r="B13655" s="287" t="s">
        <v>30665</v>
      </c>
      <c r="C13655" s="287" t="s">
        <v>22946</v>
      </c>
      <c r="D13655" t="str">
        <f t="shared" si="213"/>
        <v>un</v>
      </c>
      <c r="E13655" s="288">
        <v>37.19</v>
      </c>
    </row>
    <row r="13656" spans="1:5" x14ac:dyDescent="0.2">
      <c r="A13656" s="287" t="s">
        <v>13661</v>
      </c>
      <c r="B13656" s="287" t="s">
        <v>30666</v>
      </c>
      <c r="C13656" s="287" t="s">
        <v>22946</v>
      </c>
      <c r="D13656" t="str">
        <f t="shared" si="213"/>
        <v>un</v>
      </c>
      <c r="E13656" s="288">
        <v>55.83</v>
      </c>
    </row>
    <row r="13657" spans="1:5" x14ac:dyDescent="0.2">
      <c r="A13657" s="287" t="s">
        <v>13662</v>
      </c>
      <c r="B13657" s="287" t="s">
        <v>30666</v>
      </c>
      <c r="C13657" s="287" t="s">
        <v>22946</v>
      </c>
      <c r="D13657" t="str">
        <f t="shared" si="213"/>
        <v>un</v>
      </c>
      <c r="E13657" s="288">
        <v>54.88</v>
      </c>
    </row>
    <row r="13658" spans="1:5" x14ac:dyDescent="0.2">
      <c r="A13658" s="287" t="s">
        <v>13663</v>
      </c>
      <c r="B13658" s="287" t="s">
        <v>30667</v>
      </c>
      <c r="C13658" s="287" t="s">
        <v>22946</v>
      </c>
      <c r="D13658" t="str">
        <f t="shared" si="213"/>
        <v>un</v>
      </c>
      <c r="E13658" s="288">
        <v>34.89</v>
      </c>
    </row>
    <row r="13659" spans="1:5" x14ac:dyDescent="0.2">
      <c r="A13659" s="287" t="s">
        <v>13664</v>
      </c>
      <c r="B13659" s="287" t="s">
        <v>30667</v>
      </c>
      <c r="C13659" s="287" t="s">
        <v>22946</v>
      </c>
      <c r="D13659" t="str">
        <f t="shared" si="213"/>
        <v>un</v>
      </c>
      <c r="E13659" s="288">
        <v>33.94</v>
      </c>
    </row>
    <row r="13660" spans="1:5" x14ac:dyDescent="0.2">
      <c r="A13660" s="287" t="s">
        <v>13665</v>
      </c>
      <c r="B13660" s="287" t="s">
        <v>30668</v>
      </c>
      <c r="C13660" s="287" t="s">
        <v>22946</v>
      </c>
      <c r="D13660" t="str">
        <f t="shared" si="213"/>
        <v>un</v>
      </c>
      <c r="E13660" s="288">
        <v>32.19</v>
      </c>
    </row>
    <row r="13661" spans="1:5" x14ac:dyDescent="0.2">
      <c r="A13661" s="287" t="s">
        <v>13666</v>
      </c>
      <c r="B13661" s="287" t="s">
        <v>30668</v>
      </c>
      <c r="C13661" s="287" t="s">
        <v>22946</v>
      </c>
      <c r="D13661" t="str">
        <f t="shared" si="213"/>
        <v>un</v>
      </c>
      <c r="E13661" s="288">
        <v>31.24</v>
      </c>
    </row>
    <row r="13662" spans="1:5" x14ac:dyDescent="0.2">
      <c r="A13662" s="287" t="s">
        <v>13667</v>
      </c>
      <c r="B13662" s="287" t="s">
        <v>30669</v>
      </c>
      <c r="C13662" s="287" t="s">
        <v>22946</v>
      </c>
      <c r="D13662" t="str">
        <f t="shared" si="213"/>
        <v>un</v>
      </c>
      <c r="E13662" s="288">
        <v>50.58</v>
      </c>
    </row>
    <row r="13663" spans="1:5" x14ac:dyDescent="0.2">
      <c r="A13663" s="287" t="s">
        <v>13668</v>
      </c>
      <c r="B13663" s="287" t="s">
        <v>30669</v>
      </c>
      <c r="C13663" s="287" t="s">
        <v>22946</v>
      </c>
      <c r="D13663" t="str">
        <f t="shared" si="213"/>
        <v>un</v>
      </c>
      <c r="E13663" s="288">
        <v>49.62</v>
      </c>
    </row>
    <row r="13664" spans="1:5" x14ac:dyDescent="0.2">
      <c r="A13664" s="287" t="s">
        <v>13669</v>
      </c>
      <c r="B13664" s="287" t="s">
        <v>30670</v>
      </c>
      <c r="C13664" s="287" t="s">
        <v>22946</v>
      </c>
      <c r="D13664" t="str">
        <f t="shared" si="213"/>
        <v>un</v>
      </c>
      <c r="E13664" s="288">
        <v>64.010000000000005</v>
      </c>
    </row>
    <row r="13665" spans="1:5" x14ac:dyDescent="0.2">
      <c r="A13665" s="287" t="s">
        <v>13670</v>
      </c>
      <c r="B13665" s="287" t="s">
        <v>30670</v>
      </c>
      <c r="C13665" s="287" t="s">
        <v>22946</v>
      </c>
      <c r="D13665" t="str">
        <f t="shared" si="213"/>
        <v>un</v>
      </c>
      <c r="E13665" s="288">
        <v>62.87</v>
      </c>
    </row>
    <row r="13666" spans="1:5" x14ac:dyDescent="0.2">
      <c r="A13666" s="287" t="s">
        <v>13671</v>
      </c>
      <c r="B13666" s="287" t="s">
        <v>30671</v>
      </c>
      <c r="C13666" s="287" t="s">
        <v>22946</v>
      </c>
      <c r="D13666" t="str">
        <f t="shared" si="213"/>
        <v>un</v>
      </c>
      <c r="E13666" s="288">
        <v>82.29</v>
      </c>
    </row>
    <row r="13667" spans="1:5" x14ac:dyDescent="0.2">
      <c r="A13667" s="287" t="s">
        <v>13672</v>
      </c>
      <c r="B13667" s="287" t="s">
        <v>30671</v>
      </c>
      <c r="C13667" s="287" t="s">
        <v>22946</v>
      </c>
      <c r="D13667" t="str">
        <f t="shared" si="213"/>
        <v>un</v>
      </c>
      <c r="E13667" s="288">
        <v>81</v>
      </c>
    </row>
    <row r="13668" spans="1:5" x14ac:dyDescent="0.2">
      <c r="A13668" s="287" t="s">
        <v>13673</v>
      </c>
      <c r="B13668" s="287" t="s">
        <v>30672</v>
      </c>
      <c r="C13668" s="287" t="s">
        <v>22946</v>
      </c>
      <c r="D13668" t="str">
        <f t="shared" si="213"/>
        <v>un</v>
      </c>
      <c r="E13668" s="288">
        <v>111.96</v>
      </c>
    </row>
    <row r="13669" spans="1:5" x14ac:dyDescent="0.2">
      <c r="A13669" s="287" t="s">
        <v>13674</v>
      </c>
      <c r="B13669" s="287" t="s">
        <v>30672</v>
      </c>
      <c r="C13669" s="287" t="s">
        <v>22946</v>
      </c>
      <c r="D13669" t="str">
        <f t="shared" si="213"/>
        <v>un</v>
      </c>
      <c r="E13669" s="288">
        <v>110.49</v>
      </c>
    </row>
    <row r="13670" spans="1:5" x14ac:dyDescent="0.2">
      <c r="A13670" s="287" t="s">
        <v>13675</v>
      </c>
      <c r="B13670" s="287" t="s">
        <v>30673</v>
      </c>
      <c r="C13670" s="287" t="s">
        <v>22946</v>
      </c>
      <c r="D13670" t="str">
        <f t="shared" si="213"/>
        <v>un</v>
      </c>
      <c r="E13670" s="288">
        <v>125.17</v>
      </c>
    </row>
    <row r="13671" spans="1:5" x14ac:dyDescent="0.2">
      <c r="A13671" s="287" t="s">
        <v>13676</v>
      </c>
      <c r="B13671" s="287" t="s">
        <v>30673</v>
      </c>
      <c r="C13671" s="287" t="s">
        <v>22946</v>
      </c>
      <c r="D13671" t="str">
        <f t="shared" si="213"/>
        <v>un</v>
      </c>
      <c r="E13671" s="288">
        <v>123.49</v>
      </c>
    </row>
    <row r="13672" spans="1:5" x14ac:dyDescent="0.2">
      <c r="A13672" s="287" t="s">
        <v>13677</v>
      </c>
      <c r="B13672" s="287" t="s">
        <v>30674</v>
      </c>
      <c r="C13672" s="287" t="s">
        <v>22946</v>
      </c>
      <c r="D13672" t="str">
        <f t="shared" si="213"/>
        <v>un</v>
      </c>
      <c r="E13672" s="288">
        <v>159.32</v>
      </c>
    </row>
    <row r="13673" spans="1:5" x14ac:dyDescent="0.2">
      <c r="A13673" s="287" t="s">
        <v>13678</v>
      </c>
      <c r="B13673" s="287" t="s">
        <v>30674</v>
      </c>
      <c r="C13673" s="287" t="s">
        <v>22946</v>
      </c>
      <c r="D13673" t="str">
        <f t="shared" si="213"/>
        <v>un</v>
      </c>
      <c r="E13673" s="288">
        <v>157.33000000000001</v>
      </c>
    </row>
    <row r="13674" spans="1:5" x14ac:dyDescent="0.2">
      <c r="A13674" s="287" t="s">
        <v>13679</v>
      </c>
      <c r="B13674" s="287" t="s">
        <v>30675</v>
      </c>
      <c r="C13674" s="287" t="s">
        <v>22946</v>
      </c>
      <c r="D13674" t="str">
        <f t="shared" si="213"/>
        <v>un</v>
      </c>
      <c r="E13674" s="288">
        <v>210.79</v>
      </c>
    </row>
    <row r="13675" spans="1:5" x14ac:dyDescent="0.2">
      <c r="A13675" s="287" t="s">
        <v>13680</v>
      </c>
      <c r="B13675" s="287" t="s">
        <v>30675</v>
      </c>
      <c r="C13675" s="287" t="s">
        <v>22946</v>
      </c>
      <c r="D13675" t="str">
        <f t="shared" si="213"/>
        <v>un</v>
      </c>
      <c r="E13675" s="288">
        <v>208.55</v>
      </c>
    </row>
    <row r="13676" spans="1:5" x14ac:dyDescent="0.2">
      <c r="A13676" s="287" t="s">
        <v>13681</v>
      </c>
      <c r="B13676" s="287" t="s">
        <v>30676</v>
      </c>
      <c r="C13676" s="287" t="s">
        <v>22946</v>
      </c>
      <c r="D13676" t="str">
        <f t="shared" si="213"/>
        <v>un</v>
      </c>
      <c r="E13676" s="288">
        <v>243.42</v>
      </c>
    </row>
    <row r="13677" spans="1:5" x14ac:dyDescent="0.2">
      <c r="A13677" s="287" t="s">
        <v>13682</v>
      </c>
      <c r="B13677" s="287" t="s">
        <v>30676</v>
      </c>
      <c r="C13677" s="287" t="s">
        <v>22946</v>
      </c>
      <c r="D13677" t="str">
        <f t="shared" si="213"/>
        <v>un</v>
      </c>
      <c r="E13677" s="288">
        <v>241.04</v>
      </c>
    </row>
    <row r="13678" spans="1:5" x14ac:dyDescent="0.2">
      <c r="A13678" s="287" t="s">
        <v>13683</v>
      </c>
      <c r="B13678" s="287" t="s">
        <v>30677</v>
      </c>
      <c r="C13678" s="287" t="s">
        <v>22946</v>
      </c>
      <c r="D13678" t="str">
        <f t="shared" si="213"/>
        <v>un</v>
      </c>
      <c r="E13678" s="288">
        <v>295.18</v>
      </c>
    </row>
    <row r="13679" spans="1:5" x14ac:dyDescent="0.2">
      <c r="A13679" s="287" t="s">
        <v>13684</v>
      </c>
      <c r="B13679" s="287" t="s">
        <v>30677</v>
      </c>
      <c r="C13679" s="287" t="s">
        <v>22946</v>
      </c>
      <c r="D13679" t="str">
        <f t="shared" si="213"/>
        <v>un</v>
      </c>
      <c r="E13679" s="288">
        <v>292.36</v>
      </c>
    </row>
    <row r="13680" spans="1:5" x14ac:dyDescent="0.2">
      <c r="A13680" s="287" t="s">
        <v>13685</v>
      </c>
      <c r="B13680" s="287" t="s">
        <v>30678</v>
      </c>
      <c r="C13680" s="287" t="s">
        <v>22946</v>
      </c>
      <c r="D13680" t="str">
        <f t="shared" si="213"/>
        <v>un</v>
      </c>
      <c r="E13680" s="288">
        <v>507.92</v>
      </c>
    </row>
    <row r="13681" spans="1:5" x14ac:dyDescent="0.2">
      <c r="A13681" s="287" t="s">
        <v>13686</v>
      </c>
      <c r="B13681" s="287" t="s">
        <v>30678</v>
      </c>
      <c r="C13681" s="287" t="s">
        <v>22946</v>
      </c>
      <c r="D13681" t="str">
        <f t="shared" si="213"/>
        <v>un</v>
      </c>
      <c r="E13681" s="288">
        <v>504.84</v>
      </c>
    </row>
    <row r="13682" spans="1:5" x14ac:dyDescent="0.2">
      <c r="A13682" s="287" t="s">
        <v>13687</v>
      </c>
      <c r="B13682" s="287" t="s">
        <v>30679</v>
      </c>
      <c r="C13682" s="287" t="s">
        <v>22946</v>
      </c>
      <c r="D13682" t="str">
        <f t="shared" si="213"/>
        <v>un</v>
      </c>
      <c r="E13682" s="288">
        <v>560.91</v>
      </c>
    </row>
    <row r="13683" spans="1:5" x14ac:dyDescent="0.2">
      <c r="A13683" s="287" t="s">
        <v>13688</v>
      </c>
      <c r="B13683" s="287" t="s">
        <v>30679</v>
      </c>
      <c r="C13683" s="287" t="s">
        <v>22946</v>
      </c>
      <c r="D13683" t="str">
        <f t="shared" si="213"/>
        <v>un</v>
      </c>
      <c r="E13683" s="288">
        <v>557.55999999999995</v>
      </c>
    </row>
    <row r="13684" spans="1:5" x14ac:dyDescent="0.2">
      <c r="A13684" s="287" t="s">
        <v>13689</v>
      </c>
      <c r="B13684" s="287" t="s">
        <v>30680</v>
      </c>
      <c r="C13684" s="287" t="s">
        <v>22946</v>
      </c>
      <c r="D13684" t="str">
        <f t="shared" si="213"/>
        <v>un</v>
      </c>
      <c r="E13684" s="288">
        <v>143.79</v>
      </c>
    </row>
    <row r="13685" spans="1:5" x14ac:dyDescent="0.2">
      <c r="A13685" s="287" t="s">
        <v>13690</v>
      </c>
      <c r="B13685" s="287" t="s">
        <v>30680</v>
      </c>
      <c r="C13685" s="287" t="s">
        <v>22946</v>
      </c>
      <c r="D13685" t="str">
        <f t="shared" si="213"/>
        <v>un</v>
      </c>
      <c r="E13685" s="288">
        <v>132.96</v>
      </c>
    </row>
    <row r="13686" spans="1:5" x14ac:dyDescent="0.2">
      <c r="A13686" s="287" t="s">
        <v>13691</v>
      </c>
      <c r="B13686" s="287" t="s">
        <v>30681</v>
      </c>
      <c r="C13686" s="287" t="s">
        <v>22946</v>
      </c>
      <c r="D13686" t="str">
        <f t="shared" si="213"/>
        <v>un</v>
      </c>
      <c r="E13686" s="288">
        <v>136.47999999999999</v>
      </c>
    </row>
    <row r="13687" spans="1:5" x14ac:dyDescent="0.2">
      <c r="A13687" s="287" t="s">
        <v>13692</v>
      </c>
      <c r="B13687" s="287" t="s">
        <v>30681</v>
      </c>
      <c r="C13687" s="287" t="s">
        <v>22946</v>
      </c>
      <c r="D13687" t="str">
        <f t="shared" si="213"/>
        <v>un</v>
      </c>
      <c r="E13687" s="288">
        <v>125.64</v>
      </c>
    </row>
    <row r="13688" spans="1:5" x14ac:dyDescent="0.2">
      <c r="A13688" s="287" t="s">
        <v>13693</v>
      </c>
      <c r="B13688" s="287" t="s">
        <v>30682</v>
      </c>
      <c r="C13688" s="287" t="s">
        <v>22946</v>
      </c>
      <c r="D13688" t="str">
        <f t="shared" si="213"/>
        <v>un</v>
      </c>
      <c r="E13688" s="288">
        <v>746.8</v>
      </c>
    </row>
    <row r="13689" spans="1:5" x14ac:dyDescent="0.2">
      <c r="A13689" s="287" t="s">
        <v>13694</v>
      </c>
      <c r="B13689" s="287" t="s">
        <v>30682</v>
      </c>
      <c r="C13689" s="287" t="s">
        <v>22946</v>
      </c>
      <c r="D13689" t="str">
        <f t="shared" si="213"/>
        <v>un</v>
      </c>
      <c r="E13689" s="288">
        <v>713.51</v>
      </c>
    </row>
    <row r="13690" spans="1:5" x14ac:dyDescent="0.2">
      <c r="A13690" s="287" t="s">
        <v>13695</v>
      </c>
      <c r="B13690" s="287" t="s">
        <v>30683</v>
      </c>
      <c r="C13690" s="287" t="s">
        <v>22946</v>
      </c>
      <c r="D13690" t="str">
        <f t="shared" si="213"/>
        <v>un</v>
      </c>
      <c r="E13690" s="288">
        <v>1044.6099999999999</v>
      </c>
    </row>
    <row r="13691" spans="1:5" x14ac:dyDescent="0.2">
      <c r="A13691" s="287" t="s">
        <v>13696</v>
      </c>
      <c r="B13691" s="287" t="s">
        <v>30683</v>
      </c>
      <c r="C13691" s="287" t="s">
        <v>22946</v>
      </c>
      <c r="D13691" t="str">
        <f t="shared" si="213"/>
        <v>un</v>
      </c>
      <c r="E13691" s="288">
        <v>1003.34</v>
      </c>
    </row>
    <row r="13692" spans="1:5" x14ac:dyDescent="0.2">
      <c r="A13692" s="287" t="s">
        <v>13697</v>
      </c>
      <c r="B13692" s="287" t="s">
        <v>30684</v>
      </c>
      <c r="C13692" s="287" t="s">
        <v>22946</v>
      </c>
      <c r="D13692" t="str">
        <f t="shared" si="213"/>
        <v>un</v>
      </c>
      <c r="E13692" s="288">
        <v>2004.6</v>
      </c>
    </row>
    <row r="13693" spans="1:5" x14ac:dyDescent="0.2">
      <c r="A13693" s="287" t="s">
        <v>13698</v>
      </c>
      <c r="B13693" s="287" t="s">
        <v>30684</v>
      </c>
      <c r="C13693" s="287" t="s">
        <v>22946</v>
      </c>
      <c r="D13693" t="str">
        <f t="shared" si="213"/>
        <v>un</v>
      </c>
      <c r="E13693" s="288">
        <v>1931.18</v>
      </c>
    </row>
    <row r="13694" spans="1:5" x14ac:dyDescent="0.2">
      <c r="A13694" s="287" t="s">
        <v>13699</v>
      </c>
      <c r="B13694" s="287" t="s">
        <v>30685</v>
      </c>
      <c r="C13694" s="287" t="s">
        <v>22946</v>
      </c>
      <c r="D13694" t="str">
        <f t="shared" si="213"/>
        <v>un</v>
      </c>
      <c r="E13694" s="288">
        <v>2939.26</v>
      </c>
    </row>
    <row r="13695" spans="1:5" x14ac:dyDescent="0.2">
      <c r="A13695" s="287" t="s">
        <v>13700</v>
      </c>
      <c r="B13695" s="287" t="s">
        <v>30685</v>
      </c>
      <c r="C13695" s="287" t="s">
        <v>22946</v>
      </c>
      <c r="D13695" t="str">
        <f t="shared" si="213"/>
        <v>un</v>
      </c>
      <c r="E13695" s="288">
        <v>2855.34</v>
      </c>
    </row>
    <row r="13696" spans="1:5" x14ac:dyDescent="0.2">
      <c r="A13696" s="287" t="s">
        <v>13701</v>
      </c>
      <c r="B13696" s="287" t="s">
        <v>30686</v>
      </c>
      <c r="C13696" s="287" t="s">
        <v>22946</v>
      </c>
      <c r="D13696" t="str">
        <f t="shared" si="213"/>
        <v>un</v>
      </c>
      <c r="E13696" s="288">
        <v>4565.33</v>
      </c>
    </row>
    <row r="13697" spans="1:5" x14ac:dyDescent="0.2">
      <c r="A13697" s="287" t="s">
        <v>13702</v>
      </c>
      <c r="B13697" s="287" t="s">
        <v>30686</v>
      </c>
      <c r="C13697" s="287" t="s">
        <v>22946</v>
      </c>
      <c r="D13697" t="str">
        <f t="shared" si="213"/>
        <v>un</v>
      </c>
      <c r="E13697" s="288">
        <v>4464.7700000000004</v>
      </c>
    </row>
    <row r="13698" spans="1:5" x14ac:dyDescent="0.2">
      <c r="A13698" s="287" t="s">
        <v>13703</v>
      </c>
      <c r="B13698" s="287" t="s">
        <v>30687</v>
      </c>
      <c r="C13698" s="287" t="s">
        <v>22946</v>
      </c>
      <c r="D13698" t="str">
        <f t="shared" ref="D13698:D13761" si="214">LOWER(C13698)</f>
        <v>un</v>
      </c>
      <c r="E13698" s="288">
        <v>22.37</v>
      </c>
    </row>
    <row r="13699" spans="1:5" x14ac:dyDescent="0.2">
      <c r="A13699" s="287" t="s">
        <v>13704</v>
      </c>
      <c r="B13699" s="287" t="s">
        <v>30687</v>
      </c>
      <c r="C13699" s="287" t="s">
        <v>22946</v>
      </c>
      <c r="D13699" t="str">
        <f t="shared" si="214"/>
        <v>un</v>
      </c>
      <c r="E13699" s="288">
        <v>20.29</v>
      </c>
    </row>
    <row r="13700" spans="1:5" x14ac:dyDescent="0.2">
      <c r="A13700" s="287" t="s">
        <v>13705</v>
      </c>
      <c r="B13700" s="287" t="s">
        <v>30688</v>
      </c>
      <c r="C13700" s="287" t="s">
        <v>22946</v>
      </c>
      <c r="D13700" t="str">
        <f t="shared" si="214"/>
        <v>un</v>
      </c>
      <c r="E13700" s="288">
        <v>30.08</v>
      </c>
    </row>
    <row r="13701" spans="1:5" x14ac:dyDescent="0.2">
      <c r="A13701" s="287" t="s">
        <v>13706</v>
      </c>
      <c r="B13701" s="287" t="s">
        <v>30688</v>
      </c>
      <c r="C13701" s="287" t="s">
        <v>22946</v>
      </c>
      <c r="D13701" t="str">
        <f t="shared" si="214"/>
        <v>un</v>
      </c>
      <c r="E13701" s="288">
        <v>27.73</v>
      </c>
    </row>
    <row r="13702" spans="1:5" x14ac:dyDescent="0.2">
      <c r="A13702" s="287" t="s">
        <v>13707</v>
      </c>
      <c r="B13702" s="287" t="s">
        <v>30689</v>
      </c>
      <c r="C13702" s="287" t="s">
        <v>22946</v>
      </c>
      <c r="D13702" t="str">
        <f t="shared" si="214"/>
        <v>un</v>
      </c>
      <c r="E13702" s="288">
        <v>37.68</v>
      </c>
    </row>
    <row r="13703" spans="1:5" x14ac:dyDescent="0.2">
      <c r="A13703" s="287" t="s">
        <v>13708</v>
      </c>
      <c r="B13703" s="287" t="s">
        <v>30689</v>
      </c>
      <c r="C13703" s="287" t="s">
        <v>22946</v>
      </c>
      <c r="D13703" t="str">
        <f t="shared" si="214"/>
        <v>un</v>
      </c>
      <c r="E13703" s="288">
        <v>35.06</v>
      </c>
    </row>
    <row r="13704" spans="1:5" x14ac:dyDescent="0.2">
      <c r="A13704" s="287" t="s">
        <v>13709</v>
      </c>
      <c r="B13704" s="287" t="s">
        <v>30690</v>
      </c>
      <c r="C13704" s="287" t="s">
        <v>22946</v>
      </c>
      <c r="D13704" t="str">
        <f t="shared" si="214"/>
        <v>un</v>
      </c>
      <c r="E13704" s="288">
        <v>40.65</v>
      </c>
    </row>
    <row r="13705" spans="1:5" x14ac:dyDescent="0.2">
      <c r="A13705" s="287" t="s">
        <v>13710</v>
      </c>
      <c r="B13705" s="287" t="s">
        <v>30690</v>
      </c>
      <c r="C13705" s="287" t="s">
        <v>22946</v>
      </c>
      <c r="D13705" t="str">
        <f t="shared" si="214"/>
        <v>un</v>
      </c>
      <c r="E13705" s="288">
        <v>37.75</v>
      </c>
    </row>
    <row r="13706" spans="1:5" x14ac:dyDescent="0.2">
      <c r="A13706" s="287" t="s">
        <v>13711</v>
      </c>
      <c r="B13706" s="287" t="s">
        <v>30691</v>
      </c>
      <c r="C13706" s="287" t="s">
        <v>22946</v>
      </c>
      <c r="D13706" t="str">
        <f t="shared" si="214"/>
        <v>un</v>
      </c>
      <c r="E13706" s="288">
        <v>58.75</v>
      </c>
    </row>
    <row r="13707" spans="1:5" x14ac:dyDescent="0.2">
      <c r="A13707" s="287" t="s">
        <v>13712</v>
      </c>
      <c r="B13707" s="287" t="s">
        <v>30691</v>
      </c>
      <c r="C13707" s="287" t="s">
        <v>22946</v>
      </c>
      <c r="D13707" t="str">
        <f t="shared" si="214"/>
        <v>un</v>
      </c>
      <c r="E13707" s="288">
        <v>55.48</v>
      </c>
    </row>
    <row r="13708" spans="1:5" x14ac:dyDescent="0.2">
      <c r="A13708" s="287" t="s">
        <v>13713</v>
      </c>
      <c r="B13708" s="287" t="s">
        <v>30692</v>
      </c>
      <c r="C13708" s="287" t="s">
        <v>22946</v>
      </c>
      <c r="D13708" t="str">
        <f t="shared" si="214"/>
        <v>un</v>
      </c>
      <c r="E13708" s="288">
        <v>86.04</v>
      </c>
    </row>
    <row r="13709" spans="1:5" x14ac:dyDescent="0.2">
      <c r="A13709" s="287" t="s">
        <v>13714</v>
      </c>
      <c r="B13709" s="287" t="s">
        <v>30692</v>
      </c>
      <c r="C13709" s="287" t="s">
        <v>22946</v>
      </c>
      <c r="D13709" t="str">
        <f t="shared" si="214"/>
        <v>un</v>
      </c>
      <c r="E13709" s="288">
        <v>82.38</v>
      </c>
    </row>
    <row r="13710" spans="1:5" x14ac:dyDescent="0.2">
      <c r="A13710" s="287" t="s">
        <v>13715</v>
      </c>
      <c r="B13710" s="287" t="s">
        <v>30693</v>
      </c>
      <c r="C13710" s="287" t="s">
        <v>22946</v>
      </c>
      <c r="D13710" t="str">
        <f t="shared" si="214"/>
        <v>un</v>
      </c>
      <c r="E13710" s="288">
        <v>254.9</v>
      </c>
    </row>
    <row r="13711" spans="1:5" x14ac:dyDescent="0.2">
      <c r="A13711" s="287" t="s">
        <v>13716</v>
      </c>
      <c r="B13711" s="287" t="s">
        <v>30693</v>
      </c>
      <c r="C13711" s="287" t="s">
        <v>22946</v>
      </c>
      <c r="D13711" t="str">
        <f t="shared" si="214"/>
        <v>un</v>
      </c>
      <c r="E13711" s="288">
        <v>230.52</v>
      </c>
    </row>
    <row r="13712" spans="1:5" x14ac:dyDescent="0.2">
      <c r="A13712" s="287" t="s">
        <v>13717</v>
      </c>
      <c r="B13712" s="287" t="s">
        <v>30694</v>
      </c>
      <c r="C13712" s="287" t="s">
        <v>22946</v>
      </c>
      <c r="D13712" t="str">
        <f t="shared" si="214"/>
        <v>un</v>
      </c>
      <c r="E13712" s="288">
        <v>465.82</v>
      </c>
    </row>
    <row r="13713" spans="1:5" x14ac:dyDescent="0.2">
      <c r="A13713" s="287" t="s">
        <v>13718</v>
      </c>
      <c r="B13713" s="287" t="s">
        <v>30694</v>
      </c>
      <c r="C13713" s="287" t="s">
        <v>22946</v>
      </c>
      <c r="D13713" t="str">
        <f t="shared" si="214"/>
        <v>un</v>
      </c>
      <c r="E13713" s="288">
        <v>428.88</v>
      </c>
    </row>
    <row r="13714" spans="1:5" x14ac:dyDescent="0.2">
      <c r="A13714" s="287" t="s">
        <v>13719</v>
      </c>
      <c r="B13714" s="287" t="s">
        <v>30695</v>
      </c>
      <c r="C13714" s="287" t="s">
        <v>22946</v>
      </c>
      <c r="D13714" t="str">
        <f t="shared" si="214"/>
        <v>un</v>
      </c>
      <c r="E13714" s="288">
        <v>196.82</v>
      </c>
    </row>
    <row r="13715" spans="1:5" x14ac:dyDescent="0.2">
      <c r="A13715" s="287" t="s">
        <v>13720</v>
      </c>
      <c r="B13715" s="287" t="s">
        <v>30695</v>
      </c>
      <c r="C13715" s="287" t="s">
        <v>22946</v>
      </c>
      <c r="D13715" t="str">
        <f t="shared" si="214"/>
        <v>un</v>
      </c>
      <c r="E13715" s="288">
        <v>179.48</v>
      </c>
    </row>
    <row r="13716" spans="1:5" x14ac:dyDescent="0.2">
      <c r="A13716" s="287" t="s">
        <v>13721</v>
      </c>
      <c r="B13716" s="287" t="s">
        <v>30696</v>
      </c>
      <c r="C13716" s="287" t="s">
        <v>22946</v>
      </c>
      <c r="D13716" t="str">
        <f t="shared" si="214"/>
        <v>un</v>
      </c>
      <c r="E13716" s="288">
        <v>185.4</v>
      </c>
    </row>
    <row r="13717" spans="1:5" x14ac:dyDescent="0.2">
      <c r="A13717" s="287" t="s">
        <v>13722</v>
      </c>
      <c r="B13717" s="287" t="s">
        <v>30696</v>
      </c>
      <c r="C13717" s="287" t="s">
        <v>22946</v>
      </c>
      <c r="D13717" t="str">
        <f t="shared" si="214"/>
        <v>un</v>
      </c>
      <c r="E13717" s="288">
        <v>168.06</v>
      </c>
    </row>
    <row r="13718" spans="1:5" x14ac:dyDescent="0.2">
      <c r="A13718" s="287" t="s">
        <v>13723</v>
      </c>
      <c r="B13718" s="287" t="s">
        <v>30697</v>
      </c>
      <c r="C13718" s="287" t="s">
        <v>22946</v>
      </c>
      <c r="D13718" t="str">
        <f t="shared" si="214"/>
        <v>un</v>
      </c>
      <c r="E13718" s="288">
        <v>372.01</v>
      </c>
    </row>
    <row r="13719" spans="1:5" x14ac:dyDescent="0.2">
      <c r="A13719" s="287" t="s">
        <v>13724</v>
      </c>
      <c r="B13719" s="287" t="s">
        <v>30697</v>
      </c>
      <c r="C13719" s="287" t="s">
        <v>22946</v>
      </c>
      <c r="D13719" t="str">
        <f t="shared" si="214"/>
        <v>un</v>
      </c>
      <c r="E13719" s="288">
        <v>337.34</v>
      </c>
    </row>
    <row r="13720" spans="1:5" x14ac:dyDescent="0.2">
      <c r="A13720" s="287" t="s">
        <v>13725</v>
      </c>
      <c r="B13720" s="287" t="s">
        <v>30698</v>
      </c>
      <c r="C13720" s="287" t="s">
        <v>22946</v>
      </c>
      <c r="D13720" t="str">
        <f t="shared" si="214"/>
        <v>un</v>
      </c>
      <c r="E13720" s="288">
        <v>317.37</v>
      </c>
    </row>
    <row r="13721" spans="1:5" x14ac:dyDescent="0.2">
      <c r="A13721" s="287" t="s">
        <v>13726</v>
      </c>
      <c r="B13721" s="287" t="s">
        <v>30698</v>
      </c>
      <c r="C13721" s="287" t="s">
        <v>22946</v>
      </c>
      <c r="D13721" t="str">
        <f t="shared" si="214"/>
        <v>un</v>
      </c>
      <c r="E13721" s="288">
        <v>282.27</v>
      </c>
    </row>
    <row r="13722" spans="1:5" x14ac:dyDescent="0.2">
      <c r="A13722" s="287" t="s">
        <v>13727</v>
      </c>
      <c r="B13722" s="287" t="s">
        <v>30699</v>
      </c>
      <c r="C13722" s="287" t="s">
        <v>22946</v>
      </c>
      <c r="D13722" t="str">
        <f t="shared" si="214"/>
        <v>un</v>
      </c>
      <c r="E13722" s="288">
        <v>312.60000000000002</v>
      </c>
    </row>
    <row r="13723" spans="1:5" x14ac:dyDescent="0.2">
      <c r="A13723" s="287" t="s">
        <v>13728</v>
      </c>
      <c r="B13723" s="287" t="s">
        <v>30699</v>
      </c>
      <c r="C13723" s="287" t="s">
        <v>22946</v>
      </c>
      <c r="D13723" t="str">
        <f t="shared" si="214"/>
        <v>un</v>
      </c>
      <c r="E13723" s="288">
        <v>277.5</v>
      </c>
    </row>
    <row r="13724" spans="1:5" x14ac:dyDescent="0.2">
      <c r="A13724" s="287" t="s">
        <v>13729</v>
      </c>
      <c r="B13724" s="287" t="s">
        <v>30700</v>
      </c>
      <c r="C13724" s="287" t="s">
        <v>22946</v>
      </c>
      <c r="D13724" t="str">
        <f t="shared" si="214"/>
        <v>un</v>
      </c>
      <c r="E13724" s="288">
        <v>163.87</v>
      </c>
    </row>
    <row r="13725" spans="1:5" x14ac:dyDescent="0.2">
      <c r="A13725" s="287" t="s">
        <v>13730</v>
      </c>
      <c r="B13725" s="287" t="s">
        <v>30700</v>
      </c>
      <c r="C13725" s="287" t="s">
        <v>22946</v>
      </c>
      <c r="D13725" t="str">
        <f t="shared" si="214"/>
        <v>un</v>
      </c>
      <c r="E13725" s="288">
        <v>144.91</v>
      </c>
    </row>
    <row r="13726" spans="1:5" x14ac:dyDescent="0.2">
      <c r="A13726" s="287" t="s">
        <v>13731</v>
      </c>
      <c r="B13726" s="287" t="s">
        <v>30701</v>
      </c>
      <c r="C13726" s="287" t="s">
        <v>22946</v>
      </c>
      <c r="D13726" t="str">
        <f t="shared" si="214"/>
        <v>un</v>
      </c>
      <c r="E13726" s="288">
        <v>303.08999999999997</v>
      </c>
    </row>
    <row r="13727" spans="1:5" x14ac:dyDescent="0.2">
      <c r="A13727" s="287" t="s">
        <v>13732</v>
      </c>
      <c r="B13727" s="287" t="s">
        <v>30701</v>
      </c>
      <c r="C13727" s="287" t="s">
        <v>22946</v>
      </c>
      <c r="D13727" t="str">
        <f t="shared" si="214"/>
        <v>un</v>
      </c>
      <c r="E13727" s="288">
        <v>278.70999999999998</v>
      </c>
    </row>
    <row r="13728" spans="1:5" x14ac:dyDescent="0.2">
      <c r="A13728" s="287" t="s">
        <v>13733</v>
      </c>
      <c r="B13728" s="287" t="s">
        <v>30702</v>
      </c>
      <c r="C13728" s="287" t="s">
        <v>22946</v>
      </c>
      <c r="D13728" t="str">
        <f t="shared" si="214"/>
        <v>un</v>
      </c>
      <c r="E13728" s="288">
        <v>410.83</v>
      </c>
    </row>
    <row r="13729" spans="1:5" x14ac:dyDescent="0.2">
      <c r="A13729" s="287" t="s">
        <v>13734</v>
      </c>
      <c r="B13729" s="287" t="s">
        <v>30702</v>
      </c>
      <c r="C13729" s="287" t="s">
        <v>22946</v>
      </c>
      <c r="D13729" t="str">
        <f t="shared" si="214"/>
        <v>un</v>
      </c>
      <c r="E13729" s="288">
        <v>381.04</v>
      </c>
    </row>
    <row r="13730" spans="1:5" x14ac:dyDescent="0.2">
      <c r="A13730" s="287" t="s">
        <v>13735</v>
      </c>
      <c r="B13730" s="287" t="s">
        <v>30703</v>
      </c>
      <c r="C13730" s="287" t="s">
        <v>22946</v>
      </c>
      <c r="D13730" t="str">
        <f t="shared" si="214"/>
        <v>un</v>
      </c>
      <c r="E13730" s="288">
        <v>397.3</v>
      </c>
    </row>
    <row r="13731" spans="1:5" x14ac:dyDescent="0.2">
      <c r="A13731" s="287" t="s">
        <v>13736</v>
      </c>
      <c r="B13731" s="287" t="s">
        <v>30703</v>
      </c>
      <c r="C13731" s="287" t="s">
        <v>22946</v>
      </c>
      <c r="D13731" t="str">
        <f t="shared" si="214"/>
        <v>un</v>
      </c>
      <c r="E13731" s="288">
        <v>367.51</v>
      </c>
    </row>
    <row r="13732" spans="1:5" x14ac:dyDescent="0.2">
      <c r="A13732" s="287" t="s">
        <v>13737</v>
      </c>
      <c r="B13732" s="287" t="s">
        <v>30704</v>
      </c>
      <c r="C13732" s="287" t="s">
        <v>22946</v>
      </c>
      <c r="D13732" t="str">
        <f t="shared" si="214"/>
        <v>un</v>
      </c>
      <c r="E13732" s="288">
        <v>193.95</v>
      </c>
    </row>
    <row r="13733" spans="1:5" x14ac:dyDescent="0.2">
      <c r="A13733" s="287" t="s">
        <v>13738</v>
      </c>
      <c r="B13733" s="287" t="s">
        <v>30704</v>
      </c>
      <c r="C13733" s="287" t="s">
        <v>22946</v>
      </c>
      <c r="D13733" t="str">
        <f t="shared" si="214"/>
        <v>un</v>
      </c>
      <c r="E13733" s="288">
        <v>173.53</v>
      </c>
    </row>
    <row r="13734" spans="1:5" x14ac:dyDescent="0.2">
      <c r="A13734" s="287" t="s">
        <v>13739</v>
      </c>
      <c r="B13734" s="287" t="s">
        <v>30705</v>
      </c>
      <c r="C13734" s="287" t="s">
        <v>22946</v>
      </c>
      <c r="D13734" t="str">
        <f t="shared" si="214"/>
        <v>un</v>
      </c>
      <c r="E13734" s="288">
        <v>247.59</v>
      </c>
    </row>
    <row r="13735" spans="1:5" x14ac:dyDescent="0.2">
      <c r="A13735" s="287" t="s">
        <v>13740</v>
      </c>
      <c r="B13735" s="287" t="s">
        <v>30705</v>
      </c>
      <c r="C13735" s="287" t="s">
        <v>22946</v>
      </c>
      <c r="D13735" t="str">
        <f t="shared" si="214"/>
        <v>un</v>
      </c>
      <c r="E13735" s="288">
        <v>222.07</v>
      </c>
    </row>
    <row r="13736" spans="1:5" x14ac:dyDescent="0.2">
      <c r="A13736" s="287" t="s">
        <v>13741</v>
      </c>
      <c r="B13736" s="287" t="s">
        <v>30706</v>
      </c>
      <c r="C13736" s="287" t="s">
        <v>22946</v>
      </c>
      <c r="D13736" t="str">
        <f t="shared" si="214"/>
        <v>un</v>
      </c>
      <c r="E13736" s="288">
        <v>162.01</v>
      </c>
    </row>
    <row r="13737" spans="1:5" x14ac:dyDescent="0.2">
      <c r="A13737" s="287" t="s">
        <v>13742</v>
      </c>
      <c r="B13737" s="287" t="s">
        <v>30706</v>
      </c>
      <c r="C13737" s="287" t="s">
        <v>22946</v>
      </c>
      <c r="D13737" t="str">
        <f t="shared" si="214"/>
        <v>un</v>
      </c>
      <c r="E13737" s="288">
        <v>143.05000000000001</v>
      </c>
    </row>
    <row r="13738" spans="1:5" x14ac:dyDescent="0.2">
      <c r="A13738" s="287" t="s">
        <v>13743</v>
      </c>
      <c r="B13738" s="287" t="s">
        <v>30707</v>
      </c>
      <c r="C13738" s="287" t="s">
        <v>22946</v>
      </c>
      <c r="D13738" t="str">
        <f t="shared" si="214"/>
        <v>un</v>
      </c>
      <c r="E13738" s="288">
        <v>189.92</v>
      </c>
    </row>
    <row r="13739" spans="1:5" x14ac:dyDescent="0.2">
      <c r="A13739" s="287" t="s">
        <v>13744</v>
      </c>
      <c r="B13739" s="287" t="s">
        <v>30707</v>
      </c>
      <c r="C13739" s="287" t="s">
        <v>22946</v>
      </c>
      <c r="D13739" t="str">
        <f t="shared" si="214"/>
        <v>un</v>
      </c>
      <c r="E13739" s="288">
        <v>169.66</v>
      </c>
    </row>
    <row r="13740" spans="1:5" x14ac:dyDescent="0.2">
      <c r="A13740" s="287" t="s">
        <v>13745</v>
      </c>
      <c r="B13740" s="287" t="s">
        <v>30708</v>
      </c>
      <c r="C13740" s="287" t="s">
        <v>22946</v>
      </c>
      <c r="D13740" t="str">
        <f t="shared" si="214"/>
        <v>un</v>
      </c>
      <c r="E13740" s="288">
        <v>273.64999999999998</v>
      </c>
    </row>
    <row r="13741" spans="1:5" x14ac:dyDescent="0.2">
      <c r="A13741" s="287" t="s">
        <v>13746</v>
      </c>
      <c r="B13741" s="287" t="s">
        <v>30708</v>
      </c>
      <c r="C13741" s="287" t="s">
        <v>22946</v>
      </c>
      <c r="D13741" t="str">
        <f t="shared" si="214"/>
        <v>un</v>
      </c>
      <c r="E13741" s="288">
        <v>247</v>
      </c>
    </row>
    <row r="13742" spans="1:5" x14ac:dyDescent="0.2">
      <c r="A13742" s="287" t="s">
        <v>13747</v>
      </c>
      <c r="B13742" s="287" t="s">
        <v>30709</v>
      </c>
      <c r="C13742" s="287" t="s">
        <v>22946</v>
      </c>
      <c r="D13742" t="str">
        <f t="shared" si="214"/>
        <v>un</v>
      </c>
      <c r="E13742" s="288">
        <v>401.36</v>
      </c>
    </row>
    <row r="13743" spans="1:5" x14ac:dyDescent="0.2">
      <c r="A13743" s="287" t="s">
        <v>13748</v>
      </c>
      <c r="B13743" s="287" t="s">
        <v>30709</v>
      </c>
      <c r="C13743" s="287" t="s">
        <v>22946</v>
      </c>
      <c r="D13743" t="str">
        <f t="shared" si="214"/>
        <v>un</v>
      </c>
      <c r="E13743" s="288">
        <v>366.17</v>
      </c>
    </row>
    <row r="13744" spans="1:5" x14ac:dyDescent="0.2">
      <c r="A13744" s="287" t="s">
        <v>13749</v>
      </c>
      <c r="B13744" s="287" t="s">
        <v>30710</v>
      </c>
      <c r="C13744" s="287" t="s">
        <v>22946</v>
      </c>
      <c r="D13744" t="str">
        <f t="shared" si="214"/>
        <v>un</v>
      </c>
      <c r="E13744" s="288">
        <v>185.82</v>
      </c>
    </row>
    <row r="13745" spans="1:5" x14ac:dyDescent="0.2">
      <c r="A13745" s="287" t="s">
        <v>13750</v>
      </c>
      <c r="B13745" s="287" t="s">
        <v>30710</v>
      </c>
      <c r="C13745" s="287" t="s">
        <v>22946</v>
      </c>
      <c r="D13745" t="str">
        <f t="shared" si="214"/>
        <v>un</v>
      </c>
      <c r="E13745" s="288">
        <v>165.56</v>
      </c>
    </row>
    <row r="13746" spans="1:5" x14ac:dyDescent="0.2">
      <c r="A13746" s="287" t="s">
        <v>13751</v>
      </c>
      <c r="B13746" s="287" t="s">
        <v>30711</v>
      </c>
      <c r="C13746" s="287" t="s">
        <v>22946</v>
      </c>
      <c r="D13746" t="str">
        <f t="shared" si="214"/>
        <v>un</v>
      </c>
      <c r="E13746" s="288">
        <v>40.909999999999997</v>
      </c>
    </row>
    <row r="13747" spans="1:5" x14ac:dyDescent="0.2">
      <c r="A13747" s="287" t="s">
        <v>13752</v>
      </c>
      <c r="B13747" s="287" t="s">
        <v>30711</v>
      </c>
      <c r="C13747" s="287" t="s">
        <v>22946</v>
      </c>
      <c r="D13747" t="str">
        <f t="shared" si="214"/>
        <v>un</v>
      </c>
      <c r="E13747" s="288">
        <v>39.03</v>
      </c>
    </row>
    <row r="13748" spans="1:5" x14ac:dyDescent="0.2">
      <c r="A13748" s="287" t="s">
        <v>13753</v>
      </c>
      <c r="B13748" s="287" t="s">
        <v>30712</v>
      </c>
      <c r="C13748" s="287" t="s">
        <v>22946</v>
      </c>
      <c r="D13748" t="str">
        <f t="shared" si="214"/>
        <v>un</v>
      </c>
      <c r="E13748" s="288">
        <v>219.12</v>
      </c>
    </row>
    <row r="13749" spans="1:5" x14ac:dyDescent="0.2">
      <c r="A13749" s="287" t="s">
        <v>13754</v>
      </c>
      <c r="B13749" s="287" t="s">
        <v>30712</v>
      </c>
      <c r="C13749" s="287" t="s">
        <v>22946</v>
      </c>
      <c r="D13749" t="str">
        <f t="shared" si="214"/>
        <v>un</v>
      </c>
      <c r="E13749" s="288">
        <v>193.44</v>
      </c>
    </row>
    <row r="13750" spans="1:5" x14ac:dyDescent="0.2">
      <c r="A13750" s="287" t="s">
        <v>13755</v>
      </c>
      <c r="B13750" s="287" t="s">
        <v>30713</v>
      </c>
      <c r="C13750" s="287" t="s">
        <v>22946</v>
      </c>
      <c r="D13750" t="str">
        <f t="shared" si="214"/>
        <v>un</v>
      </c>
      <c r="E13750" s="288">
        <v>241.87</v>
      </c>
    </row>
    <row r="13751" spans="1:5" x14ac:dyDescent="0.2">
      <c r="A13751" s="287" t="s">
        <v>13756</v>
      </c>
      <c r="B13751" s="287" t="s">
        <v>30713</v>
      </c>
      <c r="C13751" s="287" t="s">
        <v>22946</v>
      </c>
      <c r="D13751" t="str">
        <f t="shared" si="214"/>
        <v>un</v>
      </c>
      <c r="E13751" s="288">
        <v>221.61</v>
      </c>
    </row>
    <row r="13752" spans="1:5" x14ac:dyDescent="0.2">
      <c r="A13752" s="287" t="s">
        <v>13757</v>
      </c>
      <c r="B13752" s="287" t="s">
        <v>30714</v>
      </c>
      <c r="C13752" s="287" t="s">
        <v>22946</v>
      </c>
      <c r="D13752" t="str">
        <f t="shared" si="214"/>
        <v>un</v>
      </c>
      <c r="E13752" s="288">
        <v>20.350000000000001</v>
      </c>
    </row>
    <row r="13753" spans="1:5" x14ac:dyDescent="0.2">
      <c r="A13753" s="287" t="s">
        <v>13758</v>
      </c>
      <c r="B13753" s="287" t="s">
        <v>30714</v>
      </c>
      <c r="C13753" s="287" t="s">
        <v>22946</v>
      </c>
      <c r="D13753" t="str">
        <f t="shared" si="214"/>
        <v>un</v>
      </c>
      <c r="E13753" s="288">
        <v>18.78</v>
      </c>
    </row>
    <row r="13754" spans="1:5" x14ac:dyDescent="0.2">
      <c r="A13754" s="287" t="s">
        <v>13759</v>
      </c>
      <c r="B13754" s="287" t="s">
        <v>30715</v>
      </c>
      <c r="C13754" s="287" t="s">
        <v>22946</v>
      </c>
      <c r="D13754" t="str">
        <f t="shared" si="214"/>
        <v>un</v>
      </c>
      <c r="E13754" s="288">
        <v>164.88</v>
      </c>
    </row>
    <row r="13755" spans="1:5" x14ac:dyDescent="0.2">
      <c r="A13755" s="287" t="s">
        <v>13760</v>
      </c>
      <c r="B13755" s="287" t="s">
        <v>30715</v>
      </c>
      <c r="C13755" s="287" t="s">
        <v>22946</v>
      </c>
      <c r="D13755" t="str">
        <f t="shared" si="214"/>
        <v>un</v>
      </c>
      <c r="E13755" s="288">
        <v>145.91999999999999</v>
      </c>
    </row>
    <row r="13756" spans="1:5" x14ac:dyDescent="0.2">
      <c r="A13756" s="287" t="s">
        <v>13761</v>
      </c>
      <c r="B13756" s="287" t="s">
        <v>30716</v>
      </c>
      <c r="C13756" s="287" t="s">
        <v>22946</v>
      </c>
      <c r="D13756" t="str">
        <f t="shared" si="214"/>
        <v>un</v>
      </c>
      <c r="E13756" s="288">
        <v>412.84</v>
      </c>
    </row>
    <row r="13757" spans="1:5" x14ac:dyDescent="0.2">
      <c r="A13757" s="287" t="s">
        <v>13762</v>
      </c>
      <c r="B13757" s="287" t="s">
        <v>30716</v>
      </c>
      <c r="C13757" s="287" t="s">
        <v>22946</v>
      </c>
      <c r="D13757" t="str">
        <f t="shared" si="214"/>
        <v>un</v>
      </c>
      <c r="E13757" s="288">
        <v>375.03</v>
      </c>
    </row>
    <row r="13758" spans="1:5" x14ac:dyDescent="0.2">
      <c r="A13758" s="287" t="s">
        <v>13763</v>
      </c>
      <c r="B13758" s="287" t="s">
        <v>30717</v>
      </c>
      <c r="C13758" s="287" t="s">
        <v>22946</v>
      </c>
      <c r="D13758" t="str">
        <f t="shared" si="214"/>
        <v>un</v>
      </c>
      <c r="E13758" s="288">
        <v>348</v>
      </c>
    </row>
    <row r="13759" spans="1:5" x14ac:dyDescent="0.2">
      <c r="A13759" s="287" t="s">
        <v>13764</v>
      </c>
      <c r="B13759" s="287" t="s">
        <v>30717</v>
      </c>
      <c r="C13759" s="287" t="s">
        <v>22946</v>
      </c>
      <c r="D13759" t="str">
        <f t="shared" si="214"/>
        <v>un</v>
      </c>
      <c r="E13759" s="288">
        <v>312.89</v>
      </c>
    </row>
    <row r="13760" spans="1:5" x14ac:dyDescent="0.2">
      <c r="A13760" s="287" t="s">
        <v>13765</v>
      </c>
      <c r="B13760" s="287" t="s">
        <v>30718</v>
      </c>
      <c r="C13760" s="287" t="s">
        <v>22946</v>
      </c>
      <c r="D13760" t="str">
        <f t="shared" si="214"/>
        <v>un</v>
      </c>
      <c r="E13760" s="288">
        <v>360.7</v>
      </c>
    </row>
    <row r="13761" spans="1:5" x14ac:dyDescent="0.2">
      <c r="A13761" s="287" t="s">
        <v>13766</v>
      </c>
      <c r="B13761" s="287" t="s">
        <v>30718</v>
      </c>
      <c r="C13761" s="287" t="s">
        <v>22946</v>
      </c>
      <c r="D13761" t="str">
        <f t="shared" si="214"/>
        <v>un</v>
      </c>
      <c r="E13761" s="288">
        <v>325.58999999999997</v>
      </c>
    </row>
    <row r="13762" spans="1:5" x14ac:dyDescent="0.2">
      <c r="A13762" s="287" t="s">
        <v>13767</v>
      </c>
      <c r="B13762" s="287" t="s">
        <v>30719</v>
      </c>
      <c r="C13762" s="287" t="s">
        <v>22946</v>
      </c>
      <c r="D13762" t="str">
        <f t="shared" ref="D13762:D13825" si="215">LOWER(C13762)</f>
        <v>un</v>
      </c>
      <c r="E13762" s="288">
        <v>392.54</v>
      </c>
    </row>
    <row r="13763" spans="1:5" x14ac:dyDescent="0.2">
      <c r="A13763" s="287" t="s">
        <v>13768</v>
      </c>
      <c r="B13763" s="287" t="s">
        <v>30719</v>
      </c>
      <c r="C13763" s="287" t="s">
        <v>22946</v>
      </c>
      <c r="D13763" t="str">
        <f t="shared" si="215"/>
        <v>un</v>
      </c>
      <c r="E13763" s="288">
        <v>357.44</v>
      </c>
    </row>
    <row r="13764" spans="1:5" x14ac:dyDescent="0.2">
      <c r="A13764" s="287" t="s">
        <v>13769</v>
      </c>
      <c r="B13764" s="287" t="s">
        <v>30720</v>
      </c>
      <c r="C13764" s="287" t="s">
        <v>22946</v>
      </c>
      <c r="D13764" t="str">
        <f t="shared" si="215"/>
        <v>un</v>
      </c>
      <c r="E13764" s="288">
        <v>340.4</v>
      </c>
    </row>
    <row r="13765" spans="1:5" x14ac:dyDescent="0.2">
      <c r="A13765" s="287" t="s">
        <v>13770</v>
      </c>
      <c r="B13765" s="287" t="s">
        <v>30720</v>
      </c>
      <c r="C13765" s="287" t="s">
        <v>22946</v>
      </c>
      <c r="D13765" t="str">
        <f t="shared" si="215"/>
        <v>un</v>
      </c>
      <c r="E13765" s="288">
        <v>308.01</v>
      </c>
    </row>
    <row r="13766" spans="1:5" x14ac:dyDescent="0.2">
      <c r="A13766" s="287" t="s">
        <v>13771</v>
      </c>
      <c r="B13766" s="287" t="s">
        <v>30721</v>
      </c>
      <c r="C13766" s="287" t="s">
        <v>22946</v>
      </c>
      <c r="D13766" t="str">
        <f t="shared" si="215"/>
        <v>un</v>
      </c>
      <c r="E13766" s="288">
        <v>329.78</v>
      </c>
    </row>
    <row r="13767" spans="1:5" x14ac:dyDescent="0.2">
      <c r="A13767" s="287" t="s">
        <v>13772</v>
      </c>
      <c r="B13767" s="287" t="s">
        <v>30721</v>
      </c>
      <c r="C13767" s="287" t="s">
        <v>22946</v>
      </c>
      <c r="D13767" t="str">
        <f t="shared" si="215"/>
        <v>un</v>
      </c>
      <c r="E13767" s="288">
        <v>297.39</v>
      </c>
    </row>
    <row r="13768" spans="1:5" x14ac:dyDescent="0.2">
      <c r="A13768" s="287" t="s">
        <v>13773</v>
      </c>
      <c r="B13768" s="287" t="s">
        <v>30722</v>
      </c>
      <c r="C13768" s="287" t="s">
        <v>22946</v>
      </c>
      <c r="D13768" t="str">
        <f t="shared" si="215"/>
        <v>un</v>
      </c>
      <c r="E13768" s="288">
        <v>359</v>
      </c>
    </row>
    <row r="13769" spans="1:5" x14ac:dyDescent="0.2">
      <c r="A13769" s="287" t="s">
        <v>13774</v>
      </c>
      <c r="B13769" s="287" t="s">
        <v>30722</v>
      </c>
      <c r="C13769" s="287" t="s">
        <v>22946</v>
      </c>
      <c r="D13769" t="str">
        <f t="shared" si="215"/>
        <v>un</v>
      </c>
      <c r="E13769" s="288">
        <v>324.98</v>
      </c>
    </row>
    <row r="13770" spans="1:5" x14ac:dyDescent="0.2">
      <c r="A13770" s="287" t="s">
        <v>13775</v>
      </c>
      <c r="B13770" s="287" t="s">
        <v>30723</v>
      </c>
      <c r="C13770" s="287" t="s">
        <v>22946</v>
      </c>
      <c r="D13770" t="str">
        <f t="shared" si="215"/>
        <v>un</v>
      </c>
      <c r="E13770" s="288">
        <v>321.57</v>
      </c>
    </row>
    <row r="13771" spans="1:5" x14ac:dyDescent="0.2">
      <c r="A13771" s="287" t="s">
        <v>13776</v>
      </c>
      <c r="B13771" s="287" t="s">
        <v>30723</v>
      </c>
      <c r="C13771" s="287" t="s">
        <v>22946</v>
      </c>
      <c r="D13771" t="str">
        <f t="shared" si="215"/>
        <v>un</v>
      </c>
      <c r="E13771" s="288">
        <v>289.18</v>
      </c>
    </row>
    <row r="13772" spans="1:5" x14ac:dyDescent="0.2">
      <c r="A13772" s="287" t="s">
        <v>13777</v>
      </c>
      <c r="B13772" s="287" t="s">
        <v>30724</v>
      </c>
      <c r="C13772" s="287" t="s">
        <v>22946</v>
      </c>
      <c r="D13772" t="str">
        <f t="shared" si="215"/>
        <v>un</v>
      </c>
      <c r="E13772" s="288">
        <v>310.95</v>
      </c>
    </row>
    <row r="13773" spans="1:5" x14ac:dyDescent="0.2">
      <c r="A13773" s="287" t="s">
        <v>13778</v>
      </c>
      <c r="B13773" s="287" t="s">
        <v>30724</v>
      </c>
      <c r="C13773" s="287" t="s">
        <v>22946</v>
      </c>
      <c r="D13773" t="str">
        <f t="shared" si="215"/>
        <v>un</v>
      </c>
      <c r="E13773" s="288">
        <v>278.56</v>
      </c>
    </row>
    <row r="13774" spans="1:5" x14ac:dyDescent="0.2">
      <c r="A13774" s="287" t="s">
        <v>13779</v>
      </c>
      <c r="B13774" s="287" t="s">
        <v>30725</v>
      </c>
      <c r="C13774" s="287" t="s">
        <v>22946</v>
      </c>
      <c r="D13774" t="str">
        <f t="shared" si="215"/>
        <v>un</v>
      </c>
      <c r="E13774" s="288">
        <v>346.82</v>
      </c>
    </row>
    <row r="13775" spans="1:5" x14ac:dyDescent="0.2">
      <c r="A13775" s="287" t="s">
        <v>13780</v>
      </c>
      <c r="B13775" s="287" t="s">
        <v>30725</v>
      </c>
      <c r="C13775" s="287" t="s">
        <v>22946</v>
      </c>
      <c r="D13775" t="str">
        <f t="shared" si="215"/>
        <v>un</v>
      </c>
      <c r="E13775" s="288">
        <v>314.43</v>
      </c>
    </row>
    <row r="13776" spans="1:5" x14ac:dyDescent="0.2">
      <c r="A13776" s="287" t="s">
        <v>13781</v>
      </c>
      <c r="B13776" s="287" t="s">
        <v>30726</v>
      </c>
      <c r="C13776" s="287" t="s">
        <v>22946</v>
      </c>
      <c r="D13776" t="str">
        <f t="shared" si="215"/>
        <v>un</v>
      </c>
      <c r="E13776" s="288">
        <v>301.27</v>
      </c>
    </row>
    <row r="13777" spans="1:5" x14ac:dyDescent="0.2">
      <c r="A13777" s="287" t="s">
        <v>13782</v>
      </c>
      <c r="B13777" s="287" t="s">
        <v>30726</v>
      </c>
      <c r="C13777" s="287" t="s">
        <v>22946</v>
      </c>
      <c r="D13777" t="str">
        <f t="shared" si="215"/>
        <v>un</v>
      </c>
      <c r="E13777" s="288">
        <v>271.58999999999997</v>
      </c>
    </row>
    <row r="13778" spans="1:5" x14ac:dyDescent="0.2">
      <c r="A13778" s="287" t="s">
        <v>13783</v>
      </c>
      <c r="B13778" s="287" t="s">
        <v>30727</v>
      </c>
      <c r="C13778" s="287" t="s">
        <v>22946</v>
      </c>
      <c r="D13778" t="str">
        <f t="shared" si="215"/>
        <v>un</v>
      </c>
      <c r="E13778" s="288">
        <v>290.64999999999998</v>
      </c>
    </row>
    <row r="13779" spans="1:5" x14ac:dyDescent="0.2">
      <c r="A13779" s="287" t="s">
        <v>13784</v>
      </c>
      <c r="B13779" s="287" t="s">
        <v>30727</v>
      </c>
      <c r="C13779" s="287" t="s">
        <v>22946</v>
      </c>
      <c r="D13779" t="str">
        <f t="shared" si="215"/>
        <v>un</v>
      </c>
      <c r="E13779" s="288">
        <v>260.97000000000003</v>
      </c>
    </row>
    <row r="13780" spans="1:5" x14ac:dyDescent="0.2">
      <c r="A13780" s="287" t="s">
        <v>13785</v>
      </c>
      <c r="B13780" s="287" t="s">
        <v>30728</v>
      </c>
      <c r="C13780" s="287" t="s">
        <v>22946</v>
      </c>
      <c r="D13780" t="str">
        <f t="shared" si="215"/>
        <v>un</v>
      </c>
      <c r="E13780" s="288">
        <v>267.08999999999997</v>
      </c>
    </row>
    <row r="13781" spans="1:5" x14ac:dyDescent="0.2">
      <c r="A13781" s="287" t="s">
        <v>13786</v>
      </c>
      <c r="B13781" s="287" t="s">
        <v>30728</v>
      </c>
      <c r="C13781" s="287" t="s">
        <v>22946</v>
      </c>
      <c r="D13781" t="str">
        <f t="shared" si="215"/>
        <v>un</v>
      </c>
      <c r="E13781" s="288">
        <v>240.43</v>
      </c>
    </row>
    <row r="13782" spans="1:5" x14ac:dyDescent="0.2">
      <c r="A13782" s="287" t="s">
        <v>13787</v>
      </c>
      <c r="B13782" s="287" t="s">
        <v>30729</v>
      </c>
      <c r="C13782" s="287" t="s">
        <v>53</v>
      </c>
      <c r="D13782" t="str">
        <f t="shared" si="215"/>
        <v>m</v>
      </c>
      <c r="E13782" s="288">
        <v>231.54</v>
      </c>
    </row>
    <row r="13783" spans="1:5" x14ac:dyDescent="0.2">
      <c r="A13783" s="287" t="s">
        <v>13788</v>
      </c>
      <c r="B13783" s="287" t="s">
        <v>30729</v>
      </c>
      <c r="C13783" s="287" t="s">
        <v>53</v>
      </c>
      <c r="D13783" t="str">
        <f t="shared" si="215"/>
        <v>m</v>
      </c>
      <c r="E13783" s="288">
        <v>209.87</v>
      </c>
    </row>
    <row r="13784" spans="1:5" x14ac:dyDescent="0.2">
      <c r="A13784" s="287" t="s">
        <v>13789</v>
      </c>
      <c r="B13784" s="287" t="s">
        <v>30730</v>
      </c>
      <c r="C13784" s="287" t="s">
        <v>53</v>
      </c>
      <c r="D13784" t="str">
        <f t="shared" si="215"/>
        <v>m</v>
      </c>
      <c r="E13784" s="288">
        <v>163.51</v>
      </c>
    </row>
    <row r="13785" spans="1:5" x14ac:dyDescent="0.2">
      <c r="A13785" s="287" t="s">
        <v>13790</v>
      </c>
      <c r="B13785" s="287" t="s">
        <v>30730</v>
      </c>
      <c r="C13785" s="287" t="s">
        <v>53</v>
      </c>
      <c r="D13785" t="str">
        <f t="shared" si="215"/>
        <v>m</v>
      </c>
      <c r="E13785" s="288">
        <v>146.58000000000001</v>
      </c>
    </row>
    <row r="13786" spans="1:5" x14ac:dyDescent="0.2">
      <c r="A13786" s="287" t="s">
        <v>13791</v>
      </c>
      <c r="B13786" s="287" t="s">
        <v>30731</v>
      </c>
      <c r="C13786" s="287" t="s">
        <v>53</v>
      </c>
      <c r="D13786" t="str">
        <f t="shared" si="215"/>
        <v>m</v>
      </c>
      <c r="E13786" s="288">
        <v>212.01</v>
      </c>
    </row>
    <row r="13787" spans="1:5" x14ac:dyDescent="0.2">
      <c r="A13787" s="287" t="s">
        <v>13792</v>
      </c>
      <c r="B13787" s="287" t="s">
        <v>30731</v>
      </c>
      <c r="C13787" s="287" t="s">
        <v>53</v>
      </c>
      <c r="D13787" t="str">
        <f t="shared" si="215"/>
        <v>m</v>
      </c>
      <c r="E13787" s="288">
        <v>190.36</v>
      </c>
    </row>
    <row r="13788" spans="1:5" x14ac:dyDescent="0.2">
      <c r="A13788" s="287" t="s">
        <v>13793</v>
      </c>
      <c r="B13788" s="287" t="s">
        <v>30732</v>
      </c>
      <c r="C13788" s="287" t="s">
        <v>53</v>
      </c>
      <c r="D13788" t="str">
        <f t="shared" si="215"/>
        <v>m</v>
      </c>
      <c r="E13788" s="288">
        <v>61.68</v>
      </c>
    </row>
    <row r="13789" spans="1:5" x14ac:dyDescent="0.2">
      <c r="A13789" s="287" t="s">
        <v>13794</v>
      </c>
      <c r="B13789" s="287" t="s">
        <v>30732</v>
      </c>
      <c r="C13789" s="287" t="s">
        <v>53</v>
      </c>
      <c r="D13789" t="str">
        <f t="shared" si="215"/>
        <v>m</v>
      </c>
      <c r="E13789" s="288">
        <v>56.48</v>
      </c>
    </row>
    <row r="13790" spans="1:5" x14ac:dyDescent="0.2">
      <c r="A13790" s="287" t="s">
        <v>13795</v>
      </c>
      <c r="B13790" s="287" t="s">
        <v>30733</v>
      </c>
      <c r="C13790" s="287" t="s">
        <v>53</v>
      </c>
      <c r="D13790" t="str">
        <f t="shared" si="215"/>
        <v>m</v>
      </c>
      <c r="E13790" s="288">
        <v>247.51</v>
      </c>
    </row>
    <row r="13791" spans="1:5" x14ac:dyDescent="0.2">
      <c r="A13791" s="287" t="s">
        <v>13796</v>
      </c>
      <c r="B13791" s="287" t="s">
        <v>30733</v>
      </c>
      <c r="C13791" s="287" t="s">
        <v>53</v>
      </c>
      <c r="D13791" t="str">
        <f t="shared" si="215"/>
        <v>m</v>
      </c>
      <c r="E13791" s="288">
        <v>236.68</v>
      </c>
    </row>
    <row r="13792" spans="1:5" x14ac:dyDescent="0.2">
      <c r="A13792" s="287" t="s">
        <v>13797</v>
      </c>
      <c r="B13792" s="287" t="s">
        <v>30734</v>
      </c>
      <c r="C13792" s="287" t="s">
        <v>53</v>
      </c>
      <c r="D13792" t="str">
        <f t="shared" si="215"/>
        <v>m</v>
      </c>
      <c r="E13792" s="288">
        <v>135.91</v>
      </c>
    </row>
    <row r="13793" spans="1:5" x14ac:dyDescent="0.2">
      <c r="A13793" s="287" t="s">
        <v>13798</v>
      </c>
      <c r="B13793" s="287" t="s">
        <v>30734</v>
      </c>
      <c r="C13793" s="287" t="s">
        <v>53</v>
      </c>
      <c r="D13793" t="str">
        <f t="shared" si="215"/>
        <v>m</v>
      </c>
      <c r="E13793" s="288">
        <v>125.07</v>
      </c>
    </row>
    <row r="13794" spans="1:5" x14ac:dyDescent="0.2">
      <c r="A13794" s="287" t="s">
        <v>13799</v>
      </c>
      <c r="B13794" s="287" t="s">
        <v>30735</v>
      </c>
      <c r="C13794" s="287" t="s">
        <v>22946</v>
      </c>
      <c r="D13794" t="str">
        <f t="shared" si="215"/>
        <v>un</v>
      </c>
      <c r="E13794" s="288">
        <v>158.79</v>
      </c>
    </row>
    <row r="13795" spans="1:5" x14ac:dyDescent="0.2">
      <c r="A13795" s="287" t="s">
        <v>13800</v>
      </c>
      <c r="B13795" s="287" t="s">
        <v>30735</v>
      </c>
      <c r="C13795" s="287" t="s">
        <v>22946</v>
      </c>
      <c r="D13795" t="str">
        <f t="shared" si="215"/>
        <v>un</v>
      </c>
      <c r="E13795" s="288">
        <v>153.37</v>
      </c>
    </row>
    <row r="13796" spans="1:5" x14ac:dyDescent="0.2">
      <c r="A13796" s="287" t="s">
        <v>13801</v>
      </c>
      <c r="B13796" s="287" t="s">
        <v>30736</v>
      </c>
      <c r="C13796" s="287" t="s">
        <v>22946</v>
      </c>
      <c r="D13796" t="str">
        <f t="shared" si="215"/>
        <v>un</v>
      </c>
      <c r="E13796" s="288">
        <v>83.92</v>
      </c>
    </row>
    <row r="13797" spans="1:5" x14ac:dyDescent="0.2">
      <c r="A13797" s="287" t="s">
        <v>13802</v>
      </c>
      <c r="B13797" s="287" t="s">
        <v>30736</v>
      </c>
      <c r="C13797" s="287" t="s">
        <v>22946</v>
      </c>
      <c r="D13797" t="str">
        <f t="shared" si="215"/>
        <v>un</v>
      </c>
      <c r="E13797" s="288">
        <v>78.5</v>
      </c>
    </row>
    <row r="13798" spans="1:5" x14ac:dyDescent="0.2">
      <c r="A13798" s="287" t="s">
        <v>13803</v>
      </c>
      <c r="B13798" s="287" t="s">
        <v>30737</v>
      </c>
      <c r="C13798" s="287" t="s">
        <v>22946</v>
      </c>
      <c r="D13798" t="str">
        <f t="shared" si="215"/>
        <v>un</v>
      </c>
      <c r="E13798" s="288">
        <v>51.1</v>
      </c>
    </row>
    <row r="13799" spans="1:5" x14ac:dyDescent="0.2">
      <c r="A13799" s="287" t="s">
        <v>13804</v>
      </c>
      <c r="B13799" s="287" t="s">
        <v>30737</v>
      </c>
      <c r="C13799" s="287" t="s">
        <v>22946</v>
      </c>
      <c r="D13799" t="str">
        <f t="shared" si="215"/>
        <v>un</v>
      </c>
      <c r="E13799" s="288">
        <v>46.77</v>
      </c>
    </row>
    <row r="13800" spans="1:5" x14ac:dyDescent="0.2">
      <c r="A13800" s="287" t="s">
        <v>13805</v>
      </c>
      <c r="B13800" s="287" t="s">
        <v>30738</v>
      </c>
      <c r="C13800" s="287" t="s">
        <v>22946</v>
      </c>
      <c r="D13800" t="str">
        <f t="shared" si="215"/>
        <v>un</v>
      </c>
      <c r="E13800" s="288">
        <v>230.52</v>
      </c>
    </row>
    <row r="13801" spans="1:5" x14ac:dyDescent="0.2">
      <c r="A13801" s="287" t="s">
        <v>13806</v>
      </c>
      <c r="B13801" s="287" t="s">
        <v>30738</v>
      </c>
      <c r="C13801" s="287" t="s">
        <v>22946</v>
      </c>
      <c r="D13801" t="str">
        <f t="shared" si="215"/>
        <v>un</v>
      </c>
      <c r="E13801" s="288">
        <v>219.66</v>
      </c>
    </row>
    <row r="13802" spans="1:5" x14ac:dyDescent="0.2">
      <c r="A13802" s="287" t="s">
        <v>13807</v>
      </c>
      <c r="B13802" s="287" t="s">
        <v>30739</v>
      </c>
      <c r="C13802" s="287" t="s">
        <v>22946</v>
      </c>
      <c r="D13802" t="str">
        <f t="shared" si="215"/>
        <v>un</v>
      </c>
      <c r="E13802" s="288">
        <v>114.22</v>
      </c>
    </row>
    <row r="13803" spans="1:5" x14ac:dyDescent="0.2">
      <c r="A13803" s="287" t="s">
        <v>13808</v>
      </c>
      <c r="B13803" s="287" t="s">
        <v>30739</v>
      </c>
      <c r="C13803" s="287" t="s">
        <v>22946</v>
      </c>
      <c r="D13803" t="str">
        <f t="shared" si="215"/>
        <v>un</v>
      </c>
      <c r="E13803" s="288">
        <v>105.67</v>
      </c>
    </row>
    <row r="13804" spans="1:5" x14ac:dyDescent="0.2">
      <c r="A13804" s="287" t="s">
        <v>13809</v>
      </c>
      <c r="B13804" s="287" t="s">
        <v>30740</v>
      </c>
      <c r="C13804" s="287" t="s">
        <v>22946</v>
      </c>
      <c r="D13804" t="str">
        <f t="shared" si="215"/>
        <v>un</v>
      </c>
      <c r="E13804" s="288">
        <v>71.45</v>
      </c>
    </row>
    <row r="13805" spans="1:5" x14ac:dyDescent="0.2">
      <c r="A13805" s="287" t="s">
        <v>13810</v>
      </c>
      <c r="B13805" s="287" t="s">
        <v>30740</v>
      </c>
      <c r="C13805" s="287" t="s">
        <v>22946</v>
      </c>
      <c r="D13805" t="str">
        <f t="shared" si="215"/>
        <v>un</v>
      </c>
      <c r="E13805" s="288">
        <v>66.67</v>
      </c>
    </row>
    <row r="13806" spans="1:5" x14ac:dyDescent="0.2">
      <c r="A13806" s="287" t="s">
        <v>13811</v>
      </c>
      <c r="B13806" s="287" t="s">
        <v>30741</v>
      </c>
      <c r="C13806" s="287" t="s">
        <v>22946</v>
      </c>
      <c r="D13806" t="str">
        <f t="shared" si="215"/>
        <v>un</v>
      </c>
      <c r="E13806" s="288">
        <v>35.56</v>
      </c>
    </row>
    <row r="13807" spans="1:5" x14ac:dyDescent="0.2">
      <c r="A13807" s="287" t="s">
        <v>13812</v>
      </c>
      <c r="B13807" s="287" t="s">
        <v>30741</v>
      </c>
      <c r="C13807" s="287" t="s">
        <v>22946</v>
      </c>
      <c r="D13807" t="str">
        <f t="shared" si="215"/>
        <v>un</v>
      </c>
      <c r="E13807" s="288">
        <v>33.4</v>
      </c>
    </row>
    <row r="13808" spans="1:5" x14ac:dyDescent="0.2">
      <c r="A13808" s="287" t="s">
        <v>13813</v>
      </c>
      <c r="B13808" s="287" t="s">
        <v>30742</v>
      </c>
      <c r="C13808" s="287" t="s">
        <v>22946</v>
      </c>
      <c r="D13808" t="str">
        <f t="shared" si="215"/>
        <v>un</v>
      </c>
      <c r="E13808" s="288">
        <v>28.81</v>
      </c>
    </row>
    <row r="13809" spans="1:5" x14ac:dyDescent="0.2">
      <c r="A13809" s="287" t="s">
        <v>13814</v>
      </c>
      <c r="B13809" s="287" t="s">
        <v>30742</v>
      </c>
      <c r="C13809" s="287" t="s">
        <v>22946</v>
      </c>
      <c r="D13809" t="str">
        <f t="shared" si="215"/>
        <v>un</v>
      </c>
      <c r="E13809" s="288">
        <v>27.18</v>
      </c>
    </row>
    <row r="13810" spans="1:5" x14ac:dyDescent="0.2">
      <c r="A13810" s="287" t="s">
        <v>13815</v>
      </c>
      <c r="B13810" s="287" t="s">
        <v>30743</v>
      </c>
      <c r="C13810" s="287" t="s">
        <v>22946</v>
      </c>
      <c r="D13810" t="str">
        <f t="shared" si="215"/>
        <v>un</v>
      </c>
      <c r="E13810" s="288">
        <v>270.02</v>
      </c>
    </row>
    <row r="13811" spans="1:5" x14ac:dyDescent="0.2">
      <c r="A13811" s="287" t="s">
        <v>13816</v>
      </c>
      <c r="B13811" s="287" t="s">
        <v>30743</v>
      </c>
      <c r="C13811" s="287" t="s">
        <v>22946</v>
      </c>
      <c r="D13811" t="str">
        <f t="shared" si="215"/>
        <v>un</v>
      </c>
      <c r="E13811" s="288">
        <v>259.16000000000003</v>
      </c>
    </row>
    <row r="13812" spans="1:5" x14ac:dyDescent="0.2">
      <c r="A13812" s="287" t="s">
        <v>13817</v>
      </c>
      <c r="B13812" s="287" t="s">
        <v>30744</v>
      </c>
      <c r="C13812" s="287" t="s">
        <v>22946</v>
      </c>
      <c r="D13812" t="str">
        <f t="shared" si="215"/>
        <v>un</v>
      </c>
      <c r="E13812" s="288">
        <v>144.19999999999999</v>
      </c>
    </row>
    <row r="13813" spans="1:5" x14ac:dyDescent="0.2">
      <c r="A13813" s="287" t="s">
        <v>13818</v>
      </c>
      <c r="B13813" s="287" t="s">
        <v>30744</v>
      </c>
      <c r="C13813" s="287" t="s">
        <v>22946</v>
      </c>
      <c r="D13813" t="str">
        <f t="shared" si="215"/>
        <v>un</v>
      </c>
      <c r="E13813" s="288">
        <v>134.43</v>
      </c>
    </row>
    <row r="13814" spans="1:5" x14ac:dyDescent="0.2">
      <c r="A13814" s="287" t="s">
        <v>13819</v>
      </c>
      <c r="B13814" s="287" t="s">
        <v>30745</v>
      </c>
      <c r="C13814" s="287" t="s">
        <v>22946</v>
      </c>
      <c r="D13814" t="str">
        <f t="shared" si="215"/>
        <v>un</v>
      </c>
      <c r="E13814" s="288">
        <v>81.83</v>
      </c>
    </row>
    <row r="13815" spans="1:5" x14ac:dyDescent="0.2">
      <c r="A13815" s="287" t="s">
        <v>13820</v>
      </c>
      <c r="B13815" s="287" t="s">
        <v>30745</v>
      </c>
      <c r="C13815" s="287" t="s">
        <v>22946</v>
      </c>
      <c r="D13815" t="str">
        <f t="shared" si="215"/>
        <v>un</v>
      </c>
      <c r="E13815" s="288">
        <v>77.040000000000006</v>
      </c>
    </row>
    <row r="13816" spans="1:5" x14ac:dyDescent="0.2">
      <c r="A13816" s="287" t="s">
        <v>13821</v>
      </c>
      <c r="B13816" s="287" t="s">
        <v>30746</v>
      </c>
      <c r="C13816" s="287" t="s">
        <v>22946</v>
      </c>
      <c r="D13816" t="str">
        <f t="shared" si="215"/>
        <v>un</v>
      </c>
      <c r="E13816" s="288">
        <v>317.42</v>
      </c>
    </row>
    <row r="13817" spans="1:5" x14ac:dyDescent="0.2">
      <c r="A13817" s="287" t="s">
        <v>13822</v>
      </c>
      <c r="B13817" s="287" t="s">
        <v>30746</v>
      </c>
      <c r="C13817" s="287" t="s">
        <v>22946</v>
      </c>
      <c r="D13817" t="str">
        <f t="shared" si="215"/>
        <v>un</v>
      </c>
      <c r="E13817" s="288">
        <v>293.47000000000003</v>
      </c>
    </row>
    <row r="13818" spans="1:5" x14ac:dyDescent="0.2">
      <c r="A13818" s="287" t="s">
        <v>13823</v>
      </c>
      <c r="B13818" s="287" t="s">
        <v>30747</v>
      </c>
      <c r="C13818" s="287" t="s">
        <v>22946</v>
      </c>
      <c r="D13818" t="str">
        <f t="shared" si="215"/>
        <v>un</v>
      </c>
      <c r="E13818" s="288">
        <v>417.95</v>
      </c>
    </row>
    <row r="13819" spans="1:5" x14ac:dyDescent="0.2">
      <c r="A13819" s="287" t="s">
        <v>13824</v>
      </c>
      <c r="B13819" s="287" t="s">
        <v>30747</v>
      </c>
      <c r="C13819" s="287" t="s">
        <v>22946</v>
      </c>
      <c r="D13819" t="str">
        <f t="shared" si="215"/>
        <v>un</v>
      </c>
      <c r="E13819" s="288">
        <v>383.16</v>
      </c>
    </row>
    <row r="13820" spans="1:5" x14ac:dyDescent="0.2">
      <c r="A13820" s="287" t="s">
        <v>13825</v>
      </c>
      <c r="B13820" s="287" t="s">
        <v>30748</v>
      </c>
      <c r="C13820" s="287" t="s">
        <v>22946</v>
      </c>
      <c r="D13820" t="str">
        <f t="shared" si="215"/>
        <v>un</v>
      </c>
      <c r="E13820" s="288">
        <v>363.72</v>
      </c>
    </row>
    <row r="13821" spans="1:5" x14ac:dyDescent="0.2">
      <c r="A13821" s="287" t="s">
        <v>13826</v>
      </c>
      <c r="B13821" s="287" t="s">
        <v>30748</v>
      </c>
      <c r="C13821" s="287" t="s">
        <v>22946</v>
      </c>
      <c r="D13821" t="str">
        <f t="shared" si="215"/>
        <v>un</v>
      </c>
      <c r="E13821" s="288">
        <v>336.63</v>
      </c>
    </row>
    <row r="13822" spans="1:5" x14ac:dyDescent="0.2">
      <c r="A13822" s="287" t="s">
        <v>13827</v>
      </c>
      <c r="B13822" s="287" t="s">
        <v>30749</v>
      </c>
      <c r="C13822" s="287" t="s">
        <v>22946</v>
      </c>
      <c r="D13822" t="str">
        <f t="shared" si="215"/>
        <v>un</v>
      </c>
      <c r="E13822" s="288">
        <v>6.75</v>
      </c>
    </row>
    <row r="13823" spans="1:5" x14ac:dyDescent="0.2">
      <c r="A13823" s="287" t="s">
        <v>13828</v>
      </c>
      <c r="B13823" s="287" t="s">
        <v>30749</v>
      </c>
      <c r="C13823" s="287" t="s">
        <v>22946</v>
      </c>
      <c r="D13823" t="str">
        <f t="shared" si="215"/>
        <v>un</v>
      </c>
      <c r="E13823" s="288">
        <v>6.75</v>
      </c>
    </row>
    <row r="13824" spans="1:5" x14ac:dyDescent="0.2">
      <c r="A13824" s="287" t="s">
        <v>13829</v>
      </c>
      <c r="B13824" s="287" t="s">
        <v>30750</v>
      </c>
      <c r="C13824" s="287" t="s">
        <v>22946</v>
      </c>
      <c r="D13824" t="str">
        <f t="shared" si="215"/>
        <v>un</v>
      </c>
      <c r="E13824" s="288">
        <v>3.18</v>
      </c>
    </row>
    <row r="13825" spans="1:5" x14ac:dyDescent="0.2">
      <c r="A13825" s="287" t="s">
        <v>13830</v>
      </c>
      <c r="B13825" s="287" t="s">
        <v>30750</v>
      </c>
      <c r="C13825" s="287" t="s">
        <v>22946</v>
      </c>
      <c r="D13825" t="str">
        <f t="shared" si="215"/>
        <v>un</v>
      </c>
      <c r="E13825" s="288">
        <v>3.18</v>
      </c>
    </row>
    <row r="13826" spans="1:5" x14ac:dyDescent="0.2">
      <c r="A13826" s="287" t="s">
        <v>13831</v>
      </c>
      <c r="B13826" s="287" t="s">
        <v>30751</v>
      </c>
      <c r="C13826" s="287" t="s">
        <v>22946</v>
      </c>
      <c r="D13826" t="str">
        <f t="shared" ref="D13826:D13889" si="216">LOWER(C13826)</f>
        <v>un</v>
      </c>
      <c r="E13826" s="288">
        <v>16.55</v>
      </c>
    </row>
    <row r="13827" spans="1:5" x14ac:dyDescent="0.2">
      <c r="A13827" s="287" t="s">
        <v>13832</v>
      </c>
      <c r="B13827" s="287" t="s">
        <v>30751</v>
      </c>
      <c r="C13827" s="287" t="s">
        <v>22946</v>
      </c>
      <c r="D13827" t="str">
        <f t="shared" si="216"/>
        <v>un</v>
      </c>
      <c r="E13827" s="288">
        <v>16.55</v>
      </c>
    </row>
    <row r="13828" spans="1:5" x14ac:dyDescent="0.2">
      <c r="A13828" s="287" t="s">
        <v>13833</v>
      </c>
      <c r="B13828" s="287" t="s">
        <v>30752</v>
      </c>
      <c r="C13828" s="287" t="s">
        <v>53</v>
      </c>
      <c r="D13828" t="str">
        <f t="shared" si="216"/>
        <v>m</v>
      </c>
      <c r="E13828" s="288">
        <v>3.03</v>
      </c>
    </row>
    <row r="13829" spans="1:5" x14ac:dyDescent="0.2">
      <c r="A13829" s="287" t="s">
        <v>13834</v>
      </c>
      <c r="B13829" s="287" t="s">
        <v>30752</v>
      </c>
      <c r="C13829" s="287" t="s">
        <v>53</v>
      </c>
      <c r="D13829" t="str">
        <f t="shared" si="216"/>
        <v>m</v>
      </c>
      <c r="E13829" s="288">
        <v>3.03</v>
      </c>
    </row>
    <row r="13830" spans="1:5" x14ac:dyDescent="0.2">
      <c r="A13830" s="287" t="s">
        <v>13835</v>
      </c>
      <c r="B13830" s="287" t="s">
        <v>30753</v>
      </c>
      <c r="C13830" s="287" t="s">
        <v>53</v>
      </c>
      <c r="D13830" t="str">
        <f t="shared" si="216"/>
        <v>m</v>
      </c>
      <c r="E13830" s="288">
        <v>13.62</v>
      </c>
    </row>
    <row r="13831" spans="1:5" x14ac:dyDescent="0.2">
      <c r="A13831" s="287" t="s">
        <v>13836</v>
      </c>
      <c r="B13831" s="287" t="s">
        <v>30753</v>
      </c>
      <c r="C13831" s="287" t="s">
        <v>53</v>
      </c>
      <c r="D13831" t="str">
        <f t="shared" si="216"/>
        <v>m</v>
      </c>
      <c r="E13831" s="288">
        <v>13.62</v>
      </c>
    </row>
    <row r="13832" spans="1:5" x14ac:dyDescent="0.2">
      <c r="A13832" s="287" t="s">
        <v>13837</v>
      </c>
      <c r="B13832" s="287" t="s">
        <v>30754</v>
      </c>
      <c r="C13832" s="287" t="s">
        <v>53</v>
      </c>
      <c r="D13832" t="str">
        <f t="shared" si="216"/>
        <v>m</v>
      </c>
      <c r="E13832" s="288">
        <v>42.23</v>
      </c>
    </row>
    <row r="13833" spans="1:5" x14ac:dyDescent="0.2">
      <c r="A13833" s="287" t="s">
        <v>13838</v>
      </c>
      <c r="B13833" s="287" t="s">
        <v>30754</v>
      </c>
      <c r="C13833" s="287" t="s">
        <v>53</v>
      </c>
      <c r="D13833" t="str">
        <f t="shared" si="216"/>
        <v>m</v>
      </c>
      <c r="E13833" s="288">
        <v>42.23</v>
      </c>
    </row>
    <row r="13834" spans="1:5" x14ac:dyDescent="0.2">
      <c r="A13834" s="287" t="s">
        <v>13839</v>
      </c>
      <c r="B13834" s="287" t="s">
        <v>30755</v>
      </c>
      <c r="C13834" s="287" t="s">
        <v>53</v>
      </c>
      <c r="D13834" t="str">
        <f t="shared" si="216"/>
        <v>m</v>
      </c>
      <c r="E13834" s="288">
        <v>23.54</v>
      </c>
    </row>
    <row r="13835" spans="1:5" x14ac:dyDescent="0.2">
      <c r="A13835" s="287" t="s">
        <v>13840</v>
      </c>
      <c r="B13835" s="287" t="s">
        <v>30755</v>
      </c>
      <c r="C13835" s="287" t="s">
        <v>53</v>
      </c>
      <c r="D13835" t="str">
        <f t="shared" si="216"/>
        <v>m</v>
      </c>
      <c r="E13835" s="288">
        <v>23.54</v>
      </c>
    </row>
    <row r="13836" spans="1:5" x14ac:dyDescent="0.2">
      <c r="A13836" s="287" t="s">
        <v>13841</v>
      </c>
      <c r="B13836" s="287" t="s">
        <v>30756</v>
      </c>
      <c r="C13836" s="287" t="s">
        <v>53</v>
      </c>
      <c r="D13836" t="str">
        <f t="shared" si="216"/>
        <v>m</v>
      </c>
      <c r="E13836" s="288">
        <v>17.87</v>
      </c>
    </row>
    <row r="13837" spans="1:5" x14ac:dyDescent="0.2">
      <c r="A13837" s="287" t="s">
        <v>13842</v>
      </c>
      <c r="B13837" s="287" t="s">
        <v>30756</v>
      </c>
      <c r="C13837" s="287" t="s">
        <v>53</v>
      </c>
      <c r="D13837" t="str">
        <f t="shared" si="216"/>
        <v>m</v>
      </c>
      <c r="E13837" s="288">
        <v>17.87</v>
      </c>
    </row>
    <row r="13838" spans="1:5" x14ac:dyDescent="0.2">
      <c r="A13838" s="287" t="s">
        <v>13843</v>
      </c>
      <c r="B13838" s="287" t="s">
        <v>30757</v>
      </c>
      <c r="C13838" s="287" t="s">
        <v>53</v>
      </c>
      <c r="D13838" t="str">
        <f t="shared" si="216"/>
        <v>m</v>
      </c>
      <c r="E13838" s="288">
        <v>119.98</v>
      </c>
    </row>
    <row r="13839" spans="1:5" x14ac:dyDescent="0.2">
      <c r="A13839" s="287" t="s">
        <v>13844</v>
      </c>
      <c r="B13839" s="287" t="s">
        <v>30757</v>
      </c>
      <c r="C13839" s="287" t="s">
        <v>53</v>
      </c>
      <c r="D13839" t="str">
        <f t="shared" si="216"/>
        <v>m</v>
      </c>
      <c r="E13839" s="288">
        <v>115.93</v>
      </c>
    </row>
    <row r="13840" spans="1:5" x14ac:dyDescent="0.2">
      <c r="A13840" s="287" t="s">
        <v>13845</v>
      </c>
      <c r="B13840" s="287" t="s">
        <v>30758</v>
      </c>
      <c r="C13840" s="287" t="s">
        <v>53</v>
      </c>
      <c r="D13840" t="str">
        <f t="shared" si="216"/>
        <v>m</v>
      </c>
      <c r="E13840" s="288">
        <v>212.98</v>
      </c>
    </row>
    <row r="13841" spans="1:5" x14ac:dyDescent="0.2">
      <c r="A13841" s="287" t="s">
        <v>13846</v>
      </c>
      <c r="B13841" s="287" t="s">
        <v>30758</v>
      </c>
      <c r="C13841" s="287" t="s">
        <v>53</v>
      </c>
      <c r="D13841" t="str">
        <f t="shared" si="216"/>
        <v>m</v>
      </c>
      <c r="E13841" s="288">
        <v>208.29</v>
      </c>
    </row>
    <row r="13842" spans="1:5" x14ac:dyDescent="0.2">
      <c r="A13842" s="287" t="s">
        <v>13847</v>
      </c>
      <c r="B13842" s="287" t="s">
        <v>30759</v>
      </c>
      <c r="C13842" s="287" t="s">
        <v>53</v>
      </c>
      <c r="D13842" t="str">
        <f t="shared" si="216"/>
        <v>m</v>
      </c>
      <c r="E13842" s="288">
        <v>108.79</v>
      </c>
    </row>
    <row r="13843" spans="1:5" x14ac:dyDescent="0.2">
      <c r="A13843" s="287" t="s">
        <v>13848</v>
      </c>
      <c r="B13843" s="287" t="s">
        <v>30759</v>
      </c>
      <c r="C13843" s="287" t="s">
        <v>53</v>
      </c>
      <c r="D13843" t="str">
        <f t="shared" si="216"/>
        <v>m</v>
      </c>
      <c r="E13843" s="288">
        <v>108.52</v>
      </c>
    </row>
    <row r="13844" spans="1:5" x14ac:dyDescent="0.2">
      <c r="A13844" s="287" t="s">
        <v>13849</v>
      </c>
      <c r="B13844" s="287" t="s">
        <v>30760</v>
      </c>
      <c r="C13844" s="287" t="s">
        <v>53</v>
      </c>
      <c r="D13844" t="str">
        <f t="shared" si="216"/>
        <v>m</v>
      </c>
      <c r="E13844" s="288">
        <v>161.97999999999999</v>
      </c>
    </row>
    <row r="13845" spans="1:5" x14ac:dyDescent="0.2">
      <c r="A13845" s="287" t="s">
        <v>13850</v>
      </c>
      <c r="B13845" s="287" t="s">
        <v>30760</v>
      </c>
      <c r="C13845" s="287" t="s">
        <v>53</v>
      </c>
      <c r="D13845" t="str">
        <f t="shared" si="216"/>
        <v>m</v>
      </c>
      <c r="E13845" s="288">
        <v>161.71</v>
      </c>
    </row>
    <row r="13846" spans="1:5" x14ac:dyDescent="0.2">
      <c r="A13846" s="287" t="s">
        <v>13851</v>
      </c>
      <c r="B13846" s="287" t="s">
        <v>30761</v>
      </c>
      <c r="C13846" s="287" t="s">
        <v>22946</v>
      </c>
      <c r="D13846" t="str">
        <f t="shared" si="216"/>
        <v>un</v>
      </c>
      <c r="E13846" s="288">
        <v>30.02</v>
      </c>
    </row>
    <row r="13847" spans="1:5" x14ac:dyDescent="0.2">
      <c r="A13847" s="287" t="s">
        <v>13852</v>
      </c>
      <c r="B13847" s="287" t="s">
        <v>30761</v>
      </c>
      <c r="C13847" s="287" t="s">
        <v>22946</v>
      </c>
      <c r="D13847" t="str">
        <f t="shared" si="216"/>
        <v>un</v>
      </c>
      <c r="E13847" s="288">
        <v>29.75</v>
      </c>
    </row>
    <row r="13848" spans="1:5" x14ac:dyDescent="0.2">
      <c r="A13848" s="287" t="s">
        <v>13853</v>
      </c>
      <c r="B13848" s="287" t="s">
        <v>30762</v>
      </c>
      <c r="C13848" s="287" t="s">
        <v>22946</v>
      </c>
      <c r="D13848" t="str">
        <f t="shared" si="216"/>
        <v>un</v>
      </c>
      <c r="E13848" s="288">
        <v>4.13</v>
      </c>
    </row>
    <row r="13849" spans="1:5" x14ac:dyDescent="0.2">
      <c r="A13849" s="287" t="s">
        <v>13854</v>
      </c>
      <c r="B13849" s="287" t="s">
        <v>30762</v>
      </c>
      <c r="C13849" s="287" t="s">
        <v>22946</v>
      </c>
      <c r="D13849" t="str">
        <f t="shared" si="216"/>
        <v>un</v>
      </c>
      <c r="E13849" s="288">
        <v>3.66</v>
      </c>
    </row>
    <row r="13850" spans="1:5" x14ac:dyDescent="0.2">
      <c r="A13850" s="287" t="s">
        <v>13855</v>
      </c>
      <c r="B13850" s="287" t="s">
        <v>30763</v>
      </c>
      <c r="C13850" s="287" t="s">
        <v>22946</v>
      </c>
      <c r="D13850" t="str">
        <f t="shared" si="216"/>
        <v>un</v>
      </c>
      <c r="E13850" s="288">
        <v>5.41</v>
      </c>
    </row>
    <row r="13851" spans="1:5" x14ac:dyDescent="0.2">
      <c r="A13851" s="287" t="s">
        <v>13856</v>
      </c>
      <c r="B13851" s="287" t="s">
        <v>30763</v>
      </c>
      <c r="C13851" s="287" t="s">
        <v>22946</v>
      </c>
      <c r="D13851" t="str">
        <f t="shared" si="216"/>
        <v>un</v>
      </c>
      <c r="E13851" s="288">
        <v>4.79</v>
      </c>
    </row>
    <row r="13852" spans="1:5" x14ac:dyDescent="0.2">
      <c r="A13852" s="287" t="s">
        <v>13857</v>
      </c>
      <c r="B13852" s="287" t="s">
        <v>30764</v>
      </c>
      <c r="C13852" s="287" t="s">
        <v>22946</v>
      </c>
      <c r="D13852" t="str">
        <f t="shared" si="216"/>
        <v>un</v>
      </c>
      <c r="E13852" s="288">
        <v>8.17</v>
      </c>
    </row>
    <row r="13853" spans="1:5" x14ac:dyDescent="0.2">
      <c r="A13853" s="287" t="s">
        <v>13858</v>
      </c>
      <c r="B13853" s="287" t="s">
        <v>30764</v>
      </c>
      <c r="C13853" s="287" t="s">
        <v>22946</v>
      </c>
      <c r="D13853" t="str">
        <f t="shared" si="216"/>
        <v>un</v>
      </c>
      <c r="E13853" s="288">
        <v>7.23</v>
      </c>
    </row>
    <row r="13854" spans="1:5" x14ac:dyDescent="0.2">
      <c r="A13854" s="287" t="s">
        <v>13859</v>
      </c>
      <c r="B13854" s="287" t="s">
        <v>30765</v>
      </c>
      <c r="C13854" s="287" t="s">
        <v>22946</v>
      </c>
      <c r="D13854" t="str">
        <f t="shared" si="216"/>
        <v>un</v>
      </c>
      <c r="E13854" s="288">
        <v>10.62</v>
      </c>
    </row>
    <row r="13855" spans="1:5" x14ac:dyDescent="0.2">
      <c r="A13855" s="287" t="s">
        <v>13860</v>
      </c>
      <c r="B13855" s="287" t="s">
        <v>30765</v>
      </c>
      <c r="C13855" s="287" t="s">
        <v>22946</v>
      </c>
      <c r="D13855" t="str">
        <f t="shared" si="216"/>
        <v>un</v>
      </c>
      <c r="E13855" s="288">
        <v>9.3699999999999992</v>
      </c>
    </row>
    <row r="13856" spans="1:5" x14ac:dyDescent="0.2">
      <c r="A13856" s="287" t="s">
        <v>13861</v>
      </c>
      <c r="B13856" s="287" t="s">
        <v>30766</v>
      </c>
      <c r="C13856" s="287" t="s">
        <v>22946</v>
      </c>
      <c r="D13856" t="str">
        <f t="shared" si="216"/>
        <v>un</v>
      </c>
      <c r="E13856" s="288">
        <v>20.100000000000001</v>
      </c>
    </row>
    <row r="13857" spans="1:5" x14ac:dyDescent="0.2">
      <c r="A13857" s="287" t="s">
        <v>13862</v>
      </c>
      <c r="B13857" s="287" t="s">
        <v>30766</v>
      </c>
      <c r="C13857" s="287" t="s">
        <v>22946</v>
      </c>
      <c r="D13857" t="str">
        <f t="shared" si="216"/>
        <v>un</v>
      </c>
      <c r="E13857" s="288">
        <v>17.59</v>
      </c>
    </row>
    <row r="13858" spans="1:5" x14ac:dyDescent="0.2">
      <c r="A13858" s="287" t="s">
        <v>13863</v>
      </c>
      <c r="B13858" s="287" t="s">
        <v>30767</v>
      </c>
      <c r="C13858" s="287" t="s">
        <v>22946</v>
      </c>
      <c r="D13858" t="str">
        <f t="shared" si="216"/>
        <v>un</v>
      </c>
      <c r="E13858" s="288">
        <v>392.45</v>
      </c>
    </row>
    <row r="13859" spans="1:5" x14ac:dyDescent="0.2">
      <c r="A13859" s="287" t="s">
        <v>13864</v>
      </c>
      <c r="B13859" s="287" t="s">
        <v>30767</v>
      </c>
      <c r="C13859" s="287" t="s">
        <v>22946</v>
      </c>
      <c r="D13859" t="str">
        <f t="shared" si="216"/>
        <v>un</v>
      </c>
      <c r="E13859" s="288">
        <v>376.2</v>
      </c>
    </row>
    <row r="13860" spans="1:5" x14ac:dyDescent="0.2">
      <c r="A13860" s="287" t="s">
        <v>13865</v>
      </c>
      <c r="B13860" s="287" t="s">
        <v>30768</v>
      </c>
      <c r="C13860" s="287" t="s">
        <v>22946</v>
      </c>
      <c r="D13860" t="str">
        <f t="shared" si="216"/>
        <v>un</v>
      </c>
      <c r="E13860" s="288">
        <v>613.09</v>
      </c>
    </row>
    <row r="13861" spans="1:5" x14ac:dyDescent="0.2">
      <c r="A13861" s="287" t="s">
        <v>13866</v>
      </c>
      <c r="B13861" s="287" t="s">
        <v>30768</v>
      </c>
      <c r="C13861" s="287" t="s">
        <v>22946</v>
      </c>
      <c r="D13861" t="str">
        <f t="shared" si="216"/>
        <v>un</v>
      </c>
      <c r="E13861" s="288">
        <v>586</v>
      </c>
    </row>
    <row r="13862" spans="1:5" x14ac:dyDescent="0.2">
      <c r="A13862" s="287" t="s">
        <v>13867</v>
      </c>
      <c r="B13862" s="287" t="s">
        <v>30769</v>
      </c>
      <c r="C13862" s="287" t="s">
        <v>22946</v>
      </c>
      <c r="D13862" t="str">
        <f t="shared" si="216"/>
        <v>un</v>
      </c>
      <c r="E13862" s="288">
        <v>322.48</v>
      </c>
    </row>
    <row r="13863" spans="1:5" x14ac:dyDescent="0.2">
      <c r="A13863" s="287" t="s">
        <v>13868</v>
      </c>
      <c r="B13863" s="287" t="s">
        <v>30769</v>
      </c>
      <c r="C13863" s="287" t="s">
        <v>22946</v>
      </c>
      <c r="D13863" t="str">
        <f t="shared" si="216"/>
        <v>un</v>
      </c>
      <c r="E13863" s="288">
        <v>300.81</v>
      </c>
    </row>
    <row r="13864" spans="1:5" x14ac:dyDescent="0.2">
      <c r="A13864" s="287" t="s">
        <v>13869</v>
      </c>
      <c r="B13864" s="287" t="s">
        <v>30770</v>
      </c>
      <c r="C13864" s="287" t="s">
        <v>22946</v>
      </c>
      <c r="D13864" t="str">
        <f t="shared" si="216"/>
        <v>un</v>
      </c>
      <c r="E13864" s="288">
        <v>391.67</v>
      </c>
    </row>
    <row r="13865" spans="1:5" x14ac:dyDescent="0.2">
      <c r="A13865" s="287" t="s">
        <v>13870</v>
      </c>
      <c r="B13865" s="287" t="s">
        <v>30770</v>
      </c>
      <c r="C13865" s="287" t="s">
        <v>22946</v>
      </c>
      <c r="D13865" t="str">
        <f t="shared" si="216"/>
        <v>un</v>
      </c>
      <c r="E13865" s="288">
        <v>378.13</v>
      </c>
    </row>
    <row r="13866" spans="1:5" x14ac:dyDescent="0.2">
      <c r="A13866" s="287" t="s">
        <v>13871</v>
      </c>
      <c r="B13866" s="287" t="s">
        <v>30771</v>
      </c>
      <c r="C13866" s="287" t="s">
        <v>22946</v>
      </c>
      <c r="D13866" t="str">
        <f t="shared" si="216"/>
        <v>un</v>
      </c>
      <c r="E13866" s="288">
        <v>443.64</v>
      </c>
    </row>
    <row r="13867" spans="1:5" x14ac:dyDescent="0.2">
      <c r="A13867" s="287" t="s">
        <v>13872</v>
      </c>
      <c r="B13867" s="287" t="s">
        <v>30771</v>
      </c>
      <c r="C13867" s="287" t="s">
        <v>22946</v>
      </c>
      <c r="D13867" t="str">
        <f t="shared" si="216"/>
        <v>un</v>
      </c>
      <c r="E13867" s="288">
        <v>428.74</v>
      </c>
    </row>
    <row r="13868" spans="1:5" x14ac:dyDescent="0.2">
      <c r="A13868" s="287" t="s">
        <v>13873</v>
      </c>
      <c r="B13868" s="287" t="s">
        <v>30772</v>
      </c>
      <c r="C13868" s="287" t="s">
        <v>22946</v>
      </c>
      <c r="D13868" t="str">
        <f t="shared" si="216"/>
        <v>un</v>
      </c>
      <c r="E13868" s="288">
        <v>391.72</v>
      </c>
    </row>
    <row r="13869" spans="1:5" x14ac:dyDescent="0.2">
      <c r="A13869" s="287" t="s">
        <v>13874</v>
      </c>
      <c r="B13869" s="287" t="s">
        <v>30772</v>
      </c>
      <c r="C13869" s="287" t="s">
        <v>22946</v>
      </c>
      <c r="D13869" t="str">
        <f t="shared" si="216"/>
        <v>un</v>
      </c>
      <c r="E13869" s="288">
        <v>368.13</v>
      </c>
    </row>
    <row r="13870" spans="1:5" x14ac:dyDescent="0.2">
      <c r="A13870" s="287" t="s">
        <v>13875</v>
      </c>
      <c r="B13870" s="287" t="s">
        <v>30773</v>
      </c>
      <c r="C13870" s="287" t="s">
        <v>22946</v>
      </c>
      <c r="D13870" t="str">
        <f t="shared" si="216"/>
        <v>un</v>
      </c>
      <c r="E13870" s="288">
        <v>400.2</v>
      </c>
    </row>
    <row r="13871" spans="1:5" x14ac:dyDescent="0.2">
      <c r="A13871" s="287" t="s">
        <v>13876</v>
      </c>
      <c r="B13871" s="287" t="s">
        <v>30773</v>
      </c>
      <c r="C13871" s="287" t="s">
        <v>22946</v>
      </c>
      <c r="D13871" t="str">
        <f t="shared" si="216"/>
        <v>un</v>
      </c>
      <c r="E13871" s="288">
        <v>385.51</v>
      </c>
    </row>
    <row r="13872" spans="1:5" x14ac:dyDescent="0.2">
      <c r="A13872" s="287" t="s">
        <v>13877</v>
      </c>
      <c r="B13872" s="287" t="s">
        <v>30774</v>
      </c>
      <c r="C13872" s="287" t="s">
        <v>22946</v>
      </c>
      <c r="D13872" t="str">
        <f t="shared" si="216"/>
        <v>un</v>
      </c>
      <c r="E13872" s="288">
        <v>100.2</v>
      </c>
    </row>
    <row r="13873" spans="1:5" x14ac:dyDescent="0.2">
      <c r="A13873" s="287" t="s">
        <v>13878</v>
      </c>
      <c r="B13873" s="287" t="s">
        <v>30774</v>
      </c>
      <c r="C13873" s="287" t="s">
        <v>22946</v>
      </c>
      <c r="D13873" t="str">
        <f t="shared" si="216"/>
        <v>un</v>
      </c>
      <c r="E13873" s="288">
        <v>95.04</v>
      </c>
    </row>
    <row r="13874" spans="1:5" x14ac:dyDescent="0.2">
      <c r="A13874" s="287" t="s">
        <v>13879</v>
      </c>
      <c r="B13874" s="287" t="s">
        <v>30775</v>
      </c>
      <c r="C13874" s="287" t="s">
        <v>22946</v>
      </c>
      <c r="D13874" t="str">
        <f t="shared" si="216"/>
        <v>un</v>
      </c>
      <c r="E13874" s="288">
        <v>139.18</v>
      </c>
    </row>
    <row r="13875" spans="1:5" x14ac:dyDescent="0.2">
      <c r="A13875" s="287" t="s">
        <v>13880</v>
      </c>
      <c r="B13875" s="287" t="s">
        <v>30775</v>
      </c>
      <c r="C13875" s="287" t="s">
        <v>22946</v>
      </c>
      <c r="D13875" t="str">
        <f t="shared" si="216"/>
        <v>un</v>
      </c>
      <c r="E13875" s="288">
        <v>133.63</v>
      </c>
    </row>
    <row r="13876" spans="1:5" x14ac:dyDescent="0.2">
      <c r="A13876" s="287" t="s">
        <v>13881</v>
      </c>
      <c r="B13876" s="287" t="s">
        <v>30776</v>
      </c>
      <c r="C13876" s="287" t="s">
        <v>22946</v>
      </c>
      <c r="D13876" t="str">
        <f t="shared" si="216"/>
        <v>un</v>
      </c>
      <c r="E13876" s="288">
        <v>179.36</v>
      </c>
    </row>
    <row r="13877" spans="1:5" x14ac:dyDescent="0.2">
      <c r="A13877" s="287" t="s">
        <v>13882</v>
      </c>
      <c r="B13877" s="287" t="s">
        <v>30776</v>
      </c>
      <c r="C13877" s="287" t="s">
        <v>22946</v>
      </c>
      <c r="D13877" t="str">
        <f t="shared" si="216"/>
        <v>un</v>
      </c>
      <c r="E13877" s="288">
        <v>173.43</v>
      </c>
    </row>
    <row r="13878" spans="1:5" x14ac:dyDescent="0.2">
      <c r="A13878" s="287" t="s">
        <v>13883</v>
      </c>
      <c r="B13878" s="287" t="s">
        <v>30777</v>
      </c>
      <c r="C13878" s="287" t="s">
        <v>22946</v>
      </c>
      <c r="D13878" t="str">
        <f t="shared" si="216"/>
        <v>un</v>
      </c>
      <c r="E13878" s="288">
        <v>244.15</v>
      </c>
    </row>
    <row r="13879" spans="1:5" x14ac:dyDescent="0.2">
      <c r="A13879" s="287" t="s">
        <v>13884</v>
      </c>
      <c r="B13879" s="287" t="s">
        <v>30777</v>
      </c>
      <c r="C13879" s="287" t="s">
        <v>22946</v>
      </c>
      <c r="D13879" t="str">
        <f t="shared" si="216"/>
        <v>un</v>
      </c>
      <c r="E13879" s="288">
        <v>237.34</v>
      </c>
    </row>
    <row r="13880" spans="1:5" x14ac:dyDescent="0.2">
      <c r="A13880" s="287" t="s">
        <v>13885</v>
      </c>
      <c r="B13880" s="287" t="s">
        <v>30778</v>
      </c>
      <c r="C13880" s="287" t="s">
        <v>22946</v>
      </c>
      <c r="D13880" t="str">
        <f t="shared" si="216"/>
        <v>un</v>
      </c>
      <c r="E13880" s="288">
        <v>342.47</v>
      </c>
    </row>
    <row r="13881" spans="1:5" x14ac:dyDescent="0.2">
      <c r="A13881" s="287" t="s">
        <v>13886</v>
      </c>
      <c r="B13881" s="287" t="s">
        <v>30778</v>
      </c>
      <c r="C13881" s="287" t="s">
        <v>22946</v>
      </c>
      <c r="D13881" t="str">
        <f t="shared" si="216"/>
        <v>un</v>
      </c>
      <c r="E13881" s="288">
        <v>335.23</v>
      </c>
    </row>
    <row r="13882" spans="1:5" x14ac:dyDescent="0.2">
      <c r="A13882" s="287" t="s">
        <v>13887</v>
      </c>
      <c r="B13882" s="287" t="s">
        <v>30779</v>
      </c>
      <c r="C13882" s="287" t="s">
        <v>22946</v>
      </c>
      <c r="D13882" t="str">
        <f t="shared" si="216"/>
        <v>un</v>
      </c>
      <c r="E13882" s="288">
        <v>653.27</v>
      </c>
    </row>
    <row r="13883" spans="1:5" x14ac:dyDescent="0.2">
      <c r="A13883" s="287" t="s">
        <v>13888</v>
      </c>
      <c r="B13883" s="287" t="s">
        <v>30779</v>
      </c>
      <c r="C13883" s="287" t="s">
        <v>22946</v>
      </c>
      <c r="D13883" t="str">
        <f t="shared" si="216"/>
        <v>un</v>
      </c>
      <c r="E13883" s="288">
        <v>624.28</v>
      </c>
    </row>
    <row r="13884" spans="1:5" x14ac:dyDescent="0.2">
      <c r="A13884" s="287" t="s">
        <v>13889</v>
      </c>
      <c r="B13884" s="287" t="s">
        <v>30780</v>
      </c>
      <c r="C13884" s="287" t="s">
        <v>22946</v>
      </c>
      <c r="D13884" t="str">
        <f t="shared" si="216"/>
        <v>un</v>
      </c>
      <c r="E13884" s="288">
        <v>742.57</v>
      </c>
    </row>
    <row r="13885" spans="1:5" x14ac:dyDescent="0.2">
      <c r="A13885" s="287" t="s">
        <v>13890</v>
      </c>
      <c r="B13885" s="287" t="s">
        <v>30780</v>
      </c>
      <c r="C13885" s="287" t="s">
        <v>22946</v>
      </c>
      <c r="D13885" t="str">
        <f t="shared" si="216"/>
        <v>un</v>
      </c>
      <c r="E13885" s="288">
        <v>713.58</v>
      </c>
    </row>
    <row r="13886" spans="1:5" x14ac:dyDescent="0.2">
      <c r="A13886" s="287" t="s">
        <v>13891</v>
      </c>
      <c r="B13886" s="287" t="s">
        <v>30781</v>
      </c>
      <c r="C13886" s="287" t="s">
        <v>22946</v>
      </c>
      <c r="D13886" t="str">
        <f t="shared" si="216"/>
        <v>un</v>
      </c>
      <c r="E13886" s="288">
        <v>1431.11</v>
      </c>
    </row>
    <row r="13887" spans="1:5" x14ac:dyDescent="0.2">
      <c r="A13887" s="287" t="s">
        <v>13892</v>
      </c>
      <c r="B13887" s="287" t="s">
        <v>30781</v>
      </c>
      <c r="C13887" s="287" t="s">
        <v>22946</v>
      </c>
      <c r="D13887" t="str">
        <f t="shared" si="216"/>
        <v>un</v>
      </c>
      <c r="E13887" s="288">
        <v>1378.93</v>
      </c>
    </row>
    <row r="13888" spans="1:5" x14ac:dyDescent="0.2">
      <c r="A13888" s="287" t="s">
        <v>13893</v>
      </c>
      <c r="B13888" s="287" t="s">
        <v>30782</v>
      </c>
      <c r="C13888" s="287" t="s">
        <v>22946</v>
      </c>
      <c r="D13888" t="str">
        <f t="shared" si="216"/>
        <v>un</v>
      </c>
      <c r="E13888" s="288">
        <v>2512.31</v>
      </c>
    </row>
    <row r="13889" spans="1:5" x14ac:dyDescent="0.2">
      <c r="A13889" s="287" t="s">
        <v>13894</v>
      </c>
      <c r="B13889" s="287" t="s">
        <v>30782</v>
      </c>
      <c r="C13889" s="287" t="s">
        <v>22946</v>
      </c>
      <c r="D13889" t="str">
        <f t="shared" si="216"/>
        <v>un</v>
      </c>
      <c r="E13889" s="288">
        <v>2452.02</v>
      </c>
    </row>
    <row r="13890" spans="1:5" x14ac:dyDescent="0.2">
      <c r="A13890" s="287" t="s">
        <v>13895</v>
      </c>
      <c r="B13890" s="287" t="s">
        <v>30783</v>
      </c>
      <c r="C13890" s="287" t="s">
        <v>22946</v>
      </c>
      <c r="D13890" t="str">
        <f t="shared" ref="D13890:D13953" si="217">LOWER(C13890)</f>
        <v>un</v>
      </c>
      <c r="E13890" s="288">
        <v>1569.21</v>
      </c>
    </row>
    <row r="13891" spans="1:5" x14ac:dyDescent="0.2">
      <c r="A13891" s="287" t="s">
        <v>13896</v>
      </c>
      <c r="B13891" s="287" t="s">
        <v>30783</v>
      </c>
      <c r="C13891" s="287" t="s">
        <v>22946</v>
      </c>
      <c r="D13891" t="str">
        <f t="shared" si="217"/>
        <v>un</v>
      </c>
      <c r="E13891" s="288">
        <v>1517.04</v>
      </c>
    </row>
    <row r="13892" spans="1:5" x14ac:dyDescent="0.2">
      <c r="A13892" s="287" t="s">
        <v>13897</v>
      </c>
      <c r="B13892" s="287" t="s">
        <v>30784</v>
      </c>
      <c r="C13892" s="287" t="s">
        <v>22946</v>
      </c>
      <c r="D13892" t="str">
        <f t="shared" si="217"/>
        <v>un</v>
      </c>
      <c r="E13892" s="288">
        <v>2781.95</v>
      </c>
    </row>
    <row r="13893" spans="1:5" x14ac:dyDescent="0.2">
      <c r="A13893" s="287" t="s">
        <v>13898</v>
      </c>
      <c r="B13893" s="287" t="s">
        <v>30784</v>
      </c>
      <c r="C13893" s="287" t="s">
        <v>22946</v>
      </c>
      <c r="D13893" t="str">
        <f t="shared" si="217"/>
        <v>un</v>
      </c>
      <c r="E13893" s="288">
        <v>2721.66</v>
      </c>
    </row>
    <row r="13894" spans="1:5" x14ac:dyDescent="0.2">
      <c r="A13894" s="287" t="s">
        <v>13899</v>
      </c>
      <c r="B13894" s="287" t="s">
        <v>30785</v>
      </c>
      <c r="C13894" s="287" t="s">
        <v>22946</v>
      </c>
      <c r="D13894" t="str">
        <f t="shared" si="217"/>
        <v>un</v>
      </c>
      <c r="E13894" s="288">
        <v>2831.78</v>
      </c>
    </row>
    <row r="13895" spans="1:5" x14ac:dyDescent="0.2">
      <c r="A13895" s="287" t="s">
        <v>13900</v>
      </c>
      <c r="B13895" s="287" t="s">
        <v>30785</v>
      </c>
      <c r="C13895" s="287" t="s">
        <v>22946</v>
      </c>
      <c r="D13895" t="str">
        <f t="shared" si="217"/>
        <v>un</v>
      </c>
      <c r="E13895" s="288">
        <v>2746.51</v>
      </c>
    </row>
    <row r="13896" spans="1:5" x14ac:dyDescent="0.2">
      <c r="A13896" s="287" t="s">
        <v>13901</v>
      </c>
      <c r="B13896" s="287" t="s">
        <v>30786</v>
      </c>
      <c r="C13896" s="287" t="s">
        <v>22946</v>
      </c>
      <c r="D13896" t="str">
        <f t="shared" si="217"/>
        <v>un</v>
      </c>
      <c r="E13896" s="288">
        <v>2940.26</v>
      </c>
    </row>
    <row r="13897" spans="1:5" x14ac:dyDescent="0.2">
      <c r="A13897" s="287" t="s">
        <v>13902</v>
      </c>
      <c r="B13897" s="287" t="s">
        <v>30786</v>
      </c>
      <c r="C13897" s="287" t="s">
        <v>22946</v>
      </c>
      <c r="D13897" t="str">
        <f t="shared" si="217"/>
        <v>un</v>
      </c>
      <c r="E13897" s="288">
        <v>2854.99</v>
      </c>
    </row>
    <row r="13898" spans="1:5" x14ac:dyDescent="0.2">
      <c r="A13898" s="287" t="s">
        <v>13903</v>
      </c>
      <c r="B13898" s="287" t="s">
        <v>30787</v>
      </c>
      <c r="C13898" s="287" t="s">
        <v>22946</v>
      </c>
      <c r="D13898" t="str">
        <f t="shared" si="217"/>
        <v>un</v>
      </c>
      <c r="E13898" s="288">
        <v>3940.46</v>
      </c>
    </row>
    <row r="13899" spans="1:5" x14ac:dyDescent="0.2">
      <c r="A13899" s="287" t="s">
        <v>13904</v>
      </c>
      <c r="B13899" s="287" t="s">
        <v>30787</v>
      </c>
      <c r="C13899" s="287" t="s">
        <v>22946</v>
      </c>
      <c r="D13899" t="str">
        <f t="shared" si="217"/>
        <v>un</v>
      </c>
      <c r="E13899" s="288">
        <v>3844.58</v>
      </c>
    </row>
    <row r="13900" spans="1:5" x14ac:dyDescent="0.2">
      <c r="A13900" s="287" t="s">
        <v>13905</v>
      </c>
      <c r="B13900" s="287" t="s">
        <v>30788</v>
      </c>
      <c r="C13900" s="287" t="s">
        <v>22946</v>
      </c>
      <c r="D13900" t="str">
        <f t="shared" si="217"/>
        <v>un</v>
      </c>
      <c r="E13900" s="288">
        <v>4071.11</v>
      </c>
    </row>
    <row r="13901" spans="1:5" x14ac:dyDescent="0.2">
      <c r="A13901" s="287" t="s">
        <v>13906</v>
      </c>
      <c r="B13901" s="287" t="s">
        <v>30788</v>
      </c>
      <c r="C13901" s="287" t="s">
        <v>22946</v>
      </c>
      <c r="D13901" t="str">
        <f t="shared" si="217"/>
        <v>un</v>
      </c>
      <c r="E13901" s="288">
        <v>3975.23</v>
      </c>
    </row>
    <row r="13902" spans="1:5" x14ac:dyDescent="0.2">
      <c r="A13902" s="287" t="s">
        <v>13907</v>
      </c>
      <c r="B13902" s="287" t="s">
        <v>30789</v>
      </c>
      <c r="C13902" s="287" t="s">
        <v>22946</v>
      </c>
      <c r="D13902" t="str">
        <f t="shared" si="217"/>
        <v>un</v>
      </c>
      <c r="E13902" s="288">
        <v>58.25</v>
      </c>
    </row>
    <row r="13903" spans="1:5" x14ac:dyDescent="0.2">
      <c r="A13903" s="287" t="s">
        <v>13908</v>
      </c>
      <c r="B13903" s="287" t="s">
        <v>30789</v>
      </c>
      <c r="C13903" s="287" t="s">
        <v>22946</v>
      </c>
      <c r="D13903" t="str">
        <f t="shared" si="217"/>
        <v>un</v>
      </c>
      <c r="E13903" s="288">
        <v>55.11</v>
      </c>
    </row>
    <row r="13904" spans="1:5" x14ac:dyDescent="0.2">
      <c r="A13904" s="287" t="s">
        <v>13909</v>
      </c>
      <c r="B13904" s="287" t="s">
        <v>30790</v>
      </c>
      <c r="C13904" s="287" t="s">
        <v>22946</v>
      </c>
      <c r="D13904" t="str">
        <f t="shared" si="217"/>
        <v>un</v>
      </c>
      <c r="E13904" s="288">
        <v>205.28</v>
      </c>
    </row>
    <row r="13905" spans="1:5" x14ac:dyDescent="0.2">
      <c r="A13905" s="287" t="s">
        <v>13910</v>
      </c>
      <c r="B13905" s="287" t="s">
        <v>30790</v>
      </c>
      <c r="C13905" s="287" t="s">
        <v>22946</v>
      </c>
      <c r="D13905" t="str">
        <f t="shared" si="217"/>
        <v>un</v>
      </c>
      <c r="E13905" s="288">
        <v>194.42</v>
      </c>
    </row>
    <row r="13906" spans="1:5" x14ac:dyDescent="0.2">
      <c r="A13906" s="287" t="s">
        <v>13911</v>
      </c>
      <c r="B13906" s="287" t="s">
        <v>30791</v>
      </c>
      <c r="C13906" s="287" t="s">
        <v>22946</v>
      </c>
      <c r="D13906" t="str">
        <f t="shared" si="217"/>
        <v>un</v>
      </c>
      <c r="E13906" s="288">
        <v>288.2</v>
      </c>
    </row>
    <row r="13907" spans="1:5" x14ac:dyDescent="0.2">
      <c r="A13907" s="287" t="s">
        <v>13912</v>
      </c>
      <c r="B13907" s="287" t="s">
        <v>30791</v>
      </c>
      <c r="C13907" s="287" t="s">
        <v>22946</v>
      </c>
      <c r="D13907" t="str">
        <f t="shared" si="217"/>
        <v>un</v>
      </c>
      <c r="E13907" s="288">
        <v>277.33999999999997</v>
      </c>
    </row>
    <row r="13908" spans="1:5" x14ac:dyDescent="0.2">
      <c r="A13908" s="287" t="s">
        <v>13913</v>
      </c>
      <c r="B13908" s="287" t="s">
        <v>30792</v>
      </c>
      <c r="C13908" s="287" t="s">
        <v>22946</v>
      </c>
      <c r="D13908" t="str">
        <f t="shared" si="217"/>
        <v>un</v>
      </c>
      <c r="E13908" s="288">
        <v>52.2</v>
      </c>
    </row>
    <row r="13909" spans="1:5" x14ac:dyDescent="0.2">
      <c r="A13909" s="287" t="s">
        <v>13914</v>
      </c>
      <c r="B13909" s="287" t="s">
        <v>30792</v>
      </c>
      <c r="C13909" s="287" t="s">
        <v>22946</v>
      </c>
      <c r="D13909" t="str">
        <f t="shared" si="217"/>
        <v>un</v>
      </c>
      <c r="E13909" s="288">
        <v>49.06</v>
      </c>
    </row>
    <row r="13910" spans="1:5" x14ac:dyDescent="0.2">
      <c r="A13910" s="287" t="s">
        <v>13915</v>
      </c>
      <c r="B13910" s="287" t="s">
        <v>30793</v>
      </c>
      <c r="C13910" s="287" t="s">
        <v>22946</v>
      </c>
      <c r="D13910" t="str">
        <f t="shared" si="217"/>
        <v>un</v>
      </c>
      <c r="E13910" s="288">
        <v>36.229999999999997</v>
      </c>
    </row>
    <row r="13911" spans="1:5" x14ac:dyDescent="0.2">
      <c r="A13911" s="287" t="s">
        <v>13916</v>
      </c>
      <c r="B13911" s="287" t="s">
        <v>30793</v>
      </c>
      <c r="C13911" s="287" t="s">
        <v>22946</v>
      </c>
      <c r="D13911" t="str">
        <f t="shared" si="217"/>
        <v>un</v>
      </c>
      <c r="E13911" s="288">
        <v>33.71</v>
      </c>
    </row>
    <row r="13912" spans="1:5" x14ac:dyDescent="0.2">
      <c r="A13912" s="287" t="s">
        <v>13917</v>
      </c>
      <c r="B13912" s="287" t="s">
        <v>30794</v>
      </c>
      <c r="C13912" s="287" t="s">
        <v>22946</v>
      </c>
      <c r="D13912" t="str">
        <f t="shared" si="217"/>
        <v>un</v>
      </c>
      <c r="E13912" s="288">
        <v>55.67</v>
      </c>
    </row>
    <row r="13913" spans="1:5" x14ac:dyDescent="0.2">
      <c r="A13913" s="287" t="s">
        <v>13918</v>
      </c>
      <c r="B13913" s="287" t="s">
        <v>30794</v>
      </c>
      <c r="C13913" s="287" t="s">
        <v>22946</v>
      </c>
      <c r="D13913" t="str">
        <f t="shared" si="217"/>
        <v>un</v>
      </c>
      <c r="E13913" s="288">
        <v>52.53</v>
      </c>
    </row>
    <row r="13914" spans="1:5" x14ac:dyDescent="0.2">
      <c r="A13914" s="287" t="s">
        <v>13919</v>
      </c>
      <c r="B13914" s="287" t="s">
        <v>23648</v>
      </c>
      <c r="C13914" s="287" t="s">
        <v>22946</v>
      </c>
      <c r="D13914" t="str">
        <f t="shared" si="217"/>
        <v>un</v>
      </c>
      <c r="E13914" s="288">
        <v>949.71</v>
      </c>
    </row>
    <row r="13915" spans="1:5" x14ac:dyDescent="0.2">
      <c r="A13915" s="287" t="s">
        <v>13920</v>
      </c>
      <c r="B13915" s="287" t="s">
        <v>23648</v>
      </c>
      <c r="C13915" s="287" t="s">
        <v>22946</v>
      </c>
      <c r="D13915" t="str">
        <f t="shared" si="217"/>
        <v>un</v>
      </c>
      <c r="E13915" s="288">
        <v>943.2</v>
      </c>
    </row>
    <row r="13916" spans="1:5" x14ac:dyDescent="0.2">
      <c r="A13916" s="287" t="s">
        <v>13921</v>
      </c>
      <c r="B13916" s="287" t="s">
        <v>30795</v>
      </c>
      <c r="C13916" s="287" t="s">
        <v>53</v>
      </c>
      <c r="D13916" t="str">
        <f t="shared" si="217"/>
        <v>m</v>
      </c>
      <c r="E13916" s="288">
        <v>941.59</v>
      </c>
    </row>
    <row r="13917" spans="1:5" x14ac:dyDescent="0.2">
      <c r="A13917" s="287" t="s">
        <v>13922</v>
      </c>
      <c r="B13917" s="287" t="s">
        <v>30795</v>
      </c>
      <c r="C13917" s="287" t="s">
        <v>53</v>
      </c>
      <c r="D13917" t="str">
        <f t="shared" si="217"/>
        <v>m</v>
      </c>
      <c r="E13917" s="288">
        <v>936.17</v>
      </c>
    </row>
    <row r="13918" spans="1:5" x14ac:dyDescent="0.2">
      <c r="A13918" s="287" t="s">
        <v>13923</v>
      </c>
      <c r="B13918" s="287" t="s">
        <v>30796</v>
      </c>
      <c r="C13918" s="287" t="s">
        <v>53</v>
      </c>
      <c r="D13918" t="str">
        <f t="shared" si="217"/>
        <v>m</v>
      </c>
      <c r="E13918" s="288">
        <v>279.7</v>
      </c>
    </row>
    <row r="13919" spans="1:5" x14ac:dyDescent="0.2">
      <c r="A13919" s="287" t="s">
        <v>13924</v>
      </c>
      <c r="B13919" s="287" t="s">
        <v>30796</v>
      </c>
      <c r="C13919" s="287" t="s">
        <v>53</v>
      </c>
      <c r="D13919" t="str">
        <f t="shared" si="217"/>
        <v>m</v>
      </c>
      <c r="E13919" s="288">
        <v>279.08</v>
      </c>
    </row>
    <row r="13920" spans="1:5" x14ac:dyDescent="0.2">
      <c r="A13920" s="287" t="s">
        <v>13925</v>
      </c>
      <c r="B13920" s="287" t="s">
        <v>30797</v>
      </c>
      <c r="C13920" s="287" t="s">
        <v>22946</v>
      </c>
      <c r="D13920" t="str">
        <f t="shared" si="217"/>
        <v>un</v>
      </c>
      <c r="E13920" s="288">
        <v>558.24</v>
      </c>
    </row>
    <row r="13921" spans="1:5" x14ac:dyDescent="0.2">
      <c r="A13921" s="287" t="s">
        <v>13926</v>
      </c>
      <c r="B13921" s="287" t="s">
        <v>30797</v>
      </c>
      <c r="C13921" s="287" t="s">
        <v>22946</v>
      </c>
      <c r="D13921" t="str">
        <f t="shared" si="217"/>
        <v>un</v>
      </c>
      <c r="E13921" s="288">
        <v>557.14</v>
      </c>
    </row>
    <row r="13922" spans="1:5" x14ac:dyDescent="0.2">
      <c r="A13922" s="287" t="s">
        <v>13927</v>
      </c>
      <c r="B13922" s="287" t="s">
        <v>30798</v>
      </c>
      <c r="C13922" s="287" t="s">
        <v>22946</v>
      </c>
      <c r="D13922" t="str">
        <f t="shared" si="217"/>
        <v>un</v>
      </c>
      <c r="E13922" s="288">
        <v>6953.3</v>
      </c>
    </row>
    <row r="13923" spans="1:5" x14ac:dyDescent="0.2">
      <c r="A13923" s="287" t="s">
        <v>13928</v>
      </c>
      <c r="B13923" s="287" t="s">
        <v>30798</v>
      </c>
      <c r="C13923" s="287" t="s">
        <v>22946</v>
      </c>
      <c r="D13923" t="str">
        <f t="shared" si="217"/>
        <v>un</v>
      </c>
      <c r="E13923" s="288">
        <v>6905.41</v>
      </c>
    </row>
    <row r="13924" spans="1:5" x14ac:dyDescent="0.2">
      <c r="A13924" s="287" t="s">
        <v>13929</v>
      </c>
      <c r="B13924" s="287" t="s">
        <v>30799</v>
      </c>
      <c r="C13924" s="287" t="s">
        <v>22946</v>
      </c>
      <c r="D13924" t="str">
        <f t="shared" si="217"/>
        <v>un</v>
      </c>
      <c r="E13924" s="288">
        <v>953.54</v>
      </c>
    </row>
    <row r="13925" spans="1:5" x14ac:dyDescent="0.2">
      <c r="A13925" s="287" t="s">
        <v>13930</v>
      </c>
      <c r="B13925" s="287" t="s">
        <v>30799</v>
      </c>
      <c r="C13925" s="287" t="s">
        <v>22946</v>
      </c>
      <c r="D13925" t="str">
        <f t="shared" si="217"/>
        <v>un</v>
      </c>
      <c r="E13925" s="288">
        <v>905.65</v>
      </c>
    </row>
    <row r="13926" spans="1:5" x14ac:dyDescent="0.2">
      <c r="A13926" s="287" t="s">
        <v>13931</v>
      </c>
      <c r="B13926" s="287" t="s">
        <v>30800</v>
      </c>
      <c r="C13926" s="287" t="s">
        <v>22946</v>
      </c>
      <c r="D13926" t="str">
        <f t="shared" si="217"/>
        <v>un</v>
      </c>
      <c r="E13926" s="288">
        <v>1354.48</v>
      </c>
    </row>
    <row r="13927" spans="1:5" x14ac:dyDescent="0.2">
      <c r="A13927" s="287" t="s">
        <v>13932</v>
      </c>
      <c r="B13927" s="287" t="s">
        <v>30800</v>
      </c>
      <c r="C13927" s="287" t="s">
        <v>22946</v>
      </c>
      <c r="D13927" t="str">
        <f t="shared" si="217"/>
        <v>un</v>
      </c>
      <c r="E13927" s="288">
        <v>1283.94</v>
      </c>
    </row>
    <row r="13928" spans="1:5" x14ac:dyDescent="0.2">
      <c r="A13928" s="287" t="s">
        <v>13933</v>
      </c>
      <c r="B13928" s="287" t="s">
        <v>30801</v>
      </c>
      <c r="C13928" s="287" t="s">
        <v>53</v>
      </c>
      <c r="D13928" t="str">
        <f t="shared" si="217"/>
        <v>m</v>
      </c>
      <c r="E13928" s="288">
        <v>119.39</v>
      </c>
    </row>
    <row r="13929" spans="1:5" x14ac:dyDescent="0.2">
      <c r="A13929" s="287" t="s">
        <v>13934</v>
      </c>
      <c r="B13929" s="287" t="s">
        <v>30801</v>
      </c>
      <c r="C13929" s="287" t="s">
        <v>53</v>
      </c>
      <c r="D13929" t="str">
        <f t="shared" si="217"/>
        <v>m</v>
      </c>
      <c r="E13929" s="288">
        <v>117.87</v>
      </c>
    </row>
    <row r="13930" spans="1:5" x14ac:dyDescent="0.2">
      <c r="A13930" s="287" t="s">
        <v>13935</v>
      </c>
      <c r="B13930" s="287" t="s">
        <v>30802</v>
      </c>
      <c r="C13930" s="287" t="s">
        <v>53</v>
      </c>
      <c r="D13930" t="str">
        <f t="shared" si="217"/>
        <v>m</v>
      </c>
      <c r="E13930" s="288">
        <v>99.51</v>
      </c>
    </row>
    <row r="13931" spans="1:5" x14ac:dyDescent="0.2">
      <c r="A13931" s="287" t="s">
        <v>13936</v>
      </c>
      <c r="B13931" s="287" t="s">
        <v>30802</v>
      </c>
      <c r="C13931" s="287" t="s">
        <v>53</v>
      </c>
      <c r="D13931" t="str">
        <f t="shared" si="217"/>
        <v>m</v>
      </c>
      <c r="E13931" s="288">
        <v>98.15</v>
      </c>
    </row>
    <row r="13932" spans="1:5" x14ac:dyDescent="0.2">
      <c r="A13932" s="287" t="s">
        <v>13937</v>
      </c>
      <c r="B13932" s="287" t="s">
        <v>30803</v>
      </c>
      <c r="C13932" s="287" t="s">
        <v>23649</v>
      </c>
      <c r="D13932" t="str">
        <f t="shared" si="217"/>
        <v>n</v>
      </c>
      <c r="E13932" s="288">
        <v>84.9</v>
      </c>
    </row>
    <row r="13933" spans="1:5" x14ac:dyDescent="0.2">
      <c r="A13933" s="287" t="s">
        <v>13938</v>
      </c>
      <c r="B13933" s="287" t="s">
        <v>30803</v>
      </c>
      <c r="C13933" s="287" t="s">
        <v>23649</v>
      </c>
      <c r="D13933" t="str">
        <f t="shared" si="217"/>
        <v>n</v>
      </c>
      <c r="E13933" s="288">
        <v>83.38</v>
      </c>
    </row>
    <row r="13934" spans="1:5" x14ac:dyDescent="0.2">
      <c r="A13934" s="287" t="s">
        <v>13939</v>
      </c>
      <c r="B13934" s="287" t="s">
        <v>30804</v>
      </c>
      <c r="C13934" s="287" t="s">
        <v>53</v>
      </c>
      <c r="D13934" t="str">
        <f t="shared" si="217"/>
        <v>m</v>
      </c>
      <c r="E13934" s="288">
        <v>60.09</v>
      </c>
    </row>
    <row r="13935" spans="1:5" x14ac:dyDescent="0.2">
      <c r="A13935" s="287" t="s">
        <v>13940</v>
      </c>
      <c r="B13935" s="287" t="s">
        <v>30804</v>
      </c>
      <c r="C13935" s="287" t="s">
        <v>53</v>
      </c>
      <c r="D13935" t="str">
        <f t="shared" si="217"/>
        <v>m</v>
      </c>
      <c r="E13935" s="288">
        <v>58.74</v>
      </c>
    </row>
    <row r="13936" spans="1:5" x14ac:dyDescent="0.2">
      <c r="A13936" s="287" t="s">
        <v>13941</v>
      </c>
      <c r="B13936" s="287" t="s">
        <v>30805</v>
      </c>
      <c r="C13936" s="287" t="s">
        <v>53</v>
      </c>
      <c r="D13936" t="str">
        <f t="shared" si="217"/>
        <v>m</v>
      </c>
      <c r="E13936" s="288">
        <v>1512.51</v>
      </c>
    </row>
    <row r="13937" spans="1:5" x14ac:dyDescent="0.2">
      <c r="A13937" s="287" t="s">
        <v>13942</v>
      </c>
      <c r="B13937" s="287" t="s">
        <v>30805</v>
      </c>
      <c r="C13937" s="287" t="s">
        <v>53</v>
      </c>
      <c r="D13937" t="str">
        <f t="shared" si="217"/>
        <v>m</v>
      </c>
      <c r="E13937" s="288">
        <v>1456.6</v>
      </c>
    </row>
    <row r="13938" spans="1:5" x14ac:dyDescent="0.2">
      <c r="A13938" s="287" t="s">
        <v>13943</v>
      </c>
      <c r="B13938" s="287" t="s">
        <v>30806</v>
      </c>
      <c r="C13938" s="287" t="s">
        <v>53</v>
      </c>
      <c r="D13938" t="str">
        <f t="shared" si="217"/>
        <v>m</v>
      </c>
      <c r="E13938" s="288">
        <v>24.21</v>
      </c>
    </row>
    <row r="13939" spans="1:5" x14ac:dyDescent="0.2">
      <c r="A13939" s="287" t="s">
        <v>13944</v>
      </c>
      <c r="B13939" s="287" t="s">
        <v>30806</v>
      </c>
      <c r="C13939" s="287" t="s">
        <v>53</v>
      </c>
      <c r="D13939" t="str">
        <f t="shared" si="217"/>
        <v>m</v>
      </c>
      <c r="E13939" s="288">
        <v>22.04</v>
      </c>
    </row>
    <row r="13940" spans="1:5" x14ac:dyDescent="0.2">
      <c r="A13940" s="287" t="s">
        <v>13945</v>
      </c>
      <c r="B13940" s="287" t="s">
        <v>30807</v>
      </c>
      <c r="C13940" s="287" t="s">
        <v>53</v>
      </c>
      <c r="D13940" t="str">
        <f t="shared" si="217"/>
        <v>m</v>
      </c>
      <c r="E13940" s="288">
        <v>32.549999999999997</v>
      </c>
    </row>
    <row r="13941" spans="1:5" x14ac:dyDescent="0.2">
      <c r="A13941" s="287" t="s">
        <v>13946</v>
      </c>
      <c r="B13941" s="287" t="s">
        <v>30807</v>
      </c>
      <c r="C13941" s="287" t="s">
        <v>53</v>
      </c>
      <c r="D13941" t="str">
        <f t="shared" si="217"/>
        <v>m</v>
      </c>
      <c r="E13941" s="288">
        <v>29.84</v>
      </c>
    </row>
    <row r="13942" spans="1:5" x14ac:dyDescent="0.2">
      <c r="A13942" s="287" t="s">
        <v>13947</v>
      </c>
      <c r="B13942" s="287" t="s">
        <v>30808</v>
      </c>
      <c r="C13942" s="287" t="s">
        <v>53</v>
      </c>
      <c r="D13942" t="str">
        <f t="shared" si="217"/>
        <v>m</v>
      </c>
      <c r="E13942" s="288">
        <v>14.33</v>
      </c>
    </row>
    <row r="13943" spans="1:5" x14ac:dyDescent="0.2">
      <c r="A13943" s="287" t="s">
        <v>13948</v>
      </c>
      <c r="B13943" s="287" t="s">
        <v>30808</v>
      </c>
      <c r="C13943" s="287" t="s">
        <v>53</v>
      </c>
      <c r="D13943" t="str">
        <f t="shared" si="217"/>
        <v>m</v>
      </c>
      <c r="E13943" s="288">
        <v>12.71</v>
      </c>
    </row>
    <row r="13944" spans="1:5" x14ac:dyDescent="0.2">
      <c r="A13944" s="287" t="s">
        <v>13949</v>
      </c>
      <c r="B13944" s="287" t="s">
        <v>30809</v>
      </c>
      <c r="C13944" s="287" t="s">
        <v>53</v>
      </c>
      <c r="D13944" t="str">
        <f t="shared" si="217"/>
        <v>m</v>
      </c>
      <c r="E13944" s="288">
        <v>63845.36</v>
      </c>
    </row>
    <row r="13945" spans="1:5" x14ac:dyDescent="0.2">
      <c r="A13945" s="287" t="s">
        <v>13950</v>
      </c>
      <c r="B13945" s="287" t="s">
        <v>30809</v>
      </c>
      <c r="C13945" s="287" t="s">
        <v>53</v>
      </c>
      <c r="D13945" t="str">
        <f t="shared" si="217"/>
        <v>m</v>
      </c>
      <c r="E13945" s="288">
        <v>63823.69</v>
      </c>
    </row>
    <row r="13946" spans="1:5" x14ac:dyDescent="0.2">
      <c r="A13946" s="287" t="s">
        <v>13951</v>
      </c>
      <c r="B13946" s="287" t="s">
        <v>30810</v>
      </c>
      <c r="C13946" s="287" t="s">
        <v>53</v>
      </c>
      <c r="D13946" t="str">
        <f t="shared" si="217"/>
        <v>m</v>
      </c>
      <c r="E13946" s="288">
        <v>1502.81</v>
      </c>
    </row>
    <row r="13947" spans="1:5" x14ac:dyDescent="0.2">
      <c r="A13947" s="287" t="s">
        <v>13952</v>
      </c>
      <c r="B13947" s="287" t="s">
        <v>30810</v>
      </c>
      <c r="C13947" s="287" t="s">
        <v>53</v>
      </c>
      <c r="D13947" t="str">
        <f t="shared" si="217"/>
        <v>m</v>
      </c>
      <c r="E13947" s="288">
        <v>1497.39</v>
      </c>
    </row>
    <row r="13948" spans="1:5" x14ac:dyDescent="0.2">
      <c r="A13948" s="287" t="s">
        <v>13953</v>
      </c>
      <c r="B13948" s="287" t="s">
        <v>30811</v>
      </c>
      <c r="C13948" s="287" t="s">
        <v>53</v>
      </c>
      <c r="D13948" t="str">
        <f t="shared" si="217"/>
        <v>m</v>
      </c>
      <c r="E13948" s="288">
        <v>954.15</v>
      </c>
    </row>
    <row r="13949" spans="1:5" x14ac:dyDescent="0.2">
      <c r="A13949" s="287" t="s">
        <v>13954</v>
      </c>
      <c r="B13949" s="287" t="s">
        <v>30811</v>
      </c>
      <c r="C13949" s="287" t="s">
        <v>53</v>
      </c>
      <c r="D13949" t="str">
        <f t="shared" si="217"/>
        <v>m</v>
      </c>
      <c r="E13949" s="288">
        <v>948.73</v>
      </c>
    </row>
    <row r="13950" spans="1:5" x14ac:dyDescent="0.2">
      <c r="A13950" s="287" t="s">
        <v>13955</v>
      </c>
      <c r="B13950" s="287" t="s">
        <v>30812</v>
      </c>
      <c r="C13950" s="287" t="s">
        <v>53</v>
      </c>
      <c r="D13950" t="str">
        <f t="shared" si="217"/>
        <v>m</v>
      </c>
      <c r="E13950" s="288">
        <v>3289.37</v>
      </c>
    </row>
    <row r="13951" spans="1:5" x14ac:dyDescent="0.2">
      <c r="A13951" s="287" t="s">
        <v>13956</v>
      </c>
      <c r="B13951" s="287" t="s">
        <v>30812</v>
      </c>
      <c r="C13951" s="287" t="s">
        <v>53</v>
      </c>
      <c r="D13951" t="str">
        <f t="shared" si="217"/>
        <v>m</v>
      </c>
      <c r="E13951" s="288">
        <v>3283.95</v>
      </c>
    </row>
    <row r="13952" spans="1:5" x14ac:dyDescent="0.2">
      <c r="A13952" s="287" t="s">
        <v>13957</v>
      </c>
      <c r="B13952" s="287" t="s">
        <v>30813</v>
      </c>
      <c r="C13952" s="287" t="s">
        <v>53</v>
      </c>
      <c r="D13952" t="str">
        <f t="shared" si="217"/>
        <v>m</v>
      </c>
      <c r="E13952" s="288">
        <v>1948</v>
      </c>
    </row>
    <row r="13953" spans="1:5" x14ac:dyDescent="0.2">
      <c r="A13953" s="287" t="s">
        <v>13958</v>
      </c>
      <c r="B13953" s="287" t="s">
        <v>30813</v>
      </c>
      <c r="C13953" s="287" t="s">
        <v>53</v>
      </c>
      <c r="D13953" t="str">
        <f t="shared" si="217"/>
        <v>m</v>
      </c>
      <c r="E13953" s="288">
        <v>1942.58</v>
      </c>
    </row>
    <row r="13954" spans="1:5" x14ac:dyDescent="0.2">
      <c r="A13954" s="287" t="s">
        <v>13959</v>
      </c>
      <c r="B13954" s="287" t="s">
        <v>30814</v>
      </c>
      <c r="C13954" s="287" t="s">
        <v>22946</v>
      </c>
      <c r="D13954" t="str">
        <f t="shared" ref="D13954:D14017" si="218">LOWER(C13954)</f>
        <v>un</v>
      </c>
      <c r="E13954" s="288">
        <v>267.8</v>
      </c>
    </row>
    <row r="13955" spans="1:5" x14ac:dyDescent="0.2">
      <c r="A13955" s="287" t="s">
        <v>13960</v>
      </c>
      <c r="B13955" s="287" t="s">
        <v>30814</v>
      </c>
      <c r="C13955" s="287" t="s">
        <v>22946</v>
      </c>
      <c r="D13955" t="str">
        <f t="shared" si="218"/>
        <v>un</v>
      </c>
      <c r="E13955" s="288">
        <v>267.8</v>
      </c>
    </row>
    <row r="13956" spans="1:5" x14ac:dyDescent="0.2">
      <c r="A13956" s="287" t="s">
        <v>13961</v>
      </c>
      <c r="B13956" s="287" t="s">
        <v>30815</v>
      </c>
      <c r="C13956" s="287" t="s">
        <v>22946</v>
      </c>
      <c r="D13956" t="str">
        <f t="shared" si="218"/>
        <v>un</v>
      </c>
      <c r="E13956" s="288">
        <v>280.18</v>
      </c>
    </row>
    <row r="13957" spans="1:5" x14ac:dyDescent="0.2">
      <c r="A13957" s="287" t="s">
        <v>13962</v>
      </c>
      <c r="B13957" s="287" t="s">
        <v>30815</v>
      </c>
      <c r="C13957" s="287" t="s">
        <v>22946</v>
      </c>
      <c r="D13957" t="str">
        <f t="shared" si="218"/>
        <v>un</v>
      </c>
      <c r="E13957" s="288">
        <v>269.33999999999997</v>
      </c>
    </row>
    <row r="13958" spans="1:5" x14ac:dyDescent="0.2">
      <c r="A13958" s="287" t="s">
        <v>13963</v>
      </c>
      <c r="B13958" s="287" t="s">
        <v>30816</v>
      </c>
      <c r="C13958" s="287" t="s">
        <v>22946</v>
      </c>
      <c r="D13958" t="str">
        <f t="shared" si="218"/>
        <v>un</v>
      </c>
      <c r="E13958" s="288">
        <v>117.01</v>
      </c>
    </row>
    <row r="13959" spans="1:5" x14ac:dyDescent="0.2">
      <c r="A13959" s="287" t="s">
        <v>13964</v>
      </c>
      <c r="B13959" s="287" t="s">
        <v>30816</v>
      </c>
      <c r="C13959" s="287" t="s">
        <v>22946</v>
      </c>
      <c r="D13959" t="str">
        <f t="shared" si="218"/>
        <v>un</v>
      </c>
      <c r="E13959" s="288">
        <v>115.12</v>
      </c>
    </row>
    <row r="13960" spans="1:5" x14ac:dyDescent="0.2">
      <c r="A13960" s="287" t="s">
        <v>13965</v>
      </c>
      <c r="B13960" s="287" t="s">
        <v>30817</v>
      </c>
      <c r="C13960" s="287" t="s">
        <v>22946</v>
      </c>
      <c r="D13960" t="str">
        <f t="shared" si="218"/>
        <v>un</v>
      </c>
      <c r="E13960" s="288">
        <v>37.909999999999997</v>
      </c>
    </row>
    <row r="13961" spans="1:5" x14ac:dyDescent="0.2">
      <c r="A13961" s="287" t="s">
        <v>13966</v>
      </c>
      <c r="B13961" s="287" t="s">
        <v>30817</v>
      </c>
      <c r="C13961" s="287" t="s">
        <v>22946</v>
      </c>
      <c r="D13961" t="str">
        <f t="shared" si="218"/>
        <v>un</v>
      </c>
      <c r="E13961" s="288">
        <v>36.83</v>
      </c>
    </row>
    <row r="13962" spans="1:5" x14ac:dyDescent="0.2">
      <c r="A13962" s="287" t="s">
        <v>13967</v>
      </c>
      <c r="B13962" s="287" t="s">
        <v>30818</v>
      </c>
      <c r="C13962" s="287" t="s">
        <v>22946</v>
      </c>
      <c r="D13962" t="str">
        <f t="shared" si="218"/>
        <v>un</v>
      </c>
      <c r="E13962" s="288">
        <v>109.84</v>
      </c>
    </row>
    <row r="13963" spans="1:5" x14ac:dyDescent="0.2">
      <c r="A13963" s="287" t="s">
        <v>13968</v>
      </c>
      <c r="B13963" s="287" t="s">
        <v>30818</v>
      </c>
      <c r="C13963" s="287" t="s">
        <v>22946</v>
      </c>
      <c r="D13963" t="str">
        <f t="shared" si="218"/>
        <v>un</v>
      </c>
      <c r="E13963" s="288">
        <v>107.13</v>
      </c>
    </row>
    <row r="13964" spans="1:5" x14ac:dyDescent="0.2">
      <c r="A13964" s="287" t="s">
        <v>13969</v>
      </c>
      <c r="B13964" s="287" t="s">
        <v>30819</v>
      </c>
      <c r="C13964" s="287" t="s">
        <v>53</v>
      </c>
      <c r="D13964" t="str">
        <f t="shared" si="218"/>
        <v>m</v>
      </c>
      <c r="E13964" s="288">
        <v>1178.73</v>
      </c>
    </row>
    <row r="13965" spans="1:5" x14ac:dyDescent="0.2">
      <c r="A13965" s="287" t="s">
        <v>13970</v>
      </c>
      <c r="B13965" s="287" t="s">
        <v>30819</v>
      </c>
      <c r="C13965" s="287" t="s">
        <v>53</v>
      </c>
      <c r="D13965" t="str">
        <f t="shared" si="218"/>
        <v>m</v>
      </c>
      <c r="E13965" s="288">
        <v>1135.3900000000001</v>
      </c>
    </row>
    <row r="13966" spans="1:5" x14ac:dyDescent="0.2">
      <c r="A13966" s="287" t="s">
        <v>13971</v>
      </c>
      <c r="B13966" s="287" t="s">
        <v>30820</v>
      </c>
      <c r="C13966" s="287" t="s">
        <v>53</v>
      </c>
      <c r="D13966" t="str">
        <f t="shared" si="218"/>
        <v>m</v>
      </c>
      <c r="E13966" s="288">
        <v>479.75</v>
      </c>
    </row>
    <row r="13967" spans="1:5" x14ac:dyDescent="0.2">
      <c r="A13967" s="287" t="s">
        <v>13972</v>
      </c>
      <c r="B13967" s="287" t="s">
        <v>30820</v>
      </c>
      <c r="C13967" s="287" t="s">
        <v>53</v>
      </c>
      <c r="D13967" t="str">
        <f t="shared" si="218"/>
        <v>m</v>
      </c>
      <c r="E13967" s="288">
        <v>447.24</v>
      </c>
    </row>
    <row r="13968" spans="1:5" x14ac:dyDescent="0.2">
      <c r="A13968" s="287" t="s">
        <v>13973</v>
      </c>
      <c r="B13968" s="287" t="s">
        <v>30821</v>
      </c>
      <c r="C13968" s="287" t="s">
        <v>53</v>
      </c>
      <c r="D13968" t="str">
        <f t="shared" si="218"/>
        <v>m</v>
      </c>
      <c r="E13968" s="288">
        <v>225.1</v>
      </c>
    </row>
    <row r="13969" spans="1:5" x14ac:dyDescent="0.2">
      <c r="A13969" s="287" t="s">
        <v>13974</v>
      </c>
      <c r="B13969" s="287" t="s">
        <v>30821</v>
      </c>
      <c r="C13969" s="287" t="s">
        <v>53</v>
      </c>
      <c r="D13969" t="str">
        <f t="shared" si="218"/>
        <v>m</v>
      </c>
      <c r="E13969" s="288">
        <v>219.68</v>
      </c>
    </row>
    <row r="13970" spans="1:5" x14ac:dyDescent="0.2">
      <c r="A13970" s="287" t="s">
        <v>13975</v>
      </c>
      <c r="B13970" s="287" t="s">
        <v>30822</v>
      </c>
      <c r="C13970" s="287" t="s">
        <v>53</v>
      </c>
      <c r="D13970" t="str">
        <f t="shared" si="218"/>
        <v>m</v>
      </c>
      <c r="E13970" s="288">
        <v>647.29999999999995</v>
      </c>
    </row>
    <row r="13971" spans="1:5" x14ac:dyDescent="0.2">
      <c r="A13971" s="287" t="s">
        <v>13976</v>
      </c>
      <c r="B13971" s="287" t="s">
        <v>30822</v>
      </c>
      <c r="C13971" s="287" t="s">
        <v>53</v>
      </c>
      <c r="D13971" t="str">
        <f t="shared" si="218"/>
        <v>m</v>
      </c>
      <c r="E13971" s="288">
        <v>603.96</v>
      </c>
    </row>
    <row r="13972" spans="1:5" x14ac:dyDescent="0.2">
      <c r="A13972" s="287" t="s">
        <v>13977</v>
      </c>
      <c r="B13972" s="287" t="s">
        <v>30823</v>
      </c>
      <c r="C13972" s="287" t="s">
        <v>53</v>
      </c>
      <c r="D13972" t="str">
        <f t="shared" si="218"/>
        <v>m</v>
      </c>
      <c r="E13972" s="288">
        <v>106.91</v>
      </c>
    </row>
    <row r="13973" spans="1:5" x14ac:dyDescent="0.2">
      <c r="A13973" s="287" t="s">
        <v>13978</v>
      </c>
      <c r="B13973" s="287" t="s">
        <v>30823</v>
      </c>
      <c r="C13973" s="287" t="s">
        <v>53</v>
      </c>
      <c r="D13973" t="str">
        <f t="shared" si="218"/>
        <v>m</v>
      </c>
      <c r="E13973" s="288">
        <v>97.16</v>
      </c>
    </row>
    <row r="13974" spans="1:5" x14ac:dyDescent="0.2">
      <c r="A13974" s="287" t="s">
        <v>13979</v>
      </c>
      <c r="B13974" s="287" t="s">
        <v>30824</v>
      </c>
      <c r="C13974" s="287" t="s">
        <v>53</v>
      </c>
      <c r="D13974" t="str">
        <f t="shared" si="218"/>
        <v>m</v>
      </c>
      <c r="E13974" s="288">
        <v>122.37</v>
      </c>
    </row>
    <row r="13975" spans="1:5" x14ac:dyDescent="0.2">
      <c r="A13975" s="287" t="s">
        <v>13980</v>
      </c>
      <c r="B13975" s="287" t="s">
        <v>30824</v>
      </c>
      <c r="C13975" s="287" t="s">
        <v>53</v>
      </c>
      <c r="D13975" t="str">
        <f t="shared" si="218"/>
        <v>m</v>
      </c>
      <c r="E13975" s="288">
        <v>112.62</v>
      </c>
    </row>
    <row r="13976" spans="1:5" x14ac:dyDescent="0.2">
      <c r="A13976" s="287" t="s">
        <v>13981</v>
      </c>
      <c r="B13976" s="287" t="s">
        <v>30825</v>
      </c>
      <c r="C13976" s="287" t="s">
        <v>22946</v>
      </c>
      <c r="D13976" t="str">
        <f t="shared" si="218"/>
        <v>un</v>
      </c>
      <c r="E13976" s="288">
        <v>167.13</v>
      </c>
    </row>
    <row r="13977" spans="1:5" x14ac:dyDescent="0.2">
      <c r="A13977" s="287" t="s">
        <v>13982</v>
      </c>
      <c r="B13977" s="287" t="s">
        <v>30825</v>
      </c>
      <c r="C13977" s="287" t="s">
        <v>22946</v>
      </c>
      <c r="D13977" t="str">
        <f t="shared" si="218"/>
        <v>un</v>
      </c>
      <c r="E13977" s="288">
        <v>154.94</v>
      </c>
    </row>
    <row r="13978" spans="1:5" x14ac:dyDescent="0.2">
      <c r="A13978" s="287" t="s">
        <v>13983</v>
      </c>
      <c r="B13978" s="287" t="s">
        <v>30826</v>
      </c>
      <c r="C13978" s="287" t="s">
        <v>22946</v>
      </c>
      <c r="D13978" t="str">
        <f t="shared" si="218"/>
        <v>un</v>
      </c>
      <c r="E13978" s="288">
        <v>436.62</v>
      </c>
    </row>
    <row r="13979" spans="1:5" x14ac:dyDescent="0.2">
      <c r="A13979" s="287" t="s">
        <v>13984</v>
      </c>
      <c r="B13979" s="287" t="s">
        <v>30826</v>
      </c>
      <c r="C13979" s="287" t="s">
        <v>22946</v>
      </c>
      <c r="D13979" t="str">
        <f t="shared" si="218"/>
        <v>un</v>
      </c>
      <c r="E13979" s="288">
        <v>422</v>
      </c>
    </row>
    <row r="13980" spans="1:5" x14ac:dyDescent="0.2">
      <c r="A13980" s="287" t="s">
        <v>13985</v>
      </c>
      <c r="B13980" s="287" t="s">
        <v>30827</v>
      </c>
      <c r="C13980" s="287" t="s">
        <v>22946</v>
      </c>
      <c r="D13980" t="str">
        <f t="shared" si="218"/>
        <v>un</v>
      </c>
      <c r="E13980" s="288">
        <v>472.9</v>
      </c>
    </row>
    <row r="13981" spans="1:5" x14ac:dyDescent="0.2">
      <c r="A13981" s="287" t="s">
        <v>13986</v>
      </c>
      <c r="B13981" s="287" t="s">
        <v>30827</v>
      </c>
      <c r="C13981" s="287" t="s">
        <v>22946</v>
      </c>
      <c r="D13981" t="str">
        <f t="shared" si="218"/>
        <v>un</v>
      </c>
      <c r="E13981" s="288">
        <v>460.14</v>
      </c>
    </row>
    <row r="13982" spans="1:5" x14ac:dyDescent="0.2">
      <c r="A13982" s="287" t="s">
        <v>13987</v>
      </c>
      <c r="B13982" s="287" t="s">
        <v>30828</v>
      </c>
      <c r="C13982" s="287" t="s">
        <v>22946</v>
      </c>
      <c r="D13982" t="str">
        <f t="shared" si="218"/>
        <v>un</v>
      </c>
      <c r="E13982" s="288">
        <v>668.62</v>
      </c>
    </row>
    <row r="13983" spans="1:5" x14ac:dyDescent="0.2">
      <c r="A13983" s="287" t="s">
        <v>13988</v>
      </c>
      <c r="B13983" s="287" t="s">
        <v>30828</v>
      </c>
      <c r="C13983" s="287" t="s">
        <v>22946</v>
      </c>
      <c r="D13983" t="str">
        <f t="shared" si="218"/>
        <v>un</v>
      </c>
      <c r="E13983" s="288">
        <v>644.24</v>
      </c>
    </row>
    <row r="13984" spans="1:5" x14ac:dyDescent="0.2">
      <c r="A13984" s="287" t="s">
        <v>13989</v>
      </c>
      <c r="B13984" s="287" t="s">
        <v>30829</v>
      </c>
      <c r="C13984" s="287" t="s">
        <v>22946</v>
      </c>
      <c r="D13984" t="str">
        <f t="shared" si="218"/>
        <v>un</v>
      </c>
      <c r="E13984" s="288">
        <v>722.64</v>
      </c>
    </row>
    <row r="13985" spans="1:5" x14ac:dyDescent="0.2">
      <c r="A13985" s="287" t="s">
        <v>13990</v>
      </c>
      <c r="B13985" s="287" t="s">
        <v>30829</v>
      </c>
      <c r="C13985" s="287" t="s">
        <v>22946</v>
      </c>
      <c r="D13985" t="str">
        <f t="shared" si="218"/>
        <v>un</v>
      </c>
      <c r="E13985" s="288">
        <v>698.26</v>
      </c>
    </row>
    <row r="13986" spans="1:5" x14ac:dyDescent="0.2">
      <c r="A13986" s="287" t="s">
        <v>13991</v>
      </c>
      <c r="B13986" s="287" t="s">
        <v>30830</v>
      </c>
      <c r="C13986" s="287" t="s">
        <v>22946</v>
      </c>
      <c r="D13986" t="str">
        <f t="shared" si="218"/>
        <v>un</v>
      </c>
      <c r="E13986" s="288">
        <v>1202.92</v>
      </c>
    </row>
    <row r="13987" spans="1:5" x14ac:dyDescent="0.2">
      <c r="A13987" s="287" t="s">
        <v>13992</v>
      </c>
      <c r="B13987" s="287" t="s">
        <v>30830</v>
      </c>
      <c r="C13987" s="287" t="s">
        <v>22946</v>
      </c>
      <c r="D13987" t="str">
        <f t="shared" si="218"/>
        <v>un</v>
      </c>
      <c r="E13987" s="288">
        <v>1178.54</v>
      </c>
    </row>
    <row r="13988" spans="1:5" x14ac:dyDescent="0.2">
      <c r="A13988" s="287" t="s">
        <v>13993</v>
      </c>
      <c r="B13988" s="287" t="s">
        <v>30831</v>
      </c>
      <c r="C13988" s="287" t="s">
        <v>22946</v>
      </c>
      <c r="D13988" t="str">
        <f t="shared" si="218"/>
        <v>un</v>
      </c>
      <c r="E13988" s="288">
        <v>1461.34</v>
      </c>
    </row>
    <row r="13989" spans="1:5" x14ac:dyDescent="0.2">
      <c r="A13989" s="287" t="s">
        <v>13994</v>
      </c>
      <c r="B13989" s="287" t="s">
        <v>30831</v>
      </c>
      <c r="C13989" s="287" t="s">
        <v>22946</v>
      </c>
      <c r="D13989" t="str">
        <f t="shared" si="218"/>
        <v>un</v>
      </c>
      <c r="E13989" s="288">
        <v>1436.96</v>
      </c>
    </row>
    <row r="13990" spans="1:5" x14ac:dyDescent="0.2">
      <c r="A13990" s="287" t="s">
        <v>13995</v>
      </c>
      <c r="B13990" s="287" t="s">
        <v>30832</v>
      </c>
      <c r="C13990" s="287" t="s">
        <v>22946</v>
      </c>
      <c r="D13990" t="str">
        <f t="shared" si="218"/>
        <v>un</v>
      </c>
      <c r="E13990" s="288">
        <v>115.03</v>
      </c>
    </row>
    <row r="13991" spans="1:5" x14ac:dyDescent="0.2">
      <c r="A13991" s="287" t="s">
        <v>13996</v>
      </c>
      <c r="B13991" s="287" t="s">
        <v>30832</v>
      </c>
      <c r="C13991" s="287" t="s">
        <v>22946</v>
      </c>
      <c r="D13991" t="str">
        <f t="shared" si="218"/>
        <v>un</v>
      </c>
      <c r="E13991" s="288">
        <v>104.19</v>
      </c>
    </row>
    <row r="13992" spans="1:5" x14ac:dyDescent="0.2">
      <c r="A13992" s="287" t="s">
        <v>13997</v>
      </c>
      <c r="B13992" s="287" t="s">
        <v>30833</v>
      </c>
      <c r="C13992" s="287" t="s">
        <v>22946</v>
      </c>
      <c r="D13992" t="str">
        <f t="shared" si="218"/>
        <v>un</v>
      </c>
      <c r="E13992" s="288">
        <v>130.49</v>
      </c>
    </row>
    <row r="13993" spans="1:5" x14ac:dyDescent="0.2">
      <c r="A13993" s="287" t="s">
        <v>13998</v>
      </c>
      <c r="B13993" s="287" t="s">
        <v>30833</v>
      </c>
      <c r="C13993" s="287" t="s">
        <v>22946</v>
      </c>
      <c r="D13993" t="str">
        <f t="shared" si="218"/>
        <v>un</v>
      </c>
      <c r="E13993" s="288">
        <v>119.65</v>
      </c>
    </row>
    <row r="13994" spans="1:5" x14ac:dyDescent="0.2">
      <c r="A13994" s="287" t="s">
        <v>13999</v>
      </c>
      <c r="B13994" s="287" t="s">
        <v>30834</v>
      </c>
      <c r="C13994" s="287" t="s">
        <v>22946</v>
      </c>
      <c r="D13994" t="str">
        <f t="shared" si="218"/>
        <v>un</v>
      </c>
      <c r="E13994" s="288">
        <v>177.28</v>
      </c>
    </row>
    <row r="13995" spans="1:5" x14ac:dyDescent="0.2">
      <c r="A13995" s="287" t="s">
        <v>14000</v>
      </c>
      <c r="B13995" s="287" t="s">
        <v>30834</v>
      </c>
      <c r="C13995" s="287" t="s">
        <v>22946</v>
      </c>
      <c r="D13995" t="str">
        <f t="shared" si="218"/>
        <v>un</v>
      </c>
      <c r="E13995" s="288">
        <v>163.72999999999999</v>
      </c>
    </row>
    <row r="13996" spans="1:5" x14ac:dyDescent="0.2">
      <c r="A13996" s="287" t="s">
        <v>14001</v>
      </c>
      <c r="B13996" s="287" t="s">
        <v>30835</v>
      </c>
      <c r="C13996" s="287" t="s">
        <v>22946</v>
      </c>
      <c r="D13996" t="str">
        <f t="shared" si="218"/>
        <v>un</v>
      </c>
      <c r="E13996" s="288">
        <v>463.21</v>
      </c>
    </row>
    <row r="13997" spans="1:5" x14ac:dyDescent="0.2">
      <c r="A13997" s="287" t="s">
        <v>14002</v>
      </c>
      <c r="B13997" s="287" t="s">
        <v>30835</v>
      </c>
      <c r="C13997" s="287" t="s">
        <v>22946</v>
      </c>
      <c r="D13997" t="str">
        <f t="shared" si="218"/>
        <v>un</v>
      </c>
      <c r="E13997" s="288">
        <v>446.96</v>
      </c>
    </row>
    <row r="13998" spans="1:5" x14ac:dyDescent="0.2">
      <c r="A13998" s="287" t="s">
        <v>14003</v>
      </c>
      <c r="B13998" s="287" t="s">
        <v>30836</v>
      </c>
      <c r="C13998" s="287" t="s">
        <v>22946</v>
      </c>
      <c r="D13998" t="str">
        <f t="shared" si="218"/>
        <v>un</v>
      </c>
      <c r="E13998" s="288">
        <v>533.91999999999996</v>
      </c>
    </row>
    <row r="13999" spans="1:5" x14ac:dyDescent="0.2">
      <c r="A13999" s="287" t="s">
        <v>14004</v>
      </c>
      <c r="B13999" s="287" t="s">
        <v>30836</v>
      </c>
      <c r="C13999" s="287" t="s">
        <v>22946</v>
      </c>
      <c r="D13999" t="str">
        <f t="shared" si="218"/>
        <v>un</v>
      </c>
      <c r="E13999" s="288">
        <v>514.96</v>
      </c>
    </row>
    <row r="14000" spans="1:5" x14ac:dyDescent="0.2">
      <c r="A14000" s="287" t="s">
        <v>14005</v>
      </c>
      <c r="B14000" s="287" t="s">
        <v>30837</v>
      </c>
      <c r="C14000" s="287" t="s">
        <v>22946</v>
      </c>
      <c r="D14000" t="str">
        <f t="shared" si="218"/>
        <v>un</v>
      </c>
      <c r="E14000" s="288">
        <v>703.75</v>
      </c>
    </row>
    <row r="14001" spans="1:5" x14ac:dyDescent="0.2">
      <c r="A14001" s="287" t="s">
        <v>14006</v>
      </c>
      <c r="B14001" s="287" t="s">
        <v>30837</v>
      </c>
      <c r="C14001" s="287" t="s">
        <v>22946</v>
      </c>
      <c r="D14001" t="str">
        <f t="shared" si="218"/>
        <v>un</v>
      </c>
      <c r="E14001" s="288">
        <v>676.66</v>
      </c>
    </row>
    <row r="14002" spans="1:5" x14ac:dyDescent="0.2">
      <c r="A14002" s="287" t="s">
        <v>14007</v>
      </c>
      <c r="B14002" s="287" t="s">
        <v>30838</v>
      </c>
      <c r="C14002" s="287" t="s">
        <v>22946</v>
      </c>
      <c r="D14002" t="str">
        <f t="shared" si="218"/>
        <v>un</v>
      </c>
      <c r="E14002" s="288">
        <v>839.84</v>
      </c>
    </row>
    <row r="14003" spans="1:5" x14ac:dyDescent="0.2">
      <c r="A14003" s="287" t="s">
        <v>14008</v>
      </c>
      <c r="B14003" s="287" t="s">
        <v>30838</v>
      </c>
      <c r="C14003" s="287" t="s">
        <v>22946</v>
      </c>
      <c r="D14003" t="str">
        <f t="shared" si="218"/>
        <v>un</v>
      </c>
      <c r="E14003" s="288">
        <v>807.33</v>
      </c>
    </row>
    <row r="14004" spans="1:5" x14ac:dyDescent="0.2">
      <c r="A14004" s="287" t="s">
        <v>14009</v>
      </c>
      <c r="B14004" s="287" t="s">
        <v>30839</v>
      </c>
      <c r="C14004" s="287" t="s">
        <v>22946</v>
      </c>
      <c r="D14004" t="str">
        <f t="shared" si="218"/>
        <v>un</v>
      </c>
      <c r="E14004" s="288">
        <v>1287.52</v>
      </c>
    </row>
    <row r="14005" spans="1:5" x14ac:dyDescent="0.2">
      <c r="A14005" s="287" t="s">
        <v>14010</v>
      </c>
      <c r="B14005" s="287" t="s">
        <v>30839</v>
      </c>
      <c r="C14005" s="287" t="s">
        <v>22946</v>
      </c>
      <c r="D14005" t="str">
        <f t="shared" si="218"/>
        <v>un</v>
      </c>
      <c r="E14005" s="288">
        <v>1252.31</v>
      </c>
    </row>
    <row r="14006" spans="1:5" x14ac:dyDescent="0.2">
      <c r="A14006" s="287" t="s">
        <v>14011</v>
      </c>
      <c r="B14006" s="287" t="s">
        <v>30840</v>
      </c>
      <c r="C14006" s="287" t="s">
        <v>22946</v>
      </c>
      <c r="D14006" t="str">
        <f t="shared" si="218"/>
        <v>un</v>
      </c>
      <c r="E14006" s="288">
        <v>1541.75</v>
      </c>
    </row>
    <row r="14007" spans="1:5" x14ac:dyDescent="0.2">
      <c r="A14007" s="287" t="s">
        <v>14012</v>
      </c>
      <c r="B14007" s="287" t="s">
        <v>30840</v>
      </c>
      <c r="C14007" s="287" t="s">
        <v>22946</v>
      </c>
      <c r="D14007" t="str">
        <f t="shared" si="218"/>
        <v>un</v>
      </c>
      <c r="E14007" s="288">
        <v>1506.54</v>
      </c>
    </row>
    <row r="14008" spans="1:5" x14ac:dyDescent="0.2">
      <c r="A14008" s="287" t="s">
        <v>14013</v>
      </c>
      <c r="B14008" s="287" t="s">
        <v>30841</v>
      </c>
      <c r="C14008" s="287" t="s">
        <v>22946</v>
      </c>
      <c r="D14008" t="str">
        <f t="shared" si="218"/>
        <v>un</v>
      </c>
      <c r="E14008" s="288">
        <v>77.58</v>
      </c>
    </row>
    <row r="14009" spans="1:5" x14ac:dyDescent="0.2">
      <c r="A14009" s="287" t="s">
        <v>14014</v>
      </c>
      <c r="B14009" s="287" t="s">
        <v>30841</v>
      </c>
      <c r="C14009" s="287" t="s">
        <v>22946</v>
      </c>
      <c r="D14009" t="str">
        <f t="shared" si="218"/>
        <v>un</v>
      </c>
      <c r="E14009" s="288">
        <v>76.83</v>
      </c>
    </row>
    <row r="14010" spans="1:5" x14ac:dyDescent="0.2">
      <c r="A14010" s="287" t="s">
        <v>14015</v>
      </c>
      <c r="B14010" s="287" t="s">
        <v>30842</v>
      </c>
      <c r="C14010" s="287" t="s">
        <v>22946</v>
      </c>
      <c r="D14010" t="str">
        <f t="shared" si="218"/>
        <v>un</v>
      </c>
      <c r="E14010" s="288">
        <v>78.81</v>
      </c>
    </row>
    <row r="14011" spans="1:5" x14ac:dyDescent="0.2">
      <c r="A14011" s="287" t="s">
        <v>14016</v>
      </c>
      <c r="B14011" s="287" t="s">
        <v>30842</v>
      </c>
      <c r="C14011" s="287" t="s">
        <v>22946</v>
      </c>
      <c r="D14011" t="str">
        <f t="shared" si="218"/>
        <v>un</v>
      </c>
      <c r="E14011" s="288">
        <v>78.06</v>
      </c>
    </row>
    <row r="14012" spans="1:5" x14ac:dyDescent="0.2">
      <c r="A14012" s="287" t="s">
        <v>14017</v>
      </c>
      <c r="B14012" s="287" t="s">
        <v>23650</v>
      </c>
      <c r="C14012" s="287" t="s">
        <v>22946</v>
      </c>
      <c r="D14012" t="str">
        <f t="shared" si="218"/>
        <v>un</v>
      </c>
      <c r="E14012" s="288">
        <v>91.37</v>
      </c>
    </row>
    <row r="14013" spans="1:5" x14ac:dyDescent="0.2">
      <c r="A14013" s="287" t="s">
        <v>14018</v>
      </c>
      <c r="B14013" s="287" t="s">
        <v>23650</v>
      </c>
      <c r="C14013" s="287" t="s">
        <v>22946</v>
      </c>
      <c r="D14013" t="str">
        <f t="shared" si="218"/>
        <v>un</v>
      </c>
      <c r="E14013" s="288">
        <v>90.62</v>
      </c>
    </row>
    <row r="14014" spans="1:5" x14ac:dyDescent="0.2">
      <c r="A14014" s="287" t="s">
        <v>14019</v>
      </c>
      <c r="B14014" s="287" t="s">
        <v>30843</v>
      </c>
      <c r="C14014" s="287" t="s">
        <v>22946</v>
      </c>
      <c r="D14014" t="str">
        <f t="shared" si="218"/>
        <v>un</v>
      </c>
      <c r="E14014" s="288">
        <v>181.35</v>
      </c>
    </row>
    <row r="14015" spans="1:5" x14ac:dyDescent="0.2">
      <c r="A14015" s="287" t="s">
        <v>14020</v>
      </c>
      <c r="B14015" s="287" t="s">
        <v>30843</v>
      </c>
      <c r="C14015" s="287" t="s">
        <v>22946</v>
      </c>
      <c r="D14015" t="str">
        <f t="shared" si="218"/>
        <v>un</v>
      </c>
      <c r="E14015" s="288">
        <v>180.6</v>
      </c>
    </row>
    <row r="14016" spans="1:5" x14ac:dyDescent="0.2">
      <c r="A14016" s="287" t="s">
        <v>14021</v>
      </c>
      <c r="B14016" s="287" t="s">
        <v>30844</v>
      </c>
      <c r="C14016" s="287" t="s">
        <v>22946</v>
      </c>
      <c r="D14016" t="str">
        <f t="shared" si="218"/>
        <v>un</v>
      </c>
      <c r="E14016" s="288">
        <v>91.67</v>
      </c>
    </row>
    <row r="14017" spans="1:5" x14ac:dyDescent="0.2">
      <c r="A14017" s="287" t="s">
        <v>14022</v>
      </c>
      <c r="B14017" s="287" t="s">
        <v>30844</v>
      </c>
      <c r="C14017" s="287" t="s">
        <v>22946</v>
      </c>
      <c r="D14017" t="str">
        <f t="shared" si="218"/>
        <v>un</v>
      </c>
      <c r="E14017" s="288">
        <v>90.79</v>
      </c>
    </row>
    <row r="14018" spans="1:5" x14ac:dyDescent="0.2">
      <c r="A14018" s="287" t="s">
        <v>14023</v>
      </c>
      <c r="B14018" s="287" t="s">
        <v>30845</v>
      </c>
      <c r="C14018" s="287" t="s">
        <v>22946</v>
      </c>
      <c r="D14018" t="str">
        <f t="shared" ref="D14018:D14081" si="219">LOWER(C14018)</f>
        <v>un</v>
      </c>
      <c r="E14018" s="288">
        <v>119.25</v>
      </c>
    </row>
    <row r="14019" spans="1:5" x14ac:dyDescent="0.2">
      <c r="A14019" s="287" t="s">
        <v>14024</v>
      </c>
      <c r="B14019" s="287" t="s">
        <v>30845</v>
      </c>
      <c r="C14019" s="287" t="s">
        <v>22946</v>
      </c>
      <c r="D14019" t="str">
        <f t="shared" si="219"/>
        <v>un</v>
      </c>
      <c r="E14019" s="288">
        <v>118.37</v>
      </c>
    </row>
    <row r="14020" spans="1:5" x14ac:dyDescent="0.2">
      <c r="A14020" s="287" t="s">
        <v>14025</v>
      </c>
      <c r="B14020" s="287" t="s">
        <v>30846</v>
      </c>
      <c r="C14020" s="287" t="s">
        <v>22946</v>
      </c>
      <c r="D14020" t="str">
        <f t="shared" si="219"/>
        <v>un</v>
      </c>
      <c r="E14020" s="288">
        <v>140.97999999999999</v>
      </c>
    </row>
    <row r="14021" spans="1:5" x14ac:dyDescent="0.2">
      <c r="A14021" s="287" t="s">
        <v>14026</v>
      </c>
      <c r="B14021" s="287" t="s">
        <v>30846</v>
      </c>
      <c r="C14021" s="287" t="s">
        <v>22946</v>
      </c>
      <c r="D14021" t="str">
        <f t="shared" si="219"/>
        <v>un</v>
      </c>
      <c r="E14021" s="288">
        <v>140.1</v>
      </c>
    </row>
    <row r="14022" spans="1:5" x14ac:dyDescent="0.2">
      <c r="A14022" s="287" t="s">
        <v>14027</v>
      </c>
      <c r="B14022" s="287" t="s">
        <v>30847</v>
      </c>
      <c r="C14022" s="287" t="s">
        <v>22946</v>
      </c>
      <c r="D14022" t="str">
        <f t="shared" si="219"/>
        <v>un</v>
      </c>
      <c r="E14022" s="288">
        <v>190.78</v>
      </c>
    </row>
    <row r="14023" spans="1:5" x14ac:dyDescent="0.2">
      <c r="A14023" s="287" t="s">
        <v>14028</v>
      </c>
      <c r="B14023" s="287" t="s">
        <v>30847</v>
      </c>
      <c r="C14023" s="287" t="s">
        <v>22946</v>
      </c>
      <c r="D14023" t="str">
        <f t="shared" si="219"/>
        <v>un</v>
      </c>
      <c r="E14023" s="288">
        <v>189.9</v>
      </c>
    </row>
    <row r="14024" spans="1:5" x14ac:dyDescent="0.2">
      <c r="A14024" s="287" t="s">
        <v>14029</v>
      </c>
      <c r="B14024" s="287" t="s">
        <v>30848</v>
      </c>
      <c r="C14024" s="287" t="s">
        <v>22946</v>
      </c>
      <c r="D14024" t="str">
        <f t="shared" si="219"/>
        <v>un</v>
      </c>
      <c r="E14024" s="288">
        <v>212.28</v>
      </c>
    </row>
    <row r="14025" spans="1:5" x14ac:dyDescent="0.2">
      <c r="A14025" s="287" t="s">
        <v>14030</v>
      </c>
      <c r="B14025" s="287" t="s">
        <v>30848</v>
      </c>
      <c r="C14025" s="287" t="s">
        <v>22946</v>
      </c>
      <c r="D14025" t="str">
        <f t="shared" si="219"/>
        <v>un</v>
      </c>
      <c r="E14025" s="288">
        <v>211.4</v>
      </c>
    </row>
    <row r="14026" spans="1:5" x14ac:dyDescent="0.2">
      <c r="A14026" s="287" t="s">
        <v>14031</v>
      </c>
      <c r="B14026" s="287" t="s">
        <v>30849</v>
      </c>
      <c r="C14026" s="287" t="s">
        <v>22946</v>
      </c>
      <c r="D14026" t="str">
        <f t="shared" si="219"/>
        <v>un</v>
      </c>
      <c r="E14026" s="288">
        <v>1165.3399999999999</v>
      </c>
    </row>
    <row r="14027" spans="1:5" x14ac:dyDescent="0.2">
      <c r="A14027" s="287" t="s">
        <v>14032</v>
      </c>
      <c r="B14027" s="287" t="s">
        <v>30849</v>
      </c>
      <c r="C14027" s="287" t="s">
        <v>22946</v>
      </c>
      <c r="D14027" t="str">
        <f t="shared" si="219"/>
        <v>un</v>
      </c>
      <c r="E14027" s="288">
        <v>1164.46</v>
      </c>
    </row>
    <row r="14028" spans="1:5" x14ac:dyDescent="0.2">
      <c r="A14028" s="287" t="s">
        <v>14033</v>
      </c>
      <c r="B14028" s="287" t="s">
        <v>30850</v>
      </c>
      <c r="C14028" s="287" t="s">
        <v>22946</v>
      </c>
      <c r="D14028" t="str">
        <f t="shared" si="219"/>
        <v>un</v>
      </c>
      <c r="E14028" s="288">
        <v>34.97</v>
      </c>
    </row>
    <row r="14029" spans="1:5" x14ac:dyDescent="0.2">
      <c r="A14029" s="287" t="s">
        <v>14034</v>
      </c>
      <c r="B14029" s="287" t="s">
        <v>30850</v>
      </c>
      <c r="C14029" s="287" t="s">
        <v>22946</v>
      </c>
      <c r="D14029" t="str">
        <f t="shared" si="219"/>
        <v>un</v>
      </c>
      <c r="E14029" s="288">
        <v>33.89</v>
      </c>
    </row>
    <row r="14030" spans="1:5" x14ac:dyDescent="0.2">
      <c r="A14030" s="287" t="s">
        <v>14035</v>
      </c>
      <c r="B14030" s="287" t="s">
        <v>30851</v>
      </c>
      <c r="C14030" s="287" t="s">
        <v>22946</v>
      </c>
      <c r="D14030" t="str">
        <f t="shared" si="219"/>
        <v>un</v>
      </c>
      <c r="E14030" s="288">
        <v>36.97</v>
      </c>
    </row>
    <row r="14031" spans="1:5" x14ac:dyDescent="0.2">
      <c r="A14031" s="287" t="s">
        <v>14036</v>
      </c>
      <c r="B14031" s="287" t="s">
        <v>30851</v>
      </c>
      <c r="C14031" s="287" t="s">
        <v>22946</v>
      </c>
      <c r="D14031" t="str">
        <f t="shared" si="219"/>
        <v>un</v>
      </c>
      <c r="E14031" s="288">
        <v>35.89</v>
      </c>
    </row>
    <row r="14032" spans="1:5" x14ac:dyDescent="0.2">
      <c r="A14032" s="287" t="s">
        <v>14037</v>
      </c>
      <c r="B14032" s="287" t="s">
        <v>30852</v>
      </c>
      <c r="C14032" s="287" t="s">
        <v>22946</v>
      </c>
      <c r="D14032" t="str">
        <f t="shared" si="219"/>
        <v>un</v>
      </c>
      <c r="E14032" s="288">
        <v>34.97</v>
      </c>
    </row>
    <row r="14033" spans="1:5" x14ac:dyDescent="0.2">
      <c r="A14033" s="287" t="s">
        <v>14038</v>
      </c>
      <c r="B14033" s="287" t="s">
        <v>30852</v>
      </c>
      <c r="C14033" s="287" t="s">
        <v>22946</v>
      </c>
      <c r="D14033" t="str">
        <f t="shared" si="219"/>
        <v>un</v>
      </c>
      <c r="E14033" s="288">
        <v>33.89</v>
      </c>
    </row>
    <row r="14034" spans="1:5" x14ac:dyDescent="0.2">
      <c r="A14034" s="287" t="s">
        <v>14039</v>
      </c>
      <c r="B14034" s="287" t="s">
        <v>30853</v>
      </c>
      <c r="C14034" s="287" t="s">
        <v>22946</v>
      </c>
      <c r="D14034" t="str">
        <f t="shared" si="219"/>
        <v>un</v>
      </c>
      <c r="E14034" s="288">
        <v>41.47</v>
      </c>
    </row>
    <row r="14035" spans="1:5" x14ac:dyDescent="0.2">
      <c r="A14035" s="287" t="s">
        <v>14040</v>
      </c>
      <c r="B14035" s="287" t="s">
        <v>30853</v>
      </c>
      <c r="C14035" s="287" t="s">
        <v>22946</v>
      </c>
      <c r="D14035" t="str">
        <f t="shared" si="219"/>
        <v>un</v>
      </c>
      <c r="E14035" s="288">
        <v>40.39</v>
      </c>
    </row>
    <row r="14036" spans="1:5" x14ac:dyDescent="0.2">
      <c r="A14036" s="287" t="s">
        <v>14041</v>
      </c>
      <c r="B14036" s="287" t="s">
        <v>30854</v>
      </c>
      <c r="C14036" s="287" t="s">
        <v>22946</v>
      </c>
      <c r="D14036" t="str">
        <f t="shared" si="219"/>
        <v>un</v>
      </c>
      <c r="E14036" s="288">
        <v>41.47</v>
      </c>
    </row>
    <row r="14037" spans="1:5" x14ac:dyDescent="0.2">
      <c r="A14037" s="287" t="s">
        <v>14042</v>
      </c>
      <c r="B14037" s="287" t="s">
        <v>30854</v>
      </c>
      <c r="C14037" s="287" t="s">
        <v>22946</v>
      </c>
      <c r="D14037" t="str">
        <f t="shared" si="219"/>
        <v>un</v>
      </c>
      <c r="E14037" s="288">
        <v>40.39</v>
      </c>
    </row>
    <row r="14038" spans="1:5" x14ac:dyDescent="0.2">
      <c r="A14038" s="287" t="s">
        <v>14043</v>
      </c>
      <c r="B14038" s="287" t="s">
        <v>30855</v>
      </c>
      <c r="C14038" s="287" t="s">
        <v>22946</v>
      </c>
      <c r="D14038" t="str">
        <f t="shared" si="219"/>
        <v>un</v>
      </c>
      <c r="E14038" s="288">
        <v>34.17</v>
      </c>
    </row>
    <row r="14039" spans="1:5" x14ac:dyDescent="0.2">
      <c r="A14039" s="287" t="s">
        <v>14044</v>
      </c>
      <c r="B14039" s="287" t="s">
        <v>30855</v>
      </c>
      <c r="C14039" s="287" t="s">
        <v>22946</v>
      </c>
      <c r="D14039" t="str">
        <f t="shared" si="219"/>
        <v>un</v>
      </c>
      <c r="E14039" s="288">
        <v>33.49</v>
      </c>
    </row>
    <row r="14040" spans="1:5" x14ac:dyDescent="0.2">
      <c r="A14040" s="287" t="s">
        <v>14045</v>
      </c>
      <c r="B14040" s="287" t="s">
        <v>30856</v>
      </c>
      <c r="C14040" s="287" t="s">
        <v>22946</v>
      </c>
      <c r="D14040" t="str">
        <f t="shared" si="219"/>
        <v>un</v>
      </c>
      <c r="E14040" s="288">
        <v>80.400000000000006</v>
      </c>
    </row>
    <row r="14041" spans="1:5" x14ac:dyDescent="0.2">
      <c r="A14041" s="287" t="s">
        <v>14046</v>
      </c>
      <c r="B14041" s="287" t="s">
        <v>30856</v>
      </c>
      <c r="C14041" s="287" t="s">
        <v>22946</v>
      </c>
      <c r="D14041" t="str">
        <f t="shared" si="219"/>
        <v>un</v>
      </c>
      <c r="E14041" s="288">
        <v>79.72</v>
      </c>
    </row>
    <row r="14042" spans="1:5" x14ac:dyDescent="0.2">
      <c r="A14042" s="287" t="s">
        <v>14047</v>
      </c>
      <c r="B14042" s="287" t="s">
        <v>30857</v>
      </c>
      <c r="C14042" s="287" t="s">
        <v>22946</v>
      </c>
      <c r="D14042" t="str">
        <f t="shared" si="219"/>
        <v>un</v>
      </c>
      <c r="E14042" s="288">
        <v>7.34</v>
      </c>
    </row>
    <row r="14043" spans="1:5" x14ac:dyDescent="0.2">
      <c r="A14043" s="287" t="s">
        <v>14048</v>
      </c>
      <c r="B14043" s="287" t="s">
        <v>30857</v>
      </c>
      <c r="C14043" s="287" t="s">
        <v>22946</v>
      </c>
      <c r="D14043" t="str">
        <f t="shared" si="219"/>
        <v>un</v>
      </c>
      <c r="E14043" s="288">
        <v>6.87</v>
      </c>
    </row>
    <row r="14044" spans="1:5" x14ac:dyDescent="0.2">
      <c r="A14044" s="287" t="s">
        <v>14049</v>
      </c>
      <c r="B14044" s="287" t="s">
        <v>30858</v>
      </c>
      <c r="C14044" s="287" t="s">
        <v>22946</v>
      </c>
      <c r="D14044" t="str">
        <f t="shared" si="219"/>
        <v>un</v>
      </c>
      <c r="E14044" s="288">
        <v>10.119999999999999</v>
      </c>
    </row>
    <row r="14045" spans="1:5" x14ac:dyDescent="0.2">
      <c r="A14045" s="287" t="s">
        <v>14050</v>
      </c>
      <c r="B14045" s="287" t="s">
        <v>30858</v>
      </c>
      <c r="C14045" s="287" t="s">
        <v>22946</v>
      </c>
      <c r="D14045" t="str">
        <f t="shared" si="219"/>
        <v>un</v>
      </c>
      <c r="E14045" s="288">
        <v>9.65</v>
      </c>
    </row>
    <row r="14046" spans="1:5" x14ac:dyDescent="0.2">
      <c r="A14046" s="287" t="s">
        <v>14051</v>
      </c>
      <c r="B14046" s="287" t="s">
        <v>30859</v>
      </c>
      <c r="C14046" s="287" t="s">
        <v>22946</v>
      </c>
      <c r="D14046" t="str">
        <f t="shared" si="219"/>
        <v>un</v>
      </c>
      <c r="E14046" s="288">
        <v>72.489999999999995</v>
      </c>
    </row>
    <row r="14047" spans="1:5" x14ac:dyDescent="0.2">
      <c r="A14047" s="287" t="s">
        <v>14052</v>
      </c>
      <c r="B14047" s="287" t="s">
        <v>30859</v>
      </c>
      <c r="C14047" s="287" t="s">
        <v>22946</v>
      </c>
      <c r="D14047" t="str">
        <f t="shared" si="219"/>
        <v>un</v>
      </c>
      <c r="E14047" s="288">
        <v>70.92</v>
      </c>
    </row>
    <row r="14048" spans="1:5" x14ac:dyDescent="0.2">
      <c r="A14048" s="287" t="s">
        <v>14053</v>
      </c>
      <c r="B14048" s="287" t="s">
        <v>30860</v>
      </c>
      <c r="C14048" s="287" t="s">
        <v>22946</v>
      </c>
      <c r="D14048" t="str">
        <f t="shared" si="219"/>
        <v>un</v>
      </c>
      <c r="E14048" s="288">
        <v>137.66</v>
      </c>
    </row>
    <row r="14049" spans="1:5" x14ac:dyDescent="0.2">
      <c r="A14049" s="287" t="s">
        <v>14054</v>
      </c>
      <c r="B14049" s="287" t="s">
        <v>30860</v>
      </c>
      <c r="C14049" s="287" t="s">
        <v>22946</v>
      </c>
      <c r="D14049" t="str">
        <f t="shared" si="219"/>
        <v>un</v>
      </c>
      <c r="E14049" s="288">
        <v>136.09</v>
      </c>
    </row>
    <row r="14050" spans="1:5" x14ac:dyDescent="0.2">
      <c r="A14050" s="287" t="s">
        <v>14055</v>
      </c>
      <c r="B14050" s="287" t="s">
        <v>30861</v>
      </c>
      <c r="C14050" s="287" t="s">
        <v>22946</v>
      </c>
      <c r="D14050" t="str">
        <f t="shared" si="219"/>
        <v>un</v>
      </c>
      <c r="E14050" s="288">
        <v>390.04</v>
      </c>
    </row>
    <row r="14051" spans="1:5" x14ac:dyDescent="0.2">
      <c r="A14051" s="287" t="s">
        <v>14056</v>
      </c>
      <c r="B14051" s="287" t="s">
        <v>30861</v>
      </c>
      <c r="C14051" s="287" t="s">
        <v>22946</v>
      </c>
      <c r="D14051" t="str">
        <f t="shared" si="219"/>
        <v>un</v>
      </c>
      <c r="E14051" s="288">
        <v>388.47</v>
      </c>
    </row>
    <row r="14052" spans="1:5" x14ac:dyDescent="0.2">
      <c r="A14052" s="287" t="s">
        <v>14057</v>
      </c>
      <c r="B14052" s="287" t="s">
        <v>30862</v>
      </c>
      <c r="C14052" s="287" t="s">
        <v>22946</v>
      </c>
      <c r="D14052" t="str">
        <f t="shared" si="219"/>
        <v>un</v>
      </c>
      <c r="E14052" s="288">
        <v>517.76</v>
      </c>
    </row>
    <row r="14053" spans="1:5" x14ac:dyDescent="0.2">
      <c r="A14053" s="287" t="s">
        <v>14058</v>
      </c>
      <c r="B14053" s="287" t="s">
        <v>30862</v>
      </c>
      <c r="C14053" s="287" t="s">
        <v>22946</v>
      </c>
      <c r="D14053" t="str">
        <f t="shared" si="219"/>
        <v>un</v>
      </c>
      <c r="E14053" s="288">
        <v>516.19000000000005</v>
      </c>
    </row>
    <row r="14054" spans="1:5" x14ac:dyDescent="0.2">
      <c r="A14054" s="287" t="s">
        <v>14059</v>
      </c>
      <c r="B14054" s="287" t="s">
        <v>30863</v>
      </c>
      <c r="C14054" s="287" t="s">
        <v>22946</v>
      </c>
      <c r="D14054" t="str">
        <f t="shared" si="219"/>
        <v>un</v>
      </c>
      <c r="E14054" s="288">
        <v>29.26</v>
      </c>
    </row>
    <row r="14055" spans="1:5" x14ac:dyDescent="0.2">
      <c r="A14055" s="287" t="s">
        <v>14060</v>
      </c>
      <c r="B14055" s="287" t="s">
        <v>30863</v>
      </c>
      <c r="C14055" s="287" t="s">
        <v>22946</v>
      </c>
      <c r="D14055" t="str">
        <f t="shared" si="219"/>
        <v>un</v>
      </c>
      <c r="E14055" s="288">
        <v>27.69</v>
      </c>
    </row>
    <row r="14056" spans="1:5" x14ac:dyDescent="0.2">
      <c r="A14056" s="287" t="s">
        <v>14061</v>
      </c>
      <c r="B14056" s="287" t="s">
        <v>30864</v>
      </c>
      <c r="C14056" s="287" t="s">
        <v>22946</v>
      </c>
      <c r="D14056" t="str">
        <f t="shared" si="219"/>
        <v>un</v>
      </c>
      <c r="E14056" s="288">
        <v>52.78</v>
      </c>
    </row>
    <row r="14057" spans="1:5" x14ac:dyDescent="0.2">
      <c r="A14057" s="287" t="s">
        <v>14062</v>
      </c>
      <c r="B14057" s="287" t="s">
        <v>30864</v>
      </c>
      <c r="C14057" s="287" t="s">
        <v>22946</v>
      </c>
      <c r="D14057" t="str">
        <f t="shared" si="219"/>
        <v>un</v>
      </c>
      <c r="E14057" s="288">
        <v>51.21</v>
      </c>
    </row>
    <row r="14058" spans="1:5" x14ac:dyDescent="0.2">
      <c r="A14058" s="287" t="s">
        <v>14063</v>
      </c>
      <c r="B14058" s="287" t="s">
        <v>30865</v>
      </c>
      <c r="C14058" s="287" t="s">
        <v>22946</v>
      </c>
      <c r="D14058" t="str">
        <f t="shared" si="219"/>
        <v>un</v>
      </c>
      <c r="E14058" s="288">
        <v>53.73</v>
      </c>
    </row>
    <row r="14059" spans="1:5" x14ac:dyDescent="0.2">
      <c r="A14059" s="287" t="s">
        <v>14064</v>
      </c>
      <c r="B14059" s="287" t="s">
        <v>30865</v>
      </c>
      <c r="C14059" s="287" t="s">
        <v>22946</v>
      </c>
      <c r="D14059" t="str">
        <f t="shared" si="219"/>
        <v>un</v>
      </c>
      <c r="E14059" s="288">
        <v>52.16</v>
      </c>
    </row>
    <row r="14060" spans="1:5" x14ac:dyDescent="0.2">
      <c r="A14060" s="287" t="s">
        <v>14065</v>
      </c>
      <c r="B14060" s="287" t="s">
        <v>30866</v>
      </c>
      <c r="C14060" s="287" t="s">
        <v>22946</v>
      </c>
      <c r="D14060" t="str">
        <f t="shared" si="219"/>
        <v>un</v>
      </c>
      <c r="E14060" s="288">
        <v>83.08</v>
      </c>
    </row>
    <row r="14061" spans="1:5" x14ac:dyDescent="0.2">
      <c r="A14061" s="287" t="s">
        <v>14066</v>
      </c>
      <c r="B14061" s="287" t="s">
        <v>30866</v>
      </c>
      <c r="C14061" s="287" t="s">
        <v>22946</v>
      </c>
      <c r="D14061" t="str">
        <f t="shared" si="219"/>
        <v>un</v>
      </c>
      <c r="E14061" s="288">
        <v>81.510000000000005</v>
      </c>
    </row>
    <row r="14062" spans="1:5" x14ac:dyDescent="0.2">
      <c r="A14062" s="287" t="s">
        <v>14067</v>
      </c>
      <c r="B14062" s="287" t="s">
        <v>30867</v>
      </c>
      <c r="C14062" s="287" t="s">
        <v>22946</v>
      </c>
      <c r="D14062" t="str">
        <f t="shared" si="219"/>
        <v>un</v>
      </c>
      <c r="E14062" s="288">
        <v>12.38</v>
      </c>
    </row>
    <row r="14063" spans="1:5" x14ac:dyDescent="0.2">
      <c r="A14063" s="287" t="s">
        <v>14068</v>
      </c>
      <c r="B14063" s="287" t="s">
        <v>30867</v>
      </c>
      <c r="C14063" s="287" t="s">
        <v>22946</v>
      </c>
      <c r="D14063" t="str">
        <f t="shared" si="219"/>
        <v>un</v>
      </c>
      <c r="E14063" s="288">
        <v>11.7</v>
      </c>
    </row>
    <row r="14064" spans="1:5" x14ac:dyDescent="0.2">
      <c r="A14064" s="287" t="s">
        <v>14069</v>
      </c>
      <c r="B14064" s="287" t="s">
        <v>30868</v>
      </c>
      <c r="C14064" s="287" t="s">
        <v>22946</v>
      </c>
      <c r="D14064" t="str">
        <f t="shared" si="219"/>
        <v>un</v>
      </c>
      <c r="E14064" s="288">
        <v>15.03</v>
      </c>
    </row>
    <row r="14065" spans="1:5" x14ac:dyDescent="0.2">
      <c r="A14065" s="287" t="s">
        <v>14070</v>
      </c>
      <c r="B14065" s="287" t="s">
        <v>30868</v>
      </c>
      <c r="C14065" s="287" t="s">
        <v>22946</v>
      </c>
      <c r="D14065" t="str">
        <f t="shared" si="219"/>
        <v>un</v>
      </c>
      <c r="E14065" s="288">
        <v>14.35</v>
      </c>
    </row>
    <row r="14066" spans="1:5" x14ac:dyDescent="0.2">
      <c r="A14066" s="287" t="s">
        <v>14071</v>
      </c>
      <c r="B14066" s="287" t="s">
        <v>30869</v>
      </c>
      <c r="C14066" s="287" t="s">
        <v>53</v>
      </c>
      <c r="D14066" t="str">
        <f t="shared" si="219"/>
        <v>m</v>
      </c>
      <c r="E14066" s="288">
        <v>23.17</v>
      </c>
    </row>
    <row r="14067" spans="1:5" x14ac:dyDescent="0.2">
      <c r="A14067" s="287" t="s">
        <v>14072</v>
      </c>
      <c r="B14067" s="287" t="s">
        <v>30869</v>
      </c>
      <c r="C14067" s="287" t="s">
        <v>53</v>
      </c>
      <c r="D14067" t="str">
        <f t="shared" si="219"/>
        <v>m</v>
      </c>
      <c r="E14067" s="288">
        <v>22.49</v>
      </c>
    </row>
    <row r="14068" spans="1:5" x14ac:dyDescent="0.2">
      <c r="A14068" s="287" t="s">
        <v>14073</v>
      </c>
      <c r="B14068" s="287" t="s">
        <v>30870</v>
      </c>
      <c r="C14068" s="287" t="s">
        <v>53</v>
      </c>
      <c r="D14068" t="str">
        <f t="shared" si="219"/>
        <v>m</v>
      </c>
      <c r="E14068" s="288">
        <v>37.57</v>
      </c>
    </row>
    <row r="14069" spans="1:5" x14ac:dyDescent="0.2">
      <c r="A14069" s="287" t="s">
        <v>14074</v>
      </c>
      <c r="B14069" s="287" t="s">
        <v>30870</v>
      </c>
      <c r="C14069" s="287" t="s">
        <v>53</v>
      </c>
      <c r="D14069" t="str">
        <f t="shared" si="219"/>
        <v>m</v>
      </c>
      <c r="E14069" s="288">
        <v>36.89</v>
      </c>
    </row>
    <row r="14070" spans="1:5" x14ac:dyDescent="0.2">
      <c r="A14070" s="287" t="s">
        <v>14075</v>
      </c>
      <c r="B14070" s="287" t="s">
        <v>30871</v>
      </c>
      <c r="C14070" s="287" t="s">
        <v>53</v>
      </c>
      <c r="D14070" t="str">
        <f t="shared" si="219"/>
        <v>m</v>
      </c>
      <c r="E14070" s="288">
        <v>39.85</v>
      </c>
    </row>
    <row r="14071" spans="1:5" x14ac:dyDescent="0.2">
      <c r="A14071" s="287" t="s">
        <v>14076</v>
      </c>
      <c r="B14071" s="287" t="s">
        <v>30871</v>
      </c>
      <c r="C14071" s="287" t="s">
        <v>53</v>
      </c>
      <c r="D14071" t="str">
        <f t="shared" si="219"/>
        <v>m</v>
      </c>
      <c r="E14071" s="288">
        <v>39.1</v>
      </c>
    </row>
    <row r="14072" spans="1:5" x14ac:dyDescent="0.2">
      <c r="A14072" s="287" t="s">
        <v>14077</v>
      </c>
      <c r="B14072" s="287" t="s">
        <v>30872</v>
      </c>
      <c r="C14072" s="287" t="s">
        <v>53</v>
      </c>
      <c r="D14072" t="str">
        <f t="shared" si="219"/>
        <v>m</v>
      </c>
      <c r="E14072" s="288">
        <v>41.23</v>
      </c>
    </row>
    <row r="14073" spans="1:5" x14ac:dyDescent="0.2">
      <c r="A14073" s="287" t="s">
        <v>14078</v>
      </c>
      <c r="B14073" s="287" t="s">
        <v>30872</v>
      </c>
      <c r="C14073" s="287" t="s">
        <v>53</v>
      </c>
      <c r="D14073" t="str">
        <f t="shared" si="219"/>
        <v>m</v>
      </c>
      <c r="E14073" s="288">
        <v>40.479999999999997</v>
      </c>
    </row>
    <row r="14074" spans="1:5" x14ac:dyDescent="0.2">
      <c r="A14074" s="287" t="s">
        <v>14079</v>
      </c>
      <c r="B14074" s="287" t="s">
        <v>30873</v>
      </c>
      <c r="C14074" s="287" t="s">
        <v>53</v>
      </c>
      <c r="D14074" t="str">
        <f t="shared" si="219"/>
        <v>m</v>
      </c>
      <c r="E14074" s="288">
        <v>46.66</v>
      </c>
    </row>
    <row r="14075" spans="1:5" x14ac:dyDescent="0.2">
      <c r="A14075" s="287" t="s">
        <v>14080</v>
      </c>
      <c r="B14075" s="287" t="s">
        <v>30873</v>
      </c>
      <c r="C14075" s="287" t="s">
        <v>53</v>
      </c>
      <c r="D14075" t="str">
        <f t="shared" si="219"/>
        <v>m</v>
      </c>
      <c r="E14075" s="288">
        <v>45.91</v>
      </c>
    </row>
    <row r="14076" spans="1:5" x14ac:dyDescent="0.2">
      <c r="A14076" s="287" t="s">
        <v>14081</v>
      </c>
      <c r="B14076" s="287" t="s">
        <v>30874</v>
      </c>
      <c r="C14076" s="287" t="s">
        <v>53</v>
      </c>
      <c r="D14076" t="str">
        <f t="shared" si="219"/>
        <v>m</v>
      </c>
      <c r="E14076" s="288">
        <v>104.15</v>
      </c>
    </row>
    <row r="14077" spans="1:5" x14ac:dyDescent="0.2">
      <c r="A14077" s="287" t="s">
        <v>14082</v>
      </c>
      <c r="B14077" s="287" t="s">
        <v>30874</v>
      </c>
      <c r="C14077" s="287" t="s">
        <v>53</v>
      </c>
      <c r="D14077" t="str">
        <f t="shared" si="219"/>
        <v>m</v>
      </c>
      <c r="E14077" s="288">
        <v>103.4</v>
      </c>
    </row>
    <row r="14078" spans="1:5" x14ac:dyDescent="0.2">
      <c r="A14078" s="287" t="s">
        <v>14083</v>
      </c>
      <c r="B14078" s="287" t="s">
        <v>30875</v>
      </c>
      <c r="C14078" s="287" t="s">
        <v>53</v>
      </c>
      <c r="D14078" t="str">
        <f t="shared" si="219"/>
        <v>m</v>
      </c>
      <c r="E14078" s="288">
        <v>50.68</v>
      </c>
    </row>
    <row r="14079" spans="1:5" x14ac:dyDescent="0.2">
      <c r="A14079" s="287" t="s">
        <v>14084</v>
      </c>
      <c r="B14079" s="287" t="s">
        <v>30875</v>
      </c>
      <c r="C14079" s="287" t="s">
        <v>53</v>
      </c>
      <c r="D14079" t="str">
        <f t="shared" si="219"/>
        <v>m</v>
      </c>
      <c r="E14079" s="288">
        <v>49.87</v>
      </c>
    </row>
    <row r="14080" spans="1:5" x14ac:dyDescent="0.2">
      <c r="A14080" s="287" t="s">
        <v>14085</v>
      </c>
      <c r="B14080" s="287" t="s">
        <v>30876</v>
      </c>
      <c r="C14080" s="287" t="s">
        <v>53</v>
      </c>
      <c r="D14080" t="str">
        <f t="shared" si="219"/>
        <v>m</v>
      </c>
      <c r="E14080" s="288">
        <v>51.87</v>
      </c>
    </row>
    <row r="14081" spans="1:5" x14ac:dyDescent="0.2">
      <c r="A14081" s="287" t="s">
        <v>14086</v>
      </c>
      <c r="B14081" s="287" t="s">
        <v>30876</v>
      </c>
      <c r="C14081" s="287" t="s">
        <v>53</v>
      </c>
      <c r="D14081" t="str">
        <f t="shared" si="219"/>
        <v>m</v>
      </c>
      <c r="E14081" s="288">
        <v>51.06</v>
      </c>
    </row>
    <row r="14082" spans="1:5" x14ac:dyDescent="0.2">
      <c r="A14082" s="287" t="s">
        <v>14087</v>
      </c>
      <c r="B14082" s="287" t="s">
        <v>30877</v>
      </c>
      <c r="C14082" s="287" t="s">
        <v>22946</v>
      </c>
      <c r="D14082" t="str">
        <f t="shared" ref="D14082:D14145" si="220">LOWER(C14082)</f>
        <v>un</v>
      </c>
      <c r="E14082" s="288">
        <v>71.14</v>
      </c>
    </row>
    <row r="14083" spans="1:5" x14ac:dyDescent="0.2">
      <c r="A14083" s="287" t="s">
        <v>14088</v>
      </c>
      <c r="B14083" s="287" t="s">
        <v>30877</v>
      </c>
      <c r="C14083" s="287" t="s">
        <v>22946</v>
      </c>
      <c r="D14083" t="str">
        <f t="shared" si="220"/>
        <v>un</v>
      </c>
      <c r="E14083" s="288">
        <v>70.33</v>
      </c>
    </row>
    <row r="14084" spans="1:5" x14ac:dyDescent="0.2">
      <c r="A14084" s="287" t="s">
        <v>14089</v>
      </c>
      <c r="B14084" s="287" t="s">
        <v>30878</v>
      </c>
      <c r="C14084" s="287" t="s">
        <v>22946</v>
      </c>
      <c r="D14084" t="str">
        <f t="shared" si="220"/>
        <v>un</v>
      </c>
      <c r="E14084" s="288">
        <v>145.16999999999999</v>
      </c>
    </row>
    <row r="14085" spans="1:5" x14ac:dyDescent="0.2">
      <c r="A14085" s="287" t="s">
        <v>14090</v>
      </c>
      <c r="B14085" s="287" t="s">
        <v>30878</v>
      </c>
      <c r="C14085" s="287" t="s">
        <v>22946</v>
      </c>
      <c r="D14085" t="str">
        <f t="shared" si="220"/>
        <v>un</v>
      </c>
      <c r="E14085" s="288">
        <v>144.36000000000001</v>
      </c>
    </row>
    <row r="14086" spans="1:5" x14ac:dyDescent="0.2">
      <c r="A14086" s="287" t="s">
        <v>14091</v>
      </c>
      <c r="B14086" s="287" t="s">
        <v>30879</v>
      </c>
      <c r="C14086" s="287" t="s">
        <v>22946</v>
      </c>
      <c r="D14086" t="str">
        <f t="shared" si="220"/>
        <v>un</v>
      </c>
      <c r="E14086" s="288">
        <v>356.28</v>
      </c>
    </row>
    <row r="14087" spans="1:5" x14ac:dyDescent="0.2">
      <c r="A14087" s="287" t="s">
        <v>14092</v>
      </c>
      <c r="B14087" s="287" t="s">
        <v>30879</v>
      </c>
      <c r="C14087" s="287" t="s">
        <v>22946</v>
      </c>
      <c r="D14087" t="str">
        <f t="shared" si="220"/>
        <v>un</v>
      </c>
      <c r="E14087" s="288">
        <v>355.47</v>
      </c>
    </row>
    <row r="14088" spans="1:5" x14ac:dyDescent="0.2">
      <c r="A14088" s="287" t="s">
        <v>14093</v>
      </c>
      <c r="B14088" s="287" t="s">
        <v>30880</v>
      </c>
      <c r="C14088" s="287" t="s">
        <v>53</v>
      </c>
      <c r="D14088" t="str">
        <f t="shared" si="220"/>
        <v>m</v>
      </c>
      <c r="E14088" s="288">
        <v>356.28</v>
      </c>
    </row>
    <row r="14089" spans="1:5" x14ac:dyDescent="0.2">
      <c r="A14089" s="287" t="s">
        <v>14094</v>
      </c>
      <c r="B14089" s="287" t="s">
        <v>30880</v>
      </c>
      <c r="C14089" s="287" t="s">
        <v>53</v>
      </c>
      <c r="D14089" t="str">
        <f t="shared" si="220"/>
        <v>m</v>
      </c>
      <c r="E14089" s="288">
        <v>355.47</v>
      </c>
    </row>
    <row r="14090" spans="1:5" x14ac:dyDescent="0.2">
      <c r="A14090" s="287" t="s">
        <v>14095</v>
      </c>
      <c r="B14090" s="287" t="s">
        <v>30881</v>
      </c>
      <c r="C14090" s="287" t="s">
        <v>22946</v>
      </c>
      <c r="D14090" t="str">
        <f t="shared" si="220"/>
        <v>un</v>
      </c>
      <c r="E14090" s="288">
        <v>398.8</v>
      </c>
    </row>
    <row r="14091" spans="1:5" x14ac:dyDescent="0.2">
      <c r="A14091" s="287" t="s">
        <v>14096</v>
      </c>
      <c r="B14091" s="287" t="s">
        <v>30881</v>
      </c>
      <c r="C14091" s="287" t="s">
        <v>22946</v>
      </c>
      <c r="D14091" t="str">
        <f t="shared" si="220"/>
        <v>un</v>
      </c>
      <c r="E14091" s="288">
        <v>397.99</v>
      </c>
    </row>
    <row r="14092" spans="1:5" x14ac:dyDescent="0.2">
      <c r="A14092" s="287" t="s">
        <v>14097</v>
      </c>
      <c r="B14092" s="287" t="s">
        <v>30882</v>
      </c>
      <c r="C14092" s="287" t="s">
        <v>22946</v>
      </c>
      <c r="D14092" t="str">
        <f t="shared" si="220"/>
        <v>un</v>
      </c>
      <c r="E14092" s="288">
        <v>1111.3</v>
      </c>
    </row>
    <row r="14093" spans="1:5" x14ac:dyDescent="0.2">
      <c r="A14093" s="287" t="s">
        <v>14098</v>
      </c>
      <c r="B14093" s="287" t="s">
        <v>30882</v>
      </c>
      <c r="C14093" s="287" t="s">
        <v>22946</v>
      </c>
      <c r="D14093" t="str">
        <f t="shared" si="220"/>
        <v>un</v>
      </c>
      <c r="E14093" s="288">
        <v>1110.49</v>
      </c>
    </row>
    <row r="14094" spans="1:5" x14ac:dyDescent="0.2">
      <c r="A14094" s="287" t="s">
        <v>14099</v>
      </c>
      <c r="B14094" s="287" t="s">
        <v>23651</v>
      </c>
      <c r="C14094" s="287" t="s">
        <v>22946</v>
      </c>
      <c r="D14094" t="str">
        <f t="shared" si="220"/>
        <v>un</v>
      </c>
      <c r="E14094" s="288">
        <v>1640.16</v>
      </c>
    </row>
    <row r="14095" spans="1:5" x14ac:dyDescent="0.2">
      <c r="A14095" s="287" t="s">
        <v>14100</v>
      </c>
      <c r="B14095" s="287" t="s">
        <v>23651</v>
      </c>
      <c r="C14095" s="287" t="s">
        <v>22946</v>
      </c>
      <c r="D14095" t="str">
        <f t="shared" si="220"/>
        <v>un</v>
      </c>
      <c r="E14095" s="288">
        <v>1639.35</v>
      </c>
    </row>
    <row r="14096" spans="1:5" x14ac:dyDescent="0.2">
      <c r="A14096" s="287" t="s">
        <v>14101</v>
      </c>
      <c r="B14096" s="287" t="s">
        <v>30883</v>
      </c>
      <c r="C14096" s="287" t="s">
        <v>22946</v>
      </c>
      <c r="D14096" t="str">
        <f t="shared" si="220"/>
        <v>un</v>
      </c>
      <c r="E14096" s="288">
        <v>1757.59</v>
      </c>
    </row>
    <row r="14097" spans="1:5" x14ac:dyDescent="0.2">
      <c r="A14097" s="287" t="s">
        <v>14102</v>
      </c>
      <c r="B14097" s="287" t="s">
        <v>30883</v>
      </c>
      <c r="C14097" s="287" t="s">
        <v>22946</v>
      </c>
      <c r="D14097" t="str">
        <f t="shared" si="220"/>
        <v>un</v>
      </c>
      <c r="E14097" s="288">
        <v>1756.78</v>
      </c>
    </row>
    <row r="14098" spans="1:5" x14ac:dyDescent="0.2">
      <c r="A14098" s="287" t="s">
        <v>14103</v>
      </c>
      <c r="B14098" s="287" t="s">
        <v>30884</v>
      </c>
      <c r="C14098" s="287" t="s">
        <v>22946</v>
      </c>
      <c r="D14098" t="str">
        <f t="shared" si="220"/>
        <v>un</v>
      </c>
      <c r="E14098" s="288">
        <v>2628.45</v>
      </c>
    </row>
    <row r="14099" spans="1:5" x14ac:dyDescent="0.2">
      <c r="A14099" s="287" t="s">
        <v>14104</v>
      </c>
      <c r="B14099" s="287" t="s">
        <v>30884</v>
      </c>
      <c r="C14099" s="287" t="s">
        <v>22946</v>
      </c>
      <c r="D14099" t="str">
        <f t="shared" si="220"/>
        <v>un</v>
      </c>
      <c r="E14099" s="288">
        <v>2627.64</v>
      </c>
    </row>
    <row r="14100" spans="1:5" x14ac:dyDescent="0.2">
      <c r="A14100" s="287" t="s">
        <v>14105</v>
      </c>
      <c r="B14100" s="287" t="s">
        <v>30885</v>
      </c>
      <c r="C14100" s="287" t="s">
        <v>22946</v>
      </c>
      <c r="D14100" t="str">
        <f t="shared" si="220"/>
        <v>un</v>
      </c>
      <c r="E14100" s="288">
        <v>56.26</v>
      </c>
    </row>
    <row r="14101" spans="1:5" x14ac:dyDescent="0.2">
      <c r="A14101" s="287" t="s">
        <v>14106</v>
      </c>
      <c r="B14101" s="287" t="s">
        <v>30885</v>
      </c>
      <c r="C14101" s="287" t="s">
        <v>22946</v>
      </c>
      <c r="D14101" t="str">
        <f t="shared" si="220"/>
        <v>un</v>
      </c>
      <c r="E14101" s="288">
        <v>55.58</v>
      </c>
    </row>
    <row r="14102" spans="1:5" x14ac:dyDescent="0.2">
      <c r="A14102" s="287" t="s">
        <v>14107</v>
      </c>
      <c r="B14102" s="287" t="s">
        <v>30886</v>
      </c>
      <c r="C14102" s="287" t="s">
        <v>22946</v>
      </c>
      <c r="D14102" t="str">
        <f t="shared" si="220"/>
        <v>un</v>
      </c>
      <c r="E14102" s="288">
        <v>70.680000000000007</v>
      </c>
    </row>
    <row r="14103" spans="1:5" x14ac:dyDescent="0.2">
      <c r="A14103" s="287" t="s">
        <v>14108</v>
      </c>
      <c r="B14103" s="287" t="s">
        <v>30886</v>
      </c>
      <c r="C14103" s="287" t="s">
        <v>22946</v>
      </c>
      <c r="D14103" t="str">
        <f t="shared" si="220"/>
        <v>un</v>
      </c>
      <c r="E14103" s="288">
        <v>70</v>
      </c>
    </row>
    <row r="14104" spans="1:5" x14ac:dyDescent="0.2">
      <c r="A14104" s="287" t="s">
        <v>14109</v>
      </c>
      <c r="B14104" s="287" t="s">
        <v>30887</v>
      </c>
      <c r="C14104" s="287" t="s">
        <v>53</v>
      </c>
      <c r="D14104" t="str">
        <f t="shared" si="220"/>
        <v>m</v>
      </c>
      <c r="E14104" s="288">
        <v>166</v>
      </c>
    </row>
    <row r="14105" spans="1:5" x14ac:dyDescent="0.2">
      <c r="A14105" s="287" t="s">
        <v>14110</v>
      </c>
      <c r="B14105" s="287" t="s">
        <v>30887</v>
      </c>
      <c r="C14105" s="287" t="s">
        <v>53</v>
      </c>
      <c r="D14105" t="str">
        <f t="shared" si="220"/>
        <v>m</v>
      </c>
      <c r="E14105" s="288">
        <v>165.32</v>
      </c>
    </row>
    <row r="14106" spans="1:5" x14ac:dyDescent="0.2">
      <c r="A14106" s="287" t="s">
        <v>14111</v>
      </c>
      <c r="B14106" s="287" t="s">
        <v>30888</v>
      </c>
      <c r="C14106" s="287" t="s">
        <v>53</v>
      </c>
      <c r="D14106" t="str">
        <f t="shared" si="220"/>
        <v>m</v>
      </c>
      <c r="E14106" s="288">
        <v>56.26</v>
      </c>
    </row>
    <row r="14107" spans="1:5" x14ac:dyDescent="0.2">
      <c r="A14107" s="287" t="s">
        <v>14112</v>
      </c>
      <c r="B14107" s="287" t="s">
        <v>30888</v>
      </c>
      <c r="C14107" s="287" t="s">
        <v>53</v>
      </c>
      <c r="D14107" t="str">
        <f t="shared" si="220"/>
        <v>m</v>
      </c>
      <c r="E14107" s="288">
        <v>55.58</v>
      </c>
    </row>
    <row r="14108" spans="1:5" x14ac:dyDescent="0.2">
      <c r="A14108" s="287" t="s">
        <v>14113</v>
      </c>
      <c r="B14108" s="287" t="s">
        <v>30889</v>
      </c>
      <c r="C14108" s="287" t="s">
        <v>22946</v>
      </c>
      <c r="D14108" t="str">
        <f t="shared" si="220"/>
        <v>un</v>
      </c>
      <c r="E14108" s="288">
        <v>70.680000000000007</v>
      </c>
    </row>
    <row r="14109" spans="1:5" x14ac:dyDescent="0.2">
      <c r="A14109" s="287" t="s">
        <v>14114</v>
      </c>
      <c r="B14109" s="287" t="s">
        <v>30889</v>
      </c>
      <c r="C14109" s="287" t="s">
        <v>22946</v>
      </c>
      <c r="D14109" t="str">
        <f t="shared" si="220"/>
        <v>un</v>
      </c>
      <c r="E14109" s="288">
        <v>70</v>
      </c>
    </row>
    <row r="14110" spans="1:5" x14ac:dyDescent="0.2">
      <c r="A14110" s="287" t="s">
        <v>14115</v>
      </c>
      <c r="B14110" s="287" t="s">
        <v>30890</v>
      </c>
      <c r="C14110" s="287" t="s">
        <v>22946</v>
      </c>
      <c r="D14110" t="str">
        <f t="shared" si="220"/>
        <v>un</v>
      </c>
      <c r="E14110" s="288">
        <v>173.25</v>
      </c>
    </row>
    <row r="14111" spans="1:5" x14ac:dyDescent="0.2">
      <c r="A14111" s="287" t="s">
        <v>14116</v>
      </c>
      <c r="B14111" s="287" t="s">
        <v>30890</v>
      </c>
      <c r="C14111" s="287" t="s">
        <v>22946</v>
      </c>
      <c r="D14111" t="str">
        <f t="shared" si="220"/>
        <v>un</v>
      </c>
      <c r="E14111" s="288">
        <v>172.57</v>
      </c>
    </row>
    <row r="14112" spans="1:5" x14ac:dyDescent="0.2">
      <c r="A14112" s="287" t="s">
        <v>14117</v>
      </c>
      <c r="B14112" s="287" t="s">
        <v>30891</v>
      </c>
      <c r="C14112" s="287" t="s">
        <v>22946</v>
      </c>
      <c r="D14112" t="str">
        <f t="shared" si="220"/>
        <v>un</v>
      </c>
      <c r="E14112" s="288">
        <v>416.45</v>
      </c>
    </row>
    <row r="14113" spans="1:5" x14ac:dyDescent="0.2">
      <c r="A14113" s="287" t="s">
        <v>14118</v>
      </c>
      <c r="B14113" s="287" t="s">
        <v>30891</v>
      </c>
      <c r="C14113" s="287" t="s">
        <v>22946</v>
      </c>
      <c r="D14113" t="str">
        <f t="shared" si="220"/>
        <v>un</v>
      </c>
      <c r="E14113" s="288">
        <v>414.28</v>
      </c>
    </row>
    <row r="14114" spans="1:5" x14ac:dyDescent="0.2">
      <c r="A14114" s="287" t="s">
        <v>14119</v>
      </c>
      <c r="B14114" s="287" t="s">
        <v>30892</v>
      </c>
      <c r="C14114" s="287" t="s">
        <v>22946</v>
      </c>
      <c r="D14114" t="str">
        <f t="shared" si="220"/>
        <v>un</v>
      </c>
      <c r="E14114" s="288">
        <v>523.20000000000005</v>
      </c>
    </row>
    <row r="14115" spans="1:5" x14ac:dyDescent="0.2">
      <c r="A14115" s="287" t="s">
        <v>14120</v>
      </c>
      <c r="B14115" s="287" t="s">
        <v>30892</v>
      </c>
      <c r="C14115" s="287" t="s">
        <v>22946</v>
      </c>
      <c r="D14115" t="str">
        <f t="shared" si="220"/>
        <v>un</v>
      </c>
      <c r="E14115" s="288">
        <v>521.03</v>
      </c>
    </row>
    <row r="14116" spans="1:5" x14ac:dyDescent="0.2">
      <c r="A14116" s="287" t="s">
        <v>14121</v>
      </c>
      <c r="B14116" s="287" t="s">
        <v>30893</v>
      </c>
      <c r="C14116" s="287" t="s">
        <v>22946</v>
      </c>
      <c r="D14116" t="str">
        <f t="shared" si="220"/>
        <v>un</v>
      </c>
      <c r="E14116" s="288">
        <v>966.82</v>
      </c>
    </row>
    <row r="14117" spans="1:5" x14ac:dyDescent="0.2">
      <c r="A14117" s="287" t="s">
        <v>14122</v>
      </c>
      <c r="B14117" s="287" t="s">
        <v>30893</v>
      </c>
      <c r="C14117" s="287" t="s">
        <v>22946</v>
      </c>
      <c r="D14117" t="str">
        <f t="shared" si="220"/>
        <v>un</v>
      </c>
      <c r="E14117" s="288">
        <v>964.65</v>
      </c>
    </row>
    <row r="14118" spans="1:5" x14ac:dyDescent="0.2">
      <c r="A14118" s="287" t="s">
        <v>14123</v>
      </c>
      <c r="B14118" s="287" t="s">
        <v>30894</v>
      </c>
      <c r="C14118" s="287" t="s">
        <v>22946</v>
      </c>
      <c r="D14118" t="str">
        <f t="shared" si="220"/>
        <v>un</v>
      </c>
      <c r="E14118" s="288">
        <v>1981.23</v>
      </c>
    </row>
    <row r="14119" spans="1:5" x14ac:dyDescent="0.2">
      <c r="A14119" s="287" t="s">
        <v>14124</v>
      </c>
      <c r="B14119" s="287" t="s">
        <v>30894</v>
      </c>
      <c r="C14119" s="287" t="s">
        <v>22946</v>
      </c>
      <c r="D14119" t="str">
        <f t="shared" si="220"/>
        <v>un</v>
      </c>
      <c r="E14119" s="288">
        <v>1979.06</v>
      </c>
    </row>
    <row r="14120" spans="1:5" x14ac:dyDescent="0.2">
      <c r="A14120" s="287" t="s">
        <v>14125</v>
      </c>
      <c r="B14120" s="287" t="s">
        <v>30895</v>
      </c>
      <c r="C14120" s="287" t="s">
        <v>22946</v>
      </c>
      <c r="D14120" t="str">
        <f t="shared" si="220"/>
        <v>un</v>
      </c>
      <c r="E14120" s="288">
        <v>2634.23</v>
      </c>
    </row>
    <row r="14121" spans="1:5" x14ac:dyDescent="0.2">
      <c r="A14121" s="287" t="s">
        <v>14126</v>
      </c>
      <c r="B14121" s="287" t="s">
        <v>30895</v>
      </c>
      <c r="C14121" s="287" t="s">
        <v>22946</v>
      </c>
      <c r="D14121" t="str">
        <f t="shared" si="220"/>
        <v>un</v>
      </c>
      <c r="E14121" s="288">
        <v>2632.06</v>
      </c>
    </row>
    <row r="14122" spans="1:5" x14ac:dyDescent="0.2">
      <c r="A14122" s="287" t="s">
        <v>14127</v>
      </c>
      <c r="B14122" s="287" t="s">
        <v>30896</v>
      </c>
      <c r="C14122" s="287" t="s">
        <v>22946</v>
      </c>
      <c r="D14122" t="str">
        <f t="shared" si="220"/>
        <v>un</v>
      </c>
      <c r="E14122" s="288">
        <v>3657.23</v>
      </c>
    </row>
    <row r="14123" spans="1:5" x14ac:dyDescent="0.2">
      <c r="A14123" s="287" t="s">
        <v>14128</v>
      </c>
      <c r="B14123" s="287" t="s">
        <v>30896</v>
      </c>
      <c r="C14123" s="287" t="s">
        <v>22946</v>
      </c>
      <c r="D14123" t="str">
        <f t="shared" si="220"/>
        <v>un</v>
      </c>
      <c r="E14123" s="288">
        <v>3655.06</v>
      </c>
    </row>
    <row r="14124" spans="1:5" x14ac:dyDescent="0.2">
      <c r="A14124" s="287" t="s">
        <v>14129</v>
      </c>
      <c r="B14124" s="287" t="s">
        <v>30897</v>
      </c>
      <c r="C14124" s="287" t="s">
        <v>22946</v>
      </c>
      <c r="D14124" t="str">
        <f t="shared" si="220"/>
        <v>un</v>
      </c>
      <c r="E14124" s="288">
        <v>236.92</v>
      </c>
    </row>
    <row r="14125" spans="1:5" x14ac:dyDescent="0.2">
      <c r="A14125" s="287" t="s">
        <v>14130</v>
      </c>
      <c r="B14125" s="287" t="s">
        <v>30897</v>
      </c>
      <c r="C14125" s="287" t="s">
        <v>22946</v>
      </c>
      <c r="D14125" t="str">
        <f t="shared" si="220"/>
        <v>un</v>
      </c>
      <c r="E14125" s="288">
        <v>231.5</v>
      </c>
    </row>
    <row r="14126" spans="1:5" x14ac:dyDescent="0.2">
      <c r="A14126" s="287" t="s">
        <v>14131</v>
      </c>
      <c r="B14126" s="287" t="s">
        <v>30898</v>
      </c>
      <c r="C14126" s="287" t="s">
        <v>22946</v>
      </c>
      <c r="D14126" t="str">
        <f t="shared" si="220"/>
        <v>un</v>
      </c>
      <c r="E14126" s="288">
        <v>254.23</v>
      </c>
    </row>
    <row r="14127" spans="1:5" x14ac:dyDescent="0.2">
      <c r="A14127" s="287" t="s">
        <v>14132</v>
      </c>
      <c r="B14127" s="287" t="s">
        <v>30898</v>
      </c>
      <c r="C14127" s="287" t="s">
        <v>22946</v>
      </c>
      <c r="D14127" t="str">
        <f t="shared" si="220"/>
        <v>un</v>
      </c>
      <c r="E14127" s="288">
        <v>248.81</v>
      </c>
    </row>
    <row r="14128" spans="1:5" x14ac:dyDescent="0.2">
      <c r="A14128" s="287" t="s">
        <v>14133</v>
      </c>
      <c r="B14128" s="287" t="s">
        <v>30899</v>
      </c>
      <c r="C14128" s="287" t="s">
        <v>22946</v>
      </c>
      <c r="D14128" t="str">
        <f t="shared" si="220"/>
        <v>un</v>
      </c>
      <c r="E14128" s="288">
        <v>284.52999999999997</v>
      </c>
    </row>
    <row r="14129" spans="1:5" x14ac:dyDescent="0.2">
      <c r="A14129" s="287" t="s">
        <v>14134</v>
      </c>
      <c r="B14129" s="287" t="s">
        <v>30899</v>
      </c>
      <c r="C14129" s="287" t="s">
        <v>22946</v>
      </c>
      <c r="D14129" t="str">
        <f t="shared" si="220"/>
        <v>un</v>
      </c>
      <c r="E14129" s="288">
        <v>279.11</v>
      </c>
    </row>
    <row r="14130" spans="1:5" x14ac:dyDescent="0.2">
      <c r="A14130" s="287" t="s">
        <v>14135</v>
      </c>
      <c r="B14130" s="287" t="s">
        <v>30900</v>
      </c>
      <c r="C14130" s="287" t="s">
        <v>22946</v>
      </c>
      <c r="D14130" t="str">
        <f t="shared" si="220"/>
        <v>un</v>
      </c>
      <c r="E14130" s="288">
        <v>110.82</v>
      </c>
    </row>
    <row r="14131" spans="1:5" x14ac:dyDescent="0.2">
      <c r="A14131" s="287" t="s">
        <v>14136</v>
      </c>
      <c r="B14131" s="287" t="s">
        <v>30900</v>
      </c>
      <c r="C14131" s="287" t="s">
        <v>22946</v>
      </c>
      <c r="D14131" t="str">
        <f t="shared" si="220"/>
        <v>un</v>
      </c>
      <c r="E14131" s="288">
        <v>99.98</v>
      </c>
    </row>
    <row r="14132" spans="1:5" x14ac:dyDescent="0.2">
      <c r="A14132" s="287" t="s">
        <v>14137</v>
      </c>
      <c r="B14132" s="287" t="s">
        <v>30901</v>
      </c>
      <c r="C14132" s="287" t="s">
        <v>22946</v>
      </c>
      <c r="D14132" t="str">
        <f t="shared" si="220"/>
        <v>un</v>
      </c>
      <c r="E14132" s="288">
        <v>125.31</v>
      </c>
    </row>
    <row r="14133" spans="1:5" x14ac:dyDescent="0.2">
      <c r="A14133" s="287" t="s">
        <v>14138</v>
      </c>
      <c r="B14133" s="287" t="s">
        <v>30901</v>
      </c>
      <c r="C14133" s="287" t="s">
        <v>22946</v>
      </c>
      <c r="D14133" t="str">
        <f t="shared" si="220"/>
        <v>un</v>
      </c>
      <c r="E14133" s="288">
        <v>117.19</v>
      </c>
    </row>
    <row r="14134" spans="1:5" x14ac:dyDescent="0.2">
      <c r="A14134" s="287" t="s">
        <v>14139</v>
      </c>
      <c r="B14134" s="287" t="s">
        <v>30902</v>
      </c>
      <c r="C14134" s="287" t="s">
        <v>22946</v>
      </c>
      <c r="D14134" t="str">
        <f t="shared" si="220"/>
        <v>un</v>
      </c>
      <c r="E14134" s="288">
        <v>181.42</v>
      </c>
    </row>
    <row r="14135" spans="1:5" x14ac:dyDescent="0.2">
      <c r="A14135" s="287" t="s">
        <v>14140</v>
      </c>
      <c r="B14135" s="287" t="s">
        <v>30902</v>
      </c>
      <c r="C14135" s="287" t="s">
        <v>22946</v>
      </c>
      <c r="D14135" t="str">
        <f t="shared" si="220"/>
        <v>un</v>
      </c>
      <c r="E14135" s="288">
        <v>171.67</v>
      </c>
    </row>
    <row r="14136" spans="1:5" x14ac:dyDescent="0.2">
      <c r="A14136" s="287" t="s">
        <v>14141</v>
      </c>
      <c r="B14136" s="287" t="s">
        <v>30903</v>
      </c>
      <c r="C14136" s="287" t="s">
        <v>22946</v>
      </c>
      <c r="D14136" t="str">
        <f t="shared" si="220"/>
        <v>un</v>
      </c>
      <c r="E14136" s="288">
        <v>210.95</v>
      </c>
    </row>
    <row r="14137" spans="1:5" x14ac:dyDescent="0.2">
      <c r="A14137" s="287" t="s">
        <v>14142</v>
      </c>
      <c r="B14137" s="287" t="s">
        <v>30903</v>
      </c>
      <c r="C14137" s="287" t="s">
        <v>22946</v>
      </c>
      <c r="D14137" t="str">
        <f t="shared" si="220"/>
        <v>un</v>
      </c>
      <c r="E14137" s="288">
        <v>200.11</v>
      </c>
    </row>
    <row r="14138" spans="1:5" x14ac:dyDescent="0.2">
      <c r="A14138" s="287" t="s">
        <v>14143</v>
      </c>
      <c r="B14138" s="287" t="s">
        <v>30904</v>
      </c>
      <c r="C14138" s="287" t="s">
        <v>53</v>
      </c>
      <c r="D14138" t="str">
        <f t="shared" si="220"/>
        <v>m</v>
      </c>
      <c r="E14138" s="288">
        <v>2.2999999999999998</v>
      </c>
    </row>
    <row r="14139" spans="1:5" x14ac:dyDescent="0.2">
      <c r="A14139" s="287" t="s">
        <v>14144</v>
      </c>
      <c r="B14139" s="287" t="s">
        <v>30904</v>
      </c>
      <c r="C14139" s="287" t="s">
        <v>53</v>
      </c>
      <c r="D14139" t="str">
        <f t="shared" si="220"/>
        <v>m</v>
      </c>
      <c r="E14139" s="288">
        <v>2.14</v>
      </c>
    </row>
    <row r="14140" spans="1:5" x14ac:dyDescent="0.2">
      <c r="A14140" s="287" t="s">
        <v>14145</v>
      </c>
      <c r="B14140" s="287" t="s">
        <v>30905</v>
      </c>
      <c r="C14140" s="287" t="s">
        <v>53</v>
      </c>
      <c r="D14140" t="str">
        <f t="shared" si="220"/>
        <v>m</v>
      </c>
      <c r="E14140" s="288">
        <v>2.84</v>
      </c>
    </row>
    <row r="14141" spans="1:5" x14ac:dyDescent="0.2">
      <c r="A14141" s="287" t="s">
        <v>14146</v>
      </c>
      <c r="B14141" s="287" t="s">
        <v>30905</v>
      </c>
      <c r="C14141" s="287" t="s">
        <v>53</v>
      </c>
      <c r="D14141" t="str">
        <f t="shared" si="220"/>
        <v>m</v>
      </c>
      <c r="E14141" s="288">
        <v>2.62</v>
      </c>
    </row>
    <row r="14142" spans="1:5" x14ac:dyDescent="0.2">
      <c r="A14142" s="287" t="s">
        <v>14147</v>
      </c>
      <c r="B14142" s="287" t="s">
        <v>30906</v>
      </c>
      <c r="C14142" s="287" t="s">
        <v>53</v>
      </c>
      <c r="D14142" t="str">
        <f t="shared" si="220"/>
        <v>m</v>
      </c>
      <c r="E14142" s="288">
        <v>4.01</v>
      </c>
    </row>
    <row r="14143" spans="1:5" x14ac:dyDescent="0.2">
      <c r="A14143" s="287" t="s">
        <v>14148</v>
      </c>
      <c r="B14143" s="287" t="s">
        <v>30906</v>
      </c>
      <c r="C14143" s="287" t="s">
        <v>53</v>
      </c>
      <c r="D14143" t="str">
        <f t="shared" si="220"/>
        <v>m</v>
      </c>
      <c r="E14143" s="288">
        <v>3.74</v>
      </c>
    </row>
    <row r="14144" spans="1:5" x14ac:dyDescent="0.2">
      <c r="A14144" s="287" t="s">
        <v>14149</v>
      </c>
      <c r="B14144" s="287" t="s">
        <v>30907</v>
      </c>
      <c r="C14144" s="287" t="s">
        <v>53</v>
      </c>
      <c r="D14144" t="str">
        <f t="shared" si="220"/>
        <v>m</v>
      </c>
      <c r="E14144" s="288">
        <v>5.68</v>
      </c>
    </row>
    <row r="14145" spans="1:5" x14ac:dyDescent="0.2">
      <c r="A14145" s="287" t="s">
        <v>14150</v>
      </c>
      <c r="B14145" s="287" t="s">
        <v>30907</v>
      </c>
      <c r="C14145" s="287" t="s">
        <v>53</v>
      </c>
      <c r="D14145" t="str">
        <f t="shared" si="220"/>
        <v>m</v>
      </c>
      <c r="E14145" s="288">
        <v>5.35</v>
      </c>
    </row>
    <row r="14146" spans="1:5" x14ac:dyDescent="0.2">
      <c r="A14146" s="287" t="s">
        <v>14151</v>
      </c>
      <c r="B14146" s="287" t="s">
        <v>30908</v>
      </c>
      <c r="C14146" s="287" t="s">
        <v>53</v>
      </c>
      <c r="D14146" t="str">
        <f t="shared" ref="D14146:D14209" si="221">LOWER(C14146)</f>
        <v>m</v>
      </c>
      <c r="E14146" s="288">
        <v>7.57</v>
      </c>
    </row>
    <row r="14147" spans="1:5" x14ac:dyDescent="0.2">
      <c r="A14147" s="287" t="s">
        <v>14152</v>
      </c>
      <c r="B14147" s="287" t="s">
        <v>30908</v>
      </c>
      <c r="C14147" s="287" t="s">
        <v>53</v>
      </c>
      <c r="D14147" t="str">
        <f t="shared" si="221"/>
        <v>m</v>
      </c>
      <c r="E14147" s="288">
        <v>7.2</v>
      </c>
    </row>
    <row r="14148" spans="1:5" x14ac:dyDescent="0.2">
      <c r="A14148" s="287" t="s">
        <v>14153</v>
      </c>
      <c r="B14148" s="287" t="s">
        <v>30909</v>
      </c>
      <c r="C14148" s="287" t="s">
        <v>22946</v>
      </c>
      <c r="D14148" t="str">
        <f t="shared" si="221"/>
        <v>un</v>
      </c>
      <c r="E14148" s="288">
        <v>11.65</v>
      </c>
    </row>
    <row r="14149" spans="1:5" x14ac:dyDescent="0.2">
      <c r="A14149" s="287" t="s">
        <v>14154</v>
      </c>
      <c r="B14149" s="287" t="s">
        <v>30909</v>
      </c>
      <c r="C14149" s="287" t="s">
        <v>22946</v>
      </c>
      <c r="D14149" t="str">
        <f t="shared" si="221"/>
        <v>un</v>
      </c>
      <c r="E14149" s="288">
        <v>11.22</v>
      </c>
    </row>
    <row r="14150" spans="1:5" x14ac:dyDescent="0.2">
      <c r="A14150" s="287" t="s">
        <v>14155</v>
      </c>
      <c r="B14150" s="287" t="s">
        <v>30910</v>
      </c>
      <c r="C14150" s="287" t="s">
        <v>22946</v>
      </c>
      <c r="D14150" t="str">
        <f t="shared" si="221"/>
        <v>un</v>
      </c>
      <c r="E14150" s="288">
        <v>2.72</v>
      </c>
    </row>
    <row r="14151" spans="1:5" x14ac:dyDescent="0.2">
      <c r="A14151" s="287" t="s">
        <v>14156</v>
      </c>
      <c r="B14151" s="287" t="s">
        <v>30910</v>
      </c>
      <c r="C14151" s="287" t="s">
        <v>22946</v>
      </c>
      <c r="D14151" t="str">
        <f t="shared" si="221"/>
        <v>un</v>
      </c>
      <c r="E14151" s="288">
        <v>2.5</v>
      </c>
    </row>
    <row r="14152" spans="1:5" x14ac:dyDescent="0.2">
      <c r="A14152" s="287" t="s">
        <v>14157</v>
      </c>
      <c r="B14152" s="287" t="s">
        <v>30911</v>
      </c>
      <c r="C14152" s="287" t="s">
        <v>22946</v>
      </c>
      <c r="D14152" t="str">
        <f t="shared" si="221"/>
        <v>un</v>
      </c>
      <c r="E14152" s="288">
        <v>3.81</v>
      </c>
    </row>
    <row r="14153" spans="1:5" x14ac:dyDescent="0.2">
      <c r="A14153" s="287" t="s">
        <v>14158</v>
      </c>
      <c r="B14153" s="287" t="s">
        <v>30911</v>
      </c>
      <c r="C14153" s="287" t="s">
        <v>22946</v>
      </c>
      <c r="D14153" t="str">
        <f t="shared" si="221"/>
        <v>un</v>
      </c>
      <c r="E14153" s="288">
        <v>3.54</v>
      </c>
    </row>
    <row r="14154" spans="1:5" x14ac:dyDescent="0.2">
      <c r="A14154" s="287" t="s">
        <v>14159</v>
      </c>
      <c r="B14154" s="287" t="s">
        <v>30912</v>
      </c>
      <c r="C14154" s="287" t="s">
        <v>22946</v>
      </c>
      <c r="D14154" t="str">
        <f t="shared" si="221"/>
        <v>un</v>
      </c>
      <c r="E14154" s="288">
        <v>5.27</v>
      </c>
    </row>
    <row r="14155" spans="1:5" x14ac:dyDescent="0.2">
      <c r="A14155" s="287" t="s">
        <v>14160</v>
      </c>
      <c r="B14155" s="287" t="s">
        <v>30912</v>
      </c>
      <c r="C14155" s="287" t="s">
        <v>22946</v>
      </c>
      <c r="D14155" t="str">
        <f t="shared" si="221"/>
        <v>un</v>
      </c>
      <c r="E14155" s="288">
        <v>4.9400000000000004</v>
      </c>
    </row>
    <row r="14156" spans="1:5" x14ac:dyDescent="0.2">
      <c r="A14156" s="287" t="s">
        <v>14161</v>
      </c>
      <c r="B14156" s="287" t="s">
        <v>30913</v>
      </c>
      <c r="C14156" s="287" t="s">
        <v>22946</v>
      </c>
      <c r="D14156" t="str">
        <f t="shared" si="221"/>
        <v>un</v>
      </c>
      <c r="E14156" s="288">
        <v>6.97</v>
      </c>
    </row>
    <row r="14157" spans="1:5" x14ac:dyDescent="0.2">
      <c r="A14157" s="287" t="s">
        <v>14162</v>
      </c>
      <c r="B14157" s="287" t="s">
        <v>30913</v>
      </c>
      <c r="C14157" s="287" t="s">
        <v>22946</v>
      </c>
      <c r="D14157" t="str">
        <f t="shared" si="221"/>
        <v>un</v>
      </c>
      <c r="E14157" s="288">
        <v>6.59</v>
      </c>
    </row>
    <row r="14158" spans="1:5" x14ac:dyDescent="0.2">
      <c r="A14158" s="287" t="s">
        <v>14163</v>
      </c>
      <c r="B14158" s="287" t="s">
        <v>30914</v>
      </c>
      <c r="C14158" s="287" t="s">
        <v>22946</v>
      </c>
      <c r="D14158" t="str">
        <f t="shared" si="221"/>
        <v>un</v>
      </c>
      <c r="E14158" s="288">
        <v>10.220000000000001</v>
      </c>
    </row>
    <row r="14159" spans="1:5" x14ac:dyDescent="0.2">
      <c r="A14159" s="287" t="s">
        <v>14164</v>
      </c>
      <c r="B14159" s="287" t="s">
        <v>30914</v>
      </c>
      <c r="C14159" s="287" t="s">
        <v>22946</v>
      </c>
      <c r="D14159" t="str">
        <f t="shared" si="221"/>
        <v>un</v>
      </c>
      <c r="E14159" s="288">
        <v>9.7899999999999991</v>
      </c>
    </row>
    <row r="14160" spans="1:5" x14ac:dyDescent="0.2">
      <c r="A14160" s="287" t="s">
        <v>14165</v>
      </c>
      <c r="B14160" s="287" t="s">
        <v>30915</v>
      </c>
      <c r="C14160" s="287" t="s">
        <v>22946</v>
      </c>
      <c r="D14160" t="str">
        <f t="shared" si="221"/>
        <v>un</v>
      </c>
      <c r="E14160" s="288">
        <v>14.62</v>
      </c>
    </row>
    <row r="14161" spans="1:5" x14ac:dyDescent="0.2">
      <c r="A14161" s="287" t="s">
        <v>14166</v>
      </c>
      <c r="B14161" s="287" t="s">
        <v>30915</v>
      </c>
      <c r="C14161" s="287" t="s">
        <v>22946</v>
      </c>
      <c r="D14161" t="str">
        <f t="shared" si="221"/>
        <v>un</v>
      </c>
      <c r="E14161" s="288">
        <v>14.13</v>
      </c>
    </row>
    <row r="14162" spans="1:5" x14ac:dyDescent="0.2">
      <c r="A14162" s="287" t="s">
        <v>14167</v>
      </c>
      <c r="B14162" s="287" t="s">
        <v>30916</v>
      </c>
      <c r="C14162" s="287" t="s">
        <v>22946</v>
      </c>
      <c r="D14162" t="str">
        <f t="shared" si="221"/>
        <v>un</v>
      </c>
      <c r="E14162" s="288">
        <v>21.26</v>
      </c>
    </row>
    <row r="14163" spans="1:5" x14ac:dyDescent="0.2">
      <c r="A14163" s="287" t="s">
        <v>14168</v>
      </c>
      <c r="B14163" s="287" t="s">
        <v>30916</v>
      </c>
      <c r="C14163" s="287" t="s">
        <v>22946</v>
      </c>
      <c r="D14163" t="str">
        <f t="shared" si="221"/>
        <v>un</v>
      </c>
      <c r="E14163" s="288">
        <v>20.72</v>
      </c>
    </row>
    <row r="14164" spans="1:5" x14ac:dyDescent="0.2">
      <c r="A14164" s="287" t="s">
        <v>14169</v>
      </c>
      <c r="B14164" s="287" t="s">
        <v>30917</v>
      </c>
      <c r="C14164" s="287" t="s">
        <v>22946</v>
      </c>
      <c r="D14164" t="str">
        <f t="shared" si="221"/>
        <v>un</v>
      </c>
      <c r="E14164" s="288">
        <v>30.05</v>
      </c>
    </row>
    <row r="14165" spans="1:5" x14ac:dyDescent="0.2">
      <c r="A14165" s="287" t="s">
        <v>14170</v>
      </c>
      <c r="B14165" s="287" t="s">
        <v>30917</v>
      </c>
      <c r="C14165" s="287" t="s">
        <v>22946</v>
      </c>
      <c r="D14165" t="str">
        <f t="shared" si="221"/>
        <v>un</v>
      </c>
      <c r="E14165" s="288">
        <v>29.23</v>
      </c>
    </row>
    <row r="14166" spans="1:5" x14ac:dyDescent="0.2">
      <c r="A14166" s="287" t="s">
        <v>14171</v>
      </c>
      <c r="B14166" s="287" t="s">
        <v>30918</v>
      </c>
      <c r="C14166" s="287" t="s">
        <v>22946</v>
      </c>
      <c r="D14166" t="str">
        <f t="shared" si="221"/>
        <v>un</v>
      </c>
      <c r="E14166" s="288">
        <v>43.76</v>
      </c>
    </row>
    <row r="14167" spans="1:5" x14ac:dyDescent="0.2">
      <c r="A14167" s="287" t="s">
        <v>14172</v>
      </c>
      <c r="B14167" s="287" t="s">
        <v>30918</v>
      </c>
      <c r="C14167" s="287" t="s">
        <v>22946</v>
      </c>
      <c r="D14167" t="str">
        <f t="shared" si="221"/>
        <v>un</v>
      </c>
      <c r="E14167" s="288">
        <v>42.68</v>
      </c>
    </row>
    <row r="14168" spans="1:5" x14ac:dyDescent="0.2">
      <c r="A14168" s="287" t="s">
        <v>14173</v>
      </c>
      <c r="B14168" s="287" t="s">
        <v>30919</v>
      </c>
      <c r="C14168" s="287" t="s">
        <v>23147</v>
      </c>
      <c r="D14168" t="str">
        <f t="shared" si="221"/>
        <v>kg</v>
      </c>
      <c r="E14168" s="288">
        <v>61.36</v>
      </c>
    </row>
    <row r="14169" spans="1:5" x14ac:dyDescent="0.2">
      <c r="A14169" s="287" t="s">
        <v>14174</v>
      </c>
      <c r="B14169" s="287" t="s">
        <v>30919</v>
      </c>
      <c r="C14169" s="287" t="s">
        <v>23147</v>
      </c>
      <c r="D14169" t="str">
        <f t="shared" si="221"/>
        <v>kg</v>
      </c>
      <c r="E14169" s="288">
        <v>60.01</v>
      </c>
    </row>
    <row r="14170" spans="1:5" x14ac:dyDescent="0.2">
      <c r="A14170" s="287" t="s">
        <v>14175</v>
      </c>
      <c r="B14170" s="287" t="s">
        <v>30920</v>
      </c>
      <c r="C14170" s="287" t="s">
        <v>53</v>
      </c>
      <c r="D14170" t="str">
        <f t="shared" si="221"/>
        <v>m</v>
      </c>
      <c r="E14170" s="288">
        <v>78.48</v>
      </c>
    </row>
    <row r="14171" spans="1:5" x14ac:dyDescent="0.2">
      <c r="A14171" s="287" t="s">
        <v>14176</v>
      </c>
      <c r="B14171" s="287" t="s">
        <v>30920</v>
      </c>
      <c r="C14171" s="287" t="s">
        <v>53</v>
      </c>
      <c r="D14171" t="str">
        <f t="shared" si="221"/>
        <v>m</v>
      </c>
      <c r="E14171" s="288">
        <v>76.849999999999994</v>
      </c>
    </row>
    <row r="14172" spans="1:5" x14ac:dyDescent="0.2">
      <c r="A14172" s="287" t="s">
        <v>14177</v>
      </c>
      <c r="B14172" s="287" t="s">
        <v>30921</v>
      </c>
      <c r="C14172" s="287" t="s">
        <v>53</v>
      </c>
      <c r="D14172" t="str">
        <f t="shared" si="221"/>
        <v>m</v>
      </c>
      <c r="E14172" s="288">
        <v>99.12</v>
      </c>
    </row>
    <row r="14173" spans="1:5" x14ac:dyDescent="0.2">
      <c r="A14173" s="287" t="s">
        <v>14178</v>
      </c>
      <c r="B14173" s="287" t="s">
        <v>30921</v>
      </c>
      <c r="C14173" s="287" t="s">
        <v>53</v>
      </c>
      <c r="D14173" t="str">
        <f t="shared" si="221"/>
        <v>m</v>
      </c>
      <c r="E14173" s="288">
        <v>97.22</v>
      </c>
    </row>
    <row r="14174" spans="1:5" x14ac:dyDescent="0.2">
      <c r="A14174" s="287" t="s">
        <v>14179</v>
      </c>
      <c r="B14174" s="287" t="s">
        <v>30922</v>
      </c>
      <c r="C14174" s="287" t="s">
        <v>23147</v>
      </c>
      <c r="D14174" t="str">
        <f t="shared" si="221"/>
        <v>kg</v>
      </c>
      <c r="E14174" s="288">
        <v>119.98</v>
      </c>
    </row>
    <row r="14175" spans="1:5" x14ac:dyDescent="0.2">
      <c r="A14175" s="287" t="s">
        <v>14180</v>
      </c>
      <c r="B14175" s="287" t="s">
        <v>30922</v>
      </c>
      <c r="C14175" s="287" t="s">
        <v>23147</v>
      </c>
      <c r="D14175" t="str">
        <f t="shared" si="221"/>
        <v>kg</v>
      </c>
      <c r="E14175" s="288">
        <v>117.82</v>
      </c>
    </row>
    <row r="14176" spans="1:5" x14ac:dyDescent="0.2">
      <c r="A14176" s="287" t="s">
        <v>14181</v>
      </c>
      <c r="B14176" s="287" t="s">
        <v>30923</v>
      </c>
      <c r="C14176" s="287" t="s">
        <v>23147</v>
      </c>
      <c r="D14176" t="str">
        <f t="shared" si="221"/>
        <v>kg</v>
      </c>
      <c r="E14176" s="288">
        <v>145.19</v>
      </c>
    </row>
    <row r="14177" spans="1:5" x14ac:dyDescent="0.2">
      <c r="A14177" s="287" t="s">
        <v>14182</v>
      </c>
      <c r="B14177" s="287" t="s">
        <v>30923</v>
      </c>
      <c r="C14177" s="287" t="s">
        <v>23147</v>
      </c>
      <c r="D14177" t="str">
        <f t="shared" si="221"/>
        <v>kg</v>
      </c>
      <c r="E14177" s="288">
        <v>142.75</v>
      </c>
    </row>
    <row r="14178" spans="1:5" x14ac:dyDescent="0.2">
      <c r="A14178" s="287" t="s">
        <v>14183</v>
      </c>
      <c r="B14178" s="287" t="s">
        <v>30924</v>
      </c>
      <c r="C14178" s="287" t="s">
        <v>23147</v>
      </c>
      <c r="D14178" t="str">
        <f t="shared" si="221"/>
        <v>kg</v>
      </c>
      <c r="E14178" s="288">
        <v>187.88</v>
      </c>
    </row>
    <row r="14179" spans="1:5" x14ac:dyDescent="0.2">
      <c r="A14179" s="287" t="s">
        <v>14184</v>
      </c>
      <c r="B14179" s="287" t="s">
        <v>30924</v>
      </c>
      <c r="C14179" s="287" t="s">
        <v>23147</v>
      </c>
      <c r="D14179" t="str">
        <f t="shared" si="221"/>
        <v>kg</v>
      </c>
      <c r="E14179" s="288">
        <v>185.17</v>
      </c>
    </row>
    <row r="14180" spans="1:5" x14ac:dyDescent="0.2">
      <c r="A14180" s="287" t="s">
        <v>14185</v>
      </c>
      <c r="B14180" s="287" t="s">
        <v>30925</v>
      </c>
      <c r="C14180" s="287" t="s">
        <v>22946</v>
      </c>
      <c r="D14180" t="str">
        <f t="shared" si="221"/>
        <v>un</v>
      </c>
      <c r="E14180" s="288">
        <v>187.96</v>
      </c>
    </row>
    <row r="14181" spans="1:5" x14ac:dyDescent="0.2">
      <c r="A14181" s="287" t="s">
        <v>14186</v>
      </c>
      <c r="B14181" s="287" t="s">
        <v>30925</v>
      </c>
      <c r="C14181" s="287" t="s">
        <v>22946</v>
      </c>
      <c r="D14181" t="str">
        <f t="shared" si="221"/>
        <v>un</v>
      </c>
      <c r="E14181" s="288">
        <v>184.98</v>
      </c>
    </row>
    <row r="14182" spans="1:5" x14ac:dyDescent="0.2">
      <c r="A14182" s="287" t="s">
        <v>14187</v>
      </c>
      <c r="B14182" s="287" t="s">
        <v>30926</v>
      </c>
      <c r="C14182" s="287" t="s">
        <v>22946</v>
      </c>
      <c r="D14182" t="str">
        <f t="shared" si="221"/>
        <v>un</v>
      </c>
      <c r="E14182" s="288">
        <v>5.24</v>
      </c>
    </row>
    <row r="14183" spans="1:5" x14ac:dyDescent="0.2">
      <c r="A14183" s="287" t="s">
        <v>14188</v>
      </c>
      <c r="B14183" s="287" t="s">
        <v>30926</v>
      </c>
      <c r="C14183" s="287" t="s">
        <v>22946</v>
      </c>
      <c r="D14183" t="str">
        <f t="shared" si="221"/>
        <v>un</v>
      </c>
      <c r="E14183" s="288">
        <v>4.97</v>
      </c>
    </row>
    <row r="14184" spans="1:5" x14ac:dyDescent="0.2">
      <c r="A14184" s="287" t="s">
        <v>14189</v>
      </c>
      <c r="B14184" s="287" t="s">
        <v>30927</v>
      </c>
      <c r="C14184" s="287" t="s">
        <v>22946</v>
      </c>
      <c r="D14184" t="str">
        <f t="shared" si="221"/>
        <v>un</v>
      </c>
      <c r="E14184" s="288">
        <v>6.95</v>
      </c>
    </row>
    <row r="14185" spans="1:5" x14ac:dyDescent="0.2">
      <c r="A14185" s="287" t="s">
        <v>14190</v>
      </c>
      <c r="B14185" s="287" t="s">
        <v>30927</v>
      </c>
      <c r="C14185" s="287" t="s">
        <v>22946</v>
      </c>
      <c r="D14185" t="str">
        <f t="shared" si="221"/>
        <v>un</v>
      </c>
      <c r="E14185" s="288">
        <v>6.68</v>
      </c>
    </row>
    <row r="14186" spans="1:5" x14ac:dyDescent="0.2">
      <c r="A14186" s="287" t="s">
        <v>14191</v>
      </c>
      <c r="B14186" s="287" t="s">
        <v>30928</v>
      </c>
      <c r="C14186" s="287" t="s">
        <v>22946</v>
      </c>
      <c r="D14186" t="str">
        <f t="shared" si="221"/>
        <v>un</v>
      </c>
      <c r="E14186" s="288">
        <v>9.66</v>
      </c>
    </row>
    <row r="14187" spans="1:5" x14ac:dyDescent="0.2">
      <c r="A14187" s="287" t="s">
        <v>14192</v>
      </c>
      <c r="B14187" s="287" t="s">
        <v>30928</v>
      </c>
      <c r="C14187" s="287" t="s">
        <v>22946</v>
      </c>
      <c r="D14187" t="str">
        <f t="shared" si="221"/>
        <v>un</v>
      </c>
      <c r="E14187" s="288">
        <v>9.34</v>
      </c>
    </row>
    <row r="14188" spans="1:5" x14ac:dyDescent="0.2">
      <c r="A14188" s="287" t="s">
        <v>14193</v>
      </c>
      <c r="B14188" s="287" t="s">
        <v>30929</v>
      </c>
      <c r="C14188" s="287" t="s">
        <v>22946</v>
      </c>
      <c r="D14188" t="str">
        <f t="shared" si="221"/>
        <v>un</v>
      </c>
      <c r="E14188" s="288">
        <v>12.2</v>
      </c>
    </row>
    <row r="14189" spans="1:5" x14ac:dyDescent="0.2">
      <c r="A14189" s="287" t="s">
        <v>14194</v>
      </c>
      <c r="B14189" s="287" t="s">
        <v>30929</v>
      </c>
      <c r="C14189" s="287" t="s">
        <v>22946</v>
      </c>
      <c r="D14189" t="str">
        <f t="shared" si="221"/>
        <v>un</v>
      </c>
      <c r="E14189" s="288">
        <v>11.88</v>
      </c>
    </row>
    <row r="14190" spans="1:5" x14ac:dyDescent="0.2">
      <c r="A14190" s="287" t="s">
        <v>14195</v>
      </c>
      <c r="B14190" s="287" t="s">
        <v>30930</v>
      </c>
      <c r="C14190" s="287" t="s">
        <v>22946</v>
      </c>
      <c r="D14190" t="str">
        <f t="shared" si="221"/>
        <v>un</v>
      </c>
      <c r="E14190" s="288">
        <v>20.23</v>
      </c>
    </row>
    <row r="14191" spans="1:5" x14ac:dyDescent="0.2">
      <c r="A14191" s="287" t="s">
        <v>14196</v>
      </c>
      <c r="B14191" s="287" t="s">
        <v>30930</v>
      </c>
      <c r="C14191" s="287" t="s">
        <v>22946</v>
      </c>
      <c r="D14191" t="str">
        <f t="shared" si="221"/>
        <v>un</v>
      </c>
      <c r="E14191" s="288">
        <v>19.850000000000001</v>
      </c>
    </row>
    <row r="14192" spans="1:5" x14ac:dyDescent="0.2">
      <c r="A14192" s="287" t="s">
        <v>14197</v>
      </c>
      <c r="B14192" s="287" t="s">
        <v>30931</v>
      </c>
      <c r="C14192" s="287" t="s">
        <v>22946</v>
      </c>
      <c r="D14192" t="str">
        <f t="shared" si="221"/>
        <v>un</v>
      </c>
      <c r="E14192" s="288">
        <v>27.91</v>
      </c>
    </row>
    <row r="14193" spans="1:5" x14ac:dyDescent="0.2">
      <c r="A14193" s="287" t="s">
        <v>14198</v>
      </c>
      <c r="B14193" s="287" t="s">
        <v>30931</v>
      </c>
      <c r="C14193" s="287" t="s">
        <v>22946</v>
      </c>
      <c r="D14193" t="str">
        <f t="shared" si="221"/>
        <v>un</v>
      </c>
      <c r="E14193" s="288">
        <v>27.54</v>
      </c>
    </row>
    <row r="14194" spans="1:5" x14ac:dyDescent="0.2">
      <c r="A14194" s="287" t="s">
        <v>14199</v>
      </c>
      <c r="B14194" s="287" t="s">
        <v>30932</v>
      </c>
      <c r="C14194" s="287" t="s">
        <v>22946</v>
      </c>
      <c r="D14194" t="str">
        <f t="shared" si="221"/>
        <v>un</v>
      </c>
      <c r="E14194" s="288">
        <v>45.02</v>
      </c>
    </row>
    <row r="14195" spans="1:5" x14ac:dyDescent="0.2">
      <c r="A14195" s="287" t="s">
        <v>14200</v>
      </c>
      <c r="B14195" s="287" t="s">
        <v>30932</v>
      </c>
      <c r="C14195" s="287" t="s">
        <v>22946</v>
      </c>
      <c r="D14195" t="str">
        <f t="shared" si="221"/>
        <v>un</v>
      </c>
      <c r="E14195" s="288">
        <v>44.59</v>
      </c>
    </row>
    <row r="14196" spans="1:5" x14ac:dyDescent="0.2">
      <c r="A14196" s="287" t="s">
        <v>14201</v>
      </c>
      <c r="B14196" s="287" t="s">
        <v>30933</v>
      </c>
      <c r="C14196" s="287" t="s">
        <v>22946</v>
      </c>
      <c r="D14196" t="str">
        <f t="shared" si="221"/>
        <v>un</v>
      </c>
      <c r="E14196" s="288">
        <v>58.11</v>
      </c>
    </row>
    <row r="14197" spans="1:5" x14ac:dyDescent="0.2">
      <c r="A14197" s="287" t="s">
        <v>14202</v>
      </c>
      <c r="B14197" s="287" t="s">
        <v>30933</v>
      </c>
      <c r="C14197" s="287" t="s">
        <v>22946</v>
      </c>
      <c r="D14197" t="str">
        <f t="shared" si="221"/>
        <v>un</v>
      </c>
      <c r="E14197" s="288">
        <v>57.68</v>
      </c>
    </row>
    <row r="14198" spans="1:5" x14ac:dyDescent="0.2">
      <c r="A14198" s="287" t="s">
        <v>14203</v>
      </c>
      <c r="B14198" s="287" t="s">
        <v>30934</v>
      </c>
      <c r="C14198" s="287" t="s">
        <v>22946</v>
      </c>
      <c r="D14198" t="str">
        <f t="shared" si="221"/>
        <v>un</v>
      </c>
      <c r="E14198" s="288">
        <v>3.1</v>
      </c>
    </row>
    <row r="14199" spans="1:5" x14ac:dyDescent="0.2">
      <c r="A14199" s="287" t="s">
        <v>14204</v>
      </c>
      <c r="B14199" s="287" t="s">
        <v>30934</v>
      </c>
      <c r="C14199" s="287" t="s">
        <v>22946</v>
      </c>
      <c r="D14199" t="str">
        <f t="shared" si="221"/>
        <v>un</v>
      </c>
      <c r="E14199" s="288">
        <v>2.88</v>
      </c>
    </row>
    <row r="14200" spans="1:5" x14ac:dyDescent="0.2">
      <c r="A14200" s="287" t="s">
        <v>14205</v>
      </c>
      <c r="B14200" s="287" t="s">
        <v>30935</v>
      </c>
      <c r="C14200" s="287" t="s">
        <v>22946</v>
      </c>
      <c r="D14200" t="str">
        <f t="shared" si="221"/>
        <v>un</v>
      </c>
      <c r="E14200" s="288">
        <v>4.26</v>
      </c>
    </row>
    <row r="14201" spans="1:5" x14ac:dyDescent="0.2">
      <c r="A14201" s="287" t="s">
        <v>14206</v>
      </c>
      <c r="B14201" s="287" t="s">
        <v>30935</v>
      </c>
      <c r="C14201" s="287" t="s">
        <v>22946</v>
      </c>
      <c r="D14201" t="str">
        <f t="shared" si="221"/>
        <v>un</v>
      </c>
      <c r="E14201" s="288">
        <v>3.99</v>
      </c>
    </row>
    <row r="14202" spans="1:5" x14ac:dyDescent="0.2">
      <c r="A14202" s="287" t="s">
        <v>14207</v>
      </c>
      <c r="B14202" s="287" t="s">
        <v>30936</v>
      </c>
      <c r="C14202" s="287" t="s">
        <v>22946</v>
      </c>
      <c r="D14202" t="str">
        <f t="shared" si="221"/>
        <v>un</v>
      </c>
      <c r="E14202" s="288">
        <v>5.73</v>
      </c>
    </row>
    <row r="14203" spans="1:5" x14ac:dyDescent="0.2">
      <c r="A14203" s="287" t="s">
        <v>14208</v>
      </c>
      <c r="B14203" s="287" t="s">
        <v>30936</v>
      </c>
      <c r="C14203" s="287" t="s">
        <v>22946</v>
      </c>
      <c r="D14203" t="str">
        <f t="shared" si="221"/>
        <v>un</v>
      </c>
      <c r="E14203" s="288">
        <v>5.41</v>
      </c>
    </row>
    <row r="14204" spans="1:5" x14ac:dyDescent="0.2">
      <c r="A14204" s="287" t="s">
        <v>14209</v>
      </c>
      <c r="B14204" s="287" t="s">
        <v>30937</v>
      </c>
      <c r="C14204" s="287" t="s">
        <v>22946</v>
      </c>
      <c r="D14204" t="str">
        <f t="shared" si="221"/>
        <v>un</v>
      </c>
      <c r="E14204" s="288">
        <v>7.76</v>
      </c>
    </row>
    <row r="14205" spans="1:5" x14ac:dyDescent="0.2">
      <c r="A14205" s="287" t="s">
        <v>14210</v>
      </c>
      <c r="B14205" s="287" t="s">
        <v>30937</v>
      </c>
      <c r="C14205" s="287" t="s">
        <v>22946</v>
      </c>
      <c r="D14205" t="str">
        <f t="shared" si="221"/>
        <v>un</v>
      </c>
      <c r="E14205" s="288">
        <v>7.38</v>
      </c>
    </row>
    <row r="14206" spans="1:5" x14ac:dyDescent="0.2">
      <c r="A14206" s="287" t="s">
        <v>14211</v>
      </c>
      <c r="B14206" s="287" t="s">
        <v>30938</v>
      </c>
      <c r="C14206" s="287" t="s">
        <v>22946</v>
      </c>
      <c r="D14206" t="str">
        <f t="shared" si="221"/>
        <v>un</v>
      </c>
      <c r="E14206" s="288">
        <v>10.66</v>
      </c>
    </row>
    <row r="14207" spans="1:5" x14ac:dyDescent="0.2">
      <c r="A14207" s="287" t="s">
        <v>14212</v>
      </c>
      <c r="B14207" s="287" t="s">
        <v>30938</v>
      </c>
      <c r="C14207" s="287" t="s">
        <v>22946</v>
      </c>
      <c r="D14207" t="str">
        <f t="shared" si="221"/>
        <v>un</v>
      </c>
      <c r="E14207" s="288">
        <v>10.220000000000001</v>
      </c>
    </row>
    <row r="14208" spans="1:5" x14ac:dyDescent="0.2">
      <c r="A14208" s="287" t="s">
        <v>14213</v>
      </c>
      <c r="B14208" s="287" t="s">
        <v>23652</v>
      </c>
      <c r="C14208" s="287" t="s">
        <v>22946</v>
      </c>
      <c r="D14208" t="str">
        <f t="shared" si="221"/>
        <v>un</v>
      </c>
      <c r="E14208" s="288">
        <v>15.12</v>
      </c>
    </row>
    <row r="14209" spans="1:5" x14ac:dyDescent="0.2">
      <c r="A14209" s="287" t="s">
        <v>14214</v>
      </c>
      <c r="B14209" s="287" t="s">
        <v>23652</v>
      </c>
      <c r="C14209" s="287" t="s">
        <v>22946</v>
      </c>
      <c r="D14209" t="str">
        <f t="shared" si="221"/>
        <v>un</v>
      </c>
      <c r="E14209" s="288">
        <v>14.63</v>
      </c>
    </row>
    <row r="14210" spans="1:5" x14ac:dyDescent="0.2">
      <c r="A14210" s="287" t="s">
        <v>14215</v>
      </c>
      <c r="B14210" s="287" t="s">
        <v>30939</v>
      </c>
      <c r="C14210" s="287" t="s">
        <v>22946</v>
      </c>
      <c r="D14210" t="str">
        <f t="shared" ref="D14210:D14273" si="222">LOWER(C14210)</f>
        <v>un</v>
      </c>
      <c r="E14210" s="288">
        <v>21.96</v>
      </c>
    </row>
    <row r="14211" spans="1:5" x14ac:dyDescent="0.2">
      <c r="A14211" s="287" t="s">
        <v>14216</v>
      </c>
      <c r="B14211" s="287" t="s">
        <v>30939</v>
      </c>
      <c r="C14211" s="287" t="s">
        <v>22946</v>
      </c>
      <c r="D14211" t="str">
        <f t="shared" si="222"/>
        <v>un</v>
      </c>
      <c r="E14211" s="288">
        <v>21.42</v>
      </c>
    </row>
    <row r="14212" spans="1:5" x14ac:dyDescent="0.2">
      <c r="A14212" s="287" t="s">
        <v>14217</v>
      </c>
      <c r="B14212" s="287" t="s">
        <v>30940</v>
      </c>
      <c r="C14212" s="287" t="s">
        <v>22946</v>
      </c>
      <c r="D14212" t="str">
        <f t="shared" si="222"/>
        <v>un</v>
      </c>
      <c r="E14212" s="288">
        <v>30.84</v>
      </c>
    </row>
    <row r="14213" spans="1:5" x14ac:dyDescent="0.2">
      <c r="A14213" s="287" t="s">
        <v>14218</v>
      </c>
      <c r="B14213" s="287" t="s">
        <v>30940</v>
      </c>
      <c r="C14213" s="287" t="s">
        <v>22946</v>
      </c>
      <c r="D14213" t="str">
        <f t="shared" si="222"/>
        <v>un</v>
      </c>
      <c r="E14213" s="288">
        <v>30.02</v>
      </c>
    </row>
    <row r="14214" spans="1:5" x14ac:dyDescent="0.2">
      <c r="A14214" s="287" t="s">
        <v>14219</v>
      </c>
      <c r="B14214" s="287" t="s">
        <v>30941</v>
      </c>
      <c r="C14214" s="287" t="s">
        <v>22946</v>
      </c>
      <c r="D14214" t="str">
        <f t="shared" si="222"/>
        <v>un</v>
      </c>
      <c r="E14214" s="288">
        <v>43.26</v>
      </c>
    </row>
    <row r="14215" spans="1:5" x14ac:dyDescent="0.2">
      <c r="A14215" s="287" t="s">
        <v>14220</v>
      </c>
      <c r="B14215" s="287" t="s">
        <v>30941</v>
      </c>
      <c r="C14215" s="287" t="s">
        <v>22946</v>
      </c>
      <c r="D14215" t="str">
        <f t="shared" si="222"/>
        <v>un</v>
      </c>
      <c r="E14215" s="288">
        <v>42.18</v>
      </c>
    </row>
    <row r="14216" spans="1:5" x14ac:dyDescent="0.2">
      <c r="A14216" s="287" t="s">
        <v>14221</v>
      </c>
      <c r="B14216" s="287" t="s">
        <v>30942</v>
      </c>
      <c r="C14216" s="287" t="s">
        <v>22946</v>
      </c>
      <c r="D14216" t="str">
        <f t="shared" si="222"/>
        <v>un</v>
      </c>
      <c r="E14216" s="288">
        <v>59.25</v>
      </c>
    </row>
    <row r="14217" spans="1:5" x14ac:dyDescent="0.2">
      <c r="A14217" s="287" t="s">
        <v>14222</v>
      </c>
      <c r="B14217" s="287" t="s">
        <v>30942</v>
      </c>
      <c r="C14217" s="287" t="s">
        <v>22946</v>
      </c>
      <c r="D14217" t="str">
        <f t="shared" si="222"/>
        <v>un</v>
      </c>
      <c r="E14217" s="288">
        <v>57.89</v>
      </c>
    </row>
    <row r="14218" spans="1:5" x14ac:dyDescent="0.2">
      <c r="A14218" s="287" t="s">
        <v>14223</v>
      </c>
      <c r="B14218" s="287" t="s">
        <v>30943</v>
      </c>
      <c r="C14218" s="287" t="s">
        <v>22946</v>
      </c>
      <c r="D14218" t="str">
        <f t="shared" si="222"/>
        <v>un</v>
      </c>
      <c r="E14218" s="288">
        <v>77.459999999999994</v>
      </c>
    </row>
    <row r="14219" spans="1:5" x14ac:dyDescent="0.2">
      <c r="A14219" s="287" t="s">
        <v>14224</v>
      </c>
      <c r="B14219" s="287" t="s">
        <v>30943</v>
      </c>
      <c r="C14219" s="287" t="s">
        <v>22946</v>
      </c>
      <c r="D14219" t="str">
        <f t="shared" si="222"/>
        <v>un</v>
      </c>
      <c r="E14219" s="288">
        <v>75.83</v>
      </c>
    </row>
    <row r="14220" spans="1:5" x14ac:dyDescent="0.2">
      <c r="A14220" s="287" t="s">
        <v>14225</v>
      </c>
      <c r="B14220" s="287" t="s">
        <v>30944</v>
      </c>
      <c r="C14220" s="287" t="s">
        <v>22946</v>
      </c>
      <c r="D14220" t="str">
        <f t="shared" si="222"/>
        <v>un</v>
      </c>
      <c r="E14220" s="288">
        <v>94.18</v>
      </c>
    </row>
    <row r="14221" spans="1:5" x14ac:dyDescent="0.2">
      <c r="A14221" s="287" t="s">
        <v>14226</v>
      </c>
      <c r="B14221" s="287" t="s">
        <v>30944</v>
      </c>
      <c r="C14221" s="287" t="s">
        <v>22946</v>
      </c>
      <c r="D14221" t="str">
        <f t="shared" si="222"/>
        <v>un</v>
      </c>
      <c r="E14221" s="288">
        <v>92.29</v>
      </c>
    </row>
    <row r="14222" spans="1:5" x14ac:dyDescent="0.2">
      <c r="A14222" s="287" t="s">
        <v>14227</v>
      </c>
      <c r="B14222" s="287" t="s">
        <v>30945</v>
      </c>
      <c r="C14222" s="287" t="s">
        <v>22946</v>
      </c>
      <c r="D14222" t="str">
        <f t="shared" si="222"/>
        <v>un</v>
      </c>
      <c r="E14222" s="288">
        <v>122.55</v>
      </c>
    </row>
    <row r="14223" spans="1:5" x14ac:dyDescent="0.2">
      <c r="A14223" s="287" t="s">
        <v>14228</v>
      </c>
      <c r="B14223" s="287" t="s">
        <v>30945</v>
      </c>
      <c r="C14223" s="287" t="s">
        <v>22946</v>
      </c>
      <c r="D14223" t="str">
        <f t="shared" si="222"/>
        <v>un</v>
      </c>
      <c r="E14223" s="288">
        <v>120.39</v>
      </c>
    </row>
    <row r="14224" spans="1:5" x14ac:dyDescent="0.2">
      <c r="A14224" s="287" t="s">
        <v>14229</v>
      </c>
      <c r="B14224" s="287" t="s">
        <v>23653</v>
      </c>
      <c r="C14224" s="287" t="s">
        <v>53</v>
      </c>
      <c r="D14224" t="str">
        <f t="shared" si="222"/>
        <v>m</v>
      </c>
      <c r="E14224" s="288">
        <v>144.54</v>
      </c>
    </row>
    <row r="14225" spans="1:5" x14ac:dyDescent="0.2">
      <c r="A14225" s="287" t="s">
        <v>14230</v>
      </c>
      <c r="B14225" s="287" t="s">
        <v>23653</v>
      </c>
      <c r="C14225" s="287" t="s">
        <v>53</v>
      </c>
      <c r="D14225" t="str">
        <f t="shared" si="222"/>
        <v>m</v>
      </c>
      <c r="E14225" s="288">
        <v>142.1</v>
      </c>
    </row>
    <row r="14226" spans="1:5" x14ac:dyDescent="0.2">
      <c r="A14226" s="287" t="s">
        <v>14231</v>
      </c>
      <c r="B14226" s="287" t="s">
        <v>30946</v>
      </c>
      <c r="C14226" s="287" t="s">
        <v>22946</v>
      </c>
      <c r="D14226" t="str">
        <f t="shared" si="222"/>
        <v>un</v>
      </c>
      <c r="E14226" s="288">
        <v>190.8</v>
      </c>
    </row>
    <row r="14227" spans="1:5" x14ac:dyDescent="0.2">
      <c r="A14227" s="287" t="s">
        <v>14232</v>
      </c>
      <c r="B14227" s="287" t="s">
        <v>30946</v>
      </c>
      <c r="C14227" s="287" t="s">
        <v>22946</v>
      </c>
      <c r="D14227" t="str">
        <f t="shared" si="222"/>
        <v>un</v>
      </c>
      <c r="E14227" s="288">
        <v>188.09</v>
      </c>
    </row>
    <row r="14228" spans="1:5" x14ac:dyDescent="0.2">
      <c r="A14228" s="287" t="s">
        <v>14233</v>
      </c>
      <c r="B14228" s="287" t="s">
        <v>30947</v>
      </c>
      <c r="C14228" s="287" t="s">
        <v>22946</v>
      </c>
      <c r="D14228" t="str">
        <f t="shared" si="222"/>
        <v>un</v>
      </c>
      <c r="E14228" s="288">
        <v>3.07</v>
      </c>
    </row>
    <row r="14229" spans="1:5" x14ac:dyDescent="0.2">
      <c r="A14229" s="287" t="s">
        <v>14234</v>
      </c>
      <c r="B14229" s="287" t="s">
        <v>30947</v>
      </c>
      <c r="C14229" s="287" t="s">
        <v>22946</v>
      </c>
      <c r="D14229" t="str">
        <f t="shared" si="222"/>
        <v>un</v>
      </c>
      <c r="E14229" s="288">
        <v>2.86</v>
      </c>
    </row>
    <row r="14230" spans="1:5" x14ac:dyDescent="0.2">
      <c r="A14230" s="287" t="s">
        <v>14235</v>
      </c>
      <c r="B14230" s="287" t="s">
        <v>30948</v>
      </c>
      <c r="C14230" s="287" t="s">
        <v>22946</v>
      </c>
      <c r="D14230" t="str">
        <f t="shared" si="222"/>
        <v>un</v>
      </c>
      <c r="E14230" s="288">
        <v>4.21</v>
      </c>
    </row>
    <row r="14231" spans="1:5" x14ac:dyDescent="0.2">
      <c r="A14231" s="287" t="s">
        <v>14236</v>
      </c>
      <c r="B14231" s="287" t="s">
        <v>30948</v>
      </c>
      <c r="C14231" s="287" t="s">
        <v>22946</v>
      </c>
      <c r="D14231" t="str">
        <f t="shared" si="222"/>
        <v>un</v>
      </c>
      <c r="E14231" s="288">
        <v>3.94</v>
      </c>
    </row>
    <row r="14232" spans="1:5" x14ac:dyDescent="0.2">
      <c r="A14232" s="287" t="s">
        <v>14237</v>
      </c>
      <c r="B14232" s="287" t="s">
        <v>30949</v>
      </c>
      <c r="C14232" s="287" t="s">
        <v>22946</v>
      </c>
      <c r="D14232" t="str">
        <f t="shared" si="222"/>
        <v>un</v>
      </c>
      <c r="E14232" s="288">
        <v>5.64</v>
      </c>
    </row>
    <row r="14233" spans="1:5" x14ac:dyDescent="0.2">
      <c r="A14233" s="287" t="s">
        <v>14238</v>
      </c>
      <c r="B14233" s="287" t="s">
        <v>30949</v>
      </c>
      <c r="C14233" s="287" t="s">
        <v>22946</v>
      </c>
      <c r="D14233" t="str">
        <f t="shared" si="222"/>
        <v>un</v>
      </c>
      <c r="E14233" s="288">
        <v>5.31</v>
      </c>
    </row>
    <row r="14234" spans="1:5" x14ac:dyDescent="0.2">
      <c r="A14234" s="287" t="s">
        <v>14239</v>
      </c>
      <c r="B14234" s="287" t="s">
        <v>30950</v>
      </c>
      <c r="C14234" s="287" t="s">
        <v>22946</v>
      </c>
      <c r="D14234" t="str">
        <f t="shared" si="222"/>
        <v>un</v>
      </c>
      <c r="E14234" s="288">
        <v>7.4</v>
      </c>
    </row>
    <row r="14235" spans="1:5" x14ac:dyDescent="0.2">
      <c r="A14235" s="287" t="s">
        <v>14240</v>
      </c>
      <c r="B14235" s="287" t="s">
        <v>30950</v>
      </c>
      <c r="C14235" s="287" t="s">
        <v>22946</v>
      </c>
      <c r="D14235" t="str">
        <f t="shared" si="222"/>
        <v>un</v>
      </c>
      <c r="E14235" s="288">
        <v>7.02</v>
      </c>
    </row>
    <row r="14236" spans="1:5" x14ac:dyDescent="0.2">
      <c r="A14236" s="287" t="s">
        <v>14241</v>
      </c>
      <c r="B14236" s="287" t="s">
        <v>30951</v>
      </c>
      <c r="C14236" s="287" t="s">
        <v>22946</v>
      </c>
      <c r="D14236" t="str">
        <f t="shared" si="222"/>
        <v>un</v>
      </c>
      <c r="E14236" s="288">
        <v>10.42</v>
      </c>
    </row>
    <row r="14237" spans="1:5" x14ac:dyDescent="0.2">
      <c r="A14237" s="287" t="s">
        <v>14242</v>
      </c>
      <c r="B14237" s="287" t="s">
        <v>30951</v>
      </c>
      <c r="C14237" s="287" t="s">
        <v>22946</v>
      </c>
      <c r="D14237" t="str">
        <f t="shared" si="222"/>
        <v>un</v>
      </c>
      <c r="E14237" s="288">
        <v>9.98</v>
      </c>
    </row>
    <row r="14238" spans="1:5" x14ac:dyDescent="0.2">
      <c r="A14238" s="287" t="s">
        <v>14243</v>
      </c>
      <c r="B14238" s="287" t="s">
        <v>30952</v>
      </c>
      <c r="C14238" s="287" t="s">
        <v>22946</v>
      </c>
      <c r="D14238" t="str">
        <f t="shared" si="222"/>
        <v>un</v>
      </c>
      <c r="E14238" s="288">
        <v>15.18</v>
      </c>
    </row>
    <row r="14239" spans="1:5" x14ac:dyDescent="0.2">
      <c r="A14239" s="287" t="s">
        <v>14244</v>
      </c>
      <c r="B14239" s="287" t="s">
        <v>30952</v>
      </c>
      <c r="C14239" s="287" t="s">
        <v>22946</v>
      </c>
      <c r="D14239" t="str">
        <f t="shared" si="222"/>
        <v>un</v>
      </c>
      <c r="E14239" s="288">
        <v>14.7</v>
      </c>
    </row>
    <row r="14240" spans="1:5" x14ac:dyDescent="0.2">
      <c r="A14240" s="287" t="s">
        <v>14245</v>
      </c>
      <c r="B14240" s="287" t="s">
        <v>30953</v>
      </c>
      <c r="C14240" s="287" t="s">
        <v>22946</v>
      </c>
      <c r="D14240" t="str">
        <f t="shared" si="222"/>
        <v>un</v>
      </c>
      <c r="E14240" s="288">
        <v>21.98</v>
      </c>
    </row>
    <row r="14241" spans="1:5" x14ac:dyDescent="0.2">
      <c r="A14241" s="287" t="s">
        <v>14246</v>
      </c>
      <c r="B14241" s="287" t="s">
        <v>30953</v>
      </c>
      <c r="C14241" s="287" t="s">
        <v>22946</v>
      </c>
      <c r="D14241" t="str">
        <f t="shared" si="222"/>
        <v>un</v>
      </c>
      <c r="E14241" s="288">
        <v>21.44</v>
      </c>
    </row>
    <row r="14242" spans="1:5" x14ac:dyDescent="0.2">
      <c r="A14242" s="287" t="s">
        <v>14247</v>
      </c>
      <c r="B14242" s="287" t="s">
        <v>30954</v>
      </c>
      <c r="C14242" s="287" t="s">
        <v>22946</v>
      </c>
      <c r="D14242" t="str">
        <f t="shared" si="222"/>
        <v>un</v>
      </c>
      <c r="E14242" s="288">
        <v>30.62</v>
      </c>
    </row>
    <row r="14243" spans="1:5" x14ac:dyDescent="0.2">
      <c r="A14243" s="287" t="s">
        <v>14248</v>
      </c>
      <c r="B14243" s="287" t="s">
        <v>30954</v>
      </c>
      <c r="C14243" s="287" t="s">
        <v>22946</v>
      </c>
      <c r="D14243" t="str">
        <f t="shared" si="222"/>
        <v>un</v>
      </c>
      <c r="E14243" s="288">
        <v>29.81</v>
      </c>
    </row>
    <row r="14244" spans="1:5" x14ac:dyDescent="0.2">
      <c r="A14244" s="287" t="s">
        <v>14249</v>
      </c>
      <c r="B14244" s="287" t="s">
        <v>30955</v>
      </c>
      <c r="C14244" s="287" t="s">
        <v>22946</v>
      </c>
      <c r="D14244" t="str">
        <f t="shared" si="222"/>
        <v>un</v>
      </c>
      <c r="E14244" s="288">
        <v>42.4</v>
      </c>
    </row>
    <row r="14245" spans="1:5" x14ac:dyDescent="0.2">
      <c r="A14245" s="287" t="s">
        <v>14250</v>
      </c>
      <c r="B14245" s="287" t="s">
        <v>30955</v>
      </c>
      <c r="C14245" s="287" t="s">
        <v>22946</v>
      </c>
      <c r="D14245" t="str">
        <f t="shared" si="222"/>
        <v>un</v>
      </c>
      <c r="E14245" s="288">
        <v>41.32</v>
      </c>
    </row>
    <row r="14246" spans="1:5" x14ac:dyDescent="0.2">
      <c r="A14246" s="287" t="s">
        <v>14251</v>
      </c>
      <c r="B14246" s="287" t="s">
        <v>30956</v>
      </c>
      <c r="C14246" s="287" t="s">
        <v>22946</v>
      </c>
      <c r="D14246" t="str">
        <f t="shared" si="222"/>
        <v>un</v>
      </c>
      <c r="E14246" s="288">
        <v>58.89</v>
      </c>
    </row>
    <row r="14247" spans="1:5" x14ac:dyDescent="0.2">
      <c r="A14247" s="287" t="s">
        <v>14252</v>
      </c>
      <c r="B14247" s="287" t="s">
        <v>30956</v>
      </c>
      <c r="C14247" s="287" t="s">
        <v>22946</v>
      </c>
      <c r="D14247" t="str">
        <f t="shared" si="222"/>
        <v>un</v>
      </c>
      <c r="E14247" s="288">
        <v>57.53</v>
      </c>
    </row>
    <row r="14248" spans="1:5" x14ac:dyDescent="0.2">
      <c r="A14248" s="287" t="s">
        <v>14253</v>
      </c>
      <c r="B14248" s="287" t="s">
        <v>30957</v>
      </c>
      <c r="C14248" s="287" t="s">
        <v>22946</v>
      </c>
      <c r="D14248" t="str">
        <f t="shared" si="222"/>
        <v>un</v>
      </c>
      <c r="E14248" s="288">
        <v>76.41</v>
      </c>
    </row>
    <row r="14249" spans="1:5" x14ac:dyDescent="0.2">
      <c r="A14249" s="287" t="s">
        <v>14254</v>
      </c>
      <c r="B14249" s="287" t="s">
        <v>30957</v>
      </c>
      <c r="C14249" s="287" t="s">
        <v>22946</v>
      </c>
      <c r="D14249" t="str">
        <f t="shared" si="222"/>
        <v>un</v>
      </c>
      <c r="E14249" s="288">
        <v>74.78</v>
      </c>
    </row>
    <row r="14250" spans="1:5" x14ac:dyDescent="0.2">
      <c r="A14250" s="287" t="s">
        <v>14255</v>
      </c>
      <c r="B14250" s="287" t="s">
        <v>30958</v>
      </c>
      <c r="C14250" s="287" t="s">
        <v>22946</v>
      </c>
      <c r="D14250" t="str">
        <f t="shared" si="222"/>
        <v>un</v>
      </c>
      <c r="E14250" s="288">
        <v>95</v>
      </c>
    </row>
    <row r="14251" spans="1:5" x14ac:dyDescent="0.2">
      <c r="A14251" s="287" t="s">
        <v>14256</v>
      </c>
      <c r="B14251" s="287" t="s">
        <v>30958</v>
      </c>
      <c r="C14251" s="287" t="s">
        <v>22946</v>
      </c>
      <c r="D14251" t="str">
        <f t="shared" si="222"/>
        <v>un</v>
      </c>
      <c r="E14251" s="288">
        <v>93.1</v>
      </c>
    </row>
    <row r="14252" spans="1:5" x14ac:dyDescent="0.2">
      <c r="A14252" s="287" t="s">
        <v>14257</v>
      </c>
      <c r="B14252" s="287" t="s">
        <v>30959</v>
      </c>
      <c r="C14252" s="287" t="s">
        <v>22946</v>
      </c>
      <c r="D14252" t="str">
        <f t="shared" si="222"/>
        <v>un</v>
      </c>
      <c r="E14252" s="288">
        <v>118.23</v>
      </c>
    </row>
    <row r="14253" spans="1:5" x14ac:dyDescent="0.2">
      <c r="A14253" s="287" t="s">
        <v>14258</v>
      </c>
      <c r="B14253" s="287" t="s">
        <v>30959</v>
      </c>
      <c r="C14253" s="287" t="s">
        <v>22946</v>
      </c>
      <c r="D14253" t="str">
        <f t="shared" si="222"/>
        <v>un</v>
      </c>
      <c r="E14253" s="288">
        <v>116.06</v>
      </c>
    </row>
    <row r="14254" spans="1:5" x14ac:dyDescent="0.2">
      <c r="A14254" s="287" t="s">
        <v>14259</v>
      </c>
      <c r="B14254" s="287" t="s">
        <v>30960</v>
      </c>
      <c r="C14254" s="287" t="s">
        <v>22946</v>
      </c>
      <c r="D14254" t="str">
        <f t="shared" si="222"/>
        <v>un</v>
      </c>
      <c r="E14254" s="288">
        <v>140.5</v>
      </c>
    </row>
    <row r="14255" spans="1:5" x14ac:dyDescent="0.2">
      <c r="A14255" s="287" t="s">
        <v>14260</v>
      </c>
      <c r="B14255" s="287" t="s">
        <v>30960</v>
      </c>
      <c r="C14255" s="287" t="s">
        <v>22946</v>
      </c>
      <c r="D14255" t="str">
        <f t="shared" si="222"/>
        <v>un</v>
      </c>
      <c r="E14255" s="288">
        <v>138.07</v>
      </c>
    </row>
    <row r="14256" spans="1:5" x14ac:dyDescent="0.2">
      <c r="A14256" s="287" t="s">
        <v>14261</v>
      </c>
      <c r="B14256" s="287" t="s">
        <v>30961</v>
      </c>
      <c r="C14256" s="287" t="s">
        <v>22946</v>
      </c>
      <c r="D14256" t="str">
        <f t="shared" si="222"/>
        <v>un</v>
      </c>
      <c r="E14256" s="288">
        <v>186.01</v>
      </c>
    </row>
    <row r="14257" spans="1:5" x14ac:dyDescent="0.2">
      <c r="A14257" s="287" t="s">
        <v>14262</v>
      </c>
      <c r="B14257" s="287" t="s">
        <v>30961</v>
      </c>
      <c r="C14257" s="287" t="s">
        <v>22946</v>
      </c>
      <c r="D14257" t="str">
        <f t="shared" si="222"/>
        <v>un</v>
      </c>
      <c r="E14257" s="288">
        <v>183.31</v>
      </c>
    </row>
    <row r="14258" spans="1:5" x14ac:dyDescent="0.2">
      <c r="A14258" s="287" t="s">
        <v>14263</v>
      </c>
      <c r="B14258" s="287" t="s">
        <v>30962</v>
      </c>
      <c r="C14258" s="287" t="s">
        <v>22946</v>
      </c>
      <c r="D14258" t="str">
        <f t="shared" si="222"/>
        <v>un</v>
      </c>
      <c r="E14258" s="288">
        <v>225.58</v>
      </c>
    </row>
    <row r="14259" spans="1:5" x14ac:dyDescent="0.2">
      <c r="A14259" s="287" t="s">
        <v>14264</v>
      </c>
      <c r="B14259" s="287" t="s">
        <v>30962</v>
      </c>
      <c r="C14259" s="287" t="s">
        <v>22946</v>
      </c>
      <c r="D14259" t="str">
        <f t="shared" si="222"/>
        <v>un</v>
      </c>
      <c r="E14259" s="288">
        <v>222.6</v>
      </c>
    </row>
    <row r="14260" spans="1:5" x14ac:dyDescent="0.2">
      <c r="A14260" s="287" t="s">
        <v>14265</v>
      </c>
      <c r="B14260" s="287" t="s">
        <v>30963</v>
      </c>
      <c r="C14260" s="287" t="s">
        <v>22946</v>
      </c>
      <c r="D14260" t="str">
        <f t="shared" si="222"/>
        <v>un</v>
      </c>
      <c r="E14260" s="288">
        <v>4.78</v>
      </c>
    </row>
    <row r="14261" spans="1:5" x14ac:dyDescent="0.2">
      <c r="A14261" s="287" t="s">
        <v>14266</v>
      </c>
      <c r="B14261" s="287" t="s">
        <v>30963</v>
      </c>
      <c r="C14261" s="287" t="s">
        <v>22946</v>
      </c>
      <c r="D14261" t="str">
        <f t="shared" si="222"/>
        <v>un</v>
      </c>
      <c r="E14261" s="288">
        <v>4.51</v>
      </c>
    </row>
    <row r="14262" spans="1:5" x14ac:dyDescent="0.2">
      <c r="A14262" s="287" t="s">
        <v>14267</v>
      </c>
      <c r="B14262" s="287" t="s">
        <v>30964</v>
      </c>
      <c r="C14262" s="287" t="s">
        <v>22946</v>
      </c>
      <c r="D14262" t="str">
        <f t="shared" si="222"/>
        <v>un</v>
      </c>
      <c r="E14262" s="288">
        <v>6.97</v>
      </c>
    </row>
    <row r="14263" spans="1:5" x14ac:dyDescent="0.2">
      <c r="A14263" s="287" t="s">
        <v>14268</v>
      </c>
      <c r="B14263" s="287" t="s">
        <v>30964</v>
      </c>
      <c r="C14263" s="287" t="s">
        <v>22946</v>
      </c>
      <c r="D14263" t="str">
        <f t="shared" si="222"/>
        <v>un</v>
      </c>
      <c r="E14263" s="288">
        <v>6.64</v>
      </c>
    </row>
    <row r="14264" spans="1:5" x14ac:dyDescent="0.2">
      <c r="A14264" s="287" t="s">
        <v>14269</v>
      </c>
      <c r="B14264" s="287" t="s">
        <v>30965</v>
      </c>
      <c r="C14264" s="287" t="s">
        <v>22946</v>
      </c>
      <c r="D14264" t="str">
        <f t="shared" si="222"/>
        <v>un</v>
      </c>
      <c r="E14264" s="288">
        <v>10.89</v>
      </c>
    </row>
    <row r="14265" spans="1:5" x14ac:dyDescent="0.2">
      <c r="A14265" s="287" t="s">
        <v>14270</v>
      </c>
      <c r="B14265" s="287" t="s">
        <v>30965</v>
      </c>
      <c r="C14265" s="287" t="s">
        <v>22946</v>
      </c>
      <c r="D14265" t="str">
        <f t="shared" si="222"/>
        <v>un</v>
      </c>
      <c r="E14265" s="288">
        <v>10.4</v>
      </c>
    </row>
    <row r="14266" spans="1:5" x14ac:dyDescent="0.2">
      <c r="A14266" s="287" t="s">
        <v>14271</v>
      </c>
      <c r="B14266" s="287" t="s">
        <v>30966</v>
      </c>
      <c r="C14266" s="287" t="s">
        <v>22946</v>
      </c>
      <c r="D14266" t="str">
        <f t="shared" si="222"/>
        <v>un</v>
      </c>
      <c r="E14266" s="288">
        <v>3.73</v>
      </c>
    </row>
    <row r="14267" spans="1:5" x14ac:dyDescent="0.2">
      <c r="A14267" s="287" t="s">
        <v>14272</v>
      </c>
      <c r="B14267" s="287" t="s">
        <v>30966</v>
      </c>
      <c r="C14267" s="287" t="s">
        <v>22946</v>
      </c>
      <c r="D14267" t="str">
        <f t="shared" si="222"/>
        <v>un</v>
      </c>
      <c r="E14267" s="288">
        <v>3.46</v>
      </c>
    </row>
    <row r="14268" spans="1:5" x14ac:dyDescent="0.2">
      <c r="A14268" s="287" t="s">
        <v>14273</v>
      </c>
      <c r="B14268" s="287" t="s">
        <v>30967</v>
      </c>
      <c r="C14268" s="287" t="s">
        <v>22946</v>
      </c>
      <c r="D14268" t="str">
        <f t="shared" si="222"/>
        <v>un</v>
      </c>
      <c r="E14268" s="288">
        <v>4.9000000000000004</v>
      </c>
    </row>
    <row r="14269" spans="1:5" x14ac:dyDescent="0.2">
      <c r="A14269" s="287" t="s">
        <v>14274</v>
      </c>
      <c r="B14269" s="287" t="s">
        <v>30967</v>
      </c>
      <c r="C14269" s="287" t="s">
        <v>22946</v>
      </c>
      <c r="D14269" t="str">
        <f t="shared" si="222"/>
        <v>un</v>
      </c>
      <c r="E14269" s="288">
        <v>4.63</v>
      </c>
    </row>
    <row r="14270" spans="1:5" x14ac:dyDescent="0.2">
      <c r="A14270" s="287" t="s">
        <v>14275</v>
      </c>
      <c r="B14270" s="287" t="s">
        <v>30968</v>
      </c>
      <c r="C14270" s="287" t="s">
        <v>22946</v>
      </c>
      <c r="D14270" t="str">
        <f t="shared" si="222"/>
        <v>un</v>
      </c>
      <c r="E14270" s="288">
        <v>43.97</v>
      </c>
    </row>
    <row r="14271" spans="1:5" x14ac:dyDescent="0.2">
      <c r="A14271" s="287" t="s">
        <v>14276</v>
      </c>
      <c r="B14271" s="287" t="s">
        <v>30968</v>
      </c>
      <c r="C14271" s="287" t="s">
        <v>22946</v>
      </c>
      <c r="D14271" t="str">
        <f t="shared" si="222"/>
        <v>un</v>
      </c>
      <c r="E14271" s="288">
        <v>43.43</v>
      </c>
    </row>
    <row r="14272" spans="1:5" x14ac:dyDescent="0.2">
      <c r="A14272" s="287" t="s">
        <v>14277</v>
      </c>
      <c r="B14272" s="287" t="s">
        <v>30969</v>
      </c>
      <c r="C14272" s="287" t="s">
        <v>22946</v>
      </c>
      <c r="D14272" t="str">
        <f t="shared" si="222"/>
        <v>un</v>
      </c>
      <c r="E14272" s="288">
        <v>55.8</v>
      </c>
    </row>
    <row r="14273" spans="1:5" x14ac:dyDescent="0.2">
      <c r="A14273" s="287" t="s">
        <v>14278</v>
      </c>
      <c r="B14273" s="287" t="s">
        <v>30969</v>
      </c>
      <c r="C14273" s="287" t="s">
        <v>22946</v>
      </c>
      <c r="D14273" t="str">
        <f t="shared" si="222"/>
        <v>un</v>
      </c>
      <c r="E14273" s="288">
        <v>54.99</v>
      </c>
    </row>
    <row r="14274" spans="1:5" x14ac:dyDescent="0.2">
      <c r="A14274" s="287" t="s">
        <v>14279</v>
      </c>
      <c r="B14274" s="287" t="s">
        <v>30970</v>
      </c>
      <c r="C14274" s="287" t="s">
        <v>22946</v>
      </c>
      <c r="D14274" t="str">
        <f t="shared" ref="D14274:D14337" si="223">LOWER(C14274)</f>
        <v>un</v>
      </c>
      <c r="E14274" s="288">
        <v>71.27</v>
      </c>
    </row>
    <row r="14275" spans="1:5" x14ac:dyDescent="0.2">
      <c r="A14275" s="287" t="s">
        <v>14280</v>
      </c>
      <c r="B14275" s="287" t="s">
        <v>30970</v>
      </c>
      <c r="C14275" s="287" t="s">
        <v>22946</v>
      </c>
      <c r="D14275" t="str">
        <f t="shared" si="223"/>
        <v>un</v>
      </c>
      <c r="E14275" s="288">
        <v>70.180000000000007</v>
      </c>
    </row>
    <row r="14276" spans="1:5" x14ac:dyDescent="0.2">
      <c r="A14276" s="287" t="s">
        <v>14281</v>
      </c>
      <c r="B14276" s="287" t="s">
        <v>30971</v>
      </c>
      <c r="C14276" s="287" t="s">
        <v>22946</v>
      </c>
      <c r="D14276" t="str">
        <f t="shared" si="223"/>
        <v>un</v>
      </c>
      <c r="E14276" s="288">
        <v>95.02</v>
      </c>
    </row>
    <row r="14277" spans="1:5" x14ac:dyDescent="0.2">
      <c r="A14277" s="287" t="s">
        <v>14282</v>
      </c>
      <c r="B14277" s="287" t="s">
        <v>30971</v>
      </c>
      <c r="C14277" s="287" t="s">
        <v>22946</v>
      </c>
      <c r="D14277" t="str">
        <f t="shared" si="223"/>
        <v>un</v>
      </c>
      <c r="E14277" s="288">
        <v>93.67</v>
      </c>
    </row>
    <row r="14278" spans="1:5" x14ac:dyDescent="0.2">
      <c r="A14278" s="287" t="s">
        <v>14283</v>
      </c>
      <c r="B14278" s="287" t="s">
        <v>30972</v>
      </c>
      <c r="C14278" s="287" t="s">
        <v>22946</v>
      </c>
      <c r="D14278" t="str">
        <f t="shared" si="223"/>
        <v>un</v>
      </c>
      <c r="E14278" s="288">
        <v>26.73</v>
      </c>
    </row>
    <row r="14279" spans="1:5" x14ac:dyDescent="0.2">
      <c r="A14279" s="287" t="s">
        <v>14284</v>
      </c>
      <c r="B14279" s="287" t="s">
        <v>30972</v>
      </c>
      <c r="C14279" s="287" t="s">
        <v>22946</v>
      </c>
      <c r="D14279" t="str">
        <f t="shared" si="223"/>
        <v>un</v>
      </c>
      <c r="E14279" s="288">
        <v>25.37</v>
      </c>
    </row>
    <row r="14280" spans="1:5" x14ac:dyDescent="0.2">
      <c r="A14280" s="287" t="s">
        <v>14285</v>
      </c>
      <c r="B14280" s="287" t="s">
        <v>30973</v>
      </c>
      <c r="C14280" s="287" t="s">
        <v>22946</v>
      </c>
      <c r="D14280" t="str">
        <f t="shared" si="223"/>
        <v>un</v>
      </c>
      <c r="E14280" s="288">
        <v>32.950000000000003</v>
      </c>
    </row>
    <row r="14281" spans="1:5" x14ac:dyDescent="0.2">
      <c r="A14281" s="287" t="s">
        <v>14286</v>
      </c>
      <c r="B14281" s="287" t="s">
        <v>30973</v>
      </c>
      <c r="C14281" s="287" t="s">
        <v>22946</v>
      </c>
      <c r="D14281" t="str">
        <f t="shared" si="223"/>
        <v>un</v>
      </c>
      <c r="E14281" s="288">
        <v>31.31</v>
      </c>
    </row>
    <row r="14282" spans="1:5" x14ac:dyDescent="0.2">
      <c r="A14282" s="287" t="s">
        <v>14287</v>
      </c>
      <c r="B14282" s="287" t="s">
        <v>30974</v>
      </c>
      <c r="C14282" s="287" t="s">
        <v>22946</v>
      </c>
      <c r="D14282" t="str">
        <f t="shared" si="223"/>
        <v>un</v>
      </c>
      <c r="E14282" s="288">
        <v>39.15</v>
      </c>
    </row>
    <row r="14283" spans="1:5" x14ac:dyDescent="0.2">
      <c r="A14283" s="287" t="s">
        <v>14288</v>
      </c>
      <c r="B14283" s="287" t="s">
        <v>30974</v>
      </c>
      <c r="C14283" s="287" t="s">
        <v>22946</v>
      </c>
      <c r="D14283" t="str">
        <f t="shared" si="223"/>
        <v>un</v>
      </c>
      <c r="E14283" s="288">
        <v>37.5</v>
      </c>
    </row>
    <row r="14284" spans="1:5" x14ac:dyDescent="0.2">
      <c r="A14284" s="287" t="s">
        <v>14289</v>
      </c>
      <c r="B14284" s="287" t="s">
        <v>30975</v>
      </c>
      <c r="C14284" s="287" t="s">
        <v>22946</v>
      </c>
      <c r="D14284" t="str">
        <f t="shared" si="223"/>
        <v>un</v>
      </c>
      <c r="E14284" s="288">
        <v>46.02</v>
      </c>
    </row>
    <row r="14285" spans="1:5" x14ac:dyDescent="0.2">
      <c r="A14285" s="287" t="s">
        <v>14290</v>
      </c>
      <c r="B14285" s="287" t="s">
        <v>30975</v>
      </c>
      <c r="C14285" s="287" t="s">
        <v>22946</v>
      </c>
      <c r="D14285" t="str">
        <f t="shared" si="223"/>
        <v>un</v>
      </c>
      <c r="E14285" s="288">
        <v>44.38</v>
      </c>
    </row>
    <row r="14286" spans="1:5" x14ac:dyDescent="0.2">
      <c r="A14286" s="287" t="s">
        <v>14291</v>
      </c>
      <c r="B14286" s="287" t="s">
        <v>30976</v>
      </c>
      <c r="C14286" s="287" t="s">
        <v>22946</v>
      </c>
      <c r="D14286" t="str">
        <f t="shared" si="223"/>
        <v>un</v>
      </c>
      <c r="E14286" s="288">
        <v>1.02</v>
      </c>
    </row>
    <row r="14287" spans="1:5" x14ac:dyDescent="0.2">
      <c r="A14287" s="287" t="s">
        <v>14292</v>
      </c>
      <c r="B14287" s="287" t="s">
        <v>30976</v>
      </c>
      <c r="C14287" s="287" t="s">
        <v>22946</v>
      </c>
      <c r="D14287" t="str">
        <f t="shared" si="223"/>
        <v>un</v>
      </c>
      <c r="E14287" s="288">
        <v>0.97</v>
      </c>
    </row>
    <row r="14288" spans="1:5" x14ac:dyDescent="0.2">
      <c r="A14288" s="287" t="s">
        <v>14293</v>
      </c>
      <c r="B14288" s="287" t="s">
        <v>30977</v>
      </c>
      <c r="C14288" s="287" t="s">
        <v>22946</v>
      </c>
      <c r="D14288" t="str">
        <f t="shared" si="223"/>
        <v>un</v>
      </c>
      <c r="E14288" s="288">
        <v>1.44</v>
      </c>
    </row>
    <row r="14289" spans="1:5" x14ac:dyDescent="0.2">
      <c r="A14289" s="287" t="s">
        <v>14294</v>
      </c>
      <c r="B14289" s="287" t="s">
        <v>30977</v>
      </c>
      <c r="C14289" s="287" t="s">
        <v>22946</v>
      </c>
      <c r="D14289" t="str">
        <f t="shared" si="223"/>
        <v>un</v>
      </c>
      <c r="E14289" s="288">
        <v>1.39</v>
      </c>
    </row>
    <row r="14290" spans="1:5" x14ac:dyDescent="0.2">
      <c r="A14290" s="287" t="s">
        <v>14295</v>
      </c>
      <c r="B14290" s="287" t="s">
        <v>30978</v>
      </c>
      <c r="C14290" s="287" t="s">
        <v>22946</v>
      </c>
      <c r="D14290" t="str">
        <f t="shared" si="223"/>
        <v>un</v>
      </c>
      <c r="E14290" s="288">
        <v>2.1800000000000002</v>
      </c>
    </row>
    <row r="14291" spans="1:5" x14ac:dyDescent="0.2">
      <c r="A14291" s="287" t="s">
        <v>14296</v>
      </c>
      <c r="B14291" s="287" t="s">
        <v>30978</v>
      </c>
      <c r="C14291" s="287" t="s">
        <v>22946</v>
      </c>
      <c r="D14291" t="str">
        <f t="shared" si="223"/>
        <v>un</v>
      </c>
      <c r="E14291" s="288">
        <v>2.13</v>
      </c>
    </row>
    <row r="14292" spans="1:5" x14ac:dyDescent="0.2">
      <c r="A14292" s="287" t="s">
        <v>14297</v>
      </c>
      <c r="B14292" s="287" t="s">
        <v>30979</v>
      </c>
      <c r="C14292" s="287" t="s">
        <v>22946</v>
      </c>
      <c r="D14292" t="str">
        <f t="shared" si="223"/>
        <v>un</v>
      </c>
      <c r="E14292" s="288">
        <v>3.31</v>
      </c>
    </row>
    <row r="14293" spans="1:5" x14ac:dyDescent="0.2">
      <c r="A14293" s="287" t="s">
        <v>14298</v>
      </c>
      <c r="B14293" s="287" t="s">
        <v>30979</v>
      </c>
      <c r="C14293" s="287" t="s">
        <v>22946</v>
      </c>
      <c r="D14293" t="str">
        <f t="shared" si="223"/>
        <v>un</v>
      </c>
      <c r="E14293" s="288">
        <v>3.24</v>
      </c>
    </row>
    <row r="14294" spans="1:5" x14ac:dyDescent="0.2">
      <c r="A14294" s="287" t="s">
        <v>14299</v>
      </c>
      <c r="B14294" s="287" t="s">
        <v>30980</v>
      </c>
      <c r="C14294" s="287" t="s">
        <v>22946</v>
      </c>
      <c r="D14294" t="str">
        <f t="shared" si="223"/>
        <v>un</v>
      </c>
      <c r="E14294" s="288">
        <v>5.0599999999999996</v>
      </c>
    </row>
    <row r="14295" spans="1:5" x14ac:dyDescent="0.2">
      <c r="A14295" s="287" t="s">
        <v>14300</v>
      </c>
      <c r="B14295" s="287" t="s">
        <v>30980</v>
      </c>
      <c r="C14295" s="287" t="s">
        <v>22946</v>
      </c>
      <c r="D14295" t="str">
        <f t="shared" si="223"/>
        <v>un</v>
      </c>
      <c r="E14295" s="288">
        <v>4.95</v>
      </c>
    </row>
    <row r="14296" spans="1:5" x14ac:dyDescent="0.2">
      <c r="A14296" s="287" t="s">
        <v>14301</v>
      </c>
      <c r="B14296" s="287" t="s">
        <v>30981</v>
      </c>
      <c r="C14296" s="287" t="s">
        <v>22946</v>
      </c>
      <c r="D14296" t="str">
        <f t="shared" si="223"/>
        <v>un</v>
      </c>
      <c r="E14296" s="288">
        <v>7.86</v>
      </c>
    </row>
    <row r="14297" spans="1:5" x14ac:dyDescent="0.2">
      <c r="A14297" s="287" t="s">
        <v>14302</v>
      </c>
      <c r="B14297" s="287" t="s">
        <v>30981</v>
      </c>
      <c r="C14297" s="287" t="s">
        <v>22946</v>
      </c>
      <c r="D14297" t="str">
        <f t="shared" si="223"/>
        <v>un</v>
      </c>
      <c r="E14297" s="288">
        <v>7.72</v>
      </c>
    </row>
    <row r="14298" spans="1:5" x14ac:dyDescent="0.2">
      <c r="A14298" s="287" t="s">
        <v>14303</v>
      </c>
      <c r="B14298" s="287" t="s">
        <v>30982</v>
      </c>
      <c r="C14298" s="287" t="s">
        <v>22946</v>
      </c>
      <c r="D14298" t="str">
        <f t="shared" si="223"/>
        <v>un</v>
      </c>
      <c r="E14298" s="288">
        <v>12.6</v>
      </c>
    </row>
    <row r="14299" spans="1:5" x14ac:dyDescent="0.2">
      <c r="A14299" s="287" t="s">
        <v>14304</v>
      </c>
      <c r="B14299" s="287" t="s">
        <v>30982</v>
      </c>
      <c r="C14299" s="287" t="s">
        <v>22946</v>
      </c>
      <c r="D14299" t="str">
        <f t="shared" si="223"/>
        <v>un</v>
      </c>
      <c r="E14299" s="288">
        <v>12.39</v>
      </c>
    </row>
    <row r="14300" spans="1:5" x14ac:dyDescent="0.2">
      <c r="A14300" s="287" t="s">
        <v>14305</v>
      </c>
      <c r="B14300" s="287" t="s">
        <v>30983</v>
      </c>
      <c r="C14300" s="287" t="s">
        <v>22946</v>
      </c>
      <c r="D14300" t="str">
        <f t="shared" si="223"/>
        <v>un</v>
      </c>
      <c r="E14300" s="288">
        <v>20.440000000000001</v>
      </c>
    </row>
    <row r="14301" spans="1:5" x14ac:dyDescent="0.2">
      <c r="A14301" s="287" t="s">
        <v>14306</v>
      </c>
      <c r="B14301" s="287" t="s">
        <v>30983</v>
      </c>
      <c r="C14301" s="287" t="s">
        <v>22946</v>
      </c>
      <c r="D14301" t="str">
        <f t="shared" si="223"/>
        <v>un</v>
      </c>
      <c r="E14301" s="288">
        <v>20</v>
      </c>
    </row>
    <row r="14302" spans="1:5" x14ac:dyDescent="0.2">
      <c r="A14302" s="287" t="s">
        <v>14307</v>
      </c>
      <c r="B14302" s="287" t="s">
        <v>30984</v>
      </c>
      <c r="C14302" s="287" t="s">
        <v>22946</v>
      </c>
      <c r="D14302" t="str">
        <f t="shared" si="223"/>
        <v>un</v>
      </c>
      <c r="E14302" s="288">
        <v>27.31</v>
      </c>
    </row>
    <row r="14303" spans="1:5" x14ac:dyDescent="0.2">
      <c r="A14303" s="287" t="s">
        <v>14308</v>
      </c>
      <c r="B14303" s="287" t="s">
        <v>30984</v>
      </c>
      <c r="C14303" s="287" t="s">
        <v>22946</v>
      </c>
      <c r="D14303" t="str">
        <f t="shared" si="223"/>
        <v>un</v>
      </c>
      <c r="E14303" s="288">
        <v>26.88</v>
      </c>
    </row>
    <row r="14304" spans="1:5" x14ac:dyDescent="0.2">
      <c r="A14304" s="287" t="s">
        <v>14309</v>
      </c>
      <c r="B14304" s="287" t="s">
        <v>30985</v>
      </c>
      <c r="C14304" s="287" t="s">
        <v>22946</v>
      </c>
      <c r="D14304" t="str">
        <f t="shared" si="223"/>
        <v>un</v>
      </c>
      <c r="E14304" s="288">
        <v>38.549999999999997</v>
      </c>
    </row>
    <row r="14305" spans="1:5" x14ac:dyDescent="0.2">
      <c r="A14305" s="287" t="s">
        <v>14310</v>
      </c>
      <c r="B14305" s="287" t="s">
        <v>30985</v>
      </c>
      <c r="C14305" s="287" t="s">
        <v>22946</v>
      </c>
      <c r="D14305" t="str">
        <f t="shared" si="223"/>
        <v>un</v>
      </c>
      <c r="E14305" s="288">
        <v>38.01</v>
      </c>
    </row>
    <row r="14306" spans="1:5" x14ac:dyDescent="0.2">
      <c r="A14306" s="287" t="s">
        <v>14311</v>
      </c>
      <c r="B14306" s="287" t="s">
        <v>30986</v>
      </c>
      <c r="C14306" s="287" t="s">
        <v>22946</v>
      </c>
      <c r="D14306" t="str">
        <f t="shared" si="223"/>
        <v>un</v>
      </c>
      <c r="E14306" s="288">
        <v>50.87</v>
      </c>
    </row>
    <row r="14307" spans="1:5" x14ac:dyDescent="0.2">
      <c r="A14307" s="287" t="s">
        <v>14312</v>
      </c>
      <c r="B14307" s="287" t="s">
        <v>30986</v>
      </c>
      <c r="C14307" s="287" t="s">
        <v>22946</v>
      </c>
      <c r="D14307" t="str">
        <f t="shared" si="223"/>
        <v>un</v>
      </c>
      <c r="E14307" s="288">
        <v>50.27</v>
      </c>
    </row>
    <row r="14308" spans="1:5" x14ac:dyDescent="0.2">
      <c r="A14308" s="287" t="s">
        <v>14313</v>
      </c>
      <c r="B14308" s="287" t="s">
        <v>30987</v>
      </c>
      <c r="C14308" s="287" t="s">
        <v>22946</v>
      </c>
      <c r="D14308" t="str">
        <f t="shared" si="223"/>
        <v>un</v>
      </c>
      <c r="E14308" s="288">
        <v>69.37</v>
      </c>
    </row>
    <row r="14309" spans="1:5" x14ac:dyDescent="0.2">
      <c r="A14309" s="287" t="s">
        <v>14314</v>
      </c>
      <c r="B14309" s="287" t="s">
        <v>30987</v>
      </c>
      <c r="C14309" s="287" t="s">
        <v>22946</v>
      </c>
      <c r="D14309" t="str">
        <f t="shared" si="223"/>
        <v>un</v>
      </c>
      <c r="E14309" s="288">
        <v>68.72</v>
      </c>
    </row>
    <row r="14310" spans="1:5" x14ac:dyDescent="0.2">
      <c r="A14310" s="287" t="s">
        <v>14315</v>
      </c>
      <c r="B14310" s="287" t="s">
        <v>30988</v>
      </c>
      <c r="C14310" s="287" t="s">
        <v>22946</v>
      </c>
      <c r="D14310" t="str">
        <f t="shared" si="223"/>
        <v>un</v>
      </c>
      <c r="E14310" s="288">
        <v>1.38</v>
      </c>
    </row>
    <row r="14311" spans="1:5" x14ac:dyDescent="0.2">
      <c r="A14311" s="287" t="s">
        <v>14316</v>
      </c>
      <c r="B14311" s="287" t="s">
        <v>30988</v>
      </c>
      <c r="C14311" s="287" t="s">
        <v>22946</v>
      </c>
      <c r="D14311" t="str">
        <f t="shared" si="223"/>
        <v>un</v>
      </c>
      <c r="E14311" s="288">
        <v>1.24</v>
      </c>
    </row>
    <row r="14312" spans="1:5" x14ac:dyDescent="0.2">
      <c r="A14312" s="287" t="s">
        <v>14317</v>
      </c>
      <c r="B14312" s="287" t="s">
        <v>23654</v>
      </c>
      <c r="C14312" s="287" t="s">
        <v>22946</v>
      </c>
      <c r="D14312" t="str">
        <f t="shared" si="223"/>
        <v>un</v>
      </c>
      <c r="E14312" s="288">
        <v>2.4500000000000002</v>
      </c>
    </row>
    <row r="14313" spans="1:5" x14ac:dyDescent="0.2">
      <c r="A14313" s="287" t="s">
        <v>14318</v>
      </c>
      <c r="B14313" s="287" t="s">
        <v>23654</v>
      </c>
      <c r="C14313" s="287" t="s">
        <v>22946</v>
      </c>
      <c r="D14313" t="str">
        <f t="shared" si="223"/>
        <v>un</v>
      </c>
      <c r="E14313" s="288">
        <v>2.23</v>
      </c>
    </row>
    <row r="14314" spans="1:5" x14ac:dyDescent="0.2">
      <c r="A14314" s="287" t="s">
        <v>14319</v>
      </c>
      <c r="B14314" s="287" t="s">
        <v>30989</v>
      </c>
      <c r="C14314" s="287" t="s">
        <v>22946</v>
      </c>
      <c r="D14314" t="str">
        <f t="shared" si="223"/>
        <v>un</v>
      </c>
      <c r="E14314" s="288">
        <v>9.39</v>
      </c>
    </row>
    <row r="14315" spans="1:5" x14ac:dyDescent="0.2">
      <c r="A14315" s="287" t="s">
        <v>14320</v>
      </c>
      <c r="B14315" s="287" t="s">
        <v>30989</v>
      </c>
      <c r="C14315" s="287" t="s">
        <v>22946</v>
      </c>
      <c r="D14315" t="str">
        <f t="shared" si="223"/>
        <v>un</v>
      </c>
      <c r="E14315" s="288">
        <v>9.07</v>
      </c>
    </row>
    <row r="14316" spans="1:5" x14ac:dyDescent="0.2">
      <c r="A14316" s="287" t="s">
        <v>14321</v>
      </c>
      <c r="B14316" s="287" t="s">
        <v>30990</v>
      </c>
      <c r="C14316" s="287" t="s">
        <v>22946</v>
      </c>
      <c r="D14316" t="str">
        <f t="shared" si="223"/>
        <v>un</v>
      </c>
      <c r="E14316" s="288">
        <v>14.06</v>
      </c>
    </row>
    <row r="14317" spans="1:5" x14ac:dyDescent="0.2">
      <c r="A14317" s="287" t="s">
        <v>14322</v>
      </c>
      <c r="B14317" s="287" t="s">
        <v>30990</v>
      </c>
      <c r="C14317" s="287" t="s">
        <v>22946</v>
      </c>
      <c r="D14317" t="str">
        <f t="shared" si="223"/>
        <v>un</v>
      </c>
      <c r="E14317" s="288">
        <v>13.68</v>
      </c>
    </row>
    <row r="14318" spans="1:5" x14ac:dyDescent="0.2">
      <c r="A14318" s="287" t="s">
        <v>14323</v>
      </c>
      <c r="B14318" s="287" t="s">
        <v>30991</v>
      </c>
      <c r="C14318" s="287" t="s">
        <v>22946</v>
      </c>
      <c r="D14318" t="str">
        <f t="shared" si="223"/>
        <v>un</v>
      </c>
      <c r="E14318" s="288">
        <v>26.35</v>
      </c>
    </row>
    <row r="14319" spans="1:5" x14ac:dyDescent="0.2">
      <c r="A14319" s="287" t="s">
        <v>14324</v>
      </c>
      <c r="B14319" s="287" t="s">
        <v>30991</v>
      </c>
      <c r="C14319" s="287" t="s">
        <v>22946</v>
      </c>
      <c r="D14319" t="str">
        <f t="shared" si="223"/>
        <v>un</v>
      </c>
      <c r="E14319" s="288">
        <v>25.91</v>
      </c>
    </row>
    <row r="14320" spans="1:5" x14ac:dyDescent="0.2">
      <c r="A14320" s="287" t="s">
        <v>14325</v>
      </c>
      <c r="B14320" s="287" t="s">
        <v>30992</v>
      </c>
      <c r="C14320" s="287" t="s">
        <v>22946</v>
      </c>
      <c r="D14320" t="str">
        <f t="shared" si="223"/>
        <v>un</v>
      </c>
      <c r="E14320" s="288">
        <v>52.19</v>
      </c>
    </row>
    <row r="14321" spans="1:5" x14ac:dyDescent="0.2">
      <c r="A14321" s="287" t="s">
        <v>14326</v>
      </c>
      <c r="B14321" s="287" t="s">
        <v>30992</v>
      </c>
      <c r="C14321" s="287" t="s">
        <v>22946</v>
      </c>
      <c r="D14321" t="str">
        <f t="shared" si="223"/>
        <v>un</v>
      </c>
      <c r="E14321" s="288">
        <v>50.56</v>
      </c>
    </row>
    <row r="14322" spans="1:5" x14ac:dyDescent="0.2">
      <c r="A14322" s="287" t="s">
        <v>14327</v>
      </c>
      <c r="B14322" s="287" t="s">
        <v>30993</v>
      </c>
      <c r="C14322" s="287" t="s">
        <v>22946</v>
      </c>
      <c r="D14322" t="str">
        <f t="shared" si="223"/>
        <v>un</v>
      </c>
      <c r="E14322" s="288">
        <v>112.92</v>
      </c>
    </row>
    <row r="14323" spans="1:5" x14ac:dyDescent="0.2">
      <c r="A14323" s="287" t="s">
        <v>14328</v>
      </c>
      <c r="B14323" s="287" t="s">
        <v>30993</v>
      </c>
      <c r="C14323" s="287" t="s">
        <v>22946</v>
      </c>
      <c r="D14323" t="str">
        <f t="shared" si="223"/>
        <v>un</v>
      </c>
      <c r="E14323" s="288">
        <v>109.67</v>
      </c>
    </row>
    <row r="14324" spans="1:5" x14ac:dyDescent="0.2">
      <c r="A14324" s="287" t="s">
        <v>14329</v>
      </c>
      <c r="B14324" s="287" t="s">
        <v>30994</v>
      </c>
      <c r="C14324" s="287" t="s">
        <v>22946</v>
      </c>
      <c r="D14324" t="str">
        <f t="shared" si="223"/>
        <v>un</v>
      </c>
      <c r="E14324" s="288">
        <v>7.55</v>
      </c>
    </row>
    <row r="14325" spans="1:5" x14ac:dyDescent="0.2">
      <c r="A14325" s="287" t="s">
        <v>14330</v>
      </c>
      <c r="B14325" s="287" t="s">
        <v>30994</v>
      </c>
      <c r="C14325" s="287" t="s">
        <v>22946</v>
      </c>
      <c r="D14325" t="str">
        <f t="shared" si="223"/>
        <v>un</v>
      </c>
      <c r="E14325" s="288">
        <v>7.23</v>
      </c>
    </row>
    <row r="14326" spans="1:5" x14ac:dyDescent="0.2">
      <c r="A14326" s="287" t="s">
        <v>14331</v>
      </c>
      <c r="B14326" s="287" t="s">
        <v>30995</v>
      </c>
      <c r="C14326" s="287" t="s">
        <v>22946</v>
      </c>
      <c r="D14326" t="str">
        <f t="shared" si="223"/>
        <v>un</v>
      </c>
      <c r="E14326" s="288">
        <v>11.7</v>
      </c>
    </row>
    <row r="14327" spans="1:5" x14ac:dyDescent="0.2">
      <c r="A14327" s="287" t="s">
        <v>14332</v>
      </c>
      <c r="B14327" s="287" t="s">
        <v>30995</v>
      </c>
      <c r="C14327" s="287" t="s">
        <v>22946</v>
      </c>
      <c r="D14327" t="str">
        <f t="shared" si="223"/>
        <v>un</v>
      </c>
      <c r="E14327" s="288">
        <v>11.32</v>
      </c>
    </row>
    <row r="14328" spans="1:5" x14ac:dyDescent="0.2">
      <c r="A14328" s="287" t="s">
        <v>14333</v>
      </c>
      <c r="B14328" s="287" t="s">
        <v>30996</v>
      </c>
      <c r="C14328" s="287" t="s">
        <v>22946</v>
      </c>
      <c r="D14328" t="str">
        <f t="shared" si="223"/>
        <v>un</v>
      </c>
      <c r="E14328" s="288">
        <v>16.489999999999998</v>
      </c>
    </row>
    <row r="14329" spans="1:5" x14ac:dyDescent="0.2">
      <c r="A14329" s="287" t="s">
        <v>14334</v>
      </c>
      <c r="B14329" s="287" t="s">
        <v>30996</v>
      </c>
      <c r="C14329" s="287" t="s">
        <v>22946</v>
      </c>
      <c r="D14329" t="str">
        <f t="shared" si="223"/>
        <v>un</v>
      </c>
      <c r="E14329" s="288">
        <v>16.05</v>
      </c>
    </row>
    <row r="14330" spans="1:5" x14ac:dyDescent="0.2">
      <c r="A14330" s="287" t="s">
        <v>14335</v>
      </c>
      <c r="B14330" s="287" t="s">
        <v>30997</v>
      </c>
      <c r="C14330" s="287" t="s">
        <v>22946</v>
      </c>
      <c r="D14330" t="str">
        <f t="shared" si="223"/>
        <v>un</v>
      </c>
      <c r="E14330" s="288">
        <v>38.1</v>
      </c>
    </row>
    <row r="14331" spans="1:5" x14ac:dyDescent="0.2">
      <c r="A14331" s="287" t="s">
        <v>14336</v>
      </c>
      <c r="B14331" s="287" t="s">
        <v>30997</v>
      </c>
      <c r="C14331" s="287" t="s">
        <v>22946</v>
      </c>
      <c r="D14331" t="str">
        <f t="shared" si="223"/>
        <v>un</v>
      </c>
      <c r="E14331" s="288">
        <v>37.549999999999997</v>
      </c>
    </row>
    <row r="14332" spans="1:5" x14ac:dyDescent="0.2">
      <c r="A14332" s="287" t="s">
        <v>14337</v>
      </c>
      <c r="B14332" s="287" t="s">
        <v>30998</v>
      </c>
      <c r="C14332" s="287" t="s">
        <v>22946</v>
      </c>
      <c r="D14332" t="str">
        <f t="shared" si="223"/>
        <v>un</v>
      </c>
      <c r="E14332" s="288">
        <v>75</v>
      </c>
    </row>
    <row r="14333" spans="1:5" x14ac:dyDescent="0.2">
      <c r="A14333" s="287" t="s">
        <v>14338</v>
      </c>
      <c r="B14333" s="287" t="s">
        <v>30998</v>
      </c>
      <c r="C14333" s="287" t="s">
        <v>22946</v>
      </c>
      <c r="D14333" t="str">
        <f t="shared" si="223"/>
        <v>un</v>
      </c>
      <c r="E14333" s="288">
        <v>74.239999999999995</v>
      </c>
    </row>
    <row r="14334" spans="1:5" x14ac:dyDescent="0.2">
      <c r="A14334" s="287" t="s">
        <v>14339</v>
      </c>
      <c r="B14334" s="287" t="s">
        <v>30999</v>
      </c>
      <c r="C14334" s="287" t="s">
        <v>22946</v>
      </c>
      <c r="D14334" t="str">
        <f t="shared" si="223"/>
        <v>un</v>
      </c>
      <c r="E14334" s="288">
        <v>80.11</v>
      </c>
    </row>
    <row r="14335" spans="1:5" x14ac:dyDescent="0.2">
      <c r="A14335" s="287" t="s">
        <v>14340</v>
      </c>
      <c r="B14335" s="287" t="s">
        <v>30999</v>
      </c>
      <c r="C14335" s="287" t="s">
        <v>22946</v>
      </c>
      <c r="D14335" t="str">
        <f t="shared" si="223"/>
        <v>un</v>
      </c>
      <c r="E14335" s="288">
        <v>79.03</v>
      </c>
    </row>
    <row r="14336" spans="1:5" x14ac:dyDescent="0.2">
      <c r="A14336" s="287" t="s">
        <v>14341</v>
      </c>
      <c r="B14336" s="287" t="s">
        <v>31000</v>
      </c>
      <c r="C14336" s="287" t="s">
        <v>22946</v>
      </c>
      <c r="D14336" t="str">
        <f t="shared" si="223"/>
        <v>un</v>
      </c>
      <c r="E14336" s="288">
        <v>175.95</v>
      </c>
    </row>
    <row r="14337" spans="1:5" x14ac:dyDescent="0.2">
      <c r="A14337" s="287" t="s">
        <v>14342</v>
      </c>
      <c r="B14337" s="287" t="s">
        <v>31000</v>
      </c>
      <c r="C14337" s="287" t="s">
        <v>22946</v>
      </c>
      <c r="D14337" t="str">
        <f t="shared" si="223"/>
        <v>un</v>
      </c>
      <c r="E14337" s="288">
        <v>166.2</v>
      </c>
    </row>
    <row r="14338" spans="1:5" x14ac:dyDescent="0.2">
      <c r="A14338" s="287" t="s">
        <v>14343</v>
      </c>
      <c r="B14338" s="287" t="s">
        <v>31001</v>
      </c>
      <c r="C14338" s="287" t="s">
        <v>22946</v>
      </c>
      <c r="D14338" t="str">
        <f t="shared" ref="D14338:D14401" si="224">LOWER(C14338)</f>
        <v>un</v>
      </c>
      <c r="E14338" s="288">
        <v>232.39</v>
      </c>
    </row>
    <row r="14339" spans="1:5" x14ac:dyDescent="0.2">
      <c r="A14339" s="287" t="s">
        <v>14344</v>
      </c>
      <c r="B14339" s="287" t="s">
        <v>31001</v>
      </c>
      <c r="C14339" s="287" t="s">
        <v>22946</v>
      </c>
      <c r="D14339" t="str">
        <f t="shared" si="224"/>
        <v>un</v>
      </c>
      <c r="E14339" s="288">
        <v>219.38</v>
      </c>
    </row>
    <row r="14340" spans="1:5" x14ac:dyDescent="0.2">
      <c r="A14340" s="287" t="s">
        <v>14345</v>
      </c>
      <c r="B14340" s="287" t="s">
        <v>31002</v>
      </c>
      <c r="C14340" s="287" t="s">
        <v>22946</v>
      </c>
      <c r="D14340" t="str">
        <f t="shared" si="224"/>
        <v>un</v>
      </c>
      <c r="E14340" s="288">
        <v>3.25</v>
      </c>
    </row>
    <row r="14341" spans="1:5" x14ac:dyDescent="0.2">
      <c r="A14341" s="287" t="s">
        <v>14346</v>
      </c>
      <c r="B14341" s="287" t="s">
        <v>31002</v>
      </c>
      <c r="C14341" s="287" t="s">
        <v>22946</v>
      </c>
      <c r="D14341" t="str">
        <f t="shared" si="224"/>
        <v>un</v>
      </c>
      <c r="E14341" s="288">
        <v>3.14</v>
      </c>
    </row>
    <row r="14342" spans="1:5" x14ac:dyDescent="0.2">
      <c r="A14342" s="287" t="s">
        <v>14347</v>
      </c>
      <c r="B14342" s="287" t="s">
        <v>31003</v>
      </c>
      <c r="C14342" s="287" t="s">
        <v>22946</v>
      </c>
      <c r="D14342" t="str">
        <f t="shared" si="224"/>
        <v>un</v>
      </c>
      <c r="E14342" s="288">
        <v>4.68</v>
      </c>
    </row>
    <row r="14343" spans="1:5" x14ac:dyDescent="0.2">
      <c r="A14343" s="287" t="s">
        <v>14348</v>
      </c>
      <c r="B14343" s="287" t="s">
        <v>31003</v>
      </c>
      <c r="C14343" s="287" t="s">
        <v>22946</v>
      </c>
      <c r="D14343" t="str">
        <f t="shared" si="224"/>
        <v>un</v>
      </c>
      <c r="E14343" s="288">
        <v>4.5199999999999996</v>
      </c>
    </row>
    <row r="14344" spans="1:5" x14ac:dyDescent="0.2">
      <c r="A14344" s="287" t="s">
        <v>14349</v>
      </c>
      <c r="B14344" s="287" t="s">
        <v>31004</v>
      </c>
      <c r="C14344" s="287" t="s">
        <v>22946</v>
      </c>
      <c r="D14344" t="str">
        <f t="shared" si="224"/>
        <v>un</v>
      </c>
      <c r="E14344" s="288">
        <v>7.56</v>
      </c>
    </row>
    <row r="14345" spans="1:5" x14ac:dyDescent="0.2">
      <c r="A14345" s="287" t="s">
        <v>14350</v>
      </c>
      <c r="B14345" s="287" t="s">
        <v>31004</v>
      </c>
      <c r="C14345" s="287" t="s">
        <v>22946</v>
      </c>
      <c r="D14345" t="str">
        <f t="shared" si="224"/>
        <v>un</v>
      </c>
      <c r="E14345" s="288">
        <v>7.28</v>
      </c>
    </row>
    <row r="14346" spans="1:5" x14ac:dyDescent="0.2">
      <c r="A14346" s="287" t="s">
        <v>14351</v>
      </c>
      <c r="B14346" s="287" t="s">
        <v>31005</v>
      </c>
      <c r="C14346" s="287" t="s">
        <v>22946</v>
      </c>
      <c r="D14346" t="str">
        <f t="shared" si="224"/>
        <v>un</v>
      </c>
      <c r="E14346" s="288">
        <v>8.48</v>
      </c>
    </row>
    <row r="14347" spans="1:5" x14ac:dyDescent="0.2">
      <c r="A14347" s="287" t="s">
        <v>14352</v>
      </c>
      <c r="B14347" s="287" t="s">
        <v>31005</v>
      </c>
      <c r="C14347" s="287" t="s">
        <v>22946</v>
      </c>
      <c r="D14347" t="str">
        <f t="shared" si="224"/>
        <v>un</v>
      </c>
      <c r="E14347" s="288">
        <v>8.2100000000000009</v>
      </c>
    </row>
    <row r="14348" spans="1:5" x14ac:dyDescent="0.2">
      <c r="A14348" s="287" t="s">
        <v>14353</v>
      </c>
      <c r="B14348" s="287" t="s">
        <v>31006</v>
      </c>
      <c r="C14348" s="287" t="s">
        <v>22946</v>
      </c>
      <c r="D14348" t="str">
        <f t="shared" si="224"/>
        <v>un</v>
      </c>
      <c r="E14348" s="288">
        <v>4.25</v>
      </c>
    </row>
    <row r="14349" spans="1:5" x14ac:dyDescent="0.2">
      <c r="A14349" s="287" t="s">
        <v>14354</v>
      </c>
      <c r="B14349" s="287" t="s">
        <v>31006</v>
      </c>
      <c r="C14349" s="287" t="s">
        <v>22946</v>
      </c>
      <c r="D14349" t="str">
        <f t="shared" si="224"/>
        <v>un</v>
      </c>
      <c r="E14349" s="288">
        <v>4.1399999999999997</v>
      </c>
    </row>
    <row r="14350" spans="1:5" x14ac:dyDescent="0.2">
      <c r="A14350" s="287" t="s">
        <v>14355</v>
      </c>
      <c r="B14350" s="287" t="s">
        <v>31007</v>
      </c>
      <c r="C14350" s="287" t="s">
        <v>22946</v>
      </c>
      <c r="D14350" t="str">
        <f t="shared" si="224"/>
        <v>un</v>
      </c>
      <c r="E14350" s="288">
        <v>6.66</v>
      </c>
    </row>
    <row r="14351" spans="1:5" x14ac:dyDescent="0.2">
      <c r="A14351" s="287" t="s">
        <v>14356</v>
      </c>
      <c r="B14351" s="287" t="s">
        <v>31007</v>
      </c>
      <c r="C14351" s="287" t="s">
        <v>22946</v>
      </c>
      <c r="D14351" t="str">
        <f t="shared" si="224"/>
        <v>un</v>
      </c>
      <c r="E14351" s="288">
        <v>6.5</v>
      </c>
    </row>
    <row r="14352" spans="1:5" x14ac:dyDescent="0.2">
      <c r="A14352" s="287" t="s">
        <v>14357</v>
      </c>
      <c r="B14352" s="287" t="s">
        <v>31008</v>
      </c>
      <c r="C14352" s="287" t="s">
        <v>22946</v>
      </c>
      <c r="D14352" t="str">
        <f t="shared" si="224"/>
        <v>un</v>
      </c>
      <c r="E14352" s="288">
        <v>8.57</v>
      </c>
    </row>
    <row r="14353" spans="1:5" x14ac:dyDescent="0.2">
      <c r="A14353" s="287" t="s">
        <v>14358</v>
      </c>
      <c r="B14353" s="287" t="s">
        <v>31008</v>
      </c>
      <c r="C14353" s="287" t="s">
        <v>22946</v>
      </c>
      <c r="D14353" t="str">
        <f t="shared" si="224"/>
        <v>un</v>
      </c>
      <c r="E14353" s="288">
        <v>8.3000000000000007</v>
      </c>
    </row>
    <row r="14354" spans="1:5" x14ac:dyDescent="0.2">
      <c r="A14354" s="287" t="s">
        <v>14359</v>
      </c>
      <c r="B14354" s="287" t="s">
        <v>31009</v>
      </c>
      <c r="C14354" s="287" t="s">
        <v>22946</v>
      </c>
      <c r="D14354" t="str">
        <f t="shared" si="224"/>
        <v>un</v>
      </c>
      <c r="E14354" s="288">
        <v>9.5399999999999991</v>
      </c>
    </row>
    <row r="14355" spans="1:5" x14ac:dyDescent="0.2">
      <c r="A14355" s="287" t="s">
        <v>14360</v>
      </c>
      <c r="B14355" s="287" t="s">
        <v>31009</v>
      </c>
      <c r="C14355" s="287" t="s">
        <v>22946</v>
      </c>
      <c r="D14355" t="str">
        <f t="shared" si="224"/>
        <v>un</v>
      </c>
      <c r="E14355" s="288">
        <v>9.27</v>
      </c>
    </row>
    <row r="14356" spans="1:5" x14ac:dyDescent="0.2">
      <c r="A14356" s="287" t="s">
        <v>14361</v>
      </c>
      <c r="B14356" s="287" t="s">
        <v>31010</v>
      </c>
      <c r="C14356" s="287" t="s">
        <v>22946</v>
      </c>
      <c r="D14356" t="str">
        <f t="shared" si="224"/>
        <v>un</v>
      </c>
      <c r="E14356" s="288">
        <v>1.67</v>
      </c>
    </row>
    <row r="14357" spans="1:5" x14ac:dyDescent="0.2">
      <c r="A14357" s="287" t="s">
        <v>14362</v>
      </c>
      <c r="B14357" s="287" t="s">
        <v>31010</v>
      </c>
      <c r="C14357" s="287" t="s">
        <v>22946</v>
      </c>
      <c r="D14357" t="str">
        <f t="shared" si="224"/>
        <v>un</v>
      </c>
      <c r="E14357" s="288">
        <v>1.56</v>
      </c>
    </row>
    <row r="14358" spans="1:5" x14ac:dyDescent="0.2">
      <c r="A14358" s="287" t="s">
        <v>14363</v>
      </c>
      <c r="B14358" s="287" t="s">
        <v>31011</v>
      </c>
      <c r="C14358" s="287" t="s">
        <v>22946</v>
      </c>
      <c r="D14358" t="str">
        <f t="shared" si="224"/>
        <v>un</v>
      </c>
      <c r="E14358" s="288">
        <v>2.91</v>
      </c>
    </row>
    <row r="14359" spans="1:5" x14ac:dyDescent="0.2">
      <c r="A14359" s="287" t="s">
        <v>14364</v>
      </c>
      <c r="B14359" s="287" t="s">
        <v>31011</v>
      </c>
      <c r="C14359" s="287" t="s">
        <v>22946</v>
      </c>
      <c r="D14359" t="str">
        <f t="shared" si="224"/>
        <v>un</v>
      </c>
      <c r="E14359" s="288">
        <v>2.75</v>
      </c>
    </row>
    <row r="14360" spans="1:5" x14ac:dyDescent="0.2">
      <c r="A14360" s="287" t="s">
        <v>14365</v>
      </c>
      <c r="B14360" s="287" t="s">
        <v>31012</v>
      </c>
      <c r="C14360" s="287" t="s">
        <v>22946</v>
      </c>
      <c r="D14360" t="str">
        <f t="shared" si="224"/>
        <v>un</v>
      </c>
      <c r="E14360" s="288">
        <v>4.28</v>
      </c>
    </row>
    <row r="14361" spans="1:5" x14ac:dyDescent="0.2">
      <c r="A14361" s="287" t="s">
        <v>14366</v>
      </c>
      <c r="B14361" s="287" t="s">
        <v>31012</v>
      </c>
      <c r="C14361" s="287" t="s">
        <v>22946</v>
      </c>
      <c r="D14361" t="str">
        <f t="shared" si="224"/>
        <v>un</v>
      </c>
      <c r="E14361" s="288">
        <v>4.01</v>
      </c>
    </row>
    <row r="14362" spans="1:5" x14ac:dyDescent="0.2">
      <c r="A14362" s="287" t="s">
        <v>14367</v>
      </c>
      <c r="B14362" s="287" t="s">
        <v>31013</v>
      </c>
      <c r="C14362" s="287" t="s">
        <v>22946</v>
      </c>
      <c r="D14362" t="str">
        <f t="shared" si="224"/>
        <v>un</v>
      </c>
      <c r="E14362" s="288">
        <v>7.11</v>
      </c>
    </row>
    <row r="14363" spans="1:5" x14ac:dyDescent="0.2">
      <c r="A14363" s="287" t="s">
        <v>14368</v>
      </c>
      <c r="B14363" s="287" t="s">
        <v>31013</v>
      </c>
      <c r="C14363" s="287" t="s">
        <v>22946</v>
      </c>
      <c r="D14363" t="str">
        <f t="shared" si="224"/>
        <v>un</v>
      </c>
      <c r="E14363" s="288">
        <v>6.84</v>
      </c>
    </row>
    <row r="14364" spans="1:5" x14ac:dyDescent="0.2">
      <c r="A14364" s="287" t="s">
        <v>14369</v>
      </c>
      <c r="B14364" s="287" t="s">
        <v>31014</v>
      </c>
      <c r="C14364" s="287" t="s">
        <v>22946</v>
      </c>
      <c r="D14364" t="str">
        <f t="shared" si="224"/>
        <v>un</v>
      </c>
      <c r="E14364" s="288">
        <v>73.83</v>
      </c>
    </row>
    <row r="14365" spans="1:5" x14ac:dyDescent="0.2">
      <c r="A14365" s="287" t="s">
        <v>14370</v>
      </c>
      <c r="B14365" s="287" t="s">
        <v>31014</v>
      </c>
      <c r="C14365" s="287" t="s">
        <v>22946</v>
      </c>
      <c r="D14365" t="str">
        <f t="shared" si="224"/>
        <v>un</v>
      </c>
      <c r="E14365" s="288">
        <v>64.08</v>
      </c>
    </row>
    <row r="14366" spans="1:5" x14ac:dyDescent="0.2">
      <c r="A14366" s="287" t="s">
        <v>14371</v>
      </c>
      <c r="B14366" s="287" t="s">
        <v>31015</v>
      </c>
      <c r="C14366" s="287" t="s">
        <v>22946</v>
      </c>
      <c r="D14366" t="str">
        <f t="shared" si="224"/>
        <v>un</v>
      </c>
      <c r="E14366" s="288">
        <v>122.63</v>
      </c>
    </row>
    <row r="14367" spans="1:5" x14ac:dyDescent="0.2">
      <c r="A14367" s="287" t="s">
        <v>14372</v>
      </c>
      <c r="B14367" s="287" t="s">
        <v>31015</v>
      </c>
      <c r="C14367" s="287" t="s">
        <v>22946</v>
      </c>
      <c r="D14367" t="str">
        <f t="shared" si="224"/>
        <v>un</v>
      </c>
      <c r="E14367" s="288">
        <v>106.38</v>
      </c>
    </row>
    <row r="14368" spans="1:5" x14ac:dyDescent="0.2">
      <c r="A14368" s="287" t="s">
        <v>14373</v>
      </c>
      <c r="B14368" s="287" t="s">
        <v>31016</v>
      </c>
      <c r="C14368" s="287" t="s">
        <v>22946</v>
      </c>
      <c r="D14368" t="str">
        <f t="shared" si="224"/>
        <v>un</v>
      </c>
      <c r="E14368" s="288">
        <v>1876.4</v>
      </c>
    </row>
    <row r="14369" spans="1:5" x14ac:dyDescent="0.2">
      <c r="A14369" s="287" t="s">
        <v>14374</v>
      </c>
      <c r="B14369" s="287" t="s">
        <v>31016</v>
      </c>
      <c r="C14369" s="287" t="s">
        <v>22946</v>
      </c>
      <c r="D14369" t="str">
        <f t="shared" si="224"/>
        <v>un</v>
      </c>
      <c r="E14369" s="288">
        <v>1759.87</v>
      </c>
    </row>
    <row r="14370" spans="1:5" x14ac:dyDescent="0.2">
      <c r="A14370" s="287" t="s">
        <v>14375</v>
      </c>
      <c r="B14370" s="287" t="s">
        <v>31017</v>
      </c>
      <c r="C14370" s="287" t="s">
        <v>22946</v>
      </c>
      <c r="D14370" t="str">
        <f t="shared" si="224"/>
        <v>un</v>
      </c>
      <c r="E14370" s="288">
        <v>2058.16</v>
      </c>
    </row>
    <row r="14371" spans="1:5" x14ac:dyDescent="0.2">
      <c r="A14371" s="287" t="s">
        <v>14376</v>
      </c>
      <c r="B14371" s="287" t="s">
        <v>31017</v>
      </c>
      <c r="C14371" s="287" t="s">
        <v>22946</v>
      </c>
      <c r="D14371" t="str">
        <f t="shared" si="224"/>
        <v>un</v>
      </c>
      <c r="E14371" s="288">
        <v>1928.37</v>
      </c>
    </row>
    <row r="14372" spans="1:5" x14ac:dyDescent="0.2">
      <c r="A14372" s="287" t="s">
        <v>14377</v>
      </c>
      <c r="B14372" s="287" t="s">
        <v>31018</v>
      </c>
      <c r="C14372" s="287" t="s">
        <v>22946</v>
      </c>
      <c r="D14372" t="str">
        <f t="shared" si="224"/>
        <v>un</v>
      </c>
      <c r="E14372" s="288">
        <v>2964.94</v>
      </c>
    </row>
    <row r="14373" spans="1:5" x14ac:dyDescent="0.2">
      <c r="A14373" s="287" t="s">
        <v>14378</v>
      </c>
      <c r="B14373" s="287" t="s">
        <v>31018</v>
      </c>
      <c r="C14373" s="287" t="s">
        <v>22946</v>
      </c>
      <c r="D14373" t="str">
        <f t="shared" si="224"/>
        <v>un</v>
      </c>
      <c r="E14373" s="288">
        <v>2785.31</v>
      </c>
    </row>
    <row r="14374" spans="1:5" x14ac:dyDescent="0.2">
      <c r="A14374" s="287" t="s">
        <v>14379</v>
      </c>
      <c r="B14374" s="287" t="s">
        <v>31019</v>
      </c>
      <c r="C14374" s="287" t="s">
        <v>22946</v>
      </c>
      <c r="D14374" t="str">
        <f t="shared" si="224"/>
        <v>un</v>
      </c>
      <c r="E14374" s="288">
        <v>5788.69</v>
      </c>
    </row>
    <row r="14375" spans="1:5" x14ac:dyDescent="0.2">
      <c r="A14375" s="287" t="s">
        <v>14380</v>
      </c>
      <c r="B14375" s="287" t="s">
        <v>31019</v>
      </c>
      <c r="C14375" s="287" t="s">
        <v>22946</v>
      </c>
      <c r="D14375" t="str">
        <f t="shared" si="224"/>
        <v>un</v>
      </c>
      <c r="E14375" s="288">
        <v>5570.27</v>
      </c>
    </row>
    <row r="14376" spans="1:5" x14ac:dyDescent="0.2">
      <c r="A14376" s="287" t="s">
        <v>14381</v>
      </c>
      <c r="B14376" s="287" t="s">
        <v>31020</v>
      </c>
      <c r="C14376" s="287" t="s">
        <v>22946</v>
      </c>
      <c r="D14376" t="str">
        <f t="shared" si="224"/>
        <v>un</v>
      </c>
      <c r="E14376" s="288">
        <v>1135.3599999999999</v>
      </c>
    </row>
    <row r="14377" spans="1:5" x14ac:dyDescent="0.2">
      <c r="A14377" s="287" t="s">
        <v>14382</v>
      </c>
      <c r="B14377" s="287" t="s">
        <v>31020</v>
      </c>
      <c r="C14377" s="287" t="s">
        <v>22946</v>
      </c>
      <c r="D14377" t="str">
        <f t="shared" si="224"/>
        <v>un</v>
      </c>
      <c r="E14377" s="288">
        <v>1033.82</v>
      </c>
    </row>
    <row r="14378" spans="1:5" x14ac:dyDescent="0.2">
      <c r="A14378" s="287" t="s">
        <v>14383</v>
      </c>
      <c r="B14378" s="287" t="s">
        <v>31021</v>
      </c>
      <c r="C14378" s="287" t="s">
        <v>22946</v>
      </c>
      <c r="D14378" t="str">
        <f t="shared" si="224"/>
        <v>un</v>
      </c>
      <c r="E14378" s="288">
        <v>1443.06</v>
      </c>
    </row>
    <row r="14379" spans="1:5" x14ac:dyDescent="0.2">
      <c r="A14379" s="287" t="s">
        <v>14384</v>
      </c>
      <c r="B14379" s="287" t="s">
        <v>31021</v>
      </c>
      <c r="C14379" s="287" t="s">
        <v>22946</v>
      </c>
      <c r="D14379" t="str">
        <f t="shared" si="224"/>
        <v>un</v>
      </c>
      <c r="E14379" s="288">
        <v>1314.43</v>
      </c>
    </row>
    <row r="14380" spans="1:5" x14ac:dyDescent="0.2">
      <c r="A14380" s="287" t="s">
        <v>14385</v>
      </c>
      <c r="B14380" s="287" t="s">
        <v>31022</v>
      </c>
      <c r="C14380" s="287" t="s">
        <v>22946</v>
      </c>
      <c r="D14380" t="str">
        <f t="shared" si="224"/>
        <v>un</v>
      </c>
      <c r="E14380" s="288">
        <v>1531.37</v>
      </c>
    </row>
    <row r="14381" spans="1:5" x14ac:dyDescent="0.2">
      <c r="A14381" s="287" t="s">
        <v>14386</v>
      </c>
      <c r="B14381" s="287" t="s">
        <v>31022</v>
      </c>
      <c r="C14381" s="287" t="s">
        <v>22946</v>
      </c>
      <c r="D14381" t="str">
        <f t="shared" si="224"/>
        <v>un</v>
      </c>
      <c r="E14381" s="288">
        <v>1391.9</v>
      </c>
    </row>
    <row r="14382" spans="1:5" x14ac:dyDescent="0.2">
      <c r="A14382" s="287" t="s">
        <v>14387</v>
      </c>
      <c r="B14382" s="287" t="s">
        <v>31023</v>
      </c>
      <c r="C14382" s="287" t="s">
        <v>22946</v>
      </c>
      <c r="D14382" t="str">
        <f t="shared" si="224"/>
        <v>un</v>
      </c>
      <c r="E14382" s="288">
        <v>3553.67</v>
      </c>
    </row>
    <row r="14383" spans="1:5" x14ac:dyDescent="0.2">
      <c r="A14383" s="287" t="s">
        <v>14388</v>
      </c>
      <c r="B14383" s="287" t="s">
        <v>31023</v>
      </c>
      <c r="C14383" s="287" t="s">
        <v>22946</v>
      </c>
      <c r="D14383" t="str">
        <f t="shared" si="224"/>
        <v>un</v>
      </c>
      <c r="E14383" s="288">
        <v>3333.92</v>
      </c>
    </row>
    <row r="14384" spans="1:5" x14ac:dyDescent="0.2">
      <c r="A14384" s="287" t="s">
        <v>14389</v>
      </c>
      <c r="B14384" s="287" t="s">
        <v>31024</v>
      </c>
      <c r="C14384" s="287" t="s">
        <v>22946</v>
      </c>
      <c r="D14384" t="str">
        <f t="shared" si="224"/>
        <v>un</v>
      </c>
      <c r="E14384" s="288">
        <v>19884.7</v>
      </c>
    </row>
    <row r="14385" spans="1:5" x14ac:dyDescent="0.2">
      <c r="A14385" s="287" t="s">
        <v>14390</v>
      </c>
      <c r="B14385" s="287" t="s">
        <v>31024</v>
      </c>
      <c r="C14385" s="287" t="s">
        <v>22946</v>
      </c>
      <c r="D14385" t="str">
        <f t="shared" si="224"/>
        <v>un</v>
      </c>
      <c r="E14385" s="288">
        <v>19558.580000000002</v>
      </c>
    </row>
    <row r="14386" spans="1:5" x14ac:dyDescent="0.2">
      <c r="A14386" s="287" t="s">
        <v>14391</v>
      </c>
      <c r="B14386" s="287" t="s">
        <v>31025</v>
      </c>
      <c r="C14386" s="287" t="s">
        <v>22946</v>
      </c>
      <c r="D14386" t="str">
        <f t="shared" si="224"/>
        <v>un</v>
      </c>
      <c r="E14386" s="288">
        <v>23984.7</v>
      </c>
    </row>
    <row r="14387" spans="1:5" x14ac:dyDescent="0.2">
      <c r="A14387" s="287" t="s">
        <v>14392</v>
      </c>
      <c r="B14387" s="287" t="s">
        <v>31025</v>
      </c>
      <c r="C14387" s="287" t="s">
        <v>22946</v>
      </c>
      <c r="D14387" t="str">
        <f t="shared" si="224"/>
        <v>un</v>
      </c>
      <c r="E14387" s="288">
        <v>23658.58</v>
      </c>
    </row>
    <row r="14388" spans="1:5" x14ac:dyDescent="0.2">
      <c r="A14388" s="287" t="s">
        <v>14393</v>
      </c>
      <c r="B14388" s="287" t="s">
        <v>31026</v>
      </c>
      <c r="C14388" s="287" t="s">
        <v>22946</v>
      </c>
      <c r="D14388" t="str">
        <f t="shared" si="224"/>
        <v>un</v>
      </c>
      <c r="E14388" s="288">
        <v>26784.7</v>
      </c>
    </row>
    <row r="14389" spans="1:5" x14ac:dyDescent="0.2">
      <c r="A14389" s="287" t="s">
        <v>14394</v>
      </c>
      <c r="B14389" s="287" t="s">
        <v>31026</v>
      </c>
      <c r="C14389" s="287" t="s">
        <v>22946</v>
      </c>
      <c r="D14389" t="str">
        <f t="shared" si="224"/>
        <v>un</v>
      </c>
      <c r="E14389" s="288">
        <v>26458.58</v>
      </c>
    </row>
    <row r="14390" spans="1:5" x14ac:dyDescent="0.2">
      <c r="A14390" s="287" t="s">
        <v>14395</v>
      </c>
      <c r="B14390" s="287" t="s">
        <v>31027</v>
      </c>
      <c r="C14390" s="287" t="s">
        <v>22946</v>
      </c>
      <c r="D14390" t="str">
        <f t="shared" si="224"/>
        <v>un</v>
      </c>
      <c r="E14390" s="288">
        <v>33984.699999999997</v>
      </c>
    </row>
    <row r="14391" spans="1:5" x14ac:dyDescent="0.2">
      <c r="A14391" s="287" t="s">
        <v>14396</v>
      </c>
      <c r="B14391" s="287" t="s">
        <v>31027</v>
      </c>
      <c r="C14391" s="287" t="s">
        <v>22946</v>
      </c>
      <c r="D14391" t="str">
        <f t="shared" si="224"/>
        <v>un</v>
      </c>
      <c r="E14391" s="288">
        <v>33658.58</v>
      </c>
    </row>
    <row r="14392" spans="1:5" x14ac:dyDescent="0.2">
      <c r="A14392" s="287" t="s">
        <v>14397</v>
      </c>
      <c r="B14392" s="287" t="s">
        <v>31028</v>
      </c>
      <c r="C14392" s="287" t="s">
        <v>22946</v>
      </c>
      <c r="D14392" t="str">
        <f t="shared" si="224"/>
        <v>un</v>
      </c>
      <c r="E14392" s="288">
        <v>36984.699999999997</v>
      </c>
    </row>
    <row r="14393" spans="1:5" x14ac:dyDescent="0.2">
      <c r="A14393" s="287" t="s">
        <v>14398</v>
      </c>
      <c r="B14393" s="287" t="s">
        <v>31028</v>
      </c>
      <c r="C14393" s="287" t="s">
        <v>22946</v>
      </c>
      <c r="D14393" t="str">
        <f t="shared" si="224"/>
        <v>un</v>
      </c>
      <c r="E14393" s="288">
        <v>36658.58</v>
      </c>
    </row>
    <row r="14394" spans="1:5" x14ac:dyDescent="0.2">
      <c r="A14394" s="287" t="s">
        <v>14399</v>
      </c>
      <c r="B14394" s="287" t="s">
        <v>31029</v>
      </c>
      <c r="C14394" s="287" t="s">
        <v>22946</v>
      </c>
      <c r="D14394" t="str">
        <f t="shared" si="224"/>
        <v>un</v>
      </c>
      <c r="E14394" s="288">
        <v>32947.54</v>
      </c>
    </row>
    <row r="14395" spans="1:5" x14ac:dyDescent="0.2">
      <c r="A14395" s="287" t="s">
        <v>14400</v>
      </c>
      <c r="B14395" s="287" t="s">
        <v>31029</v>
      </c>
      <c r="C14395" s="287" t="s">
        <v>22946</v>
      </c>
      <c r="D14395" t="str">
        <f t="shared" si="224"/>
        <v>un</v>
      </c>
      <c r="E14395" s="288">
        <v>32407.599999999999</v>
      </c>
    </row>
    <row r="14396" spans="1:5" x14ac:dyDescent="0.2">
      <c r="A14396" s="287" t="s">
        <v>14401</v>
      </c>
      <c r="B14396" s="287" t="s">
        <v>31030</v>
      </c>
      <c r="C14396" s="287" t="s">
        <v>22946</v>
      </c>
      <c r="D14396" t="str">
        <f t="shared" si="224"/>
        <v>un</v>
      </c>
      <c r="E14396" s="288">
        <v>39695.07</v>
      </c>
    </row>
    <row r="14397" spans="1:5" x14ac:dyDescent="0.2">
      <c r="A14397" s="287" t="s">
        <v>14402</v>
      </c>
      <c r="B14397" s="287" t="s">
        <v>31030</v>
      </c>
      <c r="C14397" s="287" t="s">
        <v>22946</v>
      </c>
      <c r="D14397" t="str">
        <f t="shared" si="224"/>
        <v>un</v>
      </c>
      <c r="E14397" s="288">
        <v>39155.129999999997</v>
      </c>
    </row>
    <row r="14398" spans="1:5" x14ac:dyDescent="0.2">
      <c r="A14398" s="287" t="s">
        <v>14403</v>
      </c>
      <c r="B14398" s="287" t="s">
        <v>31031</v>
      </c>
      <c r="C14398" s="287" t="s">
        <v>22946</v>
      </c>
      <c r="D14398" t="str">
        <f t="shared" si="224"/>
        <v>un</v>
      </c>
      <c r="E14398" s="288">
        <v>42091.07</v>
      </c>
    </row>
    <row r="14399" spans="1:5" x14ac:dyDescent="0.2">
      <c r="A14399" s="287" t="s">
        <v>14404</v>
      </c>
      <c r="B14399" s="287" t="s">
        <v>31031</v>
      </c>
      <c r="C14399" s="287" t="s">
        <v>22946</v>
      </c>
      <c r="D14399" t="str">
        <f t="shared" si="224"/>
        <v>un</v>
      </c>
      <c r="E14399" s="288">
        <v>41551.129999999997</v>
      </c>
    </row>
    <row r="14400" spans="1:5" x14ac:dyDescent="0.2">
      <c r="A14400" s="287" t="s">
        <v>14405</v>
      </c>
      <c r="B14400" s="287" t="s">
        <v>31032</v>
      </c>
      <c r="C14400" s="287" t="s">
        <v>22946</v>
      </c>
      <c r="D14400" t="str">
        <f t="shared" si="224"/>
        <v>un</v>
      </c>
      <c r="E14400" s="288">
        <v>53883.8</v>
      </c>
    </row>
    <row r="14401" spans="1:5" x14ac:dyDescent="0.2">
      <c r="A14401" s="287" t="s">
        <v>14406</v>
      </c>
      <c r="B14401" s="287" t="s">
        <v>31032</v>
      </c>
      <c r="C14401" s="287" t="s">
        <v>22946</v>
      </c>
      <c r="D14401" t="str">
        <f t="shared" si="224"/>
        <v>un</v>
      </c>
      <c r="E14401" s="288">
        <v>53343.86</v>
      </c>
    </row>
    <row r="14402" spans="1:5" x14ac:dyDescent="0.2">
      <c r="A14402" s="287" t="s">
        <v>14407</v>
      </c>
      <c r="B14402" s="287" t="s">
        <v>31033</v>
      </c>
      <c r="C14402" s="287" t="s">
        <v>22946</v>
      </c>
      <c r="D14402" t="str">
        <f t="shared" ref="D14402:D14465" si="225">LOWER(C14402)</f>
        <v>un</v>
      </c>
      <c r="E14402" s="288">
        <v>58583.62</v>
      </c>
    </row>
    <row r="14403" spans="1:5" x14ac:dyDescent="0.2">
      <c r="A14403" s="287" t="s">
        <v>14408</v>
      </c>
      <c r="B14403" s="287" t="s">
        <v>31033</v>
      </c>
      <c r="C14403" s="287" t="s">
        <v>22946</v>
      </c>
      <c r="D14403" t="str">
        <f t="shared" si="225"/>
        <v>un</v>
      </c>
      <c r="E14403" s="288">
        <v>58047.82</v>
      </c>
    </row>
    <row r="14404" spans="1:5" x14ac:dyDescent="0.2">
      <c r="A14404" s="287" t="s">
        <v>14409</v>
      </c>
      <c r="B14404" s="287" t="s">
        <v>31034</v>
      </c>
      <c r="C14404" s="287" t="s">
        <v>53</v>
      </c>
      <c r="D14404" t="str">
        <f t="shared" si="225"/>
        <v>m</v>
      </c>
      <c r="E14404" s="288">
        <v>3090.57</v>
      </c>
    </row>
    <row r="14405" spans="1:5" x14ac:dyDescent="0.2">
      <c r="A14405" s="287" t="s">
        <v>14410</v>
      </c>
      <c r="B14405" s="287" t="s">
        <v>31034</v>
      </c>
      <c r="C14405" s="287" t="s">
        <v>53</v>
      </c>
      <c r="D14405" t="str">
        <f t="shared" si="225"/>
        <v>m</v>
      </c>
      <c r="E14405" s="288">
        <v>2958.81</v>
      </c>
    </row>
    <row r="14406" spans="1:5" x14ac:dyDescent="0.2">
      <c r="A14406" s="287" t="s">
        <v>14411</v>
      </c>
      <c r="B14406" s="287" t="s">
        <v>31035</v>
      </c>
      <c r="C14406" s="287" t="s">
        <v>53</v>
      </c>
      <c r="D14406" t="str">
        <f t="shared" si="225"/>
        <v>m</v>
      </c>
      <c r="E14406" s="288">
        <v>3378.93</v>
      </c>
    </row>
    <row r="14407" spans="1:5" x14ac:dyDescent="0.2">
      <c r="A14407" s="287" t="s">
        <v>14412</v>
      </c>
      <c r="B14407" s="287" t="s">
        <v>31035</v>
      </c>
      <c r="C14407" s="287" t="s">
        <v>53</v>
      </c>
      <c r="D14407" t="str">
        <f t="shared" si="225"/>
        <v>m</v>
      </c>
      <c r="E14407" s="288">
        <v>3229.61</v>
      </c>
    </row>
    <row r="14408" spans="1:5" x14ac:dyDescent="0.2">
      <c r="A14408" s="287" t="s">
        <v>14413</v>
      </c>
      <c r="B14408" s="287" t="s">
        <v>31036</v>
      </c>
      <c r="C14408" s="287" t="s">
        <v>53</v>
      </c>
      <c r="D14408" t="str">
        <f t="shared" si="225"/>
        <v>m</v>
      </c>
      <c r="E14408" s="288">
        <v>3463.21</v>
      </c>
    </row>
    <row r="14409" spans="1:5" x14ac:dyDescent="0.2">
      <c r="A14409" s="287" t="s">
        <v>14414</v>
      </c>
      <c r="B14409" s="287" t="s">
        <v>31036</v>
      </c>
      <c r="C14409" s="287" t="s">
        <v>53</v>
      </c>
      <c r="D14409" t="str">
        <f t="shared" si="225"/>
        <v>m</v>
      </c>
      <c r="E14409" s="288">
        <v>3303.06</v>
      </c>
    </row>
    <row r="14410" spans="1:5" x14ac:dyDescent="0.2">
      <c r="A14410" s="287" t="s">
        <v>14415</v>
      </c>
      <c r="B14410" s="287" t="s">
        <v>31037</v>
      </c>
      <c r="C14410" s="287" t="s">
        <v>53</v>
      </c>
      <c r="D14410" t="str">
        <f t="shared" si="225"/>
        <v>m</v>
      </c>
      <c r="E14410" s="288">
        <v>4952.41</v>
      </c>
    </row>
    <row r="14411" spans="1:5" x14ac:dyDescent="0.2">
      <c r="A14411" s="287" t="s">
        <v>14416</v>
      </c>
      <c r="B14411" s="287" t="s">
        <v>31037</v>
      </c>
      <c r="C14411" s="287" t="s">
        <v>53</v>
      </c>
      <c r="D14411" t="str">
        <f t="shared" si="225"/>
        <v>m</v>
      </c>
      <c r="E14411" s="288">
        <v>4714.99</v>
      </c>
    </row>
    <row r="14412" spans="1:5" x14ac:dyDescent="0.2">
      <c r="A14412" s="287" t="s">
        <v>14417</v>
      </c>
      <c r="B14412" s="287" t="s">
        <v>31038</v>
      </c>
      <c r="C14412" s="287" t="s">
        <v>53</v>
      </c>
      <c r="D14412" t="str">
        <f t="shared" si="225"/>
        <v>m</v>
      </c>
      <c r="E14412" s="288">
        <v>20990.14</v>
      </c>
    </row>
    <row r="14413" spans="1:5" x14ac:dyDescent="0.2">
      <c r="A14413" s="287" t="s">
        <v>14418</v>
      </c>
      <c r="B14413" s="287" t="s">
        <v>31038</v>
      </c>
      <c r="C14413" s="287" t="s">
        <v>53</v>
      </c>
      <c r="D14413" t="str">
        <f t="shared" si="225"/>
        <v>m</v>
      </c>
      <c r="E14413" s="288">
        <v>20397.89</v>
      </c>
    </row>
    <row r="14414" spans="1:5" x14ac:dyDescent="0.2">
      <c r="A14414" s="287" t="s">
        <v>14419</v>
      </c>
      <c r="B14414" s="287" t="s">
        <v>31039</v>
      </c>
      <c r="C14414" s="287" t="s">
        <v>53</v>
      </c>
      <c r="D14414" t="str">
        <f t="shared" si="225"/>
        <v>m</v>
      </c>
      <c r="E14414" s="288">
        <v>23340.57</v>
      </c>
    </row>
    <row r="14415" spans="1:5" x14ac:dyDescent="0.2">
      <c r="A14415" s="287" t="s">
        <v>14420</v>
      </c>
      <c r="B14415" s="287" t="s">
        <v>31039</v>
      </c>
      <c r="C14415" s="287" t="s">
        <v>53</v>
      </c>
      <c r="D14415" t="str">
        <f t="shared" si="225"/>
        <v>m</v>
      </c>
      <c r="E14415" s="288">
        <v>22748.32</v>
      </c>
    </row>
    <row r="14416" spans="1:5" x14ac:dyDescent="0.2">
      <c r="A14416" s="287" t="s">
        <v>14421</v>
      </c>
      <c r="B14416" s="287" t="s">
        <v>31040</v>
      </c>
      <c r="C14416" s="287" t="s">
        <v>53</v>
      </c>
      <c r="D14416" t="str">
        <f t="shared" si="225"/>
        <v>m</v>
      </c>
      <c r="E14416" s="288">
        <v>29657.86</v>
      </c>
    </row>
    <row r="14417" spans="1:5" x14ac:dyDescent="0.2">
      <c r="A14417" s="287" t="s">
        <v>14422</v>
      </c>
      <c r="B14417" s="287" t="s">
        <v>31040</v>
      </c>
      <c r="C14417" s="287" t="s">
        <v>53</v>
      </c>
      <c r="D14417" t="str">
        <f t="shared" si="225"/>
        <v>m</v>
      </c>
      <c r="E14417" s="288">
        <v>29065.62</v>
      </c>
    </row>
    <row r="14418" spans="1:5" x14ac:dyDescent="0.2">
      <c r="A14418" s="287" t="s">
        <v>14423</v>
      </c>
      <c r="B14418" s="287" t="s">
        <v>31041</v>
      </c>
      <c r="C14418" s="287" t="s">
        <v>53</v>
      </c>
      <c r="D14418" t="str">
        <f t="shared" si="225"/>
        <v>m</v>
      </c>
      <c r="E14418" s="288">
        <v>32950.730000000003</v>
      </c>
    </row>
    <row r="14419" spans="1:5" x14ac:dyDescent="0.2">
      <c r="A14419" s="287" t="s">
        <v>14424</v>
      </c>
      <c r="B14419" s="287" t="s">
        <v>31041</v>
      </c>
      <c r="C14419" s="287" t="s">
        <v>53</v>
      </c>
      <c r="D14419" t="str">
        <f t="shared" si="225"/>
        <v>m</v>
      </c>
      <c r="E14419" s="288">
        <v>32352.78</v>
      </c>
    </row>
    <row r="14420" spans="1:5" x14ac:dyDescent="0.2">
      <c r="A14420" s="287" t="s">
        <v>14425</v>
      </c>
      <c r="B14420" s="287" t="s">
        <v>31042</v>
      </c>
      <c r="C14420" s="287" t="s">
        <v>53</v>
      </c>
      <c r="D14420" t="str">
        <f t="shared" si="225"/>
        <v>m</v>
      </c>
      <c r="E14420" s="288">
        <v>36776.129999999997</v>
      </c>
    </row>
    <row r="14421" spans="1:5" x14ac:dyDescent="0.2">
      <c r="A14421" s="287" t="s">
        <v>14426</v>
      </c>
      <c r="B14421" s="287" t="s">
        <v>31042</v>
      </c>
      <c r="C14421" s="287" t="s">
        <v>53</v>
      </c>
      <c r="D14421" t="str">
        <f t="shared" si="225"/>
        <v>m</v>
      </c>
      <c r="E14421" s="288">
        <v>36178.18</v>
      </c>
    </row>
    <row r="14422" spans="1:5" x14ac:dyDescent="0.2">
      <c r="A14422" s="287" t="s">
        <v>14427</v>
      </c>
      <c r="B14422" s="287" t="s">
        <v>31043</v>
      </c>
      <c r="C14422" s="287" t="s">
        <v>53</v>
      </c>
      <c r="D14422" t="str">
        <f t="shared" si="225"/>
        <v>m</v>
      </c>
      <c r="E14422" s="288">
        <v>16606.59</v>
      </c>
    </row>
    <row r="14423" spans="1:5" x14ac:dyDescent="0.2">
      <c r="A14423" s="287" t="s">
        <v>14428</v>
      </c>
      <c r="B14423" s="287" t="s">
        <v>31043</v>
      </c>
      <c r="C14423" s="287" t="s">
        <v>53</v>
      </c>
      <c r="D14423" t="str">
        <f t="shared" si="225"/>
        <v>m</v>
      </c>
      <c r="E14423" s="288">
        <v>16222.48</v>
      </c>
    </row>
    <row r="14424" spans="1:5" x14ac:dyDescent="0.2">
      <c r="A14424" s="287" t="s">
        <v>14429</v>
      </c>
      <c r="B14424" s="287" t="s">
        <v>31044</v>
      </c>
      <c r="C14424" s="287" t="s">
        <v>53</v>
      </c>
      <c r="D14424" t="str">
        <f t="shared" si="225"/>
        <v>m</v>
      </c>
      <c r="E14424" s="288">
        <v>17574.36</v>
      </c>
    </row>
    <row r="14425" spans="1:5" x14ac:dyDescent="0.2">
      <c r="A14425" s="287" t="s">
        <v>14430</v>
      </c>
      <c r="B14425" s="287" t="s">
        <v>31044</v>
      </c>
      <c r="C14425" s="287" t="s">
        <v>53</v>
      </c>
      <c r="D14425" t="str">
        <f t="shared" si="225"/>
        <v>m</v>
      </c>
      <c r="E14425" s="288">
        <v>17190.25</v>
      </c>
    </row>
    <row r="14426" spans="1:5" x14ac:dyDescent="0.2">
      <c r="A14426" s="287" t="s">
        <v>14431</v>
      </c>
      <c r="B14426" s="287" t="s">
        <v>31045</v>
      </c>
      <c r="C14426" s="287" t="s">
        <v>53</v>
      </c>
      <c r="D14426" t="str">
        <f t="shared" si="225"/>
        <v>m</v>
      </c>
      <c r="E14426" s="288">
        <v>20294.22</v>
      </c>
    </row>
    <row r="14427" spans="1:5" x14ac:dyDescent="0.2">
      <c r="A14427" s="287" t="s">
        <v>14432</v>
      </c>
      <c r="B14427" s="287" t="s">
        <v>31045</v>
      </c>
      <c r="C14427" s="287" t="s">
        <v>53</v>
      </c>
      <c r="D14427" t="str">
        <f t="shared" si="225"/>
        <v>m</v>
      </c>
      <c r="E14427" s="288">
        <v>19910.11</v>
      </c>
    </row>
    <row r="14428" spans="1:5" x14ac:dyDescent="0.2">
      <c r="A14428" s="287" t="s">
        <v>14433</v>
      </c>
      <c r="B14428" s="287" t="s">
        <v>31046</v>
      </c>
      <c r="C14428" s="287" t="s">
        <v>53</v>
      </c>
      <c r="D14428" t="str">
        <f t="shared" si="225"/>
        <v>m</v>
      </c>
      <c r="E14428" s="288">
        <v>24497.67</v>
      </c>
    </row>
    <row r="14429" spans="1:5" x14ac:dyDescent="0.2">
      <c r="A14429" s="287" t="s">
        <v>14434</v>
      </c>
      <c r="B14429" s="287" t="s">
        <v>31046</v>
      </c>
      <c r="C14429" s="287" t="s">
        <v>53</v>
      </c>
      <c r="D14429" t="str">
        <f t="shared" si="225"/>
        <v>m</v>
      </c>
      <c r="E14429" s="288">
        <v>24110.21</v>
      </c>
    </row>
    <row r="14430" spans="1:5" x14ac:dyDescent="0.2">
      <c r="A14430" s="287" t="s">
        <v>14435</v>
      </c>
      <c r="B14430" s="287" t="s">
        <v>31047</v>
      </c>
      <c r="C14430" s="287" t="s">
        <v>53</v>
      </c>
      <c r="D14430" t="str">
        <f t="shared" si="225"/>
        <v>m</v>
      </c>
      <c r="E14430" s="288">
        <v>27213.83</v>
      </c>
    </row>
    <row r="14431" spans="1:5" x14ac:dyDescent="0.2">
      <c r="A14431" s="287" t="s">
        <v>14436</v>
      </c>
      <c r="B14431" s="287" t="s">
        <v>31047</v>
      </c>
      <c r="C14431" s="287" t="s">
        <v>53</v>
      </c>
      <c r="D14431" t="str">
        <f t="shared" si="225"/>
        <v>m</v>
      </c>
      <c r="E14431" s="288">
        <v>26826.37</v>
      </c>
    </row>
    <row r="14432" spans="1:5" x14ac:dyDescent="0.2">
      <c r="A14432" s="287" t="s">
        <v>14437</v>
      </c>
      <c r="B14432" s="287" t="s">
        <v>31048</v>
      </c>
      <c r="C14432" s="287" t="s">
        <v>53</v>
      </c>
      <c r="D14432" t="str">
        <f t="shared" si="225"/>
        <v>m</v>
      </c>
      <c r="E14432" s="288">
        <v>50964.74</v>
      </c>
    </row>
    <row r="14433" spans="1:5" x14ac:dyDescent="0.2">
      <c r="A14433" s="287" t="s">
        <v>14438</v>
      </c>
      <c r="B14433" s="287" t="s">
        <v>31048</v>
      </c>
      <c r="C14433" s="287" t="s">
        <v>53</v>
      </c>
      <c r="D14433" t="str">
        <f t="shared" si="225"/>
        <v>m</v>
      </c>
      <c r="E14433" s="288">
        <v>50359.77</v>
      </c>
    </row>
    <row r="14434" spans="1:5" x14ac:dyDescent="0.2">
      <c r="A14434" s="287" t="s">
        <v>14439</v>
      </c>
      <c r="B14434" s="287" t="s">
        <v>31049</v>
      </c>
      <c r="C14434" s="287" t="s">
        <v>53</v>
      </c>
      <c r="D14434" t="str">
        <f t="shared" si="225"/>
        <v>m</v>
      </c>
      <c r="E14434" s="288">
        <v>36887.360000000001</v>
      </c>
    </row>
    <row r="14435" spans="1:5" x14ac:dyDescent="0.2">
      <c r="A14435" s="287" t="s">
        <v>14440</v>
      </c>
      <c r="B14435" s="287" t="s">
        <v>31049</v>
      </c>
      <c r="C14435" s="287" t="s">
        <v>53</v>
      </c>
      <c r="D14435" t="str">
        <f t="shared" si="225"/>
        <v>m</v>
      </c>
      <c r="E14435" s="288">
        <v>36492.89</v>
      </c>
    </row>
    <row r="14436" spans="1:5" x14ac:dyDescent="0.2">
      <c r="A14436" s="287" t="s">
        <v>14441</v>
      </c>
      <c r="B14436" s="287" t="s">
        <v>31050</v>
      </c>
      <c r="C14436" s="287" t="s">
        <v>53</v>
      </c>
      <c r="D14436" t="str">
        <f t="shared" si="225"/>
        <v>m</v>
      </c>
      <c r="E14436" s="288">
        <v>23.15</v>
      </c>
    </row>
    <row r="14437" spans="1:5" x14ac:dyDescent="0.2">
      <c r="A14437" s="287" t="s">
        <v>14442</v>
      </c>
      <c r="B14437" s="287" t="s">
        <v>31050</v>
      </c>
      <c r="C14437" s="287" t="s">
        <v>53</v>
      </c>
      <c r="D14437" t="str">
        <f t="shared" si="225"/>
        <v>m</v>
      </c>
      <c r="E14437" s="288">
        <v>22.1</v>
      </c>
    </row>
    <row r="14438" spans="1:5" x14ac:dyDescent="0.2">
      <c r="A14438" s="287" t="s">
        <v>14443</v>
      </c>
      <c r="B14438" s="287" t="s">
        <v>31051</v>
      </c>
      <c r="C14438" s="287" t="s">
        <v>53</v>
      </c>
      <c r="D14438" t="str">
        <f t="shared" si="225"/>
        <v>m</v>
      </c>
      <c r="E14438" s="288">
        <v>115.55</v>
      </c>
    </row>
    <row r="14439" spans="1:5" x14ac:dyDescent="0.2">
      <c r="A14439" s="287" t="s">
        <v>14444</v>
      </c>
      <c r="B14439" s="287" t="s">
        <v>31051</v>
      </c>
      <c r="C14439" s="287" t="s">
        <v>53</v>
      </c>
      <c r="D14439" t="str">
        <f t="shared" si="225"/>
        <v>m</v>
      </c>
      <c r="E14439" s="288">
        <v>107.34</v>
      </c>
    </row>
    <row r="14440" spans="1:5" x14ac:dyDescent="0.2">
      <c r="A14440" s="287" t="s">
        <v>14445</v>
      </c>
      <c r="B14440" s="287" t="s">
        <v>31052</v>
      </c>
      <c r="C14440" s="287" t="s">
        <v>53</v>
      </c>
      <c r="D14440" t="str">
        <f t="shared" si="225"/>
        <v>m</v>
      </c>
      <c r="E14440" s="288">
        <v>143.19</v>
      </c>
    </row>
    <row r="14441" spans="1:5" x14ac:dyDescent="0.2">
      <c r="A14441" s="287" t="s">
        <v>14446</v>
      </c>
      <c r="B14441" s="287" t="s">
        <v>31052</v>
      </c>
      <c r="C14441" s="287" t="s">
        <v>53</v>
      </c>
      <c r="D14441" t="str">
        <f t="shared" si="225"/>
        <v>m</v>
      </c>
      <c r="E14441" s="288">
        <v>134.78</v>
      </c>
    </row>
    <row r="14442" spans="1:5" x14ac:dyDescent="0.2">
      <c r="A14442" s="287" t="s">
        <v>14447</v>
      </c>
      <c r="B14442" s="287" t="s">
        <v>31053</v>
      </c>
      <c r="C14442" s="287" t="s">
        <v>53</v>
      </c>
      <c r="D14442" t="str">
        <f t="shared" si="225"/>
        <v>m</v>
      </c>
      <c r="E14442" s="288">
        <v>165.14</v>
      </c>
    </row>
    <row r="14443" spans="1:5" x14ac:dyDescent="0.2">
      <c r="A14443" s="287" t="s">
        <v>14448</v>
      </c>
      <c r="B14443" s="287" t="s">
        <v>31053</v>
      </c>
      <c r="C14443" s="287" t="s">
        <v>53</v>
      </c>
      <c r="D14443" t="str">
        <f t="shared" si="225"/>
        <v>m</v>
      </c>
      <c r="E14443" s="288">
        <v>156.52000000000001</v>
      </c>
    </row>
    <row r="14444" spans="1:5" x14ac:dyDescent="0.2">
      <c r="A14444" s="287" t="s">
        <v>14449</v>
      </c>
      <c r="B14444" s="287" t="s">
        <v>31054</v>
      </c>
      <c r="C14444" s="287" t="s">
        <v>53</v>
      </c>
      <c r="D14444" t="str">
        <f t="shared" si="225"/>
        <v>m</v>
      </c>
      <c r="E14444" s="288">
        <v>219.29</v>
      </c>
    </row>
    <row r="14445" spans="1:5" x14ac:dyDescent="0.2">
      <c r="A14445" s="287" t="s">
        <v>14450</v>
      </c>
      <c r="B14445" s="287" t="s">
        <v>31054</v>
      </c>
      <c r="C14445" s="287" t="s">
        <v>53</v>
      </c>
      <c r="D14445" t="str">
        <f t="shared" si="225"/>
        <v>m</v>
      </c>
      <c r="E14445" s="288">
        <v>210.45</v>
      </c>
    </row>
    <row r="14446" spans="1:5" x14ac:dyDescent="0.2">
      <c r="A14446" s="287" t="s">
        <v>14451</v>
      </c>
      <c r="B14446" s="287" t="s">
        <v>31055</v>
      </c>
      <c r="C14446" s="287" t="s">
        <v>53</v>
      </c>
      <c r="D14446" t="str">
        <f t="shared" si="225"/>
        <v>m</v>
      </c>
      <c r="E14446" s="288">
        <v>265.56</v>
      </c>
    </row>
    <row r="14447" spans="1:5" x14ac:dyDescent="0.2">
      <c r="A14447" s="287" t="s">
        <v>14452</v>
      </c>
      <c r="B14447" s="287" t="s">
        <v>31055</v>
      </c>
      <c r="C14447" s="287" t="s">
        <v>53</v>
      </c>
      <c r="D14447" t="str">
        <f t="shared" si="225"/>
        <v>m</v>
      </c>
      <c r="E14447" s="288">
        <v>256.49</v>
      </c>
    </row>
    <row r="14448" spans="1:5" x14ac:dyDescent="0.2">
      <c r="A14448" s="287" t="s">
        <v>14453</v>
      </c>
      <c r="B14448" s="287" t="s">
        <v>31056</v>
      </c>
      <c r="C14448" s="287" t="s">
        <v>53</v>
      </c>
      <c r="D14448" t="str">
        <f t="shared" si="225"/>
        <v>m</v>
      </c>
      <c r="E14448" s="288">
        <v>335.98</v>
      </c>
    </row>
    <row r="14449" spans="1:5" x14ac:dyDescent="0.2">
      <c r="A14449" s="287" t="s">
        <v>14454</v>
      </c>
      <c r="B14449" s="287" t="s">
        <v>31056</v>
      </c>
      <c r="C14449" s="287" t="s">
        <v>53</v>
      </c>
      <c r="D14449" t="str">
        <f t="shared" si="225"/>
        <v>m</v>
      </c>
      <c r="E14449" s="288">
        <v>326.68</v>
      </c>
    </row>
    <row r="14450" spans="1:5" x14ac:dyDescent="0.2">
      <c r="A14450" s="287" t="s">
        <v>14455</v>
      </c>
      <c r="B14450" s="287" t="s">
        <v>31057</v>
      </c>
      <c r="C14450" s="287" t="s">
        <v>53</v>
      </c>
      <c r="D14450" t="str">
        <f t="shared" si="225"/>
        <v>m</v>
      </c>
      <c r="E14450" s="288">
        <v>377.58</v>
      </c>
    </row>
    <row r="14451" spans="1:5" x14ac:dyDescent="0.2">
      <c r="A14451" s="287" t="s">
        <v>14456</v>
      </c>
      <c r="B14451" s="287" t="s">
        <v>31057</v>
      </c>
      <c r="C14451" s="287" t="s">
        <v>53</v>
      </c>
      <c r="D14451" t="str">
        <f t="shared" si="225"/>
        <v>m</v>
      </c>
      <c r="E14451" s="288">
        <v>368.04</v>
      </c>
    </row>
    <row r="14452" spans="1:5" x14ac:dyDescent="0.2">
      <c r="A14452" s="287" t="s">
        <v>14457</v>
      </c>
      <c r="B14452" s="287" t="s">
        <v>31058</v>
      </c>
      <c r="C14452" s="287" t="s">
        <v>53</v>
      </c>
      <c r="D14452" t="str">
        <f t="shared" si="225"/>
        <v>m</v>
      </c>
      <c r="E14452" s="288">
        <v>2395.9899999999998</v>
      </c>
    </row>
    <row r="14453" spans="1:5" x14ac:dyDescent="0.2">
      <c r="A14453" s="287" t="s">
        <v>14458</v>
      </c>
      <c r="B14453" s="287" t="s">
        <v>31058</v>
      </c>
      <c r="C14453" s="287" t="s">
        <v>53</v>
      </c>
      <c r="D14453" t="str">
        <f t="shared" si="225"/>
        <v>m</v>
      </c>
      <c r="E14453" s="288">
        <v>2282.92</v>
      </c>
    </row>
    <row r="14454" spans="1:5" x14ac:dyDescent="0.2">
      <c r="A14454" s="287" t="s">
        <v>14459</v>
      </c>
      <c r="B14454" s="287" t="s">
        <v>31059</v>
      </c>
      <c r="C14454" s="287" t="s">
        <v>53</v>
      </c>
      <c r="D14454" t="str">
        <f t="shared" si="225"/>
        <v>m</v>
      </c>
      <c r="E14454" s="288">
        <v>2781.65</v>
      </c>
    </row>
    <row r="14455" spans="1:5" x14ac:dyDescent="0.2">
      <c r="A14455" s="287" t="s">
        <v>14460</v>
      </c>
      <c r="B14455" s="287" t="s">
        <v>31059</v>
      </c>
      <c r="C14455" s="287" t="s">
        <v>53</v>
      </c>
      <c r="D14455" t="str">
        <f t="shared" si="225"/>
        <v>m</v>
      </c>
      <c r="E14455" s="288">
        <v>2630.89</v>
      </c>
    </row>
    <row r="14456" spans="1:5" x14ac:dyDescent="0.2">
      <c r="A14456" s="287" t="s">
        <v>14461</v>
      </c>
      <c r="B14456" s="287" t="s">
        <v>31060</v>
      </c>
      <c r="C14456" s="287" t="s">
        <v>53</v>
      </c>
      <c r="D14456" t="str">
        <f t="shared" si="225"/>
        <v>m</v>
      </c>
      <c r="E14456" s="288">
        <v>2884.88</v>
      </c>
    </row>
    <row r="14457" spans="1:5" x14ac:dyDescent="0.2">
      <c r="A14457" s="287" t="s">
        <v>14462</v>
      </c>
      <c r="B14457" s="287" t="s">
        <v>31060</v>
      </c>
      <c r="C14457" s="287" t="s">
        <v>53</v>
      </c>
      <c r="D14457" t="str">
        <f t="shared" si="225"/>
        <v>m</v>
      </c>
      <c r="E14457" s="288">
        <v>2734.13</v>
      </c>
    </row>
    <row r="14458" spans="1:5" x14ac:dyDescent="0.2">
      <c r="A14458" s="287" t="s">
        <v>14463</v>
      </c>
      <c r="B14458" s="287" t="s">
        <v>31061</v>
      </c>
      <c r="C14458" s="287" t="s">
        <v>53</v>
      </c>
      <c r="D14458" t="str">
        <f t="shared" si="225"/>
        <v>m</v>
      </c>
      <c r="E14458" s="288">
        <v>3270.47</v>
      </c>
    </row>
    <row r="14459" spans="1:5" x14ac:dyDescent="0.2">
      <c r="A14459" s="287" t="s">
        <v>14464</v>
      </c>
      <c r="B14459" s="287" t="s">
        <v>31061</v>
      </c>
      <c r="C14459" s="287" t="s">
        <v>53</v>
      </c>
      <c r="D14459" t="str">
        <f t="shared" si="225"/>
        <v>m</v>
      </c>
      <c r="E14459" s="288">
        <v>3082.05</v>
      </c>
    </row>
    <row r="14460" spans="1:5" x14ac:dyDescent="0.2">
      <c r="A14460" s="287" t="s">
        <v>14465</v>
      </c>
      <c r="B14460" s="287" t="s">
        <v>31062</v>
      </c>
      <c r="C14460" s="287" t="s">
        <v>53</v>
      </c>
      <c r="D14460" t="str">
        <f t="shared" si="225"/>
        <v>m</v>
      </c>
      <c r="E14460" s="288">
        <v>3373.71</v>
      </c>
    </row>
    <row r="14461" spans="1:5" x14ac:dyDescent="0.2">
      <c r="A14461" s="287" t="s">
        <v>14466</v>
      </c>
      <c r="B14461" s="287" t="s">
        <v>31062</v>
      </c>
      <c r="C14461" s="287" t="s">
        <v>53</v>
      </c>
      <c r="D14461" t="str">
        <f t="shared" si="225"/>
        <v>m</v>
      </c>
      <c r="E14461" s="288">
        <v>3185.28</v>
      </c>
    </row>
    <row r="14462" spans="1:5" x14ac:dyDescent="0.2">
      <c r="A14462" s="287" t="s">
        <v>14467</v>
      </c>
      <c r="B14462" s="287" t="s">
        <v>31063</v>
      </c>
      <c r="C14462" s="287" t="s">
        <v>53</v>
      </c>
      <c r="D14462" t="str">
        <f t="shared" si="225"/>
        <v>m</v>
      </c>
      <c r="E14462" s="288">
        <v>3862.69</v>
      </c>
    </row>
    <row r="14463" spans="1:5" x14ac:dyDescent="0.2">
      <c r="A14463" s="287" t="s">
        <v>14468</v>
      </c>
      <c r="B14463" s="287" t="s">
        <v>31063</v>
      </c>
      <c r="C14463" s="287" t="s">
        <v>53</v>
      </c>
      <c r="D14463" t="str">
        <f t="shared" si="225"/>
        <v>m</v>
      </c>
      <c r="E14463" s="288">
        <v>3636.57</v>
      </c>
    </row>
    <row r="14464" spans="1:5" x14ac:dyDescent="0.2">
      <c r="A14464" s="287" t="s">
        <v>14469</v>
      </c>
      <c r="B14464" s="287" t="s">
        <v>31064</v>
      </c>
      <c r="C14464" s="287" t="s">
        <v>53</v>
      </c>
      <c r="D14464" t="str">
        <f t="shared" si="225"/>
        <v>m</v>
      </c>
      <c r="E14464" s="288">
        <v>4069.5</v>
      </c>
    </row>
    <row r="14465" spans="1:5" x14ac:dyDescent="0.2">
      <c r="A14465" s="287" t="s">
        <v>14470</v>
      </c>
      <c r="B14465" s="287" t="s">
        <v>31064</v>
      </c>
      <c r="C14465" s="287" t="s">
        <v>53</v>
      </c>
      <c r="D14465" t="str">
        <f t="shared" si="225"/>
        <v>m</v>
      </c>
      <c r="E14465" s="288">
        <v>3843.34</v>
      </c>
    </row>
    <row r="14466" spans="1:5" x14ac:dyDescent="0.2">
      <c r="A14466" s="287" t="s">
        <v>14471</v>
      </c>
      <c r="B14466" s="287" t="s">
        <v>31065</v>
      </c>
      <c r="C14466" s="287" t="s">
        <v>53</v>
      </c>
      <c r="D14466" t="str">
        <f t="shared" ref="D14466:D14529" si="226">LOWER(C14466)</f>
        <v>m</v>
      </c>
      <c r="E14466" s="288">
        <v>333.33</v>
      </c>
    </row>
    <row r="14467" spans="1:5" x14ac:dyDescent="0.2">
      <c r="A14467" s="287" t="s">
        <v>14472</v>
      </c>
      <c r="B14467" s="287" t="s">
        <v>31065</v>
      </c>
      <c r="C14467" s="287" t="s">
        <v>53</v>
      </c>
      <c r="D14467" t="str">
        <f t="shared" si="226"/>
        <v>m</v>
      </c>
      <c r="E14467" s="288">
        <v>297.29000000000002</v>
      </c>
    </row>
    <row r="14468" spans="1:5" x14ac:dyDescent="0.2">
      <c r="A14468" s="287" t="s">
        <v>14473</v>
      </c>
      <c r="B14468" s="287" t="s">
        <v>31066</v>
      </c>
      <c r="C14468" s="287" t="s">
        <v>53</v>
      </c>
      <c r="D14468" t="str">
        <f t="shared" si="226"/>
        <v>m</v>
      </c>
      <c r="E14468" s="288">
        <v>267.56</v>
      </c>
    </row>
    <row r="14469" spans="1:5" x14ac:dyDescent="0.2">
      <c r="A14469" s="287" t="s">
        <v>14474</v>
      </c>
      <c r="B14469" s="287" t="s">
        <v>31066</v>
      </c>
      <c r="C14469" s="287" t="s">
        <v>53</v>
      </c>
      <c r="D14469" t="str">
        <f t="shared" si="226"/>
        <v>m</v>
      </c>
      <c r="E14469" s="288">
        <v>241.33</v>
      </c>
    </row>
    <row r="14470" spans="1:5" x14ac:dyDescent="0.2">
      <c r="A14470" s="287" t="s">
        <v>14475</v>
      </c>
      <c r="B14470" s="287" t="s">
        <v>31067</v>
      </c>
      <c r="C14470" s="287" t="s">
        <v>53</v>
      </c>
      <c r="D14470" t="str">
        <f t="shared" si="226"/>
        <v>m</v>
      </c>
      <c r="E14470" s="288">
        <v>450.41</v>
      </c>
    </row>
    <row r="14471" spans="1:5" x14ac:dyDescent="0.2">
      <c r="A14471" s="287" t="s">
        <v>14476</v>
      </c>
      <c r="B14471" s="287" t="s">
        <v>31067</v>
      </c>
      <c r="C14471" s="287" t="s">
        <v>53</v>
      </c>
      <c r="D14471" t="str">
        <f t="shared" si="226"/>
        <v>m</v>
      </c>
      <c r="E14471" s="288">
        <v>421.48</v>
      </c>
    </row>
    <row r="14472" spans="1:5" x14ac:dyDescent="0.2">
      <c r="A14472" s="287" t="s">
        <v>14477</v>
      </c>
      <c r="B14472" s="287" t="s">
        <v>31068</v>
      </c>
      <c r="C14472" s="287" t="s">
        <v>53</v>
      </c>
      <c r="D14472" t="str">
        <f t="shared" si="226"/>
        <v>m</v>
      </c>
      <c r="E14472" s="288">
        <v>257.83999999999997</v>
      </c>
    </row>
    <row r="14473" spans="1:5" x14ac:dyDescent="0.2">
      <c r="A14473" s="287" t="s">
        <v>14478</v>
      </c>
      <c r="B14473" s="287" t="s">
        <v>31068</v>
      </c>
      <c r="C14473" s="287" t="s">
        <v>53</v>
      </c>
      <c r="D14473" t="str">
        <f t="shared" si="226"/>
        <v>m</v>
      </c>
      <c r="E14473" s="288">
        <v>230.67</v>
      </c>
    </row>
    <row r="14474" spans="1:5" x14ac:dyDescent="0.2">
      <c r="A14474" s="287" t="s">
        <v>14479</v>
      </c>
      <c r="B14474" s="287" t="s">
        <v>31069</v>
      </c>
      <c r="C14474" s="287" t="s">
        <v>53</v>
      </c>
      <c r="D14474" t="str">
        <f t="shared" si="226"/>
        <v>m</v>
      </c>
      <c r="E14474" s="288">
        <v>232.33</v>
      </c>
    </row>
    <row r="14475" spans="1:5" x14ac:dyDescent="0.2">
      <c r="A14475" s="287" t="s">
        <v>14480</v>
      </c>
      <c r="B14475" s="287" t="s">
        <v>31069</v>
      </c>
      <c r="C14475" s="287" t="s">
        <v>53</v>
      </c>
      <c r="D14475" t="str">
        <f t="shared" si="226"/>
        <v>m</v>
      </c>
      <c r="E14475" s="288">
        <v>209.95</v>
      </c>
    </row>
    <row r="14476" spans="1:5" x14ac:dyDescent="0.2">
      <c r="A14476" s="287" t="s">
        <v>14481</v>
      </c>
      <c r="B14476" s="287" t="s">
        <v>31070</v>
      </c>
      <c r="C14476" s="287" t="s">
        <v>53</v>
      </c>
      <c r="D14476" t="str">
        <f t="shared" si="226"/>
        <v>m</v>
      </c>
      <c r="E14476" s="288">
        <v>399.15</v>
      </c>
    </row>
    <row r="14477" spans="1:5" x14ac:dyDescent="0.2">
      <c r="A14477" s="287" t="s">
        <v>14482</v>
      </c>
      <c r="B14477" s="287" t="s">
        <v>31070</v>
      </c>
      <c r="C14477" s="287" t="s">
        <v>53</v>
      </c>
      <c r="D14477" t="str">
        <f t="shared" si="226"/>
        <v>m</v>
      </c>
      <c r="E14477" s="288">
        <v>376.77</v>
      </c>
    </row>
    <row r="14478" spans="1:5" x14ac:dyDescent="0.2">
      <c r="A14478" s="287" t="s">
        <v>14483</v>
      </c>
      <c r="B14478" s="287" t="s">
        <v>31071</v>
      </c>
      <c r="C14478" s="287" t="s">
        <v>53</v>
      </c>
      <c r="D14478" t="str">
        <f t="shared" si="226"/>
        <v>m</v>
      </c>
      <c r="E14478" s="288">
        <v>638.36</v>
      </c>
    </row>
    <row r="14479" spans="1:5" x14ac:dyDescent="0.2">
      <c r="A14479" s="287" t="s">
        <v>14484</v>
      </c>
      <c r="B14479" s="287" t="s">
        <v>31071</v>
      </c>
      <c r="C14479" s="287" t="s">
        <v>53</v>
      </c>
      <c r="D14479" t="str">
        <f t="shared" si="226"/>
        <v>m</v>
      </c>
      <c r="E14479" s="288">
        <v>573.5</v>
      </c>
    </row>
    <row r="14480" spans="1:5" x14ac:dyDescent="0.2">
      <c r="A14480" s="287" t="s">
        <v>14485</v>
      </c>
      <c r="B14480" s="287" t="s">
        <v>31072</v>
      </c>
      <c r="C14480" s="287" t="s">
        <v>53</v>
      </c>
      <c r="D14480" t="str">
        <f t="shared" si="226"/>
        <v>m</v>
      </c>
      <c r="E14480" s="288">
        <v>475.25</v>
      </c>
    </row>
    <row r="14481" spans="1:5" x14ac:dyDescent="0.2">
      <c r="A14481" s="287" t="s">
        <v>14486</v>
      </c>
      <c r="B14481" s="287" t="s">
        <v>31072</v>
      </c>
      <c r="C14481" s="287" t="s">
        <v>53</v>
      </c>
      <c r="D14481" t="str">
        <f t="shared" si="226"/>
        <v>m</v>
      </c>
      <c r="E14481" s="288">
        <v>434.94</v>
      </c>
    </row>
    <row r="14482" spans="1:5" x14ac:dyDescent="0.2">
      <c r="A14482" s="287" t="s">
        <v>14487</v>
      </c>
      <c r="B14482" s="287" t="s">
        <v>31073</v>
      </c>
      <c r="C14482" s="287" t="s">
        <v>53</v>
      </c>
      <c r="D14482" t="str">
        <f t="shared" si="226"/>
        <v>m</v>
      </c>
      <c r="E14482" s="288">
        <v>675.55</v>
      </c>
    </row>
    <row r="14483" spans="1:5" x14ac:dyDescent="0.2">
      <c r="A14483" s="287" t="s">
        <v>14488</v>
      </c>
      <c r="B14483" s="287" t="s">
        <v>31073</v>
      </c>
      <c r="C14483" s="287" t="s">
        <v>53</v>
      </c>
      <c r="D14483" t="str">
        <f t="shared" si="226"/>
        <v>m</v>
      </c>
      <c r="E14483" s="288">
        <v>633.08000000000004</v>
      </c>
    </row>
    <row r="14484" spans="1:5" x14ac:dyDescent="0.2">
      <c r="A14484" s="287" t="s">
        <v>14489</v>
      </c>
      <c r="B14484" s="287" t="s">
        <v>31074</v>
      </c>
      <c r="C14484" s="287" t="s">
        <v>53</v>
      </c>
      <c r="D14484" t="str">
        <f t="shared" si="226"/>
        <v>m</v>
      </c>
      <c r="E14484" s="288">
        <v>492.85</v>
      </c>
    </row>
    <row r="14485" spans="1:5" x14ac:dyDescent="0.2">
      <c r="A14485" s="287" t="s">
        <v>14490</v>
      </c>
      <c r="B14485" s="287" t="s">
        <v>31074</v>
      </c>
      <c r="C14485" s="287" t="s">
        <v>53</v>
      </c>
      <c r="D14485" t="str">
        <f t="shared" si="226"/>
        <v>m</v>
      </c>
      <c r="E14485" s="288">
        <v>444.5</v>
      </c>
    </row>
    <row r="14486" spans="1:5" x14ac:dyDescent="0.2">
      <c r="A14486" s="287" t="s">
        <v>14491</v>
      </c>
      <c r="B14486" s="287" t="s">
        <v>31075</v>
      </c>
      <c r="C14486" s="287" t="s">
        <v>53</v>
      </c>
      <c r="D14486" t="str">
        <f t="shared" si="226"/>
        <v>m</v>
      </c>
      <c r="E14486" s="288">
        <v>430.4</v>
      </c>
    </row>
    <row r="14487" spans="1:5" x14ac:dyDescent="0.2">
      <c r="A14487" s="287" t="s">
        <v>14492</v>
      </c>
      <c r="B14487" s="287" t="s">
        <v>31075</v>
      </c>
      <c r="C14487" s="287" t="s">
        <v>53</v>
      </c>
      <c r="D14487" t="str">
        <f t="shared" si="226"/>
        <v>m</v>
      </c>
      <c r="E14487" s="288">
        <v>394.02</v>
      </c>
    </row>
    <row r="14488" spans="1:5" x14ac:dyDescent="0.2">
      <c r="A14488" s="287" t="s">
        <v>14493</v>
      </c>
      <c r="B14488" s="287" t="s">
        <v>31076</v>
      </c>
      <c r="C14488" s="287" t="s">
        <v>53</v>
      </c>
      <c r="D14488" t="str">
        <f t="shared" si="226"/>
        <v>m</v>
      </c>
      <c r="E14488" s="288">
        <v>659.87</v>
      </c>
    </row>
    <row r="14489" spans="1:5" x14ac:dyDescent="0.2">
      <c r="A14489" s="287" t="s">
        <v>14494</v>
      </c>
      <c r="B14489" s="287" t="s">
        <v>31076</v>
      </c>
      <c r="C14489" s="287" t="s">
        <v>53</v>
      </c>
      <c r="D14489" t="str">
        <f t="shared" si="226"/>
        <v>m</v>
      </c>
      <c r="E14489" s="288">
        <v>621.24</v>
      </c>
    </row>
    <row r="14490" spans="1:5" x14ac:dyDescent="0.2">
      <c r="A14490" s="287" t="s">
        <v>14495</v>
      </c>
      <c r="B14490" s="287" t="s">
        <v>31077</v>
      </c>
      <c r="C14490" s="287" t="s">
        <v>53</v>
      </c>
      <c r="D14490" t="str">
        <f t="shared" si="226"/>
        <v>m</v>
      </c>
      <c r="E14490" s="288">
        <v>816.67</v>
      </c>
    </row>
    <row r="14491" spans="1:5" x14ac:dyDescent="0.2">
      <c r="A14491" s="287" t="s">
        <v>14496</v>
      </c>
      <c r="B14491" s="287" t="s">
        <v>31077</v>
      </c>
      <c r="C14491" s="287" t="s">
        <v>53</v>
      </c>
      <c r="D14491" t="str">
        <f t="shared" si="226"/>
        <v>m</v>
      </c>
      <c r="E14491" s="288">
        <v>735.04</v>
      </c>
    </row>
    <row r="14492" spans="1:5" x14ac:dyDescent="0.2">
      <c r="A14492" s="287" t="s">
        <v>14497</v>
      </c>
      <c r="B14492" s="287" t="s">
        <v>31078</v>
      </c>
      <c r="C14492" s="287" t="s">
        <v>53</v>
      </c>
      <c r="D14492" t="str">
        <f t="shared" si="226"/>
        <v>m</v>
      </c>
      <c r="E14492" s="288">
        <v>621.12</v>
      </c>
    </row>
    <row r="14493" spans="1:5" x14ac:dyDescent="0.2">
      <c r="A14493" s="287" t="s">
        <v>14498</v>
      </c>
      <c r="B14493" s="287" t="s">
        <v>31078</v>
      </c>
      <c r="C14493" s="287" t="s">
        <v>53</v>
      </c>
      <c r="D14493" t="str">
        <f t="shared" si="226"/>
        <v>m</v>
      </c>
      <c r="E14493" s="288">
        <v>568.94000000000005</v>
      </c>
    </row>
    <row r="14494" spans="1:5" x14ac:dyDescent="0.2">
      <c r="A14494" s="287" t="s">
        <v>14499</v>
      </c>
      <c r="B14494" s="287" t="s">
        <v>31079</v>
      </c>
      <c r="C14494" s="287" t="s">
        <v>53</v>
      </c>
      <c r="D14494" t="str">
        <f t="shared" si="226"/>
        <v>m</v>
      </c>
      <c r="E14494" s="288">
        <v>950.6</v>
      </c>
    </row>
    <row r="14495" spans="1:5" x14ac:dyDescent="0.2">
      <c r="A14495" s="287" t="s">
        <v>14500</v>
      </c>
      <c r="B14495" s="287" t="s">
        <v>31079</v>
      </c>
      <c r="C14495" s="287" t="s">
        <v>53</v>
      </c>
      <c r="D14495" t="str">
        <f t="shared" si="226"/>
        <v>m</v>
      </c>
      <c r="E14495" s="288">
        <v>895.72</v>
      </c>
    </row>
    <row r="14496" spans="1:5" x14ac:dyDescent="0.2">
      <c r="A14496" s="287" t="s">
        <v>14501</v>
      </c>
      <c r="B14496" s="287" t="s">
        <v>31080</v>
      </c>
      <c r="C14496" s="287" t="s">
        <v>53</v>
      </c>
      <c r="D14496" t="str">
        <f t="shared" si="226"/>
        <v>m</v>
      </c>
      <c r="E14496" s="288">
        <v>638.49</v>
      </c>
    </row>
    <row r="14497" spans="1:5" x14ac:dyDescent="0.2">
      <c r="A14497" s="287" t="s">
        <v>14502</v>
      </c>
      <c r="B14497" s="287" t="s">
        <v>31080</v>
      </c>
      <c r="C14497" s="287" t="s">
        <v>53</v>
      </c>
      <c r="D14497" t="str">
        <f t="shared" si="226"/>
        <v>m</v>
      </c>
      <c r="E14497" s="288">
        <v>577.13</v>
      </c>
    </row>
    <row r="14498" spans="1:5" x14ac:dyDescent="0.2">
      <c r="A14498" s="287" t="s">
        <v>14503</v>
      </c>
      <c r="B14498" s="287" t="s">
        <v>31081</v>
      </c>
      <c r="C14498" s="287" t="s">
        <v>53</v>
      </c>
      <c r="D14498" t="str">
        <f t="shared" si="226"/>
        <v>m</v>
      </c>
      <c r="E14498" s="288">
        <v>563.72</v>
      </c>
    </row>
    <row r="14499" spans="1:5" x14ac:dyDescent="0.2">
      <c r="A14499" s="287" t="s">
        <v>14504</v>
      </c>
      <c r="B14499" s="287" t="s">
        <v>31081</v>
      </c>
      <c r="C14499" s="287" t="s">
        <v>53</v>
      </c>
      <c r="D14499" t="str">
        <f t="shared" si="226"/>
        <v>m</v>
      </c>
      <c r="E14499" s="288">
        <v>516.73</v>
      </c>
    </row>
    <row r="14500" spans="1:5" x14ac:dyDescent="0.2">
      <c r="A14500" s="287" t="s">
        <v>14505</v>
      </c>
      <c r="B14500" s="287" t="s">
        <v>31082</v>
      </c>
      <c r="C14500" s="287" t="s">
        <v>53</v>
      </c>
      <c r="D14500" t="str">
        <f t="shared" si="226"/>
        <v>m</v>
      </c>
      <c r="E14500" s="288">
        <v>926.54</v>
      </c>
    </row>
    <row r="14501" spans="1:5" x14ac:dyDescent="0.2">
      <c r="A14501" s="287" t="s">
        <v>14506</v>
      </c>
      <c r="B14501" s="287" t="s">
        <v>31082</v>
      </c>
      <c r="C14501" s="287" t="s">
        <v>53</v>
      </c>
      <c r="D14501" t="str">
        <f t="shared" si="226"/>
        <v>m</v>
      </c>
      <c r="E14501" s="288">
        <v>877.07</v>
      </c>
    </row>
    <row r="14502" spans="1:5" x14ac:dyDescent="0.2">
      <c r="A14502" s="287" t="s">
        <v>14507</v>
      </c>
      <c r="B14502" s="287" t="s">
        <v>31083</v>
      </c>
      <c r="C14502" s="287" t="s">
        <v>53</v>
      </c>
      <c r="D14502" t="str">
        <f t="shared" si="226"/>
        <v>m</v>
      </c>
      <c r="E14502" s="288">
        <v>884.97</v>
      </c>
    </row>
    <row r="14503" spans="1:5" x14ac:dyDescent="0.2">
      <c r="A14503" s="287" t="s">
        <v>14508</v>
      </c>
      <c r="B14503" s="287" t="s">
        <v>31083</v>
      </c>
      <c r="C14503" s="287" t="s">
        <v>53</v>
      </c>
      <c r="D14503" t="str">
        <f t="shared" si="226"/>
        <v>m</v>
      </c>
      <c r="E14503" s="288">
        <v>797.29</v>
      </c>
    </row>
    <row r="14504" spans="1:5" x14ac:dyDescent="0.2">
      <c r="A14504" s="287" t="s">
        <v>14509</v>
      </c>
      <c r="B14504" s="287" t="s">
        <v>31084</v>
      </c>
      <c r="C14504" s="287" t="s">
        <v>53</v>
      </c>
      <c r="D14504" t="str">
        <f t="shared" si="226"/>
        <v>m</v>
      </c>
      <c r="E14504" s="288">
        <v>657.14</v>
      </c>
    </row>
    <row r="14505" spans="1:5" x14ac:dyDescent="0.2">
      <c r="A14505" s="287" t="s">
        <v>14510</v>
      </c>
      <c r="B14505" s="287" t="s">
        <v>31084</v>
      </c>
      <c r="C14505" s="287" t="s">
        <v>53</v>
      </c>
      <c r="D14505" t="str">
        <f t="shared" si="226"/>
        <v>m</v>
      </c>
      <c r="E14505" s="288">
        <v>603.83000000000004</v>
      </c>
    </row>
    <row r="14506" spans="1:5" x14ac:dyDescent="0.2">
      <c r="A14506" s="287" t="s">
        <v>14511</v>
      </c>
      <c r="B14506" s="287" t="s">
        <v>31085</v>
      </c>
      <c r="C14506" s="287" t="s">
        <v>53</v>
      </c>
      <c r="D14506" t="str">
        <f t="shared" si="226"/>
        <v>m</v>
      </c>
      <c r="E14506" s="288">
        <v>1111.74</v>
      </c>
    </row>
    <row r="14507" spans="1:5" x14ac:dyDescent="0.2">
      <c r="A14507" s="287" t="s">
        <v>14512</v>
      </c>
      <c r="B14507" s="287" t="s">
        <v>31085</v>
      </c>
      <c r="C14507" s="287" t="s">
        <v>53</v>
      </c>
      <c r="D14507" t="str">
        <f t="shared" si="226"/>
        <v>m</v>
      </c>
      <c r="E14507" s="288">
        <v>1055.72</v>
      </c>
    </row>
    <row r="14508" spans="1:5" x14ac:dyDescent="0.2">
      <c r="A14508" s="287" t="s">
        <v>14513</v>
      </c>
      <c r="B14508" s="287" t="s">
        <v>31086</v>
      </c>
      <c r="C14508" s="287" t="s">
        <v>53</v>
      </c>
      <c r="D14508" t="str">
        <f t="shared" si="226"/>
        <v>m</v>
      </c>
      <c r="E14508" s="288">
        <v>698.71</v>
      </c>
    </row>
    <row r="14509" spans="1:5" x14ac:dyDescent="0.2">
      <c r="A14509" s="287" t="s">
        <v>14514</v>
      </c>
      <c r="B14509" s="287" t="s">
        <v>31086</v>
      </c>
      <c r="C14509" s="287" t="s">
        <v>53</v>
      </c>
      <c r="D14509" t="str">
        <f t="shared" si="226"/>
        <v>m</v>
      </c>
      <c r="E14509" s="288">
        <v>631.79</v>
      </c>
    </row>
    <row r="14510" spans="1:5" x14ac:dyDescent="0.2">
      <c r="A14510" s="287" t="s">
        <v>14515</v>
      </c>
      <c r="B14510" s="287" t="s">
        <v>31087</v>
      </c>
      <c r="C14510" s="287" t="s">
        <v>53</v>
      </c>
      <c r="D14510" t="str">
        <f t="shared" si="226"/>
        <v>m</v>
      </c>
      <c r="E14510" s="288">
        <v>611.79</v>
      </c>
    </row>
    <row r="14511" spans="1:5" x14ac:dyDescent="0.2">
      <c r="A14511" s="287" t="s">
        <v>14516</v>
      </c>
      <c r="B14511" s="287" t="s">
        <v>31087</v>
      </c>
      <c r="C14511" s="287" t="s">
        <v>53</v>
      </c>
      <c r="D14511" t="str">
        <f t="shared" si="226"/>
        <v>m</v>
      </c>
      <c r="E14511" s="288">
        <v>561.64</v>
      </c>
    </row>
    <row r="14512" spans="1:5" x14ac:dyDescent="0.2">
      <c r="A14512" s="287" t="s">
        <v>14517</v>
      </c>
      <c r="B14512" s="287" t="s">
        <v>31088</v>
      </c>
      <c r="C14512" s="287" t="s">
        <v>53</v>
      </c>
      <c r="D14512" t="str">
        <f t="shared" si="226"/>
        <v>m</v>
      </c>
      <c r="E14512" s="288">
        <v>1079.1199999999999</v>
      </c>
    </row>
    <row r="14513" spans="1:5" x14ac:dyDescent="0.2">
      <c r="A14513" s="287" t="s">
        <v>14518</v>
      </c>
      <c r="B14513" s="287" t="s">
        <v>31088</v>
      </c>
      <c r="C14513" s="287" t="s">
        <v>53</v>
      </c>
      <c r="D14513" t="str">
        <f t="shared" si="226"/>
        <v>m</v>
      </c>
      <c r="E14513" s="288">
        <v>1026.26</v>
      </c>
    </row>
    <row r="14514" spans="1:5" x14ac:dyDescent="0.2">
      <c r="A14514" s="287" t="s">
        <v>14519</v>
      </c>
      <c r="B14514" s="287" t="s">
        <v>31089</v>
      </c>
      <c r="C14514" s="287" t="s">
        <v>53</v>
      </c>
      <c r="D14514" t="str">
        <f t="shared" si="226"/>
        <v>m</v>
      </c>
      <c r="E14514" s="288">
        <v>1003.82</v>
      </c>
    </row>
    <row r="14515" spans="1:5" x14ac:dyDescent="0.2">
      <c r="A14515" s="287" t="s">
        <v>14520</v>
      </c>
      <c r="B14515" s="287" t="s">
        <v>31089</v>
      </c>
      <c r="C14515" s="287" t="s">
        <v>53</v>
      </c>
      <c r="D14515" t="str">
        <f t="shared" si="226"/>
        <v>m</v>
      </c>
      <c r="E14515" s="288">
        <v>904.67</v>
      </c>
    </row>
    <row r="14516" spans="1:5" x14ac:dyDescent="0.2">
      <c r="A14516" s="287" t="s">
        <v>14521</v>
      </c>
      <c r="B14516" s="287" t="s">
        <v>31090</v>
      </c>
      <c r="C14516" s="287" t="s">
        <v>53</v>
      </c>
      <c r="D14516" t="str">
        <f t="shared" si="226"/>
        <v>m</v>
      </c>
      <c r="E14516" s="288">
        <v>748.09</v>
      </c>
    </row>
    <row r="14517" spans="1:5" x14ac:dyDescent="0.2">
      <c r="A14517" s="287" t="s">
        <v>14522</v>
      </c>
      <c r="B14517" s="287" t="s">
        <v>31090</v>
      </c>
      <c r="C14517" s="287" t="s">
        <v>53</v>
      </c>
      <c r="D14517" t="str">
        <f t="shared" si="226"/>
        <v>m</v>
      </c>
      <c r="E14517" s="288">
        <v>688.23</v>
      </c>
    </row>
    <row r="14518" spans="1:5" x14ac:dyDescent="0.2">
      <c r="A14518" s="287" t="s">
        <v>14523</v>
      </c>
      <c r="B14518" s="287" t="s">
        <v>31091</v>
      </c>
      <c r="C14518" s="287" t="s">
        <v>53</v>
      </c>
      <c r="D14518" t="str">
        <f t="shared" si="226"/>
        <v>m</v>
      </c>
      <c r="E14518" s="288">
        <v>1292.9100000000001</v>
      </c>
    </row>
    <row r="14519" spans="1:5" x14ac:dyDescent="0.2">
      <c r="A14519" s="287" t="s">
        <v>14524</v>
      </c>
      <c r="B14519" s="287" t="s">
        <v>31091</v>
      </c>
      <c r="C14519" s="287" t="s">
        <v>53</v>
      </c>
      <c r="D14519" t="str">
        <f t="shared" si="226"/>
        <v>m</v>
      </c>
      <c r="E14519" s="288">
        <v>1230.33</v>
      </c>
    </row>
    <row r="14520" spans="1:5" x14ac:dyDescent="0.2">
      <c r="A14520" s="287" t="s">
        <v>14525</v>
      </c>
      <c r="B14520" s="287" t="s">
        <v>31092</v>
      </c>
      <c r="C14520" s="287" t="s">
        <v>53</v>
      </c>
      <c r="D14520" t="str">
        <f t="shared" si="226"/>
        <v>m</v>
      </c>
      <c r="E14520" s="288">
        <v>785.59</v>
      </c>
    </row>
    <row r="14521" spans="1:5" x14ac:dyDescent="0.2">
      <c r="A14521" s="287" t="s">
        <v>14526</v>
      </c>
      <c r="B14521" s="287" t="s">
        <v>31092</v>
      </c>
      <c r="C14521" s="287" t="s">
        <v>53</v>
      </c>
      <c r="D14521" t="str">
        <f t="shared" si="226"/>
        <v>m</v>
      </c>
      <c r="E14521" s="288">
        <v>710.91</v>
      </c>
    </row>
    <row r="14522" spans="1:5" x14ac:dyDescent="0.2">
      <c r="A14522" s="287" t="s">
        <v>14527</v>
      </c>
      <c r="B14522" s="287" t="s">
        <v>31093</v>
      </c>
      <c r="C14522" s="287" t="s">
        <v>53</v>
      </c>
      <c r="D14522" t="str">
        <f t="shared" si="226"/>
        <v>m</v>
      </c>
      <c r="E14522" s="288">
        <v>690.91</v>
      </c>
    </row>
    <row r="14523" spans="1:5" x14ac:dyDescent="0.2">
      <c r="A14523" s="287" t="s">
        <v>14528</v>
      </c>
      <c r="B14523" s="287" t="s">
        <v>31093</v>
      </c>
      <c r="C14523" s="287" t="s">
        <v>53</v>
      </c>
      <c r="D14523" t="str">
        <f t="shared" si="226"/>
        <v>m</v>
      </c>
      <c r="E14523" s="288">
        <v>635.4</v>
      </c>
    </row>
    <row r="14524" spans="1:5" x14ac:dyDescent="0.2">
      <c r="A14524" s="287" t="s">
        <v>14529</v>
      </c>
      <c r="B14524" s="287" t="s">
        <v>31094</v>
      </c>
      <c r="C14524" s="287" t="s">
        <v>53</v>
      </c>
      <c r="D14524" t="str">
        <f t="shared" si="226"/>
        <v>m</v>
      </c>
      <c r="E14524" s="288">
        <v>1250.8399999999999</v>
      </c>
    </row>
    <row r="14525" spans="1:5" x14ac:dyDescent="0.2">
      <c r="A14525" s="287" t="s">
        <v>14530</v>
      </c>
      <c r="B14525" s="287" t="s">
        <v>31094</v>
      </c>
      <c r="C14525" s="287" t="s">
        <v>53</v>
      </c>
      <c r="D14525" t="str">
        <f t="shared" si="226"/>
        <v>m</v>
      </c>
      <c r="E14525" s="288">
        <v>1192.6199999999999</v>
      </c>
    </row>
    <row r="14526" spans="1:5" x14ac:dyDescent="0.2">
      <c r="A14526" s="287" t="s">
        <v>14531</v>
      </c>
      <c r="B14526" s="287" t="s">
        <v>31095</v>
      </c>
      <c r="C14526" s="287" t="s">
        <v>53</v>
      </c>
      <c r="D14526" t="str">
        <f t="shared" si="226"/>
        <v>m</v>
      </c>
      <c r="E14526" s="288">
        <v>1153.0999999999999</v>
      </c>
    </row>
    <row r="14527" spans="1:5" x14ac:dyDescent="0.2">
      <c r="A14527" s="287" t="s">
        <v>14532</v>
      </c>
      <c r="B14527" s="287" t="s">
        <v>31095</v>
      </c>
      <c r="C14527" s="287" t="s">
        <v>53</v>
      </c>
      <c r="D14527" t="str">
        <f t="shared" si="226"/>
        <v>m</v>
      </c>
      <c r="E14527" s="288">
        <v>1038.68</v>
      </c>
    </row>
    <row r="14528" spans="1:5" x14ac:dyDescent="0.2">
      <c r="A14528" s="287" t="s">
        <v>14533</v>
      </c>
      <c r="B14528" s="287" t="s">
        <v>31096</v>
      </c>
      <c r="C14528" s="287" t="s">
        <v>53</v>
      </c>
      <c r="D14528" t="str">
        <f t="shared" si="226"/>
        <v>m</v>
      </c>
      <c r="E14528" s="288">
        <v>864.92</v>
      </c>
    </row>
    <row r="14529" spans="1:5" x14ac:dyDescent="0.2">
      <c r="A14529" s="287" t="s">
        <v>14534</v>
      </c>
      <c r="B14529" s="287" t="s">
        <v>31096</v>
      </c>
      <c r="C14529" s="287" t="s">
        <v>53</v>
      </c>
      <c r="D14529" t="str">
        <f t="shared" si="226"/>
        <v>m</v>
      </c>
      <c r="E14529" s="288">
        <v>794.69</v>
      </c>
    </row>
    <row r="14530" spans="1:5" x14ac:dyDescent="0.2">
      <c r="A14530" s="287" t="s">
        <v>14535</v>
      </c>
      <c r="B14530" s="287" t="s">
        <v>31097</v>
      </c>
      <c r="C14530" s="287" t="s">
        <v>53</v>
      </c>
      <c r="D14530" t="str">
        <f t="shared" ref="D14530:D14593" si="227">LOWER(C14530)</f>
        <v>m</v>
      </c>
      <c r="E14530" s="288">
        <v>1499.94</v>
      </c>
    </row>
    <row r="14531" spans="1:5" x14ac:dyDescent="0.2">
      <c r="A14531" s="287" t="s">
        <v>14536</v>
      </c>
      <c r="B14531" s="287" t="s">
        <v>31097</v>
      </c>
      <c r="C14531" s="287" t="s">
        <v>53</v>
      </c>
      <c r="D14531" t="str">
        <f t="shared" si="227"/>
        <v>m</v>
      </c>
      <c r="E14531" s="288">
        <v>1427</v>
      </c>
    </row>
    <row r="14532" spans="1:5" x14ac:dyDescent="0.2">
      <c r="A14532" s="287" t="s">
        <v>14537</v>
      </c>
      <c r="B14532" s="287" t="s">
        <v>31098</v>
      </c>
      <c r="C14532" s="287" t="s">
        <v>53</v>
      </c>
      <c r="D14532" t="str">
        <f t="shared" si="227"/>
        <v>m</v>
      </c>
      <c r="E14532" s="288">
        <v>907.27</v>
      </c>
    </row>
    <row r="14533" spans="1:5" x14ac:dyDescent="0.2">
      <c r="A14533" s="287" t="s">
        <v>14538</v>
      </c>
      <c r="B14533" s="287" t="s">
        <v>31098</v>
      </c>
      <c r="C14533" s="287" t="s">
        <v>53</v>
      </c>
      <c r="D14533" t="str">
        <f t="shared" si="227"/>
        <v>m</v>
      </c>
      <c r="E14533" s="288">
        <v>820.45</v>
      </c>
    </row>
    <row r="14534" spans="1:5" x14ac:dyDescent="0.2">
      <c r="A14534" s="287" t="s">
        <v>14539</v>
      </c>
      <c r="B14534" s="287" t="s">
        <v>31099</v>
      </c>
      <c r="C14534" s="287" t="s">
        <v>53</v>
      </c>
      <c r="D14534" t="str">
        <f t="shared" si="227"/>
        <v>m</v>
      </c>
      <c r="E14534" s="288">
        <v>800.28</v>
      </c>
    </row>
    <row r="14535" spans="1:5" x14ac:dyDescent="0.2">
      <c r="A14535" s="287" t="s">
        <v>14540</v>
      </c>
      <c r="B14535" s="287" t="s">
        <v>31099</v>
      </c>
      <c r="C14535" s="287" t="s">
        <v>53</v>
      </c>
      <c r="D14535" t="str">
        <f t="shared" si="227"/>
        <v>m</v>
      </c>
      <c r="E14535" s="288">
        <v>735.01</v>
      </c>
    </row>
    <row r="14536" spans="1:5" x14ac:dyDescent="0.2">
      <c r="A14536" s="287" t="s">
        <v>14541</v>
      </c>
      <c r="B14536" s="287" t="s">
        <v>31100</v>
      </c>
      <c r="C14536" s="287" t="s">
        <v>53</v>
      </c>
      <c r="D14536" t="str">
        <f t="shared" si="227"/>
        <v>m</v>
      </c>
      <c r="E14536" s="288">
        <v>1450.75</v>
      </c>
    </row>
    <row r="14537" spans="1:5" x14ac:dyDescent="0.2">
      <c r="A14537" s="287" t="s">
        <v>14542</v>
      </c>
      <c r="B14537" s="287" t="s">
        <v>31100</v>
      </c>
      <c r="C14537" s="287" t="s">
        <v>53</v>
      </c>
      <c r="D14537" t="str">
        <f t="shared" si="227"/>
        <v>m</v>
      </c>
      <c r="E14537" s="288">
        <v>1382.78</v>
      </c>
    </row>
    <row r="14538" spans="1:5" x14ac:dyDescent="0.2">
      <c r="A14538" s="287" t="s">
        <v>14543</v>
      </c>
      <c r="B14538" s="287" t="s">
        <v>31101</v>
      </c>
      <c r="C14538" s="287" t="s">
        <v>53</v>
      </c>
      <c r="D14538" t="str">
        <f t="shared" si="227"/>
        <v>m</v>
      </c>
      <c r="E14538" s="288">
        <v>1317.05</v>
      </c>
    </row>
    <row r="14539" spans="1:5" x14ac:dyDescent="0.2">
      <c r="A14539" s="287" t="s">
        <v>14544</v>
      </c>
      <c r="B14539" s="287" t="s">
        <v>31101</v>
      </c>
      <c r="C14539" s="287" t="s">
        <v>53</v>
      </c>
      <c r="D14539" t="str">
        <f t="shared" si="227"/>
        <v>m</v>
      </c>
      <c r="E14539" s="288">
        <v>1188.9100000000001</v>
      </c>
    </row>
    <row r="14540" spans="1:5" x14ac:dyDescent="0.2">
      <c r="A14540" s="287" t="s">
        <v>14545</v>
      </c>
      <c r="B14540" s="287" t="s">
        <v>31102</v>
      </c>
      <c r="C14540" s="287" t="s">
        <v>53</v>
      </c>
      <c r="D14540" t="str">
        <f t="shared" si="227"/>
        <v>m</v>
      </c>
      <c r="E14540" s="288">
        <v>1001.45</v>
      </c>
    </row>
    <row r="14541" spans="1:5" x14ac:dyDescent="0.2">
      <c r="A14541" s="287" t="s">
        <v>14546</v>
      </c>
      <c r="B14541" s="287" t="s">
        <v>31102</v>
      </c>
      <c r="C14541" s="287" t="s">
        <v>53</v>
      </c>
      <c r="D14541" t="str">
        <f t="shared" si="227"/>
        <v>m</v>
      </c>
      <c r="E14541" s="288">
        <v>921.05</v>
      </c>
    </row>
    <row r="14542" spans="1:5" x14ac:dyDescent="0.2">
      <c r="A14542" s="287" t="s">
        <v>14547</v>
      </c>
      <c r="B14542" s="287" t="s">
        <v>31103</v>
      </c>
      <c r="C14542" s="287" t="s">
        <v>53</v>
      </c>
      <c r="D14542" t="str">
        <f t="shared" si="227"/>
        <v>m</v>
      </c>
      <c r="E14542" s="288">
        <v>1868.68</v>
      </c>
    </row>
    <row r="14543" spans="1:5" x14ac:dyDescent="0.2">
      <c r="A14543" s="287" t="s">
        <v>14548</v>
      </c>
      <c r="B14543" s="287" t="s">
        <v>31103</v>
      </c>
      <c r="C14543" s="287" t="s">
        <v>53</v>
      </c>
      <c r="D14543" t="str">
        <f t="shared" si="227"/>
        <v>m</v>
      </c>
      <c r="E14543" s="288">
        <v>1785.57</v>
      </c>
    </row>
    <row r="14544" spans="1:5" x14ac:dyDescent="0.2">
      <c r="A14544" s="287" t="s">
        <v>14549</v>
      </c>
      <c r="B14544" s="287" t="s">
        <v>31104</v>
      </c>
      <c r="C14544" s="287" t="s">
        <v>53</v>
      </c>
      <c r="D14544" t="str">
        <f t="shared" si="227"/>
        <v>m</v>
      </c>
      <c r="E14544" s="288">
        <v>516.4</v>
      </c>
    </row>
    <row r="14545" spans="1:5" x14ac:dyDescent="0.2">
      <c r="A14545" s="287" t="s">
        <v>14550</v>
      </c>
      <c r="B14545" s="287" t="s">
        <v>31104</v>
      </c>
      <c r="C14545" s="287" t="s">
        <v>53</v>
      </c>
      <c r="D14545" t="str">
        <f t="shared" si="227"/>
        <v>m</v>
      </c>
      <c r="E14545" s="288">
        <v>459.19</v>
      </c>
    </row>
    <row r="14546" spans="1:5" x14ac:dyDescent="0.2">
      <c r="A14546" s="287" t="s">
        <v>14551</v>
      </c>
      <c r="B14546" s="287" t="s">
        <v>31105</v>
      </c>
      <c r="C14546" s="287" t="s">
        <v>53</v>
      </c>
      <c r="D14546" t="str">
        <f t="shared" si="227"/>
        <v>m</v>
      </c>
      <c r="E14546" s="288">
        <v>419.06</v>
      </c>
    </row>
    <row r="14547" spans="1:5" x14ac:dyDescent="0.2">
      <c r="A14547" s="287" t="s">
        <v>14552</v>
      </c>
      <c r="B14547" s="287" t="s">
        <v>31105</v>
      </c>
      <c r="C14547" s="287" t="s">
        <v>53</v>
      </c>
      <c r="D14547" t="str">
        <f t="shared" si="227"/>
        <v>m</v>
      </c>
      <c r="E14547" s="288">
        <v>376.59</v>
      </c>
    </row>
    <row r="14548" spans="1:5" x14ac:dyDescent="0.2">
      <c r="A14548" s="287" t="s">
        <v>14553</v>
      </c>
      <c r="B14548" s="287" t="s">
        <v>31106</v>
      </c>
      <c r="C14548" s="287" t="s">
        <v>53</v>
      </c>
      <c r="D14548" t="str">
        <f t="shared" si="227"/>
        <v>m</v>
      </c>
      <c r="E14548" s="288">
        <v>796.87</v>
      </c>
    </row>
    <row r="14549" spans="1:5" x14ac:dyDescent="0.2">
      <c r="A14549" s="287" t="s">
        <v>14554</v>
      </c>
      <c r="B14549" s="287" t="s">
        <v>31106</v>
      </c>
      <c r="C14549" s="287" t="s">
        <v>53</v>
      </c>
      <c r="D14549" t="str">
        <f t="shared" si="227"/>
        <v>m</v>
      </c>
      <c r="E14549" s="288">
        <v>751.68</v>
      </c>
    </row>
    <row r="14550" spans="1:5" x14ac:dyDescent="0.2">
      <c r="A14550" s="287" t="s">
        <v>14555</v>
      </c>
      <c r="B14550" s="287" t="s">
        <v>31107</v>
      </c>
      <c r="C14550" s="287" t="s">
        <v>53</v>
      </c>
      <c r="D14550" t="str">
        <f t="shared" si="227"/>
        <v>m</v>
      </c>
      <c r="E14550" s="288">
        <v>447.26</v>
      </c>
    </row>
    <row r="14551" spans="1:5" x14ac:dyDescent="0.2">
      <c r="A14551" s="287" t="s">
        <v>14556</v>
      </c>
      <c r="B14551" s="287" t="s">
        <v>31107</v>
      </c>
      <c r="C14551" s="287" t="s">
        <v>53</v>
      </c>
      <c r="D14551" t="str">
        <f t="shared" si="227"/>
        <v>m</v>
      </c>
      <c r="E14551" s="288">
        <v>397.59</v>
      </c>
    </row>
    <row r="14552" spans="1:5" x14ac:dyDescent="0.2">
      <c r="A14552" s="287" t="s">
        <v>14557</v>
      </c>
      <c r="B14552" s="287" t="s">
        <v>31108</v>
      </c>
      <c r="C14552" s="287" t="s">
        <v>53</v>
      </c>
      <c r="D14552" t="str">
        <f t="shared" si="227"/>
        <v>m</v>
      </c>
      <c r="E14552" s="288">
        <v>410.31</v>
      </c>
    </row>
    <row r="14553" spans="1:5" x14ac:dyDescent="0.2">
      <c r="A14553" s="287" t="s">
        <v>14558</v>
      </c>
      <c r="B14553" s="287" t="s">
        <v>31108</v>
      </c>
      <c r="C14553" s="287" t="s">
        <v>53</v>
      </c>
      <c r="D14553" t="str">
        <f t="shared" si="227"/>
        <v>m</v>
      </c>
      <c r="E14553" s="288">
        <v>367.84</v>
      </c>
    </row>
    <row r="14554" spans="1:5" x14ac:dyDescent="0.2">
      <c r="A14554" s="287" t="s">
        <v>14559</v>
      </c>
      <c r="B14554" s="287" t="s">
        <v>31109</v>
      </c>
      <c r="C14554" s="287" t="s">
        <v>53</v>
      </c>
      <c r="D14554" t="str">
        <f t="shared" si="227"/>
        <v>m</v>
      </c>
      <c r="E14554" s="288">
        <v>792.36</v>
      </c>
    </row>
    <row r="14555" spans="1:5" x14ac:dyDescent="0.2">
      <c r="A14555" s="287" t="s">
        <v>14560</v>
      </c>
      <c r="B14555" s="287" t="s">
        <v>31109</v>
      </c>
      <c r="C14555" s="287" t="s">
        <v>53</v>
      </c>
      <c r="D14555" t="str">
        <f t="shared" si="227"/>
        <v>m</v>
      </c>
      <c r="E14555" s="288">
        <v>747.17</v>
      </c>
    </row>
    <row r="14556" spans="1:5" x14ac:dyDescent="0.2">
      <c r="A14556" s="287" t="s">
        <v>14561</v>
      </c>
      <c r="B14556" s="287" t="s">
        <v>31110</v>
      </c>
      <c r="C14556" s="287" t="s">
        <v>53</v>
      </c>
      <c r="D14556" t="str">
        <f t="shared" si="227"/>
        <v>m</v>
      </c>
      <c r="E14556" s="288">
        <v>680.75</v>
      </c>
    </row>
    <row r="14557" spans="1:5" x14ac:dyDescent="0.2">
      <c r="A14557" s="287" t="s">
        <v>14562</v>
      </c>
      <c r="B14557" s="287" t="s">
        <v>31110</v>
      </c>
      <c r="C14557" s="287" t="s">
        <v>53</v>
      </c>
      <c r="D14557" t="str">
        <f t="shared" si="227"/>
        <v>m</v>
      </c>
      <c r="E14557" s="288">
        <v>608.29999999999995</v>
      </c>
    </row>
    <row r="14558" spans="1:5" x14ac:dyDescent="0.2">
      <c r="A14558" s="287" t="s">
        <v>14563</v>
      </c>
      <c r="B14558" s="287" t="s">
        <v>31111</v>
      </c>
      <c r="C14558" s="287" t="s">
        <v>53</v>
      </c>
      <c r="D14558" t="str">
        <f t="shared" si="227"/>
        <v>m</v>
      </c>
      <c r="E14558" s="288">
        <v>518.52</v>
      </c>
    </row>
    <row r="14559" spans="1:5" x14ac:dyDescent="0.2">
      <c r="A14559" s="287" t="s">
        <v>14564</v>
      </c>
      <c r="B14559" s="287" t="s">
        <v>31111</v>
      </c>
      <c r="C14559" s="287" t="s">
        <v>53</v>
      </c>
      <c r="D14559" t="str">
        <f t="shared" si="227"/>
        <v>m</v>
      </c>
      <c r="E14559" s="288">
        <v>470.62</v>
      </c>
    </row>
    <row r="14560" spans="1:5" x14ac:dyDescent="0.2">
      <c r="A14560" s="287" t="s">
        <v>14565</v>
      </c>
      <c r="B14560" s="287" t="s">
        <v>31112</v>
      </c>
      <c r="C14560" s="287" t="s">
        <v>53</v>
      </c>
      <c r="D14560" t="str">
        <f t="shared" si="227"/>
        <v>m</v>
      </c>
      <c r="E14560" s="288">
        <v>999.85</v>
      </c>
    </row>
    <row r="14561" spans="1:5" x14ac:dyDescent="0.2">
      <c r="A14561" s="287" t="s">
        <v>14566</v>
      </c>
      <c r="B14561" s="287" t="s">
        <v>31112</v>
      </c>
      <c r="C14561" s="287" t="s">
        <v>53</v>
      </c>
      <c r="D14561" t="str">
        <f t="shared" si="227"/>
        <v>m</v>
      </c>
      <c r="E14561" s="288">
        <v>949.25</v>
      </c>
    </row>
    <row r="14562" spans="1:5" x14ac:dyDescent="0.2">
      <c r="A14562" s="287" t="s">
        <v>14567</v>
      </c>
      <c r="B14562" s="287" t="s">
        <v>31113</v>
      </c>
      <c r="C14562" s="287" t="s">
        <v>53</v>
      </c>
      <c r="D14562" t="str">
        <f t="shared" si="227"/>
        <v>m</v>
      </c>
      <c r="E14562" s="288">
        <v>565.62</v>
      </c>
    </row>
    <row r="14563" spans="1:5" x14ac:dyDescent="0.2">
      <c r="A14563" s="287" t="s">
        <v>14568</v>
      </c>
      <c r="B14563" s="287" t="s">
        <v>31113</v>
      </c>
      <c r="C14563" s="287" t="s">
        <v>53</v>
      </c>
      <c r="D14563" t="str">
        <f t="shared" si="227"/>
        <v>m</v>
      </c>
      <c r="E14563" s="288">
        <v>505.75</v>
      </c>
    </row>
    <row r="14564" spans="1:5" x14ac:dyDescent="0.2">
      <c r="A14564" s="287" t="s">
        <v>14569</v>
      </c>
      <c r="B14564" s="287" t="s">
        <v>31114</v>
      </c>
      <c r="C14564" s="287" t="s">
        <v>53</v>
      </c>
      <c r="D14564" t="str">
        <f t="shared" si="227"/>
        <v>m</v>
      </c>
      <c r="E14564" s="288">
        <v>504.05</v>
      </c>
    </row>
    <row r="14565" spans="1:5" x14ac:dyDescent="0.2">
      <c r="A14565" s="287" t="s">
        <v>14570</v>
      </c>
      <c r="B14565" s="287" t="s">
        <v>31114</v>
      </c>
      <c r="C14565" s="287" t="s">
        <v>53</v>
      </c>
      <c r="D14565" t="str">
        <f t="shared" si="227"/>
        <v>m</v>
      </c>
      <c r="E14565" s="288">
        <v>456.15</v>
      </c>
    </row>
    <row r="14566" spans="1:5" x14ac:dyDescent="0.2">
      <c r="A14566" s="287" t="s">
        <v>14571</v>
      </c>
      <c r="B14566" s="287" t="s">
        <v>31115</v>
      </c>
      <c r="C14566" s="287" t="s">
        <v>53</v>
      </c>
      <c r="D14566" t="str">
        <f t="shared" si="227"/>
        <v>m</v>
      </c>
      <c r="E14566" s="288">
        <v>1001.11</v>
      </c>
    </row>
    <row r="14567" spans="1:5" x14ac:dyDescent="0.2">
      <c r="A14567" s="287" t="s">
        <v>14572</v>
      </c>
      <c r="B14567" s="287" t="s">
        <v>31115</v>
      </c>
      <c r="C14567" s="287" t="s">
        <v>53</v>
      </c>
      <c r="D14567" t="str">
        <f t="shared" si="227"/>
        <v>m</v>
      </c>
      <c r="E14567" s="288">
        <v>950.51</v>
      </c>
    </row>
    <row r="14568" spans="1:5" x14ac:dyDescent="0.2">
      <c r="A14568" s="287" t="s">
        <v>14573</v>
      </c>
      <c r="B14568" s="287" t="s">
        <v>31116</v>
      </c>
      <c r="C14568" s="287" t="s">
        <v>53</v>
      </c>
      <c r="D14568" t="str">
        <f t="shared" si="227"/>
        <v>m</v>
      </c>
      <c r="E14568" s="288">
        <v>704.42</v>
      </c>
    </row>
    <row r="14569" spans="1:5" x14ac:dyDescent="0.2">
      <c r="A14569" s="287" t="s">
        <v>14574</v>
      </c>
      <c r="B14569" s="287" t="s">
        <v>31116</v>
      </c>
      <c r="C14569" s="287" t="s">
        <v>53</v>
      </c>
      <c r="D14569" t="str">
        <f t="shared" si="227"/>
        <v>m</v>
      </c>
      <c r="E14569" s="288">
        <v>634.76</v>
      </c>
    </row>
    <row r="14570" spans="1:5" x14ac:dyDescent="0.2">
      <c r="A14570" s="287" t="s">
        <v>14575</v>
      </c>
      <c r="B14570" s="287" t="s">
        <v>31117</v>
      </c>
      <c r="C14570" s="287" t="s">
        <v>53</v>
      </c>
      <c r="D14570" t="str">
        <f t="shared" si="227"/>
        <v>m</v>
      </c>
      <c r="E14570" s="288">
        <v>509.75</v>
      </c>
    </row>
    <row r="14571" spans="1:5" x14ac:dyDescent="0.2">
      <c r="A14571" s="287" t="s">
        <v>14576</v>
      </c>
      <c r="B14571" s="287" t="s">
        <v>31117</v>
      </c>
      <c r="C14571" s="287" t="s">
        <v>53</v>
      </c>
      <c r="D14571" t="str">
        <f t="shared" si="227"/>
        <v>m</v>
      </c>
      <c r="E14571" s="288">
        <v>469.55</v>
      </c>
    </row>
    <row r="14572" spans="1:5" x14ac:dyDescent="0.2">
      <c r="A14572" s="287" t="s">
        <v>14577</v>
      </c>
      <c r="B14572" s="287" t="s">
        <v>31118</v>
      </c>
      <c r="C14572" s="287" t="s">
        <v>53</v>
      </c>
      <c r="D14572" t="str">
        <f t="shared" si="227"/>
        <v>m</v>
      </c>
      <c r="E14572" s="288">
        <v>1101.32</v>
      </c>
    </row>
    <row r="14573" spans="1:5" x14ac:dyDescent="0.2">
      <c r="A14573" s="287" t="s">
        <v>14578</v>
      </c>
      <c r="B14573" s="287" t="s">
        <v>31118</v>
      </c>
      <c r="C14573" s="287" t="s">
        <v>53</v>
      </c>
      <c r="D14573" t="str">
        <f t="shared" si="227"/>
        <v>m</v>
      </c>
      <c r="E14573" s="288">
        <v>1058.23</v>
      </c>
    </row>
    <row r="14574" spans="1:5" x14ac:dyDescent="0.2">
      <c r="A14574" s="287" t="s">
        <v>14579</v>
      </c>
      <c r="B14574" s="287" t="s">
        <v>31119</v>
      </c>
      <c r="C14574" s="287" t="s">
        <v>53</v>
      </c>
      <c r="D14574" t="str">
        <f t="shared" si="227"/>
        <v>m</v>
      </c>
      <c r="E14574" s="288">
        <v>534.92999999999995</v>
      </c>
    </row>
    <row r="14575" spans="1:5" x14ac:dyDescent="0.2">
      <c r="A14575" s="287" t="s">
        <v>14580</v>
      </c>
      <c r="B14575" s="287" t="s">
        <v>31119</v>
      </c>
      <c r="C14575" s="287" t="s">
        <v>53</v>
      </c>
      <c r="D14575" t="str">
        <f t="shared" si="227"/>
        <v>m</v>
      </c>
      <c r="E14575" s="288">
        <v>484.42</v>
      </c>
    </row>
    <row r="14576" spans="1:5" x14ac:dyDescent="0.2">
      <c r="A14576" s="287" t="s">
        <v>14581</v>
      </c>
      <c r="B14576" s="287" t="s">
        <v>31120</v>
      </c>
      <c r="C14576" s="287" t="s">
        <v>53</v>
      </c>
      <c r="D14576" t="str">
        <f t="shared" si="227"/>
        <v>m</v>
      </c>
      <c r="E14576" s="288">
        <v>461.04</v>
      </c>
    </row>
    <row r="14577" spans="1:5" x14ac:dyDescent="0.2">
      <c r="A14577" s="287" t="s">
        <v>14582</v>
      </c>
      <c r="B14577" s="287" t="s">
        <v>31120</v>
      </c>
      <c r="C14577" s="287" t="s">
        <v>53</v>
      </c>
      <c r="D14577" t="str">
        <f t="shared" si="227"/>
        <v>m</v>
      </c>
      <c r="E14577" s="288">
        <v>424.91</v>
      </c>
    </row>
    <row r="14578" spans="1:5" x14ac:dyDescent="0.2">
      <c r="A14578" s="287" t="s">
        <v>14583</v>
      </c>
      <c r="B14578" s="287" t="s">
        <v>31121</v>
      </c>
      <c r="C14578" s="287" t="s">
        <v>53</v>
      </c>
      <c r="D14578" t="str">
        <f t="shared" si="227"/>
        <v>m</v>
      </c>
      <c r="E14578" s="288">
        <v>1047.31</v>
      </c>
    </row>
    <row r="14579" spans="1:5" x14ac:dyDescent="0.2">
      <c r="A14579" s="287" t="s">
        <v>14584</v>
      </c>
      <c r="B14579" s="287" t="s">
        <v>31121</v>
      </c>
      <c r="C14579" s="287" t="s">
        <v>53</v>
      </c>
      <c r="D14579" t="str">
        <f t="shared" si="227"/>
        <v>m</v>
      </c>
      <c r="E14579" s="288">
        <v>1008.47</v>
      </c>
    </row>
    <row r="14580" spans="1:5" x14ac:dyDescent="0.2">
      <c r="A14580" s="287" t="s">
        <v>14585</v>
      </c>
      <c r="B14580" s="287" t="s">
        <v>31122</v>
      </c>
      <c r="C14580" s="287" t="s">
        <v>53</v>
      </c>
      <c r="D14580" t="str">
        <f t="shared" si="227"/>
        <v>m</v>
      </c>
      <c r="E14580" s="288">
        <v>810.67</v>
      </c>
    </row>
    <row r="14581" spans="1:5" x14ac:dyDescent="0.2">
      <c r="A14581" s="287" t="s">
        <v>14586</v>
      </c>
      <c r="B14581" s="287" t="s">
        <v>31122</v>
      </c>
      <c r="C14581" s="287" t="s">
        <v>53</v>
      </c>
      <c r="D14581" t="str">
        <f t="shared" si="227"/>
        <v>m</v>
      </c>
      <c r="E14581" s="288">
        <v>730.68</v>
      </c>
    </row>
    <row r="14582" spans="1:5" x14ac:dyDescent="0.2">
      <c r="A14582" s="287" t="s">
        <v>14587</v>
      </c>
      <c r="B14582" s="287" t="s">
        <v>31123</v>
      </c>
      <c r="C14582" s="287" t="s">
        <v>53</v>
      </c>
      <c r="D14582" t="str">
        <f t="shared" si="227"/>
        <v>m</v>
      </c>
      <c r="E14582" s="288">
        <v>583.54999999999995</v>
      </c>
    </row>
    <row r="14583" spans="1:5" x14ac:dyDescent="0.2">
      <c r="A14583" s="287" t="s">
        <v>14588</v>
      </c>
      <c r="B14583" s="287" t="s">
        <v>31123</v>
      </c>
      <c r="C14583" s="287" t="s">
        <v>53</v>
      </c>
      <c r="D14583" t="str">
        <f t="shared" si="227"/>
        <v>m</v>
      </c>
      <c r="E14583" s="288">
        <v>537.92999999999995</v>
      </c>
    </row>
    <row r="14584" spans="1:5" x14ac:dyDescent="0.2">
      <c r="A14584" s="287" t="s">
        <v>14589</v>
      </c>
      <c r="B14584" s="287" t="s">
        <v>31124</v>
      </c>
      <c r="C14584" s="287" t="s">
        <v>53</v>
      </c>
      <c r="D14584" t="str">
        <f t="shared" si="227"/>
        <v>m</v>
      </c>
      <c r="E14584" s="288">
        <v>1389.66</v>
      </c>
    </row>
    <row r="14585" spans="1:5" x14ac:dyDescent="0.2">
      <c r="A14585" s="287" t="s">
        <v>14590</v>
      </c>
      <c r="B14585" s="287" t="s">
        <v>31124</v>
      </c>
      <c r="C14585" s="287" t="s">
        <v>53</v>
      </c>
      <c r="D14585" t="str">
        <f t="shared" si="227"/>
        <v>m</v>
      </c>
      <c r="E14585" s="288">
        <v>1341.33</v>
      </c>
    </row>
    <row r="14586" spans="1:5" x14ac:dyDescent="0.2">
      <c r="A14586" s="287" t="s">
        <v>14591</v>
      </c>
      <c r="B14586" s="287" t="s">
        <v>31125</v>
      </c>
      <c r="C14586" s="287" t="s">
        <v>53</v>
      </c>
      <c r="D14586" t="str">
        <f t="shared" si="227"/>
        <v>m</v>
      </c>
      <c r="E14586" s="288">
        <v>619.95000000000005</v>
      </c>
    </row>
    <row r="14587" spans="1:5" x14ac:dyDescent="0.2">
      <c r="A14587" s="287" t="s">
        <v>14592</v>
      </c>
      <c r="B14587" s="287" t="s">
        <v>31125</v>
      </c>
      <c r="C14587" s="287" t="s">
        <v>53</v>
      </c>
      <c r="D14587" t="str">
        <f t="shared" si="227"/>
        <v>m</v>
      </c>
      <c r="E14587" s="288">
        <v>561.35</v>
      </c>
    </row>
    <row r="14588" spans="1:5" x14ac:dyDescent="0.2">
      <c r="A14588" s="287" t="s">
        <v>14593</v>
      </c>
      <c r="B14588" s="287" t="s">
        <v>31126</v>
      </c>
      <c r="C14588" s="287" t="s">
        <v>53</v>
      </c>
      <c r="D14588" t="str">
        <f t="shared" si="227"/>
        <v>m</v>
      </c>
      <c r="E14588" s="288">
        <v>533.75</v>
      </c>
    </row>
    <row r="14589" spans="1:5" x14ac:dyDescent="0.2">
      <c r="A14589" s="287" t="s">
        <v>14594</v>
      </c>
      <c r="B14589" s="287" t="s">
        <v>31126</v>
      </c>
      <c r="C14589" s="287" t="s">
        <v>53</v>
      </c>
      <c r="D14589" t="str">
        <f t="shared" si="227"/>
        <v>m</v>
      </c>
      <c r="E14589" s="288">
        <v>491.92</v>
      </c>
    </row>
    <row r="14590" spans="1:5" x14ac:dyDescent="0.2">
      <c r="A14590" s="287" t="s">
        <v>14595</v>
      </c>
      <c r="B14590" s="287" t="s">
        <v>31127</v>
      </c>
      <c r="C14590" s="287" t="s">
        <v>53</v>
      </c>
      <c r="D14590" t="str">
        <f t="shared" si="227"/>
        <v>m</v>
      </c>
      <c r="E14590" s="288">
        <v>1212.6199999999999</v>
      </c>
    </row>
    <row r="14591" spans="1:5" x14ac:dyDescent="0.2">
      <c r="A14591" s="287" t="s">
        <v>14596</v>
      </c>
      <c r="B14591" s="287" t="s">
        <v>31127</v>
      </c>
      <c r="C14591" s="287" t="s">
        <v>53</v>
      </c>
      <c r="D14591" t="str">
        <f t="shared" si="227"/>
        <v>m</v>
      </c>
      <c r="E14591" s="288">
        <v>1168.0899999999999</v>
      </c>
    </row>
    <row r="14592" spans="1:5" x14ac:dyDescent="0.2">
      <c r="A14592" s="287" t="s">
        <v>14597</v>
      </c>
      <c r="B14592" s="287" t="s">
        <v>31128</v>
      </c>
      <c r="C14592" s="287" t="s">
        <v>53</v>
      </c>
      <c r="D14592" t="str">
        <f t="shared" si="227"/>
        <v>m</v>
      </c>
      <c r="E14592" s="288">
        <v>941.24</v>
      </c>
    </row>
    <row r="14593" spans="1:5" x14ac:dyDescent="0.2">
      <c r="A14593" s="287" t="s">
        <v>14598</v>
      </c>
      <c r="B14593" s="287" t="s">
        <v>31128</v>
      </c>
      <c r="C14593" s="287" t="s">
        <v>53</v>
      </c>
      <c r="D14593" t="str">
        <f t="shared" si="227"/>
        <v>m</v>
      </c>
      <c r="E14593" s="288">
        <v>848.21</v>
      </c>
    </row>
    <row r="14594" spans="1:5" x14ac:dyDescent="0.2">
      <c r="A14594" s="287" t="s">
        <v>14599</v>
      </c>
      <c r="B14594" s="287" t="s">
        <v>31129</v>
      </c>
      <c r="C14594" s="287" t="s">
        <v>53</v>
      </c>
      <c r="D14594" t="str">
        <f t="shared" ref="D14594:D14657" si="228">LOWER(C14594)</f>
        <v>m</v>
      </c>
      <c r="E14594" s="288">
        <v>681.67</v>
      </c>
    </row>
    <row r="14595" spans="1:5" x14ac:dyDescent="0.2">
      <c r="A14595" s="287" t="s">
        <v>14600</v>
      </c>
      <c r="B14595" s="287" t="s">
        <v>31129</v>
      </c>
      <c r="C14595" s="287" t="s">
        <v>53</v>
      </c>
      <c r="D14595" t="str">
        <f t="shared" si="228"/>
        <v>m</v>
      </c>
      <c r="E14595" s="288">
        <v>627.91999999999996</v>
      </c>
    </row>
    <row r="14596" spans="1:5" x14ac:dyDescent="0.2">
      <c r="A14596" s="287" t="s">
        <v>14601</v>
      </c>
      <c r="B14596" s="287" t="s">
        <v>31130</v>
      </c>
      <c r="C14596" s="287" t="s">
        <v>53</v>
      </c>
      <c r="D14596" t="str">
        <f t="shared" si="228"/>
        <v>m</v>
      </c>
      <c r="E14596" s="288">
        <v>1333.57</v>
      </c>
    </row>
    <row r="14597" spans="1:5" x14ac:dyDescent="0.2">
      <c r="A14597" s="287" t="s">
        <v>14602</v>
      </c>
      <c r="B14597" s="287" t="s">
        <v>31130</v>
      </c>
      <c r="C14597" s="287" t="s">
        <v>53</v>
      </c>
      <c r="D14597" t="str">
        <f t="shared" si="228"/>
        <v>m</v>
      </c>
      <c r="E14597" s="288">
        <v>1277.1199999999999</v>
      </c>
    </row>
    <row r="14598" spans="1:5" x14ac:dyDescent="0.2">
      <c r="A14598" s="287" t="s">
        <v>14603</v>
      </c>
      <c r="B14598" s="287" t="s">
        <v>31131</v>
      </c>
      <c r="C14598" s="287" t="s">
        <v>53</v>
      </c>
      <c r="D14598" t="str">
        <f t="shared" si="228"/>
        <v>m</v>
      </c>
      <c r="E14598" s="288">
        <v>715.29</v>
      </c>
    </row>
    <row r="14599" spans="1:5" x14ac:dyDescent="0.2">
      <c r="A14599" s="287" t="s">
        <v>14604</v>
      </c>
      <c r="B14599" s="287" t="s">
        <v>31131</v>
      </c>
      <c r="C14599" s="287" t="s">
        <v>53</v>
      </c>
      <c r="D14599" t="str">
        <f t="shared" si="228"/>
        <v>m</v>
      </c>
      <c r="E14599" s="288">
        <v>647.79999999999995</v>
      </c>
    </row>
    <row r="14600" spans="1:5" x14ac:dyDescent="0.2">
      <c r="A14600" s="287" t="s">
        <v>14605</v>
      </c>
      <c r="B14600" s="287" t="s">
        <v>31132</v>
      </c>
      <c r="C14600" s="287" t="s">
        <v>53</v>
      </c>
      <c r="D14600" t="str">
        <f t="shared" si="228"/>
        <v>m</v>
      </c>
      <c r="E14600" s="288">
        <v>616.78</v>
      </c>
    </row>
    <row r="14601" spans="1:5" x14ac:dyDescent="0.2">
      <c r="A14601" s="287" t="s">
        <v>14606</v>
      </c>
      <c r="B14601" s="287" t="s">
        <v>31132</v>
      </c>
      <c r="C14601" s="287" t="s">
        <v>53</v>
      </c>
      <c r="D14601" t="str">
        <f t="shared" si="228"/>
        <v>m</v>
      </c>
      <c r="E14601" s="288">
        <v>568.45000000000005</v>
      </c>
    </row>
    <row r="14602" spans="1:5" x14ac:dyDescent="0.2">
      <c r="A14602" s="287" t="s">
        <v>14607</v>
      </c>
      <c r="B14602" s="287" t="s">
        <v>31133</v>
      </c>
      <c r="C14602" s="287" t="s">
        <v>53</v>
      </c>
      <c r="D14602" t="str">
        <f t="shared" si="228"/>
        <v>m</v>
      </c>
      <c r="E14602" s="288">
        <v>1527.92</v>
      </c>
    </row>
    <row r="14603" spans="1:5" x14ac:dyDescent="0.2">
      <c r="A14603" s="287" t="s">
        <v>14608</v>
      </c>
      <c r="B14603" s="287" t="s">
        <v>31133</v>
      </c>
      <c r="C14603" s="287" t="s">
        <v>53</v>
      </c>
      <c r="D14603" t="str">
        <f t="shared" si="228"/>
        <v>m</v>
      </c>
      <c r="E14603" s="288">
        <v>1476.88</v>
      </c>
    </row>
    <row r="14604" spans="1:5" x14ac:dyDescent="0.2">
      <c r="A14604" s="287" t="s">
        <v>14609</v>
      </c>
      <c r="B14604" s="287" t="s">
        <v>31134</v>
      </c>
      <c r="C14604" s="287" t="s">
        <v>53</v>
      </c>
      <c r="D14604" t="str">
        <f t="shared" si="228"/>
        <v>m</v>
      </c>
      <c r="E14604" s="288">
        <v>1053.07</v>
      </c>
    </row>
    <row r="14605" spans="1:5" x14ac:dyDescent="0.2">
      <c r="A14605" s="287" t="s">
        <v>14610</v>
      </c>
      <c r="B14605" s="287" t="s">
        <v>31134</v>
      </c>
      <c r="C14605" s="287" t="s">
        <v>53</v>
      </c>
      <c r="D14605" t="str">
        <f t="shared" si="228"/>
        <v>m</v>
      </c>
      <c r="E14605" s="288">
        <v>949.71</v>
      </c>
    </row>
    <row r="14606" spans="1:5" x14ac:dyDescent="0.2">
      <c r="A14606" s="287" t="s">
        <v>14611</v>
      </c>
      <c r="B14606" s="287" t="s">
        <v>31135</v>
      </c>
      <c r="C14606" s="287" t="s">
        <v>53</v>
      </c>
      <c r="D14606" t="str">
        <f t="shared" si="228"/>
        <v>m</v>
      </c>
      <c r="E14606" s="288">
        <v>761.05</v>
      </c>
    </row>
    <row r="14607" spans="1:5" x14ac:dyDescent="0.2">
      <c r="A14607" s="287" t="s">
        <v>14612</v>
      </c>
      <c r="B14607" s="287" t="s">
        <v>31135</v>
      </c>
      <c r="C14607" s="287" t="s">
        <v>53</v>
      </c>
      <c r="D14607" t="str">
        <f t="shared" si="228"/>
        <v>m</v>
      </c>
      <c r="E14607" s="288">
        <v>701.89</v>
      </c>
    </row>
    <row r="14608" spans="1:5" x14ac:dyDescent="0.2">
      <c r="A14608" s="287" t="s">
        <v>14613</v>
      </c>
      <c r="B14608" s="287" t="s">
        <v>31136</v>
      </c>
      <c r="C14608" s="287" t="s">
        <v>53</v>
      </c>
      <c r="D14608" t="str">
        <f t="shared" si="228"/>
        <v>m</v>
      </c>
      <c r="E14608" s="288">
        <v>1889.58</v>
      </c>
    </row>
    <row r="14609" spans="1:5" x14ac:dyDescent="0.2">
      <c r="A14609" s="287" t="s">
        <v>14614</v>
      </c>
      <c r="B14609" s="287" t="s">
        <v>31136</v>
      </c>
      <c r="C14609" s="287" t="s">
        <v>53</v>
      </c>
      <c r="D14609" t="str">
        <f t="shared" si="228"/>
        <v>m</v>
      </c>
      <c r="E14609" s="288">
        <v>1827.7</v>
      </c>
    </row>
    <row r="14610" spans="1:5" x14ac:dyDescent="0.2">
      <c r="A14610" s="287" t="s">
        <v>14615</v>
      </c>
      <c r="B14610" s="287" t="s">
        <v>31137</v>
      </c>
      <c r="C14610" s="287" t="s">
        <v>53</v>
      </c>
      <c r="D14610" t="str">
        <f t="shared" si="228"/>
        <v>m</v>
      </c>
      <c r="E14610" s="288">
        <v>426.01</v>
      </c>
    </row>
    <row r="14611" spans="1:5" x14ac:dyDescent="0.2">
      <c r="A14611" s="287" t="s">
        <v>14616</v>
      </c>
      <c r="B14611" s="287" t="s">
        <v>31137</v>
      </c>
      <c r="C14611" s="287" t="s">
        <v>53</v>
      </c>
      <c r="D14611" t="str">
        <f t="shared" si="228"/>
        <v>m</v>
      </c>
      <c r="E14611" s="288">
        <v>377.25</v>
      </c>
    </row>
    <row r="14612" spans="1:5" x14ac:dyDescent="0.2">
      <c r="A14612" s="287" t="s">
        <v>14617</v>
      </c>
      <c r="B14612" s="287" t="s">
        <v>31138</v>
      </c>
      <c r="C14612" s="287" t="s">
        <v>53</v>
      </c>
      <c r="D14612" t="str">
        <f t="shared" si="228"/>
        <v>m</v>
      </c>
      <c r="E14612" s="288">
        <v>495.2</v>
      </c>
    </row>
    <row r="14613" spans="1:5" x14ac:dyDescent="0.2">
      <c r="A14613" s="287" t="s">
        <v>14618</v>
      </c>
      <c r="B14613" s="287" t="s">
        <v>31138</v>
      </c>
      <c r="C14613" s="287" t="s">
        <v>53</v>
      </c>
      <c r="D14613" t="str">
        <f t="shared" si="228"/>
        <v>m</v>
      </c>
      <c r="E14613" s="288">
        <v>441.02</v>
      </c>
    </row>
    <row r="14614" spans="1:5" x14ac:dyDescent="0.2">
      <c r="A14614" s="287" t="s">
        <v>14619</v>
      </c>
      <c r="B14614" s="287" t="s">
        <v>31139</v>
      </c>
      <c r="C14614" s="287" t="s">
        <v>53</v>
      </c>
      <c r="D14614" t="str">
        <f t="shared" si="228"/>
        <v>m</v>
      </c>
      <c r="E14614" s="288">
        <v>576.38</v>
      </c>
    </row>
    <row r="14615" spans="1:5" x14ac:dyDescent="0.2">
      <c r="A14615" s="287" t="s">
        <v>14620</v>
      </c>
      <c r="B14615" s="287" t="s">
        <v>31139</v>
      </c>
      <c r="C14615" s="287" t="s">
        <v>53</v>
      </c>
      <c r="D14615" t="str">
        <f t="shared" si="228"/>
        <v>m</v>
      </c>
      <c r="E14615" s="288">
        <v>511.37</v>
      </c>
    </row>
    <row r="14616" spans="1:5" x14ac:dyDescent="0.2">
      <c r="A14616" s="287" t="s">
        <v>14621</v>
      </c>
      <c r="B14616" s="287" t="s">
        <v>31140</v>
      </c>
      <c r="C14616" s="287" t="s">
        <v>53</v>
      </c>
      <c r="D14616" t="str">
        <f t="shared" si="228"/>
        <v>m</v>
      </c>
      <c r="E14616" s="288">
        <v>741.2</v>
      </c>
    </row>
    <row r="14617" spans="1:5" x14ac:dyDescent="0.2">
      <c r="A14617" s="287" t="s">
        <v>14622</v>
      </c>
      <c r="B14617" s="287" t="s">
        <v>31140</v>
      </c>
      <c r="C14617" s="287" t="s">
        <v>53</v>
      </c>
      <c r="D14617" t="str">
        <f t="shared" si="228"/>
        <v>m</v>
      </c>
      <c r="E14617" s="288">
        <v>659.93</v>
      </c>
    </row>
    <row r="14618" spans="1:5" x14ac:dyDescent="0.2">
      <c r="A14618" s="287" t="s">
        <v>14623</v>
      </c>
      <c r="B14618" s="287" t="s">
        <v>31141</v>
      </c>
      <c r="C14618" s="287" t="s">
        <v>53</v>
      </c>
      <c r="D14618" t="str">
        <f t="shared" si="228"/>
        <v>m</v>
      </c>
      <c r="E14618" s="288">
        <v>924.67</v>
      </c>
    </row>
    <row r="14619" spans="1:5" x14ac:dyDescent="0.2">
      <c r="A14619" s="287" t="s">
        <v>14624</v>
      </c>
      <c r="B14619" s="287" t="s">
        <v>31141</v>
      </c>
      <c r="C14619" s="287" t="s">
        <v>53</v>
      </c>
      <c r="D14619" t="str">
        <f t="shared" si="228"/>
        <v>m</v>
      </c>
      <c r="E14619" s="288">
        <v>832.57</v>
      </c>
    </row>
    <row r="14620" spans="1:5" x14ac:dyDescent="0.2">
      <c r="A14620" s="287" t="s">
        <v>14625</v>
      </c>
      <c r="B14620" s="287" t="s">
        <v>31142</v>
      </c>
      <c r="C14620" s="287" t="s">
        <v>53</v>
      </c>
      <c r="D14620" t="str">
        <f t="shared" si="228"/>
        <v>m</v>
      </c>
      <c r="E14620" s="288">
        <v>145.47</v>
      </c>
    </row>
    <row r="14621" spans="1:5" x14ac:dyDescent="0.2">
      <c r="A14621" s="287" t="s">
        <v>14626</v>
      </c>
      <c r="B14621" s="287" t="s">
        <v>31142</v>
      </c>
      <c r="C14621" s="287" t="s">
        <v>53</v>
      </c>
      <c r="D14621" t="str">
        <f t="shared" si="228"/>
        <v>m</v>
      </c>
      <c r="E14621" s="288">
        <v>129.21</v>
      </c>
    </row>
    <row r="14622" spans="1:5" x14ac:dyDescent="0.2">
      <c r="A14622" s="287" t="s">
        <v>14627</v>
      </c>
      <c r="B14622" s="287" t="s">
        <v>31143</v>
      </c>
      <c r="C14622" s="287" t="s">
        <v>53</v>
      </c>
      <c r="D14622" t="str">
        <f t="shared" si="228"/>
        <v>m</v>
      </c>
      <c r="E14622" s="288">
        <v>165.76</v>
      </c>
    </row>
    <row r="14623" spans="1:5" x14ac:dyDescent="0.2">
      <c r="A14623" s="287" t="s">
        <v>14628</v>
      </c>
      <c r="B14623" s="287" t="s">
        <v>31143</v>
      </c>
      <c r="C14623" s="287" t="s">
        <v>53</v>
      </c>
      <c r="D14623" t="str">
        <f t="shared" si="228"/>
        <v>m</v>
      </c>
      <c r="E14623" s="288">
        <v>146.80000000000001</v>
      </c>
    </row>
    <row r="14624" spans="1:5" x14ac:dyDescent="0.2">
      <c r="A14624" s="287" t="s">
        <v>14629</v>
      </c>
      <c r="B14624" s="287" t="s">
        <v>31144</v>
      </c>
      <c r="C14624" s="287" t="s">
        <v>53</v>
      </c>
      <c r="D14624" t="str">
        <f t="shared" si="228"/>
        <v>m</v>
      </c>
      <c r="E14624" s="288">
        <v>196.68</v>
      </c>
    </row>
    <row r="14625" spans="1:5" x14ac:dyDescent="0.2">
      <c r="A14625" s="287" t="s">
        <v>14630</v>
      </c>
      <c r="B14625" s="287" t="s">
        <v>31144</v>
      </c>
      <c r="C14625" s="287" t="s">
        <v>53</v>
      </c>
      <c r="D14625" t="str">
        <f t="shared" si="228"/>
        <v>m</v>
      </c>
      <c r="E14625" s="288">
        <v>175.01</v>
      </c>
    </row>
    <row r="14626" spans="1:5" x14ac:dyDescent="0.2">
      <c r="A14626" s="287" t="s">
        <v>14631</v>
      </c>
      <c r="B14626" s="287" t="s">
        <v>31145</v>
      </c>
      <c r="C14626" s="287" t="s">
        <v>53</v>
      </c>
      <c r="D14626" t="str">
        <f t="shared" si="228"/>
        <v>m</v>
      </c>
      <c r="E14626" s="288">
        <v>247.89</v>
      </c>
    </row>
    <row r="14627" spans="1:5" x14ac:dyDescent="0.2">
      <c r="A14627" s="287" t="s">
        <v>14632</v>
      </c>
      <c r="B14627" s="287" t="s">
        <v>31145</v>
      </c>
      <c r="C14627" s="287" t="s">
        <v>53</v>
      </c>
      <c r="D14627" t="str">
        <f t="shared" si="228"/>
        <v>m</v>
      </c>
      <c r="E14627" s="288">
        <v>220.8</v>
      </c>
    </row>
    <row r="14628" spans="1:5" x14ac:dyDescent="0.2">
      <c r="A14628" s="287" t="s">
        <v>14633</v>
      </c>
      <c r="B14628" s="287" t="s">
        <v>31146</v>
      </c>
      <c r="C14628" s="287" t="s">
        <v>53</v>
      </c>
      <c r="D14628" t="str">
        <f t="shared" si="228"/>
        <v>m</v>
      </c>
      <c r="E14628" s="288">
        <v>299.10000000000002</v>
      </c>
    </row>
    <row r="14629" spans="1:5" x14ac:dyDescent="0.2">
      <c r="A14629" s="287" t="s">
        <v>14634</v>
      </c>
      <c r="B14629" s="287" t="s">
        <v>31146</v>
      </c>
      <c r="C14629" s="287" t="s">
        <v>53</v>
      </c>
      <c r="D14629" t="str">
        <f t="shared" si="228"/>
        <v>m</v>
      </c>
      <c r="E14629" s="288">
        <v>266.60000000000002</v>
      </c>
    </row>
    <row r="14630" spans="1:5" x14ac:dyDescent="0.2">
      <c r="A14630" s="287" t="s">
        <v>14635</v>
      </c>
      <c r="B14630" s="287" t="s">
        <v>31147</v>
      </c>
      <c r="C14630" s="287" t="s">
        <v>53</v>
      </c>
      <c r="D14630" t="str">
        <f t="shared" si="228"/>
        <v>m</v>
      </c>
      <c r="E14630" s="288">
        <v>350.32</v>
      </c>
    </row>
    <row r="14631" spans="1:5" x14ac:dyDescent="0.2">
      <c r="A14631" s="287" t="s">
        <v>14636</v>
      </c>
      <c r="B14631" s="287" t="s">
        <v>31147</v>
      </c>
      <c r="C14631" s="287" t="s">
        <v>53</v>
      </c>
      <c r="D14631" t="str">
        <f t="shared" si="228"/>
        <v>m</v>
      </c>
      <c r="E14631" s="288">
        <v>312.39</v>
      </c>
    </row>
    <row r="14632" spans="1:5" x14ac:dyDescent="0.2">
      <c r="A14632" s="287" t="s">
        <v>14637</v>
      </c>
      <c r="B14632" s="287" t="s">
        <v>31148</v>
      </c>
      <c r="C14632" s="287" t="s">
        <v>53</v>
      </c>
      <c r="D14632" t="str">
        <f t="shared" si="228"/>
        <v>m</v>
      </c>
      <c r="E14632" s="288">
        <v>299.10000000000002</v>
      </c>
    </row>
    <row r="14633" spans="1:5" x14ac:dyDescent="0.2">
      <c r="A14633" s="287" t="s">
        <v>14638</v>
      </c>
      <c r="B14633" s="287" t="s">
        <v>31148</v>
      </c>
      <c r="C14633" s="287" t="s">
        <v>53</v>
      </c>
      <c r="D14633" t="str">
        <f t="shared" si="228"/>
        <v>m</v>
      </c>
      <c r="E14633" s="288">
        <v>266.60000000000002</v>
      </c>
    </row>
    <row r="14634" spans="1:5" x14ac:dyDescent="0.2">
      <c r="A14634" s="287" t="s">
        <v>14639</v>
      </c>
      <c r="B14634" s="287" t="s">
        <v>31149</v>
      </c>
      <c r="C14634" s="287" t="s">
        <v>22946</v>
      </c>
      <c r="D14634" t="str">
        <f t="shared" si="228"/>
        <v>un</v>
      </c>
      <c r="E14634" s="288">
        <v>247.89</v>
      </c>
    </row>
    <row r="14635" spans="1:5" x14ac:dyDescent="0.2">
      <c r="A14635" s="287" t="s">
        <v>14640</v>
      </c>
      <c r="B14635" s="287" t="s">
        <v>31149</v>
      </c>
      <c r="C14635" s="287" t="s">
        <v>22946</v>
      </c>
      <c r="D14635" t="str">
        <f t="shared" si="228"/>
        <v>un</v>
      </c>
      <c r="E14635" s="288">
        <v>220.8</v>
      </c>
    </row>
    <row r="14636" spans="1:5" x14ac:dyDescent="0.2">
      <c r="A14636" s="287" t="s">
        <v>14641</v>
      </c>
      <c r="B14636" s="287" t="s">
        <v>31150</v>
      </c>
      <c r="C14636" s="287" t="s">
        <v>22946</v>
      </c>
      <c r="D14636" t="str">
        <f t="shared" si="228"/>
        <v>un</v>
      </c>
      <c r="E14636" s="288">
        <v>196.68</v>
      </c>
    </row>
    <row r="14637" spans="1:5" x14ac:dyDescent="0.2">
      <c r="A14637" s="287" t="s">
        <v>14642</v>
      </c>
      <c r="B14637" s="287" t="s">
        <v>31150</v>
      </c>
      <c r="C14637" s="287" t="s">
        <v>22946</v>
      </c>
      <c r="D14637" t="str">
        <f t="shared" si="228"/>
        <v>un</v>
      </c>
      <c r="E14637" s="288">
        <v>175.01</v>
      </c>
    </row>
    <row r="14638" spans="1:5" x14ac:dyDescent="0.2">
      <c r="A14638" s="287" t="s">
        <v>14643</v>
      </c>
      <c r="B14638" s="287" t="s">
        <v>31151</v>
      </c>
      <c r="C14638" s="287" t="s">
        <v>22946</v>
      </c>
      <c r="D14638" t="str">
        <f t="shared" si="228"/>
        <v>un</v>
      </c>
      <c r="E14638" s="288">
        <v>215.28</v>
      </c>
    </row>
    <row r="14639" spans="1:5" x14ac:dyDescent="0.2">
      <c r="A14639" s="287" t="s">
        <v>14644</v>
      </c>
      <c r="B14639" s="287" t="s">
        <v>31151</v>
      </c>
      <c r="C14639" s="287" t="s">
        <v>22946</v>
      </c>
      <c r="D14639" t="str">
        <f t="shared" si="228"/>
        <v>un</v>
      </c>
      <c r="E14639" s="288">
        <v>193.61</v>
      </c>
    </row>
    <row r="14640" spans="1:5" x14ac:dyDescent="0.2">
      <c r="A14640" s="287" t="s">
        <v>14645</v>
      </c>
      <c r="B14640" s="287" t="s">
        <v>31152</v>
      </c>
      <c r="C14640" s="287" t="s">
        <v>22946</v>
      </c>
      <c r="D14640" t="str">
        <f t="shared" si="228"/>
        <v>un</v>
      </c>
      <c r="E14640" s="288">
        <v>446.34</v>
      </c>
    </row>
    <row r="14641" spans="1:5" x14ac:dyDescent="0.2">
      <c r="A14641" s="287" t="s">
        <v>14646</v>
      </c>
      <c r="B14641" s="287" t="s">
        <v>31152</v>
      </c>
      <c r="C14641" s="287" t="s">
        <v>22946</v>
      </c>
      <c r="D14641" t="str">
        <f t="shared" si="228"/>
        <v>un</v>
      </c>
      <c r="E14641" s="288">
        <v>419.25</v>
      </c>
    </row>
    <row r="14642" spans="1:5" x14ac:dyDescent="0.2">
      <c r="A14642" s="287" t="s">
        <v>14647</v>
      </c>
      <c r="B14642" s="287" t="s">
        <v>31153</v>
      </c>
      <c r="C14642" s="287" t="s">
        <v>22946</v>
      </c>
      <c r="D14642" t="str">
        <f t="shared" si="228"/>
        <v>un</v>
      </c>
      <c r="E14642" s="288">
        <v>202.72</v>
      </c>
    </row>
    <row r="14643" spans="1:5" x14ac:dyDescent="0.2">
      <c r="A14643" s="287" t="s">
        <v>14648</v>
      </c>
      <c r="B14643" s="287" t="s">
        <v>31153</v>
      </c>
      <c r="C14643" s="287" t="s">
        <v>22946</v>
      </c>
      <c r="D14643" t="str">
        <f t="shared" si="228"/>
        <v>un</v>
      </c>
      <c r="E14643" s="288">
        <v>197.3</v>
      </c>
    </row>
    <row r="14644" spans="1:5" x14ac:dyDescent="0.2">
      <c r="A14644" s="287" t="s">
        <v>14649</v>
      </c>
      <c r="B14644" s="287" t="s">
        <v>31154</v>
      </c>
      <c r="C14644" s="287" t="s">
        <v>22946</v>
      </c>
      <c r="D14644" t="str">
        <f t="shared" si="228"/>
        <v>un</v>
      </c>
      <c r="E14644" s="288">
        <v>295.66000000000003</v>
      </c>
    </row>
    <row r="14645" spans="1:5" x14ac:dyDescent="0.2">
      <c r="A14645" s="287" t="s">
        <v>14650</v>
      </c>
      <c r="B14645" s="287" t="s">
        <v>31154</v>
      </c>
      <c r="C14645" s="287" t="s">
        <v>22946</v>
      </c>
      <c r="D14645" t="str">
        <f t="shared" si="228"/>
        <v>un</v>
      </c>
      <c r="E14645" s="288">
        <v>263.81</v>
      </c>
    </row>
    <row r="14646" spans="1:5" x14ac:dyDescent="0.2">
      <c r="A14646" s="287" t="s">
        <v>14651</v>
      </c>
      <c r="B14646" s="287" t="s">
        <v>31155</v>
      </c>
      <c r="C14646" s="287" t="s">
        <v>22946</v>
      </c>
      <c r="D14646" t="str">
        <f t="shared" si="228"/>
        <v>un</v>
      </c>
      <c r="E14646" s="288">
        <v>230.76</v>
      </c>
    </row>
    <row r="14647" spans="1:5" x14ac:dyDescent="0.2">
      <c r="A14647" s="287" t="s">
        <v>14652</v>
      </c>
      <c r="B14647" s="287" t="s">
        <v>31155</v>
      </c>
      <c r="C14647" s="287" t="s">
        <v>22946</v>
      </c>
      <c r="D14647" t="str">
        <f t="shared" si="228"/>
        <v>un</v>
      </c>
      <c r="E14647" s="288">
        <v>208.74</v>
      </c>
    </row>
    <row r="14648" spans="1:5" x14ac:dyDescent="0.2">
      <c r="A14648" s="287" t="s">
        <v>14653</v>
      </c>
      <c r="B14648" s="287" t="s">
        <v>31156</v>
      </c>
      <c r="C14648" s="287" t="s">
        <v>22946</v>
      </c>
      <c r="D14648" t="str">
        <f t="shared" si="228"/>
        <v>un</v>
      </c>
      <c r="E14648" s="288">
        <v>452.1</v>
      </c>
    </row>
    <row r="14649" spans="1:5" x14ac:dyDescent="0.2">
      <c r="A14649" s="287" t="s">
        <v>14654</v>
      </c>
      <c r="B14649" s="287" t="s">
        <v>31156</v>
      </c>
      <c r="C14649" s="287" t="s">
        <v>22946</v>
      </c>
      <c r="D14649" t="str">
        <f t="shared" si="228"/>
        <v>un</v>
      </c>
      <c r="E14649" s="288">
        <v>427.36</v>
      </c>
    </row>
    <row r="14650" spans="1:5" x14ac:dyDescent="0.2">
      <c r="A14650" s="287" t="s">
        <v>14655</v>
      </c>
      <c r="B14650" s="287" t="s">
        <v>31157</v>
      </c>
      <c r="C14650" s="287" t="s">
        <v>22946</v>
      </c>
      <c r="D14650" t="str">
        <f t="shared" si="228"/>
        <v>un</v>
      </c>
      <c r="E14650" s="288">
        <v>400.09</v>
      </c>
    </row>
    <row r="14651" spans="1:5" x14ac:dyDescent="0.2">
      <c r="A14651" s="287" t="s">
        <v>14656</v>
      </c>
      <c r="B14651" s="287" t="s">
        <v>31157</v>
      </c>
      <c r="C14651" s="287" t="s">
        <v>22946</v>
      </c>
      <c r="D14651" t="str">
        <f t="shared" si="228"/>
        <v>un</v>
      </c>
      <c r="E14651" s="288">
        <v>359.55</v>
      </c>
    </row>
    <row r="14652" spans="1:5" x14ac:dyDescent="0.2">
      <c r="A14652" s="287" t="s">
        <v>14657</v>
      </c>
      <c r="B14652" s="287" t="s">
        <v>31158</v>
      </c>
      <c r="C14652" s="287" t="s">
        <v>22946</v>
      </c>
      <c r="D14652" t="str">
        <f t="shared" si="228"/>
        <v>un</v>
      </c>
      <c r="E14652" s="288">
        <v>313.57</v>
      </c>
    </row>
    <row r="14653" spans="1:5" x14ac:dyDescent="0.2">
      <c r="A14653" s="287" t="s">
        <v>14658</v>
      </c>
      <c r="B14653" s="287" t="s">
        <v>31158</v>
      </c>
      <c r="C14653" s="287" t="s">
        <v>22946</v>
      </c>
      <c r="D14653" t="str">
        <f t="shared" si="228"/>
        <v>un</v>
      </c>
      <c r="E14653" s="288">
        <v>286.12</v>
      </c>
    </row>
    <row r="14654" spans="1:5" x14ac:dyDescent="0.2">
      <c r="A14654" s="287" t="s">
        <v>14659</v>
      </c>
      <c r="B14654" s="287" t="s">
        <v>31159</v>
      </c>
      <c r="C14654" s="287" t="s">
        <v>22946</v>
      </c>
      <c r="D14654" t="str">
        <f t="shared" si="228"/>
        <v>un</v>
      </c>
      <c r="E14654" s="288">
        <v>604.74</v>
      </c>
    </row>
    <row r="14655" spans="1:5" x14ac:dyDescent="0.2">
      <c r="A14655" s="287" t="s">
        <v>14660</v>
      </c>
      <c r="B14655" s="287" t="s">
        <v>31159</v>
      </c>
      <c r="C14655" s="287" t="s">
        <v>22946</v>
      </c>
      <c r="D14655" t="str">
        <f t="shared" si="228"/>
        <v>un</v>
      </c>
      <c r="E14655" s="288">
        <v>574.58000000000004</v>
      </c>
    </row>
    <row r="14656" spans="1:5" x14ac:dyDescent="0.2">
      <c r="A14656" s="287" t="s">
        <v>14661</v>
      </c>
      <c r="B14656" s="287" t="s">
        <v>31160</v>
      </c>
      <c r="C14656" s="287" t="s">
        <v>22946</v>
      </c>
      <c r="D14656" t="str">
        <f t="shared" si="228"/>
        <v>un</v>
      </c>
      <c r="E14656" s="288">
        <v>464.16</v>
      </c>
    </row>
    <row r="14657" spans="1:5" x14ac:dyDescent="0.2">
      <c r="A14657" s="287" t="s">
        <v>14662</v>
      </c>
      <c r="B14657" s="287" t="s">
        <v>31160</v>
      </c>
      <c r="C14657" s="287" t="s">
        <v>22946</v>
      </c>
      <c r="D14657" t="str">
        <f t="shared" si="228"/>
        <v>un</v>
      </c>
      <c r="E14657" s="288">
        <v>417.64</v>
      </c>
    </row>
    <row r="14658" spans="1:5" x14ac:dyDescent="0.2">
      <c r="A14658" s="287" t="s">
        <v>14663</v>
      </c>
      <c r="B14658" s="287" t="s">
        <v>31161</v>
      </c>
      <c r="C14658" s="287" t="s">
        <v>22946</v>
      </c>
      <c r="D14658" t="str">
        <f t="shared" ref="D14658:D14721" si="229">LOWER(C14658)</f>
        <v>un</v>
      </c>
      <c r="E14658" s="288">
        <v>356.01</v>
      </c>
    </row>
    <row r="14659" spans="1:5" x14ac:dyDescent="0.2">
      <c r="A14659" s="287" t="s">
        <v>14664</v>
      </c>
      <c r="B14659" s="287" t="s">
        <v>31161</v>
      </c>
      <c r="C14659" s="287" t="s">
        <v>22946</v>
      </c>
      <c r="D14659" t="str">
        <f t="shared" si="229"/>
        <v>un</v>
      </c>
      <c r="E14659" s="288">
        <v>325.85000000000002</v>
      </c>
    </row>
    <row r="14660" spans="1:5" x14ac:dyDescent="0.2">
      <c r="A14660" s="287" t="s">
        <v>14665</v>
      </c>
      <c r="B14660" s="287" t="s">
        <v>31162</v>
      </c>
      <c r="C14660" s="287" t="s">
        <v>22946</v>
      </c>
      <c r="D14660" t="str">
        <f t="shared" si="229"/>
        <v>un</v>
      </c>
      <c r="E14660" s="288">
        <v>786.83</v>
      </c>
    </row>
    <row r="14661" spans="1:5" x14ac:dyDescent="0.2">
      <c r="A14661" s="287" t="s">
        <v>14666</v>
      </c>
      <c r="B14661" s="287" t="s">
        <v>31162</v>
      </c>
      <c r="C14661" s="287" t="s">
        <v>22946</v>
      </c>
      <c r="D14661" t="str">
        <f t="shared" si="229"/>
        <v>un</v>
      </c>
      <c r="E14661" s="288">
        <v>753.97</v>
      </c>
    </row>
    <row r="14662" spans="1:5" x14ac:dyDescent="0.2">
      <c r="A14662" s="287" t="s">
        <v>14667</v>
      </c>
      <c r="B14662" s="287" t="s">
        <v>31163</v>
      </c>
      <c r="C14662" s="287" t="s">
        <v>22946</v>
      </c>
      <c r="D14662" t="str">
        <f t="shared" si="229"/>
        <v>un</v>
      </c>
      <c r="E14662" s="288">
        <v>324.39999999999998</v>
      </c>
    </row>
    <row r="14663" spans="1:5" x14ac:dyDescent="0.2">
      <c r="A14663" s="287" t="s">
        <v>14668</v>
      </c>
      <c r="B14663" s="287" t="s">
        <v>31163</v>
      </c>
      <c r="C14663" s="287" t="s">
        <v>22946</v>
      </c>
      <c r="D14663" t="str">
        <f t="shared" si="229"/>
        <v>un</v>
      </c>
      <c r="E14663" s="288">
        <v>291.07</v>
      </c>
    </row>
    <row r="14664" spans="1:5" x14ac:dyDescent="0.2">
      <c r="A14664" s="287" t="s">
        <v>14669</v>
      </c>
      <c r="B14664" s="287" t="s">
        <v>31164</v>
      </c>
      <c r="C14664" s="287" t="s">
        <v>22946</v>
      </c>
      <c r="D14664" t="str">
        <f t="shared" si="229"/>
        <v>un</v>
      </c>
      <c r="E14664" s="288">
        <v>257.92</v>
      </c>
    </row>
    <row r="14665" spans="1:5" x14ac:dyDescent="0.2">
      <c r="A14665" s="287" t="s">
        <v>14670</v>
      </c>
      <c r="B14665" s="287" t="s">
        <v>31164</v>
      </c>
      <c r="C14665" s="287" t="s">
        <v>22946</v>
      </c>
      <c r="D14665" t="str">
        <f t="shared" si="229"/>
        <v>un</v>
      </c>
      <c r="E14665" s="288">
        <v>234.41</v>
      </c>
    </row>
    <row r="14666" spans="1:5" x14ac:dyDescent="0.2">
      <c r="A14666" s="287" t="s">
        <v>14671</v>
      </c>
      <c r="B14666" s="287" t="s">
        <v>31165</v>
      </c>
      <c r="C14666" s="287" t="s">
        <v>22946</v>
      </c>
      <c r="D14666" t="str">
        <f t="shared" si="229"/>
        <v>un</v>
      </c>
      <c r="E14666" s="288">
        <v>325.39</v>
      </c>
    </row>
    <row r="14667" spans="1:5" x14ac:dyDescent="0.2">
      <c r="A14667" s="287" t="s">
        <v>14672</v>
      </c>
      <c r="B14667" s="287" t="s">
        <v>31165</v>
      </c>
      <c r="C14667" s="287" t="s">
        <v>22946</v>
      </c>
      <c r="D14667" t="str">
        <f t="shared" si="229"/>
        <v>un</v>
      </c>
      <c r="E14667" s="288">
        <v>292.06</v>
      </c>
    </row>
    <row r="14668" spans="1:5" x14ac:dyDescent="0.2">
      <c r="A14668" s="287" t="s">
        <v>14673</v>
      </c>
      <c r="B14668" s="287" t="s">
        <v>31166</v>
      </c>
      <c r="C14668" s="287" t="s">
        <v>22946</v>
      </c>
      <c r="D14668" t="str">
        <f t="shared" si="229"/>
        <v>un</v>
      </c>
      <c r="E14668" s="288">
        <v>259.42</v>
      </c>
    </row>
    <row r="14669" spans="1:5" x14ac:dyDescent="0.2">
      <c r="A14669" s="287" t="s">
        <v>14674</v>
      </c>
      <c r="B14669" s="287" t="s">
        <v>31166</v>
      </c>
      <c r="C14669" s="287" t="s">
        <v>22946</v>
      </c>
      <c r="D14669" t="str">
        <f t="shared" si="229"/>
        <v>un</v>
      </c>
      <c r="E14669" s="288">
        <v>235.91</v>
      </c>
    </row>
    <row r="14670" spans="1:5" x14ac:dyDescent="0.2">
      <c r="A14670" s="287" t="s">
        <v>14675</v>
      </c>
      <c r="B14670" s="287" t="s">
        <v>31167</v>
      </c>
      <c r="C14670" s="287" t="s">
        <v>22946</v>
      </c>
      <c r="D14670" t="str">
        <f t="shared" si="229"/>
        <v>un</v>
      </c>
      <c r="E14670" s="288">
        <v>491.14</v>
      </c>
    </row>
    <row r="14671" spans="1:5" x14ac:dyDescent="0.2">
      <c r="A14671" s="287" t="s">
        <v>14676</v>
      </c>
      <c r="B14671" s="287" t="s">
        <v>31167</v>
      </c>
      <c r="C14671" s="287" t="s">
        <v>22946</v>
      </c>
      <c r="D14671" t="str">
        <f t="shared" si="229"/>
        <v>un</v>
      </c>
      <c r="E14671" s="288">
        <v>464.91</v>
      </c>
    </row>
    <row r="14672" spans="1:5" x14ac:dyDescent="0.2">
      <c r="A14672" s="287" t="s">
        <v>14677</v>
      </c>
      <c r="B14672" s="287" t="s">
        <v>31168</v>
      </c>
      <c r="C14672" s="287" t="s">
        <v>22946</v>
      </c>
      <c r="D14672" t="str">
        <f t="shared" si="229"/>
        <v>un</v>
      </c>
      <c r="E14672" s="288">
        <v>492.64</v>
      </c>
    </row>
    <row r="14673" spans="1:5" x14ac:dyDescent="0.2">
      <c r="A14673" s="287" t="s">
        <v>14678</v>
      </c>
      <c r="B14673" s="287" t="s">
        <v>31168</v>
      </c>
      <c r="C14673" s="287" t="s">
        <v>22946</v>
      </c>
      <c r="D14673" t="str">
        <f t="shared" si="229"/>
        <v>un</v>
      </c>
      <c r="E14673" s="288">
        <v>466.41</v>
      </c>
    </row>
    <row r="14674" spans="1:5" x14ac:dyDescent="0.2">
      <c r="A14674" s="287" t="s">
        <v>14679</v>
      </c>
      <c r="B14674" s="287" t="s">
        <v>31169</v>
      </c>
      <c r="C14674" s="287" t="s">
        <v>22946</v>
      </c>
      <c r="D14674" t="str">
        <f t="shared" si="229"/>
        <v>un</v>
      </c>
      <c r="E14674" s="288">
        <v>257.43</v>
      </c>
    </row>
    <row r="14675" spans="1:5" x14ac:dyDescent="0.2">
      <c r="A14675" s="287" t="s">
        <v>14680</v>
      </c>
      <c r="B14675" s="287" t="s">
        <v>31169</v>
      </c>
      <c r="C14675" s="287" t="s">
        <v>22946</v>
      </c>
      <c r="D14675" t="str">
        <f t="shared" si="229"/>
        <v>un</v>
      </c>
      <c r="E14675" s="288">
        <v>231.84</v>
      </c>
    </row>
    <row r="14676" spans="1:5" x14ac:dyDescent="0.2">
      <c r="A14676" s="287" t="s">
        <v>14681</v>
      </c>
      <c r="B14676" s="287" t="s">
        <v>31170</v>
      </c>
      <c r="C14676" s="287" t="s">
        <v>22946</v>
      </c>
      <c r="D14676" t="str">
        <f t="shared" si="229"/>
        <v>un</v>
      </c>
      <c r="E14676" s="288">
        <v>231.21</v>
      </c>
    </row>
    <row r="14677" spans="1:5" x14ac:dyDescent="0.2">
      <c r="A14677" s="287" t="s">
        <v>14682</v>
      </c>
      <c r="B14677" s="287" t="s">
        <v>31170</v>
      </c>
      <c r="C14677" s="287" t="s">
        <v>22946</v>
      </c>
      <c r="D14677" t="str">
        <f t="shared" si="229"/>
        <v>un</v>
      </c>
      <c r="E14677" s="288">
        <v>210.41</v>
      </c>
    </row>
    <row r="14678" spans="1:5" x14ac:dyDescent="0.2">
      <c r="A14678" s="287" t="s">
        <v>14683</v>
      </c>
      <c r="B14678" s="287" t="s">
        <v>31171</v>
      </c>
      <c r="C14678" s="287" t="s">
        <v>22946</v>
      </c>
      <c r="D14678" t="str">
        <f t="shared" si="229"/>
        <v>un</v>
      </c>
      <c r="E14678" s="288">
        <v>258.42</v>
      </c>
    </row>
    <row r="14679" spans="1:5" x14ac:dyDescent="0.2">
      <c r="A14679" s="287" t="s">
        <v>14684</v>
      </c>
      <c r="B14679" s="287" t="s">
        <v>31171</v>
      </c>
      <c r="C14679" s="287" t="s">
        <v>22946</v>
      </c>
      <c r="D14679" t="str">
        <f t="shared" si="229"/>
        <v>un</v>
      </c>
      <c r="E14679" s="288">
        <v>232.83</v>
      </c>
    </row>
    <row r="14680" spans="1:5" x14ac:dyDescent="0.2">
      <c r="A14680" s="287" t="s">
        <v>14685</v>
      </c>
      <c r="B14680" s="287" t="s">
        <v>31172</v>
      </c>
      <c r="C14680" s="287" t="s">
        <v>22946</v>
      </c>
      <c r="D14680" t="str">
        <f t="shared" si="229"/>
        <v>un</v>
      </c>
      <c r="E14680" s="288">
        <v>232.71</v>
      </c>
    </row>
    <row r="14681" spans="1:5" x14ac:dyDescent="0.2">
      <c r="A14681" s="287" t="s">
        <v>14686</v>
      </c>
      <c r="B14681" s="287" t="s">
        <v>31172</v>
      </c>
      <c r="C14681" s="287" t="s">
        <v>22946</v>
      </c>
      <c r="D14681" t="str">
        <f t="shared" si="229"/>
        <v>un</v>
      </c>
      <c r="E14681" s="288">
        <v>211.91</v>
      </c>
    </row>
    <row r="14682" spans="1:5" x14ac:dyDescent="0.2">
      <c r="A14682" s="287" t="s">
        <v>14687</v>
      </c>
      <c r="B14682" s="287" t="s">
        <v>31173</v>
      </c>
      <c r="C14682" s="287" t="s">
        <v>22946</v>
      </c>
      <c r="D14682" t="str">
        <f t="shared" si="229"/>
        <v>un</v>
      </c>
      <c r="E14682" s="288">
        <v>430.21</v>
      </c>
    </row>
    <row r="14683" spans="1:5" x14ac:dyDescent="0.2">
      <c r="A14683" s="287" t="s">
        <v>14688</v>
      </c>
      <c r="B14683" s="287" t="s">
        <v>31173</v>
      </c>
      <c r="C14683" s="287" t="s">
        <v>22946</v>
      </c>
      <c r="D14683" t="str">
        <f t="shared" si="229"/>
        <v>un</v>
      </c>
      <c r="E14683" s="288">
        <v>406.7</v>
      </c>
    </row>
    <row r="14684" spans="1:5" x14ac:dyDescent="0.2">
      <c r="A14684" s="287" t="s">
        <v>14689</v>
      </c>
      <c r="B14684" s="287" t="s">
        <v>31174</v>
      </c>
      <c r="C14684" s="287" t="s">
        <v>22946</v>
      </c>
      <c r="D14684" t="str">
        <f t="shared" si="229"/>
        <v>un</v>
      </c>
      <c r="E14684" s="288">
        <v>431.71</v>
      </c>
    </row>
    <row r="14685" spans="1:5" x14ac:dyDescent="0.2">
      <c r="A14685" s="287" t="s">
        <v>14690</v>
      </c>
      <c r="B14685" s="287" t="s">
        <v>31174</v>
      </c>
      <c r="C14685" s="287" t="s">
        <v>22946</v>
      </c>
      <c r="D14685" t="str">
        <f t="shared" si="229"/>
        <v>un</v>
      </c>
      <c r="E14685" s="288">
        <v>408.2</v>
      </c>
    </row>
    <row r="14686" spans="1:5" x14ac:dyDescent="0.2">
      <c r="A14686" s="287" t="s">
        <v>14691</v>
      </c>
      <c r="B14686" s="287" t="s">
        <v>31175</v>
      </c>
      <c r="C14686" s="287" t="s">
        <v>22946</v>
      </c>
      <c r="D14686" t="str">
        <f t="shared" si="229"/>
        <v>un</v>
      </c>
      <c r="E14686" s="288">
        <v>435.15</v>
      </c>
    </row>
    <row r="14687" spans="1:5" x14ac:dyDescent="0.2">
      <c r="A14687" s="287" t="s">
        <v>14692</v>
      </c>
      <c r="B14687" s="287" t="s">
        <v>31175</v>
      </c>
      <c r="C14687" s="287" t="s">
        <v>22946</v>
      </c>
      <c r="D14687" t="str">
        <f t="shared" si="229"/>
        <v>un</v>
      </c>
      <c r="E14687" s="288">
        <v>391.89</v>
      </c>
    </row>
    <row r="14688" spans="1:5" x14ac:dyDescent="0.2">
      <c r="A14688" s="287" t="s">
        <v>14693</v>
      </c>
      <c r="B14688" s="287" t="s">
        <v>31176</v>
      </c>
      <c r="C14688" s="287" t="s">
        <v>22946</v>
      </c>
      <c r="D14688" t="str">
        <f t="shared" si="229"/>
        <v>un</v>
      </c>
      <c r="E14688" s="288">
        <v>337.71</v>
      </c>
    </row>
    <row r="14689" spans="1:5" x14ac:dyDescent="0.2">
      <c r="A14689" s="287" t="s">
        <v>14694</v>
      </c>
      <c r="B14689" s="287" t="s">
        <v>31176</v>
      </c>
      <c r="C14689" s="287" t="s">
        <v>22946</v>
      </c>
      <c r="D14689" t="str">
        <f t="shared" si="229"/>
        <v>un</v>
      </c>
      <c r="E14689" s="288">
        <v>308.77999999999997</v>
      </c>
    </row>
    <row r="14690" spans="1:5" x14ac:dyDescent="0.2">
      <c r="A14690" s="287" t="s">
        <v>14695</v>
      </c>
      <c r="B14690" s="287" t="s">
        <v>31177</v>
      </c>
      <c r="C14690" s="287" t="s">
        <v>22946</v>
      </c>
      <c r="D14690" t="str">
        <f t="shared" si="229"/>
        <v>un</v>
      </c>
      <c r="E14690" s="288">
        <v>440.21</v>
      </c>
    </row>
    <row r="14691" spans="1:5" x14ac:dyDescent="0.2">
      <c r="A14691" s="287" t="s">
        <v>14696</v>
      </c>
      <c r="B14691" s="287" t="s">
        <v>31177</v>
      </c>
      <c r="C14691" s="287" t="s">
        <v>22946</v>
      </c>
      <c r="D14691" t="str">
        <f t="shared" si="229"/>
        <v>un</v>
      </c>
      <c r="E14691" s="288">
        <v>396.55</v>
      </c>
    </row>
    <row r="14692" spans="1:5" x14ac:dyDescent="0.2">
      <c r="A14692" s="287" t="s">
        <v>14697</v>
      </c>
      <c r="B14692" s="287" t="s">
        <v>31178</v>
      </c>
      <c r="C14692" s="287" t="s">
        <v>22946</v>
      </c>
      <c r="D14692" t="str">
        <f t="shared" si="229"/>
        <v>un</v>
      </c>
      <c r="E14692" s="288">
        <v>340.71</v>
      </c>
    </row>
    <row r="14693" spans="1:5" x14ac:dyDescent="0.2">
      <c r="A14693" s="287" t="s">
        <v>14698</v>
      </c>
      <c r="B14693" s="287" t="s">
        <v>31178</v>
      </c>
      <c r="C14693" s="287" t="s">
        <v>22946</v>
      </c>
      <c r="D14693" t="str">
        <f t="shared" si="229"/>
        <v>un</v>
      </c>
      <c r="E14693" s="288">
        <v>311.77999999999997</v>
      </c>
    </row>
    <row r="14694" spans="1:5" x14ac:dyDescent="0.2">
      <c r="A14694" s="287" t="s">
        <v>14699</v>
      </c>
      <c r="B14694" s="287" t="s">
        <v>31179</v>
      </c>
      <c r="C14694" s="287" t="s">
        <v>22946</v>
      </c>
      <c r="D14694" t="str">
        <f t="shared" si="229"/>
        <v>un</v>
      </c>
      <c r="E14694" s="288">
        <v>640.76</v>
      </c>
    </row>
    <row r="14695" spans="1:5" x14ac:dyDescent="0.2">
      <c r="A14695" s="287" t="s">
        <v>14700</v>
      </c>
      <c r="B14695" s="287" t="s">
        <v>31179</v>
      </c>
      <c r="C14695" s="287" t="s">
        <v>22946</v>
      </c>
      <c r="D14695" t="str">
        <f t="shared" si="229"/>
        <v>un</v>
      </c>
      <c r="E14695" s="288">
        <v>609.12</v>
      </c>
    </row>
    <row r="14696" spans="1:5" x14ac:dyDescent="0.2">
      <c r="A14696" s="287" t="s">
        <v>14701</v>
      </c>
      <c r="B14696" s="287" t="s">
        <v>31180</v>
      </c>
      <c r="C14696" s="287" t="s">
        <v>22946</v>
      </c>
      <c r="D14696" t="str">
        <f t="shared" si="229"/>
        <v>un</v>
      </c>
      <c r="E14696" s="288">
        <v>643.76</v>
      </c>
    </row>
    <row r="14697" spans="1:5" x14ac:dyDescent="0.2">
      <c r="A14697" s="287" t="s">
        <v>14702</v>
      </c>
      <c r="B14697" s="287" t="s">
        <v>31180</v>
      </c>
      <c r="C14697" s="287" t="s">
        <v>22946</v>
      </c>
      <c r="D14697" t="str">
        <f t="shared" si="229"/>
        <v>un</v>
      </c>
      <c r="E14697" s="288">
        <v>612.12</v>
      </c>
    </row>
    <row r="14698" spans="1:5" x14ac:dyDescent="0.2">
      <c r="A14698" s="287" t="s">
        <v>14703</v>
      </c>
      <c r="B14698" s="287" t="s">
        <v>31181</v>
      </c>
      <c r="C14698" s="287" t="s">
        <v>22946</v>
      </c>
      <c r="D14698" t="str">
        <f t="shared" si="229"/>
        <v>un</v>
      </c>
      <c r="E14698" s="288">
        <v>352.82</v>
      </c>
    </row>
    <row r="14699" spans="1:5" x14ac:dyDescent="0.2">
      <c r="A14699" s="287" t="s">
        <v>14704</v>
      </c>
      <c r="B14699" s="287" t="s">
        <v>31181</v>
      </c>
      <c r="C14699" s="287" t="s">
        <v>22946</v>
      </c>
      <c r="D14699" t="str">
        <f t="shared" si="229"/>
        <v>un</v>
      </c>
      <c r="E14699" s="288">
        <v>319.41000000000003</v>
      </c>
    </row>
    <row r="14700" spans="1:5" x14ac:dyDescent="0.2">
      <c r="A14700" s="287" t="s">
        <v>14705</v>
      </c>
      <c r="B14700" s="287" t="s">
        <v>31182</v>
      </c>
      <c r="C14700" s="287" t="s">
        <v>22946</v>
      </c>
      <c r="D14700" t="str">
        <f t="shared" si="229"/>
        <v>un</v>
      </c>
      <c r="E14700" s="288">
        <v>312.7</v>
      </c>
    </row>
    <row r="14701" spans="1:5" x14ac:dyDescent="0.2">
      <c r="A14701" s="287" t="s">
        <v>14706</v>
      </c>
      <c r="B14701" s="287" t="s">
        <v>31182</v>
      </c>
      <c r="C14701" s="287" t="s">
        <v>22946</v>
      </c>
      <c r="D14701" t="str">
        <f t="shared" si="229"/>
        <v>un</v>
      </c>
      <c r="E14701" s="288">
        <v>286.47000000000003</v>
      </c>
    </row>
    <row r="14702" spans="1:5" x14ac:dyDescent="0.2">
      <c r="A14702" s="287" t="s">
        <v>14707</v>
      </c>
      <c r="B14702" s="287" t="s">
        <v>31183</v>
      </c>
      <c r="C14702" s="287" t="s">
        <v>23655</v>
      </c>
      <c r="D14702" t="str">
        <f t="shared" si="229"/>
        <v>l</v>
      </c>
      <c r="E14702" s="288">
        <v>354.8</v>
      </c>
    </row>
    <row r="14703" spans="1:5" x14ac:dyDescent="0.2">
      <c r="A14703" s="287" t="s">
        <v>14708</v>
      </c>
      <c r="B14703" s="287" t="s">
        <v>31183</v>
      </c>
      <c r="C14703" s="287" t="s">
        <v>23655</v>
      </c>
      <c r="D14703" t="str">
        <f t="shared" si="229"/>
        <v>l</v>
      </c>
      <c r="E14703" s="288">
        <v>321.39</v>
      </c>
    </row>
    <row r="14704" spans="1:5" x14ac:dyDescent="0.2">
      <c r="A14704" s="287" t="s">
        <v>14709</v>
      </c>
      <c r="B14704" s="287" t="s">
        <v>31184</v>
      </c>
      <c r="C14704" s="287" t="s">
        <v>53</v>
      </c>
      <c r="D14704" t="str">
        <f t="shared" si="229"/>
        <v>m</v>
      </c>
      <c r="E14704" s="288">
        <v>315.7</v>
      </c>
    </row>
    <row r="14705" spans="1:5" x14ac:dyDescent="0.2">
      <c r="A14705" s="287" t="s">
        <v>14710</v>
      </c>
      <c r="B14705" s="287" t="s">
        <v>31184</v>
      </c>
      <c r="C14705" s="287" t="s">
        <v>53</v>
      </c>
      <c r="D14705" t="str">
        <f t="shared" si="229"/>
        <v>m</v>
      </c>
      <c r="E14705" s="288">
        <v>289.47000000000003</v>
      </c>
    </row>
    <row r="14706" spans="1:5" x14ac:dyDescent="0.2">
      <c r="A14706" s="287" t="s">
        <v>14711</v>
      </c>
      <c r="B14706" s="287" t="s">
        <v>31185</v>
      </c>
      <c r="C14706" s="287" t="s">
        <v>53</v>
      </c>
      <c r="D14706" t="str">
        <f t="shared" si="229"/>
        <v>m</v>
      </c>
      <c r="E14706" s="288">
        <v>581.52</v>
      </c>
    </row>
    <row r="14707" spans="1:5" x14ac:dyDescent="0.2">
      <c r="A14707" s="287" t="s">
        <v>14712</v>
      </c>
      <c r="B14707" s="287" t="s">
        <v>31185</v>
      </c>
      <c r="C14707" s="287" t="s">
        <v>53</v>
      </c>
      <c r="D14707" t="str">
        <f t="shared" si="229"/>
        <v>m</v>
      </c>
      <c r="E14707" s="288">
        <v>552.59</v>
      </c>
    </row>
    <row r="14708" spans="1:5" x14ac:dyDescent="0.2">
      <c r="A14708" s="287" t="s">
        <v>14713</v>
      </c>
      <c r="B14708" s="287" t="s">
        <v>31186</v>
      </c>
      <c r="C14708" s="287" t="s">
        <v>53</v>
      </c>
      <c r="D14708" t="str">
        <f t="shared" si="229"/>
        <v>m</v>
      </c>
      <c r="E14708" s="288">
        <v>584.52</v>
      </c>
    </row>
    <row r="14709" spans="1:5" x14ac:dyDescent="0.2">
      <c r="A14709" s="287" t="s">
        <v>14714</v>
      </c>
      <c r="B14709" s="287" t="s">
        <v>31186</v>
      </c>
      <c r="C14709" s="287" t="s">
        <v>53</v>
      </c>
      <c r="D14709" t="str">
        <f t="shared" si="229"/>
        <v>m</v>
      </c>
      <c r="E14709" s="288">
        <v>555.59</v>
      </c>
    </row>
    <row r="14710" spans="1:5" x14ac:dyDescent="0.2">
      <c r="A14710" s="287" t="s">
        <v>14715</v>
      </c>
      <c r="B14710" s="287" t="s">
        <v>31187</v>
      </c>
      <c r="C14710" s="287" t="s">
        <v>53</v>
      </c>
      <c r="D14710" t="str">
        <f t="shared" si="229"/>
        <v>m</v>
      </c>
      <c r="E14710" s="288">
        <v>563.67999999999995</v>
      </c>
    </row>
    <row r="14711" spans="1:5" x14ac:dyDescent="0.2">
      <c r="A14711" s="287" t="s">
        <v>14716</v>
      </c>
      <c r="B14711" s="287" t="s">
        <v>31187</v>
      </c>
      <c r="C14711" s="287" t="s">
        <v>53</v>
      </c>
      <c r="D14711" t="str">
        <f t="shared" si="229"/>
        <v>m</v>
      </c>
      <c r="E14711" s="288">
        <v>509.69</v>
      </c>
    </row>
    <row r="14712" spans="1:5" x14ac:dyDescent="0.2">
      <c r="A14712" s="287" t="s">
        <v>14717</v>
      </c>
      <c r="B14712" s="287" t="s">
        <v>31188</v>
      </c>
      <c r="C14712" s="287" t="s">
        <v>53</v>
      </c>
      <c r="D14712" t="str">
        <f t="shared" si="229"/>
        <v>m</v>
      </c>
      <c r="E14712" s="288">
        <v>429.13</v>
      </c>
    </row>
    <row r="14713" spans="1:5" x14ac:dyDescent="0.2">
      <c r="A14713" s="287" t="s">
        <v>14718</v>
      </c>
      <c r="B14713" s="287" t="s">
        <v>31188</v>
      </c>
      <c r="C14713" s="287" t="s">
        <v>53</v>
      </c>
      <c r="D14713" t="str">
        <f t="shared" si="229"/>
        <v>m</v>
      </c>
      <c r="E14713" s="288">
        <v>394.78</v>
      </c>
    </row>
    <row r="14714" spans="1:5" x14ac:dyDescent="0.2">
      <c r="A14714" s="287" t="s">
        <v>14719</v>
      </c>
      <c r="B14714" s="287" t="s">
        <v>31189</v>
      </c>
      <c r="C14714" s="287" t="s">
        <v>53</v>
      </c>
      <c r="D14714" t="str">
        <f t="shared" si="229"/>
        <v>m</v>
      </c>
      <c r="E14714" s="288">
        <v>566.65</v>
      </c>
    </row>
    <row r="14715" spans="1:5" x14ac:dyDescent="0.2">
      <c r="A14715" s="287" t="s">
        <v>14720</v>
      </c>
      <c r="B14715" s="287" t="s">
        <v>31189</v>
      </c>
      <c r="C14715" s="287" t="s">
        <v>53</v>
      </c>
      <c r="D14715" t="str">
        <f t="shared" si="229"/>
        <v>m</v>
      </c>
      <c r="E14715" s="288">
        <v>512.66</v>
      </c>
    </row>
    <row r="14716" spans="1:5" x14ac:dyDescent="0.2">
      <c r="A14716" s="287" t="s">
        <v>14721</v>
      </c>
      <c r="B14716" s="287" t="s">
        <v>31190</v>
      </c>
      <c r="C14716" s="287" t="s">
        <v>53</v>
      </c>
      <c r="D14716" t="str">
        <f t="shared" si="229"/>
        <v>m</v>
      </c>
      <c r="E14716" s="288">
        <v>433.63</v>
      </c>
    </row>
    <row r="14717" spans="1:5" x14ac:dyDescent="0.2">
      <c r="A14717" s="287" t="s">
        <v>14722</v>
      </c>
      <c r="B14717" s="287" t="s">
        <v>31190</v>
      </c>
      <c r="C14717" s="287" t="s">
        <v>53</v>
      </c>
      <c r="D14717" t="str">
        <f t="shared" si="229"/>
        <v>m</v>
      </c>
      <c r="E14717" s="288">
        <v>399.28</v>
      </c>
    </row>
    <row r="14718" spans="1:5" x14ac:dyDescent="0.2">
      <c r="A14718" s="287" t="s">
        <v>14723</v>
      </c>
      <c r="B14718" s="287" t="s">
        <v>31191</v>
      </c>
      <c r="C14718" s="287" t="s">
        <v>22946</v>
      </c>
      <c r="D14718" t="str">
        <f t="shared" si="229"/>
        <v>un</v>
      </c>
      <c r="E14718" s="288">
        <v>871.83</v>
      </c>
    </row>
    <row r="14719" spans="1:5" x14ac:dyDescent="0.2">
      <c r="A14719" s="287" t="s">
        <v>14724</v>
      </c>
      <c r="B14719" s="287" t="s">
        <v>31191</v>
      </c>
      <c r="C14719" s="287" t="s">
        <v>22946</v>
      </c>
      <c r="D14719" t="str">
        <f t="shared" si="229"/>
        <v>un</v>
      </c>
      <c r="E14719" s="288">
        <v>834.77</v>
      </c>
    </row>
    <row r="14720" spans="1:5" x14ac:dyDescent="0.2">
      <c r="A14720" s="287" t="s">
        <v>14725</v>
      </c>
      <c r="B14720" s="287" t="s">
        <v>31192</v>
      </c>
      <c r="C14720" s="287" t="s">
        <v>22946</v>
      </c>
      <c r="D14720" t="str">
        <f t="shared" si="229"/>
        <v>un</v>
      </c>
      <c r="E14720" s="288">
        <v>876.33</v>
      </c>
    </row>
    <row r="14721" spans="1:5" x14ac:dyDescent="0.2">
      <c r="A14721" s="287" t="s">
        <v>14726</v>
      </c>
      <c r="B14721" s="287" t="s">
        <v>31192</v>
      </c>
      <c r="C14721" s="287" t="s">
        <v>22946</v>
      </c>
      <c r="D14721" t="str">
        <f t="shared" si="229"/>
        <v>un</v>
      </c>
      <c r="E14721" s="288">
        <v>839.27</v>
      </c>
    </row>
    <row r="14722" spans="1:5" x14ac:dyDescent="0.2">
      <c r="A14722" s="287" t="s">
        <v>14727</v>
      </c>
      <c r="B14722" s="287" t="s">
        <v>31193</v>
      </c>
      <c r="C14722" s="287" t="s">
        <v>22946</v>
      </c>
      <c r="D14722" t="str">
        <f t="shared" ref="D14722:D14785" si="230">LOWER(C14722)</f>
        <v>un</v>
      </c>
      <c r="E14722" s="288">
        <v>450.19</v>
      </c>
    </row>
    <row r="14723" spans="1:5" x14ac:dyDescent="0.2">
      <c r="A14723" s="287" t="s">
        <v>14728</v>
      </c>
      <c r="B14723" s="287" t="s">
        <v>31193</v>
      </c>
      <c r="C14723" s="287" t="s">
        <v>22946</v>
      </c>
      <c r="D14723" t="str">
        <f t="shared" si="230"/>
        <v>un</v>
      </c>
      <c r="E14723" s="288">
        <v>408.96</v>
      </c>
    </row>
    <row r="14724" spans="1:5" x14ac:dyDescent="0.2">
      <c r="A14724" s="287" t="s">
        <v>14729</v>
      </c>
      <c r="B14724" s="287" t="s">
        <v>31194</v>
      </c>
      <c r="C14724" s="287" t="s">
        <v>22946</v>
      </c>
      <c r="D14724" t="str">
        <f t="shared" si="230"/>
        <v>un</v>
      </c>
      <c r="E14724" s="288">
        <v>396.16</v>
      </c>
    </row>
    <row r="14725" spans="1:5" x14ac:dyDescent="0.2">
      <c r="A14725" s="287" t="s">
        <v>14730</v>
      </c>
      <c r="B14725" s="287" t="s">
        <v>31194</v>
      </c>
      <c r="C14725" s="287" t="s">
        <v>22946</v>
      </c>
      <c r="D14725" t="str">
        <f t="shared" si="230"/>
        <v>un</v>
      </c>
      <c r="E14725" s="288">
        <v>364.52</v>
      </c>
    </row>
    <row r="14726" spans="1:5" x14ac:dyDescent="0.2">
      <c r="A14726" s="287" t="s">
        <v>14731</v>
      </c>
      <c r="B14726" s="287" t="s">
        <v>31195</v>
      </c>
      <c r="C14726" s="287" t="s">
        <v>22946</v>
      </c>
      <c r="D14726" t="str">
        <f t="shared" si="230"/>
        <v>un</v>
      </c>
      <c r="E14726" s="288">
        <v>453.16</v>
      </c>
    </row>
    <row r="14727" spans="1:5" x14ac:dyDescent="0.2">
      <c r="A14727" s="287" t="s">
        <v>14732</v>
      </c>
      <c r="B14727" s="287" t="s">
        <v>31195</v>
      </c>
      <c r="C14727" s="287" t="s">
        <v>22946</v>
      </c>
      <c r="D14727" t="str">
        <f t="shared" si="230"/>
        <v>un</v>
      </c>
      <c r="E14727" s="288">
        <v>411.93</v>
      </c>
    </row>
    <row r="14728" spans="1:5" x14ac:dyDescent="0.2">
      <c r="A14728" s="287" t="s">
        <v>14733</v>
      </c>
      <c r="B14728" s="287" t="s">
        <v>31196</v>
      </c>
      <c r="C14728" s="287" t="s">
        <v>22946</v>
      </c>
      <c r="D14728" t="str">
        <f t="shared" si="230"/>
        <v>un</v>
      </c>
      <c r="E14728" s="288">
        <v>400.66</v>
      </c>
    </row>
    <row r="14729" spans="1:5" x14ac:dyDescent="0.2">
      <c r="A14729" s="287" t="s">
        <v>14734</v>
      </c>
      <c r="B14729" s="287" t="s">
        <v>31196</v>
      </c>
      <c r="C14729" s="287" t="s">
        <v>22946</v>
      </c>
      <c r="D14729" t="str">
        <f t="shared" si="230"/>
        <v>un</v>
      </c>
      <c r="E14729" s="288">
        <v>369.02</v>
      </c>
    </row>
    <row r="14730" spans="1:5" x14ac:dyDescent="0.2">
      <c r="A14730" s="287" t="s">
        <v>14735</v>
      </c>
      <c r="B14730" s="287" t="s">
        <v>31197</v>
      </c>
      <c r="C14730" s="287" t="s">
        <v>22946</v>
      </c>
      <c r="D14730" t="str">
        <f t="shared" si="230"/>
        <v>un</v>
      </c>
      <c r="E14730" s="288">
        <v>804.65</v>
      </c>
    </row>
    <row r="14731" spans="1:5" x14ac:dyDescent="0.2">
      <c r="A14731" s="287" t="s">
        <v>14736</v>
      </c>
      <c r="B14731" s="287" t="s">
        <v>31197</v>
      </c>
      <c r="C14731" s="287" t="s">
        <v>22946</v>
      </c>
      <c r="D14731" t="str">
        <f t="shared" si="230"/>
        <v>un</v>
      </c>
      <c r="E14731" s="288">
        <v>770.3</v>
      </c>
    </row>
    <row r="14732" spans="1:5" x14ac:dyDescent="0.2">
      <c r="A14732" s="287" t="s">
        <v>14737</v>
      </c>
      <c r="B14732" s="287" t="s">
        <v>31198</v>
      </c>
      <c r="C14732" s="287" t="s">
        <v>22946</v>
      </c>
      <c r="D14732" t="str">
        <f t="shared" si="230"/>
        <v>un</v>
      </c>
      <c r="E14732" s="288">
        <v>809.15</v>
      </c>
    </row>
    <row r="14733" spans="1:5" x14ac:dyDescent="0.2">
      <c r="A14733" s="287" t="s">
        <v>14738</v>
      </c>
      <c r="B14733" s="287" t="s">
        <v>31198</v>
      </c>
      <c r="C14733" s="287" t="s">
        <v>22946</v>
      </c>
      <c r="D14733" t="str">
        <f t="shared" si="230"/>
        <v>un</v>
      </c>
      <c r="E14733" s="288">
        <v>774.8</v>
      </c>
    </row>
    <row r="14734" spans="1:5" x14ac:dyDescent="0.2">
      <c r="A14734" s="287" t="s">
        <v>14739</v>
      </c>
      <c r="B14734" s="287" t="s">
        <v>31199</v>
      </c>
      <c r="C14734" s="287" t="s">
        <v>22946</v>
      </c>
      <c r="D14734" t="str">
        <f t="shared" si="230"/>
        <v>un</v>
      </c>
      <c r="E14734" s="288">
        <v>680.35</v>
      </c>
    </row>
    <row r="14735" spans="1:5" x14ac:dyDescent="0.2">
      <c r="A14735" s="287" t="s">
        <v>14740</v>
      </c>
      <c r="B14735" s="287" t="s">
        <v>31199</v>
      </c>
      <c r="C14735" s="287" t="s">
        <v>22946</v>
      </c>
      <c r="D14735" t="str">
        <f t="shared" si="230"/>
        <v>un</v>
      </c>
      <c r="E14735" s="288">
        <v>616.03</v>
      </c>
    </row>
    <row r="14736" spans="1:5" x14ac:dyDescent="0.2">
      <c r="A14736" s="287" t="s">
        <v>14741</v>
      </c>
      <c r="B14736" s="287" t="s">
        <v>31200</v>
      </c>
      <c r="C14736" s="287" t="s">
        <v>22946</v>
      </c>
      <c r="D14736" t="str">
        <f t="shared" si="230"/>
        <v>un</v>
      </c>
      <c r="E14736" s="288">
        <v>511.76</v>
      </c>
    </row>
    <row r="14737" spans="1:5" x14ac:dyDescent="0.2">
      <c r="A14737" s="287" t="s">
        <v>14742</v>
      </c>
      <c r="B14737" s="287" t="s">
        <v>31200</v>
      </c>
      <c r="C14737" s="287" t="s">
        <v>22946</v>
      </c>
      <c r="D14737" t="str">
        <f t="shared" si="230"/>
        <v>un</v>
      </c>
      <c r="E14737" s="288">
        <v>471.99</v>
      </c>
    </row>
    <row r="14738" spans="1:5" x14ac:dyDescent="0.2">
      <c r="A14738" s="287" t="s">
        <v>14743</v>
      </c>
      <c r="B14738" s="287" t="s">
        <v>31201</v>
      </c>
      <c r="C14738" s="287" t="s">
        <v>22946</v>
      </c>
      <c r="D14738" t="str">
        <f t="shared" si="230"/>
        <v>un</v>
      </c>
      <c r="E14738" s="288">
        <v>667.26</v>
      </c>
    </row>
    <row r="14739" spans="1:5" x14ac:dyDescent="0.2">
      <c r="A14739" s="287" t="s">
        <v>14744</v>
      </c>
      <c r="B14739" s="287" t="s">
        <v>31201</v>
      </c>
      <c r="C14739" s="287" t="s">
        <v>22946</v>
      </c>
      <c r="D14739" t="str">
        <f t="shared" si="230"/>
        <v>un</v>
      </c>
      <c r="E14739" s="288">
        <v>605.22</v>
      </c>
    </row>
    <row r="14740" spans="1:5" x14ac:dyDescent="0.2">
      <c r="A14740" s="287" t="s">
        <v>14745</v>
      </c>
      <c r="B14740" s="287" t="s">
        <v>31202</v>
      </c>
      <c r="C14740" s="287" t="s">
        <v>22946</v>
      </c>
      <c r="D14740" t="str">
        <f t="shared" si="230"/>
        <v>un</v>
      </c>
      <c r="E14740" s="288">
        <v>517.76</v>
      </c>
    </row>
    <row r="14741" spans="1:5" x14ac:dyDescent="0.2">
      <c r="A14741" s="287" t="s">
        <v>14746</v>
      </c>
      <c r="B14741" s="287" t="s">
        <v>31202</v>
      </c>
      <c r="C14741" s="287" t="s">
        <v>22946</v>
      </c>
      <c r="D14741" t="str">
        <f t="shared" si="230"/>
        <v>un</v>
      </c>
      <c r="E14741" s="288">
        <v>477.99</v>
      </c>
    </row>
    <row r="14742" spans="1:5" x14ac:dyDescent="0.2">
      <c r="A14742" s="287" t="s">
        <v>14747</v>
      </c>
      <c r="B14742" s="287" t="s">
        <v>31203</v>
      </c>
      <c r="C14742" s="287" t="s">
        <v>22946</v>
      </c>
      <c r="D14742" t="str">
        <f t="shared" si="230"/>
        <v>un</v>
      </c>
      <c r="E14742" s="288">
        <v>1094.1199999999999</v>
      </c>
    </row>
    <row r="14743" spans="1:5" x14ac:dyDescent="0.2">
      <c r="A14743" s="287" t="s">
        <v>14748</v>
      </c>
      <c r="B14743" s="287" t="s">
        <v>31203</v>
      </c>
      <c r="C14743" s="287" t="s">
        <v>22946</v>
      </c>
      <c r="D14743" t="str">
        <f t="shared" si="230"/>
        <v>un</v>
      </c>
      <c r="E14743" s="288">
        <v>1051.6500000000001</v>
      </c>
    </row>
    <row r="14744" spans="1:5" x14ac:dyDescent="0.2">
      <c r="A14744" s="287" t="s">
        <v>14749</v>
      </c>
      <c r="B14744" s="287" t="s">
        <v>31204</v>
      </c>
      <c r="C14744" s="287" t="s">
        <v>22946</v>
      </c>
      <c r="D14744" t="str">
        <f t="shared" si="230"/>
        <v>un</v>
      </c>
      <c r="E14744" s="288">
        <v>1100.1199999999999</v>
      </c>
    </row>
    <row r="14745" spans="1:5" x14ac:dyDescent="0.2">
      <c r="A14745" s="287" t="s">
        <v>14750</v>
      </c>
      <c r="B14745" s="287" t="s">
        <v>31204</v>
      </c>
      <c r="C14745" s="287" t="s">
        <v>22946</v>
      </c>
      <c r="D14745" t="str">
        <f t="shared" si="230"/>
        <v>un</v>
      </c>
      <c r="E14745" s="288">
        <v>1057.6500000000001</v>
      </c>
    </row>
    <row r="14746" spans="1:5" x14ac:dyDescent="0.2">
      <c r="A14746" s="287" t="s">
        <v>14751</v>
      </c>
      <c r="B14746" s="287" t="s">
        <v>31205</v>
      </c>
      <c r="C14746" s="287" t="s">
        <v>22946</v>
      </c>
      <c r="D14746" t="str">
        <f t="shared" si="230"/>
        <v>un</v>
      </c>
      <c r="E14746" s="288">
        <v>543.6</v>
      </c>
    </row>
    <row r="14747" spans="1:5" x14ac:dyDescent="0.2">
      <c r="A14747" s="287" t="s">
        <v>14752</v>
      </c>
      <c r="B14747" s="287" t="s">
        <v>31205</v>
      </c>
      <c r="C14747" s="287" t="s">
        <v>22946</v>
      </c>
      <c r="D14747" t="str">
        <f t="shared" si="230"/>
        <v>un</v>
      </c>
      <c r="E14747" s="288">
        <v>494.56</v>
      </c>
    </row>
    <row r="14748" spans="1:5" x14ac:dyDescent="0.2">
      <c r="A14748" s="287" t="s">
        <v>14753</v>
      </c>
      <c r="B14748" s="287" t="s">
        <v>31206</v>
      </c>
      <c r="C14748" s="287" t="s">
        <v>22946</v>
      </c>
      <c r="D14748" t="str">
        <f t="shared" si="230"/>
        <v>un</v>
      </c>
      <c r="E14748" s="288">
        <v>475.66</v>
      </c>
    </row>
    <row r="14749" spans="1:5" x14ac:dyDescent="0.2">
      <c r="A14749" s="287" t="s">
        <v>14754</v>
      </c>
      <c r="B14749" s="287" t="s">
        <v>31206</v>
      </c>
      <c r="C14749" s="287" t="s">
        <v>22946</v>
      </c>
      <c r="D14749" t="str">
        <f t="shared" si="230"/>
        <v>un</v>
      </c>
      <c r="E14749" s="288">
        <v>438.6</v>
      </c>
    </row>
    <row r="14750" spans="1:5" x14ac:dyDescent="0.2">
      <c r="A14750" s="287" t="s">
        <v>14755</v>
      </c>
      <c r="B14750" s="287" t="s">
        <v>31207</v>
      </c>
      <c r="C14750" s="287" t="s">
        <v>22946</v>
      </c>
      <c r="D14750" t="str">
        <f t="shared" si="230"/>
        <v>un</v>
      </c>
      <c r="E14750" s="288">
        <v>547.55999999999995</v>
      </c>
    </row>
    <row r="14751" spans="1:5" x14ac:dyDescent="0.2">
      <c r="A14751" s="287" t="s">
        <v>14756</v>
      </c>
      <c r="B14751" s="287" t="s">
        <v>31207</v>
      </c>
      <c r="C14751" s="287" t="s">
        <v>22946</v>
      </c>
      <c r="D14751" t="str">
        <f t="shared" si="230"/>
        <v>un</v>
      </c>
      <c r="E14751" s="288">
        <v>498.52</v>
      </c>
    </row>
    <row r="14752" spans="1:5" x14ac:dyDescent="0.2">
      <c r="A14752" s="287" t="s">
        <v>14757</v>
      </c>
      <c r="B14752" s="287" t="s">
        <v>31208</v>
      </c>
      <c r="C14752" s="287" t="s">
        <v>22946</v>
      </c>
      <c r="D14752" t="str">
        <f t="shared" si="230"/>
        <v>un</v>
      </c>
      <c r="E14752" s="288">
        <v>481.66</v>
      </c>
    </row>
    <row r="14753" spans="1:5" x14ac:dyDescent="0.2">
      <c r="A14753" s="287" t="s">
        <v>14758</v>
      </c>
      <c r="B14753" s="287" t="s">
        <v>31208</v>
      </c>
      <c r="C14753" s="287" t="s">
        <v>22946</v>
      </c>
      <c r="D14753" t="str">
        <f t="shared" si="230"/>
        <v>un</v>
      </c>
      <c r="E14753" s="288">
        <v>444.6</v>
      </c>
    </row>
    <row r="14754" spans="1:5" x14ac:dyDescent="0.2">
      <c r="A14754" s="287" t="s">
        <v>14759</v>
      </c>
      <c r="B14754" s="287" t="s">
        <v>31209</v>
      </c>
      <c r="C14754" s="287" t="s">
        <v>22946</v>
      </c>
      <c r="D14754" t="str">
        <f t="shared" si="230"/>
        <v>un</v>
      </c>
      <c r="E14754" s="288">
        <v>1023.81</v>
      </c>
    </row>
    <row r="14755" spans="1:5" x14ac:dyDescent="0.2">
      <c r="A14755" s="287" t="s">
        <v>14760</v>
      </c>
      <c r="B14755" s="287" t="s">
        <v>31209</v>
      </c>
      <c r="C14755" s="287" t="s">
        <v>22946</v>
      </c>
      <c r="D14755" t="str">
        <f t="shared" si="230"/>
        <v>un</v>
      </c>
      <c r="E14755" s="288">
        <v>984.04</v>
      </c>
    </row>
    <row r="14756" spans="1:5" x14ac:dyDescent="0.2">
      <c r="A14756" s="287" t="s">
        <v>14761</v>
      </c>
      <c r="B14756" s="287" t="s">
        <v>31210</v>
      </c>
      <c r="C14756" s="287" t="s">
        <v>22946</v>
      </c>
      <c r="D14756" t="str">
        <f t="shared" si="230"/>
        <v>un</v>
      </c>
      <c r="E14756" s="288">
        <v>1029.81</v>
      </c>
    </row>
    <row r="14757" spans="1:5" x14ac:dyDescent="0.2">
      <c r="A14757" s="287" t="s">
        <v>14762</v>
      </c>
      <c r="B14757" s="287" t="s">
        <v>31210</v>
      </c>
      <c r="C14757" s="287" t="s">
        <v>22946</v>
      </c>
      <c r="D14757" t="str">
        <f t="shared" si="230"/>
        <v>un</v>
      </c>
      <c r="E14757" s="288">
        <v>990.04</v>
      </c>
    </row>
    <row r="14758" spans="1:5" x14ac:dyDescent="0.2">
      <c r="A14758" s="287" t="s">
        <v>14763</v>
      </c>
      <c r="B14758" s="287" t="s">
        <v>31211</v>
      </c>
      <c r="C14758" s="287" t="s">
        <v>22946</v>
      </c>
      <c r="D14758" t="str">
        <f t="shared" si="230"/>
        <v>un</v>
      </c>
      <c r="E14758" s="288">
        <v>216.01</v>
      </c>
    </row>
    <row r="14759" spans="1:5" x14ac:dyDescent="0.2">
      <c r="A14759" s="287" t="s">
        <v>14764</v>
      </c>
      <c r="B14759" s="287" t="s">
        <v>31211</v>
      </c>
      <c r="C14759" s="287" t="s">
        <v>22946</v>
      </c>
      <c r="D14759" t="str">
        <f t="shared" si="230"/>
        <v>un</v>
      </c>
      <c r="E14759" s="288">
        <v>192.54</v>
      </c>
    </row>
    <row r="14760" spans="1:5" x14ac:dyDescent="0.2">
      <c r="A14760" s="287" t="s">
        <v>14765</v>
      </c>
      <c r="B14760" s="287" t="s">
        <v>31212</v>
      </c>
      <c r="C14760" s="287" t="s">
        <v>22946</v>
      </c>
      <c r="D14760" t="str">
        <f t="shared" si="230"/>
        <v>un</v>
      </c>
      <c r="E14760" s="288">
        <v>314.13</v>
      </c>
    </row>
    <row r="14761" spans="1:5" x14ac:dyDescent="0.2">
      <c r="A14761" s="287" t="s">
        <v>14766</v>
      </c>
      <c r="B14761" s="287" t="s">
        <v>31212</v>
      </c>
      <c r="C14761" s="287" t="s">
        <v>22946</v>
      </c>
      <c r="D14761" t="str">
        <f t="shared" si="230"/>
        <v>un</v>
      </c>
      <c r="E14761" s="288">
        <v>284.77</v>
      </c>
    </row>
    <row r="14762" spans="1:5" x14ac:dyDescent="0.2">
      <c r="A14762" s="287" t="s">
        <v>14767</v>
      </c>
      <c r="B14762" s="287" t="s">
        <v>31213</v>
      </c>
      <c r="C14762" s="287" t="s">
        <v>22946</v>
      </c>
      <c r="D14762" t="str">
        <f t="shared" si="230"/>
        <v>un</v>
      </c>
      <c r="E14762" s="288">
        <v>281.26</v>
      </c>
    </row>
    <row r="14763" spans="1:5" x14ac:dyDescent="0.2">
      <c r="A14763" s="287" t="s">
        <v>14768</v>
      </c>
      <c r="B14763" s="287" t="s">
        <v>31213</v>
      </c>
      <c r="C14763" s="287" t="s">
        <v>22946</v>
      </c>
      <c r="D14763" t="str">
        <f t="shared" si="230"/>
        <v>un</v>
      </c>
      <c r="E14763" s="288">
        <v>253.47</v>
      </c>
    </row>
    <row r="14764" spans="1:5" x14ac:dyDescent="0.2">
      <c r="A14764" s="287" t="s">
        <v>14769</v>
      </c>
      <c r="B14764" s="287" t="s">
        <v>31214</v>
      </c>
      <c r="C14764" s="287" t="s">
        <v>22946</v>
      </c>
      <c r="D14764" t="str">
        <f t="shared" si="230"/>
        <v>un</v>
      </c>
      <c r="E14764" s="288">
        <v>588.95000000000005</v>
      </c>
    </row>
    <row r="14765" spans="1:5" x14ac:dyDescent="0.2">
      <c r="A14765" s="287" t="s">
        <v>14770</v>
      </c>
      <c r="B14765" s="287" t="s">
        <v>31214</v>
      </c>
      <c r="C14765" s="287" t="s">
        <v>22946</v>
      </c>
      <c r="D14765" t="str">
        <f t="shared" si="230"/>
        <v>un</v>
      </c>
      <c r="E14765" s="288">
        <v>539.48</v>
      </c>
    </row>
    <row r="14766" spans="1:5" x14ac:dyDescent="0.2">
      <c r="A14766" s="287" t="s">
        <v>14771</v>
      </c>
      <c r="B14766" s="287" t="s">
        <v>31215</v>
      </c>
      <c r="C14766" s="287" t="s">
        <v>22946</v>
      </c>
      <c r="D14766" t="str">
        <f t="shared" si="230"/>
        <v>un</v>
      </c>
      <c r="E14766" s="288">
        <v>754.78</v>
      </c>
    </row>
    <row r="14767" spans="1:5" x14ac:dyDescent="0.2">
      <c r="A14767" s="287" t="s">
        <v>14772</v>
      </c>
      <c r="B14767" s="287" t="s">
        <v>31215</v>
      </c>
      <c r="C14767" s="287" t="s">
        <v>22946</v>
      </c>
      <c r="D14767" t="str">
        <f t="shared" si="230"/>
        <v>un</v>
      </c>
      <c r="E14767" s="288">
        <v>692.9</v>
      </c>
    </row>
    <row r="14768" spans="1:5" x14ac:dyDescent="0.2">
      <c r="A14768" s="287" t="s">
        <v>14773</v>
      </c>
      <c r="B14768" s="287" t="s">
        <v>31216</v>
      </c>
      <c r="C14768" s="287" t="s">
        <v>22946</v>
      </c>
      <c r="D14768" t="str">
        <f t="shared" si="230"/>
        <v>un</v>
      </c>
      <c r="E14768" s="288">
        <v>809.02</v>
      </c>
    </row>
    <row r="14769" spans="1:5" x14ac:dyDescent="0.2">
      <c r="A14769" s="287" t="s">
        <v>14774</v>
      </c>
      <c r="B14769" s="287" t="s">
        <v>31216</v>
      </c>
      <c r="C14769" s="287" t="s">
        <v>22946</v>
      </c>
      <c r="D14769" t="str">
        <f t="shared" si="230"/>
        <v>un</v>
      </c>
      <c r="E14769" s="288">
        <v>742.99</v>
      </c>
    </row>
    <row r="14770" spans="1:5" x14ac:dyDescent="0.2">
      <c r="A14770" s="287" t="s">
        <v>14775</v>
      </c>
      <c r="B14770" s="287" t="s">
        <v>31217</v>
      </c>
      <c r="C14770" s="287" t="s">
        <v>22946</v>
      </c>
      <c r="D14770" t="str">
        <f t="shared" si="230"/>
        <v>un</v>
      </c>
      <c r="E14770" s="288">
        <v>950.88</v>
      </c>
    </row>
    <row r="14771" spans="1:5" x14ac:dyDescent="0.2">
      <c r="A14771" s="287" t="s">
        <v>14776</v>
      </c>
      <c r="B14771" s="287" t="s">
        <v>31217</v>
      </c>
      <c r="C14771" s="287" t="s">
        <v>22946</v>
      </c>
      <c r="D14771" t="str">
        <f t="shared" si="230"/>
        <v>un</v>
      </c>
      <c r="E14771" s="288">
        <v>872.48</v>
      </c>
    </row>
    <row r="14772" spans="1:5" x14ac:dyDescent="0.2">
      <c r="A14772" s="287" t="s">
        <v>14777</v>
      </c>
      <c r="B14772" s="287" t="s">
        <v>31218</v>
      </c>
      <c r="C14772" s="287" t="s">
        <v>22946</v>
      </c>
      <c r="D14772" t="str">
        <f t="shared" si="230"/>
        <v>un</v>
      </c>
      <c r="E14772" s="288">
        <v>1076.48</v>
      </c>
    </row>
    <row r="14773" spans="1:5" x14ac:dyDescent="0.2">
      <c r="A14773" s="287" t="s">
        <v>14778</v>
      </c>
      <c r="B14773" s="287" t="s">
        <v>31218</v>
      </c>
      <c r="C14773" s="287" t="s">
        <v>22946</v>
      </c>
      <c r="D14773" t="str">
        <f t="shared" si="230"/>
        <v>un</v>
      </c>
      <c r="E14773" s="288">
        <v>987.52</v>
      </c>
    </row>
    <row r="14774" spans="1:5" x14ac:dyDescent="0.2">
      <c r="A14774" s="287" t="s">
        <v>14779</v>
      </c>
      <c r="B14774" s="287" t="s">
        <v>31219</v>
      </c>
      <c r="C14774" s="287" t="s">
        <v>22946</v>
      </c>
      <c r="D14774" t="str">
        <f t="shared" si="230"/>
        <v>un</v>
      </c>
      <c r="E14774" s="288">
        <v>1237.45</v>
      </c>
    </row>
    <row r="14775" spans="1:5" x14ac:dyDescent="0.2">
      <c r="A14775" s="287" t="s">
        <v>14780</v>
      </c>
      <c r="B14775" s="287" t="s">
        <v>31219</v>
      </c>
      <c r="C14775" s="287" t="s">
        <v>22946</v>
      </c>
      <c r="D14775" t="str">
        <f t="shared" si="230"/>
        <v>un</v>
      </c>
      <c r="E14775" s="288">
        <v>1135.3800000000001</v>
      </c>
    </row>
    <row r="14776" spans="1:5" x14ac:dyDescent="0.2">
      <c r="A14776" s="287" t="s">
        <v>14781</v>
      </c>
      <c r="B14776" s="287" t="s">
        <v>31220</v>
      </c>
      <c r="C14776" s="287" t="s">
        <v>22946</v>
      </c>
      <c r="D14776" t="str">
        <f t="shared" si="230"/>
        <v>un</v>
      </c>
      <c r="E14776" s="288">
        <v>428.89</v>
      </c>
    </row>
    <row r="14777" spans="1:5" x14ac:dyDescent="0.2">
      <c r="A14777" s="287" t="s">
        <v>14782</v>
      </c>
      <c r="B14777" s="287" t="s">
        <v>31220</v>
      </c>
      <c r="C14777" s="287" t="s">
        <v>22946</v>
      </c>
      <c r="D14777" t="str">
        <f t="shared" si="230"/>
        <v>un</v>
      </c>
      <c r="E14777" s="288">
        <v>388.69</v>
      </c>
    </row>
    <row r="14778" spans="1:5" x14ac:dyDescent="0.2">
      <c r="A14778" s="287" t="s">
        <v>14783</v>
      </c>
      <c r="B14778" s="287" t="s">
        <v>31221</v>
      </c>
      <c r="C14778" s="287" t="s">
        <v>22946</v>
      </c>
      <c r="D14778" t="str">
        <f t="shared" si="230"/>
        <v>un</v>
      </c>
      <c r="E14778" s="288">
        <v>545.91</v>
      </c>
    </row>
    <row r="14779" spans="1:5" x14ac:dyDescent="0.2">
      <c r="A14779" s="287" t="s">
        <v>14784</v>
      </c>
      <c r="B14779" s="287" t="s">
        <v>31221</v>
      </c>
      <c r="C14779" s="287" t="s">
        <v>22946</v>
      </c>
      <c r="D14779" t="str">
        <f t="shared" si="230"/>
        <v>un</v>
      </c>
      <c r="E14779" s="288">
        <v>500.29</v>
      </c>
    </row>
    <row r="14780" spans="1:5" x14ac:dyDescent="0.2">
      <c r="A14780" s="287" t="s">
        <v>14785</v>
      </c>
      <c r="B14780" s="287" t="s">
        <v>31222</v>
      </c>
      <c r="C14780" s="287" t="s">
        <v>22946</v>
      </c>
      <c r="D14780" t="str">
        <f t="shared" si="230"/>
        <v>un</v>
      </c>
      <c r="E14780" s="288">
        <v>637.26</v>
      </c>
    </row>
    <row r="14781" spans="1:5" x14ac:dyDescent="0.2">
      <c r="A14781" s="287" t="s">
        <v>14786</v>
      </c>
      <c r="B14781" s="287" t="s">
        <v>31222</v>
      </c>
      <c r="C14781" s="287" t="s">
        <v>22946</v>
      </c>
      <c r="D14781" t="str">
        <f t="shared" si="230"/>
        <v>un</v>
      </c>
      <c r="E14781" s="288">
        <v>586.04999999999995</v>
      </c>
    </row>
    <row r="14782" spans="1:5" x14ac:dyDescent="0.2">
      <c r="A14782" s="287" t="s">
        <v>14787</v>
      </c>
      <c r="B14782" s="287" t="s">
        <v>31223</v>
      </c>
      <c r="C14782" s="287" t="s">
        <v>22946</v>
      </c>
      <c r="D14782" t="str">
        <f t="shared" si="230"/>
        <v>un</v>
      </c>
      <c r="E14782" s="288">
        <v>743.47</v>
      </c>
    </row>
    <row r="14783" spans="1:5" x14ac:dyDescent="0.2">
      <c r="A14783" s="287" t="s">
        <v>14788</v>
      </c>
      <c r="B14783" s="287" t="s">
        <v>31223</v>
      </c>
      <c r="C14783" s="287" t="s">
        <v>22946</v>
      </c>
      <c r="D14783" t="str">
        <f t="shared" si="230"/>
        <v>un</v>
      </c>
      <c r="E14783" s="288">
        <v>683.37</v>
      </c>
    </row>
    <row r="14784" spans="1:5" x14ac:dyDescent="0.2">
      <c r="A14784" s="287" t="s">
        <v>14789</v>
      </c>
      <c r="B14784" s="287" t="s">
        <v>31224</v>
      </c>
      <c r="C14784" s="287" t="s">
        <v>22946</v>
      </c>
      <c r="D14784" t="str">
        <f t="shared" si="230"/>
        <v>un</v>
      </c>
      <c r="E14784" s="288">
        <v>1316.25</v>
      </c>
    </row>
    <row r="14785" spans="1:5" x14ac:dyDescent="0.2">
      <c r="A14785" s="287" t="s">
        <v>14790</v>
      </c>
      <c r="B14785" s="287" t="s">
        <v>31224</v>
      </c>
      <c r="C14785" s="287" t="s">
        <v>22946</v>
      </c>
      <c r="D14785" t="str">
        <f t="shared" si="230"/>
        <v>un</v>
      </c>
      <c r="E14785" s="288">
        <v>1246.7</v>
      </c>
    </row>
    <row r="14786" spans="1:5" x14ac:dyDescent="0.2">
      <c r="A14786" s="287" t="s">
        <v>14791</v>
      </c>
      <c r="B14786" s="287" t="s">
        <v>31225</v>
      </c>
      <c r="C14786" s="287" t="s">
        <v>22946</v>
      </c>
      <c r="D14786" t="str">
        <f t="shared" ref="D14786:D14849" si="231">LOWER(C14786)</f>
        <v>un</v>
      </c>
      <c r="E14786" s="288">
        <v>1493.26</v>
      </c>
    </row>
    <row r="14787" spans="1:5" x14ac:dyDescent="0.2">
      <c r="A14787" s="287" t="s">
        <v>14792</v>
      </c>
      <c r="B14787" s="287" t="s">
        <v>31225</v>
      </c>
      <c r="C14787" s="287" t="s">
        <v>22946</v>
      </c>
      <c r="D14787" t="str">
        <f t="shared" si="231"/>
        <v>un</v>
      </c>
      <c r="E14787" s="288">
        <v>1413.23</v>
      </c>
    </row>
    <row r="14788" spans="1:5" x14ac:dyDescent="0.2">
      <c r="A14788" s="287" t="s">
        <v>14793</v>
      </c>
      <c r="B14788" s="287" t="s">
        <v>31226</v>
      </c>
      <c r="C14788" s="287" t="s">
        <v>22946</v>
      </c>
      <c r="D14788" t="str">
        <f t="shared" si="231"/>
        <v>un</v>
      </c>
      <c r="E14788" s="288">
        <v>501.17</v>
      </c>
    </row>
    <row r="14789" spans="1:5" x14ac:dyDescent="0.2">
      <c r="A14789" s="287" t="s">
        <v>14794</v>
      </c>
      <c r="B14789" s="287" t="s">
        <v>31226</v>
      </c>
      <c r="C14789" s="287" t="s">
        <v>22946</v>
      </c>
      <c r="D14789" t="str">
        <f t="shared" si="231"/>
        <v>un</v>
      </c>
      <c r="E14789" s="288">
        <v>446.99</v>
      </c>
    </row>
    <row r="14790" spans="1:5" x14ac:dyDescent="0.2">
      <c r="A14790" s="287" t="s">
        <v>14795</v>
      </c>
      <c r="B14790" s="287" t="s">
        <v>31227</v>
      </c>
      <c r="C14790" s="287" t="s">
        <v>22946</v>
      </c>
      <c r="D14790" t="str">
        <f t="shared" si="231"/>
        <v>un</v>
      </c>
      <c r="E14790" s="288">
        <v>581.55999999999995</v>
      </c>
    </row>
    <row r="14791" spans="1:5" x14ac:dyDescent="0.2">
      <c r="A14791" s="287" t="s">
        <v>14796</v>
      </c>
      <c r="B14791" s="287" t="s">
        <v>31227</v>
      </c>
      <c r="C14791" s="287" t="s">
        <v>22946</v>
      </c>
      <c r="D14791" t="str">
        <f t="shared" si="231"/>
        <v>un</v>
      </c>
      <c r="E14791" s="288">
        <v>521.96</v>
      </c>
    </row>
    <row r="14792" spans="1:5" x14ac:dyDescent="0.2">
      <c r="A14792" s="287" t="s">
        <v>14797</v>
      </c>
      <c r="B14792" s="287" t="s">
        <v>31228</v>
      </c>
      <c r="C14792" s="287" t="s">
        <v>22946</v>
      </c>
      <c r="D14792" t="str">
        <f t="shared" si="231"/>
        <v>un</v>
      </c>
      <c r="E14792" s="288">
        <v>662.74</v>
      </c>
    </row>
    <row r="14793" spans="1:5" x14ac:dyDescent="0.2">
      <c r="A14793" s="287" t="s">
        <v>14798</v>
      </c>
      <c r="B14793" s="287" t="s">
        <v>31228</v>
      </c>
      <c r="C14793" s="287" t="s">
        <v>22946</v>
      </c>
      <c r="D14793" t="str">
        <f t="shared" si="231"/>
        <v>un</v>
      </c>
      <c r="E14793" s="288">
        <v>592.30999999999995</v>
      </c>
    </row>
    <row r="14794" spans="1:5" x14ac:dyDescent="0.2">
      <c r="A14794" s="287" t="s">
        <v>14799</v>
      </c>
      <c r="B14794" s="287" t="s">
        <v>31229</v>
      </c>
      <c r="C14794" s="287" t="s">
        <v>22946</v>
      </c>
      <c r="D14794" t="str">
        <f t="shared" si="231"/>
        <v>un</v>
      </c>
      <c r="E14794" s="288">
        <v>850.88</v>
      </c>
    </row>
    <row r="14795" spans="1:5" x14ac:dyDescent="0.2">
      <c r="A14795" s="287" t="s">
        <v>14800</v>
      </c>
      <c r="B14795" s="287" t="s">
        <v>31229</v>
      </c>
      <c r="C14795" s="287" t="s">
        <v>22946</v>
      </c>
      <c r="D14795" t="str">
        <f t="shared" si="231"/>
        <v>un</v>
      </c>
      <c r="E14795" s="288">
        <v>764.2</v>
      </c>
    </row>
    <row r="14796" spans="1:5" x14ac:dyDescent="0.2">
      <c r="A14796" s="287" t="s">
        <v>14801</v>
      </c>
      <c r="B14796" s="287" t="s">
        <v>31230</v>
      </c>
      <c r="C14796" s="287" t="s">
        <v>22946</v>
      </c>
      <c r="D14796" t="str">
        <f t="shared" si="231"/>
        <v>un</v>
      </c>
      <c r="E14796" s="288">
        <v>1056.02</v>
      </c>
    </row>
    <row r="14797" spans="1:5" x14ac:dyDescent="0.2">
      <c r="A14797" s="287" t="s">
        <v>14802</v>
      </c>
      <c r="B14797" s="287" t="s">
        <v>31230</v>
      </c>
      <c r="C14797" s="287" t="s">
        <v>22946</v>
      </c>
      <c r="D14797" t="str">
        <f t="shared" si="231"/>
        <v>un</v>
      </c>
      <c r="E14797" s="288">
        <v>958.5</v>
      </c>
    </row>
    <row r="14798" spans="1:5" x14ac:dyDescent="0.2">
      <c r="A14798" s="287" t="s">
        <v>14803</v>
      </c>
      <c r="B14798" s="287" t="s">
        <v>31231</v>
      </c>
      <c r="C14798" s="287" t="s">
        <v>22946</v>
      </c>
      <c r="D14798" t="str">
        <f t="shared" si="231"/>
        <v>un</v>
      </c>
      <c r="E14798" s="288">
        <v>305.49</v>
      </c>
    </row>
    <row r="14799" spans="1:5" x14ac:dyDescent="0.2">
      <c r="A14799" s="287" t="s">
        <v>14804</v>
      </c>
      <c r="B14799" s="287" t="s">
        <v>31231</v>
      </c>
      <c r="C14799" s="287" t="s">
        <v>22946</v>
      </c>
      <c r="D14799" t="str">
        <f t="shared" si="231"/>
        <v>un</v>
      </c>
      <c r="E14799" s="288">
        <v>278.83</v>
      </c>
    </row>
    <row r="14800" spans="1:5" x14ac:dyDescent="0.2">
      <c r="A14800" s="287" t="s">
        <v>14805</v>
      </c>
      <c r="B14800" s="287" t="s">
        <v>31232</v>
      </c>
      <c r="C14800" s="287" t="s">
        <v>22946</v>
      </c>
      <c r="D14800" t="str">
        <f t="shared" si="231"/>
        <v>un</v>
      </c>
      <c r="E14800" s="288">
        <v>399.48</v>
      </c>
    </row>
    <row r="14801" spans="1:5" x14ac:dyDescent="0.2">
      <c r="A14801" s="287" t="s">
        <v>14806</v>
      </c>
      <c r="B14801" s="287" t="s">
        <v>31232</v>
      </c>
      <c r="C14801" s="287" t="s">
        <v>22946</v>
      </c>
      <c r="D14801" t="str">
        <f t="shared" si="231"/>
        <v>un</v>
      </c>
      <c r="E14801" s="288">
        <v>367.4</v>
      </c>
    </row>
    <row r="14802" spans="1:5" x14ac:dyDescent="0.2">
      <c r="A14802" s="287" t="s">
        <v>14807</v>
      </c>
      <c r="B14802" s="287" t="s">
        <v>31233</v>
      </c>
      <c r="C14802" s="287" t="s">
        <v>22946</v>
      </c>
      <c r="D14802" t="str">
        <f t="shared" si="231"/>
        <v>un</v>
      </c>
      <c r="E14802" s="288">
        <v>495.45</v>
      </c>
    </row>
    <row r="14803" spans="1:5" x14ac:dyDescent="0.2">
      <c r="A14803" s="287" t="s">
        <v>14808</v>
      </c>
      <c r="B14803" s="287" t="s">
        <v>31233</v>
      </c>
      <c r="C14803" s="287" t="s">
        <v>22946</v>
      </c>
      <c r="D14803" t="str">
        <f t="shared" si="231"/>
        <v>un</v>
      </c>
      <c r="E14803" s="288">
        <v>457.96</v>
      </c>
    </row>
    <row r="14804" spans="1:5" x14ac:dyDescent="0.2">
      <c r="A14804" s="287" t="s">
        <v>14809</v>
      </c>
      <c r="B14804" s="287" t="s">
        <v>31234</v>
      </c>
      <c r="C14804" s="287" t="s">
        <v>22946</v>
      </c>
      <c r="D14804" t="str">
        <f t="shared" si="231"/>
        <v>un</v>
      </c>
      <c r="E14804" s="288">
        <v>587.46</v>
      </c>
    </row>
    <row r="14805" spans="1:5" x14ac:dyDescent="0.2">
      <c r="A14805" s="287" t="s">
        <v>14810</v>
      </c>
      <c r="B14805" s="287" t="s">
        <v>31234</v>
      </c>
      <c r="C14805" s="287" t="s">
        <v>22946</v>
      </c>
      <c r="D14805" t="str">
        <f t="shared" si="231"/>
        <v>un</v>
      </c>
      <c r="E14805" s="288">
        <v>544.54999999999995</v>
      </c>
    </row>
    <row r="14806" spans="1:5" x14ac:dyDescent="0.2">
      <c r="A14806" s="287" t="s">
        <v>14811</v>
      </c>
      <c r="B14806" s="287" t="s">
        <v>31235</v>
      </c>
      <c r="C14806" s="287" t="s">
        <v>22946</v>
      </c>
      <c r="D14806" t="str">
        <f t="shared" si="231"/>
        <v>un</v>
      </c>
      <c r="E14806" s="288">
        <v>14.25</v>
      </c>
    </row>
    <row r="14807" spans="1:5" x14ac:dyDescent="0.2">
      <c r="A14807" s="287" t="s">
        <v>14812</v>
      </c>
      <c r="B14807" s="287" t="s">
        <v>31235</v>
      </c>
      <c r="C14807" s="287" t="s">
        <v>22946</v>
      </c>
      <c r="D14807" t="str">
        <f t="shared" si="231"/>
        <v>un</v>
      </c>
      <c r="E14807" s="288">
        <v>12.89</v>
      </c>
    </row>
    <row r="14808" spans="1:5" x14ac:dyDescent="0.2">
      <c r="A14808" s="287" t="s">
        <v>14813</v>
      </c>
      <c r="B14808" s="287" t="s">
        <v>31236</v>
      </c>
      <c r="C14808" s="287" t="s">
        <v>22946</v>
      </c>
      <c r="D14808" t="str">
        <f t="shared" si="231"/>
        <v>un</v>
      </c>
      <c r="E14808" s="288">
        <v>15.15</v>
      </c>
    </row>
    <row r="14809" spans="1:5" x14ac:dyDescent="0.2">
      <c r="A14809" s="287" t="s">
        <v>14814</v>
      </c>
      <c r="B14809" s="287" t="s">
        <v>31236</v>
      </c>
      <c r="C14809" s="287" t="s">
        <v>22946</v>
      </c>
      <c r="D14809" t="str">
        <f t="shared" si="231"/>
        <v>un</v>
      </c>
      <c r="E14809" s="288">
        <v>13.63</v>
      </c>
    </row>
    <row r="14810" spans="1:5" x14ac:dyDescent="0.2">
      <c r="A14810" s="287" t="s">
        <v>14815</v>
      </c>
      <c r="B14810" s="287" t="s">
        <v>31237</v>
      </c>
      <c r="C14810" s="287" t="s">
        <v>22946</v>
      </c>
      <c r="D14810" t="str">
        <f t="shared" si="231"/>
        <v>un</v>
      </c>
      <c r="E14810" s="288">
        <v>18.260000000000002</v>
      </c>
    </row>
    <row r="14811" spans="1:5" x14ac:dyDescent="0.2">
      <c r="A14811" s="287" t="s">
        <v>14816</v>
      </c>
      <c r="B14811" s="287" t="s">
        <v>31237</v>
      </c>
      <c r="C14811" s="287" t="s">
        <v>22946</v>
      </c>
      <c r="D14811" t="str">
        <f t="shared" si="231"/>
        <v>un</v>
      </c>
      <c r="E14811" s="288">
        <v>16.579999999999998</v>
      </c>
    </row>
    <row r="14812" spans="1:5" x14ac:dyDescent="0.2">
      <c r="A14812" s="287" t="s">
        <v>14817</v>
      </c>
      <c r="B14812" s="287" t="s">
        <v>31238</v>
      </c>
      <c r="C14812" s="287" t="s">
        <v>22946</v>
      </c>
      <c r="D14812" t="str">
        <f t="shared" si="231"/>
        <v>un</v>
      </c>
      <c r="E14812" s="288">
        <v>19.53</v>
      </c>
    </row>
    <row r="14813" spans="1:5" x14ac:dyDescent="0.2">
      <c r="A14813" s="287" t="s">
        <v>14818</v>
      </c>
      <c r="B14813" s="287" t="s">
        <v>31238</v>
      </c>
      <c r="C14813" s="287" t="s">
        <v>22946</v>
      </c>
      <c r="D14813" t="str">
        <f t="shared" si="231"/>
        <v>un</v>
      </c>
      <c r="E14813" s="288">
        <v>17.68</v>
      </c>
    </row>
    <row r="14814" spans="1:5" x14ac:dyDescent="0.2">
      <c r="A14814" s="287" t="s">
        <v>14819</v>
      </c>
      <c r="B14814" s="287" t="s">
        <v>31239</v>
      </c>
      <c r="C14814" s="287" t="s">
        <v>22946</v>
      </c>
      <c r="D14814" t="str">
        <f t="shared" si="231"/>
        <v>un</v>
      </c>
      <c r="E14814" s="288">
        <v>30.37</v>
      </c>
    </row>
    <row r="14815" spans="1:5" x14ac:dyDescent="0.2">
      <c r="A14815" s="287" t="s">
        <v>14820</v>
      </c>
      <c r="B14815" s="287" t="s">
        <v>31239</v>
      </c>
      <c r="C14815" s="287" t="s">
        <v>22946</v>
      </c>
      <c r="D14815" t="str">
        <f t="shared" si="231"/>
        <v>un</v>
      </c>
      <c r="E14815" s="288">
        <v>28.37</v>
      </c>
    </row>
    <row r="14816" spans="1:5" x14ac:dyDescent="0.2">
      <c r="A14816" s="287" t="s">
        <v>14821</v>
      </c>
      <c r="B14816" s="287" t="s">
        <v>31240</v>
      </c>
      <c r="C14816" s="287" t="s">
        <v>22946</v>
      </c>
      <c r="D14816" t="str">
        <f t="shared" si="231"/>
        <v>un</v>
      </c>
      <c r="E14816" s="288">
        <v>35.81</v>
      </c>
    </row>
    <row r="14817" spans="1:5" x14ac:dyDescent="0.2">
      <c r="A14817" s="287" t="s">
        <v>14822</v>
      </c>
      <c r="B14817" s="287" t="s">
        <v>31240</v>
      </c>
      <c r="C14817" s="287" t="s">
        <v>22946</v>
      </c>
      <c r="D14817" t="str">
        <f t="shared" si="231"/>
        <v>un</v>
      </c>
      <c r="E14817" s="288">
        <v>33.64</v>
      </c>
    </row>
    <row r="14818" spans="1:5" x14ac:dyDescent="0.2">
      <c r="A14818" s="287" t="s">
        <v>14823</v>
      </c>
      <c r="B14818" s="287" t="s">
        <v>31241</v>
      </c>
      <c r="C14818" s="287" t="s">
        <v>22946</v>
      </c>
      <c r="D14818" t="str">
        <f t="shared" si="231"/>
        <v>un</v>
      </c>
      <c r="E14818" s="288">
        <v>47.62</v>
      </c>
    </row>
    <row r="14819" spans="1:5" x14ac:dyDescent="0.2">
      <c r="A14819" s="287" t="s">
        <v>14824</v>
      </c>
      <c r="B14819" s="287" t="s">
        <v>31241</v>
      </c>
      <c r="C14819" s="287" t="s">
        <v>22946</v>
      </c>
      <c r="D14819" t="str">
        <f t="shared" si="231"/>
        <v>un</v>
      </c>
      <c r="E14819" s="288">
        <v>45.29</v>
      </c>
    </row>
    <row r="14820" spans="1:5" x14ac:dyDescent="0.2">
      <c r="A14820" s="287" t="s">
        <v>14825</v>
      </c>
      <c r="B14820" s="287" t="s">
        <v>31242</v>
      </c>
      <c r="C14820" s="287" t="s">
        <v>22946</v>
      </c>
      <c r="D14820" t="str">
        <f t="shared" si="231"/>
        <v>un</v>
      </c>
      <c r="E14820" s="288">
        <v>55.3</v>
      </c>
    </row>
    <row r="14821" spans="1:5" x14ac:dyDescent="0.2">
      <c r="A14821" s="287" t="s">
        <v>14826</v>
      </c>
      <c r="B14821" s="287" t="s">
        <v>31242</v>
      </c>
      <c r="C14821" s="287" t="s">
        <v>22946</v>
      </c>
      <c r="D14821" t="str">
        <f t="shared" si="231"/>
        <v>un</v>
      </c>
      <c r="E14821" s="288">
        <v>52.76</v>
      </c>
    </row>
    <row r="14822" spans="1:5" x14ac:dyDescent="0.2">
      <c r="A14822" s="287" t="s">
        <v>14827</v>
      </c>
      <c r="B14822" s="287" t="s">
        <v>31243</v>
      </c>
      <c r="C14822" s="287" t="s">
        <v>22946</v>
      </c>
      <c r="D14822" t="str">
        <f t="shared" si="231"/>
        <v>un</v>
      </c>
      <c r="E14822" s="288">
        <v>75.83</v>
      </c>
    </row>
    <row r="14823" spans="1:5" x14ac:dyDescent="0.2">
      <c r="A14823" s="287" t="s">
        <v>14828</v>
      </c>
      <c r="B14823" s="287" t="s">
        <v>31243</v>
      </c>
      <c r="C14823" s="287" t="s">
        <v>22946</v>
      </c>
      <c r="D14823" t="str">
        <f t="shared" si="231"/>
        <v>un</v>
      </c>
      <c r="E14823" s="288">
        <v>72.47</v>
      </c>
    </row>
    <row r="14824" spans="1:5" x14ac:dyDescent="0.2">
      <c r="A14824" s="287" t="s">
        <v>14829</v>
      </c>
      <c r="B14824" s="287" t="s">
        <v>31244</v>
      </c>
      <c r="C14824" s="287" t="s">
        <v>22946</v>
      </c>
      <c r="D14824" t="str">
        <f t="shared" si="231"/>
        <v>un</v>
      </c>
      <c r="E14824" s="288">
        <v>109.67</v>
      </c>
    </row>
    <row r="14825" spans="1:5" x14ac:dyDescent="0.2">
      <c r="A14825" s="287" t="s">
        <v>14830</v>
      </c>
      <c r="B14825" s="287" t="s">
        <v>31244</v>
      </c>
      <c r="C14825" s="287" t="s">
        <v>22946</v>
      </c>
      <c r="D14825" t="str">
        <f t="shared" si="231"/>
        <v>un</v>
      </c>
      <c r="E14825" s="288">
        <v>105.98</v>
      </c>
    </row>
    <row r="14826" spans="1:5" x14ac:dyDescent="0.2">
      <c r="A14826" s="287" t="s">
        <v>14831</v>
      </c>
      <c r="B14826" s="287" t="s">
        <v>31245</v>
      </c>
      <c r="C14826" s="287" t="s">
        <v>22946</v>
      </c>
      <c r="D14826" t="str">
        <f t="shared" si="231"/>
        <v>un</v>
      </c>
      <c r="E14826" s="288">
        <v>121.63</v>
      </c>
    </row>
    <row r="14827" spans="1:5" x14ac:dyDescent="0.2">
      <c r="A14827" s="287" t="s">
        <v>14832</v>
      </c>
      <c r="B14827" s="287" t="s">
        <v>31245</v>
      </c>
      <c r="C14827" s="287" t="s">
        <v>22946</v>
      </c>
      <c r="D14827" t="str">
        <f t="shared" si="231"/>
        <v>un</v>
      </c>
      <c r="E14827" s="288">
        <v>117.62</v>
      </c>
    </row>
    <row r="14828" spans="1:5" x14ac:dyDescent="0.2">
      <c r="A14828" s="287" t="s">
        <v>14833</v>
      </c>
      <c r="B14828" s="287" t="s">
        <v>31246</v>
      </c>
      <c r="C14828" s="287" t="s">
        <v>22946</v>
      </c>
      <c r="D14828" t="str">
        <f t="shared" si="231"/>
        <v>un</v>
      </c>
      <c r="E14828" s="288">
        <v>171.99</v>
      </c>
    </row>
    <row r="14829" spans="1:5" x14ac:dyDescent="0.2">
      <c r="A14829" s="287" t="s">
        <v>14834</v>
      </c>
      <c r="B14829" s="287" t="s">
        <v>31246</v>
      </c>
      <c r="C14829" s="287" t="s">
        <v>22946</v>
      </c>
      <c r="D14829" t="str">
        <f t="shared" si="231"/>
        <v>un</v>
      </c>
      <c r="E14829" s="288">
        <v>167.65</v>
      </c>
    </row>
    <row r="14830" spans="1:5" x14ac:dyDescent="0.2">
      <c r="A14830" s="287" t="s">
        <v>14835</v>
      </c>
      <c r="B14830" s="287" t="s">
        <v>31247</v>
      </c>
      <c r="C14830" s="287" t="s">
        <v>22946</v>
      </c>
      <c r="D14830" t="str">
        <f t="shared" si="231"/>
        <v>un</v>
      </c>
      <c r="E14830" s="288">
        <v>182.14</v>
      </c>
    </row>
    <row r="14831" spans="1:5" x14ac:dyDescent="0.2">
      <c r="A14831" s="287" t="s">
        <v>14836</v>
      </c>
      <c r="B14831" s="287" t="s">
        <v>31247</v>
      </c>
      <c r="C14831" s="287" t="s">
        <v>22946</v>
      </c>
      <c r="D14831" t="str">
        <f t="shared" si="231"/>
        <v>un</v>
      </c>
      <c r="E14831" s="288">
        <v>177.48</v>
      </c>
    </row>
    <row r="14832" spans="1:5" x14ac:dyDescent="0.2">
      <c r="A14832" s="287" t="s">
        <v>14837</v>
      </c>
      <c r="B14832" s="287" t="s">
        <v>31248</v>
      </c>
      <c r="C14832" s="287" t="s">
        <v>22946</v>
      </c>
      <c r="D14832" t="str">
        <f t="shared" si="231"/>
        <v>un</v>
      </c>
      <c r="E14832" s="288">
        <v>222.79</v>
      </c>
    </row>
    <row r="14833" spans="1:5" x14ac:dyDescent="0.2">
      <c r="A14833" s="287" t="s">
        <v>14838</v>
      </c>
      <c r="B14833" s="287" t="s">
        <v>31248</v>
      </c>
      <c r="C14833" s="287" t="s">
        <v>22946</v>
      </c>
      <c r="D14833" t="str">
        <f t="shared" si="231"/>
        <v>un</v>
      </c>
      <c r="E14833" s="288">
        <v>217.7</v>
      </c>
    </row>
    <row r="14834" spans="1:5" x14ac:dyDescent="0.2">
      <c r="A14834" s="287" t="s">
        <v>14839</v>
      </c>
      <c r="B14834" s="287" t="s">
        <v>31249</v>
      </c>
      <c r="C14834" s="287" t="s">
        <v>22946</v>
      </c>
      <c r="D14834" t="str">
        <f t="shared" si="231"/>
        <v>un</v>
      </c>
      <c r="E14834" s="288">
        <v>41.28</v>
      </c>
    </row>
    <row r="14835" spans="1:5" x14ac:dyDescent="0.2">
      <c r="A14835" s="287" t="s">
        <v>14840</v>
      </c>
      <c r="B14835" s="287" t="s">
        <v>31249</v>
      </c>
      <c r="C14835" s="287" t="s">
        <v>22946</v>
      </c>
      <c r="D14835" t="str">
        <f t="shared" si="231"/>
        <v>un</v>
      </c>
      <c r="E14835" s="288">
        <v>39.92</v>
      </c>
    </row>
    <row r="14836" spans="1:5" x14ac:dyDescent="0.2">
      <c r="A14836" s="287" t="s">
        <v>14841</v>
      </c>
      <c r="B14836" s="287" t="s">
        <v>31250</v>
      </c>
      <c r="C14836" s="287" t="s">
        <v>22946</v>
      </c>
      <c r="D14836" t="str">
        <f t="shared" si="231"/>
        <v>un</v>
      </c>
      <c r="E14836" s="288">
        <v>89.53</v>
      </c>
    </row>
    <row r="14837" spans="1:5" x14ac:dyDescent="0.2">
      <c r="A14837" s="287" t="s">
        <v>14842</v>
      </c>
      <c r="B14837" s="287" t="s">
        <v>31250</v>
      </c>
      <c r="C14837" s="287" t="s">
        <v>22946</v>
      </c>
      <c r="D14837" t="str">
        <f t="shared" si="231"/>
        <v>un</v>
      </c>
      <c r="E14837" s="288">
        <v>88.02</v>
      </c>
    </row>
    <row r="14838" spans="1:5" x14ac:dyDescent="0.2">
      <c r="A14838" s="287" t="s">
        <v>14843</v>
      </c>
      <c r="B14838" s="287" t="s">
        <v>31251</v>
      </c>
      <c r="C14838" s="287" t="s">
        <v>22946</v>
      </c>
      <c r="D14838" t="str">
        <f t="shared" si="231"/>
        <v>un</v>
      </c>
      <c r="E14838" s="288">
        <v>218.76</v>
      </c>
    </row>
    <row r="14839" spans="1:5" x14ac:dyDescent="0.2">
      <c r="A14839" s="287" t="s">
        <v>14844</v>
      </c>
      <c r="B14839" s="287" t="s">
        <v>31251</v>
      </c>
      <c r="C14839" s="287" t="s">
        <v>22946</v>
      </c>
      <c r="D14839" t="str">
        <f t="shared" si="231"/>
        <v>un</v>
      </c>
      <c r="E14839" s="288">
        <v>216.91</v>
      </c>
    </row>
    <row r="14840" spans="1:5" x14ac:dyDescent="0.2">
      <c r="A14840" s="287" t="s">
        <v>14845</v>
      </c>
      <c r="B14840" s="287" t="s">
        <v>31252</v>
      </c>
      <c r="C14840" s="287" t="s">
        <v>22946</v>
      </c>
      <c r="D14840" t="str">
        <f t="shared" si="231"/>
        <v>un</v>
      </c>
      <c r="E14840" s="288">
        <v>11.14</v>
      </c>
    </row>
    <row r="14841" spans="1:5" x14ac:dyDescent="0.2">
      <c r="A14841" s="287" t="s">
        <v>14846</v>
      </c>
      <c r="B14841" s="287" t="s">
        <v>31252</v>
      </c>
      <c r="C14841" s="287" t="s">
        <v>22946</v>
      </c>
      <c r="D14841" t="str">
        <f t="shared" si="231"/>
        <v>un</v>
      </c>
      <c r="E14841" s="288">
        <v>9.7899999999999991</v>
      </c>
    </row>
    <row r="14842" spans="1:5" x14ac:dyDescent="0.2">
      <c r="A14842" s="287" t="s">
        <v>14847</v>
      </c>
      <c r="B14842" s="287" t="s">
        <v>31253</v>
      </c>
      <c r="C14842" s="287" t="s">
        <v>22946</v>
      </c>
      <c r="D14842" t="str">
        <f t="shared" si="231"/>
        <v>un</v>
      </c>
      <c r="E14842" s="288">
        <v>11.14</v>
      </c>
    </row>
    <row r="14843" spans="1:5" x14ac:dyDescent="0.2">
      <c r="A14843" s="287" t="s">
        <v>14848</v>
      </c>
      <c r="B14843" s="287" t="s">
        <v>31253</v>
      </c>
      <c r="C14843" s="287" t="s">
        <v>22946</v>
      </c>
      <c r="D14843" t="str">
        <f t="shared" si="231"/>
        <v>un</v>
      </c>
      <c r="E14843" s="288">
        <v>9.7899999999999991</v>
      </c>
    </row>
    <row r="14844" spans="1:5" x14ac:dyDescent="0.2">
      <c r="A14844" s="287" t="s">
        <v>14849</v>
      </c>
      <c r="B14844" s="287" t="s">
        <v>31254</v>
      </c>
      <c r="C14844" s="287" t="s">
        <v>22946</v>
      </c>
      <c r="D14844" t="str">
        <f t="shared" si="231"/>
        <v>un</v>
      </c>
      <c r="E14844" s="288">
        <v>11.33</v>
      </c>
    </row>
    <row r="14845" spans="1:5" x14ac:dyDescent="0.2">
      <c r="A14845" s="287" t="s">
        <v>14850</v>
      </c>
      <c r="B14845" s="287" t="s">
        <v>31254</v>
      </c>
      <c r="C14845" s="287" t="s">
        <v>22946</v>
      </c>
      <c r="D14845" t="str">
        <f t="shared" si="231"/>
        <v>un</v>
      </c>
      <c r="E14845" s="288">
        <v>9.98</v>
      </c>
    </row>
    <row r="14846" spans="1:5" x14ac:dyDescent="0.2">
      <c r="A14846" s="287" t="s">
        <v>14851</v>
      </c>
      <c r="B14846" s="287" t="s">
        <v>31255</v>
      </c>
      <c r="C14846" s="287" t="s">
        <v>22946</v>
      </c>
      <c r="D14846" t="str">
        <f t="shared" si="231"/>
        <v>un</v>
      </c>
      <c r="E14846" s="288">
        <v>11.33</v>
      </c>
    </row>
    <row r="14847" spans="1:5" x14ac:dyDescent="0.2">
      <c r="A14847" s="287" t="s">
        <v>14852</v>
      </c>
      <c r="B14847" s="287" t="s">
        <v>31255</v>
      </c>
      <c r="C14847" s="287" t="s">
        <v>22946</v>
      </c>
      <c r="D14847" t="str">
        <f t="shared" si="231"/>
        <v>un</v>
      </c>
      <c r="E14847" s="288">
        <v>9.98</v>
      </c>
    </row>
    <row r="14848" spans="1:5" x14ac:dyDescent="0.2">
      <c r="A14848" s="287" t="s">
        <v>14853</v>
      </c>
      <c r="B14848" s="287" t="s">
        <v>31256</v>
      </c>
      <c r="C14848" s="287" t="s">
        <v>22946</v>
      </c>
      <c r="D14848" t="str">
        <f t="shared" si="231"/>
        <v>un</v>
      </c>
      <c r="E14848" s="288">
        <v>11.28</v>
      </c>
    </row>
    <row r="14849" spans="1:5" x14ac:dyDescent="0.2">
      <c r="A14849" s="287" t="s">
        <v>14854</v>
      </c>
      <c r="B14849" s="287" t="s">
        <v>31256</v>
      </c>
      <c r="C14849" s="287" t="s">
        <v>22946</v>
      </c>
      <c r="D14849" t="str">
        <f t="shared" si="231"/>
        <v>un</v>
      </c>
      <c r="E14849" s="288">
        <v>9.93</v>
      </c>
    </row>
    <row r="14850" spans="1:5" x14ac:dyDescent="0.2">
      <c r="A14850" s="287" t="s">
        <v>14855</v>
      </c>
      <c r="B14850" s="287" t="s">
        <v>31257</v>
      </c>
      <c r="C14850" s="287" t="s">
        <v>22946</v>
      </c>
      <c r="D14850" t="str">
        <f t="shared" ref="D14850:D14913" si="232">LOWER(C14850)</f>
        <v>un</v>
      </c>
      <c r="E14850" s="288">
        <v>13.27</v>
      </c>
    </row>
    <row r="14851" spans="1:5" x14ac:dyDescent="0.2">
      <c r="A14851" s="287" t="s">
        <v>14856</v>
      </c>
      <c r="B14851" s="287" t="s">
        <v>31257</v>
      </c>
      <c r="C14851" s="287" t="s">
        <v>22946</v>
      </c>
      <c r="D14851" t="str">
        <f t="shared" si="232"/>
        <v>un</v>
      </c>
      <c r="E14851" s="288">
        <v>11.75</v>
      </c>
    </row>
    <row r="14852" spans="1:5" x14ac:dyDescent="0.2">
      <c r="A14852" s="287" t="s">
        <v>14857</v>
      </c>
      <c r="B14852" s="287" t="s">
        <v>31258</v>
      </c>
      <c r="C14852" s="287" t="s">
        <v>22946</v>
      </c>
      <c r="D14852" t="str">
        <f t="shared" si="232"/>
        <v>un</v>
      </c>
      <c r="E14852" s="288">
        <v>13.71</v>
      </c>
    </row>
    <row r="14853" spans="1:5" x14ac:dyDescent="0.2">
      <c r="A14853" s="287" t="s">
        <v>14858</v>
      </c>
      <c r="B14853" s="287" t="s">
        <v>31258</v>
      </c>
      <c r="C14853" s="287" t="s">
        <v>22946</v>
      </c>
      <c r="D14853" t="str">
        <f t="shared" si="232"/>
        <v>un</v>
      </c>
      <c r="E14853" s="288">
        <v>12.19</v>
      </c>
    </row>
    <row r="14854" spans="1:5" x14ac:dyDescent="0.2">
      <c r="A14854" s="287" t="s">
        <v>14859</v>
      </c>
      <c r="B14854" s="287" t="s">
        <v>31259</v>
      </c>
      <c r="C14854" s="287" t="s">
        <v>22946</v>
      </c>
      <c r="D14854" t="str">
        <f t="shared" si="232"/>
        <v>un</v>
      </c>
      <c r="E14854" s="288">
        <v>15.32</v>
      </c>
    </row>
    <row r="14855" spans="1:5" x14ac:dyDescent="0.2">
      <c r="A14855" s="287" t="s">
        <v>14860</v>
      </c>
      <c r="B14855" s="287" t="s">
        <v>31259</v>
      </c>
      <c r="C14855" s="287" t="s">
        <v>22946</v>
      </c>
      <c r="D14855" t="str">
        <f t="shared" si="232"/>
        <v>un</v>
      </c>
      <c r="E14855" s="288">
        <v>13.64</v>
      </c>
    </row>
    <row r="14856" spans="1:5" x14ac:dyDescent="0.2">
      <c r="A14856" s="287" t="s">
        <v>14861</v>
      </c>
      <c r="B14856" s="287" t="s">
        <v>31260</v>
      </c>
      <c r="C14856" s="287" t="s">
        <v>22946</v>
      </c>
      <c r="D14856" t="str">
        <f t="shared" si="232"/>
        <v>un</v>
      </c>
      <c r="E14856" s="288">
        <v>18.64</v>
      </c>
    </row>
    <row r="14857" spans="1:5" x14ac:dyDescent="0.2">
      <c r="A14857" s="287" t="s">
        <v>14862</v>
      </c>
      <c r="B14857" s="287" t="s">
        <v>31260</v>
      </c>
      <c r="C14857" s="287" t="s">
        <v>22946</v>
      </c>
      <c r="D14857" t="str">
        <f t="shared" si="232"/>
        <v>un</v>
      </c>
      <c r="E14857" s="288">
        <v>16.79</v>
      </c>
    </row>
    <row r="14858" spans="1:5" x14ac:dyDescent="0.2">
      <c r="A14858" s="287" t="s">
        <v>14863</v>
      </c>
      <c r="B14858" s="287" t="s">
        <v>31261</v>
      </c>
      <c r="C14858" s="287" t="s">
        <v>22946</v>
      </c>
      <c r="D14858" t="str">
        <f t="shared" si="232"/>
        <v>un</v>
      </c>
      <c r="E14858" s="288">
        <v>19.84</v>
      </c>
    </row>
    <row r="14859" spans="1:5" x14ac:dyDescent="0.2">
      <c r="A14859" s="287" t="s">
        <v>14864</v>
      </c>
      <c r="B14859" s="287" t="s">
        <v>31261</v>
      </c>
      <c r="C14859" s="287" t="s">
        <v>22946</v>
      </c>
      <c r="D14859" t="str">
        <f t="shared" si="232"/>
        <v>un</v>
      </c>
      <c r="E14859" s="288">
        <v>17.989999999999998</v>
      </c>
    </row>
    <row r="14860" spans="1:5" x14ac:dyDescent="0.2">
      <c r="A14860" s="287" t="s">
        <v>14865</v>
      </c>
      <c r="B14860" s="287" t="s">
        <v>31262</v>
      </c>
      <c r="C14860" s="287" t="s">
        <v>22946</v>
      </c>
      <c r="D14860" t="str">
        <f t="shared" si="232"/>
        <v>un</v>
      </c>
      <c r="E14860" s="288">
        <v>22.22</v>
      </c>
    </row>
    <row r="14861" spans="1:5" x14ac:dyDescent="0.2">
      <c r="A14861" s="287" t="s">
        <v>14866</v>
      </c>
      <c r="B14861" s="287" t="s">
        <v>31262</v>
      </c>
      <c r="C14861" s="287" t="s">
        <v>22946</v>
      </c>
      <c r="D14861" t="str">
        <f t="shared" si="232"/>
        <v>un</v>
      </c>
      <c r="E14861" s="288">
        <v>20.22</v>
      </c>
    </row>
    <row r="14862" spans="1:5" x14ac:dyDescent="0.2">
      <c r="A14862" s="287" t="s">
        <v>14867</v>
      </c>
      <c r="B14862" s="287" t="s">
        <v>31263</v>
      </c>
      <c r="C14862" s="287" t="s">
        <v>22946</v>
      </c>
      <c r="D14862" t="str">
        <f t="shared" si="232"/>
        <v>un</v>
      </c>
      <c r="E14862" s="288">
        <v>28.9</v>
      </c>
    </row>
    <row r="14863" spans="1:5" x14ac:dyDescent="0.2">
      <c r="A14863" s="287" t="s">
        <v>14868</v>
      </c>
      <c r="B14863" s="287" t="s">
        <v>31263</v>
      </c>
      <c r="C14863" s="287" t="s">
        <v>22946</v>
      </c>
      <c r="D14863" t="str">
        <f t="shared" si="232"/>
        <v>un</v>
      </c>
      <c r="E14863" s="288">
        <v>26.73</v>
      </c>
    </row>
    <row r="14864" spans="1:5" x14ac:dyDescent="0.2">
      <c r="A14864" s="287" t="s">
        <v>14869</v>
      </c>
      <c r="B14864" s="287" t="s">
        <v>31264</v>
      </c>
      <c r="C14864" s="287" t="s">
        <v>22946</v>
      </c>
      <c r="D14864" t="str">
        <f t="shared" si="232"/>
        <v>un</v>
      </c>
      <c r="E14864" s="288">
        <v>31.3</v>
      </c>
    </row>
    <row r="14865" spans="1:5" x14ac:dyDescent="0.2">
      <c r="A14865" s="287" t="s">
        <v>14870</v>
      </c>
      <c r="B14865" s="287" t="s">
        <v>31264</v>
      </c>
      <c r="C14865" s="287" t="s">
        <v>22946</v>
      </c>
      <c r="D14865" t="str">
        <f t="shared" si="232"/>
        <v>un</v>
      </c>
      <c r="E14865" s="288">
        <v>29.13</v>
      </c>
    </row>
    <row r="14866" spans="1:5" x14ac:dyDescent="0.2">
      <c r="A14866" s="287" t="s">
        <v>14871</v>
      </c>
      <c r="B14866" s="287" t="s">
        <v>31265</v>
      </c>
      <c r="C14866" s="287" t="s">
        <v>22946</v>
      </c>
      <c r="D14866" t="str">
        <f t="shared" si="232"/>
        <v>un</v>
      </c>
      <c r="E14866" s="288">
        <v>33.75</v>
      </c>
    </row>
    <row r="14867" spans="1:5" x14ac:dyDescent="0.2">
      <c r="A14867" s="287" t="s">
        <v>14872</v>
      </c>
      <c r="B14867" s="287" t="s">
        <v>31265</v>
      </c>
      <c r="C14867" s="287" t="s">
        <v>22946</v>
      </c>
      <c r="D14867" t="str">
        <f t="shared" si="232"/>
        <v>un</v>
      </c>
      <c r="E14867" s="288">
        <v>31.58</v>
      </c>
    </row>
    <row r="14868" spans="1:5" x14ac:dyDescent="0.2">
      <c r="A14868" s="287" t="s">
        <v>14873</v>
      </c>
      <c r="B14868" s="287" t="s">
        <v>31266</v>
      </c>
      <c r="C14868" s="287" t="s">
        <v>22946</v>
      </c>
      <c r="D14868" t="str">
        <f t="shared" si="232"/>
        <v>un</v>
      </c>
      <c r="E14868" s="288">
        <v>51.44</v>
      </c>
    </row>
    <row r="14869" spans="1:5" x14ac:dyDescent="0.2">
      <c r="A14869" s="287" t="s">
        <v>14874</v>
      </c>
      <c r="B14869" s="287" t="s">
        <v>31266</v>
      </c>
      <c r="C14869" s="287" t="s">
        <v>22946</v>
      </c>
      <c r="D14869" t="str">
        <f t="shared" si="232"/>
        <v>un</v>
      </c>
      <c r="E14869" s="288">
        <v>49.11</v>
      </c>
    </row>
    <row r="14870" spans="1:5" x14ac:dyDescent="0.2">
      <c r="A14870" s="287" t="s">
        <v>14875</v>
      </c>
      <c r="B14870" s="287" t="s">
        <v>31267</v>
      </c>
      <c r="C14870" s="287" t="s">
        <v>22946</v>
      </c>
      <c r="D14870" t="str">
        <f t="shared" si="232"/>
        <v>un</v>
      </c>
      <c r="E14870" s="288">
        <v>66.55</v>
      </c>
    </row>
    <row r="14871" spans="1:5" x14ac:dyDescent="0.2">
      <c r="A14871" s="287" t="s">
        <v>14876</v>
      </c>
      <c r="B14871" s="287" t="s">
        <v>31267</v>
      </c>
      <c r="C14871" s="287" t="s">
        <v>22946</v>
      </c>
      <c r="D14871" t="str">
        <f t="shared" si="232"/>
        <v>un</v>
      </c>
      <c r="E14871" s="288">
        <v>64.010000000000005</v>
      </c>
    </row>
    <row r="14872" spans="1:5" x14ac:dyDescent="0.2">
      <c r="A14872" s="287" t="s">
        <v>14877</v>
      </c>
      <c r="B14872" s="287" t="s">
        <v>31268</v>
      </c>
      <c r="C14872" s="287" t="s">
        <v>22946</v>
      </c>
      <c r="D14872" t="str">
        <f t="shared" si="232"/>
        <v>un</v>
      </c>
      <c r="E14872" s="288">
        <v>14.78</v>
      </c>
    </row>
    <row r="14873" spans="1:5" x14ac:dyDescent="0.2">
      <c r="A14873" s="287" t="s">
        <v>14878</v>
      </c>
      <c r="B14873" s="287" t="s">
        <v>31268</v>
      </c>
      <c r="C14873" s="287" t="s">
        <v>22946</v>
      </c>
      <c r="D14873" t="str">
        <f t="shared" si="232"/>
        <v>un</v>
      </c>
      <c r="E14873" s="288">
        <v>13.43</v>
      </c>
    </row>
    <row r="14874" spans="1:5" x14ac:dyDescent="0.2">
      <c r="A14874" s="287" t="s">
        <v>14879</v>
      </c>
      <c r="B14874" s="287" t="s">
        <v>31269</v>
      </c>
      <c r="C14874" s="287" t="s">
        <v>22946</v>
      </c>
      <c r="D14874" t="str">
        <f t="shared" si="232"/>
        <v>un</v>
      </c>
      <c r="E14874" s="288">
        <v>17.920000000000002</v>
      </c>
    </row>
    <row r="14875" spans="1:5" x14ac:dyDescent="0.2">
      <c r="A14875" s="287" t="s">
        <v>14880</v>
      </c>
      <c r="B14875" s="287" t="s">
        <v>31269</v>
      </c>
      <c r="C14875" s="287" t="s">
        <v>22946</v>
      </c>
      <c r="D14875" t="str">
        <f t="shared" si="232"/>
        <v>un</v>
      </c>
      <c r="E14875" s="288">
        <v>16.399999999999999</v>
      </c>
    </row>
    <row r="14876" spans="1:5" x14ac:dyDescent="0.2">
      <c r="A14876" s="287" t="s">
        <v>14881</v>
      </c>
      <c r="B14876" s="287" t="s">
        <v>31270</v>
      </c>
      <c r="C14876" s="287" t="s">
        <v>22946</v>
      </c>
      <c r="D14876" t="str">
        <f t="shared" si="232"/>
        <v>un</v>
      </c>
      <c r="E14876" s="288">
        <v>19.87</v>
      </c>
    </row>
    <row r="14877" spans="1:5" x14ac:dyDescent="0.2">
      <c r="A14877" s="287" t="s">
        <v>14882</v>
      </c>
      <c r="B14877" s="287" t="s">
        <v>31270</v>
      </c>
      <c r="C14877" s="287" t="s">
        <v>22946</v>
      </c>
      <c r="D14877" t="str">
        <f t="shared" si="232"/>
        <v>un</v>
      </c>
      <c r="E14877" s="288">
        <v>18.3</v>
      </c>
    </row>
    <row r="14878" spans="1:5" x14ac:dyDescent="0.2">
      <c r="A14878" s="287" t="s">
        <v>14883</v>
      </c>
      <c r="B14878" s="287" t="s">
        <v>31271</v>
      </c>
      <c r="C14878" s="287" t="s">
        <v>22946</v>
      </c>
      <c r="D14878" t="str">
        <f t="shared" si="232"/>
        <v>un</v>
      </c>
      <c r="E14878" s="288">
        <v>21.92</v>
      </c>
    </row>
    <row r="14879" spans="1:5" x14ac:dyDescent="0.2">
      <c r="A14879" s="287" t="s">
        <v>14884</v>
      </c>
      <c r="B14879" s="287" t="s">
        <v>31271</v>
      </c>
      <c r="C14879" s="287" t="s">
        <v>22946</v>
      </c>
      <c r="D14879" t="str">
        <f t="shared" si="232"/>
        <v>un</v>
      </c>
      <c r="E14879" s="288">
        <v>20.3</v>
      </c>
    </row>
    <row r="14880" spans="1:5" x14ac:dyDescent="0.2">
      <c r="A14880" s="287" t="s">
        <v>14885</v>
      </c>
      <c r="B14880" s="287" t="s">
        <v>31272</v>
      </c>
      <c r="C14880" s="287" t="s">
        <v>22946</v>
      </c>
      <c r="D14880" t="str">
        <f t="shared" si="232"/>
        <v>un</v>
      </c>
      <c r="E14880" s="288">
        <v>24.27</v>
      </c>
    </row>
    <row r="14881" spans="1:5" x14ac:dyDescent="0.2">
      <c r="A14881" s="287" t="s">
        <v>14886</v>
      </c>
      <c r="B14881" s="287" t="s">
        <v>31272</v>
      </c>
      <c r="C14881" s="287" t="s">
        <v>22946</v>
      </c>
      <c r="D14881" t="str">
        <f t="shared" si="232"/>
        <v>un</v>
      </c>
      <c r="E14881" s="288">
        <v>22.59</v>
      </c>
    </row>
    <row r="14882" spans="1:5" x14ac:dyDescent="0.2">
      <c r="A14882" s="287" t="s">
        <v>14887</v>
      </c>
      <c r="B14882" s="287" t="s">
        <v>31273</v>
      </c>
      <c r="C14882" s="287" t="s">
        <v>22946</v>
      </c>
      <c r="D14882" t="str">
        <f t="shared" si="232"/>
        <v>un</v>
      </c>
      <c r="E14882" s="288">
        <v>30.41</v>
      </c>
    </row>
    <row r="14883" spans="1:5" x14ac:dyDescent="0.2">
      <c r="A14883" s="287" t="s">
        <v>14888</v>
      </c>
      <c r="B14883" s="287" t="s">
        <v>31273</v>
      </c>
      <c r="C14883" s="287" t="s">
        <v>22946</v>
      </c>
      <c r="D14883" t="str">
        <f t="shared" si="232"/>
        <v>un</v>
      </c>
      <c r="E14883" s="288">
        <v>28.68</v>
      </c>
    </row>
    <row r="14884" spans="1:5" x14ac:dyDescent="0.2">
      <c r="A14884" s="287" t="s">
        <v>14889</v>
      </c>
      <c r="B14884" s="287" t="s">
        <v>31274</v>
      </c>
      <c r="C14884" s="287" t="s">
        <v>22946</v>
      </c>
      <c r="D14884" t="str">
        <f t="shared" si="232"/>
        <v>un</v>
      </c>
      <c r="E14884" s="288">
        <v>35.97</v>
      </c>
    </row>
    <row r="14885" spans="1:5" x14ac:dyDescent="0.2">
      <c r="A14885" s="287" t="s">
        <v>14890</v>
      </c>
      <c r="B14885" s="287" t="s">
        <v>31274</v>
      </c>
      <c r="C14885" s="287" t="s">
        <v>22946</v>
      </c>
      <c r="D14885" t="str">
        <f t="shared" si="232"/>
        <v>un</v>
      </c>
      <c r="E14885" s="288">
        <v>34.18</v>
      </c>
    </row>
    <row r="14886" spans="1:5" x14ac:dyDescent="0.2">
      <c r="A14886" s="287" t="s">
        <v>14891</v>
      </c>
      <c r="B14886" s="287" t="s">
        <v>31275</v>
      </c>
      <c r="C14886" s="287" t="s">
        <v>22946</v>
      </c>
      <c r="D14886" t="str">
        <f t="shared" si="232"/>
        <v>un</v>
      </c>
      <c r="E14886" s="288">
        <v>41.31</v>
      </c>
    </row>
    <row r="14887" spans="1:5" x14ac:dyDescent="0.2">
      <c r="A14887" s="287" t="s">
        <v>14892</v>
      </c>
      <c r="B14887" s="287" t="s">
        <v>31275</v>
      </c>
      <c r="C14887" s="287" t="s">
        <v>22946</v>
      </c>
      <c r="D14887" t="str">
        <f t="shared" si="232"/>
        <v>un</v>
      </c>
      <c r="E14887" s="288">
        <v>39.46</v>
      </c>
    </row>
    <row r="14888" spans="1:5" x14ac:dyDescent="0.2">
      <c r="A14888" s="287" t="s">
        <v>14893</v>
      </c>
      <c r="B14888" s="287" t="s">
        <v>31276</v>
      </c>
      <c r="C14888" s="287" t="s">
        <v>22946</v>
      </c>
      <c r="D14888" t="str">
        <f t="shared" si="232"/>
        <v>un</v>
      </c>
      <c r="E14888" s="288">
        <v>47.69</v>
      </c>
    </row>
    <row r="14889" spans="1:5" x14ac:dyDescent="0.2">
      <c r="A14889" s="287" t="s">
        <v>14894</v>
      </c>
      <c r="B14889" s="287" t="s">
        <v>31276</v>
      </c>
      <c r="C14889" s="287" t="s">
        <v>22946</v>
      </c>
      <c r="D14889" t="str">
        <f t="shared" si="232"/>
        <v>un</v>
      </c>
      <c r="E14889" s="288">
        <v>45.74</v>
      </c>
    </row>
    <row r="14890" spans="1:5" x14ac:dyDescent="0.2">
      <c r="A14890" s="287" t="s">
        <v>14895</v>
      </c>
      <c r="B14890" s="287" t="s">
        <v>31277</v>
      </c>
      <c r="C14890" s="287" t="s">
        <v>22946</v>
      </c>
      <c r="D14890" t="str">
        <f t="shared" si="232"/>
        <v>un</v>
      </c>
      <c r="E14890" s="288">
        <v>62.58</v>
      </c>
    </row>
    <row r="14891" spans="1:5" x14ac:dyDescent="0.2">
      <c r="A14891" s="287" t="s">
        <v>14896</v>
      </c>
      <c r="B14891" s="287" t="s">
        <v>31277</v>
      </c>
      <c r="C14891" s="287" t="s">
        <v>22946</v>
      </c>
      <c r="D14891" t="str">
        <f t="shared" si="232"/>
        <v>un</v>
      </c>
      <c r="E14891" s="288">
        <v>60.58</v>
      </c>
    </row>
    <row r="14892" spans="1:5" x14ac:dyDescent="0.2">
      <c r="A14892" s="287" t="s">
        <v>14897</v>
      </c>
      <c r="B14892" s="287" t="s">
        <v>31278</v>
      </c>
      <c r="C14892" s="287" t="s">
        <v>22946</v>
      </c>
      <c r="D14892" t="str">
        <f t="shared" si="232"/>
        <v>un</v>
      </c>
      <c r="E14892" s="288">
        <v>81.44</v>
      </c>
    </row>
    <row r="14893" spans="1:5" x14ac:dyDescent="0.2">
      <c r="A14893" s="287" t="s">
        <v>14898</v>
      </c>
      <c r="B14893" s="287" t="s">
        <v>31278</v>
      </c>
      <c r="C14893" s="287" t="s">
        <v>22946</v>
      </c>
      <c r="D14893" t="str">
        <f t="shared" si="232"/>
        <v>un</v>
      </c>
      <c r="E14893" s="288">
        <v>79.27</v>
      </c>
    </row>
    <row r="14894" spans="1:5" x14ac:dyDescent="0.2">
      <c r="A14894" s="287" t="s">
        <v>14899</v>
      </c>
      <c r="B14894" s="287" t="s">
        <v>31279</v>
      </c>
      <c r="C14894" s="287" t="s">
        <v>22946</v>
      </c>
      <c r="D14894" t="str">
        <f t="shared" si="232"/>
        <v>un</v>
      </c>
      <c r="E14894" s="288">
        <v>14.9</v>
      </c>
    </row>
    <row r="14895" spans="1:5" x14ac:dyDescent="0.2">
      <c r="A14895" s="287" t="s">
        <v>14900</v>
      </c>
      <c r="B14895" s="287" t="s">
        <v>31279</v>
      </c>
      <c r="C14895" s="287" t="s">
        <v>22946</v>
      </c>
      <c r="D14895" t="str">
        <f t="shared" si="232"/>
        <v>un</v>
      </c>
      <c r="E14895" s="288">
        <v>14.28</v>
      </c>
    </row>
    <row r="14896" spans="1:5" x14ac:dyDescent="0.2">
      <c r="A14896" s="287" t="s">
        <v>14901</v>
      </c>
      <c r="B14896" s="287" t="s">
        <v>31280</v>
      </c>
      <c r="C14896" s="287" t="s">
        <v>22946</v>
      </c>
      <c r="D14896" t="str">
        <f t="shared" si="232"/>
        <v>un</v>
      </c>
      <c r="E14896" s="288">
        <v>16.28</v>
      </c>
    </row>
    <row r="14897" spans="1:5" x14ac:dyDescent="0.2">
      <c r="A14897" s="287" t="s">
        <v>14902</v>
      </c>
      <c r="B14897" s="287" t="s">
        <v>31280</v>
      </c>
      <c r="C14897" s="287" t="s">
        <v>22946</v>
      </c>
      <c r="D14897" t="str">
        <f t="shared" si="232"/>
        <v>un</v>
      </c>
      <c r="E14897" s="288">
        <v>15.5</v>
      </c>
    </row>
    <row r="14898" spans="1:5" x14ac:dyDescent="0.2">
      <c r="A14898" s="287" t="s">
        <v>14903</v>
      </c>
      <c r="B14898" s="287" t="s">
        <v>31281</v>
      </c>
      <c r="C14898" s="287" t="s">
        <v>22946</v>
      </c>
      <c r="D14898" t="str">
        <f t="shared" si="232"/>
        <v>un</v>
      </c>
      <c r="E14898" s="288">
        <v>20.37</v>
      </c>
    </row>
    <row r="14899" spans="1:5" x14ac:dyDescent="0.2">
      <c r="A14899" s="287" t="s">
        <v>14904</v>
      </c>
      <c r="B14899" s="287" t="s">
        <v>31281</v>
      </c>
      <c r="C14899" s="287" t="s">
        <v>22946</v>
      </c>
      <c r="D14899" t="str">
        <f t="shared" si="232"/>
        <v>un</v>
      </c>
      <c r="E14899" s="288">
        <v>19.43</v>
      </c>
    </row>
    <row r="14900" spans="1:5" x14ac:dyDescent="0.2">
      <c r="A14900" s="287" t="s">
        <v>14905</v>
      </c>
      <c r="B14900" s="287" t="s">
        <v>31282</v>
      </c>
      <c r="C14900" s="287" t="s">
        <v>22946</v>
      </c>
      <c r="D14900" t="str">
        <f t="shared" si="232"/>
        <v>un</v>
      </c>
      <c r="E14900" s="288">
        <v>14.9</v>
      </c>
    </row>
    <row r="14901" spans="1:5" x14ac:dyDescent="0.2">
      <c r="A14901" s="287" t="s">
        <v>14906</v>
      </c>
      <c r="B14901" s="287" t="s">
        <v>31282</v>
      </c>
      <c r="C14901" s="287" t="s">
        <v>22946</v>
      </c>
      <c r="D14901" t="str">
        <f t="shared" si="232"/>
        <v>un</v>
      </c>
      <c r="E14901" s="288">
        <v>14.28</v>
      </c>
    </row>
    <row r="14902" spans="1:5" x14ac:dyDescent="0.2">
      <c r="A14902" s="287" t="s">
        <v>14907</v>
      </c>
      <c r="B14902" s="287" t="s">
        <v>31283</v>
      </c>
      <c r="C14902" s="287" t="s">
        <v>22946</v>
      </c>
      <c r="D14902" t="str">
        <f t="shared" si="232"/>
        <v>un</v>
      </c>
      <c r="E14902" s="288">
        <v>16.079999999999998</v>
      </c>
    </row>
    <row r="14903" spans="1:5" x14ac:dyDescent="0.2">
      <c r="A14903" s="287" t="s">
        <v>14908</v>
      </c>
      <c r="B14903" s="287" t="s">
        <v>31283</v>
      </c>
      <c r="C14903" s="287" t="s">
        <v>22946</v>
      </c>
      <c r="D14903" t="str">
        <f t="shared" si="232"/>
        <v>un</v>
      </c>
      <c r="E14903" s="288">
        <v>15.3</v>
      </c>
    </row>
    <row r="14904" spans="1:5" x14ac:dyDescent="0.2">
      <c r="A14904" s="287" t="s">
        <v>14909</v>
      </c>
      <c r="B14904" s="287" t="s">
        <v>31284</v>
      </c>
      <c r="C14904" s="287" t="s">
        <v>22946</v>
      </c>
      <c r="D14904" t="str">
        <f t="shared" si="232"/>
        <v>un</v>
      </c>
      <c r="E14904" s="288">
        <v>20.84</v>
      </c>
    </row>
    <row r="14905" spans="1:5" x14ac:dyDescent="0.2">
      <c r="A14905" s="287" t="s">
        <v>14910</v>
      </c>
      <c r="B14905" s="287" t="s">
        <v>31284</v>
      </c>
      <c r="C14905" s="287" t="s">
        <v>22946</v>
      </c>
      <c r="D14905" t="str">
        <f t="shared" si="232"/>
        <v>un</v>
      </c>
      <c r="E14905" s="288">
        <v>19.899999999999999</v>
      </c>
    </row>
    <row r="14906" spans="1:5" x14ac:dyDescent="0.2">
      <c r="A14906" s="287" t="s">
        <v>14911</v>
      </c>
      <c r="B14906" s="287" t="s">
        <v>31285</v>
      </c>
      <c r="C14906" s="287" t="s">
        <v>22946</v>
      </c>
      <c r="D14906" t="str">
        <f t="shared" si="232"/>
        <v>un</v>
      </c>
      <c r="E14906" s="288">
        <v>13.95</v>
      </c>
    </row>
    <row r="14907" spans="1:5" x14ac:dyDescent="0.2">
      <c r="A14907" s="287" t="s">
        <v>14912</v>
      </c>
      <c r="B14907" s="287" t="s">
        <v>31285</v>
      </c>
      <c r="C14907" s="287" t="s">
        <v>22946</v>
      </c>
      <c r="D14907" t="str">
        <f t="shared" si="232"/>
        <v>un</v>
      </c>
      <c r="E14907" s="288">
        <v>13.33</v>
      </c>
    </row>
    <row r="14908" spans="1:5" x14ac:dyDescent="0.2">
      <c r="A14908" s="287" t="s">
        <v>14913</v>
      </c>
      <c r="B14908" s="287" t="s">
        <v>31286</v>
      </c>
      <c r="C14908" s="287" t="s">
        <v>22946</v>
      </c>
      <c r="D14908" t="str">
        <f t="shared" si="232"/>
        <v>un</v>
      </c>
      <c r="E14908" s="288">
        <v>15.32</v>
      </c>
    </row>
    <row r="14909" spans="1:5" x14ac:dyDescent="0.2">
      <c r="A14909" s="287" t="s">
        <v>14914</v>
      </c>
      <c r="B14909" s="287" t="s">
        <v>31286</v>
      </c>
      <c r="C14909" s="287" t="s">
        <v>22946</v>
      </c>
      <c r="D14909" t="str">
        <f t="shared" si="232"/>
        <v>un</v>
      </c>
      <c r="E14909" s="288">
        <v>14.54</v>
      </c>
    </row>
    <row r="14910" spans="1:5" x14ac:dyDescent="0.2">
      <c r="A14910" s="287" t="s">
        <v>14915</v>
      </c>
      <c r="B14910" s="287" t="s">
        <v>31287</v>
      </c>
      <c r="C14910" s="287" t="s">
        <v>22946</v>
      </c>
      <c r="D14910" t="str">
        <f t="shared" si="232"/>
        <v>un</v>
      </c>
      <c r="E14910" s="288">
        <v>20.28</v>
      </c>
    </row>
    <row r="14911" spans="1:5" x14ac:dyDescent="0.2">
      <c r="A14911" s="287" t="s">
        <v>14916</v>
      </c>
      <c r="B14911" s="287" t="s">
        <v>31287</v>
      </c>
      <c r="C14911" s="287" t="s">
        <v>22946</v>
      </c>
      <c r="D14911" t="str">
        <f t="shared" si="232"/>
        <v>un</v>
      </c>
      <c r="E14911" s="288">
        <v>19.34</v>
      </c>
    </row>
    <row r="14912" spans="1:5" x14ac:dyDescent="0.2">
      <c r="A14912" s="287" t="s">
        <v>14917</v>
      </c>
      <c r="B14912" s="287" t="s">
        <v>31288</v>
      </c>
      <c r="C14912" s="287" t="s">
        <v>22946</v>
      </c>
      <c r="D14912" t="str">
        <f t="shared" si="232"/>
        <v>un</v>
      </c>
      <c r="E14912" s="288">
        <v>14.9</v>
      </c>
    </row>
    <row r="14913" spans="1:5" x14ac:dyDescent="0.2">
      <c r="A14913" s="287" t="s">
        <v>14918</v>
      </c>
      <c r="B14913" s="287" t="s">
        <v>31288</v>
      </c>
      <c r="C14913" s="287" t="s">
        <v>22946</v>
      </c>
      <c r="D14913" t="str">
        <f t="shared" si="232"/>
        <v>un</v>
      </c>
      <c r="E14913" s="288">
        <v>14.28</v>
      </c>
    </row>
    <row r="14914" spans="1:5" x14ac:dyDescent="0.2">
      <c r="A14914" s="287" t="s">
        <v>14919</v>
      </c>
      <c r="B14914" s="287" t="s">
        <v>31289</v>
      </c>
      <c r="C14914" s="287" t="s">
        <v>22946</v>
      </c>
      <c r="D14914" t="str">
        <f t="shared" ref="D14914:D14977" si="233">LOWER(C14914)</f>
        <v>un</v>
      </c>
      <c r="E14914" s="288">
        <v>16.079999999999998</v>
      </c>
    </row>
    <row r="14915" spans="1:5" x14ac:dyDescent="0.2">
      <c r="A14915" s="287" t="s">
        <v>14920</v>
      </c>
      <c r="B14915" s="287" t="s">
        <v>31289</v>
      </c>
      <c r="C14915" s="287" t="s">
        <v>22946</v>
      </c>
      <c r="D14915" t="str">
        <f t="shared" si="233"/>
        <v>un</v>
      </c>
      <c r="E14915" s="288">
        <v>15.3</v>
      </c>
    </row>
    <row r="14916" spans="1:5" x14ac:dyDescent="0.2">
      <c r="A14916" s="287" t="s">
        <v>14921</v>
      </c>
      <c r="B14916" s="287" t="s">
        <v>31290</v>
      </c>
      <c r="C14916" s="287" t="s">
        <v>22946</v>
      </c>
      <c r="D14916" t="str">
        <f t="shared" si="233"/>
        <v>un</v>
      </c>
      <c r="E14916" s="288">
        <v>17.52</v>
      </c>
    </row>
    <row r="14917" spans="1:5" x14ac:dyDescent="0.2">
      <c r="A14917" s="287" t="s">
        <v>14922</v>
      </c>
      <c r="B14917" s="287" t="s">
        <v>31290</v>
      </c>
      <c r="C14917" s="287" t="s">
        <v>22946</v>
      </c>
      <c r="D14917" t="str">
        <f t="shared" si="233"/>
        <v>un</v>
      </c>
      <c r="E14917" s="288">
        <v>16.579999999999998</v>
      </c>
    </row>
    <row r="14918" spans="1:5" x14ac:dyDescent="0.2">
      <c r="A14918" s="287" t="s">
        <v>14923</v>
      </c>
      <c r="B14918" s="287" t="s">
        <v>31291</v>
      </c>
      <c r="C14918" s="287" t="s">
        <v>22946</v>
      </c>
      <c r="D14918" t="str">
        <f t="shared" si="233"/>
        <v>un</v>
      </c>
      <c r="E14918" s="288">
        <v>56.89</v>
      </c>
    </row>
    <row r="14919" spans="1:5" x14ac:dyDescent="0.2">
      <c r="A14919" s="287" t="s">
        <v>14924</v>
      </c>
      <c r="B14919" s="287" t="s">
        <v>31291</v>
      </c>
      <c r="C14919" s="287" t="s">
        <v>22946</v>
      </c>
      <c r="D14919" t="str">
        <f t="shared" si="233"/>
        <v>un</v>
      </c>
      <c r="E14919" s="288">
        <v>55.79</v>
      </c>
    </row>
    <row r="14920" spans="1:5" x14ac:dyDescent="0.2">
      <c r="A14920" s="287" t="s">
        <v>14925</v>
      </c>
      <c r="B14920" s="287" t="s">
        <v>31292</v>
      </c>
      <c r="C14920" s="287" t="s">
        <v>22946</v>
      </c>
      <c r="D14920" t="str">
        <f t="shared" si="233"/>
        <v>un</v>
      </c>
      <c r="E14920" s="288">
        <v>14.9</v>
      </c>
    </row>
    <row r="14921" spans="1:5" x14ac:dyDescent="0.2">
      <c r="A14921" s="287" t="s">
        <v>14926</v>
      </c>
      <c r="B14921" s="287" t="s">
        <v>31292</v>
      </c>
      <c r="C14921" s="287" t="s">
        <v>22946</v>
      </c>
      <c r="D14921" t="str">
        <f t="shared" si="233"/>
        <v>un</v>
      </c>
      <c r="E14921" s="288">
        <v>14.28</v>
      </c>
    </row>
    <row r="14922" spans="1:5" x14ac:dyDescent="0.2">
      <c r="A14922" s="287" t="s">
        <v>14927</v>
      </c>
      <c r="B14922" s="287" t="s">
        <v>31293</v>
      </c>
      <c r="C14922" s="287" t="s">
        <v>22946</v>
      </c>
      <c r="D14922" t="str">
        <f t="shared" si="233"/>
        <v>un</v>
      </c>
      <c r="E14922" s="288">
        <v>15.7</v>
      </c>
    </row>
    <row r="14923" spans="1:5" x14ac:dyDescent="0.2">
      <c r="A14923" s="287" t="s">
        <v>14928</v>
      </c>
      <c r="B14923" s="287" t="s">
        <v>31293</v>
      </c>
      <c r="C14923" s="287" t="s">
        <v>22946</v>
      </c>
      <c r="D14923" t="str">
        <f t="shared" si="233"/>
        <v>un</v>
      </c>
      <c r="E14923" s="288">
        <v>14.92</v>
      </c>
    </row>
    <row r="14924" spans="1:5" x14ac:dyDescent="0.2">
      <c r="A14924" s="287" t="s">
        <v>14929</v>
      </c>
      <c r="B14924" s="287" t="s">
        <v>31294</v>
      </c>
      <c r="C14924" s="287" t="s">
        <v>22946</v>
      </c>
      <c r="D14924" t="str">
        <f t="shared" si="233"/>
        <v>un</v>
      </c>
      <c r="E14924" s="288">
        <v>18.239999999999998</v>
      </c>
    </row>
    <row r="14925" spans="1:5" x14ac:dyDescent="0.2">
      <c r="A14925" s="287" t="s">
        <v>14930</v>
      </c>
      <c r="B14925" s="287" t="s">
        <v>31294</v>
      </c>
      <c r="C14925" s="287" t="s">
        <v>22946</v>
      </c>
      <c r="D14925" t="str">
        <f t="shared" si="233"/>
        <v>un</v>
      </c>
      <c r="E14925" s="288">
        <v>17.3</v>
      </c>
    </row>
    <row r="14926" spans="1:5" x14ac:dyDescent="0.2">
      <c r="A14926" s="287" t="s">
        <v>14931</v>
      </c>
      <c r="B14926" s="287" t="s">
        <v>31295</v>
      </c>
      <c r="C14926" s="287" t="s">
        <v>22946</v>
      </c>
      <c r="D14926" t="str">
        <f t="shared" si="233"/>
        <v>un</v>
      </c>
      <c r="E14926" s="288">
        <v>17.510000000000002</v>
      </c>
    </row>
    <row r="14927" spans="1:5" x14ac:dyDescent="0.2">
      <c r="A14927" s="287" t="s">
        <v>14932</v>
      </c>
      <c r="B14927" s="287" t="s">
        <v>31295</v>
      </c>
      <c r="C14927" s="287" t="s">
        <v>22946</v>
      </c>
      <c r="D14927" t="str">
        <f t="shared" si="233"/>
        <v>un</v>
      </c>
      <c r="E14927" s="288">
        <v>16.89</v>
      </c>
    </row>
    <row r="14928" spans="1:5" x14ac:dyDescent="0.2">
      <c r="A14928" s="287" t="s">
        <v>14933</v>
      </c>
      <c r="B14928" s="287" t="s">
        <v>31296</v>
      </c>
      <c r="C14928" s="287" t="s">
        <v>22946</v>
      </c>
      <c r="D14928" t="str">
        <f t="shared" si="233"/>
        <v>un</v>
      </c>
      <c r="E14928" s="288">
        <v>18.47</v>
      </c>
    </row>
    <row r="14929" spans="1:5" x14ac:dyDescent="0.2">
      <c r="A14929" s="287" t="s">
        <v>14934</v>
      </c>
      <c r="B14929" s="287" t="s">
        <v>31296</v>
      </c>
      <c r="C14929" s="287" t="s">
        <v>22946</v>
      </c>
      <c r="D14929" t="str">
        <f t="shared" si="233"/>
        <v>un</v>
      </c>
      <c r="E14929" s="288">
        <v>17.690000000000001</v>
      </c>
    </row>
    <row r="14930" spans="1:5" x14ac:dyDescent="0.2">
      <c r="A14930" s="287" t="s">
        <v>14935</v>
      </c>
      <c r="B14930" s="287" t="s">
        <v>31297</v>
      </c>
      <c r="C14930" s="287" t="s">
        <v>22946</v>
      </c>
      <c r="D14930" t="str">
        <f t="shared" si="233"/>
        <v>un</v>
      </c>
      <c r="E14930" s="288">
        <v>23.45</v>
      </c>
    </row>
    <row r="14931" spans="1:5" x14ac:dyDescent="0.2">
      <c r="A14931" s="287" t="s">
        <v>14936</v>
      </c>
      <c r="B14931" s="287" t="s">
        <v>31297</v>
      </c>
      <c r="C14931" s="287" t="s">
        <v>22946</v>
      </c>
      <c r="D14931" t="str">
        <f t="shared" si="233"/>
        <v>un</v>
      </c>
      <c r="E14931" s="288">
        <v>22.51</v>
      </c>
    </row>
    <row r="14932" spans="1:5" x14ac:dyDescent="0.2">
      <c r="A14932" s="287" t="s">
        <v>14937</v>
      </c>
      <c r="B14932" s="287" t="s">
        <v>31298</v>
      </c>
      <c r="C14932" s="287" t="s">
        <v>22946</v>
      </c>
      <c r="D14932" t="str">
        <f t="shared" si="233"/>
        <v>un</v>
      </c>
      <c r="E14932" s="288">
        <v>23.21</v>
      </c>
    </row>
    <row r="14933" spans="1:5" x14ac:dyDescent="0.2">
      <c r="A14933" s="287" t="s">
        <v>14938</v>
      </c>
      <c r="B14933" s="287" t="s">
        <v>31298</v>
      </c>
      <c r="C14933" s="287" t="s">
        <v>22946</v>
      </c>
      <c r="D14933" t="str">
        <f t="shared" si="233"/>
        <v>un</v>
      </c>
      <c r="E14933" s="288">
        <v>22.27</v>
      </c>
    </row>
    <row r="14934" spans="1:5" x14ac:dyDescent="0.2">
      <c r="A14934" s="287" t="s">
        <v>14939</v>
      </c>
      <c r="B14934" s="287" t="s">
        <v>31299</v>
      </c>
      <c r="C14934" s="287" t="s">
        <v>22946</v>
      </c>
      <c r="D14934" t="str">
        <f t="shared" si="233"/>
        <v>un</v>
      </c>
      <c r="E14934" s="288">
        <v>64.25</v>
      </c>
    </row>
    <row r="14935" spans="1:5" x14ac:dyDescent="0.2">
      <c r="A14935" s="287" t="s">
        <v>14940</v>
      </c>
      <c r="B14935" s="287" t="s">
        <v>31299</v>
      </c>
      <c r="C14935" s="287" t="s">
        <v>22946</v>
      </c>
      <c r="D14935" t="str">
        <f t="shared" si="233"/>
        <v>un</v>
      </c>
      <c r="E14935" s="288">
        <v>63</v>
      </c>
    </row>
    <row r="14936" spans="1:5" x14ac:dyDescent="0.2">
      <c r="A14936" s="287" t="s">
        <v>14941</v>
      </c>
      <c r="B14936" s="287" t="s">
        <v>31300</v>
      </c>
      <c r="C14936" s="287" t="s">
        <v>22946</v>
      </c>
      <c r="D14936" t="str">
        <f t="shared" si="233"/>
        <v>un</v>
      </c>
      <c r="E14936" s="288">
        <v>15.27</v>
      </c>
    </row>
    <row r="14937" spans="1:5" x14ac:dyDescent="0.2">
      <c r="A14937" s="287" t="s">
        <v>14942</v>
      </c>
      <c r="B14937" s="287" t="s">
        <v>31300</v>
      </c>
      <c r="C14937" s="287" t="s">
        <v>22946</v>
      </c>
      <c r="D14937" t="str">
        <f t="shared" si="233"/>
        <v>un</v>
      </c>
      <c r="E14937" s="288">
        <v>14.65</v>
      </c>
    </row>
    <row r="14938" spans="1:5" x14ac:dyDescent="0.2">
      <c r="A14938" s="287" t="s">
        <v>14943</v>
      </c>
      <c r="B14938" s="287" t="s">
        <v>31301</v>
      </c>
      <c r="C14938" s="287" t="s">
        <v>22946</v>
      </c>
      <c r="D14938" t="str">
        <f t="shared" si="233"/>
        <v>un</v>
      </c>
      <c r="E14938" s="288">
        <v>16.079999999999998</v>
      </c>
    </row>
    <row r="14939" spans="1:5" x14ac:dyDescent="0.2">
      <c r="A14939" s="287" t="s">
        <v>14944</v>
      </c>
      <c r="B14939" s="287" t="s">
        <v>31301</v>
      </c>
      <c r="C14939" s="287" t="s">
        <v>22946</v>
      </c>
      <c r="D14939" t="str">
        <f t="shared" si="233"/>
        <v>un</v>
      </c>
      <c r="E14939" s="288">
        <v>15.3</v>
      </c>
    </row>
    <row r="14940" spans="1:5" x14ac:dyDescent="0.2">
      <c r="A14940" s="287" t="s">
        <v>14945</v>
      </c>
      <c r="B14940" s="287" t="s">
        <v>31302</v>
      </c>
      <c r="C14940" s="287" t="s">
        <v>22946</v>
      </c>
      <c r="D14940" t="str">
        <f t="shared" si="233"/>
        <v>un</v>
      </c>
      <c r="E14940" s="288">
        <v>23.21</v>
      </c>
    </row>
    <row r="14941" spans="1:5" x14ac:dyDescent="0.2">
      <c r="A14941" s="287" t="s">
        <v>14946</v>
      </c>
      <c r="B14941" s="287" t="s">
        <v>31302</v>
      </c>
      <c r="C14941" s="287" t="s">
        <v>22946</v>
      </c>
      <c r="D14941" t="str">
        <f t="shared" si="233"/>
        <v>un</v>
      </c>
      <c r="E14941" s="288">
        <v>22.27</v>
      </c>
    </row>
    <row r="14942" spans="1:5" x14ac:dyDescent="0.2">
      <c r="A14942" s="287" t="s">
        <v>14947</v>
      </c>
      <c r="B14942" s="287" t="s">
        <v>31303</v>
      </c>
      <c r="C14942" s="287" t="s">
        <v>22946</v>
      </c>
      <c r="D14942" t="str">
        <f t="shared" si="233"/>
        <v>un</v>
      </c>
      <c r="E14942" s="288">
        <v>10.11</v>
      </c>
    </row>
    <row r="14943" spans="1:5" x14ac:dyDescent="0.2">
      <c r="A14943" s="287" t="s">
        <v>14948</v>
      </c>
      <c r="B14943" s="287" t="s">
        <v>31303</v>
      </c>
      <c r="C14943" s="287" t="s">
        <v>22946</v>
      </c>
      <c r="D14943" t="str">
        <f t="shared" si="233"/>
        <v>un</v>
      </c>
      <c r="E14943" s="288">
        <v>9.49</v>
      </c>
    </row>
    <row r="14944" spans="1:5" x14ac:dyDescent="0.2">
      <c r="A14944" s="287" t="s">
        <v>14949</v>
      </c>
      <c r="B14944" s="287" t="s">
        <v>31304</v>
      </c>
      <c r="C14944" s="287" t="s">
        <v>22946</v>
      </c>
      <c r="D14944" t="str">
        <f t="shared" si="233"/>
        <v>un</v>
      </c>
      <c r="E14944" s="288">
        <v>11.29</v>
      </c>
    </row>
    <row r="14945" spans="1:5" x14ac:dyDescent="0.2">
      <c r="A14945" s="287" t="s">
        <v>14950</v>
      </c>
      <c r="B14945" s="287" t="s">
        <v>31304</v>
      </c>
      <c r="C14945" s="287" t="s">
        <v>22946</v>
      </c>
      <c r="D14945" t="str">
        <f t="shared" si="233"/>
        <v>un</v>
      </c>
      <c r="E14945" s="288">
        <v>10.51</v>
      </c>
    </row>
    <row r="14946" spans="1:5" x14ac:dyDescent="0.2">
      <c r="A14946" s="287" t="s">
        <v>14951</v>
      </c>
      <c r="B14946" s="287" t="s">
        <v>31305</v>
      </c>
      <c r="C14946" s="287" t="s">
        <v>22946</v>
      </c>
      <c r="D14946" t="str">
        <f t="shared" si="233"/>
        <v>un</v>
      </c>
      <c r="E14946" s="288">
        <v>16.149999999999999</v>
      </c>
    </row>
    <row r="14947" spans="1:5" x14ac:dyDescent="0.2">
      <c r="A14947" s="287" t="s">
        <v>14952</v>
      </c>
      <c r="B14947" s="287" t="s">
        <v>31305</v>
      </c>
      <c r="C14947" s="287" t="s">
        <v>22946</v>
      </c>
      <c r="D14947" t="str">
        <f t="shared" si="233"/>
        <v>un</v>
      </c>
      <c r="E14947" s="288">
        <v>15.21</v>
      </c>
    </row>
    <row r="14948" spans="1:5" x14ac:dyDescent="0.2">
      <c r="A14948" s="287" t="s">
        <v>14953</v>
      </c>
      <c r="B14948" s="287" t="s">
        <v>31306</v>
      </c>
      <c r="C14948" s="287" t="s">
        <v>22946</v>
      </c>
      <c r="D14948" t="str">
        <f t="shared" si="233"/>
        <v>un</v>
      </c>
      <c r="E14948" s="288">
        <v>7.77</v>
      </c>
    </row>
    <row r="14949" spans="1:5" x14ac:dyDescent="0.2">
      <c r="A14949" s="287" t="s">
        <v>14954</v>
      </c>
      <c r="B14949" s="287" t="s">
        <v>31306</v>
      </c>
      <c r="C14949" s="287" t="s">
        <v>22946</v>
      </c>
      <c r="D14949" t="str">
        <f t="shared" si="233"/>
        <v>un</v>
      </c>
      <c r="E14949" s="288">
        <v>7.12</v>
      </c>
    </row>
    <row r="14950" spans="1:5" x14ac:dyDescent="0.2">
      <c r="A14950" s="287" t="s">
        <v>14955</v>
      </c>
      <c r="B14950" s="287" t="s">
        <v>31307</v>
      </c>
      <c r="C14950" s="287" t="s">
        <v>22946</v>
      </c>
      <c r="D14950" t="str">
        <f t="shared" si="233"/>
        <v>un</v>
      </c>
      <c r="E14950" s="288">
        <v>8.1300000000000008</v>
      </c>
    </row>
    <row r="14951" spans="1:5" x14ac:dyDescent="0.2">
      <c r="A14951" s="287" t="s">
        <v>14956</v>
      </c>
      <c r="B14951" s="287" t="s">
        <v>31307</v>
      </c>
      <c r="C14951" s="287" t="s">
        <v>22946</v>
      </c>
      <c r="D14951" t="str">
        <f t="shared" si="233"/>
        <v>un</v>
      </c>
      <c r="E14951" s="288">
        <v>7.48</v>
      </c>
    </row>
    <row r="14952" spans="1:5" x14ac:dyDescent="0.2">
      <c r="A14952" s="287" t="s">
        <v>14957</v>
      </c>
      <c r="B14952" s="287" t="s">
        <v>31308</v>
      </c>
      <c r="C14952" s="287" t="s">
        <v>22946</v>
      </c>
      <c r="D14952" t="str">
        <f t="shared" si="233"/>
        <v>un</v>
      </c>
      <c r="E14952" s="288">
        <v>9.3699999999999992</v>
      </c>
    </row>
    <row r="14953" spans="1:5" x14ac:dyDescent="0.2">
      <c r="A14953" s="287" t="s">
        <v>14958</v>
      </c>
      <c r="B14953" s="287" t="s">
        <v>31308</v>
      </c>
      <c r="C14953" s="287" t="s">
        <v>22946</v>
      </c>
      <c r="D14953" t="str">
        <f t="shared" si="233"/>
        <v>un</v>
      </c>
      <c r="E14953" s="288">
        <v>8.7200000000000006</v>
      </c>
    </row>
    <row r="14954" spans="1:5" x14ac:dyDescent="0.2">
      <c r="A14954" s="287" t="s">
        <v>14959</v>
      </c>
      <c r="B14954" s="287" t="s">
        <v>31309</v>
      </c>
      <c r="C14954" s="287" t="s">
        <v>22946</v>
      </c>
      <c r="D14954" t="str">
        <f t="shared" si="233"/>
        <v>un</v>
      </c>
      <c r="E14954" s="288">
        <v>40.1</v>
      </c>
    </row>
    <row r="14955" spans="1:5" x14ac:dyDescent="0.2">
      <c r="A14955" s="287" t="s">
        <v>14960</v>
      </c>
      <c r="B14955" s="287" t="s">
        <v>31309</v>
      </c>
      <c r="C14955" s="287" t="s">
        <v>22946</v>
      </c>
      <c r="D14955" t="str">
        <f t="shared" si="233"/>
        <v>un</v>
      </c>
      <c r="E14955" s="288">
        <v>36.31</v>
      </c>
    </row>
    <row r="14956" spans="1:5" x14ac:dyDescent="0.2">
      <c r="A14956" s="287" t="s">
        <v>14961</v>
      </c>
      <c r="B14956" s="287" t="s">
        <v>31310</v>
      </c>
      <c r="C14956" s="287" t="s">
        <v>22946</v>
      </c>
      <c r="D14956" t="str">
        <f t="shared" si="233"/>
        <v>un</v>
      </c>
      <c r="E14956" s="288">
        <v>19.059999999999999</v>
      </c>
    </row>
    <row r="14957" spans="1:5" x14ac:dyDescent="0.2">
      <c r="A14957" s="287" t="s">
        <v>14962</v>
      </c>
      <c r="B14957" s="287" t="s">
        <v>31310</v>
      </c>
      <c r="C14957" s="287" t="s">
        <v>22946</v>
      </c>
      <c r="D14957" t="str">
        <f t="shared" si="233"/>
        <v>un</v>
      </c>
      <c r="E14957" s="288">
        <v>16.86</v>
      </c>
    </row>
    <row r="14958" spans="1:5" x14ac:dyDescent="0.2">
      <c r="A14958" s="287" t="s">
        <v>14963</v>
      </c>
      <c r="B14958" s="287" t="s">
        <v>31311</v>
      </c>
      <c r="C14958" s="287" t="s">
        <v>22946</v>
      </c>
      <c r="D14958" t="str">
        <f t="shared" si="233"/>
        <v>un</v>
      </c>
      <c r="E14958" s="288">
        <v>70.2</v>
      </c>
    </row>
    <row r="14959" spans="1:5" x14ac:dyDescent="0.2">
      <c r="A14959" s="287" t="s">
        <v>14964</v>
      </c>
      <c r="B14959" s="287" t="s">
        <v>31311</v>
      </c>
      <c r="C14959" s="287" t="s">
        <v>22946</v>
      </c>
      <c r="D14959" t="str">
        <f t="shared" si="233"/>
        <v>un</v>
      </c>
      <c r="E14959" s="288">
        <v>68</v>
      </c>
    </row>
    <row r="14960" spans="1:5" x14ac:dyDescent="0.2">
      <c r="A14960" s="287" t="s">
        <v>14965</v>
      </c>
      <c r="B14960" s="287" t="s">
        <v>31312</v>
      </c>
      <c r="C14960" s="287" t="s">
        <v>22946</v>
      </c>
      <c r="D14960" t="str">
        <f t="shared" si="233"/>
        <v>un</v>
      </c>
      <c r="E14960" s="288">
        <v>187.72</v>
      </c>
    </row>
    <row r="14961" spans="1:5" x14ac:dyDescent="0.2">
      <c r="A14961" s="287" t="s">
        <v>14966</v>
      </c>
      <c r="B14961" s="287" t="s">
        <v>31312</v>
      </c>
      <c r="C14961" s="287" t="s">
        <v>22946</v>
      </c>
      <c r="D14961" t="str">
        <f t="shared" si="233"/>
        <v>un</v>
      </c>
      <c r="E14961" s="288">
        <v>185.37</v>
      </c>
    </row>
    <row r="14962" spans="1:5" x14ac:dyDescent="0.2">
      <c r="A14962" s="287" t="s">
        <v>14967</v>
      </c>
      <c r="B14962" s="287" t="s">
        <v>31313</v>
      </c>
      <c r="C14962" s="287" t="s">
        <v>22946</v>
      </c>
      <c r="D14962" t="str">
        <f t="shared" si="233"/>
        <v>un</v>
      </c>
      <c r="E14962" s="288">
        <v>305.95</v>
      </c>
    </row>
    <row r="14963" spans="1:5" x14ac:dyDescent="0.2">
      <c r="A14963" s="287" t="s">
        <v>14968</v>
      </c>
      <c r="B14963" s="287" t="s">
        <v>31313</v>
      </c>
      <c r="C14963" s="287" t="s">
        <v>22946</v>
      </c>
      <c r="D14963" t="str">
        <f t="shared" si="233"/>
        <v>un</v>
      </c>
      <c r="E14963" s="288">
        <v>303.44</v>
      </c>
    </row>
    <row r="14964" spans="1:5" x14ac:dyDescent="0.2">
      <c r="A14964" s="287" t="s">
        <v>14969</v>
      </c>
      <c r="B14964" s="287" t="s">
        <v>31314</v>
      </c>
      <c r="C14964" s="287" t="s">
        <v>22946</v>
      </c>
      <c r="D14964" t="str">
        <f t="shared" si="233"/>
        <v>un</v>
      </c>
      <c r="E14964" s="288">
        <v>477.83</v>
      </c>
    </row>
    <row r="14965" spans="1:5" x14ac:dyDescent="0.2">
      <c r="A14965" s="287" t="s">
        <v>14970</v>
      </c>
      <c r="B14965" s="287" t="s">
        <v>31314</v>
      </c>
      <c r="C14965" s="287" t="s">
        <v>22946</v>
      </c>
      <c r="D14965" t="str">
        <f t="shared" si="233"/>
        <v>un</v>
      </c>
      <c r="E14965" s="288">
        <v>475.16</v>
      </c>
    </row>
    <row r="14966" spans="1:5" x14ac:dyDescent="0.2">
      <c r="A14966" s="287" t="s">
        <v>14971</v>
      </c>
      <c r="B14966" s="287" t="s">
        <v>31315</v>
      </c>
      <c r="C14966" s="287" t="s">
        <v>22946</v>
      </c>
      <c r="D14966" t="str">
        <f t="shared" si="233"/>
        <v>un</v>
      </c>
      <c r="E14966" s="288">
        <v>985.99</v>
      </c>
    </row>
    <row r="14967" spans="1:5" x14ac:dyDescent="0.2">
      <c r="A14967" s="287" t="s">
        <v>14972</v>
      </c>
      <c r="B14967" s="287" t="s">
        <v>31315</v>
      </c>
      <c r="C14967" s="287" t="s">
        <v>22946</v>
      </c>
      <c r="D14967" t="str">
        <f t="shared" si="233"/>
        <v>un</v>
      </c>
      <c r="E14967" s="288">
        <v>983.16</v>
      </c>
    </row>
    <row r="14968" spans="1:5" x14ac:dyDescent="0.2">
      <c r="A14968" s="287" t="s">
        <v>14973</v>
      </c>
      <c r="B14968" s="287" t="s">
        <v>31316</v>
      </c>
      <c r="C14968" s="287" t="s">
        <v>22946</v>
      </c>
      <c r="D14968" t="str">
        <f t="shared" si="233"/>
        <v>un</v>
      </c>
      <c r="E14968" s="288">
        <v>1578.12</v>
      </c>
    </row>
    <row r="14969" spans="1:5" x14ac:dyDescent="0.2">
      <c r="A14969" s="287" t="s">
        <v>14974</v>
      </c>
      <c r="B14969" s="287" t="s">
        <v>31316</v>
      </c>
      <c r="C14969" s="287" t="s">
        <v>22946</v>
      </c>
      <c r="D14969" t="str">
        <f t="shared" si="233"/>
        <v>un</v>
      </c>
      <c r="E14969" s="288">
        <v>1574.98</v>
      </c>
    </row>
    <row r="14970" spans="1:5" x14ac:dyDescent="0.2">
      <c r="A14970" s="287" t="s">
        <v>14975</v>
      </c>
      <c r="B14970" s="287" t="s">
        <v>31317</v>
      </c>
      <c r="C14970" s="287" t="s">
        <v>22946</v>
      </c>
      <c r="D14970" t="str">
        <f t="shared" si="233"/>
        <v>un</v>
      </c>
      <c r="E14970" s="288">
        <v>2907.13</v>
      </c>
    </row>
    <row r="14971" spans="1:5" x14ac:dyDescent="0.2">
      <c r="A14971" s="287" t="s">
        <v>14976</v>
      </c>
      <c r="B14971" s="287" t="s">
        <v>31317</v>
      </c>
      <c r="C14971" s="287" t="s">
        <v>22946</v>
      </c>
      <c r="D14971" t="str">
        <f t="shared" si="233"/>
        <v>un</v>
      </c>
      <c r="E14971" s="288">
        <v>2903.67</v>
      </c>
    </row>
    <row r="14972" spans="1:5" x14ac:dyDescent="0.2">
      <c r="A14972" s="287" t="s">
        <v>14977</v>
      </c>
      <c r="B14972" s="287" t="s">
        <v>31318</v>
      </c>
      <c r="C14972" s="287" t="s">
        <v>22946</v>
      </c>
      <c r="D14972" t="str">
        <f t="shared" si="233"/>
        <v>un</v>
      </c>
      <c r="E14972" s="288">
        <v>78.16</v>
      </c>
    </row>
    <row r="14973" spans="1:5" x14ac:dyDescent="0.2">
      <c r="A14973" s="287" t="s">
        <v>14978</v>
      </c>
      <c r="B14973" s="287" t="s">
        <v>31318</v>
      </c>
      <c r="C14973" s="287" t="s">
        <v>22946</v>
      </c>
      <c r="D14973" t="str">
        <f t="shared" si="233"/>
        <v>un</v>
      </c>
      <c r="E14973" s="288">
        <v>72.739999999999995</v>
      </c>
    </row>
    <row r="14974" spans="1:5" x14ac:dyDescent="0.2">
      <c r="A14974" s="287" t="s">
        <v>14979</v>
      </c>
      <c r="B14974" s="287" t="s">
        <v>31319</v>
      </c>
      <c r="C14974" s="287" t="s">
        <v>22946</v>
      </c>
      <c r="D14974" t="str">
        <f t="shared" si="233"/>
        <v>un</v>
      </c>
      <c r="E14974" s="288">
        <v>42.39</v>
      </c>
    </row>
    <row r="14975" spans="1:5" x14ac:dyDescent="0.2">
      <c r="A14975" s="287" t="s">
        <v>14980</v>
      </c>
      <c r="B14975" s="287" t="s">
        <v>31319</v>
      </c>
      <c r="C14975" s="287" t="s">
        <v>22946</v>
      </c>
      <c r="D14975" t="str">
        <f t="shared" si="233"/>
        <v>un</v>
      </c>
      <c r="E14975" s="288">
        <v>39.950000000000003</v>
      </c>
    </row>
    <row r="14976" spans="1:5" x14ac:dyDescent="0.2">
      <c r="A14976" s="287" t="s">
        <v>14981</v>
      </c>
      <c r="B14976" s="287" t="s">
        <v>31320</v>
      </c>
      <c r="C14976" s="287" t="s">
        <v>22946</v>
      </c>
      <c r="D14976" t="str">
        <f t="shared" si="233"/>
        <v>un</v>
      </c>
      <c r="E14976" s="288">
        <v>26.05</v>
      </c>
    </row>
    <row r="14977" spans="1:5" x14ac:dyDescent="0.2">
      <c r="A14977" s="287" t="s">
        <v>14982</v>
      </c>
      <c r="B14977" s="287" t="s">
        <v>31320</v>
      </c>
      <c r="C14977" s="287" t="s">
        <v>22946</v>
      </c>
      <c r="D14977" t="str">
        <f t="shared" si="233"/>
        <v>un</v>
      </c>
      <c r="E14977" s="288">
        <v>23.34</v>
      </c>
    </row>
    <row r="14978" spans="1:5" x14ac:dyDescent="0.2">
      <c r="A14978" s="287" t="s">
        <v>14983</v>
      </c>
      <c r="B14978" s="287" t="s">
        <v>31321</v>
      </c>
      <c r="C14978" s="287" t="s">
        <v>22946</v>
      </c>
      <c r="D14978" t="str">
        <f t="shared" ref="D14978:D15041" si="234">LOWER(C14978)</f>
        <v>un</v>
      </c>
      <c r="E14978" s="288">
        <v>28.14</v>
      </c>
    </row>
    <row r="14979" spans="1:5" x14ac:dyDescent="0.2">
      <c r="A14979" s="287" t="s">
        <v>14984</v>
      </c>
      <c r="B14979" s="287" t="s">
        <v>31321</v>
      </c>
      <c r="C14979" s="287" t="s">
        <v>22946</v>
      </c>
      <c r="D14979" t="str">
        <f t="shared" si="234"/>
        <v>un</v>
      </c>
      <c r="E14979" s="288">
        <v>25.43</v>
      </c>
    </row>
    <row r="14980" spans="1:5" x14ac:dyDescent="0.2">
      <c r="A14980" s="287" t="s">
        <v>14985</v>
      </c>
      <c r="B14980" s="287" t="s">
        <v>31322</v>
      </c>
      <c r="C14980" s="287" t="s">
        <v>22946</v>
      </c>
      <c r="D14980" t="str">
        <f t="shared" si="234"/>
        <v>un</v>
      </c>
      <c r="E14980" s="288">
        <v>47.67</v>
      </c>
    </row>
    <row r="14981" spans="1:5" x14ac:dyDescent="0.2">
      <c r="A14981" s="287" t="s">
        <v>14986</v>
      </c>
      <c r="B14981" s="287" t="s">
        <v>31322</v>
      </c>
      <c r="C14981" s="287" t="s">
        <v>22946</v>
      </c>
      <c r="D14981" t="str">
        <f t="shared" si="234"/>
        <v>un</v>
      </c>
      <c r="E14981" s="288">
        <v>44.8</v>
      </c>
    </row>
    <row r="14982" spans="1:5" x14ac:dyDescent="0.2">
      <c r="A14982" s="287" t="s">
        <v>14987</v>
      </c>
      <c r="B14982" s="287" t="s">
        <v>31323</v>
      </c>
      <c r="C14982" s="287" t="s">
        <v>22946</v>
      </c>
      <c r="D14982" t="str">
        <f t="shared" si="234"/>
        <v>un</v>
      </c>
      <c r="E14982" s="288">
        <v>63.63</v>
      </c>
    </row>
    <row r="14983" spans="1:5" x14ac:dyDescent="0.2">
      <c r="A14983" s="287" t="s">
        <v>14988</v>
      </c>
      <c r="B14983" s="287" t="s">
        <v>31323</v>
      </c>
      <c r="C14983" s="287" t="s">
        <v>22946</v>
      </c>
      <c r="D14983" t="str">
        <f t="shared" si="234"/>
        <v>un</v>
      </c>
      <c r="E14983" s="288">
        <v>60.76</v>
      </c>
    </row>
    <row r="14984" spans="1:5" x14ac:dyDescent="0.2">
      <c r="A14984" s="287" t="s">
        <v>14989</v>
      </c>
      <c r="B14984" s="287" t="s">
        <v>31324</v>
      </c>
      <c r="C14984" s="287" t="s">
        <v>22946</v>
      </c>
      <c r="D14984" t="str">
        <f t="shared" si="234"/>
        <v>un</v>
      </c>
      <c r="E14984" s="288">
        <v>73.260000000000005</v>
      </c>
    </row>
    <row r="14985" spans="1:5" x14ac:dyDescent="0.2">
      <c r="A14985" s="287" t="s">
        <v>14990</v>
      </c>
      <c r="B14985" s="287" t="s">
        <v>31324</v>
      </c>
      <c r="C14985" s="287" t="s">
        <v>22946</v>
      </c>
      <c r="D14985" t="str">
        <f t="shared" si="234"/>
        <v>un</v>
      </c>
      <c r="E14985" s="288">
        <v>70.39</v>
      </c>
    </row>
    <row r="14986" spans="1:5" x14ac:dyDescent="0.2">
      <c r="A14986" s="287" t="s">
        <v>14991</v>
      </c>
      <c r="B14986" s="287" t="s">
        <v>31325</v>
      </c>
      <c r="C14986" s="287" t="s">
        <v>22946</v>
      </c>
      <c r="D14986" t="str">
        <f t="shared" si="234"/>
        <v>un</v>
      </c>
      <c r="E14986" s="288">
        <v>77.39</v>
      </c>
    </row>
    <row r="14987" spans="1:5" x14ac:dyDescent="0.2">
      <c r="A14987" s="287" t="s">
        <v>14992</v>
      </c>
      <c r="B14987" s="287" t="s">
        <v>31325</v>
      </c>
      <c r="C14987" s="287" t="s">
        <v>22946</v>
      </c>
      <c r="D14987" t="str">
        <f t="shared" si="234"/>
        <v>un</v>
      </c>
      <c r="E14987" s="288">
        <v>74.41</v>
      </c>
    </row>
    <row r="14988" spans="1:5" x14ac:dyDescent="0.2">
      <c r="A14988" s="287" t="s">
        <v>14993</v>
      </c>
      <c r="B14988" s="287" t="s">
        <v>31326</v>
      </c>
      <c r="C14988" s="287" t="s">
        <v>22946</v>
      </c>
      <c r="D14988" t="str">
        <f t="shared" si="234"/>
        <v>un</v>
      </c>
      <c r="E14988" s="288">
        <v>80.28</v>
      </c>
    </row>
    <row r="14989" spans="1:5" x14ac:dyDescent="0.2">
      <c r="A14989" s="287" t="s">
        <v>14994</v>
      </c>
      <c r="B14989" s="287" t="s">
        <v>31326</v>
      </c>
      <c r="C14989" s="287" t="s">
        <v>22946</v>
      </c>
      <c r="D14989" t="str">
        <f t="shared" si="234"/>
        <v>un</v>
      </c>
      <c r="E14989" s="288">
        <v>77.3</v>
      </c>
    </row>
    <row r="14990" spans="1:5" x14ac:dyDescent="0.2">
      <c r="A14990" s="287" t="s">
        <v>14995</v>
      </c>
      <c r="B14990" s="287" t="s">
        <v>31327</v>
      </c>
      <c r="C14990" s="287" t="s">
        <v>22946</v>
      </c>
      <c r="D14990" t="str">
        <f t="shared" si="234"/>
        <v>un</v>
      </c>
      <c r="E14990" s="288">
        <v>40.24</v>
      </c>
    </row>
    <row r="14991" spans="1:5" x14ac:dyDescent="0.2">
      <c r="A14991" s="287" t="s">
        <v>14996</v>
      </c>
      <c r="B14991" s="287" t="s">
        <v>31327</v>
      </c>
      <c r="C14991" s="287" t="s">
        <v>22946</v>
      </c>
      <c r="D14991" t="str">
        <f t="shared" si="234"/>
        <v>un</v>
      </c>
      <c r="E14991" s="288">
        <v>35.869999999999997</v>
      </c>
    </row>
    <row r="14992" spans="1:5" x14ac:dyDescent="0.2">
      <c r="A14992" s="287" t="s">
        <v>14997</v>
      </c>
      <c r="B14992" s="287" t="s">
        <v>31328</v>
      </c>
      <c r="C14992" s="287" t="s">
        <v>22946</v>
      </c>
      <c r="D14992" t="str">
        <f t="shared" si="234"/>
        <v>un</v>
      </c>
      <c r="E14992" s="288">
        <v>41.27</v>
      </c>
    </row>
    <row r="14993" spans="1:5" x14ac:dyDescent="0.2">
      <c r="A14993" s="287" t="s">
        <v>14998</v>
      </c>
      <c r="B14993" s="287" t="s">
        <v>31328</v>
      </c>
      <c r="C14993" s="287" t="s">
        <v>22946</v>
      </c>
      <c r="D14993" t="str">
        <f t="shared" si="234"/>
        <v>un</v>
      </c>
      <c r="E14993" s="288">
        <v>36.880000000000003</v>
      </c>
    </row>
    <row r="14994" spans="1:5" x14ac:dyDescent="0.2">
      <c r="A14994" s="287" t="s">
        <v>14999</v>
      </c>
      <c r="B14994" s="287" t="s">
        <v>31329</v>
      </c>
      <c r="C14994" s="287" t="s">
        <v>22946</v>
      </c>
      <c r="D14994" t="str">
        <f t="shared" si="234"/>
        <v>un</v>
      </c>
      <c r="E14994" s="288">
        <v>48.49</v>
      </c>
    </row>
    <row r="14995" spans="1:5" x14ac:dyDescent="0.2">
      <c r="A14995" s="287" t="s">
        <v>15000</v>
      </c>
      <c r="B14995" s="287" t="s">
        <v>31329</v>
      </c>
      <c r="C14995" s="287" t="s">
        <v>22946</v>
      </c>
      <c r="D14995" t="str">
        <f t="shared" si="234"/>
        <v>un</v>
      </c>
      <c r="E14995" s="288">
        <v>43.63</v>
      </c>
    </row>
    <row r="14996" spans="1:5" x14ac:dyDescent="0.2">
      <c r="A14996" s="287" t="s">
        <v>15001</v>
      </c>
      <c r="B14996" s="287" t="s">
        <v>31330</v>
      </c>
      <c r="C14996" s="287" t="s">
        <v>22946</v>
      </c>
      <c r="D14996" t="str">
        <f t="shared" si="234"/>
        <v>un</v>
      </c>
      <c r="E14996" s="288">
        <v>53.56</v>
      </c>
    </row>
    <row r="14997" spans="1:5" x14ac:dyDescent="0.2">
      <c r="A14997" s="287" t="s">
        <v>15002</v>
      </c>
      <c r="B14997" s="287" t="s">
        <v>31330</v>
      </c>
      <c r="C14997" s="287" t="s">
        <v>22946</v>
      </c>
      <c r="D14997" t="str">
        <f t="shared" si="234"/>
        <v>un</v>
      </c>
      <c r="E14997" s="288">
        <v>48.67</v>
      </c>
    </row>
    <row r="14998" spans="1:5" x14ac:dyDescent="0.2">
      <c r="A14998" s="287" t="s">
        <v>15003</v>
      </c>
      <c r="B14998" s="287" t="s">
        <v>31331</v>
      </c>
      <c r="C14998" s="287" t="s">
        <v>22946</v>
      </c>
      <c r="D14998" t="str">
        <f t="shared" si="234"/>
        <v>un</v>
      </c>
      <c r="E14998" s="288">
        <v>61.49</v>
      </c>
    </row>
    <row r="14999" spans="1:5" x14ac:dyDescent="0.2">
      <c r="A14999" s="287" t="s">
        <v>15004</v>
      </c>
      <c r="B14999" s="287" t="s">
        <v>31331</v>
      </c>
      <c r="C14999" s="287" t="s">
        <v>22946</v>
      </c>
      <c r="D14999" t="str">
        <f t="shared" si="234"/>
        <v>un</v>
      </c>
      <c r="E14999" s="288">
        <v>56.56</v>
      </c>
    </row>
    <row r="15000" spans="1:5" x14ac:dyDescent="0.2">
      <c r="A15000" s="287" t="s">
        <v>15005</v>
      </c>
      <c r="B15000" s="287" t="s">
        <v>31332</v>
      </c>
      <c r="C15000" s="287" t="s">
        <v>22946</v>
      </c>
      <c r="D15000" t="str">
        <f t="shared" si="234"/>
        <v>un</v>
      </c>
      <c r="E15000" s="288">
        <v>85.98</v>
      </c>
    </row>
    <row r="15001" spans="1:5" x14ac:dyDescent="0.2">
      <c r="A15001" s="287" t="s">
        <v>15006</v>
      </c>
      <c r="B15001" s="287" t="s">
        <v>31332</v>
      </c>
      <c r="C15001" s="287" t="s">
        <v>22946</v>
      </c>
      <c r="D15001" t="str">
        <f t="shared" si="234"/>
        <v>un</v>
      </c>
      <c r="E15001" s="288">
        <v>80.489999999999995</v>
      </c>
    </row>
    <row r="15002" spans="1:5" x14ac:dyDescent="0.2">
      <c r="A15002" s="287" t="s">
        <v>15007</v>
      </c>
      <c r="B15002" s="287" t="s">
        <v>31333</v>
      </c>
      <c r="C15002" s="287" t="s">
        <v>22946</v>
      </c>
      <c r="D15002" t="str">
        <f t="shared" si="234"/>
        <v>un</v>
      </c>
      <c r="E15002" s="288">
        <v>103.26</v>
      </c>
    </row>
    <row r="15003" spans="1:5" x14ac:dyDescent="0.2">
      <c r="A15003" s="287" t="s">
        <v>15008</v>
      </c>
      <c r="B15003" s="287" t="s">
        <v>31333</v>
      </c>
      <c r="C15003" s="287" t="s">
        <v>22946</v>
      </c>
      <c r="D15003" t="str">
        <f t="shared" si="234"/>
        <v>un</v>
      </c>
      <c r="E15003" s="288">
        <v>97.67</v>
      </c>
    </row>
    <row r="15004" spans="1:5" x14ac:dyDescent="0.2">
      <c r="A15004" s="287" t="s">
        <v>15009</v>
      </c>
      <c r="B15004" s="287" t="s">
        <v>31334</v>
      </c>
      <c r="C15004" s="287" t="s">
        <v>22946</v>
      </c>
      <c r="D15004" t="str">
        <f t="shared" si="234"/>
        <v>un</v>
      </c>
      <c r="E15004" s="288">
        <v>108.35</v>
      </c>
    </row>
    <row r="15005" spans="1:5" x14ac:dyDescent="0.2">
      <c r="A15005" s="287" t="s">
        <v>15010</v>
      </c>
      <c r="B15005" s="287" t="s">
        <v>31334</v>
      </c>
      <c r="C15005" s="287" t="s">
        <v>22946</v>
      </c>
      <c r="D15005" t="str">
        <f t="shared" si="234"/>
        <v>un</v>
      </c>
      <c r="E15005" s="288">
        <v>102.93</v>
      </c>
    </row>
    <row r="15006" spans="1:5" x14ac:dyDescent="0.2">
      <c r="A15006" s="287" t="s">
        <v>15011</v>
      </c>
      <c r="B15006" s="287" t="s">
        <v>31335</v>
      </c>
      <c r="C15006" s="287" t="s">
        <v>22946</v>
      </c>
      <c r="D15006" t="str">
        <f t="shared" si="234"/>
        <v>un</v>
      </c>
      <c r="E15006" s="288">
        <v>115.87</v>
      </c>
    </row>
    <row r="15007" spans="1:5" x14ac:dyDescent="0.2">
      <c r="A15007" s="287" t="s">
        <v>15012</v>
      </c>
      <c r="B15007" s="287" t="s">
        <v>31335</v>
      </c>
      <c r="C15007" s="287" t="s">
        <v>22946</v>
      </c>
      <c r="D15007" t="str">
        <f t="shared" si="234"/>
        <v>un</v>
      </c>
      <c r="E15007" s="288">
        <v>110.45</v>
      </c>
    </row>
    <row r="15008" spans="1:5" x14ac:dyDescent="0.2">
      <c r="A15008" s="287" t="s">
        <v>15013</v>
      </c>
      <c r="B15008" s="287" t="s">
        <v>31336</v>
      </c>
      <c r="C15008" s="287" t="s">
        <v>22946</v>
      </c>
      <c r="D15008" t="str">
        <f t="shared" si="234"/>
        <v>un</v>
      </c>
      <c r="E15008" s="288">
        <v>127.46</v>
      </c>
    </row>
    <row r="15009" spans="1:5" x14ac:dyDescent="0.2">
      <c r="A15009" s="287" t="s">
        <v>15014</v>
      </c>
      <c r="B15009" s="287" t="s">
        <v>31336</v>
      </c>
      <c r="C15009" s="287" t="s">
        <v>22946</v>
      </c>
      <c r="D15009" t="str">
        <f t="shared" si="234"/>
        <v>un</v>
      </c>
      <c r="E15009" s="288">
        <v>122.04</v>
      </c>
    </row>
    <row r="15010" spans="1:5" x14ac:dyDescent="0.2">
      <c r="A15010" s="287" t="s">
        <v>15015</v>
      </c>
      <c r="B15010" s="287" t="s">
        <v>31337</v>
      </c>
      <c r="C15010" s="287" t="s">
        <v>22946</v>
      </c>
      <c r="D15010" t="str">
        <f t="shared" si="234"/>
        <v>un</v>
      </c>
      <c r="E15010" s="288">
        <v>193.97</v>
      </c>
    </row>
    <row r="15011" spans="1:5" x14ac:dyDescent="0.2">
      <c r="A15011" s="287" t="s">
        <v>15016</v>
      </c>
      <c r="B15011" s="287" t="s">
        <v>31337</v>
      </c>
      <c r="C15011" s="287" t="s">
        <v>22946</v>
      </c>
      <c r="D15011" t="str">
        <f t="shared" si="234"/>
        <v>un</v>
      </c>
      <c r="E15011" s="288">
        <v>188.55</v>
      </c>
    </row>
    <row r="15012" spans="1:5" x14ac:dyDescent="0.2">
      <c r="A15012" s="287" t="s">
        <v>15017</v>
      </c>
      <c r="B15012" s="287" t="s">
        <v>31338</v>
      </c>
      <c r="C15012" s="287" t="s">
        <v>22946</v>
      </c>
      <c r="D15012" t="str">
        <f t="shared" si="234"/>
        <v>un</v>
      </c>
      <c r="E15012" s="288">
        <v>76.14</v>
      </c>
    </row>
    <row r="15013" spans="1:5" x14ac:dyDescent="0.2">
      <c r="A15013" s="287" t="s">
        <v>15018</v>
      </c>
      <c r="B15013" s="287" t="s">
        <v>31338</v>
      </c>
      <c r="C15013" s="287" t="s">
        <v>22946</v>
      </c>
      <c r="D15013" t="str">
        <f t="shared" si="234"/>
        <v>un</v>
      </c>
      <c r="E15013" s="288">
        <v>70.72</v>
      </c>
    </row>
    <row r="15014" spans="1:5" x14ac:dyDescent="0.2">
      <c r="A15014" s="287" t="s">
        <v>15019</v>
      </c>
      <c r="B15014" s="287" t="s">
        <v>31339</v>
      </c>
      <c r="C15014" s="287" t="s">
        <v>22946</v>
      </c>
      <c r="D15014" t="str">
        <f t="shared" si="234"/>
        <v>un</v>
      </c>
      <c r="E15014" s="288">
        <v>82.68</v>
      </c>
    </row>
    <row r="15015" spans="1:5" x14ac:dyDescent="0.2">
      <c r="A15015" s="287" t="s">
        <v>15020</v>
      </c>
      <c r="B15015" s="287" t="s">
        <v>31339</v>
      </c>
      <c r="C15015" s="287" t="s">
        <v>22946</v>
      </c>
      <c r="D15015" t="str">
        <f t="shared" si="234"/>
        <v>un</v>
      </c>
      <c r="E15015" s="288">
        <v>77.260000000000005</v>
      </c>
    </row>
    <row r="15016" spans="1:5" x14ac:dyDescent="0.2">
      <c r="A15016" s="287" t="s">
        <v>15021</v>
      </c>
      <c r="B15016" s="287" t="s">
        <v>31340</v>
      </c>
      <c r="C15016" s="287" t="s">
        <v>22946</v>
      </c>
      <c r="D15016" t="str">
        <f t="shared" si="234"/>
        <v>un</v>
      </c>
      <c r="E15016" s="288">
        <v>89.17</v>
      </c>
    </row>
    <row r="15017" spans="1:5" x14ac:dyDescent="0.2">
      <c r="A15017" s="287" t="s">
        <v>15022</v>
      </c>
      <c r="B15017" s="287" t="s">
        <v>31340</v>
      </c>
      <c r="C15017" s="287" t="s">
        <v>22946</v>
      </c>
      <c r="D15017" t="str">
        <f t="shared" si="234"/>
        <v>un</v>
      </c>
      <c r="E15017" s="288">
        <v>83.76</v>
      </c>
    </row>
    <row r="15018" spans="1:5" x14ac:dyDescent="0.2">
      <c r="A15018" s="287" t="s">
        <v>15023</v>
      </c>
      <c r="B15018" s="287" t="s">
        <v>31341</v>
      </c>
      <c r="C15018" s="287" t="s">
        <v>22946</v>
      </c>
      <c r="D15018" t="str">
        <f t="shared" si="234"/>
        <v>un</v>
      </c>
      <c r="E15018" s="288">
        <v>95.88</v>
      </c>
    </row>
    <row r="15019" spans="1:5" x14ac:dyDescent="0.2">
      <c r="A15019" s="287" t="s">
        <v>15024</v>
      </c>
      <c r="B15019" s="287" t="s">
        <v>31341</v>
      </c>
      <c r="C15019" s="287" t="s">
        <v>22946</v>
      </c>
      <c r="D15019" t="str">
        <f t="shared" si="234"/>
        <v>un</v>
      </c>
      <c r="E15019" s="288">
        <v>90.47</v>
      </c>
    </row>
    <row r="15020" spans="1:5" x14ac:dyDescent="0.2">
      <c r="A15020" s="287" t="s">
        <v>15025</v>
      </c>
      <c r="B15020" s="287" t="s">
        <v>31342</v>
      </c>
      <c r="C15020" s="287" t="s">
        <v>22946</v>
      </c>
      <c r="D15020" t="str">
        <f t="shared" si="234"/>
        <v>un</v>
      </c>
      <c r="E15020" s="288">
        <v>117.03</v>
      </c>
    </row>
    <row r="15021" spans="1:5" x14ac:dyDescent="0.2">
      <c r="A15021" s="287" t="s">
        <v>15026</v>
      </c>
      <c r="B15021" s="287" t="s">
        <v>31342</v>
      </c>
      <c r="C15021" s="287" t="s">
        <v>22946</v>
      </c>
      <c r="D15021" t="str">
        <f t="shared" si="234"/>
        <v>un</v>
      </c>
      <c r="E15021" s="288">
        <v>111.62</v>
      </c>
    </row>
    <row r="15022" spans="1:5" x14ac:dyDescent="0.2">
      <c r="A15022" s="287" t="s">
        <v>15027</v>
      </c>
      <c r="B15022" s="287" t="s">
        <v>31343</v>
      </c>
      <c r="C15022" s="287" t="s">
        <v>22946</v>
      </c>
      <c r="D15022" t="str">
        <f t="shared" si="234"/>
        <v>un</v>
      </c>
      <c r="E15022" s="288">
        <v>148.41</v>
      </c>
    </row>
    <row r="15023" spans="1:5" x14ac:dyDescent="0.2">
      <c r="A15023" s="287" t="s">
        <v>15028</v>
      </c>
      <c r="B15023" s="287" t="s">
        <v>31343</v>
      </c>
      <c r="C15023" s="287" t="s">
        <v>22946</v>
      </c>
      <c r="D15023" t="str">
        <f t="shared" si="234"/>
        <v>un</v>
      </c>
      <c r="E15023" s="288">
        <v>142.99</v>
      </c>
    </row>
    <row r="15024" spans="1:5" x14ac:dyDescent="0.2">
      <c r="A15024" s="287" t="s">
        <v>15029</v>
      </c>
      <c r="B15024" s="287" t="s">
        <v>31344</v>
      </c>
      <c r="C15024" s="287" t="s">
        <v>22946</v>
      </c>
      <c r="D15024" t="str">
        <f t="shared" si="234"/>
        <v>un</v>
      </c>
      <c r="E15024" s="288">
        <v>89.19</v>
      </c>
    </row>
    <row r="15025" spans="1:5" x14ac:dyDescent="0.2">
      <c r="A15025" s="287" t="s">
        <v>15030</v>
      </c>
      <c r="B15025" s="287" t="s">
        <v>31344</v>
      </c>
      <c r="C15025" s="287" t="s">
        <v>22946</v>
      </c>
      <c r="D15025" t="str">
        <f t="shared" si="234"/>
        <v>un</v>
      </c>
      <c r="E15025" s="288">
        <v>83.77</v>
      </c>
    </row>
    <row r="15026" spans="1:5" x14ac:dyDescent="0.2">
      <c r="A15026" s="287" t="s">
        <v>15031</v>
      </c>
      <c r="B15026" s="287" t="s">
        <v>31345</v>
      </c>
      <c r="C15026" s="287" t="s">
        <v>22946</v>
      </c>
      <c r="D15026" t="str">
        <f t="shared" si="234"/>
        <v>un</v>
      </c>
      <c r="E15026" s="288">
        <v>95.78</v>
      </c>
    </row>
    <row r="15027" spans="1:5" x14ac:dyDescent="0.2">
      <c r="A15027" s="287" t="s">
        <v>15032</v>
      </c>
      <c r="B15027" s="287" t="s">
        <v>31345</v>
      </c>
      <c r="C15027" s="287" t="s">
        <v>22946</v>
      </c>
      <c r="D15027" t="str">
        <f t="shared" si="234"/>
        <v>un</v>
      </c>
      <c r="E15027" s="288">
        <v>90.37</v>
      </c>
    </row>
    <row r="15028" spans="1:5" x14ac:dyDescent="0.2">
      <c r="A15028" s="287" t="s">
        <v>15033</v>
      </c>
      <c r="B15028" s="287" t="s">
        <v>31346</v>
      </c>
      <c r="C15028" s="287" t="s">
        <v>22946</v>
      </c>
      <c r="D15028" t="str">
        <f t="shared" si="234"/>
        <v>un</v>
      </c>
      <c r="E15028" s="288">
        <v>102.41</v>
      </c>
    </row>
    <row r="15029" spans="1:5" x14ac:dyDescent="0.2">
      <c r="A15029" s="287" t="s">
        <v>15034</v>
      </c>
      <c r="B15029" s="287" t="s">
        <v>31346</v>
      </c>
      <c r="C15029" s="287" t="s">
        <v>22946</v>
      </c>
      <c r="D15029" t="str">
        <f t="shared" si="234"/>
        <v>un</v>
      </c>
      <c r="E15029" s="288">
        <v>96.99</v>
      </c>
    </row>
    <row r="15030" spans="1:5" x14ac:dyDescent="0.2">
      <c r="A15030" s="287" t="s">
        <v>15035</v>
      </c>
      <c r="B15030" s="287" t="s">
        <v>31347</v>
      </c>
      <c r="C15030" s="287" t="s">
        <v>22946</v>
      </c>
      <c r="D15030" t="str">
        <f t="shared" si="234"/>
        <v>un</v>
      </c>
      <c r="E15030" s="288">
        <v>126.39</v>
      </c>
    </row>
    <row r="15031" spans="1:5" x14ac:dyDescent="0.2">
      <c r="A15031" s="287" t="s">
        <v>15036</v>
      </c>
      <c r="B15031" s="287" t="s">
        <v>31347</v>
      </c>
      <c r="C15031" s="287" t="s">
        <v>22946</v>
      </c>
      <c r="D15031" t="str">
        <f t="shared" si="234"/>
        <v>un</v>
      </c>
      <c r="E15031" s="288">
        <v>120.97</v>
      </c>
    </row>
    <row r="15032" spans="1:5" x14ac:dyDescent="0.2">
      <c r="A15032" s="287" t="s">
        <v>15037</v>
      </c>
      <c r="B15032" s="287" t="s">
        <v>31348</v>
      </c>
      <c r="C15032" s="287" t="s">
        <v>22946</v>
      </c>
      <c r="D15032" t="str">
        <f t="shared" si="234"/>
        <v>un</v>
      </c>
      <c r="E15032" s="288">
        <v>157.44999999999999</v>
      </c>
    </row>
    <row r="15033" spans="1:5" x14ac:dyDescent="0.2">
      <c r="A15033" s="287" t="s">
        <v>15038</v>
      </c>
      <c r="B15033" s="287" t="s">
        <v>31348</v>
      </c>
      <c r="C15033" s="287" t="s">
        <v>22946</v>
      </c>
      <c r="D15033" t="str">
        <f t="shared" si="234"/>
        <v>un</v>
      </c>
      <c r="E15033" s="288">
        <v>152.04</v>
      </c>
    </row>
    <row r="15034" spans="1:5" x14ac:dyDescent="0.2">
      <c r="A15034" s="287" t="s">
        <v>15039</v>
      </c>
      <c r="B15034" s="287" t="s">
        <v>31349</v>
      </c>
      <c r="C15034" s="287" t="s">
        <v>22946</v>
      </c>
      <c r="D15034" t="str">
        <f t="shared" si="234"/>
        <v>un</v>
      </c>
      <c r="E15034" s="288">
        <v>101.6</v>
      </c>
    </row>
    <row r="15035" spans="1:5" x14ac:dyDescent="0.2">
      <c r="A15035" s="287" t="s">
        <v>15040</v>
      </c>
      <c r="B15035" s="287" t="s">
        <v>31349</v>
      </c>
      <c r="C15035" s="287" t="s">
        <v>22946</v>
      </c>
      <c r="D15035" t="str">
        <f t="shared" si="234"/>
        <v>un</v>
      </c>
      <c r="E15035" s="288">
        <v>96.18</v>
      </c>
    </row>
    <row r="15036" spans="1:5" x14ac:dyDescent="0.2">
      <c r="A15036" s="287" t="s">
        <v>15041</v>
      </c>
      <c r="B15036" s="287" t="s">
        <v>31350</v>
      </c>
      <c r="C15036" s="287" t="s">
        <v>22946</v>
      </c>
      <c r="D15036" t="str">
        <f t="shared" si="234"/>
        <v>un</v>
      </c>
      <c r="E15036" s="288">
        <v>101.12</v>
      </c>
    </row>
    <row r="15037" spans="1:5" x14ac:dyDescent="0.2">
      <c r="A15037" s="287" t="s">
        <v>15042</v>
      </c>
      <c r="B15037" s="287" t="s">
        <v>31350</v>
      </c>
      <c r="C15037" s="287" t="s">
        <v>22946</v>
      </c>
      <c r="D15037" t="str">
        <f t="shared" si="234"/>
        <v>un</v>
      </c>
      <c r="E15037" s="288">
        <v>95.7</v>
      </c>
    </row>
    <row r="15038" spans="1:5" x14ac:dyDescent="0.2">
      <c r="A15038" s="287" t="s">
        <v>15043</v>
      </c>
      <c r="B15038" s="287" t="s">
        <v>31351</v>
      </c>
      <c r="C15038" s="287" t="s">
        <v>22946</v>
      </c>
      <c r="D15038" t="str">
        <f t="shared" si="234"/>
        <v>un</v>
      </c>
      <c r="E15038" s="288">
        <v>108.97</v>
      </c>
    </row>
    <row r="15039" spans="1:5" x14ac:dyDescent="0.2">
      <c r="A15039" s="287" t="s">
        <v>15044</v>
      </c>
      <c r="B15039" s="287" t="s">
        <v>31351</v>
      </c>
      <c r="C15039" s="287" t="s">
        <v>22946</v>
      </c>
      <c r="D15039" t="str">
        <f t="shared" si="234"/>
        <v>un</v>
      </c>
      <c r="E15039" s="288">
        <v>103.55</v>
      </c>
    </row>
    <row r="15040" spans="1:5" x14ac:dyDescent="0.2">
      <c r="A15040" s="287" t="s">
        <v>15045</v>
      </c>
      <c r="B15040" s="287" t="s">
        <v>31352</v>
      </c>
      <c r="C15040" s="287" t="s">
        <v>22946</v>
      </c>
      <c r="D15040" t="str">
        <f t="shared" si="234"/>
        <v>un</v>
      </c>
      <c r="E15040" s="288">
        <v>146.38999999999999</v>
      </c>
    </row>
    <row r="15041" spans="1:5" x14ac:dyDescent="0.2">
      <c r="A15041" s="287" t="s">
        <v>15046</v>
      </c>
      <c r="B15041" s="287" t="s">
        <v>31352</v>
      </c>
      <c r="C15041" s="287" t="s">
        <v>22946</v>
      </c>
      <c r="D15041" t="str">
        <f t="shared" si="234"/>
        <v>un</v>
      </c>
      <c r="E15041" s="288">
        <v>140.97</v>
      </c>
    </row>
    <row r="15042" spans="1:5" x14ac:dyDescent="0.2">
      <c r="A15042" s="287" t="s">
        <v>15047</v>
      </c>
      <c r="B15042" s="287" t="s">
        <v>31353</v>
      </c>
      <c r="C15042" s="287" t="s">
        <v>22946</v>
      </c>
      <c r="D15042" t="str">
        <f t="shared" ref="D15042:D15105" si="235">LOWER(C15042)</f>
        <v>un</v>
      </c>
      <c r="E15042" s="288">
        <v>166.39</v>
      </c>
    </row>
    <row r="15043" spans="1:5" x14ac:dyDescent="0.2">
      <c r="A15043" s="287" t="s">
        <v>15048</v>
      </c>
      <c r="B15043" s="287" t="s">
        <v>31353</v>
      </c>
      <c r="C15043" s="287" t="s">
        <v>22946</v>
      </c>
      <c r="D15043" t="str">
        <f t="shared" si="235"/>
        <v>un</v>
      </c>
      <c r="E15043" s="288">
        <v>160.97</v>
      </c>
    </row>
    <row r="15044" spans="1:5" x14ac:dyDescent="0.2">
      <c r="A15044" s="287" t="s">
        <v>15049</v>
      </c>
      <c r="B15044" s="287" t="s">
        <v>31354</v>
      </c>
      <c r="C15044" s="287" t="s">
        <v>22946</v>
      </c>
      <c r="D15044" t="str">
        <f t="shared" si="235"/>
        <v>un</v>
      </c>
      <c r="E15044" s="288">
        <v>55.9</v>
      </c>
    </row>
    <row r="15045" spans="1:5" x14ac:dyDescent="0.2">
      <c r="A15045" s="287" t="s">
        <v>15050</v>
      </c>
      <c r="B15045" s="287" t="s">
        <v>31354</v>
      </c>
      <c r="C15045" s="287" t="s">
        <v>22946</v>
      </c>
      <c r="D15045" t="str">
        <f t="shared" si="235"/>
        <v>un</v>
      </c>
      <c r="E15045" s="288">
        <v>50.48</v>
      </c>
    </row>
    <row r="15046" spans="1:5" x14ac:dyDescent="0.2">
      <c r="A15046" s="287" t="s">
        <v>15051</v>
      </c>
      <c r="B15046" s="287" t="s">
        <v>31355</v>
      </c>
      <c r="C15046" s="287" t="s">
        <v>22946</v>
      </c>
      <c r="D15046" t="str">
        <f t="shared" si="235"/>
        <v>un</v>
      </c>
      <c r="E15046" s="288">
        <v>61</v>
      </c>
    </row>
    <row r="15047" spans="1:5" x14ac:dyDescent="0.2">
      <c r="A15047" s="287" t="s">
        <v>15052</v>
      </c>
      <c r="B15047" s="287" t="s">
        <v>31355</v>
      </c>
      <c r="C15047" s="287" t="s">
        <v>22946</v>
      </c>
      <c r="D15047" t="str">
        <f t="shared" si="235"/>
        <v>un</v>
      </c>
      <c r="E15047" s="288">
        <v>55.58</v>
      </c>
    </row>
    <row r="15048" spans="1:5" x14ac:dyDescent="0.2">
      <c r="A15048" s="287" t="s">
        <v>15053</v>
      </c>
      <c r="B15048" s="287" t="s">
        <v>31356</v>
      </c>
      <c r="C15048" s="287" t="s">
        <v>22946</v>
      </c>
      <c r="D15048" t="str">
        <f t="shared" si="235"/>
        <v>un</v>
      </c>
      <c r="E15048" s="288">
        <v>66.09</v>
      </c>
    </row>
    <row r="15049" spans="1:5" x14ac:dyDescent="0.2">
      <c r="A15049" s="287" t="s">
        <v>15054</v>
      </c>
      <c r="B15049" s="287" t="s">
        <v>31356</v>
      </c>
      <c r="C15049" s="287" t="s">
        <v>22946</v>
      </c>
      <c r="D15049" t="str">
        <f t="shared" si="235"/>
        <v>un</v>
      </c>
      <c r="E15049" s="288">
        <v>60.68</v>
      </c>
    </row>
    <row r="15050" spans="1:5" x14ac:dyDescent="0.2">
      <c r="A15050" s="287" t="s">
        <v>15055</v>
      </c>
      <c r="B15050" s="287" t="s">
        <v>31357</v>
      </c>
      <c r="C15050" s="287" t="s">
        <v>22946</v>
      </c>
      <c r="D15050" t="str">
        <f t="shared" si="235"/>
        <v>un</v>
      </c>
      <c r="E15050" s="288">
        <v>71.2</v>
      </c>
    </row>
    <row r="15051" spans="1:5" x14ac:dyDescent="0.2">
      <c r="A15051" s="287" t="s">
        <v>15056</v>
      </c>
      <c r="B15051" s="287" t="s">
        <v>31357</v>
      </c>
      <c r="C15051" s="287" t="s">
        <v>22946</v>
      </c>
      <c r="D15051" t="str">
        <f t="shared" si="235"/>
        <v>un</v>
      </c>
      <c r="E15051" s="288">
        <v>65.790000000000006</v>
      </c>
    </row>
    <row r="15052" spans="1:5" x14ac:dyDescent="0.2">
      <c r="A15052" s="287" t="s">
        <v>15057</v>
      </c>
      <c r="B15052" s="287" t="s">
        <v>31358</v>
      </c>
      <c r="C15052" s="287" t="s">
        <v>22946</v>
      </c>
      <c r="D15052" t="str">
        <f t="shared" si="235"/>
        <v>un</v>
      </c>
      <c r="E15052" s="288">
        <v>88.16</v>
      </c>
    </row>
    <row r="15053" spans="1:5" x14ac:dyDescent="0.2">
      <c r="A15053" s="287" t="s">
        <v>15058</v>
      </c>
      <c r="B15053" s="287" t="s">
        <v>31358</v>
      </c>
      <c r="C15053" s="287" t="s">
        <v>22946</v>
      </c>
      <c r="D15053" t="str">
        <f t="shared" si="235"/>
        <v>un</v>
      </c>
      <c r="E15053" s="288">
        <v>82.74</v>
      </c>
    </row>
    <row r="15054" spans="1:5" x14ac:dyDescent="0.2">
      <c r="A15054" s="287" t="s">
        <v>15059</v>
      </c>
      <c r="B15054" s="287" t="s">
        <v>31359</v>
      </c>
      <c r="C15054" s="287" t="s">
        <v>22946</v>
      </c>
      <c r="D15054" t="str">
        <f t="shared" si="235"/>
        <v>un</v>
      </c>
      <c r="E15054" s="288">
        <v>113.63</v>
      </c>
    </row>
    <row r="15055" spans="1:5" x14ac:dyDescent="0.2">
      <c r="A15055" s="287" t="s">
        <v>15060</v>
      </c>
      <c r="B15055" s="287" t="s">
        <v>31359</v>
      </c>
      <c r="C15055" s="287" t="s">
        <v>22946</v>
      </c>
      <c r="D15055" t="str">
        <f t="shared" si="235"/>
        <v>un</v>
      </c>
      <c r="E15055" s="288">
        <v>108.21</v>
      </c>
    </row>
    <row r="15056" spans="1:5" x14ac:dyDescent="0.2">
      <c r="A15056" s="287" t="s">
        <v>15061</v>
      </c>
      <c r="B15056" s="287" t="s">
        <v>31360</v>
      </c>
      <c r="C15056" s="287" t="s">
        <v>22946</v>
      </c>
      <c r="D15056" t="str">
        <f t="shared" si="235"/>
        <v>un</v>
      </c>
      <c r="E15056" s="288">
        <v>66.11</v>
      </c>
    </row>
    <row r="15057" spans="1:5" x14ac:dyDescent="0.2">
      <c r="A15057" s="287" t="s">
        <v>15062</v>
      </c>
      <c r="B15057" s="287" t="s">
        <v>31360</v>
      </c>
      <c r="C15057" s="287" t="s">
        <v>22946</v>
      </c>
      <c r="D15057" t="str">
        <f t="shared" si="235"/>
        <v>un</v>
      </c>
      <c r="E15057" s="288">
        <v>60.69</v>
      </c>
    </row>
    <row r="15058" spans="1:5" x14ac:dyDescent="0.2">
      <c r="A15058" s="287" t="s">
        <v>15063</v>
      </c>
      <c r="B15058" s="287" t="s">
        <v>31361</v>
      </c>
      <c r="C15058" s="287" t="s">
        <v>22946</v>
      </c>
      <c r="D15058" t="str">
        <f t="shared" si="235"/>
        <v>un</v>
      </c>
      <c r="E15058" s="288">
        <v>71.2</v>
      </c>
    </row>
    <row r="15059" spans="1:5" x14ac:dyDescent="0.2">
      <c r="A15059" s="287" t="s">
        <v>15064</v>
      </c>
      <c r="B15059" s="287" t="s">
        <v>31361</v>
      </c>
      <c r="C15059" s="287" t="s">
        <v>22946</v>
      </c>
      <c r="D15059" t="str">
        <f t="shared" si="235"/>
        <v>un</v>
      </c>
      <c r="E15059" s="288">
        <v>65.790000000000006</v>
      </c>
    </row>
    <row r="15060" spans="1:5" x14ac:dyDescent="0.2">
      <c r="A15060" s="287" t="s">
        <v>15065</v>
      </c>
      <c r="B15060" s="287" t="s">
        <v>31362</v>
      </c>
      <c r="C15060" s="287" t="s">
        <v>22946</v>
      </c>
      <c r="D15060" t="str">
        <f t="shared" si="235"/>
        <v>un</v>
      </c>
      <c r="E15060" s="288">
        <v>76.290000000000006</v>
      </c>
    </row>
    <row r="15061" spans="1:5" x14ac:dyDescent="0.2">
      <c r="A15061" s="287" t="s">
        <v>15066</v>
      </c>
      <c r="B15061" s="287" t="s">
        <v>31362</v>
      </c>
      <c r="C15061" s="287" t="s">
        <v>22946</v>
      </c>
      <c r="D15061" t="str">
        <f t="shared" si="235"/>
        <v>un</v>
      </c>
      <c r="E15061" s="288">
        <v>70.87</v>
      </c>
    </row>
    <row r="15062" spans="1:5" x14ac:dyDescent="0.2">
      <c r="A15062" s="287" t="s">
        <v>15067</v>
      </c>
      <c r="B15062" s="287" t="s">
        <v>31363</v>
      </c>
      <c r="C15062" s="287" t="s">
        <v>22946</v>
      </c>
      <c r="D15062" t="str">
        <f t="shared" si="235"/>
        <v>un</v>
      </c>
      <c r="E15062" s="288">
        <v>95.79</v>
      </c>
    </row>
    <row r="15063" spans="1:5" x14ac:dyDescent="0.2">
      <c r="A15063" s="287" t="s">
        <v>15068</v>
      </c>
      <c r="B15063" s="287" t="s">
        <v>31363</v>
      </c>
      <c r="C15063" s="287" t="s">
        <v>22946</v>
      </c>
      <c r="D15063" t="str">
        <f t="shared" si="235"/>
        <v>un</v>
      </c>
      <c r="E15063" s="288">
        <v>90.37</v>
      </c>
    </row>
    <row r="15064" spans="1:5" x14ac:dyDescent="0.2">
      <c r="A15064" s="287" t="s">
        <v>15069</v>
      </c>
      <c r="B15064" s="287" t="s">
        <v>31364</v>
      </c>
      <c r="C15064" s="287" t="s">
        <v>22946</v>
      </c>
      <c r="D15064" t="str">
        <f t="shared" si="235"/>
        <v>un</v>
      </c>
      <c r="E15064" s="288">
        <v>120.94</v>
      </c>
    </row>
    <row r="15065" spans="1:5" x14ac:dyDescent="0.2">
      <c r="A15065" s="287" t="s">
        <v>15070</v>
      </c>
      <c r="B15065" s="287" t="s">
        <v>31364</v>
      </c>
      <c r="C15065" s="287" t="s">
        <v>22946</v>
      </c>
      <c r="D15065" t="str">
        <f t="shared" si="235"/>
        <v>un</v>
      </c>
      <c r="E15065" s="288">
        <v>115.52</v>
      </c>
    </row>
    <row r="15066" spans="1:5" x14ac:dyDescent="0.2">
      <c r="A15066" s="287" t="s">
        <v>15071</v>
      </c>
      <c r="B15066" s="287" t="s">
        <v>31365</v>
      </c>
      <c r="C15066" s="287" t="s">
        <v>22946</v>
      </c>
      <c r="D15066" t="str">
        <f t="shared" si="235"/>
        <v>un</v>
      </c>
      <c r="E15066" s="288">
        <v>76.69</v>
      </c>
    </row>
    <row r="15067" spans="1:5" x14ac:dyDescent="0.2">
      <c r="A15067" s="287" t="s">
        <v>15072</v>
      </c>
      <c r="B15067" s="287" t="s">
        <v>31365</v>
      </c>
      <c r="C15067" s="287" t="s">
        <v>22946</v>
      </c>
      <c r="D15067" t="str">
        <f t="shared" si="235"/>
        <v>un</v>
      </c>
      <c r="E15067" s="288">
        <v>71.27</v>
      </c>
    </row>
    <row r="15068" spans="1:5" x14ac:dyDescent="0.2">
      <c r="A15068" s="287" t="s">
        <v>15073</v>
      </c>
      <c r="B15068" s="287" t="s">
        <v>31366</v>
      </c>
      <c r="C15068" s="287" t="s">
        <v>22946</v>
      </c>
      <c r="D15068" t="str">
        <f t="shared" si="235"/>
        <v>un</v>
      </c>
      <c r="E15068" s="288">
        <v>76.290000000000006</v>
      </c>
    </row>
    <row r="15069" spans="1:5" x14ac:dyDescent="0.2">
      <c r="A15069" s="287" t="s">
        <v>15074</v>
      </c>
      <c r="B15069" s="287" t="s">
        <v>31366</v>
      </c>
      <c r="C15069" s="287" t="s">
        <v>22946</v>
      </c>
      <c r="D15069" t="str">
        <f t="shared" si="235"/>
        <v>un</v>
      </c>
      <c r="E15069" s="288">
        <v>70.87</v>
      </c>
    </row>
    <row r="15070" spans="1:5" x14ac:dyDescent="0.2">
      <c r="A15070" s="287" t="s">
        <v>15075</v>
      </c>
      <c r="B15070" s="287" t="s">
        <v>31367</v>
      </c>
      <c r="C15070" s="287" t="s">
        <v>22946</v>
      </c>
      <c r="D15070" t="str">
        <f t="shared" si="235"/>
        <v>un</v>
      </c>
      <c r="E15070" s="288">
        <v>81.42</v>
      </c>
    </row>
    <row r="15071" spans="1:5" x14ac:dyDescent="0.2">
      <c r="A15071" s="287" t="s">
        <v>15076</v>
      </c>
      <c r="B15071" s="287" t="s">
        <v>31367</v>
      </c>
      <c r="C15071" s="287" t="s">
        <v>22946</v>
      </c>
      <c r="D15071" t="str">
        <f t="shared" si="235"/>
        <v>un</v>
      </c>
      <c r="E15071" s="288">
        <v>76</v>
      </c>
    </row>
    <row r="15072" spans="1:5" x14ac:dyDescent="0.2">
      <c r="A15072" s="287" t="s">
        <v>15077</v>
      </c>
      <c r="B15072" s="287" t="s">
        <v>31368</v>
      </c>
      <c r="C15072" s="287" t="s">
        <v>22946</v>
      </c>
      <c r="D15072" t="str">
        <f t="shared" si="235"/>
        <v>un</v>
      </c>
      <c r="E15072" s="288">
        <v>111.95</v>
      </c>
    </row>
    <row r="15073" spans="1:5" x14ac:dyDescent="0.2">
      <c r="A15073" s="287" t="s">
        <v>15078</v>
      </c>
      <c r="B15073" s="287" t="s">
        <v>31368</v>
      </c>
      <c r="C15073" s="287" t="s">
        <v>22946</v>
      </c>
      <c r="D15073" t="str">
        <f t="shared" si="235"/>
        <v>un</v>
      </c>
      <c r="E15073" s="288">
        <v>106.53</v>
      </c>
    </row>
    <row r="15074" spans="1:5" x14ac:dyDescent="0.2">
      <c r="A15074" s="287" t="s">
        <v>15079</v>
      </c>
      <c r="B15074" s="287" t="s">
        <v>31369</v>
      </c>
      <c r="C15074" s="287" t="s">
        <v>22946</v>
      </c>
      <c r="D15074" t="str">
        <f t="shared" si="235"/>
        <v>un</v>
      </c>
      <c r="E15074" s="288">
        <v>128.24</v>
      </c>
    </row>
    <row r="15075" spans="1:5" x14ac:dyDescent="0.2">
      <c r="A15075" s="287" t="s">
        <v>15080</v>
      </c>
      <c r="B15075" s="287" t="s">
        <v>31369</v>
      </c>
      <c r="C15075" s="287" t="s">
        <v>22946</v>
      </c>
      <c r="D15075" t="str">
        <f t="shared" si="235"/>
        <v>un</v>
      </c>
      <c r="E15075" s="288">
        <v>122.82</v>
      </c>
    </row>
    <row r="15076" spans="1:5" x14ac:dyDescent="0.2">
      <c r="A15076" s="287" t="s">
        <v>15081</v>
      </c>
      <c r="B15076" s="287" t="s">
        <v>31370</v>
      </c>
      <c r="C15076" s="287" t="s">
        <v>22946</v>
      </c>
      <c r="D15076" t="str">
        <f t="shared" si="235"/>
        <v>un</v>
      </c>
      <c r="E15076" s="288">
        <v>83.48</v>
      </c>
    </row>
    <row r="15077" spans="1:5" x14ac:dyDescent="0.2">
      <c r="A15077" s="287" t="s">
        <v>15082</v>
      </c>
      <c r="B15077" s="287" t="s">
        <v>31370</v>
      </c>
      <c r="C15077" s="287" t="s">
        <v>22946</v>
      </c>
      <c r="D15077" t="str">
        <f t="shared" si="235"/>
        <v>un</v>
      </c>
      <c r="E15077" s="288">
        <v>78.06</v>
      </c>
    </row>
    <row r="15078" spans="1:5" x14ac:dyDescent="0.2">
      <c r="A15078" s="287" t="s">
        <v>15083</v>
      </c>
      <c r="B15078" s="287" t="s">
        <v>31371</v>
      </c>
      <c r="C15078" s="287" t="s">
        <v>22946</v>
      </c>
      <c r="D15078" t="str">
        <f t="shared" si="235"/>
        <v>un</v>
      </c>
      <c r="E15078" s="288">
        <v>94.92</v>
      </c>
    </row>
    <row r="15079" spans="1:5" x14ac:dyDescent="0.2">
      <c r="A15079" s="287" t="s">
        <v>15084</v>
      </c>
      <c r="B15079" s="287" t="s">
        <v>31371</v>
      </c>
      <c r="C15079" s="287" t="s">
        <v>22946</v>
      </c>
      <c r="D15079" t="str">
        <f t="shared" si="235"/>
        <v>un</v>
      </c>
      <c r="E15079" s="288">
        <v>89.51</v>
      </c>
    </row>
    <row r="15080" spans="1:5" x14ac:dyDescent="0.2">
      <c r="A15080" s="287" t="s">
        <v>15085</v>
      </c>
      <c r="B15080" s="287" t="s">
        <v>31372</v>
      </c>
      <c r="C15080" s="287" t="s">
        <v>22946</v>
      </c>
      <c r="D15080" t="str">
        <f t="shared" si="235"/>
        <v>un</v>
      </c>
      <c r="E15080" s="288">
        <v>106.29</v>
      </c>
    </row>
    <row r="15081" spans="1:5" x14ac:dyDescent="0.2">
      <c r="A15081" s="287" t="s">
        <v>15086</v>
      </c>
      <c r="B15081" s="287" t="s">
        <v>31372</v>
      </c>
      <c r="C15081" s="287" t="s">
        <v>22946</v>
      </c>
      <c r="D15081" t="str">
        <f t="shared" si="235"/>
        <v>un</v>
      </c>
      <c r="E15081" s="288">
        <v>100.88</v>
      </c>
    </row>
    <row r="15082" spans="1:5" x14ac:dyDescent="0.2">
      <c r="A15082" s="287" t="s">
        <v>15087</v>
      </c>
      <c r="B15082" s="287" t="s">
        <v>31373</v>
      </c>
      <c r="C15082" s="287" t="s">
        <v>22946</v>
      </c>
      <c r="D15082" t="str">
        <f t="shared" si="235"/>
        <v>un</v>
      </c>
      <c r="E15082" s="288">
        <v>117.89</v>
      </c>
    </row>
    <row r="15083" spans="1:5" x14ac:dyDescent="0.2">
      <c r="A15083" s="287" t="s">
        <v>15088</v>
      </c>
      <c r="B15083" s="287" t="s">
        <v>31373</v>
      </c>
      <c r="C15083" s="287" t="s">
        <v>22946</v>
      </c>
      <c r="D15083" t="str">
        <f t="shared" si="235"/>
        <v>un</v>
      </c>
      <c r="E15083" s="288">
        <v>112.48</v>
      </c>
    </row>
    <row r="15084" spans="1:5" x14ac:dyDescent="0.2">
      <c r="A15084" s="287" t="s">
        <v>15089</v>
      </c>
      <c r="B15084" s="287" t="s">
        <v>31374</v>
      </c>
      <c r="C15084" s="287" t="s">
        <v>22946</v>
      </c>
      <c r="D15084" t="str">
        <f t="shared" si="235"/>
        <v>un</v>
      </c>
      <c r="E15084" s="288">
        <v>148.82</v>
      </c>
    </row>
    <row r="15085" spans="1:5" x14ac:dyDescent="0.2">
      <c r="A15085" s="287" t="s">
        <v>15090</v>
      </c>
      <c r="B15085" s="287" t="s">
        <v>31374</v>
      </c>
      <c r="C15085" s="287" t="s">
        <v>22946</v>
      </c>
      <c r="D15085" t="str">
        <f t="shared" si="235"/>
        <v>un</v>
      </c>
      <c r="E15085" s="288">
        <v>143.41</v>
      </c>
    </row>
    <row r="15086" spans="1:5" x14ac:dyDescent="0.2">
      <c r="A15086" s="287" t="s">
        <v>15091</v>
      </c>
      <c r="B15086" s="287" t="s">
        <v>31375</v>
      </c>
      <c r="C15086" s="287" t="s">
        <v>22946</v>
      </c>
      <c r="D15086" t="str">
        <f t="shared" si="235"/>
        <v>un</v>
      </c>
      <c r="E15086" s="288">
        <v>200.41</v>
      </c>
    </row>
    <row r="15087" spans="1:5" x14ac:dyDescent="0.2">
      <c r="A15087" s="287" t="s">
        <v>15092</v>
      </c>
      <c r="B15087" s="287" t="s">
        <v>31375</v>
      </c>
      <c r="C15087" s="287" t="s">
        <v>22946</v>
      </c>
      <c r="D15087" t="str">
        <f t="shared" si="235"/>
        <v>un</v>
      </c>
      <c r="E15087" s="288">
        <v>194.99</v>
      </c>
    </row>
    <row r="15088" spans="1:5" x14ac:dyDescent="0.2">
      <c r="A15088" s="287" t="s">
        <v>15093</v>
      </c>
      <c r="B15088" s="287" t="s">
        <v>31376</v>
      </c>
      <c r="C15088" s="287" t="s">
        <v>22946</v>
      </c>
      <c r="D15088" t="str">
        <f t="shared" si="235"/>
        <v>un</v>
      </c>
      <c r="E15088" s="288">
        <v>101.43</v>
      </c>
    </row>
    <row r="15089" spans="1:5" x14ac:dyDescent="0.2">
      <c r="A15089" s="287" t="s">
        <v>15094</v>
      </c>
      <c r="B15089" s="287" t="s">
        <v>31376</v>
      </c>
      <c r="C15089" s="287" t="s">
        <v>22946</v>
      </c>
      <c r="D15089" t="str">
        <f t="shared" si="235"/>
        <v>un</v>
      </c>
      <c r="E15089" s="288">
        <v>96.02</v>
      </c>
    </row>
    <row r="15090" spans="1:5" x14ac:dyDescent="0.2">
      <c r="A15090" s="287" t="s">
        <v>15095</v>
      </c>
      <c r="B15090" s="287" t="s">
        <v>31377</v>
      </c>
      <c r="C15090" s="287" t="s">
        <v>22946</v>
      </c>
      <c r="D15090" t="str">
        <f t="shared" si="235"/>
        <v>un</v>
      </c>
      <c r="E15090" s="288">
        <v>113</v>
      </c>
    </row>
    <row r="15091" spans="1:5" x14ac:dyDescent="0.2">
      <c r="A15091" s="287" t="s">
        <v>15096</v>
      </c>
      <c r="B15091" s="287" t="s">
        <v>31377</v>
      </c>
      <c r="C15091" s="287" t="s">
        <v>22946</v>
      </c>
      <c r="D15091" t="str">
        <f t="shared" si="235"/>
        <v>un</v>
      </c>
      <c r="E15091" s="288">
        <v>107.58</v>
      </c>
    </row>
    <row r="15092" spans="1:5" x14ac:dyDescent="0.2">
      <c r="A15092" s="287" t="s">
        <v>15097</v>
      </c>
      <c r="B15092" s="287" t="s">
        <v>31378</v>
      </c>
      <c r="C15092" s="287" t="s">
        <v>22946</v>
      </c>
      <c r="D15092" t="str">
        <f t="shared" si="235"/>
        <v>un</v>
      </c>
      <c r="E15092" s="288">
        <v>124.42</v>
      </c>
    </row>
    <row r="15093" spans="1:5" x14ac:dyDescent="0.2">
      <c r="A15093" s="287" t="s">
        <v>15098</v>
      </c>
      <c r="B15093" s="287" t="s">
        <v>31378</v>
      </c>
      <c r="C15093" s="287" t="s">
        <v>22946</v>
      </c>
      <c r="D15093" t="str">
        <f t="shared" si="235"/>
        <v>un</v>
      </c>
      <c r="E15093" s="288">
        <v>119</v>
      </c>
    </row>
    <row r="15094" spans="1:5" x14ac:dyDescent="0.2">
      <c r="A15094" s="287" t="s">
        <v>15099</v>
      </c>
      <c r="B15094" s="287" t="s">
        <v>31379</v>
      </c>
      <c r="C15094" s="287" t="s">
        <v>22946</v>
      </c>
      <c r="D15094" t="str">
        <f t="shared" si="235"/>
        <v>un</v>
      </c>
      <c r="E15094" s="288">
        <v>158.18</v>
      </c>
    </row>
    <row r="15095" spans="1:5" x14ac:dyDescent="0.2">
      <c r="A15095" s="287" t="s">
        <v>15100</v>
      </c>
      <c r="B15095" s="287" t="s">
        <v>31379</v>
      </c>
      <c r="C15095" s="287" t="s">
        <v>22946</v>
      </c>
      <c r="D15095" t="str">
        <f t="shared" si="235"/>
        <v>un</v>
      </c>
      <c r="E15095" s="288">
        <v>152.76</v>
      </c>
    </row>
    <row r="15096" spans="1:5" x14ac:dyDescent="0.2">
      <c r="A15096" s="287" t="s">
        <v>15101</v>
      </c>
      <c r="B15096" s="287" t="s">
        <v>31380</v>
      </c>
      <c r="C15096" s="287" t="s">
        <v>22946</v>
      </c>
      <c r="D15096" t="str">
        <f t="shared" si="235"/>
        <v>un</v>
      </c>
      <c r="E15096" s="288">
        <v>209.46</v>
      </c>
    </row>
    <row r="15097" spans="1:5" x14ac:dyDescent="0.2">
      <c r="A15097" s="287" t="s">
        <v>15102</v>
      </c>
      <c r="B15097" s="287" t="s">
        <v>31380</v>
      </c>
      <c r="C15097" s="287" t="s">
        <v>22946</v>
      </c>
      <c r="D15097" t="str">
        <f t="shared" si="235"/>
        <v>un</v>
      </c>
      <c r="E15097" s="288">
        <v>204.04</v>
      </c>
    </row>
    <row r="15098" spans="1:5" x14ac:dyDescent="0.2">
      <c r="A15098" s="287" t="s">
        <v>15103</v>
      </c>
      <c r="B15098" s="287" t="s">
        <v>31381</v>
      </c>
      <c r="C15098" s="287" t="s">
        <v>22946</v>
      </c>
      <c r="D15098" t="str">
        <f t="shared" si="235"/>
        <v>un</v>
      </c>
      <c r="E15098" s="288">
        <v>113.84</v>
      </c>
    </row>
    <row r="15099" spans="1:5" x14ac:dyDescent="0.2">
      <c r="A15099" s="287" t="s">
        <v>15104</v>
      </c>
      <c r="B15099" s="287" t="s">
        <v>31381</v>
      </c>
      <c r="C15099" s="287" t="s">
        <v>22946</v>
      </c>
      <c r="D15099" t="str">
        <f t="shared" si="235"/>
        <v>un</v>
      </c>
      <c r="E15099" s="288">
        <v>108.42</v>
      </c>
    </row>
    <row r="15100" spans="1:5" x14ac:dyDescent="0.2">
      <c r="A15100" s="287" t="s">
        <v>15105</v>
      </c>
      <c r="B15100" s="287" t="s">
        <v>31382</v>
      </c>
      <c r="C15100" s="287" t="s">
        <v>22946</v>
      </c>
      <c r="D15100" t="str">
        <f t="shared" si="235"/>
        <v>un</v>
      </c>
      <c r="E15100" s="288">
        <v>118.24</v>
      </c>
    </row>
    <row r="15101" spans="1:5" x14ac:dyDescent="0.2">
      <c r="A15101" s="287" t="s">
        <v>15106</v>
      </c>
      <c r="B15101" s="287" t="s">
        <v>31382</v>
      </c>
      <c r="C15101" s="287" t="s">
        <v>22946</v>
      </c>
      <c r="D15101" t="str">
        <f t="shared" si="235"/>
        <v>un</v>
      </c>
      <c r="E15101" s="288">
        <v>112.82</v>
      </c>
    </row>
    <row r="15102" spans="1:5" x14ac:dyDescent="0.2">
      <c r="A15102" s="287" t="s">
        <v>15107</v>
      </c>
      <c r="B15102" s="287" t="s">
        <v>31383</v>
      </c>
      <c r="C15102" s="287" t="s">
        <v>22946</v>
      </c>
      <c r="D15102" t="str">
        <f t="shared" si="235"/>
        <v>un</v>
      </c>
      <c r="E15102" s="288">
        <v>130.97999999999999</v>
      </c>
    </row>
    <row r="15103" spans="1:5" x14ac:dyDescent="0.2">
      <c r="A15103" s="287" t="s">
        <v>15108</v>
      </c>
      <c r="B15103" s="287" t="s">
        <v>31383</v>
      </c>
      <c r="C15103" s="287" t="s">
        <v>22946</v>
      </c>
      <c r="D15103" t="str">
        <f t="shared" si="235"/>
        <v>un</v>
      </c>
      <c r="E15103" s="288">
        <v>125.56</v>
      </c>
    </row>
    <row r="15104" spans="1:5" x14ac:dyDescent="0.2">
      <c r="A15104" s="287" t="s">
        <v>15109</v>
      </c>
      <c r="B15104" s="287" t="s">
        <v>31384</v>
      </c>
      <c r="C15104" s="287" t="s">
        <v>22946</v>
      </c>
      <c r="D15104" t="str">
        <f t="shared" si="235"/>
        <v>un</v>
      </c>
      <c r="E15104" s="288">
        <v>178.18</v>
      </c>
    </row>
    <row r="15105" spans="1:5" x14ac:dyDescent="0.2">
      <c r="A15105" s="287" t="s">
        <v>15110</v>
      </c>
      <c r="B15105" s="287" t="s">
        <v>31384</v>
      </c>
      <c r="C15105" s="287" t="s">
        <v>22946</v>
      </c>
      <c r="D15105" t="str">
        <f t="shared" si="235"/>
        <v>un</v>
      </c>
      <c r="E15105" s="288">
        <v>172.76</v>
      </c>
    </row>
    <row r="15106" spans="1:5" x14ac:dyDescent="0.2">
      <c r="A15106" s="287" t="s">
        <v>15111</v>
      </c>
      <c r="B15106" s="287" t="s">
        <v>31385</v>
      </c>
      <c r="C15106" s="287" t="s">
        <v>22946</v>
      </c>
      <c r="D15106" t="str">
        <f t="shared" ref="D15106:D15169" si="236">LOWER(C15106)</f>
        <v>un</v>
      </c>
      <c r="E15106" s="288">
        <v>218.39</v>
      </c>
    </row>
    <row r="15107" spans="1:5" x14ac:dyDescent="0.2">
      <c r="A15107" s="287" t="s">
        <v>15112</v>
      </c>
      <c r="B15107" s="287" t="s">
        <v>31385</v>
      </c>
      <c r="C15107" s="287" t="s">
        <v>22946</v>
      </c>
      <c r="D15107" t="str">
        <f t="shared" si="236"/>
        <v>un</v>
      </c>
      <c r="E15107" s="288">
        <v>212.97</v>
      </c>
    </row>
    <row r="15108" spans="1:5" x14ac:dyDescent="0.2">
      <c r="A15108" s="287" t="s">
        <v>15113</v>
      </c>
      <c r="B15108" s="287" t="s">
        <v>31386</v>
      </c>
      <c r="C15108" s="287" t="s">
        <v>22946</v>
      </c>
      <c r="D15108" t="str">
        <f t="shared" si="236"/>
        <v>un</v>
      </c>
      <c r="E15108" s="288">
        <v>62.02</v>
      </c>
    </row>
    <row r="15109" spans="1:5" x14ac:dyDescent="0.2">
      <c r="A15109" s="287" t="s">
        <v>15114</v>
      </c>
      <c r="B15109" s="287" t="s">
        <v>31386</v>
      </c>
      <c r="C15109" s="287" t="s">
        <v>22946</v>
      </c>
      <c r="D15109" t="str">
        <f t="shared" si="236"/>
        <v>un</v>
      </c>
      <c r="E15109" s="288">
        <v>56.6</v>
      </c>
    </row>
    <row r="15110" spans="1:5" x14ac:dyDescent="0.2">
      <c r="A15110" s="287" t="s">
        <v>15115</v>
      </c>
      <c r="B15110" s="287" t="s">
        <v>31387</v>
      </c>
      <c r="C15110" s="287" t="s">
        <v>22946</v>
      </c>
      <c r="D15110" t="str">
        <f t="shared" si="236"/>
        <v>un</v>
      </c>
      <c r="E15110" s="288">
        <v>71.2</v>
      </c>
    </row>
    <row r="15111" spans="1:5" x14ac:dyDescent="0.2">
      <c r="A15111" s="287" t="s">
        <v>15116</v>
      </c>
      <c r="B15111" s="287" t="s">
        <v>31387</v>
      </c>
      <c r="C15111" s="287" t="s">
        <v>22946</v>
      </c>
      <c r="D15111" t="str">
        <f t="shared" si="236"/>
        <v>un</v>
      </c>
      <c r="E15111" s="288">
        <v>65.790000000000006</v>
      </c>
    </row>
    <row r="15112" spans="1:5" x14ac:dyDescent="0.2">
      <c r="A15112" s="287" t="s">
        <v>15117</v>
      </c>
      <c r="B15112" s="287" t="s">
        <v>31388</v>
      </c>
      <c r="C15112" s="287" t="s">
        <v>22946</v>
      </c>
      <c r="D15112" t="str">
        <f t="shared" si="236"/>
        <v>un</v>
      </c>
      <c r="E15112" s="288">
        <v>80.36</v>
      </c>
    </row>
    <row r="15113" spans="1:5" x14ac:dyDescent="0.2">
      <c r="A15113" s="287" t="s">
        <v>15118</v>
      </c>
      <c r="B15113" s="287" t="s">
        <v>31388</v>
      </c>
      <c r="C15113" s="287" t="s">
        <v>22946</v>
      </c>
      <c r="D15113" t="str">
        <f t="shared" si="236"/>
        <v>un</v>
      </c>
      <c r="E15113" s="288">
        <v>74.94</v>
      </c>
    </row>
    <row r="15114" spans="1:5" x14ac:dyDescent="0.2">
      <c r="A15114" s="287" t="s">
        <v>15119</v>
      </c>
      <c r="B15114" s="287" t="s">
        <v>31389</v>
      </c>
      <c r="C15114" s="287" t="s">
        <v>22946</v>
      </c>
      <c r="D15114" t="str">
        <f t="shared" si="236"/>
        <v>un</v>
      </c>
      <c r="E15114" s="288">
        <v>89.55</v>
      </c>
    </row>
    <row r="15115" spans="1:5" x14ac:dyDescent="0.2">
      <c r="A15115" s="287" t="s">
        <v>15120</v>
      </c>
      <c r="B15115" s="287" t="s">
        <v>31389</v>
      </c>
      <c r="C15115" s="287" t="s">
        <v>22946</v>
      </c>
      <c r="D15115" t="str">
        <f t="shared" si="236"/>
        <v>un</v>
      </c>
      <c r="E15115" s="288">
        <v>84.13</v>
      </c>
    </row>
    <row r="15116" spans="1:5" x14ac:dyDescent="0.2">
      <c r="A15116" s="287" t="s">
        <v>15121</v>
      </c>
      <c r="B15116" s="287" t="s">
        <v>31390</v>
      </c>
      <c r="C15116" s="287" t="s">
        <v>22946</v>
      </c>
      <c r="D15116" t="str">
        <f t="shared" si="236"/>
        <v>un</v>
      </c>
      <c r="E15116" s="288">
        <v>114.65</v>
      </c>
    </row>
    <row r="15117" spans="1:5" x14ac:dyDescent="0.2">
      <c r="A15117" s="287" t="s">
        <v>15122</v>
      </c>
      <c r="B15117" s="287" t="s">
        <v>31390</v>
      </c>
      <c r="C15117" s="287" t="s">
        <v>22946</v>
      </c>
      <c r="D15117" t="str">
        <f t="shared" si="236"/>
        <v>un</v>
      </c>
      <c r="E15117" s="288">
        <v>109.23</v>
      </c>
    </row>
    <row r="15118" spans="1:5" x14ac:dyDescent="0.2">
      <c r="A15118" s="287" t="s">
        <v>15123</v>
      </c>
      <c r="B15118" s="287" t="s">
        <v>31391</v>
      </c>
      <c r="C15118" s="287" t="s">
        <v>22946</v>
      </c>
      <c r="D15118" t="str">
        <f t="shared" si="236"/>
        <v>un</v>
      </c>
      <c r="E15118" s="288">
        <v>156.97</v>
      </c>
    </row>
    <row r="15119" spans="1:5" x14ac:dyDescent="0.2">
      <c r="A15119" s="287" t="s">
        <v>15124</v>
      </c>
      <c r="B15119" s="287" t="s">
        <v>31391</v>
      </c>
      <c r="C15119" s="287" t="s">
        <v>22946</v>
      </c>
      <c r="D15119" t="str">
        <f t="shared" si="236"/>
        <v>un</v>
      </c>
      <c r="E15119" s="288">
        <v>151.55000000000001</v>
      </c>
    </row>
    <row r="15120" spans="1:5" x14ac:dyDescent="0.2">
      <c r="A15120" s="287" t="s">
        <v>15125</v>
      </c>
      <c r="B15120" s="287" t="s">
        <v>31392</v>
      </c>
      <c r="C15120" s="287" t="s">
        <v>22946</v>
      </c>
      <c r="D15120" t="str">
        <f t="shared" si="236"/>
        <v>un</v>
      </c>
      <c r="E15120" s="288">
        <v>76.31</v>
      </c>
    </row>
    <row r="15121" spans="1:5" x14ac:dyDescent="0.2">
      <c r="A15121" s="287" t="s">
        <v>15126</v>
      </c>
      <c r="B15121" s="287" t="s">
        <v>31392</v>
      </c>
      <c r="C15121" s="287" t="s">
        <v>22946</v>
      </c>
      <c r="D15121" t="str">
        <f t="shared" si="236"/>
        <v>un</v>
      </c>
      <c r="E15121" s="288">
        <v>70.89</v>
      </c>
    </row>
    <row r="15122" spans="1:5" x14ac:dyDescent="0.2">
      <c r="A15122" s="287" t="s">
        <v>15127</v>
      </c>
      <c r="B15122" s="287" t="s">
        <v>31393</v>
      </c>
      <c r="C15122" s="287" t="s">
        <v>22946</v>
      </c>
      <c r="D15122" t="str">
        <f t="shared" si="236"/>
        <v>un</v>
      </c>
      <c r="E15122" s="288">
        <v>85.47</v>
      </c>
    </row>
    <row r="15123" spans="1:5" x14ac:dyDescent="0.2">
      <c r="A15123" s="287" t="s">
        <v>15128</v>
      </c>
      <c r="B15123" s="287" t="s">
        <v>31393</v>
      </c>
      <c r="C15123" s="287" t="s">
        <v>22946</v>
      </c>
      <c r="D15123" t="str">
        <f t="shared" si="236"/>
        <v>un</v>
      </c>
      <c r="E15123" s="288">
        <v>80.05</v>
      </c>
    </row>
    <row r="15124" spans="1:5" x14ac:dyDescent="0.2">
      <c r="A15124" s="287" t="s">
        <v>15129</v>
      </c>
      <c r="B15124" s="287" t="s">
        <v>31394</v>
      </c>
      <c r="C15124" s="287" t="s">
        <v>22946</v>
      </c>
      <c r="D15124" t="str">
        <f t="shared" si="236"/>
        <v>un</v>
      </c>
      <c r="E15124" s="288">
        <v>94.63</v>
      </c>
    </row>
    <row r="15125" spans="1:5" x14ac:dyDescent="0.2">
      <c r="A15125" s="287" t="s">
        <v>15130</v>
      </c>
      <c r="B15125" s="287" t="s">
        <v>31394</v>
      </c>
      <c r="C15125" s="287" t="s">
        <v>22946</v>
      </c>
      <c r="D15125" t="str">
        <f t="shared" si="236"/>
        <v>un</v>
      </c>
      <c r="E15125" s="288">
        <v>89.21</v>
      </c>
    </row>
    <row r="15126" spans="1:5" x14ac:dyDescent="0.2">
      <c r="A15126" s="287" t="s">
        <v>15131</v>
      </c>
      <c r="B15126" s="287" t="s">
        <v>31395</v>
      </c>
      <c r="C15126" s="287" t="s">
        <v>22946</v>
      </c>
      <c r="D15126" t="str">
        <f t="shared" si="236"/>
        <v>un</v>
      </c>
      <c r="E15126" s="288">
        <v>122.28</v>
      </c>
    </row>
    <row r="15127" spans="1:5" x14ac:dyDescent="0.2">
      <c r="A15127" s="287" t="s">
        <v>15132</v>
      </c>
      <c r="B15127" s="287" t="s">
        <v>31395</v>
      </c>
      <c r="C15127" s="287" t="s">
        <v>22946</v>
      </c>
      <c r="D15127" t="str">
        <f t="shared" si="236"/>
        <v>un</v>
      </c>
      <c r="E15127" s="288">
        <v>116.86</v>
      </c>
    </row>
    <row r="15128" spans="1:5" x14ac:dyDescent="0.2">
      <c r="A15128" s="287" t="s">
        <v>15133</v>
      </c>
      <c r="B15128" s="287" t="s">
        <v>31396</v>
      </c>
      <c r="C15128" s="287" t="s">
        <v>22946</v>
      </c>
      <c r="D15128" t="str">
        <f t="shared" si="236"/>
        <v>un</v>
      </c>
      <c r="E15128" s="288">
        <v>164.27</v>
      </c>
    </row>
    <row r="15129" spans="1:5" x14ac:dyDescent="0.2">
      <c r="A15129" s="287" t="s">
        <v>15134</v>
      </c>
      <c r="B15129" s="287" t="s">
        <v>31396</v>
      </c>
      <c r="C15129" s="287" t="s">
        <v>22946</v>
      </c>
      <c r="D15129" t="str">
        <f t="shared" si="236"/>
        <v>un</v>
      </c>
      <c r="E15129" s="288">
        <v>158.85</v>
      </c>
    </row>
    <row r="15130" spans="1:5" x14ac:dyDescent="0.2">
      <c r="A15130" s="287" t="s">
        <v>15135</v>
      </c>
      <c r="B15130" s="287" t="s">
        <v>31397</v>
      </c>
      <c r="C15130" s="287" t="s">
        <v>22946</v>
      </c>
      <c r="D15130" t="str">
        <f t="shared" si="236"/>
        <v>un</v>
      </c>
      <c r="E15130" s="288">
        <v>86.89</v>
      </c>
    </row>
    <row r="15131" spans="1:5" x14ac:dyDescent="0.2">
      <c r="A15131" s="287" t="s">
        <v>15136</v>
      </c>
      <c r="B15131" s="287" t="s">
        <v>31397</v>
      </c>
      <c r="C15131" s="287" t="s">
        <v>22946</v>
      </c>
      <c r="D15131" t="str">
        <f t="shared" si="236"/>
        <v>un</v>
      </c>
      <c r="E15131" s="288">
        <v>81.47</v>
      </c>
    </row>
    <row r="15132" spans="1:5" x14ac:dyDescent="0.2">
      <c r="A15132" s="287" t="s">
        <v>15137</v>
      </c>
      <c r="B15132" s="287" t="s">
        <v>31398</v>
      </c>
      <c r="C15132" s="287" t="s">
        <v>22946</v>
      </c>
      <c r="D15132" t="str">
        <f t="shared" si="236"/>
        <v>un</v>
      </c>
      <c r="E15132" s="288">
        <v>90.56</v>
      </c>
    </row>
    <row r="15133" spans="1:5" x14ac:dyDescent="0.2">
      <c r="A15133" s="287" t="s">
        <v>15138</v>
      </c>
      <c r="B15133" s="287" t="s">
        <v>31398</v>
      </c>
      <c r="C15133" s="287" t="s">
        <v>22946</v>
      </c>
      <c r="D15133" t="str">
        <f t="shared" si="236"/>
        <v>un</v>
      </c>
      <c r="E15133" s="288">
        <v>85.14</v>
      </c>
    </row>
    <row r="15134" spans="1:5" x14ac:dyDescent="0.2">
      <c r="A15134" s="287" t="s">
        <v>15139</v>
      </c>
      <c r="B15134" s="287" t="s">
        <v>31399</v>
      </c>
      <c r="C15134" s="287" t="s">
        <v>22946</v>
      </c>
      <c r="D15134" t="str">
        <f t="shared" si="236"/>
        <v>un</v>
      </c>
      <c r="E15134" s="288">
        <v>99.76</v>
      </c>
    </row>
    <row r="15135" spans="1:5" x14ac:dyDescent="0.2">
      <c r="A15135" s="287" t="s">
        <v>15140</v>
      </c>
      <c r="B15135" s="287" t="s">
        <v>31399</v>
      </c>
      <c r="C15135" s="287" t="s">
        <v>22946</v>
      </c>
      <c r="D15135" t="str">
        <f t="shared" si="236"/>
        <v>un</v>
      </c>
      <c r="E15135" s="288">
        <v>94.34</v>
      </c>
    </row>
    <row r="15136" spans="1:5" x14ac:dyDescent="0.2">
      <c r="A15136" s="287" t="s">
        <v>15141</v>
      </c>
      <c r="B15136" s="287" t="s">
        <v>31400</v>
      </c>
      <c r="C15136" s="287" t="s">
        <v>22946</v>
      </c>
      <c r="D15136" t="str">
        <f t="shared" si="236"/>
        <v>un</v>
      </c>
      <c r="E15136" s="288">
        <v>138.44</v>
      </c>
    </row>
    <row r="15137" spans="1:5" x14ac:dyDescent="0.2">
      <c r="A15137" s="287" t="s">
        <v>15142</v>
      </c>
      <c r="B15137" s="287" t="s">
        <v>31400</v>
      </c>
      <c r="C15137" s="287" t="s">
        <v>22946</v>
      </c>
      <c r="D15137" t="str">
        <f t="shared" si="236"/>
        <v>un</v>
      </c>
      <c r="E15137" s="288">
        <v>133.02000000000001</v>
      </c>
    </row>
    <row r="15138" spans="1:5" x14ac:dyDescent="0.2">
      <c r="A15138" s="287" t="s">
        <v>15143</v>
      </c>
      <c r="B15138" s="287" t="s">
        <v>31401</v>
      </c>
      <c r="C15138" s="287" t="s">
        <v>22946</v>
      </c>
      <c r="D15138" t="str">
        <f t="shared" si="236"/>
        <v>un</v>
      </c>
      <c r="E15138" s="288">
        <v>171.57</v>
      </c>
    </row>
    <row r="15139" spans="1:5" x14ac:dyDescent="0.2">
      <c r="A15139" s="287" t="s">
        <v>15144</v>
      </c>
      <c r="B15139" s="287" t="s">
        <v>31401</v>
      </c>
      <c r="C15139" s="287" t="s">
        <v>22946</v>
      </c>
      <c r="D15139" t="str">
        <f t="shared" si="236"/>
        <v>un</v>
      </c>
      <c r="E15139" s="288">
        <v>166.15</v>
      </c>
    </row>
    <row r="15140" spans="1:5" x14ac:dyDescent="0.2">
      <c r="A15140" s="287" t="s">
        <v>15145</v>
      </c>
      <c r="B15140" s="287" t="s">
        <v>31402</v>
      </c>
      <c r="C15140" s="287" t="s">
        <v>22946</v>
      </c>
      <c r="D15140" t="str">
        <f t="shared" si="236"/>
        <v>un</v>
      </c>
      <c r="E15140" s="288">
        <v>83.48</v>
      </c>
    </row>
    <row r="15141" spans="1:5" x14ac:dyDescent="0.2">
      <c r="A15141" s="287" t="s">
        <v>15146</v>
      </c>
      <c r="B15141" s="287" t="s">
        <v>31402</v>
      </c>
      <c r="C15141" s="287" t="s">
        <v>22946</v>
      </c>
      <c r="D15141" t="str">
        <f t="shared" si="236"/>
        <v>un</v>
      </c>
      <c r="E15141" s="288">
        <v>78.06</v>
      </c>
    </row>
    <row r="15142" spans="1:5" x14ac:dyDescent="0.2">
      <c r="A15142" s="287" t="s">
        <v>15147</v>
      </c>
      <c r="B15142" s="287" t="s">
        <v>31403</v>
      </c>
      <c r="C15142" s="287" t="s">
        <v>22946</v>
      </c>
      <c r="D15142" t="str">
        <f t="shared" si="236"/>
        <v>un</v>
      </c>
      <c r="E15142" s="288">
        <v>94.92</v>
      </c>
    </row>
    <row r="15143" spans="1:5" x14ac:dyDescent="0.2">
      <c r="A15143" s="287" t="s">
        <v>15148</v>
      </c>
      <c r="B15143" s="287" t="s">
        <v>31403</v>
      </c>
      <c r="C15143" s="287" t="s">
        <v>22946</v>
      </c>
      <c r="D15143" t="str">
        <f t="shared" si="236"/>
        <v>un</v>
      </c>
      <c r="E15143" s="288">
        <v>89.51</v>
      </c>
    </row>
    <row r="15144" spans="1:5" x14ac:dyDescent="0.2">
      <c r="A15144" s="287" t="s">
        <v>15149</v>
      </c>
      <c r="B15144" s="287" t="s">
        <v>31404</v>
      </c>
      <c r="C15144" s="287" t="s">
        <v>22946</v>
      </c>
      <c r="D15144" t="str">
        <f t="shared" si="236"/>
        <v>un</v>
      </c>
      <c r="E15144" s="288">
        <v>106.29</v>
      </c>
    </row>
    <row r="15145" spans="1:5" x14ac:dyDescent="0.2">
      <c r="A15145" s="287" t="s">
        <v>15150</v>
      </c>
      <c r="B15145" s="287" t="s">
        <v>31404</v>
      </c>
      <c r="C15145" s="287" t="s">
        <v>22946</v>
      </c>
      <c r="D15145" t="str">
        <f t="shared" si="236"/>
        <v>un</v>
      </c>
      <c r="E15145" s="288">
        <v>100.88</v>
      </c>
    </row>
    <row r="15146" spans="1:5" x14ac:dyDescent="0.2">
      <c r="A15146" s="287" t="s">
        <v>15151</v>
      </c>
      <c r="B15146" s="287" t="s">
        <v>31405</v>
      </c>
      <c r="C15146" s="287" t="s">
        <v>22946</v>
      </c>
      <c r="D15146" t="str">
        <f t="shared" si="236"/>
        <v>un</v>
      </c>
      <c r="E15146" s="288">
        <v>117.89</v>
      </c>
    </row>
    <row r="15147" spans="1:5" x14ac:dyDescent="0.2">
      <c r="A15147" s="287" t="s">
        <v>15152</v>
      </c>
      <c r="B15147" s="287" t="s">
        <v>31405</v>
      </c>
      <c r="C15147" s="287" t="s">
        <v>22946</v>
      </c>
      <c r="D15147" t="str">
        <f t="shared" si="236"/>
        <v>un</v>
      </c>
      <c r="E15147" s="288">
        <v>112.48</v>
      </c>
    </row>
    <row r="15148" spans="1:5" x14ac:dyDescent="0.2">
      <c r="A15148" s="287" t="s">
        <v>15153</v>
      </c>
      <c r="B15148" s="287" t="s">
        <v>31406</v>
      </c>
      <c r="C15148" s="287" t="s">
        <v>22946</v>
      </c>
      <c r="D15148" t="str">
        <f t="shared" si="236"/>
        <v>un</v>
      </c>
      <c r="E15148" s="288">
        <v>148.82</v>
      </c>
    </row>
    <row r="15149" spans="1:5" x14ac:dyDescent="0.2">
      <c r="A15149" s="287" t="s">
        <v>15154</v>
      </c>
      <c r="B15149" s="287" t="s">
        <v>31406</v>
      </c>
      <c r="C15149" s="287" t="s">
        <v>22946</v>
      </c>
      <c r="D15149" t="str">
        <f t="shared" si="236"/>
        <v>un</v>
      </c>
      <c r="E15149" s="288">
        <v>143.41</v>
      </c>
    </row>
    <row r="15150" spans="1:5" x14ac:dyDescent="0.2">
      <c r="A15150" s="287" t="s">
        <v>15155</v>
      </c>
      <c r="B15150" s="287" t="s">
        <v>31407</v>
      </c>
      <c r="C15150" s="287" t="s">
        <v>22946</v>
      </c>
      <c r="D15150" t="str">
        <f t="shared" si="236"/>
        <v>un</v>
      </c>
      <c r="E15150" s="288">
        <v>200.38</v>
      </c>
    </row>
    <row r="15151" spans="1:5" x14ac:dyDescent="0.2">
      <c r="A15151" s="287" t="s">
        <v>15156</v>
      </c>
      <c r="B15151" s="287" t="s">
        <v>31407</v>
      </c>
      <c r="C15151" s="287" t="s">
        <v>22946</v>
      </c>
      <c r="D15151" t="str">
        <f t="shared" si="236"/>
        <v>un</v>
      </c>
      <c r="E15151" s="288">
        <v>194.96</v>
      </c>
    </row>
    <row r="15152" spans="1:5" x14ac:dyDescent="0.2">
      <c r="A15152" s="287" t="s">
        <v>15157</v>
      </c>
      <c r="B15152" s="287" t="s">
        <v>31408</v>
      </c>
      <c r="C15152" s="287" t="s">
        <v>22946</v>
      </c>
      <c r="D15152" t="str">
        <f t="shared" si="236"/>
        <v>un</v>
      </c>
      <c r="E15152" s="288">
        <v>101.42</v>
      </c>
    </row>
    <row r="15153" spans="1:5" x14ac:dyDescent="0.2">
      <c r="A15153" s="287" t="s">
        <v>15158</v>
      </c>
      <c r="B15153" s="287" t="s">
        <v>31408</v>
      </c>
      <c r="C15153" s="287" t="s">
        <v>22946</v>
      </c>
      <c r="D15153" t="str">
        <f t="shared" si="236"/>
        <v>un</v>
      </c>
      <c r="E15153" s="288">
        <v>96</v>
      </c>
    </row>
    <row r="15154" spans="1:5" x14ac:dyDescent="0.2">
      <c r="A15154" s="287" t="s">
        <v>15159</v>
      </c>
      <c r="B15154" s="287" t="s">
        <v>31409</v>
      </c>
      <c r="C15154" s="287" t="s">
        <v>22946</v>
      </c>
      <c r="D15154" t="str">
        <f t="shared" si="236"/>
        <v>un</v>
      </c>
      <c r="E15154" s="288">
        <v>113</v>
      </c>
    </row>
    <row r="15155" spans="1:5" x14ac:dyDescent="0.2">
      <c r="A15155" s="287" t="s">
        <v>15160</v>
      </c>
      <c r="B15155" s="287" t="s">
        <v>31409</v>
      </c>
      <c r="C15155" s="287" t="s">
        <v>22946</v>
      </c>
      <c r="D15155" t="str">
        <f t="shared" si="236"/>
        <v>un</v>
      </c>
      <c r="E15155" s="288">
        <v>107.58</v>
      </c>
    </row>
    <row r="15156" spans="1:5" x14ac:dyDescent="0.2">
      <c r="A15156" s="287" t="s">
        <v>15161</v>
      </c>
      <c r="B15156" s="287" t="s">
        <v>31410</v>
      </c>
      <c r="C15156" s="287" t="s">
        <v>22946</v>
      </c>
      <c r="D15156" t="str">
        <f t="shared" si="236"/>
        <v>un</v>
      </c>
      <c r="E15156" s="288">
        <v>124.41</v>
      </c>
    </row>
    <row r="15157" spans="1:5" x14ac:dyDescent="0.2">
      <c r="A15157" s="287" t="s">
        <v>15162</v>
      </c>
      <c r="B15157" s="287" t="s">
        <v>31410</v>
      </c>
      <c r="C15157" s="287" t="s">
        <v>22946</v>
      </c>
      <c r="D15157" t="str">
        <f t="shared" si="236"/>
        <v>un</v>
      </c>
      <c r="E15157" s="288">
        <v>119</v>
      </c>
    </row>
    <row r="15158" spans="1:5" x14ac:dyDescent="0.2">
      <c r="A15158" s="287" t="s">
        <v>15163</v>
      </c>
      <c r="B15158" s="287" t="s">
        <v>31411</v>
      </c>
      <c r="C15158" s="287" t="s">
        <v>22946</v>
      </c>
      <c r="D15158" t="str">
        <f t="shared" si="236"/>
        <v>un</v>
      </c>
      <c r="E15158" s="288">
        <v>158.18</v>
      </c>
    </row>
    <row r="15159" spans="1:5" x14ac:dyDescent="0.2">
      <c r="A15159" s="287" t="s">
        <v>15164</v>
      </c>
      <c r="B15159" s="287" t="s">
        <v>31411</v>
      </c>
      <c r="C15159" s="287" t="s">
        <v>22946</v>
      </c>
      <c r="D15159" t="str">
        <f t="shared" si="236"/>
        <v>un</v>
      </c>
      <c r="E15159" s="288">
        <v>152.76</v>
      </c>
    </row>
    <row r="15160" spans="1:5" x14ac:dyDescent="0.2">
      <c r="A15160" s="287" t="s">
        <v>15165</v>
      </c>
      <c r="B15160" s="287" t="s">
        <v>31412</v>
      </c>
      <c r="C15160" s="287" t="s">
        <v>22946</v>
      </c>
      <c r="D15160" t="str">
        <f t="shared" si="236"/>
        <v>un</v>
      </c>
      <c r="E15160" s="288">
        <v>209.43</v>
      </c>
    </row>
    <row r="15161" spans="1:5" x14ac:dyDescent="0.2">
      <c r="A15161" s="287" t="s">
        <v>15166</v>
      </c>
      <c r="B15161" s="287" t="s">
        <v>31412</v>
      </c>
      <c r="C15161" s="287" t="s">
        <v>22946</v>
      </c>
      <c r="D15161" t="str">
        <f t="shared" si="236"/>
        <v>un</v>
      </c>
      <c r="E15161" s="288">
        <v>204.01</v>
      </c>
    </row>
    <row r="15162" spans="1:5" x14ac:dyDescent="0.2">
      <c r="A15162" s="287" t="s">
        <v>15167</v>
      </c>
      <c r="B15162" s="287" t="s">
        <v>31413</v>
      </c>
      <c r="C15162" s="287" t="s">
        <v>22946</v>
      </c>
      <c r="D15162" t="str">
        <f t="shared" si="236"/>
        <v>un</v>
      </c>
      <c r="E15162" s="288">
        <v>107.26</v>
      </c>
    </row>
    <row r="15163" spans="1:5" x14ac:dyDescent="0.2">
      <c r="A15163" s="287" t="s">
        <v>15168</v>
      </c>
      <c r="B15163" s="287" t="s">
        <v>31413</v>
      </c>
      <c r="C15163" s="287" t="s">
        <v>22946</v>
      </c>
      <c r="D15163" t="str">
        <f t="shared" si="236"/>
        <v>un</v>
      </c>
      <c r="E15163" s="288">
        <v>101.85</v>
      </c>
    </row>
    <row r="15164" spans="1:5" x14ac:dyDescent="0.2">
      <c r="A15164" s="287" t="s">
        <v>15169</v>
      </c>
      <c r="B15164" s="287" t="s">
        <v>31414</v>
      </c>
      <c r="C15164" s="287" t="s">
        <v>22946</v>
      </c>
      <c r="D15164" t="str">
        <f t="shared" si="236"/>
        <v>un</v>
      </c>
      <c r="E15164" s="288">
        <v>118.19</v>
      </c>
    </row>
    <row r="15165" spans="1:5" x14ac:dyDescent="0.2">
      <c r="A15165" s="287" t="s">
        <v>15170</v>
      </c>
      <c r="B15165" s="287" t="s">
        <v>31414</v>
      </c>
      <c r="C15165" s="287" t="s">
        <v>22946</v>
      </c>
      <c r="D15165" t="str">
        <f t="shared" si="236"/>
        <v>un</v>
      </c>
      <c r="E15165" s="288">
        <v>112.77</v>
      </c>
    </row>
    <row r="15166" spans="1:5" x14ac:dyDescent="0.2">
      <c r="A15166" s="287" t="s">
        <v>15171</v>
      </c>
      <c r="B15166" s="287" t="s">
        <v>31415</v>
      </c>
      <c r="C15166" s="287" t="s">
        <v>22946</v>
      </c>
      <c r="D15166" t="str">
        <f t="shared" si="236"/>
        <v>un</v>
      </c>
      <c r="E15166" s="288">
        <v>130.94</v>
      </c>
    </row>
    <row r="15167" spans="1:5" x14ac:dyDescent="0.2">
      <c r="A15167" s="287" t="s">
        <v>15172</v>
      </c>
      <c r="B15167" s="287" t="s">
        <v>31415</v>
      </c>
      <c r="C15167" s="287" t="s">
        <v>22946</v>
      </c>
      <c r="D15167" t="str">
        <f t="shared" si="236"/>
        <v>un</v>
      </c>
      <c r="E15167" s="288">
        <v>125.53</v>
      </c>
    </row>
    <row r="15168" spans="1:5" x14ac:dyDescent="0.2">
      <c r="A15168" s="287" t="s">
        <v>15173</v>
      </c>
      <c r="B15168" s="287" t="s">
        <v>31416</v>
      </c>
      <c r="C15168" s="287" t="s">
        <v>22946</v>
      </c>
      <c r="D15168" t="str">
        <f t="shared" si="236"/>
        <v>un</v>
      </c>
      <c r="E15168" s="288">
        <v>166.15</v>
      </c>
    </row>
    <row r="15169" spans="1:5" x14ac:dyDescent="0.2">
      <c r="A15169" s="287" t="s">
        <v>15174</v>
      </c>
      <c r="B15169" s="287" t="s">
        <v>31416</v>
      </c>
      <c r="C15169" s="287" t="s">
        <v>22946</v>
      </c>
      <c r="D15169" t="str">
        <f t="shared" si="236"/>
        <v>un</v>
      </c>
      <c r="E15169" s="288">
        <v>160.72999999999999</v>
      </c>
    </row>
    <row r="15170" spans="1:5" x14ac:dyDescent="0.2">
      <c r="A15170" s="287" t="s">
        <v>15175</v>
      </c>
      <c r="B15170" s="287" t="s">
        <v>31417</v>
      </c>
      <c r="C15170" s="287" t="s">
        <v>22946</v>
      </c>
      <c r="D15170" t="str">
        <f t="shared" ref="D15170:D15233" si="237">LOWER(C15170)</f>
        <v>un</v>
      </c>
      <c r="E15170" s="288">
        <v>218.38</v>
      </c>
    </row>
    <row r="15171" spans="1:5" x14ac:dyDescent="0.2">
      <c r="A15171" s="287" t="s">
        <v>15176</v>
      </c>
      <c r="B15171" s="287" t="s">
        <v>31417</v>
      </c>
      <c r="C15171" s="287" t="s">
        <v>22946</v>
      </c>
      <c r="D15171" t="str">
        <f t="shared" si="237"/>
        <v>un</v>
      </c>
      <c r="E15171" s="288">
        <v>212.96</v>
      </c>
    </row>
    <row r="15172" spans="1:5" x14ac:dyDescent="0.2">
      <c r="A15172" s="287" t="s">
        <v>15177</v>
      </c>
      <c r="B15172" s="287" t="s">
        <v>31418</v>
      </c>
      <c r="C15172" s="287" t="s">
        <v>22946</v>
      </c>
      <c r="D15172" t="str">
        <f t="shared" si="237"/>
        <v>un</v>
      </c>
      <c r="E15172" s="288">
        <v>62.02</v>
      </c>
    </row>
    <row r="15173" spans="1:5" x14ac:dyDescent="0.2">
      <c r="A15173" s="287" t="s">
        <v>15178</v>
      </c>
      <c r="B15173" s="287" t="s">
        <v>31418</v>
      </c>
      <c r="C15173" s="287" t="s">
        <v>22946</v>
      </c>
      <c r="D15173" t="str">
        <f t="shared" si="237"/>
        <v>un</v>
      </c>
      <c r="E15173" s="288">
        <v>56.6</v>
      </c>
    </row>
    <row r="15174" spans="1:5" x14ac:dyDescent="0.2">
      <c r="A15174" s="287" t="s">
        <v>15179</v>
      </c>
      <c r="B15174" s="287" t="s">
        <v>31419</v>
      </c>
      <c r="C15174" s="287" t="s">
        <v>22946</v>
      </c>
      <c r="D15174" t="str">
        <f t="shared" si="237"/>
        <v>un</v>
      </c>
      <c r="E15174" s="288">
        <v>71.2</v>
      </c>
    </row>
    <row r="15175" spans="1:5" x14ac:dyDescent="0.2">
      <c r="A15175" s="287" t="s">
        <v>15180</v>
      </c>
      <c r="B15175" s="287" t="s">
        <v>31419</v>
      </c>
      <c r="C15175" s="287" t="s">
        <v>22946</v>
      </c>
      <c r="D15175" t="str">
        <f t="shared" si="237"/>
        <v>un</v>
      </c>
      <c r="E15175" s="288">
        <v>65.790000000000006</v>
      </c>
    </row>
    <row r="15176" spans="1:5" x14ac:dyDescent="0.2">
      <c r="A15176" s="287" t="s">
        <v>15181</v>
      </c>
      <c r="B15176" s="287" t="s">
        <v>31420</v>
      </c>
      <c r="C15176" s="287" t="s">
        <v>22946</v>
      </c>
      <c r="D15176" t="str">
        <f t="shared" si="237"/>
        <v>un</v>
      </c>
      <c r="E15176" s="288">
        <v>80.36</v>
      </c>
    </row>
    <row r="15177" spans="1:5" x14ac:dyDescent="0.2">
      <c r="A15177" s="287" t="s">
        <v>15182</v>
      </c>
      <c r="B15177" s="287" t="s">
        <v>31420</v>
      </c>
      <c r="C15177" s="287" t="s">
        <v>22946</v>
      </c>
      <c r="D15177" t="str">
        <f t="shared" si="237"/>
        <v>un</v>
      </c>
      <c r="E15177" s="288">
        <v>74.94</v>
      </c>
    </row>
    <row r="15178" spans="1:5" x14ac:dyDescent="0.2">
      <c r="A15178" s="287" t="s">
        <v>15183</v>
      </c>
      <c r="B15178" s="287" t="s">
        <v>31421</v>
      </c>
      <c r="C15178" s="287" t="s">
        <v>22946</v>
      </c>
      <c r="D15178" t="str">
        <f t="shared" si="237"/>
        <v>un</v>
      </c>
      <c r="E15178" s="288">
        <v>89.55</v>
      </c>
    </row>
    <row r="15179" spans="1:5" x14ac:dyDescent="0.2">
      <c r="A15179" s="287" t="s">
        <v>15184</v>
      </c>
      <c r="B15179" s="287" t="s">
        <v>31421</v>
      </c>
      <c r="C15179" s="287" t="s">
        <v>22946</v>
      </c>
      <c r="D15179" t="str">
        <f t="shared" si="237"/>
        <v>un</v>
      </c>
      <c r="E15179" s="288">
        <v>84.13</v>
      </c>
    </row>
    <row r="15180" spans="1:5" x14ac:dyDescent="0.2">
      <c r="A15180" s="287" t="s">
        <v>15185</v>
      </c>
      <c r="B15180" s="287" t="s">
        <v>31422</v>
      </c>
      <c r="C15180" s="287" t="s">
        <v>22946</v>
      </c>
      <c r="D15180" t="str">
        <f t="shared" si="237"/>
        <v>un</v>
      </c>
      <c r="E15180" s="288">
        <v>114.65</v>
      </c>
    </row>
    <row r="15181" spans="1:5" x14ac:dyDescent="0.2">
      <c r="A15181" s="287" t="s">
        <v>15186</v>
      </c>
      <c r="B15181" s="287" t="s">
        <v>31422</v>
      </c>
      <c r="C15181" s="287" t="s">
        <v>22946</v>
      </c>
      <c r="D15181" t="str">
        <f t="shared" si="237"/>
        <v>un</v>
      </c>
      <c r="E15181" s="288">
        <v>109.23</v>
      </c>
    </row>
    <row r="15182" spans="1:5" x14ac:dyDescent="0.2">
      <c r="A15182" s="287" t="s">
        <v>15187</v>
      </c>
      <c r="B15182" s="287" t="s">
        <v>31423</v>
      </c>
      <c r="C15182" s="287" t="s">
        <v>22946</v>
      </c>
      <c r="D15182" t="str">
        <f t="shared" si="237"/>
        <v>un</v>
      </c>
      <c r="E15182" s="288">
        <v>156.94</v>
      </c>
    </row>
    <row r="15183" spans="1:5" x14ac:dyDescent="0.2">
      <c r="A15183" s="287" t="s">
        <v>15188</v>
      </c>
      <c r="B15183" s="287" t="s">
        <v>31423</v>
      </c>
      <c r="C15183" s="287" t="s">
        <v>22946</v>
      </c>
      <c r="D15183" t="str">
        <f t="shared" si="237"/>
        <v>un</v>
      </c>
      <c r="E15183" s="288">
        <v>151.52000000000001</v>
      </c>
    </row>
    <row r="15184" spans="1:5" x14ac:dyDescent="0.2">
      <c r="A15184" s="287" t="s">
        <v>15189</v>
      </c>
      <c r="B15184" s="287" t="s">
        <v>31424</v>
      </c>
      <c r="C15184" s="287" t="s">
        <v>22946</v>
      </c>
      <c r="D15184" t="str">
        <f t="shared" si="237"/>
        <v>un</v>
      </c>
      <c r="E15184" s="288">
        <v>76.3</v>
      </c>
    </row>
    <row r="15185" spans="1:5" x14ac:dyDescent="0.2">
      <c r="A15185" s="287" t="s">
        <v>15190</v>
      </c>
      <c r="B15185" s="287" t="s">
        <v>31424</v>
      </c>
      <c r="C15185" s="287" t="s">
        <v>22946</v>
      </c>
      <c r="D15185" t="str">
        <f t="shared" si="237"/>
        <v>un</v>
      </c>
      <c r="E15185" s="288">
        <v>70.88</v>
      </c>
    </row>
    <row r="15186" spans="1:5" x14ac:dyDescent="0.2">
      <c r="A15186" s="287" t="s">
        <v>15191</v>
      </c>
      <c r="B15186" s="287" t="s">
        <v>31425</v>
      </c>
      <c r="C15186" s="287" t="s">
        <v>22946</v>
      </c>
      <c r="D15186" t="str">
        <f t="shared" si="237"/>
        <v>un</v>
      </c>
      <c r="E15186" s="288">
        <v>85.47</v>
      </c>
    </row>
    <row r="15187" spans="1:5" x14ac:dyDescent="0.2">
      <c r="A15187" s="287" t="s">
        <v>15192</v>
      </c>
      <c r="B15187" s="287" t="s">
        <v>31425</v>
      </c>
      <c r="C15187" s="287" t="s">
        <v>22946</v>
      </c>
      <c r="D15187" t="str">
        <f t="shared" si="237"/>
        <v>un</v>
      </c>
      <c r="E15187" s="288">
        <v>80.05</v>
      </c>
    </row>
    <row r="15188" spans="1:5" x14ac:dyDescent="0.2">
      <c r="A15188" s="287" t="s">
        <v>15193</v>
      </c>
      <c r="B15188" s="287" t="s">
        <v>31426</v>
      </c>
      <c r="C15188" s="287" t="s">
        <v>22946</v>
      </c>
      <c r="D15188" t="str">
        <f t="shared" si="237"/>
        <v>un</v>
      </c>
      <c r="E15188" s="288">
        <v>94.63</v>
      </c>
    </row>
    <row r="15189" spans="1:5" x14ac:dyDescent="0.2">
      <c r="A15189" s="287" t="s">
        <v>15194</v>
      </c>
      <c r="B15189" s="287" t="s">
        <v>31426</v>
      </c>
      <c r="C15189" s="287" t="s">
        <v>22946</v>
      </c>
      <c r="D15189" t="str">
        <f t="shared" si="237"/>
        <v>un</v>
      </c>
      <c r="E15189" s="288">
        <v>89.21</v>
      </c>
    </row>
    <row r="15190" spans="1:5" x14ac:dyDescent="0.2">
      <c r="A15190" s="287" t="s">
        <v>15195</v>
      </c>
      <c r="B15190" s="287" t="s">
        <v>31427</v>
      </c>
      <c r="C15190" s="287" t="s">
        <v>22946</v>
      </c>
      <c r="D15190" t="str">
        <f t="shared" si="237"/>
        <v>un</v>
      </c>
      <c r="E15190" s="288">
        <v>122.28</v>
      </c>
    </row>
    <row r="15191" spans="1:5" x14ac:dyDescent="0.2">
      <c r="A15191" s="287" t="s">
        <v>15196</v>
      </c>
      <c r="B15191" s="287" t="s">
        <v>31427</v>
      </c>
      <c r="C15191" s="287" t="s">
        <v>22946</v>
      </c>
      <c r="D15191" t="str">
        <f t="shared" si="237"/>
        <v>un</v>
      </c>
      <c r="E15191" s="288">
        <v>116.86</v>
      </c>
    </row>
    <row r="15192" spans="1:5" x14ac:dyDescent="0.2">
      <c r="A15192" s="287" t="s">
        <v>15197</v>
      </c>
      <c r="B15192" s="287" t="s">
        <v>31428</v>
      </c>
      <c r="C15192" s="287" t="s">
        <v>22946</v>
      </c>
      <c r="D15192" t="str">
        <f t="shared" si="237"/>
        <v>un</v>
      </c>
      <c r="E15192" s="288">
        <v>164.24</v>
      </c>
    </row>
    <row r="15193" spans="1:5" x14ac:dyDescent="0.2">
      <c r="A15193" s="287" t="s">
        <v>15198</v>
      </c>
      <c r="B15193" s="287" t="s">
        <v>31428</v>
      </c>
      <c r="C15193" s="287" t="s">
        <v>22946</v>
      </c>
      <c r="D15193" t="str">
        <f t="shared" si="237"/>
        <v>un</v>
      </c>
      <c r="E15193" s="288">
        <v>158.83000000000001</v>
      </c>
    </row>
    <row r="15194" spans="1:5" x14ac:dyDescent="0.2">
      <c r="A15194" s="287" t="s">
        <v>15199</v>
      </c>
      <c r="B15194" s="287" t="s">
        <v>31429</v>
      </c>
      <c r="C15194" s="287" t="s">
        <v>22946</v>
      </c>
      <c r="D15194" t="str">
        <f t="shared" si="237"/>
        <v>un</v>
      </c>
      <c r="E15194" s="288">
        <v>81.41</v>
      </c>
    </row>
    <row r="15195" spans="1:5" x14ac:dyDescent="0.2">
      <c r="A15195" s="287" t="s">
        <v>15200</v>
      </c>
      <c r="B15195" s="287" t="s">
        <v>31429</v>
      </c>
      <c r="C15195" s="287" t="s">
        <v>22946</v>
      </c>
      <c r="D15195" t="str">
        <f t="shared" si="237"/>
        <v>un</v>
      </c>
      <c r="E15195" s="288">
        <v>75.989999999999995</v>
      </c>
    </row>
    <row r="15196" spans="1:5" x14ac:dyDescent="0.2">
      <c r="A15196" s="287" t="s">
        <v>15201</v>
      </c>
      <c r="B15196" s="287" t="s">
        <v>31430</v>
      </c>
      <c r="C15196" s="287" t="s">
        <v>22946</v>
      </c>
      <c r="D15196" t="str">
        <f t="shared" si="237"/>
        <v>un</v>
      </c>
      <c r="E15196" s="288">
        <v>90.55</v>
      </c>
    </row>
    <row r="15197" spans="1:5" x14ac:dyDescent="0.2">
      <c r="A15197" s="287" t="s">
        <v>15202</v>
      </c>
      <c r="B15197" s="287" t="s">
        <v>31430</v>
      </c>
      <c r="C15197" s="287" t="s">
        <v>22946</v>
      </c>
      <c r="D15197" t="str">
        <f t="shared" si="237"/>
        <v>un</v>
      </c>
      <c r="E15197" s="288">
        <v>85.13</v>
      </c>
    </row>
    <row r="15198" spans="1:5" x14ac:dyDescent="0.2">
      <c r="A15198" s="287" t="s">
        <v>15203</v>
      </c>
      <c r="B15198" s="287" t="s">
        <v>31431</v>
      </c>
      <c r="C15198" s="287" t="s">
        <v>22946</v>
      </c>
      <c r="D15198" t="str">
        <f t="shared" si="237"/>
        <v>un</v>
      </c>
      <c r="E15198" s="288">
        <v>99.73</v>
      </c>
    </row>
    <row r="15199" spans="1:5" x14ac:dyDescent="0.2">
      <c r="A15199" s="287" t="s">
        <v>15204</v>
      </c>
      <c r="B15199" s="287" t="s">
        <v>31431</v>
      </c>
      <c r="C15199" s="287" t="s">
        <v>22946</v>
      </c>
      <c r="D15199" t="str">
        <f t="shared" si="237"/>
        <v>un</v>
      </c>
      <c r="E15199" s="288">
        <v>94.31</v>
      </c>
    </row>
    <row r="15200" spans="1:5" x14ac:dyDescent="0.2">
      <c r="A15200" s="287" t="s">
        <v>15205</v>
      </c>
      <c r="B15200" s="287" t="s">
        <v>31432</v>
      </c>
      <c r="C15200" s="287" t="s">
        <v>22946</v>
      </c>
      <c r="D15200" t="str">
        <f t="shared" si="237"/>
        <v>un</v>
      </c>
      <c r="E15200" s="288">
        <v>128.41</v>
      </c>
    </row>
    <row r="15201" spans="1:5" x14ac:dyDescent="0.2">
      <c r="A15201" s="287" t="s">
        <v>15206</v>
      </c>
      <c r="B15201" s="287" t="s">
        <v>31432</v>
      </c>
      <c r="C15201" s="287" t="s">
        <v>22946</v>
      </c>
      <c r="D15201" t="str">
        <f t="shared" si="237"/>
        <v>un</v>
      </c>
      <c r="E15201" s="288">
        <v>123</v>
      </c>
    </row>
    <row r="15202" spans="1:5" x14ac:dyDescent="0.2">
      <c r="A15202" s="287" t="s">
        <v>15207</v>
      </c>
      <c r="B15202" s="287" t="s">
        <v>31433</v>
      </c>
      <c r="C15202" s="287" t="s">
        <v>22946</v>
      </c>
      <c r="D15202" t="str">
        <f t="shared" si="237"/>
        <v>un</v>
      </c>
      <c r="E15202" s="288">
        <v>171.56</v>
      </c>
    </row>
    <row r="15203" spans="1:5" x14ac:dyDescent="0.2">
      <c r="A15203" s="287" t="s">
        <v>15208</v>
      </c>
      <c r="B15203" s="287" t="s">
        <v>31433</v>
      </c>
      <c r="C15203" s="287" t="s">
        <v>22946</v>
      </c>
      <c r="D15203" t="str">
        <f t="shared" si="237"/>
        <v>un</v>
      </c>
      <c r="E15203" s="288">
        <v>166.14</v>
      </c>
    </row>
    <row r="15204" spans="1:5" x14ac:dyDescent="0.2">
      <c r="A15204" s="287" t="s">
        <v>15209</v>
      </c>
      <c r="B15204" s="287" t="s">
        <v>31434</v>
      </c>
      <c r="C15204" s="287" t="s">
        <v>22946</v>
      </c>
      <c r="D15204" t="str">
        <f t="shared" si="237"/>
        <v>un</v>
      </c>
      <c r="E15204" s="288">
        <v>26.63</v>
      </c>
    </row>
    <row r="15205" spans="1:5" x14ac:dyDescent="0.2">
      <c r="A15205" s="287" t="s">
        <v>15210</v>
      </c>
      <c r="B15205" s="287" t="s">
        <v>31434</v>
      </c>
      <c r="C15205" s="287" t="s">
        <v>22946</v>
      </c>
      <c r="D15205" t="str">
        <f t="shared" si="237"/>
        <v>un</v>
      </c>
      <c r="E15205" s="288">
        <v>23.92</v>
      </c>
    </row>
    <row r="15206" spans="1:5" x14ac:dyDescent="0.2">
      <c r="A15206" s="287" t="s">
        <v>15211</v>
      </c>
      <c r="B15206" s="287" t="s">
        <v>31435</v>
      </c>
      <c r="C15206" s="287" t="s">
        <v>22946</v>
      </c>
      <c r="D15206" t="str">
        <f t="shared" si="237"/>
        <v>un</v>
      </c>
      <c r="E15206" s="288">
        <v>29.08</v>
      </c>
    </row>
    <row r="15207" spans="1:5" x14ac:dyDescent="0.2">
      <c r="A15207" s="287" t="s">
        <v>15212</v>
      </c>
      <c r="B15207" s="287" t="s">
        <v>31435</v>
      </c>
      <c r="C15207" s="287" t="s">
        <v>22946</v>
      </c>
      <c r="D15207" t="str">
        <f t="shared" si="237"/>
        <v>un</v>
      </c>
      <c r="E15207" s="288">
        <v>26.37</v>
      </c>
    </row>
    <row r="15208" spans="1:5" x14ac:dyDescent="0.2">
      <c r="A15208" s="287" t="s">
        <v>15213</v>
      </c>
      <c r="B15208" s="287" t="s">
        <v>31436</v>
      </c>
      <c r="C15208" s="287" t="s">
        <v>22946</v>
      </c>
      <c r="D15208" t="str">
        <f t="shared" si="237"/>
        <v>un</v>
      </c>
      <c r="E15208" s="288">
        <v>33.85</v>
      </c>
    </row>
    <row r="15209" spans="1:5" x14ac:dyDescent="0.2">
      <c r="A15209" s="287" t="s">
        <v>15214</v>
      </c>
      <c r="B15209" s="287" t="s">
        <v>31436</v>
      </c>
      <c r="C15209" s="287" t="s">
        <v>22946</v>
      </c>
      <c r="D15209" t="str">
        <f t="shared" si="237"/>
        <v>un</v>
      </c>
      <c r="E15209" s="288">
        <v>31.14</v>
      </c>
    </row>
    <row r="15210" spans="1:5" x14ac:dyDescent="0.2">
      <c r="A15210" s="287" t="s">
        <v>15215</v>
      </c>
      <c r="B15210" s="287" t="s">
        <v>31437</v>
      </c>
      <c r="C15210" s="287" t="s">
        <v>22946</v>
      </c>
      <c r="D15210" t="str">
        <f t="shared" si="237"/>
        <v>un</v>
      </c>
      <c r="E15210" s="288">
        <v>37.5</v>
      </c>
    </row>
    <row r="15211" spans="1:5" x14ac:dyDescent="0.2">
      <c r="A15211" s="287" t="s">
        <v>15216</v>
      </c>
      <c r="B15211" s="287" t="s">
        <v>31437</v>
      </c>
      <c r="C15211" s="287" t="s">
        <v>22946</v>
      </c>
      <c r="D15211" t="str">
        <f t="shared" si="237"/>
        <v>un</v>
      </c>
      <c r="E15211" s="288">
        <v>34.79</v>
      </c>
    </row>
    <row r="15212" spans="1:5" x14ac:dyDescent="0.2">
      <c r="A15212" s="287" t="s">
        <v>15217</v>
      </c>
      <c r="B15212" s="287" t="s">
        <v>31438</v>
      </c>
      <c r="C15212" s="287" t="s">
        <v>22946</v>
      </c>
      <c r="D15212" t="str">
        <f t="shared" si="237"/>
        <v>un</v>
      </c>
      <c r="E15212" s="288">
        <v>46.21</v>
      </c>
    </row>
    <row r="15213" spans="1:5" x14ac:dyDescent="0.2">
      <c r="A15213" s="287" t="s">
        <v>15218</v>
      </c>
      <c r="B15213" s="287" t="s">
        <v>31438</v>
      </c>
      <c r="C15213" s="287" t="s">
        <v>22946</v>
      </c>
      <c r="D15213" t="str">
        <f t="shared" si="237"/>
        <v>un</v>
      </c>
      <c r="E15213" s="288">
        <v>43.5</v>
      </c>
    </row>
    <row r="15214" spans="1:5" x14ac:dyDescent="0.2">
      <c r="A15214" s="287" t="s">
        <v>15219</v>
      </c>
      <c r="B15214" s="287" t="s">
        <v>31439</v>
      </c>
      <c r="C15214" s="287" t="s">
        <v>22946</v>
      </c>
      <c r="D15214" t="str">
        <f t="shared" si="237"/>
        <v>un</v>
      </c>
      <c r="E15214" s="288">
        <v>56.34</v>
      </c>
    </row>
    <row r="15215" spans="1:5" x14ac:dyDescent="0.2">
      <c r="A15215" s="287" t="s">
        <v>15220</v>
      </c>
      <c r="B15215" s="287" t="s">
        <v>31439</v>
      </c>
      <c r="C15215" s="287" t="s">
        <v>22946</v>
      </c>
      <c r="D15215" t="str">
        <f t="shared" si="237"/>
        <v>un</v>
      </c>
      <c r="E15215" s="288">
        <v>53.63</v>
      </c>
    </row>
    <row r="15216" spans="1:5" x14ac:dyDescent="0.2">
      <c r="A15216" s="287" t="s">
        <v>15221</v>
      </c>
      <c r="B15216" s="287" t="s">
        <v>31440</v>
      </c>
      <c r="C15216" s="287" t="s">
        <v>22946</v>
      </c>
      <c r="D15216" t="str">
        <f t="shared" si="237"/>
        <v>un</v>
      </c>
      <c r="E15216" s="288">
        <v>31.55</v>
      </c>
    </row>
    <row r="15217" spans="1:5" x14ac:dyDescent="0.2">
      <c r="A15217" s="287" t="s">
        <v>15222</v>
      </c>
      <c r="B15217" s="287" t="s">
        <v>31440</v>
      </c>
      <c r="C15217" s="287" t="s">
        <v>22946</v>
      </c>
      <c r="D15217" t="str">
        <f t="shared" si="237"/>
        <v>un</v>
      </c>
      <c r="E15217" s="288">
        <v>28.84</v>
      </c>
    </row>
    <row r="15218" spans="1:5" x14ac:dyDescent="0.2">
      <c r="A15218" s="287" t="s">
        <v>15223</v>
      </c>
      <c r="B15218" s="287" t="s">
        <v>31441</v>
      </c>
      <c r="C15218" s="287" t="s">
        <v>22946</v>
      </c>
      <c r="D15218" t="str">
        <f t="shared" si="237"/>
        <v>un</v>
      </c>
      <c r="E15218" s="288">
        <v>36.99</v>
      </c>
    </row>
    <row r="15219" spans="1:5" x14ac:dyDescent="0.2">
      <c r="A15219" s="287" t="s">
        <v>15224</v>
      </c>
      <c r="B15219" s="287" t="s">
        <v>31441</v>
      </c>
      <c r="C15219" s="287" t="s">
        <v>22946</v>
      </c>
      <c r="D15219" t="str">
        <f t="shared" si="237"/>
        <v>un</v>
      </c>
      <c r="E15219" s="288">
        <v>34.28</v>
      </c>
    </row>
    <row r="15220" spans="1:5" x14ac:dyDescent="0.2">
      <c r="A15220" s="287" t="s">
        <v>15225</v>
      </c>
      <c r="B15220" s="287" t="s">
        <v>31442</v>
      </c>
      <c r="C15220" s="287" t="s">
        <v>22946</v>
      </c>
      <c r="D15220" t="str">
        <f t="shared" si="237"/>
        <v>un</v>
      </c>
      <c r="E15220" s="288">
        <v>40.869999999999997</v>
      </c>
    </row>
    <row r="15221" spans="1:5" x14ac:dyDescent="0.2">
      <c r="A15221" s="287" t="s">
        <v>15226</v>
      </c>
      <c r="B15221" s="287" t="s">
        <v>31442</v>
      </c>
      <c r="C15221" s="287" t="s">
        <v>22946</v>
      </c>
      <c r="D15221" t="str">
        <f t="shared" si="237"/>
        <v>un</v>
      </c>
      <c r="E15221" s="288">
        <v>38.159999999999997</v>
      </c>
    </row>
    <row r="15222" spans="1:5" x14ac:dyDescent="0.2">
      <c r="A15222" s="287" t="s">
        <v>15227</v>
      </c>
      <c r="B15222" s="287" t="s">
        <v>31443</v>
      </c>
      <c r="C15222" s="287" t="s">
        <v>22946</v>
      </c>
      <c r="D15222" t="str">
        <f t="shared" si="237"/>
        <v>un</v>
      </c>
      <c r="E15222" s="288">
        <v>50.04</v>
      </c>
    </row>
    <row r="15223" spans="1:5" x14ac:dyDescent="0.2">
      <c r="A15223" s="287" t="s">
        <v>15228</v>
      </c>
      <c r="B15223" s="287" t="s">
        <v>31443</v>
      </c>
      <c r="C15223" s="287" t="s">
        <v>22946</v>
      </c>
      <c r="D15223" t="str">
        <f t="shared" si="237"/>
        <v>un</v>
      </c>
      <c r="E15223" s="288">
        <v>47.33</v>
      </c>
    </row>
    <row r="15224" spans="1:5" x14ac:dyDescent="0.2">
      <c r="A15224" s="287" t="s">
        <v>15229</v>
      </c>
      <c r="B15224" s="287" t="s">
        <v>31444</v>
      </c>
      <c r="C15224" s="287" t="s">
        <v>22946</v>
      </c>
      <c r="D15224" t="str">
        <f t="shared" si="237"/>
        <v>un</v>
      </c>
      <c r="E15224" s="288">
        <v>68.58</v>
      </c>
    </row>
    <row r="15225" spans="1:5" x14ac:dyDescent="0.2">
      <c r="A15225" s="287" t="s">
        <v>15230</v>
      </c>
      <c r="B15225" s="287" t="s">
        <v>31444</v>
      </c>
      <c r="C15225" s="287" t="s">
        <v>22946</v>
      </c>
      <c r="D15225" t="str">
        <f t="shared" si="237"/>
        <v>un</v>
      </c>
      <c r="E15225" s="288">
        <v>65.87</v>
      </c>
    </row>
    <row r="15226" spans="1:5" x14ac:dyDescent="0.2">
      <c r="A15226" s="287" t="s">
        <v>15231</v>
      </c>
      <c r="B15226" s="287" t="s">
        <v>31445</v>
      </c>
      <c r="C15226" s="287" t="s">
        <v>22946</v>
      </c>
      <c r="D15226" t="str">
        <f t="shared" si="237"/>
        <v>un</v>
      </c>
      <c r="E15226" s="288">
        <v>33.89</v>
      </c>
    </row>
    <row r="15227" spans="1:5" x14ac:dyDescent="0.2">
      <c r="A15227" s="287" t="s">
        <v>15232</v>
      </c>
      <c r="B15227" s="287" t="s">
        <v>31445</v>
      </c>
      <c r="C15227" s="287" t="s">
        <v>22946</v>
      </c>
      <c r="D15227" t="str">
        <f t="shared" si="237"/>
        <v>un</v>
      </c>
      <c r="E15227" s="288">
        <v>31.18</v>
      </c>
    </row>
    <row r="15228" spans="1:5" x14ac:dyDescent="0.2">
      <c r="A15228" s="287" t="s">
        <v>15233</v>
      </c>
      <c r="B15228" s="287" t="s">
        <v>31446</v>
      </c>
      <c r="C15228" s="287" t="s">
        <v>22946</v>
      </c>
      <c r="D15228" t="str">
        <f t="shared" si="237"/>
        <v>un</v>
      </c>
      <c r="E15228" s="288">
        <v>40.119999999999997</v>
      </c>
    </row>
    <row r="15229" spans="1:5" x14ac:dyDescent="0.2">
      <c r="A15229" s="287" t="s">
        <v>15234</v>
      </c>
      <c r="B15229" s="287" t="s">
        <v>31446</v>
      </c>
      <c r="C15229" s="287" t="s">
        <v>22946</v>
      </c>
      <c r="D15229" t="str">
        <f t="shared" si="237"/>
        <v>un</v>
      </c>
      <c r="E15229" s="288">
        <v>37.409999999999997</v>
      </c>
    </row>
    <row r="15230" spans="1:5" x14ac:dyDescent="0.2">
      <c r="A15230" s="287" t="s">
        <v>15235</v>
      </c>
      <c r="B15230" s="287" t="s">
        <v>31447</v>
      </c>
      <c r="C15230" s="287" t="s">
        <v>22946</v>
      </c>
      <c r="D15230" t="str">
        <f t="shared" si="237"/>
        <v>un</v>
      </c>
      <c r="E15230" s="288">
        <v>43.53</v>
      </c>
    </row>
    <row r="15231" spans="1:5" x14ac:dyDescent="0.2">
      <c r="A15231" s="287" t="s">
        <v>15236</v>
      </c>
      <c r="B15231" s="287" t="s">
        <v>31447</v>
      </c>
      <c r="C15231" s="287" t="s">
        <v>22946</v>
      </c>
      <c r="D15231" t="str">
        <f t="shared" si="237"/>
        <v>un</v>
      </c>
      <c r="E15231" s="288">
        <v>40.82</v>
      </c>
    </row>
    <row r="15232" spans="1:5" x14ac:dyDescent="0.2">
      <c r="A15232" s="287" t="s">
        <v>15237</v>
      </c>
      <c r="B15232" s="287" t="s">
        <v>31448</v>
      </c>
      <c r="C15232" s="287" t="s">
        <v>22946</v>
      </c>
      <c r="D15232" t="str">
        <f t="shared" si="237"/>
        <v>un</v>
      </c>
      <c r="E15232" s="288">
        <v>56.86</v>
      </c>
    </row>
    <row r="15233" spans="1:5" x14ac:dyDescent="0.2">
      <c r="A15233" s="287" t="s">
        <v>15238</v>
      </c>
      <c r="B15233" s="287" t="s">
        <v>31448</v>
      </c>
      <c r="C15233" s="287" t="s">
        <v>22946</v>
      </c>
      <c r="D15233" t="str">
        <f t="shared" si="237"/>
        <v>un</v>
      </c>
      <c r="E15233" s="288">
        <v>54.15</v>
      </c>
    </row>
    <row r="15234" spans="1:5" x14ac:dyDescent="0.2">
      <c r="A15234" s="287" t="s">
        <v>15239</v>
      </c>
      <c r="B15234" s="287" t="s">
        <v>31449</v>
      </c>
      <c r="C15234" s="287" t="s">
        <v>22946</v>
      </c>
      <c r="D15234" t="str">
        <f t="shared" ref="D15234:D15297" si="238">LOWER(C15234)</f>
        <v>un</v>
      </c>
      <c r="E15234" s="288">
        <v>60.46</v>
      </c>
    </row>
    <row r="15235" spans="1:5" x14ac:dyDescent="0.2">
      <c r="A15235" s="287" t="s">
        <v>15240</v>
      </c>
      <c r="B15235" s="287" t="s">
        <v>31449</v>
      </c>
      <c r="C15235" s="287" t="s">
        <v>22946</v>
      </c>
      <c r="D15235" t="str">
        <f t="shared" si="238"/>
        <v>un</v>
      </c>
      <c r="E15235" s="288">
        <v>57.75</v>
      </c>
    </row>
    <row r="15236" spans="1:5" x14ac:dyDescent="0.2">
      <c r="A15236" s="287" t="s">
        <v>15241</v>
      </c>
      <c r="B15236" s="287" t="s">
        <v>31450</v>
      </c>
      <c r="C15236" s="287" t="s">
        <v>22946</v>
      </c>
      <c r="D15236" t="str">
        <f t="shared" si="238"/>
        <v>un</v>
      </c>
      <c r="E15236" s="288">
        <v>26.57</v>
      </c>
    </row>
    <row r="15237" spans="1:5" x14ac:dyDescent="0.2">
      <c r="A15237" s="287" t="s">
        <v>15242</v>
      </c>
      <c r="B15237" s="287" t="s">
        <v>31450</v>
      </c>
      <c r="C15237" s="287" t="s">
        <v>22946</v>
      </c>
      <c r="D15237" t="str">
        <f t="shared" si="238"/>
        <v>un</v>
      </c>
      <c r="E15237" s="288">
        <v>23.86</v>
      </c>
    </row>
    <row r="15238" spans="1:5" x14ac:dyDescent="0.2">
      <c r="A15238" s="287" t="s">
        <v>15243</v>
      </c>
      <c r="B15238" s="287" t="s">
        <v>31451</v>
      </c>
      <c r="C15238" s="287" t="s">
        <v>53</v>
      </c>
      <c r="D15238" t="str">
        <f t="shared" si="238"/>
        <v>m</v>
      </c>
      <c r="E15238" s="288">
        <v>33.36</v>
      </c>
    </row>
    <row r="15239" spans="1:5" x14ac:dyDescent="0.2">
      <c r="A15239" s="287" t="s">
        <v>15244</v>
      </c>
      <c r="B15239" s="287" t="s">
        <v>31451</v>
      </c>
      <c r="C15239" s="287" t="s">
        <v>53</v>
      </c>
      <c r="D15239" t="str">
        <f t="shared" si="238"/>
        <v>m</v>
      </c>
      <c r="E15239" s="288">
        <v>30.65</v>
      </c>
    </row>
    <row r="15240" spans="1:5" x14ac:dyDescent="0.2">
      <c r="A15240" s="287" t="s">
        <v>15245</v>
      </c>
      <c r="B15240" s="287" t="s">
        <v>31452</v>
      </c>
      <c r="C15240" s="287" t="s">
        <v>22946</v>
      </c>
      <c r="D15240" t="str">
        <f t="shared" si="238"/>
        <v>un</v>
      </c>
      <c r="E15240" s="288">
        <v>40.51</v>
      </c>
    </row>
    <row r="15241" spans="1:5" x14ac:dyDescent="0.2">
      <c r="A15241" s="287" t="s">
        <v>15246</v>
      </c>
      <c r="B15241" s="287" t="s">
        <v>31452</v>
      </c>
      <c r="C15241" s="287" t="s">
        <v>22946</v>
      </c>
      <c r="D15241" t="str">
        <f t="shared" si="238"/>
        <v>un</v>
      </c>
      <c r="E15241" s="288">
        <v>37.799999999999997</v>
      </c>
    </row>
    <row r="15242" spans="1:5" x14ac:dyDescent="0.2">
      <c r="A15242" s="287" t="s">
        <v>15247</v>
      </c>
      <c r="B15242" s="287" t="s">
        <v>31453</v>
      </c>
      <c r="C15242" s="287" t="s">
        <v>22946</v>
      </c>
      <c r="D15242" t="str">
        <f t="shared" si="238"/>
        <v>un</v>
      </c>
      <c r="E15242" s="288">
        <v>46.72</v>
      </c>
    </row>
    <row r="15243" spans="1:5" x14ac:dyDescent="0.2">
      <c r="A15243" s="287" t="s">
        <v>15248</v>
      </c>
      <c r="B15243" s="287" t="s">
        <v>31453</v>
      </c>
      <c r="C15243" s="287" t="s">
        <v>22946</v>
      </c>
      <c r="D15243" t="str">
        <f t="shared" si="238"/>
        <v>un</v>
      </c>
      <c r="E15243" s="288">
        <v>44.01</v>
      </c>
    </row>
    <row r="15244" spans="1:5" x14ac:dyDescent="0.2">
      <c r="A15244" s="287" t="s">
        <v>15249</v>
      </c>
      <c r="B15244" s="287" t="s">
        <v>31454</v>
      </c>
      <c r="C15244" s="287" t="s">
        <v>22946</v>
      </c>
      <c r="D15244" t="str">
        <f t="shared" si="238"/>
        <v>un</v>
      </c>
      <c r="E15244" s="288">
        <v>62.32</v>
      </c>
    </row>
    <row r="15245" spans="1:5" x14ac:dyDescent="0.2">
      <c r="A15245" s="287" t="s">
        <v>15250</v>
      </c>
      <c r="B15245" s="287" t="s">
        <v>31454</v>
      </c>
      <c r="C15245" s="287" t="s">
        <v>22946</v>
      </c>
      <c r="D15245" t="str">
        <f t="shared" si="238"/>
        <v>un</v>
      </c>
      <c r="E15245" s="288">
        <v>59.61</v>
      </c>
    </row>
    <row r="15246" spans="1:5" x14ac:dyDescent="0.2">
      <c r="A15246" s="287" t="s">
        <v>15251</v>
      </c>
      <c r="B15246" s="287" t="s">
        <v>31455</v>
      </c>
      <c r="C15246" s="287" t="s">
        <v>22946</v>
      </c>
      <c r="D15246" t="str">
        <f t="shared" si="238"/>
        <v>un</v>
      </c>
      <c r="E15246" s="288">
        <v>88.79</v>
      </c>
    </row>
    <row r="15247" spans="1:5" x14ac:dyDescent="0.2">
      <c r="A15247" s="287" t="s">
        <v>15252</v>
      </c>
      <c r="B15247" s="287" t="s">
        <v>31455</v>
      </c>
      <c r="C15247" s="287" t="s">
        <v>22946</v>
      </c>
      <c r="D15247" t="str">
        <f t="shared" si="238"/>
        <v>un</v>
      </c>
      <c r="E15247" s="288">
        <v>86.08</v>
      </c>
    </row>
    <row r="15248" spans="1:5" x14ac:dyDescent="0.2">
      <c r="A15248" s="287" t="s">
        <v>15253</v>
      </c>
      <c r="B15248" s="287" t="s">
        <v>31456</v>
      </c>
      <c r="C15248" s="287" t="s">
        <v>22946</v>
      </c>
      <c r="D15248" t="str">
        <f t="shared" si="238"/>
        <v>un</v>
      </c>
      <c r="E15248" s="288">
        <v>32.590000000000003</v>
      </c>
    </row>
    <row r="15249" spans="1:5" x14ac:dyDescent="0.2">
      <c r="A15249" s="287" t="s">
        <v>15254</v>
      </c>
      <c r="B15249" s="287" t="s">
        <v>31456</v>
      </c>
      <c r="C15249" s="287" t="s">
        <v>22946</v>
      </c>
      <c r="D15249" t="str">
        <f t="shared" si="238"/>
        <v>un</v>
      </c>
      <c r="E15249" s="288">
        <v>29.88</v>
      </c>
    </row>
    <row r="15250" spans="1:5" x14ac:dyDescent="0.2">
      <c r="A15250" s="287" t="s">
        <v>15255</v>
      </c>
      <c r="B15250" s="287" t="s">
        <v>31457</v>
      </c>
      <c r="C15250" s="287" t="s">
        <v>22946</v>
      </c>
      <c r="D15250" t="str">
        <f t="shared" si="238"/>
        <v>un</v>
      </c>
      <c r="E15250" s="288">
        <v>44.42</v>
      </c>
    </row>
    <row r="15251" spans="1:5" x14ac:dyDescent="0.2">
      <c r="A15251" s="287" t="s">
        <v>15256</v>
      </c>
      <c r="B15251" s="287" t="s">
        <v>31457</v>
      </c>
      <c r="C15251" s="287" t="s">
        <v>22946</v>
      </c>
      <c r="D15251" t="str">
        <f t="shared" si="238"/>
        <v>un</v>
      </c>
      <c r="E15251" s="288">
        <v>41.71</v>
      </c>
    </row>
    <row r="15252" spans="1:5" x14ac:dyDescent="0.2">
      <c r="A15252" s="287" t="s">
        <v>15257</v>
      </c>
      <c r="B15252" s="287" t="s">
        <v>31458</v>
      </c>
      <c r="C15252" s="287" t="s">
        <v>22946</v>
      </c>
      <c r="D15252" t="str">
        <f t="shared" si="238"/>
        <v>un</v>
      </c>
      <c r="E15252" s="288">
        <v>51.09</v>
      </c>
    </row>
    <row r="15253" spans="1:5" x14ac:dyDescent="0.2">
      <c r="A15253" s="287" t="s">
        <v>15258</v>
      </c>
      <c r="B15253" s="287" t="s">
        <v>31458</v>
      </c>
      <c r="C15253" s="287" t="s">
        <v>22946</v>
      </c>
      <c r="D15253" t="str">
        <f t="shared" si="238"/>
        <v>un</v>
      </c>
      <c r="E15253" s="288">
        <v>48.38</v>
      </c>
    </row>
    <row r="15254" spans="1:5" x14ac:dyDescent="0.2">
      <c r="A15254" s="287" t="s">
        <v>15259</v>
      </c>
      <c r="B15254" s="287" t="s">
        <v>31459</v>
      </c>
      <c r="C15254" s="287" t="s">
        <v>22946</v>
      </c>
      <c r="D15254" t="str">
        <f t="shared" si="238"/>
        <v>un</v>
      </c>
      <c r="E15254" s="288">
        <v>61.36</v>
      </c>
    </row>
    <row r="15255" spans="1:5" x14ac:dyDescent="0.2">
      <c r="A15255" s="287" t="s">
        <v>15260</v>
      </c>
      <c r="B15255" s="287" t="s">
        <v>31459</v>
      </c>
      <c r="C15255" s="287" t="s">
        <v>22946</v>
      </c>
      <c r="D15255" t="str">
        <f t="shared" si="238"/>
        <v>un</v>
      </c>
      <c r="E15255" s="288">
        <v>58.65</v>
      </c>
    </row>
    <row r="15256" spans="1:5" x14ac:dyDescent="0.2">
      <c r="A15256" s="287" t="s">
        <v>15261</v>
      </c>
      <c r="B15256" s="287" t="s">
        <v>31460</v>
      </c>
      <c r="C15256" s="287" t="s">
        <v>22946</v>
      </c>
      <c r="D15256" t="str">
        <f t="shared" si="238"/>
        <v>un</v>
      </c>
      <c r="E15256" s="288">
        <v>121.92</v>
      </c>
    </row>
    <row r="15257" spans="1:5" x14ac:dyDescent="0.2">
      <c r="A15257" s="287" t="s">
        <v>15262</v>
      </c>
      <c r="B15257" s="287" t="s">
        <v>31460</v>
      </c>
      <c r="C15257" s="287" t="s">
        <v>22946</v>
      </c>
      <c r="D15257" t="str">
        <f t="shared" si="238"/>
        <v>un</v>
      </c>
      <c r="E15257" s="288">
        <v>119.21</v>
      </c>
    </row>
    <row r="15258" spans="1:5" x14ac:dyDescent="0.2">
      <c r="A15258" s="287" t="s">
        <v>15263</v>
      </c>
      <c r="B15258" s="287" t="s">
        <v>31461</v>
      </c>
      <c r="C15258" s="287" t="s">
        <v>22946</v>
      </c>
      <c r="D15258" t="str">
        <f t="shared" si="238"/>
        <v>un</v>
      </c>
      <c r="E15258" s="288">
        <v>35.24</v>
      </c>
    </row>
    <row r="15259" spans="1:5" x14ac:dyDescent="0.2">
      <c r="A15259" s="287" t="s">
        <v>15264</v>
      </c>
      <c r="B15259" s="287" t="s">
        <v>31461</v>
      </c>
      <c r="C15259" s="287" t="s">
        <v>22946</v>
      </c>
      <c r="D15259" t="str">
        <f t="shared" si="238"/>
        <v>un</v>
      </c>
      <c r="E15259" s="288">
        <v>32.53</v>
      </c>
    </row>
    <row r="15260" spans="1:5" x14ac:dyDescent="0.2">
      <c r="A15260" s="287" t="s">
        <v>15265</v>
      </c>
      <c r="B15260" s="287" t="s">
        <v>31462</v>
      </c>
      <c r="C15260" s="287" t="s">
        <v>22946</v>
      </c>
      <c r="D15260" t="str">
        <f t="shared" si="238"/>
        <v>un</v>
      </c>
      <c r="E15260" s="288">
        <v>48.54</v>
      </c>
    </row>
    <row r="15261" spans="1:5" x14ac:dyDescent="0.2">
      <c r="A15261" s="287" t="s">
        <v>15266</v>
      </c>
      <c r="B15261" s="287" t="s">
        <v>31462</v>
      </c>
      <c r="C15261" s="287" t="s">
        <v>22946</v>
      </c>
      <c r="D15261" t="str">
        <f t="shared" si="238"/>
        <v>un</v>
      </c>
      <c r="E15261" s="288">
        <v>45.83</v>
      </c>
    </row>
    <row r="15262" spans="1:5" x14ac:dyDescent="0.2">
      <c r="A15262" s="287" t="s">
        <v>15267</v>
      </c>
      <c r="B15262" s="287" t="s">
        <v>31463</v>
      </c>
      <c r="C15262" s="287" t="s">
        <v>22946</v>
      </c>
      <c r="D15262" t="str">
        <f t="shared" si="238"/>
        <v>un</v>
      </c>
      <c r="E15262" s="288">
        <v>55.43</v>
      </c>
    </row>
    <row r="15263" spans="1:5" x14ac:dyDescent="0.2">
      <c r="A15263" s="287" t="s">
        <v>15268</v>
      </c>
      <c r="B15263" s="287" t="s">
        <v>31463</v>
      </c>
      <c r="C15263" s="287" t="s">
        <v>22946</v>
      </c>
      <c r="D15263" t="str">
        <f t="shared" si="238"/>
        <v>un</v>
      </c>
      <c r="E15263" s="288">
        <v>52.72</v>
      </c>
    </row>
    <row r="15264" spans="1:5" x14ac:dyDescent="0.2">
      <c r="A15264" s="287" t="s">
        <v>15269</v>
      </c>
      <c r="B15264" s="287" t="s">
        <v>31464</v>
      </c>
      <c r="C15264" s="287" t="s">
        <v>22946</v>
      </c>
      <c r="D15264" t="str">
        <f t="shared" si="238"/>
        <v>un</v>
      </c>
      <c r="E15264" s="288">
        <v>67.72</v>
      </c>
    </row>
    <row r="15265" spans="1:5" x14ac:dyDescent="0.2">
      <c r="A15265" s="287" t="s">
        <v>15270</v>
      </c>
      <c r="B15265" s="287" t="s">
        <v>31464</v>
      </c>
      <c r="C15265" s="287" t="s">
        <v>22946</v>
      </c>
      <c r="D15265" t="str">
        <f t="shared" si="238"/>
        <v>un</v>
      </c>
      <c r="E15265" s="288">
        <v>65.010000000000005</v>
      </c>
    </row>
    <row r="15266" spans="1:5" x14ac:dyDescent="0.2">
      <c r="A15266" s="287" t="s">
        <v>15271</v>
      </c>
      <c r="B15266" s="287" t="s">
        <v>31465</v>
      </c>
      <c r="C15266" s="287" t="s">
        <v>22946</v>
      </c>
      <c r="D15266" t="str">
        <f t="shared" si="238"/>
        <v>un</v>
      </c>
      <c r="E15266" s="288">
        <v>96</v>
      </c>
    </row>
    <row r="15267" spans="1:5" x14ac:dyDescent="0.2">
      <c r="A15267" s="287" t="s">
        <v>15272</v>
      </c>
      <c r="B15267" s="287" t="s">
        <v>31465</v>
      </c>
      <c r="C15267" s="287" t="s">
        <v>22946</v>
      </c>
      <c r="D15267" t="str">
        <f t="shared" si="238"/>
        <v>un</v>
      </c>
      <c r="E15267" s="288">
        <v>93.29</v>
      </c>
    </row>
    <row r="15268" spans="1:5" x14ac:dyDescent="0.2">
      <c r="A15268" s="287" t="s">
        <v>15273</v>
      </c>
      <c r="B15268" s="287" t="s">
        <v>31466</v>
      </c>
      <c r="C15268" s="287" t="s">
        <v>22946</v>
      </c>
      <c r="D15268" t="str">
        <f t="shared" si="238"/>
        <v>un</v>
      </c>
      <c r="E15268" s="288">
        <v>26.39</v>
      </c>
    </row>
    <row r="15269" spans="1:5" x14ac:dyDescent="0.2">
      <c r="A15269" s="287" t="s">
        <v>15274</v>
      </c>
      <c r="B15269" s="287" t="s">
        <v>31466</v>
      </c>
      <c r="C15269" s="287" t="s">
        <v>22946</v>
      </c>
      <c r="D15269" t="str">
        <f t="shared" si="238"/>
        <v>un</v>
      </c>
      <c r="E15269" s="288">
        <v>23.68</v>
      </c>
    </row>
    <row r="15270" spans="1:5" x14ac:dyDescent="0.2">
      <c r="A15270" s="287" t="s">
        <v>15275</v>
      </c>
      <c r="B15270" s="287" t="s">
        <v>31467</v>
      </c>
      <c r="C15270" s="287" t="s">
        <v>22946</v>
      </c>
      <c r="D15270" t="str">
        <f t="shared" si="238"/>
        <v>un</v>
      </c>
      <c r="E15270" s="288">
        <v>28.51</v>
      </c>
    </row>
    <row r="15271" spans="1:5" x14ac:dyDescent="0.2">
      <c r="A15271" s="287" t="s">
        <v>15276</v>
      </c>
      <c r="B15271" s="287" t="s">
        <v>31467</v>
      </c>
      <c r="C15271" s="287" t="s">
        <v>22946</v>
      </c>
      <c r="D15271" t="str">
        <f t="shared" si="238"/>
        <v>un</v>
      </c>
      <c r="E15271" s="288">
        <v>25.8</v>
      </c>
    </row>
    <row r="15272" spans="1:5" x14ac:dyDescent="0.2">
      <c r="A15272" s="287" t="s">
        <v>15277</v>
      </c>
      <c r="B15272" s="287" t="s">
        <v>31468</v>
      </c>
      <c r="C15272" s="287" t="s">
        <v>22946</v>
      </c>
      <c r="D15272" t="str">
        <f t="shared" si="238"/>
        <v>un</v>
      </c>
      <c r="E15272" s="288">
        <v>32.369999999999997</v>
      </c>
    </row>
    <row r="15273" spans="1:5" x14ac:dyDescent="0.2">
      <c r="A15273" s="287" t="s">
        <v>15278</v>
      </c>
      <c r="B15273" s="287" t="s">
        <v>31468</v>
      </c>
      <c r="C15273" s="287" t="s">
        <v>22946</v>
      </c>
      <c r="D15273" t="str">
        <f t="shared" si="238"/>
        <v>un</v>
      </c>
      <c r="E15273" s="288">
        <v>29.66</v>
      </c>
    </row>
    <row r="15274" spans="1:5" x14ac:dyDescent="0.2">
      <c r="A15274" s="287" t="s">
        <v>15279</v>
      </c>
      <c r="B15274" s="287" t="s">
        <v>31469</v>
      </c>
      <c r="C15274" s="287" t="s">
        <v>22946</v>
      </c>
      <c r="D15274" t="str">
        <f t="shared" si="238"/>
        <v>un</v>
      </c>
      <c r="E15274" s="288">
        <v>34.76</v>
      </c>
    </row>
    <row r="15275" spans="1:5" x14ac:dyDescent="0.2">
      <c r="A15275" s="287" t="s">
        <v>15280</v>
      </c>
      <c r="B15275" s="287" t="s">
        <v>31469</v>
      </c>
      <c r="C15275" s="287" t="s">
        <v>22946</v>
      </c>
      <c r="D15275" t="str">
        <f t="shared" si="238"/>
        <v>un</v>
      </c>
      <c r="E15275" s="288">
        <v>32.049999999999997</v>
      </c>
    </row>
    <row r="15276" spans="1:5" x14ac:dyDescent="0.2">
      <c r="A15276" s="287" t="s">
        <v>15281</v>
      </c>
      <c r="B15276" s="287" t="s">
        <v>31470</v>
      </c>
      <c r="C15276" s="287" t="s">
        <v>22946</v>
      </c>
      <c r="D15276" t="str">
        <f t="shared" si="238"/>
        <v>un</v>
      </c>
      <c r="E15276" s="288">
        <v>39.340000000000003</v>
      </c>
    </row>
    <row r="15277" spans="1:5" x14ac:dyDescent="0.2">
      <c r="A15277" s="287" t="s">
        <v>15282</v>
      </c>
      <c r="B15277" s="287" t="s">
        <v>31470</v>
      </c>
      <c r="C15277" s="287" t="s">
        <v>22946</v>
      </c>
      <c r="D15277" t="str">
        <f t="shared" si="238"/>
        <v>un</v>
      </c>
      <c r="E15277" s="288">
        <v>36.630000000000003</v>
      </c>
    </row>
    <row r="15278" spans="1:5" x14ac:dyDescent="0.2">
      <c r="A15278" s="287" t="s">
        <v>15283</v>
      </c>
      <c r="B15278" s="287" t="s">
        <v>31471</v>
      </c>
      <c r="C15278" s="287" t="s">
        <v>53</v>
      </c>
      <c r="D15278" t="str">
        <f t="shared" si="238"/>
        <v>m</v>
      </c>
      <c r="E15278" s="288">
        <v>44.19</v>
      </c>
    </row>
    <row r="15279" spans="1:5" x14ac:dyDescent="0.2">
      <c r="A15279" s="287" t="s">
        <v>15284</v>
      </c>
      <c r="B15279" s="287" t="s">
        <v>31471</v>
      </c>
      <c r="C15279" s="287" t="s">
        <v>53</v>
      </c>
      <c r="D15279" t="str">
        <f t="shared" si="238"/>
        <v>m</v>
      </c>
      <c r="E15279" s="288">
        <v>41.48</v>
      </c>
    </row>
    <row r="15280" spans="1:5" x14ac:dyDescent="0.2">
      <c r="A15280" s="287" t="s">
        <v>15285</v>
      </c>
      <c r="B15280" s="287" t="s">
        <v>31472</v>
      </c>
      <c r="C15280" s="287" t="s">
        <v>53</v>
      </c>
      <c r="D15280" t="str">
        <f t="shared" si="238"/>
        <v>m</v>
      </c>
      <c r="E15280" s="288">
        <v>29.43</v>
      </c>
    </row>
    <row r="15281" spans="1:5" x14ac:dyDescent="0.2">
      <c r="A15281" s="287" t="s">
        <v>15286</v>
      </c>
      <c r="B15281" s="287" t="s">
        <v>31472</v>
      </c>
      <c r="C15281" s="287" t="s">
        <v>53</v>
      </c>
      <c r="D15281" t="str">
        <f t="shared" si="238"/>
        <v>m</v>
      </c>
      <c r="E15281" s="288">
        <v>26.72</v>
      </c>
    </row>
    <row r="15282" spans="1:5" x14ac:dyDescent="0.2">
      <c r="A15282" s="287" t="s">
        <v>15287</v>
      </c>
      <c r="B15282" s="287" t="s">
        <v>31473</v>
      </c>
      <c r="C15282" s="287" t="s">
        <v>53</v>
      </c>
      <c r="D15282" t="str">
        <f t="shared" si="238"/>
        <v>m</v>
      </c>
      <c r="E15282" s="288">
        <v>35.39</v>
      </c>
    </row>
    <row r="15283" spans="1:5" x14ac:dyDescent="0.2">
      <c r="A15283" s="287" t="s">
        <v>15288</v>
      </c>
      <c r="B15283" s="287" t="s">
        <v>31473</v>
      </c>
      <c r="C15283" s="287" t="s">
        <v>53</v>
      </c>
      <c r="D15283" t="str">
        <f t="shared" si="238"/>
        <v>m</v>
      </c>
      <c r="E15283" s="288">
        <v>32.68</v>
      </c>
    </row>
    <row r="15284" spans="1:5" x14ac:dyDescent="0.2">
      <c r="A15284" s="287" t="s">
        <v>15289</v>
      </c>
      <c r="B15284" s="287" t="s">
        <v>31474</v>
      </c>
      <c r="C15284" s="287" t="s">
        <v>53</v>
      </c>
      <c r="D15284" t="str">
        <f t="shared" si="238"/>
        <v>m</v>
      </c>
      <c r="E15284" s="288">
        <v>38.1</v>
      </c>
    </row>
    <row r="15285" spans="1:5" x14ac:dyDescent="0.2">
      <c r="A15285" s="287" t="s">
        <v>15290</v>
      </c>
      <c r="B15285" s="287" t="s">
        <v>31474</v>
      </c>
      <c r="C15285" s="287" t="s">
        <v>53</v>
      </c>
      <c r="D15285" t="str">
        <f t="shared" si="238"/>
        <v>m</v>
      </c>
      <c r="E15285" s="288">
        <v>35.39</v>
      </c>
    </row>
    <row r="15286" spans="1:5" x14ac:dyDescent="0.2">
      <c r="A15286" s="287" t="s">
        <v>15291</v>
      </c>
      <c r="B15286" s="287" t="s">
        <v>31475</v>
      </c>
      <c r="C15286" s="287" t="s">
        <v>53</v>
      </c>
      <c r="D15286" t="str">
        <f t="shared" si="238"/>
        <v>m</v>
      </c>
      <c r="E15286" s="288">
        <v>42.35</v>
      </c>
    </row>
    <row r="15287" spans="1:5" x14ac:dyDescent="0.2">
      <c r="A15287" s="287" t="s">
        <v>15292</v>
      </c>
      <c r="B15287" s="287" t="s">
        <v>31475</v>
      </c>
      <c r="C15287" s="287" t="s">
        <v>53</v>
      </c>
      <c r="D15287" t="str">
        <f t="shared" si="238"/>
        <v>m</v>
      </c>
      <c r="E15287" s="288">
        <v>39.64</v>
      </c>
    </row>
    <row r="15288" spans="1:5" x14ac:dyDescent="0.2">
      <c r="A15288" s="287" t="s">
        <v>15293</v>
      </c>
      <c r="B15288" s="287" t="s">
        <v>31476</v>
      </c>
      <c r="C15288" s="287" t="s">
        <v>53</v>
      </c>
      <c r="D15288" t="str">
        <f t="shared" si="238"/>
        <v>m</v>
      </c>
      <c r="E15288" s="288">
        <v>47.18</v>
      </c>
    </row>
    <row r="15289" spans="1:5" x14ac:dyDescent="0.2">
      <c r="A15289" s="287" t="s">
        <v>15294</v>
      </c>
      <c r="B15289" s="287" t="s">
        <v>31476</v>
      </c>
      <c r="C15289" s="287" t="s">
        <v>53</v>
      </c>
      <c r="D15289" t="str">
        <f t="shared" si="238"/>
        <v>m</v>
      </c>
      <c r="E15289" s="288">
        <v>44.47</v>
      </c>
    </row>
    <row r="15290" spans="1:5" x14ac:dyDescent="0.2">
      <c r="A15290" s="287" t="s">
        <v>15295</v>
      </c>
      <c r="B15290" s="287" t="s">
        <v>31477</v>
      </c>
      <c r="C15290" s="287" t="s">
        <v>53</v>
      </c>
      <c r="D15290" t="str">
        <f t="shared" si="238"/>
        <v>m</v>
      </c>
      <c r="E15290" s="288">
        <v>34</v>
      </c>
    </row>
    <row r="15291" spans="1:5" x14ac:dyDescent="0.2">
      <c r="A15291" s="287" t="s">
        <v>15296</v>
      </c>
      <c r="B15291" s="287" t="s">
        <v>31477</v>
      </c>
      <c r="C15291" s="287" t="s">
        <v>53</v>
      </c>
      <c r="D15291" t="str">
        <f t="shared" si="238"/>
        <v>m</v>
      </c>
      <c r="E15291" s="288">
        <v>31.29</v>
      </c>
    </row>
    <row r="15292" spans="1:5" x14ac:dyDescent="0.2">
      <c r="A15292" s="287" t="s">
        <v>15297</v>
      </c>
      <c r="B15292" s="287" t="s">
        <v>31478</v>
      </c>
      <c r="C15292" s="287" t="s">
        <v>53</v>
      </c>
      <c r="D15292" t="str">
        <f t="shared" si="238"/>
        <v>m</v>
      </c>
      <c r="E15292" s="288">
        <v>39.01</v>
      </c>
    </row>
    <row r="15293" spans="1:5" x14ac:dyDescent="0.2">
      <c r="A15293" s="287" t="s">
        <v>15298</v>
      </c>
      <c r="B15293" s="287" t="s">
        <v>31478</v>
      </c>
      <c r="C15293" s="287" t="s">
        <v>53</v>
      </c>
      <c r="D15293" t="str">
        <f t="shared" si="238"/>
        <v>m</v>
      </c>
      <c r="E15293" s="288">
        <v>36.299999999999997</v>
      </c>
    </row>
    <row r="15294" spans="1:5" x14ac:dyDescent="0.2">
      <c r="A15294" s="287" t="s">
        <v>15299</v>
      </c>
      <c r="B15294" s="287" t="s">
        <v>31479</v>
      </c>
      <c r="C15294" s="287" t="s">
        <v>53</v>
      </c>
      <c r="D15294" t="str">
        <f t="shared" si="238"/>
        <v>m</v>
      </c>
      <c r="E15294" s="288">
        <v>41.72</v>
      </c>
    </row>
    <row r="15295" spans="1:5" x14ac:dyDescent="0.2">
      <c r="A15295" s="287" t="s">
        <v>15300</v>
      </c>
      <c r="B15295" s="287" t="s">
        <v>31479</v>
      </c>
      <c r="C15295" s="287" t="s">
        <v>53</v>
      </c>
      <c r="D15295" t="str">
        <f t="shared" si="238"/>
        <v>m</v>
      </c>
      <c r="E15295" s="288">
        <v>39.01</v>
      </c>
    </row>
    <row r="15296" spans="1:5" x14ac:dyDescent="0.2">
      <c r="A15296" s="287" t="s">
        <v>15301</v>
      </c>
      <c r="B15296" s="287" t="s">
        <v>31480</v>
      </c>
      <c r="C15296" s="287" t="s">
        <v>53</v>
      </c>
      <c r="D15296" t="str">
        <f t="shared" si="238"/>
        <v>m</v>
      </c>
      <c r="E15296" s="288">
        <v>41.63</v>
      </c>
    </row>
    <row r="15297" spans="1:5" x14ac:dyDescent="0.2">
      <c r="A15297" s="287" t="s">
        <v>15302</v>
      </c>
      <c r="B15297" s="287" t="s">
        <v>31480</v>
      </c>
      <c r="C15297" s="287" t="s">
        <v>53</v>
      </c>
      <c r="D15297" t="str">
        <f t="shared" si="238"/>
        <v>m</v>
      </c>
      <c r="E15297" s="288">
        <v>38.92</v>
      </c>
    </row>
    <row r="15298" spans="1:5" x14ac:dyDescent="0.2">
      <c r="A15298" s="287" t="s">
        <v>15303</v>
      </c>
      <c r="B15298" s="287" t="s">
        <v>31481</v>
      </c>
      <c r="C15298" s="287" t="s">
        <v>53</v>
      </c>
      <c r="D15298" t="str">
        <f t="shared" ref="D15298:D15361" si="239">LOWER(C15298)</f>
        <v>m</v>
      </c>
      <c r="E15298" s="288">
        <v>45.86</v>
      </c>
    </row>
    <row r="15299" spans="1:5" x14ac:dyDescent="0.2">
      <c r="A15299" s="287" t="s">
        <v>15304</v>
      </c>
      <c r="B15299" s="287" t="s">
        <v>31481</v>
      </c>
      <c r="C15299" s="287" t="s">
        <v>53</v>
      </c>
      <c r="D15299" t="str">
        <f t="shared" si="239"/>
        <v>m</v>
      </c>
      <c r="E15299" s="288">
        <v>43.15</v>
      </c>
    </row>
    <row r="15300" spans="1:5" x14ac:dyDescent="0.2">
      <c r="A15300" s="287" t="s">
        <v>15305</v>
      </c>
      <c r="B15300" s="287" t="s">
        <v>31482</v>
      </c>
      <c r="C15300" s="287" t="s">
        <v>53</v>
      </c>
      <c r="D15300" t="str">
        <f t="shared" si="239"/>
        <v>m</v>
      </c>
      <c r="E15300" s="288">
        <v>26.39</v>
      </c>
    </row>
    <row r="15301" spans="1:5" x14ac:dyDescent="0.2">
      <c r="A15301" s="287" t="s">
        <v>15306</v>
      </c>
      <c r="B15301" s="287" t="s">
        <v>31482</v>
      </c>
      <c r="C15301" s="287" t="s">
        <v>53</v>
      </c>
      <c r="D15301" t="str">
        <f t="shared" si="239"/>
        <v>m</v>
      </c>
      <c r="E15301" s="288">
        <v>23.68</v>
      </c>
    </row>
    <row r="15302" spans="1:5" x14ac:dyDescent="0.2">
      <c r="A15302" s="287" t="s">
        <v>15307</v>
      </c>
      <c r="B15302" s="287" t="s">
        <v>31483</v>
      </c>
      <c r="C15302" s="287" t="s">
        <v>53</v>
      </c>
      <c r="D15302" t="str">
        <f t="shared" si="239"/>
        <v>m</v>
      </c>
      <c r="E15302" s="288">
        <v>28.51</v>
      </c>
    </row>
    <row r="15303" spans="1:5" x14ac:dyDescent="0.2">
      <c r="A15303" s="287" t="s">
        <v>15308</v>
      </c>
      <c r="B15303" s="287" t="s">
        <v>31483</v>
      </c>
      <c r="C15303" s="287" t="s">
        <v>53</v>
      </c>
      <c r="D15303" t="str">
        <f t="shared" si="239"/>
        <v>m</v>
      </c>
      <c r="E15303" s="288">
        <v>25.8</v>
      </c>
    </row>
    <row r="15304" spans="1:5" x14ac:dyDescent="0.2">
      <c r="A15304" s="287" t="s">
        <v>15309</v>
      </c>
      <c r="B15304" s="287" t="s">
        <v>31484</v>
      </c>
      <c r="C15304" s="287" t="s">
        <v>53</v>
      </c>
      <c r="D15304" t="str">
        <f t="shared" si="239"/>
        <v>m</v>
      </c>
      <c r="E15304" s="288">
        <v>32.369999999999997</v>
      </c>
    </row>
    <row r="15305" spans="1:5" x14ac:dyDescent="0.2">
      <c r="A15305" s="287" t="s">
        <v>15310</v>
      </c>
      <c r="B15305" s="287" t="s">
        <v>31484</v>
      </c>
      <c r="C15305" s="287" t="s">
        <v>53</v>
      </c>
      <c r="D15305" t="str">
        <f t="shared" si="239"/>
        <v>m</v>
      </c>
      <c r="E15305" s="288">
        <v>29.66</v>
      </c>
    </row>
    <row r="15306" spans="1:5" x14ac:dyDescent="0.2">
      <c r="A15306" s="287" t="s">
        <v>15311</v>
      </c>
      <c r="B15306" s="287" t="s">
        <v>31485</v>
      </c>
      <c r="C15306" s="287" t="s">
        <v>53</v>
      </c>
      <c r="D15306" t="str">
        <f t="shared" si="239"/>
        <v>m</v>
      </c>
      <c r="E15306" s="288">
        <v>34.76</v>
      </c>
    </row>
    <row r="15307" spans="1:5" x14ac:dyDescent="0.2">
      <c r="A15307" s="287" t="s">
        <v>15312</v>
      </c>
      <c r="B15307" s="287" t="s">
        <v>31485</v>
      </c>
      <c r="C15307" s="287" t="s">
        <v>53</v>
      </c>
      <c r="D15307" t="str">
        <f t="shared" si="239"/>
        <v>m</v>
      </c>
      <c r="E15307" s="288">
        <v>32.049999999999997</v>
      </c>
    </row>
    <row r="15308" spans="1:5" x14ac:dyDescent="0.2">
      <c r="A15308" s="287" t="s">
        <v>15313</v>
      </c>
      <c r="B15308" s="287" t="s">
        <v>31486</v>
      </c>
      <c r="C15308" s="287" t="s">
        <v>53</v>
      </c>
      <c r="D15308" t="str">
        <f t="shared" si="239"/>
        <v>m</v>
      </c>
      <c r="E15308" s="288">
        <v>39.340000000000003</v>
      </c>
    </row>
    <row r="15309" spans="1:5" x14ac:dyDescent="0.2">
      <c r="A15309" s="287" t="s">
        <v>15314</v>
      </c>
      <c r="B15309" s="287" t="s">
        <v>31486</v>
      </c>
      <c r="C15309" s="287" t="s">
        <v>53</v>
      </c>
      <c r="D15309" t="str">
        <f t="shared" si="239"/>
        <v>m</v>
      </c>
      <c r="E15309" s="288">
        <v>36.630000000000003</v>
      </c>
    </row>
    <row r="15310" spans="1:5" x14ac:dyDescent="0.2">
      <c r="A15310" s="287" t="s">
        <v>15315</v>
      </c>
      <c r="B15310" s="287" t="s">
        <v>31487</v>
      </c>
      <c r="C15310" s="287" t="s">
        <v>53</v>
      </c>
      <c r="D15310" t="str">
        <f t="shared" si="239"/>
        <v>m</v>
      </c>
      <c r="E15310" s="288">
        <v>44.19</v>
      </c>
    </row>
    <row r="15311" spans="1:5" x14ac:dyDescent="0.2">
      <c r="A15311" s="287" t="s">
        <v>15316</v>
      </c>
      <c r="B15311" s="287" t="s">
        <v>31487</v>
      </c>
      <c r="C15311" s="287" t="s">
        <v>53</v>
      </c>
      <c r="D15311" t="str">
        <f t="shared" si="239"/>
        <v>m</v>
      </c>
      <c r="E15311" s="288">
        <v>41.48</v>
      </c>
    </row>
    <row r="15312" spans="1:5" x14ac:dyDescent="0.2">
      <c r="A15312" s="287" t="s">
        <v>15317</v>
      </c>
      <c r="B15312" s="287" t="s">
        <v>31488</v>
      </c>
      <c r="C15312" s="287" t="s">
        <v>53</v>
      </c>
      <c r="D15312" t="str">
        <f t="shared" si="239"/>
        <v>m</v>
      </c>
      <c r="E15312" s="288">
        <v>29.43</v>
      </c>
    </row>
    <row r="15313" spans="1:5" x14ac:dyDescent="0.2">
      <c r="A15313" s="287" t="s">
        <v>15318</v>
      </c>
      <c r="B15313" s="287" t="s">
        <v>31488</v>
      </c>
      <c r="C15313" s="287" t="s">
        <v>53</v>
      </c>
      <c r="D15313" t="str">
        <f t="shared" si="239"/>
        <v>m</v>
      </c>
      <c r="E15313" s="288">
        <v>26.72</v>
      </c>
    </row>
    <row r="15314" spans="1:5" x14ac:dyDescent="0.2">
      <c r="A15314" s="287" t="s">
        <v>15319</v>
      </c>
      <c r="B15314" s="287" t="s">
        <v>31489</v>
      </c>
      <c r="C15314" s="287" t="s">
        <v>53</v>
      </c>
      <c r="D15314" t="str">
        <f t="shared" si="239"/>
        <v>m</v>
      </c>
      <c r="E15314" s="288">
        <v>35.39</v>
      </c>
    </row>
    <row r="15315" spans="1:5" x14ac:dyDescent="0.2">
      <c r="A15315" s="287" t="s">
        <v>15320</v>
      </c>
      <c r="B15315" s="287" t="s">
        <v>31489</v>
      </c>
      <c r="C15315" s="287" t="s">
        <v>53</v>
      </c>
      <c r="D15315" t="str">
        <f t="shared" si="239"/>
        <v>m</v>
      </c>
      <c r="E15315" s="288">
        <v>32.68</v>
      </c>
    </row>
    <row r="15316" spans="1:5" x14ac:dyDescent="0.2">
      <c r="A15316" s="287" t="s">
        <v>15321</v>
      </c>
      <c r="B15316" s="287" t="s">
        <v>31490</v>
      </c>
      <c r="C15316" s="287" t="s">
        <v>53</v>
      </c>
      <c r="D15316" t="str">
        <f t="shared" si="239"/>
        <v>m</v>
      </c>
      <c r="E15316" s="288">
        <v>38.1</v>
      </c>
    </row>
    <row r="15317" spans="1:5" x14ac:dyDescent="0.2">
      <c r="A15317" s="287" t="s">
        <v>15322</v>
      </c>
      <c r="B15317" s="287" t="s">
        <v>31490</v>
      </c>
      <c r="C15317" s="287" t="s">
        <v>53</v>
      </c>
      <c r="D15317" t="str">
        <f t="shared" si="239"/>
        <v>m</v>
      </c>
      <c r="E15317" s="288">
        <v>35.39</v>
      </c>
    </row>
    <row r="15318" spans="1:5" x14ac:dyDescent="0.2">
      <c r="A15318" s="287" t="s">
        <v>15323</v>
      </c>
      <c r="B15318" s="287" t="s">
        <v>31491</v>
      </c>
      <c r="C15318" s="287" t="s">
        <v>53</v>
      </c>
      <c r="D15318" t="str">
        <f t="shared" si="239"/>
        <v>m</v>
      </c>
      <c r="E15318" s="288">
        <v>42.35</v>
      </c>
    </row>
    <row r="15319" spans="1:5" x14ac:dyDescent="0.2">
      <c r="A15319" s="287" t="s">
        <v>15324</v>
      </c>
      <c r="B15319" s="287" t="s">
        <v>31491</v>
      </c>
      <c r="C15319" s="287" t="s">
        <v>53</v>
      </c>
      <c r="D15319" t="str">
        <f t="shared" si="239"/>
        <v>m</v>
      </c>
      <c r="E15319" s="288">
        <v>39.64</v>
      </c>
    </row>
    <row r="15320" spans="1:5" x14ac:dyDescent="0.2">
      <c r="A15320" s="287" t="s">
        <v>15325</v>
      </c>
      <c r="B15320" s="287" t="s">
        <v>31492</v>
      </c>
      <c r="C15320" s="287" t="s">
        <v>53</v>
      </c>
      <c r="D15320" t="str">
        <f t="shared" si="239"/>
        <v>m</v>
      </c>
      <c r="E15320" s="288">
        <v>47.18</v>
      </c>
    </row>
    <row r="15321" spans="1:5" x14ac:dyDescent="0.2">
      <c r="A15321" s="287" t="s">
        <v>15326</v>
      </c>
      <c r="B15321" s="287" t="s">
        <v>31492</v>
      </c>
      <c r="C15321" s="287" t="s">
        <v>53</v>
      </c>
      <c r="D15321" t="str">
        <f t="shared" si="239"/>
        <v>m</v>
      </c>
      <c r="E15321" s="288">
        <v>44.47</v>
      </c>
    </row>
    <row r="15322" spans="1:5" x14ac:dyDescent="0.2">
      <c r="A15322" s="287" t="s">
        <v>15327</v>
      </c>
      <c r="B15322" s="287" t="s">
        <v>31493</v>
      </c>
      <c r="C15322" s="287" t="s">
        <v>53</v>
      </c>
      <c r="D15322" t="str">
        <f t="shared" si="239"/>
        <v>m</v>
      </c>
      <c r="E15322" s="288">
        <v>34</v>
      </c>
    </row>
    <row r="15323" spans="1:5" x14ac:dyDescent="0.2">
      <c r="A15323" s="287" t="s">
        <v>15328</v>
      </c>
      <c r="B15323" s="287" t="s">
        <v>31493</v>
      </c>
      <c r="C15323" s="287" t="s">
        <v>53</v>
      </c>
      <c r="D15323" t="str">
        <f t="shared" si="239"/>
        <v>m</v>
      </c>
      <c r="E15323" s="288">
        <v>31.29</v>
      </c>
    </row>
    <row r="15324" spans="1:5" x14ac:dyDescent="0.2">
      <c r="A15324" s="287" t="s">
        <v>15329</v>
      </c>
      <c r="B15324" s="287" t="s">
        <v>31494</v>
      </c>
      <c r="C15324" s="287" t="s">
        <v>53</v>
      </c>
      <c r="D15324" t="str">
        <f t="shared" si="239"/>
        <v>m</v>
      </c>
      <c r="E15324" s="288">
        <v>39.01</v>
      </c>
    </row>
    <row r="15325" spans="1:5" x14ac:dyDescent="0.2">
      <c r="A15325" s="287" t="s">
        <v>15330</v>
      </c>
      <c r="B15325" s="287" t="s">
        <v>31494</v>
      </c>
      <c r="C15325" s="287" t="s">
        <v>53</v>
      </c>
      <c r="D15325" t="str">
        <f t="shared" si="239"/>
        <v>m</v>
      </c>
      <c r="E15325" s="288">
        <v>36.299999999999997</v>
      </c>
    </row>
    <row r="15326" spans="1:5" x14ac:dyDescent="0.2">
      <c r="A15326" s="287" t="s">
        <v>15331</v>
      </c>
      <c r="B15326" s="287" t="s">
        <v>31495</v>
      </c>
      <c r="C15326" s="287" t="s">
        <v>53</v>
      </c>
      <c r="D15326" t="str">
        <f t="shared" si="239"/>
        <v>m</v>
      </c>
      <c r="E15326" s="288">
        <v>41.72</v>
      </c>
    </row>
    <row r="15327" spans="1:5" x14ac:dyDescent="0.2">
      <c r="A15327" s="287" t="s">
        <v>15332</v>
      </c>
      <c r="B15327" s="287" t="s">
        <v>31495</v>
      </c>
      <c r="C15327" s="287" t="s">
        <v>53</v>
      </c>
      <c r="D15327" t="str">
        <f t="shared" si="239"/>
        <v>m</v>
      </c>
      <c r="E15327" s="288">
        <v>39.01</v>
      </c>
    </row>
    <row r="15328" spans="1:5" x14ac:dyDescent="0.2">
      <c r="A15328" s="287" t="s">
        <v>15333</v>
      </c>
      <c r="B15328" s="287" t="s">
        <v>31496</v>
      </c>
      <c r="C15328" s="287" t="s">
        <v>53</v>
      </c>
      <c r="D15328" t="str">
        <f t="shared" si="239"/>
        <v>m</v>
      </c>
      <c r="E15328" s="288">
        <v>41.63</v>
      </c>
    </row>
    <row r="15329" spans="1:5" x14ac:dyDescent="0.2">
      <c r="A15329" s="287" t="s">
        <v>15334</v>
      </c>
      <c r="B15329" s="287" t="s">
        <v>31496</v>
      </c>
      <c r="C15329" s="287" t="s">
        <v>53</v>
      </c>
      <c r="D15329" t="str">
        <f t="shared" si="239"/>
        <v>m</v>
      </c>
      <c r="E15329" s="288">
        <v>38.92</v>
      </c>
    </row>
    <row r="15330" spans="1:5" x14ac:dyDescent="0.2">
      <c r="A15330" s="287" t="s">
        <v>15335</v>
      </c>
      <c r="B15330" s="287" t="s">
        <v>31497</v>
      </c>
      <c r="C15330" s="287" t="s">
        <v>53</v>
      </c>
      <c r="D15330" t="str">
        <f t="shared" si="239"/>
        <v>m</v>
      </c>
      <c r="E15330" s="288">
        <v>50.5</v>
      </c>
    </row>
    <row r="15331" spans="1:5" x14ac:dyDescent="0.2">
      <c r="A15331" s="287" t="s">
        <v>15336</v>
      </c>
      <c r="B15331" s="287" t="s">
        <v>31497</v>
      </c>
      <c r="C15331" s="287" t="s">
        <v>53</v>
      </c>
      <c r="D15331" t="str">
        <f t="shared" si="239"/>
        <v>m</v>
      </c>
      <c r="E15331" s="288">
        <v>47.79</v>
      </c>
    </row>
    <row r="15332" spans="1:5" x14ac:dyDescent="0.2">
      <c r="A15332" s="287" t="s">
        <v>15337</v>
      </c>
      <c r="B15332" s="287" t="s">
        <v>31498</v>
      </c>
      <c r="C15332" s="287" t="s">
        <v>53</v>
      </c>
      <c r="D15332" t="str">
        <f t="shared" si="239"/>
        <v>m</v>
      </c>
      <c r="E15332" s="288">
        <v>34.619999999999997</v>
      </c>
    </row>
    <row r="15333" spans="1:5" x14ac:dyDescent="0.2">
      <c r="A15333" s="287" t="s">
        <v>15338</v>
      </c>
      <c r="B15333" s="287" t="s">
        <v>31498</v>
      </c>
      <c r="C15333" s="287" t="s">
        <v>53</v>
      </c>
      <c r="D15333" t="str">
        <f t="shared" si="239"/>
        <v>m</v>
      </c>
      <c r="E15333" s="288">
        <v>31.91</v>
      </c>
    </row>
    <row r="15334" spans="1:5" x14ac:dyDescent="0.2">
      <c r="A15334" s="287" t="s">
        <v>15339</v>
      </c>
      <c r="B15334" s="287" t="s">
        <v>31499</v>
      </c>
      <c r="C15334" s="287" t="s">
        <v>53</v>
      </c>
      <c r="D15334" t="str">
        <f t="shared" si="239"/>
        <v>m</v>
      </c>
      <c r="E15334" s="288">
        <v>38.119999999999997</v>
      </c>
    </row>
    <row r="15335" spans="1:5" x14ac:dyDescent="0.2">
      <c r="A15335" s="287" t="s">
        <v>15340</v>
      </c>
      <c r="B15335" s="287" t="s">
        <v>31499</v>
      </c>
      <c r="C15335" s="287" t="s">
        <v>53</v>
      </c>
      <c r="D15335" t="str">
        <f t="shared" si="239"/>
        <v>m</v>
      </c>
      <c r="E15335" s="288">
        <v>35.409999999999997</v>
      </c>
    </row>
    <row r="15336" spans="1:5" x14ac:dyDescent="0.2">
      <c r="A15336" s="287" t="s">
        <v>15341</v>
      </c>
      <c r="B15336" s="287" t="s">
        <v>31500</v>
      </c>
      <c r="C15336" s="287" t="s">
        <v>53</v>
      </c>
      <c r="D15336" t="str">
        <f t="shared" si="239"/>
        <v>m</v>
      </c>
      <c r="E15336" s="288">
        <v>41.42</v>
      </c>
    </row>
    <row r="15337" spans="1:5" x14ac:dyDescent="0.2">
      <c r="A15337" s="287" t="s">
        <v>15342</v>
      </c>
      <c r="B15337" s="287" t="s">
        <v>31500</v>
      </c>
      <c r="C15337" s="287" t="s">
        <v>53</v>
      </c>
      <c r="D15337" t="str">
        <f t="shared" si="239"/>
        <v>m</v>
      </c>
      <c r="E15337" s="288">
        <v>38.71</v>
      </c>
    </row>
    <row r="15338" spans="1:5" x14ac:dyDescent="0.2">
      <c r="A15338" s="287" t="s">
        <v>15343</v>
      </c>
      <c r="B15338" s="287" t="s">
        <v>31501</v>
      </c>
      <c r="C15338" s="287" t="s">
        <v>53</v>
      </c>
      <c r="D15338" t="str">
        <f t="shared" si="239"/>
        <v>m</v>
      </c>
      <c r="E15338" s="288">
        <v>45.03</v>
      </c>
    </row>
    <row r="15339" spans="1:5" x14ac:dyDescent="0.2">
      <c r="A15339" s="287" t="s">
        <v>15344</v>
      </c>
      <c r="B15339" s="287" t="s">
        <v>31501</v>
      </c>
      <c r="C15339" s="287" t="s">
        <v>53</v>
      </c>
      <c r="D15339" t="str">
        <f t="shared" si="239"/>
        <v>m</v>
      </c>
      <c r="E15339" s="288">
        <v>42.32</v>
      </c>
    </row>
    <row r="15340" spans="1:5" x14ac:dyDescent="0.2">
      <c r="A15340" s="287" t="s">
        <v>15345</v>
      </c>
      <c r="B15340" s="287" t="s">
        <v>31502</v>
      </c>
      <c r="C15340" s="287" t="s">
        <v>53</v>
      </c>
      <c r="D15340" t="str">
        <f t="shared" si="239"/>
        <v>m</v>
      </c>
      <c r="E15340" s="288">
        <v>56.45</v>
      </c>
    </row>
    <row r="15341" spans="1:5" x14ac:dyDescent="0.2">
      <c r="A15341" s="287" t="s">
        <v>15346</v>
      </c>
      <c r="B15341" s="287" t="s">
        <v>31502</v>
      </c>
      <c r="C15341" s="287" t="s">
        <v>53</v>
      </c>
      <c r="D15341" t="str">
        <f t="shared" si="239"/>
        <v>m</v>
      </c>
      <c r="E15341" s="288">
        <v>53.74</v>
      </c>
    </row>
    <row r="15342" spans="1:5" x14ac:dyDescent="0.2">
      <c r="A15342" s="287" t="s">
        <v>15347</v>
      </c>
      <c r="B15342" s="287" t="s">
        <v>31503</v>
      </c>
      <c r="C15342" s="287" t="s">
        <v>53</v>
      </c>
      <c r="D15342" t="str">
        <f t="shared" si="239"/>
        <v>m</v>
      </c>
      <c r="E15342" s="288">
        <v>71.239999999999995</v>
      </c>
    </row>
    <row r="15343" spans="1:5" x14ac:dyDescent="0.2">
      <c r="A15343" s="287" t="s">
        <v>15348</v>
      </c>
      <c r="B15343" s="287" t="s">
        <v>31503</v>
      </c>
      <c r="C15343" s="287" t="s">
        <v>53</v>
      </c>
      <c r="D15343" t="str">
        <f t="shared" si="239"/>
        <v>m</v>
      </c>
      <c r="E15343" s="288">
        <v>68.53</v>
      </c>
    </row>
    <row r="15344" spans="1:5" x14ac:dyDescent="0.2">
      <c r="A15344" s="287" t="s">
        <v>15349</v>
      </c>
      <c r="B15344" s="287" t="s">
        <v>31504</v>
      </c>
      <c r="C15344" s="287" t="s">
        <v>53</v>
      </c>
      <c r="D15344" t="str">
        <f t="shared" si="239"/>
        <v>m</v>
      </c>
      <c r="E15344" s="288">
        <v>40.25</v>
      </c>
    </row>
    <row r="15345" spans="1:5" x14ac:dyDescent="0.2">
      <c r="A15345" s="287" t="s">
        <v>15350</v>
      </c>
      <c r="B15345" s="287" t="s">
        <v>31504</v>
      </c>
      <c r="C15345" s="287" t="s">
        <v>53</v>
      </c>
      <c r="D15345" t="str">
        <f t="shared" si="239"/>
        <v>m</v>
      </c>
      <c r="E15345" s="288">
        <v>37.54</v>
      </c>
    </row>
    <row r="15346" spans="1:5" x14ac:dyDescent="0.2">
      <c r="A15346" s="287" t="s">
        <v>15351</v>
      </c>
      <c r="B15346" s="287" t="s">
        <v>31505</v>
      </c>
      <c r="C15346" s="287" t="s">
        <v>53</v>
      </c>
      <c r="D15346" t="str">
        <f t="shared" si="239"/>
        <v>m</v>
      </c>
      <c r="E15346" s="288">
        <v>47.77</v>
      </c>
    </row>
    <row r="15347" spans="1:5" x14ac:dyDescent="0.2">
      <c r="A15347" s="287" t="s">
        <v>15352</v>
      </c>
      <c r="B15347" s="287" t="s">
        <v>31505</v>
      </c>
      <c r="C15347" s="287" t="s">
        <v>53</v>
      </c>
      <c r="D15347" t="str">
        <f t="shared" si="239"/>
        <v>m</v>
      </c>
      <c r="E15347" s="288">
        <v>45.06</v>
      </c>
    </row>
    <row r="15348" spans="1:5" x14ac:dyDescent="0.2">
      <c r="A15348" s="287" t="s">
        <v>15353</v>
      </c>
      <c r="B15348" s="287" t="s">
        <v>31506</v>
      </c>
      <c r="C15348" s="287" t="s">
        <v>53</v>
      </c>
      <c r="D15348" t="str">
        <f t="shared" si="239"/>
        <v>m</v>
      </c>
      <c r="E15348" s="288">
        <v>51.39</v>
      </c>
    </row>
    <row r="15349" spans="1:5" x14ac:dyDescent="0.2">
      <c r="A15349" s="287" t="s">
        <v>15354</v>
      </c>
      <c r="B15349" s="287" t="s">
        <v>31506</v>
      </c>
      <c r="C15349" s="287" t="s">
        <v>53</v>
      </c>
      <c r="D15349" t="str">
        <f t="shared" si="239"/>
        <v>m</v>
      </c>
      <c r="E15349" s="288">
        <v>48.68</v>
      </c>
    </row>
    <row r="15350" spans="1:5" x14ac:dyDescent="0.2">
      <c r="A15350" s="287" t="s">
        <v>15355</v>
      </c>
      <c r="B15350" s="287" t="s">
        <v>31507</v>
      </c>
      <c r="C15350" s="287" t="s">
        <v>53</v>
      </c>
      <c r="D15350" t="str">
        <f t="shared" si="239"/>
        <v>m</v>
      </c>
      <c r="E15350" s="288">
        <v>57.55</v>
      </c>
    </row>
    <row r="15351" spans="1:5" x14ac:dyDescent="0.2">
      <c r="A15351" s="287" t="s">
        <v>15356</v>
      </c>
      <c r="B15351" s="287" t="s">
        <v>31507</v>
      </c>
      <c r="C15351" s="287" t="s">
        <v>53</v>
      </c>
      <c r="D15351" t="str">
        <f t="shared" si="239"/>
        <v>m</v>
      </c>
      <c r="E15351" s="288">
        <v>54.84</v>
      </c>
    </row>
    <row r="15352" spans="1:5" x14ac:dyDescent="0.2">
      <c r="A15352" s="287" t="s">
        <v>15357</v>
      </c>
      <c r="B15352" s="287" t="s">
        <v>31508</v>
      </c>
      <c r="C15352" s="287" t="s">
        <v>53</v>
      </c>
      <c r="D15352" t="str">
        <f t="shared" si="239"/>
        <v>m</v>
      </c>
      <c r="E15352" s="288">
        <v>77.72</v>
      </c>
    </row>
    <row r="15353" spans="1:5" x14ac:dyDescent="0.2">
      <c r="A15353" s="287" t="s">
        <v>15358</v>
      </c>
      <c r="B15353" s="287" t="s">
        <v>31508</v>
      </c>
      <c r="C15353" s="287" t="s">
        <v>53</v>
      </c>
      <c r="D15353" t="str">
        <f t="shared" si="239"/>
        <v>m</v>
      </c>
      <c r="E15353" s="288">
        <v>75.010000000000005</v>
      </c>
    </row>
    <row r="15354" spans="1:5" x14ac:dyDescent="0.2">
      <c r="A15354" s="287" t="s">
        <v>15359</v>
      </c>
      <c r="B15354" s="287" t="s">
        <v>31509</v>
      </c>
      <c r="C15354" s="287" t="s">
        <v>53</v>
      </c>
      <c r="D15354" t="str">
        <f t="shared" si="239"/>
        <v>m</v>
      </c>
      <c r="E15354" s="288">
        <v>43.79</v>
      </c>
    </row>
    <row r="15355" spans="1:5" x14ac:dyDescent="0.2">
      <c r="A15355" s="287" t="s">
        <v>15360</v>
      </c>
      <c r="B15355" s="287" t="s">
        <v>31509</v>
      </c>
      <c r="C15355" s="287" t="s">
        <v>53</v>
      </c>
      <c r="D15355" t="str">
        <f t="shared" si="239"/>
        <v>m</v>
      </c>
      <c r="E15355" s="288">
        <v>41.08</v>
      </c>
    </row>
    <row r="15356" spans="1:5" x14ac:dyDescent="0.2">
      <c r="A15356" s="287" t="s">
        <v>15361</v>
      </c>
      <c r="B15356" s="287" t="s">
        <v>31510</v>
      </c>
      <c r="C15356" s="287" t="s">
        <v>53</v>
      </c>
      <c r="D15356" t="str">
        <f t="shared" si="239"/>
        <v>m</v>
      </c>
      <c r="E15356" s="288">
        <v>55</v>
      </c>
    </row>
    <row r="15357" spans="1:5" x14ac:dyDescent="0.2">
      <c r="A15357" s="287" t="s">
        <v>15362</v>
      </c>
      <c r="B15357" s="287" t="s">
        <v>31510</v>
      </c>
      <c r="C15357" s="287" t="s">
        <v>53</v>
      </c>
      <c r="D15357" t="str">
        <f t="shared" si="239"/>
        <v>m</v>
      </c>
      <c r="E15357" s="288">
        <v>52.29</v>
      </c>
    </row>
    <row r="15358" spans="1:5" x14ac:dyDescent="0.2">
      <c r="A15358" s="287" t="s">
        <v>15363</v>
      </c>
      <c r="B15358" s="287" t="s">
        <v>31511</v>
      </c>
      <c r="C15358" s="287" t="s">
        <v>53</v>
      </c>
      <c r="D15358" t="str">
        <f t="shared" si="239"/>
        <v>m</v>
      </c>
      <c r="E15358" s="288">
        <v>63.41</v>
      </c>
    </row>
    <row r="15359" spans="1:5" x14ac:dyDescent="0.2">
      <c r="A15359" s="287" t="s">
        <v>15364</v>
      </c>
      <c r="B15359" s="287" t="s">
        <v>31511</v>
      </c>
      <c r="C15359" s="287" t="s">
        <v>53</v>
      </c>
      <c r="D15359" t="str">
        <f t="shared" si="239"/>
        <v>m</v>
      </c>
      <c r="E15359" s="288">
        <v>60.7</v>
      </c>
    </row>
    <row r="15360" spans="1:5" x14ac:dyDescent="0.2">
      <c r="A15360" s="287" t="s">
        <v>15365</v>
      </c>
      <c r="B15360" s="287" t="s">
        <v>31512</v>
      </c>
      <c r="C15360" s="287" t="s">
        <v>53</v>
      </c>
      <c r="D15360" t="str">
        <f t="shared" si="239"/>
        <v>m</v>
      </c>
      <c r="E15360" s="288">
        <v>73.760000000000005</v>
      </c>
    </row>
    <row r="15361" spans="1:5" x14ac:dyDescent="0.2">
      <c r="A15361" s="287" t="s">
        <v>15366</v>
      </c>
      <c r="B15361" s="287" t="s">
        <v>31512</v>
      </c>
      <c r="C15361" s="287" t="s">
        <v>53</v>
      </c>
      <c r="D15361" t="str">
        <f t="shared" si="239"/>
        <v>m</v>
      </c>
      <c r="E15361" s="288">
        <v>71.05</v>
      </c>
    </row>
    <row r="15362" spans="1:5" x14ac:dyDescent="0.2">
      <c r="A15362" s="287" t="s">
        <v>15367</v>
      </c>
      <c r="B15362" s="287" t="s">
        <v>31513</v>
      </c>
      <c r="C15362" s="287" t="s">
        <v>53</v>
      </c>
      <c r="D15362" t="str">
        <f t="shared" ref="D15362:D15425" si="240">LOWER(C15362)</f>
        <v>m</v>
      </c>
      <c r="E15362" s="288">
        <v>84.81</v>
      </c>
    </row>
    <row r="15363" spans="1:5" x14ac:dyDescent="0.2">
      <c r="A15363" s="287" t="s">
        <v>15368</v>
      </c>
      <c r="B15363" s="287" t="s">
        <v>31513</v>
      </c>
      <c r="C15363" s="287" t="s">
        <v>53</v>
      </c>
      <c r="D15363" t="str">
        <f t="shared" si="240"/>
        <v>m</v>
      </c>
      <c r="E15363" s="288">
        <v>82.1</v>
      </c>
    </row>
    <row r="15364" spans="1:5" x14ac:dyDescent="0.2">
      <c r="A15364" s="287" t="s">
        <v>15369</v>
      </c>
      <c r="B15364" s="287" t="s">
        <v>31514</v>
      </c>
      <c r="C15364" s="287" t="s">
        <v>53</v>
      </c>
      <c r="D15364" t="str">
        <f t="shared" si="240"/>
        <v>m</v>
      </c>
      <c r="E15364" s="288">
        <v>26.39</v>
      </c>
    </row>
    <row r="15365" spans="1:5" x14ac:dyDescent="0.2">
      <c r="A15365" s="287" t="s">
        <v>15370</v>
      </c>
      <c r="B15365" s="287" t="s">
        <v>31514</v>
      </c>
      <c r="C15365" s="287" t="s">
        <v>53</v>
      </c>
      <c r="D15365" t="str">
        <f t="shared" si="240"/>
        <v>m</v>
      </c>
      <c r="E15365" s="288">
        <v>23.68</v>
      </c>
    </row>
    <row r="15366" spans="1:5" x14ac:dyDescent="0.2">
      <c r="A15366" s="287" t="s">
        <v>15371</v>
      </c>
      <c r="B15366" s="287" t="s">
        <v>31515</v>
      </c>
      <c r="C15366" s="287" t="s">
        <v>53</v>
      </c>
      <c r="D15366" t="str">
        <f t="shared" si="240"/>
        <v>m</v>
      </c>
      <c r="E15366" s="288">
        <v>36.25</v>
      </c>
    </row>
    <row r="15367" spans="1:5" x14ac:dyDescent="0.2">
      <c r="A15367" s="287" t="s">
        <v>15372</v>
      </c>
      <c r="B15367" s="287" t="s">
        <v>31515</v>
      </c>
      <c r="C15367" s="287" t="s">
        <v>53</v>
      </c>
      <c r="D15367" t="str">
        <f t="shared" si="240"/>
        <v>m</v>
      </c>
      <c r="E15367" s="288">
        <v>33.54</v>
      </c>
    </row>
    <row r="15368" spans="1:5" x14ac:dyDescent="0.2">
      <c r="A15368" s="287" t="s">
        <v>15373</v>
      </c>
      <c r="B15368" s="287" t="s">
        <v>31516</v>
      </c>
      <c r="C15368" s="287" t="s">
        <v>53</v>
      </c>
      <c r="D15368" t="str">
        <f t="shared" si="240"/>
        <v>m</v>
      </c>
      <c r="E15368" s="288">
        <v>39.35</v>
      </c>
    </row>
    <row r="15369" spans="1:5" x14ac:dyDescent="0.2">
      <c r="A15369" s="287" t="s">
        <v>15374</v>
      </c>
      <c r="B15369" s="287" t="s">
        <v>31516</v>
      </c>
      <c r="C15369" s="287" t="s">
        <v>53</v>
      </c>
      <c r="D15369" t="str">
        <f t="shared" si="240"/>
        <v>m</v>
      </c>
      <c r="E15369" s="288">
        <v>36.64</v>
      </c>
    </row>
    <row r="15370" spans="1:5" x14ac:dyDescent="0.2">
      <c r="A15370" s="287" t="s">
        <v>15375</v>
      </c>
      <c r="B15370" s="287" t="s">
        <v>31517</v>
      </c>
      <c r="C15370" s="287" t="s">
        <v>53</v>
      </c>
      <c r="D15370" t="str">
        <f t="shared" si="240"/>
        <v>m</v>
      </c>
      <c r="E15370" s="288">
        <v>41.92</v>
      </c>
    </row>
    <row r="15371" spans="1:5" x14ac:dyDescent="0.2">
      <c r="A15371" s="287" t="s">
        <v>15376</v>
      </c>
      <c r="B15371" s="287" t="s">
        <v>31517</v>
      </c>
      <c r="C15371" s="287" t="s">
        <v>53</v>
      </c>
      <c r="D15371" t="str">
        <f t="shared" si="240"/>
        <v>m</v>
      </c>
      <c r="E15371" s="288">
        <v>39.21</v>
      </c>
    </row>
    <row r="15372" spans="1:5" x14ac:dyDescent="0.2">
      <c r="A15372" s="287" t="s">
        <v>15377</v>
      </c>
      <c r="B15372" s="287" t="s">
        <v>31518</v>
      </c>
      <c r="C15372" s="287" t="s">
        <v>53</v>
      </c>
      <c r="D15372" t="str">
        <f t="shared" si="240"/>
        <v>m</v>
      </c>
      <c r="E15372" s="288">
        <v>39.340000000000003</v>
      </c>
    </row>
    <row r="15373" spans="1:5" x14ac:dyDescent="0.2">
      <c r="A15373" s="287" t="s">
        <v>15378</v>
      </c>
      <c r="B15373" s="287" t="s">
        <v>31518</v>
      </c>
      <c r="C15373" s="287" t="s">
        <v>53</v>
      </c>
      <c r="D15373" t="str">
        <f t="shared" si="240"/>
        <v>m</v>
      </c>
      <c r="E15373" s="288">
        <v>36.630000000000003</v>
      </c>
    </row>
    <row r="15374" spans="1:5" x14ac:dyDescent="0.2">
      <c r="A15374" s="287" t="s">
        <v>15379</v>
      </c>
      <c r="B15374" s="287" t="s">
        <v>31519</v>
      </c>
      <c r="C15374" s="287" t="s">
        <v>53</v>
      </c>
      <c r="D15374" t="str">
        <f t="shared" si="240"/>
        <v>m</v>
      </c>
      <c r="E15374" s="288">
        <v>56.34</v>
      </c>
    </row>
    <row r="15375" spans="1:5" x14ac:dyDescent="0.2">
      <c r="A15375" s="287" t="s">
        <v>15380</v>
      </c>
      <c r="B15375" s="287" t="s">
        <v>31519</v>
      </c>
      <c r="C15375" s="287" t="s">
        <v>53</v>
      </c>
      <c r="D15375" t="str">
        <f t="shared" si="240"/>
        <v>m</v>
      </c>
      <c r="E15375" s="288">
        <v>53.63</v>
      </c>
    </row>
    <row r="15376" spans="1:5" x14ac:dyDescent="0.2">
      <c r="A15376" s="287" t="s">
        <v>15381</v>
      </c>
      <c r="B15376" s="287" t="s">
        <v>31520</v>
      </c>
      <c r="C15376" s="287" t="s">
        <v>53</v>
      </c>
      <c r="D15376" t="str">
        <f t="shared" si="240"/>
        <v>m</v>
      </c>
      <c r="E15376" s="288">
        <v>41.53</v>
      </c>
    </row>
    <row r="15377" spans="1:5" x14ac:dyDescent="0.2">
      <c r="A15377" s="287" t="s">
        <v>15382</v>
      </c>
      <c r="B15377" s="287" t="s">
        <v>31520</v>
      </c>
      <c r="C15377" s="287" t="s">
        <v>53</v>
      </c>
      <c r="D15377" t="str">
        <f t="shared" si="240"/>
        <v>m</v>
      </c>
      <c r="E15377" s="288">
        <v>38.82</v>
      </c>
    </row>
    <row r="15378" spans="1:5" x14ac:dyDescent="0.2">
      <c r="A15378" s="287" t="s">
        <v>15383</v>
      </c>
      <c r="B15378" s="287" t="s">
        <v>31521</v>
      </c>
      <c r="C15378" s="287" t="s">
        <v>53</v>
      </c>
      <c r="D15378" t="str">
        <f t="shared" si="240"/>
        <v>m</v>
      </c>
      <c r="E15378" s="288">
        <v>40.590000000000003</v>
      </c>
    </row>
    <row r="15379" spans="1:5" x14ac:dyDescent="0.2">
      <c r="A15379" s="287" t="s">
        <v>15384</v>
      </c>
      <c r="B15379" s="287" t="s">
        <v>31521</v>
      </c>
      <c r="C15379" s="287" t="s">
        <v>53</v>
      </c>
      <c r="D15379" t="str">
        <f t="shared" si="240"/>
        <v>m</v>
      </c>
      <c r="E15379" s="288">
        <v>37.880000000000003</v>
      </c>
    </row>
    <row r="15380" spans="1:5" x14ac:dyDescent="0.2">
      <c r="A15380" s="287" t="s">
        <v>15385</v>
      </c>
      <c r="B15380" s="287" t="s">
        <v>31522</v>
      </c>
      <c r="C15380" s="287" t="s">
        <v>53</v>
      </c>
      <c r="D15380" t="str">
        <f t="shared" si="240"/>
        <v>m</v>
      </c>
      <c r="E15380" s="288">
        <v>58.94</v>
      </c>
    </row>
    <row r="15381" spans="1:5" x14ac:dyDescent="0.2">
      <c r="A15381" s="287" t="s">
        <v>15386</v>
      </c>
      <c r="B15381" s="287" t="s">
        <v>31522</v>
      </c>
      <c r="C15381" s="287" t="s">
        <v>53</v>
      </c>
      <c r="D15381" t="str">
        <f t="shared" si="240"/>
        <v>m</v>
      </c>
      <c r="E15381" s="288">
        <v>56.23</v>
      </c>
    </row>
    <row r="15382" spans="1:5" x14ac:dyDescent="0.2">
      <c r="A15382" s="287" t="s">
        <v>15387</v>
      </c>
      <c r="B15382" s="287" t="s">
        <v>31523</v>
      </c>
      <c r="C15382" s="287" t="s">
        <v>53</v>
      </c>
      <c r="D15382" t="str">
        <f t="shared" si="240"/>
        <v>m</v>
      </c>
      <c r="E15382" s="288">
        <v>52.35</v>
      </c>
    </row>
    <row r="15383" spans="1:5" x14ac:dyDescent="0.2">
      <c r="A15383" s="287" t="s">
        <v>15388</v>
      </c>
      <c r="B15383" s="287" t="s">
        <v>31523</v>
      </c>
      <c r="C15383" s="287" t="s">
        <v>53</v>
      </c>
      <c r="D15383" t="str">
        <f t="shared" si="240"/>
        <v>m</v>
      </c>
      <c r="E15383" s="288">
        <v>49.64</v>
      </c>
    </row>
    <row r="15384" spans="1:5" x14ac:dyDescent="0.2">
      <c r="A15384" s="287" t="s">
        <v>15389</v>
      </c>
      <c r="B15384" s="287" t="s">
        <v>31524</v>
      </c>
      <c r="C15384" s="287" t="s">
        <v>53</v>
      </c>
      <c r="D15384" t="str">
        <f t="shared" si="240"/>
        <v>m</v>
      </c>
      <c r="E15384" s="288">
        <v>60.67</v>
      </c>
    </row>
    <row r="15385" spans="1:5" x14ac:dyDescent="0.2">
      <c r="A15385" s="287" t="s">
        <v>15390</v>
      </c>
      <c r="B15385" s="287" t="s">
        <v>31524</v>
      </c>
      <c r="C15385" s="287" t="s">
        <v>53</v>
      </c>
      <c r="D15385" t="str">
        <f t="shared" si="240"/>
        <v>m</v>
      </c>
      <c r="E15385" s="288">
        <v>57.96</v>
      </c>
    </row>
    <row r="15386" spans="1:5" x14ac:dyDescent="0.2">
      <c r="A15386" s="287" t="s">
        <v>15391</v>
      </c>
      <c r="B15386" s="287" t="s">
        <v>31525</v>
      </c>
      <c r="C15386" s="287" t="s">
        <v>53</v>
      </c>
      <c r="D15386" t="str">
        <f t="shared" si="240"/>
        <v>m</v>
      </c>
      <c r="E15386" s="288">
        <v>34</v>
      </c>
    </row>
    <row r="15387" spans="1:5" x14ac:dyDescent="0.2">
      <c r="A15387" s="287" t="s">
        <v>15392</v>
      </c>
      <c r="B15387" s="287" t="s">
        <v>31525</v>
      </c>
      <c r="C15387" s="287" t="s">
        <v>53</v>
      </c>
      <c r="D15387" t="str">
        <f t="shared" si="240"/>
        <v>m</v>
      </c>
      <c r="E15387" s="288">
        <v>31.29</v>
      </c>
    </row>
    <row r="15388" spans="1:5" x14ac:dyDescent="0.2">
      <c r="A15388" s="287" t="s">
        <v>15393</v>
      </c>
      <c r="B15388" s="287" t="s">
        <v>31526</v>
      </c>
      <c r="C15388" s="287" t="s">
        <v>53</v>
      </c>
      <c r="D15388" t="str">
        <f t="shared" si="240"/>
        <v>m</v>
      </c>
      <c r="E15388" s="288">
        <v>43.47</v>
      </c>
    </row>
    <row r="15389" spans="1:5" x14ac:dyDescent="0.2">
      <c r="A15389" s="287" t="s">
        <v>15394</v>
      </c>
      <c r="B15389" s="287" t="s">
        <v>31526</v>
      </c>
      <c r="C15389" s="287" t="s">
        <v>53</v>
      </c>
      <c r="D15389" t="str">
        <f t="shared" si="240"/>
        <v>m</v>
      </c>
      <c r="E15389" s="288">
        <v>40.76</v>
      </c>
    </row>
    <row r="15390" spans="1:5" x14ac:dyDescent="0.2">
      <c r="A15390" s="287" t="s">
        <v>15395</v>
      </c>
      <c r="B15390" s="287" t="s">
        <v>31527</v>
      </c>
      <c r="C15390" s="287" t="s">
        <v>53</v>
      </c>
      <c r="D15390" t="str">
        <f t="shared" si="240"/>
        <v>m</v>
      </c>
      <c r="E15390" s="288">
        <v>46.45</v>
      </c>
    </row>
    <row r="15391" spans="1:5" x14ac:dyDescent="0.2">
      <c r="A15391" s="287" t="s">
        <v>15396</v>
      </c>
      <c r="B15391" s="287" t="s">
        <v>31527</v>
      </c>
      <c r="C15391" s="287" t="s">
        <v>53</v>
      </c>
      <c r="D15391" t="str">
        <f t="shared" si="240"/>
        <v>m</v>
      </c>
      <c r="E15391" s="288">
        <v>43.74</v>
      </c>
    </row>
    <row r="15392" spans="1:5" x14ac:dyDescent="0.2">
      <c r="A15392" s="287" t="s">
        <v>15397</v>
      </c>
      <c r="B15392" s="287" t="s">
        <v>31528</v>
      </c>
      <c r="C15392" s="287" t="s">
        <v>53</v>
      </c>
      <c r="D15392" t="str">
        <f t="shared" si="240"/>
        <v>m</v>
      </c>
      <c r="E15392" s="288">
        <v>52.89</v>
      </c>
    </row>
    <row r="15393" spans="1:5" x14ac:dyDescent="0.2">
      <c r="A15393" s="287" t="s">
        <v>15398</v>
      </c>
      <c r="B15393" s="287" t="s">
        <v>31528</v>
      </c>
      <c r="C15393" s="287" t="s">
        <v>53</v>
      </c>
      <c r="D15393" t="str">
        <f t="shared" si="240"/>
        <v>m</v>
      </c>
      <c r="E15393" s="288">
        <v>50.18</v>
      </c>
    </row>
    <row r="15394" spans="1:5" x14ac:dyDescent="0.2">
      <c r="A15394" s="287" t="s">
        <v>15399</v>
      </c>
      <c r="B15394" s="287" t="s">
        <v>31529</v>
      </c>
      <c r="C15394" s="287" t="s">
        <v>53</v>
      </c>
      <c r="D15394" t="str">
        <f t="shared" si="240"/>
        <v>m</v>
      </c>
      <c r="E15394" s="288">
        <v>60.46</v>
      </c>
    </row>
    <row r="15395" spans="1:5" x14ac:dyDescent="0.2">
      <c r="A15395" s="287" t="s">
        <v>15400</v>
      </c>
      <c r="B15395" s="287" t="s">
        <v>31529</v>
      </c>
      <c r="C15395" s="287" t="s">
        <v>53</v>
      </c>
      <c r="D15395" t="str">
        <f t="shared" si="240"/>
        <v>m</v>
      </c>
      <c r="E15395" s="288">
        <v>57.75</v>
      </c>
    </row>
    <row r="15396" spans="1:5" x14ac:dyDescent="0.2">
      <c r="A15396" s="287" t="s">
        <v>15401</v>
      </c>
      <c r="B15396" s="287" t="s">
        <v>31530</v>
      </c>
      <c r="C15396" s="287" t="s">
        <v>53</v>
      </c>
      <c r="D15396" t="str">
        <f t="shared" si="240"/>
        <v>m</v>
      </c>
      <c r="E15396" s="288">
        <v>28.56</v>
      </c>
    </row>
    <row r="15397" spans="1:5" x14ac:dyDescent="0.2">
      <c r="A15397" s="287" t="s">
        <v>15402</v>
      </c>
      <c r="B15397" s="287" t="s">
        <v>31530</v>
      </c>
      <c r="C15397" s="287" t="s">
        <v>53</v>
      </c>
      <c r="D15397" t="str">
        <f t="shared" si="240"/>
        <v>m</v>
      </c>
      <c r="E15397" s="288">
        <v>25.85</v>
      </c>
    </row>
    <row r="15398" spans="1:5" x14ac:dyDescent="0.2">
      <c r="A15398" s="287" t="s">
        <v>15403</v>
      </c>
      <c r="B15398" s="287" t="s">
        <v>31531</v>
      </c>
      <c r="C15398" s="287" t="s">
        <v>53</v>
      </c>
      <c r="D15398" t="str">
        <f t="shared" si="240"/>
        <v>m</v>
      </c>
      <c r="E15398" s="288">
        <v>30.98</v>
      </c>
    </row>
    <row r="15399" spans="1:5" x14ac:dyDescent="0.2">
      <c r="A15399" s="287" t="s">
        <v>15404</v>
      </c>
      <c r="B15399" s="287" t="s">
        <v>31531</v>
      </c>
      <c r="C15399" s="287" t="s">
        <v>53</v>
      </c>
      <c r="D15399" t="str">
        <f t="shared" si="240"/>
        <v>m</v>
      </c>
      <c r="E15399" s="288">
        <v>28.27</v>
      </c>
    </row>
    <row r="15400" spans="1:5" x14ac:dyDescent="0.2">
      <c r="A15400" s="287" t="s">
        <v>15405</v>
      </c>
      <c r="B15400" s="287" t="s">
        <v>31532</v>
      </c>
      <c r="C15400" s="287" t="s">
        <v>53</v>
      </c>
      <c r="D15400" t="str">
        <f t="shared" si="240"/>
        <v>m</v>
      </c>
      <c r="E15400" s="288">
        <v>50.11</v>
      </c>
    </row>
    <row r="15401" spans="1:5" x14ac:dyDescent="0.2">
      <c r="A15401" s="287" t="s">
        <v>15406</v>
      </c>
      <c r="B15401" s="287" t="s">
        <v>31532</v>
      </c>
      <c r="C15401" s="287" t="s">
        <v>53</v>
      </c>
      <c r="D15401" t="str">
        <f t="shared" si="240"/>
        <v>m</v>
      </c>
      <c r="E15401" s="288">
        <v>47.4</v>
      </c>
    </row>
    <row r="15402" spans="1:5" x14ac:dyDescent="0.2">
      <c r="A15402" s="287" t="s">
        <v>15407</v>
      </c>
      <c r="B15402" s="287" t="s">
        <v>31533</v>
      </c>
      <c r="C15402" s="287" t="s">
        <v>53</v>
      </c>
      <c r="D15402" t="str">
        <f t="shared" si="240"/>
        <v>m</v>
      </c>
      <c r="E15402" s="288">
        <v>58.94</v>
      </c>
    </row>
    <row r="15403" spans="1:5" x14ac:dyDescent="0.2">
      <c r="A15403" s="287" t="s">
        <v>15408</v>
      </c>
      <c r="B15403" s="287" t="s">
        <v>31533</v>
      </c>
      <c r="C15403" s="287" t="s">
        <v>53</v>
      </c>
      <c r="D15403" t="str">
        <f t="shared" si="240"/>
        <v>m</v>
      </c>
      <c r="E15403" s="288">
        <v>56.23</v>
      </c>
    </row>
    <row r="15404" spans="1:5" x14ac:dyDescent="0.2">
      <c r="A15404" s="287" t="s">
        <v>15409</v>
      </c>
      <c r="B15404" s="287" t="s">
        <v>31534</v>
      </c>
      <c r="C15404" s="287" t="s">
        <v>53</v>
      </c>
      <c r="D15404" t="str">
        <f t="shared" si="240"/>
        <v>m</v>
      </c>
      <c r="E15404" s="288">
        <v>61.65</v>
      </c>
    </row>
    <row r="15405" spans="1:5" x14ac:dyDescent="0.2">
      <c r="A15405" s="287" t="s">
        <v>15410</v>
      </c>
      <c r="B15405" s="287" t="s">
        <v>31534</v>
      </c>
      <c r="C15405" s="287" t="s">
        <v>53</v>
      </c>
      <c r="D15405" t="str">
        <f t="shared" si="240"/>
        <v>m</v>
      </c>
      <c r="E15405" s="288">
        <v>58.94</v>
      </c>
    </row>
    <row r="15406" spans="1:5" x14ac:dyDescent="0.2">
      <c r="A15406" s="287" t="s">
        <v>15411</v>
      </c>
      <c r="B15406" s="287" t="s">
        <v>31535</v>
      </c>
      <c r="C15406" s="287" t="s">
        <v>53</v>
      </c>
      <c r="D15406" t="str">
        <f t="shared" si="240"/>
        <v>m</v>
      </c>
      <c r="E15406" s="288">
        <v>80.040000000000006</v>
      </c>
    </row>
    <row r="15407" spans="1:5" x14ac:dyDescent="0.2">
      <c r="A15407" s="287" t="s">
        <v>15412</v>
      </c>
      <c r="B15407" s="287" t="s">
        <v>31535</v>
      </c>
      <c r="C15407" s="287" t="s">
        <v>53</v>
      </c>
      <c r="D15407" t="str">
        <f t="shared" si="240"/>
        <v>m</v>
      </c>
      <c r="E15407" s="288">
        <v>77.33</v>
      </c>
    </row>
    <row r="15408" spans="1:5" x14ac:dyDescent="0.2">
      <c r="A15408" s="287" t="s">
        <v>15413</v>
      </c>
      <c r="B15408" s="287" t="s">
        <v>31536</v>
      </c>
      <c r="C15408" s="287" t="s">
        <v>53</v>
      </c>
      <c r="D15408" t="str">
        <f t="shared" si="240"/>
        <v>m</v>
      </c>
      <c r="E15408" s="288">
        <v>49.72</v>
      </c>
    </row>
    <row r="15409" spans="1:5" x14ac:dyDescent="0.2">
      <c r="A15409" s="287" t="s">
        <v>15414</v>
      </c>
      <c r="B15409" s="287" t="s">
        <v>31536</v>
      </c>
      <c r="C15409" s="287" t="s">
        <v>53</v>
      </c>
      <c r="D15409" t="str">
        <f t="shared" si="240"/>
        <v>m</v>
      </c>
      <c r="E15409" s="288">
        <v>47.01</v>
      </c>
    </row>
    <row r="15410" spans="1:5" x14ac:dyDescent="0.2">
      <c r="A15410" s="287" t="s">
        <v>15415</v>
      </c>
      <c r="B15410" s="287" t="s">
        <v>31537</v>
      </c>
      <c r="C15410" s="287" t="s">
        <v>53</v>
      </c>
      <c r="D15410" t="str">
        <f t="shared" si="240"/>
        <v>m</v>
      </c>
      <c r="E15410" s="288">
        <v>52.29</v>
      </c>
    </row>
    <row r="15411" spans="1:5" x14ac:dyDescent="0.2">
      <c r="A15411" s="287" t="s">
        <v>15416</v>
      </c>
      <c r="B15411" s="287" t="s">
        <v>31537</v>
      </c>
      <c r="C15411" s="287" t="s">
        <v>53</v>
      </c>
      <c r="D15411" t="str">
        <f t="shared" si="240"/>
        <v>m</v>
      </c>
      <c r="E15411" s="288">
        <v>49.58</v>
      </c>
    </row>
    <row r="15412" spans="1:5" x14ac:dyDescent="0.2">
      <c r="A15412" s="287" t="s">
        <v>15417</v>
      </c>
      <c r="B15412" s="287" t="s">
        <v>31538</v>
      </c>
      <c r="C15412" s="287" t="s">
        <v>53</v>
      </c>
      <c r="D15412" t="str">
        <f t="shared" si="240"/>
        <v>m</v>
      </c>
      <c r="E15412" s="288">
        <v>68.599999999999994</v>
      </c>
    </row>
    <row r="15413" spans="1:5" x14ac:dyDescent="0.2">
      <c r="A15413" s="287" t="s">
        <v>15418</v>
      </c>
      <c r="B15413" s="287" t="s">
        <v>31538</v>
      </c>
      <c r="C15413" s="287" t="s">
        <v>53</v>
      </c>
      <c r="D15413" t="str">
        <f t="shared" si="240"/>
        <v>m</v>
      </c>
      <c r="E15413" s="288">
        <v>65.89</v>
      </c>
    </row>
    <row r="15414" spans="1:5" x14ac:dyDescent="0.2">
      <c r="A15414" s="287" t="s">
        <v>15419</v>
      </c>
      <c r="B15414" s="287" t="s">
        <v>31539</v>
      </c>
      <c r="C15414" s="287" t="s">
        <v>53</v>
      </c>
      <c r="D15414" t="str">
        <f t="shared" si="240"/>
        <v>m</v>
      </c>
      <c r="E15414" s="288">
        <v>69.510000000000005</v>
      </c>
    </row>
    <row r="15415" spans="1:5" x14ac:dyDescent="0.2">
      <c r="A15415" s="287" t="s">
        <v>15420</v>
      </c>
      <c r="B15415" s="287" t="s">
        <v>31539</v>
      </c>
      <c r="C15415" s="287" t="s">
        <v>53</v>
      </c>
      <c r="D15415" t="str">
        <f t="shared" si="240"/>
        <v>m</v>
      </c>
      <c r="E15415" s="288">
        <v>66.8</v>
      </c>
    </row>
    <row r="15416" spans="1:5" x14ac:dyDescent="0.2">
      <c r="A15416" s="287" t="s">
        <v>15421</v>
      </c>
      <c r="B15416" s="287" t="s">
        <v>31540</v>
      </c>
      <c r="C15416" s="287" t="s">
        <v>53</v>
      </c>
      <c r="D15416" t="str">
        <f t="shared" si="240"/>
        <v>m</v>
      </c>
      <c r="E15416" s="288">
        <v>90.47</v>
      </c>
    </row>
    <row r="15417" spans="1:5" x14ac:dyDescent="0.2">
      <c r="A15417" s="287" t="s">
        <v>15422</v>
      </c>
      <c r="B15417" s="287" t="s">
        <v>31540</v>
      </c>
      <c r="C15417" s="287" t="s">
        <v>53</v>
      </c>
      <c r="D15417" t="str">
        <f t="shared" si="240"/>
        <v>m</v>
      </c>
      <c r="E15417" s="288">
        <v>87.76</v>
      </c>
    </row>
    <row r="15418" spans="1:5" x14ac:dyDescent="0.2">
      <c r="A15418" s="287" t="s">
        <v>15423</v>
      </c>
      <c r="B15418" s="287" t="s">
        <v>31541</v>
      </c>
      <c r="C15418" s="287" t="s">
        <v>53</v>
      </c>
      <c r="D15418" t="str">
        <f t="shared" si="240"/>
        <v>m</v>
      </c>
      <c r="E15418" s="288">
        <v>56.34</v>
      </c>
    </row>
    <row r="15419" spans="1:5" x14ac:dyDescent="0.2">
      <c r="A15419" s="287" t="s">
        <v>15424</v>
      </c>
      <c r="B15419" s="287" t="s">
        <v>31541</v>
      </c>
      <c r="C15419" s="287" t="s">
        <v>53</v>
      </c>
      <c r="D15419" t="str">
        <f t="shared" si="240"/>
        <v>m</v>
      </c>
      <c r="E15419" s="288">
        <v>53.63</v>
      </c>
    </row>
    <row r="15420" spans="1:5" x14ac:dyDescent="0.2">
      <c r="A15420" s="287" t="s">
        <v>15425</v>
      </c>
      <c r="B15420" s="287" t="s">
        <v>31542</v>
      </c>
      <c r="C15420" s="287" t="s">
        <v>53</v>
      </c>
      <c r="D15420" t="str">
        <f t="shared" si="240"/>
        <v>m</v>
      </c>
      <c r="E15420" s="288">
        <v>56.8</v>
      </c>
    </row>
    <row r="15421" spans="1:5" x14ac:dyDescent="0.2">
      <c r="A15421" s="287" t="s">
        <v>15426</v>
      </c>
      <c r="B15421" s="287" t="s">
        <v>31542</v>
      </c>
      <c r="C15421" s="287" t="s">
        <v>53</v>
      </c>
      <c r="D15421" t="str">
        <f t="shared" si="240"/>
        <v>m</v>
      </c>
      <c r="E15421" s="288">
        <v>54.09</v>
      </c>
    </row>
    <row r="15422" spans="1:5" x14ac:dyDescent="0.2">
      <c r="A15422" s="287" t="s">
        <v>15427</v>
      </c>
      <c r="B15422" s="287" t="s">
        <v>31543</v>
      </c>
      <c r="C15422" s="287" t="s">
        <v>53</v>
      </c>
      <c r="D15422" t="str">
        <f t="shared" si="240"/>
        <v>m</v>
      </c>
      <c r="E15422" s="288">
        <v>71.69</v>
      </c>
    </row>
    <row r="15423" spans="1:5" x14ac:dyDescent="0.2">
      <c r="A15423" s="287" t="s">
        <v>15428</v>
      </c>
      <c r="B15423" s="287" t="s">
        <v>31543</v>
      </c>
      <c r="C15423" s="287" t="s">
        <v>53</v>
      </c>
      <c r="D15423" t="str">
        <f t="shared" si="240"/>
        <v>m</v>
      </c>
      <c r="E15423" s="288">
        <v>68.98</v>
      </c>
    </row>
    <row r="15424" spans="1:5" x14ac:dyDescent="0.2">
      <c r="A15424" s="287" t="s">
        <v>15429</v>
      </c>
      <c r="B15424" s="287" t="s">
        <v>31544</v>
      </c>
      <c r="C15424" s="287" t="s">
        <v>53</v>
      </c>
      <c r="D15424" t="str">
        <f t="shared" si="240"/>
        <v>m</v>
      </c>
      <c r="E15424" s="288">
        <v>86.73</v>
      </c>
    </row>
    <row r="15425" spans="1:5" x14ac:dyDescent="0.2">
      <c r="A15425" s="287" t="s">
        <v>15430</v>
      </c>
      <c r="B15425" s="287" t="s">
        <v>31544</v>
      </c>
      <c r="C15425" s="287" t="s">
        <v>53</v>
      </c>
      <c r="D15425" t="str">
        <f t="shared" si="240"/>
        <v>m</v>
      </c>
      <c r="E15425" s="288">
        <v>84.02</v>
      </c>
    </row>
    <row r="15426" spans="1:5" x14ac:dyDescent="0.2">
      <c r="A15426" s="287" t="s">
        <v>15431</v>
      </c>
      <c r="B15426" s="287" t="s">
        <v>31545</v>
      </c>
      <c r="C15426" s="287" t="s">
        <v>53</v>
      </c>
      <c r="D15426" t="str">
        <f t="shared" ref="D15426:D15489" si="241">LOWER(C15426)</f>
        <v>m</v>
      </c>
      <c r="E15426" s="288">
        <v>68.48</v>
      </c>
    </row>
    <row r="15427" spans="1:5" x14ac:dyDescent="0.2">
      <c r="A15427" s="287" t="s">
        <v>15432</v>
      </c>
      <c r="B15427" s="287" t="s">
        <v>31545</v>
      </c>
      <c r="C15427" s="287" t="s">
        <v>53</v>
      </c>
      <c r="D15427" t="str">
        <f t="shared" si="241"/>
        <v>m</v>
      </c>
      <c r="E15427" s="288">
        <v>65.77</v>
      </c>
    </row>
    <row r="15428" spans="1:5" x14ac:dyDescent="0.2">
      <c r="A15428" s="287" t="s">
        <v>15433</v>
      </c>
      <c r="B15428" s="287" t="s">
        <v>31546</v>
      </c>
      <c r="C15428" s="287" t="s">
        <v>53</v>
      </c>
      <c r="D15428" t="str">
        <f t="shared" si="241"/>
        <v>m</v>
      </c>
      <c r="E15428" s="288">
        <v>38.78</v>
      </c>
    </row>
    <row r="15429" spans="1:5" x14ac:dyDescent="0.2">
      <c r="A15429" s="287" t="s">
        <v>15434</v>
      </c>
      <c r="B15429" s="287" t="s">
        <v>31546</v>
      </c>
      <c r="C15429" s="287" t="s">
        <v>53</v>
      </c>
      <c r="D15429" t="str">
        <f t="shared" si="241"/>
        <v>m</v>
      </c>
      <c r="E15429" s="288">
        <v>36.07</v>
      </c>
    </row>
    <row r="15430" spans="1:5" x14ac:dyDescent="0.2">
      <c r="A15430" s="287" t="s">
        <v>15435</v>
      </c>
      <c r="B15430" s="287" t="s">
        <v>31547</v>
      </c>
      <c r="C15430" s="287" t="s">
        <v>53</v>
      </c>
      <c r="D15430" t="str">
        <f t="shared" si="241"/>
        <v>m</v>
      </c>
      <c r="E15430" s="288">
        <v>42.38</v>
      </c>
    </row>
    <row r="15431" spans="1:5" x14ac:dyDescent="0.2">
      <c r="A15431" s="287" t="s">
        <v>15436</v>
      </c>
      <c r="B15431" s="287" t="s">
        <v>31547</v>
      </c>
      <c r="C15431" s="287" t="s">
        <v>53</v>
      </c>
      <c r="D15431" t="str">
        <f t="shared" si="241"/>
        <v>m</v>
      </c>
      <c r="E15431" s="288">
        <v>39.67</v>
      </c>
    </row>
    <row r="15432" spans="1:5" x14ac:dyDescent="0.2">
      <c r="A15432" s="287" t="s">
        <v>15437</v>
      </c>
      <c r="B15432" s="287" t="s">
        <v>31548</v>
      </c>
      <c r="C15432" s="287" t="s">
        <v>53</v>
      </c>
      <c r="D15432" t="str">
        <f t="shared" si="241"/>
        <v>m</v>
      </c>
      <c r="E15432" s="288">
        <v>50.11</v>
      </c>
    </row>
    <row r="15433" spans="1:5" x14ac:dyDescent="0.2">
      <c r="A15433" s="287" t="s">
        <v>15438</v>
      </c>
      <c r="B15433" s="287" t="s">
        <v>31548</v>
      </c>
      <c r="C15433" s="287" t="s">
        <v>53</v>
      </c>
      <c r="D15433" t="str">
        <f t="shared" si="241"/>
        <v>m</v>
      </c>
      <c r="E15433" s="288">
        <v>47.4</v>
      </c>
    </row>
    <row r="15434" spans="1:5" x14ac:dyDescent="0.2">
      <c r="A15434" s="287" t="s">
        <v>15439</v>
      </c>
      <c r="B15434" s="287" t="s">
        <v>31549</v>
      </c>
      <c r="C15434" s="287" t="s">
        <v>53</v>
      </c>
      <c r="D15434" t="str">
        <f t="shared" si="241"/>
        <v>m</v>
      </c>
      <c r="E15434" s="288">
        <v>59.33</v>
      </c>
    </row>
    <row r="15435" spans="1:5" x14ac:dyDescent="0.2">
      <c r="A15435" s="287" t="s">
        <v>15440</v>
      </c>
      <c r="B15435" s="287" t="s">
        <v>31549</v>
      </c>
      <c r="C15435" s="287" t="s">
        <v>53</v>
      </c>
      <c r="D15435" t="str">
        <f t="shared" si="241"/>
        <v>m</v>
      </c>
      <c r="E15435" s="288">
        <v>56.62</v>
      </c>
    </row>
    <row r="15436" spans="1:5" x14ac:dyDescent="0.2">
      <c r="A15436" s="287" t="s">
        <v>15441</v>
      </c>
      <c r="B15436" s="287" t="s">
        <v>31550</v>
      </c>
      <c r="C15436" s="287" t="s">
        <v>53</v>
      </c>
      <c r="D15436" t="str">
        <f t="shared" si="241"/>
        <v>m</v>
      </c>
      <c r="E15436" s="288">
        <v>75.91</v>
      </c>
    </row>
    <row r="15437" spans="1:5" x14ac:dyDescent="0.2">
      <c r="A15437" s="287" t="s">
        <v>15442</v>
      </c>
      <c r="B15437" s="287" t="s">
        <v>31550</v>
      </c>
      <c r="C15437" s="287" t="s">
        <v>53</v>
      </c>
      <c r="D15437" t="str">
        <f t="shared" si="241"/>
        <v>m</v>
      </c>
      <c r="E15437" s="288">
        <v>73.2</v>
      </c>
    </row>
    <row r="15438" spans="1:5" x14ac:dyDescent="0.2">
      <c r="A15438" s="287" t="s">
        <v>15443</v>
      </c>
      <c r="B15438" s="287" t="s">
        <v>31551</v>
      </c>
      <c r="C15438" s="287" t="s">
        <v>53</v>
      </c>
      <c r="D15438" t="str">
        <f t="shared" si="241"/>
        <v>m</v>
      </c>
      <c r="E15438" s="288">
        <v>88.79</v>
      </c>
    </row>
    <row r="15439" spans="1:5" x14ac:dyDescent="0.2">
      <c r="A15439" s="287" t="s">
        <v>15444</v>
      </c>
      <c r="B15439" s="287" t="s">
        <v>31551</v>
      </c>
      <c r="C15439" s="287" t="s">
        <v>53</v>
      </c>
      <c r="D15439" t="str">
        <f t="shared" si="241"/>
        <v>m</v>
      </c>
      <c r="E15439" s="288">
        <v>86.08</v>
      </c>
    </row>
    <row r="15440" spans="1:5" x14ac:dyDescent="0.2">
      <c r="A15440" s="287" t="s">
        <v>15445</v>
      </c>
      <c r="B15440" s="287" t="s">
        <v>31552</v>
      </c>
      <c r="C15440" s="287" t="s">
        <v>53</v>
      </c>
      <c r="D15440" t="str">
        <f t="shared" si="241"/>
        <v>m</v>
      </c>
      <c r="E15440" s="288">
        <v>45.43</v>
      </c>
    </row>
    <row r="15441" spans="1:5" x14ac:dyDescent="0.2">
      <c r="A15441" s="287" t="s">
        <v>15446</v>
      </c>
      <c r="B15441" s="287" t="s">
        <v>31552</v>
      </c>
      <c r="C15441" s="287" t="s">
        <v>53</v>
      </c>
      <c r="D15441" t="str">
        <f t="shared" si="241"/>
        <v>m</v>
      </c>
      <c r="E15441" s="288">
        <v>42.72</v>
      </c>
    </row>
    <row r="15442" spans="1:5" x14ac:dyDescent="0.2">
      <c r="A15442" s="287" t="s">
        <v>15447</v>
      </c>
      <c r="B15442" s="287" t="s">
        <v>31553</v>
      </c>
      <c r="C15442" s="287" t="s">
        <v>53</v>
      </c>
      <c r="D15442" t="str">
        <f t="shared" si="241"/>
        <v>m</v>
      </c>
      <c r="E15442" s="288">
        <v>57.12</v>
      </c>
    </row>
    <row r="15443" spans="1:5" x14ac:dyDescent="0.2">
      <c r="A15443" s="287" t="s">
        <v>15448</v>
      </c>
      <c r="B15443" s="287" t="s">
        <v>31553</v>
      </c>
      <c r="C15443" s="287" t="s">
        <v>53</v>
      </c>
      <c r="D15443" t="str">
        <f t="shared" si="241"/>
        <v>m</v>
      </c>
      <c r="E15443" s="288">
        <v>54.41</v>
      </c>
    </row>
    <row r="15444" spans="1:5" x14ac:dyDescent="0.2">
      <c r="A15444" s="287" t="s">
        <v>15449</v>
      </c>
      <c r="B15444" s="287" t="s">
        <v>31554</v>
      </c>
      <c r="C15444" s="287" t="s">
        <v>53</v>
      </c>
      <c r="D15444" t="str">
        <f t="shared" si="241"/>
        <v>m</v>
      </c>
      <c r="E15444" s="288">
        <v>66.36</v>
      </c>
    </row>
    <row r="15445" spans="1:5" x14ac:dyDescent="0.2">
      <c r="A15445" s="287" t="s">
        <v>15450</v>
      </c>
      <c r="B15445" s="287" t="s">
        <v>31554</v>
      </c>
      <c r="C15445" s="287" t="s">
        <v>53</v>
      </c>
      <c r="D15445" t="str">
        <f t="shared" si="241"/>
        <v>m</v>
      </c>
      <c r="E15445" s="288">
        <v>63.65</v>
      </c>
    </row>
    <row r="15446" spans="1:5" x14ac:dyDescent="0.2">
      <c r="A15446" s="287" t="s">
        <v>15451</v>
      </c>
      <c r="B15446" s="287" t="s">
        <v>31555</v>
      </c>
      <c r="C15446" s="287" t="s">
        <v>53</v>
      </c>
      <c r="D15446" t="str">
        <f t="shared" si="241"/>
        <v>m</v>
      </c>
      <c r="E15446" s="288">
        <v>87.92</v>
      </c>
    </row>
    <row r="15447" spans="1:5" x14ac:dyDescent="0.2">
      <c r="A15447" s="287" t="s">
        <v>15452</v>
      </c>
      <c r="B15447" s="287" t="s">
        <v>31555</v>
      </c>
      <c r="C15447" s="287" t="s">
        <v>53</v>
      </c>
      <c r="D15447" t="str">
        <f t="shared" si="241"/>
        <v>m</v>
      </c>
      <c r="E15447" s="288">
        <v>85.21</v>
      </c>
    </row>
    <row r="15448" spans="1:5" x14ac:dyDescent="0.2">
      <c r="A15448" s="287" t="s">
        <v>15453</v>
      </c>
      <c r="B15448" s="287" t="s">
        <v>31556</v>
      </c>
      <c r="C15448" s="287" t="s">
        <v>53</v>
      </c>
      <c r="D15448" t="str">
        <f t="shared" si="241"/>
        <v>m</v>
      </c>
      <c r="E15448" s="288">
        <v>113.2</v>
      </c>
    </row>
    <row r="15449" spans="1:5" x14ac:dyDescent="0.2">
      <c r="A15449" s="287" t="s">
        <v>15454</v>
      </c>
      <c r="B15449" s="287" t="s">
        <v>31556</v>
      </c>
      <c r="C15449" s="287" t="s">
        <v>53</v>
      </c>
      <c r="D15449" t="str">
        <f t="shared" si="241"/>
        <v>m</v>
      </c>
      <c r="E15449" s="288">
        <v>110.49</v>
      </c>
    </row>
    <row r="15450" spans="1:5" x14ac:dyDescent="0.2">
      <c r="A15450" s="287" t="s">
        <v>15455</v>
      </c>
      <c r="B15450" s="287" t="s">
        <v>31557</v>
      </c>
      <c r="C15450" s="287" t="s">
        <v>53</v>
      </c>
      <c r="D15450" t="str">
        <f t="shared" si="241"/>
        <v>m</v>
      </c>
      <c r="E15450" s="288">
        <v>56.34</v>
      </c>
    </row>
    <row r="15451" spans="1:5" x14ac:dyDescent="0.2">
      <c r="A15451" s="287" t="s">
        <v>15456</v>
      </c>
      <c r="B15451" s="287" t="s">
        <v>31557</v>
      </c>
      <c r="C15451" s="287" t="s">
        <v>53</v>
      </c>
      <c r="D15451" t="str">
        <f t="shared" si="241"/>
        <v>m</v>
      </c>
      <c r="E15451" s="288">
        <v>53.63</v>
      </c>
    </row>
    <row r="15452" spans="1:5" x14ac:dyDescent="0.2">
      <c r="A15452" s="287" t="s">
        <v>15457</v>
      </c>
      <c r="B15452" s="287" t="s">
        <v>31558</v>
      </c>
      <c r="C15452" s="287" t="s">
        <v>53</v>
      </c>
      <c r="D15452" t="str">
        <f t="shared" si="241"/>
        <v>m</v>
      </c>
      <c r="E15452" s="288">
        <v>56.8</v>
      </c>
    </row>
    <row r="15453" spans="1:5" x14ac:dyDescent="0.2">
      <c r="A15453" s="287" t="s">
        <v>15458</v>
      </c>
      <c r="B15453" s="287" t="s">
        <v>31558</v>
      </c>
      <c r="C15453" s="287" t="s">
        <v>53</v>
      </c>
      <c r="D15453" t="str">
        <f t="shared" si="241"/>
        <v>m</v>
      </c>
      <c r="E15453" s="288">
        <v>54.09</v>
      </c>
    </row>
    <row r="15454" spans="1:5" x14ac:dyDescent="0.2">
      <c r="A15454" s="287" t="s">
        <v>15459</v>
      </c>
      <c r="B15454" s="287" t="s">
        <v>31559</v>
      </c>
      <c r="C15454" s="287" t="s">
        <v>53</v>
      </c>
      <c r="D15454" t="str">
        <f t="shared" si="241"/>
        <v>m</v>
      </c>
      <c r="E15454" s="288">
        <v>71.69</v>
      </c>
    </row>
    <row r="15455" spans="1:5" x14ac:dyDescent="0.2">
      <c r="A15455" s="287" t="s">
        <v>15460</v>
      </c>
      <c r="B15455" s="287" t="s">
        <v>31559</v>
      </c>
      <c r="C15455" s="287" t="s">
        <v>53</v>
      </c>
      <c r="D15455" t="str">
        <f t="shared" si="241"/>
        <v>m</v>
      </c>
      <c r="E15455" s="288">
        <v>68.98</v>
      </c>
    </row>
    <row r="15456" spans="1:5" x14ac:dyDescent="0.2">
      <c r="A15456" s="287" t="s">
        <v>15461</v>
      </c>
      <c r="B15456" s="287" t="s">
        <v>31560</v>
      </c>
      <c r="C15456" s="287" t="s">
        <v>53</v>
      </c>
      <c r="D15456" t="str">
        <f t="shared" si="241"/>
        <v>m</v>
      </c>
      <c r="E15456" s="288">
        <v>86.73</v>
      </c>
    </row>
    <row r="15457" spans="1:5" x14ac:dyDescent="0.2">
      <c r="A15457" s="287" t="s">
        <v>15462</v>
      </c>
      <c r="B15457" s="287" t="s">
        <v>31560</v>
      </c>
      <c r="C15457" s="287" t="s">
        <v>53</v>
      </c>
      <c r="D15457" t="str">
        <f t="shared" si="241"/>
        <v>m</v>
      </c>
      <c r="E15457" s="288">
        <v>84.02</v>
      </c>
    </row>
    <row r="15458" spans="1:5" x14ac:dyDescent="0.2">
      <c r="A15458" s="287" t="s">
        <v>15463</v>
      </c>
      <c r="B15458" s="287" t="s">
        <v>31561</v>
      </c>
      <c r="C15458" s="287" t="s">
        <v>53</v>
      </c>
      <c r="D15458" t="str">
        <f t="shared" si="241"/>
        <v>m</v>
      </c>
      <c r="E15458" s="288">
        <v>96</v>
      </c>
    </row>
    <row r="15459" spans="1:5" x14ac:dyDescent="0.2">
      <c r="A15459" s="287" t="s">
        <v>15464</v>
      </c>
      <c r="B15459" s="287" t="s">
        <v>31561</v>
      </c>
      <c r="C15459" s="287" t="s">
        <v>53</v>
      </c>
      <c r="D15459" t="str">
        <f t="shared" si="241"/>
        <v>m</v>
      </c>
      <c r="E15459" s="288">
        <v>93.29</v>
      </c>
    </row>
    <row r="15460" spans="1:5" x14ac:dyDescent="0.2">
      <c r="A15460" s="287" t="s">
        <v>15465</v>
      </c>
      <c r="B15460" s="287" t="s">
        <v>31562</v>
      </c>
      <c r="C15460" s="287" t="s">
        <v>53</v>
      </c>
      <c r="D15460" t="str">
        <f t="shared" si="241"/>
        <v>m</v>
      </c>
      <c r="E15460" s="288">
        <v>40.18</v>
      </c>
    </row>
    <row r="15461" spans="1:5" x14ac:dyDescent="0.2">
      <c r="A15461" s="287" t="s">
        <v>15466</v>
      </c>
      <c r="B15461" s="287" t="s">
        <v>31562</v>
      </c>
      <c r="C15461" s="287" t="s">
        <v>53</v>
      </c>
      <c r="D15461" t="str">
        <f t="shared" si="241"/>
        <v>m</v>
      </c>
      <c r="E15461" s="288">
        <v>37.47</v>
      </c>
    </row>
    <row r="15462" spans="1:5" x14ac:dyDescent="0.2">
      <c r="A15462" s="287" t="s">
        <v>15467</v>
      </c>
      <c r="B15462" s="287" t="s">
        <v>31563</v>
      </c>
      <c r="C15462" s="287" t="s">
        <v>53</v>
      </c>
      <c r="D15462" t="str">
        <f t="shared" si="241"/>
        <v>m</v>
      </c>
      <c r="E15462" s="288">
        <v>48.61</v>
      </c>
    </row>
    <row r="15463" spans="1:5" x14ac:dyDescent="0.2">
      <c r="A15463" s="287" t="s">
        <v>15468</v>
      </c>
      <c r="B15463" s="287" t="s">
        <v>31563</v>
      </c>
      <c r="C15463" s="287" t="s">
        <v>53</v>
      </c>
      <c r="D15463" t="str">
        <f t="shared" si="241"/>
        <v>m</v>
      </c>
      <c r="E15463" s="288">
        <v>45.9</v>
      </c>
    </row>
    <row r="15464" spans="1:5" x14ac:dyDescent="0.2">
      <c r="A15464" s="287" t="s">
        <v>15469</v>
      </c>
      <c r="B15464" s="287" t="s">
        <v>31564</v>
      </c>
      <c r="C15464" s="287" t="s">
        <v>53</v>
      </c>
      <c r="D15464" t="str">
        <f t="shared" si="241"/>
        <v>m</v>
      </c>
      <c r="E15464" s="288">
        <v>56.86</v>
      </c>
    </row>
    <row r="15465" spans="1:5" x14ac:dyDescent="0.2">
      <c r="A15465" s="287" t="s">
        <v>15470</v>
      </c>
      <c r="B15465" s="287" t="s">
        <v>31564</v>
      </c>
      <c r="C15465" s="287" t="s">
        <v>53</v>
      </c>
      <c r="D15465" t="str">
        <f t="shared" si="241"/>
        <v>m</v>
      </c>
      <c r="E15465" s="288">
        <v>54.15</v>
      </c>
    </row>
    <row r="15466" spans="1:5" x14ac:dyDescent="0.2">
      <c r="A15466" s="287" t="s">
        <v>15471</v>
      </c>
      <c r="B15466" s="287" t="s">
        <v>31565</v>
      </c>
      <c r="C15466" s="287" t="s">
        <v>53</v>
      </c>
      <c r="D15466" t="str">
        <f t="shared" si="241"/>
        <v>m</v>
      </c>
      <c r="E15466" s="288">
        <v>71.48</v>
      </c>
    </row>
    <row r="15467" spans="1:5" x14ac:dyDescent="0.2">
      <c r="A15467" s="287" t="s">
        <v>15472</v>
      </c>
      <c r="B15467" s="287" t="s">
        <v>31565</v>
      </c>
      <c r="C15467" s="287" t="s">
        <v>53</v>
      </c>
      <c r="D15467" t="str">
        <f t="shared" si="241"/>
        <v>m</v>
      </c>
      <c r="E15467" s="288">
        <v>68.77</v>
      </c>
    </row>
    <row r="15468" spans="1:5" x14ac:dyDescent="0.2">
      <c r="A15468" s="287" t="s">
        <v>15473</v>
      </c>
      <c r="B15468" s="287" t="s">
        <v>31566</v>
      </c>
      <c r="C15468" s="287" t="s">
        <v>53</v>
      </c>
      <c r="D15468" t="str">
        <f t="shared" si="241"/>
        <v>m</v>
      </c>
      <c r="E15468" s="288">
        <v>88.27</v>
      </c>
    </row>
    <row r="15469" spans="1:5" x14ac:dyDescent="0.2">
      <c r="A15469" s="287" t="s">
        <v>15474</v>
      </c>
      <c r="B15469" s="287" t="s">
        <v>31566</v>
      </c>
      <c r="C15469" s="287" t="s">
        <v>53</v>
      </c>
      <c r="D15469" t="str">
        <f t="shared" si="241"/>
        <v>m</v>
      </c>
      <c r="E15469" s="288">
        <v>85.56</v>
      </c>
    </row>
    <row r="15470" spans="1:5" x14ac:dyDescent="0.2">
      <c r="A15470" s="287" t="s">
        <v>15475</v>
      </c>
      <c r="B15470" s="287" t="s">
        <v>31567</v>
      </c>
      <c r="C15470" s="287" t="s">
        <v>22946</v>
      </c>
      <c r="D15470" t="str">
        <f t="shared" si="241"/>
        <v>un</v>
      </c>
      <c r="E15470" s="288">
        <v>97.54</v>
      </c>
    </row>
    <row r="15471" spans="1:5" x14ac:dyDescent="0.2">
      <c r="A15471" s="287" t="s">
        <v>15476</v>
      </c>
      <c r="B15471" s="287" t="s">
        <v>31567</v>
      </c>
      <c r="C15471" s="287" t="s">
        <v>22946</v>
      </c>
      <c r="D15471" t="str">
        <f t="shared" si="241"/>
        <v>un</v>
      </c>
      <c r="E15471" s="288">
        <v>94.83</v>
      </c>
    </row>
    <row r="15472" spans="1:5" x14ac:dyDescent="0.2">
      <c r="A15472" s="287" t="s">
        <v>15477</v>
      </c>
      <c r="B15472" s="287" t="s">
        <v>31568</v>
      </c>
      <c r="C15472" s="287" t="s">
        <v>22946</v>
      </c>
      <c r="D15472" t="str">
        <f t="shared" si="241"/>
        <v>un</v>
      </c>
      <c r="E15472" s="288">
        <v>59.38</v>
      </c>
    </row>
    <row r="15473" spans="1:5" x14ac:dyDescent="0.2">
      <c r="A15473" s="287" t="s">
        <v>15478</v>
      </c>
      <c r="B15473" s="287" t="s">
        <v>31568</v>
      </c>
      <c r="C15473" s="287" t="s">
        <v>22946</v>
      </c>
      <c r="D15473" t="str">
        <f t="shared" si="241"/>
        <v>un</v>
      </c>
      <c r="E15473" s="288">
        <v>56.67</v>
      </c>
    </row>
    <row r="15474" spans="1:5" x14ac:dyDescent="0.2">
      <c r="A15474" s="287" t="s">
        <v>15479</v>
      </c>
      <c r="B15474" s="287" t="s">
        <v>31569</v>
      </c>
      <c r="C15474" s="287" t="s">
        <v>22946</v>
      </c>
      <c r="D15474" t="str">
        <f t="shared" si="241"/>
        <v>un</v>
      </c>
      <c r="E15474" s="288">
        <v>66.489999999999995</v>
      </c>
    </row>
    <row r="15475" spans="1:5" x14ac:dyDescent="0.2">
      <c r="A15475" s="287" t="s">
        <v>15480</v>
      </c>
      <c r="B15475" s="287" t="s">
        <v>31569</v>
      </c>
      <c r="C15475" s="287" t="s">
        <v>22946</v>
      </c>
      <c r="D15475" t="str">
        <f t="shared" si="241"/>
        <v>un</v>
      </c>
      <c r="E15475" s="288">
        <v>63.78</v>
      </c>
    </row>
    <row r="15476" spans="1:5" x14ac:dyDescent="0.2">
      <c r="A15476" s="287" t="s">
        <v>15481</v>
      </c>
      <c r="B15476" s="287" t="s">
        <v>31570</v>
      </c>
      <c r="C15476" s="287" t="s">
        <v>22946</v>
      </c>
      <c r="D15476" t="str">
        <f t="shared" si="241"/>
        <v>un</v>
      </c>
      <c r="E15476" s="288">
        <v>72.58</v>
      </c>
    </row>
    <row r="15477" spans="1:5" x14ac:dyDescent="0.2">
      <c r="A15477" s="287" t="s">
        <v>15482</v>
      </c>
      <c r="B15477" s="287" t="s">
        <v>31570</v>
      </c>
      <c r="C15477" s="287" t="s">
        <v>22946</v>
      </c>
      <c r="D15477" t="str">
        <f t="shared" si="241"/>
        <v>un</v>
      </c>
      <c r="E15477" s="288">
        <v>69.87</v>
      </c>
    </row>
    <row r="15478" spans="1:5" x14ac:dyDescent="0.2">
      <c r="A15478" s="287" t="s">
        <v>15483</v>
      </c>
      <c r="B15478" s="287" t="s">
        <v>31571</v>
      </c>
      <c r="C15478" s="287" t="s">
        <v>22946</v>
      </c>
      <c r="D15478" t="str">
        <f t="shared" si="241"/>
        <v>un</v>
      </c>
      <c r="E15478" s="288">
        <v>95.22</v>
      </c>
    </row>
    <row r="15479" spans="1:5" x14ac:dyDescent="0.2">
      <c r="A15479" s="287" t="s">
        <v>15484</v>
      </c>
      <c r="B15479" s="287" t="s">
        <v>31571</v>
      </c>
      <c r="C15479" s="287" t="s">
        <v>22946</v>
      </c>
      <c r="D15479" t="str">
        <f t="shared" si="241"/>
        <v>un</v>
      </c>
      <c r="E15479" s="288">
        <v>92.51</v>
      </c>
    </row>
    <row r="15480" spans="1:5" x14ac:dyDescent="0.2">
      <c r="A15480" s="287" t="s">
        <v>15485</v>
      </c>
      <c r="B15480" s="287" t="s">
        <v>31572</v>
      </c>
      <c r="C15480" s="287" t="s">
        <v>22946</v>
      </c>
      <c r="D15480" t="str">
        <f t="shared" si="241"/>
        <v>un</v>
      </c>
      <c r="E15480" s="288">
        <v>159.06</v>
      </c>
    </row>
    <row r="15481" spans="1:5" x14ac:dyDescent="0.2">
      <c r="A15481" s="287" t="s">
        <v>15486</v>
      </c>
      <c r="B15481" s="287" t="s">
        <v>31572</v>
      </c>
      <c r="C15481" s="287" t="s">
        <v>22946</v>
      </c>
      <c r="D15481" t="str">
        <f t="shared" si="241"/>
        <v>un</v>
      </c>
      <c r="E15481" s="288">
        <v>156.35</v>
      </c>
    </row>
    <row r="15482" spans="1:5" x14ac:dyDescent="0.2">
      <c r="A15482" s="287" t="s">
        <v>15487</v>
      </c>
      <c r="B15482" s="287" t="s">
        <v>31573</v>
      </c>
      <c r="C15482" s="287" t="s">
        <v>22946</v>
      </c>
      <c r="D15482" t="str">
        <f t="shared" si="241"/>
        <v>un</v>
      </c>
      <c r="E15482" s="288">
        <v>58.92</v>
      </c>
    </row>
    <row r="15483" spans="1:5" x14ac:dyDescent="0.2">
      <c r="A15483" s="287" t="s">
        <v>15488</v>
      </c>
      <c r="B15483" s="287" t="s">
        <v>31573</v>
      </c>
      <c r="C15483" s="287" t="s">
        <v>22946</v>
      </c>
      <c r="D15483" t="str">
        <f t="shared" si="241"/>
        <v>un</v>
      </c>
      <c r="E15483" s="288">
        <v>56.21</v>
      </c>
    </row>
    <row r="15484" spans="1:5" x14ac:dyDescent="0.2">
      <c r="A15484" s="287" t="s">
        <v>15489</v>
      </c>
      <c r="B15484" s="287" t="s">
        <v>31574</v>
      </c>
      <c r="C15484" s="287" t="s">
        <v>22946</v>
      </c>
      <c r="D15484" t="str">
        <f t="shared" si="241"/>
        <v>un</v>
      </c>
      <c r="E15484" s="288">
        <v>61.44</v>
      </c>
    </row>
    <row r="15485" spans="1:5" x14ac:dyDescent="0.2">
      <c r="A15485" s="287" t="s">
        <v>15490</v>
      </c>
      <c r="B15485" s="287" t="s">
        <v>31574</v>
      </c>
      <c r="C15485" s="287" t="s">
        <v>22946</v>
      </c>
      <c r="D15485" t="str">
        <f t="shared" si="241"/>
        <v>un</v>
      </c>
      <c r="E15485" s="288">
        <v>58.73</v>
      </c>
    </row>
    <row r="15486" spans="1:5" x14ac:dyDescent="0.2">
      <c r="A15486" s="287" t="s">
        <v>15491</v>
      </c>
      <c r="B15486" s="287" t="s">
        <v>31575</v>
      </c>
      <c r="C15486" s="287" t="s">
        <v>22946</v>
      </c>
      <c r="D15486" t="str">
        <f t="shared" si="241"/>
        <v>un</v>
      </c>
      <c r="E15486" s="288">
        <v>76.430000000000007</v>
      </c>
    </row>
    <row r="15487" spans="1:5" x14ac:dyDescent="0.2">
      <c r="A15487" s="287" t="s">
        <v>15492</v>
      </c>
      <c r="B15487" s="287" t="s">
        <v>31575</v>
      </c>
      <c r="C15487" s="287" t="s">
        <v>22946</v>
      </c>
      <c r="D15487" t="str">
        <f t="shared" si="241"/>
        <v>un</v>
      </c>
      <c r="E15487" s="288">
        <v>73.72</v>
      </c>
    </row>
    <row r="15488" spans="1:5" x14ac:dyDescent="0.2">
      <c r="A15488" s="287" t="s">
        <v>15493</v>
      </c>
      <c r="B15488" s="287" t="s">
        <v>31576</v>
      </c>
      <c r="C15488" s="287" t="s">
        <v>22946</v>
      </c>
      <c r="D15488" t="str">
        <f t="shared" si="241"/>
        <v>un</v>
      </c>
      <c r="E15488" s="288">
        <v>92.34</v>
      </c>
    </row>
    <row r="15489" spans="1:5" x14ac:dyDescent="0.2">
      <c r="A15489" s="287" t="s">
        <v>15494</v>
      </c>
      <c r="B15489" s="287" t="s">
        <v>31576</v>
      </c>
      <c r="C15489" s="287" t="s">
        <v>22946</v>
      </c>
      <c r="D15489" t="str">
        <f t="shared" si="241"/>
        <v>un</v>
      </c>
      <c r="E15489" s="288">
        <v>89.63</v>
      </c>
    </row>
    <row r="15490" spans="1:5" x14ac:dyDescent="0.2">
      <c r="A15490" s="287" t="s">
        <v>15495</v>
      </c>
      <c r="B15490" s="287" t="s">
        <v>31577</v>
      </c>
      <c r="C15490" s="287" t="s">
        <v>22946</v>
      </c>
      <c r="D15490" t="str">
        <f t="shared" ref="D15490:D15553" si="242">LOWER(C15490)</f>
        <v>un</v>
      </c>
      <c r="E15490" s="288">
        <v>117.63</v>
      </c>
    </row>
    <row r="15491" spans="1:5" x14ac:dyDescent="0.2">
      <c r="A15491" s="287" t="s">
        <v>15496</v>
      </c>
      <c r="B15491" s="287" t="s">
        <v>31577</v>
      </c>
      <c r="C15491" s="287" t="s">
        <v>22946</v>
      </c>
      <c r="D15491" t="str">
        <f t="shared" si="242"/>
        <v>un</v>
      </c>
      <c r="E15491" s="288">
        <v>114.92</v>
      </c>
    </row>
    <row r="15492" spans="1:5" x14ac:dyDescent="0.2">
      <c r="A15492" s="287" t="s">
        <v>15497</v>
      </c>
      <c r="B15492" s="287" t="s">
        <v>31578</v>
      </c>
      <c r="C15492" s="287" t="s">
        <v>22946</v>
      </c>
      <c r="D15492" t="str">
        <f t="shared" si="242"/>
        <v>un</v>
      </c>
      <c r="E15492" s="288">
        <v>46.23</v>
      </c>
    </row>
    <row r="15493" spans="1:5" x14ac:dyDescent="0.2">
      <c r="A15493" s="287" t="s">
        <v>15498</v>
      </c>
      <c r="B15493" s="287" t="s">
        <v>31578</v>
      </c>
      <c r="C15493" s="287" t="s">
        <v>22946</v>
      </c>
      <c r="D15493" t="str">
        <f t="shared" si="242"/>
        <v>un</v>
      </c>
      <c r="E15493" s="288">
        <v>43.52</v>
      </c>
    </row>
    <row r="15494" spans="1:5" x14ac:dyDescent="0.2">
      <c r="A15494" s="287" t="s">
        <v>15499</v>
      </c>
      <c r="B15494" s="287" t="s">
        <v>31579</v>
      </c>
      <c r="C15494" s="287" t="s">
        <v>22946</v>
      </c>
      <c r="D15494" t="str">
        <f t="shared" si="242"/>
        <v>un</v>
      </c>
      <c r="E15494" s="288">
        <v>54.42</v>
      </c>
    </row>
    <row r="15495" spans="1:5" x14ac:dyDescent="0.2">
      <c r="A15495" s="287" t="s">
        <v>15500</v>
      </c>
      <c r="B15495" s="287" t="s">
        <v>31579</v>
      </c>
      <c r="C15495" s="287" t="s">
        <v>22946</v>
      </c>
      <c r="D15495" t="str">
        <f t="shared" si="242"/>
        <v>un</v>
      </c>
      <c r="E15495" s="288">
        <v>51.71</v>
      </c>
    </row>
    <row r="15496" spans="1:5" x14ac:dyDescent="0.2">
      <c r="A15496" s="287" t="s">
        <v>15501</v>
      </c>
      <c r="B15496" s="287" t="s">
        <v>31580</v>
      </c>
      <c r="C15496" s="287" t="s">
        <v>22946</v>
      </c>
      <c r="D15496" t="str">
        <f t="shared" si="242"/>
        <v>un</v>
      </c>
      <c r="E15496" s="288">
        <v>64.61</v>
      </c>
    </row>
    <row r="15497" spans="1:5" x14ac:dyDescent="0.2">
      <c r="A15497" s="287" t="s">
        <v>15502</v>
      </c>
      <c r="B15497" s="287" t="s">
        <v>31580</v>
      </c>
      <c r="C15497" s="287" t="s">
        <v>22946</v>
      </c>
      <c r="D15497" t="str">
        <f t="shared" si="242"/>
        <v>un</v>
      </c>
      <c r="E15497" s="288">
        <v>61.9</v>
      </c>
    </row>
    <row r="15498" spans="1:5" x14ac:dyDescent="0.2">
      <c r="A15498" s="287" t="s">
        <v>15503</v>
      </c>
      <c r="B15498" s="287" t="s">
        <v>31581</v>
      </c>
      <c r="C15498" s="287" t="s">
        <v>22946</v>
      </c>
      <c r="D15498" t="str">
        <f t="shared" si="242"/>
        <v>un</v>
      </c>
      <c r="E15498" s="288">
        <v>74.680000000000007</v>
      </c>
    </row>
    <row r="15499" spans="1:5" x14ac:dyDescent="0.2">
      <c r="A15499" s="287" t="s">
        <v>15504</v>
      </c>
      <c r="B15499" s="287" t="s">
        <v>31581</v>
      </c>
      <c r="C15499" s="287" t="s">
        <v>22946</v>
      </c>
      <c r="D15499" t="str">
        <f t="shared" si="242"/>
        <v>un</v>
      </c>
      <c r="E15499" s="288">
        <v>71.97</v>
      </c>
    </row>
    <row r="15500" spans="1:5" x14ac:dyDescent="0.2">
      <c r="A15500" s="287" t="s">
        <v>15505</v>
      </c>
      <c r="B15500" s="287" t="s">
        <v>31582</v>
      </c>
      <c r="C15500" s="287" t="s">
        <v>22946</v>
      </c>
      <c r="D15500" t="str">
        <f t="shared" si="242"/>
        <v>un</v>
      </c>
      <c r="E15500" s="288">
        <v>87.42</v>
      </c>
    </row>
    <row r="15501" spans="1:5" x14ac:dyDescent="0.2">
      <c r="A15501" s="287" t="s">
        <v>15506</v>
      </c>
      <c r="B15501" s="287" t="s">
        <v>31582</v>
      </c>
      <c r="C15501" s="287" t="s">
        <v>22946</v>
      </c>
      <c r="D15501" t="str">
        <f t="shared" si="242"/>
        <v>un</v>
      </c>
      <c r="E15501" s="288">
        <v>84.71</v>
      </c>
    </row>
    <row r="15502" spans="1:5" x14ac:dyDescent="0.2">
      <c r="A15502" s="287" t="s">
        <v>15507</v>
      </c>
      <c r="B15502" s="287" t="s">
        <v>31583</v>
      </c>
      <c r="C15502" s="287" t="s">
        <v>22946</v>
      </c>
      <c r="D15502" t="str">
        <f t="shared" si="242"/>
        <v>un</v>
      </c>
      <c r="E15502" s="288">
        <v>176.94</v>
      </c>
    </row>
    <row r="15503" spans="1:5" x14ac:dyDescent="0.2">
      <c r="A15503" s="287" t="s">
        <v>15508</v>
      </c>
      <c r="B15503" s="287" t="s">
        <v>31583</v>
      </c>
      <c r="C15503" s="287" t="s">
        <v>22946</v>
      </c>
      <c r="D15503" t="str">
        <f t="shared" si="242"/>
        <v>un</v>
      </c>
      <c r="E15503" s="288">
        <v>174.23</v>
      </c>
    </row>
    <row r="15504" spans="1:5" x14ac:dyDescent="0.2">
      <c r="A15504" s="287" t="s">
        <v>15509</v>
      </c>
      <c r="B15504" s="287" t="s">
        <v>31584</v>
      </c>
      <c r="C15504" s="287" t="s">
        <v>22946</v>
      </c>
      <c r="D15504" t="str">
        <f t="shared" si="242"/>
        <v>un</v>
      </c>
      <c r="E15504" s="288">
        <v>61.27</v>
      </c>
    </row>
    <row r="15505" spans="1:5" x14ac:dyDescent="0.2">
      <c r="A15505" s="287" t="s">
        <v>15510</v>
      </c>
      <c r="B15505" s="287" t="s">
        <v>31584</v>
      </c>
      <c r="C15505" s="287" t="s">
        <v>22946</v>
      </c>
      <c r="D15505" t="str">
        <f t="shared" si="242"/>
        <v>un</v>
      </c>
      <c r="E15505" s="288">
        <v>58.56</v>
      </c>
    </row>
    <row r="15506" spans="1:5" x14ac:dyDescent="0.2">
      <c r="A15506" s="287" t="s">
        <v>15511</v>
      </c>
      <c r="B15506" s="287" t="s">
        <v>31585</v>
      </c>
      <c r="C15506" s="287" t="s">
        <v>22946</v>
      </c>
      <c r="D15506" t="str">
        <f t="shared" si="242"/>
        <v>un</v>
      </c>
      <c r="E15506" s="288">
        <v>70.459999999999994</v>
      </c>
    </row>
    <row r="15507" spans="1:5" x14ac:dyDescent="0.2">
      <c r="A15507" s="287" t="s">
        <v>15512</v>
      </c>
      <c r="B15507" s="287" t="s">
        <v>31585</v>
      </c>
      <c r="C15507" s="287" t="s">
        <v>22946</v>
      </c>
      <c r="D15507" t="str">
        <f t="shared" si="242"/>
        <v>un</v>
      </c>
      <c r="E15507" s="288">
        <v>67.75</v>
      </c>
    </row>
    <row r="15508" spans="1:5" x14ac:dyDescent="0.2">
      <c r="A15508" s="287" t="s">
        <v>15513</v>
      </c>
      <c r="B15508" s="287" t="s">
        <v>31586</v>
      </c>
      <c r="C15508" s="287" t="s">
        <v>22946</v>
      </c>
      <c r="D15508" t="str">
        <f t="shared" si="242"/>
        <v>un</v>
      </c>
      <c r="E15508" s="288">
        <v>81.03</v>
      </c>
    </row>
    <row r="15509" spans="1:5" x14ac:dyDescent="0.2">
      <c r="A15509" s="287" t="s">
        <v>15514</v>
      </c>
      <c r="B15509" s="287" t="s">
        <v>31586</v>
      </c>
      <c r="C15509" s="287" t="s">
        <v>22946</v>
      </c>
      <c r="D15509" t="str">
        <f t="shared" si="242"/>
        <v>un</v>
      </c>
      <c r="E15509" s="288">
        <v>78.319999999999993</v>
      </c>
    </row>
    <row r="15510" spans="1:5" x14ac:dyDescent="0.2">
      <c r="A15510" s="287" t="s">
        <v>15515</v>
      </c>
      <c r="B15510" s="287" t="s">
        <v>31587</v>
      </c>
      <c r="C15510" s="287" t="s">
        <v>22946</v>
      </c>
      <c r="D15510" t="str">
        <f t="shared" si="242"/>
        <v>un</v>
      </c>
      <c r="E15510" s="288">
        <v>117.02</v>
      </c>
    </row>
    <row r="15511" spans="1:5" x14ac:dyDescent="0.2">
      <c r="A15511" s="287" t="s">
        <v>15516</v>
      </c>
      <c r="B15511" s="287" t="s">
        <v>31587</v>
      </c>
      <c r="C15511" s="287" t="s">
        <v>22946</v>
      </c>
      <c r="D15511" t="str">
        <f t="shared" si="242"/>
        <v>un</v>
      </c>
      <c r="E15511" s="288">
        <v>114.31</v>
      </c>
    </row>
    <row r="15512" spans="1:5" x14ac:dyDescent="0.2">
      <c r="A15512" s="287" t="s">
        <v>15517</v>
      </c>
      <c r="B15512" s="287" t="s">
        <v>31588</v>
      </c>
      <c r="C15512" s="287" t="s">
        <v>22946</v>
      </c>
      <c r="D15512" t="str">
        <f t="shared" si="242"/>
        <v>un</v>
      </c>
      <c r="E15512" s="288">
        <v>189.41</v>
      </c>
    </row>
    <row r="15513" spans="1:5" x14ac:dyDescent="0.2">
      <c r="A15513" s="287" t="s">
        <v>15518</v>
      </c>
      <c r="B15513" s="287" t="s">
        <v>31588</v>
      </c>
      <c r="C15513" s="287" t="s">
        <v>22946</v>
      </c>
      <c r="D15513" t="str">
        <f t="shared" si="242"/>
        <v>un</v>
      </c>
      <c r="E15513" s="288">
        <v>186.7</v>
      </c>
    </row>
    <row r="15514" spans="1:5" x14ac:dyDescent="0.2">
      <c r="A15514" s="287" t="s">
        <v>15519</v>
      </c>
      <c r="B15514" s="287" t="s">
        <v>31589</v>
      </c>
      <c r="C15514" s="287" t="s">
        <v>22946</v>
      </c>
      <c r="D15514" t="str">
        <f t="shared" si="242"/>
        <v>un</v>
      </c>
      <c r="E15514" s="288">
        <v>65.42</v>
      </c>
    </row>
    <row r="15515" spans="1:5" x14ac:dyDescent="0.2">
      <c r="A15515" s="287" t="s">
        <v>15520</v>
      </c>
      <c r="B15515" s="287" t="s">
        <v>31589</v>
      </c>
      <c r="C15515" s="287" t="s">
        <v>22946</v>
      </c>
      <c r="D15515" t="str">
        <f t="shared" si="242"/>
        <v>un</v>
      </c>
      <c r="E15515" s="288">
        <v>62.71</v>
      </c>
    </row>
    <row r="15516" spans="1:5" x14ac:dyDescent="0.2">
      <c r="A15516" s="287" t="s">
        <v>15521</v>
      </c>
      <c r="B15516" s="287" t="s">
        <v>31590</v>
      </c>
      <c r="C15516" s="287" t="s">
        <v>22946</v>
      </c>
      <c r="D15516" t="str">
        <f t="shared" si="242"/>
        <v>un</v>
      </c>
      <c r="E15516" s="288">
        <v>76.56</v>
      </c>
    </row>
    <row r="15517" spans="1:5" x14ac:dyDescent="0.2">
      <c r="A15517" s="287" t="s">
        <v>15522</v>
      </c>
      <c r="B15517" s="287" t="s">
        <v>31590</v>
      </c>
      <c r="C15517" s="287" t="s">
        <v>22946</v>
      </c>
      <c r="D15517" t="str">
        <f t="shared" si="242"/>
        <v>un</v>
      </c>
      <c r="E15517" s="288">
        <v>73.849999999999994</v>
      </c>
    </row>
    <row r="15518" spans="1:5" x14ac:dyDescent="0.2">
      <c r="A15518" s="287" t="s">
        <v>15523</v>
      </c>
      <c r="B15518" s="287" t="s">
        <v>31591</v>
      </c>
      <c r="C15518" s="287" t="s">
        <v>22946</v>
      </c>
      <c r="D15518" t="str">
        <f t="shared" si="242"/>
        <v>un</v>
      </c>
      <c r="E15518" s="288">
        <v>77.05</v>
      </c>
    </row>
    <row r="15519" spans="1:5" x14ac:dyDescent="0.2">
      <c r="A15519" s="287" t="s">
        <v>15524</v>
      </c>
      <c r="B15519" s="287" t="s">
        <v>31591</v>
      </c>
      <c r="C15519" s="287" t="s">
        <v>22946</v>
      </c>
      <c r="D15519" t="str">
        <f t="shared" si="242"/>
        <v>un</v>
      </c>
      <c r="E15519" s="288">
        <v>74.34</v>
      </c>
    </row>
    <row r="15520" spans="1:5" x14ac:dyDescent="0.2">
      <c r="A15520" s="287" t="s">
        <v>15525</v>
      </c>
      <c r="B15520" s="287" t="s">
        <v>31592</v>
      </c>
      <c r="C15520" s="287" t="s">
        <v>22946</v>
      </c>
      <c r="D15520" t="str">
        <f t="shared" si="242"/>
        <v>un</v>
      </c>
      <c r="E15520" s="288">
        <v>140.11000000000001</v>
      </c>
    </row>
    <row r="15521" spans="1:5" x14ac:dyDescent="0.2">
      <c r="A15521" s="287" t="s">
        <v>15526</v>
      </c>
      <c r="B15521" s="287" t="s">
        <v>31592</v>
      </c>
      <c r="C15521" s="287" t="s">
        <v>22946</v>
      </c>
      <c r="D15521" t="str">
        <f t="shared" si="242"/>
        <v>un</v>
      </c>
      <c r="E15521" s="288">
        <v>137.4</v>
      </c>
    </row>
    <row r="15522" spans="1:5" x14ac:dyDescent="0.2">
      <c r="A15522" s="287" t="s">
        <v>15527</v>
      </c>
      <c r="B15522" s="287" t="s">
        <v>31593</v>
      </c>
      <c r="C15522" s="287" t="s">
        <v>22946</v>
      </c>
      <c r="D15522" t="str">
        <f t="shared" si="242"/>
        <v>un</v>
      </c>
      <c r="E15522" s="288">
        <v>201.88</v>
      </c>
    </row>
    <row r="15523" spans="1:5" x14ac:dyDescent="0.2">
      <c r="A15523" s="287" t="s">
        <v>15528</v>
      </c>
      <c r="B15523" s="287" t="s">
        <v>31593</v>
      </c>
      <c r="C15523" s="287" t="s">
        <v>22946</v>
      </c>
      <c r="D15523" t="str">
        <f t="shared" si="242"/>
        <v>un</v>
      </c>
      <c r="E15523" s="288">
        <v>199.17</v>
      </c>
    </row>
    <row r="15524" spans="1:5" x14ac:dyDescent="0.2">
      <c r="A15524" s="287" t="s">
        <v>15529</v>
      </c>
      <c r="B15524" s="287" t="s">
        <v>31594</v>
      </c>
      <c r="C15524" s="287" t="s">
        <v>22946</v>
      </c>
      <c r="D15524" t="str">
        <f t="shared" si="242"/>
        <v>un</v>
      </c>
      <c r="E15524" s="288">
        <v>58.02</v>
      </c>
    </row>
    <row r="15525" spans="1:5" x14ac:dyDescent="0.2">
      <c r="A15525" s="287" t="s">
        <v>15530</v>
      </c>
      <c r="B15525" s="287" t="s">
        <v>31594</v>
      </c>
      <c r="C15525" s="287" t="s">
        <v>22946</v>
      </c>
      <c r="D15525" t="str">
        <f t="shared" si="242"/>
        <v>un</v>
      </c>
      <c r="E15525" s="288">
        <v>55.31</v>
      </c>
    </row>
    <row r="15526" spans="1:5" x14ac:dyDescent="0.2">
      <c r="A15526" s="287" t="s">
        <v>15531</v>
      </c>
      <c r="B15526" s="287" t="s">
        <v>31595</v>
      </c>
      <c r="C15526" s="287" t="s">
        <v>22946</v>
      </c>
      <c r="D15526" t="str">
        <f t="shared" si="242"/>
        <v>un</v>
      </c>
      <c r="E15526" s="288">
        <v>55.93</v>
      </c>
    </row>
    <row r="15527" spans="1:5" x14ac:dyDescent="0.2">
      <c r="A15527" s="287" t="s">
        <v>15532</v>
      </c>
      <c r="B15527" s="287" t="s">
        <v>31595</v>
      </c>
      <c r="C15527" s="287" t="s">
        <v>22946</v>
      </c>
      <c r="D15527" t="str">
        <f t="shared" si="242"/>
        <v>un</v>
      </c>
      <c r="E15527" s="288">
        <v>53.22</v>
      </c>
    </row>
    <row r="15528" spans="1:5" x14ac:dyDescent="0.2">
      <c r="A15528" s="287" t="s">
        <v>15533</v>
      </c>
      <c r="B15528" s="287" t="s">
        <v>31596</v>
      </c>
      <c r="C15528" s="287" t="s">
        <v>22946</v>
      </c>
      <c r="D15528" t="str">
        <f t="shared" si="242"/>
        <v>un</v>
      </c>
      <c r="E15528" s="288">
        <v>91.24</v>
      </c>
    </row>
    <row r="15529" spans="1:5" x14ac:dyDescent="0.2">
      <c r="A15529" s="287" t="s">
        <v>15534</v>
      </c>
      <c r="B15529" s="287" t="s">
        <v>31596</v>
      </c>
      <c r="C15529" s="287" t="s">
        <v>22946</v>
      </c>
      <c r="D15529" t="str">
        <f t="shared" si="242"/>
        <v>un</v>
      </c>
      <c r="E15529" s="288">
        <v>88.53</v>
      </c>
    </row>
    <row r="15530" spans="1:5" x14ac:dyDescent="0.2">
      <c r="A15530" s="287" t="s">
        <v>15535</v>
      </c>
      <c r="B15530" s="287" t="s">
        <v>31597</v>
      </c>
      <c r="C15530" s="287" t="s">
        <v>22946</v>
      </c>
      <c r="D15530" t="str">
        <f t="shared" si="242"/>
        <v>un</v>
      </c>
      <c r="E15530" s="288">
        <v>103.01</v>
      </c>
    </row>
    <row r="15531" spans="1:5" x14ac:dyDescent="0.2">
      <c r="A15531" s="287" t="s">
        <v>15536</v>
      </c>
      <c r="B15531" s="287" t="s">
        <v>31597</v>
      </c>
      <c r="C15531" s="287" t="s">
        <v>22946</v>
      </c>
      <c r="D15531" t="str">
        <f t="shared" si="242"/>
        <v>un</v>
      </c>
      <c r="E15531" s="288">
        <v>100.3</v>
      </c>
    </row>
    <row r="15532" spans="1:5" x14ac:dyDescent="0.2">
      <c r="A15532" s="287" t="s">
        <v>15537</v>
      </c>
      <c r="B15532" s="287" t="s">
        <v>31598</v>
      </c>
      <c r="C15532" s="287" t="s">
        <v>22946</v>
      </c>
      <c r="D15532" t="str">
        <f t="shared" si="242"/>
        <v>un</v>
      </c>
      <c r="E15532" s="288">
        <v>133.81</v>
      </c>
    </row>
    <row r="15533" spans="1:5" x14ac:dyDescent="0.2">
      <c r="A15533" s="287" t="s">
        <v>15538</v>
      </c>
      <c r="B15533" s="287" t="s">
        <v>31598</v>
      </c>
      <c r="C15533" s="287" t="s">
        <v>22946</v>
      </c>
      <c r="D15533" t="str">
        <f t="shared" si="242"/>
        <v>un</v>
      </c>
      <c r="E15533" s="288">
        <v>131.1</v>
      </c>
    </row>
    <row r="15534" spans="1:5" x14ac:dyDescent="0.2">
      <c r="A15534" s="287" t="s">
        <v>15539</v>
      </c>
      <c r="B15534" s="287" t="s">
        <v>31599</v>
      </c>
      <c r="C15534" s="287" t="s">
        <v>22946</v>
      </c>
      <c r="D15534" t="str">
        <f t="shared" si="242"/>
        <v>un</v>
      </c>
      <c r="E15534" s="288">
        <v>188.84</v>
      </c>
    </row>
    <row r="15535" spans="1:5" x14ac:dyDescent="0.2">
      <c r="A15535" s="287" t="s">
        <v>15540</v>
      </c>
      <c r="B15535" s="287" t="s">
        <v>31599</v>
      </c>
      <c r="C15535" s="287" t="s">
        <v>22946</v>
      </c>
      <c r="D15535" t="str">
        <f t="shared" si="242"/>
        <v>un</v>
      </c>
      <c r="E15535" s="288">
        <v>186.13</v>
      </c>
    </row>
    <row r="15536" spans="1:5" x14ac:dyDescent="0.2">
      <c r="A15536" s="287" t="s">
        <v>15541</v>
      </c>
      <c r="B15536" s="287" t="s">
        <v>31600</v>
      </c>
      <c r="C15536" s="287" t="s">
        <v>22946</v>
      </c>
      <c r="D15536" t="str">
        <f t="shared" si="242"/>
        <v>un</v>
      </c>
      <c r="E15536" s="288">
        <v>77.86</v>
      </c>
    </row>
    <row r="15537" spans="1:5" x14ac:dyDescent="0.2">
      <c r="A15537" s="287" t="s">
        <v>15542</v>
      </c>
      <c r="B15537" s="287" t="s">
        <v>31600</v>
      </c>
      <c r="C15537" s="287" t="s">
        <v>22946</v>
      </c>
      <c r="D15537" t="str">
        <f t="shared" si="242"/>
        <v>un</v>
      </c>
      <c r="E15537" s="288">
        <v>75.150000000000006</v>
      </c>
    </row>
    <row r="15538" spans="1:5" x14ac:dyDescent="0.2">
      <c r="A15538" s="287" t="s">
        <v>15543</v>
      </c>
      <c r="B15538" s="287" t="s">
        <v>31601</v>
      </c>
      <c r="C15538" s="287" t="s">
        <v>22946</v>
      </c>
      <c r="D15538" t="str">
        <f t="shared" si="242"/>
        <v>un</v>
      </c>
      <c r="E15538" s="288">
        <v>99.09</v>
      </c>
    </row>
    <row r="15539" spans="1:5" x14ac:dyDescent="0.2">
      <c r="A15539" s="287" t="s">
        <v>15544</v>
      </c>
      <c r="B15539" s="287" t="s">
        <v>31601</v>
      </c>
      <c r="C15539" s="287" t="s">
        <v>22946</v>
      </c>
      <c r="D15539" t="str">
        <f t="shared" si="242"/>
        <v>un</v>
      </c>
      <c r="E15539" s="288">
        <v>96.38</v>
      </c>
    </row>
    <row r="15540" spans="1:5" x14ac:dyDescent="0.2">
      <c r="A15540" s="287" t="s">
        <v>15545</v>
      </c>
      <c r="B15540" s="287" t="s">
        <v>31602</v>
      </c>
      <c r="C15540" s="287" t="s">
        <v>22946</v>
      </c>
      <c r="D15540" t="str">
        <f t="shared" si="242"/>
        <v>un</v>
      </c>
      <c r="E15540" s="288">
        <v>51.04</v>
      </c>
    </row>
    <row r="15541" spans="1:5" x14ac:dyDescent="0.2">
      <c r="A15541" s="287" t="s">
        <v>15546</v>
      </c>
      <c r="B15541" s="287" t="s">
        <v>31602</v>
      </c>
      <c r="C15541" s="287" t="s">
        <v>22946</v>
      </c>
      <c r="D15541" t="str">
        <f t="shared" si="242"/>
        <v>un</v>
      </c>
      <c r="E15541" s="288">
        <v>48.33</v>
      </c>
    </row>
    <row r="15542" spans="1:5" x14ac:dyDescent="0.2">
      <c r="A15542" s="287" t="s">
        <v>15547</v>
      </c>
      <c r="B15542" s="287" t="s">
        <v>31603</v>
      </c>
      <c r="C15542" s="287" t="s">
        <v>22946</v>
      </c>
      <c r="D15542" t="str">
        <f t="shared" si="242"/>
        <v>un</v>
      </c>
      <c r="E15542" s="288">
        <v>126.7</v>
      </c>
    </row>
    <row r="15543" spans="1:5" x14ac:dyDescent="0.2">
      <c r="A15543" s="287" t="s">
        <v>15548</v>
      </c>
      <c r="B15543" s="287" t="s">
        <v>31603</v>
      </c>
      <c r="C15543" s="287" t="s">
        <v>22946</v>
      </c>
      <c r="D15543" t="str">
        <f t="shared" si="242"/>
        <v>un</v>
      </c>
      <c r="E15543" s="288">
        <v>123.99</v>
      </c>
    </row>
    <row r="15544" spans="1:5" x14ac:dyDescent="0.2">
      <c r="A15544" s="287" t="s">
        <v>15549</v>
      </c>
      <c r="B15544" s="287" t="s">
        <v>31604</v>
      </c>
      <c r="C15544" s="287" t="s">
        <v>22946</v>
      </c>
      <c r="D15544" t="str">
        <f t="shared" si="242"/>
        <v>un</v>
      </c>
      <c r="E15544" s="288">
        <v>198.07</v>
      </c>
    </row>
    <row r="15545" spans="1:5" x14ac:dyDescent="0.2">
      <c r="A15545" s="287" t="s">
        <v>15550</v>
      </c>
      <c r="B15545" s="287" t="s">
        <v>31604</v>
      </c>
      <c r="C15545" s="287" t="s">
        <v>22946</v>
      </c>
      <c r="D15545" t="str">
        <f t="shared" si="242"/>
        <v>un</v>
      </c>
      <c r="E15545" s="288">
        <v>195.36</v>
      </c>
    </row>
    <row r="15546" spans="1:5" x14ac:dyDescent="0.2">
      <c r="A15546" s="287" t="s">
        <v>15551</v>
      </c>
      <c r="B15546" s="287" t="s">
        <v>31605</v>
      </c>
      <c r="C15546" s="287" t="s">
        <v>22946</v>
      </c>
      <c r="D15546" t="str">
        <f t="shared" si="242"/>
        <v>un</v>
      </c>
      <c r="E15546" s="288">
        <v>77.17</v>
      </c>
    </row>
    <row r="15547" spans="1:5" x14ac:dyDescent="0.2">
      <c r="A15547" s="287" t="s">
        <v>15552</v>
      </c>
      <c r="B15547" s="287" t="s">
        <v>31605</v>
      </c>
      <c r="C15547" s="287" t="s">
        <v>22946</v>
      </c>
      <c r="D15547" t="str">
        <f t="shared" si="242"/>
        <v>un</v>
      </c>
      <c r="E15547" s="288">
        <v>74.459999999999994</v>
      </c>
    </row>
    <row r="15548" spans="1:5" x14ac:dyDescent="0.2">
      <c r="A15548" s="287" t="s">
        <v>15553</v>
      </c>
      <c r="B15548" s="287" t="s">
        <v>31606</v>
      </c>
      <c r="C15548" s="287" t="s">
        <v>22946</v>
      </c>
      <c r="D15548" t="str">
        <f t="shared" si="242"/>
        <v>un</v>
      </c>
      <c r="E15548" s="288">
        <v>106.64</v>
      </c>
    </row>
    <row r="15549" spans="1:5" x14ac:dyDescent="0.2">
      <c r="A15549" s="287" t="s">
        <v>15554</v>
      </c>
      <c r="B15549" s="287" t="s">
        <v>31606</v>
      </c>
      <c r="C15549" s="287" t="s">
        <v>22946</v>
      </c>
      <c r="D15549" t="str">
        <f t="shared" si="242"/>
        <v>un</v>
      </c>
      <c r="E15549" s="288">
        <v>103.93</v>
      </c>
    </row>
    <row r="15550" spans="1:5" x14ac:dyDescent="0.2">
      <c r="A15550" s="287" t="s">
        <v>15555</v>
      </c>
      <c r="B15550" s="287" t="s">
        <v>31607</v>
      </c>
      <c r="C15550" s="287" t="s">
        <v>22946</v>
      </c>
      <c r="D15550" t="str">
        <f t="shared" si="242"/>
        <v>un</v>
      </c>
      <c r="E15550" s="288">
        <v>118.42</v>
      </c>
    </row>
    <row r="15551" spans="1:5" x14ac:dyDescent="0.2">
      <c r="A15551" s="287" t="s">
        <v>15556</v>
      </c>
      <c r="B15551" s="287" t="s">
        <v>31607</v>
      </c>
      <c r="C15551" s="287" t="s">
        <v>22946</v>
      </c>
      <c r="D15551" t="str">
        <f t="shared" si="242"/>
        <v>un</v>
      </c>
      <c r="E15551" s="288">
        <v>115.71</v>
      </c>
    </row>
    <row r="15552" spans="1:5" x14ac:dyDescent="0.2">
      <c r="A15552" s="287" t="s">
        <v>15557</v>
      </c>
      <c r="B15552" s="287" t="s">
        <v>31608</v>
      </c>
      <c r="C15552" s="287" t="s">
        <v>22946</v>
      </c>
      <c r="D15552" t="str">
        <f t="shared" si="242"/>
        <v>un</v>
      </c>
      <c r="E15552" s="288">
        <v>133.69</v>
      </c>
    </row>
    <row r="15553" spans="1:5" x14ac:dyDescent="0.2">
      <c r="A15553" s="287" t="s">
        <v>15558</v>
      </c>
      <c r="B15553" s="287" t="s">
        <v>31608</v>
      </c>
      <c r="C15553" s="287" t="s">
        <v>22946</v>
      </c>
      <c r="D15553" t="str">
        <f t="shared" si="242"/>
        <v>un</v>
      </c>
      <c r="E15553" s="288">
        <v>130.97999999999999</v>
      </c>
    </row>
    <row r="15554" spans="1:5" x14ac:dyDescent="0.2">
      <c r="A15554" s="287" t="s">
        <v>15559</v>
      </c>
      <c r="B15554" s="287" t="s">
        <v>31609</v>
      </c>
      <c r="C15554" s="287" t="s">
        <v>22946</v>
      </c>
      <c r="D15554" t="str">
        <f t="shared" ref="D15554:D15617" si="243">LOWER(C15554)</f>
        <v>un</v>
      </c>
      <c r="E15554" s="288">
        <v>207.32</v>
      </c>
    </row>
    <row r="15555" spans="1:5" x14ac:dyDescent="0.2">
      <c r="A15555" s="287" t="s">
        <v>15560</v>
      </c>
      <c r="B15555" s="287" t="s">
        <v>31609</v>
      </c>
      <c r="C15555" s="287" t="s">
        <v>22946</v>
      </c>
      <c r="D15555" t="str">
        <f t="shared" si="243"/>
        <v>un</v>
      </c>
      <c r="E15555" s="288">
        <v>204.61</v>
      </c>
    </row>
    <row r="15556" spans="1:5" x14ac:dyDescent="0.2">
      <c r="A15556" s="287" t="s">
        <v>15561</v>
      </c>
      <c r="B15556" s="287" t="s">
        <v>31610</v>
      </c>
      <c r="C15556" s="287" t="s">
        <v>22946</v>
      </c>
      <c r="D15556" t="str">
        <f t="shared" si="243"/>
        <v>un</v>
      </c>
      <c r="E15556" s="288">
        <v>27.24</v>
      </c>
    </row>
    <row r="15557" spans="1:5" x14ac:dyDescent="0.2">
      <c r="A15557" s="287" t="s">
        <v>15562</v>
      </c>
      <c r="B15557" s="287" t="s">
        <v>31610</v>
      </c>
      <c r="C15557" s="287" t="s">
        <v>22946</v>
      </c>
      <c r="D15557" t="str">
        <f t="shared" si="243"/>
        <v>un</v>
      </c>
      <c r="E15557" s="288">
        <v>24.53</v>
      </c>
    </row>
    <row r="15558" spans="1:5" x14ac:dyDescent="0.2">
      <c r="A15558" s="287" t="s">
        <v>15563</v>
      </c>
      <c r="B15558" s="287" t="s">
        <v>31611</v>
      </c>
      <c r="C15558" s="287" t="s">
        <v>22946</v>
      </c>
      <c r="D15558" t="str">
        <f t="shared" si="243"/>
        <v>un</v>
      </c>
      <c r="E15558" s="288">
        <v>30.94</v>
      </c>
    </row>
    <row r="15559" spans="1:5" x14ac:dyDescent="0.2">
      <c r="A15559" s="287" t="s">
        <v>15564</v>
      </c>
      <c r="B15559" s="287" t="s">
        <v>31611</v>
      </c>
      <c r="C15559" s="287" t="s">
        <v>22946</v>
      </c>
      <c r="D15559" t="str">
        <f t="shared" si="243"/>
        <v>un</v>
      </c>
      <c r="E15559" s="288">
        <v>28.23</v>
      </c>
    </row>
    <row r="15560" spans="1:5" x14ac:dyDescent="0.2">
      <c r="A15560" s="287" t="s">
        <v>15565</v>
      </c>
      <c r="B15560" s="287" t="s">
        <v>31612</v>
      </c>
      <c r="C15560" s="287" t="s">
        <v>22946</v>
      </c>
      <c r="D15560" t="str">
        <f t="shared" si="243"/>
        <v>un</v>
      </c>
      <c r="E15560" s="288">
        <v>38.35</v>
      </c>
    </row>
    <row r="15561" spans="1:5" x14ac:dyDescent="0.2">
      <c r="A15561" s="287" t="s">
        <v>15566</v>
      </c>
      <c r="B15561" s="287" t="s">
        <v>31612</v>
      </c>
      <c r="C15561" s="287" t="s">
        <v>22946</v>
      </c>
      <c r="D15561" t="str">
        <f t="shared" si="243"/>
        <v>un</v>
      </c>
      <c r="E15561" s="288">
        <v>35.64</v>
      </c>
    </row>
    <row r="15562" spans="1:5" x14ac:dyDescent="0.2">
      <c r="A15562" s="287" t="s">
        <v>15567</v>
      </c>
      <c r="B15562" s="287" t="s">
        <v>31613</v>
      </c>
      <c r="C15562" s="287" t="s">
        <v>22946</v>
      </c>
      <c r="D15562" t="str">
        <f t="shared" si="243"/>
        <v>un</v>
      </c>
      <c r="E15562" s="288">
        <v>44.99</v>
      </c>
    </row>
    <row r="15563" spans="1:5" x14ac:dyDescent="0.2">
      <c r="A15563" s="287" t="s">
        <v>15568</v>
      </c>
      <c r="B15563" s="287" t="s">
        <v>31613</v>
      </c>
      <c r="C15563" s="287" t="s">
        <v>22946</v>
      </c>
      <c r="D15563" t="str">
        <f t="shared" si="243"/>
        <v>un</v>
      </c>
      <c r="E15563" s="288">
        <v>42.28</v>
      </c>
    </row>
    <row r="15564" spans="1:5" x14ac:dyDescent="0.2">
      <c r="A15564" s="287" t="s">
        <v>15569</v>
      </c>
      <c r="B15564" s="287" t="s">
        <v>31614</v>
      </c>
      <c r="C15564" s="287" t="s">
        <v>22946</v>
      </c>
      <c r="D15564" t="str">
        <f t="shared" si="243"/>
        <v>un</v>
      </c>
      <c r="E15564" s="288">
        <v>61.65</v>
      </c>
    </row>
    <row r="15565" spans="1:5" x14ac:dyDescent="0.2">
      <c r="A15565" s="287" t="s">
        <v>15570</v>
      </c>
      <c r="B15565" s="287" t="s">
        <v>31614</v>
      </c>
      <c r="C15565" s="287" t="s">
        <v>22946</v>
      </c>
      <c r="D15565" t="str">
        <f t="shared" si="243"/>
        <v>un</v>
      </c>
      <c r="E15565" s="288">
        <v>58.94</v>
      </c>
    </row>
    <row r="15566" spans="1:5" x14ac:dyDescent="0.2">
      <c r="A15566" s="287" t="s">
        <v>15571</v>
      </c>
      <c r="B15566" s="287" t="s">
        <v>31615</v>
      </c>
      <c r="C15566" s="287" t="s">
        <v>22946</v>
      </c>
      <c r="D15566" t="str">
        <f t="shared" si="243"/>
        <v>un</v>
      </c>
      <c r="E15566" s="288">
        <v>88.79</v>
      </c>
    </row>
    <row r="15567" spans="1:5" x14ac:dyDescent="0.2">
      <c r="A15567" s="287" t="s">
        <v>15572</v>
      </c>
      <c r="B15567" s="287" t="s">
        <v>31615</v>
      </c>
      <c r="C15567" s="287" t="s">
        <v>22946</v>
      </c>
      <c r="D15567" t="str">
        <f t="shared" si="243"/>
        <v>un</v>
      </c>
      <c r="E15567" s="288">
        <v>86.08</v>
      </c>
    </row>
    <row r="15568" spans="1:5" x14ac:dyDescent="0.2">
      <c r="A15568" s="287" t="s">
        <v>15573</v>
      </c>
      <c r="B15568" s="287" t="s">
        <v>31616</v>
      </c>
      <c r="C15568" s="287" t="s">
        <v>22946</v>
      </c>
      <c r="D15568" t="str">
        <f t="shared" si="243"/>
        <v>un</v>
      </c>
      <c r="E15568" s="288">
        <v>34.19</v>
      </c>
    </row>
    <row r="15569" spans="1:5" x14ac:dyDescent="0.2">
      <c r="A15569" s="287" t="s">
        <v>15574</v>
      </c>
      <c r="B15569" s="287" t="s">
        <v>31616</v>
      </c>
      <c r="C15569" s="287" t="s">
        <v>22946</v>
      </c>
      <c r="D15569" t="str">
        <f t="shared" si="243"/>
        <v>un</v>
      </c>
      <c r="E15569" s="288">
        <v>31.48</v>
      </c>
    </row>
    <row r="15570" spans="1:5" x14ac:dyDescent="0.2">
      <c r="A15570" s="287" t="s">
        <v>15575</v>
      </c>
      <c r="B15570" s="287" t="s">
        <v>31617</v>
      </c>
      <c r="C15570" s="287" t="s">
        <v>22946</v>
      </c>
      <c r="D15570" t="str">
        <f t="shared" si="243"/>
        <v>un</v>
      </c>
      <c r="E15570" s="288">
        <v>42.29</v>
      </c>
    </row>
    <row r="15571" spans="1:5" x14ac:dyDescent="0.2">
      <c r="A15571" s="287" t="s">
        <v>15576</v>
      </c>
      <c r="B15571" s="287" t="s">
        <v>31617</v>
      </c>
      <c r="C15571" s="287" t="s">
        <v>22946</v>
      </c>
      <c r="D15571" t="str">
        <f t="shared" si="243"/>
        <v>un</v>
      </c>
      <c r="E15571" s="288">
        <v>39.58</v>
      </c>
    </row>
    <row r="15572" spans="1:5" x14ac:dyDescent="0.2">
      <c r="A15572" s="287" t="s">
        <v>15577</v>
      </c>
      <c r="B15572" s="287" t="s">
        <v>31618</v>
      </c>
      <c r="C15572" s="287" t="s">
        <v>22946</v>
      </c>
      <c r="D15572" t="str">
        <f t="shared" si="243"/>
        <v>un</v>
      </c>
      <c r="E15572" s="288">
        <v>49.48</v>
      </c>
    </row>
    <row r="15573" spans="1:5" x14ac:dyDescent="0.2">
      <c r="A15573" s="287" t="s">
        <v>15578</v>
      </c>
      <c r="B15573" s="287" t="s">
        <v>31618</v>
      </c>
      <c r="C15573" s="287" t="s">
        <v>22946</v>
      </c>
      <c r="D15573" t="str">
        <f t="shared" si="243"/>
        <v>un</v>
      </c>
      <c r="E15573" s="288">
        <v>46.77</v>
      </c>
    </row>
    <row r="15574" spans="1:5" x14ac:dyDescent="0.2">
      <c r="A15574" s="287" t="s">
        <v>15579</v>
      </c>
      <c r="B15574" s="287" t="s">
        <v>31619</v>
      </c>
      <c r="C15574" s="287" t="s">
        <v>22946</v>
      </c>
      <c r="D15574" t="str">
        <f t="shared" si="243"/>
        <v>un</v>
      </c>
      <c r="E15574" s="288">
        <v>68.650000000000006</v>
      </c>
    </row>
    <row r="15575" spans="1:5" x14ac:dyDescent="0.2">
      <c r="A15575" s="287" t="s">
        <v>15580</v>
      </c>
      <c r="B15575" s="287" t="s">
        <v>31619</v>
      </c>
      <c r="C15575" s="287" t="s">
        <v>22946</v>
      </c>
      <c r="D15575" t="str">
        <f t="shared" si="243"/>
        <v>un</v>
      </c>
      <c r="E15575" s="288">
        <v>65.94</v>
      </c>
    </row>
    <row r="15576" spans="1:5" x14ac:dyDescent="0.2">
      <c r="A15576" s="287" t="s">
        <v>15581</v>
      </c>
      <c r="B15576" s="287" t="s">
        <v>31620</v>
      </c>
      <c r="C15576" s="287" t="s">
        <v>22946</v>
      </c>
      <c r="D15576" t="str">
        <f t="shared" si="243"/>
        <v>un</v>
      </c>
      <c r="E15576" s="288">
        <v>102.29</v>
      </c>
    </row>
    <row r="15577" spans="1:5" x14ac:dyDescent="0.2">
      <c r="A15577" s="287" t="s">
        <v>15582</v>
      </c>
      <c r="B15577" s="287" t="s">
        <v>31620</v>
      </c>
      <c r="C15577" s="287" t="s">
        <v>22946</v>
      </c>
      <c r="D15577" t="str">
        <f t="shared" si="243"/>
        <v>un</v>
      </c>
      <c r="E15577" s="288">
        <v>99.58</v>
      </c>
    </row>
    <row r="15578" spans="1:5" x14ac:dyDescent="0.2">
      <c r="A15578" s="287" t="s">
        <v>15583</v>
      </c>
      <c r="B15578" s="287" t="s">
        <v>31621</v>
      </c>
      <c r="C15578" s="287" t="s">
        <v>22946</v>
      </c>
      <c r="D15578" t="str">
        <f t="shared" si="243"/>
        <v>un</v>
      </c>
      <c r="E15578" s="288">
        <v>38.21</v>
      </c>
    </row>
    <row r="15579" spans="1:5" x14ac:dyDescent="0.2">
      <c r="A15579" s="287" t="s">
        <v>15584</v>
      </c>
      <c r="B15579" s="287" t="s">
        <v>31621</v>
      </c>
      <c r="C15579" s="287" t="s">
        <v>22946</v>
      </c>
      <c r="D15579" t="str">
        <f t="shared" si="243"/>
        <v>un</v>
      </c>
      <c r="E15579" s="288">
        <v>35.5</v>
      </c>
    </row>
    <row r="15580" spans="1:5" x14ac:dyDescent="0.2">
      <c r="A15580" s="287" t="s">
        <v>15585</v>
      </c>
      <c r="B15580" s="287" t="s">
        <v>31622</v>
      </c>
      <c r="C15580" s="287" t="s">
        <v>22946</v>
      </c>
      <c r="D15580" t="str">
        <f t="shared" si="243"/>
        <v>un</v>
      </c>
      <c r="E15580" s="288">
        <v>46.21</v>
      </c>
    </row>
    <row r="15581" spans="1:5" x14ac:dyDescent="0.2">
      <c r="A15581" s="287" t="s">
        <v>15586</v>
      </c>
      <c r="B15581" s="287" t="s">
        <v>31622</v>
      </c>
      <c r="C15581" s="287" t="s">
        <v>22946</v>
      </c>
      <c r="D15581" t="str">
        <f t="shared" si="243"/>
        <v>un</v>
      </c>
      <c r="E15581" s="288">
        <v>43.5</v>
      </c>
    </row>
    <row r="15582" spans="1:5" x14ac:dyDescent="0.2">
      <c r="A15582" s="287" t="s">
        <v>15587</v>
      </c>
      <c r="B15582" s="287" t="s">
        <v>31623</v>
      </c>
      <c r="C15582" s="287" t="s">
        <v>22946</v>
      </c>
      <c r="D15582" t="str">
        <f t="shared" si="243"/>
        <v>un</v>
      </c>
      <c r="E15582" s="288">
        <v>53.98</v>
      </c>
    </row>
    <row r="15583" spans="1:5" x14ac:dyDescent="0.2">
      <c r="A15583" s="287" t="s">
        <v>15588</v>
      </c>
      <c r="B15583" s="287" t="s">
        <v>31623</v>
      </c>
      <c r="C15583" s="287" t="s">
        <v>22946</v>
      </c>
      <c r="D15583" t="str">
        <f t="shared" si="243"/>
        <v>un</v>
      </c>
      <c r="E15583" s="288">
        <v>51.27</v>
      </c>
    </row>
    <row r="15584" spans="1:5" x14ac:dyDescent="0.2">
      <c r="A15584" s="287" t="s">
        <v>15589</v>
      </c>
      <c r="B15584" s="287" t="s">
        <v>31624</v>
      </c>
      <c r="C15584" s="287" t="s">
        <v>22946</v>
      </c>
      <c r="D15584" t="str">
        <f t="shared" si="243"/>
        <v>un</v>
      </c>
      <c r="E15584" s="288">
        <v>73.81</v>
      </c>
    </row>
    <row r="15585" spans="1:5" x14ac:dyDescent="0.2">
      <c r="A15585" s="287" t="s">
        <v>15590</v>
      </c>
      <c r="B15585" s="287" t="s">
        <v>31624</v>
      </c>
      <c r="C15585" s="287" t="s">
        <v>22946</v>
      </c>
      <c r="D15585" t="str">
        <f t="shared" si="243"/>
        <v>un</v>
      </c>
      <c r="E15585" s="288">
        <v>71.099999999999994</v>
      </c>
    </row>
    <row r="15586" spans="1:5" x14ac:dyDescent="0.2">
      <c r="A15586" s="287" t="s">
        <v>15591</v>
      </c>
      <c r="B15586" s="287" t="s">
        <v>31625</v>
      </c>
      <c r="C15586" s="287" t="s">
        <v>22946</v>
      </c>
      <c r="D15586" t="str">
        <f t="shared" si="243"/>
        <v>un</v>
      </c>
      <c r="E15586" s="288">
        <v>96</v>
      </c>
    </row>
    <row r="15587" spans="1:5" x14ac:dyDescent="0.2">
      <c r="A15587" s="287" t="s">
        <v>15592</v>
      </c>
      <c r="B15587" s="287" t="s">
        <v>31625</v>
      </c>
      <c r="C15587" s="287" t="s">
        <v>22946</v>
      </c>
      <c r="D15587" t="str">
        <f t="shared" si="243"/>
        <v>un</v>
      </c>
      <c r="E15587" s="288">
        <v>93.29</v>
      </c>
    </row>
    <row r="15588" spans="1:5" x14ac:dyDescent="0.2">
      <c r="A15588" s="287" t="s">
        <v>15593</v>
      </c>
      <c r="B15588" s="287" t="s">
        <v>31626</v>
      </c>
      <c r="C15588" s="287" t="s">
        <v>22946</v>
      </c>
      <c r="D15588" t="str">
        <f t="shared" si="243"/>
        <v>un</v>
      </c>
      <c r="E15588" s="288">
        <v>30.15</v>
      </c>
    </row>
    <row r="15589" spans="1:5" x14ac:dyDescent="0.2">
      <c r="A15589" s="287" t="s">
        <v>15594</v>
      </c>
      <c r="B15589" s="287" t="s">
        <v>31626</v>
      </c>
      <c r="C15589" s="287" t="s">
        <v>22946</v>
      </c>
      <c r="D15589" t="str">
        <f t="shared" si="243"/>
        <v>un</v>
      </c>
      <c r="E15589" s="288">
        <v>27.44</v>
      </c>
    </row>
    <row r="15590" spans="1:5" x14ac:dyDescent="0.2">
      <c r="A15590" s="287" t="s">
        <v>15595</v>
      </c>
      <c r="B15590" s="287" t="s">
        <v>31627</v>
      </c>
      <c r="C15590" s="287" t="s">
        <v>22946</v>
      </c>
      <c r="D15590" t="str">
        <f t="shared" si="243"/>
        <v>un</v>
      </c>
      <c r="E15590" s="288">
        <v>37.21</v>
      </c>
    </row>
    <row r="15591" spans="1:5" x14ac:dyDescent="0.2">
      <c r="A15591" s="287" t="s">
        <v>15596</v>
      </c>
      <c r="B15591" s="287" t="s">
        <v>31627</v>
      </c>
      <c r="C15591" s="287" t="s">
        <v>22946</v>
      </c>
      <c r="D15591" t="str">
        <f t="shared" si="243"/>
        <v>un</v>
      </c>
      <c r="E15591" s="288">
        <v>34.5</v>
      </c>
    </row>
    <row r="15592" spans="1:5" x14ac:dyDescent="0.2">
      <c r="A15592" s="287" t="s">
        <v>15597</v>
      </c>
      <c r="B15592" s="287" t="s">
        <v>31628</v>
      </c>
      <c r="C15592" s="287" t="s">
        <v>22946</v>
      </c>
      <c r="D15592" t="str">
        <f t="shared" si="243"/>
        <v>un</v>
      </c>
      <c r="E15592" s="288">
        <v>43.35</v>
      </c>
    </row>
    <row r="15593" spans="1:5" x14ac:dyDescent="0.2">
      <c r="A15593" s="287" t="s">
        <v>15598</v>
      </c>
      <c r="B15593" s="287" t="s">
        <v>31628</v>
      </c>
      <c r="C15593" s="287" t="s">
        <v>22946</v>
      </c>
      <c r="D15593" t="str">
        <f t="shared" si="243"/>
        <v>un</v>
      </c>
      <c r="E15593" s="288">
        <v>40.64</v>
      </c>
    </row>
    <row r="15594" spans="1:5" x14ac:dyDescent="0.2">
      <c r="A15594" s="287" t="s">
        <v>15599</v>
      </c>
      <c r="B15594" s="287" t="s">
        <v>31629</v>
      </c>
      <c r="C15594" s="287" t="s">
        <v>22946</v>
      </c>
      <c r="D15594" t="str">
        <f t="shared" si="243"/>
        <v>un</v>
      </c>
      <c r="E15594" s="288">
        <v>48.42</v>
      </c>
    </row>
    <row r="15595" spans="1:5" x14ac:dyDescent="0.2">
      <c r="A15595" s="287" t="s">
        <v>15600</v>
      </c>
      <c r="B15595" s="287" t="s">
        <v>31629</v>
      </c>
      <c r="C15595" s="287" t="s">
        <v>22946</v>
      </c>
      <c r="D15595" t="str">
        <f t="shared" si="243"/>
        <v>un</v>
      </c>
      <c r="E15595" s="288">
        <v>45.71</v>
      </c>
    </row>
    <row r="15596" spans="1:5" x14ac:dyDescent="0.2">
      <c r="A15596" s="287" t="s">
        <v>15601</v>
      </c>
      <c r="B15596" s="287" t="s">
        <v>31630</v>
      </c>
      <c r="C15596" s="287" t="s">
        <v>22946</v>
      </c>
      <c r="D15596" t="str">
        <f t="shared" si="243"/>
        <v>un</v>
      </c>
      <c r="E15596" s="288">
        <v>66.45</v>
      </c>
    </row>
    <row r="15597" spans="1:5" x14ac:dyDescent="0.2">
      <c r="A15597" s="287" t="s">
        <v>15602</v>
      </c>
      <c r="B15597" s="287" t="s">
        <v>31630</v>
      </c>
      <c r="C15597" s="287" t="s">
        <v>22946</v>
      </c>
      <c r="D15597" t="str">
        <f t="shared" si="243"/>
        <v>un</v>
      </c>
      <c r="E15597" s="288">
        <v>63.74</v>
      </c>
    </row>
    <row r="15598" spans="1:5" x14ac:dyDescent="0.2">
      <c r="A15598" s="287" t="s">
        <v>15603</v>
      </c>
      <c r="B15598" s="287" t="s">
        <v>31631</v>
      </c>
      <c r="C15598" s="287" t="s">
        <v>22946</v>
      </c>
      <c r="D15598" t="str">
        <f t="shared" si="243"/>
        <v>un</v>
      </c>
      <c r="E15598" s="288">
        <v>97.54</v>
      </c>
    </row>
    <row r="15599" spans="1:5" x14ac:dyDescent="0.2">
      <c r="A15599" s="287" t="s">
        <v>15604</v>
      </c>
      <c r="B15599" s="287" t="s">
        <v>31631</v>
      </c>
      <c r="C15599" s="287" t="s">
        <v>22946</v>
      </c>
      <c r="D15599" t="str">
        <f t="shared" si="243"/>
        <v>un</v>
      </c>
      <c r="E15599" s="288">
        <v>94.83</v>
      </c>
    </row>
    <row r="15600" spans="1:5" x14ac:dyDescent="0.2">
      <c r="A15600" s="287" t="s">
        <v>15605</v>
      </c>
      <c r="B15600" s="287" t="s">
        <v>31632</v>
      </c>
      <c r="C15600" s="287" t="s">
        <v>22946</v>
      </c>
      <c r="D15600" t="str">
        <f t="shared" si="243"/>
        <v>un</v>
      </c>
      <c r="E15600" s="288">
        <v>40.43</v>
      </c>
    </row>
    <row r="15601" spans="1:5" x14ac:dyDescent="0.2">
      <c r="A15601" s="287" t="s">
        <v>15606</v>
      </c>
      <c r="B15601" s="287" t="s">
        <v>31632</v>
      </c>
      <c r="C15601" s="287" t="s">
        <v>22946</v>
      </c>
      <c r="D15601" t="str">
        <f t="shared" si="243"/>
        <v>un</v>
      </c>
      <c r="E15601" s="288">
        <v>37.72</v>
      </c>
    </row>
    <row r="15602" spans="1:5" x14ac:dyDescent="0.2">
      <c r="A15602" s="287" t="s">
        <v>15607</v>
      </c>
      <c r="B15602" s="287" t="s">
        <v>31633</v>
      </c>
      <c r="C15602" s="287" t="s">
        <v>22946</v>
      </c>
      <c r="D15602" t="str">
        <f t="shared" si="243"/>
        <v>un</v>
      </c>
      <c r="E15602" s="288">
        <v>45.61</v>
      </c>
    </row>
    <row r="15603" spans="1:5" x14ac:dyDescent="0.2">
      <c r="A15603" s="287" t="s">
        <v>15608</v>
      </c>
      <c r="B15603" s="287" t="s">
        <v>31633</v>
      </c>
      <c r="C15603" s="287" t="s">
        <v>22946</v>
      </c>
      <c r="D15603" t="str">
        <f t="shared" si="243"/>
        <v>un</v>
      </c>
      <c r="E15603" s="288">
        <v>42.9</v>
      </c>
    </row>
    <row r="15604" spans="1:5" x14ac:dyDescent="0.2">
      <c r="A15604" s="287" t="s">
        <v>15609</v>
      </c>
      <c r="B15604" s="287" t="s">
        <v>31634</v>
      </c>
      <c r="C15604" s="287" t="s">
        <v>22946</v>
      </c>
      <c r="D15604" t="str">
        <f t="shared" si="243"/>
        <v>un</v>
      </c>
      <c r="E15604" s="288">
        <v>52.18</v>
      </c>
    </row>
    <row r="15605" spans="1:5" x14ac:dyDescent="0.2">
      <c r="A15605" s="287" t="s">
        <v>15610</v>
      </c>
      <c r="B15605" s="287" t="s">
        <v>31634</v>
      </c>
      <c r="C15605" s="287" t="s">
        <v>22946</v>
      </c>
      <c r="D15605" t="str">
        <f t="shared" si="243"/>
        <v>un</v>
      </c>
      <c r="E15605" s="288">
        <v>49.47</v>
      </c>
    </row>
    <row r="15606" spans="1:5" x14ac:dyDescent="0.2">
      <c r="A15606" s="287" t="s">
        <v>15611</v>
      </c>
      <c r="B15606" s="287" t="s">
        <v>31635</v>
      </c>
      <c r="C15606" s="287" t="s">
        <v>22946</v>
      </c>
      <c r="D15606" t="str">
        <f t="shared" si="243"/>
        <v>un</v>
      </c>
      <c r="E15606" s="288">
        <v>66.03</v>
      </c>
    </row>
    <row r="15607" spans="1:5" x14ac:dyDescent="0.2">
      <c r="A15607" s="287" t="s">
        <v>15612</v>
      </c>
      <c r="B15607" s="287" t="s">
        <v>31635</v>
      </c>
      <c r="C15607" s="287" t="s">
        <v>22946</v>
      </c>
      <c r="D15607" t="str">
        <f t="shared" si="243"/>
        <v>un</v>
      </c>
      <c r="E15607" s="288">
        <v>63.32</v>
      </c>
    </row>
    <row r="15608" spans="1:5" x14ac:dyDescent="0.2">
      <c r="A15608" s="287" t="s">
        <v>15613</v>
      </c>
      <c r="B15608" s="287" t="s">
        <v>31636</v>
      </c>
      <c r="C15608" s="287" t="s">
        <v>22946</v>
      </c>
      <c r="D15608" t="str">
        <f t="shared" si="243"/>
        <v>un</v>
      </c>
      <c r="E15608" s="288">
        <v>114.07</v>
      </c>
    </row>
    <row r="15609" spans="1:5" x14ac:dyDescent="0.2">
      <c r="A15609" s="287" t="s">
        <v>15614</v>
      </c>
      <c r="B15609" s="287" t="s">
        <v>31636</v>
      </c>
      <c r="C15609" s="287" t="s">
        <v>22946</v>
      </c>
      <c r="D15609" t="str">
        <f t="shared" si="243"/>
        <v>un</v>
      </c>
      <c r="E15609" s="288">
        <v>111.36</v>
      </c>
    </row>
    <row r="15610" spans="1:5" x14ac:dyDescent="0.2">
      <c r="A15610" s="287" t="s">
        <v>15615</v>
      </c>
      <c r="B15610" s="287" t="s">
        <v>31637</v>
      </c>
      <c r="C15610" s="287" t="s">
        <v>22946</v>
      </c>
      <c r="D15610" t="str">
        <f t="shared" si="243"/>
        <v>un</v>
      </c>
      <c r="E15610" s="288">
        <v>43.5</v>
      </c>
    </row>
    <row r="15611" spans="1:5" x14ac:dyDescent="0.2">
      <c r="A15611" s="287" t="s">
        <v>15616</v>
      </c>
      <c r="B15611" s="287" t="s">
        <v>31637</v>
      </c>
      <c r="C15611" s="287" t="s">
        <v>22946</v>
      </c>
      <c r="D15611" t="str">
        <f t="shared" si="243"/>
        <v>un</v>
      </c>
      <c r="E15611" s="288">
        <v>40.79</v>
      </c>
    </row>
    <row r="15612" spans="1:5" x14ac:dyDescent="0.2">
      <c r="A15612" s="287" t="s">
        <v>15617</v>
      </c>
      <c r="B15612" s="287" t="s">
        <v>31638</v>
      </c>
      <c r="C15612" s="287" t="s">
        <v>22946</v>
      </c>
      <c r="D15612" t="str">
        <f t="shared" si="243"/>
        <v>un</v>
      </c>
      <c r="E15612" s="288">
        <v>48.9</v>
      </c>
    </row>
    <row r="15613" spans="1:5" x14ac:dyDescent="0.2">
      <c r="A15613" s="287" t="s">
        <v>15618</v>
      </c>
      <c r="B15613" s="287" t="s">
        <v>31638</v>
      </c>
      <c r="C15613" s="287" t="s">
        <v>22946</v>
      </c>
      <c r="D15613" t="str">
        <f t="shared" si="243"/>
        <v>un</v>
      </c>
      <c r="E15613" s="288">
        <v>46.19</v>
      </c>
    </row>
    <row r="15614" spans="1:5" x14ac:dyDescent="0.2">
      <c r="A15614" s="287" t="s">
        <v>15619</v>
      </c>
      <c r="B15614" s="287" t="s">
        <v>31639</v>
      </c>
      <c r="C15614" s="287" t="s">
        <v>22946</v>
      </c>
      <c r="D15614" t="str">
        <f t="shared" si="243"/>
        <v>un</v>
      </c>
      <c r="E15614" s="288">
        <v>55.7</v>
      </c>
    </row>
    <row r="15615" spans="1:5" x14ac:dyDescent="0.2">
      <c r="A15615" s="287" t="s">
        <v>15620</v>
      </c>
      <c r="B15615" s="287" t="s">
        <v>31639</v>
      </c>
      <c r="C15615" s="287" t="s">
        <v>22946</v>
      </c>
      <c r="D15615" t="str">
        <f t="shared" si="243"/>
        <v>un</v>
      </c>
      <c r="E15615" s="288">
        <v>52.99</v>
      </c>
    </row>
    <row r="15616" spans="1:5" x14ac:dyDescent="0.2">
      <c r="A15616" s="287" t="s">
        <v>15621</v>
      </c>
      <c r="B15616" s="287" t="s">
        <v>31640</v>
      </c>
      <c r="C15616" s="287" t="s">
        <v>22946</v>
      </c>
      <c r="D15616" t="str">
        <f t="shared" si="243"/>
        <v>un</v>
      </c>
      <c r="E15616" s="288">
        <v>74.92</v>
      </c>
    </row>
    <row r="15617" spans="1:5" x14ac:dyDescent="0.2">
      <c r="A15617" s="287" t="s">
        <v>15622</v>
      </c>
      <c r="B15617" s="287" t="s">
        <v>31640</v>
      </c>
      <c r="C15617" s="287" t="s">
        <v>22946</v>
      </c>
      <c r="D15617" t="str">
        <f t="shared" si="243"/>
        <v>un</v>
      </c>
      <c r="E15617" s="288">
        <v>72.209999999999994</v>
      </c>
    </row>
    <row r="15618" spans="1:5" x14ac:dyDescent="0.2">
      <c r="A15618" s="287" t="s">
        <v>15623</v>
      </c>
      <c r="B15618" s="287" t="s">
        <v>31641</v>
      </c>
      <c r="C15618" s="287" t="s">
        <v>22946</v>
      </c>
      <c r="D15618" t="str">
        <f t="shared" ref="D15618:D15681" si="244">LOWER(C15618)</f>
        <v>un</v>
      </c>
      <c r="E15618" s="288">
        <v>117.63</v>
      </c>
    </row>
    <row r="15619" spans="1:5" x14ac:dyDescent="0.2">
      <c r="A15619" s="287" t="s">
        <v>15624</v>
      </c>
      <c r="B15619" s="287" t="s">
        <v>31641</v>
      </c>
      <c r="C15619" s="287" t="s">
        <v>22946</v>
      </c>
      <c r="D15619" t="str">
        <f t="shared" si="244"/>
        <v>un</v>
      </c>
      <c r="E15619" s="288">
        <v>114.92</v>
      </c>
    </row>
    <row r="15620" spans="1:5" x14ac:dyDescent="0.2">
      <c r="A15620" s="287" t="s">
        <v>15625</v>
      </c>
      <c r="B15620" s="287" t="s">
        <v>31642</v>
      </c>
      <c r="C15620" s="287" t="s">
        <v>22946</v>
      </c>
      <c r="D15620" t="str">
        <f t="shared" si="244"/>
        <v>un</v>
      </c>
      <c r="E15620" s="288">
        <v>44.68</v>
      </c>
    </row>
    <row r="15621" spans="1:5" x14ac:dyDescent="0.2">
      <c r="A15621" s="287" t="s">
        <v>15626</v>
      </c>
      <c r="B15621" s="287" t="s">
        <v>31642</v>
      </c>
      <c r="C15621" s="287" t="s">
        <v>22946</v>
      </c>
      <c r="D15621" t="str">
        <f t="shared" si="244"/>
        <v>un</v>
      </c>
      <c r="E15621" s="288">
        <v>41.97</v>
      </c>
    </row>
    <row r="15622" spans="1:5" x14ac:dyDescent="0.2">
      <c r="A15622" s="287" t="s">
        <v>15627</v>
      </c>
      <c r="B15622" s="287" t="s">
        <v>31643</v>
      </c>
      <c r="C15622" s="287" t="s">
        <v>22946</v>
      </c>
      <c r="D15622" t="str">
        <f t="shared" si="244"/>
        <v>un</v>
      </c>
      <c r="E15622" s="288">
        <v>45.36</v>
      </c>
    </row>
    <row r="15623" spans="1:5" x14ac:dyDescent="0.2">
      <c r="A15623" s="287" t="s">
        <v>15628</v>
      </c>
      <c r="B15623" s="287" t="s">
        <v>31643</v>
      </c>
      <c r="C15623" s="287" t="s">
        <v>22946</v>
      </c>
      <c r="D15623" t="str">
        <f t="shared" si="244"/>
        <v>un</v>
      </c>
      <c r="E15623" s="288">
        <v>42.65</v>
      </c>
    </row>
    <row r="15624" spans="1:5" x14ac:dyDescent="0.2">
      <c r="A15624" s="287" t="s">
        <v>15629</v>
      </c>
      <c r="B15624" s="287" t="s">
        <v>31644</v>
      </c>
      <c r="C15624" s="287" t="s">
        <v>22946</v>
      </c>
      <c r="D15624" t="str">
        <f t="shared" si="244"/>
        <v>un</v>
      </c>
      <c r="E15624" s="288">
        <v>57.12</v>
      </c>
    </row>
    <row r="15625" spans="1:5" x14ac:dyDescent="0.2">
      <c r="A15625" s="287" t="s">
        <v>15630</v>
      </c>
      <c r="B15625" s="287" t="s">
        <v>31644</v>
      </c>
      <c r="C15625" s="287" t="s">
        <v>22946</v>
      </c>
      <c r="D15625" t="str">
        <f t="shared" si="244"/>
        <v>un</v>
      </c>
      <c r="E15625" s="288">
        <v>54.41</v>
      </c>
    </row>
    <row r="15626" spans="1:5" x14ac:dyDescent="0.2">
      <c r="A15626" s="287" t="s">
        <v>15631</v>
      </c>
      <c r="B15626" s="287" t="s">
        <v>31645</v>
      </c>
      <c r="C15626" s="287" t="s">
        <v>22946</v>
      </c>
      <c r="D15626" t="str">
        <f t="shared" si="244"/>
        <v>un</v>
      </c>
      <c r="E15626" s="288">
        <v>65.88</v>
      </c>
    </row>
    <row r="15627" spans="1:5" x14ac:dyDescent="0.2">
      <c r="A15627" s="287" t="s">
        <v>15632</v>
      </c>
      <c r="B15627" s="287" t="s">
        <v>31645</v>
      </c>
      <c r="C15627" s="287" t="s">
        <v>22946</v>
      </c>
      <c r="D15627" t="str">
        <f t="shared" si="244"/>
        <v>un</v>
      </c>
      <c r="E15627" s="288">
        <v>63.17</v>
      </c>
    </row>
    <row r="15628" spans="1:5" x14ac:dyDescent="0.2">
      <c r="A15628" s="287" t="s">
        <v>15633</v>
      </c>
      <c r="B15628" s="287" t="s">
        <v>31646</v>
      </c>
      <c r="C15628" s="287" t="s">
        <v>22946</v>
      </c>
      <c r="D15628" t="str">
        <f t="shared" si="244"/>
        <v>un</v>
      </c>
      <c r="E15628" s="288">
        <v>79.98</v>
      </c>
    </row>
    <row r="15629" spans="1:5" x14ac:dyDescent="0.2">
      <c r="A15629" s="287" t="s">
        <v>15634</v>
      </c>
      <c r="B15629" s="287" t="s">
        <v>31646</v>
      </c>
      <c r="C15629" s="287" t="s">
        <v>22946</v>
      </c>
      <c r="D15629" t="str">
        <f t="shared" si="244"/>
        <v>un</v>
      </c>
      <c r="E15629" s="288">
        <v>77.27</v>
      </c>
    </row>
    <row r="15630" spans="1:5" x14ac:dyDescent="0.2">
      <c r="A15630" s="287" t="s">
        <v>15635</v>
      </c>
      <c r="B15630" s="287" t="s">
        <v>31647</v>
      </c>
      <c r="C15630" s="287" t="s">
        <v>22946</v>
      </c>
      <c r="D15630" t="str">
        <f t="shared" si="244"/>
        <v>un</v>
      </c>
      <c r="E15630" s="288">
        <v>139.52000000000001</v>
      </c>
    </row>
    <row r="15631" spans="1:5" x14ac:dyDescent="0.2">
      <c r="A15631" s="287" t="s">
        <v>15636</v>
      </c>
      <c r="B15631" s="287" t="s">
        <v>31647</v>
      </c>
      <c r="C15631" s="287" t="s">
        <v>22946</v>
      </c>
      <c r="D15631" t="str">
        <f t="shared" si="244"/>
        <v>un</v>
      </c>
      <c r="E15631" s="288">
        <v>136.81</v>
      </c>
    </row>
    <row r="15632" spans="1:5" x14ac:dyDescent="0.2">
      <c r="A15632" s="287" t="s">
        <v>15637</v>
      </c>
      <c r="B15632" s="287" t="s">
        <v>31648</v>
      </c>
      <c r="C15632" s="287" t="s">
        <v>22946</v>
      </c>
      <c r="D15632" t="str">
        <f t="shared" si="244"/>
        <v>un</v>
      </c>
      <c r="E15632" s="288">
        <v>49.23</v>
      </c>
    </row>
    <row r="15633" spans="1:5" x14ac:dyDescent="0.2">
      <c r="A15633" s="287" t="s">
        <v>15638</v>
      </c>
      <c r="B15633" s="287" t="s">
        <v>31648</v>
      </c>
      <c r="C15633" s="287" t="s">
        <v>22946</v>
      </c>
      <c r="D15633" t="str">
        <f t="shared" si="244"/>
        <v>un</v>
      </c>
      <c r="E15633" s="288">
        <v>46.52</v>
      </c>
    </row>
    <row r="15634" spans="1:5" x14ac:dyDescent="0.2">
      <c r="A15634" s="287" t="s">
        <v>15639</v>
      </c>
      <c r="B15634" s="287" t="s">
        <v>31649</v>
      </c>
      <c r="C15634" s="287" t="s">
        <v>22946</v>
      </c>
      <c r="D15634" t="str">
        <f t="shared" si="244"/>
        <v>un</v>
      </c>
      <c r="E15634" s="288">
        <v>57.04</v>
      </c>
    </row>
    <row r="15635" spans="1:5" x14ac:dyDescent="0.2">
      <c r="A15635" s="287" t="s">
        <v>15640</v>
      </c>
      <c r="B15635" s="287" t="s">
        <v>31649</v>
      </c>
      <c r="C15635" s="287" t="s">
        <v>22946</v>
      </c>
      <c r="D15635" t="str">
        <f t="shared" si="244"/>
        <v>un</v>
      </c>
      <c r="E15635" s="288">
        <v>54.33</v>
      </c>
    </row>
    <row r="15636" spans="1:5" x14ac:dyDescent="0.2">
      <c r="A15636" s="287" t="s">
        <v>15641</v>
      </c>
      <c r="B15636" s="287" t="s">
        <v>31650</v>
      </c>
      <c r="C15636" s="287" t="s">
        <v>22946</v>
      </c>
      <c r="D15636" t="str">
        <f t="shared" si="244"/>
        <v>un</v>
      </c>
      <c r="E15636" s="288">
        <v>70.41</v>
      </c>
    </row>
    <row r="15637" spans="1:5" x14ac:dyDescent="0.2">
      <c r="A15637" s="287" t="s">
        <v>15642</v>
      </c>
      <c r="B15637" s="287" t="s">
        <v>31650</v>
      </c>
      <c r="C15637" s="287" t="s">
        <v>22946</v>
      </c>
      <c r="D15637" t="str">
        <f t="shared" si="244"/>
        <v>un</v>
      </c>
      <c r="E15637" s="288">
        <v>67.7</v>
      </c>
    </row>
    <row r="15638" spans="1:5" x14ac:dyDescent="0.2">
      <c r="A15638" s="287" t="s">
        <v>15643</v>
      </c>
      <c r="B15638" s="287" t="s">
        <v>31651</v>
      </c>
      <c r="C15638" s="287" t="s">
        <v>22946</v>
      </c>
      <c r="D15638" t="str">
        <f t="shared" si="244"/>
        <v>un</v>
      </c>
      <c r="E15638" s="288">
        <v>84.09</v>
      </c>
    </row>
    <row r="15639" spans="1:5" x14ac:dyDescent="0.2">
      <c r="A15639" s="287" t="s">
        <v>15644</v>
      </c>
      <c r="B15639" s="287" t="s">
        <v>31651</v>
      </c>
      <c r="C15639" s="287" t="s">
        <v>22946</v>
      </c>
      <c r="D15639" t="str">
        <f t="shared" si="244"/>
        <v>un</v>
      </c>
      <c r="E15639" s="288">
        <v>81.38</v>
      </c>
    </row>
    <row r="15640" spans="1:5" x14ac:dyDescent="0.2">
      <c r="A15640" s="287" t="s">
        <v>15645</v>
      </c>
      <c r="B15640" s="287" t="s">
        <v>31652</v>
      </c>
      <c r="C15640" s="287" t="s">
        <v>22946</v>
      </c>
      <c r="D15640" t="str">
        <f t="shared" si="244"/>
        <v>un</v>
      </c>
      <c r="E15640" s="288">
        <v>186.91</v>
      </c>
    </row>
    <row r="15641" spans="1:5" x14ac:dyDescent="0.2">
      <c r="A15641" s="287" t="s">
        <v>15646</v>
      </c>
      <c r="B15641" s="287" t="s">
        <v>31652</v>
      </c>
      <c r="C15641" s="287" t="s">
        <v>22946</v>
      </c>
      <c r="D15641" t="str">
        <f t="shared" si="244"/>
        <v>un</v>
      </c>
      <c r="E15641" s="288">
        <v>184.2</v>
      </c>
    </row>
    <row r="15642" spans="1:5" x14ac:dyDescent="0.2">
      <c r="A15642" s="287" t="s">
        <v>15647</v>
      </c>
      <c r="B15642" s="287" t="s">
        <v>31653</v>
      </c>
      <c r="C15642" s="287" t="s">
        <v>22946</v>
      </c>
      <c r="D15642" t="str">
        <f t="shared" si="244"/>
        <v>un</v>
      </c>
      <c r="E15642" s="288">
        <v>52.05</v>
      </c>
    </row>
    <row r="15643" spans="1:5" x14ac:dyDescent="0.2">
      <c r="A15643" s="287" t="s">
        <v>15648</v>
      </c>
      <c r="B15643" s="287" t="s">
        <v>31653</v>
      </c>
      <c r="C15643" s="287" t="s">
        <v>22946</v>
      </c>
      <c r="D15643" t="str">
        <f t="shared" si="244"/>
        <v>un</v>
      </c>
      <c r="E15643" s="288">
        <v>49.34</v>
      </c>
    </row>
    <row r="15644" spans="1:5" x14ac:dyDescent="0.2">
      <c r="A15644" s="287" t="s">
        <v>15649</v>
      </c>
      <c r="B15644" s="287" t="s">
        <v>31654</v>
      </c>
      <c r="C15644" s="287" t="s">
        <v>22946</v>
      </c>
      <c r="D15644" t="str">
        <f t="shared" si="244"/>
        <v>un</v>
      </c>
      <c r="E15644" s="288">
        <v>66.180000000000007</v>
      </c>
    </row>
    <row r="15645" spans="1:5" x14ac:dyDescent="0.2">
      <c r="A15645" s="287" t="s">
        <v>15650</v>
      </c>
      <c r="B15645" s="287" t="s">
        <v>31654</v>
      </c>
      <c r="C15645" s="287" t="s">
        <v>22946</v>
      </c>
      <c r="D15645" t="str">
        <f t="shared" si="244"/>
        <v>un</v>
      </c>
      <c r="E15645" s="288">
        <v>63.47</v>
      </c>
    </row>
    <row r="15646" spans="1:5" x14ac:dyDescent="0.2">
      <c r="A15646" s="287" t="s">
        <v>15651</v>
      </c>
      <c r="B15646" s="287" t="s">
        <v>31655</v>
      </c>
      <c r="C15646" s="287" t="s">
        <v>22946</v>
      </c>
      <c r="D15646" t="str">
        <f t="shared" si="244"/>
        <v>un</v>
      </c>
      <c r="E15646" s="288">
        <v>74.930000000000007</v>
      </c>
    </row>
    <row r="15647" spans="1:5" x14ac:dyDescent="0.2">
      <c r="A15647" s="287" t="s">
        <v>15652</v>
      </c>
      <c r="B15647" s="287" t="s">
        <v>31655</v>
      </c>
      <c r="C15647" s="287" t="s">
        <v>22946</v>
      </c>
      <c r="D15647" t="str">
        <f t="shared" si="244"/>
        <v>un</v>
      </c>
      <c r="E15647" s="288">
        <v>72.22</v>
      </c>
    </row>
    <row r="15648" spans="1:5" x14ac:dyDescent="0.2">
      <c r="A15648" s="287" t="s">
        <v>15653</v>
      </c>
      <c r="B15648" s="287" t="s">
        <v>31656</v>
      </c>
      <c r="C15648" s="287" t="s">
        <v>22946</v>
      </c>
      <c r="D15648" t="str">
        <f t="shared" si="244"/>
        <v>un</v>
      </c>
      <c r="E15648" s="288">
        <v>95.02</v>
      </c>
    </row>
    <row r="15649" spans="1:5" x14ac:dyDescent="0.2">
      <c r="A15649" s="287" t="s">
        <v>15654</v>
      </c>
      <c r="B15649" s="287" t="s">
        <v>31656</v>
      </c>
      <c r="C15649" s="287" t="s">
        <v>22946</v>
      </c>
      <c r="D15649" t="str">
        <f t="shared" si="244"/>
        <v>un</v>
      </c>
      <c r="E15649" s="288">
        <v>92.31</v>
      </c>
    </row>
    <row r="15650" spans="1:5" x14ac:dyDescent="0.2">
      <c r="A15650" s="287" t="s">
        <v>15655</v>
      </c>
      <c r="B15650" s="287" t="s">
        <v>31657</v>
      </c>
      <c r="C15650" s="287" t="s">
        <v>22946</v>
      </c>
      <c r="D15650" t="str">
        <f t="shared" si="244"/>
        <v>un</v>
      </c>
      <c r="E15650" s="288">
        <v>207.32</v>
      </c>
    </row>
    <row r="15651" spans="1:5" x14ac:dyDescent="0.2">
      <c r="A15651" s="287" t="s">
        <v>15656</v>
      </c>
      <c r="B15651" s="287" t="s">
        <v>31657</v>
      </c>
      <c r="C15651" s="287" t="s">
        <v>22946</v>
      </c>
      <c r="D15651" t="str">
        <f t="shared" si="244"/>
        <v>un</v>
      </c>
      <c r="E15651" s="288">
        <v>204.61</v>
      </c>
    </row>
    <row r="15652" spans="1:5" x14ac:dyDescent="0.2">
      <c r="A15652" s="287" t="s">
        <v>15657</v>
      </c>
      <c r="B15652" s="287" t="s">
        <v>31658</v>
      </c>
      <c r="C15652" s="287" t="s">
        <v>22946</v>
      </c>
      <c r="D15652" t="str">
        <f t="shared" si="244"/>
        <v>un</v>
      </c>
      <c r="E15652" s="288">
        <v>35.69</v>
      </c>
    </row>
    <row r="15653" spans="1:5" x14ac:dyDescent="0.2">
      <c r="A15653" s="287" t="s">
        <v>15658</v>
      </c>
      <c r="B15653" s="287" t="s">
        <v>31658</v>
      </c>
      <c r="C15653" s="287" t="s">
        <v>22946</v>
      </c>
      <c r="D15653" t="str">
        <f t="shared" si="244"/>
        <v>un</v>
      </c>
      <c r="E15653" s="288">
        <v>32.979999999999997</v>
      </c>
    </row>
    <row r="15654" spans="1:5" x14ac:dyDescent="0.2">
      <c r="A15654" s="287" t="s">
        <v>15659</v>
      </c>
      <c r="B15654" s="287" t="s">
        <v>31659</v>
      </c>
      <c r="C15654" s="287" t="s">
        <v>22946</v>
      </c>
      <c r="D15654" t="str">
        <f t="shared" si="244"/>
        <v>un</v>
      </c>
      <c r="E15654" s="288">
        <v>42.14</v>
      </c>
    </row>
    <row r="15655" spans="1:5" x14ac:dyDescent="0.2">
      <c r="A15655" s="287" t="s">
        <v>15660</v>
      </c>
      <c r="B15655" s="287" t="s">
        <v>31659</v>
      </c>
      <c r="C15655" s="287" t="s">
        <v>22946</v>
      </c>
      <c r="D15655" t="str">
        <f t="shared" si="244"/>
        <v>un</v>
      </c>
      <c r="E15655" s="288">
        <v>39.43</v>
      </c>
    </row>
    <row r="15656" spans="1:5" x14ac:dyDescent="0.2">
      <c r="A15656" s="287" t="s">
        <v>15661</v>
      </c>
      <c r="B15656" s="287" t="s">
        <v>31660</v>
      </c>
      <c r="C15656" s="287" t="s">
        <v>22946</v>
      </c>
      <c r="D15656" t="str">
        <f t="shared" si="244"/>
        <v>un</v>
      </c>
      <c r="E15656" s="288">
        <v>35.770000000000003</v>
      </c>
    </row>
    <row r="15657" spans="1:5" x14ac:dyDescent="0.2">
      <c r="A15657" s="287" t="s">
        <v>15662</v>
      </c>
      <c r="B15657" s="287" t="s">
        <v>31660</v>
      </c>
      <c r="C15657" s="287" t="s">
        <v>22946</v>
      </c>
      <c r="D15657" t="str">
        <f t="shared" si="244"/>
        <v>un</v>
      </c>
      <c r="E15657" s="288">
        <v>33.06</v>
      </c>
    </row>
    <row r="15658" spans="1:5" x14ac:dyDescent="0.2">
      <c r="A15658" s="287" t="s">
        <v>15663</v>
      </c>
      <c r="B15658" s="287" t="s">
        <v>31661</v>
      </c>
      <c r="C15658" s="287" t="s">
        <v>22946</v>
      </c>
      <c r="D15658" t="str">
        <f t="shared" si="244"/>
        <v>un</v>
      </c>
      <c r="E15658" s="288">
        <v>48.74</v>
      </c>
    </row>
    <row r="15659" spans="1:5" x14ac:dyDescent="0.2">
      <c r="A15659" s="287" t="s">
        <v>15664</v>
      </c>
      <c r="B15659" s="287" t="s">
        <v>31661</v>
      </c>
      <c r="C15659" s="287" t="s">
        <v>22946</v>
      </c>
      <c r="D15659" t="str">
        <f t="shared" si="244"/>
        <v>un</v>
      </c>
      <c r="E15659" s="288">
        <v>46.03</v>
      </c>
    </row>
    <row r="15660" spans="1:5" x14ac:dyDescent="0.2">
      <c r="A15660" s="287" t="s">
        <v>15665</v>
      </c>
      <c r="B15660" s="287" t="s">
        <v>31662</v>
      </c>
      <c r="C15660" s="287" t="s">
        <v>22946</v>
      </c>
      <c r="D15660" t="str">
        <f t="shared" si="244"/>
        <v>un</v>
      </c>
      <c r="E15660" s="288">
        <v>42.85</v>
      </c>
    </row>
    <row r="15661" spans="1:5" x14ac:dyDescent="0.2">
      <c r="A15661" s="287" t="s">
        <v>15666</v>
      </c>
      <c r="B15661" s="287" t="s">
        <v>31662</v>
      </c>
      <c r="C15661" s="287" t="s">
        <v>22946</v>
      </c>
      <c r="D15661" t="str">
        <f t="shared" si="244"/>
        <v>un</v>
      </c>
      <c r="E15661" s="288">
        <v>40.14</v>
      </c>
    </row>
    <row r="15662" spans="1:5" x14ac:dyDescent="0.2">
      <c r="A15662" s="287" t="s">
        <v>15667</v>
      </c>
      <c r="B15662" s="287" t="s">
        <v>31663</v>
      </c>
      <c r="C15662" s="287" t="s">
        <v>22946</v>
      </c>
      <c r="D15662" t="str">
        <f t="shared" si="244"/>
        <v>un</v>
      </c>
      <c r="E15662" s="288">
        <v>39.08</v>
      </c>
    </row>
    <row r="15663" spans="1:5" x14ac:dyDescent="0.2">
      <c r="A15663" s="287" t="s">
        <v>15668</v>
      </c>
      <c r="B15663" s="287" t="s">
        <v>31663</v>
      </c>
      <c r="C15663" s="287" t="s">
        <v>22946</v>
      </c>
      <c r="D15663" t="str">
        <f t="shared" si="244"/>
        <v>un</v>
      </c>
      <c r="E15663" s="288">
        <v>36.369999999999997</v>
      </c>
    </row>
    <row r="15664" spans="1:5" x14ac:dyDescent="0.2">
      <c r="A15664" s="287" t="s">
        <v>15669</v>
      </c>
      <c r="B15664" s="287" t="s">
        <v>31664</v>
      </c>
      <c r="C15664" s="287" t="s">
        <v>22946</v>
      </c>
      <c r="D15664" t="str">
        <f t="shared" si="244"/>
        <v>un</v>
      </c>
      <c r="E15664" s="288">
        <v>56.5</v>
      </c>
    </row>
    <row r="15665" spans="1:5" x14ac:dyDescent="0.2">
      <c r="A15665" s="287" t="s">
        <v>15670</v>
      </c>
      <c r="B15665" s="287" t="s">
        <v>31664</v>
      </c>
      <c r="C15665" s="287" t="s">
        <v>22946</v>
      </c>
      <c r="D15665" t="str">
        <f t="shared" si="244"/>
        <v>un</v>
      </c>
      <c r="E15665" s="288">
        <v>53.79</v>
      </c>
    </row>
    <row r="15666" spans="1:5" x14ac:dyDescent="0.2">
      <c r="A15666" s="287" t="s">
        <v>15671</v>
      </c>
      <c r="B15666" s="287" t="s">
        <v>31665</v>
      </c>
      <c r="C15666" s="287" t="s">
        <v>22946</v>
      </c>
      <c r="D15666" t="str">
        <f t="shared" si="244"/>
        <v>un</v>
      </c>
      <c r="E15666" s="288">
        <v>64.75</v>
      </c>
    </row>
    <row r="15667" spans="1:5" x14ac:dyDescent="0.2">
      <c r="A15667" s="287" t="s">
        <v>15672</v>
      </c>
      <c r="B15667" s="287" t="s">
        <v>31665</v>
      </c>
      <c r="C15667" s="287" t="s">
        <v>22946</v>
      </c>
      <c r="D15667" t="str">
        <f t="shared" si="244"/>
        <v>un</v>
      </c>
      <c r="E15667" s="288">
        <v>62.04</v>
      </c>
    </row>
    <row r="15668" spans="1:5" x14ac:dyDescent="0.2">
      <c r="A15668" s="287" t="s">
        <v>15673</v>
      </c>
      <c r="B15668" s="287" t="s">
        <v>31666</v>
      </c>
      <c r="C15668" s="287" t="s">
        <v>22946</v>
      </c>
      <c r="D15668" t="str">
        <f t="shared" si="244"/>
        <v>un</v>
      </c>
      <c r="E15668" s="288">
        <v>64.75</v>
      </c>
    </row>
    <row r="15669" spans="1:5" x14ac:dyDescent="0.2">
      <c r="A15669" s="287" t="s">
        <v>15674</v>
      </c>
      <c r="B15669" s="287" t="s">
        <v>31666</v>
      </c>
      <c r="C15669" s="287" t="s">
        <v>22946</v>
      </c>
      <c r="D15669" t="str">
        <f t="shared" si="244"/>
        <v>un</v>
      </c>
      <c r="E15669" s="288">
        <v>62.04</v>
      </c>
    </row>
    <row r="15670" spans="1:5" x14ac:dyDescent="0.2">
      <c r="A15670" s="287" t="s">
        <v>15675</v>
      </c>
      <c r="B15670" s="287" t="s">
        <v>31667</v>
      </c>
      <c r="C15670" s="287" t="s">
        <v>22946</v>
      </c>
      <c r="D15670" t="str">
        <f t="shared" si="244"/>
        <v>un</v>
      </c>
      <c r="E15670" s="288">
        <v>42.35</v>
      </c>
    </row>
    <row r="15671" spans="1:5" x14ac:dyDescent="0.2">
      <c r="A15671" s="287" t="s">
        <v>15676</v>
      </c>
      <c r="B15671" s="287" t="s">
        <v>31667</v>
      </c>
      <c r="C15671" s="287" t="s">
        <v>22946</v>
      </c>
      <c r="D15671" t="str">
        <f t="shared" si="244"/>
        <v>un</v>
      </c>
      <c r="E15671" s="288">
        <v>39.64</v>
      </c>
    </row>
    <row r="15672" spans="1:5" x14ac:dyDescent="0.2">
      <c r="A15672" s="287" t="s">
        <v>15677</v>
      </c>
      <c r="B15672" s="287" t="s">
        <v>31668</v>
      </c>
      <c r="C15672" s="287" t="s">
        <v>22946</v>
      </c>
      <c r="D15672" t="str">
        <f t="shared" si="244"/>
        <v>un</v>
      </c>
      <c r="E15672" s="288">
        <v>100.79</v>
      </c>
    </row>
    <row r="15673" spans="1:5" x14ac:dyDescent="0.2">
      <c r="A15673" s="287" t="s">
        <v>15678</v>
      </c>
      <c r="B15673" s="287" t="s">
        <v>31668</v>
      </c>
      <c r="C15673" s="287" t="s">
        <v>22946</v>
      </c>
      <c r="D15673" t="str">
        <f t="shared" si="244"/>
        <v>un</v>
      </c>
      <c r="E15673" s="288">
        <v>98.08</v>
      </c>
    </row>
    <row r="15674" spans="1:5" x14ac:dyDescent="0.2">
      <c r="A15674" s="287" t="s">
        <v>15679</v>
      </c>
      <c r="B15674" s="287" t="s">
        <v>31669</v>
      </c>
      <c r="C15674" s="287" t="s">
        <v>22946</v>
      </c>
      <c r="D15674" t="str">
        <f t="shared" si="244"/>
        <v>un</v>
      </c>
      <c r="E15674" s="288">
        <v>100.79</v>
      </c>
    </row>
    <row r="15675" spans="1:5" x14ac:dyDescent="0.2">
      <c r="A15675" s="287" t="s">
        <v>15680</v>
      </c>
      <c r="B15675" s="287" t="s">
        <v>31669</v>
      </c>
      <c r="C15675" s="287" t="s">
        <v>22946</v>
      </c>
      <c r="D15675" t="str">
        <f t="shared" si="244"/>
        <v>un</v>
      </c>
      <c r="E15675" s="288">
        <v>98.08</v>
      </c>
    </row>
    <row r="15676" spans="1:5" x14ac:dyDescent="0.2">
      <c r="A15676" s="287" t="s">
        <v>15681</v>
      </c>
      <c r="B15676" s="287" t="s">
        <v>31670</v>
      </c>
      <c r="C15676" s="287" t="s">
        <v>22946</v>
      </c>
      <c r="D15676" t="str">
        <f t="shared" si="244"/>
        <v>un</v>
      </c>
      <c r="E15676" s="288">
        <v>164.88</v>
      </c>
    </row>
    <row r="15677" spans="1:5" x14ac:dyDescent="0.2">
      <c r="A15677" s="287" t="s">
        <v>15682</v>
      </c>
      <c r="B15677" s="287" t="s">
        <v>31670</v>
      </c>
      <c r="C15677" s="287" t="s">
        <v>22946</v>
      </c>
      <c r="D15677" t="str">
        <f t="shared" si="244"/>
        <v>un</v>
      </c>
      <c r="E15677" s="288">
        <v>162.16999999999999</v>
      </c>
    </row>
    <row r="15678" spans="1:5" x14ac:dyDescent="0.2">
      <c r="A15678" s="287" t="s">
        <v>15683</v>
      </c>
      <c r="B15678" s="287" t="s">
        <v>31671</v>
      </c>
      <c r="C15678" s="287" t="s">
        <v>22946</v>
      </c>
      <c r="D15678" t="str">
        <f t="shared" si="244"/>
        <v>un</v>
      </c>
      <c r="E15678" s="288">
        <v>100.75</v>
      </c>
    </row>
    <row r="15679" spans="1:5" x14ac:dyDescent="0.2">
      <c r="A15679" s="287" t="s">
        <v>15684</v>
      </c>
      <c r="B15679" s="287" t="s">
        <v>31671</v>
      </c>
      <c r="C15679" s="287" t="s">
        <v>22946</v>
      </c>
      <c r="D15679" t="str">
        <f t="shared" si="244"/>
        <v>un</v>
      </c>
      <c r="E15679" s="288">
        <v>98.04</v>
      </c>
    </row>
    <row r="15680" spans="1:5" x14ac:dyDescent="0.2">
      <c r="A15680" s="287" t="s">
        <v>15685</v>
      </c>
      <c r="B15680" s="287" t="s">
        <v>31672</v>
      </c>
      <c r="C15680" s="287" t="s">
        <v>22946</v>
      </c>
      <c r="D15680" t="str">
        <f t="shared" si="244"/>
        <v>un</v>
      </c>
      <c r="E15680" s="288">
        <v>87.47</v>
      </c>
    </row>
    <row r="15681" spans="1:5" x14ac:dyDescent="0.2">
      <c r="A15681" s="287" t="s">
        <v>15686</v>
      </c>
      <c r="B15681" s="287" t="s">
        <v>31672</v>
      </c>
      <c r="C15681" s="287" t="s">
        <v>22946</v>
      </c>
      <c r="D15681" t="str">
        <f t="shared" si="244"/>
        <v>un</v>
      </c>
      <c r="E15681" s="288">
        <v>84.76</v>
      </c>
    </row>
    <row r="15682" spans="1:5" x14ac:dyDescent="0.2">
      <c r="A15682" s="287" t="s">
        <v>15687</v>
      </c>
      <c r="B15682" s="287" t="s">
        <v>31673</v>
      </c>
      <c r="C15682" s="287" t="s">
        <v>22946</v>
      </c>
      <c r="D15682" t="str">
        <f t="shared" ref="D15682:D15745" si="245">LOWER(C15682)</f>
        <v>un</v>
      </c>
      <c r="E15682" s="288">
        <v>40.93</v>
      </c>
    </row>
    <row r="15683" spans="1:5" x14ac:dyDescent="0.2">
      <c r="A15683" s="287" t="s">
        <v>15688</v>
      </c>
      <c r="B15683" s="287" t="s">
        <v>31673</v>
      </c>
      <c r="C15683" s="287" t="s">
        <v>22946</v>
      </c>
      <c r="D15683" t="str">
        <f t="shared" si="245"/>
        <v>un</v>
      </c>
      <c r="E15683" s="288">
        <v>38.22</v>
      </c>
    </row>
    <row r="15684" spans="1:5" x14ac:dyDescent="0.2">
      <c r="A15684" s="287" t="s">
        <v>15689</v>
      </c>
      <c r="B15684" s="287" t="s">
        <v>31674</v>
      </c>
      <c r="C15684" s="287" t="s">
        <v>22946</v>
      </c>
      <c r="D15684" t="str">
        <f t="shared" si="245"/>
        <v>un</v>
      </c>
      <c r="E15684" s="288">
        <v>45.98</v>
      </c>
    </row>
    <row r="15685" spans="1:5" x14ac:dyDescent="0.2">
      <c r="A15685" s="287" t="s">
        <v>15690</v>
      </c>
      <c r="B15685" s="287" t="s">
        <v>31674</v>
      </c>
      <c r="C15685" s="287" t="s">
        <v>22946</v>
      </c>
      <c r="D15685" t="str">
        <f t="shared" si="245"/>
        <v>un</v>
      </c>
      <c r="E15685" s="288">
        <v>43.27</v>
      </c>
    </row>
    <row r="15686" spans="1:5" x14ac:dyDescent="0.2">
      <c r="A15686" s="287" t="s">
        <v>15691</v>
      </c>
      <c r="B15686" s="287" t="s">
        <v>31675</v>
      </c>
      <c r="C15686" s="287" t="s">
        <v>22946</v>
      </c>
      <c r="D15686" t="str">
        <f t="shared" si="245"/>
        <v>un</v>
      </c>
      <c r="E15686" s="288">
        <v>50.73</v>
      </c>
    </row>
    <row r="15687" spans="1:5" x14ac:dyDescent="0.2">
      <c r="A15687" s="287" t="s">
        <v>15692</v>
      </c>
      <c r="B15687" s="287" t="s">
        <v>31675</v>
      </c>
      <c r="C15687" s="287" t="s">
        <v>22946</v>
      </c>
      <c r="D15687" t="str">
        <f t="shared" si="245"/>
        <v>un</v>
      </c>
      <c r="E15687" s="288">
        <v>48.02</v>
      </c>
    </row>
    <row r="15688" spans="1:5" x14ac:dyDescent="0.2">
      <c r="A15688" s="287" t="s">
        <v>15693</v>
      </c>
      <c r="B15688" s="287" t="s">
        <v>31676</v>
      </c>
      <c r="C15688" s="287" t="s">
        <v>22946</v>
      </c>
      <c r="D15688" t="str">
        <f t="shared" si="245"/>
        <v>un</v>
      </c>
      <c r="E15688" s="288">
        <v>52.58</v>
      </c>
    </row>
    <row r="15689" spans="1:5" x14ac:dyDescent="0.2">
      <c r="A15689" s="287" t="s">
        <v>15694</v>
      </c>
      <c r="B15689" s="287" t="s">
        <v>31676</v>
      </c>
      <c r="C15689" s="287" t="s">
        <v>22946</v>
      </c>
      <c r="D15689" t="str">
        <f t="shared" si="245"/>
        <v>un</v>
      </c>
      <c r="E15689" s="288">
        <v>49.87</v>
      </c>
    </row>
    <row r="15690" spans="1:5" x14ac:dyDescent="0.2">
      <c r="A15690" s="287" t="s">
        <v>15695</v>
      </c>
      <c r="B15690" s="287" t="s">
        <v>31677</v>
      </c>
      <c r="C15690" s="287" t="s">
        <v>22946</v>
      </c>
      <c r="D15690" t="str">
        <f t="shared" si="245"/>
        <v>un</v>
      </c>
      <c r="E15690" s="288">
        <v>73.209999999999994</v>
      </c>
    </row>
    <row r="15691" spans="1:5" x14ac:dyDescent="0.2">
      <c r="A15691" s="287" t="s">
        <v>15696</v>
      </c>
      <c r="B15691" s="287" t="s">
        <v>31677</v>
      </c>
      <c r="C15691" s="287" t="s">
        <v>22946</v>
      </c>
      <c r="D15691" t="str">
        <f t="shared" si="245"/>
        <v>un</v>
      </c>
      <c r="E15691" s="288">
        <v>70.5</v>
      </c>
    </row>
    <row r="15692" spans="1:5" x14ac:dyDescent="0.2">
      <c r="A15692" s="287" t="s">
        <v>15697</v>
      </c>
      <c r="B15692" s="287" t="s">
        <v>31678</v>
      </c>
      <c r="C15692" s="287" t="s">
        <v>22946</v>
      </c>
      <c r="D15692" t="str">
        <f t="shared" si="245"/>
        <v>un</v>
      </c>
      <c r="E15692" s="288">
        <v>119.76</v>
      </c>
    </row>
    <row r="15693" spans="1:5" x14ac:dyDescent="0.2">
      <c r="A15693" s="287" t="s">
        <v>15698</v>
      </c>
      <c r="B15693" s="287" t="s">
        <v>31678</v>
      </c>
      <c r="C15693" s="287" t="s">
        <v>22946</v>
      </c>
      <c r="D15693" t="str">
        <f t="shared" si="245"/>
        <v>un</v>
      </c>
      <c r="E15693" s="288">
        <v>117.05</v>
      </c>
    </row>
    <row r="15694" spans="1:5" x14ac:dyDescent="0.2">
      <c r="A15694" s="287" t="s">
        <v>15699</v>
      </c>
      <c r="B15694" s="287" t="s">
        <v>31679</v>
      </c>
      <c r="C15694" s="287" t="s">
        <v>22946</v>
      </c>
      <c r="D15694" t="str">
        <f t="shared" si="245"/>
        <v>un</v>
      </c>
      <c r="E15694" s="288">
        <v>54.05</v>
      </c>
    </row>
    <row r="15695" spans="1:5" x14ac:dyDescent="0.2">
      <c r="A15695" s="287" t="s">
        <v>15700</v>
      </c>
      <c r="B15695" s="287" t="s">
        <v>31679</v>
      </c>
      <c r="C15695" s="287" t="s">
        <v>22946</v>
      </c>
      <c r="D15695" t="str">
        <f t="shared" si="245"/>
        <v>un</v>
      </c>
      <c r="E15695" s="288">
        <v>51.34</v>
      </c>
    </row>
    <row r="15696" spans="1:5" x14ac:dyDescent="0.2">
      <c r="A15696" s="287" t="s">
        <v>15701</v>
      </c>
      <c r="B15696" s="287" t="s">
        <v>31680</v>
      </c>
      <c r="C15696" s="287" t="s">
        <v>22946</v>
      </c>
      <c r="D15696" t="str">
        <f t="shared" si="245"/>
        <v>un</v>
      </c>
      <c r="E15696" s="288">
        <v>54.22</v>
      </c>
    </row>
    <row r="15697" spans="1:5" x14ac:dyDescent="0.2">
      <c r="A15697" s="287" t="s">
        <v>15702</v>
      </c>
      <c r="B15697" s="287" t="s">
        <v>31680</v>
      </c>
      <c r="C15697" s="287" t="s">
        <v>22946</v>
      </c>
      <c r="D15697" t="str">
        <f t="shared" si="245"/>
        <v>un</v>
      </c>
      <c r="E15697" s="288">
        <v>51.51</v>
      </c>
    </row>
    <row r="15698" spans="1:5" x14ac:dyDescent="0.2">
      <c r="A15698" s="287" t="s">
        <v>15703</v>
      </c>
      <c r="B15698" s="287" t="s">
        <v>31681</v>
      </c>
      <c r="C15698" s="287" t="s">
        <v>22946</v>
      </c>
      <c r="D15698" t="str">
        <f t="shared" si="245"/>
        <v>un</v>
      </c>
      <c r="E15698" s="288">
        <v>80.459999999999994</v>
      </c>
    </row>
    <row r="15699" spans="1:5" x14ac:dyDescent="0.2">
      <c r="A15699" s="287" t="s">
        <v>15704</v>
      </c>
      <c r="B15699" s="287" t="s">
        <v>31681</v>
      </c>
      <c r="C15699" s="287" t="s">
        <v>22946</v>
      </c>
      <c r="D15699" t="str">
        <f t="shared" si="245"/>
        <v>un</v>
      </c>
      <c r="E15699" s="288">
        <v>77.75</v>
      </c>
    </row>
    <row r="15700" spans="1:5" x14ac:dyDescent="0.2">
      <c r="A15700" s="287" t="s">
        <v>15705</v>
      </c>
      <c r="B15700" s="287" t="s">
        <v>31682</v>
      </c>
      <c r="C15700" s="287" t="s">
        <v>22946</v>
      </c>
      <c r="D15700" t="str">
        <f t="shared" si="245"/>
        <v>un</v>
      </c>
      <c r="E15700" s="288">
        <v>78.150000000000006</v>
      </c>
    </row>
    <row r="15701" spans="1:5" x14ac:dyDescent="0.2">
      <c r="A15701" s="287" t="s">
        <v>15706</v>
      </c>
      <c r="B15701" s="287" t="s">
        <v>31682</v>
      </c>
      <c r="C15701" s="287" t="s">
        <v>22946</v>
      </c>
      <c r="D15701" t="str">
        <f t="shared" si="245"/>
        <v>un</v>
      </c>
      <c r="E15701" s="288">
        <v>75.44</v>
      </c>
    </row>
    <row r="15702" spans="1:5" x14ac:dyDescent="0.2">
      <c r="A15702" s="287" t="s">
        <v>15707</v>
      </c>
      <c r="B15702" s="287" t="s">
        <v>31683</v>
      </c>
      <c r="C15702" s="287" t="s">
        <v>22946</v>
      </c>
      <c r="D15702" t="str">
        <f t="shared" si="245"/>
        <v>un</v>
      </c>
      <c r="E15702" s="288">
        <v>120.55</v>
      </c>
    </row>
    <row r="15703" spans="1:5" x14ac:dyDescent="0.2">
      <c r="A15703" s="287" t="s">
        <v>15708</v>
      </c>
      <c r="B15703" s="287" t="s">
        <v>31683</v>
      </c>
      <c r="C15703" s="287" t="s">
        <v>22946</v>
      </c>
      <c r="D15703" t="str">
        <f t="shared" si="245"/>
        <v>un</v>
      </c>
      <c r="E15703" s="288">
        <v>117.84</v>
      </c>
    </row>
    <row r="15704" spans="1:5" x14ac:dyDescent="0.2">
      <c r="A15704" s="287" t="s">
        <v>15709</v>
      </c>
      <c r="B15704" s="287" t="s">
        <v>31684</v>
      </c>
      <c r="C15704" s="287" t="s">
        <v>22946</v>
      </c>
      <c r="D15704" t="str">
        <f t="shared" si="245"/>
        <v>un</v>
      </c>
      <c r="E15704" s="288">
        <v>52.82</v>
      </c>
    </row>
    <row r="15705" spans="1:5" x14ac:dyDescent="0.2">
      <c r="A15705" s="287" t="s">
        <v>15710</v>
      </c>
      <c r="B15705" s="287" t="s">
        <v>31684</v>
      </c>
      <c r="C15705" s="287" t="s">
        <v>22946</v>
      </c>
      <c r="D15705" t="str">
        <f t="shared" si="245"/>
        <v>un</v>
      </c>
      <c r="E15705" s="288">
        <v>50.11</v>
      </c>
    </row>
    <row r="15706" spans="1:5" x14ac:dyDescent="0.2">
      <c r="A15706" s="287" t="s">
        <v>15711</v>
      </c>
      <c r="B15706" s="287" t="s">
        <v>31685</v>
      </c>
      <c r="C15706" s="287" t="s">
        <v>22946</v>
      </c>
      <c r="D15706" t="str">
        <f t="shared" si="245"/>
        <v>un</v>
      </c>
      <c r="E15706" s="288">
        <v>57.93</v>
      </c>
    </row>
    <row r="15707" spans="1:5" x14ac:dyDescent="0.2">
      <c r="A15707" s="287" t="s">
        <v>15712</v>
      </c>
      <c r="B15707" s="287" t="s">
        <v>31685</v>
      </c>
      <c r="C15707" s="287" t="s">
        <v>22946</v>
      </c>
      <c r="D15707" t="str">
        <f t="shared" si="245"/>
        <v>un</v>
      </c>
      <c r="E15707" s="288">
        <v>55.22</v>
      </c>
    </row>
    <row r="15708" spans="1:5" x14ac:dyDescent="0.2">
      <c r="A15708" s="287" t="s">
        <v>15713</v>
      </c>
      <c r="B15708" s="287" t="s">
        <v>31686</v>
      </c>
      <c r="C15708" s="287" t="s">
        <v>22946</v>
      </c>
      <c r="D15708" t="str">
        <f t="shared" si="245"/>
        <v>un</v>
      </c>
      <c r="E15708" s="288">
        <v>63.35</v>
      </c>
    </row>
    <row r="15709" spans="1:5" x14ac:dyDescent="0.2">
      <c r="A15709" s="287" t="s">
        <v>15714</v>
      </c>
      <c r="B15709" s="287" t="s">
        <v>31686</v>
      </c>
      <c r="C15709" s="287" t="s">
        <v>22946</v>
      </c>
      <c r="D15709" t="str">
        <f t="shared" si="245"/>
        <v>un</v>
      </c>
      <c r="E15709" s="288">
        <v>60.64</v>
      </c>
    </row>
    <row r="15710" spans="1:5" x14ac:dyDescent="0.2">
      <c r="A15710" s="287" t="s">
        <v>15715</v>
      </c>
      <c r="B15710" s="287" t="s">
        <v>31687</v>
      </c>
      <c r="C15710" s="287" t="s">
        <v>22946</v>
      </c>
      <c r="D15710" t="str">
        <f t="shared" si="245"/>
        <v>un</v>
      </c>
      <c r="E15710" s="288">
        <v>68.17</v>
      </c>
    </row>
    <row r="15711" spans="1:5" x14ac:dyDescent="0.2">
      <c r="A15711" s="287" t="s">
        <v>15716</v>
      </c>
      <c r="B15711" s="287" t="s">
        <v>31687</v>
      </c>
      <c r="C15711" s="287" t="s">
        <v>22946</v>
      </c>
      <c r="D15711" t="str">
        <f t="shared" si="245"/>
        <v>un</v>
      </c>
      <c r="E15711" s="288">
        <v>65.459999999999994</v>
      </c>
    </row>
    <row r="15712" spans="1:5" x14ac:dyDescent="0.2">
      <c r="A15712" s="287" t="s">
        <v>15717</v>
      </c>
      <c r="B15712" s="287" t="s">
        <v>31688</v>
      </c>
      <c r="C15712" s="287" t="s">
        <v>22946</v>
      </c>
      <c r="D15712" t="str">
        <f t="shared" si="245"/>
        <v>un</v>
      </c>
      <c r="E15712" s="288">
        <v>119.76</v>
      </c>
    </row>
    <row r="15713" spans="1:5" x14ac:dyDescent="0.2">
      <c r="A15713" s="287" t="s">
        <v>15718</v>
      </c>
      <c r="B15713" s="287" t="s">
        <v>31688</v>
      </c>
      <c r="C15713" s="287" t="s">
        <v>22946</v>
      </c>
      <c r="D15713" t="str">
        <f t="shared" si="245"/>
        <v>un</v>
      </c>
      <c r="E15713" s="288">
        <v>117.05</v>
      </c>
    </row>
    <row r="15714" spans="1:5" x14ac:dyDescent="0.2">
      <c r="A15714" s="287" t="s">
        <v>15719</v>
      </c>
      <c r="B15714" s="287" t="s">
        <v>31689</v>
      </c>
      <c r="C15714" s="287" t="s">
        <v>22946</v>
      </c>
      <c r="D15714" t="str">
        <f t="shared" si="245"/>
        <v>un</v>
      </c>
      <c r="E15714" s="288">
        <v>39.69</v>
      </c>
    </row>
    <row r="15715" spans="1:5" x14ac:dyDescent="0.2">
      <c r="A15715" s="287" t="s">
        <v>15720</v>
      </c>
      <c r="B15715" s="287" t="s">
        <v>31689</v>
      </c>
      <c r="C15715" s="287" t="s">
        <v>22946</v>
      </c>
      <c r="D15715" t="str">
        <f t="shared" si="245"/>
        <v>un</v>
      </c>
      <c r="E15715" s="288">
        <v>36.979999999999997</v>
      </c>
    </row>
    <row r="15716" spans="1:5" x14ac:dyDescent="0.2">
      <c r="A15716" s="287" t="s">
        <v>15721</v>
      </c>
      <c r="B15716" s="287" t="s">
        <v>31690</v>
      </c>
      <c r="C15716" s="287" t="s">
        <v>22946</v>
      </c>
      <c r="D15716" t="str">
        <f t="shared" si="245"/>
        <v>un</v>
      </c>
      <c r="E15716" s="288">
        <v>52.88</v>
      </c>
    </row>
    <row r="15717" spans="1:5" x14ac:dyDescent="0.2">
      <c r="A15717" s="287" t="s">
        <v>15722</v>
      </c>
      <c r="B15717" s="287" t="s">
        <v>31690</v>
      </c>
      <c r="C15717" s="287" t="s">
        <v>22946</v>
      </c>
      <c r="D15717" t="str">
        <f t="shared" si="245"/>
        <v>un</v>
      </c>
      <c r="E15717" s="288">
        <v>50.17</v>
      </c>
    </row>
    <row r="15718" spans="1:5" x14ac:dyDescent="0.2">
      <c r="A15718" s="287" t="s">
        <v>15723</v>
      </c>
      <c r="B15718" s="287" t="s">
        <v>31691</v>
      </c>
      <c r="C15718" s="287" t="s">
        <v>22946</v>
      </c>
      <c r="D15718" t="str">
        <f t="shared" si="245"/>
        <v>un</v>
      </c>
      <c r="E15718" s="288">
        <v>80.55</v>
      </c>
    </row>
    <row r="15719" spans="1:5" x14ac:dyDescent="0.2">
      <c r="A15719" s="287" t="s">
        <v>15724</v>
      </c>
      <c r="B15719" s="287" t="s">
        <v>31691</v>
      </c>
      <c r="C15719" s="287" t="s">
        <v>22946</v>
      </c>
      <c r="D15719" t="str">
        <f t="shared" si="245"/>
        <v>un</v>
      </c>
      <c r="E15719" s="288">
        <v>77.84</v>
      </c>
    </row>
    <row r="15720" spans="1:5" x14ac:dyDescent="0.2">
      <c r="A15720" s="287" t="s">
        <v>15725</v>
      </c>
      <c r="B15720" s="287" t="s">
        <v>31692</v>
      </c>
      <c r="C15720" s="287" t="s">
        <v>22946</v>
      </c>
      <c r="D15720" t="str">
        <f t="shared" si="245"/>
        <v>un</v>
      </c>
      <c r="E15720" s="288">
        <v>88.89</v>
      </c>
    </row>
    <row r="15721" spans="1:5" x14ac:dyDescent="0.2">
      <c r="A15721" s="287" t="s">
        <v>15726</v>
      </c>
      <c r="B15721" s="287" t="s">
        <v>31692</v>
      </c>
      <c r="C15721" s="287" t="s">
        <v>22946</v>
      </c>
      <c r="D15721" t="str">
        <f t="shared" si="245"/>
        <v>un</v>
      </c>
      <c r="E15721" s="288">
        <v>86.18</v>
      </c>
    </row>
    <row r="15722" spans="1:5" x14ac:dyDescent="0.2">
      <c r="A15722" s="287" t="s">
        <v>15727</v>
      </c>
      <c r="B15722" s="287" t="s">
        <v>31693</v>
      </c>
      <c r="C15722" s="287" t="s">
        <v>22946</v>
      </c>
      <c r="D15722" t="str">
        <f t="shared" si="245"/>
        <v>un</v>
      </c>
      <c r="E15722" s="288">
        <v>90.73</v>
      </c>
    </row>
    <row r="15723" spans="1:5" x14ac:dyDescent="0.2">
      <c r="A15723" s="287" t="s">
        <v>15728</v>
      </c>
      <c r="B15723" s="287" t="s">
        <v>31693</v>
      </c>
      <c r="C15723" s="287" t="s">
        <v>22946</v>
      </c>
      <c r="D15723" t="str">
        <f t="shared" si="245"/>
        <v>un</v>
      </c>
      <c r="E15723" s="288">
        <v>88.02</v>
      </c>
    </row>
    <row r="15724" spans="1:5" x14ac:dyDescent="0.2">
      <c r="A15724" s="287" t="s">
        <v>15729</v>
      </c>
      <c r="B15724" s="287" t="s">
        <v>31694</v>
      </c>
      <c r="C15724" s="287" t="s">
        <v>22946</v>
      </c>
      <c r="D15724" t="str">
        <f t="shared" si="245"/>
        <v>un</v>
      </c>
      <c r="E15724" s="288">
        <v>123.19</v>
      </c>
    </row>
    <row r="15725" spans="1:5" x14ac:dyDescent="0.2">
      <c r="A15725" s="287" t="s">
        <v>15730</v>
      </c>
      <c r="B15725" s="287" t="s">
        <v>31694</v>
      </c>
      <c r="C15725" s="287" t="s">
        <v>22946</v>
      </c>
      <c r="D15725" t="str">
        <f t="shared" si="245"/>
        <v>un</v>
      </c>
      <c r="E15725" s="288">
        <v>120.48</v>
      </c>
    </row>
    <row r="15726" spans="1:5" x14ac:dyDescent="0.2">
      <c r="A15726" s="287" t="s">
        <v>15731</v>
      </c>
      <c r="B15726" s="287" t="s">
        <v>31695</v>
      </c>
      <c r="C15726" s="287" t="s">
        <v>22946</v>
      </c>
      <c r="D15726" t="str">
        <f t="shared" si="245"/>
        <v>un</v>
      </c>
      <c r="E15726" s="288">
        <v>69.36</v>
      </c>
    </row>
    <row r="15727" spans="1:5" x14ac:dyDescent="0.2">
      <c r="A15727" s="287" t="s">
        <v>15732</v>
      </c>
      <c r="B15727" s="287" t="s">
        <v>31695</v>
      </c>
      <c r="C15727" s="287" t="s">
        <v>22946</v>
      </c>
      <c r="D15727" t="str">
        <f t="shared" si="245"/>
        <v>un</v>
      </c>
      <c r="E15727" s="288">
        <v>66.650000000000006</v>
      </c>
    </row>
    <row r="15728" spans="1:5" x14ac:dyDescent="0.2">
      <c r="A15728" s="287" t="s">
        <v>15733</v>
      </c>
      <c r="B15728" s="287" t="s">
        <v>31696</v>
      </c>
      <c r="C15728" s="287" t="s">
        <v>22946</v>
      </c>
      <c r="D15728" t="str">
        <f t="shared" si="245"/>
        <v>un</v>
      </c>
      <c r="E15728" s="288">
        <v>74.92</v>
      </c>
    </row>
    <row r="15729" spans="1:5" x14ac:dyDescent="0.2">
      <c r="A15729" s="287" t="s">
        <v>15734</v>
      </c>
      <c r="B15729" s="287" t="s">
        <v>31696</v>
      </c>
      <c r="C15729" s="287" t="s">
        <v>22946</v>
      </c>
      <c r="D15729" t="str">
        <f t="shared" si="245"/>
        <v>un</v>
      </c>
      <c r="E15729" s="288">
        <v>72.209999999999994</v>
      </c>
    </row>
    <row r="15730" spans="1:5" x14ac:dyDescent="0.2">
      <c r="A15730" s="287" t="s">
        <v>15735</v>
      </c>
      <c r="B15730" s="287" t="s">
        <v>31697</v>
      </c>
      <c r="C15730" s="287" t="s">
        <v>22946</v>
      </c>
      <c r="D15730" t="str">
        <f t="shared" si="245"/>
        <v>un</v>
      </c>
      <c r="E15730" s="288">
        <v>80.78</v>
      </c>
    </row>
    <row r="15731" spans="1:5" x14ac:dyDescent="0.2">
      <c r="A15731" s="287" t="s">
        <v>15736</v>
      </c>
      <c r="B15731" s="287" t="s">
        <v>31697</v>
      </c>
      <c r="C15731" s="287" t="s">
        <v>22946</v>
      </c>
      <c r="D15731" t="str">
        <f t="shared" si="245"/>
        <v>un</v>
      </c>
      <c r="E15731" s="288">
        <v>78.069999999999993</v>
      </c>
    </row>
    <row r="15732" spans="1:5" x14ac:dyDescent="0.2">
      <c r="A15732" s="287" t="s">
        <v>15737</v>
      </c>
      <c r="B15732" s="287" t="s">
        <v>31698</v>
      </c>
      <c r="C15732" s="287" t="s">
        <v>22946</v>
      </c>
      <c r="D15732" t="str">
        <f t="shared" si="245"/>
        <v>un</v>
      </c>
      <c r="E15732" s="288">
        <v>82</v>
      </c>
    </row>
    <row r="15733" spans="1:5" x14ac:dyDescent="0.2">
      <c r="A15733" s="287" t="s">
        <v>15738</v>
      </c>
      <c r="B15733" s="287" t="s">
        <v>31698</v>
      </c>
      <c r="C15733" s="287" t="s">
        <v>22946</v>
      </c>
      <c r="D15733" t="str">
        <f t="shared" si="245"/>
        <v>un</v>
      </c>
      <c r="E15733" s="288">
        <v>79.290000000000006</v>
      </c>
    </row>
    <row r="15734" spans="1:5" x14ac:dyDescent="0.2">
      <c r="A15734" s="287" t="s">
        <v>15739</v>
      </c>
      <c r="B15734" s="287" t="s">
        <v>31699</v>
      </c>
      <c r="C15734" s="287" t="s">
        <v>22946</v>
      </c>
      <c r="D15734" t="str">
        <f t="shared" si="245"/>
        <v>un</v>
      </c>
      <c r="E15734" s="288">
        <v>137.91999999999999</v>
      </c>
    </row>
    <row r="15735" spans="1:5" x14ac:dyDescent="0.2">
      <c r="A15735" s="287" t="s">
        <v>15740</v>
      </c>
      <c r="B15735" s="287" t="s">
        <v>31699</v>
      </c>
      <c r="C15735" s="287" t="s">
        <v>22946</v>
      </c>
      <c r="D15735" t="str">
        <f t="shared" si="245"/>
        <v>un</v>
      </c>
      <c r="E15735" s="288">
        <v>135.21</v>
      </c>
    </row>
    <row r="15736" spans="1:5" x14ac:dyDescent="0.2">
      <c r="A15736" s="287" t="s">
        <v>15741</v>
      </c>
      <c r="B15736" s="287" t="s">
        <v>31700</v>
      </c>
      <c r="C15736" s="287" t="s">
        <v>22946</v>
      </c>
      <c r="D15736" t="str">
        <f t="shared" si="245"/>
        <v>un</v>
      </c>
      <c r="E15736" s="288">
        <v>61.18</v>
      </c>
    </row>
    <row r="15737" spans="1:5" x14ac:dyDescent="0.2">
      <c r="A15737" s="287" t="s">
        <v>15742</v>
      </c>
      <c r="B15737" s="287" t="s">
        <v>31700</v>
      </c>
      <c r="C15737" s="287" t="s">
        <v>22946</v>
      </c>
      <c r="D15737" t="str">
        <f t="shared" si="245"/>
        <v>un</v>
      </c>
      <c r="E15737" s="288">
        <v>58.47</v>
      </c>
    </row>
    <row r="15738" spans="1:5" x14ac:dyDescent="0.2">
      <c r="A15738" s="287" t="s">
        <v>15743</v>
      </c>
      <c r="B15738" s="287" t="s">
        <v>31701</v>
      </c>
      <c r="C15738" s="287" t="s">
        <v>22946</v>
      </c>
      <c r="D15738" t="str">
        <f t="shared" si="245"/>
        <v>un</v>
      </c>
      <c r="E15738" s="288">
        <v>81.03</v>
      </c>
    </row>
    <row r="15739" spans="1:5" x14ac:dyDescent="0.2">
      <c r="A15739" s="287" t="s">
        <v>15744</v>
      </c>
      <c r="B15739" s="287" t="s">
        <v>31701</v>
      </c>
      <c r="C15739" s="287" t="s">
        <v>22946</v>
      </c>
      <c r="D15739" t="str">
        <f t="shared" si="245"/>
        <v>un</v>
      </c>
      <c r="E15739" s="288">
        <v>78.319999999999993</v>
      </c>
    </row>
    <row r="15740" spans="1:5" x14ac:dyDescent="0.2">
      <c r="A15740" s="287" t="s">
        <v>15745</v>
      </c>
      <c r="B15740" s="287" t="s">
        <v>31702</v>
      </c>
      <c r="C15740" s="287" t="s">
        <v>22946</v>
      </c>
      <c r="D15740" t="str">
        <f t="shared" si="245"/>
        <v>un</v>
      </c>
      <c r="E15740" s="288">
        <v>101.66</v>
      </c>
    </row>
    <row r="15741" spans="1:5" x14ac:dyDescent="0.2">
      <c r="A15741" s="287" t="s">
        <v>15746</v>
      </c>
      <c r="B15741" s="287" t="s">
        <v>31702</v>
      </c>
      <c r="C15741" s="287" t="s">
        <v>22946</v>
      </c>
      <c r="D15741" t="str">
        <f t="shared" si="245"/>
        <v>un</v>
      </c>
      <c r="E15741" s="288">
        <v>98.95</v>
      </c>
    </row>
    <row r="15742" spans="1:5" x14ac:dyDescent="0.2">
      <c r="A15742" s="287" t="s">
        <v>15747</v>
      </c>
      <c r="B15742" s="287" t="s">
        <v>31703</v>
      </c>
      <c r="C15742" s="287" t="s">
        <v>22946</v>
      </c>
      <c r="D15742" t="str">
        <f t="shared" si="245"/>
        <v>un</v>
      </c>
      <c r="E15742" s="288">
        <v>85.52</v>
      </c>
    </row>
    <row r="15743" spans="1:5" x14ac:dyDescent="0.2">
      <c r="A15743" s="287" t="s">
        <v>15748</v>
      </c>
      <c r="B15743" s="287" t="s">
        <v>31703</v>
      </c>
      <c r="C15743" s="287" t="s">
        <v>22946</v>
      </c>
      <c r="D15743" t="str">
        <f t="shared" si="245"/>
        <v>un</v>
      </c>
      <c r="E15743" s="288">
        <v>82.81</v>
      </c>
    </row>
    <row r="15744" spans="1:5" x14ac:dyDescent="0.2">
      <c r="A15744" s="287" t="s">
        <v>15749</v>
      </c>
      <c r="B15744" s="287" t="s">
        <v>31704</v>
      </c>
      <c r="C15744" s="287" t="s">
        <v>22946</v>
      </c>
      <c r="D15744" t="str">
        <f t="shared" si="245"/>
        <v>un</v>
      </c>
      <c r="E15744" s="288">
        <v>137.91999999999999</v>
      </c>
    </row>
    <row r="15745" spans="1:5" x14ac:dyDescent="0.2">
      <c r="A15745" s="287" t="s">
        <v>15750</v>
      </c>
      <c r="B15745" s="287" t="s">
        <v>31704</v>
      </c>
      <c r="C15745" s="287" t="s">
        <v>22946</v>
      </c>
      <c r="D15745" t="str">
        <f t="shared" si="245"/>
        <v>un</v>
      </c>
      <c r="E15745" s="288">
        <v>135.21</v>
      </c>
    </row>
    <row r="15746" spans="1:5" x14ac:dyDescent="0.2">
      <c r="A15746" s="287" t="s">
        <v>15751</v>
      </c>
      <c r="B15746" s="287" t="s">
        <v>31705</v>
      </c>
      <c r="C15746" s="287" t="s">
        <v>22946</v>
      </c>
      <c r="D15746" t="str">
        <f t="shared" ref="D15746:D15809" si="246">LOWER(C15746)</f>
        <v>un</v>
      </c>
      <c r="E15746" s="288">
        <v>10.09</v>
      </c>
    </row>
    <row r="15747" spans="1:5" x14ac:dyDescent="0.2">
      <c r="A15747" s="287" t="s">
        <v>15752</v>
      </c>
      <c r="B15747" s="287" t="s">
        <v>31705</v>
      </c>
      <c r="C15747" s="287" t="s">
        <v>22946</v>
      </c>
      <c r="D15747" t="str">
        <f t="shared" si="246"/>
        <v>un</v>
      </c>
      <c r="E15747" s="288">
        <v>9.01</v>
      </c>
    </row>
    <row r="15748" spans="1:5" x14ac:dyDescent="0.2">
      <c r="A15748" s="287" t="s">
        <v>15753</v>
      </c>
      <c r="B15748" s="287" t="s">
        <v>31706</v>
      </c>
      <c r="C15748" s="287" t="s">
        <v>22946</v>
      </c>
      <c r="D15748" t="str">
        <f t="shared" si="246"/>
        <v>un</v>
      </c>
      <c r="E15748" s="288">
        <v>10.27</v>
      </c>
    </row>
    <row r="15749" spans="1:5" x14ac:dyDescent="0.2">
      <c r="A15749" s="287" t="s">
        <v>15754</v>
      </c>
      <c r="B15749" s="287" t="s">
        <v>31706</v>
      </c>
      <c r="C15749" s="287" t="s">
        <v>22946</v>
      </c>
      <c r="D15749" t="str">
        <f t="shared" si="246"/>
        <v>un</v>
      </c>
      <c r="E15749" s="288">
        <v>9.19</v>
      </c>
    </row>
    <row r="15750" spans="1:5" x14ac:dyDescent="0.2">
      <c r="A15750" s="287" t="s">
        <v>15755</v>
      </c>
      <c r="B15750" s="287" t="s">
        <v>31707</v>
      </c>
      <c r="C15750" s="287" t="s">
        <v>22946</v>
      </c>
      <c r="D15750" t="str">
        <f t="shared" si="246"/>
        <v>un</v>
      </c>
      <c r="E15750" s="288">
        <v>10.92</v>
      </c>
    </row>
    <row r="15751" spans="1:5" x14ac:dyDescent="0.2">
      <c r="A15751" s="287" t="s">
        <v>15756</v>
      </c>
      <c r="B15751" s="287" t="s">
        <v>31707</v>
      </c>
      <c r="C15751" s="287" t="s">
        <v>22946</v>
      </c>
      <c r="D15751" t="str">
        <f t="shared" si="246"/>
        <v>un</v>
      </c>
      <c r="E15751" s="288">
        <v>9.84</v>
      </c>
    </row>
    <row r="15752" spans="1:5" x14ac:dyDescent="0.2">
      <c r="A15752" s="287" t="s">
        <v>15757</v>
      </c>
      <c r="B15752" s="287" t="s">
        <v>31708</v>
      </c>
      <c r="C15752" s="287" t="s">
        <v>22946</v>
      </c>
      <c r="D15752" t="str">
        <f t="shared" si="246"/>
        <v>un</v>
      </c>
      <c r="E15752" s="288">
        <v>12.79</v>
      </c>
    </row>
    <row r="15753" spans="1:5" x14ac:dyDescent="0.2">
      <c r="A15753" s="287" t="s">
        <v>15758</v>
      </c>
      <c r="B15753" s="287" t="s">
        <v>31708</v>
      </c>
      <c r="C15753" s="287" t="s">
        <v>22946</v>
      </c>
      <c r="D15753" t="str">
        <f t="shared" si="246"/>
        <v>un</v>
      </c>
      <c r="E15753" s="288">
        <v>11.71</v>
      </c>
    </row>
    <row r="15754" spans="1:5" x14ac:dyDescent="0.2">
      <c r="A15754" s="287" t="s">
        <v>15759</v>
      </c>
      <c r="B15754" s="287" t="s">
        <v>31709</v>
      </c>
      <c r="C15754" s="287" t="s">
        <v>22946</v>
      </c>
      <c r="D15754" t="str">
        <f t="shared" si="246"/>
        <v>un</v>
      </c>
      <c r="E15754" s="288">
        <v>12.62</v>
      </c>
    </row>
    <row r="15755" spans="1:5" x14ac:dyDescent="0.2">
      <c r="A15755" s="287" t="s">
        <v>15760</v>
      </c>
      <c r="B15755" s="287" t="s">
        <v>31709</v>
      </c>
      <c r="C15755" s="287" t="s">
        <v>22946</v>
      </c>
      <c r="D15755" t="str">
        <f t="shared" si="246"/>
        <v>un</v>
      </c>
      <c r="E15755" s="288">
        <v>11.54</v>
      </c>
    </row>
    <row r="15756" spans="1:5" x14ac:dyDescent="0.2">
      <c r="A15756" s="287" t="s">
        <v>15761</v>
      </c>
      <c r="B15756" s="287" t="s">
        <v>31710</v>
      </c>
      <c r="C15756" s="287" t="s">
        <v>22946</v>
      </c>
      <c r="D15756" t="str">
        <f t="shared" si="246"/>
        <v>un</v>
      </c>
      <c r="E15756" s="288">
        <v>13.17</v>
      </c>
    </row>
    <row r="15757" spans="1:5" x14ac:dyDescent="0.2">
      <c r="A15757" s="287" t="s">
        <v>15762</v>
      </c>
      <c r="B15757" s="287" t="s">
        <v>31710</v>
      </c>
      <c r="C15757" s="287" t="s">
        <v>22946</v>
      </c>
      <c r="D15757" t="str">
        <f t="shared" si="246"/>
        <v>un</v>
      </c>
      <c r="E15757" s="288">
        <v>12.09</v>
      </c>
    </row>
    <row r="15758" spans="1:5" x14ac:dyDescent="0.2">
      <c r="A15758" s="287" t="s">
        <v>15763</v>
      </c>
      <c r="B15758" s="287" t="s">
        <v>31711</v>
      </c>
      <c r="C15758" s="287" t="s">
        <v>22946</v>
      </c>
      <c r="D15758" t="str">
        <f t="shared" si="246"/>
        <v>un</v>
      </c>
      <c r="E15758" s="288">
        <v>10.8</v>
      </c>
    </row>
    <row r="15759" spans="1:5" x14ac:dyDescent="0.2">
      <c r="A15759" s="287" t="s">
        <v>15764</v>
      </c>
      <c r="B15759" s="287" t="s">
        <v>31711</v>
      </c>
      <c r="C15759" s="287" t="s">
        <v>22946</v>
      </c>
      <c r="D15759" t="str">
        <f t="shared" si="246"/>
        <v>un</v>
      </c>
      <c r="E15759" s="288">
        <v>9.7200000000000006</v>
      </c>
    </row>
    <row r="15760" spans="1:5" x14ac:dyDescent="0.2">
      <c r="A15760" s="287" t="s">
        <v>15765</v>
      </c>
      <c r="B15760" s="287" t="s">
        <v>31712</v>
      </c>
      <c r="C15760" s="287" t="s">
        <v>22946</v>
      </c>
      <c r="D15760" t="str">
        <f t="shared" si="246"/>
        <v>un</v>
      </c>
      <c r="E15760" s="288">
        <v>11.54</v>
      </c>
    </row>
    <row r="15761" spans="1:5" x14ac:dyDescent="0.2">
      <c r="A15761" s="287" t="s">
        <v>15766</v>
      </c>
      <c r="B15761" s="287" t="s">
        <v>31712</v>
      </c>
      <c r="C15761" s="287" t="s">
        <v>22946</v>
      </c>
      <c r="D15761" t="str">
        <f t="shared" si="246"/>
        <v>un</v>
      </c>
      <c r="E15761" s="288">
        <v>10.46</v>
      </c>
    </row>
    <row r="15762" spans="1:5" x14ac:dyDescent="0.2">
      <c r="A15762" s="287" t="s">
        <v>15767</v>
      </c>
      <c r="B15762" s="287" t="s">
        <v>31713</v>
      </c>
      <c r="C15762" s="287" t="s">
        <v>22946</v>
      </c>
      <c r="D15762" t="str">
        <f t="shared" si="246"/>
        <v>un</v>
      </c>
      <c r="E15762" s="288">
        <v>11.99</v>
      </c>
    </row>
    <row r="15763" spans="1:5" x14ac:dyDescent="0.2">
      <c r="A15763" s="287" t="s">
        <v>15768</v>
      </c>
      <c r="B15763" s="287" t="s">
        <v>31713</v>
      </c>
      <c r="C15763" s="287" t="s">
        <v>22946</v>
      </c>
      <c r="D15763" t="str">
        <f t="shared" si="246"/>
        <v>un</v>
      </c>
      <c r="E15763" s="288">
        <v>10.91</v>
      </c>
    </row>
    <row r="15764" spans="1:5" x14ac:dyDescent="0.2">
      <c r="A15764" s="287" t="s">
        <v>15769</v>
      </c>
      <c r="B15764" s="287" t="s">
        <v>31714</v>
      </c>
      <c r="C15764" s="287" t="s">
        <v>22946</v>
      </c>
      <c r="D15764" t="str">
        <f t="shared" si="246"/>
        <v>un</v>
      </c>
      <c r="E15764" s="288">
        <v>13.65</v>
      </c>
    </row>
    <row r="15765" spans="1:5" x14ac:dyDescent="0.2">
      <c r="A15765" s="287" t="s">
        <v>15770</v>
      </c>
      <c r="B15765" s="287" t="s">
        <v>31714</v>
      </c>
      <c r="C15765" s="287" t="s">
        <v>22946</v>
      </c>
      <c r="D15765" t="str">
        <f t="shared" si="246"/>
        <v>un</v>
      </c>
      <c r="E15765" s="288">
        <v>12.57</v>
      </c>
    </row>
    <row r="15766" spans="1:5" x14ac:dyDescent="0.2">
      <c r="A15766" s="287" t="s">
        <v>15771</v>
      </c>
      <c r="B15766" s="287" t="s">
        <v>31715</v>
      </c>
      <c r="C15766" s="287" t="s">
        <v>22946</v>
      </c>
      <c r="D15766" t="str">
        <f t="shared" si="246"/>
        <v>un</v>
      </c>
      <c r="E15766" s="288">
        <v>14.74</v>
      </c>
    </row>
    <row r="15767" spans="1:5" x14ac:dyDescent="0.2">
      <c r="A15767" s="287" t="s">
        <v>15772</v>
      </c>
      <c r="B15767" s="287" t="s">
        <v>31715</v>
      </c>
      <c r="C15767" s="287" t="s">
        <v>22946</v>
      </c>
      <c r="D15767" t="str">
        <f t="shared" si="246"/>
        <v>un</v>
      </c>
      <c r="E15767" s="288">
        <v>13.66</v>
      </c>
    </row>
    <row r="15768" spans="1:5" x14ac:dyDescent="0.2">
      <c r="A15768" s="287" t="s">
        <v>15773</v>
      </c>
      <c r="B15768" s="287" t="s">
        <v>31716</v>
      </c>
      <c r="C15768" s="287" t="s">
        <v>22946</v>
      </c>
      <c r="D15768" t="str">
        <f t="shared" si="246"/>
        <v>un</v>
      </c>
      <c r="E15768" s="288">
        <v>11.6</v>
      </c>
    </row>
    <row r="15769" spans="1:5" x14ac:dyDescent="0.2">
      <c r="A15769" s="287" t="s">
        <v>15774</v>
      </c>
      <c r="B15769" s="287" t="s">
        <v>31716</v>
      </c>
      <c r="C15769" s="287" t="s">
        <v>22946</v>
      </c>
      <c r="D15769" t="str">
        <f t="shared" si="246"/>
        <v>un</v>
      </c>
      <c r="E15769" s="288">
        <v>10.52</v>
      </c>
    </row>
    <row r="15770" spans="1:5" x14ac:dyDescent="0.2">
      <c r="A15770" s="287" t="s">
        <v>15775</v>
      </c>
      <c r="B15770" s="287" t="s">
        <v>31717</v>
      </c>
      <c r="C15770" s="287" t="s">
        <v>22946</v>
      </c>
      <c r="D15770" t="str">
        <f t="shared" si="246"/>
        <v>un</v>
      </c>
      <c r="E15770" s="288">
        <v>12.19</v>
      </c>
    </row>
    <row r="15771" spans="1:5" x14ac:dyDescent="0.2">
      <c r="A15771" s="287" t="s">
        <v>15776</v>
      </c>
      <c r="B15771" s="287" t="s">
        <v>31717</v>
      </c>
      <c r="C15771" s="287" t="s">
        <v>22946</v>
      </c>
      <c r="D15771" t="str">
        <f t="shared" si="246"/>
        <v>un</v>
      </c>
      <c r="E15771" s="288">
        <v>11.11</v>
      </c>
    </row>
    <row r="15772" spans="1:5" x14ac:dyDescent="0.2">
      <c r="A15772" s="287" t="s">
        <v>15777</v>
      </c>
      <c r="B15772" s="287" t="s">
        <v>31718</v>
      </c>
      <c r="C15772" s="287" t="s">
        <v>22946</v>
      </c>
      <c r="D15772" t="str">
        <f t="shared" si="246"/>
        <v>un</v>
      </c>
      <c r="E15772" s="288">
        <v>13.07</v>
      </c>
    </row>
    <row r="15773" spans="1:5" x14ac:dyDescent="0.2">
      <c r="A15773" s="287" t="s">
        <v>15778</v>
      </c>
      <c r="B15773" s="287" t="s">
        <v>31718</v>
      </c>
      <c r="C15773" s="287" t="s">
        <v>22946</v>
      </c>
      <c r="D15773" t="str">
        <f t="shared" si="246"/>
        <v>un</v>
      </c>
      <c r="E15773" s="288">
        <v>11.99</v>
      </c>
    </row>
    <row r="15774" spans="1:5" x14ac:dyDescent="0.2">
      <c r="A15774" s="287" t="s">
        <v>15779</v>
      </c>
      <c r="B15774" s="287" t="s">
        <v>31719</v>
      </c>
      <c r="C15774" s="287" t="s">
        <v>22946</v>
      </c>
      <c r="D15774" t="str">
        <f t="shared" si="246"/>
        <v>un</v>
      </c>
      <c r="E15774" s="288">
        <v>14.98</v>
      </c>
    </row>
    <row r="15775" spans="1:5" x14ac:dyDescent="0.2">
      <c r="A15775" s="287" t="s">
        <v>15780</v>
      </c>
      <c r="B15775" s="287" t="s">
        <v>31719</v>
      </c>
      <c r="C15775" s="287" t="s">
        <v>22946</v>
      </c>
      <c r="D15775" t="str">
        <f t="shared" si="246"/>
        <v>un</v>
      </c>
      <c r="E15775" s="288">
        <v>13.9</v>
      </c>
    </row>
    <row r="15776" spans="1:5" x14ac:dyDescent="0.2">
      <c r="A15776" s="287" t="s">
        <v>15781</v>
      </c>
      <c r="B15776" s="287" t="s">
        <v>31720</v>
      </c>
      <c r="C15776" s="287" t="s">
        <v>22946</v>
      </c>
      <c r="D15776" t="str">
        <f t="shared" si="246"/>
        <v>un</v>
      </c>
      <c r="E15776" s="288">
        <v>16.63</v>
      </c>
    </row>
    <row r="15777" spans="1:5" x14ac:dyDescent="0.2">
      <c r="A15777" s="287" t="s">
        <v>15782</v>
      </c>
      <c r="B15777" s="287" t="s">
        <v>31720</v>
      </c>
      <c r="C15777" s="287" t="s">
        <v>22946</v>
      </c>
      <c r="D15777" t="str">
        <f t="shared" si="246"/>
        <v>un</v>
      </c>
      <c r="E15777" s="288">
        <v>15.55</v>
      </c>
    </row>
    <row r="15778" spans="1:5" x14ac:dyDescent="0.2">
      <c r="A15778" s="287" t="s">
        <v>15783</v>
      </c>
      <c r="B15778" s="287" t="s">
        <v>31721</v>
      </c>
      <c r="C15778" s="287" t="s">
        <v>22946</v>
      </c>
      <c r="D15778" t="str">
        <f t="shared" si="246"/>
        <v>un</v>
      </c>
      <c r="E15778" s="288">
        <v>11.06</v>
      </c>
    </row>
    <row r="15779" spans="1:5" x14ac:dyDescent="0.2">
      <c r="A15779" s="287" t="s">
        <v>15784</v>
      </c>
      <c r="B15779" s="287" t="s">
        <v>31721</v>
      </c>
      <c r="C15779" s="287" t="s">
        <v>22946</v>
      </c>
      <c r="D15779" t="str">
        <f t="shared" si="246"/>
        <v>un</v>
      </c>
      <c r="E15779" s="288">
        <v>9.98</v>
      </c>
    </row>
    <row r="15780" spans="1:5" x14ac:dyDescent="0.2">
      <c r="A15780" s="287" t="s">
        <v>15785</v>
      </c>
      <c r="B15780" s="287" t="s">
        <v>31722</v>
      </c>
      <c r="C15780" s="287" t="s">
        <v>22946</v>
      </c>
      <c r="D15780" t="str">
        <f t="shared" si="246"/>
        <v>un</v>
      </c>
      <c r="E15780" s="288">
        <v>11.49</v>
      </c>
    </row>
    <row r="15781" spans="1:5" x14ac:dyDescent="0.2">
      <c r="A15781" s="287" t="s">
        <v>15786</v>
      </c>
      <c r="B15781" s="287" t="s">
        <v>31722</v>
      </c>
      <c r="C15781" s="287" t="s">
        <v>22946</v>
      </c>
      <c r="D15781" t="str">
        <f t="shared" si="246"/>
        <v>un</v>
      </c>
      <c r="E15781" s="288">
        <v>10.41</v>
      </c>
    </row>
    <row r="15782" spans="1:5" x14ac:dyDescent="0.2">
      <c r="A15782" s="287" t="s">
        <v>15787</v>
      </c>
      <c r="B15782" s="287" t="s">
        <v>31723</v>
      </c>
      <c r="C15782" s="287" t="s">
        <v>22946</v>
      </c>
      <c r="D15782" t="str">
        <f t="shared" si="246"/>
        <v>un</v>
      </c>
      <c r="E15782" s="288">
        <v>12.38</v>
      </c>
    </row>
    <row r="15783" spans="1:5" x14ac:dyDescent="0.2">
      <c r="A15783" s="287" t="s">
        <v>15788</v>
      </c>
      <c r="B15783" s="287" t="s">
        <v>31723</v>
      </c>
      <c r="C15783" s="287" t="s">
        <v>22946</v>
      </c>
      <c r="D15783" t="str">
        <f t="shared" si="246"/>
        <v>un</v>
      </c>
      <c r="E15783" s="288">
        <v>11.3</v>
      </c>
    </row>
    <row r="15784" spans="1:5" x14ac:dyDescent="0.2">
      <c r="A15784" s="287" t="s">
        <v>15789</v>
      </c>
      <c r="B15784" s="287" t="s">
        <v>31724</v>
      </c>
      <c r="C15784" s="287" t="s">
        <v>22946</v>
      </c>
      <c r="D15784" t="str">
        <f t="shared" si="246"/>
        <v>un</v>
      </c>
      <c r="E15784" s="288">
        <v>13.77</v>
      </c>
    </row>
    <row r="15785" spans="1:5" x14ac:dyDescent="0.2">
      <c r="A15785" s="287" t="s">
        <v>15790</v>
      </c>
      <c r="B15785" s="287" t="s">
        <v>31724</v>
      </c>
      <c r="C15785" s="287" t="s">
        <v>22946</v>
      </c>
      <c r="D15785" t="str">
        <f t="shared" si="246"/>
        <v>un</v>
      </c>
      <c r="E15785" s="288">
        <v>12.69</v>
      </c>
    </row>
    <row r="15786" spans="1:5" x14ac:dyDescent="0.2">
      <c r="A15786" s="287" t="s">
        <v>15791</v>
      </c>
      <c r="B15786" s="287" t="s">
        <v>31725</v>
      </c>
      <c r="C15786" s="287" t="s">
        <v>22946</v>
      </c>
      <c r="D15786" t="str">
        <f t="shared" si="246"/>
        <v>un</v>
      </c>
      <c r="E15786" s="288">
        <v>15.01</v>
      </c>
    </row>
    <row r="15787" spans="1:5" x14ac:dyDescent="0.2">
      <c r="A15787" s="287" t="s">
        <v>15792</v>
      </c>
      <c r="B15787" s="287" t="s">
        <v>31725</v>
      </c>
      <c r="C15787" s="287" t="s">
        <v>22946</v>
      </c>
      <c r="D15787" t="str">
        <f t="shared" si="246"/>
        <v>un</v>
      </c>
      <c r="E15787" s="288">
        <v>13.93</v>
      </c>
    </row>
    <row r="15788" spans="1:5" x14ac:dyDescent="0.2">
      <c r="A15788" s="287" t="s">
        <v>15793</v>
      </c>
      <c r="B15788" s="287" t="s">
        <v>31726</v>
      </c>
      <c r="C15788" s="287" t="s">
        <v>22946</v>
      </c>
      <c r="D15788" t="str">
        <f t="shared" si="246"/>
        <v>un</v>
      </c>
      <c r="E15788" s="288">
        <v>15.07</v>
      </c>
    </row>
    <row r="15789" spans="1:5" x14ac:dyDescent="0.2">
      <c r="A15789" s="287" t="s">
        <v>15794</v>
      </c>
      <c r="B15789" s="287" t="s">
        <v>31726</v>
      </c>
      <c r="C15789" s="287" t="s">
        <v>22946</v>
      </c>
      <c r="D15789" t="str">
        <f t="shared" si="246"/>
        <v>un</v>
      </c>
      <c r="E15789" s="288">
        <v>13.99</v>
      </c>
    </row>
    <row r="15790" spans="1:5" x14ac:dyDescent="0.2">
      <c r="A15790" s="287" t="s">
        <v>15795</v>
      </c>
      <c r="B15790" s="287" t="s">
        <v>31727</v>
      </c>
      <c r="C15790" s="287" t="s">
        <v>22946</v>
      </c>
      <c r="D15790" t="str">
        <f t="shared" si="246"/>
        <v>un</v>
      </c>
      <c r="E15790" s="288">
        <v>11.85</v>
      </c>
    </row>
    <row r="15791" spans="1:5" x14ac:dyDescent="0.2">
      <c r="A15791" s="287" t="s">
        <v>15796</v>
      </c>
      <c r="B15791" s="287" t="s">
        <v>31727</v>
      </c>
      <c r="C15791" s="287" t="s">
        <v>22946</v>
      </c>
      <c r="D15791" t="str">
        <f t="shared" si="246"/>
        <v>un</v>
      </c>
      <c r="E15791" s="288">
        <v>10.77</v>
      </c>
    </row>
    <row r="15792" spans="1:5" x14ac:dyDescent="0.2">
      <c r="A15792" s="287" t="s">
        <v>15797</v>
      </c>
      <c r="B15792" s="287" t="s">
        <v>31728</v>
      </c>
      <c r="C15792" s="287" t="s">
        <v>22946</v>
      </c>
      <c r="D15792" t="str">
        <f t="shared" si="246"/>
        <v>un</v>
      </c>
      <c r="E15792" s="288">
        <v>12.85</v>
      </c>
    </row>
    <row r="15793" spans="1:5" x14ac:dyDescent="0.2">
      <c r="A15793" s="287" t="s">
        <v>15798</v>
      </c>
      <c r="B15793" s="287" t="s">
        <v>31728</v>
      </c>
      <c r="C15793" s="287" t="s">
        <v>22946</v>
      </c>
      <c r="D15793" t="str">
        <f t="shared" si="246"/>
        <v>un</v>
      </c>
      <c r="E15793" s="288">
        <v>11.77</v>
      </c>
    </row>
    <row r="15794" spans="1:5" x14ac:dyDescent="0.2">
      <c r="A15794" s="287" t="s">
        <v>15799</v>
      </c>
      <c r="B15794" s="287" t="s">
        <v>31729</v>
      </c>
      <c r="C15794" s="287" t="s">
        <v>22946</v>
      </c>
      <c r="D15794" t="str">
        <f t="shared" si="246"/>
        <v>un</v>
      </c>
      <c r="E15794" s="288">
        <v>13.93</v>
      </c>
    </row>
    <row r="15795" spans="1:5" x14ac:dyDescent="0.2">
      <c r="A15795" s="287" t="s">
        <v>15800</v>
      </c>
      <c r="B15795" s="287" t="s">
        <v>31729</v>
      </c>
      <c r="C15795" s="287" t="s">
        <v>22946</v>
      </c>
      <c r="D15795" t="str">
        <f t="shared" si="246"/>
        <v>un</v>
      </c>
      <c r="E15795" s="288">
        <v>12.85</v>
      </c>
    </row>
    <row r="15796" spans="1:5" x14ac:dyDescent="0.2">
      <c r="A15796" s="287" t="s">
        <v>15801</v>
      </c>
      <c r="B15796" s="287" t="s">
        <v>31730</v>
      </c>
      <c r="C15796" s="287" t="s">
        <v>22946</v>
      </c>
      <c r="D15796" t="str">
        <f t="shared" si="246"/>
        <v>un</v>
      </c>
      <c r="E15796" s="288">
        <v>15.73</v>
      </c>
    </row>
    <row r="15797" spans="1:5" x14ac:dyDescent="0.2">
      <c r="A15797" s="287" t="s">
        <v>15802</v>
      </c>
      <c r="B15797" s="287" t="s">
        <v>31730</v>
      </c>
      <c r="C15797" s="287" t="s">
        <v>22946</v>
      </c>
      <c r="D15797" t="str">
        <f t="shared" si="246"/>
        <v>un</v>
      </c>
      <c r="E15797" s="288">
        <v>14.65</v>
      </c>
    </row>
    <row r="15798" spans="1:5" x14ac:dyDescent="0.2">
      <c r="A15798" s="287" t="s">
        <v>15803</v>
      </c>
      <c r="B15798" s="287" t="s">
        <v>31731</v>
      </c>
      <c r="C15798" s="287" t="s">
        <v>22946</v>
      </c>
      <c r="D15798" t="str">
        <f t="shared" si="246"/>
        <v>un</v>
      </c>
      <c r="E15798" s="288">
        <v>17.78</v>
      </c>
    </row>
    <row r="15799" spans="1:5" x14ac:dyDescent="0.2">
      <c r="A15799" s="287" t="s">
        <v>15804</v>
      </c>
      <c r="B15799" s="287" t="s">
        <v>31731</v>
      </c>
      <c r="C15799" s="287" t="s">
        <v>22946</v>
      </c>
      <c r="D15799" t="str">
        <f t="shared" si="246"/>
        <v>un</v>
      </c>
      <c r="E15799" s="288">
        <v>16.7</v>
      </c>
    </row>
    <row r="15800" spans="1:5" x14ac:dyDescent="0.2">
      <c r="A15800" s="287" t="s">
        <v>15805</v>
      </c>
      <c r="B15800" s="287" t="s">
        <v>31732</v>
      </c>
      <c r="C15800" s="287" t="s">
        <v>22946</v>
      </c>
      <c r="D15800" t="str">
        <f t="shared" si="246"/>
        <v>un</v>
      </c>
      <c r="E15800" s="288">
        <v>13.43</v>
      </c>
    </row>
    <row r="15801" spans="1:5" x14ac:dyDescent="0.2">
      <c r="A15801" s="287" t="s">
        <v>15806</v>
      </c>
      <c r="B15801" s="287" t="s">
        <v>31732</v>
      </c>
      <c r="C15801" s="287" t="s">
        <v>22946</v>
      </c>
      <c r="D15801" t="str">
        <f t="shared" si="246"/>
        <v>un</v>
      </c>
      <c r="E15801" s="288">
        <v>12.35</v>
      </c>
    </row>
    <row r="15802" spans="1:5" x14ac:dyDescent="0.2">
      <c r="A15802" s="287" t="s">
        <v>15807</v>
      </c>
      <c r="B15802" s="287" t="s">
        <v>31733</v>
      </c>
      <c r="C15802" s="287" t="s">
        <v>22946</v>
      </c>
      <c r="D15802" t="str">
        <f t="shared" si="246"/>
        <v>un</v>
      </c>
      <c r="E15802" s="288">
        <v>14.26</v>
      </c>
    </row>
    <row r="15803" spans="1:5" x14ac:dyDescent="0.2">
      <c r="A15803" s="287" t="s">
        <v>15808</v>
      </c>
      <c r="B15803" s="287" t="s">
        <v>31733</v>
      </c>
      <c r="C15803" s="287" t="s">
        <v>22946</v>
      </c>
      <c r="D15803" t="str">
        <f t="shared" si="246"/>
        <v>un</v>
      </c>
      <c r="E15803" s="288">
        <v>13.18</v>
      </c>
    </row>
    <row r="15804" spans="1:5" x14ac:dyDescent="0.2">
      <c r="A15804" s="287" t="s">
        <v>15809</v>
      </c>
      <c r="B15804" s="287" t="s">
        <v>31734</v>
      </c>
      <c r="C15804" s="287" t="s">
        <v>22946</v>
      </c>
      <c r="D15804" t="str">
        <f t="shared" si="246"/>
        <v>un</v>
      </c>
      <c r="E15804" s="288">
        <v>15.09</v>
      </c>
    </row>
    <row r="15805" spans="1:5" x14ac:dyDescent="0.2">
      <c r="A15805" s="287" t="s">
        <v>15810</v>
      </c>
      <c r="B15805" s="287" t="s">
        <v>31734</v>
      </c>
      <c r="C15805" s="287" t="s">
        <v>22946</v>
      </c>
      <c r="D15805" t="str">
        <f t="shared" si="246"/>
        <v>un</v>
      </c>
      <c r="E15805" s="288">
        <v>14.01</v>
      </c>
    </row>
    <row r="15806" spans="1:5" x14ac:dyDescent="0.2">
      <c r="A15806" s="287" t="s">
        <v>15811</v>
      </c>
      <c r="B15806" s="287" t="s">
        <v>31735</v>
      </c>
      <c r="C15806" s="287" t="s">
        <v>22946</v>
      </c>
      <c r="D15806" t="str">
        <f t="shared" si="246"/>
        <v>un</v>
      </c>
      <c r="E15806" s="288">
        <v>18.07</v>
      </c>
    </row>
    <row r="15807" spans="1:5" x14ac:dyDescent="0.2">
      <c r="A15807" s="287" t="s">
        <v>15812</v>
      </c>
      <c r="B15807" s="287" t="s">
        <v>31735</v>
      </c>
      <c r="C15807" s="287" t="s">
        <v>22946</v>
      </c>
      <c r="D15807" t="str">
        <f t="shared" si="246"/>
        <v>un</v>
      </c>
      <c r="E15807" s="288">
        <v>16.989999999999998</v>
      </c>
    </row>
    <row r="15808" spans="1:5" x14ac:dyDescent="0.2">
      <c r="A15808" s="287" t="s">
        <v>15813</v>
      </c>
      <c r="B15808" s="287" t="s">
        <v>31736</v>
      </c>
      <c r="C15808" s="287" t="s">
        <v>22946</v>
      </c>
      <c r="D15808" t="str">
        <f t="shared" si="246"/>
        <v>un</v>
      </c>
      <c r="E15808" s="288">
        <v>19.72</v>
      </c>
    </row>
    <row r="15809" spans="1:5" x14ac:dyDescent="0.2">
      <c r="A15809" s="287" t="s">
        <v>15814</v>
      </c>
      <c r="B15809" s="287" t="s">
        <v>31736</v>
      </c>
      <c r="C15809" s="287" t="s">
        <v>22946</v>
      </c>
      <c r="D15809" t="str">
        <f t="shared" si="246"/>
        <v>un</v>
      </c>
      <c r="E15809" s="288">
        <v>18.64</v>
      </c>
    </row>
    <row r="15810" spans="1:5" x14ac:dyDescent="0.2">
      <c r="A15810" s="287" t="s">
        <v>15815</v>
      </c>
      <c r="B15810" s="287" t="s">
        <v>31737</v>
      </c>
      <c r="C15810" s="287" t="s">
        <v>22946</v>
      </c>
      <c r="D15810" t="str">
        <f t="shared" ref="D15810:D15873" si="247">LOWER(C15810)</f>
        <v>un</v>
      </c>
      <c r="E15810" s="288">
        <v>9.7799999999999994</v>
      </c>
    </row>
    <row r="15811" spans="1:5" x14ac:dyDescent="0.2">
      <c r="A15811" s="287" t="s">
        <v>15816</v>
      </c>
      <c r="B15811" s="287" t="s">
        <v>31737</v>
      </c>
      <c r="C15811" s="287" t="s">
        <v>22946</v>
      </c>
      <c r="D15811" t="str">
        <f t="shared" si="247"/>
        <v>un</v>
      </c>
      <c r="E15811" s="288">
        <v>8.6999999999999993</v>
      </c>
    </row>
    <row r="15812" spans="1:5" x14ac:dyDescent="0.2">
      <c r="A15812" s="287" t="s">
        <v>15817</v>
      </c>
      <c r="B15812" s="287" t="s">
        <v>31738</v>
      </c>
      <c r="C15812" s="287" t="s">
        <v>22946</v>
      </c>
      <c r="D15812" t="str">
        <f t="shared" si="247"/>
        <v>un</v>
      </c>
      <c r="E15812" s="288">
        <v>13.48</v>
      </c>
    </row>
    <row r="15813" spans="1:5" x14ac:dyDescent="0.2">
      <c r="A15813" s="287" t="s">
        <v>15818</v>
      </c>
      <c r="B15813" s="287" t="s">
        <v>31738</v>
      </c>
      <c r="C15813" s="287" t="s">
        <v>22946</v>
      </c>
      <c r="D15813" t="str">
        <f t="shared" si="247"/>
        <v>un</v>
      </c>
      <c r="E15813" s="288">
        <v>12.4</v>
      </c>
    </row>
    <row r="15814" spans="1:5" x14ac:dyDescent="0.2">
      <c r="A15814" s="287" t="s">
        <v>15819</v>
      </c>
      <c r="B15814" s="287" t="s">
        <v>31739</v>
      </c>
      <c r="C15814" s="287" t="s">
        <v>22946</v>
      </c>
      <c r="D15814" t="str">
        <f t="shared" si="247"/>
        <v>un</v>
      </c>
      <c r="E15814" s="288">
        <v>14.5</v>
      </c>
    </row>
    <row r="15815" spans="1:5" x14ac:dyDescent="0.2">
      <c r="A15815" s="287" t="s">
        <v>15820</v>
      </c>
      <c r="B15815" s="287" t="s">
        <v>31739</v>
      </c>
      <c r="C15815" s="287" t="s">
        <v>22946</v>
      </c>
      <c r="D15815" t="str">
        <f t="shared" si="247"/>
        <v>un</v>
      </c>
      <c r="E15815" s="288">
        <v>13.42</v>
      </c>
    </row>
    <row r="15816" spans="1:5" x14ac:dyDescent="0.2">
      <c r="A15816" s="287" t="s">
        <v>15821</v>
      </c>
      <c r="B15816" s="287" t="s">
        <v>31740</v>
      </c>
      <c r="C15816" s="287" t="s">
        <v>22946</v>
      </c>
      <c r="D15816" t="str">
        <f t="shared" si="247"/>
        <v>un</v>
      </c>
      <c r="E15816" s="288">
        <v>15.42</v>
      </c>
    </row>
    <row r="15817" spans="1:5" x14ac:dyDescent="0.2">
      <c r="A15817" s="287" t="s">
        <v>15822</v>
      </c>
      <c r="B15817" s="287" t="s">
        <v>31740</v>
      </c>
      <c r="C15817" s="287" t="s">
        <v>22946</v>
      </c>
      <c r="D15817" t="str">
        <f t="shared" si="247"/>
        <v>un</v>
      </c>
      <c r="E15817" s="288">
        <v>14.34</v>
      </c>
    </row>
    <row r="15818" spans="1:5" x14ac:dyDescent="0.2">
      <c r="A15818" s="287" t="s">
        <v>15823</v>
      </c>
      <c r="B15818" s="287" t="s">
        <v>31741</v>
      </c>
      <c r="C15818" s="287" t="s">
        <v>22946</v>
      </c>
      <c r="D15818" t="str">
        <f t="shared" si="247"/>
        <v>un</v>
      </c>
      <c r="E15818" s="288">
        <v>17.84</v>
      </c>
    </row>
    <row r="15819" spans="1:5" x14ac:dyDescent="0.2">
      <c r="A15819" s="287" t="s">
        <v>15824</v>
      </c>
      <c r="B15819" s="287" t="s">
        <v>31741</v>
      </c>
      <c r="C15819" s="287" t="s">
        <v>22946</v>
      </c>
      <c r="D15819" t="str">
        <f t="shared" si="247"/>
        <v>un</v>
      </c>
      <c r="E15819" s="288">
        <v>16.760000000000002</v>
      </c>
    </row>
    <row r="15820" spans="1:5" x14ac:dyDescent="0.2">
      <c r="A15820" s="287" t="s">
        <v>15825</v>
      </c>
      <c r="B15820" s="287" t="s">
        <v>31742</v>
      </c>
      <c r="C15820" s="287" t="s">
        <v>22946</v>
      </c>
      <c r="D15820" t="str">
        <f t="shared" si="247"/>
        <v>un</v>
      </c>
      <c r="E15820" s="288">
        <v>20.13</v>
      </c>
    </row>
    <row r="15821" spans="1:5" x14ac:dyDescent="0.2">
      <c r="A15821" s="287" t="s">
        <v>15826</v>
      </c>
      <c r="B15821" s="287" t="s">
        <v>31742</v>
      </c>
      <c r="C15821" s="287" t="s">
        <v>22946</v>
      </c>
      <c r="D15821" t="str">
        <f t="shared" si="247"/>
        <v>un</v>
      </c>
      <c r="E15821" s="288">
        <v>19.05</v>
      </c>
    </row>
    <row r="15822" spans="1:5" x14ac:dyDescent="0.2">
      <c r="A15822" s="287" t="s">
        <v>15827</v>
      </c>
      <c r="B15822" s="287" t="s">
        <v>31743</v>
      </c>
      <c r="C15822" s="287" t="s">
        <v>22946</v>
      </c>
      <c r="D15822" t="str">
        <f t="shared" si="247"/>
        <v>un</v>
      </c>
      <c r="E15822" s="288">
        <v>16.04</v>
      </c>
    </row>
    <row r="15823" spans="1:5" x14ac:dyDescent="0.2">
      <c r="A15823" s="287" t="s">
        <v>15828</v>
      </c>
      <c r="B15823" s="287" t="s">
        <v>31743</v>
      </c>
      <c r="C15823" s="287" t="s">
        <v>22946</v>
      </c>
      <c r="D15823" t="str">
        <f t="shared" si="247"/>
        <v>un</v>
      </c>
      <c r="E15823" s="288">
        <v>14.96</v>
      </c>
    </row>
    <row r="15824" spans="1:5" x14ac:dyDescent="0.2">
      <c r="A15824" s="287" t="s">
        <v>15829</v>
      </c>
      <c r="B15824" s="287" t="s">
        <v>31744</v>
      </c>
      <c r="C15824" s="287" t="s">
        <v>22946</v>
      </c>
      <c r="D15824" t="str">
        <f t="shared" si="247"/>
        <v>un</v>
      </c>
      <c r="E15824" s="288">
        <v>17.579999999999998</v>
      </c>
    </row>
    <row r="15825" spans="1:5" x14ac:dyDescent="0.2">
      <c r="A15825" s="287" t="s">
        <v>15830</v>
      </c>
      <c r="B15825" s="287" t="s">
        <v>31744</v>
      </c>
      <c r="C15825" s="287" t="s">
        <v>22946</v>
      </c>
      <c r="D15825" t="str">
        <f t="shared" si="247"/>
        <v>un</v>
      </c>
      <c r="E15825" s="288">
        <v>16.5</v>
      </c>
    </row>
    <row r="15826" spans="1:5" x14ac:dyDescent="0.2">
      <c r="A15826" s="287" t="s">
        <v>15831</v>
      </c>
      <c r="B15826" s="287" t="s">
        <v>31745</v>
      </c>
      <c r="C15826" s="287" t="s">
        <v>22946</v>
      </c>
      <c r="D15826" t="str">
        <f t="shared" si="247"/>
        <v>un</v>
      </c>
      <c r="E15826" s="288">
        <v>19.13</v>
      </c>
    </row>
    <row r="15827" spans="1:5" x14ac:dyDescent="0.2">
      <c r="A15827" s="287" t="s">
        <v>15832</v>
      </c>
      <c r="B15827" s="287" t="s">
        <v>31745</v>
      </c>
      <c r="C15827" s="287" t="s">
        <v>22946</v>
      </c>
      <c r="D15827" t="str">
        <f t="shared" si="247"/>
        <v>un</v>
      </c>
      <c r="E15827" s="288">
        <v>18.05</v>
      </c>
    </row>
    <row r="15828" spans="1:5" x14ac:dyDescent="0.2">
      <c r="A15828" s="287" t="s">
        <v>15833</v>
      </c>
      <c r="B15828" s="287" t="s">
        <v>31746</v>
      </c>
      <c r="C15828" s="287" t="s">
        <v>22946</v>
      </c>
      <c r="D15828" t="str">
        <f t="shared" si="247"/>
        <v>un</v>
      </c>
      <c r="E15828" s="288">
        <v>21.9</v>
      </c>
    </row>
    <row r="15829" spans="1:5" x14ac:dyDescent="0.2">
      <c r="A15829" s="287" t="s">
        <v>15834</v>
      </c>
      <c r="B15829" s="287" t="s">
        <v>31746</v>
      </c>
      <c r="C15829" s="287" t="s">
        <v>22946</v>
      </c>
      <c r="D15829" t="str">
        <f t="shared" si="247"/>
        <v>un</v>
      </c>
      <c r="E15829" s="288">
        <v>20.82</v>
      </c>
    </row>
    <row r="15830" spans="1:5" x14ac:dyDescent="0.2">
      <c r="A15830" s="287" t="s">
        <v>15835</v>
      </c>
      <c r="B15830" s="287" t="s">
        <v>31747</v>
      </c>
      <c r="C15830" s="287" t="s">
        <v>22946</v>
      </c>
      <c r="D15830" t="str">
        <f t="shared" si="247"/>
        <v>un</v>
      </c>
      <c r="E15830" s="288">
        <v>24.74</v>
      </c>
    </row>
    <row r="15831" spans="1:5" x14ac:dyDescent="0.2">
      <c r="A15831" s="287" t="s">
        <v>15836</v>
      </c>
      <c r="B15831" s="287" t="s">
        <v>31747</v>
      </c>
      <c r="C15831" s="287" t="s">
        <v>22946</v>
      </c>
      <c r="D15831" t="str">
        <f t="shared" si="247"/>
        <v>un</v>
      </c>
      <c r="E15831" s="288">
        <v>23.66</v>
      </c>
    </row>
    <row r="15832" spans="1:5" x14ac:dyDescent="0.2">
      <c r="A15832" s="287" t="s">
        <v>15837</v>
      </c>
      <c r="B15832" s="287" t="s">
        <v>31748</v>
      </c>
      <c r="C15832" s="287" t="s">
        <v>22946</v>
      </c>
      <c r="D15832" t="str">
        <f t="shared" si="247"/>
        <v>un</v>
      </c>
      <c r="E15832" s="288">
        <v>16.29</v>
      </c>
    </row>
    <row r="15833" spans="1:5" x14ac:dyDescent="0.2">
      <c r="A15833" s="287" t="s">
        <v>15838</v>
      </c>
      <c r="B15833" s="287" t="s">
        <v>31748</v>
      </c>
      <c r="C15833" s="287" t="s">
        <v>22946</v>
      </c>
      <c r="D15833" t="str">
        <f t="shared" si="247"/>
        <v>un</v>
      </c>
      <c r="E15833" s="288">
        <v>15.21</v>
      </c>
    </row>
    <row r="15834" spans="1:5" x14ac:dyDescent="0.2">
      <c r="A15834" s="287" t="s">
        <v>15839</v>
      </c>
      <c r="B15834" s="287" t="s">
        <v>31749</v>
      </c>
      <c r="C15834" s="287" t="s">
        <v>22946</v>
      </c>
      <c r="D15834" t="str">
        <f t="shared" si="247"/>
        <v>un</v>
      </c>
      <c r="E15834" s="288">
        <v>15.42</v>
      </c>
    </row>
    <row r="15835" spans="1:5" x14ac:dyDescent="0.2">
      <c r="A15835" s="287" t="s">
        <v>15840</v>
      </c>
      <c r="B15835" s="287" t="s">
        <v>31749</v>
      </c>
      <c r="C15835" s="287" t="s">
        <v>22946</v>
      </c>
      <c r="D15835" t="str">
        <f t="shared" si="247"/>
        <v>un</v>
      </c>
      <c r="E15835" s="288">
        <v>14.34</v>
      </c>
    </row>
    <row r="15836" spans="1:5" x14ac:dyDescent="0.2">
      <c r="A15836" s="287" t="s">
        <v>15841</v>
      </c>
      <c r="B15836" s="287" t="s">
        <v>31750</v>
      </c>
      <c r="C15836" s="287" t="s">
        <v>22946</v>
      </c>
      <c r="D15836" t="str">
        <f t="shared" si="247"/>
        <v>un</v>
      </c>
      <c r="E15836" s="288">
        <v>16.25</v>
      </c>
    </row>
    <row r="15837" spans="1:5" x14ac:dyDescent="0.2">
      <c r="A15837" s="287" t="s">
        <v>15842</v>
      </c>
      <c r="B15837" s="287" t="s">
        <v>31750</v>
      </c>
      <c r="C15837" s="287" t="s">
        <v>22946</v>
      </c>
      <c r="D15837" t="str">
        <f t="shared" si="247"/>
        <v>un</v>
      </c>
      <c r="E15837" s="288">
        <v>15.17</v>
      </c>
    </row>
    <row r="15838" spans="1:5" x14ac:dyDescent="0.2">
      <c r="A15838" s="287" t="s">
        <v>15843</v>
      </c>
      <c r="B15838" s="287" t="s">
        <v>31751</v>
      </c>
      <c r="C15838" s="287" t="s">
        <v>22946</v>
      </c>
      <c r="D15838" t="str">
        <f t="shared" si="247"/>
        <v>un</v>
      </c>
      <c r="E15838" s="288">
        <v>19.7</v>
      </c>
    </row>
    <row r="15839" spans="1:5" x14ac:dyDescent="0.2">
      <c r="A15839" s="287" t="s">
        <v>15844</v>
      </c>
      <c r="B15839" s="287" t="s">
        <v>31751</v>
      </c>
      <c r="C15839" s="287" t="s">
        <v>22946</v>
      </c>
      <c r="D15839" t="str">
        <f t="shared" si="247"/>
        <v>un</v>
      </c>
      <c r="E15839" s="288">
        <v>18.62</v>
      </c>
    </row>
    <row r="15840" spans="1:5" x14ac:dyDescent="0.2">
      <c r="A15840" s="287" t="s">
        <v>15845</v>
      </c>
      <c r="B15840" s="287" t="s">
        <v>31752</v>
      </c>
      <c r="C15840" s="287" t="s">
        <v>22946</v>
      </c>
      <c r="D15840" t="str">
        <f t="shared" si="247"/>
        <v>un</v>
      </c>
      <c r="E15840" s="288">
        <v>26.03</v>
      </c>
    </row>
    <row r="15841" spans="1:5" x14ac:dyDescent="0.2">
      <c r="A15841" s="287" t="s">
        <v>15846</v>
      </c>
      <c r="B15841" s="287" t="s">
        <v>31752</v>
      </c>
      <c r="C15841" s="287" t="s">
        <v>22946</v>
      </c>
      <c r="D15841" t="str">
        <f t="shared" si="247"/>
        <v>un</v>
      </c>
      <c r="E15841" s="288">
        <v>24.95</v>
      </c>
    </row>
    <row r="15842" spans="1:5" x14ac:dyDescent="0.2">
      <c r="A15842" s="287" t="s">
        <v>15847</v>
      </c>
      <c r="B15842" s="287" t="s">
        <v>31753</v>
      </c>
      <c r="C15842" s="287" t="s">
        <v>22946</v>
      </c>
      <c r="D15842" t="str">
        <f t="shared" si="247"/>
        <v>un</v>
      </c>
      <c r="E15842" s="288">
        <v>10.36</v>
      </c>
    </row>
    <row r="15843" spans="1:5" x14ac:dyDescent="0.2">
      <c r="A15843" s="287" t="s">
        <v>15848</v>
      </c>
      <c r="B15843" s="287" t="s">
        <v>31753</v>
      </c>
      <c r="C15843" s="287" t="s">
        <v>22946</v>
      </c>
      <c r="D15843" t="str">
        <f t="shared" si="247"/>
        <v>un</v>
      </c>
      <c r="E15843" s="288">
        <v>9.2799999999999994</v>
      </c>
    </row>
    <row r="15844" spans="1:5" x14ac:dyDescent="0.2">
      <c r="A15844" s="287" t="s">
        <v>15849</v>
      </c>
      <c r="B15844" s="287" t="s">
        <v>31754</v>
      </c>
      <c r="C15844" s="287" t="s">
        <v>22946</v>
      </c>
      <c r="D15844" t="str">
        <f t="shared" si="247"/>
        <v>un</v>
      </c>
      <c r="E15844" s="288">
        <v>10.16</v>
      </c>
    </row>
    <row r="15845" spans="1:5" x14ac:dyDescent="0.2">
      <c r="A15845" s="287" t="s">
        <v>15850</v>
      </c>
      <c r="B15845" s="287" t="s">
        <v>31754</v>
      </c>
      <c r="C15845" s="287" t="s">
        <v>22946</v>
      </c>
      <c r="D15845" t="str">
        <f t="shared" si="247"/>
        <v>un</v>
      </c>
      <c r="E15845" s="288">
        <v>9.08</v>
      </c>
    </row>
    <row r="15846" spans="1:5" x14ac:dyDescent="0.2">
      <c r="A15846" s="287" t="s">
        <v>15851</v>
      </c>
      <c r="B15846" s="287" t="s">
        <v>31755</v>
      </c>
      <c r="C15846" s="287" t="s">
        <v>22946</v>
      </c>
      <c r="D15846" t="str">
        <f t="shared" si="247"/>
        <v>un</v>
      </c>
      <c r="E15846" s="288">
        <v>12.53</v>
      </c>
    </row>
    <row r="15847" spans="1:5" x14ac:dyDescent="0.2">
      <c r="A15847" s="287" t="s">
        <v>15852</v>
      </c>
      <c r="B15847" s="287" t="s">
        <v>31755</v>
      </c>
      <c r="C15847" s="287" t="s">
        <v>22946</v>
      </c>
      <c r="D15847" t="str">
        <f t="shared" si="247"/>
        <v>un</v>
      </c>
      <c r="E15847" s="288">
        <v>11.45</v>
      </c>
    </row>
    <row r="15848" spans="1:5" x14ac:dyDescent="0.2">
      <c r="A15848" s="287" t="s">
        <v>15853</v>
      </c>
      <c r="B15848" s="287" t="s">
        <v>31756</v>
      </c>
      <c r="C15848" s="287" t="s">
        <v>22946</v>
      </c>
      <c r="D15848" t="str">
        <f t="shared" si="247"/>
        <v>un</v>
      </c>
      <c r="E15848" s="288">
        <v>13.51</v>
      </c>
    </row>
    <row r="15849" spans="1:5" x14ac:dyDescent="0.2">
      <c r="A15849" s="287" t="s">
        <v>15854</v>
      </c>
      <c r="B15849" s="287" t="s">
        <v>31756</v>
      </c>
      <c r="C15849" s="287" t="s">
        <v>22946</v>
      </c>
      <c r="D15849" t="str">
        <f t="shared" si="247"/>
        <v>un</v>
      </c>
      <c r="E15849" s="288">
        <v>12.43</v>
      </c>
    </row>
    <row r="15850" spans="1:5" x14ac:dyDescent="0.2">
      <c r="A15850" s="287" t="s">
        <v>15855</v>
      </c>
      <c r="B15850" s="287" t="s">
        <v>31757</v>
      </c>
      <c r="C15850" s="287" t="s">
        <v>22946</v>
      </c>
      <c r="D15850" t="str">
        <f t="shared" si="247"/>
        <v>un</v>
      </c>
      <c r="E15850" s="288">
        <v>17.11</v>
      </c>
    </row>
    <row r="15851" spans="1:5" x14ac:dyDescent="0.2">
      <c r="A15851" s="287" t="s">
        <v>15856</v>
      </c>
      <c r="B15851" s="287" t="s">
        <v>31757</v>
      </c>
      <c r="C15851" s="287" t="s">
        <v>22946</v>
      </c>
      <c r="D15851" t="str">
        <f t="shared" si="247"/>
        <v>un</v>
      </c>
      <c r="E15851" s="288">
        <v>16.03</v>
      </c>
    </row>
    <row r="15852" spans="1:5" x14ac:dyDescent="0.2">
      <c r="A15852" s="287" t="s">
        <v>15857</v>
      </c>
      <c r="B15852" s="287" t="s">
        <v>31758</v>
      </c>
      <c r="C15852" s="287" t="s">
        <v>22946</v>
      </c>
      <c r="D15852" t="str">
        <f t="shared" si="247"/>
        <v>un</v>
      </c>
      <c r="E15852" s="288">
        <v>19.649999999999999</v>
      </c>
    </row>
    <row r="15853" spans="1:5" x14ac:dyDescent="0.2">
      <c r="A15853" s="287" t="s">
        <v>15858</v>
      </c>
      <c r="B15853" s="287" t="s">
        <v>31758</v>
      </c>
      <c r="C15853" s="287" t="s">
        <v>22946</v>
      </c>
      <c r="D15853" t="str">
        <f t="shared" si="247"/>
        <v>un</v>
      </c>
      <c r="E15853" s="288">
        <v>18.57</v>
      </c>
    </row>
    <row r="15854" spans="1:5" x14ac:dyDescent="0.2">
      <c r="A15854" s="287" t="s">
        <v>15859</v>
      </c>
      <c r="B15854" s="287" t="s">
        <v>31759</v>
      </c>
      <c r="C15854" s="287" t="s">
        <v>22946</v>
      </c>
      <c r="D15854" t="str">
        <f t="shared" si="247"/>
        <v>un</v>
      </c>
      <c r="E15854" s="288">
        <v>11.93</v>
      </c>
    </row>
    <row r="15855" spans="1:5" x14ac:dyDescent="0.2">
      <c r="A15855" s="287" t="s">
        <v>15860</v>
      </c>
      <c r="B15855" s="287" t="s">
        <v>31759</v>
      </c>
      <c r="C15855" s="287" t="s">
        <v>22946</v>
      </c>
      <c r="D15855" t="str">
        <f t="shared" si="247"/>
        <v>un</v>
      </c>
      <c r="E15855" s="288">
        <v>10.85</v>
      </c>
    </row>
    <row r="15856" spans="1:5" x14ac:dyDescent="0.2">
      <c r="A15856" s="287" t="s">
        <v>15861</v>
      </c>
      <c r="B15856" s="287" t="s">
        <v>31760</v>
      </c>
      <c r="C15856" s="287" t="s">
        <v>22946</v>
      </c>
      <c r="D15856" t="str">
        <f t="shared" si="247"/>
        <v>un</v>
      </c>
      <c r="E15856" s="288">
        <v>13.06</v>
      </c>
    </row>
    <row r="15857" spans="1:5" x14ac:dyDescent="0.2">
      <c r="A15857" s="287" t="s">
        <v>15862</v>
      </c>
      <c r="B15857" s="287" t="s">
        <v>31760</v>
      </c>
      <c r="C15857" s="287" t="s">
        <v>22946</v>
      </c>
      <c r="D15857" t="str">
        <f t="shared" si="247"/>
        <v>un</v>
      </c>
      <c r="E15857" s="288">
        <v>11.98</v>
      </c>
    </row>
    <row r="15858" spans="1:5" x14ac:dyDescent="0.2">
      <c r="A15858" s="287" t="s">
        <v>15863</v>
      </c>
      <c r="B15858" s="287" t="s">
        <v>31761</v>
      </c>
      <c r="C15858" s="287" t="s">
        <v>22946</v>
      </c>
      <c r="D15858" t="str">
        <f t="shared" si="247"/>
        <v>un</v>
      </c>
      <c r="E15858" s="288">
        <v>15.28</v>
      </c>
    </row>
    <row r="15859" spans="1:5" x14ac:dyDescent="0.2">
      <c r="A15859" s="287" t="s">
        <v>15864</v>
      </c>
      <c r="B15859" s="287" t="s">
        <v>31761</v>
      </c>
      <c r="C15859" s="287" t="s">
        <v>22946</v>
      </c>
      <c r="D15859" t="str">
        <f t="shared" si="247"/>
        <v>un</v>
      </c>
      <c r="E15859" s="288">
        <v>14.2</v>
      </c>
    </row>
    <row r="15860" spans="1:5" x14ac:dyDescent="0.2">
      <c r="A15860" s="287" t="s">
        <v>15865</v>
      </c>
      <c r="B15860" s="287" t="s">
        <v>31762</v>
      </c>
      <c r="C15860" s="287" t="s">
        <v>22946</v>
      </c>
      <c r="D15860" t="str">
        <f t="shared" si="247"/>
        <v>un</v>
      </c>
      <c r="E15860" s="288">
        <v>17.86</v>
      </c>
    </row>
    <row r="15861" spans="1:5" x14ac:dyDescent="0.2">
      <c r="A15861" s="287" t="s">
        <v>15866</v>
      </c>
      <c r="B15861" s="287" t="s">
        <v>31762</v>
      </c>
      <c r="C15861" s="287" t="s">
        <v>22946</v>
      </c>
      <c r="D15861" t="str">
        <f t="shared" si="247"/>
        <v>un</v>
      </c>
      <c r="E15861" s="288">
        <v>16.78</v>
      </c>
    </row>
    <row r="15862" spans="1:5" x14ac:dyDescent="0.2">
      <c r="A15862" s="287" t="s">
        <v>15867</v>
      </c>
      <c r="B15862" s="287" t="s">
        <v>31763</v>
      </c>
      <c r="C15862" s="287" t="s">
        <v>22946</v>
      </c>
      <c r="D15862" t="str">
        <f t="shared" si="247"/>
        <v>un</v>
      </c>
      <c r="E15862" s="288">
        <v>20.41</v>
      </c>
    </row>
    <row r="15863" spans="1:5" x14ac:dyDescent="0.2">
      <c r="A15863" s="287" t="s">
        <v>15868</v>
      </c>
      <c r="B15863" s="287" t="s">
        <v>31763</v>
      </c>
      <c r="C15863" s="287" t="s">
        <v>22946</v>
      </c>
      <c r="D15863" t="str">
        <f t="shared" si="247"/>
        <v>un</v>
      </c>
      <c r="E15863" s="288">
        <v>19.329999999999998</v>
      </c>
    </row>
    <row r="15864" spans="1:5" x14ac:dyDescent="0.2">
      <c r="A15864" s="287" t="s">
        <v>15869</v>
      </c>
      <c r="B15864" s="287" t="s">
        <v>31764</v>
      </c>
      <c r="C15864" s="287" t="s">
        <v>22946</v>
      </c>
      <c r="D15864" t="str">
        <f t="shared" si="247"/>
        <v>un</v>
      </c>
      <c r="E15864" s="288">
        <v>12.32</v>
      </c>
    </row>
    <row r="15865" spans="1:5" x14ac:dyDescent="0.2">
      <c r="A15865" s="287" t="s">
        <v>15870</v>
      </c>
      <c r="B15865" s="287" t="s">
        <v>31764</v>
      </c>
      <c r="C15865" s="287" t="s">
        <v>22946</v>
      </c>
      <c r="D15865" t="str">
        <f t="shared" si="247"/>
        <v>un</v>
      </c>
      <c r="E15865" s="288">
        <v>11.24</v>
      </c>
    </row>
    <row r="15866" spans="1:5" x14ac:dyDescent="0.2">
      <c r="A15866" s="287" t="s">
        <v>15871</v>
      </c>
      <c r="B15866" s="287" t="s">
        <v>31765</v>
      </c>
      <c r="C15866" s="287" t="s">
        <v>22946</v>
      </c>
      <c r="D15866" t="str">
        <f t="shared" si="247"/>
        <v>un</v>
      </c>
      <c r="E15866" s="288">
        <v>14.56</v>
      </c>
    </row>
    <row r="15867" spans="1:5" x14ac:dyDescent="0.2">
      <c r="A15867" s="287" t="s">
        <v>15872</v>
      </c>
      <c r="B15867" s="287" t="s">
        <v>31765</v>
      </c>
      <c r="C15867" s="287" t="s">
        <v>22946</v>
      </c>
      <c r="D15867" t="str">
        <f t="shared" si="247"/>
        <v>un</v>
      </c>
      <c r="E15867" s="288">
        <v>13.48</v>
      </c>
    </row>
    <row r="15868" spans="1:5" x14ac:dyDescent="0.2">
      <c r="A15868" s="287" t="s">
        <v>15873</v>
      </c>
      <c r="B15868" s="287" t="s">
        <v>31766</v>
      </c>
      <c r="C15868" s="287" t="s">
        <v>22946</v>
      </c>
      <c r="D15868" t="str">
        <f t="shared" si="247"/>
        <v>un</v>
      </c>
      <c r="E15868" s="288">
        <v>14.25</v>
      </c>
    </row>
    <row r="15869" spans="1:5" x14ac:dyDescent="0.2">
      <c r="A15869" s="287" t="s">
        <v>15874</v>
      </c>
      <c r="B15869" s="287" t="s">
        <v>31766</v>
      </c>
      <c r="C15869" s="287" t="s">
        <v>22946</v>
      </c>
      <c r="D15869" t="str">
        <f t="shared" si="247"/>
        <v>un</v>
      </c>
      <c r="E15869" s="288">
        <v>13.17</v>
      </c>
    </row>
    <row r="15870" spans="1:5" x14ac:dyDescent="0.2">
      <c r="A15870" s="287" t="s">
        <v>15875</v>
      </c>
      <c r="B15870" s="287" t="s">
        <v>31767</v>
      </c>
      <c r="C15870" s="287" t="s">
        <v>22946</v>
      </c>
      <c r="D15870" t="str">
        <f t="shared" si="247"/>
        <v>un</v>
      </c>
      <c r="E15870" s="288">
        <v>16.34</v>
      </c>
    </row>
    <row r="15871" spans="1:5" x14ac:dyDescent="0.2">
      <c r="A15871" s="287" t="s">
        <v>15876</v>
      </c>
      <c r="B15871" s="287" t="s">
        <v>31767</v>
      </c>
      <c r="C15871" s="287" t="s">
        <v>22946</v>
      </c>
      <c r="D15871" t="str">
        <f t="shared" si="247"/>
        <v>un</v>
      </c>
      <c r="E15871" s="288">
        <v>15.26</v>
      </c>
    </row>
    <row r="15872" spans="1:5" x14ac:dyDescent="0.2">
      <c r="A15872" s="287" t="s">
        <v>15877</v>
      </c>
      <c r="B15872" s="287" t="s">
        <v>31768</v>
      </c>
      <c r="C15872" s="287" t="s">
        <v>22946</v>
      </c>
      <c r="D15872" t="str">
        <f t="shared" si="247"/>
        <v>un</v>
      </c>
      <c r="E15872" s="288">
        <v>20.99</v>
      </c>
    </row>
    <row r="15873" spans="1:5" x14ac:dyDescent="0.2">
      <c r="A15873" s="287" t="s">
        <v>15878</v>
      </c>
      <c r="B15873" s="287" t="s">
        <v>31768</v>
      </c>
      <c r="C15873" s="287" t="s">
        <v>22946</v>
      </c>
      <c r="D15873" t="str">
        <f t="shared" si="247"/>
        <v>un</v>
      </c>
      <c r="E15873" s="288">
        <v>19.91</v>
      </c>
    </row>
    <row r="15874" spans="1:5" x14ac:dyDescent="0.2">
      <c r="A15874" s="287" t="s">
        <v>15879</v>
      </c>
      <c r="B15874" s="287" t="s">
        <v>31769</v>
      </c>
      <c r="C15874" s="287" t="s">
        <v>22946</v>
      </c>
      <c r="D15874" t="str">
        <f t="shared" ref="D15874:D15937" si="248">LOWER(C15874)</f>
        <v>un</v>
      </c>
      <c r="E15874" s="288">
        <v>62.7</v>
      </c>
    </row>
    <row r="15875" spans="1:5" x14ac:dyDescent="0.2">
      <c r="A15875" s="287" t="s">
        <v>15880</v>
      </c>
      <c r="B15875" s="287" t="s">
        <v>31769</v>
      </c>
      <c r="C15875" s="287" t="s">
        <v>22946</v>
      </c>
      <c r="D15875" t="str">
        <f t="shared" si="248"/>
        <v>un</v>
      </c>
      <c r="E15875" s="288">
        <v>61.13</v>
      </c>
    </row>
    <row r="15876" spans="1:5" x14ac:dyDescent="0.2">
      <c r="A15876" s="287" t="s">
        <v>15881</v>
      </c>
      <c r="B15876" s="287" t="s">
        <v>31770</v>
      </c>
      <c r="C15876" s="287" t="s">
        <v>22946</v>
      </c>
      <c r="D15876" t="str">
        <f t="shared" si="248"/>
        <v>un</v>
      </c>
      <c r="E15876" s="288">
        <v>113.01</v>
      </c>
    </row>
    <row r="15877" spans="1:5" x14ac:dyDescent="0.2">
      <c r="A15877" s="287" t="s">
        <v>15882</v>
      </c>
      <c r="B15877" s="287" t="s">
        <v>31770</v>
      </c>
      <c r="C15877" s="287" t="s">
        <v>22946</v>
      </c>
      <c r="D15877" t="str">
        <f t="shared" si="248"/>
        <v>un</v>
      </c>
      <c r="E15877" s="288">
        <v>111.28</v>
      </c>
    </row>
    <row r="15878" spans="1:5" x14ac:dyDescent="0.2">
      <c r="A15878" s="287" t="s">
        <v>15883</v>
      </c>
      <c r="B15878" s="287" t="s">
        <v>31771</v>
      </c>
      <c r="C15878" s="287" t="s">
        <v>22946</v>
      </c>
      <c r="D15878" t="str">
        <f t="shared" si="248"/>
        <v>un</v>
      </c>
      <c r="E15878" s="288">
        <v>8.7100000000000009</v>
      </c>
    </row>
    <row r="15879" spans="1:5" x14ac:dyDescent="0.2">
      <c r="A15879" s="287" t="s">
        <v>15884</v>
      </c>
      <c r="B15879" s="287" t="s">
        <v>31771</v>
      </c>
      <c r="C15879" s="287" t="s">
        <v>22946</v>
      </c>
      <c r="D15879" t="str">
        <f t="shared" si="248"/>
        <v>un</v>
      </c>
      <c r="E15879" s="288">
        <v>8.09</v>
      </c>
    </row>
    <row r="15880" spans="1:5" x14ac:dyDescent="0.2">
      <c r="A15880" s="287" t="s">
        <v>15885</v>
      </c>
      <c r="B15880" s="287" t="s">
        <v>31772</v>
      </c>
      <c r="C15880" s="287" t="s">
        <v>22946</v>
      </c>
      <c r="D15880" t="str">
        <f t="shared" si="248"/>
        <v>un</v>
      </c>
      <c r="E15880" s="288">
        <v>13.91</v>
      </c>
    </row>
    <row r="15881" spans="1:5" x14ac:dyDescent="0.2">
      <c r="A15881" s="287" t="s">
        <v>15886</v>
      </c>
      <c r="B15881" s="287" t="s">
        <v>31772</v>
      </c>
      <c r="C15881" s="287" t="s">
        <v>22946</v>
      </c>
      <c r="D15881" t="str">
        <f t="shared" si="248"/>
        <v>un</v>
      </c>
      <c r="E15881" s="288">
        <v>13.13</v>
      </c>
    </row>
    <row r="15882" spans="1:5" x14ac:dyDescent="0.2">
      <c r="A15882" s="287" t="s">
        <v>15887</v>
      </c>
      <c r="B15882" s="287" t="s">
        <v>31773</v>
      </c>
      <c r="C15882" s="287" t="s">
        <v>22946</v>
      </c>
      <c r="D15882" t="str">
        <f t="shared" si="248"/>
        <v>un</v>
      </c>
      <c r="E15882" s="288">
        <v>17.13</v>
      </c>
    </row>
    <row r="15883" spans="1:5" x14ac:dyDescent="0.2">
      <c r="A15883" s="287" t="s">
        <v>15888</v>
      </c>
      <c r="B15883" s="287" t="s">
        <v>31773</v>
      </c>
      <c r="C15883" s="287" t="s">
        <v>22946</v>
      </c>
      <c r="D15883" t="str">
        <f t="shared" si="248"/>
        <v>un</v>
      </c>
      <c r="E15883" s="288">
        <v>16.190000000000001</v>
      </c>
    </row>
    <row r="15884" spans="1:5" x14ac:dyDescent="0.2">
      <c r="A15884" s="287" t="s">
        <v>15889</v>
      </c>
      <c r="B15884" s="287" t="s">
        <v>31774</v>
      </c>
      <c r="C15884" s="287" t="s">
        <v>22946</v>
      </c>
      <c r="D15884" t="str">
        <f t="shared" si="248"/>
        <v>un</v>
      </c>
      <c r="E15884" s="288">
        <v>14.42</v>
      </c>
    </row>
    <row r="15885" spans="1:5" x14ac:dyDescent="0.2">
      <c r="A15885" s="287" t="s">
        <v>15890</v>
      </c>
      <c r="B15885" s="287" t="s">
        <v>31774</v>
      </c>
      <c r="C15885" s="287" t="s">
        <v>22946</v>
      </c>
      <c r="D15885" t="str">
        <f t="shared" si="248"/>
        <v>un</v>
      </c>
      <c r="E15885" s="288">
        <v>13.48</v>
      </c>
    </row>
    <row r="15886" spans="1:5" x14ac:dyDescent="0.2">
      <c r="A15886" s="287" t="s">
        <v>15891</v>
      </c>
      <c r="B15886" s="287" t="s">
        <v>31775</v>
      </c>
      <c r="C15886" s="287" t="s">
        <v>22946</v>
      </c>
      <c r="D15886" t="str">
        <f t="shared" si="248"/>
        <v>un</v>
      </c>
      <c r="E15886" s="288">
        <v>19.29</v>
      </c>
    </row>
    <row r="15887" spans="1:5" x14ac:dyDescent="0.2">
      <c r="A15887" s="287" t="s">
        <v>15892</v>
      </c>
      <c r="B15887" s="287" t="s">
        <v>31775</v>
      </c>
      <c r="C15887" s="287" t="s">
        <v>22946</v>
      </c>
      <c r="D15887" t="str">
        <f t="shared" si="248"/>
        <v>un</v>
      </c>
      <c r="E15887" s="288">
        <v>18.04</v>
      </c>
    </row>
    <row r="15888" spans="1:5" x14ac:dyDescent="0.2">
      <c r="A15888" s="287" t="s">
        <v>15893</v>
      </c>
      <c r="B15888" s="287" t="s">
        <v>31776</v>
      </c>
      <c r="C15888" s="287" t="s">
        <v>22946</v>
      </c>
      <c r="D15888" t="str">
        <f t="shared" si="248"/>
        <v>un</v>
      </c>
      <c r="E15888" s="288">
        <v>21.46</v>
      </c>
    </row>
    <row r="15889" spans="1:5" x14ac:dyDescent="0.2">
      <c r="A15889" s="287" t="s">
        <v>15894</v>
      </c>
      <c r="B15889" s="287" t="s">
        <v>31776</v>
      </c>
      <c r="C15889" s="287" t="s">
        <v>22946</v>
      </c>
      <c r="D15889" t="str">
        <f t="shared" si="248"/>
        <v>un</v>
      </c>
      <c r="E15889" s="288">
        <v>20.21</v>
      </c>
    </row>
    <row r="15890" spans="1:5" x14ac:dyDescent="0.2">
      <c r="A15890" s="287" t="s">
        <v>15895</v>
      </c>
      <c r="B15890" s="287" t="s">
        <v>31777</v>
      </c>
      <c r="C15890" s="287" t="s">
        <v>22946</v>
      </c>
      <c r="D15890" t="str">
        <f t="shared" si="248"/>
        <v>un</v>
      </c>
      <c r="E15890" s="288">
        <v>10.78</v>
      </c>
    </row>
    <row r="15891" spans="1:5" x14ac:dyDescent="0.2">
      <c r="A15891" s="287" t="s">
        <v>15896</v>
      </c>
      <c r="B15891" s="287" t="s">
        <v>31777</v>
      </c>
      <c r="C15891" s="287" t="s">
        <v>22946</v>
      </c>
      <c r="D15891" t="str">
        <f t="shared" si="248"/>
        <v>un</v>
      </c>
      <c r="E15891" s="288">
        <v>10.16</v>
      </c>
    </row>
    <row r="15892" spans="1:5" x14ac:dyDescent="0.2">
      <c r="A15892" s="287" t="s">
        <v>15897</v>
      </c>
      <c r="B15892" s="287" t="s">
        <v>31778</v>
      </c>
      <c r="C15892" s="287" t="s">
        <v>22946</v>
      </c>
      <c r="D15892" t="str">
        <f t="shared" si="248"/>
        <v>un</v>
      </c>
      <c r="E15892" s="288">
        <v>11.77</v>
      </c>
    </row>
    <row r="15893" spans="1:5" x14ac:dyDescent="0.2">
      <c r="A15893" s="287" t="s">
        <v>15898</v>
      </c>
      <c r="B15893" s="287" t="s">
        <v>31778</v>
      </c>
      <c r="C15893" s="287" t="s">
        <v>22946</v>
      </c>
      <c r="D15893" t="str">
        <f t="shared" si="248"/>
        <v>un</v>
      </c>
      <c r="E15893" s="288">
        <v>11.15</v>
      </c>
    </row>
    <row r="15894" spans="1:5" x14ac:dyDescent="0.2">
      <c r="A15894" s="287" t="s">
        <v>15899</v>
      </c>
      <c r="B15894" s="287" t="s">
        <v>31779</v>
      </c>
      <c r="C15894" s="287" t="s">
        <v>22946</v>
      </c>
      <c r="D15894" t="str">
        <f t="shared" si="248"/>
        <v>un</v>
      </c>
      <c r="E15894" s="288">
        <v>9.19</v>
      </c>
    </row>
    <row r="15895" spans="1:5" x14ac:dyDescent="0.2">
      <c r="A15895" s="287" t="s">
        <v>15900</v>
      </c>
      <c r="B15895" s="287" t="s">
        <v>31779</v>
      </c>
      <c r="C15895" s="287" t="s">
        <v>22946</v>
      </c>
      <c r="D15895" t="str">
        <f t="shared" si="248"/>
        <v>un</v>
      </c>
      <c r="E15895" s="288">
        <v>8.57</v>
      </c>
    </row>
    <row r="15896" spans="1:5" x14ac:dyDescent="0.2">
      <c r="A15896" s="287" t="s">
        <v>15901</v>
      </c>
      <c r="B15896" s="287" t="s">
        <v>31780</v>
      </c>
      <c r="C15896" s="287" t="s">
        <v>22946</v>
      </c>
      <c r="D15896" t="str">
        <f t="shared" si="248"/>
        <v>un</v>
      </c>
      <c r="E15896" s="288">
        <v>10.69</v>
      </c>
    </row>
    <row r="15897" spans="1:5" x14ac:dyDescent="0.2">
      <c r="A15897" s="287" t="s">
        <v>15902</v>
      </c>
      <c r="B15897" s="287" t="s">
        <v>31780</v>
      </c>
      <c r="C15897" s="287" t="s">
        <v>22946</v>
      </c>
      <c r="D15897" t="str">
        <f t="shared" si="248"/>
        <v>un</v>
      </c>
      <c r="E15897" s="288">
        <v>10.07</v>
      </c>
    </row>
    <row r="15898" spans="1:5" x14ac:dyDescent="0.2">
      <c r="A15898" s="287" t="s">
        <v>15903</v>
      </c>
      <c r="B15898" s="287" t="s">
        <v>31781</v>
      </c>
      <c r="C15898" s="287" t="s">
        <v>22946</v>
      </c>
      <c r="D15898" t="str">
        <f t="shared" si="248"/>
        <v>un</v>
      </c>
      <c r="E15898" s="288">
        <v>31.66</v>
      </c>
    </row>
    <row r="15899" spans="1:5" x14ac:dyDescent="0.2">
      <c r="A15899" s="287" t="s">
        <v>15904</v>
      </c>
      <c r="B15899" s="287" t="s">
        <v>31781</v>
      </c>
      <c r="C15899" s="287" t="s">
        <v>22946</v>
      </c>
      <c r="D15899" t="str">
        <f t="shared" si="248"/>
        <v>un</v>
      </c>
      <c r="E15899" s="288">
        <v>28.52</v>
      </c>
    </row>
    <row r="15900" spans="1:5" x14ac:dyDescent="0.2">
      <c r="A15900" s="287" t="s">
        <v>15905</v>
      </c>
      <c r="B15900" s="287" t="s">
        <v>31782</v>
      </c>
      <c r="C15900" s="287" t="s">
        <v>22946</v>
      </c>
      <c r="D15900" t="str">
        <f t="shared" si="248"/>
        <v>un</v>
      </c>
      <c r="E15900" s="288">
        <v>85.98</v>
      </c>
    </row>
    <row r="15901" spans="1:5" x14ac:dyDescent="0.2">
      <c r="A15901" s="287" t="s">
        <v>15906</v>
      </c>
      <c r="B15901" s="287" t="s">
        <v>31782</v>
      </c>
      <c r="C15901" s="287" t="s">
        <v>22946</v>
      </c>
      <c r="D15901" t="str">
        <f t="shared" si="248"/>
        <v>un</v>
      </c>
      <c r="E15901" s="288">
        <v>80.56</v>
      </c>
    </row>
    <row r="15902" spans="1:5" x14ac:dyDescent="0.2">
      <c r="A15902" s="287" t="s">
        <v>15907</v>
      </c>
      <c r="B15902" s="287" t="s">
        <v>31783</v>
      </c>
      <c r="C15902" s="287" t="s">
        <v>22946</v>
      </c>
      <c r="D15902" t="str">
        <f t="shared" si="248"/>
        <v>un</v>
      </c>
      <c r="E15902" s="288">
        <v>10.19</v>
      </c>
    </row>
    <row r="15903" spans="1:5" x14ac:dyDescent="0.2">
      <c r="A15903" s="287" t="s">
        <v>15908</v>
      </c>
      <c r="B15903" s="287" t="s">
        <v>31783</v>
      </c>
      <c r="C15903" s="287" t="s">
        <v>22946</v>
      </c>
      <c r="D15903" t="str">
        <f t="shared" si="248"/>
        <v>un</v>
      </c>
      <c r="E15903" s="288">
        <v>9.57</v>
      </c>
    </row>
    <row r="15904" spans="1:5" x14ac:dyDescent="0.2">
      <c r="A15904" s="287" t="s">
        <v>15909</v>
      </c>
      <c r="B15904" s="287" t="s">
        <v>31784</v>
      </c>
      <c r="C15904" s="287" t="s">
        <v>22946</v>
      </c>
      <c r="D15904" t="str">
        <f t="shared" si="248"/>
        <v>un</v>
      </c>
      <c r="E15904" s="288">
        <v>12.43</v>
      </c>
    </row>
    <row r="15905" spans="1:5" x14ac:dyDescent="0.2">
      <c r="A15905" s="287" t="s">
        <v>15910</v>
      </c>
      <c r="B15905" s="287" t="s">
        <v>31784</v>
      </c>
      <c r="C15905" s="287" t="s">
        <v>22946</v>
      </c>
      <c r="D15905" t="str">
        <f t="shared" si="248"/>
        <v>un</v>
      </c>
      <c r="E15905" s="288">
        <v>11.81</v>
      </c>
    </row>
    <row r="15906" spans="1:5" x14ac:dyDescent="0.2">
      <c r="A15906" s="287" t="s">
        <v>15911</v>
      </c>
      <c r="B15906" s="287" t="s">
        <v>31785</v>
      </c>
      <c r="C15906" s="287" t="s">
        <v>22946</v>
      </c>
      <c r="D15906" t="str">
        <f t="shared" si="248"/>
        <v>un</v>
      </c>
      <c r="E15906" s="288">
        <v>1.93</v>
      </c>
    </row>
    <row r="15907" spans="1:5" x14ac:dyDescent="0.2">
      <c r="A15907" s="287" t="s">
        <v>15912</v>
      </c>
      <c r="B15907" s="287" t="s">
        <v>31785</v>
      </c>
      <c r="C15907" s="287" t="s">
        <v>22946</v>
      </c>
      <c r="D15907" t="str">
        <f t="shared" si="248"/>
        <v>un</v>
      </c>
      <c r="E15907" s="288">
        <v>1.84</v>
      </c>
    </row>
    <row r="15908" spans="1:5" x14ac:dyDescent="0.2">
      <c r="A15908" s="287" t="s">
        <v>15913</v>
      </c>
      <c r="B15908" s="287" t="s">
        <v>31786</v>
      </c>
      <c r="C15908" s="287" t="s">
        <v>22946</v>
      </c>
      <c r="D15908" t="str">
        <f t="shared" si="248"/>
        <v>un</v>
      </c>
      <c r="E15908" s="288">
        <v>8.83</v>
      </c>
    </row>
    <row r="15909" spans="1:5" x14ac:dyDescent="0.2">
      <c r="A15909" s="287" t="s">
        <v>15914</v>
      </c>
      <c r="B15909" s="287" t="s">
        <v>31786</v>
      </c>
      <c r="C15909" s="287" t="s">
        <v>22946</v>
      </c>
      <c r="D15909" t="str">
        <f t="shared" si="248"/>
        <v>un</v>
      </c>
      <c r="E15909" s="288">
        <v>8.2100000000000009</v>
      </c>
    </row>
    <row r="15910" spans="1:5" x14ac:dyDescent="0.2">
      <c r="A15910" s="287" t="s">
        <v>15915</v>
      </c>
      <c r="B15910" s="287" t="s">
        <v>31787</v>
      </c>
      <c r="C15910" s="287" t="s">
        <v>22946</v>
      </c>
      <c r="D15910" t="str">
        <f t="shared" si="248"/>
        <v>un</v>
      </c>
      <c r="E15910" s="288">
        <v>10.97</v>
      </c>
    </row>
    <row r="15911" spans="1:5" x14ac:dyDescent="0.2">
      <c r="A15911" s="287" t="s">
        <v>15916</v>
      </c>
      <c r="B15911" s="287" t="s">
        <v>31787</v>
      </c>
      <c r="C15911" s="287" t="s">
        <v>22946</v>
      </c>
      <c r="D15911" t="str">
        <f t="shared" si="248"/>
        <v>un</v>
      </c>
      <c r="E15911" s="288">
        <v>10.35</v>
      </c>
    </row>
    <row r="15912" spans="1:5" x14ac:dyDescent="0.2">
      <c r="A15912" s="287" t="s">
        <v>15917</v>
      </c>
      <c r="B15912" s="287" t="s">
        <v>31788</v>
      </c>
      <c r="C15912" s="287" t="s">
        <v>22946</v>
      </c>
      <c r="D15912" t="str">
        <f t="shared" si="248"/>
        <v>un</v>
      </c>
      <c r="E15912" s="288">
        <v>32.409999999999997</v>
      </c>
    </row>
    <row r="15913" spans="1:5" x14ac:dyDescent="0.2">
      <c r="A15913" s="287" t="s">
        <v>15918</v>
      </c>
      <c r="B15913" s="287" t="s">
        <v>31788</v>
      </c>
      <c r="C15913" s="287" t="s">
        <v>22946</v>
      </c>
      <c r="D15913" t="str">
        <f t="shared" si="248"/>
        <v>un</v>
      </c>
      <c r="E15913" s="288">
        <v>31.79</v>
      </c>
    </row>
    <row r="15914" spans="1:5" x14ac:dyDescent="0.2">
      <c r="A15914" s="287" t="s">
        <v>15919</v>
      </c>
      <c r="B15914" s="287" t="s">
        <v>31789</v>
      </c>
      <c r="C15914" s="287" t="s">
        <v>22946</v>
      </c>
      <c r="D15914" t="str">
        <f t="shared" si="248"/>
        <v>un</v>
      </c>
      <c r="E15914" s="288">
        <v>22.22</v>
      </c>
    </row>
    <row r="15915" spans="1:5" x14ac:dyDescent="0.2">
      <c r="A15915" s="287" t="s">
        <v>15920</v>
      </c>
      <c r="B15915" s="287" t="s">
        <v>31789</v>
      </c>
      <c r="C15915" s="287" t="s">
        <v>22946</v>
      </c>
      <c r="D15915" t="str">
        <f t="shared" si="248"/>
        <v>un</v>
      </c>
      <c r="E15915" s="288">
        <v>21.6</v>
      </c>
    </row>
    <row r="15916" spans="1:5" x14ac:dyDescent="0.2">
      <c r="A15916" s="287" t="s">
        <v>15921</v>
      </c>
      <c r="B15916" s="287" t="s">
        <v>31790</v>
      </c>
      <c r="C15916" s="287" t="s">
        <v>22946</v>
      </c>
      <c r="D15916" t="str">
        <f t="shared" si="248"/>
        <v>un</v>
      </c>
      <c r="E15916" s="288">
        <v>12.66</v>
      </c>
    </row>
    <row r="15917" spans="1:5" x14ac:dyDescent="0.2">
      <c r="A15917" s="287" t="s">
        <v>15922</v>
      </c>
      <c r="B15917" s="287" t="s">
        <v>31790</v>
      </c>
      <c r="C15917" s="287" t="s">
        <v>22946</v>
      </c>
      <c r="D15917" t="str">
        <f t="shared" si="248"/>
        <v>un</v>
      </c>
      <c r="E15917" s="288">
        <v>12.04</v>
      </c>
    </row>
    <row r="15918" spans="1:5" x14ac:dyDescent="0.2">
      <c r="A15918" s="287" t="s">
        <v>15923</v>
      </c>
      <c r="B15918" s="287" t="s">
        <v>31791</v>
      </c>
      <c r="C15918" s="287" t="s">
        <v>22946</v>
      </c>
      <c r="D15918" t="str">
        <f t="shared" si="248"/>
        <v>un</v>
      </c>
      <c r="E15918" s="288">
        <v>12.44</v>
      </c>
    </row>
    <row r="15919" spans="1:5" x14ac:dyDescent="0.2">
      <c r="A15919" s="287" t="s">
        <v>15924</v>
      </c>
      <c r="B15919" s="287" t="s">
        <v>31791</v>
      </c>
      <c r="C15919" s="287" t="s">
        <v>22946</v>
      </c>
      <c r="D15919" t="str">
        <f t="shared" si="248"/>
        <v>un</v>
      </c>
      <c r="E15919" s="288">
        <v>11.82</v>
      </c>
    </row>
    <row r="15920" spans="1:5" x14ac:dyDescent="0.2">
      <c r="A15920" s="287" t="s">
        <v>15925</v>
      </c>
      <c r="B15920" s="287" t="s">
        <v>31792</v>
      </c>
      <c r="C15920" s="287" t="s">
        <v>22946</v>
      </c>
      <c r="D15920" t="str">
        <f t="shared" si="248"/>
        <v>un</v>
      </c>
      <c r="E15920" s="288">
        <v>5.65</v>
      </c>
    </row>
    <row r="15921" spans="1:5" x14ac:dyDescent="0.2">
      <c r="A15921" s="287" t="s">
        <v>15926</v>
      </c>
      <c r="B15921" s="287" t="s">
        <v>31792</v>
      </c>
      <c r="C15921" s="287" t="s">
        <v>22946</v>
      </c>
      <c r="D15921" t="str">
        <f t="shared" si="248"/>
        <v>un</v>
      </c>
      <c r="E15921" s="288">
        <v>5.18</v>
      </c>
    </row>
    <row r="15922" spans="1:5" x14ac:dyDescent="0.2">
      <c r="A15922" s="287" t="s">
        <v>15927</v>
      </c>
      <c r="B15922" s="287" t="s">
        <v>31793</v>
      </c>
      <c r="C15922" s="287" t="s">
        <v>22946</v>
      </c>
      <c r="D15922" t="str">
        <f t="shared" si="248"/>
        <v>un</v>
      </c>
      <c r="E15922" s="288">
        <v>9.5500000000000007</v>
      </c>
    </row>
    <row r="15923" spans="1:5" x14ac:dyDescent="0.2">
      <c r="A15923" s="287" t="s">
        <v>15928</v>
      </c>
      <c r="B15923" s="287" t="s">
        <v>31793</v>
      </c>
      <c r="C15923" s="287" t="s">
        <v>22946</v>
      </c>
      <c r="D15923" t="str">
        <f t="shared" si="248"/>
        <v>un</v>
      </c>
      <c r="E15923" s="288">
        <v>9.4</v>
      </c>
    </row>
    <row r="15924" spans="1:5" x14ac:dyDescent="0.2">
      <c r="A15924" s="287" t="s">
        <v>15929</v>
      </c>
      <c r="B15924" s="287" t="s">
        <v>31794</v>
      </c>
      <c r="C15924" s="287" t="s">
        <v>22946</v>
      </c>
      <c r="D15924" t="str">
        <f t="shared" si="248"/>
        <v>un</v>
      </c>
      <c r="E15924" s="288">
        <v>3.2</v>
      </c>
    </row>
    <row r="15925" spans="1:5" x14ac:dyDescent="0.2">
      <c r="A15925" s="287" t="s">
        <v>15930</v>
      </c>
      <c r="B15925" s="287" t="s">
        <v>31794</v>
      </c>
      <c r="C15925" s="287" t="s">
        <v>22946</v>
      </c>
      <c r="D15925" t="str">
        <f t="shared" si="248"/>
        <v>un</v>
      </c>
      <c r="E15925" s="288">
        <v>3.05</v>
      </c>
    </row>
    <row r="15926" spans="1:5" x14ac:dyDescent="0.2">
      <c r="A15926" s="287" t="s">
        <v>15931</v>
      </c>
      <c r="B15926" s="287" t="s">
        <v>31795</v>
      </c>
      <c r="C15926" s="287" t="s">
        <v>22946</v>
      </c>
      <c r="D15926" t="str">
        <f t="shared" si="248"/>
        <v>un</v>
      </c>
      <c r="E15926" s="288">
        <v>12.21</v>
      </c>
    </row>
    <row r="15927" spans="1:5" x14ac:dyDescent="0.2">
      <c r="A15927" s="287" t="s">
        <v>15932</v>
      </c>
      <c r="B15927" s="287" t="s">
        <v>31795</v>
      </c>
      <c r="C15927" s="287" t="s">
        <v>22946</v>
      </c>
      <c r="D15927" t="str">
        <f t="shared" si="248"/>
        <v>un</v>
      </c>
      <c r="E15927" s="288">
        <v>11.9</v>
      </c>
    </row>
    <row r="15928" spans="1:5" x14ac:dyDescent="0.2">
      <c r="A15928" s="287" t="s">
        <v>15933</v>
      </c>
      <c r="B15928" s="287" t="s">
        <v>31796</v>
      </c>
      <c r="C15928" s="287" t="s">
        <v>22946</v>
      </c>
      <c r="D15928" t="str">
        <f t="shared" si="248"/>
        <v>un</v>
      </c>
      <c r="E15928" s="288">
        <v>24.11</v>
      </c>
    </row>
    <row r="15929" spans="1:5" x14ac:dyDescent="0.2">
      <c r="A15929" s="287" t="s">
        <v>15934</v>
      </c>
      <c r="B15929" s="287" t="s">
        <v>31796</v>
      </c>
      <c r="C15929" s="287" t="s">
        <v>22946</v>
      </c>
      <c r="D15929" t="str">
        <f t="shared" si="248"/>
        <v>un</v>
      </c>
      <c r="E15929" s="288">
        <v>23.8</v>
      </c>
    </row>
    <row r="15930" spans="1:5" x14ac:dyDescent="0.2">
      <c r="A15930" s="287" t="s">
        <v>15935</v>
      </c>
      <c r="B15930" s="287" t="s">
        <v>31797</v>
      </c>
      <c r="C15930" s="287" t="s">
        <v>22946</v>
      </c>
      <c r="D15930" t="str">
        <f t="shared" si="248"/>
        <v>un</v>
      </c>
      <c r="E15930" s="288">
        <v>12.21</v>
      </c>
    </row>
    <row r="15931" spans="1:5" x14ac:dyDescent="0.2">
      <c r="A15931" s="287" t="s">
        <v>15936</v>
      </c>
      <c r="B15931" s="287" t="s">
        <v>31797</v>
      </c>
      <c r="C15931" s="287" t="s">
        <v>22946</v>
      </c>
      <c r="D15931" t="str">
        <f t="shared" si="248"/>
        <v>un</v>
      </c>
      <c r="E15931" s="288">
        <v>11.9</v>
      </c>
    </row>
    <row r="15932" spans="1:5" x14ac:dyDescent="0.2">
      <c r="A15932" s="287" t="s">
        <v>15937</v>
      </c>
      <c r="B15932" s="287" t="s">
        <v>31798</v>
      </c>
      <c r="C15932" s="287" t="s">
        <v>22946</v>
      </c>
      <c r="D15932" t="str">
        <f t="shared" si="248"/>
        <v>un</v>
      </c>
      <c r="E15932" s="288">
        <v>20.55</v>
      </c>
    </row>
    <row r="15933" spans="1:5" x14ac:dyDescent="0.2">
      <c r="A15933" s="287" t="s">
        <v>15938</v>
      </c>
      <c r="B15933" s="287" t="s">
        <v>31798</v>
      </c>
      <c r="C15933" s="287" t="s">
        <v>22946</v>
      </c>
      <c r="D15933" t="str">
        <f t="shared" si="248"/>
        <v>un</v>
      </c>
      <c r="E15933" s="288">
        <v>20.23</v>
      </c>
    </row>
    <row r="15934" spans="1:5" x14ac:dyDescent="0.2">
      <c r="A15934" s="287" t="s">
        <v>15939</v>
      </c>
      <c r="B15934" s="287" t="s">
        <v>31799</v>
      </c>
      <c r="C15934" s="287" t="s">
        <v>22946</v>
      </c>
      <c r="D15934" t="str">
        <f t="shared" si="248"/>
        <v>un</v>
      </c>
      <c r="E15934" s="288">
        <v>13.9</v>
      </c>
    </row>
    <row r="15935" spans="1:5" x14ac:dyDescent="0.2">
      <c r="A15935" s="287" t="s">
        <v>15940</v>
      </c>
      <c r="B15935" s="287" t="s">
        <v>31799</v>
      </c>
      <c r="C15935" s="287" t="s">
        <v>22946</v>
      </c>
      <c r="D15935" t="str">
        <f t="shared" si="248"/>
        <v>un</v>
      </c>
      <c r="E15935" s="288">
        <v>13.59</v>
      </c>
    </row>
    <row r="15936" spans="1:5" x14ac:dyDescent="0.2">
      <c r="A15936" s="287" t="s">
        <v>15941</v>
      </c>
      <c r="B15936" s="287" t="s">
        <v>31800</v>
      </c>
      <c r="C15936" s="287" t="s">
        <v>22946</v>
      </c>
      <c r="D15936" t="str">
        <f t="shared" si="248"/>
        <v>un</v>
      </c>
      <c r="E15936" s="288">
        <v>39.369999999999997</v>
      </c>
    </row>
    <row r="15937" spans="1:5" x14ac:dyDescent="0.2">
      <c r="A15937" s="287" t="s">
        <v>15942</v>
      </c>
      <c r="B15937" s="287" t="s">
        <v>31800</v>
      </c>
      <c r="C15937" s="287" t="s">
        <v>22946</v>
      </c>
      <c r="D15937" t="str">
        <f t="shared" si="248"/>
        <v>un</v>
      </c>
      <c r="E15937" s="288">
        <v>39.06</v>
      </c>
    </row>
    <row r="15938" spans="1:5" x14ac:dyDescent="0.2">
      <c r="A15938" s="287" t="s">
        <v>15943</v>
      </c>
      <c r="B15938" s="287" t="s">
        <v>31801</v>
      </c>
      <c r="C15938" s="287" t="s">
        <v>22946</v>
      </c>
      <c r="D15938" t="str">
        <f t="shared" ref="D15938:D16001" si="249">LOWER(C15938)</f>
        <v>un</v>
      </c>
      <c r="E15938" s="288">
        <v>19.5</v>
      </c>
    </row>
    <row r="15939" spans="1:5" x14ac:dyDescent="0.2">
      <c r="A15939" s="287" t="s">
        <v>15944</v>
      </c>
      <c r="B15939" s="287" t="s">
        <v>31801</v>
      </c>
      <c r="C15939" s="287" t="s">
        <v>22946</v>
      </c>
      <c r="D15939" t="str">
        <f t="shared" si="249"/>
        <v>un</v>
      </c>
      <c r="E15939" s="288">
        <v>19.190000000000001</v>
      </c>
    </row>
    <row r="15940" spans="1:5" x14ac:dyDescent="0.2">
      <c r="A15940" s="287" t="s">
        <v>15945</v>
      </c>
      <c r="B15940" s="287" t="s">
        <v>31802</v>
      </c>
      <c r="C15940" s="287" t="s">
        <v>22946</v>
      </c>
      <c r="D15940" t="str">
        <f t="shared" si="249"/>
        <v>un</v>
      </c>
      <c r="E15940" s="288">
        <v>22.99</v>
      </c>
    </row>
    <row r="15941" spans="1:5" x14ac:dyDescent="0.2">
      <c r="A15941" s="287" t="s">
        <v>15946</v>
      </c>
      <c r="B15941" s="287" t="s">
        <v>31802</v>
      </c>
      <c r="C15941" s="287" t="s">
        <v>22946</v>
      </c>
      <c r="D15941" t="str">
        <f t="shared" si="249"/>
        <v>un</v>
      </c>
      <c r="E15941" s="288">
        <v>22.68</v>
      </c>
    </row>
    <row r="15942" spans="1:5" x14ac:dyDescent="0.2">
      <c r="A15942" s="287" t="s">
        <v>15947</v>
      </c>
      <c r="B15942" s="287" t="s">
        <v>31803</v>
      </c>
      <c r="C15942" s="287" t="s">
        <v>22946</v>
      </c>
      <c r="D15942" t="str">
        <f t="shared" si="249"/>
        <v>un</v>
      </c>
      <c r="E15942" s="288">
        <v>24.11</v>
      </c>
    </row>
    <row r="15943" spans="1:5" x14ac:dyDescent="0.2">
      <c r="A15943" s="287" t="s">
        <v>15948</v>
      </c>
      <c r="B15943" s="287" t="s">
        <v>31803</v>
      </c>
      <c r="C15943" s="287" t="s">
        <v>22946</v>
      </c>
      <c r="D15943" t="str">
        <f t="shared" si="249"/>
        <v>un</v>
      </c>
      <c r="E15943" s="288">
        <v>23.8</v>
      </c>
    </row>
    <row r="15944" spans="1:5" x14ac:dyDescent="0.2">
      <c r="A15944" s="287" t="s">
        <v>15949</v>
      </c>
      <c r="B15944" s="287" t="s">
        <v>31804</v>
      </c>
      <c r="C15944" s="287" t="s">
        <v>22946</v>
      </c>
      <c r="D15944" t="str">
        <f t="shared" si="249"/>
        <v>un</v>
      </c>
      <c r="E15944" s="288">
        <v>17.989999999999998</v>
      </c>
    </row>
    <row r="15945" spans="1:5" x14ac:dyDescent="0.2">
      <c r="A15945" s="287" t="s">
        <v>15950</v>
      </c>
      <c r="B15945" s="287" t="s">
        <v>31804</v>
      </c>
      <c r="C15945" s="287" t="s">
        <v>22946</v>
      </c>
      <c r="D15945" t="str">
        <f t="shared" si="249"/>
        <v>un</v>
      </c>
      <c r="E15945" s="288">
        <v>17.37</v>
      </c>
    </row>
    <row r="15946" spans="1:5" x14ac:dyDescent="0.2">
      <c r="A15946" s="287" t="s">
        <v>15951</v>
      </c>
      <c r="B15946" s="287" t="s">
        <v>31805</v>
      </c>
      <c r="C15946" s="287" t="s">
        <v>22946</v>
      </c>
      <c r="D15946" t="str">
        <f t="shared" si="249"/>
        <v>un</v>
      </c>
      <c r="E15946" s="288">
        <v>18.239999999999998</v>
      </c>
    </row>
    <row r="15947" spans="1:5" x14ac:dyDescent="0.2">
      <c r="A15947" s="287" t="s">
        <v>15952</v>
      </c>
      <c r="B15947" s="287" t="s">
        <v>31805</v>
      </c>
      <c r="C15947" s="287" t="s">
        <v>22946</v>
      </c>
      <c r="D15947" t="str">
        <f t="shared" si="249"/>
        <v>un</v>
      </c>
      <c r="E15947" s="288">
        <v>17.61</v>
      </c>
    </row>
    <row r="15948" spans="1:5" x14ac:dyDescent="0.2">
      <c r="A15948" s="287" t="s">
        <v>15953</v>
      </c>
      <c r="B15948" s="287" t="s">
        <v>31806</v>
      </c>
      <c r="C15948" s="287" t="s">
        <v>22946</v>
      </c>
      <c r="D15948" t="str">
        <f t="shared" si="249"/>
        <v>un</v>
      </c>
      <c r="E15948" s="288">
        <v>23.54</v>
      </c>
    </row>
    <row r="15949" spans="1:5" x14ac:dyDescent="0.2">
      <c r="A15949" s="287" t="s">
        <v>15954</v>
      </c>
      <c r="B15949" s="287" t="s">
        <v>31806</v>
      </c>
      <c r="C15949" s="287" t="s">
        <v>22946</v>
      </c>
      <c r="D15949" t="str">
        <f t="shared" si="249"/>
        <v>un</v>
      </c>
      <c r="E15949" s="288">
        <v>23.07</v>
      </c>
    </row>
    <row r="15950" spans="1:5" x14ac:dyDescent="0.2">
      <c r="A15950" s="287" t="s">
        <v>15955</v>
      </c>
      <c r="B15950" s="287" t="s">
        <v>31807</v>
      </c>
      <c r="C15950" s="287" t="s">
        <v>22946</v>
      </c>
      <c r="D15950" t="str">
        <f t="shared" si="249"/>
        <v>un</v>
      </c>
      <c r="E15950" s="288">
        <v>28.52</v>
      </c>
    </row>
    <row r="15951" spans="1:5" x14ac:dyDescent="0.2">
      <c r="A15951" s="287" t="s">
        <v>15956</v>
      </c>
      <c r="B15951" s="287" t="s">
        <v>31807</v>
      </c>
      <c r="C15951" s="287" t="s">
        <v>22946</v>
      </c>
      <c r="D15951" t="str">
        <f t="shared" si="249"/>
        <v>un</v>
      </c>
      <c r="E15951" s="288">
        <v>28.05</v>
      </c>
    </row>
    <row r="15952" spans="1:5" x14ac:dyDescent="0.2">
      <c r="A15952" s="287" t="s">
        <v>15957</v>
      </c>
      <c r="B15952" s="287" t="s">
        <v>31808</v>
      </c>
      <c r="C15952" s="287" t="s">
        <v>22946</v>
      </c>
      <c r="D15952" t="str">
        <f t="shared" si="249"/>
        <v>un</v>
      </c>
      <c r="E15952" s="288">
        <v>40.44</v>
      </c>
    </row>
    <row r="15953" spans="1:5" x14ac:dyDescent="0.2">
      <c r="A15953" s="287" t="s">
        <v>15958</v>
      </c>
      <c r="B15953" s="287" t="s">
        <v>31808</v>
      </c>
      <c r="C15953" s="287" t="s">
        <v>22946</v>
      </c>
      <c r="D15953" t="str">
        <f t="shared" si="249"/>
        <v>un</v>
      </c>
      <c r="E15953" s="288">
        <v>39.82</v>
      </c>
    </row>
    <row r="15954" spans="1:5" x14ac:dyDescent="0.2">
      <c r="A15954" s="287" t="s">
        <v>15959</v>
      </c>
      <c r="B15954" s="287" t="s">
        <v>31809</v>
      </c>
      <c r="C15954" s="287" t="s">
        <v>22946</v>
      </c>
      <c r="D15954" t="str">
        <f t="shared" si="249"/>
        <v>un</v>
      </c>
      <c r="E15954" s="288">
        <v>52.12</v>
      </c>
    </row>
    <row r="15955" spans="1:5" x14ac:dyDescent="0.2">
      <c r="A15955" s="287" t="s">
        <v>15960</v>
      </c>
      <c r="B15955" s="287" t="s">
        <v>31809</v>
      </c>
      <c r="C15955" s="287" t="s">
        <v>22946</v>
      </c>
      <c r="D15955" t="str">
        <f t="shared" si="249"/>
        <v>un</v>
      </c>
      <c r="E15955" s="288">
        <v>51.5</v>
      </c>
    </row>
    <row r="15956" spans="1:5" x14ac:dyDescent="0.2">
      <c r="A15956" s="287" t="s">
        <v>15961</v>
      </c>
      <c r="B15956" s="287" t="s">
        <v>31810</v>
      </c>
      <c r="C15956" s="287" t="s">
        <v>22946</v>
      </c>
      <c r="D15956" t="str">
        <f t="shared" si="249"/>
        <v>un</v>
      </c>
      <c r="E15956" s="288">
        <v>22.44</v>
      </c>
    </row>
    <row r="15957" spans="1:5" x14ac:dyDescent="0.2">
      <c r="A15957" s="287" t="s">
        <v>15962</v>
      </c>
      <c r="B15957" s="287" t="s">
        <v>31810</v>
      </c>
      <c r="C15957" s="287" t="s">
        <v>22946</v>
      </c>
      <c r="D15957" t="str">
        <f t="shared" si="249"/>
        <v>un</v>
      </c>
      <c r="E15957" s="288">
        <v>21.97</v>
      </c>
    </row>
    <row r="15958" spans="1:5" x14ac:dyDescent="0.2">
      <c r="A15958" s="287" t="s">
        <v>15963</v>
      </c>
      <c r="B15958" s="287" t="s">
        <v>31811</v>
      </c>
      <c r="C15958" s="287" t="s">
        <v>22946</v>
      </c>
      <c r="D15958" t="str">
        <f t="shared" si="249"/>
        <v>un</v>
      </c>
      <c r="E15958" s="288">
        <v>36.42</v>
      </c>
    </row>
    <row r="15959" spans="1:5" x14ac:dyDescent="0.2">
      <c r="A15959" s="287" t="s">
        <v>15964</v>
      </c>
      <c r="B15959" s="287" t="s">
        <v>31811</v>
      </c>
      <c r="C15959" s="287" t="s">
        <v>22946</v>
      </c>
      <c r="D15959" t="str">
        <f t="shared" si="249"/>
        <v>un</v>
      </c>
      <c r="E15959" s="288">
        <v>35.950000000000003</v>
      </c>
    </row>
    <row r="15960" spans="1:5" x14ac:dyDescent="0.2">
      <c r="A15960" s="287" t="s">
        <v>15965</v>
      </c>
      <c r="B15960" s="287" t="s">
        <v>31812</v>
      </c>
      <c r="C15960" s="287" t="s">
        <v>22946</v>
      </c>
      <c r="D15960" t="str">
        <f t="shared" si="249"/>
        <v>un</v>
      </c>
      <c r="E15960" s="288">
        <v>45.27</v>
      </c>
    </row>
    <row r="15961" spans="1:5" x14ac:dyDescent="0.2">
      <c r="A15961" s="287" t="s">
        <v>15966</v>
      </c>
      <c r="B15961" s="287" t="s">
        <v>31812</v>
      </c>
      <c r="C15961" s="287" t="s">
        <v>22946</v>
      </c>
      <c r="D15961" t="str">
        <f t="shared" si="249"/>
        <v>un</v>
      </c>
      <c r="E15961" s="288">
        <v>44.8</v>
      </c>
    </row>
    <row r="15962" spans="1:5" x14ac:dyDescent="0.2">
      <c r="A15962" s="287" t="s">
        <v>15967</v>
      </c>
      <c r="B15962" s="287" t="s">
        <v>31813</v>
      </c>
      <c r="C15962" s="287" t="s">
        <v>22946</v>
      </c>
      <c r="D15962" t="str">
        <f t="shared" si="249"/>
        <v>un</v>
      </c>
      <c r="E15962" s="288">
        <v>36.39</v>
      </c>
    </row>
    <row r="15963" spans="1:5" x14ac:dyDescent="0.2">
      <c r="A15963" s="287" t="s">
        <v>15968</v>
      </c>
      <c r="B15963" s="287" t="s">
        <v>31813</v>
      </c>
      <c r="C15963" s="287" t="s">
        <v>22946</v>
      </c>
      <c r="D15963" t="str">
        <f t="shared" si="249"/>
        <v>un</v>
      </c>
      <c r="E15963" s="288">
        <v>35.770000000000003</v>
      </c>
    </row>
    <row r="15964" spans="1:5" x14ac:dyDescent="0.2">
      <c r="A15964" s="287" t="s">
        <v>15969</v>
      </c>
      <c r="B15964" s="287" t="s">
        <v>31814</v>
      </c>
      <c r="C15964" s="287" t="s">
        <v>22946</v>
      </c>
      <c r="D15964" t="str">
        <f t="shared" si="249"/>
        <v>un</v>
      </c>
      <c r="E15964" s="288">
        <v>33.880000000000003</v>
      </c>
    </row>
    <row r="15965" spans="1:5" x14ac:dyDescent="0.2">
      <c r="A15965" s="287" t="s">
        <v>15970</v>
      </c>
      <c r="B15965" s="287" t="s">
        <v>31814</v>
      </c>
      <c r="C15965" s="287" t="s">
        <v>22946</v>
      </c>
      <c r="D15965" t="str">
        <f t="shared" si="249"/>
        <v>un</v>
      </c>
      <c r="E15965" s="288">
        <v>33.26</v>
      </c>
    </row>
    <row r="15966" spans="1:5" x14ac:dyDescent="0.2">
      <c r="A15966" s="287" t="s">
        <v>15971</v>
      </c>
      <c r="B15966" s="287" t="s">
        <v>31815</v>
      </c>
      <c r="C15966" s="287" t="s">
        <v>22946</v>
      </c>
      <c r="D15966" t="str">
        <f t="shared" si="249"/>
        <v>un</v>
      </c>
      <c r="E15966" s="288">
        <v>43.74</v>
      </c>
    </row>
    <row r="15967" spans="1:5" x14ac:dyDescent="0.2">
      <c r="A15967" s="287" t="s">
        <v>15972</v>
      </c>
      <c r="B15967" s="287" t="s">
        <v>31815</v>
      </c>
      <c r="C15967" s="287" t="s">
        <v>22946</v>
      </c>
      <c r="D15967" t="str">
        <f t="shared" si="249"/>
        <v>un</v>
      </c>
      <c r="E15967" s="288">
        <v>43.12</v>
      </c>
    </row>
    <row r="15968" spans="1:5" x14ac:dyDescent="0.2">
      <c r="A15968" s="287" t="s">
        <v>15973</v>
      </c>
      <c r="B15968" s="287" t="s">
        <v>31816</v>
      </c>
      <c r="C15968" s="287" t="s">
        <v>22946</v>
      </c>
      <c r="D15968" t="str">
        <f t="shared" si="249"/>
        <v>un</v>
      </c>
      <c r="E15968" s="288">
        <v>52.29</v>
      </c>
    </row>
    <row r="15969" spans="1:5" x14ac:dyDescent="0.2">
      <c r="A15969" s="287" t="s">
        <v>15974</v>
      </c>
      <c r="B15969" s="287" t="s">
        <v>31816</v>
      </c>
      <c r="C15969" s="287" t="s">
        <v>22946</v>
      </c>
      <c r="D15969" t="str">
        <f t="shared" si="249"/>
        <v>un</v>
      </c>
      <c r="E15969" s="288">
        <v>51.67</v>
      </c>
    </row>
    <row r="15970" spans="1:5" x14ac:dyDescent="0.2">
      <c r="A15970" s="287" t="s">
        <v>15975</v>
      </c>
      <c r="B15970" s="287" t="s">
        <v>31817</v>
      </c>
      <c r="C15970" s="287" t="s">
        <v>22946</v>
      </c>
      <c r="D15970" t="str">
        <f t="shared" si="249"/>
        <v>un</v>
      </c>
      <c r="E15970" s="288">
        <v>69.22</v>
      </c>
    </row>
    <row r="15971" spans="1:5" x14ac:dyDescent="0.2">
      <c r="A15971" s="287" t="s">
        <v>15976</v>
      </c>
      <c r="B15971" s="287" t="s">
        <v>31817</v>
      </c>
      <c r="C15971" s="287" t="s">
        <v>22946</v>
      </c>
      <c r="D15971" t="str">
        <f t="shared" si="249"/>
        <v>un</v>
      </c>
      <c r="E15971" s="288">
        <v>68.599999999999994</v>
      </c>
    </row>
    <row r="15972" spans="1:5" x14ac:dyDescent="0.2">
      <c r="A15972" s="287" t="s">
        <v>15977</v>
      </c>
      <c r="B15972" s="287" t="s">
        <v>31818</v>
      </c>
      <c r="C15972" s="287" t="s">
        <v>22946</v>
      </c>
      <c r="D15972" t="str">
        <f t="shared" si="249"/>
        <v>un</v>
      </c>
      <c r="E15972" s="288">
        <v>64.900000000000006</v>
      </c>
    </row>
    <row r="15973" spans="1:5" x14ac:dyDescent="0.2">
      <c r="A15973" s="287" t="s">
        <v>15978</v>
      </c>
      <c r="B15973" s="287" t="s">
        <v>31818</v>
      </c>
      <c r="C15973" s="287" t="s">
        <v>22946</v>
      </c>
      <c r="D15973" t="str">
        <f t="shared" si="249"/>
        <v>un</v>
      </c>
      <c r="E15973" s="288">
        <v>64.28</v>
      </c>
    </row>
    <row r="15974" spans="1:5" x14ac:dyDescent="0.2">
      <c r="A15974" s="287" t="s">
        <v>15979</v>
      </c>
      <c r="B15974" s="287" t="s">
        <v>31819</v>
      </c>
      <c r="C15974" s="287" t="s">
        <v>22946</v>
      </c>
      <c r="D15974" t="str">
        <f t="shared" si="249"/>
        <v>un</v>
      </c>
      <c r="E15974" s="288">
        <v>73.47</v>
      </c>
    </row>
    <row r="15975" spans="1:5" x14ac:dyDescent="0.2">
      <c r="A15975" s="287" t="s">
        <v>15980</v>
      </c>
      <c r="B15975" s="287" t="s">
        <v>31819</v>
      </c>
      <c r="C15975" s="287" t="s">
        <v>22946</v>
      </c>
      <c r="D15975" t="str">
        <f t="shared" si="249"/>
        <v>un</v>
      </c>
      <c r="E15975" s="288">
        <v>72.849999999999994</v>
      </c>
    </row>
    <row r="15976" spans="1:5" x14ac:dyDescent="0.2">
      <c r="A15976" s="287" t="s">
        <v>15981</v>
      </c>
      <c r="B15976" s="287" t="s">
        <v>31820</v>
      </c>
      <c r="C15976" s="287" t="s">
        <v>22946</v>
      </c>
      <c r="D15976" t="str">
        <f t="shared" si="249"/>
        <v>un</v>
      </c>
      <c r="E15976" s="288">
        <v>316.39999999999998</v>
      </c>
    </row>
    <row r="15977" spans="1:5" x14ac:dyDescent="0.2">
      <c r="A15977" s="287" t="s">
        <v>15982</v>
      </c>
      <c r="B15977" s="287" t="s">
        <v>31820</v>
      </c>
      <c r="C15977" s="287" t="s">
        <v>22946</v>
      </c>
      <c r="D15977" t="str">
        <f t="shared" si="249"/>
        <v>un</v>
      </c>
      <c r="E15977" s="288">
        <v>315.77999999999997</v>
      </c>
    </row>
    <row r="15978" spans="1:5" x14ac:dyDescent="0.2">
      <c r="A15978" s="287" t="s">
        <v>15983</v>
      </c>
      <c r="B15978" s="287" t="s">
        <v>31821</v>
      </c>
      <c r="C15978" s="287" t="s">
        <v>22946</v>
      </c>
      <c r="D15978" t="str">
        <f t="shared" si="249"/>
        <v>un</v>
      </c>
      <c r="E15978" s="288">
        <v>9.94</v>
      </c>
    </row>
    <row r="15979" spans="1:5" x14ac:dyDescent="0.2">
      <c r="A15979" s="287" t="s">
        <v>15984</v>
      </c>
      <c r="B15979" s="287" t="s">
        <v>31821</v>
      </c>
      <c r="C15979" s="287" t="s">
        <v>22946</v>
      </c>
      <c r="D15979" t="str">
        <f t="shared" si="249"/>
        <v>un</v>
      </c>
      <c r="E15979" s="288">
        <v>9.7799999999999994</v>
      </c>
    </row>
    <row r="15980" spans="1:5" x14ac:dyDescent="0.2">
      <c r="A15980" s="287" t="s">
        <v>15985</v>
      </c>
      <c r="B15980" s="287" t="s">
        <v>31822</v>
      </c>
      <c r="C15980" s="287" t="s">
        <v>22946</v>
      </c>
      <c r="D15980" t="str">
        <f t="shared" si="249"/>
        <v>un</v>
      </c>
      <c r="E15980" s="288">
        <v>9.6300000000000008</v>
      </c>
    </row>
    <row r="15981" spans="1:5" x14ac:dyDescent="0.2">
      <c r="A15981" s="287" t="s">
        <v>15986</v>
      </c>
      <c r="B15981" s="287" t="s">
        <v>31822</v>
      </c>
      <c r="C15981" s="287" t="s">
        <v>22946</v>
      </c>
      <c r="D15981" t="str">
        <f t="shared" si="249"/>
        <v>un</v>
      </c>
      <c r="E15981" s="288">
        <v>9.48</v>
      </c>
    </row>
    <row r="15982" spans="1:5" x14ac:dyDescent="0.2">
      <c r="A15982" s="287" t="s">
        <v>15987</v>
      </c>
      <c r="B15982" s="287" t="s">
        <v>31823</v>
      </c>
      <c r="C15982" s="287" t="s">
        <v>22946</v>
      </c>
      <c r="D15982" t="str">
        <f t="shared" si="249"/>
        <v>un</v>
      </c>
      <c r="E15982" s="288">
        <v>11.17</v>
      </c>
    </row>
    <row r="15983" spans="1:5" x14ac:dyDescent="0.2">
      <c r="A15983" s="287" t="s">
        <v>15988</v>
      </c>
      <c r="B15983" s="287" t="s">
        <v>31823</v>
      </c>
      <c r="C15983" s="287" t="s">
        <v>22946</v>
      </c>
      <c r="D15983" t="str">
        <f t="shared" si="249"/>
        <v>un</v>
      </c>
      <c r="E15983" s="288">
        <v>11.02</v>
      </c>
    </row>
    <row r="15984" spans="1:5" x14ac:dyDescent="0.2">
      <c r="A15984" s="287" t="s">
        <v>15989</v>
      </c>
      <c r="B15984" s="287" t="s">
        <v>31824</v>
      </c>
      <c r="C15984" s="287" t="s">
        <v>22946</v>
      </c>
      <c r="D15984" t="str">
        <f t="shared" si="249"/>
        <v>un</v>
      </c>
      <c r="E15984" s="288">
        <v>9.32</v>
      </c>
    </row>
    <row r="15985" spans="1:5" x14ac:dyDescent="0.2">
      <c r="A15985" s="287" t="s">
        <v>15990</v>
      </c>
      <c r="B15985" s="287" t="s">
        <v>31824</v>
      </c>
      <c r="C15985" s="287" t="s">
        <v>22946</v>
      </c>
      <c r="D15985" t="str">
        <f t="shared" si="249"/>
        <v>un</v>
      </c>
      <c r="E15985" s="288">
        <v>9.16</v>
      </c>
    </row>
    <row r="15986" spans="1:5" x14ac:dyDescent="0.2">
      <c r="A15986" s="287" t="s">
        <v>15991</v>
      </c>
      <c r="B15986" s="287" t="s">
        <v>31825</v>
      </c>
      <c r="C15986" s="287" t="s">
        <v>22946</v>
      </c>
      <c r="D15986" t="str">
        <f t="shared" si="249"/>
        <v>un</v>
      </c>
      <c r="E15986" s="288">
        <v>22.22</v>
      </c>
    </row>
    <row r="15987" spans="1:5" x14ac:dyDescent="0.2">
      <c r="A15987" s="287" t="s">
        <v>15992</v>
      </c>
      <c r="B15987" s="287" t="s">
        <v>31825</v>
      </c>
      <c r="C15987" s="287" t="s">
        <v>22946</v>
      </c>
      <c r="D15987" t="str">
        <f t="shared" si="249"/>
        <v>un</v>
      </c>
      <c r="E15987" s="288">
        <v>22.07</v>
      </c>
    </row>
    <row r="15988" spans="1:5" x14ac:dyDescent="0.2">
      <c r="A15988" s="287" t="s">
        <v>15993</v>
      </c>
      <c r="B15988" s="287" t="s">
        <v>31826</v>
      </c>
      <c r="C15988" s="287" t="s">
        <v>22946</v>
      </c>
      <c r="D15988" t="str">
        <f t="shared" si="249"/>
        <v>un</v>
      </c>
      <c r="E15988" s="288">
        <v>22.96</v>
      </c>
    </row>
    <row r="15989" spans="1:5" x14ac:dyDescent="0.2">
      <c r="A15989" s="287" t="s">
        <v>15994</v>
      </c>
      <c r="B15989" s="287" t="s">
        <v>31826</v>
      </c>
      <c r="C15989" s="287" t="s">
        <v>22946</v>
      </c>
      <c r="D15989" t="str">
        <f t="shared" si="249"/>
        <v>un</v>
      </c>
      <c r="E15989" s="288">
        <v>22.81</v>
      </c>
    </row>
    <row r="15990" spans="1:5" x14ac:dyDescent="0.2">
      <c r="A15990" s="287" t="s">
        <v>15995</v>
      </c>
      <c r="B15990" s="287" t="s">
        <v>31827</v>
      </c>
      <c r="C15990" s="287" t="s">
        <v>22946</v>
      </c>
      <c r="D15990" t="str">
        <f t="shared" si="249"/>
        <v>un</v>
      </c>
      <c r="E15990" s="288">
        <v>50.78</v>
      </c>
    </row>
    <row r="15991" spans="1:5" x14ac:dyDescent="0.2">
      <c r="A15991" s="287" t="s">
        <v>15996</v>
      </c>
      <c r="B15991" s="287" t="s">
        <v>31827</v>
      </c>
      <c r="C15991" s="287" t="s">
        <v>22946</v>
      </c>
      <c r="D15991" t="str">
        <f t="shared" si="249"/>
        <v>un</v>
      </c>
      <c r="E15991" s="288">
        <v>50.62</v>
      </c>
    </row>
    <row r="15992" spans="1:5" x14ac:dyDescent="0.2">
      <c r="A15992" s="287" t="s">
        <v>15997</v>
      </c>
      <c r="B15992" s="287" t="s">
        <v>31828</v>
      </c>
      <c r="C15992" s="287" t="s">
        <v>22946</v>
      </c>
      <c r="D15992" t="str">
        <f t="shared" si="249"/>
        <v>un</v>
      </c>
      <c r="E15992" s="288">
        <v>41.35</v>
      </c>
    </row>
    <row r="15993" spans="1:5" x14ac:dyDescent="0.2">
      <c r="A15993" s="287" t="s">
        <v>15998</v>
      </c>
      <c r="B15993" s="287" t="s">
        <v>31828</v>
      </c>
      <c r="C15993" s="287" t="s">
        <v>22946</v>
      </c>
      <c r="D15993" t="str">
        <f t="shared" si="249"/>
        <v>un</v>
      </c>
      <c r="E15993" s="288">
        <v>41.2</v>
      </c>
    </row>
    <row r="15994" spans="1:5" x14ac:dyDescent="0.2">
      <c r="A15994" s="287" t="s">
        <v>15999</v>
      </c>
      <c r="B15994" s="287" t="s">
        <v>31829</v>
      </c>
      <c r="C15994" s="287" t="s">
        <v>22946</v>
      </c>
      <c r="D15994" t="str">
        <f t="shared" si="249"/>
        <v>un</v>
      </c>
      <c r="E15994" s="288">
        <v>45.17</v>
      </c>
    </row>
    <row r="15995" spans="1:5" x14ac:dyDescent="0.2">
      <c r="A15995" s="287" t="s">
        <v>16000</v>
      </c>
      <c r="B15995" s="287" t="s">
        <v>31829</v>
      </c>
      <c r="C15995" s="287" t="s">
        <v>22946</v>
      </c>
      <c r="D15995" t="str">
        <f t="shared" si="249"/>
        <v>un</v>
      </c>
      <c r="E15995" s="288">
        <v>45.02</v>
      </c>
    </row>
    <row r="15996" spans="1:5" x14ac:dyDescent="0.2">
      <c r="A15996" s="287" t="s">
        <v>16001</v>
      </c>
      <c r="B15996" s="287" t="s">
        <v>31830</v>
      </c>
      <c r="C15996" s="287" t="s">
        <v>22946</v>
      </c>
      <c r="D15996" t="str">
        <f t="shared" si="249"/>
        <v>un</v>
      </c>
      <c r="E15996" s="288">
        <v>21.17</v>
      </c>
    </row>
    <row r="15997" spans="1:5" x14ac:dyDescent="0.2">
      <c r="A15997" s="287" t="s">
        <v>16002</v>
      </c>
      <c r="B15997" s="287" t="s">
        <v>31830</v>
      </c>
      <c r="C15997" s="287" t="s">
        <v>22946</v>
      </c>
      <c r="D15997" t="str">
        <f t="shared" si="249"/>
        <v>un</v>
      </c>
      <c r="E15997" s="288">
        <v>21.01</v>
      </c>
    </row>
    <row r="15998" spans="1:5" x14ac:dyDescent="0.2">
      <c r="A15998" s="287" t="s">
        <v>16003</v>
      </c>
      <c r="B15998" s="287" t="s">
        <v>31831</v>
      </c>
      <c r="C15998" s="287" t="s">
        <v>22946</v>
      </c>
      <c r="D15998" t="str">
        <f t="shared" si="249"/>
        <v>un</v>
      </c>
      <c r="E15998" s="288">
        <v>23.93</v>
      </c>
    </row>
    <row r="15999" spans="1:5" x14ac:dyDescent="0.2">
      <c r="A15999" s="287" t="s">
        <v>16004</v>
      </c>
      <c r="B15999" s="287" t="s">
        <v>31831</v>
      </c>
      <c r="C15999" s="287" t="s">
        <v>22946</v>
      </c>
      <c r="D15999" t="str">
        <f t="shared" si="249"/>
        <v>un</v>
      </c>
      <c r="E15999" s="288">
        <v>23.77</v>
      </c>
    </row>
    <row r="16000" spans="1:5" x14ac:dyDescent="0.2">
      <c r="A16000" s="287" t="s">
        <v>16005</v>
      </c>
      <c r="B16000" s="287" t="s">
        <v>31832</v>
      </c>
      <c r="C16000" s="287" t="s">
        <v>22946</v>
      </c>
      <c r="D16000" t="str">
        <f t="shared" si="249"/>
        <v>un</v>
      </c>
      <c r="E16000" s="288">
        <v>145.1</v>
      </c>
    </row>
    <row r="16001" spans="1:5" x14ac:dyDescent="0.2">
      <c r="A16001" s="287" t="s">
        <v>16006</v>
      </c>
      <c r="B16001" s="287" t="s">
        <v>31832</v>
      </c>
      <c r="C16001" s="287" t="s">
        <v>22946</v>
      </c>
      <c r="D16001" t="str">
        <f t="shared" si="249"/>
        <v>un</v>
      </c>
      <c r="E16001" s="288">
        <v>144.94999999999999</v>
      </c>
    </row>
    <row r="16002" spans="1:5" x14ac:dyDescent="0.2">
      <c r="A16002" s="287" t="s">
        <v>16007</v>
      </c>
      <c r="B16002" s="287" t="s">
        <v>31833</v>
      </c>
      <c r="C16002" s="287" t="s">
        <v>22946</v>
      </c>
      <c r="D16002" t="str">
        <f t="shared" ref="D16002:D16065" si="250">LOWER(C16002)</f>
        <v>un</v>
      </c>
      <c r="E16002" s="288">
        <v>16.72</v>
      </c>
    </row>
    <row r="16003" spans="1:5" x14ac:dyDescent="0.2">
      <c r="A16003" s="287" t="s">
        <v>16008</v>
      </c>
      <c r="B16003" s="287" t="s">
        <v>31833</v>
      </c>
      <c r="C16003" s="287" t="s">
        <v>22946</v>
      </c>
      <c r="D16003" t="str">
        <f t="shared" si="250"/>
        <v>un</v>
      </c>
      <c r="E16003" s="288">
        <v>16.559999999999999</v>
      </c>
    </row>
    <row r="16004" spans="1:5" x14ac:dyDescent="0.2">
      <c r="A16004" s="287" t="s">
        <v>16009</v>
      </c>
      <c r="B16004" s="287" t="s">
        <v>31834</v>
      </c>
      <c r="C16004" s="287" t="s">
        <v>22946</v>
      </c>
      <c r="D16004" t="str">
        <f t="shared" si="250"/>
        <v>un</v>
      </c>
      <c r="E16004" s="288">
        <v>11.12</v>
      </c>
    </row>
    <row r="16005" spans="1:5" x14ac:dyDescent="0.2">
      <c r="A16005" s="287" t="s">
        <v>16010</v>
      </c>
      <c r="B16005" s="287" t="s">
        <v>31834</v>
      </c>
      <c r="C16005" s="287" t="s">
        <v>22946</v>
      </c>
      <c r="D16005" t="str">
        <f t="shared" si="250"/>
        <v>un</v>
      </c>
      <c r="E16005" s="288">
        <v>10.97</v>
      </c>
    </row>
    <row r="16006" spans="1:5" x14ac:dyDescent="0.2">
      <c r="A16006" s="287" t="s">
        <v>16011</v>
      </c>
      <c r="B16006" s="287" t="s">
        <v>31835</v>
      </c>
      <c r="C16006" s="287" t="s">
        <v>22946</v>
      </c>
      <c r="D16006" t="str">
        <f t="shared" si="250"/>
        <v>un</v>
      </c>
      <c r="E16006" s="288">
        <v>15.66</v>
      </c>
    </row>
    <row r="16007" spans="1:5" x14ac:dyDescent="0.2">
      <c r="A16007" s="287" t="s">
        <v>16012</v>
      </c>
      <c r="B16007" s="287" t="s">
        <v>31835</v>
      </c>
      <c r="C16007" s="287" t="s">
        <v>22946</v>
      </c>
      <c r="D16007" t="str">
        <f t="shared" si="250"/>
        <v>un</v>
      </c>
      <c r="E16007" s="288">
        <v>15.5</v>
      </c>
    </row>
    <row r="16008" spans="1:5" x14ac:dyDescent="0.2">
      <c r="A16008" s="287" t="s">
        <v>16013</v>
      </c>
      <c r="B16008" s="287" t="s">
        <v>31836</v>
      </c>
      <c r="C16008" s="287" t="s">
        <v>22946</v>
      </c>
      <c r="D16008" t="str">
        <f t="shared" si="250"/>
        <v>un</v>
      </c>
      <c r="E16008" s="288">
        <v>26.78</v>
      </c>
    </row>
    <row r="16009" spans="1:5" x14ac:dyDescent="0.2">
      <c r="A16009" s="287" t="s">
        <v>16014</v>
      </c>
      <c r="B16009" s="287" t="s">
        <v>31836</v>
      </c>
      <c r="C16009" s="287" t="s">
        <v>22946</v>
      </c>
      <c r="D16009" t="str">
        <f t="shared" si="250"/>
        <v>un</v>
      </c>
      <c r="E16009" s="288">
        <v>26.63</v>
      </c>
    </row>
    <row r="16010" spans="1:5" x14ac:dyDescent="0.2">
      <c r="A16010" s="287" t="s">
        <v>16015</v>
      </c>
      <c r="B16010" s="287" t="s">
        <v>31837</v>
      </c>
      <c r="C16010" s="287" t="s">
        <v>22946</v>
      </c>
      <c r="D16010" t="str">
        <f t="shared" si="250"/>
        <v>un</v>
      </c>
      <c r="E16010" s="288">
        <v>36.92</v>
      </c>
    </row>
    <row r="16011" spans="1:5" x14ac:dyDescent="0.2">
      <c r="A16011" s="287" t="s">
        <v>16016</v>
      </c>
      <c r="B16011" s="287" t="s">
        <v>31837</v>
      </c>
      <c r="C16011" s="287" t="s">
        <v>22946</v>
      </c>
      <c r="D16011" t="str">
        <f t="shared" si="250"/>
        <v>un</v>
      </c>
      <c r="E16011" s="288">
        <v>36.76</v>
      </c>
    </row>
    <row r="16012" spans="1:5" x14ac:dyDescent="0.2">
      <c r="A16012" s="287" t="s">
        <v>16017</v>
      </c>
      <c r="B16012" s="287" t="s">
        <v>31838</v>
      </c>
      <c r="C16012" s="287" t="s">
        <v>22946</v>
      </c>
      <c r="D16012" t="str">
        <f t="shared" si="250"/>
        <v>un</v>
      </c>
      <c r="E16012" s="288">
        <v>53.52</v>
      </c>
    </row>
    <row r="16013" spans="1:5" x14ac:dyDescent="0.2">
      <c r="A16013" s="287" t="s">
        <v>16018</v>
      </c>
      <c r="B16013" s="287" t="s">
        <v>31838</v>
      </c>
      <c r="C16013" s="287" t="s">
        <v>22946</v>
      </c>
      <c r="D16013" t="str">
        <f t="shared" si="250"/>
        <v>un</v>
      </c>
      <c r="E16013" s="288">
        <v>53.37</v>
      </c>
    </row>
    <row r="16014" spans="1:5" x14ac:dyDescent="0.2">
      <c r="A16014" s="287" t="s">
        <v>16019</v>
      </c>
      <c r="B16014" s="287" t="s">
        <v>31839</v>
      </c>
      <c r="C16014" s="287" t="s">
        <v>22946</v>
      </c>
      <c r="D16014" t="str">
        <f t="shared" si="250"/>
        <v>un</v>
      </c>
      <c r="E16014" s="288">
        <v>529.37</v>
      </c>
    </row>
    <row r="16015" spans="1:5" x14ac:dyDescent="0.2">
      <c r="A16015" s="287" t="s">
        <v>16020</v>
      </c>
      <c r="B16015" s="287" t="s">
        <v>31839</v>
      </c>
      <c r="C16015" s="287" t="s">
        <v>22946</v>
      </c>
      <c r="D16015" t="str">
        <f t="shared" si="250"/>
        <v>un</v>
      </c>
      <c r="E16015" s="288">
        <v>470.99</v>
      </c>
    </row>
    <row r="16016" spans="1:5" x14ac:dyDescent="0.2">
      <c r="A16016" s="287" t="s">
        <v>16021</v>
      </c>
      <c r="B16016" s="287" t="s">
        <v>31840</v>
      </c>
      <c r="C16016" s="287" t="s">
        <v>22946</v>
      </c>
      <c r="D16016" t="str">
        <f t="shared" si="250"/>
        <v>un</v>
      </c>
      <c r="E16016" s="288">
        <v>552.23</v>
      </c>
    </row>
    <row r="16017" spans="1:5" x14ac:dyDescent="0.2">
      <c r="A16017" s="287" t="s">
        <v>16022</v>
      </c>
      <c r="B16017" s="287" t="s">
        <v>31840</v>
      </c>
      <c r="C16017" s="287" t="s">
        <v>22946</v>
      </c>
      <c r="D16017" t="str">
        <f t="shared" si="250"/>
        <v>un</v>
      </c>
      <c r="E16017" s="288">
        <v>491.14</v>
      </c>
    </row>
    <row r="16018" spans="1:5" x14ac:dyDescent="0.2">
      <c r="A16018" s="287" t="s">
        <v>16023</v>
      </c>
      <c r="B16018" s="287" t="s">
        <v>31841</v>
      </c>
      <c r="C16018" s="287" t="s">
        <v>22946</v>
      </c>
      <c r="D16018" t="str">
        <f t="shared" si="250"/>
        <v>un</v>
      </c>
      <c r="E16018" s="288">
        <v>584.75</v>
      </c>
    </row>
    <row r="16019" spans="1:5" x14ac:dyDescent="0.2">
      <c r="A16019" s="287" t="s">
        <v>16024</v>
      </c>
      <c r="B16019" s="287" t="s">
        <v>31841</v>
      </c>
      <c r="C16019" s="287" t="s">
        <v>22946</v>
      </c>
      <c r="D16019" t="str">
        <f t="shared" si="250"/>
        <v>un</v>
      </c>
      <c r="E16019" s="288">
        <v>520.95000000000005</v>
      </c>
    </row>
    <row r="16020" spans="1:5" x14ac:dyDescent="0.2">
      <c r="A16020" s="287" t="s">
        <v>16025</v>
      </c>
      <c r="B16020" s="287" t="s">
        <v>31842</v>
      </c>
      <c r="C16020" s="287" t="s">
        <v>22946</v>
      </c>
      <c r="D16020" t="str">
        <f t="shared" si="250"/>
        <v>un</v>
      </c>
      <c r="E16020" s="288">
        <v>671.49</v>
      </c>
    </row>
    <row r="16021" spans="1:5" x14ac:dyDescent="0.2">
      <c r="A16021" s="287" t="s">
        <v>16026</v>
      </c>
      <c r="B16021" s="287" t="s">
        <v>31842</v>
      </c>
      <c r="C16021" s="287" t="s">
        <v>22946</v>
      </c>
      <c r="D16021" t="str">
        <f t="shared" si="250"/>
        <v>un</v>
      </c>
      <c r="E16021" s="288">
        <v>602.28</v>
      </c>
    </row>
    <row r="16022" spans="1:5" x14ac:dyDescent="0.2">
      <c r="A16022" s="287" t="s">
        <v>16027</v>
      </c>
      <c r="B16022" s="287" t="s">
        <v>31843</v>
      </c>
      <c r="C16022" s="287" t="s">
        <v>22946</v>
      </c>
      <c r="D16022" t="str">
        <f t="shared" si="250"/>
        <v>un</v>
      </c>
      <c r="E16022" s="288">
        <v>702.05</v>
      </c>
    </row>
    <row r="16023" spans="1:5" x14ac:dyDescent="0.2">
      <c r="A16023" s="287" t="s">
        <v>16028</v>
      </c>
      <c r="B16023" s="287" t="s">
        <v>31843</v>
      </c>
      <c r="C16023" s="287" t="s">
        <v>22946</v>
      </c>
      <c r="D16023" t="str">
        <f t="shared" si="250"/>
        <v>un</v>
      </c>
      <c r="E16023" s="288">
        <v>630.13</v>
      </c>
    </row>
    <row r="16024" spans="1:5" x14ac:dyDescent="0.2">
      <c r="A16024" s="287" t="s">
        <v>16029</v>
      </c>
      <c r="B16024" s="287" t="s">
        <v>31844</v>
      </c>
      <c r="C16024" s="287" t="s">
        <v>22946</v>
      </c>
      <c r="D16024" t="str">
        <f t="shared" si="250"/>
        <v>un</v>
      </c>
      <c r="E16024" s="288">
        <v>730.04</v>
      </c>
    </row>
    <row r="16025" spans="1:5" x14ac:dyDescent="0.2">
      <c r="A16025" s="287" t="s">
        <v>16030</v>
      </c>
      <c r="B16025" s="287" t="s">
        <v>31844</v>
      </c>
      <c r="C16025" s="287" t="s">
        <v>22946</v>
      </c>
      <c r="D16025" t="str">
        <f t="shared" si="250"/>
        <v>un</v>
      </c>
      <c r="E16025" s="288">
        <v>655.41</v>
      </c>
    </row>
    <row r="16026" spans="1:5" x14ac:dyDescent="0.2">
      <c r="A16026" s="287" t="s">
        <v>16031</v>
      </c>
      <c r="B16026" s="287" t="s">
        <v>31845</v>
      </c>
      <c r="C16026" s="287" t="s">
        <v>22946</v>
      </c>
      <c r="D16026" t="str">
        <f t="shared" si="250"/>
        <v>un</v>
      </c>
      <c r="E16026" s="288">
        <v>773.88</v>
      </c>
    </row>
    <row r="16027" spans="1:5" x14ac:dyDescent="0.2">
      <c r="A16027" s="287" t="s">
        <v>16032</v>
      </c>
      <c r="B16027" s="287" t="s">
        <v>31845</v>
      </c>
      <c r="C16027" s="287" t="s">
        <v>22946</v>
      </c>
      <c r="D16027" t="str">
        <f t="shared" si="250"/>
        <v>un</v>
      </c>
      <c r="E16027" s="288">
        <v>693.4</v>
      </c>
    </row>
    <row r="16028" spans="1:5" x14ac:dyDescent="0.2">
      <c r="A16028" s="287" t="s">
        <v>16033</v>
      </c>
      <c r="B16028" s="287" t="s">
        <v>31846</v>
      </c>
      <c r="C16028" s="287" t="s">
        <v>22946</v>
      </c>
      <c r="D16028" t="str">
        <f t="shared" si="250"/>
        <v>un</v>
      </c>
      <c r="E16028" s="288">
        <v>796.74</v>
      </c>
    </row>
    <row r="16029" spans="1:5" x14ac:dyDescent="0.2">
      <c r="A16029" s="287" t="s">
        <v>16034</v>
      </c>
      <c r="B16029" s="287" t="s">
        <v>31846</v>
      </c>
      <c r="C16029" s="287" t="s">
        <v>22946</v>
      </c>
      <c r="D16029" t="str">
        <f t="shared" si="250"/>
        <v>un</v>
      </c>
      <c r="E16029" s="288">
        <v>713.55</v>
      </c>
    </row>
    <row r="16030" spans="1:5" x14ac:dyDescent="0.2">
      <c r="A16030" s="287" t="s">
        <v>16035</v>
      </c>
      <c r="B16030" s="287" t="s">
        <v>31847</v>
      </c>
      <c r="C16030" s="287" t="s">
        <v>22946</v>
      </c>
      <c r="D16030" t="str">
        <f t="shared" si="250"/>
        <v>un</v>
      </c>
      <c r="E16030" s="288">
        <v>886.53</v>
      </c>
    </row>
    <row r="16031" spans="1:5" x14ac:dyDescent="0.2">
      <c r="A16031" s="287" t="s">
        <v>16036</v>
      </c>
      <c r="B16031" s="287" t="s">
        <v>31847</v>
      </c>
      <c r="C16031" s="287" t="s">
        <v>22946</v>
      </c>
      <c r="D16031" t="str">
        <f t="shared" si="250"/>
        <v>un</v>
      </c>
      <c r="E16031" s="288">
        <v>794.78</v>
      </c>
    </row>
    <row r="16032" spans="1:5" x14ac:dyDescent="0.2">
      <c r="A16032" s="287" t="s">
        <v>16037</v>
      </c>
      <c r="B16032" s="287" t="s">
        <v>31848</v>
      </c>
      <c r="C16032" s="287" t="s">
        <v>22946</v>
      </c>
      <c r="D16032" t="str">
        <f t="shared" si="250"/>
        <v>un</v>
      </c>
      <c r="E16032" s="288">
        <v>976.32</v>
      </c>
    </row>
    <row r="16033" spans="1:5" x14ac:dyDescent="0.2">
      <c r="A16033" s="287" t="s">
        <v>16038</v>
      </c>
      <c r="B16033" s="287" t="s">
        <v>31848</v>
      </c>
      <c r="C16033" s="287" t="s">
        <v>22946</v>
      </c>
      <c r="D16033" t="str">
        <f t="shared" si="250"/>
        <v>un</v>
      </c>
      <c r="E16033" s="288">
        <v>876.01</v>
      </c>
    </row>
    <row r="16034" spans="1:5" x14ac:dyDescent="0.2">
      <c r="A16034" s="287" t="s">
        <v>16039</v>
      </c>
      <c r="B16034" s="287" t="s">
        <v>31849</v>
      </c>
      <c r="C16034" s="287" t="s">
        <v>22946</v>
      </c>
      <c r="D16034" t="str">
        <f t="shared" si="250"/>
        <v>un</v>
      </c>
      <c r="E16034" s="288">
        <v>48.55</v>
      </c>
    </row>
    <row r="16035" spans="1:5" x14ac:dyDescent="0.2">
      <c r="A16035" s="287" t="s">
        <v>16040</v>
      </c>
      <c r="B16035" s="287" t="s">
        <v>31849</v>
      </c>
      <c r="C16035" s="287" t="s">
        <v>22946</v>
      </c>
      <c r="D16035" t="str">
        <f t="shared" si="250"/>
        <v>un</v>
      </c>
      <c r="E16035" s="288">
        <v>45.3</v>
      </c>
    </row>
    <row r="16036" spans="1:5" x14ac:dyDescent="0.2">
      <c r="A16036" s="287" t="s">
        <v>16041</v>
      </c>
      <c r="B16036" s="287" t="s">
        <v>31850</v>
      </c>
      <c r="C16036" s="287" t="s">
        <v>22946</v>
      </c>
      <c r="D16036" t="str">
        <f t="shared" si="250"/>
        <v>un</v>
      </c>
      <c r="E16036" s="288">
        <v>53.29</v>
      </c>
    </row>
    <row r="16037" spans="1:5" x14ac:dyDescent="0.2">
      <c r="A16037" s="287" t="s">
        <v>16042</v>
      </c>
      <c r="B16037" s="287" t="s">
        <v>31850</v>
      </c>
      <c r="C16037" s="287" t="s">
        <v>22946</v>
      </c>
      <c r="D16037" t="str">
        <f t="shared" si="250"/>
        <v>un</v>
      </c>
      <c r="E16037" s="288">
        <v>50.04</v>
      </c>
    </row>
    <row r="16038" spans="1:5" x14ac:dyDescent="0.2">
      <c r="A16038" s="287" t="s">
        <v>16043</v>
      </c>
      <c r="B16038" s="287" t="s">
        <v>31851</v>
      </c>
      <c r="C16038" s="287" t="s">
        <v>22946</v>
      </c>
      <c r="D16038" t="str">
        <f t="shared" si="250"/>
        <v>un</v>
      </c>
      <c r="E16038" s="288">
        <v>67.16</v>
      </c>
    </row>
    <row r="16039" spans="1:5" x14ac:dyDescent="0.2">
      <c r="A16039" s="287" t="s">
        <v>16044</v>
      </c>
      <c r="B16039" s="287" t="s">
        <v>31851</v>
      </c>
      <c r="C16039" s="287" t="s">
        <v>22946</v>
      </c>
      <c r="D16039" t="str">
        <f t="shared" si="250"/>
        <v>un</v>
      </c>
      <c r="E16039" s="288">
        <v>63.91</v>
      </c>
    </row>
    <row r="16040" spans="1:5" x14ac:dyDescent="0.2">
      <c r="A16040" s="287" t="s">
        <v>16045</v>
      </c>
      <c r="B16040" s="287" t="s">
        <v>31852</v>
      </c>
      <c r="C16040" s="287" t="s">
        <v>22946</v>
      </c>
      <c r="D16040" t="str">
        <f t="shared" si="250"/>
        <v>un</v>
      </c>
      <c r="E16040" s="288">
        <v>76.19</v>
      </c>
    </row>
    <row r="16041" spans="1:5" x14ac:dyDescent="0.2">
      <c r="A16041" s="287" t="s">
        <v>16046</v>
      </c>
      <c r="B16041" s="287" t="s">
        <v>31852</v>
      </c>
      <c r="C16041" s="287" t="s">
        <v>22946</v>
      </c>
      <c r="D16041" t="str">
        <f t="shared" si="250"/>
        <v>un</v>
      </c>
      <c r="E16041" s="288">
        <v>72.94</v>
      </c>
    </row>
    <row r="16042" spans="1:5" x14ac:dyDescent="0.2">
      <c r="A16042" s="287" t="s">
        <v>16047</v>
      </c>
      <c r="B16042" s="287" t="s">
        <v>31853</v>
      </c>
      <c r="C16042" s="287" t="s">
        <v>22946</v>
      </c>
      <c r="D16042" t="str">
        <f t="shared" si="250"/>
        <v>un</v>
      </c>
      <c r="E16042" s="288">
        <v>108.23</v>
      </c>
    </row>
    <row r="16043" spans="1:5" x14ac:dyDescent="0.2">
      <c r="A16043" s="287" t="s">
        <v>16048</v>
      </c>
      <c r="B16043" s="287" t="s">
        <v>31853</v>
      </c>
      <c r="C16043" s="287" t="s">
        <v>22946</v>
      </c>
      <c r="D16043" t="str">
        <f t="shared" si="250"/>
        <v>un</v>
      </c>
      <c r="E16043" s="288">
        <v>104.44</v>
      </c>
    </row>
    <row r="16044" spans="1:5" x14ac:dyDescent="0.2">
      <c r="A16044" s="287" t="s">
        <v>16049</v>
      </c>
      <c r="B16044" s="287" t="s">
        <v>31854</v>
      </c>
      <c r="C16044" s="287" t="s">
        <v>22946</v>
      </c>
      <c r="D16044" t="str">
        <f t="shared" si="250"/>
        <v>un</v>
      </c>
      <c r="E16044" s="288">
        <v>154.63</v>
      </c>
    </row>
    <row r="16045" spans="1:5" x14ac:dyDescent="0.2">
      <c r="A16045" s="287" t="s">
        <v>16050</v>
      </c>
      <c r="B16045" s="287" t="s">
        <v>31854</v>
      </c>
      <c r="C16045" s="287" t="s">
        <v>22946</v>
      </c>
      <c r="D16045" t="str">
        <f t="shared" si="250"/>
        <v>un</v>
      </c>
      <c r="E16045" s="288">
        <v>150.84</v>
      </c>
    </row>
    <row r="16046" spans="1:5" x14ac:dyDescent="0.2">
      <c r="A16046" s="287" t="s">
        <v>16051</v>
      </c>
      <c r="B16046" s="287" t="s">
        <v>31855</v>
      </c>
      <c r="C16046" s="287" t="s">
        <v>22946</v>
      </c>
      <c r="D16046" t="str">
        <f t="shared" si="250"/>
        <v>un</v>
      </c>
      <c r="E16046" s="288">
        <v>264.77</v>
      </c>
    </row>
    <row r="16047" spans="1:5" x14ac:dyDescent="0.2">
      <c r="A16047" s="287" t="s">
        <v>16052</v>
      </c>
      <c r="B16047" s="287" t="s">
        <v>31855</v>
      </c>
      <c r="C16047" s="287" t="s">
        <v>22946</v>
      </c>
      <c r="D16047" t="str">
        <f t="shared" si="250"/>
        <v>un</v>
      </c>
      <c r="E16047" s="288">
        <v>260.43</v>
      </c>
    </row>
    <row r="16048" spans="1:5" x14ac:dyDescent="0.2">
      <c r="A16048" s="287" t="s">
        <v>16053</v>
      </c>
      <c r="B16048" s="287" t="s">
        <v>31856</v>
      </c>
      <c r="C16048" s="287" t="s">
        <v>22946</v>
      </c>
      <c r="D16048" t="str">
        <f t="shared" si="250"/>
        <v>un</v>
      </c>
      <c r="E16048" s="288">
        <v>431.62</v>
      </c>
    </row>
    <row r="16049" spans="1:5" x14ac:dyDescent="0.2">
      <c r="A16049" s="287" t="s">
        <v>16054</v>
      </c>
      <c r="B16049" s="287" t="s">
        <v>31856</v>
      </c>
      <c r="C16049" s="287" t="s">
        <v>22946</v>
      </c>
      <c r="D16049" t="str">
        <f t="shared" si="250"/>
        <v>un</v>
      </c>
      <c r="E16049" s="288">
        <v>427.28</v>
      </c>
    </row>
    <row r="16050" spans="1:5" x14ac:dyDescent="0.2">
      <c r="A16050" s="287" t="s">
        <v>16055</v>
      </c>
      <c r="B16050" s="287" t="s">
        <v>31857</v>
      </c>
      <c r="C16050" s="287" t="s">
        <v>22946</v>
      </c>
      <c r="D16050" t="str">
        <f t="shared" si="250"/>
        <v>un</v>
      </c>
      <c r="E16050" s="288">
        <v>757.5</v>
      </c>
    </row>
    <row r="16051" spans="1:5" x14ac:dyDescent="0.2">
      <c r="A16051" s="287" t="s">
        <v>16056</v>
      </c>
      <c r="B16051" s="287" t="s">
        <v>31857</v>
      </c>
      <c r="C16051" s="287" t="s">
        <v>22946</v>
      </c>
      <c r="D16051" t="str">
        <f t="shared" si="250"/>
        <v>un</v>
      </c>
      <c r="E16051" s="288">
        <v>752.08</v>
      </c>
    </row>
    <row r="16052" spans="1:5" x14ac:dyDescent="0.2">
      <c r="A16052" s="287" t="s">
        <v>16057</v>
      </c>
      <c r="B16052" s="287" t="s">
        <v>31858</v>
      </c>
      <c r="C16052" s="287" t="s">
        <v>22946</v>
      </c>
      <c r="D16052" t="str">
        <f t="shared" si="250"/>
        <v>un</v>
      </c>
      <c r="E16052" s="288">
        <v>35.130000000000003</v>
      </c>
    </row>
    <row r="16053" spans="1:5" x14ac:dyDescent="0.2">
      <c r="A16053" s="287" t="s">
        <v>16058</v>
      </c>
      <c r="B16053" s="287" t="s">
        <v>31858</v>
      </c>
      <c r="C16053" s="287" t="s">
        <v>22946</v>
      </c>
      <c r="D16053" t="str">
        <f t="shared" si="250"/>
        <v>un</v>
      </c>
      <c r="E16053" s="288">
        <v>31.88</v>
      </c>
    </row>
    <row r="16054" spans="1:5" x14ac:dyDescent="0.2">
      <c r="A16054" s="287" t="s">
        <v>16059</v>
      </c>
      <c r="B16054" s="287" t="s">
        <v>31859</v>
      </c>
      <c r="C16054" s="287" t="s">
        <v>22946</v>
      </c>
      <c r="D16054" t="str">
        <f t="shared" si="250"/>
        <v>un</v>
      </c>
      <c r="E16054" s="288">
        <v>38.33</v>
      </c>
    </row>
    <row r="16055" spans="1:5" x14ac:dyDescent="0.2">
      <c r="A16055" s="287" t="s">
        <v>16060</v>
      </c>
      <c r="B16055" s="287" t="s">
        <v>31859</v>
      </c>
      <c r="C16055" s="287" t="s">
        <v>22946</v>
      </c>
      <c r="D16055" t="str">
        <f t="shared" si="250"/>
        <v>un</v>
      </c>
      <c r="E16055" s="288">
        <v>35.08</v>
      </c>
    </row>
    <row r="16056" spans="1:5" x14ac:dyDescent="0.2">
      <c r="A16056" s="287" t="s">
        <v>16061</v>
      </c>
      <c r="B16056" s="287" t="s">
        <v>31860</v>
      </c>
      <c r="C16056" s="287" t="s">
        <v>22946</v>
      </c>
      <c r="D16056" t="str">
        <f t="shared" si="250"/>
        <v>un</v>
      </c>
      <c r="E16056" s="288">
        <v>60.95</v>
      </c>
    </row>
    <row r="16057" spans="1:5" x14ac:dyDescent="0.2">
      <c r="A16057" s="287" t="s">
        <v>16062</v>
      </c>
      <c r="B16057" s="287" t="s">
        <v>31860</v>
      </c>
      <c r="C16057" s="287" t="s">
        <v>22946</v>
      </c>
      <c r="D16057" t="str">
        <f t="shared" si="250"/>
        <v>un</v>
      </c>
      <c r="E16057" s="288">
        <v>57.7</v>
      </c>
    </row>
    <row r="16058" spans="1:5" x14ac:dyDescent="0.2">
      <c r="A16058" s="287" t="s">
        <v>16063</v>
      </c>
      <c r="B16058" s="287" t="s">
        <v>31861</v>
      </c>
      <c r="C16058" s="287" t="s">
        <v>22946</v>
      </c>
      <c r="D16058" t="str">
        <f t="shared" si="250"/>
        <v>un</v>
      </c>
      <c r="E16058" s="288">
        <v>91.2</v>
      </c>
    </row>
    <row r="16059" spans="1:5" x14ac:dyDescent="0.2">
      <c r="A16059" s="287" t="s">
        <v>16064</v>
      </c>
      <c r="B16059" s="287" t="s">
        <v>31861</v>
      </c>
      <c r="C16059" s="287" t="s">
        <v>22946</v>
      </c>
      <c r="D16059" t="str">
        <f t="shared" si="250"/>
        <v>un</v>
      </c>
      <c r="E16059" s="288">
        <v>87.95</v>
      </c>
    </row>
    <row r="16060" spans="1:5" x14ac:dyDescent="0.2">
      <c r="A16060" s="287" t="s">
        <v>16065</v>
      </c>
      <c r="B16060" s="287" t="s">
        <v>31862</v>
      </c>
      <c r="C16060" s="287" t="s">
        <v>22946</v>
      </c>
      <c r="D16060" t="str">
        <f t="shared" si="250"/>
        <v>un</v>
      </c>
      <c r="E16060" s="288">
        <v>97.14</v>
      </c>
    </row>
    <row r="16061" spans="1:5" x14ac:dyDescent="0.2">
      <c r="A16061" s="287" t="s">
        <v>16066</v>
      </c>
      <c r="B16061" s="287" t="s">
        <v>31862</v>
      </c>
      <c r="C16061" s="287" t="s">
        <v>22946</v>
      </c>
      <c r="D16061" t="str">
        <f t="shared" si="250"/>
        <v>un</v>
      </c>
      <c r="E16061" s="288">
        <v>93.35</v>
      </c>
    </row>
    <row r="16062" spans="1:5" x14ac:dyDescent="0.2">
      <c r="A16062" s="287" t="s">
        <v>16067</v>
      </c>
      <c r="B16062" s="287" t="s">
        <v>31863</v>
      </c>
      <c r="C16062" s="287" t="s">
        <v>22946</v>
      </c>
      <c r="D16062" t="str">
        <f t="shared" si="250"/>
        <v>un</v>
      </c>
      <c r="E16062" s="288">
        <v>182.9</v>
      </c>
    </row>
    <row r="16063" spans="1:5" x14ac:dyDescent="0.2">
      <c r="A16063" s="287" t="s">
        <v>16068</v>
      </c>
      <c r="B16063" s="287" t="s">
        <v>31863</v>
      </c>
      <c r="C16063" s="287" t="s">
        <v>22946</v>
      </c>
      <c r="D16063" t="str">
        <f t="shared" si="250"/>
        <v>un</v>
      </c>
      <c r="E16063" s="288">
        <v>179.11</v>
      </c>
    </row>
    <row r="16064" spans="1:5" x14ac:dyDescent="0.2">
      <c r="A16064" s="287" t="s">
        <v>16069</v>
      </c>
      <c r="B16064" s="287" t="s">
        <v>31864</v>
      </c>
      <c r="C16064" s="287" t="s">
        <v>22946</v>
      </c>
      <c r="D16064" t="str">
        <f t="shared" si="250"/>
        <v>un</v>
      </c>
      <c r="E16064" s="288">
        <v>58.88</v>
      </c>
    </row>
    <row r="16065" spans="1:5" x14ac:dyDescent="0.2">
      <c r="A16065" s="287" t="s">
        <v>16070</v>
      </c>
      <c r="B16065" s="287" t="s">
        <v>31864</v>
      </c>
      <c r="C16065" s="287" t="s">
        <v>22946</v>
      </c>
      <c r="D16065" t="str">
        <f t="shared" si="250"/>
        <v>un</v>
      </c>
      <c r="E16065" s="288">
        <v>55.63</v>
      </c>
    </row>
    <row r="16066" spans="1:5" x14ac:dyDescent="0.2">
      <c r="A16066" s="287" t="s">
        <v>16071</v>
      </c>
      <c r="B16066" s="287" t="s">
        <v>31865</v>
      </c>
      <c r="C16066" s="287" t="s">
        <v>22946</v>
      </c>
      <c r="D16066" t="str">
        <f t="shared" ref="D16066:D16129" si="251">LOWER(C16066)</f>
        <v>un</v>
      </c>
      <c r="E16066" s="288">
        <v>67.73</v>
      </c>
    </row>
    <row r="16067" spans="1:5" x14ac:dyDescent="0.2">
      <c r="A16067" s="287" t="s">
        <v>16072</v>
      </c>
      <c r="B16067" s="287" t="s">
        <v>31865</v>
      </c>
      <c r="C16067" s="287" t="s">
        <v>22946</v>
      </c>
      <c r="D16067" t="str">
        <f t="shared" si="251"/>
        <v>un</v>
      </c>
      <c r="E16067" s="288">
        <v>64.48</v>
      </c>
    </row>
    <row r="16068" spans="1:5" x14ac:dyDescent="0.2">
      <c r="A16068" s="287" t="s">
        <v>16073</v>
      </c>
      <c r="B16068" s="287" t="s">
        <v>31866</v>
      </c>
      <c r="C16068" s="287" t="s">
        <v>22946</v>
      </c>
      <c r="D16068" t="str">
        <f t="shared" si="251"/>
        <v>un</v>
      </c>
      <c r="E16068" s="288">
        <v>131.35</v>
      </c>
    </row>
    <row r="16069" spans="1:5" x14ac:dyDescent="0.2">
      <c r="A16069" s="287" t="s">
        <v>16074</v>
      </c>
      <c r="B16069" s="287" t="s">
        <v>31866</v>
      </c>
      <c r="C16069" s="287" t="s">
        <v>22946</v>
      </c>
      <c r="D16069" t="str">
        <f t="shared" si="251"/>
        <v>un</v>
      </c>
      <c r="E16069" s="288">
        <v>128.1</v>
      </c>
    </row>
    <row r="16070" spans="1:5" x14ac:dyDescent="0.2">
      <c r="A16070" s="287" t="s">
        <v>16075</v>
      </c>
      <c r="B16070" s="287" t="s">
        <v>31867</v>
      </c>
      <c r="C16070" s="287" t="s">
        <v>22946</v>
      </c>
      <c r="D16070" t="str">
        <f t="shared" si="251"/>
        <v>un</v>
      </c>
      <c r="E16070" s="288">
        <v>116.57</v>
      </c>
    </row>
    <row r="16071" spans="1:5" x14ac:dyDescent="0.2">
      <c r="A16071" s="287" t="s">
        <v>16076</v>
      </c>
      <c r="B16071" s="287" t="s">
        <v>31867</v>
      </c>
      <c r="C16071" s="287" t="s">
        <v>22946</v>
      </c>
      <c r="D16071" t="str">
        <f t="shared" si="251"/>
        <v>un</v>
      </c>
      <c r="E16071" s="288">
        <v>112.78</v>
      </c>
    </row>
    <row r="16072" spans="1:5" x14ac:dyDescent="0.2">
      <c r="A16072" s="287" t="s">
        <v>16077</v>
      </c>
      <c r="B16072" s="287" t="s">
        <v>31868</v>
      </c>
      <c r="C16072" s="287" t="s">
        <v>22946</v>
      </c>
      <c r="D16072" t="str">
        <f t="shared" si="251"/>
        <v>un</v>
      </c>
      <c r="E16072" s="288">
        <v>149</v>
      </c>
    </row>
    <row r="16073" spans="1:5" x14ac:dyDescent="0.2">
      <c r="A16073" s="287" t="s">
        <v>16078</v>
      </c>
      <c r="B16073" s="287" t="s">
        <v>31868</v>
      </c>
      <c r="C16073" s="287" t="s">
        <v>22946</v>
      </c>
      <c r="D16073" t="str">
        <f t="shared" si="251"/>
        <v>un</v>
      </c>
      <c r="E16073" s="288">
        <v>145.21</v>
      </c>
    </row>
    <row r="16074" spans="1:5" x14ac:dyDescent="0.2">
      <c r="A16074" s="287" t="s">
        <v>16079</v>
      </c>
      <c r="B16074" s="287" t="s">
        <v>31869</v>
      </c>
      <c r="C16074" s="287" t="s">
        <v>22946</v>
      </c>
      <c r="D16074" t="str">
        <f t="shared" si="251"/>
        <v>un</v>
      </c>
      <c r="E16074" s="288">
        <v>251.49</v>
      </c>
    </row>
    <row r="16075" spans="1:5" x14ac:dyDescent="0.2">
      <c r="A16075" s="287" t="s">
        <v>16080</v>
      </c>
      <c r="B16075" s="287" t="s">
        <v>31869</v>
      </c>
      <c r="C16075" s="287" t="s">
        <v>22946</v>
      </c>
      <c r="D16075" t="str">
        <f t="shared" si="251"/>
        <v>un</v>
      </c>
      <c r="E16075" s="288">
        <v>247.15</v>
      </c>
    </row>
    <row r="16076" spans="1:5" x14ac:dyDescent="0.2">
      <c r="A16076" s="287" t="s">
        <v>16081</v>
      </c>
      <c r="B16076" s="287" t="s">
        <v>31870</v>
      </c>
      <c r="C16076" s="287" t="s">
        <v>22946</v>
      </c>
      <c r="D16076" t="str">
        <f t="shared" si="251"/>
        <v>un</v>
      </c>
      <c r="E16076" s="288">
        <v>480.47</v>
      </c>
    </row>
    <row r="16077" spans="1:5" x14ac:dyDescent="0.2">
      <c r="A16077" s="287" t="s">
        <v>16082</v>
      </c>
      <c r="B16077" s="287" t="s">
        <v>31870</v>
      </c>
      <c r="C16077" s="287" t="s">
        <v>22946</v>
      </c>
      <c r="D16077" t="str">
        <f t="shared" si="251"/>
        <v>un</v>
      </c>
      <c r="E16077" s="288">
        <v>476.13</v>
      </c>
    </row>
    <row r="16078" spans="1:5" x14ac:dyDescent="0.2">
      <c r="A16078" s="287" t="s">
        <v>16083</v>
      </c>
      <c r="B16078" s="287" t="s">
        <v>31871</v>
      </c>
      <c r="C16078" s="287" t="s">
        <v>22946</v>
      </c>
      <c r="D16078" t="str">
        <f t="shared" si="251"/>
        <v>un</v>
      </c>
      <c r="E16078" s="288">
        <v>846.59</v>
      </c>
    </row>
    <row r="16079" spans="1:5" x14ac:dyDescent="0.2">
      <c r="A16079" s="287" t="s">
        <v>16084</v>
      </c>
      <c r="B16079" s="287" t="s">
        <v>31871</v>
      </c>
      <c r="C16079" s="287" t="s">
        <v>22946</v>
      </c>
      <c r="D16079" t="str">
        <f t="shared" si="251"/>
        <v>un</v>
      </c>
      <c r="E16079" s="288">
        <v>841.17</v>
      </c>
    </row>
    <row r="16080" spans="1:5" x14ac:dyDescent="0.2">
      <c r="A16080" s="287" t="s">
        <v>16085</v>
      </c>
      <c r="B16080" s="287" t="s">
        <v>31872</v>
      </c>
      <c r="C16080" s="287" t="s">
        <v>22946</v>
      </c>
      <c r="D16080" t="str">
        <f t="shared" si="251"/>
        <v>un</v>
      </c>
      <c r="E16080" s="288">
        <v>60.72</v>
      </c>
    </row>
    <row r="16081" spans="1:5" x14ac:dyDescent="0.2">
      <c r="A16081" s="287" t="s">
        <v>16086</v>
      </c>
      <c r="B16081" s="287" t="s">
        <v>31872</v>
      </c>
      <c r="C16081" s="287" t="s">
        <v>22946</v>
      </c>
      <c r="D16081" t="str">
        <f t="shared" si="251"/>
        <v>un</v>
      </c>
      <c r="E16081" s="288">
        <v>57.47</v>
      </c>
    </row>
    <row r="16082" spans="1:5" x14ac:dyDescent="0.2">
      <c r="A16082" s="287" t="s">
        <v>16087</v>
      </c>
      <c r="B16082" s="287" t="s">
        <v>31873</v>
      </c>
      <c r="C16082" s="287" t="s">
        <v>22946</v>
      </c>
      <c r="D16082" t="str">
        <f t="shared" si="251"/>
        <v>un</v>
      </c>
      <c r="E16082" s="288">
        <v>64.09</v>
      </c>
    </row>
    <row r="16083" spans="1:5" x14ac:dyDescent="0.2">
      <c r="A16083" s="287" t="s">
        <v>16088</v>
      </c>
      <c r="B16083" s="287" t="s">
        <v>31873</v>
      </c>
      <c r="C16083" s="287" t="s">
        <v>22946</v>
      </c>
      <c r="D16083" t="str">
        <f t="shared" si="251"/>
        <v>un</v>
      </c>
      <c r="E16083" s="288">
        <v>60.84</v>
      </c>
    </row>
    <row r="16084" spans="1:5" x14ac:dyDescent="0.2">
      <c r="A16084" s="287" t="s">
        <v>16089</v>
      </c>
      <c r="B16084" s="287" t="s">
        <v>31874</v>
      </c>
      <c r="C16084" s="287" t="s">
        <v>22946</v>
      </c>
      <c r="D16084" t="str">
        <f t="shared" si="251"/>
        <v>un</v>
      </c>
      <c r="E16084" s="288">
        <v>83.97</v>
      </c>
    </row>
    <row r="16085" spans="1:5" x14ac:dyDescent="0.2">
      <c r="A16085" s="287" t="s">
        <v>16090</v>
      </c>
      <c r="B16085" s="287" t="s">
        <v>31874</v>
      </c>
      <c r="C16085" s="287" t="s">
        <v>22946</v>
      </c>
      <c r="D16085" t="str">
        <f t="shared" si="251"/>
        <v>un</v>
      </c>
      <c r="E16085" s="288">
        <v>80.72</v>
      </c>
    </row>
    <row r="16086" spans="1:5" x14ac:dyDescent="0.2">
      <c r="A16086" s="287" t="s">
        <v>16091</v>
      </c>
      <c r="B16086" s="287" t="s">
        <v>31875</v>
      </c>
      <c r="C16086" s="287" t="s">
        <v>22946</v>
      </c>
      <c r="D16086" t="str">
        <f t="shared" si="251"/>
        <v>un</v>
      </c>
      <c r="E16086" s="288">
        <v>97.09</v>
      </c>
    </row>
    <row r="16087" spans="1:5" x14ac:dyDescent="0.2">
      <c r="A16087" s="287" t="s">
        <v>16092</v>
      </c>
      <c r="B16087" s="287" t="s">
        <v>31875</v>
      </c>
      <c r="C16087" s="287" t="s">
        <v>22946</v>
      </c>
      <c r="D16087" t="str">
        <f t="shared" si="251"/>
        <v>un</v>
      </c>
      <c r="E16087" s="288">
        <v>93.3</v>
      </c>
    </row>
    <row r="16088" spans="1:5" x14ac:dyDescent="0.2">
      <c r="A16088" s="287" t="s">
        <v>16093</v>
      </c>
      <c r="B16088" s="287" t="s">
        <v>31876</v>
      </c>
      <c r="C16088" s="287" t="s">
        <v>22946</v>
      </c>
      <c r="D16088" t="str">
        <f t="shared" si="251"/>
        <v>un</v>
      </c>
      <c r="E16088" s="288">
        <v>128.49</v>
      </c>
    </row>
    <row r="16089" spans="1:5" x14ac:dyDescent="0.2">
      <c r="A16089" s="287" t="s">
        <v>16094</v>
      </c>
      <c r="B16089" s="287" t="s">
        <v>31876</v>
      </c>
      <c r="C16089" s="287" t="s">
        <v>22946</v>
      </c>
      <c r="D16089" t="str">
        <f t="shared" si="251"/>
        <v>un</v>
      </c>
      <c r="E16089" s="288">
        <v>124.7</v>
      </c>
    </row>
    <row r="16090" spans="1:5" x14ac:dyDescent="0.2">
      <c r="A16090" s="287" t="s">
        <v>16095</v>
      </c>
      <c r="B16090" s="287" t="s">
        <v>31877</v>
      </c>
      <c r="C16090" s="287" t="s">
        <v>22946</v>
      </c>
      <c r="D16090" t="str">
        <f t="shared" si="251"/>
        <v>un</v>
      </c>
      <c r="E16090" s="288">
        <v>189.33</v>
      </c>
    </row>
    <row r="16091" spans="1:5" x14ac:dyDescent="0.2">
      <c r="A16091" s="287" t="s">
        <v>16096</v>
      </c>
      <c r="B16091" s="287" t="s">
        <v>31877</v>
      </c>
      <c r="C16091" s="287" t="s">
        <v>22946</v>
      </c>
      <c r="D16091" t="str">
        <f t="shared" si="251"/>
        <v>un</v>
      </c>
      <c r="E16091" s="288">
        <v>184.99</v>
      </c>
    </row>
    <row r="16092" spans="1:5" x14ac:dyDescent="0.2">
      <c r="A16092" s="287" t="s">
        <v>16097</v>
      </c>
      <c r="B16092" s="287" t="s">
        <v>31878</v>
      </c>
      <c r="C16092" s="287" t="s">
        <v>22946</v>
      </c>
      <c r="D16092" t="str">
        <f t="shared" si="251"/>
        <v>un</v>
      </c>
      <c r="E16092" s="288">
        <v>325.48</v>
      </c>
    </row>
    <row r="16093" spans="1:5" x14ac:dyDescent="0.2">
      <c r="A16093" s="287" t="s">
        <v>16098</v>
      </c>
      <c r="B16093" s="287" t="s">
        <v>31878</v>
      </c>
      <c r="C16093" s="287" t="s">
        <v>22946</v>
      </c>
      <c r="D16093" t="str">
        <f t="shared" si="251"/>
        <v>un</v>
      </c>
      <c r="E16093" s="288">
        <v>321.14</v>
      </c>
    </row>
    <row r="16094" spans="1:5" x14ac:dyDescent="0.2">
      <c r="A16094" s="287" t="s">
        <v>16099</v>
      </c>
      <c r="B16094" s="287" t="s">
        <v>31879</v>
      </c>
      <c r="C16094" s="287" t="s">
        <v>22946</v>
      </c>
      <c r="D16094" t="str">
        <f t="shared" si="251"/>
        <v>un</v>
      </c>
      <c r="E16094" s="288">
        <v>611.51</v>
      </c>
    </row>
    <row r="16095" spans="1:5" x14ac:dyDescent="0.2">
      <c r="A16095" s="287" t="s">
        <v>16100</v>
      </c>
      <c r="B16095" s="287" t="s">
        <v>31879</v>
      </c>
      <c r="C16095" s="287" t="s">
        <v>22946</v>
      </c>
      <c r="D16095" t="str">
        <f t="shared" si="251"/>
        <v>un</v>
      </c>
      <c r="E16095" s="288">
        <v>606.09</v>
      </c>
    </row>
    <row r="16096" spans="1:5" x14ac:dyDescent="0.2">
      <c r="A16096" s="287" t="s">
        <v>16101</v>
      </c>
      <c r="B16096" s="287" t="s">
        <v>31880</v>
      </c>
      <c r="C16096" s="287" t="s">
        <v>22946</v>
      </c>
      <c r="D16096" t="str">
        <f t="shared" si="251"/>
        <v>un</v>
      </c>
      <c r="E16096" s="288">
        <v>80.5</v>
      </c>
    </row>
    <row r="16097" spans="1:5" x14ac:dyDescent="0.2">
      <c r="A16097" s="287" t="s">
        <v>16102</v>
      </c>
      <c r="B16097" s="287" t="s">
        <v>31880</v>
      </c>
      <c r="C16097" s="287" t="s">
        <v>22946</v>
      </c>
      <c r="D16097" t="str">
        <f t="shared" si="251"/>
        <v>un</v>
      </c>
      <c r="E16097" s="288">
        <v>77.25</v>
      </c>
    </row>
    <row r="16098" spans="1:5" x14ac:dyDescent="0.2">
      <c r="A16098" s="287" t="s">
        <v>16103</v>
      </c>
      <c r="B16098" s="287" t="s">
        <v>31881</v>
      </c>
      <c r="C16098" s="287" t="s">
        <v>22946</v>
      </c>
      <c r="D16098" t="str">
        <f t="shared" si="251"/>
        <v>un</v>
      </c>
      <c r="E16098" s="288">
        <v>101.47</v>
      </c>
    </row>
    <row r="16099" spans="1:5" x14ac:dyDescent="0.2">
      <c r="A16099" s="287" t="s">
        <v>16104</v>
      </c>
      <c r="B16099" s="287" t="s">
        <v>31881</v>
      </c>
      <c r="C16099" s="287" t="s">
        <v>22946</v>
      </c>
      <c r="D16099" t="str">
        <f t="shared" si="251"/>
        <v>un</v>
      </c>
      <c r="E16099" s="288">
        <v>98.22</v>
      </c>
    </row>
    <row r="16100" spans="1:5" x14ac:dyDescent="0.2">
      <c r="A16100" s="287" t="s">
        <v>16105</v>
      </c>
      <c r="B16100" s="287" t="s">
        <v>31882</v>
      </c>
      <c r="C16100" s="287" t="s">
        <v>22946</v>
      </c>
      <c r="D16100" t="str">
        <f t="shared" si="251"/>
        <v>un</v>
      </c>
      <c r="E16100" s="288">
        <v>139.80000000000001</v>
      </c>
    </row>
    <row r="16101" spans="1:5" x14ac:dyDescent="0.2">
      <c r="A16101" s="287" t="s">
        <v>16106</v>
      </c>
      <c r="B16101" s="287" t="s">
        <v>31882</v>
      </c>
      <c r="C16101" s="287" t="s">
        <v>22946</v>
      </c>
      <c r="D16101" t="str">
        <f t="shared" si="251"/>
        <v>un</v>
      </c>
      <c r="E16101" s="288">
        <v>136.55000000000001</v>
      </c>
    </row>
    <row r="16102" spans="1:5" x14ac:dyDescent="0.2">
      <c r="A16102" s="287" t="s">
        <v>16107</v>
      </c>
      <c r="B16102" s="287" t="s">
        <v>31883</v>
      </c>
      <c r="C16102" s="287" t="s">
        <v>22946</v>
      </c>
      <c r="D16102" t="str">
        <f t="shared" si="251"/>
        <v>un</v>
      </c>
      <c r="E16102" s="288">
        <v>157.43</v>
      </c>
    </row>
    <row r="16103" spans="1:5" x14ac:dyDescent="0.2">
      <c r="A16103" s="287" t="s">
        <v>16108</v>
      </c>
      <c r="B16103" s="287" t="s">
        <v>31883</v>
      </c>
      <c r="C16103" s="287" t="s">
        <v>22946</v>
      </c>
      <c r="D16103" t="str">
        <f t="shared" si="251"/>
        <v>un</v>
      </c>
      <c r="E16103" s="288">
        <v>153.63999999999999</v>
      </c>
    </row>
    <row r="16104" spans="1:5" x14ac:dyDescent="0.2">
      <c r="A16104" s="287" t="s">
        <v>16109</v>
      </c>
      <c r="B16104" s="287" t="s">
        <v>31884</v>
      </c>
      <c r="C16104" s="287" t="s">
        <v>22946</v>
      </c>
      <c r="D16104" t="str">
        <f t="shared" si="251"/>
        <v>un</v>
      </c>
      <c r="E16104" s="288">
        <v>209.17</v>
      </c>
    </row>
    <row r="16105" spans="1:5" x14ac:dyDescent="0.2">
      <c r="A16105" s="287" t="s">
        <v>16110</v>
      </c>
      <c r="B16105" s="287" t="s">
        <v>31884</v>
      </c>
      <c r="C16105" s="287" t="s">
        <v>22946</v>
      </c>
      <c r="D16105" t="str">
        <f t="shared" si="251"/>
        <v>un</v>
      </c>
      <c r="E16105" s="288">
        <v>205.38</v>
      </c>
    </row>
    <row r="16106" spans="1:5" x14ac:dyDescent="0.2">
      <c r="A16106" s="287" t="s">
        <v>16111</v>
      </c>
      <c r="B16106" s="287" t="s">
        <v>31885</v>
      </c>
      <c r="C16106" s="287" t="s">
        <v>22946</v>
      </c>
      <c r="D16106" t="str">
        <f t="shared" si="251"/>
        <v>un</v>
      </c>
      <c r="E16106" s="288">
        <v>290.95999999999998</v>
      </c>
    </row>
    <row r="16107" spans="1:5" x14ac:dyDescent="0.2">
      <c r="A16107" s="287" t="s">
        <v>16112</v>
      </c>
      <c r="B16107" s="287" t="s">
        <v>31885</v>
      </c>
      <c r="C16107" s="287" t="s">
        <v>22946</v>
      </c>
      <c r="D16107" t="str">
        <f t="shared" si="251"/>
        <v>un</v>
      </c>
      <c r="E16107" s="288">
        <v>286.62</v>
      </c>
    </row>
    <row r="16108" spans="1:5" x14ac:dyDescent="0.2">
      <c r="A16108" s="287" t="s">
        <v>16113</v>
      </c>
      <c r="B16108" s="287" t="s">
        <v>31886</v>
      </c>
      <c r="C16108" s="287" t="s">
        <v>22946</v>
      </c>
      <c r="D16108" t="str">
        <f t="shared" si="251"/>
        <v>un</v>
      </c>
      <c r="E16108" s="288">
        <v>423.36</v>
      </c>
    </row>
    <row r="16109" spans="1:5" x14ac:dyDescent="0.2">
      <c r="A16109" s="287" t="s">
        <v>16114</v>
      </c>
      <c r="B16109" s="287" t="s">
        <v>31886</v>
      </c>
      <c r="C16109" s="287" t="s">
        <v>22946</v>
      </c>
      <c r="D16109" t="str">
        <f t="shared" si="251"/>
        <v>un</v>
      </c>
      <c r="E16109" s="288">
        <v>419.02</v>
      </c>
    </row>
    <row r="16110" spans="1:5" x14ac:dyDescent="0.2">
      <c r="A16110" s="287" t="s">
        <v>16115</v>
      </c>
      <c r="B16110" s="287" t="s">
        <v>31887</v>
      </c>
      <c r="C16110" s="287" t="s">
        <v>22946</v>
      </c>
      <c r="D16110" t="str">
        <f t="shared" si="251"/>
        <v>un</v>
      </c>
      <c r="E16110" s="288">
        <v>777.27</v>
      </c>
    </row>
    <row r="16111" spans="1:5" x14ac:dyDescent="0.2">
      <c r="A16111" s="287" t="s">
        <v>16116</v>
      </c>
      <c r="B16111" s="287" t="s">
        <v>31887</v>
      </c>
      <c r="C16111" s="287" t="s">
        <v>22946</v>
      </c>
      <c r="D16111" t="str">
        <f t="shared" si="251"/>
        <v>un</v>
      </c>
      <c r="E16111" s="288">
        <v>771.85</v>
      </c>
    </row>
    <row r="16112" spans="1:5" x14ac:dyDescent="0.2">
      <c r="A16112" s="287" t="s">
        <v>16117</v>
      </c>
      <c r="B16112" s="287" t="s">
        <v>31888</v>
      </c>
      <c r="C16112" s="287" t="s">
        <v>22946</v>
      </c>
      <c r="D16112" t="str">
        <f t="shared" si="251"/>
        <v>un</v>
      </c>
      <c r="E16112" s="288">
        <v>31.67</v>
      </c>
    </row>
    <row r="16113" spans="1:5" x14ac:dyDescent="0.2">
      <c r="A16113" s="287" t="s">
        <v>16118</v>
      </c>
      <c r="B16113" s="287" t="s">
        <v>31888</v>
      </c>
      <c r="C16113" s="287" t="s">
        <v>22946</v>
      </c>
      <c r="D16113" t="str">
        <f t="shared" si="251"/>
        <v>un</v>
      </c>
      <c r="E16113" s="288">
        <v>28.42</v>
      </c>
    </row>
    <row r="16114" spans="1:5" x14ac:dyDescent="0.2">
      <c r="A16114" s="287" t="s">
        <v>16119</v>
      </c>
      <c r="B16114" s="287" t="s">
        <v>31889</v>
      </c>
      <c r="C16114" s="287" t="s">
        <v>22946</v>
      </c>
      <c r="D16114" t="str">
        <f t="shared" si="251"/>
        <v>un</v>
      </c>
      <c r="E16114" s="288">
        <v>33.65</v>
      </c>
    </row>
    <row r="16115" spans="1:5" x14ac:dyDescent="0.2">
      <c r="A16115" s="287" t="s">
        <v>16120</v>
      </c>
      <c r="B16115" s="287" t="s">
        <v>31889</v>
      </c>
      <c r="C16115" s="287" t="s">
        <v>22946</v>
      </c>
      <c r="D16115" t="str">
        <f t="shared" si="251"/>
        <v>un</v>
      </c>
      <c r="E16115" s="288">
        <v>30.4</v>
      </c>
    </row>
    <row r="16116" spans="1:5" x14ac:dyDescent="0.2">
      <c r="A16116" s="287" t="s">
        <v>16121</v>
      </c>
      <c r="B16116" s="287" t="s">
        <v>31890</v>
      </c>
      <c r="C16116" s="287" t="s">
        <v>22946</v>
      </c>
      <c r="D16116" t="str">
        <f t="shared" si="251"/>
        <v>un</v>
      </c>
      <c r="E16116" s="288">
        <v>46.63</v>
      </c>
    </row>
    <row r="16117" spans="1:5" x14ac:dyDescent="0.2">
      <c r="A16117" s="287" t="s">
        <v>16122</v>
      </c>
      <c r="B16117" s="287" t="s">
        <v>31890</v>
      </c>
      <c r="C16117" s="287" t="s">
        <v>22946</v>
      </c>
      <c r="D16117" t="str">
        <f t="shared" si="251"/>
        <v>un</v>
      </c>
      <c r="E16117" s="288">
        <v>43.38</v>
      </c>
    </row>
    <row r="16118" spans="1:5" x14ac:dyDescent="0.2">
      <c r="A16118" s="287" t="s">
        <v>16123</v>
      </c>
      <c r="B16118" s="287" t="s">
        <v>31891</v>
      </c>
      <c r="C16118" s="287" t="s">
        <v>22946</v>
      </c>
      <c r="D16118" t="str">
        <f t="shared" si="251"/>
        <v>un</v>
      </c>
      <c r="E16118" s="288">
        <v>59.22</v>
      </c>
    </row>
    <row r="16119" spans="1:5" x14ac:dyDescent="0.2">
      <c r="A16119" s="287" t="s">
        <v>16124</v>
      </c>
      <c r="B16119" s="287" t="s">
        <v>31891</v>
      </c>
      <c r="C16119" s="287" t="s">
        <v>22946</v>
      </c>
      <c r="D16119" t="str">
        <f t="shared" si="251"/>
        <v>un</v>
      </c>
      <c r="E16119" s="288">
        <v>55.43</v>
      </c>
    </row>
    <row r="16120" spans="1:5" x14ac:dyDescent="0.2">
      <c r="A16120" s="287" t="s">
        <v>16125</v>
      </c>
      <c r="B16120" s="287" t="s">
        <v>31892</v>
      </c>
      <c r="C16120" s="287" t="s">
        <v>22946</v>
      </c>
      <c r="D16120" t="str">
        <f t="shared" si="251"/>
        <v>un</v>
      </c>
      <c r="E16120" s="288">
        <v>68.3</v>
      </c>
    </row>
    <row r="16121" spans="1:5" x14ac:dyDescent="0.2">
      <c r="A16121" s="287" t="s">
        <v>16126</v>
      </c>
      <c r="B16121" s="287" t="s">
        <v>31892</v>
      </c>
      <c r="C16121" s="287" t="s">
        <v>22946</v>
      </c>
      <c r="D16121" t="str">
        <f t="shared" si="251"/>
        <v>un</v>
      </c>
      <c r="E16121" s="288">
        <v>64.510000000000005</v>
      </c>
    </row>
    <row r="16122" spans="1:5" x14ac:dyDescent="0.2">
      <c r="A16122" s="287" t="s">
        <v>16127</v>
      </c>
      <c r="B16122" s="287" t="s">
        <v>31893</v>
      </c>
      <c r="C16122" s="287" t="s">
        <v>22946</v>
      </c>
      <c r="D16122" t="str">
        <f t="shared" si="251"/>
        <v>un</v>
      </c>
      <c r="E16122" s="288">
        <v>91.25</v>
      </c>
    </row>
    <row r="16123" spans="1:5" x14ac:dyDescent="0.2">
      <c r="A16123" s="287" t="s">
        <v>16128</v>
      </c>
      <c r="B16123" s="287" t="s">
        <v>31893</v>
      </c>
      <c r="C16123" s="287" t="s">
        <v>22946</v>
      </c>
      <c r="D16123" t="str">
        <f t="shared" si="251"/>
        <v>un</v>
      </c>
      <c r="E16123" s="288">
        <v>87.46</v>
      </c>
    </row>
    <row r="16124" spans="1:5" x14ac:dyDescent="0.2">
      <c r="A16124" s="287" t="s">
        <v>16129</v>
      </c>
      <c r="B16124" s="287" t="s">
        <v>31894</v>
      </c>
      <c r="C16124" s="287" t="s">
        <v>22946</v>
      </c>
      <c r="D16124" t="str">
        <f t="shared" si="251"/>
        <v>un</v>
      </c>
      <c r="E16124" s="288">
        <v>49.22</v>
      </c>
    </row>
    <row r="16125" spans="1:5" x14ac:dyDescent="0.2">
      <c r="A16125" s="287" t="s">
        <v>16130</v>
      </c>
      <c r="B16125" s="287" t="s">
        <v>31894</v>
      </c>
      <c r="C16125" s="287" t="s">
        <v>22946</v>
      </c>
      <c r="D16125" t="str">
        <f t="shared" si="251"/>
        <v>un</v>
      </c>
      <c r="E16125" s="288">
        <v>45.97</v>
      </c>
    </row>
    <row r="16126" spans="1:5" x14ac:dyDescent="0.2">
      <c r="A16126" s="287" t="s">
        <v>16131</v>
      </c>
      <c r="B16126" s="287" t="s">
        <v>31895</v>
      </c>
      <c r="C16126" s="287" t="s">
        <v>22946</v>
      </c>
      <c r="D16126" t="str">
        <f t="shared" si="251"/>
        <v>un</v>
      </c>
      <c r="E16126" s="288">
        <v>57.22</v>
      </c>
    </row>
    <row r="16127" spans="1:5" x14ac:dyDescent="0.2">
      <c r="A16127" s="287" t="s">
        <v>16132</v>
      </c>
      <c r="B16127" s="287" t="s">
        <v>31895</v>
      </c>
      <c r="C16127" s="287" t="s">
        <v>22946</v>
      </c>
      <c r="D16127" t="str">
        <f t="shared" si="251"/>
        <v>un</v>
      </c>
      <c r="E16127" s="288">
        <v>53.97</v>
      </c>
    </row>
    <row r="16128" spans="1:5" x14ac:dyDescent="0.2">
      <c r="A16128" s="287" t="s">
        <v>16133</v>
      </c>
      <c r="B16128" s="287" t="s">
        <v>31896</v>
      </c>
      <c r="C16128" s="287" t="s">
        <v>22946</v>
      </c>
      <c r="D16128" t="str">
        <f t="shared" si="251"/>
        <v>un</v>
      </c>
      <c r="E16128" s="288">
        <v>91.52</v>
      </c>
    </row>
    <row r="16129" spans="1:5" x14ac:dyDescent="0.2">
      <c r="A16129" s="287" t="s">
        <v>16134</v>
      </c>
      <c r="B16129" s="287" t="s">
        <v>31896</v>
      </c>
      <c r="C16129" s="287" t="s">
        <v>22946</v>
      </c>
      <c r="D16129" t="str">
        <f t="shared" si="251"/>
        <v>un</v>
      </c>
      <c r="E16129" s="288">
        <v>87.73</v>
      </c>
    </row>
    <row r="16130" spans="1:5" x14ac:dyDescent="0.2">
      <c r="A16130" s="287" t="s">
        <v>16135</v>
      </c>
      <c r="B16130" s="287" t="s">
        <v>31897</v>
      </c>
      <c r="C16130" s="287" t="s">
        <v>22946</v>
      </c>
      <c r="D16130" t="str">
        <f t="shared" ref="D16130:D16193" si="252">LOWER(C16130)</f>
        <v>un</v>
      </c>
      <c r="E16130" s="288">
        <v>102.24</v>
      </c>
    </row>
    <row r="16131" spans="1:5" x14ac:dyDescent="0.2">
      <c r="A16131" s="287" t="s">
        <v>16136</v>
      </c>
      <c r="B16131" s="287" t="s">
        <v>31897</v>
      </c>
      <c r="C16131" s="287" t="s">
        <v>22946</v>
      </c>
      <c r="D16131" t="str">
        <f t="shared" si="252"/>
        <v>un</v>
      </c>
      <c r="E16131" s="288">
        <v>98.45</v>
      </c>
    </row>
    <row r="16132" spans="1:5" x14ac:dyDescent="0.2">
      <c r="A16132" s="287" t="s">
        <v>16137</v>
      </c>
      <c r="B16132" s="287" t="s">
        <v>31898</v>
      </c>
      <c r="C16132" s="287" t="s">
        <v>22946</v>
      </c>
      <c r="D16132" t="str">
        <f t="shared" si="252"/>
        <v>un</v>
      </c>
      <c r="E16132" s="288">
        <v>136.78</v>
      </c>
    </row>
    <row r="16133" spans="1:5" x14ac:dyDescent="0.2">
      <c r="A16133" s="287" t="s">
        <v>16138</v>
      </c>
      <c r="B16133" s="287" t="s">
        <v>31898</v>
      </c>
      <c r="C16133" s="287" t="s">
        <v>22946</v>
      </c>
      <c r="D16133" t="str">
        <f t="shared" si="252"/>
        <v>un</v>
      </c>
      <c r="E16133" s="288">
        <v>132.99</v>
      </c>
    </row>
    <row r="16134" spans="1:5" x14ac:dyDescent="0.2">
      <c r="A16134" s="287" t="s">
        <v>16139</v>
      </c>
      <c r="B16134" s="287" t="s">
        <v>31899</v>
      </c>
      <c r="C16134" s="287" t="s">
        <v>22946</v>
      </c>
      <c r="D16134" t="str">
        <f t="shared" si="252"/>
        <v>un</v>
      </c>
      <c r="E16134" s="288">
        <v>57.58</v>
      </c>
    </row>
    <row r="16135" spans="1:5" x14ac:dyDescent="0.2">
      <c r="A16135" s="287" t="s">
        <v>16140</v>
      </c>
      <c r="B16135" s="287" t="s">
        <v>31899</v>
      </c>
      <c r="C16135" s="287" t="s">
        <v>22946</v>
      </c>
      <c r="D16135" t="str">
        <f t="shared" si="252"/>
        <v>un</v>
      </c>
      <c r="E16135" s="288">
        <v>54.33</v>
      </c>
    </row>
    <row r="16136" spans="1:5" x14ac:dyDescent="0.2">
      <c r="A16136" s="287" t="s">
        <v>16141</v>
      </c>
      <c r="B16136" s="287" t="s">
        <v>31900</v>
      </c>
      <c r="C16136" s="287" t="s">
        <v>22946</v>
      </c>
      <c r="D16136" t="str">
        <f t="shared" si="252"/>
        <v>un</v>
      </c>
      <c r="E16136" s="288">
        <v>64.8</v>
      </c>
    </row>
    <row r="16137" spans="1:5" x14ac:dyDescent="0.2">
      <c r="A16137" s="287" t="s">
        <v>16142</v>
      </c>
      <c r="B16137" s="287" t="s">
        <v>31900</v>
      </c>
      <c r="C16137" s="287" t="s">
        <v>22946</v>
      </c>
      <c r="D16137" t="str">
        <f t="shared" si="252"/>
        <v>un</v>
      </c>
      <c r="E16137" s="288">
        <v>61.55</v>
      </c>
    </row>
    <row r="16138" spans="1:5" x14ac:dyDescent="0.2">
      <c r="A16138" s="287" t="s">
        <v>16143</v>
      </c>
      <c r="B16138" s="287" t="s">
        <v>31901</v>
      </c>
      <c r="C16138" s="287" t="s">
        <v>22946</v>
      </c>
      <c r="D16138" t="str">
        <f t="shared" si="252"/>
        <v>un</v>
      </c>
      <c r="E16138" s="288">
        <v>95.25</v>
      </c>
    </row>
    <row r="16139" spans="1:5" x14ac:dyDescent="0.2">
      <c r="A16139" s="287" t="s">
        <v>16144</v>
      </c>
      <c r="B16139" s="287" t="s">
        <v>31901</v>
      </c>
      <c r="C16139" s="287" t="s">
        <v>22946</v>
      </c>
      <c r="D16139" t="str">
        <f t="shared" si="252"/>
        <v>un</v>
      </c>
      <c r="E16139" s="288">
        <v>91.46</v>
      </c>
    </row>
    <row r="16140" spans="1:5" x14ac:dyDescent="0.2">
      <c r="A16140" s="287" t="s">
        <v>16145</v>
      </c>
      <c r="B16140" s="287" t="s">
        <v>31902</v>
      </c>
      <c r="C16140" s="287" t="s">
        <v>22946</v>
      </c>
      <c r="D16140" t="str">
        <f t="shared" si="252"/>
        <v>un</v>
      </c>
      <c r="E16140" s="288">
        <v>120.89</v>
      </c>
    </row>
    <row r="16141" spans="1:5" x14ac:dyDescent="0.2">
      <c r="A16141" s="287" t="s">
        <v>16146</v>
      </c>
      <c r="B16141" s="287" t="s">
        <v>31902</v>
      </c>
      <c r="C16141" s="287" t="s">
        <v>22946</v>
      </c>
      <c r="D16141" t="str">
        <f t="shared" si="252"/>
        <v>un</v>
      </c>
      <c r="E16141" s="288">
        <v>117.1</v>
      </c>
    </row>
    <row r="16142" spans="1:5" x14ac:dyDescent="0.2">
      <c r="A16142" s="287" t="s">
        <v>16147</v>
      </c>
      <c r="B16142" s="287" t="s">
        <v>31903</v>
      </c>
      <c r="C16142" s="287" t="s">
        <v>22946</v>
      </c>
      <c r="D16142" t="str">
        <f t="shared" si="252"/>
        <v>un</v>
      </c>
      <c r="E16142" s="288">
        <v>162.04</v>
      </c>
    </row>
    <row r="16143" spans="1:5" x14ac:dyDescent="0.2">
      <c r="A16143" s="287" t="s">
        <v>16148</v>
      </c>
      <c r="B16143" s="287" t="s">
        <v>31903</v>
      </c>
      <c r="C16143" s="287" t="s">
        <v>22946</v>
      </c>
      <c r="D16143" t="str">
        <f t="shared" si="252"/>
        <v>un</v>
      </c>
      <c r="E16143" s="288">
        <v>158.25</v>
      </c>
    </row>
    <row r="16144" spans="1:5" x14ac:dyDescent="0.2">
      <c r="A16144" s="287" t="s">
        <v>16149</v>
      </c>
      <c r="B16144" s="287" t="s">
        <v>31904</v>
      </c>
      <c r="C16144" s="287" t="s">
        <v>22946</v>
      </c>
      <c r="D16144" t="str">
        <f t="shared" si="252"/>
        <v>un</v>
      </c>
      <c r="E16144" s="288">
        <v>57.58</v>
      </c>
    </row>
    <row r="16145" spans="1:5" x14ac:dyDescent="0.2">
      <c r="A16145" s="287" t="s">
        <v>16150</v>
      </c>
      <c r="B16145" s="287" t="s">
        <v>31904</v>
      </c>
      <c r="C16145" s="287" t="s">
        <v>22946</v>
      </c>
      <c r="D16145" t="str">
        <f t="shared" si="252"/>
        <v>un</v>
      </c>
      <c r="E16145" s="288">
        <v>54.33</v>
      </c>
    </row>
    <row r="16146" spans="1:5" x14ac:dyDescent="0.2">
      <c r="A16146" s="287" t="s">
        <v>16151</v>
      </c>
      <c r="B16146" s="287" t="s">
        <v>31905</v>
      </c>
      <c r="C16146" s="287" t="s">
        <v>22946</v>
      </c>
      <c r="D16146" t="str">
        <f t="shared" si="252"/>
        <v>un</v>
      </c>
      <c r="E16146" s="288">
        <v>64.8</v>
      </c>
    </row>
    <row r="16147" spans="1:5" x14ac:dyDescent="0.2">
      <c r="A16147" s="287" t="s">
        <v>16152</v>
      </c>
      <c r="B16147" s="287" t="s">
        <v>31905</v>
      </c>
      <c r="C16147" s="287" t="s">
        <v>22946</v>
      </c>
      <c r="D16147" t="str">
        <f t="shared" si="252"/>
        <v>un</v>
      </c>
      <c r="E16147" s="288">
        <v>61.55</v>
      </c>
    </row>
    <row r="16148" spans="1:5" x14ac:dyDescent="0.2">
      <c r="A16148" s="287" t="s">
        <v>16153</v>
      </c>
      <c r="B16148" s="287" t="s">
        <v>31906</v>
      </c>
      <c r="C16148" s="287" t="s">
        <v>22946</v>
      </c>
      <c r="D16148" t="str">
        <f t="shared" si="252"/>
        <v>un</v>
      </c>
      <c r="E16148" s="288">
        <v>95.25</v>
      </c>
    </row>
    <row r="16149" spans="1:5" x14ac:dyDescent="0.2">
      <c r="A16149" s="287" t="s">
        <v>16154</v>
      </c>
      <c r="B16149" s="287" t="s">
        <v>31906</v>
      </c>
      <c r="C16149" s="287" t="s">
        <v>22946</v>
      </c>
      <c r="D16149" t="str">
        <f t="shared" si="252"/>
        <v>un</v>
      </c>
      <c r="E16149" s="288">
        <v>91.46</v>
      </c>
    </row>
    <row r="16150" spans="1:5" x14ac:dyDescent="0.2">
      <c r="A16150" s="287" t="s">
        <v>16155</v>
      </c>
      <c r="B16150" s="287" t="s">
        <v>31907</v>
      </c>
      <c r="C16150" s="287" t="s">
        <v>22946</v>
      </c>
      <c r="D16150" t="str">
        <f t="shared" si="252"/>
        <v>un</v>
      </c>
      <c r="E16150" s="288">
        <v>120.89</v>
      </c>
    </row>
    <row r="16151" spans="1:5" x14ac:dyDescent="0.2">
      <c r="A16151" s="287" t="s">
        <v>16156</v>
      </c>
      <c r="B16151" s="287" t="s">
        <v>31907</v>
      </c>
      <c r="C16151" s="287" t="s">
        <v>22946</v>
      </c>
      <c r="D16151" t="str">
        <f t="shared" si="252"/>
        <v>un</v>
      </c>
      <c r="E16151" s="288">
        <v>117.1</v>
      </c>
    </row>
    <row r="16152" spans="1:5" x14ac:dyDescent="0.2">
      <c r="A16152" s="287" t="s">
        <v>16157</v>
      </c>
      <c r="B16152" s="287" t="s">
        <v>31908</v>
      </c>
      <c r="C16152" s="287" t="s">
        <v>22946</v>
      </c>
      <c r="D16152" t="str">
        <f t="shared" si="252"/>
        <v>un</v>
      </c>
      <c r="E16152" s="288">
        <v>162.04</v>
      </c>
    </row>
    <row r="16153" spans="1:5" x14ac:dyDescent="0.2">
      <c r="A16153" s="287" t="s">
        <v>16158</v>
      </c>
      <c r="B16153" s="287" t="s">
        <v>31908</v>
      </c>
      <c r="C16153" s="287" t="s">
        <v>22946</v>
      </c>
      <c r="D16153" t="str">
        <f t="shared" si="252"/>
        <v>un</v>
      </c>
      <c r="E16153" s="288">
        <v>158.25</v>
      </c>
    </row>
    <row r="16154" spans="1:5" x14ac:dyDescent="0.2">
      <c r="A16154" s="287" t="s">
        <v>16159</v>
      </c>
      <c r="B16154" s="287" t="s">
        <v>31909</v>
      </c>
      <c r="C16154" s="287" t="s">
        <v>22946</v>
      </c>
      <c r="D16154" t="str">
        <f t="shared" si="252"/>
        <v>un</v>
      </c>
      <c r="E16154" s="288">
        <v>29.86</v>
      </c>
    </row>
    <row r="16155" spans="1:5" x14ac:dyDescent="0.2">
      <c r="A16155" s="287" t="s">
        <v>16160</v>
      </c>
      <c r="B16155" s="287" t="s">
        <v>31909</v>
      </c>
      <c r="C16155" s="287" t="s">
        <v>22946</v>
      </c>
      <c r="D16155" t="str">
        <f t="shared" si="252"/>
        <v>un</v>
      </c>
      <c r="E16155" s="288">
        <v>29.24</v>
      </c>
    </row>
    <row r="16156" spans="1:5" x14ac:dyDescent="0.2">
      <c r="A16156" s="287" t="s">
        <v>16161</v>
      </c>
      <c r="B16156" s="287" t="s">
        <v>31910</v>
      </c>
      <c r="C16156" s="287" t="s">
        <v>22946</v>
      </c>
      <c r="D16156" t="str">
        <f t="shared" si="252"/>
        <v>un</v>
      </c>
      <c r="E16156" s="288">
        <v>38.49</v>
      </c>
    </row>
    <row r="16157" spans="1:5" x14ac:dyDescent="0.2">
      <c r="A16157" s="287" t="s">
        <v>16162</v>
      </c>
      <c r="B16157" s="287" t="s">
        <v>31910</v>
      </c>
      <c r="C16157" s="287" t="s">
        <v>22946</v>
      </c>
      <c r="D16157" t="str">
        <f t="shared" si="252"/>
        <v>un</v>
      </c>
      <c r="E16157" s="288">
        <v>37.729999999999997</v>
      </c>
    </row>
    <row r="16158" spans="1:5" x14ac:dyDescent="0.2">
      <c r="A16158" s="287" t="s">
        <v>16163</v>
      </c>
      <c r="B16158" s="287" t="s">
        <v>31911</v>
      </c>
      <c r="C16158" s="287" t="s">
        <v>22946</v>
      </c>
      <c r="D16158" t="str">
        <f t="shared" si="252"/>
        <v>un</v>
      </c>
      <c r="E16158" s="288">
        <v>50.55</v>
      </c>
    </row>
    <row r="16159" spans="1:5" x14ac:dyDescent="0.2">
      <c r="A16159" s="287" t="s">
        <v>16164</v>
      </c>
      <c r="B16159" s="287" t="s">
        <v>31911</v>
      </c>
      <c r="C16159" s="287" t="s">
        <v>22946</v>
      </c>
      <c r="D16159" t="str">
        <f t="shared" si="252"/>
        <v>un</v>
      </c>
      <c r="E16159" s="288">
        <v>49.68</v>
      </c>
    </row>
    <row r="16160" spans="1:5" x14ac:dyDescent="0.2">
      <c r="A16160" s="287" t="s">
        <v>16165</v>
      </c>
      <c r="B16160" s="287" t="s">
        <v>31912</v>
      </c>
      <c r="C16160" s="287" t="s">
        <v>22946</v>
      </c>
      <c r="D16160" t="str">
        <f t="shared" si="252"/>
        <v>un</v>
      </c>
      <c r="E16160" s="288">
        <v>71.52</v>
      </c>
    </row>
    <row r="16161" spans="1:5" x14ac:dyDescent="0.2">
      <c r="A16161" s="287" t="s">
        <v>16166</v>
      </c>
      <c r="B16161" s="287" t="s">
        <v>31912</v>
      </c>
      <c r="C16161" s="287" t="s">
        <v>22946</v>
      </c>
      <c r="D16161" t="str">
        <f t="shared" si="252"/>
        <v>un</v>
      </c>
      <c r="E16161" s="288">
        <v>70.540000000000006</v>
      </c>
    </row>
    <row r="16162" spans="1:5" x14ac:dyDescent="0.2">
      <c r="A16162" s="287" t="s">
        <v>16167</v>
      </c>
      <c r="B16162" s="287" t="s">
        <v>31913</v>
      </c>
      <c r="C16162" s="287" t="s">
        <v>22946</v>
      </c>
      <c r="D16162" t="str">
        <f t="shared" si="252"/>
        <v>un</v>
      </c>
      <c r="E16162" s="288">
        <v>79.48</v>
      </c>
    </row>
    <row r="16163" spans="1:5" x14ac:dyDescent="0.2">
      <c r="A16163" s="287" t="s">
        <v>16168</v>
      </c>
      <c r="B16163" s="287" t="s">
        <v>31913</v>
      </c>
      <c r="C16163" s="287" t="s">
        <v>22946</v>
      </c>
      <c r="D16163" t="str">
        <f t="shared" si="252"/>
        <v>un</v>
      </c>
      <c r="E16163" s="288">
        <v>78.34</v>
      </c>
    </row>
    <row r="16164" spans="1:5" x14ac:dyDescent="0.2">
      <c r="A16164" s="287" t="s">
        <v>16169</v>
      </c>
      <c r="B16164" s="287" t="s">
        <v>31914</v>
      </c>
      <c r="C16164" s="287" t="s">
        <v>22946</v>
      </c>
      <c r="D16164" t="str">
        <f t="shared" si="252"/>
        <v>un</v>
      </c>
      <c r="E16164" s="288">
        <v>102.74</v>
      </c>
    </row>
    <row r="16165" spans="1:5" x14ac:dyDescent="0.2">
      <c r="A16165" s="287" t="s">
        <v>16170</v>
      </c>
      <c r="B16165" s="287" t="s">
        <v>31914</v>
      </c>
      <c r="C16165" s="287" t="s">
        <v>22946</v>
      </c>
      <c r="D16165" t="str">
        <f t="shared" si="252"/>
        <v>un</v>
      </c>
      <c r="E16165" s="288">
        <v>101.39</v>
      </c>
    </row>
    <row r="16166" spans="1:5" x14ac:dyDescent="0.2">
      <c r="A16166" s="287" t="s">
        <v>16171</v>
      </c>
      <c r="B16166" s="287" t="s">
        <v>31915</v>
      </c>
      <c r="C16166" s="287" t="s">
        <v>22946</v>
      </c>
      <c r="D16166" t="str">
        <f t="shared" si="252"/>
        <v>un</v>
      </c>
      <c r="E16166" s="288">
        <v>140.93</v>
      </c>
    </row>
    <row r="16167" spans="1:5" x14ac:dyDescent="0.2">
      <c r="A16167" s="287" t="s">
        <v>16172</v>
      </c>
      <c r="B16167" s="287" t="s">
        <v>31915</v>
      </c>
      <c r="C16167" s="287" t="s">
        <v>22946</v>
      </c>
      <c r="D16167" t="str">
        <f t="shared" si="252"/>
        <v>un</v>
      </c>
      <c r="E16167" s="288">
        <v>139.41</v>
      </c>
    </row>
    <row r="16168" spans="1:5" x14ac:dyDescent="0.2">
      <c r="A16168" s="287" t="s">
        <v>16173</v>
      </c>
      <c r="B16168" s="287" t="s">
        <v>31916</v>
      </c>
      <c r="C16168" s="287" t="s">
        <v>22946</v>
      </c>
      <c r="D16168" t="str">
        <f t="shared" si="252"/>
        <v>un</v>
      </c>
      <c r="E16168" s="288">
        <v>161.03</v>
      </c>
    </row>
    <row r="16169" spans="1:5" x14ac:dyDescent="0.2">
      <c r="A16169" s="287" t="s">
        <v>16174</v>
      </c>
      <c r="B16169" s="287" t="s">
        <v>31916</v>
      </c>
      <c r="C16169" s="287" t="s">
        <v>22946</v>
      </c>
      <c r="D16169" t="str">
        <f t="shared" si="252"/>
        <v>un</v>
      </c>
      <c r="E16169" s="288">
        <v>159.41</v>
      </c>
    </row>
    <row r="16170" spans="1:5" x14ac:dyDescent="0.2">
      <c r="A16170" s="287" t="s">
        <v>16175</v>
      </c>
      <c r="B16170" s="287" t="s">
        <v>31917</v>
      </c>
      <c r="C16170" s="287" t="s">
        <v>22946</v>
      </c>
      <c r="D16170" t="str">
        <f t="shared" si="252"/>
        <v>un</v>
      </c>
      <c r="E16170" s="288">
        <v>191.38</v>
      </c>
    </row>
    <row r="16171" spans="1:5" x14ac:dyDescent="0.2">
      <c r="A16171" s="287" t="s">
        <v>16176</v>
      </c>
      <c r="B16171" s="287" t="s">
        <v>31917</v>
      </c>
      <c r="C16171" s="287" t="s">
        <v>22946</v>
      </c>
      <c r="D16171" t="str">
        <f t="shared" si="252"/>
        <v>un</v>
      </c>
      <c r="E16171" s="288">
        <v>189.49</v>
      </c>
    </row>
    <row r="16172" spans="1:5" x14ac:dyDescent="0.2">
      <c r="A16172" s="287" t="s">
        <v>16177</v>
      </c>
      <c r="B16172" s="287" t="s">
        <v>23656</v>
      </c>
      <c r="C16172" s="287" t="s">
        <v>22946</v>
      </c>
      <c r="D16172" t="str">
        <f t="shared" si="252"/>
        <v>un</v>
      </c>
      <c r="E16172" s="288">
        <v>32.380000000000003</v>
      </c>
    </row>
    <row r="16173" spans="1:5" x14ac:dyDescent="0.2">
      <c r="A16173" s="287" t="s">
        <v>16178</v>
      </c>
      <c r="B16173" s="287" t="s">
        <v>23656</v>
      </c>
      <c r="C16173" s="287" t="s">
        <v>22946</v>
      </c>
      <c r="D16173" t="str">
        <f t="shared" si="252"/>
        <v>un</v>
      </c>
      <c r="E16173" s="288">
        <v>31.76</v>
      </c>
    </row>
    <row r="16174" spans="1:5" x14ac:dyDescent="0.2">
      <c r="A16174" s="287" t="s">
        <v>16179</v>
      </c>
      <c r="B16174" s="287" t="s">
        <v>31918</v>
      </c>
      <c r="C16174" s="287" t="s">
        <v>22946</v>
      </c>
      <c r="D16174" t="str">
        <f t="shared" si="252"/>
        <v>un</v>
      </c>
      <c r="E16174" s="288">
        <v>41.77</v>
      </c>
    </row>
    <row r="16175" spans="1:5" x14ac:dyDescent="0.2">
      <c r="A16175" s="287" t="s">
        <v>16180</v>
      </c>
      <c r="B16175" s="287" t="s">
        <v>31918</v>
      </c>
      <c r="C16175" s="287" t="s">
        <v>22946</v>
      </c>
      <c r="D16175" t="str">
        <f t="shared" si="252"/>
        <v>un</v>
      </c>
      <c r="E16175" s="288">
        <v>41.01</v>
      </c>
    </row>
    <row r="16176" spans="1:5" x14ac:dyDescent="0.2">
      <c r="A16176" s="287" t="s">
        <v>16181</v>
      </c>
      <c r="B16176" s="287" t="s">
        <v>31919</v>
      </c>
      <c r="C16176" s="287" t="s">
        <v>22946</v>
      </c>
      <c r="D16176" t="str">
        <f t="shared" si="252"/>
        <v>un</v>
      </c>
      <c r="E16176" s="288">
        <v>54.95</v>
      </c>
    </row>
    <row r="16177" spans="1:5" x14ac:dyDescent="0.2">
      <c r="A16177" s="287" t="s">
        <v>16182</v>
      </c>
      <c r="B16177" s="287" t="s">
        <v>31919</v>
      </c>
      <c r="C16177" s="287" t="s">
        <v>22946</v>
      </c>
      <c r="D16177" t="str">
        <f t="shared" si="252"/>
        <v>un</v>
      </c>
      <c r="E16177" s="288">
        <v>54.09</v>
      </c>
    </row>
    <row r="16178" spans="1:5" x14ac:dyDescent="0.2">
      <c r="A16178" s="287" t="s">
        <v>16183</v>
      </c>
      <c r="B16178" s="287" t="s">
        <v>31920</v>
      </c>
      <c r="C16178" s="287" t="s">
        <v>22946</v>
      </c>
      <c r="D16178" t="str">
        <f t="shared" si="252"/>
        <v>un</v>
      </c>
      <c r="E16178" s="288">
        <v>77.94</v>
      </c>
    </row>
    <row r="16179" spans="1:5" x14ac:dyDescent="0.2">
      <c r="A16179" s="287" t="s">
        <v>16184</v>
      </c>
      <c r="B16179" s="287" t="s">
        <v>31920</v>
      </c>
      <c r="C16179" s="287" t="s">
        <v>22946</v>
      </c>
      <c r="D16179" t="str">
        <f t="shared" si="252"/>
        <v>un</v>
      </c>
      <c r="E16179" s="288">
        <v>76.97</v>
      </c>
    </row>
    <row r="16180" spans="1:5" x14ac:dyDescent="0.2">
      <c r="A16180" s="287" t="s">
        <v>16185</v>
      </c>
      <c r="B16180" s="287" t="s">
        <v>31921</v>
      </c>
      <c r="C16180" s="287" t="s">
        <v>22946</v>
      </c>
      <c r="D16180" t="str">
        <f t="shared" si="252"/>
        <v>un</v>
      </c>
      <c r="E16180" s="288">
        <v>86.57</v>
      </c>
    </row>
    <row r="16181" spans="1:5" x14ac:dyDescent="0.2">
      <c r="A16181" s="287" t="s">
        <v>16186</v>
      </c>
      <c r="B16181" s="287" t="s">
        <v>31921</v>
      </c>
      <c r="C16181" s="287" t="s">
        <v>22946</v>
      </c>
      <c r="D16181" t="str">
        <f t="shared" si="252"/>
        <v>un</v>
      </c>
      <c r="E16181" s="288">
        <v>85.44</v>
      </c>
    </row>
    <row r="16182" spans="1:5" x14ac:dyDescent="0.2">
      <c r="A16182" s="287" t="s">
        <v>16187</v>
      </c>
      <c r="B16182" s="287" t="s">
        <v>31922</v>
      </c>
      <c r="C16182" s="287" t="s">
        <v>22946</v>
      </c>
      <c r="D16182" t="str">
        <f t="shared" si="252"/>
        <v>un</v>
      </c>
      <c r="E16182" s="288">
        <v>112</v>
      </c>
    </row>
    <row r="16183" spans="1:5" x14ac:dyDescent="0.2">
      <c r="A16183" s="287" t="s">
        <v>16188</v>
      </c>
      <c r="B16183" s="287" t="s">
        <v>31922</v>
      </c>
      <c r="C16183" s="287" t="s">
        <v>22946</v>
      </c>
      <c r="D16183" t="str">
        <f t="shared" si="252"/>
        <v>un</v>
      </c>
      <c r="E16183" s="288">
        <v>110.65</v>
      </c>
    </row>
    <row r="16184" spans="1:5" x14ac:dyDescent="0.2">
      <c r="A16184" s="287" t="s">
        <v>16189</v>
      </c>
      <c r="B16184" s="287" t="s">
        <v>31923</v>
      </c>
      <c r="C16184" s="287" t="s">
        <v>22946</v>
      </c>
      <c r="D16184" t="str">
        <f t="shared" si="252"/>
        <v>un</v>
      </c>
      <c r="E16184" s="288">
        <v>153.88999999999999</v>
      </c>
    </row>
    <row r="16185" spans="1:5" x14ac:dyDescent="0.2">
      <c r="A16185" s="287" t="s">
        <v>16190</v>
      </c>
      <c r="B16185" s="287" t="s">
        <v>31923</v>
      </c>
      <c r="C16185" s="287" t="s">
        <v>22946</v>
      </c>
      <c r="D16185" t="str">
        <f t="shared" si="252"/>
        <v>un</v>
      </c>
      <c r="E16185" s="288">
        <v>152.37</v>
      </c>
    </row>
    <row r="16186" spans="1:5" x14ac:dyDescent="0.2">
      <c r="A16186" s="287" t="s">
        <v>16191</v>
      </c>
      <c r="B16186" s="287" t="s">
        <v>23657</v>
      </c>
      <c r="C16186" s="287" t="s">
        <v>22946</v>
      </c>
      <c r="D16186" t="str">
        <f t="shared" si="252"/>
        <v>un</v>
      </c>
      <c r="E16186" s="288">
        <v>175.92</v>
      </c>
    </row>
    <row r="16187" spans="1:5" x14ac:dyDescent="0.2">
      <c r="A16187" s="287" t="s">
        <v>16192</v>
      </c>
      <c r="B16187" s="287" t="s">
        <v>23657</v>
      </c>
      <c r="C16187" s="287" t="s">
        <v>22946</v>
      </c>
      <c r="D16187" t="str">
        <f t="shared" si="252"/>
        <v>un</v>
      </c>
      <c r="E16187" s="288">
        <v>174.29</v>
      </c>
    </row>
    <row r="16188" spans="1:5" x14ac:dyDescent="0.2">
      <c r="A16188" s="287" t="s">
        <v>16193</v>
      </c>
      <c r="B16188" s="287" t="s">
        <v>31924</v>
      </c>
      <c r="C16188" s="287" t="s">
        <v>22946</v>
      </c>
      <c r="D16188" t="str">
        <f t="shared" si="252"/>
        <v>un</v>
      </c>
      <c r="E16188" s="288">
        <v>209.1</v>
      </c>
    </row>
    <row r="16189" spans="1:5" x14ac:dyDescent="0.2">
      <c r="A16189" s="287" t="s">
        <v>16194</v>
      </c>
      <c r="B16189" s="287" t="s">
        <v>31924</v>
      </c>
      <c r="C16189" s="287" t="s">
        <v>22946</v>
      </c>
      <c r="D16189" t="str">
        <f t="shared" si="252"/>
        <v>un</v>
      </c>
      <c r="E16189" s="288">
        <v>207.21</v>
      </c>
    </row>
    <row r="16190" spans="1:5" x14ac:dyDescent="0.2">
      <c r="A16190" s="287" t="s">
        <v>16195</v>
      </c>
      <c r="B16190" s="287" t="s">
        <v>31925</v>
      </c>
      <c r="C16190" s="287" t="s">
        <v>22946</v>
      </c>
      <c r="D16190" t="str">
        <f t="shared" si="252"/>
        <v>un</v>
      </c>
      <c r="E16190" s="288">
        <v>403.4</v>
      </c>
    </row>
    <row r="16191" spans="1:5" x14ac:dyDescent="0.2">
      <c r="A16191" s="287" t="s">
        <v>16196</v>
      </c>
      <c r="B16191" s="287" t="s">
        <v>31925</v>
      </c>
      <c r="C16191" s="287" t="s">
        <v>22946</v>
      </c>
      <c r="D16191" t="str">
        <f t="shared" si="252"/>
        <v>un</v>
      </c>
      <c r="E16191" s="288">
        <v>401.34</v>
      </c>
    </row>
    <row r="16192" spans="1:5" x14ac:dyDescent="0.2">
      <c r="A16192" s="287" t="s">
        <v>16197</v>
      </c>
      <c r="B16192" s="287" t="s">
        <v>23658</v>
      </c>
      <c r="C16192" s="287" t="s">
        <v>22946</v>
      </c>
      <c r="D16192" t="str">
        <f t="shared" si="252"/>
        <v>un</v>
      </c>
      <c r="E16192" s="288">
        <v>437</v>
      </c>
    </row>
    <row r="16193" spans="1:5" x14ac:dyDescent="0.2">
      <c r="A16193" s="287" t="s">
        <v>16198</v>
      </c>
      <c r="B16193" s="287" t="s">
        <v>23658</v>
      </c>
      <c r="C16193" s="287" t="s">
        <v>22946</v>
      </c>
      <c r="D16193" t="str">
        <f t="shared" si="252"/>
        <v>un</v>
      </c>
      <c r="E16193" s="288">
        <v>434.83</v>
      </c>
    </row>
    <row r="16194" spans="1:5" x14ac:dyDescent="0.2">
      <c r="A16194" s="287" t="s">
        <v>16199</v>
      </c>
      <c r="B16194" s="287" t="s">
        <v>23659</v>
      </c>
      <c r="C16194" s="287" t="s">
        <v>22946</v>
      </c>
      <c r="D16194" t="str">
        <f t="shared" ref="D16194:D16257" si="253">LOWER(C16194)</f>
        <v>un</v>
      </c>
      <c r="E16194" s="288">
        <v>368.13</v>
      </c>
    </row>
    <row r="16195" spans="1:5" x14ac:dyDescent="0.2">
      <c r="A16195" s="287" t="s">
        <v>16200</v>
      </c>
      <c r="B16195" s="287" t="s">
        <v>23659</v>
      </c>
      <c r="C16195" s="287" t="s">
        <v>22946</v>
      </c>
      <c r="D16195" t="str">
        <f t="shared" si="253"/>
        <v>un</v>
      </c>
      <c r="E16195" s="288">
        <v>366.07</v>
      </c>
    </row>
    <row r="16196" spans="1:5" x14ac:dyDescent="0.2">
      <c r="A16196" s="287" t="s">
        <v>16201</v>
      </c>
      <c r="B16196" s="287" t="s">
        <v>23660</v>
      </c>
      <c r="C16196" s="287" t="s">
        <v>22946</v>
      </c>
      <c r="D16196" t="str">
        <f t="shared" si="253"/>
        <v>un</v>
      </c>
      <c r="E16196" s="288">
        <v>398.75</v>
      </c>
    </row>
    <row r="16197" spans="1:5" x14ac:dyDescent="0.2">
      <c r="A16197" s="287" t="s">
        <v>16202</v>
      </c>
      <c r="B16197" s="287" t="s">
        <v>23660</v>
      </c>
      <c r="C16197" s="287" t="s">
        <v>22946</v>
      </c>
      <c r="D16197" t="str">
        <f t="shared" si="253"/>
        <v>un</v>
      </c>
      <c r="E16197" s="288">
        <v>396.58</v>
      </c>
    </row>
    <row r="16198" spans="1:5" x14ac:dyDescent="0.2">
      <c r="A16198" s="287" t="s">
        <v>16203</v>
      </c>
      <c r="B16198" s="287" t="s">
        <v>23661</v>
      </c>
      <c r="C16198" s="287" t="s">
        <v>22946</v>
      </c>
      <c r="D16198" t="str">
        <f t="shared" si="253"/>
        <v>un</v>
      </c>
      <c r="E16198" s="288">
        <v>14.48</v>
      </c>
    </row>
    <row r="16199" spans="1:5" x14ac:dyDescent="0.2">
      <c r="A16199" s="287" t="s">
        <v>16204</v>
      </c>
      <c r="B16199" s="287" t="s">
        <v>23661</v>
      </c>
      <c r="C16199" s="287" t="s">
        <v>22946</v>
      </c>
      <c r="D16199" t="str">
        <f t="shared" si="253"/>
        <v>un</v>
      </c>
      <c r="E16199" s="288">
        <v>13.73</v>
      </c>
    </row>
    <row r="16200" spans="1:5" x14ac:dyDescent="0.2">
      <c r="A16200" s="287" t="s">
        <v>16205</v>
      </c>
      <c r="B16200" s="287" t="s">
        <v>23662</v>
      </c>
      <c r="C16200" s="287" t="s">
        <v>22946</v>
      </c>
      <c r="D16200" t="str">
        <f t="shared" si="253"/>
        <v>un</v>
      </c>
      <c r="E16200" s="288">
        <v>20.05</v>
      </c>
    </row>
    <row r="16201" spans="1:5" x14ac:dyDescent="0.2">
      <c r="A16201" s="287" t="s">
        <v>16206</v>
      </c>
      <c r="B16201" s="287" t="s">
        <v>23662</v>
      </c>
      <c r="C16201" s="287" t="s">
        <v>22946</v>
      </c>
      <c r="D16201" t="str">
        <f t="shared" si="253"/>
        <v>un</v>
      </c>
      <c r="E16201" s="288">
        <v>19.18</v>
      </c>
    </row>
    <row r="16202" spans="1:5" x14ac:dyDescent="0.2">
      <c r="A16202" s="287" t="s">
        <v>16207</v>
      </c>
      <c r="B16202" s="287" t="s">
        <v>23663</v>
      </c>
      <c r="C16202" s="287" t="s">
        <v>22946</v>
      </c>
      <c r="D16202" t="str">
        <f t="shared" si="253"/>
        <v>un</v>
      </c>
      <c r="E16202" s="288">
        <v>27.08</v>
      </c>
    </row>
    <row r="16203" spans="1:5" x14ac:dyDescent="0.2">
      <c r="A16203" s="287" t="s">
        <v>16208</v>
      </c>
      <c r="B16203" s="287" t="s">
        <v>23663</v>
      </c>
      <c r="C16203" s="287" t="s">
        <v>22946</v>
      </c>
      <c r="D16203" t="str">
        <f t="shared" si="253"/>
        <v>un</v>
      </c>
      <c r="E16203" s="288">
        <v>26.1</v>
      </c>
    </row>
    <row r="16204" spans="1:5" x14ac:dyDescent="0.2">
      <c r="A16204" s="287" t="s">
        <v>16209</v>
      </c>
      <c r="B16204" s="287" t="s">
        <v>23664</v>
      </c>
      <c r="C16204" s="287" t="s">
        <v>22946</v>
      </c>
      <c r="D16204" t="str">
        <f t="shared" si="253"/>
        <v>un</v>
      </c>
      <c r="E16204" s="288">
        <v>30.13</v>
      </c>
    </row>
    <row r="16205" spans="1:5" x14ac:dyDescent="0.2">
      <c r="A16205" s="287" t="s">
        <v>16210</v>
      </c>
      <c r="B16205" s="287" t="s">
        <v>23664</v>
      </c>
      <c r="C16205" s="287" t="s">
        <v>22946</v>
      </c>
      <c r="D16205" t="str">
        <f t="shared" si="253"/>
        <v>un</v>
      </c>
      <c r="E16205" s="288">
        <v>28.99</v>
      </c>
    </row>
    <row r="16206" spans="1:5" x14ac:dyDescent="0.2">
      <c r="A16206" s="287" t="s">
        <v>16211</v>
      </c>
      <c r="B16206" s="287" t="s">
        <v>31926</v>
      </c>
      <c r="C16206" s="287" t="s">
        <v>22946</v>
      </c>
      <c r="D16206" t="str">
        <f t="shared" si="253"/>
        <v>un</v>
      </c>
      <c r="E16206" s="288">
        <v>42.9</v>
      </c>
    </row>
    <row r="16207" spans="1:5" x14ac:dyDescent="0.2">
      <c r="A16207" s="287" t="s">
        <v>16212</v>
      </c>
      <c r="B16207" s="287" t="s">
        <v>31926</v>
      </c>
      <c r="C16207" s="287" t="s">
        <v>22946</v>
      </c>
      <c r="D16207" t="str">
        <f t="shared" si="253"/>
        <v>un</v>
      </c>
      <c r="E16207" s="288">
        <v>41.54</v>
      </c>
    </row>
    <row r="16208" spans="1:5" x14ac:dyDescent="0.2">
      <c r="A16208" s="287" t="s">
        <v>16213</v>
      </c>
      <c r="B16208" s="287" t="s">
        <v>31927</v>
      </c>
      <c r="C16208" s="287" t="s">
        <v>22946</v>
      </c>
      <c r="D16208" t="str">
        <f t="shared" si="253"/>
        <v>un</v>
      </c>
      <c r="E16208" s="288">
        <v>68.680000000000007</v>
      </c>
    </row>
    <row r="16209" spans="1:5" x14ac:dyDescent="0.2">
      <c r="A16209" s="287" t="s">
        <v>16214</v>
      </c>
      <c r="B16209" s="287" t="s">
        <v>31927</v>
      </c>
      <c r="C16209" s="287" t="s">
        <v>22946</v>
      </c>
      <c r="D16209" t="str">
        <f t="shared" si="253"/>
        <v>un</v>
      </c>
      <c r="E16209" s="288">
        <v>67.16</v>
      </c>
    </row>
    <row r="16210" spans="1:5" x14ac:dyDescent="0.2">
      <c r="A16210" s="287" t="s">
        <v>16215</v>
      </c>
      <c r="B16210" s="287" t="s">
        <v>31928</v>
      </c>
      <c r="C16210" s="287" t="s">
        <v>22946</v>
      </c>
      <c r="D16210" t="str">
        <f t="shared" si="253"/>
        <v>un</v>
      </c>
      <c r="E16210" s="288">
        <v>81.23</v>
      </c>
    </row>
    <row r="16211" spans="1:5" x14ac:dyDescent="0.2">
      <c r="A16211" s="287" t="s">
        <v>16216</v>
      </c>
      <c r="B16211" s="287" t="s">
        <v>31928</v>
      </c>
      <c r="C16211" s="287" t="s">
        <v>22946</v>
      </c>
      <c r="D16211" t="str">
        <f t="shared" si="253"/>
        <v>un</v>
      </c>
      <c r="E16211" s="288">
        <v>79.61</v>
      </c>
    </row>
    <row r="16212" spans="1:5" x14ac:dyDescent="0.2">
      <c r="A16212" s="287" t="s">
        <v>16217</v>
      </c>
      <c r="B16212" s="287" t="s">
        <v>31929</v>
      </c>
      <c r="C16212" s="287" t="s">
        <v>22946</v>
      </c>
      <c r="D16212" t="str">
        <f t="shared" si="253"/>
        <v>un</v>
      </c>
      <c r="E16212" s="288">
        <v>105.8</v>
      </c>
    </row>
    <row r="16213" spans="1:5" x14ac:dyDescent="0.2">
      <c r="A16213" s="287" t="s">
        <v>16218</v>
      </c>
      <c r="B16213" s="287" t="s">
        <v>31929</v>
      </c>
      <c r="C16213" s="287" t="s">
        <v>22946</v>
      </c>
      <c r="D16213" t="str">
        <f t="shared" si="253"/>
        <v>un</v>
      </c>
      <c r="E16213" s="288">
        <v>103.91</v>
      </c>
    </row>
    <row r="16214" spans="1:5" x14ac:dyDescent="0.2">
      <c r="A16214" s="287" t="s">
        <v>16219</v>
      </c>
      <c r="B16214" s="287" t="s">
        <v>23665</v>
      </c>
      <c r="C16214" s="287" t="s">
        <v>22946</v>
      </c>
      <c r="D16214" t="str">
        <f t="shared" si="253"/>
        <v>un</v>
      </c>
      <c r="E16214" s="288">
        <v>15.36</v>
      </c>
    </row>
    <row r="16215" spans="1:5" x14ac:dyDescent="0.2">
      <c r="A16215" s="287" t="s">
        <v>16220</v>
      </c>
      <c r="B16215" s="287" t="s">
        <v>23665</v>
      </c>
      <c r="C16215" s="287" t="s">
        <v>22946</v>
      </c>
      <c r="D16215" t="str">
        <f t="shared" si="253"/>
        <v>un</v>
      </c>
      <c r="E16215" s="288">
        <v>14.61</v>
      </c>
    </row>
    <row r="16216" spans="1:5" x14ac:dyDescent="0.2">
      <c r="A16216" s="287" t="s">
        <v>16221</v>
      </c>
      <c r="B16216" s="287" t="s">
        <v>23666</v>
      </c>
      <c r="C16216" s="287" t="s">
        <v>22946</v>
      </c>
      <c r="D16216" t="str">
        <f t="shared" si="253"/>
        <v>un</v>
      </c>
      <c r="E16216" s="288">
        <v>21.4</v>
      </c>
    </row>
    <row r="16217" spans="1:5" x14ac:dyDescent="0.2">
      <c r="A16217" s="287" t="s">
        <v>16222</v>
      </c>
      <c r="B16217" s="287" t="s">
        <v>23666</v>
      </c>
      <c r="C16217" s="287" t="s">
        <v>22946</v>
      </c>
      <c r="D16217" t="str">
        <f t="shared" si="253"/>
        <v>un</v>
      </c>
      <c r="E16217" s="288">
        <v>20.53</v>
      </c>
    </row>
    <row r="16218" spans="1:5" x14ac:dyDescent="0.2">
      <c r="A16218" s="287" t="s">
        <v>16223</v>
      </c>
      <c r="B16218" s="287" t="s">
        <v>31930</v>
      </c>
      <c r="C16218" s="287" t="s">
        <v>22946</v>
      </c>
      <c r="D16218" t="str">
        <f t="shared" si="253"/>
        <v>un</v>
      </c>
      <c r="E16218" s="288">
        <v>29.06</v>
      </c>
    </row>
    <row r="16219" spans="1:5" x14ac:dyDescent="0.2">
      <c r="A16219" s="287" t="s">
        <v>16224</v>
      </c>
      <c r="B16219" s="287" t="s">
        <v>31930</v>
      </c>
      <c r="C16219" s="287" t="s">
        <v>22946</v>
      </c>
      <c r="D16219" t="str">
        <f t="shared" si="253"/>
        <v>un</v>
      </c>
      <c r="E16219" s="288">
        <v>28.08</v>
      </c>
    </row>
    <row r="16220" spans="1:5" x14ac:dyDescent="0.2">
      <c r="A16220" s="287" t="s">
        <v>16225</v>
      </c>
      <c r="B16220" s="287" t="s">
        <v>31931</v>
      </c>
      <c r="C16220" s="287" t="s">
        <v>22946</v>
      </c>
      <c r="D16220" t="str">
        <f t="shared" si="253"/>
        <v>un</v>
      </c>
      <c r="E16220" s="288">
        <v>32.29</v>
      </c>
    </row>
    <row r="16221" spans="1:5" x14ac:dyDescent="0.2">
      <c r="A16221" s="287" t="s">
        <v>16226</v>
      </c>
      <c r="B16221" s="287" t="s">
        <v>31931</v>
      </c>
      <c r="C16221" s="287" t="s">
        <v>22946</v>
      </c>
      <c r="D16221" t="str">
        <f t="shared" si="253"/>
        <v>un</v>
      </c>
      <c r="E16221" s="288">
        <v>31.16</v>
      </c>
    </row>
    <row r="16222" spans="1:5" x14ac:dyDescent="0.2">
      <c r="A16222" s="287" t="s">
        <v>16227</v>
      </c>
      <c r="B16222" s="287" t="s">
        <v>23667</v>
      </c>
      <c r="C16222" s="287" t="s">
        <v>22946</v>
      </c>
      <c r="D16222" t="str">
        <f t="shared" si="253"/>
        <v>un</v>
      </c>
      <c r="E16222" s="288">
        <v>46.17</v>
      </c>
    </row>
    <row r="16223" spans="1:5" x14ac:dyDescent="0.2">
      <c r="A16223" s="287" t="s">
        <v>16228</v>
      </c>
      <c r="B16223" s="287" t="s">
        <v>23667</v>
      </c>
      <c r="C16223" s="287" t="s">
        <v>22946</v>
      </c>
      <c r="D16223" t="str">
        <f t="shared" si="253"/>
        <v>un</v>
      </c>
      <c r="E16223" s="288">
        <v>44.82</v>
      </c>
    </row>
    <row r="16224" spans="1:5" x14ac:dyDescent="0.2">
      <c r="A16224" s="287" t="s">
        <v>16229</v>
      </c>
      <c r="B16224" s="287" t="s">
        <v>23668</v>
      </c>
      <c r="C16224" s="287" t="s">
        <v>22946</v>
      </c>
      <c r="D16224" t="str">
        <f t="shared" si="253"/>
        <v>un</v>
      </c>
      <c r="E16224" s="288">
        <v>74.41</v>
      </c>
    </row>
    <row r="16225" spans="1:5" x14ac:dyDescent="0.2">
      <c r="A16225" s="287" t="s">
        <v>16230</v>
      </c>
      <c r="B16225" s="287" t="s">
        <v>23668</v>
      </c>
      <c r="C16225" s="287" t="s">
        <v>22946</v>
      </c>
      <c r="D16225" t="str">
        <f t="shared" si="253"/>
        <v>un</v>
      </c>
      <c r="E16225" s="288">
        <v>72.900000000000006</v>
      </c>
    </row>
    <row r="16226" spans="1:5" x14ac:dyDescent="0.2">
      <c r="A16226" s="287" t="s">
        <v>16231</v>
      </c>
      <c r="B16226" s="287" t="s">
        <v>23669</v>
      </c>
      <c r="C16226" s="287" t="s">
        <v>22946</v>
      </c>
      <c r="D16226" t="str">
        <f t="shared" si="253"/>
        <v>un</v>
      </c>
      <c r="E16226" s="288">
        <v>88.14</v>
      </c>
    </row>
    <row r="16227" spans="1:5" x14ac:dyDescent="0.2">
      <c r="A16227" s="287" t="s">
        <v>16232</v>
      </c>
      <c r="B16227" s="287" t="s">
        <v>23669</v>
      </c>
      <c r="C16227" s="287" t="s">
        <v>22946</v>
      </c>
      <c r="D16227" t="str">
        <f t="shared" si="253"/>
        <v>un</v>
      </c>
      <c r="E16227" s="288">
        <v>86.51</v>
      </c>
    </row>
    <row r="16228" spans="1:5" x14ac:dyDescent="0.2">
      <c r="A16228" s="287" t="s">
        <v>16233</v>
      </c>
      <c r="B16228" s="287" t="s">
        <v>31932</v>
      </c>
      <c r="C16228" s="287" t="s">
        <v>22946</v>
      </c>
      <c r="D16228" t="str">
        <f t="shared" si="253"/>
        <v>un</v>
      </c>
      <c r="E16228" s="288">
        <v>114.96</v>
      </c>
    </row>
    <row r="16229" spans="1:5" x14ac:dyDescent="0.2">
      <c r="A16229" s="287" t="s">
        <v>16234</v>
      </c>
      <c r="B16229" s="287" t="s">
        <v>31932</v>
      </c>
      <c r="C16229" s="287" t="s">
        <v>22946</v>
      </c>
      <c r="D16229" t="str">
        <f t="shared" si="253"/>
        <v>un</v>
      </c>
      <c r="E16229" s="288">
        <v>113.07</v>
      </c>
    </row>
    <row r="16230" spans="1:5" x14ac:dyDescent="0.2">
      <c r="A16230" s="287" t="s">
        <v>16235</v>
      </c>
      <c r="B16230" s="287" t="s">
        <v>31933</v>
      </c>
      <c r="C16230" s="287" t="s">
        <v>22946</v>
      </c>
      <c r="D16230" t="str">
        <f t="shared" si="253"/>
        <v>un</v>
      </c>
      <c r="E16230" s="288">
        <v>25.39</v>
      </c>
    </row>
    <row r="16231" spans="1:5" x14ac:dyDescent="0.2">
      <c r="A16231" s="287" t="s">
        <v>16236</v>
      </c>
      <c r="B16231" s="287" t="s">
        <v>31933</v>
      </c>
      <c r="C16231" s="287" t="s">
        <v>22946</v>
      </c>
      <c r="D16231" t="str">
        <f t="shared" si="253"/>
        <v>un</v>
      </c>
      <c r="E16231" s="288">
        <v>24.77</v>
      </c>
    </row>
    <row r="16232" spans="1:5" x14ac:dyDescent="0.2">
      <c r="A16232" s="287" t="s">
        <v>16237</v>
      </c>
      <c r="B16232" s="287" t="s">
        <v>31934</v>
      </c>
      <c r="C16232" s="287" t="s">
        <v>22946</v>
      </c>
      <c r="D16232" t="str">
        <f t="shared" si="253"/>
        <v>un</v>
      </c>
      <c r="E16232" s="288">
        <v>34.5</v>
      </c>
    </row>
    <row r="16233" spans="1:5" x14ac:dyDescent="0.2">
      <c r="A16233" s="287" t="s">
        <v>16238</v>
      </c>
      <c r="B16233" s="287" t="s">
        <v>31934</v>
      </c>
      <c r="C16233" s="287" t="s">
        <v>22946</v>
      </c>
      <c r="D16233" t="str">
        <f t="shared" si="253"/>
        <v>un</v>
      </c>
      <c r="E16233" s="288">
        <v>33.74</v>
      </c>
    </row>
    <row r="16234" spans="1:5" x14ac:dyDescent="0.2">
      <c r="A16234" s="287" t="s">
        <v>16239</v>
      </c>
      <c r="B16234" s="287" t="s">
        <v>31935</v>
      </c>
      <c r="C16234" s="287" t="s">
        <v>22946</v>
      </c>
      <c r="D16234" t="str">
        <f t="shared" si="253"/>
        <v>un</v>
      </c>
      <c r="E16234" s="288">
        <v>40.39</v>
      </c>
    </row>
    <row r="16235" spans="1:5" x14ac:dyDescent="0.2">
      <c r="A16235" s="287" t="s">
        <v>16240</v>
      </c>
      <c r="B16235" s="287" t="s">
        <v>31935</v>
      </c>
      <c r="C16235" s="287" t="s">
        <v>22946</v>
      </c>
      <c r="D16235" t="str">
        <f t="shared" si="253"/>
        <v>un</v>
      </c>
      <c r="E16235" s="288">
        <v>39.520000000000003</v>
      </c>
    </row>
    <row r="16236" spans="1:5" x14ac:dyDescent="0.2">
      <c r="A16236" s="287" t="s">
        <v>16241</v>
      </c>
      <c r="B16236" s="287" t="s">
        <v>31936</v>
      </c>
      <c r="C16236" s="287" t="s">
        <v>22946</v>
      </c>
      <c r="D16236" t="str">
        <f t="shared" si="253"/>
        <v>un</v>
      </c>
      <c r="E16236" s="288">
        <v>62.64</v>
      </c>
    </row>
    <row r="16237" spans="1:5" x14ac:dyDescent="0.2">
      <c r="A16237" s="287" t="s">
        <v>16242</v>
      </c>
      <c r="B16237" s="287" t="s">
        <v>31936</v>
      </c>
      <c r="C16237" s="287" t="s">
        <v>22946</v>
      </c>
      <c r="D16237" t="str">
        <f t="shared" si="253"/>
        <v>un</v>
      </c>
      <c r="E16237" s="288">
        <v>61.66</v>
      </c>
    </row>
    <row r="16238" spans="1:5" x14ac:dyDescent="0.2">
      <c r="A16238" s="287" t="s">
        <v>16243</v>
      </c>
      <c r="B16238" s="287" t="s">
        <v>31937</v>
      </c>
      <c r="C16238" s="287" t="s">
        <v>22946</v>
      </c>
      <c r="D16238" t="str">
        <f t="shared" si="253"/>
        <v>un</v>
      </c>
      <c r="E16238" s="288">
        <v>71.91</v>
      </c>
    </row>
    <row r="16239" spans="1:5" x14ac:dyDescent="0.2">
      <c r="A16239" s="287" t="s">
        <v>16244</v>
      </c>
      <c r="B16239" s="287" t="s">
        <v>31937</v>
      </c>
      <c r="C16239" s="287" t="s">
        <v>22946</v>
      </c>
      <c r="D16239" t="str">
        <f t="shared" si="253"/>
        <v>un</v>
      </c>
      <c r="E16239" s="288">
        <v>70.77</v>
      </c>
    </row>
    <row r="16240" spans="1:5" x14ac:dyDescent="0.2">
      <c r="A16240" s="287" t="s">
        <v>16245</v>
      </c>
      <c r="B16240" s="287" t="s">
        <v>31938</v>
      </c>
      <c r="C16240" s="287" t="s">
        <v>22946</v>
      </c>
      <c r="D16240" t="str">
        <f t="shared" si="253"/>
        <v>un</v>
      </c>
      <c r="E16240" s="288">
        <v>91.37</v>
      </c>
    </row>
    <row r="16241" spans="1:5" x14ac:dyDescent="0.2">
      <c r="A16241" s="287" t="s">
        <v>16246</v>
      </c>
      <c r="B16241" s="287" t="s">
        <v>31938</v>
      </c>
      <c r="C16241" s="287" t="s">
        <v>22946</v>
      </c>
      <c r="D16241" t="str">
        <f t="shared" si="253"/>
        <v>un</v>
      </c>
      <c r="E16241" s="288">
        <v>90.02</v>
      </c>
    </row>
    <row r="16242" spans="1:5" x14ac:dyDescent="0.2">
      <c r="A16242" s="287" t="s">
        <v>16247</v>
      </c>
      <c r="B16242" s="287" t="s">
        <v>31939</v>
      </c>
      <c r="C16242" s="287" t="s">
        <v>22946</v>
      </c>
      <c r="D16242" t="str">
        <f t="shared" si="253"/>
        <v>un</v>
      </c>
      <c r="E16242" s="288">
        <v>128.96</v>
      </c>
    </row>
    <row r="16243" spans="1:5" x14ac:dyDescent="0.2">
      <c r="A16243" s="287" t="s">
        <v>16248</v>
      </c>
      <c r="B16243" s="287" t="s">
        <v>31939</v>
      </c>
      <c r="C16243" s="287" t="s">
        <v>22946</v>
      </c>
      <c r="D16243" t="str">
        <f t="shared" si="253"/>
        <v>un</v>
      </c>
      <c r="E16243" s="288">
        <v>127.49</v>
      </c>
    </row>
    <row r="16244" spans="1:5" x14ac:dyDescent="0.2">
      <c r="A16244" s="287" t="s">
        <v>16249</v>
      </c>
      <c r="B16244" s="287" t="s">
        <v>31940</v>
      </c>
      <c r="C16244" s="287" t="s">
        <v>22946</v>
      </c>
      <c r="D16244" t="str">
        <f t="shared" si="253"/>
        <v>un</v>
      </c>
      <c r="E16244" s="288">
        <v>143.28</v>
      </c>
    </row>
    <row r="16245" spans="1:5" x14ac:dyDescent="0.2">
      <c r="A16245" s="287" t="s">
        <v>16250</v>
      </c>
      <c r="B16245" s="287" t="s">
        <v>31940</v>
      </c>
      <c r="C16245" s="287" t="s">
        <v>22946</v>
      </c>
      <c r="D16245" t="str">
        <f t="shared" si="253"/>
        <v>un</v>
      </c>
      <c r="E16245" s="288">
        <v>141.65</v>
      </c>
    </row>
    <row r="16246" spans="1:5" x14ac:dyDescent="0.2">
      <c r="A16246" s="287" t="s">
        <v>16251</v>
      </c>
      <c r="B16246" s="287" t="s">
        <v>31941</v>
      </c>
      <c r="C16246" s="287" t="s">
        <v>22946</v>
      </c>
      <c r="D16246" t="str">
        <f t="shared" si="253"/>
        <v>un</v>
      </c>
      <c r="E16246" s="288">
        <v>27.47</v>
      </c>
    </row>
    <row r="16247" spans="1:5" x14ac:dyDescent="0.2">
      <c r="A16247" s="287" t="s">
        <v>16252</v>
      </c>
      <c r="B16247" s="287" t="s">
        <v>31941</v>
      </c>
      <c r="C16247" s="287" t="s">
        <v>22946</v>
      </c>
      <c r="D16247" t="str">
        <f t="shared" si="253"/>
        <v>un</v>
      </c>
      <c r="E16247" s="288">
        <v>26.84</v>
      </c>
    </row>
    <row r="16248" spans="1:5" x14ac:dyDescent="0.2">
      <c r="A16248" s="287" t="s">
        <v>16253</v>
      </c>
      <c r="B16248" s="287" t="s">
        <v>31942</v>
      </c>
      <c r="C16248" s="287" t="s">
        <v>22946</v>
      </c>
      <c r="D16248" t="str">
        <f t="shared" si="253"/>
        <v>un</v>
      </c>
      <c r="E16248" s="288">
        <v>37.380000000000003</v>
      </c>
    </row>
    <row r="16249" spans="1:5" x14ac:dyDescent="0.2">
      <c r="A16249" s="287" t="s">
        <v>16254</v>
      </c>
      <c r="B16249" s="287" t="s">
        <v>31942</v>
      </c>
      <c r="C16249" s="287" t="s">
        <v>22946</v>
      </c>
      <c r="D16249" t="str">
        <f t="shared" si="253"/>
        <v>un</v>
      </c>
      <c r="E16249" s="288">
        <v>36.619999999999997</v>
      </c>
    </row>
    <row r="16250" spans="1:5" x14ac:dyDescent="0.2">
      <c r="A16250" s="287" t="s">
        <v>16255</v>
      </c>
      <c r="B16250" s="287" t="s">
        <v>31943</v>
      </c>
      <c r="C16250" s="287" t="s">
        <v>22946</v>
      </c>
      <c r="D16250" t="str">
        <f t="shared" si="253"/>
        <v>un</v>
      </c>
      <c r="E16250" s="288">
        <v>43.78</v>
      </c>
    </row>
    <row r="16251" spans="1:5" x14ac:dyDescent="0.2">
      <c r="A16251" s="287" t="s">
        <v>16256</v>
      </c>
      <c r="B16251" s="287" t="s">
        <v>31943</v>
      </c>
      <c r="C16251" s="287" t="s">
        <v>22946</v>
      </c>
      <c r="D16251" t="str">
        <f t="shared" si="253"/>
        <v>un</v>
      </c>
      <c r="E16251" s="288">
        <v>42.91</v>
      </c>
    </row>
    <row r="16252" spans="1:5" x14ac:dyDescent="0.2">
      <c r="A16252" s="287" t="s">
        <v>16257</v>
      </c>
      <c r="B16252" s="287" t="s">
        <v>31944</v>
      </c>
      <c r="C16252" s="287" t="s">
        <v>22946</v>
      </c>
      <c r="D16252" t="str">
        <f t="shared" si="253"/>
        <v>un</v>
      </c>
      <c r="E16252" s="288">
        <v>68.17</v>
      </c>
    </row>
    <row r="16253" spans="1:5" x14ac:dyDescent="0.2">
      <c r="A16253" s="287" t="s">
        <v>16258</v>
      </c>
      <c r="B16253" s="287" t="s">
        <v>31944</v>
      </c>
      <c r="C16253" s="287" t="s">
        <v>22946</v>
      </c>
      <c r="D16253" t="str">
        <f t="shared" si="253"/>
        <v>un</v>
      </c>
      <c r="E16253" s="288">
        <v>67.2</v>
      </c>
    </row>
    <row r="16254" spans="1:5" x14ac:dyDescent="0.2">
      <c r="A16254" s="287" t="s">
        <v>16259</v>
      </c>
      <c r="B16254" s="287" t="s">
        <v>31945</v>
      </c>
      <c r="C16254" s="287" t="s">
        <v>22946</v>
      </c>
      <c r="D16254" t="str">
        <f t="shared" si="253"/>
        <v>un</v>
      </c>
      <c r="E16254" s="288">
        <v>78.25</v>
      </c>
    </row>
    <row r="16255" spans="1:5" x14ac:dyDescent="0.2">
      <c r="A16255" s="287" t="s">
        <v>16260</v>
      </c>
      <c r="B16255" s="287" t="s">
        <v>31945</v>
      </c>
      <c r="C16255" s="287" t="s">
        <v>22946</v>
      </c>
      <c r="D16255" t="str">
        <f t="shared" si="253"/>
        <v>un</v>
      </c>
      <c r="E16255" s="288">
        <v>77.11</v>
      </c>
    </row>
    <row r="16256" spans="1:5" x14ac:dyDescent="0.2">
      <c r="A16256" s="287" t="s">
        <v>16261</v>
      </c>
      <c r="B16256" s="287" t="s">
        <v>31946</v>
      </c>
      <c r="C16256" s="287" t="s">
        <v>22946</v>
      </c>
      <c r="D16256" t="str">
        <f t="shared" si="253"/>
        <v>un</v>
      </c>
      <c r="E16256" s="288">
        <v>99.49</v>
      </c>
    </row>
    <row r="16257" spans="1:5" x14ac:dyDescent="0.2">
      <c r="A16257" s="287" t="s">
        <v>16262</v>
      </c>
      <c r="B16257" s="287" t="s">
        <v>31946</v>
      </c>
      <c r="C16257" s="287" t="s">
        <v>22946</v>
      </c>
      <c r="D16257" t="str">
        <f t="shared" si="253"/>
        <v>un</v>
      </c>
      <c r="E16257" s="288">
        <v>98.14</v>
      </c>
    </row>
    <row r="16258" spans="1:5" x14ac:dyDescent="0.2">
      <c r="A16258" s="287" t="s">
        <v>16263</v>
      </c>
      <c r="B16258" s="287" t="s">
        <v>31947</v>
      </c>
      <c r="C16258" s="287" t="s">
        <v>22946</v>
      </c>
      <c r="D16258" t="str">
        <f t="shared" ref="D16258:D16321" si="254">LOWER(C16258)</f>
        <v>un</v>
      </c>
      <c r="E16258" s="288">
        <v>140.76</v>
      </c>
    </row>
    <row r="16259" spans="1:5" x14ac:dyDescent="0.2">
      <c r="A16259" s="287" t="s">
        <v>16264</v>
      </c>
      <c r="B16259" s="287" t="s">
        <v>31947</v>
      </c>
      <c r="C16259" s="287" t="s">
        <v>22946</v>
      </c>
      <c r="D16259" t="str">
        <f t="shared" si="254"/>
        <v>un</v>
      </c>
      <c r="E16259" s="288">
        <v>139.29</v>
      </c>
    </row>
    <row r="16260" spans="1:5" x14ac:dyDescent="0.2">
      <c r="A16260" s="287" t="s">
        <v>16265</v>
      </c>
      <c r="B16260" s="287" t="s">
        <v>31948</v>
      </c>
      <c r="C16260" s="287" t="s">
        <v>22946</v>
      </c>
      <c r="D16260" t="str">
        <f t="shared" si="254"/>
        <v>un</v>
      </c>
      <c r="E16260" s="288">
        <v>156.38999999999999</v>
      </c>
    </row>
    <row r="16261" spans="1:5" x14ac:dyDescent="0.2">
      <c r="A16261" s="287" t="s">
        <v>16266</v>
      </c>
      <c r="B16261" s="287" t="s">
        <v>31948</v>
      </c>
      <c r="C16261" s="287" t="s">
        <v>22946</v>
      </c>
      <c r="D16261" t="str">
        <f t="shared" si="254"/>
        <v>un</v>
      </c>
      <c r="E16261" s="288">
        <v>154.76</v>
      </c>
    </row>
    <row r="16262" spans="1:5" x14ac:dyDescent="0.2">
      <c r="A16262" s="287" t="s">
        <v>16267</v>
      </c>
      <c r="B16262" s="287" t="s">
        <v>31949</v>
      </c>
      <c r="C16262" s="287" t="s">
        <v>22946</v>
      </c>
      <c r="D16262" t="str">
        <f t="shared" si="254"/>
        <v>un</v>
      </c>
      <c r="E16262" s="288">
        <v>19.48</v>
      </c>
    </row>
    <row r="16263" spans="1:5" x14ac:dyDescent="0.2">
      <c r="A16263" s="287" t="s">
        <v>16268</v>
      </c>
      <c r="B16263" s="287" t="s">
        <v>31949</v>
      </c>
      <c r="C16263" s="287" t="s">
        <v>22946</v>
      </c>
      <c r="D16263" t="str">
        <f t="shared" si="254"/>
        <v>un</v>
      </c>
      <c r="E16263" s="288">
        <v>18.72</v>
      </c>
    </row>
    <row r="16264" spans="1:5" x14ac:dyDescent="0.2">
      <c r="A16264" s="287" t="s">
        <v>16269</v>
      </c>
      <c r="B16264" s="287" t="s">
        <v>31950</v>
      </c>
      <c r="C16264" s="287" t="s">
        <v>22946</v>
      </c>
      <c r="D16264" t="str">
        <f t="shared" si="254"/>
        <v>un</v>
      </c>
      <c r="E16264" s="288">
        <v>27.78</v>
      </c>
    </row>
    <row r="16265" spans="1:5" x14ac:dyDescent="0.2">
      <c r="A16265" s="287" t="s">
        <v>16270</v>
      </c>
      <c r="B16265" s="287" t="s">
        <v>31950</v>
      </c>
      <c r="C16265" s="287" t="s">
        <v>22946</v>
      </c>
      <c r="D16265" t="str">
        <f t="shared" si="254"/>
        <v>un</v>
      </c>
      <c r="E16265" s="288">
        <v>26.97</v>
      </c>
    </row>
    <row r="16266" spans="1:5" x14ac:dyDescent="0.2">
      <c r="A16266" s="287" t="s">
        <v>16271</v>
      </c>
      <c r="B16266" s="287" t="s">
        <v>31951</v>
      </c>
      <c r="C16266" s="287" t="s">
        <v>22946</v>
      </c>
      <c r="D16266" t="str">
        <f t="shared" si="254"/>
        <v>un</v>
      </c>
      <c r="E16266" s="288">
        <v>43.38</v>
      </c>
    </row>
    <row r="16267" spans="1:5" x14ac:dyDescent="0.2">
      <c r="A16267" s="287" t="s">
        <v>16272</v>
      </c>
      <c r="B16267" s="287" t="s">
        <v>31951</v>
      </c>
      <c r="C16267" s="287" t="s">
        <v>22946</v>
      </c>
      <c r="D16267" t="str">
        <f t="shared" si="254"/>
        <v>un</v>
      </c>
      <c r="E16267" s="288">
        <v>42.51</v>
      </c>
    </row>
    <row r="16268" spans="1:5" x14ac:dyDescent="0.2">
      <c r="A16268" s="287" t="s">
        <v>16273</v>
      </c>
      <c r="B16268" s="287" t="s">
        <v>23670</v>
      </c>
      <c r="C16268" s="287" t="s">
        <v>22946</v>
      </c>
      <c r="D16268" t="str">
        <f t="shared" si="254"/>
        <v>un</v>
      </c>
      <c r="E16268" s="288">
        <v>12.91</v>
      </c>
    </row>
    <row r="16269" spans="1:5" x14ac:dyDescent="0.2">
      <c r="A16269" s="287" t="s">
        <v>16274</v>
      </c>
      <c r="B16269" s="287" t="s">
        <v>23670</v>
      </c>
      <c r="C16269" s="287" t="s">
        <v>22946</v>
      </c>
      <c r="D16269" t="str">
        <f t="shared" si="254"/>
        <v>un</v>
      </c>
      <c r="E16269" s="288">
        <v>12.36</v>
      </c>
    </row>
    <row r="16270" spans="1:5" x14ac:dyDescent="0.2">
      <c r="A16270" s="287" t="s">
        <v>16275</v>
      </c>
      <c r="B16270" s="287" t="s">
        <v>31952</v>
      </c>
      <c r="C16270" s="287" t="s">
        <v>22946</v>
      </c>
      <c r="D16270" t="str">
        <f t="shared" si="254"/>
        <v>un</v>
      </c>
      <c r="E16270" s="288">
        <v>15.17</v>
      </c>
    </row>
    <row r="16271" spans="1:5" x14ac:dyDescent="0.2">
      <c r="A16271" s="287" t="s">
        <v>16276</v>
      </c>
      <c r="B16271" s="287" t="s">
        <v>31952</v>
      </c>
      <c r="C16271" s="287" t="s">
        <v>22946</v>
      </c>
      <c r="D16271" t="str">
        <f t="shared" si="254"/>
        <v>un</v>
      </c>
      <c r="E16271" s="288">
        <v>14.52</v>
      </c>
    </row>
    <row r="16272" spans="1:5" x14ac:dyDescent="0.2">
      <c r="A16272" s="287" t="s">
        <v>16277</v>
      </c>
      <c r="B16272" s="287" t="s">
        <v>31953</v>
      </c>
      <c r="C16272" s="287" t="s">
        <v>22946</v>
      </c>
      <c r="D16272" t="str">
        <f t="shared" si="254"/>
        <v>un</v>
      </c>
      <c r="E16272" s="288">
        <v>28.31</v>
      </c>
    </row>
    <row r="16273" spans="1:5" x14ac:dyDescent="0.2">
      <c r="A16273" s="287" t="s">
        <v>16278</v>
      </c>
      <c r="B16273" s="287" t="s">
        <v>31953</v>
      </c>
      <c r="C16273" s="287" t="s">
        <v>22946</v>
      </c>
      <c r="D16273" t="str">
        <f t="shared" si="254"/>
        <v>un</v>
      </c>
      <c r="E16273" s="288">
        <v>27.55</v>
      </c>
    </row>
    <row r="16274" spans="1:5" x14ac:dyDescent="0.2">
      <c r="A16274" s="287" t="s">
        <v>16279</v>
      </c>
      <c r="B16274" s="287" t="s">
        <v>31954</v>
      </c>
      <c r="C16274" s="287" t="s">
        <v>22946</v>
      </c>
      <c r="D16274" t="str">
        <f t="shared" si="254"/>
        <v>un</v>
      </c>
      <c r="E16274" s="288">
        <v>44.75</v>
      </c>
    </row>
    <row r="16275" spans="1:5" x14ac:dyDescent="0.2">
      <c r="A16275" s="287" t="s">
        <v>16280</v>
      </c>
      <c r="B16275" s="287" t="s">
        <v>31954</v>
      </c>
      <c r="C16275" s="287" t="s">
        <v>22946</v>
      </c>
      <c r="D16275" t="str">
        <f t="shared" si="254"/>
        <v>un</v>
      </c>
      <c r="E16275" s="288">
        <v>43.78</v>
      </c>
    </row>
    <row r="16276" spans="1:5" x14ac:dyDescent="0.2">
      <c r="A16276" s="287" t="s">
        <v>16281</v>
      </c>
      <c r="B16276" s="287" t="s">
        <v>31955</v>
      </c>
      <c r="C16276" s="287" t="s">
        <v>22946</v>
      </c>
      <c r="D16276" t="str">
        <f t="shared" si="254"/>
        <v>un</v>
      </c>
      <c r="E16276" s="288">
        <v>50.98</v>
      </c>
    </row>
    <row r="16277" spans="1:5" x14ac:dyDescent="0.2">
      <c r="A16277" s="287" t="s">
        <v>16282</v>
      </c>
      <c r="B16277" s="287" t="s">
        <v>31955</v>
      </c>
      <c r="C16277" s="287" t="s">
        <v>22946</v>
      </c>
      <c r="D16277" t="str">
        <f t="shared" si="254"/>
        <v>un</v>
      </c>
      <c r="E16277" s="288">
        <v>49.79</v>
      </c>
    </row>
    <row r="16278" spans="1:5" x14ac:dyDescent="0.2">
      <c r="A16278" s="287" t="s">
        <v>16283</v>
      </c>
      <c r="B16278" s="287" t="s">
        <v>31956</v>
      </c>
      <c r="C16278" s="287" t="s">
        <v>22946</v>
      </c>
      <c r="D16278" t="str">
        <f t="shared" si="254"/>
        <v>un</v>
      </c>
      <c r="E16278" s="288">
        <v>77.37</v>
      </c>
    </row>
    <row r="16279" spans="1:5" x14ac:dyDescent="0.2">
      <c r="A16279" s="287" t="s">
        <v>16284</v>
      </c>
      <c r="B16279" s="287" t="s">
        <v>31956</v>
      </c>
      <c r="C16279" s="287" t="s">
        <v>22946</v>
      </c>
      <c r="D16279" t="str">
        <f t="shared" si="254"/>
        <v>un</v>
      </c>
      <c r="E16279" s="288">
        <v>75.97</v>
      </c>
    </row>
    <row r="16280" spans="1:5" x14ac:dyDescent="0.2">
      <c r="A16280" s="287" t="s">
        <v>16285</v>
      </c>
      <c r="B16280" s="287" t="s">
        <v>31957</v>
      </c>
      <c r="C16280" s="287" t="s">
        <v>22946</v>
      </c>
      <c r="D16280" t="str">
        <f t="shared" si="254"/>
        <v>un</v>
      </c>
      <c r="E16280" s="288">
        <v>96.61</v>
      </c>
    </row>
    <row r="16281" spans="1:5" x14ac:dyDescent="0.2">
      <c r="A16281" s="287" t="s">
        <v>16286</v>
      </c>
      <c r="B16281" s="287" t="s">
        <v>31957</v>
      </c>
      <c r="C16281" s="287" t="s">
        <v>22946</v>
      </c>
      <c r="D16281" t="str">
        <f t="shared" si="254"/>
        <v>un</v>
      </c>
      <c r="E16281" s="288">
        <v>94.99</v>
      </c>
    </row>
    <row r="16282" spans="1:5" x14ac:dyDescent="0.2">
      <c r="A16282" s="287" t="s">
        <v>16287</v>
      </c>
      <c r="B16282" s="287" t="s">
        <v>31958</v>
      </c>
      <c r="C16282" s="287" t="s">
        <v>22946</v>
      </c>
      <c r="D16282" t="str">
        <f t="shared" si="254"/>
        <v>un</v>
      </c>
      <c r="E16282" s="288">
        <v>118.2</v>
      </c>
    </row>
    <row r="16283" spans="1:5" x14ac:dyDescent="0.2">
      <c r="A16283" s="287" t="s">
        <v>16288</v>
      </c>
      <c r="B16283" s="287" t="s">
        <v>31958</v>
      </c>
      <c r="C16283" s="287" t="s">
        <v>22946</v>
      </c>
      <c r="D16283" t="str">
        <f t="shared" si="254"/>
        <v>un</v>
      </c>
      <c r="E16283" s="288">
        <v>116.3</v>
      </c>
    </row>
    <row r="16284" spans="1:5" x14ac:dyDescent="0.2">
      <c r="A16284" s="287" t="s">
        <v>16289</v>
      </c>
      <c r="B16284" s="287" t="s">
        <v>31959</v>
      </c>
      <c r="C16284" s="287" t="s">
        <v>22946</v>
      </c>
      <c r="D16284" t="str">
        <f t="shared" si="254"/>
        <v>un</v>
      </c>
      <c r="E16284" s="288">
        <v>13.79</v>
      </c>
    </row>
    <row r="16285" spans="1:5" x14ac:dyDescent="0.2">
      <c r="A16285" s="287" t="s">
        <v>16290</v>
      </c>
      <c r="B16285" s="287" t="s">
        <v>31959</v>
      </c>
      <c r="C16285" s="287" t="s">
        <v>22946</v>
      </c>
      <c r="D16285" t="str">
        <f t="shared" si="254"/>
        <v>un</v>
      </c>
      <c r="E16285" s="288">
        <v>13.25</v>
      </c>
    </row>
    <row r="16286" spans="1:5" x14ac:dyDescent="0.2">
      <c r="A16286" s="287" t="s">
        <v>16291</v>
      </c>
      <c r="B16286" s="287" t="s">
        <v>31960</v>
      </c>
      <c r="C16286" s="287" t="s">
        <v>22946</v>
      </c>
      <c r="D16286" t="str">
        <f t="shared" si="254"/>
        <v>un</v>
      </c>
      <c r="E16286" s="288">
        <v>16.2</v>
      </c>
    </row>
    <row r="16287" spans="1:5" x14ac:dyDescent="0.2">
      <c r="A16287" s="287" t="s">
        <v>16292</v>
      </c>
      <c r="B16287" s="287" t="s">
        <v>31960</v>
      </c>
      <c r="C16287" s="287" t="s">
        <v>22946</v>
      </c>
      <c r="D16287" t="str">
        <f t="shared" si="254"/>
        <v>un</v>
      </c>
      <c r="E16287" s="288">
        <v>15.55</v>
      </c>
    </row>
    <row r="16288" spans="1:5" x14ac:dyDescent="0.2">
      <c r="A16288" s="287" t="s">
        <v>16293</v>
      </c>
      <c r="B16288" s="287" t="s">
        <v>31961</v>
      </c>
      <c r="C16288" s="287" t="s">
        <v>22946</v>
      </c>
      <c r="D16288" t="str">
        <f t="shared" si="254"/>
        <v>un</v>
      </c>
      <c r="E16288" s="288">
        <v>30.57</v>
      </c>
    </row>
    <row r="16289" spans="1:5" x14ac:dyDescent="0.2">
      <c r="A16289" s="287" t="s">
        <v>16294</v>
      </c>
      <c r="B16289" s="287" t="s">
        <v>31961</v>
      </c>
      <c r="C16289" s="287" t="s">
        <v>22946</v>
      </c>
      <c r="D16289" t="str">
        <f t="shared" si="254"/>
        <v>un</v>
      </c>
      <c r="E16289" s="288">
        <v>29.81</v>
      </c>
    </row>
    <row r="16290" spans="1:5" x14ac:dyDescent="0.2">
      <c r="A16290" s="287" t="s">
        <v>16295</v>
      </c>
      <c r="B16290" s="287" t="s">
        <v>31962</v>
      </c>
      <c r="C16290" s="287" t="s">
        <v>22946</v>
      </c>
      <c r="D16290" t="str">
        <f t="shared" si="254"/>
        <v>un</v>
      </c>
      <c r="E16290" s="288">
        <v>41.89</v>
      </c>
    </row>
    <row r="16291" spans="1:5" x14ac:dyDescent="0.2">
      <c r="A16291" s="287" t="s">
        <v>16296</v>
      </c>
      <c r="B16291" s="287" t="s">
        <v>31962</v>
      </c>
      <c r="C16291" s="287" t="s">
        <v>22946</v>
      </c>
      <c r="D16291" t="str">
        <f t="shared" si="254"/>
        <v>un</v>
      </c>
      <c r="E16291" s="288">
        <v>41.02</v>
      </c>
    </row>
    <row r="16292" spans="1:5" x14ac:dyDescent="0.2">
      <c r="A16292" s="287" t="s">
        <v>16297</v>
      </c>
      <c r="B16292" s="287" t="s">
        <v>31963</v>
      </c>
      <c r="C16292" s="287" t="s">
        <v>22946</v>
      </c>
      <c r="D16292" t="str">
        <f t="shared" si="254"/>
        <v>un</v>
      </c>
      <c r="E16292" s="288">
        <v>48.5</v>
      </c>
    </row>
    <row r="16293" spans="1:5" x14ac:dyDescent="0.2">
      <c r="A16293" s="287" t="s">
        <v>16298</v>
      </c>
      <c r="B16293" s="287" t="s">
        <v>31963</v>
      </c>
      <c r="C16293" s="287" t="s">
        <v>22946</v>
      </c>
      <c r="D16293" t="str">
        <f t="shared" si="254"/>
        <v>un</v>
      </c>
      <c r="E16293" s="288">
        <v>47.52</v>
      </c>
    </row>
    <row r="16294" spans="1:5" x14ac:dyDescent="0.2">
      <c r="A16294" s="287" t="s">
        <v>16299</v>
      </c>
      <c r="B16294" s="287" t="s">
        <v>31964</v>
      </c>
      <c r="C16294" s="287" t="s">
        <v>22946</v>
      </c>
      <c r="D16294" t="str">
        <f t="shared" si="254"/>
        <v>un</v>
      </c>
      <c r="E16294" s="288">
        <v>55.19</v>
      </c>
    </row>
    <row r="16295" spans="1:5" x14ac:dyDescent="0.2">
      <c r="A16295" s="287" t="s">
        <v>16300</v>
      </c>
      <c r="B16295" s="287" t="s">
        <v>31964</v>
      </c>
      <c r="C16295" s="287" t="s">
        <v>22946</v>
      </c>
      <c r="D16295" t="str">
        <f t="shared" si="254"/>
        <v>un</v>
      </c>
      <c r="E16295" s="288">
        <v>53.99</v>
      </c>
    </row>
    <row r="16296" spans="1:5" x14ac:dyDescent="0.2">
      <c r="A16296" s="287" t="s">
        <v>16301</v>
      </c>
      <c r="B16296" s="287" t="s">
        <v>31965</v>
      </c>
      <c r="C16296" s="287" t="s">
        <v>22946</v>
      </c>
      <c r="D16296" t="str">
        <f t="shared" si="254"/>
        <v>un</v>
      </c>
      <c r="E16296" s="288">
        <v>84.06</v>
      </c>
    </row>
    <row r="16297" spans="1:5" x14ac:dyDescent="0.2">
      <c r="A16297" s="287" t="s">
        <v>16302</v>
      </c>
      <c r="B16297" s="287" t="s">
        <v>31965</v>
      </c>
      <c r="C16297" s="287" t="s">
        <v>22946</v>
      </c>
      <c r="D16297" t="str">
        <f t="shared" si="254"/>
        <v>un</v>
      </c>
      <c r="E16297" s="288">
        <v>82.65</v>
      </c>
    </row>
    <row r="16298" spans="1:5" x14ac:dyDescent="0.2">
      <c r="A16298" s="287" t="s">
        <v>16305</v>
      </c>
      <c r="B16298" s="287" t="s">
        <v>31966</v>
      </c>
      <c r="C16298" s="287" t="s">
        <v>22946</v>
      </c>
      <c r="D16298" t="str">
        <f t="shared" si="254"/>
        <v>un</v>
      </c>
      <c r="E16298" s="288">
        <v>105.06</v>
      </c>
    </row>
    <row r="16299" spans="1:5" x14ac:dyDescent="0.2">
      <c r="A16299" s="287" t="s">
        <v>16306</v>
      </c>
      <c r="B16299" s="287" t="s">
        <v>31966</v>
      </c>
      <c r="C16299" s="287" t="s">
        <v>22946</v>
      </c>
      <c r="D16299" t="str">
        <f t="shared" si="254"/>
        <v>un</v>
      </c>
      <c r="E16299" s="288">
        <v>103.43</v>
      </c>
    </row>
    <row r="16300" spans="1:5" x14ac:dyDescent="0.2">
      <c r="A16300" s="287" t="s">
        <v>16307</v>
      </c>
      <c r="B16300" s="287" t="s">
        <v>31967</v>
      </c>
      <c r="C16300" s="287" t="s">
        <v>22946</v>
      </c>
      <c r="D16300" t="str">
        <f t="shared" si="254"/>
        <v>un</v>
      </c>
      <c r="E16300" s="288">
        <v>128.6</v>
      </c>
    </row>
    <row r="16301" spans="1:5" x14ac:dyDescent="0.2">
      <c r="A16301" s="287" t="s">
        <v>16308</v>
      </c>
      <c r="B16301" s="287" t="s">
        <v>31967</v>
      </c>
      <c r="C16301" s="287" t="s">
        <v>22946</v>
      </c>
      <c r="D16301" t="str">
        <f t="shared" si="254"/>
        <v>un</v>
      </c>
      <c r="E16301" s="288">
        <v>126.7</v>
      </c>
    </row>
    <row r="16302" spans="1:5" x14ac:dyDescent="0.2">
      <c r="A16302" s="287" t="s">
        <v>16309</v>
      </c>
      <c r="B16302" s="287" t="s">
        <v>31968</v>
      </c>
      <c r="C16302" s="287" t="s">
        <v>22946</v>
      </c>
      <c r="D16302" t="str">
        <f t="shared" si="254"/>
        <v>un</v>
      </c>
      <c r="E16302" s="288">
        <v>9.2200000000000006</v>
      </c>
    </row>
    <row r="16303" spans="1:5" x14ac:dyDescent="0.2">
      <c r="A16303" s="287" t="s">
        <v>16310</v>
      </c>
      <c r="B16303" s="287" t="s">
        <v>31968</v>
      </c>
      <c r="C16303" s="287" t="s">
        <v>22946</v>
      </c>
      <c r="D16303" t="str">
        <f t="shared" si="254"/>
        <v>un</v>
      </c>
      <c r="E16303" s="288">
        <v>8.4600000000000009</v>
      </c>
    </row>
    <row r="16304" spans="1:5" x14ac:dyDescent="0.2">
      <c r="A16304" s="287" t="s">
        <v>16311</v>
      </c>
      <c r="B16304" s="287" t="s">
        <v>31969</v>
      </c>
      <c r="C16304" s="287" t="s">
        <v>22946</v>
      </c>
      <c r="D16304" t="str">
        <f t="shared" si="254"/>
        <v>un</v>
      </c>
      <c r="E16304" s="288">
        <v>10.36</v>
      </c>
    </row>
    <row r="16305" spans="1:5" x14ac:dyDescent="0.2">
      <c r="A16305" s="287" t="s">
        <v>16312</v>
      </c>
      <c r="B16305" s="287" t="s">
        <v>31969</v>
      </c>
      <c r="C16305" s="287" t="s">
        <v>22946</v>
      </c>
      <c r="D16305" t="str">
        <f t="shared" si="254"/>
        <v>un</v>
      </c>
      <c r="E16305" s="288">
        <v>9.5399999999999991</v>
      </c>
    </row>
    <row r="16306" spans="1:5" x14ac:dyDescent="0.2">
      <c r="A16306" s="287" t="s">
        <v>16313</v>
      </c>
      <c r="B16306" s="287" t="s">
        <v>31970</v>
      </c>
      <c r="C16306" s="287" t="s">
        <v>22946</v>
      </c>
      <c r="D16306" t="str">
        <f t="shared" si="254"/>
        <v>un</v>
      </c>
      <c r="E16306" s="288">
        <v>17</v>
      </c>
    </row>
    <row r="16307" spans="1:5" x14ac:dyDescent="0.2">
      <c r="A16307" s="287" t="s">
        <v>16314</v>
      </c>
      <c r="B16307" s="287" t="s">
        <v>31970</v>
      </c>
      <c r="C16307" s="287" t="s">
        <v>22946</v>
      </c>
      <c r="D16307" t="str">
        <f t="shared" si="254"/>
        <v>un</v>
      </c>
      <c r="E16307" s="288">
        <v>16.14</v>
      </c>
    </row>
    <row r="16308" spans="1:5" x14ac:dyDescent="0.2">
      <c r="A16308" s="287" t="s">
        <v>16315</v>
      </c>
      <c r="B16308" s="287" t="s">
        <v>31971</v>
      </c>
      <c r="C16308" s="287" t="s">
        <v>22946</v>
      </c>
      <c r="D16308" t="str">
        <f t="shared" si="254"/>
        <v>un</v>
      </c>
      <c r="E16308" s="288">
        <v>23.15</v>
      </c>
    </row>
    <row r="16309" spans="1:5" x14ac:dyDescent="0.2">
      <c r="A16309" s="287" t="s">
        <v>16316</v>
      </c>
      <c r="B16309" s="287" t="s">
        <v>31971</v>
      </c>
      <c r="C16309" s="287" t="s">
        <v>22946</v>
      </c>
      <c r="D16309" t="str">
        <f t="shared" si="254"/>
        <v>un</v>
      </c>
      <c r="E16309" s="288">
        <v>22.17</v>
      </c>
    </row>
    <row r="16310" spans="1:5" x14ac:dyDescent="0.2">
      <c r="A16310" s="287" t="s">
        <v>16317</v>
      </c>
      <c r="B16310" s="287" t="s">
        <v>31972</v>
      </c>
      <c r="C16310" s="287" t="s">
        <v>22946</v>
      </c>
      <c r="D16310" t="str">
        <f t="shared" si="254"/>
        <v>un</v>
      </c>
      <c r="E16310" s="288">
        <v>25.37</v>
      </c>
    </row>
    <row r="16311" spans="1:5" x14ac:dyDescent="0.2">
      <c r="A16311" s="287" t="s">
        <v>16318</v>
      </c>
      <c r="B16311" s="287" t="s">
        <v>31972</v>
      </c>
      <c r="C16311" s="287" t="s">
        <v>22946</v>
      </c>
      <c r="D16311" t="str">
        <f t="shared" si="254"/>
        <v>un</v>
      </c>
      <c r="E16311" s="288">
        <v>24.18</v>
      </c>
    </row>
    <row r="16312" spans="1:5" x14ac:dyDescent="0.2">
      <c r="A16312" s="287" t="s">
        <v>16319</v>
      </c>
      <c r="B16312" s="287" t="s">
        <v>31973</v>
      </c>
      <c r="C16312" s="287" t="s">
        <v>22946</v>
      </c>
      <c r="D16312" t="str">
        <f t="shared" si="254"/>
        <v>un</v>
      </c>
      <c r="E16312" s="288">
        <v>38.880000000000003</v>
      </c>
    </row>
    <row r="16313" spans="1:5" x14ac:dyDescent="0.2">
      <c r="A16313" s="287" t="s">
        <v>16320</v>
      </c>
      <c r="B16313" s="287" t="s">
        <v>31973</v>
      </c>
      <c r="C16313" s="287" t="s">
        <v>22946</v>
      </c>
      <c r="D16313" t="str">
        <f t="shared" si="254"/>
        <v>un</v>
      </c>
      <c r="E16313" s="288">
        <v>37.47</v>
      </c>
    </row>
    <row r="16314" spans="1:5" x14ac:dyDescent="0.2">
      <c r="A16314" s="287" t="s">
        <v>16321</v>
      </c>
      <c r="B16314" s="287" t="s">
        <v>31974</v>
      </c>
      <c r="C16314" s="287" t="s">
        <v>22946</v>
      </c>
      <c r="D16314" t="str">
        <f t="shared" si="254"/>
        <v>un</v>
      </c>
      <c r="E16314" s="288">
        <v>61.03</v>
      </c>
    </row>
    <row r="16315" spans="1:5" x14ac:dyDescent="0.2">
      <c r="A16315" s="287" t="s">
        <v>16322</v>
      </c>
      <c r="B16315" s="287" t="s">
        <v>31974</v>
      </c>
      <c r="C16315" s="287" t="s">
        <v>22946</v>
      </c>
      <c r="D16315" t="str">
        <f t="shared" si="254"/>
        <v>un</v>
      </c>
      <c r="E16315" s="288">
        <v>59.4</v>
      </c>
    </row>
    <row r="16316" spans="1:5" x14ac:dyDescent="0.2">
      <c r="A16316" s="287" t="s">
        <v>16323</v>
      </c>
      <c r="B16316" s="287" t="s">
        <v>31975</v>
      </c>
      <c r="C16316" s="287" t="s">
        <v>22946</v>
      </c>
      <c r="D16316" t="str">
        <f t="shared" si="254"/>
        <v>un</v>
      </c>
      <c r="E16316" s="288">
        <v>74.2</v>
      </c>
    </row>
    <row r="16317" spans="1:5" x14ac:dyDescent="0.2">
      <c r="A16317" s="287" t="s">
        <v>16324</v>
      </c>
      <c r="B16317" s="287" t="s">
        <v>31975</v>
      </c>
      <c r="C16317" s="287" t="s">
        <v>22946</v>
      </c>
      <c r="D16317" t="str">
        <f t="shared" si="254"/>
        <v>un</v>
      </c>
      <c r="E16317" s="288">
        <v>72.3</v>
      </c>
    </row>
    <row r="16318" spans="1:5" x14ac:dyDescent="0.2">
      <c r="A16318" s="287" t="s">
        <v>16325</v>
      </c>
      <c r="B16318" s="287" t="s">
        <v>31976</v>
      </c>
      <c r="C16318" s="287" t="s">
        <v>22946</v>
      </c>
      <c r="D16318" t="str">
        <f t="shared" si="254"/>
        <v>un</v>
      </c>
      <c r="E16318" s="288">
        <v>117.34</v>
      </c>
    </row>
    <row r="16319" spans="1:5" x14ac:dyDescent="0.2">
      <c r="A16319" s="287" t="s">
        <v>16326</v>
      </c>
      <c r="B16319" s="287" t="s">
        <v>31976</v>
      </c>
      <c r="C16319" s="287" t="s">
        <v>22946</v>
      </c>
      <c r="D16319" t="str">
        <f t="shared" si="254"/>
        <v>un</v>
      </c>
      <c r="E16319" s="288">
        <v>115.17</v>
      </c>
    </row>
    <row r="16320" spans="1:5" x14ac:dyDescent="0.2">
      <c r="A16320" s="287" t="s">
        <v>16327</v>
      </c>
      <c r="B16320" s="287" t="s">
        <v>31977</v>
      </c>
      <c r="C16320" s="287" t="s">
        <v>22946</v>
      </c>
      <c r="D16320" t="str">
        <f t="shared" si="254"/>
        <v>un</v>
      </c>
      <c r="E16320" s="288">
        <v>9.57</v>
      </c>
    </row>
    <row r="16321" spans="1:5" x14ac:dyDescent="0.2">
      <c r="A16321" s="287" t="s">
        <v>16328</v>
      </c>
      <c r="B16321" s="287" t="s">
        <v>31977</v>
      </c>
      <c r="C16321" s="287" t="s">
        <v>22946</v>
      </c>
      <c r="D16321" t="str">
        <f t="shared" si="254"/>
        <v>un</v>
      </c>
      <c r="E16321" s="288">
        <v>8.81</v>
      </c>
    </row>
    <row r="16322" spans="1:5" x14ac:dyDescent="0.2">
      <c r="A16322" s="287" t="s">
        <v>16329</v>
      </c>
      <c r="B16322" s="287" t="s">
        <v>31978</v>
      </c>
      <c r="C16322" s="287" t="s">
        <v>22946</v>
      </c>
      <c r="D16322" t="str">
        <f t="shared" ref="D16322:D16385" si="255">LOWER(C16322)</f>
        <v>un</v>
      </c>
      <c r="E16322" s="288">
        <v>10.78</v>
      </c>
    </row>
    <row r="16323" spans="1:5" x14ac:dyDescent="0.2">
      <c r="A16323" s="287" t="s">
        <v>16330</v>
      </c>
      <c r="B16323" s="287" t="s">
        <v>31978</v>
      </c>
      <c r="C16323" s="287" t="s">
        <v>22946</v>
      </c>
      <c r="D16323" t="str">
        <f t="shared" si="255"/>
        <v>un</v>
      </c>
      <c r="E16323" s="288">
        <v>9.9700000000000006</v>
      </c>
    </row>
    <row r="16324" spans="1:5" x14ac:dyDescent="0.2">
      <c r="A16324" s="287" t="s">
        <v>16331</v>
      </c>
      <c r="B16324" s="287" t="s">
        <v>31979</v>
      </c>
      <c r="C16324" s="287" t="s">
        <v>22946</v>
      </c>
      <c r="D16324" t="str">
        <f t="shared" si="255"/>
        <v>un</v>
      </c>
      <c r="E16324" s="288">
        <v>18.05</v>
      </c>
    </row>
    <row r="16325" spans="1:5" x14ac:dyDescent="0.2">
      <c r="A16325" s="287" t="s">
        <v>16332</v>
      </c>
      <c r="B16325" s="287" t="s">
        <v>31979</v>
      </c>
      <c r="C16325" s="287" t="s">
        <v>22946</v>
      </c>
      <c r="D16325" t="str">
        <f t="shared" si="255"/>
        <v>un</v>
      </c>
      <c r="E16325" s="288">
        <v>17.190000000000001</v>
      </c>
    </row>
    <row r="16326" spans="1:5" x14ac:dyDescent="0.2">
      <c r="A16326" s="287" t="s">
        <v>16333</v>
      </c>
      <c r="B16326" s="287" t="s">
        <v>31980</v>
      </c>
      <c r="C16326" s="287" t="s">
        <v>22946</v>
      </c>
      <c r="D16326" t="str">
        <f t="shared" si="255"/>
        <v>un</v>
      </c>
      <c r="E16326" s="288">
        <v>24.73</v>
      </c>
    </row>
    <row r="16327" spans="1:5" x14ac:dyDescent="0.2">
      <c r="A16327" s="287" t="s">
        <v>16334</v>
      </c>
      <c r="B16327" s="287" t="s">
        <v>31980</v>
      </c>
      <c r="C16327" s="287" t="s">
        <v>22946</v>
      </c>
      <c r="D16327" t="str">
        <f t="shared" si="255"/>
        <v>un</v>
      </c>
      <c r="E16327" s="288">
        <v>23.76</v>
      </c>
    </row>
    <row r="16328" spans="1:5" x14ac:dyDescent="0.2">
      <c r="A16328" s="287" t="s">
        <v>16335</v>
      </c>
      <c r="B16328" s="287" t="s">
        <v>31981</v>
      </c>
      <c r="C16328" s="287" t="s">
        <v>22946</v>
      </c>
      <c r="D16328" t="str">
        <f t="shared" si="255"/>
        <v>un</v>
      </c>
      <c r="E16328" s="288">
        <v>27.01</v>
      </c>
    </row>
    <row r="16329" spans="1:5" x14ac:dyDescent="0.2">
      <c r="A16329" s="287" t="s">
        <v>16336</v>
      </c>
      <c r="B16329" s="287" t="s">
        <v>31981</v>
      </c>
      <c r="C16329" s="287" t="s">
        <v>22946</v>
      </c>
      <c r="D16329" t="str">
        <f t="shared" si="255"/>
        <v>un</v>
      </c>
      <c r="E16329" s="288">
        <v>25.82</v>
      </c>
    </row>
    <row r="16330" spans="1:5" x14ac:dyDescent="0.2">
      <c r="A16330" s="287" t="s">
        <v>16337</v>
      </c>
      <c r="B16330" s="287" t="s">
        <v>31982</v>
      </c>
      <c r="C16330" s="287" t="s">
        <v>22946</v>
      </c>
      <c r="D16330" t="str">
        <f t="shared" si="255"/>
        <v>un</v>
      </c>
      <c r="E16330" s="288">
        <v>41.71</v>
      </c>
    </row>
    <row r="16331" spans="1:5" x14ac:dyDescent="0.2">
      <c r="A16331" s="287" t="s">
        <v>16338</v>
      </c>
      <c r="B16331" s="287" t="s">
        <v>31982</v>
      </c>
      <c r="C16331" s="287" t="s">
        <v>22946</v>
      </c>
      <c r="D16331" t="str">
        <f t="shared" si="255"/>
        <v>un</v>
      </c>
      <c r="E16331" s="288">
        <v>40.299999999999997</v>
      </c>
    </row>
    <row r="16332" spans="1:5" x14ac:dyDescent="0.2">
      <c r="A16332" s="287" t="s">
        <v>16339</v>
      </c>
      <c r="B16332" s="287" t="s">
        <v>31983</v>
      </c>
      <c r="C16332" s="287" t="s">
        <v>22946</v>
      </c>
      <c r="D16332" t="str">
        <f t="shared" si="255"/>
        <v>un</v>
      </c>
      <c r="E16332" s="288">
        <v>65.91</v>
      </c>
    </row>
    <row r="16333" spans="1:5" x14ac:dyDescent="0.2">
      <c r="A16333" s="287" t="s">
        <v>16340</v>
      </c>
      <c r="B16333" s="287" t="s">
        <v>31983</v>
      </c>
      <c r="C16333" s="287" t="s">
        <v>22946</v>
      </c>
      <c r="D16333" t="str">
        <f t="shared" si="255"/>
        <v>un</v>
      </c>
      <c r="E16333" s="288">
        <v>64.290000000000006</v>
      </c>
    </row>
    <row r="16334" spans="1:5" x14ac:dyDescent="0.2">
      <c r="A16334" s="287" t="s">
        <v>16341</v>
      </c>
      <c r="B16334" s="287" t="s">
        <v>31984</v>
      </c>
      <c r="C16334" s="287" t="s">
        <v>22946</v>
      </c>
      <c r="D16334" t="str">
        <f t="shared" si="255"/>
        <v>un</v>
      </c>
      <c r="E16334" s="288">
        <v>80.2</v>
      </c>
    </row>
    <row r="16335" spans="1:5" x14ac:dyDescent="0.2">
      <c r="A16335" s="287" t="s">
        <v>16342</v>
      </c>
      <c r="B16335" s="287" t="s">
        <v>31984</v>
      </c>
      <c r="C16335" s="287" t="s">
        <v>22946</v>
      </c>
      <c r="D16335" t="str">
        <f t="shared" si="255"/>
        <v>un</v>
      </c>
      <c r="E16335" s="288">
        <v>78.3</v>
      </c>
    </row>
    <row r="16336" spans="1:5" x14ac:dyDescent="0.2">
      <c r="A16336" s="287" t="s">
        <v>16343</v>
      </c>
      <c r="B16336" s="287" t="s">
        <v>31985</v>
      </c>
      <c r="C16336" s="287" t="s">
        <v>22946</v>
      </c>
      <c r="D16336" t="str">
        <f t="shared" si="255"/>
        <v>un</v>
      </c>
      <c r="E16336" s="288">
        <v>127.45</v>
      </c>
    </row>
    <row r="16337" spans="1:5" x14ac:dyDescent="0.2">
      <c r="A16337" s="287" t="s">
        <v>16344</v>
      </c>
      <c r="B16337" s="287" t="s">
        <v>31985</v>
      </c>
      <c r="C16337" s="287" t="s">
        <v>22946</v>
      </c>
      <c r="D16337" t="str">
        <f t="shared" si="255"/>
        <v>un</v>
      </c>
      <c r="E16337" s="288">
        <v>125.28</v>
      </c>
    </row>
    <row r="16338" spans="1:5" x14ac:dyDescent="0.2">
      <c r="A16338" s="287" t="s">
        <v>16345</v>
      </c>
      <c r="B16338" s="287" t="s">
        <v>31986</v>
      </c>
      <c r="C16338" s="287" t="s">
        <v>22946</v>
      </c>
      <c r="D16338" t="str">
        <f t="shared" si="255"/>
        <v>un</v>
      </c>
      <c r="E16338" s="288">
        <v>14.12</v>
      </c>
    </row>
    <row r="16339" spans="1:5" x14ac:dyDescent="0.2">
      <c r="A16339" s="287" t="s">
        <v>16346</v>
      </c>
      <c r="B16339" s="287" t="s">
        <v>31986</v>
      </c>
      <c r="C16339" s="287" t="s">
        <v>22946</v>
      </c>
      <c r="D16339" t="str">
        <f t="shared" si="255"/>
        <v>un</v>
      </c>
      <c r="E16339" s="288">
        <v>13.15</v>
      </c>
    </row>
    <row r="16340" spans="1:5" x14ac:dyDescent="0.2">
      <c r="A16340" s="287" t="s">
        <v>16347</v>
      </c>
      <c r="B16340" s="287" t="s">
        <v>31987</v>
      </c>
      <c r="C16340" s="287" t="s">
        <v>22946</v>
      </c>
      <c r="D16340" t="str">
        <f t="shared" si="255"/>
        <v>un</v>
      </c>
      <c r="E16340" s="288">
        <v>20.440000000000001</v>
      </c>
    </row>
    <row r="16341" spans="1:5" x14ac:dyDescent="0.2">
      <c r="A16341" s="287" t="s">
        <v>16348</v>
      </c>
      <c r="B16341" s="287" t="s">
        <v>31987</v>
      </c>
      <c r="C16341" s="287" t="s">
        <v>22946</v>
      </c>
      <c r="D16341" t="str">
        <f t="shared" si="255"/>
        <v>un</v>
      </c>
      <c r="E16341" s="288">
        <v>19.25</v>
      </c>
    </row>
    <row r="16342" spans="1:5" x14ac:dyDescent="0.2">
      <c r="A16342" s="287" t="s">
        <v>16349</v>
      </c>
      <c r="B16342" s="287" t="s">
        <v>31988</v>
      </c>
      <c r="C16342" s="287" t="s">
        <v>22946</v>
      </c>
      <c r="D16342" t="str">
        <f t="shared" si="255"/>
        <v>un</v>
      </c>
      <c r="E16342" s="288">
        <v>28.63</v>
      </c>
    </row>
    <row r="16343" spans="1:5" x14ac:dyDescent="0.2">
      <c r="A16343" s="287" t="s">
        <v>16350</v>
      </c>
      <c r="B16343" s="287" t="s">
        <v>31988</v>
      </c>
      <c r="C16343" s="287" t="s">
        <v>22946</v>
      </c>
      <c r="D16343" t="str">
        <f t="shared" si="255"/>
        <v>un</v>
      </c>
      <c r="E16343" s="288">
        <v>27.01</v>
      </c>
    </row>
    <row r="16344" spans="1:5" x14ac:dyDescent="0.2">
      <c r="A16344" s="287" t="s">
        <v>16351</v>
      </c>
      <c r="B16344" s="287" t="s">
        <v>31989</v>
      </c>
      <c r="C16344" s="287" t="s">
        <v>22946</v>
      </c>
      <c r="D16344" t="str">
        <f t="shared" si="255"/>
        <v>un</v>
      </c>
      <c r="E16344" s="288">
        <v>33.380000000000003</v>
      </c>
    </row>
    <row r="16345" spans="1:5" x14ac:dyDescent="0.2">
      <c r="A16345" s="287" t="s">
        <v>16352</v>
      </c>
      <c r="B16345" s="287" t="s">
        <v>31989</v>
      </c>
      <c r="C16345" s="287" t="s">
        <v>22946</v>
      </c>
      <c r="D16345" t="str">
        <f t="shared" si="255"/>
        <v>un</v>
      </c>
      <c r="E16345" s="288">
        <v>31.49</v>
      </c>
    </row>
    <row r="16346" spans="1:5" x14ac:dyDescent="0.2">
      <c r="A16346" s="287" t="s">
        <v>16353</v>
      </c>
      <c r="B16346" s="287" t="s">
        <v>31990</v>
      </c>
      <c r="C16346" s="287" t="s">
        <v>22946</v>
      </c>
      <c r="D16346" t="str">
        <f t="shared" si="255"/>
        <v>un</v>
      </c>
      <c r="E16346" s="288">
        <v>14.81</v>
      </c>
    </row>
    <row r="16347" spans="1:5" x14ac:dyDescent="0.2">
      <c r="A16347" s="287" t="s">
        <v>16354</v>
      </c>
      <c r="B16347" s="287" t="s">
        <v>31990</v>
      </c>
      <c r="C16347" s="287" t="s">
        <v>22946</v>
      </c>
      <c r="D16347" t="str">
        <f t="shared" si="255"/>
        <v>un</v>
      </c>
      <c r="E16347" s="288">
        <v>13.83</v>
      </c>
    </row>
    <row r="16348" spans="1:5" x14ac:dyDescent="0.2">
      <c r="A16348" s="287" t="s">
        <v>16355</v>
      </c>
      <c r="B16348" s="287" t="s">
        <v>31991</v>
      </c>
      <c r="C16348" s="287" t="s">
        <v>22946</v>
      </c>
      <c r="D16348" t="str">
        <f t="shared" si="255"/>
        <v>un</v>
      </c>
      <c r="E16348" s="288">
        <v>21.59</v>
      </c>
    </row>
    <row r="16349" spans="1:5" x14ac:dyDescent="0.2">
      <c r="A16349" s="287" t="s">
        <v>16356</v>
      </c>
      <c r="B16349" s="287" t="s">
        <v>31991</v>
      </c>
      <c r="C16349" s="287" t="s">
        <v>22946</v>
      </c>
      <c r="D16349" t="str">
        <f t="shared" si="255"/>
        <v>un</v>
      </c>
      <c r="E16349" s="288">
        <v>20.399999999999999</v>
      </c>
    </row>
    <row r="16350" spans="1:5" x14ac:dyDescent="0.2">
      <c r="A16350" s="287" t="s">
        <v>16357</v>
      </c>
      <c r="B16350" s="287" t="s">
        <v>31992</v>
      </c>
      <c r="C16350" s="287" t="s">
        <v>22946</v>
      </c>
      <c r="D16350" t="str">
        <f t="shared" si="255"/>
        <v>un</v>
      </c>
      <c r="E16350" s="288">
        <v>30.28</v>
      </c>
    </row>
    <row r="16351" spans="1:5" x14ac:dyDescent="0.2">
      <c r="A16351" s="287" t="s">
        <v>16358</v>
      </c>
      <c r="B16351" s="287" t="s">
        <v>31992</v>
      </c>
      <c r="C16351" s="287" t="s">
        <v>22946</v>
      </c>
      <c r="D16351" t="str">
        <f t="shared" si="255"/>
        <v>un</v>
      </c>
      <c r="E16351" s="288">
        <v>28.65</v>
      </c>
    </row>
    <row r="16352" spans="1:5" x14ac:dyDescent="0.2">
      <c r="A16352" s="287" t="s">
        <v>16359</v>
      </c>
      <c r="B16352" s="287" t="s">
        <v>31993</v>
      </c>
      <c r="C16352" s="287" t="s">
        <v>22946</v>
      </c>
      <c r="D16352" t="str">
        <f t="shared" si="255"/>
        <v>un</v>
      </c>
      <c r="E16352" s="288">
        <v>35.299999999999997</v>
      </c>
    </row>
    <row r="16353" spans="1:5" x14ac:dyDescent="0.2">
      <c r="A16353" s="287" t="s">
        <v>16360</v>
      </c>
      <c r="B16353" s="287" t="s">
        <v>31993</v>
      </c>
      <c r="C16353" s="287" t="s">
        <v>22946</v>
      </c>
      <c r="D16353" t="str">
        <f t="shared" si="255"/>
        <v>un</v>
      </c>
      <c r="E16353" s="288">
        <v>33.4</v>
      </c>
    </row>
    <row r="16354" spans="1:5" x14ac:dyDescent="0.2">
      <c r="A16354" s="287" t="s">
        <v>16361</v>
      </c>
      <c r="B16354" s="287" t="s">
        <v>31994</v>
      </c>
      <c r="C16354" s="287" t="s">
        <v>22946</v>
      </c>
      <c r="D16354" t="str">
        <f t="shared" si="255"/>
        <v>un</v>
      </c>
      <c r="E16354" s="288">
        <v>71.34</v>
      </c>
    </row>
    <row r="16355" spans="1:5" x14ac:dyDescent="0.2">
      <c r="A16355" s="287" t="s">
        <v>16362</v>
      </c>
      <c r="B16355" s="287" t="s">
        <v>31994</v>
      </c>
      <c r="C16355" s="287" t="s">
        <v>22946</v>
      </c>
      <c r="D16355" t="str">
        <f t="shared" si="255"/>
        <v>un</v>
      </c>
      <c r="E16355" s="288">
        <v>69.010000000000005</v>
      </c>
    </row>
    <row r="16356" spans="1:5" x14ac:dyDescent="0.2">
      <c r="A16356" s="287" t="s">
        <v>16363</v>
      </c>
      <c r="B16356" s="287" t="s">
        <v>31995</v>
      </c>
      <c r="C16356" s="287" t="s">
        <v>22946</v>
      </c>
      <c r="D16356" t="str">
        <f t="shared" si="255"/>
        <v>un</v>
      </c>
      <c r="E16356" s="288">
        <v>6.86</v>
      </c>
    </row>
    <row r="16357" spans="1:5" x14ac:dyDescent="0.2">
      <c r="A16357" s="287" t="s">
        <v>16364</v>
      </c>
      <c r="B16357" s="287" t="s">
        <v>31995</v>
      </c>
      <c r="C16357" s="287" t="s">
        <v>22946</v>
      </c>
      <c r="D16357" t="str">
        <f t="shared" si="255"/>
        <v>un</v>
      </c>
      <c r="E16357" s="288">
        <v>6.32</v>
      </c>
    </row>
    <row r="16358" spans="1:5" x14ac:dyDescent="0.2">
      <c r="A16358" s="287" t="s">
        <v>16365</v>
      </c>
      <c r="B16358" s="287" t="s">
        <v>31996</v>
      </c>
      <c r="C16358" s="287" t="s">
        <v>22946</v>
      </c>
      <c r="D16358" t="str">
        <f t="shared" si="255"/>
        <v>un</v>
      </c>
      <c r="E16358" s="288">
        <v>8.31</v>
      </c>
    </row>
    <row r="16359" spans="1:5" x14ac:dyDescent="0.2">
      <c r="A16359" s="287" t="s">
        <v>16366</v>
      </c>
      <c r="B16359" s="287" t="s">
        <v>31996</v>
      </c>
      <c r="C16359" s="287" t="s">
        <v>22946</v>
      </c>
      <c r="D16359" t="str">
        <f t="shared" si="255"/>
        <v>un</v>
      </c>
      <c r="E16359" s="288">
        <v>7.66</v>
      </c>
    </row>
    <row r="16360" spans="1:5" x14ac:dyDescent="0.2">
      <c r="A16360" s="287" t="s">
        <v>16367</v>
      </c>
      <c r="B16360" s="287" t="s">
        <v>31997</v>
      </c>
      <c r="C16360" s="287" t="s">
        <v>22946</v>
      </c>
      <c r="D16360" t="str">
        <f t="shared" si="255"/>
        <v>un</v>
      </c>
      <c r="E16360" s="288">
        <v>10.57</v>
      </c>
    </row>
    <row r="16361" spans="1:5" x14ac:dyDescent="0.2">
      <c r="A16361" s="287" t="s">
        <v>16368</v>
      </c>
      <c r="B16361" s="287" t="s">
        <v>31997</v>
      </c>
      <c r="C16361" s="287" t="s">
        <v>22946</v>
      </c>
      <c r="D16361" t="str">
        <f t="shared" si="255"/>
        <v>un</v>
      </c>
      <c r="E16361" s="288">
        <v>9.81</v>
      </c>
    </row>
    <row r="16362" spans="1:5" x14ac:dyDescent="0.2">
      <c r="A16362" s="287" t="s">
        <v>16369</v>
      </c>
      <c r="B16362" s="287" t="s">
        <v>31998</v>
      </c>
      <c r="C16362" s="287" t="s">
        <v>22946</v>
      </c>
      <c r="D16362" t="str">
        <f t="shared" si="255"/>
        <v>un</v>
      </c>
      <c r="E16362" s="288">
        <v>13.13</v>
      </c>
    </row>
    <row r="16363" spans="1:5" x14ac:dyDescent="0.2">
      <c r="A16363" s="287" t="s">
        <v>16370</v>
      </c>
      <c r="B16363" s="287" t="s">
        <v>31998</v>
      </c>
      <c r="C16363" s="287" t="s">
        <v>22946</v>
      </c>
      <c r="D16363" t="str">
        <f t="shared" si="255"/>
        <v>un</v>
      </c>
      <c r="E16363" s="288">
        <v>12.26</v>
      </c>
    </row>
    <row r="16364" spans="1:5" x14ac:dyDescent="0.2">
      <c r="A16364" s="287" t="s">
        <v>16371</v>
      </c>
      <c r="B16364" s="287" t="s">
        <v>31999</v>
      </c>
      <c r="C16364" s="287" t="s">
        <v>22946</v>
      </c>
      <c r="D16364" t="str">
        <f t="shared" si="255"/>
        <v>un</v>
      </c>
      <c r="E16364" s="288">
        <v>16.010000000000002</v>
      </c>
    </row>
    <row r="16365" spans="1:5" x14ac:dyDescent="0.2">
      <c r="A16365" s="287" t="s">
        <v>16372</v>
      </c>
      <c r="B16365" s="287" t="s">
        <v>31999</v>
      </c>
      <c r="C16365" s="287" t="s">
        <v>22946</v>
      </c>
      <c r="D16365" t="str">
        <f t="shared" si="255"/>
        <v>un</v>
      </c>
      <c r="E16365" s="288">
        <v>15.03</v>
      </c>
    </row>
    <row r="16366" spans="1:5" x14ac:dyDescent="0.2">
      <c r="A16366" s="287" t="s">
        <v>16373</v>
      </c>
      <c r="B16366" s="287" t="s">
        <v>32000</v>
      </c>
      <c r="C16366" s="287" t="s">
        <v>22946</v>
      </c>
      <c r="D16366" t="str">
        <f t="shared" si="255"/>
        <v>un</v>
      </c>
      <c r="E16366" s="288">
        <v>21.38</v>
      </c>
    </row>
    <row r="16367" spans="1:5" x14ac:dyDescent="0.2">
      <c r="A16367" s="287" t="s">
        <v>16374</v>
      </c>
      <c r="B16367" s="287" t="s">
        <v>32000</v>
      </c>
      <c r="C16367" s="287" t="s">
        <v>22946</v>
      </c>
      <c r="D16367" t="str">
        <f t="shared" si="255"/>
        <v>un</v>
      </c>
      <c r="E16367" s="288">
        <v>20.190000000000001</v>
      </c>
    </row>
    <row r="16368" spans="1:5" x14ac:dyDescent="0.2">
      <c r="A16368" s="287" t="s">
        <v>16375</v>
      </c>
      <c r="B16368" s="287" t="s">
        <v>32001</v>
      </c>
      <c r="C16368" s="287" t="s">
        <v>22946</v>
      </c>
      <c r="D16368" t="str">
        <f t="shared" si="255"/>
        <v>un</v>
      </c>
      <c r="E16368" s="288">
        <v>29.25</v>
      </c>
    </row>
    <row r="16369" spans="1:5" x14ac:dyDescent="0.2">
      <c r="A16369" s="287" t="s">
        <v>16376</v>
      </c>
      <c r="B16369" s="287" t="s">
        <v>32001</v>
      </c>
      <c r="C16369" s="287" t="s">
        <v>22946</v>
      </c>
      <c r="D16369" t="str">
        <f t="shared" si="255"/>
        <v>un</v>
      </c>
      <c r="E16369" s="288">
        <v>27.84</v>
      </c>
    </row>
    <row r="16370" spans="1:5" x14ac:dyDescent="0.2">
      <c r="A16370" s="287" t="s">
        <v>16377</v>
      </c>
      <c r="B16370" s="287" t="s">
        <v>32002</v>
      </c>
      <c r="C16370" s="287" t="s">
        <v>22946</v>
      </c>
      <c r="D16370" t="str">
        <f t="shared" si="255"/>
        <v>un</v>
      </c>
      <c r="E16370" s="288">
        <v>40.29</v>
      </c>
    </row>
    <row r="16371" spans="1:5" x14ac:dyDescent="0.2">
      <c r="A16371" s="287" t="s">
        <v>16378</v>
      </c>
      <c r="B16371" s="287" t="s">
        <v>32002</v>
      </c>
      <c r="C16371" s="287" t="s">
        <v>22946</v>
      </c>
      <c r="D16371" t="str">
        <f t="shared" si="255"/>
        <v>un</v>
      </c>
      <c r="E16371" s="288">
        <v>38.67</v>
      </c>
    </row>
    <row r="16372" spans="1:5" x14ac:dyDescent="0.2">
      <c r="A16372" s="287" t="s">
        <v>16379</v>
      </c>
      <c r="B16372" s="287" t="s">
        <v>32003</v>
      </c>
      <c r="C16372" s="287" t="s">
        <v>22946</v>
      </c>
      <c r="D16372" t="str">
        <f t="shared" si="255"/>
        <v>un</v>
      </c>
      <c r="E16372" s="288">
        <v>51.94</v>
      </c>
    </row>
    <row r="16373" spans="1:5" x14ac:dyDescent="0.2">
      <c r="A16373" s="287" t="s">
        <v>16380</v>
      </c>
      <c r="B16373" s="287" t="s">
        <v>32003</v>
      </c>
      <c r="C16373" s="287" t="s">
        <v>22946</v>
      </c>
      <c r="D16373" t="str">
        <f t="shared" si="255"/>
        <v>un</v>
      </c>
      <c r="E16373" s="288">
        <v>50.04</v>
      </c>
    </row>
    <row r="16374" spans="1:5" x14ac:dyDescent="0.2">
      <c r="A16374" s="287" t="s">
        <v>16381</v>
      </c>
      <c r="B16374" s="287" t="s">
        <v>32004</v>
      </c>
      <c r="C16374" s="287" t="s">
        <v>22946</v>
      </c>
      <c r="D16374" t="str">
        <f t="shared" si="255"/>
        <v>un</v>
      </c>
      <c r="E16374" s="288">
        <v>7.14</v>
      </c>
    </row>
    <row r="16375" spans="1:5" x14ac:dyDescent="0.2">
      <c r="A16375" s="287" t="s">
        <v>16382</v>
      </c>
      <c r="B16375" s="287" t="s">
        <v>32004</v>
      </c>
      <c r="C16375" s="287" t="s">
        <v>22946</v>
      </c>
      <c r="D16375" t="str">
        <f t="shared" si="255"/>
        <v>un</v>
      </c>
      <c r="E16375" s="288">
        <v>6.6</v>
      </c>
    </row>
    <row r="16376" spans="1:5" x14ac:dyDescent="0.2">
      <c r="A16376" s="287" t="s">
        <v>16383</v>
      </c>
      <c r="B16376" s="287" t="s">
        <v>32005</v>
      </c>
      <c r="C16376" s="287" t="s">
        <v>22946</v>
      </c>
      <c r="D16376" t="str">
        <f t="shared" si="255"/>
        <v>un</v>
      </c>
      <c r="E16376" s="288">
        <v>8.65</v>
      </c>
    </row>
    <row r="16377" spans="1:5" x14ac:dyDescent="0.2">
      <c r="A16377" s="287" t="s">
        <v>16384</v>
      </c>
      <c r="B16377" s="287" t="s">
        <v>32005</v>
      </c>
      <c r="C16377" s="287" t="s">
        <v>22946</v>
      </c>
      <c r="D16377" t="str">
        <f t="shared" si="255"/>
        <v>un</v>
      </c>
      <c r="E16377" s="288">
        <v>8</v>
      </c>
    </row>
    <row r="16378" spans="1:5" x14ac:dyDescent="0.2">
      <c r="A16378" s="287" t="s">
        <v>16385</v>
      </c>
      <c r="B16378" s="287" t="s">
        <v>32006</v>
      </c>
      <c r="C16378" s="287" t="s">
        <v>22946</v>
      </c>
      <c r="D16378" t="str">
        <f t="shared" si="255"/>
        <v>un</v>
      </c>
      <c r="E16378" s="288">
        <v>11.06</v>
      </c>
    </row>
    <row r="16379" spans="1:5" x14ac:dyDescent="0.2">
      <c r="A16379" s="287" t="s">
        <v>16386</v>
      </c>
      <c r="B16379" s="287" t="s">
        <v>32006</v>
      </c>
      <c r="C16379" s="287" t="s">
        <v>22946</v>
      </c>
      <c r="D16379" t="str">
        <f t="shared" si="255"/>
        <v>un</v>
      </c>
      <c r="E16379" s="288">
        <v>10.3</v>
      </c>
    </row>
    <row r="16380" spans="1:5" x14ac:dyDescent="0.2">
      <c r="A16380" s="287" t="s">
        <v>16387</v>
      </c>
      <c r="B16380" s="287" t="s">
        <v>32007</v>
      </c>
      <c r="C16380" s="287" t="s">
        <v>22946</v>
      </c>
      <c r="D16380" t="str">
        <f t="shared" si="255"/>
        <v>un</v>
      </c>
      <c r="E16380" s="288">
        <v>13.79</v>
      </c>
    </row>
    <row r="16381" spans="1:5" x14ac:dyDescent="0.2">
      <c r="A16381" s="287" t="s">
        <v>16388</v>
      </c>
      <c r="B16381" s="287" t="s">
        <v>32007</v>
      </c>
      <c r="C16381" s="287" t="s">
        <v>22946</v>
      </c>
      <c r="D16381" t="str">
        <f t="shared" si="255"/>
        <v>un</v>
      </c>
      <c r="E16381" s="288">
        <v>12.93</v>
      </c>
    </row>
    <row r="16382" spans="1:5" x14ac:dyDescent="0.2">
      <c r="A16382" s="287" t="s">
        <v>16389</v>
      </c>
      <c r="B16382" s="287" t="s">
        <v>32008</v>
      </c>
      <c r="C16382" s="287" t="s">
        <v>22946</v>
      </c>
      <c r="D16382" t="str">
        <f t="shared" si="255"/>
        <v>un</v>
      </c>
      <c r="E16382" s="288">
        <v>16.88</v>
      </c>
    </row>
    <row r="16383" spans="1:5" x14ac:dyDescent="0.2">
      <c r="A16383" s="287" t="s">
        <v>16390</v>
      </c>
      <c r="B16383" s="287" t="s">
        <v>32008</v>
      </c>
      <c r="C16383" s="287" t="s">
        <v>22946</v>
      </c>
      <c r="D16383" t="str">
        <f t="shared" si="255"/>
        <v>un</v>
      </c>
      <c r="E16383" s="288">
        <v>15.91</v>
      </c>
    </row>
    <row r="16384" spans="1:5" x14ac:dyDescent="0.2">
      <c r="A16384" s="287" t="s">
        <v>16391</v>
      </c>
      <c r="B16384" s="287" t="s">
        <v>32009</v>
      </c>
      <c r="C16384" s="287" t="s">
        <v>22946</v>
      </c>
      <c r="D16384" t="str">
        <f t="shared" si="255"/>
        <v>un</v>
      </c>
      <c r="E16384" s="288">
        <v>22.63</v>
      </c>
    </row>
    <row r="16385" spans="1:5" x14ac:dyDescent="0.2">
      <c r="A16385" s="287" t="s">
        <v>16392</v>
      </c>
      <c r="B16385" s="287" t="s">
        <v>32009</v>
      </c>
      <c r="C16385" s="287" t="s">
        <v>22946</v>
      </c>
      <c r="D16385" t="str">
        <f t="shared" si="255"/>
        <v>un</v>
      </c>
      <c r="E16385" s="288">
        <v>21.44</v>
      </c>
    </row>
    <row r="16386" spans="1:5" x14ac:dyDescent="0.2">
      <c r="A16386" s="287" t="s">
        <v>16393</v>
      </c>
      <c r="B16386" s="287" t="s">
        <v>32010</v>
      </c>
      <c r="C16386" s="287" t="s">
        <v>22946</v>
      </c>
      <c r="D16386" t="str">
        <f t="shared" ref="D16386:D16449" si="256">LOWER(C16386)</f>
        <v>un</v>
      </c>
      <c r="E16386" s="288">
        <v>31.12</v>
      </c>
    </row>
    <row r="16387" spans="1:5" x14ac:dyDescent="0.2">
      <c r="A16387" s="287" t="s">
        <v>16394</v>
      </c>
      <c r="B16387" s="287" t="s">
        <v>32010</v>
      </c>
      <c r="C16387" s="287" t="s">
        <v>22946</v>
      </c>
      <c r="D16387" t="str">
        <f t="shared" si="256"/>
        <v>un</v>
      </c>
      <c r="E16387" s="288">
        <v>29.71</v>
      </c>
    </row>
    <row r="16388" spans="1:5" x14ac:dyDescent="0.2">
      <c r="A16388" s="287" t="s">
        <v>16395</v>
      </c>
      <c r="B16388" s="287" t="s">
        <v>32011</v>
      </c>
      <c r="C16388" s="287" t="s">
        <v>22946</v>
      </c>
      <c r="D16388" t="str">
        <f t="shared" si="256"/>
        <v>un</v>
      </c>
      <c r="E16388" s="288">
        <v>43.1</v>
      </c>
    </row>
    <row r="16389" spans="1:5" x14ac:dyDescent="0.2">
      <c r="A16389" s="287" t="s">
        <v>16396</v>
      </c>
      <c r="B16389" s="287" t="s">
        <v>32011</v>
      </c>
      <c r="C16389" s="287" t="s">
        <v>22946</v>
      </c>
      <c r="D16389" t="str">
        <f t="shared" si="256"/>
        <v>un</v>
      </c>
      <c r="E16389" s="288">
        <v>41.48</v>
      </c>
    </row>
    <row r="16390" spans="1:5" x14ac:dyDescent="0.2">
      <c r="A16390" s="287" t="s">
        <v>16397</v>
      </c>
      <c r="B16390" s="287" t="s">
        <v>32012</v>
      </c>
      <c r="C16390" s="287" t="s">
        <v>22946</v>
      </c>
      <c r="D16390" t="str">
        <f t="shared" si="256"/>
        <v>un</v>
      </c>
      <c r="E16390" s="288">
        <v>55.71</v>
      </c>
    </row>
    <row r="16391" spans="1:5" x14ac:dyDescent="0.2">
      <c r="A16391" s="287" t="s">
        <v>16398</v>
      </c>
      <c r="B16391" s="287" t="s">
        <v>32012</v>
      </c>
      <c r="C16391" s="287" t="s">
        <v>22946</v>
      </c>
      <c r="D16391" t="str">
        <f t="shared" si="256"/>
        <v>un</v>
      </c>
      <c r="E16391" s="288">
        <v>53.81</v>
      </c>
    </row>
    <row r="16392" spans="1:5" x14ac:dyDescent="0.2">
      <c r="A16392" s="287" t="s">
        <v>16399</v>
      </c>
      <c r="B16392" s="287" t="s">
        <v>32013</v>
      </c>
      <c r="C16392" s="287" t="s">
        <v>22946</v>
      </c>
      <c r="D16392" t="str">
        <f t="shared" si="256"/>
        <v>un</v>
      </c>
      <c r="E16392" s="288">
        <v>5.33</v>
      </c>
    </row>
    <row r="16393" spans="1:5" x14ac:dyDescent="0.2">
      <c r="A16393" s="287" t="s">
        <v>16400</v>
      </c>
      <c r="B16393" s="287" t="s">
        <v>32013</v>
      </c>
      <c r="C16393" s="287" t="s">
        <v>22946</v>
      </c>
      <c r="D16393" t="str">
        <f t="shared" si="256"/>
        <v>un</v>
      </c>
      <c r="E16393" s="288">
        <v>4.9000000000000004</v>
      </c>
    </row>
    <row r="16394" spans="1:5" x14ac:dyDescent="0.2">
      <c r="A16394" s="287" t="s">
        <v>16401</v>
      </c>
      <c r="B16394" s="287" t="s">
        <v>32014</v>
      </c>
      <c r="C16394" s="287" t="s">
        <v>22946</v>
      </c>
      <c r="D16394" t="str">
        <f t="shared" si="256"/>
        <v>un</v>
      </c>
      <c r="E16394" s="288">
        <v>6.31</v>
      </c>
    </row>
    <row r="16395" spans="1:5" x14ac:dyDescent="0.2">
      <c r="A16395" s="287" t="s">
        <v>16402</v>
      </c>
      <c r="B16395" s="287" t="s">
        <v>32014</v>
      </c>
      <c r="C16395" s="287" t="s">
        <v>22946</v>
      </c>
      <c r="D16395" t="str">
        <f t="shared" si="256"/>
        <v>un</v>
      </c>
      <c r="E16395" s="288">
        <v>5.76</v>
      </c>
    </row>
    <row r="16396" spans="1:5" x14ac:dyDescent="0.2">
      <c r="A16396" s="287" t="s">
        <v>16403</v>
      </c>
      <c r="B16396" s="287" t="s">
        <v>32015</v>
      </c>
      <c r="C16396" s="287" t="s">
        <v>22946</v>
      </c>
      <c r="D16396" t="str">
        <f t="shared" si="256"/>
        <v>un</v>
      </c>
      <c r="E16396" s="288">
        <v>32.39</v>
      </c>
    </row>
    <row r="16397" spans="1:5" x14ac:dyDescent="0.2">
      <c r="A16397" s="287" t="s">
        <v>16404</v>
      </c>
      <c r="B16397" s="287" t="s">
        <v>32015</v>
      </c>
      <c r="C16397" s="287" t="s">
        <v>22946</v>
      </c>
      <c r="D16397" t="str">
        <f t="shared" si="256"/>
        <v>un</v>
      </c>
      <c r="E16397" s="288">
        <v>31.58</v>
      </c>
    </row>
    <row r="16398" spans="1:5" x14ac:dyDescent="0.2">
      <c r="A16398" s="287" t="s">
        <v>16405</v>
      </c>
      <c r="B16398" s="287" t="s">
        <v>32016</v>
      </c>
      <c r="C16398" s="287" t="s">
        <v>22946</v>
      </c>
      <c r="D16398" t="str">
        <f t="shared" si="256"/>
        <v>un</v>
      </c>
      <c r="E16398" s="288">
        <v>46.31</v>
      </c>
    </row>
    <row r="16399" spans="1:5" x14ac:dyDescent="0.2">
      <c r="A16399" s="287" t="s">
        <v>16406</v>
      </c>
      <c r="B16399" s="287" t="s">
        <v>32016</v>
      </c>
      <c r="C16399" s="287" t="s">
        <v>22946</v>
      </c>
      <c r="D16399" t="str">
        <f t="shared" si="256"/>
        <v>un</v>
      </c>
      <c r="E16399" s="288">
        <v>45.33</v>
      </c>
    </row>
    <row r="16400" spans="1:5" x14ac:dyDescent="0.2">
      <c r="A16400" s="287" t="s">
        <v>16407</v>
      </c>
      <c r="B16400" s="287" t="s">
        <v>32017</v>
      </c>
      <c r="C16400" s="287" t="s">
        <v>22946</v>
      </c>
      <c r="D16400" t="str">
        <f t="shared" si="256"/>
        <v>un</v>
      </c>
      <c r="E16400" s="288">
        <v>96.6</v>
      </c>
    </row>
    <row r="16401" spans="1:5" x14ac:dyDescent="0.2">
      <c r="A16401" s="287" t="s">
        <v>16408</v>
      </c>
      <c r="B16401" s="287" t="s">
        <v>32017</v>
      </c>
      <c r="C16401" s="287" t="s">
        <v>22946</v>
      </c>
      <c r="D16401" t="str">
        <f t="shared" si="256"/>
        <v>un</v>
      </c>
      <c r="E16401" s="288">
        <v>95.63</v>
      </c>
    </row>
    <row r="16402" spans="1:5" x14ac:dyDescent="0.2">
      <c r="A16402" s="287" t="s">
        <v>16409</v>
      </c>
      <c r="B16402" s="287" t="s">
        <v>32018</v>
      </c>
      <c r="C16402" s="287" t="s">
        <v>22946</v>
      </c>
      <c r="D16402" t="str">
        <f t="shared" si="256"/>
        <v>un</v>
      </c>
      <c r="E16402" s="288">
        <v>35.020000000000003</v>
      </c>
    </row>
    <row r="16403" spans="1:5" x14ac:dyDescent="0.2">
      <c r="A16403" s="287" t="s">
        <v>16410</v>
      </c>
      <c r="B16403" s="287" t="s">
        <v>32018</v>
      </c>
      <c r="C16403" s="287" t="s">
        <v>22946</v>
      </c>
      <c r="D16403" t="str">
        <f t="shared" si="256"/>
        <v>un</v>
      </c>
      <c r="E16403" s="288">
        <v>34.21</v>
      </c>
    </row>
    <row r="16404" spans="1:5" x14ac:dyDescent="0.2">
      <c r="A16404" s="287" t="s">
        <v>16411</v>
      </c>
      <c r="B16404" s="287" t="s">
        <v>32019</v>
      </c>
      <c r="C16404" s="287" t="s">
        <v>22946</v>
      </c>
      <c r="D16404" t="str">
        <f t="shared" si="256"/>
        <v>un</v>
      </c>
      <c r="E16404" s="288">
        <v>50.21</v>
      </c>
    </row>
    <row r="16405" spans="1:5" x14ac:dyDescent="0.2">
      <c r="A16405" s="287" t="s">
        <v>16412</v>
      </c>
      <c r="B16405" s="287" t="s">
        <v>32019</v>
      </c>
      <c r="C16405" s="287" t="s">
        <v>22946</v>
      </c>
      <c r="D16405" t="str">
        <f t="shared" si="256"/>
        <v>un</v>
      </c>
      <c r="E16405" s="288">
        <v>49.24</v>
      </c>
    </row>
    <row r="16406" spans="1:5" x14ac:dyDescent="0.2">
      <c r="A16406" s="287" t="s">
        <v>16413</v>
      </c>
      <c r="B16406" s="287" t="s">
        <v>32020</v>
      </c>
      <c r="C16406" s="287" t="s">
        <v>22946</v>
      </c>
      <c r="D16406" t="str">
        <f t="shared" si="256"/>
        <v>un</v>
      </c>
      <c r="E16406" s="288">
        <v>105.53</v>
      </c>
    </row>
    <row r="16407" spans="1:5" x14ac:dyDescent="0.2">
      <c r="A16407" s="287" t="s">
        <v>16414</v>
      </c>
      <c r="B16407" s="287" t="s">
        <v>32020</v>
      </c>
      <c r="C16407" s="287" t="s">
        <v>22946</v>
      </c>
      <c r="D16407" t="str">
        <f t="shared" si="256"/>
        <v>un</v>
      </c>
      <c r="E16407" s="288">
        <v>104.56</v>
      </c>
    </row>
    <row r="16408" spans="1:5" x14ac:dyDescent="0.2">
      <c r="A16408" s="287" t="s">
        <v>16415</v>
      </c>
      <c r="B16408" s="287" t="s">
        <v>32021</v>
      </c>
      <c r="C16408" s="287" t="s">
        <v>22946</v>
      </c>
      <c r="D16408" t="str">
        <f t="shared" si="256"/>
        <v>un</v>
      </c>
      <c r="E16408" s="288">
        <v>130.81</v>
      </c>
    </row>
    <row r="16409" spans="1:5" x14ac:dyDescent="0.2">
      <c r="A16409" s="287" t="s">
        <v>16416</v>
      </c>
      <c r="B16409" s="287" t="s">
        <v>32021</v>
      </c>
      <c r="C16409" s="287" t="s">
        <v>22946</v>
      </c>
      <c r="D16409" t="str">
        <f t="shared" si="256"/>
        <v>un</v>
      </c>
      <c r="E16409" s="288">
        <v>129.84</v>
      </c>
    </row>
    <row r="16410" spans="1:5" x14ac:dyDescent="0.2">
      <c r="A16410" s="287" t="s">
        <v>16417</v>
      </c>
      <c r="B16410" s="287" t="s">
        <v>32022</v>
      </c>
      <c r="C16410" s="287" t="s">
        <v>22946</v>
      </c>
      <c r="D16410" t="str">
        <f t="shared" si="256"/>
        <v>un</v>
      </c>
      <c r="E16410" s="288">
        <v>56.92</v>
      </c>
    </row>
    <row r="16411" spans="1:5" x14ac:dyDescent="0.2">
      <c r="A16411" s="287" t="s">
        <v>16418</v>
      </c>
      <c r="B16411" s="287" t="s">
        <v>32022</v>
      </c>
      <c r="C16411" s="287" t="s">
        <v>22946</v>
      </c>
      <c r="D16411" t="str">
        <f t="shared" si="256"/>
        <v>un</v>
      </c>
      <c r="E16411" s="288">
        <v>54.63</v>
      </c>
    </row>
    <row r="16412" spans="1:5" x14ac:dyDescent="0.2">
      <c r="A16412" s="287" t="s">
        <v>16419</v>
      </c>
      <c r="B16412" s="287" t="s">
        <v>32023</v>
      </c>
      <c r="C16412" s="287" t="s">
        <v>22946</v>
      </c>
      <c r="D16412" t="str">
        <f t="shared" si="256"/>
        <v>un</v>
      </c>
      <c r="E16412" s="288">
        <v>114.07</v>
      </c>
    </row>
    <row r="16413" spans="1:5" x14ac:dyDescent="0.2">
      <c r="A16413" s="287" t="s">
        <v>16420</v>
      </c>
      <c r="B16413" s="287" t="s">
        <v>32023</v>
      </c>
      <c r="C16413" s="287" t="s">
        <v>22946</v>
      </c>
      <c r="D16413" t="str">
        <f t="shared" si="256"/>
        <v>un</v>
      </c>
      <c r="E16413" s="288">
        <v>109.47</v>
      </c>
    </row>
    <row r="16414" spans="1:5" x14ac:dyDescent="0.2">
      <c r="A16414" s="287" t="s">
        <v>16421</v>
      </c>
      <c r="B16414" s="287" t="s">
        <v>32024</v>
      </c>
      <c r="C16414" s="287" t="s">
        <v>22946</v>
      </c>
      <c r="D16414" t="str">
        <f t="shared" si="256"/>
        <v>un</v>
      </c>
      <c r="E16414" s="288">
        <v>170.76</v>
      </c>
    </row>
    <row r="16415" spans="1:5" x14ac:dyDescent="0.2">
      <c r="A16415" s="287" t="s">
        <v>16422</v>
      </c>
      <c r="B16415" s="287" t="s">
        <v>32024</v>
      </c>
      <c r="C16415" s="287" t="s">
        <v>22946</v>
      </c>
      <c r="D16415" t="str">
        <f t="shared" si="256"/>
        <v>un</v>
      </c>
      <c r="E16415" s="288">
        <v>163.9</v>
      </c>
    </row>
    <row r="16416" spans="1:5" x14ac:dyDescent="0.2">
      <c r="A16416" s="287" t="s">
        <v>16423</v>
      </c>
      <c r="B16416" s="287" t="s">
        <v>32025</v>
      </c>
      <c r="C16416" s="287" t="s">
        <v>22946</v>
      </c>
      <c r="D16416" t="str">
        <f t="shared" si="256"/>
        <v>un</v>
      </c>
      <c r="E16416" s="288">
        <v>40.82</v>
      </c>
    </row>
    <row r="16417" spans="1:5" x14ac:dyDescent="0.2">
      <c r="A16417" s="287" t="s">
        <v>16424</v>
      </c>
      <c r="B16417" s="287" t="s">
        <v>32025</v>
      </c>
      <c r="C16417" s="287" t="s">
        <v>22946</v>
      </c>
      <c r="D16417" t="str">
        <f t="shared" si="256"/>
        <v>un</v>
      </c>
      <c r="E16417" s="288">
        <v>39.950000000000003</v>
      </c>
    </row>
    <row r="16418" spans="1:5" x14ac:dyDescent="0.2">
      <c r="A16418" s="287" t="s">
        <v>16425</v>
      </c>
      <c r="B16418" s="287" t="s">
        <v>32026</v>
      </c>
      <c r="C16418" s="287" t="s">
        <v>53</v>
      </c>
      <c r="D16418" t="str">
        <f t="shared" si="256"/>
        <v>m</v>
      </c>
      <c r="E16418" s="288">
        <v>48.37</v>
      </c>
    </row>
    <row r="16419" spans="1:5" x14ac:dyDescent="0.2">
      <c r="A16419" s="287" t="s">
        <v>16426</v>
      </c>
      <c r="B16419" s="287" t="s">
        <v>32026</v>
      </c>
      <c r="C16419" s="287" t="s">
        <v>53</v>
      </c>
      <c r="D16419" t="str">
        <f t="shared" si="256"/>
        <v>m</v>
      </c>
      <c r="E16419" s="288">
        <v>47.5</v>
      </c>
    </row>
    <row r="16420" spans="1:5" x14ac:dyDescent="0.2">
      <c r="A16420" s="287" t="s">
        <v>16427</v>
      </c>
      <c r="B16420" s="287" t="s">
        <v>32027</v>
      </c>
      <c r="C16420" s="287" t="s">
        <v>53</v>
      </c>
      <c r="D16420" t="str">
        <f t="shared" si="256"/>
        <v>m</v>
      </c>
      <c r="E16420" s="288">
        <v>3.11</v>
      </c>
    </row>
    <row r="16421" spans="1:5" x14ac:dyDescent="0.2">
      <c r="A16421" s="287" t="s">
        <v>16428</v>
      </c>
      <c r="B16421" s="287" t="s">
        <v>32027</v>
      </c>
      <c r="C16421" s="287" t="s">
        <v>53</v>
      </c>
      <c r="D16421" t="str">
        <f t="shared" si="256"/>
        <v>m</v>
      </c>
      <c r="E16421" s="288">
        <v>2.95</v>
      </c>
    </row>
    <row r="16422" spans="1:5" x14ac:dyDescent="0.2">
      <c r="A16422" s="287" t="s">
        <v>16429</v>
      </c>
      <c r="B16422" s="287" t="s">
        <v>32028</v>
      </c>
      <c r="C16422" s="287" t="s">
        <v>53</v>
      </c>
      <c r="D16422" t="str">
        <f t="shared" si="256"/>
        <v>m</v>
      </c>
      <c r="E16422" s="288">
        <v>3.26</v>
      </c>
    </row>
    <row r="16423" spans="1:5" x14ac:dyDescent="0.2">
      <c r="A16423" s="287" t="s">
        <v>16430</v>
      </c>
      <c r="B16423" s="287" t="s">
        <v>32028</v>
      </c>
      <c r="C16423" s="287" t="s">
        <v>53</v>
      </c>
      <c r="D16423" t="str">
        <f t="shared" si="256"/>
        <v>m</v>
      </c>
      <c r="E16423" s="288">
        <v>3.1</v>
      </c>
    </row>
    <row r="16424" spans="1:5" x14ac:dyDescent="0.2">
      <c r="A16424" s="287" t="s">
        <v>16431</v>
      </c>
      <c r="B16424" s="287" t="s">
        <v>32029</v>
      </c>
      <c r="C16424" s="287" t="s">
        <v>53</v>
      </c>
      <c r="D16424" t="str">
        <f t="shared" si="256"/>
        <v>m</v>
      </c>
      <c r="E16424" s="288">
        <v>4.72</v>
      </c>
    </row>
    <row r="16425" spans="1:5" x14ac:dyDescent="0.2">
      <c r="A16425" s="287" t="s">
        <v>16432</v>
      </c>
      <c r="B16425" s="287" t="s">
        <v>32029</v>
      </c>
      <c r="C16425" s="287" t="s">
        <v>53</v>
      </c>
      <c r="D16425" t="str">
        <f t="shared" si="256"/>
        <v>m</v>
      </c>
      <c r="E16425" s="288">
        <v>4.5599999999999996</v>
      </c>
    </row>
    <row r="16426" spans="1:5" x14ac:dyDescent="0.2">
      <c r="A16426" s="287" t="s">
        <v>16433</v>
      </c>
      <c r="B16426" s="287" t="s">
        <v>32030</v>
      </c>
      <c r="C16426" s="287" t="s">
        <v>53</v>
      </c>
      <c r="D16426" t="str">
        <f t="shared" si="256"/>
        <v>m</v>
      </c>
      <c r="E16426" s="288">
        <v>5.67</v>
      </c>
    </row>
    <row r="16427" spans="1:5" x14ac:dyDescent="0.2">
      <c r="A16427" s="287" t="s">
        <v>16434</v>
      </c>
      <c r="B16427" s="287" t="s">
        <v>32030</v>
      </c>
      <c r="C16427" s="287" t="s">
        <v>53</v>
      </c>
      <c r="D16427" t="str">
        <f t="shared" si="256"/>
        <v>m</v>
      </c>
      <c r="E16427" s="288">
        <v>5.4</v>
      </c>
    </row>
    <row r="16428" spans="1:5" x14ac:dyDescent="0.2">
      <c r="A16428" s="287" t="s">
        <v>16435</v>
      </c>
      <c r="B16428" s="287" t="s">
        <v>32031</v>
      </c>
      <c r="C16428" s="287" t="s">
        <v>53</v>
      </c>
      <c r="D16428" t="str">
        <f t="shared" si="256"/>
        <v>m</v>
      </c>
      <c r="E16428" s="288">
        <v>10.46</v>
      </c>
    </row>
    <row r="16429" spans="1:5" x14ac:dyDescent="0.2">
      <c r="A16429" s="287" t="s">
        <v>16436</v>
      </c>
      <c r="B16429" s="287" t="s">
        <v>32031</v>
      </c>
      <c r="C16429" s="287" t="s">
        <v>53</v>
      </c>
      <c r="D16429" t="str">
        <f t="shared" si="256"/>
        <v>m</v>
      </c>
      <c r="E16429" s="288">
        <v>10.14</v>
      </c>
    </row>
    <row r="16430" spans="1:5" x14ac:dyDescent="0.2">
      <c r="A16430" s="287" t="s">
        <v>16437</v>
      </c>
      <c r="B16430" s="287" t="s">
        <v>32032</v>
      </c>
      <c r="C16430" s="287" t="s">
        <v>53</v>
      </c>
      <c r="D16430" t="str">
        <f t="shared" si="256"/>
        <v>m</v>
      </c>
      <c r="E16430" s="288">
        <v>12.31</v>
      </c>
    </row>
    <row r="16431" spans="1:5" x14ac:dyDescent="0.2">
      <c r="A16431" s="287" t="s">
        <v>16438</v>
      </c>
      <c r="B16431" s="287" t="s">
        <v>32032</v>
      </c>
      <c r="C16431" s="287" t="s">
        <v>53</v>
      </c>
      <c r="D16431" t="str">
        <f t="shared" si="256"/>
        <v>m</v>
      </c>
      <c r="E16431" s="288">
        <v>11.93</v>
      </c>
    </row>
    <row r="16432" spans="1:5" x14ac:dyDescent="0.2">
      <c r="A16432" s="287" t="s">
        <v>16439</v>
      </c>
      <c r="B16432" s="287" t="s">
        <v>32033</v>
      </c>
      <c r="C16432" s="287" t="s">
        <v>53</v>
      </c>
      <c r="D16432" t="str">
        <f t="shared" si="256"/>
        <v>m</v>
      </c>
      <c r="E16432" s="288">
        <v>23.11</v>
      </c>
    </row>
    <row r="16433" spans="1:5" x14ac:dyDescent="0.2">
      <c r="A16433" s="287" t="s">
        <v>16440</v>
      </c>
      <c r="B16433" s="287" t="s">
        <v>32033</v>
      </c>
      <c r="C16433" s="287" t="s">
        <v>53</v>
      </c>
      <c r="D16433" t="str">
        <f t="shared" si="256"/>
        <v>m</v>
      </c>
      <c r="E16433" s="288">
        <v>22.67</v>
      </c>
    </row>
    <row r="16434" spans="1:5" x14ac:dyDescent="0.2">
      <c r="A16434" s="287" t="s">
        <v>16441</v>
      </c>
      <c r="B16434" s="287" t="s">
        <v>32034</v>
      </c>
      <c r="C16434" s="287" t="s">
        <v>53</v>
      </c>
      <c r="D16434" t="str">
        <f t="shared" si="256"/>
        <v>m</v>
      </c>
      <c r="E16434" s="288">
        <v>24.93</v>
      </c>
    </row>
    <row r="16435" spans="1:5" x14ac:dyDescent="0.2">
      <c r="A16435" s="287" t="s">
        <v>16442</v>
      </c>
      <c r="B16435" s="287" t="s">
        <v>32034</v>
      </c>
      <c r="C16435" s="287" t="s">
        <v>53</v>
      </c>
      <c r="D16435" t="str">
        <f t="shared" si="256"/>
        <v>m</v>
      </c>
      <c r="E16435" s="288">
        <v>24.44</v>
      </c>
    </row>
    <row r="16436" spans="1:5" x14ac:dyDescent="0.2">
      <c r="A16436" s="287" t="s">
        <v>16443</v>
      </c>
      <c r="B16436" s="287" t="s">
        <v>32035</v>
      </c>
      <c r="C16436" s="287" t="s">
        <v>53</v>
      </c>
      <c r="D16436" t="str">
        <f t="shared" si="256"/>
        <v>m</v>
      </c>
      <c r="E16436" s="288">
        <v>29.24</v>
      </c>
    </row>
    <row r="16437" spans="1:5" x14ac:dyDescent="0.2">
      <c r="A16437" s="287" t="s">
        <v>16444</v>
      </c>
      <c r="B16437" s="287" t="s">
        <v>32035</v>
      </c>
      <c r="C16437" s="287" t="s">
        <v>53</v>
      </c>
      <c r="D16437" t="str">
        <f t="shared" si="256"/>
        <v>m</v>
      </c>
      <c r="E16437" s="288">
        <v>28.64</v>
      </c>
    </row>
    <row r="16438" spans="1:5" x14ac:dyDescent="0.2">
      <c r="A16438" s="287" t="s">
        <v>16445</v>
      </c>
      <c r="B16438" s="287" t="s">
        <v>32036</v>
      </c>
      <c r="C16438" s="287" t="s">
        <v>53</v>
      </c>
      <c r="D16438" t="str">
        <f t="shared" si="256"/>
        <v>m</v>
      </c>
      <c r="E16438" s="288">
        <v>38.89</v>
      </c>
    </row>
    <row r="16439" spans="1:5" x14ac:dyDescent="0.2">
      <c r="A16439" s="287" t="s">
        <v>16446</v>
      </c>
      <c r="B16439" s="287" t="s">
        <v>32036</v>
      </c>
      <c r="C16439" s="287" t="s">
        <v>53</v>
      </c>
      <c r="D16439" t="str">
        <f t="shared" si="256"/>
        <v>m</v>
      </c>
      <c r="E16439" s="288">
        <v>38.19</v>
      </c>
    </row>
    <row r="16440" spans="1:5" x14ac:dyDescent="0.2">
      <c r="A16440" s="287" t="s">
        <v>16447</v>
      </c>
      <c r="B16440" s="287" t="s">
        <v>32037</v>
      </c>
      <c r="C16440" s="287" t="s">
        <v>53</v>
      </c>
      <c r="D16440" t="str">
        <f t="shared" si="256"/>
        <v>m</v>
      </c>
      <c r="E16440" s="288">
        <v>44.78</v>
      </c>
    </row>
    <row r="16441" spans="1:5" x14ac:dyDescent="0.2">
      <c r="A16441" s="287" t="s">
        <v>16448</v>
      </c>
      <c r="B16441" s="287" t="s">
        <v>32037</v>
      </c>
      <c r="C16441" s="287" t="s">
        <v>53</v>
      </c>
      <c r="D16441" t="str">
        <f t="shared" si="256"/>
        <v>m</v>
      </c>
      <c r="E16441" s="288">
        <v>43.96</v>
      </c>
    </row>
    <row r="16442" spans="1:5" x14ac:dyDescent="0.2">
      <c r="A16442" s="287" t="s">
        <v>16449</v>
      </c>
      <c r="B16442" s="287" t="s">
        <v>32038</v>
      </c>
      <c r="C16442" s="287" t="s">
        <v>53</v>
      </c>
      <c r="D16442" t="str">
        <f t="shared" si="256"/>
        <v>m</v>
      </c>
      <c r="E16442" s="288">
        <v>13.33</v>
      </c>
    </row>
    <row r="16443" spans="1:5" x14ac:dyDescent="0.2">
      <c r="A16443" s="287" t="s">
        <v>16450</v>
      </c>
      <c r="B16443" s="287" t="s">
        <v>32038</v>
      </c>
      <c r="C16443" s="287" t="s">
        <v>53</v>
      </c>
      <c r="D16443" t="str">
        <f t="shared" si="256"/>
        <v>m</v>
      </c>
      <c r="E16443" s="288">
        <v>13.33</v>
      </c>
    </row>
    <row r="16444" spans="1:5" x14ac:dyDescent="0.2">
      <c r="A16444" s="287" t="s">
        <v>16451</v>
      </c>
      <c r="B16444" s="287" t="s">
        <v>32039</v>
      </c>
      <c r="C16444" s="287" t="s">
        <v>53</v>
      </c>
      <c r="D16444" t="str">
        <f t="shared" si="256"/>
        <v>m</v>
      </c>
      <c r="E16444" s="288">
        <v>18.29</v>
      </c>
    </row>
    <row r="16445" spans="1:5" x14ac:dyDescent="0.2">
      <c r="A16445" s="287" t="s">
        <v>16452</v>
      </c>
      <c r="B16445" s="287" t="s">
        <v>32039</v>
      </c>
      <c r="C16445" s="287" t="s">
        <v>53</v>
      </c>
      <c r="D16445" t="str">
        <f t="shared" si="256"/>
        <v>m</v>
      </c>
      <c r="E16445" s="288">
        <v>18.29</v>
      </c>
    </row>
    <row r="16446" spans="1:5" x14ac:dyDescent="0.2">
      <c r="A16446" s="287" t="s">
        <v>16453</v>
      </c>
      <c r="B16446" s="287" t="s">
        <v>32040</v>
      </c>
      <c r="C16446" s="287" t="s">
        <v>53</v>
      </c>
      <c r="D16446" t="str">
        <f t="shared" si="256"/>
        <v>m</v>
      </c>
      <c r="E16446" s="288">
        <v>25.46</v>
      </c>
    </row>
    <row r="16447" spans="1:5" x14ac:dyDescent="0.2">
      <c r="A16447" s="287" t="s">
        <v>16454</v>
      </c>
      <c r="B16447" s="287" t="s">
        <v>32040</v>
      </c>
      <c r="C16447" s="287" t="s">
        <v>53</v>
      </c>
      <c r="D16447" t="str">
        <f t="shared" si="256"/>
        <v>m</v>
      </c>
      <c r="E16447" s="288">
        <v>25.46</v>
      </c>
    </row>
    <row r="16448" spans="1:5" x14ac:dyDescent="0.2">
      <c r="A16448" s="287" t="s">
        <v>16455</v>
      </c>
      <c r="B16448" s="287" t="s">
        <v>32041</v>
      </c>
      <c r="C16448" s="287" t="s">
        <v>53</v>
      </c>
      <c r="D16448" t="str">
        <f t="shared" si="256"/>
        <v>m</v>
      </c>
      <c r="E16448" s="288">
        <v>34.71</v>
      </c>
    </row>
    <row r="16449" spans="1:5" x14ac:dyDescent="0.2">
      <c r="A16449" s="287" t="s">
        <v>16456</v>
      </c>
      <c r="B16449" s="287" t="s">
        <v>32041</v>
      </c>
      <c r="C16449" s="287" t="s">
        <v>53</v>
      </c>
      <c r="D16449" t="str">
        <f t="shared" si="256"/>
        <v>m</v>
      </c>
      <c r="E16449" s="288">
        <v>34.71</v>
      </c>
    </row>
    <row r="16450" spans="1:5" x14ac:dyDescent="0.2">
      <c r="A16450" s="287" t="s">
        <v>16457</v>
      </c>
      <c r="B16450" s="287" t="s">
        <v>32042</v>
      </c>
      <c r="C16450" s="287" t="s">
        <v>53</v>
      </c>
      <c r="D16450" t="str">
        <f t="shared" ref="D16450:D16513" si="257">LOWER(C16450)</f>
        <v>m</v>
      </c>
      <c r="E16450" s="288">
        <v>40.32</v>
      </c>
    </row>
    <row r="16451" spans="1:5" x14ac:dyDescent="0.2">
      <c r="A16451" s="287" t="s">
        <v>16458</v>
      </c>
      <c r="B16451" s="287" t="s">
        <v>32042</v>
      </c>
      <c r="C16451" s="287" t="s">
        <v>53</v>
      </c>
      <c r="D16451" t="str">
        <f t="shared" si="257"/>
        <v>m</v>
      </c>
      <c r="E16451" s="288">
        <v>40.32</v>
      </c>
    </row>
    <row r="16452" spans="1:5" x14ac:dyDescent="0.2">
      <c r="A16452" s="287" t="s">
        <v>16459</v>
      </c>
      <c r="B16452" s="287" t="s">
        <v>32043</v>
      </c>
      <c r="C16452" s="287" t="s">
        <v>53</v>
      </c>
      <c r="D16452" t="str">
        <f t="shared" si="257"/>
        <v>m</v>
      </c>
      <c r="E16452" s="288">
        <v>50.38</v>
      </c>
    </row>
    <row r="16453" spans="1:5" x14ac:dyDescent="0.2">
      <c r="A16453" s="287" t="s">
        <v>16460</v>
      </c>
      <c r="B16453" s="287" t="s">
        <v>32043</v>
      </c>
      <c r="C16453" s="287" t="s">
        <v>53</v>
      </c>
      <c r="D16453" t="str">
        <f t="shared" si="257"/>
        <v>m</v>
      </c>
      <c r="E16453" s="288">
        <v>50.38</v>
      </c>
    </row>
    <row r="16454" spans="1:5" x14ac:dyDescent="0.2">
      <c r="A16454" s="287" t="s">
        <v>16461</v>
      </c>
      <c r="B16454" s="287" t="s">
        <v>32044</v>
      </c>
      <c r="C16454" s="287" t="s">
        <v>53</v>
      </c>
      <c r="D16454" t="str">
        <f t="shared" si="257"/>
        <v>m</v>
      </c>
      <c r="E16454" s="288">
        <v>0.66</v>
      </c>
    </row>
    <row r="16455" spans="1:5" x14ac:dyDescent="0.2">
      <c r="A16455" s="287" t="s">
        <v>16462</v>
      </c>
      <c r="B16455" s="287" t="s">
        <v>32044</v>
      </c>
      <c r="C16455" s="287" t="s">
        <v>53</v>
      </c>
      <c r="D16455" t="str">
        <f t="shared" si="257"/>
        <v>m</v>
      </c>
      <c r="E16455" s="288">
        <v>0.66</v>
      </c>
    </row>
    <row r="16456" spans="1:5" x14ac:dyDescent="0.2">
      <c r="A16456" s="287" t="s">
        <v>16463</v>
      </c>
      <c r="B16456" s="287" t="s">
        <v>32045</v>
      </c>
      <c r="C16456" s="287" t="s">
        <v>53</v>
      </c>
      <c r="D16456" t="str">
        <f t="shared" si="257"/>
        <v>m</v>
      </c>
      <c r="E16456" s="288">
        <v>4.49</v>
      </c>
    </row>
    <row r="16457" spans="1:5" x14ac:dyDescent="0.2">
      <c r="A16457" s="287" t="s">
        <v>16464</v>
      </c>
      <c r="B16457" s="287" t="s">
        <v>32045</v>
      </c>
      <c r="C16457" s="287" t="s">
        <v>53</v>
      </c>
      <c r="D16457" t="str">
        <f t="shared" si="257"/>
        <v>m</v>
      </c>
      <c r="E16457" s="288">
        <v>4.49</v>
      </c>
    </row>
    <row r="16458" spans="1:5" x14ac:dyDescent="0.2">
      <c r="A16458" s="287" t="s">
        <v>16465</v>
      </c>
      <c r="B16458" s="287" t="s">
        <v>32046</v>
      </c>
      <c r="C16458" s="287" t="s">
        <v>53</v>
      </c>
      <c r="D16458" t="str">
        <f t="shared" si="257"/>
        <v>m</v>
      </c>
      <c r="E16458" s="288">
        <v>4.55</v>
      </c>
    </row>
    <row r="16459" spans="1:5" x14ac:dyDescent="0.2">
      <c r="A16459" s="287" t="s">
        <v>16466</v>
      </c>
      <c r="B16459" s="287" t="s">
        <v>32046</v>
      </c>
      <c r="C16459" s="287" t="s">
        <v>53</v>
      </c>
      <c r="D16459" t="str">
        <f t="shared" si="257"/>
        <v>m</v>
      </c>
      <c r="E16459" s="288">
        <v>4.55</v>
      </c>
    </row>
    <row r="16460" spans="1:5" x14ac:dyDescent="0.2">
      <c r="A16460" s="287" t="s">
        <v>16467</v>
      </c>
      <c r="B16460" s="287" t="s">
        <v>32047</v>
      </c>
      <c r="C16460" s="287" t="s">
        <v>53</v>
      </c>
      <c r="D16460" t="str">
        <f t="shared" si="257"/>
        <v>m</v>
      </c>
      <c r="E16460" s="288">
        <v>7.4</v>
      </c>
    </row>
    <row r="16461" spans="1:5" x14ac:dyDescent="0.2">
      <c r="A16461" s="287" t="s">
        <v>16468</v>
      </c>
      <c r="B16461" s="287" t="s">
        <v>32047</v>
      </c>
      <c r="C16461" s="287" t="s">
        <v>53</v>
      </c>
      <c r="D16461" t="str">
        <f t="shared" si="257"/>
        <v>m</v>
      </c>
      <c r="E16461" s="288">
        <v>7.4</v>
      </c>
    </row>
    <row r="16462" spans="1:5" x14ac:dyDescent="0.2">
      <c r="A16462" s="287" t="s">
        <v>16469</v>
      </c>
      <c r="B16462" s="287" t="s">
        <v>32048</v>
      </c>
      <c r="C16462" s="287" t="s">
        <v>53</v>
      </c>
      <c r="D16462" t="str">
        <f t="shared" si="257"/>
        <v>m</v>
      </c>
      <c r="E16462" s="288">
        <v>7.62</v>
      </c>
    </row>
    <row r="16463" spans="1:5" x14ac:dyDescent="0.2">
      <c r="A16463" s="287" t="s">
        <v>16470</v>
      </c>
      <c r="B16463" s="287" t="s">
        <v>32048</v>
      </c>
      <c r="C16463" s="287" t="s">
        <v>53</v>
      </c>
      <c r="D16463" t="str">
        <f t="shared" si="257"/>
        <v>m</v>
      </c>
      <c r="E16463" s="288">
        <v>7.62</v>
      </c>
    </row>
    <row r="16464" spans="1:5" x14ac:dyDescent="0.2">
      <c r="A16464" s="287" t="s">
        <v>16471</v>
      </c>
      <c r="B16464" s="287" t="s">
        <v>32049</v>
      </c>
      <c r="C16464" s="287" t="s">
        <v>53</v>
      </c>
      <c r="D16464" t="str">
        <f t="shared" si="257"/>
        <v>m</v>
      </c>
      <c r="E16464" s="288">
        <v>9.1999999999999993</v>
      </c>
    </row>
    <row r="16465" spans="1:5" x14ac:dyDescent="0.2">
      <c r="A16465" s="287" t="s">
        <v>16472</v>
      </c>
      <c r="B16465" s="287" t="s">
        <v>32049</v>
      </c>
      <c r="C16465" s="287" t="s">
        <v>53</v>
      </c>
      <c r="D16465" t="str">
        <f t="shared" si="257"/>
        <v>m</v>
      </c>
      <c r="E16465" s="288">
        <v>9.1999999999999993</v>
      </c>
    </row>
    <row r="16466" spans="1:5" x14ac:dyDescent="0.2">
      <c r="A16466" s="287" t="s">
        <v>16473</v>
      </c>
      <c r="B16466" s="287" t="s">
        <v>32050</v>
      </c>
      <c r="C16466" s="287" t="s">
        <v>53</v>
      </c>
      <c r="D16466" t="str">
        <f t="shared" si="257"/>
        <v>m</v>
      </c>
      <c r="E16466" s="288">
        <v>9.5</v>
      </c>
    </row>
    <row r="16467" spans="1:5" x14ac:dyDescent="0.2">
      <c r="A16467" s="287" t="s">
        <v>16474</v>
      </c>
      <c r="B16467" s="287" t="s">
        <v>32050</v>
      </c>
      <c r="C16467" s="287" t="s">
        <v>53</v>
      </c>
      <c r="D16467" t="str">
        <f t="shared" si="257"/>
        <v>m</v>
      </c>
      <c r="E16467" s="288">
        <v>9.5</v>
      </c>
    </row>
    <row r="16468" spans="1:5" x14ac:dyDescent="0.2">
      <c r="A16468" s="287" t="s">
        <v>16475</v>
      </c>
      <c r="B16468" s="287" t="s">
        <v>32051</v>
      </c>
      <c r="C16468" s="287" t="s">
        <v>53</v>
      </c>
      <c r="D16468" t="str">
        <f t="shared" si="257"/>
        <v>m</v>
      </c>
      <c r="E16468" s="288">
        <v>9.77</v>
      </c>
    </row>
    <row r="16469" spans="1:5" x14ac:dyDescent="0.2">
      <c r="A16469" s="287" t="s">
        <v>16476</v>
      </c>
      <c r="B16469" s="287" t="s">
        <v>32051</v>
      </c>
      <c r="C16469" s="287" t="s">
        <v>53</v>
      </c>
      <c r="D16469" t="str">
        <f t="shared" si="257"/>
        <v>m</v>
      </c>
      <c r="E16469" s="288">
        <v>9.77</v>
      </c>
    </row>
    <row r="16470" spans="1:5" x14ac:dyDescent="0.2">
      <c r="A16470" s="287" t="s">
        <v>16477</v>
      </c>
      <c r="B16470" s="287" t="s">
        <v>32052</v>
      </c>
      <c r="C16470" s="287" t="s">
        <v>53</v>
      </c>
      <c r="D16470" t="str">
        <f t="shared" si="257"/>
        <v>m</v>
      </c>
      <c r="E16470" s="288">
        <v>21.91</v>
      </c>
    </row>
    <row r="16471" spans="1:5" x14ac:dyDescent="0.2">
      <c r="A16471" s="287" t="s">
        <v>16478</v>
      </c>
      <c r="B16471" s="287" t="s">
        <v>32052</v>
      </c>
      <c r="C16471" s="287" t="s">
        <v>53</v>
      </c>
      <c r="D16471" t="str">
        <f t="shared" si="257"/>
        <v>m</v>
      </c>
      <c r="E16471" s="288">
        <v>21.91</v>
      </c>
    </row>
    <row r="16472" spans="1:5" x14ac:dyDescent="0.2">
      <c r="A16472" s="287" t="s">
        <v>16479</v>
      </c>
      <c r="B16472" s="287" t="s">
        <v>32053</v>
      </c>
      <c r="C16472" s="287" t="s">
        <v>53</v>
      </c>
      <c r="D16472" t="str">
        <f t="shared" si="257"/>
        <v>m</v>
      </c>
      <c r="E16472" s="288">
        <v>22.86</v>
      </c>
    </row>
    <row r="16473" spans="1:5" x14ac:dyDescent="0.2">
      <c r="A16473" s="287" t="s">
        <v>16480</v>
      </c>
      <c r="B16473" s="287" t="s">
        <v>32053</v>
      </c>
      <c r="C16473" s="287" t="s">
        <v>53</v>
      </c>
      <c r="D16473" t="str">
        <f t="shared" si="257"/>
        <v>m</v>
      </c>
      <c r="E16473" s="288">
        <v>22.86</v>
      </c>
    </row>
    <row r="16474" spans="1:5" x14ac:dyDescent="0.2">
      <c r="A16474" s="287" t="s">
        <v>16481</v>
      </c>
      <c r="B16474" s="287" t="s">
        <v>32054</v>
      </c>
      <c r="C16474" s="287" t="s">
        <v>53</v>
      </c>
      <c r="D16474" t="str">
        <f t="shared" si="257"/>
        <v>m</v>
      </c>
      <c r="E16474" s="288">
        <v>24.48</v>
      </c>
    </row>
    <row r="16475" spans="1:5" x14ac:dyDescent="0.2">
      <c r="A16475" s="287" t="s">
        <v>16482</v>
      </c>
      <c r="B16475" s="287" t="s">
        <v>32054</v>
      </c>
      <c r="C16475" s="287" t="s">
        <v>53</v>
      </c>
      <c r="D16475" t="str">
        <f t="shared" si="257"/>
        <v>m</v>
      </c>
      <c r="E16475" s="288">
        <v>24.48</v>
      </c>
    </row>
    <row r="16476" spans="1:5" x14ac:dyDescent="0.2">
      <c r="A16476" s="287" t="s">
        <v>16483</v>
      </c>
      <c r="B16476" s="287" t="s">
        <v>32055</v>
      </c>
      <c r="C16476" s="287" t="s">
        <v>53</v>
      </c>
      <c r="D16476" t="str">
        <f t="shared" si="257"/>
        <v>m</v>
      </c>
      <c r="E16476" s="288">
        <v>1.73</v>
      </c>
    </row>
    <row r="16477" spans="1:5" x14ac:dyDescent="0.2">
      <c r="A16477" s="287" t="s">
        <v>16484</v>
      </c>
      <c r="B16477" s="287" t="s">
        <v>32055</v>
      </c>
      <c r="C16477" s="287" t="s">
        <v>53</v>
      </c>
      <c r="D16477" t="str">
        <f t="shared" si="257"/>
        <v>m</v>
      </c>
      <c r="E16477" s="288">
        <v>1.73</v>
      </c>
    </row>
    <row r="16478" spans="1:5" x14ac:dyDescent="0.2">
      <c r="A16478" s="287" t="s">
        <v>16485</v>
      </c>
      <c r="B16478" s="287" t="s">
        <v>32056</v>
      </c>
      <c r="C16478" s="287" t="s">
        <v>53</v>
      </c>
      <c r="D16478" t="str">
        <f t="shared" si="257"/>
        <v>m</v>
      </c>
      <c r="E16478" s="288">
        <v>2.64</v>
      </c>
    </row>
    <row r="16479" spans="1:5" x14ac:dyDescent="0.2">
      <c r="A16479" s="287" t="s">
        <v>16486</v>
      </c>
      <c r="B16479" s="287" t="s">
        <v>32056</v>
      </c>
      <c r="C16479" s="287" t="s">
        <v>53</v>
      </c>
      <c r="D16479" t="str">
        <f t="shared" si="257"/>
        <v>m</v>
      </c>
      <c r="E16479" s="288">
        <v>2.64</v>
      </c>
    </row>
    <row r="16480" spans="1:5" x14ac:dyDescent="0.2">
      <c r="A16480" s="287" t="s">
        <v>16487</v>
      </c>
      <c r="B16480" s="287" t="s">
        <v>32057</v>
      </c>
      <c r="C16480" s="287" t="s">
        <v>53</v>
      </c>
      <c r="D16480" t="str">
        <f t="shared" si="257"/>
        <v>m</v>
      </c>
      <c r="E16480" s="288">
        <v>4.79</v>
      </c>
    </row>
    <row r="16481" spans="1:5" x14ac:dyDescent="0.2">
      <c r="A16481" s="287" t="s">
        <v>16488</v>
      </c>
      <c r="B16481" s="287" t="s">
        <v>32057</v>
      </c>
      <c r="C16481" s="287" t="s">
        <v>53</v>
      </c>
      <c r="D16481" t="str">
        <f t="shared" si="257"/>
        <v>m</v>
      </c>
      <c r="E16481" s="288">
        <v>4.79</v>
      </c>
    </row>
    <row r="16482" spans="1:5" x14ac:dyDescent="0.2">
      <c r="A16482" s="287" t="s">
        <v>16489</v>
      </c>
      <c r="B16482" s="287" t="s">
        <v>32058</v>
      </c>
      <c r="C16482" s="287" t="s">
        <v>53</v>
      </c>
      <c r="D16482" t="str">
        <f t="shared" si="257"/>
        <v>m</v>
      </c>
      <c r="E16482" s="288">
        <v>14.38</v>
      </c>
    </row>
    <row r="16483" spans="1:5" x14ac:dyDescent="0.2">
      <c r="A16483" s="287" t="s">
        <v>16490</v>
      </c>
      <c r="B16483" s="287" t="s">
        <v>32058</v>
      </c>
      <c r="C16483" s="287" t="s">
        <v>53</v>
      </c>
      <c r="D16483" t="str">
        <f t="shared" si="257"/>
        <v>m</v>
      </c>
      <c r="E16483" s="288">
        <v>14.38</v>
      </c>
    </row>
    <row r="16484" spans="1:5" x14ac:dyDescent="0.2">
      <c r="A16484" s="287" t="s">
        <v>16491</v>
      </c>
      <c r="B16484" s="287" t="s">
        <v>32059</v>
      </c>
      <c r="C16484" s="287" t="s">
        <v>53</v>
      </c>
      <c r="D16484" t="str">
        <f t="shared" si="257"/>
        <v>m</v>
      </c>
      <c r="E16484" s="288">
        <v>14.62</v>
      </c>
    </row>
    <row r="16485" spans="1:5" x14ac:dyDescent="0.2">
      <c r="A16485" s="287" t="s">
        <v>16492</v>
      </c>
      <c r="B16485" s="287" t="s">
        <v>32059</v>
      </c>
      <c r="C16485" s="287" t="s">
        <v>53</v>
      </c>
      <c r="D16485" t="str">
        <f t="shared" si="257"/>
        <v>m</v>
      </c>
      <c r="E16485" s="288">
        <v>14.62</v>
      </c>
    </row>
    <row r="16486" spans="1:5" x14ac:dyDescent="0.2">
      <c r="A16486" s="287" t="s">
        <v>16493</v>
      </c>
      <c r="B16486" s="287" t="s">
        <v>32060</v>
      </c>
      <c r="C16486" s="287" t="s">
        <v>53</v>
      </c>
      <c r="D16486" t="str">
        <f t="shared" si="257"/>
        <v>m</v>
      </c>
      <c r="E16486" s="288">
        <v>28.33</v>
      </c>
    </row>
    <row r="16487" spans="1:5" x14ac:dyDescent="0.2">
      <c r="A16487" s="287" t="s">
        <v>16494</v>
      </c>
      <c r="B16487" s="287" t="s">
        <v>32060</v>
      </c>
      <c r="C16487" s="287" t="s">
        <v>53</v>
      </c>
      <c r="D16487" t="str">
        <f t="shared" si="257"/>
        <v>m</v>
      </c>
      <c r="E16487" s="288">
        <v>28.33</v>
      </c>
    </row>
    <row r="16488" spans="1:5" x14ac:dyDescent="0.2">
      <c r="A16488" s="287" t="s">
        <v>16495</v>
      </c>
      <c r="B16488" s="287" t="s">
        <v>32061</v>
      </c>
      <c r="C16488" s="287" t="s">
        <v>53</v>
      </c>
      <c r="D16488" t="str">
        <f t="shared" si="257"/>
        <v>m</v>
      </c>
      <c r="E16488" s="288">
        <v>37.01</v>
      </c>
    </row>
    <row r="16489" spans="1:5" x14ac:dyDescent="0.2">
      <c r="A16489" s="287" t="s">
        <v>16496</v>
      </c>
      <c r="B16489" s="287" t="s">
        <v>32061</v>
      </c>
      <c r="C16489" s="287" t="s">
        <v>53</v>
      </c>
      <c r="D16489" t="str">
        <f t="shared" si="257"/>
        <v>m</v>
      </c>
      <c r="E16489" s="288">
        <v>37.01</v>
      </c>
    </row>
    <row r="16490" spans="1:5" x14ac:dyDescent="0.2">
      <c r="A16490" s="287" t="s">
        <v>16497</v>
      </c>
      <c r="B16490" s="287" t="s">
        <v>32062</v>
      </c>
      <c r="C16490" s="287" t="s">
        <v>53</v>
      </c>
      <c r="D16490" t="str">
        <f t="shared" si="257"/>
        <v>m</v>
      </c>
      <c r="E16490" s="288">
        <v>4.99</v>
      </c>
    </row>
    <row r="16491" spans="1:5" x14ac:dyDescent="0.2">
      <c r="A16491" s="287" t="s">
        <v>16498</v>
      </c>
      <c r="B16491" s="287" t="s">
        <v>32062</v>
      </c>
      <c r="C16491" s="287" t="s">
        <v>53</v>
      </c>
      <c r="D16491" t="str">
        <f t="shared" si="257"/>
        <v>m</v>
      </c>
      <c r="E16491" s="288">
        <v>4.99</v>
      </c>
    </row>
    <row r="16492" spans="1:5" x14ac:dyDescent="0.2">
      <c r="A16492" s="287" t="s">
        <v>16499</v>
      </c>
      <c r="B16492" s="287" t="s">
        <v>32063</v>
      </c>
      <c r="C16492" s="287" t="s">
        <v>53</v>
      </c>
      <c r="D16492" t="str">
        <f t="shared" si="257"/>
        <v>m</v>
      </c>
      <c r="E16492" s="288">
        <v>6.32</v>
      </c>
    </row>
    <row r="16493" spans="1:5" x14ac:dyDescent="0.2">
      <c r="A16493" s="287" t="s">
        <v>16500</v>
      </c>
      <c r="B16493" s="287" t="s">
        <v>32063</v>
      </c>
      <c r="C16493" s="287" t="s">
        <v>53</v>
      </c>
      <c r="D16493" t="str">
        <f t="shared" si="257"/>
        <v>m</v>
      </c>
      <c r="E16493" s="288">
        <v>6.32</v>
      </c>
    </row>
    <row r="16494" spans="1:5" x14ac:dyDescent="0.2">
      <c r="A16494" s="287" t="s">
        <v>16501</v>
      </c>
      <c r="B16494" s="287" t="s">
        <v>32064</v>
      </c>
      <c r="C16494" s="287" t="s">
        <v>53</v>
      </c>
      <c r="D16494" t="str">
        <f t="shared" si="257"/>
        <v>m</v>
      </c>
      <c r="E16494" s="288">
        <v>9.67</v>
      </c>
    </row>
    <row r="16495" spans="1:5" x14ac:dyDescent="0.2">
      <c r="A16495" s="287" t="s">
        <v>16502</v>
      </c>
      <c r="B16495" s="287" t="s">
        <v>32064</v>
      </c>
      <c r="C16495" s="287" t="s">
        <v>53</v>
      </c>
      <c r="D16495" t="str">
        <f t="shared" si="257"/>
        <v>m</v>
      </c>
      <c r="E16495" s="288">
        <v>9.67</v>
      </c>
    </row>
    <row r="16496" spans="1:5" x14ac:dyDescent="0.2">
      <c r="A16496" s="287" t="s">
        <v>16503</v>
      </c>
      <c r="B16496" s="287" t="s">
        <v>32065</v>
      </c>
      <c r="C16496" s="287" t="s">
        <v>53</v>
      </c>
      <c r="D16496" t="str">
        <f t="shared" si="257"/>
        <v>m</v>
      </c>
      <c r="E16496" s="288">
        <v>14.28</v>
      </c>
    </row>
    <row r="16497" spans="1:5" x14ac:dyDescent="0.2">
      <c r="A16497" s="287" t="s">
        <v>16504</v>
      </c>
      <c r="B16497" s="287" t="s">
        <v>32065</v>
      </c>
      <c r="C16497" s="287" t="s">
        <v>53</v>
      </c>
      <c r="D16497" t="str">
        <f t="shared" si="257"/>
        <v>m</v>
      </c>
      <c r="E16497" s="288">
        <v>14.28</v>
      </c>
    </row>
    <row r="16498" spans="1:5" x14ac:dyDescent="0.2">
      <c r="A16498" s="287" t="s">
        <v>16505</v>
      </c>
      <c r="B16498" s="287" t="s">
        <v>32066</v>
      </c>
      <c r="C16498" s="287" t="s">
        <v>53</v>
      </c>
      <c r="D16498" t="str">
        <f t="shared" si="257"/>
        <v>m</v>
      </c>
      <c r="E16498" s="288">
        <v>27.11</v>
      </c>
    </row>
    <row r="16499" spans="1:5" x14ac:dyDescent="0.2">
      <c r="A16499" s="287" t="s">
        <v>16506</v>
      </c>
      <c r="B16499" s="287" t="s">
        <v>32066</v>
      </c>
      <c r="C16499" s="287" t="s">
        <v>53</v>
      </c>
      <c r="D16499" t="str">
        <f t="shared" si="257"/>
        <v>m</v>
      </c>
      <c r="E16499" s="288">
        <v>27.11</v>
      </c>
    </row>
    <row r="16500" spans="1:5" x14ac:dyDescent="0.2">
      <c r="A16500" s="287" t="s">
        <v>16507</v>
      </c>
      <c r="B16500" s="287" t="s">
        <v>32067</v>
      </c>
      <c r="C16500" s="287" t="s">
        <v>53</v>
      </c>
      <c r="D16500" t="str">
        <f t="shared" si="257"/>
        <v>m</v>
      </c>
      <c r="E16500" s="288">
        <v>45.36</v>
      </c>
    </row>
    <row r="16501" spans="1:5" x14ac:dyDescent="0.2">
      <c r="A16501" s="287" t="s">
        <v>16508</v>
      </c>
      <c r="B16501" s="287" t="s">
        <v>32067</v>
      </c>
      <c r="C16501" s="287" t="s">
        <v>53</v>
      </c>
      <c r="D16501" t="str">
        <f t="shared" si="257"/>
        <v>m</v>
      </c>
      <c r="E16501" s="288">
        <v>45.36</v>
      </c>
    </row>
    <row r="16502" spans="1:5" x14ac:dyDescent="0.2">
      <c r="A16502" s="287" t="s">
        <v>16509</v>
      </c>
      <c r="B16502" s="287" t="s">
        <v>32068</v>
      </c>
      <c r="C16502" s="287" t="s">
        <v>53</v>
      </c>
      <c r="D16502" t="str">
        <f t="shared" si="257"/>
        <v>m</v>
      </c>
      <c r="E16502" s="288">
        <v>6.3</v>
      </c>
    </row>
    <row r="16503" spans="1:5" x14ac:dyDescent="0.2">
      <c r="A16503" s="287" t="s">
        <v>16510</v>
      </c>
      <c r="B16503" s="287" t="s">
        <v>32068</v>
      </c>
      <c r="C16503" s="287" t="s">
        <v>53</v>
      </c>
      <c r="D16503" t="str">
        <f t="shared" si="257"/>
        <v>m</v>
      </c>
      <c r="E16503" s="288">
        <v>6.3</v>
      </c>
    </row>
    <row r="16504" spans="1:5" x14ac:dyDescent="0.2">
      <c r="A16504" s="287" t="s">
        <v>16511</v>
      </c>
      <c r="B16504" s="287" t="s">
        <v>32069</v>
      </c>
      <c r="C16504" s="287" t="s">
        <v>53</v>
      </c>
      <c r="D16504" t="str">
        <f t="shared" si="257"/>
        <v>m</v>
      </c>
      <c r="E16504" s="288">
        <v>9.07</v>
      </c>
    </row>
    <row r="16505" spans="1:5" x14ac:dyDescent="0.2">
      <c r="A16505" s="287" t="s">
        <v>16512</v>
      </c>
      <c r="B16505" s="287" t="s">
        <v>32069</v>
      </c>
      <c r="C16505" s="287" t="s">
        <v>53</v>
      </c>
      <c r="D16505" t="str">
        <f t="shared" si="257"/>
        <v>m</v>
      </c>
      <c r="E16505" s="288">
        <v>9.07</v>
      </c>
    </row>
    <row r="16506" spans="1:5" x14ac:dyDescent="0.2">
      <c r="A16506" s="287" t="s">
        <v>16513</v>
      </c>
      <c r="B16506" s="287" t="s">
        <v>32070</v>
      </c>
      <c r="C16506" s="287" t="s">
        <v>53</v>
      </c>
      <c r="D16506" t="str">
        <f t="shared" si="257"/>
        <v>m</v>
      </c>
      <c r="E16506" s="288">
        <v>8.42</v>
      </c>
    </row>
    <row r="16507" spans="1:5" x14ac:dyDescent="0.2">
      <c r="A16507" s="287" t="s">
        <v>16514</v>
      </c>
      <c r="B16507" s="287" t="s">
        <v>32070</v>
      </c>
      <c r="C16507" s="287" t="s">
        <v>53</v>
      </c>
      <c r="D16507" t="str">
        <f t="shared" si="257"/>
        <v>m</v>
      </c>
      <c r="E16507" s="288">
        <v>8.42</v>
      </c>
    </row>
    <row r="16508" spans="1:5" x14ac:dyDescent="0.2">
      <c r="A16508" s="287" t="s">
        <v>16515</v>
      </c>
      <c r="B16508" s="287" t="s">
        <v>32071</v>
      </c>
      <c r="C16508" s="287" t="s">
        <v>53</v>
      </c>
      <c r="D16508" t="str">
        <f t="shared" si="257"/>
        <v>m</v>
      </c>
      <c r="E16508" s="288">
        <v>10.69</v>
      </c>
    </row>
    <row r="16509" spans="1:5" x14ac:dyDescent="0.2">
      <c r="A16509" s="287" t="s">
        <v>16516</v>
      </c>
      <c r="B16509" s="287" t="s">
        <v>32071</v>
      </c>
      <c r="C16509" s="287" t="s">
        <v>53</v>
      </c>
      <c r="D16509" t="str">
        <f t="shared" si="257"/>
        <v>m</v>
      </c>
      <c r="E16509" s="288">
        <v>10.69</v>
      </c>
    </row>
    <row r="16510" spans="1:5" x14ac:dyDescent="0.2">
      <c r="A16510" s="287" t="s">
        <v>16517</v>
      </c>
      <c r="B16510" s="287" t="s">
        <v>32072</v>
      </c>
      <c r="C16510" s="287" t="s">
        <v>53</v>
      </c>
      <c r="D16510" t="str">
        <f t="shared" si="257"/>
        <v>m</v>
      </c>
      <c r="E16510" s="288">
        <v>20.94</v>
      </c>
    </row>
    <row r="16511" spans="1:5" x14ac:dyDescent="0.2">
      <c r="A16511" s="287" t="s">
        <v>16518</v>
      </c>
      <c r="B16511" s="287" t="s">
        <v>32072</v>
      </c>
      <c r="C16511" s="287" t="s">
        <v>53</v>
      </c>
      <c r="D16511" t="str">
        <f t="shared" si="257"/>
        <v>m</v>
      </c>
      <c r="E16511" s="288">
        <v>20.94</v>
      </c>
    </row>
    <row r="16512" spans="1:5" x14ac:dyDescent="0.2">
      <c r="A16512" s="287" t="s">
        <v>16519</v>
      </c>
      <c r="B16512" s="287" t="s">
        <v>32073</v>
      </c>
      <c r="C16512" s="287" t="s">
        <v>53</v>
      </c>
      <c r="D16512" t="str">
        <f t="shared" si="257"/>
        <v>m</v>
      </c>
      <c r="E16512" s="288">
        <v>22.38</v>
      </c>
    </row>
    <row r="16513" spans="1:5" x14ac:dyDescent="0.2">
      <c r="A16513" s="287" t="s">
        <v>16520</v>
      </c>
      <c r="B16513" s="287" t="s">
        <v>32073</v>
      </c>
      <c r="C16513" s="287" t="s">
        <v>53</v>
      </c>
      <c r="D16513" t="str">
        <f t="shared" si="257"/>
        <v>m</v>
      </c>
      <c r="E16513" s="288">
        <v>22.38</v>
      </c>
    </row>
    <row r="16514" spans="1:5" x14ac:dyDescent="0.2">
      <c r="A16514" s="287" t="s">
        <v>16521</v>
      </c>
      <c r="B16514" s="287" t="s">
        <v>32074</v>
      </c>
      <c r="C16514" s="287" t="s">
        <v>53</v>
      </c>
      <c r="D16514" t="str">
        <f t="shared" ref="D16514:D16577" si="258">LOWER(C16514)</f>
        <v>m</v>
      </c>
      <c r="E16514" s="288">
        <v>130.27000000000001</v>
      </c>
    </row>
    <row r="16515" spans="1:5" x14ac:dyDescent="0.2">
      <c r="A16515" s="287" t="s">
        <v>16522</v>
      </c>
      <c r="B16515" s="287" t="s">
        <v>32074</v>
      </c>
      <c r="C16515" s="287" t="s">
        <v>53</v>
      </c>
      <c r="D16515" t="str">
        <f t="shared" si="258"/>
        <v>m</v>
      </c>
      <c r="E16515" s="288">
        <v>130.27000000000001</v>
      </c>
    </row>
    <row r="16516" spans="1:5" x14ac:dyDescent="0.2">
      <c r="A16516" s="287" t="s">
        <v>16523</v>
      </c>
      <c r="B16516" s="287" t="s">
        <v>32075</v>
      </c>
      <c r="C16516" s="287" t="s">
        <v>53</v>
      </c>
      <c r="D16516" t="str">
        <f t="shared" si="258"/>
        <v>m</v>
      </c>
      <c r="E16516" s="288">
        <v>147.31</v>
      </c>
    </row>
    <row r="16517" spans="1:5" x14ac:dyDescent="0.2">
      <c r="A16517" s="287" t="s">
        <v>16524</v>
      </c>
      <c r="B16517" s="287" t="s">
        <v>32075</v>
      </c>
      <c r="C16517" s="287" t="s">
        <v>53</v>
      </c>
      <c r="D16517" t="str">
        <f t="shared" si="258"/>
        <v>m</v>
      </c>
      <c r="E16517" s="288">
        <v>147.31</v>
      </c>
    </row>
    <row r="16518" spans="1:5" x14ac:dyDescent="0.2">
      <c r="A16518" s="287" t="s">
        <v>16525</v>
      </c>
      <c r="B16518" s="287" t="s">
        <v>32076</v>
      </c>
      <c r="C16518" s="287" t="s">
        <v>53</v>
      </c>
      <c r="D16518" t="str">
        <f t="shared" si="258"/>
        <v>m</v>
      </c>
      <c r="E16518" s="288">
        <v>230.57</v>
      </c>
    </row>
    <row r="16519" spans="1:5" x14ac:dyDescent="0.2">
      <c r="A16519" s="287" t="s">
        <v>16526</v>
      </c>
      <c r="B16519" s="287" t="s">
        <v>32076</v>
      </c>
      <c r="C16519" s="287" t="s">
        <v>53</v>
      </c>
      <c r="D16519" t="str">
        <f t="shared" si="258"/>
        <v>m</v>
      </c>
      <c r="E16519" s="288">
        <v>230.57</v>
      </c>
    </row>
    <row r="16520" spans="1:5" x14ac:dyDescent="0.2">
      <c r="A16520" s="287" t="s">
        <v>16527</v>
      </c>
      <c r="B16520" s="287" t="s">
        <v>32077</v>
      </c>
      <c r="C16520" s="287" t="s">
        <v>53</v>
      </c>
      <c r="D16520" t="str">
        <f t="shared" si="258"/>
        <v>m</v>
      </c>
      <c r="E16520" s="288">
        <v>4.3600000000000003</v>
      </c>
    </row>
    <row r="16521" spans="1:5" x14ac:dyDescent="0.2">
      <c r="A16521" s="287" t="s">
        <v>16528</v>
      </c>
      <c r="B16521" s="287" t="s">
        <v>32077</v>
      </c>
      <c r="C16521" s="287" t="s">
        <v>53</v>
      </c>
      <c r="D16521" t="str">
        <f t="shared" si="258"/>
        <v>m</v>
      </c>
      <c r="E16521" s="288">
        <v>4.3600000000000003</v>
      </c>
    </row>
    <row r="16522" spans="1:5" x14ac:dyDescent="0.2">
      <c r="A16522" s="287" t="s">
        <v>16529</v>
      </c>
      <c r="B16522" s="287" t="s">
        <v>32078</v>
      </c>
      <c r="C16522" s="287" t="s">
        <v>53</v>
      </c>
      <c r="D16522" t="str">
        <f t="shared" si="258"/>
        <v>m</v>
      </c>
      <c r="E16522" s="288">
        <v>7.08</v>
      </c>
    </row>
    <row r="16523" spans="1:5" x14ac:dyDescent="0.2">
      <c r="A16523" s="287" t="s">
        <v>16530</v>
      </c>
      <c r="B16523" s="287" t="s">
        <v>32078</v>
      </c>
      <c r="C16523" s="287" t="s">
        <v>53</v>
      </c>
      <c r="D16523" t="str">
        <f t="shared" si="258"/>
        <v>m</v>
      </c>
      <c r="E16523" s="288">
        <v>7.08</v>
      </c>
    </row>
    <row r="16524" spans="1:5" x14ac:dyDescent="0.2">
      <c r="A16524" s="287" t="s">
        <v>16531</v>
      </c>
      <c r="B16524" s="287" t="s">
        <v>32079</v>
      </c>
      <c r="C16524" s="287" t="s">
        <v>53</v>
      </c>
      <c r="D16524" t="str">
        <f t="shared" si="258"/>
        <v>m</v>
      </c>
      <c r="E16524" s="288">
        <v>10.61</v>
      </c>
    </row>
    <row r="16525" spans="1:5" x14ac:dyDescent="0.2">
      <c r="A16525" s="287" t="s">
        <v>16532</v>
      </c>
      <c r="B16525" s="287" t="s">
        <v>32079</v>
      </c>
      <c r="C16525" s="287" t="s">
        <v>53</v>
      </c>
      <c r="D16525" t="str">
        <f t="shared" si="258"/>
        <v>m</v>
      </c>
      <c r="E16525" s="288">
        <v>10.61</v>
      </c>
    </row>
    <row r="16526" spans="1:5" x14ac:dyDescent="0.2">
      <c r="A16526" s="287" t="s">
        <v>16533</v>
      </c>
      <c r="B16526" s="287" t="s">
        <v>32080</v>
      </c>
      <c r="C16526" s="287" t="s">
        <v>53</v>
      </c>
      <c r="D16526" t="str">
        <f t="shared" si="258"/>
        <v>m</v>
      </c>
      <c r="E16526" s="288">
        <v>12.73</v>
      </c>
    </row>
    <row r="16527" spans="1:5" x14ac:dyDescent="0.2">
      <c r="A16527" s="287" t="s">
        <v>16534</v>
      </c>
      <c r="B16527" s="287" t="s">
        <v>32080</v>
      </c>
      <c r="C16527" s="287" t="s">
        <v>53</v>
      </c>
      <c r="D16527" t="str">
        <f t="shared" si="258"/>
        <v>m</v>
      </c>
      <c r="E16527" s="288">
        <v>12.73</v>
      </c>
    </row>
    <row r="16528" spans="1:5" x14ac:dyDescent="0.2">
      <c r="A16528" s="287" t="s">
        <v>16535</v>
      </c>
      <c r="B16528" s="287" t="s">
        <v>32081</v>
      </c>
      <c r="C16528" s="287" t="s">
        <v>53</v>
      </c>
      <c r="D16528" t="str">
        <f t="shared" si="258"/>
        <v>m</v>
      </c>
      <c r="E16528" s="288">
        <v>17.93</v>
      </c>
    </row>
    <row r="16529" spans="1:5" x14ac:dyDescent="0.2">
      <c r="A16529" s="287" t="s">
        <v>16536</v>
      </c>
      <c r="B16529" s="287" t="s">
        <v>32081</v>
      </c>
      <c r="C16529" s="287" t="s">
        <v>53</v>
      </c>
      <c r="D16529" t="str">
        <f t="shared" si="258"/>
        <v>m</v>
      </c>
      <c r="E16529" s="288">
        <v>17.93</v>
      </c>
    </row>
    <row r="16530" spans="1:5" x14ac:dyDescent="0.2">
      <c r="A16530" s="287" t="s">
        <v>16537</v>
      </c>
      <c r="B16530" s="287" t="s">
        <v>32082</v>
      </c>
      <c r="C16530" s="287" t="s">
        <v>53</v>
      </c>
      <c r="D16530" t="str">
        <f t="shared" si="258"/>
        <v>m</v>
      </c>
      <c r="E16530" s="288">
        <v>31.86</v>
      </c>
    </row>
    <row r="16531" spans="1:5" x14ac:dyDescent="0.2">
      <c r="A16531" s="287" t="s">
        <v>16538</v>
      </c>
      <c r="B16531" s="287" t="s">
        <v>32082</v>
      </c>
      <c r="C16531" s="287" t="s">
        <v>53</v>
      </c>
      <c r="D16531" t="str">
        <f t="shared" si="258"/>
        <v>m</v>
      </c>
      <c r="E16531" s="288">
        <v>31.86</v>
      </c>
    </row>
    <row r="16532" spans="1:5" x14ac:dyDescent="0.2">
      <c r="A16532" s="287" t="s">
        <v>16539</v>
      </c>
      <c r="B16532" s="287" t="s">
        <v>32083</v>
      </c>
      <c r="C16532" s="287" t="s">
        <v>53</v>
      </c>
      <c r="D16532" t="str">
        <f t="shared" si="258"/>
        <v>m</v>
      </c>
      <c r="E16532" s="288">
        <v>2.14</v>
      </c>
    </row>
    <row r="16533" spans="1:5" x14ac:dyDescent="0.2">
      <c r="A16533" s="287" t="s">
        <v>16540</v>
      </c>
      <c r="B16533" s="287" t="s">
        <v>32083</v>
      </c>
      <c r="C16533" s="287" t="s">
        <v>53</v>
      </c>
      <c r="D16533" t="str">
        <f t="shared" si="258"/>
        <v>m</v>
      </c>
      <c r="E16533" s="288">
        <v>2.14</v>
      </c>
    </row>
    <row r="16534" spans="1:5" x14ac:dyDescent="0.2">
      <c r="A16534" s="287" t="s">
        <v>16541</v>
      </c>
      <c r="B16534" s="287" t="s">
        <v>32084</v>
      </c>
      <c r="C16534" s="287" t="s">
        <v>53</v>
      </c>
      <c r="D16534" t="str">
        <f t="shared" si="258"/>
        <v>m</v>
      </c>
      <c r="E16534" s="288">
        <v>3.52</v>
      </c>
    </row>
    <row r="16535" spans="1:5" x14ac:dyDescent="0.2">
      <c r="A16535" s="287" t="s">
        <v>16542</v>
      </c>
      <c r="B16535" s="287" t="s">
        <v>32084</v>
      </c>
      <c r="C16535" s="287" t="s">
        <v>53</v>
      </c>
      <c r="D16535" t="str">
        <f t="shared" si="258"/>
        <v>m</v>
      </c>
      <c r="E16535" s="288">
        <v>3.52</v>
      </c>
    </row>
    <row r="16536" spans="1:5" x14ac:dyDescent="0.2">
      <c r="A16536" s="287" t="s">
        <v>16543</v>
      </c>
      <c r="B16536" s="287" t="s">
        <v>32085</v>
      </c>
      <c r="C16536" s="287" t="s">
        <v>53</v>
      </c>
      <c r="D16536" t="str">
        <f t="shared" si="258"/>
        <v>m</v>
      </c>
      <c r="E16536" s="288">
        <v>6.19</v>
      </c>
    </row>
    <row r="16537" spans="1:5" x14ac:dyDescent="0.2">
      <c r="A16537" s="287" t="s">
        <v>16544</v>
      </c>
      <c r="B16537" s="287" t="s">
        <v>32085</v>
      </c>
      <c r="C16537" s="287" t="s">
        <v>53</v>
      </c>
      <c r="D16537" t="str">
        <f t="shared" si="258"/>
        <v>m</v>
      </c>
      <c r="E16537" s="288">
        <v>6.19</v>
      </c>
    </row>
    <row r="16538" spans="1:5" x14ac:dyDescent="0.2">
      <c r="A16538" s="287" t="s">
        <v>16545</v>
      </c>
      <c r="B16538" s="287" t="s">
        <v>32086</v>
      </c>
      <c r="C16538" s="287" t="s">
        <v>53</v>
      </c>
      <c r="D16538" t="str">
        <f t="shared" si="258"/>
        <v>m</v>
      </c>
      <c r="E16538" s="288">
        <v>12.29</v>
      </c>
    </row>
    <row r="16539" spans="1:5" x14ac:dyDescent="0.2">
      <c r="A16539" s="287" t="s">
        <v>16546</v>
      </c>
      <c r="B16539" s="287" t="s">
        <v>32086</v>
      </c>
      <c r="C16539" s="287" t="s">
        <v>53</v>
      </c>
      <c r="D16539" t="str">
        <f t="shared" si="258"/>
        <v>m</v>
      </c>
      <c r="E16539" s="288">
        <v>12.29</v>
      </c>
    </row>
    <row r="16540" spans="1:5" x14ac:dyDescent="0.2">
      <c r="A16540" s="287" t="s">
        <v>16547</v>
      </c>
      <c r="B16540" s="287" t="s">
        <v>32087</v>
      </c>
      <c r="C16540" s="287" t="s">
        <v>53</v>
      </c>
      <c r="D16540" t="str">
        <f t="shared" si="258"/>
        <v>m</v>
      </c>
      <c r="E16540" s="288">
        <v>17.21</v>
      </c>
    </row>
    <row r="16541" spans="1:5" x14ac:dyDescent="0.2">
      <c r="A16541" s="287" t="s">
        <v>16548</v>
      </c>
      <c r="B16541" s="287" t="s">
        <v>32087</v>
      </c>
      <c r="C16541" s="287" t="s">
        <v>53</v>
      </c>
      <c r="D16541" t="str">
        <f t="shared" si="258"/>
        <v>m</v>
      </c>
      <c r="E16541" s="288">
        <v>17.21</v>
      </c>
    </row>
    <row r="16542" spans="1:5" x14ac:dyDescent="0.2">
      <c r="A16542" s="287" t="s">
        <v>16549</v>
      </c>
      <c r="B16542" s="287" t="s">
        <v>32088</v>
      </c>
      <c r="C16542" s="287" t="s">
        <v>53</v>
      </c>
      <c r="D16542" t="str">
        <f t="shared" si="258"/>
        <v>m</v>
      </c>
      <c r="E16542" s="288">
        <v>31.23</v>
      </c>
    </row>
    <row r="16543" spans="1:5" x14ac:dyDescent="0.2">
      <c r="A16543" s="287" t="s">
        <v>16550</v>
      </c>
      <c r="B16543" s="287" t="s">
        <v>32088</v>
      </c>
      <c r="C16543" s="287" t="s">
        <v>53</v>
      </c>
      <c r="D16543" t="str">
        <f t="shared" si="258"/>
        <v>m</v>
      </c>
      <c r="E16543" s="288">
        <v>31.23</v>
      </c>
    </row>
    <row r="16544" spans="1:5" x14ac:dyDescent="0.2">
      <c r="A16544" s="287" t="s">
        <v>16551</v>
      </c>
      <c r="B16544" s="287" t="s">
        <v>32089</v>
      </c>
      <c r="C16544" s="287" t="s">
        <v>53</v>
      </c>
      <c r="D16544" t="str">
        <f t="shared" si="258"/>
        <v>m</v>
      </c>
      <c r="E16544" s="288">
        <v>4.01</v>
      </c>
    </row>
    <row r="16545" spans="1:5" x14ac:dyDescent="0.2">
      <c r="A16545" s="287" t="s">
        <v>16552</v>
      </c>
      <c r="B16545" s="287" t="s">
        <v>32089</v>
      </c>
      <c r="C16545" s="287" t="s">
        <v>53</v>
      </c>
      <c r="D16545" t="str">
        <f t="shared" si="258"/>
        <v>m</v>
      </c>
      <c r="E16545" s="288">
        <v>4.01</v>
      </c>
    </row>
    <row r="16546" spans="1:5" x14ac:dyDescent="0.2">
      <c r="A16546" s="287" t="s">
        <v>16553</v>
      </c>
      <c r="B16546" s="287" t="s">
        <v>32090</v>
      </c>
      <c r="C16546" s="287" t="s">
        <v>53</v>
      </c>
      <c r="D16546" t="str">
        <f t="shared" si="258"/>
        <v>m</v>
      </c>
      <c r="E16546" s="288">
        <v>6.68</v>
      </c>
    </row>
    <row r="16547" spans="1:5" x14ac:dyDescent="0.2">
      <c r="A16547" s="287" t="s">
        <v>16554</v>
      </c>
      <c r="B16547" s="287" t="s">
        <v>32090</v>
      </c>
      <c r="C16547" s="287" t="s">
        <v>53</v>
      </c>
      <c r="D16547" t="str">
        <f t="shared" si="258"/>
        <v>m</v>
      </c>
      <c r="E16547" s="288">
        <v>6.68</v>
      </c>
    </row>
    <row r="16548" spans="1:5" x14ac:dyDescent="0.2">
      <c r="A16548" s="287" t="s">
        <v>16555</v>
      </c>
      <c r="B16548" s="287" t="s">
        <v>32091</v>
      </c>
      <c r="C16548" s="287" t="s">
        <v>53</v>
      </c>
      <c r="D16548" t="str">
        <f t="shared" si="258"/>
        <v>m</v>
      </c>
      <c r="E16548" s="288">
        <v>1.1299999999999999</v>
      </c>
    </row>
    <row r="16549" spans="1:5" x14ac:dyDescent="0.2">
      <c r="A16549" s="287" t="s">
        <v>16556</v>
      </c>
      <c r="B16549" s="287" t="s">
        <v>32091</v>
      </c>
      <c r="C16549" s="287" t="s">
        <v>53</v>
      </c>
      <c r="D16549" t="str">
        <f t="shared" si="258"/>
        <v>m</v>
      </c>
      <c r="E16549" s="288">
        <v>1.1299999999999999</v>
      </c>
    </row>
    <row r="16550" spans="1:5" x14ac:dyDescent="0.2">
      <c r="A16550" s="287" t="s">
        <v>16557</v>
      </c>
      <c r="B16550" s="287" t="s">
        <v>32092</v>
      </c>
      <c r="C16550" s="287" t="s">
        <v>53</v>
      </c>
      <c r="D16550" t="str">
        <f t="shared" si="258"/>
        <v>m</v>
      </c>
      <c r="E16550" s="288">
        <v>1.86</v>
      </c>
    </row>
    <row r="16551" spans="1:5" x14ac:dyDescent="0.2">
      <c r="A16551" s="287" t="s">
        <v>16558</v>
      </c>
      <c r="B16551" s="287" t="s">
        <v>32092</v>
      </c>
      <c r="C16551" s="287" t="s">
        <v>53</v>
      </c>
      <c r="D16551" t="str">
        <f t="shared" si="258"/>
        <v>m</v>
      </c>
      <c r="E16551" s="288">
        <v>1.86</v>
      </c>
    </row>
    <row r="16552" spans="1:5" x14ac:dyDescent="0.2">
      <c r="A16552" s="287" t="s">
        <v>16559</v>
      </c>
      <c r="B16552" s="287" t="s">
        <v>32093</v>
      </c>
      <c r="C16552" s="287" t="s">
        <v>53</v>
      </c>
      <c r="D16552" t="str">
        <f t="shared" si="258"/>
        <v>m</v>
      </c>
      <c r="E16552" s="288">
        <v>4.5999999999999996</v>
      </c>
    </row>
    <row r="16553" spans="1:5" x14ac:dyDescent="0.2">
      <c r="A16553" s="287" t="s">
        <v>16560</v>
      </c>
      <c r="B16553" s="287" t="s">
        <v>32093</v>
      </c>
      <c r="C16553" s="287" t="s">
        <v>53</v>
      </c>
      <c r="D16553" t="str">
        <f t="shared" si="258"/>
        <v>m</v>
      </c>
      <c r="E16553" s="288">
        <v>4.5999999999999996</v>
      </c>
    </row>
    <row r="16554" spans="1:5" x14ac:dyDescent="0.2">
      <c r="A16554" s="287" t="s">
        <v>16561</v>
      </c>
      <c r="B16554" s="287" t="s">
        <v>32094</v>
      </c>
      <c r="C16554" s="287" t="s">
        <v>53</v>
      </c>
      <c r="D16554" t="str">
        <f t="shared" si="258"/>
        <v>m</v>
      </c>
      <c r="E16554" s="288">
        <v>7.99</v>
      </c>
    </row>
    <row r="16555" spans="1:5" x14ac:dyDescent="0.2">
      <c r="A16555" s="287" t="s">
        <v>16562</v>
      </c>
      <c r="B16555" s="287" t="s">
        <v>32094</v>
      </c>
      <c r="C16555" s="287" t="s">
        <v>53</v>
      </c>
      <c r="D16555" t="str">
        <f t="shared" si="258"/>
        <v>m</v>
      </c>
      <c r="E16555" s="288">
        <v>7.99</v>
      </c>
    </row>
    <row r="16556" spans="1:5" x14ac:dyDescent="0.2">
      <c r="A16556" s="287" t="s">
        <v>16563</v>
      </c>
      <c r="B16556" s="287" t="s">
        <v>32095</v>
      </c>
      <c r="C16556" s="287" t="s">
        <v>53</v>
      </c>
      <c r="D16556" t="str">
        <f t="shared" si="258"/>
        <v>m</v>
      </c>
      <c r="E16556" s="288">
        <v>8.74</v>
      </c>
    </row>
    <row r="16557" spans="1:5" x14ac:dyDescent="0.2">
      <c r="A16557" s="287" t="s">
        <v>16564</v>
      </c>
      <c r="B16557" s="287" t="s">
        <v>32095</v>
      </c>
      <c r="C16557" s="287" t="s">
        <v>53</v>
      </c>
      <c r="D16557" t="str">
        <f t="shared" si="258"/>
        <v>m</v>
      </c>
      <c r="E16557" s="288">
        <v>8.74</v>
      </c>
    </row>
    <row r="16558" spans="1:5" x14ac:dyDescent="0.2">
      <c r="A16558" s="287" t="s">
        <v>16565</v>
      </c>
      <c r="B16558" s="287" t="s">
        <v>32096</v>
      </c>
      <c r="C16558" s="287" t="s">
        <v>53</v>
      </c>
      <c r="D16558" t="str">
        <f t="shared" si="258"/>
        <v>m</v>
      </c>
      <c r="E16558" s="288">
        <v>17.63</v>
      </c>
    </row>
    <row r="16559" spans="1:5" x14ac:dyDescent="0.2">
      <c r="A16559" s="287" t="s">
        <v>16566</v>
      </c>
      <c r="B16559" s="287" t="s">
        <v>32096</v>
      </c>
      <c r="C16559" s="287" t="s">
        <v>53</v>
      </c>
      <c r="D16559" t="str">
        <f t="shared" si="258"/>
        <v>m</v>
      </c>
      <c r="E16559" s="288">
        <v>17.63</v>
      </c>
    </row>
    <row r="16560" spans="1:5" x14ac:dyDescent="0.2">
      <c r="A16560" s="287" t="s">
        <v>16567</v>
      </c>
      <c r="B16560" s="287" t="s">
        <v>32097</v>
      </c>
      <c r="C16560" s="287" t="s">
        <v>53</v>
      </c>
      <c r="D16560" t="str">
        <f t="shared" si="258"/>
        <v>m</v>
      </c>
      <c r="E16560" s="288">
        <v>27.66</v>
      </c>
    </row>
    <row r="16561" spans="1:5" x14ac:dyDescent="0.2">
      <c r="A16561" s="287" t="s">
        <v>16568</v>
      </c>
      <c r="B16561" s="287" t="s">
        <v>32097</v>
      </c>
      <c r="C16561" s="287" t="s">
        <v>53</v>
      </c>
      <c r="D16561" t="str">
        <f t="shared" si="258"/>
        <v>m</v>
      </c>
      <c r="E16561" s="288">
        <v>27.66</v>
      </c>
    </row>
    <row r="16562" spans="1:5" x14ac:dyDescent="0.2">
      <c r="A16562" s="287" t="s">
        <v>16569</v>
      </c>
      <c r="B16562" s="287" t="s">
        <v>32098</v>
      </c>
      <c r="C16562" s="287" t="s">
        <v>53</v>
      </c>
      <c r="D16562" t="str">
        <f t="shared" si="258"/>
        <v>m</v>
      </c>
      <c r="E16562" s="288">
        <v>39.78</v>
      </c>
    </row>
    <row r="16563" spans="1:5" x14ac:dyDescent="0.2">
      <c r="A16563" s="287" t="s">
        <v>16570</v>
      </c>
      <c r="B16563" s="287" t="s">
        <v>32098</v>
      </c>
      <c r="C16563" s="287" t="s">
        <v>53</v>
      </c>
      <c r="D16563" t="str">
        <f t="shared" si="258"/>
        <v>m</v>
      </c>
      <c r="E16563" s="288">
        <v>39.78</v>
      </c>
    </row>
    <row r="16564" spans="1:5" x14ac:dyDescent="0.2">
      <c r="A16564" s="287" t="s">
        <v>16571</v>
      </c>
      <c r="B16564" s="287" t="s">
        <v>32099</v>
      </c>
      <c r="C16564" s="287" t="s">
        <v>53</v>
      </c>
      <c r="D16564" t="str">
        <f t="shared" si="258"/>
        <v>m</v>
      </c>
      <c r="E16564" s="288">
        <v>51.17</v>
      </c>
    </row>
    <row r="16565" spans="1:5" x14ac:dyDescent="0.2">
      <c r="A16565" s="287" t="s">
        <v>16572</v>
      </c>
      <c r="B16565" s="287" t="s">
        <v>32099</v>
      </c>
      <c r="C16565" s="287" t="s">
        <v>53</v>
      </c>
      <c r="D16565" t="str">
        <f t="shared" si="258"/>
        <v>m</v>
      </c>
      <c r="E16565" s="288">
        <v>51.17</v>
      </c>
    </row>
    <row r="16566" spans="1:5" x14ac:dyDescent="0.2">
      <c r="A16566" s="287" t="s">
        <v>16573</v>
      </c>
      <c r="B16566" s="287" t="s">
        <v>32100</v>
      </c>
      <c r="C16566" s="287" t="s">
        <v>53</v>
      </c>
      <c r="D16566" t="str">
        <f t="shared" si="258"/>
        <v>m</v>
      </c>
      <c r="E16566" s="288">
        <v>5.14</v>
      </c>
    </row>
    <row r="16567" spans="1:5" x14ac:dyDescent="0.2">
      <c r="A16567" s="287" t="s">
        <v>16574</v>
      </c>
      <c r="B16567" s="287" t="s">
        <v>32100</v>
      </c>
      <c r="C16567" s="287" t="s">
        <v>53</v>
      </c>
      <c r="D16567" t="str">
        <f t="shared" si="258"/>
        <v>m</v>
      </c>
      <c r="E16567" s="288">
        <v>5.14</v>
      </c>
    </row>
    <row r="16568" spans="1:5" x14ac:dyDescent="0.2">
      <c r="A16568" s="287" t="s">
        <v>16575</v>
      </c>
      <c r="B16568" s="287" t="s">
        <v>32101</v>
      </c>
      <c r="C16568" s="287" t="s">
        <v>53</v>
      </c>
      <c r="D16568" t="str">
        <f t="shared" si="258"/>
        <v>m</v>
      </c>
      <c r="E16568" s="288">
        <v>7.32</v>
      </c>
    </row>
    <row r="16569" spans="1:5" x14ac:dyDescent="0.2">
      <c r="A16569" s="287" t="s">
        <v>16576</v>
      </c>
      <c r="B16569" s="287" t="s">
        <v>32101</v>
      </c>
      <c r="C16569" s="287" t="s">
        <v>53</v>
      </c>
      <c r="D16569" t="str">
        <f t="shared" si="258"/>
        <v>m</v>
      </c>
      <c r="E16569" s="288">
        <v>7.32</v>
      </c>
    </row>
    <row r="16570" spans="1:5" x14ac:dyDescent="0.2">
      <c r="A16570" s="287" t="s">
        <v>16577</v>
      </c>
      <c r="B16570" s="287" t="s">
        <v>32102</v>
      </c>
      <c r="C16570" s="287" t="s">
        <v>53</v>
      </c>
      <c r="D16570" t="str">
        <f t="shared" si="258"/>
        <v>m</v>
      </c>
      <c r="E16570" s="288">
        <v>10.67</v>
      </c>
    </row>
    <row r="16571" spans="1:5" x14ac:dyDescent="0.2">
      <c r="A16571" s="287" t="s">
        <v>16578</v>
      </c>
      <c r="B16571" s="287" t="s">
        <v>32102</v>
      </c>
      <c r="C16571" s="287" t="s">
        <v>53</v>
      </c>
      <c r="D16571" t="str">
        <f t="shared" si="258"/>
        <v>m</v>
      </c>
      <c r="E16571" s="288">
        <v>10.67</v>
      </c>
    </row>
    <row r="16572" spans="1:5" x14ac:dyDescent="0.2">
      <c r="A16572" s="287" t="s">
        <v>16579</v>
      </c>
      <c r="B16572" s="287" t="s">
        <v>32103</v>
      </c>
      <c r="C16572" s="287" t="s">
        <v>53</v>
      </c>
      <c r="D16572" t="str">
        <f t="shared" si="258"/>
        <v>m</v>
      </c>
      <c r="E16572" s="288">
        <v>15.8</v>
      </c>
    </row>
    <row r="16573" spans="1:5" x14ac:dyDescent="0.2">
      <c r="A16573" s="287" t="s">
        <v>16580</v>
      </c>
      <c r="B16573" s="287" t="s">
        <v>32103</v>
      </c>
      <c r="C16573" s="287" t="s">
        <v>53</v>
      </c>
      <c r="D16573" t="str">
        <f t="shared" si="258"/>
        <v>m</v>
      </c>
      <c r="E16573" s="288">
        <v>15.8</v>
      </c>
    </row>
    <row r="16574" spans="1:5" x14ac:dyDescent="0.2">
      <c r="A16574" s="287" t="s">
        <v>16581</v>
      </c>
      <c r="B16574" s="287" t="s">
        <v>32104</v>
      </c>
      <c r="C16574" s="287" t="s">
        <v>53</v>
      </c>
      <c r="D16574" t="str">
        <f t="shared" si="258"/>
        <v>m</v>
      </c>
      <c r="E16574" s="288">
        <v>49.9</v>
      </c>
    </row>
    <row r="16575" spans="1:5" x14ac:dyDescent="0.2">
      <c r="A16575" s="287" t="s">
        <v>16582</v>
      </c>
      <c r="B16575" s="287" t="s">
        <v>32104</v>
      </c>
      <c r="C16575" s="287" t="s">
        <v>53</v>
      </c>
      <c r="D16575" t="str">
        <f t="shared" si="258"/>
        <v>m</v>
      </c>
      <c r="E16575" s="288">
        <v>49.9</v>
      </c>
    </row>
    <row r="16576" spans="1:5" x14ac:dyDescent="0.2">
      <c r="A16576" s="287" t="s">
        <v>16583</v>
      </c>
      <c r="B16576" s="287" t="s">
        <v>32105</v>
      </c>
      <c r="C16576" s="287" t="s">
        <v>53</v>
      </c>
      <c r="D16576" t="str">
        <f t="shared" si="258"/>
        <v>m</v>
      </c>
      <c r="E16576" s="288">
        <v>0.64</v>
      </c>
    </row>
    <row r="16577" spans="1:5" x14ac:dyDescent="0.2">
      <c r="A16577" s="287" t="s">
        <v>16584</v>
      </c>
      <c r="B16577" s="287" t="s">
        <v>32105</v>
      </c>
      <c r="C16577" s="287" t="s">
        <v>53</v>
      </c>
      <c r="D16577" t="str">
        <f t="shared" si="258"/>
        <v>m</v>
      </c>
      <c r="E16577" s="288">
        <v>0.64</v>
      </c>
    </row>
    <row r="16578" spans="1:5" x14ac:dyDescent="0.2">
      <c r="A16578" s="287" t="s">
        <v>16585</v>
      </c>
      <c r="B16578" s="287" t="s">
        <v>32106</v>
      </c>
      <c r="C16578" s="287" t="s">
        <v>53</v>
      </c>
      <c r="D16578" t="str">
        <f t="shared" ref="D16578:D16641" si="259">LOWER(C16578)</f>
        <v>m</v>
      </c>
      <c r="E16578" s="288">
        <v>0.91</v>
      </c>
    </row>
    <row r="16579" spans="1:5" x14ac:dyDescent="0.2">
      <c r="A16579" s="287" t="s">
        <v>16586</v>
      </c>
      <c r="B16579" s="287" t="s">
        <v>32106</v>
      </c>
      <c r="C16579" s="287" t="s">
        <v>53</v>
      </c>
      <c r="D16579" t="str">
        <f t="shared" si="259"/>
        <v>m</v>
      </c>
      <c r="E16579" s="288">
        <v>0.91</v>
      </c>
    </row>
    <row r="16580" spans="1:5" x14ac:dyDescent="0.2">
      <c r="A16580" s="287" t="s">
        <v>16587</v>
      </c>
      <c r="B16580" s="287" t="s">
        <v>32107</v>
      </c>
      <c r="C16580" s="287" t="s">
        <v>53</v>
      </c>
      <c r="D16580" t="str">
        <f t="shared" si="259"/>
        <v>m</v>
      </c>
      <c r="E16580" s="288">
        <v>2.99</v>
      </c>
    </row>
    <row r="16581" spans="1:5" x14ac:dyDescent="0.2">
      <c r="A16581" s="287" t="s">
        <v>16588</v>
      </c>
      <c r="B16581" s="287" t="s">
        <v>32107</v>
      </c>
      <c r="C16581" s="287" t="s">
        <v>53</v>
      </c>
      <c r="D16581" t="str">
        <f t="shared" si="259"/>
        <v>m</v>
      </c>
      <c r="E16581" s="288">
        <v>2.99</v>
      </c>
    </row>
    <row r="16582" spans="1:5" x14ac:dyDescent="0.2">
      <c r="A16582" s="287" t="s">
        <v>16589</v>
      </c>
      <c r="B16582" s="287" t="s">
        <v>32108</v>
      </c>
      <c r="C16582" s="287" t="s">
        <v>53</v>
      </c>
      <c r="D16582" t="str">
        <f t="shared" si="259"/>
        <v>m</v>
      </c>
      <c r="E16582" s="288">
        <v>7.2</v>
      </c>
    </row>
    <row r="16583" spans="1:5" x14ac:dyDescent="0.2">
      <c r="A16583" s="287" t="s">
        <v>16590</v>
      </c>
      <c r="B16583" s="287" t="s">
        <v>32108</v>
      </c>
      <c r="C16583" s="287" t="s">
        <v>53</v>
      </c>
      <c r="D16583" t="str">
        <f t="shared" si="259"/>
        <v>m</v>
      </c>
      <c r="E16583" s="288">
        <v>7.2</v>
      </c>
    </row>
    <row r="16584" spans="1:5" x14ac:dyDescent="0.2">
      <c r="A16584" s="287" t="s">
        <v>16591</v>
      </c>
      <c r="B16584" s="287" t="s">
        <v>32109</v>
      </c>
      <c r="C16584" s="287" t="s">
        <v>53</v>
      </c>
      <c r="D16584" t="str">
        <f t="shared" si="259"/>
        <v>m</v>
      </c>
      <c r="E16584" s="288">
        <v>10.94</v>
      </c>
    </row>
    <row r="16585" spans="1:5" x14ac:dyDescent="0.2">
      <c r="A16585" s="287" t="s">
        <v>16592</v>
      </c>
      <c r="B16585" s="287" t="s">
        <v>32109</v>
      </c>
      <c r="C16585" s="287" t="s">
        <v>53</v>
      </c>
      <c r="D16585" t="str">
        <f t="shared" si="259"/>
        <v>m</v>
      </c>
      <c r="E16585" s="288">
        <v>10.94</v>
      </c>
    </row>
    <row r="16586" spans="1:5" x14ac:dyDescent="0.2">
      <c r="A16586" s="287" t="s">
        <v>16593</v>
      </c>
      <c r="B16586" s="287" t="s">
        <v>32110</v>
      </c>
      <c r="C16586" s="287" t="s">
        <v>53</v>
      </c>
      <c r="D16586" t="str">
        <f t="shared" si="259"/>
        <v>m</v>
      </c>
      <c r="E16586" s="288">
        <v>14.41</v>
      </c>
    </row>
    <row r="16587" spans="1:5" x14ac:dyDescent="0.2">
      <c r="A16587" s="287" t="s">
        <v>16594</v>
      </c>
      <c r="B16587" s="287" t="s">
        <v>32110</v>
      </c>
      <c r="C16587" s="287" t="s">
        <v>53</v>
      </c>
      <c r="D16587" t="str">
        <f t="shared" si="259"/>
        <v>m</v>
      </c>
      <c r="E16587" s="288">
        <v>14.41</v>
      </c>
    </row>
    <row r="16588" spans="1:5" x14ac:dyDescent="0.2">
      <c r="A16588" s="287" t="s">
        <v>16595</v>
      </c>
      <c r="B16588" s="287" t="s">
        <v>32111</v>
      </c>
      <c r="C16588" s="287" t="s">
        <v>53</v>
      </c>
      <c r="D16588" t="str">
        <f t="shared" si="259"/>
        <v>m</v>
      </c>
      <c r="E16588" s="288">
        <v>0.65</v>
      </c>
    </row>
    <row r="16589" spans="1:5" x14ac:dyDescent="0.2">
      <c r="A16589" s="287" t="s">
        <v>16596</v>
      </c>
      <c r="B16589" s="287" t="s">
        <v>32111</v>
      </c>
      <c r="C16589" s="287" t="s">
        <v>53</v>
      </c>
      <c r="D16589" t="str">
        <f t="shared" si="259"/>
        <v>m</v>
      </c>
      <c r="E16589" s="288">
        <v>0.65</v>
      </c>
    </row>
    <row r="16590" spans="1:5" x14ac:dyDescent="0.2">
      <c r="A16590" s="287" t="s">
        <v>16597</v>
      </c>
      <c r="B16590" s="287" t="s">
        <v>32112</v>
      </c>
      <c r="C16590" s="287" t="s">
        <v>53</v>
      </c>
      <c r="D16590" t="str">
        <f t="shared" si="259"/>
        <v>m</v>
      </c>
      <c r="E16590" s="288">
        <v>0.96</v>
      </c>
    </row>
    <row r="16591" spans="1:5" x14ac:dyDescent="0.2">
      <c r="A16591" s="287" t="s">
        <v>16598</v>
      </c>
      <c r="B16591" s="287" t="s">
        <v>32112</v>
      </c>
      <c r="C16591" s="287" t="s">
        <v>53</v>
      </c>
      <c r="D16591" t="str">
        <f t="shared" si="259"/>
        <v>m</v>
      </c>
      <c r="E16591" s="288">
        <v>0.96</v>
      </c>
    </row>
    <row r="16592" spans="1:5" x14ac:dyDescent="0.2">
      <c r="A16592" s="287" t="s">
        <v>16599</v>
      </c>
      <c r="B16592" s="287" t="s">
        <v>32113</v>
      </c>
      <c r="C16592" s="287" t="s">
        <v>53</v>
      </c>
      <c r="D16592" t="str">
        <f t="shared" si="259"/>
        <v>m</v>
      </c>
      <c r="E16592" s="288">
        <v>2.75</v>
      </c>
    </row>
    <row r="16593" spans="1:5" x14ac:dyDescent="0.2">
      <c r="A16593" s="287" t="s">
        <v>16600</v>
      </c>
      <c r="B16593" s="287" t="s">
        <v>32113</v>
      </c>
      <c r="C16593" s="287" t="s">
        <v>53</v>
      </c>
      <c r="D16593" t="str">
        <f t="shared" si="259"/>
        <v>m</v>
      </c>
      <c r="E16593" s="288">
        <v>2.75</v>
      </c>
    </row>
    <row r="16594" spans="1:5" x14ac:dyDescent="0.2">
      <c r="A16594" s="287" t="s">
        <v>16601</v>
      </c>
      <c r="B16594" s="287" t="s">
        <v>32114</v>
      </c>
      <c r="C16594" s="287" t="s">
        <v>53</v>
      </c>
      <c r="D16594" t="str">
        <f t="shared" si="259"/>
        <v>m</v>
      </c>
      <c r="E16594" s="288">
        <v>3.07</v>
      </c>
    </row>
    <row r="16595" spans="1:5" x14ac:dyDescent="0.2">
      <c r="A16595" s="287" t="s">
        <v>16602</v>
      </c>
      <c r="B16595" s="287" t="s">
        <v>32114</v>
      </c>
      <c r="C16595" s="287" t="s">
        <v>53</v>
      </c>
      <c r="D16595" t="str">
        <f t="shared" si="259"/>
        <v>m</v>
      </c>
      <c r="E16595" s="288">
        <v>3.07</v>
      </c>
    </row>
    <row r="16596" spans="1:5" x14ac:dyDescent="0.2">
      <c r="A16596" s="287" t="s">
        <v>16603</v>
      </c>
      <c r="B16596" s="287" t="s">
        <v>32115</v>
      </c>
      <c r="C16596" s="287" t="s">
        <v>53</v>
      </c>
      <c r="D16596" t="str">
        <f t="shared" si="259"/>
        <v>m</v>
      </c>
      <c r="E16596" s="288">
        <v>7.3</v>
      </c>
    </row>
    <row r="16597" spans="1:5" x14ac:dyDescent="0.2">
      <c r="A16597" s="287" t="s">
        <v>16604</v>
      </c>
      <c r="B16597" s="287" t="s">
        <v>32115</v>
      </c>
      <c r="C16597" s="287" t="s">
        <v>53</v>
      </c>
      <c r="D16597" t="str">
        <f t="shared" si="259"/>
        <v>m</v>
      </c>
      <c r="E16597" s="288">
        <v>7.3</v>
      </c>
    </row>
    <row r="16598" spans="1:5" x14ac:dyDescent="0.2">
      <c r="A16598" s="287" t="s">
        <v>16605</v>
      </c>
      <c r="B16598" s="287" t="s">
        <v>32116</v>
      </c>
      <c r="C16598" s="287" t="s">
        <v>53</v>
      </c>
      <c r="D16598" t="str">
        <f t="shared" si="259"/>
        <v>m</v>
      </c>
      <c r="E16598" s="288">
        <v>10.25</v>
      </c>
    </row>
    <row r="16599" spans="1:5" x14ac:dyDescent="0.2">
      <c r="A16599" s="287" t="s">
        <v>16606</v>
      </c>
      <c r="B16599" s="287" t="s">
        <v>32116</v>
      </c>
      <c r="C16599" s="287" t="s">
        <v>53</v>
      </c>
      <c r="D16599" t="str">
        <f t="shared" si="259"/>
        <v>m</v>
      </c>
      <c r="E16599" s="288">
        <v>10.25</v>
      </c>
    </row>
    <row r="16600" spans="1:5" x14ac:dyDescent="0.2">
      <c r="A16600" s="287" t="s">
        <v>16607</v>
      </c>
      <c r="B16600" s="287" t="s">
        <v>32117</v>
      </c>
      <c r="C16600" s="287" t="s">
        <v>53</v>
      </c>
      <c r="D16600" t="str">
        <f t="shared" si="259"/>
        <v>m</v>
      </c>
      <c r="E16600" s="288">
        <v>2.2799999999999998</v>
      </c>
    </row>
    <row r="16601" spans="1:5" x14ac:dyDescent="0.2">
      <c r="A16601" s="287" t="s">
        <v>16608</v>
      </c>
      <c r="B16601" s="287" t="s">
        <v>32117</v>
      </c>
      <c r="C16601" s="287" t="s">
        <v>53</v>
      </c>
      <c r="D16601" t="str">
        <f t="shared" si="259"/>
        <v>m</v>
      </c>
      <c r="E16601" s="288">
        <v>2.2799999999999998</v>
      </c>
    </row>
    <row r="16602" spans="1:5" x14ac:dyDescent="0.2">
      <c r="A16602" s="287" t="s">
        <v>16609</v>
      </c>
      <c r="B16602" s="287" t="s">
        <v>32118</v>
      </c>
      <c r="C16602" s="287" t="s">
        <v>53</v>
      </c>
      <c r="D16602" t="str">
        <f t="shared" si="259"/>
        <v>m</v>
      </c>
      <c r="E16602" s="288">
        <v>3.8</v>
      </c>
    </row>
    <row r="16603" spans="1:5" x14ac:dyDescent="0.2">
      <c r="A16603" s="287" t="s">
        <v>16610</v>
      </c>
      <c r="B16603" s="287" t="s">
        <v>32118</v>
      </c>
      <c r="C16603" s="287" t="s">
        <v>53</v>
      </c>
      <c r="D16603" t="str">
        <f t="shared" si="259"/>
        <v>m</v>
      </c>
      <c r="E16603" s="288">
        <v>3.8</v>
      </c>
    </row>
    <row r="16604" spans="1:5" x14ac:dyDescent="0.2">
      <c r="A16604" s="287" t="s">
        <v>16611</v>
      </c>
      <c r="B16604" s="287" t="s">
        <v>32119</v>
      </c>
      <c r="C16604" s="287" t="s">
        <v>53</v>
      </c>
      <c r="D16604" t="str">
        <f t="shared" si="259"/>
        <v>m</v>
      </c>
      <c r="E16604" s="288">
        <v>15.1</v>
      </c>
    </row>
    <row r="16605" spans="1:5" x14ac:dyDescent="0.2">
      <c r="A16605" s="287" t="s">
        <v>16612</v>
      </c>
      <c r="B16605" s="287" t="s">
        <v>32119</v>
      </c>
      <c r="C16605" s="287" t="s">
        <v>53</v>
      </c>
      <c r="D16605" t="str">
        <f t="shared" si="259"/>
        <v>m</v>
      </c>
      <c r="E16605" s="288">
        <v>15.1</v>
      </c>
    </row>
    <row r="16606" spans="1:5" x14ac:dyDescent="0.2">
      <c r="A16606" s="287" t="s">
        <v>16613</v>
      </c>
      <c r="B16606" s="287" t="s">
        <v>32120</v>
      </c>
      <c r="C16606" s="287" t="s">
        <v>53</v>
      </c>
      <c r="D16606" t="str">
        <f t="shared" si="259"/>
        <v>m</v>
      </c>
      <c r="E16606" s="288">
        <v>21.46</v>
      </c>
    </row>
    <row r="16607" spans="1:5" x14ac:dyDescent="0.2">
      <c r="A16607" s="287" t="s">
        <v>16614</v>
      </c>
      <c r="B16607" s="287" t="s">
        <v>32120</v>
      </c>
      <c r="C16607" s="287" t="s">
        <v>53</v>
      </c>
      <c r="D16607" t="str">
        <f t="shared" si="259"/>
        <v>m</v>
      </c>
      <c r="E16607" s="288">
        <v>21.46</v>
      </c>
    </row>
    <row r="16608" spans="1:5" x14ac:dyDescent="0.2">
      <c r="A16608" s="287" t="s">
        <v>16615</v>
      </c>
      <c r="B16608" s="287" t="s">
        <v>32121</v>
      </c>
      <c r="C16608" s="287" t="s">
        <v>53</v>
      </c>
      <c r="D16608" t="str">
        <f t="shared" si="259"/>
        <v>m</v>
      </c>
      <c r="E16608" s="288">
        <v>25.02</v>
      </c>
    </row>
    <row r="16609" spans="1:5" x14ac:dyDescent="0.2">
      <c r="A16609" s="287" t="s">
        <v>16616</v>
      </c>
      <c r="B16609" s="287" t="s">
        <v>32121</v>
      </c>
      <c r="C16609" s="287" t="s">
        <v>53</v>
      </c>
      <c r="D16609" t="str">
        <f t="shared" si="259"/>
        <v>m</v>
      </c>
      <c r="E16609" s="288">
        <v>25.02</v>
      </c>
    </row>
    <row r="16610" spans="1:5" x14ac:dyDescent="0.2">
      <c r="A16610" s="287" t="s">
        <v>16617</v>
      </c>
      <c r="B16610" s="287" t="s">
        <v>32112</v>
      </c>
      <c r="C16610" s="287" t="s">
        <v>53</v>
      </c>
      <c r="D16610" t="str">
        <f t="shared" si="259"/>
        <v>m</v>
      </c>
      <c r="E16610" s="288">
        <v>39.92</v>
      </c>
    </row>
    <row r="16611" spans="1:5" x14ac:dyDescent="0.2">
      <c r="A16611" s="287" t="s">
        <v>16618</v>
      </c>
      <c r="B16611" s="287" t="s">
        <v>32112</v>
      </c>
      <c r="C16611" s="287" t="s">
        <v>53</v>
      </c>
      <c r="D16611" t="str">
        <f t="shared" si="259"/>
        <v>m</v>
      </c>
      <c r="E16611" s="288">
        <v>39.92</v>
      </c>
    </row>
    <row r="16612" spans="1:5" x14ac:dyDescent="0.2">
      <c r="A16612" s="287" t="s">
        <v>16619</v>
      </c>
      <c r="B16612" s="287" t="s">
        <v>32113</v>
      </c>
      <c r="C16612" s="287" t="s">
        <v>53</v>
      </c>
      <c r="D16612" t="str">
        <f t="shared" si="259"/>
        <v>m</v>
      </c>
      <c r="E16612" s="288">
        <v>8.43</v>
      </c>
    </row>
    <row r="16613" spans="1:5" x14ac:dyDescent="0.2">
      <c r="A16613" s="287" t="s">
        <v>16620</v>
      </c>
      <c r="B16613" s="287" t="s">
        <v>32113</v>
      </c>
      <c r="C16613" s="287" t="s">
        <v>53</v>
      </c>
      <c r="D16613" t="str">
        <f t="shared" si="259"/>
        <v>m</v>
      </c>
      <c r="E16613" s="288">
        <v>8.43</v>
      </c>
    </row>
    <row r="16614" spans="1:5" x14ac:dyDescent="0.2">
      <c r="A16614" s="287" t="s">
        <v>16621</v>
      </c>
      <c r="B16614" s="287" t="s">
        <v>32115</v>
      </c>
      <c r="C16614" s="287" t="s">
        <v>53</v>
      </c>
      <c r="D16614" t="str">
        <f t="shared" si="259"/>
        <v>m</v>
      </c>
      <c r="E16614" s="288">
        <v>9.39</v>
      </c>
    </row>
    <row r="16615" spans="1:5" x14ac:dyDescent="0.2">
      <c r="A16615" s="287" t="s">
        <v>16622</v>
      </c>
      <c r="B16615" s="287" t="s">
        <v>32115</v>
      </c>
      <c r="C16615" s="287" t="s">
        <v>53</v>
      </c>
      <c r="D16615" t="str">
        <f t="shared" si="259"/>
        <v>m</v>
      </c>
      <c r="E16615" s="288">
        <v>9.39</v>
      </c>
    </row>
    <row r="16616" spans="1:5" x14ac:dyDescent="0.2">
      <c r="A16616" s="287" t="s">
        <v>16623</v>
      </c>
      <c r="B16616" s="287" t="s">
        <v>32122</v>
      </c>
      <c r="C16616" s="287" t="s">
        <v>53</v>
      </c>
      <c r="D16616" t="str">
        <f t="shared" si="259"/>
        <v>m</v>
      </c>
      <c r="E16616" s="288">
        <v>19.18</v>
      </c>
    </row>
    <row r="16617" spans="1:5" x14ac:dyDescent="0.2">
      <c r="A16617" s="287" t="s">
        <v>16624</v>
      </c>
      <c r="B16617" s="287" t="s">
        <v>32122</v>
      </c>
      <c r="C16617" s="287" t="s">
        <v>53</v>
      </c>
      <c r="D16617" t="str">
        <f t="shared" si="259"/>
        <v>m</v>
      </c>
      <c r="E16617" s="288">
        <v>19.18</v>
      </c>
    </row>
    <row r="16618" spans="1:5" x14ac:dyDescent="0.2">
      <c r="A16618" s="287" t="s">
        <v>16625</v>
      </c>
      <c r="B16618" s="287" t="s">
        <v>32123</v>
      </c>
      <c r="C16618" s="287" t="s">
        <v>53</v>
      </c>
      <c r="D16618" t="str">
        <f t="shared" si="259"/>
        <v>m</v>
      </c>
      <c r="E16618" s="288">
        <v>6.22</v>
      </c>
    </row>
    <row r="16619" spans="1:5" x14ac:dyDescent="0.2">
      <c r="A16619" s="287" t="s">
        <v>16626</v>
      </c>
      <c r="B16619" s="287" t="s">
        <v>32123</v>
      </c>
      <c r="C16619" s="287" t="s">
        <v>53</v>
      </c>
      <c r="D16619" t="str">
        <f t="shared" si="259"/>
        <v>m</v>
      </c>
      <c r="E16619" s="288">
        <v>6.22</v>
      </c>
    </row>
    <row r="16620" spans="1:5" x14ac:dyDescent="0.2">
      <c r="A16620" s="287" t="s">
        <v>16627</v>
      </c>
      <c r="B16620" s="287" t="s">
        <v>32124</v>
      </c>
      <c r="C16620" s="287" t="s">
        <v>53</v>
      </c>
      <c r="D16620" t="str">
        <f t="shared" si="259"/>
        <v>m</v>
      </c>
      <c r="E16620" s="288">
        <v>8.23</v>
      </c>
    </row>
    <row r="16621" spans="1:5" x14ac:dyDescent="0.2">
      <c r="A16621" s="287" t="s">
        <v>16628</v>
      </c>
      <c r="B16621" s="287" t="s">
        <v>32124</v>
      </c>
      <c r="C16621" s="287" t="s">
        <v>53</v>
      </c>
      <c r="D16621" t="str">
        <f t="shared" si="259"/>
        <v>m</v>
      </c>
      <c r="E16621" s="288">
        <v>8.23</v>
      </c>
    </row>
    <row r="16622" spans="1:5" x14ac:dyDescent="0.2">
      <c r="A16622" s="287" t="s">
        <v>16629</v>
      </c>
      <c r="B16622" s="287" t="s">
        <v>32125</v>
      </c>
      <c r="C16622" s="287" t="s">
        <v>53</v>
      </c>
      <c r="D16622" t="str">
        <f t="shared" si="259"/>
        <v>m</v>
      </c>
      <c r="E16622" s="288">
        <v>16</v>
      </c>
    </row>
    <row r="16623" spans="1:5" x14ac:dyDescent="0.2">
      <c r="A16623" s="287" t="s">
        <v>16630</v>
      </c>
      <c r="B16623" s="287" t="s">
        <v>32125</v>
      </c>
      <c r="C16623" s="287" t="s">
        <v>53</v>
      </c>
      <c r="D16623" t="str">
        <f t="shared" si="259"/>
        <v>m</v>
      </c>
      <c r="E16623" s="288">
        <v>16</v>
      </c>
    </row>
    <row r="16624" spans="1:5" x14ac:dyDescent="0.2">
      <c r="A16624" s="287" t="s">
        <v>16631</v>
      </c>
      <c r="B16624" s="287" t="s">
        <v>32126</v>
      </c>
      <c r="C16624" s="287" t="s">
        <v>53</v>
      </c>
      <c r="D16624" t="str">
        <f t="shared" si="259"/>
        <v>m</v>
      </c>
      <c r="E16624" s="288">
        <v>30.62</v>
      </c>
    </row>
    <row r="16625" spans="1:5" x14ac:dyDescent="0.2">
      <c r="A16625" s="287" t="s">
        <v>16632</v>
      </c>
      <c r="B16625" s="287" t="s">
        <v>32126</v>
      </c>
      <c r="C16625" s="287" t="s">
        <v>53</v>
      </c>
      <c r="D16625" t="str">
        <f t="shared" si="259"/>
        <v>m</v>
      </c>
      <c r="E16625" s="288">
        <v>30.62</v>
      </c>
    </row>
    <row r="16626" spans="1:5" x14ac:dyDescent="0.2">
      <c r="A16626" s="287" t="s">
        <v>16633</v>
      </c>
      <c r="B16626" s="287" t="s">
        <v>32127</v>
      </c>
      <c r="C16626" s="287" t="s">
        <v>53</v>
      </c>
      <c r="D16626" t="str">
        <f t="shared" si="259"/>
        <v>m</v>
      </c>
      <c r="E16626" s="288">
        <v>35.659999999999997</v>
      </c>
    </row>
    <row r="16627" spans="1:5" x14ac:dyDescent="0.2">
      <c r="A16627" s="287" t="s">
        <v>16634</v>
      </c>
      <c r="B16627" s="287" t="s">
        <v>32127</v>
      </c>
      <c r="C16627" s="287" t="s">
        <v>53</v>
      </c>
      <c r="D16627" t="str">
        <f t="shared" si="259"/>
        <v>m</v>
      </c>
      <c r="E16627" s="288">
        <v>35.659999999999997</v>
      </c>
    </row>
    <row r="16628" spans="1:5" x14ac:dyDescent="0.2">
      <c r="A16628" s="287" t="s">
        <v>16635</v>
      </c>
      <c r="B16628" s="287" t="s">
        <v>32128</v>
      </c>
      <c r="C16628" s="287" t="s">
        <v>53</v>
      </c>
      <c r="D16628" t="str">
        <f t="shared" si="259"/>
        <v>m</v>
      </c>
      <c r="E16628" s="288">
        <v>41.45</v>
      </c>
    </row>
    <row r="16629" spans="1:5" x14ac:dyDescent="0.2">
      <c r="A16629" s="287" t="s">
        <v>16636</v>
      </c>
      <c r="B16629" s="287" t="s">
        <v>32128</v>
      </c>
      <c r="C16629" s="287" t="s">
        <v>53</v>
      </c>
      <c r="D16629" t="str">
        <f t="shared" si="259"/>
        <v>m</v>
      </c>
      <c r="E16629" s="288">
        <v>41.45</v>
      </c>
    </row>
    <row r="16630" spans="1:5" x14ac:dyDescent="0.2">
      <c r="A16630" s="287" t="s">
        <v>16637</v>
      </c>
      <c r="B16630" s="287" t="s">
        <v>32129</v>
      </c>
      <c r="C16630" s="287" t="s">
        <v>53</v>
      </c>
      <c r="D16630" t="str">
        <f t="shared" si="259"/>
        <v>m</v>
      </c>
      <c r="E16630" s="288">
        <v>206.46</v>
      </c>
    </row>
    <row r="16631" spans="1:5" x14ac:dyDescent="0.2">
      <c r="A16631" s="287" t="s">
        <v>16638</v>
      </c>
      <c r="B16631" s="287" t="s">
        <v>32129</v>
      </c>
      <c r="C16631" s="287" t="s">
        <v>53</v>
      </c>
      <c r="D16631" t="str">
        <f t="shared" si="259"/>
        <v>m</v>
      </c>
      <c r="E16631" s="288">
        <v>206.46</v>
      </c>
    </row>
    <row r="16632" spans="1:5" x14ac:dyDescent="0.2">
      <c r="A16632" s="287" t="s">
        <v>16639</v>
      </c>
      <c r="B16632" s="287" t="s">
        <v>32130</v>
      </c>
      <c r="C16632" s="287" t="s">
        <v>53</v>
      </c>
      <c r="D16632" t="str">
        <f t="shared" si="259"/>
        <v>m</v>
      </c>
      <c r="E16632" s="288">
        <v>266.19</v>
      </c>
    </row>
    <row r="16633" spans="1:5" x14ac:dyDescent="0.2">
      <c r="A16633" s="287" t="s">
        <v>16640</v>
      </c>
      <c r="B16633" s="287" t="s">
        <v>32130</v>
      </c>
      <c r="C16633" s="287" t="s">
        <v>53</v>
      </c>
      <c r="D16633" t="str">
        <f t="shared" si="259"/>
        <v>m</v>
      </c>
      <c r="E16633" s="288">
        <v>266.19</v>
      </c>
    </row>
    <row r="16634" spans="1:5" x14ac:dyDescent="0.2">
      <c r="A16634" s="287" t="s">
        <v>16641</v>
      </c>
      <c r="B16634" s="287" t="s">
        <v>32131</v>
      </c>
      <c r="C16634" s="287" t="s">
        <v>53</v>
      </c>
      <c r="D16634" t="str">
        <f t="shared" si="259"/>
        <v>m</v>
      </c>
      <c r="E16634" s="288">
        <v>9.5</v>
      </c>
    </row>
    <row r="16635" spans="1:5" x14ac:dyDescent="0.2">
      <c r="A16635" s="287" t="s">
        <v>16642</v>
      </c>
      <c r="B16635" s="287" t="s">
        <v>32131</v>
      </c>
      <c r="C16635" s="287" t="s">
        <v>53</v>
      </c>
      <c r="D16635" t="str">
        <f t="shared" si="259"/>
        <v>m</v>
      </c>
      <c r="E16635" s="288">
        <v>9.5</v>
      </c>
    </row>
    <row r="16636" spans="1:5" x14ac:dyDescent="0.2">
      <c r="A16636" s="287" t="s">
        <v>16643</v>
      </c>
      <c r="B16636" s="287" t="s">
        <v>32132</v>
      </c>
      <c r="C16636" s="287" t="s">
        <v>53</v>
      </c>
      <c r="D16636" t="str">
        <f t="shared" si="259"/>
        <v>m</v>
      </c>
      <c r="E16636" s="288">
        <v>13.59</v>
      </c>
    </row>
    <row r="16637" spans="1:5" x14ac:dyDescent="0.2">
      <c r="A16637" s="287" t="s">
        <v>16644</v>
      </c>
      <c r="B16637" s="287" t="s">
        <v>32132</v>
      </c>
      <c r="C16637" s="287" t="s">
        <v>53</v>
      </c>
      <c r="D16637" t="str">
        <f t="shared" si="259"/>
        <v>m</v>
      </c>
      <c r="E16637" s="288">
        <v>13.59</v>
      </c>
    </row>
    <row r="16638" spans="1:5" x14ac:dyDescent="0.2">
      <c r="A16638" s="287" t="s">
        <v>16645</v>
      </c>
      <c r="B16638" s="287" t="s">
        <v>32133</v>
      </c>
      <c r="C16638" s="287" t="s">
        <v>53</v>
      </c>
      <c r="D16638" t="str">
        <f t="shared" si="259"/>
        <v>m</v>
      </c>
      <c r="E16638" s="288">
        <v>14.02</v>
      </c>
    </row>
    <row r="16639" spans="1:5" x14ac:dyDescent="0.2">
      <c r="A16639" s="287" t="s">
        <v>16646</v>
      </c>
      <c r="B16639" s="287" t="s">
        <v>32133</v>
      </c>
      <c r="C16639" s="287" t="s">
        <v>53</v>
      </c>
      <c r="D16639" t="str">
        <f t="shared" si="259"/>
        <v>m</v>
      </c>
      <c r="E16639" s="288">
        <v>14.02</v>
      </c>
    </row>
    <row r="16640" spans="1:5" x14ac:dyDescent="0.2">
      <c r="A16640" s="287" t="s">
        <v>16647</v>
      </c>
      <c r="B16640" s="287" t="s">
        <v>32134</v>
      </c>
      <c r="C16640" s="287" t="s">
        <v>53</v>
      </c>
      <c r="D16640" t="str">
        <f t="shared" si="259"/>
        <v>m</v>
      </c>
      <c r="E16640" s="288">
        <v>0.85</v>
      </c>
    </row>
    <row r="16641" spans="1:5" x14ac:dyDescent="0.2">
      <c r="A16641" s="287" t="s">
        <v>16648</v>
      </c>
      <c r="B16641" s="287" t="s">
        <v>32134</v>
      </c>
      <c r="C16641" s="287" t="s">
        <v>53</v>
      </c>
      <c r="D16641" t="str">
        <f t="shared" si="259"/>
        <v>m</v>
      </c>
      <c r="E16641" s="288">
        <v>0.85</v>
      </c>
    </row>
    <row r="16642" spans="1:5" x14ac:dyDescent="0.2">
      <c r="A16642" s="287" t="s">
        <v>16649</v>
      </c>
      <c r="B16642" s="287" t="s">
        <v>32135</v>
      </c>
      <c r="C16642" s="287" t="s">
        <v>53</v>
      </c>
      <c r="D16642" t="str">
        <f t="shared" ref="D16642:D16705" si="260">LOWER(C16642)</f>
        <v>m</v>
      </c>
      <c r="E16642" s="288">
        <v>1.35</v>
      </c>
    </row>
    <row r="16643" spans="1:5" x14ac:dyDescent="0.2">
      <c r="A16643" s="287" t="s">
        <v>16650</v>
      </c>
      <c r="B16643" s="287" t="s">
        <v>32135</v>
      </c>
      <c r="C16643" s="287" t="s">
        <v>53</v>
      </c>
      <c r="D16643" t="str">
        <f t="shared" si="260"/>
        <v>m</v>
      </c>
      <c r="E16643" s="288">
        <v>1.35</v>
      </c>
    </row>
    <row r="16644" spans="1:5" x14ac:dyDescent="0.2">
      <c r="A16644" s="287" t="s">
        <v>16651</v>
      </c>
      <c r="B16644" s="287" t="s">
        <v>32136</v>
      </c>
      <c r="C16644" s="287" t="s">
        <v>53</v>
      </c>
      <c r="D16644" t="str">
        <f t="shared" si="260"/>
        <v>m</v>
      </c>
      <c r="E16644" s="288">
        <v>2.17</v>
      </c>
    </row>
    <row r="16645" spans="1:5" x14ac:dyDescent="0.2">
      <c r="A16645" s="287" t="s">
        <v>16652</v>
      </c>
      <c r="B16645" s="287" t="s">
        <v>32136</v>
      </c>
      <c r="C16645" s="287" t="s">
        <v>53</v>
      </c>
      <c r="D16645" t="str">
        <f t="shared" si="260"/>
        <v>m</v>
      </c>
      <c r="E16645" s="288">
        <v>2.17</v>
      </c>
    </row>
    <row r="16646" spans="1:5" x14ac:dyDescent="0.2">
      <c r="A16646" s="287" t="s">
        <v>16653</v>
      </c>
      <c r="B16646" s="287" t="s">
        <v>32137</v>
      </c>
      <c r="C16646" s="287" t="s">
        <v>53</v>
      </c>
      <c r="D16646" t="str">
        <f t="shared" si="260"/>
        <v>m</v>
      </c>
      <c r="E16646" s="288">
        <v>5.55</v>
      </c>
    </row>
    <row r="16647" spans="1:5" x14ac:dyDescent="0.2">
      <c r="A16647" s="287" t="s">
        <v>16654</v>
      </c>
      <c r="B16647" s="287" t="s">
        <v>32137</v>
      </c>
      <c r="C16647" s="287" t="s">
        <v>53</v>
      </c>
      <c r="D16647" t="str">
        <f t="shared" si="260"/>
        <v>m</v>
      </c>
      <c r="E16647" s="288">
        <v>5.55</v>
      </c>
    </row>
    <row r="16648" spans="1:5" x14ac:dyDescent="0.2">
      <c r="A16648" s="287" t="s">
        <v>16655</v>
      </c>
      <c r="B16648" s="287" t="s">
        <v>32138</v>
      </c>
      <c r="C16648" s="287" t="s">
        <v>53</v>
      </c>
      <c r="D16648" t="str">
        <f t="shared" si="260"/>
        <v>m</v>
      </c>
      <c r="E16648" s="288">
        <v>8.4</v>
      </c>
    </row>
    <row r="16649" spans="1:5" x14ac:dyDescent="0.2">
      <c r="A16649" s="287" t="s">
        <v>16656</v>
      </c>
      <c r="B16649" s="287" t="s">
        <v>32138</v>
      </c>
      <c r="C16649" s="287" t="s">
        <v>53</v>
      </c>
      <c r="D16649" t="str">
        <f t="shared" si="260"/>
        <v>m</v>
      </c>
      <c r="E16649" s="288">
        <v>8.4</v>
      </c>
    </row>
    <row r="16650" spans="1:5" x14ac:dyDescent="0.2">
      <c r="A16650" s="287" t="s">
        <v>16657</v>
      </c>
      <c r="B16650" s="287" t="s">
        <v>32139</v>
      </c>
      <c r="C16650" s="287" t="s">
        <v>53</v>
      </c>
      <c r="D16650" t="str">
        <f t="shared" si="260"/>
        <v>m</v>
      </c>
      <c r="E16650" s="288">
        <v>11.94</v>
      </c>
    </row>
    <row r="16651" spans="1:5" x14ac:dyDescent="0.2">
      <c r="A16651" s="287" t="s">
        <v>16658</v>
      </c>
      <c r="B16651" s="287" t="s">
        <v>32139</v>
      </c>
      <c r="C16651" s="287" t="s">
        <v>53</v>
      </c>
      <c r="D16651" t="str">
        <f t="shared" si="260"/>
        <v>m</v>
      </c>
      <c r="E16651" s="288">
        <v>11.94</v>
      </c>
    </row>
    <row r="16652" spans="1:5" x14ac:dyDescent="0.2">
      <c r="A16652" s="287" t="s">
        <v>16659</v>
      </c>
      <c r="B16652" s="287" t="s">
        <v>32140</v>
      </c>
      <c r="C16652" s="287" t="s">
        <v>53</v>
      </c>
      <c r="D16652" t="str">
        <f t="shared" si="260"/>
        <v>m</v>
      </c>
      <c r="E16652" s="288">
        <v>5.27</v>
      </c>
    </row>
    <row r="16653" spans="1:5" x14ac:dyDescent="0.2">
      <c r="A16653" s="287" t="s">
        <v>16660</v>
      </c>
      <c r="B16653" s="287" t="s">
        <v>32140</v>
      </c>
      <c r="C16653" s="287" t="s">
        <v>53</v>
      </c>
      <c r="D16653" t="str">
        <f t="shared" si="260"/>
        <v>m</v>
      </c>
      <c r="E16653" s="288">
        <v>5.27</v>
      </c>
    </row>
    <row r="16654" spans="1:5" x14ac:dyDescent="0.2">
      <c r="A16654" s="287" t="s">
        <v>16661</v>
      </c>
      <c r="B16654" s="287" t="s">
        <v>32141</v>
      </c>
      <c r="C16654" s="287" t="s">
        <v>53</v>
      </c>
      <c r="D16654" t="str">
        <f t="shared" si="260"/>
        <v>m</v>
      </c>
      <c r="E16654" s="288">
        <v>16.920000000000002</v>
      </c>
    </row>
    <row r="16655" spans="1:5" x14ac:dyDescent="0.2">
      <c r="A16655" s="287" t="s">
        <v>16662</v>
      </c>
      <c r="B16655" s="287" t="s">
        <v>32141</v>
      </c>
      <c r="C16655" s="287" t="s">
        <v>53</v>
      </c>
      <c r="D16655" t="str">
        <f t="shared" si="260"/>
        <v>m</v>
      </c>
      <c r="E16655" s="288">
        <v>16.920000000000002</v>
      </c>
    </row>
    <row r="16656" spans="1:5" x14ac:dyDescent="0.2">
      <c r="A16656" s="287" t="s">
        <v>16663</v>
      </c>
      <c r="B16656" s="287" t="s">
        <v>32142</v>
      </c>
      <c r="C16656" s="287" t="s">
        <v>53</v>
      </c>
      <c r="D16656" t="str">
        <f t="shared" si="260"/>
        <v>m</v>
      </c>
      <c r="E16656" s="288">
        <v>29.48</v>
      </c>
    </row>
    <row r="16657" spans="1:5" x14ac:dyDescent="0.2">
      <c r="A16657" s="287" t="s">
        <v>16664</v>
      </c>
      <c r="B16657" s="287" t="s">
        <v>32142</v>
      </c>
      <c r="C16657" s="287" t="s">
        <v>53</v>
      </c>
      <c r="D16657" t="str">
        <f t="shared" si="260"/>
        <v>m</v>
      </c>
      <c r="E16657" s="288">
        <v>29.48</v>
      </c>
    </row>
    <row r="16658" spans="1:5" x14ac:dyDescent="0.2">
      <c r="A16658" s="287" t="s">
        <v>16665</v>
      </c>
      <c r="B16658" s="287" t="s">
        <v>32143</v>
      </c>
      <c r="C16658" s="287" t="s">
        <v>53</v>
      </c>
      <c r="D16658" t="str">
        <f t="shared" si="260"/>
        <v>m</v>
      </c>
      <c r="E16658" s="288">
        <v>34.159999999999997</v>
      </c>
    </row>
    <row r="16659" spans="1:5" x14ac:dyDescent="0.2">
      <c r="A16659" s="287" t="s">
        <v>16666</v>
      </c>
      <c r="B16659" s="287" t="s">
        <v>32143</v>
      </c>
      <c r="C16659" s="287" t="s">
        <v>53</v>
      </c>
      <c r="D16659" t="str">
        <f t="shared" si="260"/>
        <v>m</v>
      </c>
      <c r="E16659" s="288">
        <v>34.159999999999997</v>
      </c>
    </row>
    <row r="16660" spans="1:5" x14ac:dyDescent="0.2">
      <c r="A16660" s="287" t="s">
        <v>16667</v>
      </c>
      <c r="B16660" s="287" t="s">
        <v>32144</v>
      </c>
      <c r="C16660" s="287" t="s">
        <v>53</v>
      </c>
      <c r="D16660" t="str">
        <f t="shared" si="260"/>
        <v>m</v>
      </c>
      <c r="E16660" s="288">
        <v>54.39</v>
      </c>
    </row>
    <row r="16661" spans="1:5" x14ac:dyDescent="0.2">
      <c r="A16661" s="287" t="s">
        <v>16668</v>
      </c>
      <c r="B16661" s="287" t="s">
        <v>32144</v>
      </c>
      <c r="C16661" s="287" t="s">
        <v>53</v>
      </c>
      <c r="D16661" t="str">
        <f t="shared" si="260"/>
        <v>m</v>
      </c>
      <c r="E16661" s="288">
        <v>54.39</v>
      </c>
    </row>
    <row r="16662" spans="1:5" x14ac:dyDescent="0.2">
      <c r="A16662" s="287" t="s">
        <v>16669</v>
      </c>
      <c r="B16662" s="287" t="s">
        <v>32145</v>
      </c>
      <c r="C16662" s="287" t="s">
        <v>53</v>
      </c>
      <c r="D16662" t="str">
        <f t="shared" si="260"/>
        <v>m</v>
      </c>
      <c r="E16662" s="288">
        <v>11.48</v>
      </c>
    </row>
    <row r="16663" spans="1:5" x14ac:dyDescent="0.2">
      <c r="A16663" s="287" t="s">
        <v>16670</v>
      </c>
      <c r="B16663" s="287" t="s">
        <v>32145</v>
      </c>
      <c r="C16663" s="287" t="s">
        <v>53</v>
      </c>
      <c r="D16663" t="str">
        <f t="shared" si="260"/>
        <v>m</v>
      </c>
      <c r="E16663" s="288">
        <v>11.48</v>
      </c>
    </row>
    <row r="16664" spans="1:5" x14ac:dyDescent="0.2">
      <c r="A16664" s="287" t="s">
        <v>16671</v>
      </c>
      <c r="B16664" s="287" t="s">
        <v>32146</v>
      </c>
      <c r="C16664" s="287" t="s">
        <v>53</v>
      </c>
      <c r="D16664" t="str">
        <f t="shared" si="260"/>
        <v>m</v>
      </c>
      <c r="E16664" s="288">
        <v>18.46</v>
      </c>
    </row>
    <row r="16665" spans="1:5" x14ac:dyDescent="0.2">
      <c r="A16665" s="287" t="s">
        <v>16672</v>
      </c>
      <c r="B16665" s="287" t="s">
        <v>32146</v>
      </c>
      <c r="C16665" s="287" t="s">
        <v>53</v>
      </c>
      <c r="D16665" t="str">
        <f t="shared" si="260"/>
        <v>m</v>
      </c>
      <c r="E16665" s="288">
        <v>18.46</v>
      </c>
    </row>
    <row r="16666" spans="1:5" x14ac:dyDescent="0.2">
      <c r="A16666" s="287" t="s">
        <v>16673</v>
      </c>
      <c r="B16666" s="287" t="s">
        <v>32147</v>
      </c>
      <c r="C16666" s="287" t="s">
        <v>53</v>
      </c>
      <c r="D16666" t="str">
        <f t="shared" si="260"/>
        <v>m</v>
      </c>
      <c r="E16666" s="288">
        <v>35.799999999999997</v>
      </c>
    </row>
    <row r="16667" spans="1:5" x14ac:dyDescent="0.2">
      <c r="A16667" s="287" t="s">
        <v>16674</v>
      </c>
      <c r="B16667" s="287" t="s">
        <v>32147</v>
      </c>
      <c r="C16667" s="287" t="s">
        <v>53</v>
      </c>
      <c r="D16667" t="str">
        <f t="shared" si="260"/>
        <v>m</v>
      </c>
      <c r="E16667" s="288">
        <v>35.799999999999997</v>
      </c>
    </row>
    <row r="16668" spans="1:5" x14ac:dyDescent="0.2">
      <c r="A16668" s="287" t="s">
        <v>16675</v>
      </c>
      <c r="B16668" s="287" t="s">
        <v>32148</v>
      </c>
      <c r="C16668" s="287" t="s">
        <v>53</v>
      </c>
      <c r="D16668" t="str">
        <f t="shared" si="260"/>
        <v>m</v>
      </c>
      <c r="E16668" s="288">
        <v>31.81</v>
      </c>
    </row>
    <row r="16669" spans="1:5" x14ac:dyDescent="0.2">
      <c r="A16669" s="287" t="s">
        <v>16676</v>
      </c>
      <c r="B16669" s="287" t="s">
        <v>32148</v>
      </c>
      <c r="C16669" s="287" t="s">
        <v>53</v>
      </c>
      <c r="D16669" t="str">
        <f t="shared" si="260"/>
        <v>m</v>
      </c>
      <c r="E16669" s="288">
        <v>31.81</v>
      </c>
    </row>
    <row r="16670" spans="1:5" x14ac:dyDescent="0.2">
      <c r="A16670" s="287" t="s">
        <v>16677</v>
      </c>
      <c r="B16670" s="287" t="s">
        <v>32149</v>
      </c>
      <c r="C16670" s="287" t="s">
        <v>53</v>
      </c>
      <c r="D16670" t="str">
        <f t="shared" si="260"/>
        <v>m</v>
      </c>
      <c r="E16670" s="288">
        <v>54.9</v>
      </c>
    </row>
    <row r="16671" spans="1:5" x14ac:dyDescent="0.2">
      <c r="A16671" s="287" t="s">
        <v>16678</v>
      </c>
      <c r="B16671" s="287" t="s">
        <v>32149</v>
      </c>
      <c r="C16671" s="287" t="s">
        <v>53</v>
      </c>
      <c r="D16671" t="str">
        <f t="shared" si="260"/>
        <v>m</v>
      </c>
      <c r="E16671" s="288">
        <v>54.9</v>
      </c>
    </row>
    <row r="16672" spans="1:5" x14ac:dyDescent="0.2">
      <c r="A16672" s="287" t="s">
        <v>16679</v>
      </c>
      <c r="B16672" s="287" t="s">
        <v>32150</v>
      </c>
      <c r="C16672" s="287" t="s">
        <v>53</v>
      </c>
      <c r="D16672" t="str">
        <f t="shared" si="260"/>
        <v>m</v>
      </c>
      <c r="E16672" s="288">
        <v>208.29</v>
      </c>
    </row>
    <row r="16673" spans="1:5" x14ac:dyDescent="0.2">
      <c r="A16673" s="287" t="s">
        <v>16680</v>
      </c>
      <c r="B16673" s="287" t="s">
        <v>32150</v>
      </c>
      <c r="C16673" s="287" t="s">
        <v>53</v>
      </c>
      <c r="D16673" t="str">
        <f t="shared" si="260"/>
        <v>m</v>
      </c>
      <c r="E16673" s="288">
        <v>208.29</v>
      </c>
    </row>
    <row r="16674" spans="1:5" x14ac:dyDescent="0.2">
      <c r="A16674" s="287" t="s">
        <v>16681</v>
      </c>
      <c r="B16674" s="287" t="s">
        <v>32151</v>
      </c>
      <c r="C16674" s="287" t="s">
        <v>53</v>
      </c>
      <c r="D16674" t="str">
        <f t="shared" si="260"/>
        <v>m</v>
      </c>
      <c r="E16674" s="288">
        <v>290.79000000000002</v>
      </c>
    </row>
    <row r="16675" spans="1:5" x14ac:dyDescent="0.2">
      <c r="A16675" s="287" t="s">
        <v>16682</v>
      </c>
      <c r="B16675" s="287" t="s">
        <v>32151</v>
      </c>
      <c r="C16675" s="287" t="s">
        <v>53</v>
      </c>
      <c r="D16675" t="str">
        <f t="shared" si="260"/>
        <v>m</v>
      </c>
      <c r="E16675" s="288">
        <v>290.79000000000002</v>
      </c>
    </row>
    <row r="16676" spans="1:5" x14ac:dyDescent="0.2">
      <c r="A16676" s="287" t="s">
        <v>16683</v>
      </c>
      <c r="B16676" s="287" t="s">
        <v>32152</v>
      </c>
      <c r="C16676" s="287" t="s">
        <v>53</v>
      </c>
      <c r="D16676" t="str">
        <f t="shared" si="260"/>
        <v>m</v>
      </c>
      <c r="E16676" s="288">
        <v>366.02</v>
      </c>
    </row>
    <row r="16677" spans="1:5" x14ac:dyDescent="0.2">
      <c r="A16677" s="287" t="s">
        <v>16684</v>
      </c>
      <c r="B16677" s="287" t="s">
        <v>32152</v>
      </c>
      <c r="C16677" s="287" t="s">
        <v>53</v>
      </c>
      <c r="D16677" t="str">
        <f t="shared" si="260"/>
        <v>m</v>
      </c>
      <c r="E16677" s="288">
        <v>366.02</v>
      </c>
    </row>
    <row r="16678" spans="1:5" x14ac:dyDescent="0.2">
      <c r="A16678" s="287" t="s">
        <v>16685</v>
      </c>
      <c r="B16678" s="287" t="s">
        <v>32153</v>
      </c>
      <c r="C16678" s="287" t="s">
        <v>53</v>
      </c>
      <c r="D16678" t="str">
        <f t="shared" si="260"/>
        <v>m</v>
      </c>
      <c r="E16678" s="288">
        <v>285.24</v>
      </c>
    </row>
    <row r="16679" spans="1:5" x14ac:dyDescent="0.2">
      <c r="A16679" s="287" t="s">
        <v>16686</v>
      </c>
      <c r="B16679" s="287" t="s">
        <v>32153</v>
      </c>
      <c r="C16679" s="287" t="s">
        <v>53</v>
      </c>
      <c r="D16679" t="str">
        <f t="shared" si="260"/>
        <v>m</v>
      </c>
      <c r="E16679" s="288">
        <v>285.24</v>
      </c>
    </row>
    <row r="16680" spans="1:5" x14ac:dyDescent="0.2">
      <c r="A16680" s="287" t="s">
        <v>16687</v>
      </c>
      <c r="B16680" s="287" t="s">
        <v>32154</v>
      </c>
      <c r="C16680" s="287" t="s">
        <v>22946</v>
      </c>
      <c r="D16680" t="str">
        <f t="shared" si="260"/>
        <v>un</v>
      </c>
      <c r="E16680" s="288">
        <v>308.58999999999997</v>
      </c>
    </row>
    <row r="16681" spans="1:5" x14ac:dyDescent="0.2">
      <c r="A16681" s="287" t="s">
        <v>16688</v>
      </c>
      <c r="B16681" s="287" t="s">
        <v>32154</v>
      </c>
      <c r="C16681" s="287" t="s">
        <v>22946</v>
      </c>
      <c r="D16681" t="str">
        <f t="shared" si="260"/>
        <v>un</v>
      </c>
      <c r="E16681" s="288">
        <v>308.58999999999997</v>
      </c>
    </row>
    <row r="16682" spans="1:5" x14ac:dyDescent="0.2">
      <c r="A16682" s="287" t="s">
        <v>16689</v>
      </c>
      <c r="B16682" s="287" t="s">
        <v>32155</v>
      </c>
      <c r="C16682" s="287" t="s">
        <v>22946</v>
      </c>
      <c r="D16682" t="str">
        <f t="shared" si="260"/>
        <v>un</v>
      </c>
      <c r="E16682" s="288">
        <v>441.76</v>
      </c>
    </row>
    <row r="16683" spans="1:5" x14ac:dyDescent="0.2">
      <c r="A16683" s="287" t="s">
        <v>16690</v>
      </c>
      <c r="B16683" s="287" t="s">
        <v>32155</v>
      </c>
      <c r="C16683" s="287" t="s">
        <v>22946</v>
      </c>
      <c r="D16683" t="str">
        <f t="shared" si="260"/>
        <v>un</v>
      </c>
      <c r="E16683" s="288">
        <v>441.76</v>
      </c>
    </row>
    <row r="16684" spans="1:5" x14ac:dyDescent="0.2">
      <c r="A16684" s="287" t="s">
        <v>16691</v>
      </c>
      <c r="B16684" s="287" t="s">
        <v>32156</v>
      </c>
      <c r="C16684" s="287" t="s">
        <v>53</v>
      </c>
      <c r="D16684" t="str">
        <f t="shared" si="260"/>
        <v>m</v>
      </c>
      <c r="E16684" s="288">
        <v>18.22</v>
      </c>
    </row>
    <row r="16685" spans="1:5" x14ac:dyDescent="0.2">
      <c r="A16685" s="287" t="s">
        <v>16692</v>
      </c>
      <c r="B16685" s="287" t="s">
        <v>32156</v>
      </c>
      <c r="C16685" s="287" t="s">
        <v>53</v>
      </c>
      <c r="D16685" t="str">
        <f t="shared" si="260"/>
        <v>m</v>
      </c>
      <c r="E16685" s="288">
        <v>18.22</v>
      </c>
    </row>
    <row r="16686" spans="1:5" x14ac:dyDescent="0.2">
      <c r="A16686" s="287" t="s">
        <v>16693</v>
      </c>
      <c r="B16686" s="287" t="s">
        <v>32157</v>
      </c>
      <c r="C16686" s="287" t="s">
        <v>53</v>
      </c>
      <c r="D16686" t="str">
        <f t="shared" si="260"/>
        <v>m</v>
      </c>
      <c r="E16686" s="288">
        <v>27.11</v>
      </c>
    </row>
    <row r="16687" spans="1:5" x14ac:dyDescent="0.2">
      <c r="A16687" s="287" t="s">
        <v>16694</v>
      </c>
      <c r="B16687" s="287" t="s">
        <v>32157</v>
      </c>
      <c r="C16687" s="287" t="s">
        <v>53</v>
      </c>
      <c r="D16687" t="str">
        <f t="shared" si="260"/>
        <v>m</v>
      </c>
      <c r="E16687" s="288">
        <v>27.11</v>
      </c>
    </row>
    <row r="16688" spans="1:5" x14ac:dyDescent="0.2">
      <c r="A16688" s="287" t="s">
        <v>16695</v>
      </c>
      <c r="B16688" s="287" t="s">
        <v>32158</v>
      </c>
      <c r="C16688" s="287" t="s">
        <v>53</v>
      </c>
      <c r="D16688" t="str">
        <f t="shared" si="260"/>
        <v>m</v>
      </c>
      <c r="E16688" s="288">
        <v>40.159999999999997</v>
      </c>
    </row>
    <row r="16689" spans="1:5" x14ac:dyDescent="0.2">
      <c r="A16689" s="287" t="s">
        <v>16696</v>
      </c>
      <c r="B16689" s="287" t="s">
        <v>32158</v>
      </c>
      <c r="C16689" s="287" t="s">
        <v>53</v>
      </c>
      <c r="D16689" t="str">
        <f t="shared" si="260"/>
        <v>m</v>
      </c>
      <c r="E16689" s="288">
        <v>40.159999999999997</v>
      </c>
    </row>
    <row r="16690" spans="1:5" x14ac:dyDescent="0.2">
      <c r="A16690" s="287" t="s">
        <v>16697</v>
      </c>
      <c r="B16690" s="287" t="s">
        <v>32159</v>
      </c>
      <c r="C16690" s="287" t="s">
        <v>53</v>
      </c>
      <c r="D16690" t="str">
        <f t="shared" si="260"/>
        <v>m</v>
      </c>
      <c r="E16690" s="288">
        <v>41.26</v>
      </c>
    </row>
    <row r="16691" spans="1:5" x14ac:dyDescent="0.2">
      <c r="A16691" s="287" t="s">
        <v>16698</v>
      </c>
      <c r="B16691" s="287" t="s">
        <v>32159</v>
      </c>
      <c r="C16691" s="287" t="s">
        <v>53</v>
      </c>
      <c r="D16691" t="str">
        <f t="shared" si="260"/>
        <v>m</v>
      </c>
      <c r="E16691" s="288">
        <v>41.26</v>
      </c>
    </row>
    <row r="16692" spans="1:5" x14ac:dyDescent="0.2">
      <c r="A16692" s="287" t="s">
        <v>16699</v>
      </c>
      <c r="B16692" s="287" t="s">
        <v>32160</v>
      </c>
      <c r="C16692" s="287" t="s">
        <v>53</v>
      </c>
      <c r="D16692" t="str">
        <f t="shared" si="260"/>
        <v>m</v>
      </c>
      <c r="E16692" s="288">
        <v>66.680000000000007</v>
      </c>
    </row>
    <row r="16693" spans="1:5" x14ac:dyDescent="0.2">
      <c r="A16693" s="287" t="s">
        <v>16700</v>
      </c>
      <c r="B16693" s="287" t="s">
        <v>32160</v>
      </c>
      <c r="C16693" s="287" t="s">
        <v>53</v>
      </c>
      <c r="D16693" t="str">
        <f t="shared" si="260"/>
        <v>m</v>
      </c>
      <c r="E16693" s="288">
        <v>66.680000000000007</v>
      </c>
    </row>
    <row r="16694" spans="1:5" x14ac:dyDescent="0.2">
      <c r="A16694" s="287" t="s">
        <v>16701</v>
      </c>
      <c r="B16694" s="287" t="s">
        <v>32161</v>
      </c>
      <c r="C16694" s="287" t="s">
        <v>53</v>
      </c>
      <c r="D16694" t="str">
        <f t="shared" si="260"/>
        <v>m</v>
      </c>
      <c r="E16694" s="288">
        <v>0.51</v>
      </c>
    </row>
    <row r="16695" spans="1:5" x14ac:dyDescent="0.2">
      <c r="A16695" s="287" t="s">
        <v>16702</v>
      </c>
      <c r="B16695" s="287" t="s">
        <v>32161</v>
      </c>
      <c r="C16695" s="287" t="s">
        <v>53</v>
      </c>
      <c r="D16695" t="str">
        <f t="shared" si="260"/>
        <v>m</v>
      </c>
      <c r="E16695" s="288">
        <v>0.51</v>
      </c>
    </row>
    <row r="16696" spans="1:5" x14ac:dyDescent="0.2">
      <c r="A16696" s="287" t="s">
        <v>16703</v>
      </c>
      <c r="B16696" s="287" t="s">
        <v>32162</v>
      </c>
      <c r="C16696" s="287" t="s">
        <v>53</v>
      </c>
      <c r="D16696" t="str">
        <f t="shared" si="260"/>
        <v>m</v>
      </c>
      <c r="E16696" s="288">
        <v>1.07</v>
      </c>
    </row>
    <row r="16697" spans="1:5" x14ac:dyDescent="0.2">
      <c r="A16697" s="287" t="s">
        <v>16704</v>
      </c>
      <c r="B16697" s="287" t="s">
        <v>32162</v>
      </c>
      <c r="C16697" s="287" t="s">
        <v>53</v>
      </c>
      <c r="D16697" t="str">
        <f t="shared" si="260"/>
        <v>m</v>
      </c>
      <c r="E16697" s="288">
        <v>1.07</v>
      </c>
    </row>
    <row r="16698" spans="1:5" x14ac:dyDescent="0.2">
      <c r="A16698" s="287" t="s">
        <v>16705</v>
      </c>
      <c r="B16698" s="287" t="s">
        <v>32163</v>
      </c>
      <c r="C16698" s="287" t="s">
        <v>53</v>
      </c>
      <c r="D16698" t="str">
        <f t="shared" si="260"/>
        <v>m</v>
      </c>
      <c r="E16698" s="288">
        <v>2.34</v>
      </c>
    </row>
    <row r="16699" spans="1:5" x14ac:dyDescent="0.2">
      <c r="A16699" s="287" t="s">
        <v>16706</v>
      </c>
      <c r="B16699" s="287" t="s">
        <v>32163</v>
      </c>
      <c r="C16699" s="287" t="s">
        <v>53</v>
      </c>
      <c r="D16699" t="str">
        <f t="shared" si="260"/>
        <v>m</v>
      </c>
      <c r="E16699" s="288">
        <v>2.34</v>
      </c>
    </row>
    <row r="16700" spans="1:5" x14ac:dyDescent="0.2">
      <c r="A16700" s="287" t="s">
        <v>16707</v>
      </c>
      <c r="B16700" s="287" t="s">
        <v>32164</v>
      </c>
      <c r="C16700" s="287" t="s">
        <v>53</v>
      </c>
      <c r="D16700" t="str">
        <f t="shared" si="260"/>
        <v>m</v>
      </c>
      <c r="E16700" s="288">
        <v>3.84</v>
      </c>
    </row>
    <row r="16701" spans="1:5" x14ac:dyDescent="0.2">
      <c r="A16701" s="287" t="s">
        <v>16708</v>
      </c>
      <c r="B16701" s="287" t="s">
        <v>32164</v>
      </c>
      <c r="C16701" s="287" t="s">
        <v>53</v>
      </c>
      <c r="D16701" t="str">
        <f t="shared" si="260"/>
        <v>m</v>
      </c>
      <c r="E16701" s="288">
        <v>3.84</v>
      </c>
    </row>
    <row r="16702" spans="1:5" x14ac:dyDescent="0.2">
      <c r="A16702" s="287" t="s">
        <v>16709</v>
      </c>
      <c r="B16702" s="287" t="s">
        <v>32165</v>
      </c>
      <c r="C16702" s="287" t="s">
        <v>53</v>
      </c>
      <c r="D16702" t="str">
        <f t="shared" si="260"/>
        <v>m</v>
      </c>
      <c r="E16702" s="288">
        <v>10.34</v>
      </c>
    </row>
    <row r="16703" spans="1:5" x14ac:dyDescent="0.2">
      <c r="A16703" s="287" t="s">
        <v>16710</v>
      </c>
      <c r="B16703" s="287" t="s">
        <v>32165</v>
      </c>
      <c r="C16703" s="287" t="s">
        <v>53</v>
      </c>
      <c r="D16703" t="str">
        <f t="shared" si="260"/>
        <v>m</v>
      </c>
      <c r="E16703" s="288">
        <v>10.34</v>
      </c>
    </row>
    <row r="16704" spans="1:5" x14ac:dyDescent="0.2">
      <c r="A16704" s="287" t="s">
        <v>16711</v>
      </c>
      <c r="B16704" s="287" t="s">
        <v>32166</v>
      </c>
      <c r="C16704" s="287" t="s">
        <v>53</v>
      </c>
      <c r="D16704" t="str">
        <f t="shared" si="260"/>
        <v>m</v>
      </c>
      <c r="E16704" s="288">
        <v>6.46</v>
      </c>
    </row>
    <row r="16705" spans="1:5" x14ac:dyDescent="0.2">
      <c r="A16705" s="287" t="s">
        <v>16712</v>
      </c>
      <c r="B16705" s="287" t="s">
        <v>32166</v>
      </c>
      <c r="C16705" s="287" t="s">
        <v>53</v>
      </c>
      <c r="D16705" t="str">
        <f t="shared" si="260"/>
        <v>m</v>
      </c>
      <c r="E16705" s="288">
        <v>6.46</v>
      </c>
    </row>
    <row r="16706" spans="1:5" x14ac:dyDescent="0.2">
      <c r="A16706" s="287" t="s">
        <v>16713</v>
      </c>
      <c r="B16706" s="287" t="s">
        <v>32167</v>
      </c>
      <c r="C16706" s="287" t="s">
        <v>22946</v>
      </c>
      <c r="D16706" t="str">
        <f t="shared" ref="D16706:D16769" si="261">LOWER(C16706)</f>
        <v>un</v>
      </c>
      <c r="E16706" s="288">
        <v>21.05</v>
      </c>
    </row>
    <row r="16707" spans="1:5" x14ac:dyDescent="0.2">
      <c r="A16707" s="287" t="s">
        <v>16714</v>
      </c>
      <c r="B16707" s="287" t="s">
        <v>32167</v>
      </c>
      <c r="C16707" s="287" t="s">
        <v>22946</v>
      </c>
      <c r="D16707" t="str">
        <f t="shared" si="261"/>
        <v>un</v>
      </c>
      <c r="E16707" s="288">
        <v>21.05</v>
      </c>
    </row>
    <row r="16708" spans="1:5" x14ac:dyDescent="0.2">
      <c r="A16708" s="287" t="s">
        <v>16715</v>
      </c>
      <c r="B16708" s="287" t="s">
        <v>32168</v>
      </c>
      <c r="C16708" s="287" t="s">
        <v>22946</v>
      </c>
      <c r="D16708" t="str">
        <f t="shared" si="261"/>
        <v>un</v>
      </c>
      <c r="E16708" s="288">
        <v>89.02</v>
      </c>
    </row>
    <row r="16709" spans="1:5" x14ac:dyDescent="0.2">
      <c r="A16709" s="287" t="s">
        <v>16716</v>
      </c>
      <c r="B16709" s="287" t="s">
        <v>32168</v>
      </c>
      <c r="C16709" s="287" t="s">
        <v>22946</v>
      </c>
      <c r="D16709" t="str">
        <f t="shared" si="261"/>
        <v>un</v>
      </c>
      <c r="E16709" s="288">
        <v>89.02</v>
      </c>
    </row>
    <row r="16710" spans="1:5" x14ac:dyDescent="0.2">
      <c r="A16710" s="287" t="s">
        <v>16717</v>
      </c>
      <c r="B16710" s="287" t="s">
        <v>32169</v>
      </c>
      <c r="C16710" s="287" t="s">
        <v>22946</v>
      </c>
      <c r="D16710" t="str">
        <f t="shared" si="261"/>
        <v>un</v>
      </c>
      <c r="E16710" s="288">
        <v>4.32</v>
      </c>
    </row>
    <row r="16711" spans="1:5" x14ac:dyDescent="0.2">
      <c r="A16711" s="287" t="s">
        <v>16718</v>
      </c>
      <c r="B16711" s="287" t="s">
        <v>32169</v>
      </c>
      <c r="C16711" s="287" t="s">
        <v>22946</v>
      </c>
      <c r="D16711" t="str">
        <f t="shared" si="261"/>
        <v>un</v>
      </c>
      <c r="E16711" s="288">
        <v>4.32</v>
      </c>
    </row>
    <row r="16712" spans="1:5" x14ac:dyDescent="0.2">
      <c r="A16712" s="287" t="s">
        <v>16719</v>
      </c>
      <c r="B16712" s="287" t="s">
        <v>32170</v>
      </c>
      <c r="C16712" s="287" t="s">
        <v>22946</v>
      </c>
      <c r="D16712" t="str">
        <f t="shared" si="261"/>
        <v>un</v>
      </c>
      <c r="E16712" s="288">
        <v>4.13</v>
      </c>
    </row>
    <row r="16713" spans="1:5" x14ac:dyDescent="0.2">
      <c r="A16713" s="287" t="s">
        <v>16720</v>
      </c>
      <c r="B16713" s="287" t="s">
        <v>32170</v>
      </c>
      <c r="C16713" s="287" t="s">
        <v>22946</v>
      </c>
      <c r="D16713" t="str">
        <f t="shared" si="261"/>
        <v>un</v>
      </c>
      <c r="E16713" s="288">
        <v>4.13</v>
      </c>
    </row>
    <row r="16714" spans="1:5" x14ac:dyDescent="0.2">
      <c r="A16714" s="287" t="s">
        <v>16721</v>
      </c>
      <c r="B16714" s="287" t="s">
        <v>32171</v>
      </c>
      <c r="C16714" s="287" t="s">
        <v>22946</v>
      </c>
      <c r="D16714" t="str">
        <f t="shared" si="261"/>
        <v>un</v>
      </c>
      <c r="E16714" s="288">
        <v>5.46</v>
      </c>
    </row>
    <row r="16715" spans="1:5" x14ac:dyDescent="0.2">
      <c r="A16715" s="287" t="s">
        <v>16722</v>
      </c>
      <c r="B16715" s="287" t="s">
        <v>32171</v>
      </c>
      <c r="C16715" s="287" t="s">
        <v>22946</v>
      </c>
      <c r="D16715" t="str">
        <f t="shared" si="261"/>
        <v>un</v>
      </c>
      <c r="E16715" s="288">
        <v>5.46</v>
      </c>
    </row>
    <row r="16716" spans="1:5" x14ac:dyDescent="0.2">
      <c r="A16716" s="287" t="s">
        <v>16723</v>
      </c>
      <c r="B16716" s="287" t="s">
        <v>32172</v>
      </c>
      <c r="C16716" s="287" t="s">
        <v>22946</v>
      </c>
      <c r="D16716" t="str">
        <f t="shared" si="261"/>
        <v>un</v>
      </c>
      <c r="E16716" s="288">
        <v>5.0599999999999996</v>
      </c>
    </row>
    <row r="16717" spans="1:5" x14ac:dyDescent="0.2">
      <c r="A16717" s="287" t="s">
        <v>16724</v>
      </c>
      <c r="B16717" s="287" t="s">
        <v>32172</v>
      </c>
      <c r="C16717" s="287" t="s">
        <v>22946</v>
      </c>
      <c r="D16717" t="str">
        <f t="shared" si="261"/>
        <v>un</v>
      </c>
      <c r="E16717" s="288">
        <v>5.0599999999999996</v>
      </c>
    </row>
    <row r="16718" spans="1:5" x14ac:dyDescent="0.2">
      <c r="A16718" s="287" t="s">
        <v>16725</v>
      </c>
      <c r="B16718" s="287" t="s">
        <v>32173</v>
      </c>
      <c r="C16718" s="287" t="s">
        <v>22946</v>
      </c>
      <c r="D16718" t="str">
        <f t="shared" si="261"/>
        <v>un</v>
      </c>
      <c r="E16718" s="288">
        <v>4.97</v>
      </c>
    </row>
    <row r="16719" spans="1:5" x14ac:dyDescent="0.2">
      <c r="A16719" s="287" t="s">
        <v>16726</v>
      </c>
      <c r="B16719" s="287" t="s">
        <v>32173</v>
      </c>
      <c r="C16719" s="287" t="s">
        <v>22946</v>
      </c>
      <c r="D16719" t="str">
        <f t="shared" si="261"/>
        <v>un</v>
      </c>
      <c r="E16719" s="288">
        <v>4.97</v>
      </c>
    </row>
    <row r="16720" spans="1:5" x14ac:dyDescent="0.2">
      <c r="A16720" s="287" t="s">
        <v>16727</v>
      </c>
      <c r="B16720" s="287" t="s">
        <v>32174</v>
      </c>
      <c r="C16720" s="287" t="s">
        <v>22946</v>
      </c>
      <c r="D16720" t="str">
        <f t="shared" si="261"/>
        <v>un</v>
      </c>
      <c r="E16720" s="288">
        <v>6.08</v>
      </c>
    </row>
    <row r="16721" spans="1:5" x14ac:dyDescent="0.2">
      <c r="A16721" s="287" t="s">
        <v>16728</v>
      </c>
      <c r="B16721" s="287" t="s">
        <v>32174</v>
      </c>
      <c r="C16721" s="287" t="s">
        <v>22946</v>
      </c>
      <c r="D16721" t="str">
        <f t="shared" si="261"/>
        <v>un</v>
      </c>
      <c r="E16721" s="288">
        <v>6.08</v>
      </c>
    </row>
    <row r="16722" spans="1:5" x14ac:dyDescent="0.2">
      <c r="A16722" s="287" t="s">
        <v>16729</v>
      </c>
      <c r="B16722" s="287" t="s">
        <v>32175</v>
      </c>
      <c r="C16722" s="287" t="s">
        <v>22946</v>
      </c>
      <c r="D16722" t="str">
        <f t="shared" si="261"/>
        <v>un</v>
      </c>
      <c r="E16722" s="288">
        <v>10.75</v>
      </c>
    </row>
    <row r="16723" spans="1:5" x14ac:dyDescent="0.2">
      <c r="A16723" s="287" t="s">
        <v>16730</v>
      </c>
      <c r="B16723" s="287" t="s">
        <v>32175</v>
      </c>
      <c r="C16723" s="287" t="s">
        <v>22946</v>
      </c>
      <c r="D16723" t="str">
        <f t="shared" si="261"/>
        <v>un</v>
      </c>
      <c r="E16723" s="288">
        <v>10.75</v>
      </c>
    </row>
    <row r="16724" spans="1:5" x14ac:dyDescent="0.2">
      <c r="A16724" s="287" t="s">
        <v>16731</v>
      </c>
      <c r="B16724" s="287" t="s">
        <v>32176</v>
      </c>
      <c r="C16724" s="287" t="s">
        <v>22946</v>
      </c>
      <c r="D16724" t="str">
        <f t="shared" si="261"/>
        <v>un</v>
      </c>
      <c r="E16724" s="288">
        <v>10.84</v>
      </c>
    </row>
    <row r="16725" spans="1:5" x14ac:dyDescent="0.2">
      <c r="A16725" s="287" t="s">
        <v>16732</v>
      </c>
      <c r="B16725" s="287" t="s">
        <v>32176</v>
      </c>
      <c r="C16725" s="287" t="s">
        <v>22946</v>
      </c>
      <c r="D16725" t="str">
        <f t="shared" si="261"/>
        <v>un</v>
      </c>
      <c r="E16725" s="288">
        <v>10.84</v>
      </c>
    </row>
    <row r="16726" spans="1:5" x14ac:dyDescent="0.2">
      <c r="A16726" s="287" t="s">
        <v>16733</v>
      </c>
      <c r="B16726" s="287" t="s">
        <v>32177</v>
      </c>
      <c r="C16726" s="287" t="s">
        <v>22946</v>
      </c>
      <c r="D16726" t="str">
        <f t="shared" si="261"/>
        <v>un</v>
      </c>
      <c r="E16726" s="288">
        <v>14.03</v>
      </c>
    </row>
    <row r="16727" spans="1:5" x14ac:dyDescent="0.2">
      <c r="A16727" s="287" t="s">
        <v>16734</v>
      </c>
      <c r="B16727" s="287" t="s">
        <v>32177</v>
      </c>
      <c r="C16727" s="287" t="s">
        <v>22946</v>
      </c>
      <c r="D16727" t="str">
        <f t="shared" si="261"/>
        <v>un</v>
      </c>
      <c r="E16727" s="288">
        <v>14.03</v>
      </c>
    </row>
    <row r="16728" spans="1:5" x14ac:dyDescent="0.2">
      <c r="A16728" s="287" t="s">
        <v>16735</v>
      </c>
      <c r="B16728" s="287" t="s">
        <v>32178</v>
      </c>
      <c r="C16728" s="287" t="s">
        <v>22946</v>
      </c>
      <c r="D16728" t="str">
        <f t="shared" si="261"/>
        <v>un</v>
      </c>
      <c r="E16728" s="288">
        <v>17.09</v>
      </c>
    </row>
    <row r="16729" spans="1:5" x14ac:dyDescent="0.2">
      <c r="A16729" s="287" t="s">
        <v>16736</v>
      </c>
      <c r="B16729" s="287" t="s">
        <v>32178</v>
      </c>
      <c r="C16729" s="287" t="s">
        <v>22946</v>
      </c>
      <c r="D16729" t="str">
        <f t="shared" si="261"/>
        <v>un</v>
      </c>
      <c r="E16729" s="288">
        <v>17.09</v>
      </c>
    </row>
    <row r="16730" spans="1:5" x14ac:dyDescent="0.2">
      <c r="A16730" s="287" t="s">
        <v>16737</v>
      </c>
      <c r="B16730" s="287" t="s">
        <v>32179</v>
      </c>
      <c r="C16730" s="287" t="s">
        <v>22946</v>
      </c>
      <c r="D16730" t="str">
        <f t="shared" si="261"/>
        <v>un</v>
      </c>
      <c r="E16730" s="288">
        <v>19.98</v>
      </c>
    </row>
    <row r="16731" spans="1:5" x14ac:dyDescent="0.2">
      <c r="A16731" s="287" t="s">
        <v>16738</v>
      </c>
      <c r="B16731" s="287" t="s">
        <v>32179</v>
      </c>
      <c r="C16731" s="287" t="s">
        <v>22946</v>
      </c>
      <c r="D16731" t="str">
        <f t="shared" si="261"/>
        <v>un</v>
      </c>
      <c r="E16731" s="288">
        <v>19.98</v>
      </c>
    </row>
    <row r="16732" spans="1:5" x14ac:dyDescent="0.2">
      <c r="A16732" s="287" t="s">
        <v>16739</v>
      </c>
      <c r="B16732" s="287" t="s">
        <v>32180</v>
      </c>
      <c r="C16732" s="287" t="s">
        <v>22946</v>
      </c>
      <c r="D16732" t="str">
        <f t="shared" si="261"/>
        <v>un</v>
      </c>
      <c r="E16732" s="288">
        <v>29.94</v>
      </c>
    </row>
    <row r="16733" spans="1:5" x14ac:dyDescent="0.2">
      <c r="A16733" s="287" t="s">
        <v>16740</v>
      </c>
      <c r="B16733" s="287" t="s">
        <v>32180</v>
      </c>
      <c r="C16733" s="287" t="s">
        <v>22946</v>
      </c>
      <c r="D16733" t="str">
        <f t="shared" si="261"/>
        <v>un</v>
      </c>
      <c r="E16733" s="288">
        <v>29.94</v>
      </c>
    </row>
    <row r="16734" spans="1:5" x14ac:dyDescent="0.2">
      <c r="A16734" s="287" t="s">
        <v>16741</v>
      </c>
      <c r="B16734" s="287" t="s">
        <v>32181</v>
      </c>
      <c r="C16734" s="287" t="s">
        <v>22946</v>
      </c>
      <c r="D16734" t="str">
        <f t="shared" si="261"/>
        <v>un</v>
      </c>
      <c r="E16734" s="288">
        <v>1.29</v>
      </c>
    </row>
    <row r="16735" spans="1:5" x14ac:dyDescent="0.2">
      <c r="A16735" s="287" t="s">
        <v>16742</v>
      </c>
      <c r="B16735" s="287" t="s">
        <v>32181</v>
      </c>
      <c r="C16735" s="287" t="s">
        <v>22946</v>
      </c>
      <c r="D16735" t="str">
        <f t="shared" si="261"/>
        <v>un</v>
      </c>
      <c r="E16735" s="288">
        <v>1.29</v>
      </c>
    </row>
    <row r="16736" spans="1:5" x14ac:dyDescent="0.2">
      <c r="A16736" s="287" t="s">
        <v>16743</v>
      </c>
      <c r="B16736" s="287" t="s">
        <v>32182</v>
      </c>
      <c r="C16736" s="287" t="s">
        <v>22946</v>
      </c>
      <c r="D16736" t="str">
        <f t="shared" si="261"/>
        <v>un</v>
      </c>
      <c r="E16736" s="288">
        <v>1.48</v>
      </c>
    </row>
    <row r="16737" spans="1:5" x14ac:dyDescent="0.2">
      <c r="A16737" s="287" t="s">
        <v>16744</v>
      </c>
      <c r="B16737" s="287" t="s">
        <v>32182</v>
      </c>
      <c r="C16737" s="287" t="s">
        <v>22946</v>
      </c>
      <c r="D16737" t="str">
        <f t="shared" si="261"/>
        <v>un</v>
      </c>
      <c r="E16737" s="288">
        <v>1.48</v>
      </c>
    </row>
    <row r="16738" spans="1:5" x14ac:dyDescent="0.2">
      <c r="A16738" s="287" t="s">
        <v>16745</v>
      </c>
      <c r="B16738" s="287" t="s">
        <v>32183</v>
      </c>
      <c r="C16738" s="287" t="s">
        <v>22946</v>
      </c>
      <c r="D16738" t="str">
        <f t="shared" si="261"/>
        <v>un</v>
      </c>
      <c r="E16738" s="288">
        <v>2.56</v>
      </c>
    </row>
    <row r="16739" spans="1:5" x14ac:dyDescent="0.2">
      <c r="A16739" s="287" t="s">
        <v>16746</v>
      </c>
      <c r="B16739" s="287" t="s">
        <v>32183</v>
      </c>
      <c r="C16739" s="287" t="s">
        <v>22946</v>
      </c>
      <c r="D16739" t="str">
        <f t="shared" si="261"/>
        <v>un</v>
      </c>
      <c r="E16739" s="288">
        <v>2.56</v>
      </c>
    </row>
    <row r="16740" spans="1:5" x14ac:dyDescent="0.2">
      <c r="A16740" s="287" t="s">
        <v>16747</v>
      </c>
      <c r="B16740" s="287" t="s">
        <v>23671</v>
      </c>
      <c r="C16740" s="287" t="s">
        <v>22946</v>
      </c>
      <c r="D16740" t="str">
        <f t="shared" si="261"/>
        <v>un</v>
      </c>
      <c r="E16740" s="288">
        <v>4.93</v>
      </c>
    </row>
    <row r="16741" spans="1:5" x14ac:dyDescent="0.2">
      <c r="A16741" s="287" t="s">
        <v>16748</v>
      </c>
      <c r="B16741" s="287" t="s">
        <v>23671</v>
      </c>
      <c r="C16741" s="287" t="s">
        <v>22946</v>
      </c>
      <c r="D16741" t="str">
        <f t="shared" si="261"/>
        <v>un</v>
      </c>
      <c r="E16741" s="288">
        <v>4.93</v>
      </c>
    </row>
    <row r="16742" spans="1:5" x14ac:dyDescent="0.2">
      <c r="A16742" s="287" t="s">
        <v>16749</v>
      </c>
      <c r="B16742" s="287" t="s">
        <v>23672</v>
      </c>
      <c r="C16742" s="287" t="s">
        <v>22946</v>
      </c>
      <c r="D16742" t="str">
        <f t="shared" si="261"/>
        <v>un</v>
      </c>
      <c r="E16742" s="288">
        <v>9.27</v>
      </c>
    </row>
    <row r="16743" spans="1:5" x14ac:dyDescent="0.2">
      <c r="A16743" s="287" t="s">
        <v>16750</v>
      </c>
      <c r="B16743" s="287" t="s">
        <v>23672</v>
      </c>
      <c r="C16743" s="287" t="s">
        <v>22946</v>
      </c>
      <c r="D16743" t="str">
        <f t="shared" si="261"/>
        <v>un</v>
      </c>
      <c r="E16743" s="288">
        <v>9.27</v>
      </c>
    </row>
    <row r="16744" spans="1:5" x14ac:dyDescent="0.2">
      <c r="A16744" s="287" t="s">
        <v>16751</v>
      </c>
      <c r="B16744" s="287" t="s">
        <v>23673</v>
      </c>
      <c r="C16744" s="287" t="s">
        <v>22946</v>
      </c>
      <c r="D16744" t="str">
        <f t="shared" si="261"/>
        <v>un</v>
      </c>
      <c r="E16744" s="288">
        <v>14.03</v>
      </c>
    </row>
    <row r="16745" spans="1:5" x14ac:dyDescent="0.2">
      <c r="A16745" s="287" t="s">
        <v>16752</v>
      </c>
      <c r="B16745" s="287" t="s">
        <v>23673</v>
      </c>
      <c r="C16745" s="287" t="s">
        <v>22946</v>
      </c>
      <c r="D16745" t="str">
        <f t="shared" si="261"/>
        <v>un</v>
      </c>
      <c r="E16745" s="288">
        <v>14.03</v>
      </c>
    </row>
    <row r="16746" spans="1:5" x14ac:dyDescent="0.2">
      <c r="A16746" s="287" t="s">
        <v>16753</v>
      </c>
      <c r="B16746" s="287" t="s">
        <v>23674</v>
      </c>
      <c r="C16746" s="287" t="s">
        <v>22946</v>
      </c>
      <c r="D16746" t="str">
        <f t="shared" si="261"/>
        <v>un</v>
      </c>
      <c r="E16746" s="288">
        <v>25.52</v>
      </c>
    </row>
    <row r="16747" spans="1:5" x14ac:dyDescent="0.2">
      <c r="A16747" s="287" t="s">
        <v>16754</v>
      </c>
      <c r="B16747" s="287" t="s">
        <v>23674</v>
      </c>
      <c r="C16747" s="287" t="s">
        <v>22946</v>
      </c>
      <c r="D16747" t="str">
        <f t="shared" si="261"/>
        <v>un</v>
      </c>
      <c r="E16747" s="288">
        <v>25.52</v>
      </c>
    </row>
    <row r="16748" spans="1:5" x14ac:dyDescent="0.2">
      <c r="A16748" s="287" t="s">
        <v>16755</v>
      </c>
      <c r="B16748" s="287" t="s">
        <v>23675</v>
      </c>
      <c r="C16748" s="287" t="s">
        <v>22946</v>
      </c>
      <c r="D16748" t="str">
        <f t="shared" si="261"/>
        <v>un</v>
      </c>
      <c r="E16748" s="288">
        <v>60.53</v>
      </c>
    </row>
    <row r="16749" spans="1:5" x14ac:dyDescent="0.2">
      <c r="A16749" s="287" t="s">
        <v>16756</v>
      </c>
      <c r="B16749" s="287" t="s">
        <v>23675</v>
      </c>
      <c r="C16749" s="287" t="s">
        <v>22946</v>
      </c>
      <c r="D16749" t="str">
        <f t="shared" si="261"/>
        <v>un</v>
      </c>
      <c r="E16749" s="288">
        <v>60.53</v>
      </c>
    </row>
    <row r="16750" spans="1:5" x14ac:dyDescent="0.2">
      <c r="A16750" s="287" t="s">
        <v>16757</v>
      </c>
      <c r="B16750" s="287" t="s">
        <v>23676</v>
      </c>
      <c r="C16750" s="287" t="s">
        <v>22946</v>
      </c>
      <c r="D16750" t="str">
        <f t="shared" si="261"/>
        <v>un</v>
      </c>
      <c r="E16750" s="288">
        <v>65.319999999999993</v>
      </c>
    </row>
    <row r="16751" spans="1:5" x14ac:dyDescent="0.2">
      <c r="A16751" s="287" t="s">
        <v>16758</v>
      </c>
      <c r="B16751" s="287" t="s">
        <v>23676</v>
      </c>
      <c r="C16751" s="287" t="s">
        <v>22946</v>
      </c>
      <c r="D16751" t="str">
        <f t="shared" si="261"/>
        <v>un</v>
      </c>
      <c r="E16751" s="288">
        <v>65.319999999999993</v>
      </c>
    </row>
    <row r="16752" spans="1:5" x14ac:dyDescent="0.2">
      <c r="A16752" s="287" t="s">
        <v>16759</v>
      </c>
      <c r="B16752" s="287" t="s">
        <v>23677</v>
      </c>
      <c r="C16752" s="287" t="s">
        <v>22946</v>
      </c>
      <c r="D16752" t="str">
        <f t="shared" si="261"/>
        <v>un</v>
      </c>
      <c r="E16752" s="288">
        <v>1.39</v>
      </c>
    </row>
    <row r="16753" spans="1:5" x14ac:dyDescent="0.2">
      <c r="A16753" s="287" t="s">
        <v>16760</v>
      </c>
      <c r="B16753" s="287" t="s">
        <v>23677</v>
      </c>
      <c r="C16753" s="287" t="s">
        <v>22946</v>
      </c>
      <c r="D16753" t="str">
        <f t="shared" si="261"/>
        <v>un</v>
      </c>
      <c r="E16753" s="288">
        <v>1.39</v>
      </c>
    </row>
    <row r="16754" spans="1:5" x14ac:dyDescent="0.2">
      <c r="A16754" s="287" t="s">
        <v>23678</v>
      </c>
      <c r="B16754" s="287" t="s">
        <v>23679</v>
      </c>
      <c r="C16754" s="287" t="s">
        <v>22946</v>
      </c>
      <c r="D16754" t="str">
        <f t="shared" si="261"/>
        <v>un</v>
      </c>
      <c r="E16754" s="288">
        <v>2.82</v>
      </c>
    </row>
    <row r="16755" spans="1:5" x14ac:dyDescent="0.2">
      <c r="A16755" s="287" t="s">
        <v>23680</v>
      </c>
      <c r="B16755" s="287" t="s">
        <v>23679</v>
      </c>
      <c r="C16755" s="287" t="s">
        <v>22946</v>
      </c>
      <c r="D16755" t="str">
        <f t="shared" si="261"/>
        <v>un</v>
      </c>
      <c r="E16755" s="288">
        <v>2.82</v>
      </c>
    </row>
    <row r="16756" spans="1:5" x14ac:dyDescent="0.2">
      <c r="A16756" s="287" t="s">
        <v>16761</v>
      </c>
      <c r="B16756" s="287" t="s">
        <v>23681</v>
      </c>
      <c r="C16756" s="287" t="s">
        <v>22946</v>
      </c>
      <c r="D16756" t="str">
        <f t="shared" si="261"/>
        <v>un</v>
      </c>
      <c r="E16756" s="288">
        <v>2.5499999999999998</v>
      </c>
    </row>
    <row r="16757" spans="1:5" x14ac:dyDescent="0.2">
      <c r="A16757" s="287" t="s">
        <v>16762</v>
      </c>
      <c r="B16757" s="287" t="s">
        <v>23681</v>
      </c>
      <c r="C16757" s="287" t="s">
        <v>22946</v>
      </c>
      <c r="D16757" t="str">
        <f t="shared" si="261"/>
        <v>un</v>
      </c>
      <c r="E16757" s="288">
        <v>2.5499999999999998</v>
      </c>
    </row>
    <row r="16758" spans="1:5" x14ac:dyDescent="0.2">
      <c r="A16758" s="287" t="s">
        <v>16763</v>
      </c>
      <c r="B16758" s="287" t="s">
        <v>23682</v>
      </c>
      <c r="C16758" s="287" t="s">
        <v>22946</v>
      </c>
      <c r="D16758" t="str">
        <f t="shared" si="261"/>
        <v>un</v>
      </c>
      <c r="E16758" s="288">
        <v>4.37</v>
      </c>
    </row>
    <row r="16759" spans="1:5" x14ac:dyDescent="0.2">
      <c r="A16759" s="287" t="s">
        <v>16764</v>
      </c>
      <c r="B16759" s="287" t="s">
        <v>23682</v>
      </c>
      <c r="C16759" s="287" t="s">
        <v>22946</v>
      </c>
      <c r="D16759" t="str">
        <f t="shared" si="261"/>
        <v>un</v>
      </c>
      <c r="E16759" s="288">
        <v>4.37</v>
      </c>
    </row>
    <row r="16760" spans="1:5" x14ac:dyDescent="0.2">
      <c r="A16760" s="287" t="s">
        <v>16765</v>
      </c>
      <c r="B16760" s="287" t="s">
        <v>23683</v>
      </c>
      <c r="C16760" s="287" t="s">
        <v>22946</v>
      </c>
      <c r="D16760" t="str">
        <f t="shared" si="261"/>
        <v>un</v>
      </c>
      <c r="E16760" s="288">
        <v>7.55</v>
      </c>
    </row>
    <row r="16761" spans="1:5" x14ac:dyDescent="0.2">
      <c r="A16761" s="287" t="s">
        <v>16766</v>
      </c>
      <c r="B16761" s="287" t="s">
        <v>23683</v>
      </c>
      <c r="C16761" s="287" t="s">
        <v>22946</v>
      </c>
      <c r="D16761" t="str">
        <f t="shared" si="261"/>
        <v>un</v>
      </c>
      <c r="E16761" s="288">
        <v>7.55</v>
      </c>
    </row>
    <row r="16762" spans="1:5" x14ac:dyDescent="0.2">
      <c r="A16762" s="287" t="s">
        <v>16767</v>
      </c>
      <c r="B16762" s="287" t="s">
        <v>23684</v>
      </c>
      <c r="C16762" s="287" t="s">
        <v>22946</v>
      </c>
      <c r="D16762" t="str">
        <f t="shared" si="261"/>
        <v>un</v>
      </c>
      <c r="E16762" s="288">
        <v>13.6</v>
      </c>
    </row>
    <row r="16763" spans="1:5" x14ac:dyDescent="0.2">
      <c r="A16763" s="287" t="s">
        <v>16768</v>
      </c>
      <c r="B16763" s="287" t="s">
        <v>23684</v>
      </c>
      <c r="C16763" s="287" t="s">
        <v>22946</v>
      </c>
      <c r="D16763" t="str">
        <f t="shared" si="261"/>
        <v>un</v>
      </c>
      <c r="E16763" s="288">
        <v>13.6</v>
      </c>
    </row>
    <row r="16764" spans="1:5" x14ac:dyDescent="0.2">
      <c r="A16764" s="287" t="s">
        <v>16769</v>
      </c>
      <c r="B16764" s="287" t="s">
        <v>23685</v>
      </c>
      <c r="C16764" s="287" t="s">
        <v>22946</v>
      </c>
      <c r="D16764" t="str">
        <f t="shared" si="261"/>
        <v>un</v>
      </c>
      <c r="E16764" s="288">
        <v>31.78</v>
      </c>
    </row>
    <row r="16765" spans="1:5" x14ac:dyDescent="0.2">
      <c r="A16765" s="287" t="s">
        <v>16770</v>
      </c>
      <c r="B16765" s="287" t="s">
        <v>23685</v>
      </c>
      <c r="C16765" s="287" t="s">
        <v>22946</v>
      </c>
      <c r="D16765" t="str">
        <f t="shared" si="261"/>
        <v>un</v>
      </c>
      <c r="E16765" s="288">
        <v>31.78</v>
      </c>
    </row>
    <row r="16766" spans="1:5" x14ac:dyDescent="0.2">
      <c r="A16766" s="287" t="s">
        <v>16771</v>
      </c>
      <c r="B16766" s="287" t="s">
        <v>23686</v>
      </c>
      <c r="C16766" s="287" t="s">
        <v>22946</v>
      </c>
      <c r="D16766" t="str">
        <f t="shared" si="261"/>
        <v>un</v>
      </c>
      <c r="E16766" s="288">
        <v>36.04</v>
      </c>
    </row>
    <row r="16767" spans="1:5" x14ac:dyDescent="0.2">
      <c r="A16767" s="287" t="s">
        <v>16772</v>
      </c>
      <c r="B16767" s="287" t="s">
        <v>23686</v>
      </c>
      <c r="C16767" s="287" t="s">
        <v>22946</v>
      </c>
      <c r="D16767" t="str">
        <f t="shared" si="261"/>
        <v>un</v>
      </c>
      <c r="E16767" s="288">
        <v>36.04</v>
      </c>
    </row>
    <row r="16768" spans="1:5" x14ac:dyDescent="0.2">
      <c r="A16768" s="287" t="s">
        <v>16773</v>
      </c>
      <c r="B16768" s="287" t="s">
        <v>32184</v>
      </c>
      <c r="C16768" s="287" t="s">
        <v>22946</v>
      </c>
      <c r="D16768" t="str">
        <f t="shared" si="261"/>
        <v>un</v>
      </c>
      <c r="E16768" s="288">
        <v>148.30000000000001</v>
      </c>
    </row>
    <row r="16769" spans="1:5" x14ac:dyDescent="0.2">
      <c r="A16769" s="287" t="s">
        <v>16774</v>
      </c>
      <c r="B16769" s="287" t="s">
        <v>32184</v>
      </c>
      <c r="C16769" s="287" t="s">
        <v>22946</v>
      </c>
      <c r="D16769" t="str">
        <f t="shared" si="261"/>
        <v>un</v>
      </c>
      <c r="E16769" s="288">
        <v>148.30000000000001</v>
      </c>
    </row>
    <row r="16770" spans="1:5" x14ac:dyDescent="0.2">
      <c r="A16770" s="287" t="s">
        <v>16775</v>
      </c>
      <c r="B16770" s="287" t="s">
        <v>32185</v>
      </c>
      <c r="C16770" s="287" t="s">
        <v>22946</v>
      </c>
      <c r="D16770" t="str">
        <f t="shared" ref="D16770:D16833" si="262">LOWER(C16770)</f>
        <v>un</v>
      </c>
      <c r="E16770" s="288">
        <v>3.17</v>
      </c>
    </row>
    <row r="16771" spans="1:5" x14ac:dyDescent="0.2">
      <c r="A16771" s="287" t="s">
        <v>16776</v>
      </c>
      <c r="B16771" s="287" t="s">
        <v>32185</v>
      </c>
      <c r="C16771" s="287" t="s">
        <v>22946</v>
      </c>
      <c r="D16771" t="str">
        <f t="shared" si="262"/>
        <v>un</v>
      </c>
      <c r="E16771" s="288">
        <v>3.17</v>
      </c>
    </row>
    <row r="16772" spans="1:5" x14ac:dyDescent="0.2">
      <c r="A16772" s="287" t="s">
        <v>16777</v>
      </c>
      <c r="B16772" s="287" t="s">
        <v>32186</v>
      </c>
      <c r="C16772" s="287" t="s">
        <v>22946</v>
      </c>
      <c r="D16772" t="str">
        <f t="shared" si="262"/>
        <v>un</v>
      </c>
      <c r="E16772" s="288">
        <v>3.67</v>
      </c>
    </row>
    <row r="16773" spans="1:5" x14ac:dyDescent="0.2">
      <c r="A16773" s="287" t="s">
        <v>16778</v>
      </c>
      <c r="B16773" s="287" t="s">
        <v>32186</v>
      </c>
      <c r="C16773" s="287" t="s">
        <v>22946</v>
      </c>
      <c r="D16773" t="str">
        <f t="shared" si="262"/>
        <v>un</v>
      </c>
      <c r="E16773" s="288">
        <v>3.67</v>
      </c>
    </row>
    <row r="16774" spans="1:5" x14ac:dyDescent="0.2">
      <c r="A16774" s="287" t="s">
        <v>16779</v>
      </c>
      <c r="B16774" s="287" t="s">
        <v>32187</v>
      </c>
      <c r="C16774" s="287" t="s">
        <v>22946</v>
      </c>
      <c r="D16774" t="str">
        <f t="shared" si="262"/>
        <v>un</v>
      </c>
      <c r="E16774" s="288">
        <v>8.33</v>
      </c>
    </row>
    <row r="16775" spans="1:5" x14ac:dyDescent="0.2">
      <c r="A16775" s="287" t="s">
        <v>16780</v>
      </c>
      <c r="B16775" s="287" t="s">
        <v>32187</v>
      </c>
      <c r="C16775" s="287" t="s">
        <v>22946</v>
      </c>
      <c r="D16775" t="str">
        <f t="shared" si="262"/>
        <v>un</v>
      </c>
      <c r="E16775" s="288">
        <v>8.33</v>
      </c>
    </row>
    <row r="16776" spans="1:5" x14ac:dyDescent="0.2">
      <c r="A16776" s="287" t="s">
        <v>16781</v>
      </c>
      <c r="B16776" s="287" t="s">
        <v>32188</v>
      </c>
      <c r="C16776" s="287" t="s">
        <v>22946</v>
      </c>
      <c r="D16776" t="str">
        <f t="shared" si="262"/>
        <v>un</v>
      </c>
      <c r="E16776" s="288">
        <v>14.32</v>
      </c>
    </row>
    <row r="16777" spans="1:5" x14ac:dyDescent="0.2">
      <c r="A16777" s="287" t="s">
        <v>16782</v>
      </c>
      <c r="B16777" s="287" t="s">
        <v>32188</v>
      </c>
      <c r="C16777" s="287" t="s">
        <v>22946</v>
      </c>
      <c r="D16777" t="str">
        <f t="shared" si="262"/>
        <v>un</v>
      </c>
      <c r="E16777" s="288">
        <v>14.32</v>
      </c>
    </row>
    <row r="16778" spans="1:5" x14ac:dyDescent="0.2">
      <c r="A16778" s="287" t="s">
        <v>16783</v>
      </c>
      <c r="B16778" s="287" t="s">
        <v>32189</v>
      </c>
      <c r="C16778" s="287" t="s">
        <v>22946</v>
      </c>
      <c r="D16778" t="str">
        <f t="shared" si="262"/>
        <v>un</v>
      </c>
      <c r="E16778" s="288">
        <v>18.04</v>
      </c>
    </row>
    <row r="16779" spans="1:5" x14ac:dyDescent="0.2">
      <c r="A16779" s="287" t="s">
        <v>16784</v>
      </c>
      <c r="B16779" s="287" t="s">
        <v>32189</v>
      </c>
      <c r="C16779" s="287" t="s">
        <v>22946</v>
      </c>
      <c r="D16779" t="str">
        <f t="shared" si="262"/>
        <v>un</v>
      </c>
      <c r="E16779" s="288">
        <v>18.04</v>
      </c>
    </row>
    <row r="16780" spans="1:5" x14ac:dyDescent="0.2">
      <c r="A16780" s="287" t="s">
        <v>16785</v>
      </c>
      <c r="B16780" s="287" t="s">
        <v>32190</v>
      </c>
      <c r="C16780" s="287" t="s">
        <v>22946</v>
      </c>
      <c r="D16780" t="str">
        <f t="shared" si="262"/>
        <v>un</v>
      </c>
      <c r="E16780" s="288">
        <v>40.9</v>
      </c>
    </row>
    <row r="16781" spans="1:5" x14ac:dyDescent="0.2">
      <c r="A16781" s="287" t="s">
        <v>16786</v>
      </c>
      <c r="B16781" s="287" t="s">
        <v>32190</v>
      </c>
      <c r="C16781" s="287" t="s">
        <v>22946</v>
      </c>
      <c r="D16781" t="str">
        <f t="shared" si="262"/>
        <v>un</v>
      </c>
      <c r="E16781" s="288">
        <v>40.9</v>
      </c>
    </row>
    <row r="16782" spans="1:5" x14ac:dyDescent="0.2">
      <c r="A16782" s="287" t="s">
        <v>16787</v>
      </c>
      <c r="B16782" s="287" t="s">
        <v>32191</v>
      </c>
      <c r="C16782" s="287" t="s">
        <v>22946</v>
      </c>
      <c r="D16782" t="str">
        <f t="shared" si="262"/>
        <v>un</v>
      </c>
      <c r="E16782" s="288">
        <v>36.380000000000003</v>
      </c>
    </row>
    <row r="16783" spans="1:5" x14ac:dyDescent="0.2">
      <c r="A16783" s="287" t="s">
        <v>16788</v>
      </c>
      <c r="B16783" s="287" t="s">
        <v>32191</v>
      </c>
      <c r="C16783" s="287" t="s">
        <v>22946</v>
      </c>
      <c r="D16783" t="str">
        <f t="shared" si="262"/>
        <v>un</v>
      </c>
      <c r="E16783" s="288">
        <v>36.380000000000003</v>
      </c>
    </row>
    <row r="16784" spans="1:5" x14ac:dyDescent="0.2">
      <c r="A16784" s="287" t="s">
        <v>16789</v>
      </c>
      <c r="B16784" s="287" t="s">
        <v>32192</v>
      </c>
      <c r="C16784" s="287" t="s">
        <v>22946</v>
      </c>
      <c r="D16784" t="str">
        <f t="shared" si="262"/>
        <v>un</v>
      </c>
      <c r="E16784" s="288">
        <v>57.2</v>
      </c>
    </row>
    <row r="16785" spans="1:5" x14ac:dyDescent="0.2">
      <c r="A16785" s="287" t="s">
        <v>16790</v>
      </c>
      <c r="B16785" s="287" t="s">
        <v>32192</v>
      </c>
      <c r="C16785" s="287" t="s">
        <v>22946</v>
      </c>
      <c r="D16785" t="str">
        <f t="shared" si="262"/>
        <v>un</v>
      </c>
      <c r="E16785" s="288">
        <v>57.2</v>
      </c>
    </row>
    <row r="16786" spans="1:5" x14ac:dyDescent="0.2">
      <c r="A16786" s="287" t="s">
        <v>16791</v>
      </c>
      <c r="B16786" s="287" t="s">
        <v>23687</v>
      </c>
      <c r="C16786" s="287" t="s">
        <v>22946</v>
      </c>
      <c r="D16786" t="str">
        <f t="shared" si="262"/>
        <v>un</v>
      </c>
      <c r="E16786" s="288">
        <v>124.34</v>
      </c>
    </row>
    <row r="16787" spans="1:5" x14ac:dyDescent="0.2">
      <c r="A16787" s="287" t="s">
        <v>16792</v>
      </c>
      <c r="B16787" s="287" t="s">
        <v>23687</v>
      </c>
      <c r="C16787" s="287" t="s">
        <v>22946</v>
      </c>
      <c r="D16787" t="str">
        <f t="shared" si="262"/>
        <v>un</v>
      </c>
      <c r="E16787" s="288">
        <v>124.34</v>
      </c>
    </row>
    <row r="16788" spans="1:5" x14ac:dyDescent="0.2">
      <c r="A16788" s="287" t="s">
        <v>16793</v>
      </c>
      <c r="B16788" s="287" t="s">
        <v>23688</v>
      </c>
      <c r="C16788" s="287" t="s">
        <v>22946</v>
      </c>
      <c r="D16788" t="str">
        <f t="shared" si="262"/>
        <v>un</v>
      </c>
      <c r="E16788" s="288">
        <v>1.58</v>
      </c>
    </row>
    <row r="16789" spans="1:5" x14ac:dyDescent="0.2">
      <c r="A16789" s="287" t="s">
        <v>16794</v>
      </c>
      <c r="B16789" s="287" t="s">
        <v>23688</v>
      </c>
      <c r="C16789" s="287" t="s">
        <v>22946</v>
      </c>
      <c r="D16789" t="str">
        <f t="shared" si="262"/>
        <v>un</v>
      </c>
      <c r="E16789" s="288">
        <v>1.58</v>
      </c>
    </row>
    <row r="16790" spans="1:5" x14ac:dyDescent="0.2">
      <c r="A16790" s="287" t="s">
        <v>16795</v>
      </c>
      <c r="B16790" s="287" t="s">
        <v>23689</v>
      </c>
      <c r="C16790" s="287" t="s">
        <v>22946</v>
      </c>
      <c r="D16790" t="str">
        <f t="shared" si="262"/>
        <v>un</v>
      </c>
      <c r="E16790" s="288">
        <v>2.2400000000000002</v>
      </c>
    </row>
    <row r="16791" spans="1:5" x14ac:dyDescent="0.2">
      <c r="A16791" s="287" t="s">
        <v>16796</v>
      </c>
      <c r="B16791" s="287" t="s">
        <v>23689</v>
      </c>
      <c r="C16791" s="287" t="s">
        <v>22946</v>
      </c>
      <c r="D16791" t="str">
        <f t="shared" si="262"/>
        <v>un</v>
      </c>
      <c r="E16791" s="288">
        <v>2.2400000000000002</v>
      </c>
    </row>
    <row r="16792" spans="1:5" x14ac:dyDescent="0.2">
      <c r="A16792" s="287" t="s">
        <v>16797</v>
      </c>
      <c r="B16792" s="287" t="s">
        <v>23690</v>
      </c>
      <c r="C16792" s="287" t="s">
        <v>22946</v>
      </c>
      <c r="D16792" t="str">
        <f t="shared" si="262"/>
        <v>un</v>
      </c>
      <c r="E16792" s="288">
        <v>6.08</v>
      </c>
    </row>
    <row r="16793" spans="1:5" x14ac:dyDescent="0.2">
      <c r="A16793" s="287" t="s">
        <v>16798</v>
      </c>
      <c r="B16793" s="287" t="s">
        <v>23690</v>
      </c>
      <c r="C16793" s="287" t="s">
        <v>22946</v>
      </c>
      <c r="D16793" t="str">
        <f t="shared" si="262"/>
        <v>un</v>
      </c>
      <c r="E16793" s="288">
        <v>6.08</v>
      </c>
    </row>
    <row r="16794" spans="1:5" x14ac:dyDescent="0.2">
      <c r="A16794" s="287" t="s">
        <v>16799</v>
      </c>
      <c r="B16794" s="287" t="s">
        <v>23691</v>
      </c>
      <c r="C16794" s="287" t="s">
        <v>22946</v>
      </c>
      <c r="D16794" t="str">
        <f t="shared" si="262"/>
        <v>un</v>
      </c>
      <c r="E16794" s="288">
        <v>7.73</v>
      </c>
    </row>
    <row r="16795" spans="1:5" x14ac:dyDescent="0.2">
      <c r="A16795" s="287" t="s">
        <v>16800</v>
      </c>
      <c r="B16795" s="287" t="s">
        <v>23691</v>
      </c>
      <c r="C16795" s="287" t="s">
        <v>22946</v>
      </c>
      <c r="D16795" t="str">
        <f t="shared" si="262"/>
        <v>un</v>
      </c>
      <c r="E16795" s="288">
        <v>7.73</v>
      </c>
    </row>
    <row r="16796" spans="1:5" x14ac:dyDescent="0.2">
      <c r="A16796" s="287" t="s">
        <v>16801</v>
      </c>
      <c r="B16796" s="287" t="s">
        <v>23692</v>
      </c>
      <c r="C16796" s="287" t="s">
        <v>22946</v>
      </c>
      <c r="D16796" t="str">
        <f t="shared" si="262"/>
        <v>un</v>
      </c>
      <c r="E16796" s="288">
        <v>10.82</v>
      </c>
    </row>
    <row r="16797" spans="1:5" x14ac:dyDescent="0.2">
      <c r="A16797" s="287" t="s">
        <v>16802</v>
      </c>
      <c r="B16797" s="287" t="s">
        <v>23692</v>
      </c>
      <c r="C16797" s="287" t="s">
        <v>22946</v>
      </c>
      <c r="D16797" t="str">
        <f t="shared" si="262"/>
        <v>un</v>
      </c>
      <c r="E16797" s="288">
        <v>10.82</v>
      </c>
    </row>
    <row r="16798" spans="1:5" x14ac:dyDescent="0.2">
      <c r="A16798" s="287" t="s">
        <v>16803</v>
      </c>
      <c r="B16798" s="287" t="s">
        <v>23693</v>
      </c>
      <c r="C16798" s="287" t="s">
        <v>22946</v>
      </c>
      <c r="D16798" t="str">
        <f t="shared" si="262"/>
        <v>un</v>
      </c>
      <c r="E16798" s="288">
        <v>30.8</v>
      </c>
    </row>
    <row r="16799" spans="1:5" x14ac:dyDescent="0.2">
      <c r="A16799" s="287" t="s">
        <v>16804</v>
      </c>
      <c r="B16799" s="287" t="s">
        <v>23693</v>
      </c>
      <c r="C16799" s="287" t="s">
        <v>22946</v>
      </c>
      <c r="D16799" t="str">
        <f t="shared" si="262"/>
        <v>un</v>
      </c>
      <c r="E16799" s="288">
        <v>30.8</v>
      </c>
    </row>
    <row r="16800" spans="1:5" x14ac:dyDescent="0.2">
      <c r="A16800" s="287" t="s">
        <v>16805</v>
      </c>
      <c r="B16800" s="287" t="s">
        <v>23694</v>
      </c>
      <c r="C16800" s="287" t="s">
        <v>22946</v>
      </c>
      <c r="D16800" t="str">
        <f t="shared" si="262"/>
        <v>un</v>
      </c>
      <c r="E16800" s="288">
        <v>53.28</v>
      </c>
    </row>
    <row r="16801" spans="1:5" x14ac:dyDescent="0.2">
      <c r="A16801" s="287" t="s">
        <v>16806</v>
      </c>
      <c r="B16801" s="287" t="s">
        <v>23694</v>
      </c>
      <c r="C16801" s="287" t="s">
        <v>22946</v>
      </c>
      <c r="D16801" t="str">
        <f t="shared" si="262"/>
        <v>un</v>
      </c>
      <c r="E16801" s="288">
        <v>53.28</v>
      </c>
    </row>
    <row r="16802" spans="1:5" x14ac:dyDescent="0.2">
      <c r="A16802" s="287" t="s">
        <v>16807</v>
      </c>
      <c r="B16802" s="287" t="s">
        <v>23695</v>
      </c>
      <c r="C16802" s="287" t="s">
        <v>22946</v>
      </c>
      <c r="D16802" t="str">
        <f t="shared" si="262"/>
        <v>un</v>
      </c>
      <c r="E16802" s="288">
        <v>60.92</v>
      </c>
    </row>
    <row r="16803" spans="1:5" x14ac:dyDescent="0.2">
      <c r="A16803" s="287" t="s">
        <v>16808</v>
      </c>
      <c r="B16803" s="287" t="s">
        <v>23695</v>
      </c>
      <c r="C16803" s="287" t="s">
        <v>22946</v>
      </c>
      <c r="D16803" t="str">
        <f t="shared" si="262"/>
        <v>un</v>
      </c>
      <c r="E16803" s="288">
        <v>60.92</v>
      </c>
    </row>
    <row r="16804" spans="1:5" x14ac:dyDescent="0.2">
      <c r="A16804" s="287" t="s">
        <v>16809</v>
      </c>
      <c r="B16804" s="287" t="s">
        <v>23696</v>
      </c>
      <c r="C16804" s="287" t="s">
        <v>22946</v>
      </c>
      <c r="D16804" t="str">
        <f t="shared" si="262"/>
        <v>un</v>
      </c>
      <c r="E16804" s="288">
        <v>195.09</v>
      </c>
    </row>
    <row r="16805" spans="1:5" x14ac:dyDescent="0.2">
      <c r="A16805" s="287" t="s">
        <v>16810</v>
      </c>
      <c r="B16805" s="287" t="s">
        <v>23696</v>
      </c>
      <c r="C16805" s="287" t="s">
        <v>22946</v>
      </c>
      <c r="D16805" t="str">
        <f t="shared" si="262"/>
        <v>un</v>
      </c>
      <c r="E16805" s="288">
        <v>195.09</v>
      </c>
    </row>
    <row r="16806" spans="1:5" x14ac:dyDescent="0.2">
      <c r="A16806" s="287" t="s">
        <v>16811</v>
      </c>
      <c r="B16806" s="287" t="s">
        <v>23697</v>
      </c>
      <c r="C16806" s="287" t="s">
        <v>22946</v>
      </c>
      <c r="D16806" t="str">
        <f t="shared" si="262"/>
        <v>un</v>
      </c>
      <c r="E16806" s="288">
        <v>0.55000000000000004</v>
      </c>
    </row>
    <row r="16807" spans="1:5" x14ac:dyDescent="0.2">
      <c r="A16807" s="287" t="s">
        <v>16812</v>
      </c>
      <c r="B16807" s="287" t="s">
        <v>23697</v>
      </c>
      <c r="C16807" s="287" t="s">
        <v>22946</v>
      </c>
      <c r="D16807" t="str">
        <f t="shared" si="262"/>
        <v>un</v>
      </c>
      <c r="E16807" s="288">
        <v>0.55000000000000004</v>
      </c>
    </row>
    <row r="16808" spans="1:5" x14ac:dyDescent="0.2">
      <c r="A16808" s="287" t="s">
        <v>16813</v>
      </c>
      <c r="B16808" s="287" t="s">
        <v>23698</v>
      </c>
      <c r="C16808" s="287" t="s">
        <v>22946</v>
      </c>
      <c r="D16808" t="str">
        <f t="shared" si="262"/>
        <v>un</v>
      </c>
      <c r="E16808" s="288">
        <v>0.64</v>
      </c>
    </row>
    <row r="16809" spans="1:5" x14ac:dyDescent="0.2">
      <c r="A16809" s="287" t="s">
        <v>16814</v>
      </c>
      <c r="B16809" s="287" t="s">
        <v>23698</v>
      </c>
      <c r="C16809" s="287" t="s">
        <v>22946</v>
      </c>
      <c r="D16809" t="str">
        <f t="shared" si="262"/>
        <v>un</v>
      </c>
      <c r="E16809" s="288">
        <v>0.64</v>
      </c>
    </row>
    <row r="16810" spans="1:5" x14ac:dyDescent="0.2">
      <c r="A16810" s="287" t="s">
        <v>16815</v>
      </c>
      <c r="B16810" s="287" t="s">
        <v>32193</v>
      </c>
      <c r="C16810" s="287" t="s">
        <v>22946</v>
      </c>
      <c r="D16810" t="str">
        <f t="shared" si="262"/>
        <v>un</v>
      </c>
      <c r="E16810" s="288">
        <v>2.61</v>
      </c>
    </row>
    <row r="16811" spans="1:5" x14ac:dyDescent="0.2">
      <c r="A16811" s="287" t="s">
        <v>16816</v>
      </c>
      <c r="B16811" s="287" t="s">
        <v>32193</v>
      </c>
      <c r="C16811" s="287" t="s">
        <v>22946</v>
      </c>
      <c r="D16811" t="str">
        <f t="shared" si="262"/>
        <v>un</v>
      </c>
      <c r="E16811" s="288">
        <v>2.61</v>
      </c>
    </row>
    <row r="16812" spans="1:5" x14ac:dyDescent="0.2">
      <c r="A16812" s="287" t="s">
        <v>16817</v>
      </c>
      <c r="B16812" s="287" t="s">
        <v>32194</v>
      </c>
      <c r="C16812" s="287" t="s">
        <v>22946</v>
      </c>
      <c r="D16812" t="str">
        <f t="shared" si="262"/>
        <v>un</v>
      </c>
      <c r="E16812" s="288">
        <v>5.95</v>
      </c>
    </row>
    <row r="16813" spans="1:5" x14ac:dyDescent="0.2">
      <c r="A16813" s="287" t="s">
        <v>16818</v>
      </c>
      <c r="B16813" s="287" t="s">
        <v>32194</v>
      </c>
      <c r="C16813" s="287" t="s">
        <v>22946</v>
      </c>
      <c r="D16813" t="str">
        <f t="shared" si="262"/>
        <v>un</v>
      </c>
      <c r="E16813" s="288">
        <v>5.95</v>
      </c>
    </row>
    <row r="16814" spans="1:5" x14ac:dyDescent="0.2">
      <c r="A16814" s="287" t="s">
        <v>23699</v>
      </c>
      <c r="B16814" s="287" t="s">
        <v>23700</v>
      </c>
      <c r="C16814" s="287" t="s">
        <v>22946</v>
      </c>
      <c r="D16814" t="str">
        <f t="shared" si="262"/>
        <v>un</v>
      </c>
      <c r="E16814" s="288">
        <v>5.84</v>
      </c>
    </row>
    <row r="16815" spans="1:5" x14ac:dyDescent="0.2">
      <c r="A16815" s="287" t="s">
        <v>23701</v>
      </c>
      <c r="B16815" s="287" t="s">
        <v>23700</v>
      </c>
      <c r="C16815" s="287" t="s">
        <v>22946</v>
      </c>
      <c r="D16815" t="str">
        <f t="shared" si="262"/>
        <v>un</v>
      </c>
      <c r="E16815" s="288">
        <v>5.84</v>
      </c>
    </row>
    <row r="16816" spans="1:5" x14ac:dyDescent="0.2">
      <c r="A16816" s="287" t="s">
        <v>23702</v>
      </c>
      <c r="B16816" s="287" t="s">
        <v>23703</v>
      </c>
      <c r="C16816" s="287" t="s">
        <v>22946</v>
      </c>
      <c r="D16816" t="str">
        <f t="shared" si="262"/>
        <v>un</v>
      </c>
      <c r="E16816" s="288">
        <v>28.04</v>
      </c>
    </row>
    <row r="16817" spans="1:5" x14ac:dyDescent="0.2">
      <c r="A16817" s="287" t="s">
        <v>23704</v>
      </c>
      <c r="B16817" s="287" t="s">
        <v>23703</v>
      </c>
      <c r="C16817" s="287" t="s">
        <v>22946</v>
      </c>
      <c r="D16817" t="str">
        <f t="shared" si="262"/>
        <v>un</v>
      </c>
      <c r="E16817" s="288">
        <v>28.04</v>
      </c>
    </row>
    <row r="16818" spans="1:5" x14ac:dyDescent="0.2">
      <c r="A16818" s="287" t="s">
        <v>23705</v>
      </c>
      <c r="B16818" s="287" t="s">
        <v>23706</v>
      </c>
      <c r="C16818" s="287" t="s">
        <v>22946</v>
      </c>
      <c r="D16818" t="str">
        <f t="shared" si="262"/>
        <v>un</v>
      </c>
      <c r="E16818" s="288">
        <v>24.67</v>
      </c>
    </row>
    <row r="16819" spans="1:5" x14ac:dyDescent="0.2">
      <c r="A16819" s="287" t="s">
        <v>23707</v>
      </c>
      <c r="B16819" s="287" t="s">
        <v>23706</v>
      </c>
      <c r="C16819" s="287" t="s">
        <v>22946</v>
      </c>
      <c r="D16819" t="str">
        <f t="shared" si="262"/>
        <v>un</v>
      </c>
      <c r="E16819" s="288">
        <v>24.67</v>
      </c>
    </row>
    <row r="16820" spans="1:5" x14ac:dyDescent="0.2">
      <c r="A16820" s="287" t="s">
        <v>23708</v>
      </c>
      <c r="B16820" s="287" t="s">
        <v>23709</v>
      </c>
      <c r="C16820" s="287" t="s">
        <v>22946</v>
      </c>
      <c r="D16820" t="str">
        <f t="shared" si="262"/>
        <v>un</v>
      </c>
      <c r="E16820" s="288">
        <v>72.290000000000006</v>
      </c>
    </row>
    <row r="16821" spans="1:5" x14ac:dyDescent="0.2">
      <c r="A16821" s="287" t="s">
        <v>23710</v>
      </c>
      <c r="B16821" s="287" t="s">
        <v>23709</v>
      </c>
      <c r="C16821" s="287" t="s">
        <v>22946</v>
      </c>
      <c r="D16821" t="str">
        <f t="shared" si="262"/>
        <v>un</v>
      </c>
      <c r="E16821" s="288">
        <v>72.290000000000006</v>
      </c>
    </row>
    <row r="16822" spans="1:5" x14ac:dyDescent="0.2">
      <c r="A16822" s="287" t="s">
        <v>23711</v>
      </c>
      <c r="B16822" s="287" t="s">
        <v>23712</v>
      </c>
      <c r="C16822" s="287" t="s">
        <v>22946</v>
      </c>
      <c r="D16822" t="str">
        <f t="shared" si="262"/>
        <v>un</v>
      </c>
      <c r="E16822" s="288">
        <v>199.83</v>
      </c>
    </row>
    <row r="16823" spans="1:5" x14ac:dyDescent="0.2">
      <c r="A16823" s="287" t="s">
        <v>23713</v>
      </c>
      <c r="B16823" s="287" t="s">
        <v>23712</v>
      </c>
      <c r="C16823" s="287" t="s">
        <v>22946</v>
      </c>
      <c r="D16823" t="str">
        <f t="shared" si="262"/>
        <v>un</v>
      </c>
      <c r="E16823" s="288">
        <v>199.83</v>
      </c>
    </row>
    <row r="16824" spans="1:5" x14ac:dyDescent="0.2">
      <c r="A16824" s="287" t="s">
        <v>23714</v>
      </c>
      <c r="B16824" s="287" t="s">
        <v>23715</v>
      </c>
      <c r="C16824" s="287" t="s">
        <v>22946</v>
      </c>
      <c r="D16824" t="str">
        <f t="shared" si="262"/>
        <v>un</v>
      </c>
      <c r="E16824" s="288">
        <v>4.59</v>
      </c>
    </row>
    <row r="16825" spans="1:5" x14ac:dyDescent="0.2">
      <c r="A16825" s="287" t="s">
        <v>23716</v>
      </c>
      <c r="B16825" s="287" t="s">
        <v>23715</v>
      </c>
      <c r="C16825" s="287" t="s">
        <v>22946</v>
      </c>
      <c r="D16825" t="str">
        <f t="shared" si="262"/>
        <v>un</v>
      </c>
      <c r="E16825" s="288">
        <v>4.59</v>
      </c>
    </row>
    <row r="16826" spans="1:5" x14ac:dyDescent="0.2">
      <c r="A16826" s="287" t="s">
        <v>16819</v>
      </c>
      <c r="B16826" s="287" t="s">
        <v>23717</v>
      </c>
      <c r="C16826" s="287" t="s">
        <v>22946</v>
      </c>
      <c r="D16826" t="str">
        <f t="shared" si="262"/>
        <v>un</v>
      </c>
      <c r="E16826" s="288">
        <v>6.41</v>
      </c>
    </row>
    <row r="16827" spans="1:5" x14ac:dyDescent="0.2">
      <c r="A16827" s="287" t="s">
        <v>16820</v>
      </c>
      <c r="B16827" s="287" t="s">
        <v>23717</v>
      </c>
      <c r="C16827" s="287" t="s">
        <v>22946</v>
      </c>
      <c r="D16827" t="str">
        <f t="shared" si="262"/>
        <v>un</v>
      </c>
      <c r="E16827" s="288">
        <v>6.41</v>
      </c>
    </row>
    <row r="16828" spans="1:5" x14ac:dyDescent="0.2">
      <c r="A16828" s="287" t="s">
        <v>16821</v>
      </c>
      <c r="B16828" s="287" t="s">
        <v>23718</v>
      </c>
      <c r="C16828" s="287" t="s">
        <v>22946</v>
      </c>
      <c r="D16828" t="str">
        <f t="shared" si="262"/>
        <v>un</v>
      </c>
      <c r="E16828" s="288">
        <v>1.17</v>
      </c>
    </row>
    <row r="16829" spans="1:5" x14ac:dyDescent="0.2">
      <c r="A16829" s="287" t="s">
        <v>16822</v>
      </c>
      <c r="B16829" s="287" t="s">
        <v>23718</v>
      </c>
      <c r="C16829" s="287" t="s">
        <v>22946</v>
      </c>
      <c r="D16829" t="str">
        <f t="shared" si="262"/>
        <v>un</v>
      </c>
      <c r="E16829" s="288">
        <v>1.17</v>
      </c>
    </row>
    <row r="16830" spans="1:5" x14ac:dyDescent="0.2">
      <c r="A16830" s="287" t="s">
        <v>16823</v>
      </c>
      <c r="B16830" s="287" t="s">
        <v>23719</v>
      </c>
      <c r="C16830" s="287" t="s">
        <v>22946</v>
      </c>
      <c r="D16830" t="str">
        <f t="shared" si="262"/>
        <v>un</v>
      </c>
      <c r="E16830" s="288">
        <v>1.25</v>
      </c>
    </row>
    <row r="16831" spans="1:5" x14ac:dyDescent="0.2">
      <c r="A16831" s="287" t="s">
        <v>16824</v>
      </c>
      <c r="B16831" s="287" t="s">
        <v>23719</v>
      </c>
      <c r="C16831" s="287" t="s">
        <v>22946</v>
      </c>
      <c r="D16831" t="str">
        <f t="shared" si="262"/>
        <v>un</v>
      </c>
      <c r="E16831" s="288">
        <v>1.25</v>
      </c>
    </row>
    <row r="16832" spans="1:5" x14ac:dyDescent="0.2">
      <c r="A16832" s="287" t="s">
        <v>16825</v>
      </c>
      <c r="B16832" s="287" t="s">
        <v>23720</v>
      </c>
      <c r="C16832" s="287" t="s">
        <v>22946</v>
      </c>
      <c r="D16832" t="str">
        <f t="shared" si="262"/>
        <v>un</v>
      </c>
      <c r="E16832" s="288">
        <v>3.04</v>
      </c>
    </row>
    <row r="16833" spans="1:5" x14ac:dyDescent="0.2">
      <c r="A16833" s="287" t="s">
        <v>16826</v>
      </c>
      <c r="B16833" s="287" t="s">
        <v>23720</v>
      </c>
      <c r="C16833" s="287" t="s">
        <v>22946</v>
      </c>
      <c r="D16833" t="str">
        <f t="shared" si="262"/>
        <v>un</v>
      </c>
      <c r="E16833" s="288">
        <v>3.04</v>
      </c>
    </row>
    <row r="16834" spans="1:5" x14ac:dyDescent="0.2">
      <c r="A16834" s="287" t="s">
        <v>16827</v>
      </c>
      <c r="B16834" s="287" t="s">
        <v>23721</v>
      </c>
      <c r="C16834" s="287" t="s">
        <v>22946</v>
      </c>
      <c r="D16834" t="str">
        <f t="shared" ref="D16834:D16897" si="263">LOWER(C16834)</f>
        <v>un</v>
      </c>
      <c r="E16834" s="288">
        <v>5.05</v>
      </c>
    </row>
    <row r="16835" spans="1:5" x14ac:dyDescent="0.2">
      <c r="A16835" s="287" t="s">
        <v>16828</v>
      </c>
      <c r="B16835" s="287" t="s">
        <v>23721</v>
      </c>
      <c r="C16835" s="287" t="s">
        <v>22946</v>
      </c>
      <c r="D16835" t="str">
        <f t="shared" si="263"/>
        <v>un</v>
      </c>
      <c r="E16835" s="288">
        <v>5.05</v>
      </c>
    </row>
    <row r="16836" spans="1:5" x14ac:dyDescent="0.2">
      <c r="A16836" s="287" t="s">
        <v>16829</v>
      </c>
      <c r="B16836" s="287" t="s">
        <v>23722</v>
      </c>
      <c r="C16836" s="287" t="s">
        <v>22946</v>
      </c>
      <c r="D16836" t="str">
        <f t="shared" si="263"/>
        <v>un</v>
      </c>
      <c r="E16836" s="288">
        <v>5.6</v>
      </c>
    </row>
    <row r="16837" spans="1:5" x14ac:dyDescent="0.2">
      <c r="A16837" s="287" t="s">
        <v>16830</v>
      </c>
      <c r="B16837" s="287" t="s">
        <v>23722</v>
      </c>
      <c r="C16837" s="287" t="s">
        <v>22946</v>
      </c>
      <c r="D16837" t="str">
        <f t="shared" si="263"/>
        <v>un</v>
      </c>
      <c r="E16837" s="288">
        <v>5.6</v>
      </c>
    </row>
    <row r="16838" spans="1:5" x14ac:dyDescent="0.2">
      <c r="A16838" s="287" t="s">
        <v>16831</v>
      </c>
      <c r="B16838" s="287" t="s">
        <v>23723</v>
      </c>
      <c r="C16838" s="287" t="s">
        <v>22946</v>
      </c>
      <c r="D16838" t="str">
        <f t="shared" si="263"/>
        <v>un</v>
      </c>
      <c r="E16838" s="288">
        <v>14.29</v>
      </c>
    </row>
    <row r="16839" spans="1:5" x14ac:dyDescent="0.2">
      <c r="A16839" s="287" t="s">
        <v>16832</v>
      </c>
      <c r="B16839" s="287" t="s">
        <v>23723</v>
      </c>
      <c r="C16839" s="287" t="s">
        <v>22946</v>
      </c>
      <c r="D16839" t="str">
        <f t="shared" si="263"/>
        <v>un</v>
      </c>
      <c r="E16839" s="288">
        <v>14.29</v>
      </c>
    </row>
    <row r="16840" spans="1:5" x14ac:dyDescent="0.2">
      <c r="A16840" s="287" t="s">
        <v>16833</v>
      </c>
      <c r="B16840" s="287" t="s">
        <v>23724</v>
      </c>
      <c r="C16840" s="287" t="s">
        <v>22946</v>
      </c>
      <c r="D16840" t="str">
        <f t="shared" si="263"/>
        <v>un</v>
      </c>
      <c r="E16840" s="288">
        <v>21.28</v>
      </c>
    </row>
    <row r="16841" spans="1:5" x14ac:dyDescent="0.2">
      <c r="A16841" s="287" t="s">
        <v>16834</v>
      </c>
      <c r="B16841" s="287" t="s">
        <v>23724</v>
      </c>
      <c r="C16841" s="287" t="s">
        <v>22946</v>
      </c>
      <c r="D16841" t="str">
        <f t="shared" si="263"/>
        <v>un</v>
      </c>
      <c r="E16841" s="288">
        <v>21.28</v>
      </c>
    </row>
    <row r="16842" spans="1:5" x14ac:dyDescent="0.2">
      <c r="A16842" s="287" t="s">
        <v>16835</v>
      </c>
      <c r="B16842" s="287" t="s">
        <v>23725</v>
      </c>
      <c r="C16842" s="287" t="s">
        <v>22946</v>
      </c>
      <c r="D16842" t="str">
        <f t="shared" si="263"/>
        <v>un</v>
      </c>
      <c r="E16842" s="288">
        <v>30.32</v>
      </c>
    </row>
    <row r="16843" spans="1:5" x14ac:dyDescent="0.2">
      <c r="A16843" s="287" t="s">
        <v>16836</v>
      </c>
      <c r="B16843" s="287" t="s">
        <v>23725</v>
      </c>
      <c r="C16843" s="287" t="s">
        <v>22946</v>
      </c>
      <c r="D16843" t="str">
        <f t="shared" si="263"/>
        <v>un</v>
      </c>
      <c r="E16843" s="288">
        <v>30.32</v>
      </c>
    </row>
    <row r="16844" spans="1:5" x14ac:dyDescent="0.2">
      <c r="A16844" s="287" t="s">
        <v>16837</v>
      </c>
      <c r="B16844" s="287" t="s">
        <v>32195</v>
      </c>
      <c r="C16844" s="287" t="s">
        <v>22946</v>
      </c>
      <c r="D16844" t="str">
        <f t="shared" si="263"/>
        <v>un</v>
      </c>
      <c r="E16844" s="288">
        <v>65.55</v>
      </c>
    </row>
    <row r="16845" spans="1:5" x14ac:dyDescent="0.2">
      <c r="A16845" s="287" t="s">
        <v>16838</v>
      </c>
      <c r="B16845" s="287" t="s">
        <v>32195</v>
      </c>
      <c r="C16845" s="287" t="s">
        <v>22946</v>
      </c>
      <c r="D16845" t="str">
        <f t="shared" si="263"/>
        <v>un</v>
      </c>
      <c r="E16845" s="288">
        <v>65.55</v>
      </c>
    </row>
    <row r="16846" spans="1:5" x14ac:dyDescent="0.2">
      <c r="A16846" s="287" t="s">
        <v>16839</v>
      </c>
      <c r="B16846" s="287" t="s">
        <v>32196</v>
      </c>
      <c r="C16846" s="287" t="s">
        <v>22946</v>
      </c>
      <c r="D16846" t="str">
        <f t="shared" si="263"/>
        <v>un</v>
      </c>
      <c r="E16846" s="288">
        <v>1.77</v>
      </c>
    </row>
    <row r="16847" spans="1:5" x14ac:dyDescent="0.2">
      <c r="A16847" s="287" t="s">
        <v>16840</v>
      </c>
      <c r="B16847" s="287" t="s">
        <v>32196</v>
      </c>
      <c r="C16847" s="287" t="s">
        <v>22946</v>
      </c>
      <c r="D16847" t="str">
        <f t="shared" si="263"/>
        <v>un</v>
      </c>
      <c r="E16847" s="288">
        <v>1.77</v>
      </c>
    </row>
    <row r="16848" spans="1:5" x14ac:dyDescent="0.2">
      <c r="A16848" s="287" t="s">
        <v>16841</v>
      </c>
      <c r="B16848" s="287" t="s">
        <v>32197</v>
      </c>
      <c r="C16848" s="287" t="s">
        <v>22946</v>
      </c>
      <c r="D16848" t="str">
        <f t="shared" si="263"/>
        <v>un</v>
      </c>
      <c r="E16848" s="288">
        <v>4.84</v>
      </c>
    </row>
    <row r="16849" spans="1:5" x14ac:dyDescent="0.2">
      <c r="A16849" s="287" t="s">
        <v>16842</v>
      </c>
      <c r="B16849" s="287" t="s">
        <v>32197</v>
      </c>
      <c r="C16849" s="287" t="s">
        <v>22946</v>
      </c>
      <c r="D16849" t="str">
        <f t="shared" si="263"/>
        <v>un</v>
      </c>
      <c r="E16849" s="288">
        <v>4.84</v>
      </c>
    </row>
    <row r="16850" spans="1:5" x14ac:dyDescent="0.2">
      <c r="A16850" s="287" t="s">
        <v>16843</v>
      </c>
      <c r="B16850" s="287" t="s">
        <v>32198</v>
      </c>
      <c r="C16850" s="287" t="s">
        <v>22946</v>
      </c>
      <c r="D16850" t="str">
        <f t="shared" si="263"/>
        <v>un</v>
      </c>
      <c r="E16850" s="288">
        <v>5.68</v>
      </c>
    </row>
    <row r="16851" spans="1:5" x14ac:dyDescent="0.2">
      <c r="A16851" s="287" t="s">
        <v>16844</v>
      </c>
      <c r="B16851" s="287" t="s">
        <v>32198</v>
      </c>
      <c r="C16851" s="287" t="s">
        <v>22946</v>
      </c>
      <c r="D16851" t="str">
        <f t="shared" si="263"/>
        <v>un</v>
      </c>
      <c r="E16851" s="288">
        <v>5.68</v>
      </c>
    </row>
    <row r="16852" spans="1:5" x14ac:dyDescent="0.2">
      <c r="A16852" s="287" t="s">
        <v>16845</v>
      </c>
      <c r="B16852" s="287" t="s">
        <v>32199</v>
      </c>
      <c r="C16852" s="287" t="s">
        <v>22946</v>
      </c>
      <c r="D16852" t="str">
        <f t="shared" si="263"/>
        <v>un</v>
      </c>
      <c r="E16852" s="288">
        <v>17.95</v>
      </c>
    </row>
    <row r="16853" spans="1:5" x14ac:dyDescent="0.2">
      <c r="A16853" s="287" t="s">
        <v>16846</v>
      </c>
      <c r="B16853" s="287" t="s">
        <v>32199</v>
      </c>
      <c r="C16853" s="287" t="s">
        <v>22946</v>
      </c>
      <c r="D16853" t="str">
        <f t="shared" si="263"/>
        <v>un</v>
      </c>
      <c r="E16853" s="288">
        <v>17.95</v>
      </c>
    </row>
    <row r="16854" spans="1:5" x14ac:dyDescent="0.2">
      <c r="A16854" s="287" t="s">
        <v>16847</v>
      </c>
      <c r="B16854" s="287" t="s">
        <v>23726</v>
      </c>
      <c r="C16854" s="287" t="s">
        <v>22946</v>
      </c>
      <c r="D16854" t="str">
        <f t="shared" si="263"/>
        <v>un</v>
      </c>
      <c r="E16854" s="288">
        <v>10.88</v>
      </c>
    </row>
    <row r="16855" spans="1:5" x14ac:dyDescent="0.2">
      <c r="A16855" s="287" t="s">
        <v>16848</v>
      </c>
      <c r="B16855" s="287" t="s">
        <v>23726</v>
      </c>
      <c r="C16855" s="287" t="s">
        <v>22946</v>
      </c>
      <c r="D16855" t="str">
        <f t="shared" si="263"/>
        <v>un</v>
      </c>
      <c r="E16855" s="288">
        <v>10.88</v>
      </c>
    </row>
    <row r="16856" spans="1:5" x14ac:dyDescent="0.2">
      <c r="A16856" s="287" t="s">
        <v>16849</v>
      </c>
      <c r="B16856" s="287" t="s">
        <v>23727</v>
      </c>
      <c r="C16856" s="287" t="s">
        <v>22946</v>
      </c>
      <c r="D16856" t="str">
        <f t="shared" si="263"/>
        <v>un</v>
      </c>
      <c r="E16856" s="288">
        <v>15.35</v>
      </c>
    </row>
    <row r="16857" spans="1:5" x14ac:dyDescent="0.2">
      <c r="A16857" s="287" t="s">
        <v>16850</v>
      </c>
      <c r="B16857" s="287" t="s">
        <v>23727</v>
      </c>
      <c r="C16857" s="287" t="s">
        <v>22946</v>
      </c>
      <c r="D16857" t="str">
        <f t="shared" si="263"/>
        <v>un</v>
      </c>
      <c r="E16857" s="288">
        <v>15.35</v>
      </c>
    </row>
    <row r="16858" spans="1:5" x14ac:dyDescent="0.2">
      <c r="A16858" s="287" t="s">
        <v>16851</v>
      </c>
      <c r="B16858" s="287" t="s">
        <v>23728</v>
      </c>
      <c r="C16858" s="287" t="s">
        <v>22946</v>
      </c>
      <c r="D16858" t="str">
        <f t="shared" si="263"/>
        <v>un</v>
      </c>
      <c r="E16858" s="288">
        <v>34.51</v>
      </c>
    </row>
    <row r="16859" spans="1:5" x14ac:dyDescent="0.2">
      <c r="A16859" s="287" t="s">
        <v>16852</v>
      </c>
      <c r="B16859" s="287" t="s">
        <v>23728</v>
      </c>
      <c r="C16859" s="287" t="s">
        <v>22946</v>
      </c>
      <c r="D16859" t="str">
        <f t="shared" si="263"/>
        <v>un</v>
      </c>
      <c r="E16859" s="288">
        <v>34.51</v>
      </c>
    </row>
    <row r="16860" spans="1:5" x14ac:dyDescent="0.2">
      <c r="A16860" s="287" t="s">
        <v>16853</v>
      </c>
      <c r="B16860" s="287" t="s">
        <v>23729</v>
      </c>
      <c r="C16860" s="287" t="s">
        <v>22946</v>
      </c>
      <c r="D16860" t="str">
        <f t="shared" si="263"/>
        <v>un</v>
      </c>
      <c r="E16860" s="288">
        <v>0.71</v>
      </c>
    </row>
    <row r="16861" spans="1:5" x14ac:dyDescent="0.2">
      <c r="A16861" s="287" t="s">
        <v>16854</v>
      </c>
      <c r="B16861" s="287" t="s">
        <v>23729</v>
      </c>
      <c r="C16861" s="287" t="s">
        <v>22946</v>
      </c>
      <c r="D16861" t="str">
        <f t="shared" si="263"/>
        <v>un</v>
      </c>
      <c r="E16861" s="288">
        <v>0.71</v>
      </c>
    </row>
    <row r="16862" spans="1:5" x14ac:dyDescent="0.2">
      <c r="A16862" s="287" t="s">
        <v>16855</v>
      </c>
      <c r="B16862" s="287" t="s">
        <v>23730</v>
      </c>
      <c r="C16862" s="287" t="s">
        <v>22946</v>
      </c>
      <c r="D16862" t="str">
        <f t="shared" si="263"/>
        <v>un</v>
      </c>
      <c r="E16862" s="288">
        <v>0.85</v>
      </c>
    </row>
    <row r="16863" spans="1:5" x14ac:dyDescent="0.2">
      <c r="A16863" s="287" t="s">
        <v>16856</v>
      </c>
      <c r="B16863" s="287" t="s">
        <v>23730</v>
      </c>
      <c r="C16863" s="287" t="s">
        <v>22946</v>
      </c>
      <c r="D16863" t="str">
        <f t="shared" si="263"/>
        <v>un</v>
      </c>
      <c r="E16863" s="288">
        <v>0.85</v>
      </c>
    </row>
    <row r="16864" spans="1:5" x14ac:dyDescent="0.2">
      <c r="A16864" s="287" t="s">
        <v>16857</v>
      </c>
      <c r="B16864" s="287" t="s">
        <v>23731</v>
      </c>
      <c r="C16864" s="287" t="s">
        <v>22946</v>
      </c>
      <c r="D16864" t="str">
        <f t="shared" si="263"/>
        <v>un</v>
      </c>
      <c r="E16864" s="288">
        <v>4.93</v>
      </c>
    </row>
    <row r="16865" spans="1:5" x14ac:dyDescent="0.2">
      <c r="A16865" s="287" t="s">
        <v>16858</v>
      </c>
      <c r="B16865" s="287" t="s">
        <v>23731</v>
      </c>
      <c r="C16865" s="287" t="s">
        <v>22946</v>
      </c>
      <c r="D16865" t="str">
        <f t="shared" si="263"/>
        <v>un</v>
      </c>
      <c r="E16865" s="288">
        <v>4.93</v>
      </c>
    </row>
    <row r="16866" spans="1:5" x14ac:dyDescent="0.2">
      <c r="A16866" s="287" t="s">
        <v>16859</v>
      </c>
      <c r="B16866" s="287" t="s">
        <v>23732</v>
      </c>
      <c r="C16866" s="287" t="s">
        <v>22946</v>
      </c>
      <c r="D16866" t="str">
        <f t="shared" si="263"/>
        <v>un</v>
      </c>
      <c r="E16866" s="288">
        <v>14.05</v>
      </c>
    </row>
    <row r="16867" spans="1:5" x14ac:dyDescent="0.2">
      <c r="A16867" s="287" t="s">
        <v>16860</v>
      </c>
      <c r="B16867" s="287" t="s">
        <v>23732</v>
      </c>
      <c r="C16867" s="287" t="s">
        <v>22946</v>
      </c>
      <c r="D16867" t="str">
        <f t="shared" si="263"/>
        <v>un</v>
      </c>
      <c r="E16867" s="288">
        <v>14.05</v>
      </c>
    </row>
    <row r="16868" spans="1:5" x14ac:dyDescent="0.2">
      <c r="A16868" s="287" t="s">
        <v>16861</v>
      </c>
      <c r="B16868" s="287" t="s">
        <v>23733</v>
      </c>
      <c r="C16868" s="287" t="s">
        <v>22946</v>
      </c>
      <c r="D16868" t="str">
        <f t="shared" si="263"/>
        <v>un</v>
      </c>
      <c r="E16868" s="288">
        <v>12.05</v>
      </c>
    </row>
    <row r="16869" spans="1:5" x14ac:dyDescent="0.2">
      <c r="A16869" s="287" t="s">
        <v>16862</v>
      </c>
      <c r="B16869" s="287" t="s">
        <v>23733</v>
      </c>
      <c r="C16869" s="287" t="s">
        <v>22946</v>
      </c>
      <c r="D16869" t="str">
        <f t="shared" si="263"/>
        <v>un</v>
      </c>
      <c r="E16869" s="288">
        <v>12.05</v>
      </c>
    </row>
    <row r="16870" spans="1:5" x14ac:dyDescent="0.2">
      <c r="A16870" s="287" t="s">
        <v>16863</v>
      </c>
      <c r="B16870" s="287" t="s">
        <v>23734</v>
      </c>
      <c r="C16870" s="287" t="s">
        <v>22946</v>
      </c>
      <c r="D16870" t="str">
        <f t="shared" si="263"/>
        <v>un</v>
      </c>
      <c r="E16870" s="288">
        <v>30.33</v>
      </c>
    </row>
    <row r="16871" spans="1:5" x14ac:dyDescent="0.2">
      <c r="A16871" s="287" t="s">
        <v>16864</v>
      </c>
      <c r="B16871" s="287" t="s">
        <v>23734</v>
      </c>
      <c r="C16871" s="287" t="s">
        <v>22946</v>
      </c>
      <c r="D16871" t="str">
        <f t="shared" si="263"/>
        <v>un</v>
      </c>
      <c r="E16871" s="288">
        <v>30.33</v>
      </c>
    </row>
    <row r="16872" spans="1:5" x14ac:dyDescent="0.2">
      <c r="A16872" s="287" t="s">
        <v>16865</v>
      </c>
      <c r="B16872" s="287" t="s">
        <v>23735</v>
      </c>
      <c r="C16872" s="287" t="s">
        <v>22946</v>
      </c>
      <c r="D16872" t="str">
        <f t="shared" si="263"/>
        <v>un</v>
      </c>
      <c r="E16872" s="288">
        <v>64.66</v>
      </c>
    </row>
    <row r="16873" spans="1:5" x14ac:dyDescent="0.2">
      <c r="A16873" s="287" t="s">
        <v>16866</v>
      </c>
      <c r="B16873" s="287" t="s">
        <v>23735</v>
      </c>
      <c r="C16873" s="287" t="s">
        <v>22946</v>
      </c>
      <c r="D16873" t="str">
        <f t="shared" si="263"/>
        <v>un</v>
      </c>
      <c r="E16873" s="288">
        <v>64.66</v>
      </c>
    </row>
    <row r="16874" spans="1:5" x14ac:dyDescent="0.2">
      <c r="A16874" s="287" t="s">
        <v>16867</v>
      </c>
      <c r="B16874" s="287" t="s">
        <v>23736</v>
      </c>
      <c r="C16874" s="287" t="s">
        <v>22946</v>
      </c>
      <c r="D16874" t="str">
        <f t="shared" si="263"/>
        <v>un</v>
      </c>
      <c r="E16874" s="288">
        <v>92.6</v>
      </c>
    </row>
    <row r="16875" spans="1:5" x14ac:dyDescent="0.2">
      <c r="A16875" s="287" t="s">
        <v>16868</v>
      </c>
      <c r="B16875" s="287" t="s">
        <v>23736</v>
      </c>
      <c r="C16875" s="287" t="s">
        <v>22946</v>
      </c>
      <c r="D16875" t="str">
        <f t="shared" si="263"/>
        <v>un</v>
      </c>
      <c r="E16875" s="288">
        <v>92.6</v>
      </c>
    </row>
    <row r="16876" spans="1:5" x14ac:dyDescent="0.2">
      <c r="A16876" s="287" t="s">
        <v>16869</v>
      </c>
      <c r="B16876" s="287" t="s">
        <v>23737</v>
      </c>
      <c r="C16876" s="287" t="s">
        <v>22946</v>
      </c>
      <c r="D16876" t="str">
        <f t="shared" si="263"/>
        <v>un</v>
      </c>
      <c r="E16876" s="288">
        <v>174.9</v>
      </c>
    </row>
    <row r="16877" spans="1:5" x14ac:dyDescent="0.2">
      <c r="A16877" s="287" t="s">
        <v>16870</v>
      </c>
      <c r="B16877" s="287" t="s">
        <v>23737</v>
      </c>
      <c r="C16877" s="287" t="s">
        <v>22946</v>
      </c>
      <c r="D16877" t="str">
        <f t="shared" si="263"/>
        <v>un</v>
      </c>
      <c r="E16877" s="288">
        <v>174.9</v>
      </c>
    </row>
    <row r="16878" spans="1:5" x14ac:dyDescent="0.2">
      <c r="A16878" s="287" t="s">
        <v>16871</v>
      </c>
      <c r="B16878" s="287" t="s">
        <v>23738</v>
      </c>
      <c r="C16878" s="287" t="s">
        <v>22946</v>
      </c>
      <c r="D16878" t="str">
        <f t="shared" si="263"/>
        <v>un</v>
      </c>
      <c r="E16878" s="288">
        <v>4.2</v>
      </c>
    </row>
    <row r="16879" spans="1:5" x14ac:dyDescent="0.2">
      <c r="A16879" s="287" t="s">
        <v>16872</v>
      </c>
      <c r="B16879" s="287" t="s">
        <v>23738</v>
      </c>
      <c r="C16879" s="287" t="s">
        <v>22946</v>
      </c>
      <c r="D16879" t="str">
        <f t="shared" si="263"/>
        <v>un</v>
      </c>
      <c r="E16879" s="288">
        <v>4.2</v>
      </c>
    </row>
    <row r="16880" spans="1:5" x14ac:dyDescent="0.2">
      <c r="A16880" s="287" t="s">
        <v>16873</v>
      </c>
      <c r="B16880" s="287" t="s">
        <v>23739</v>
      </c>
      <c r="C16880" s="287" t="s">
        <v>22946</v>
      </c>
      <c r="D16880" t="str">
        <f t="shared" si="263"/>
        <v>un</v>
      </c>
      <c r="E16880" s="288">
        <v>7.31</v>
      </c>
    </row>
    <row r="16881" spans="1:5" x14ac:dyDescent="0.2">
      <c r="A16881" s="287" t="s">
        <v>16874</v>
      </c>
      <c r="B16881" s="287" t="s">
        <v>23739</v>
      </c>
      <c r="C16881" s="287" t="s">
        <v>22946</v>
      </c>
      <c r="D16881" t="str">
        <f t="shared" si="263"/>
        <v>un</v>
      </c>
      <c r="E16881" s="288">
        <v>7.31</v>
      </c>
    </row>
    <row r="16882" spans="1:5" x14ac:dyDescent="0.2">
      <c r="A16882" s="287" t="s">
        <v>16875</v>
      </c>
      <c r="B16882" s="287" t="s">
        <v>23740</v>
      </c>
      <c r="C16882" s="287" t="s">
        <v>22946</v>
      </c>
      <c r="D16882" t="str">
        <f t="shared" si="263"/>
        <v>un</v>
      </c>
      <c r="E16882" s="288">
        <v>10.78</v>
      </c>
    </row>
    <row r="16883" spans="1:5" x14ac:dyDescent="0.2">
      <c r="A16883" s="287" t="s">
        <v>16876</v>
      </c>
      <c r="B16883" s="287" t="s">
        <v>23740</v>
      </c>
      <c r="C16883" s="287" t="s">
        <v>22946</v>
      </c>
      <c r="D16883" t="str">
        <f t="shared" si="263"/>
        <v>un</v>
      </c>
      <c r="E16883" s="288">
        <v>10.78</v>
      </c>
    </row>
    <row r="16884" spans="1:5" x14ac:dyDescent="0.2">
      <c r="A16884" s="287" t="s">
        <v>16877</v>
      </c>
      <c r="B16884" s="287" t="s">
        <v>23741</v>
      </c>
      <c r="C16884" s="287" t="s">
        <v>22946</v>
      </c>
      <c r="D16884" t="str">
        <f t="shared" si="263"/>
        <v>un</v>
      </c>
      <c r="E16884" s="288">
        <v>8.2899999999999991</v>
      </c>
    </row>
    <row r="16885" spans="1:5" x14ac:dyDescent="0.2">
      <c r="A16885" s="287" t="s">
        <v>16878</v>
      </c>
      <c r="B16885" s="287" t="s">
        <v>23741</v>
      </c>
      <c r="C16885" s="287" t="s">
        <v>22946</v>
      </c>
      <c r="D16885" t="str">
        <f t="shared" si="263"/>
        <v>un</v>
      </c>
      <c r="E16885" s="288">
        <v>8.2899999999999991</v>
      </c>
    </row>
    <row r="16886" spans="1:5" x14ac:dyDescent="0.2">
      <c r="A16886" s="287" t="s">
        <v>16879</v>
      </c>
      <c r="B16886" s="287" t="s">
        <v>23742</v>
      </c>
      <c r="C16886" s="287" t="s">
        <v>22946</v>
      </c>
      <c r="D16886" t="str">
        <f t="shared" si="263"/>
        <v>un</v>
      </c>
      <c r="E16886" s="288">
        <v>11.11</v>
      </c>
    </row>
    <row r="16887" spans="1:5" x14ac:dyDescent="0.2">
      <c r="A16887" s="287" t="s">
        <v>16880</v>
      </c>
      <c r="B16887" s="287" t="s">
        <v>23742</v>
      </c>
      <c r="C16887" s="287" t="s">
        <v>22946</v>
      </c>
      <c r="D16887" t="str">
        <f t="shared" si="263"/>
        <v>un</v>
      </c>
      <c r="E16887" s="288">
        <v>11.11</v>
      </c>
    </row>
    <row r="16888" spans="1:5" x14ac:dyDescent="0.2">
      <c r="A16888" s="287" t="s">
        <v>16881</v>
      </c>
      <c r="B16888" s="287" t="s">
        <v>23743</v>
      </c>
      <c r="C16888" s="287" t="s">
        <v>22946</v>
      </c>
      <c r="D16888" t="str">
        <f t="shared" si="263"/>
        <v>un</v>
      </c>
      <c r="E16888" s="288">
        <v>19.71</v>
      </c>
    </row>
    <row r="16889" spans="1:5" x14ac:dyDescent="0.2">
      <c r="A16889" s="287" t="s">
        <v>16882</v>
      </c>
      <c r="B16889" s="287" t="s">
        <v>23743</v>
      </c>
      <c r="C16889" s="287" t="s">
        <v>22946</v>
      </c>
      <c r="D16889" t="str">
        <f t="shared" si="263"/>
        <v>un</v>
      </c>
      <c r="E16889" s="288">
        <v>19.71</v>
      </c>
    </row>
    <row r="16890" spans="1:5" x14ac:dyDescent="0.2">
      <c r="A16890" s="287" t="s">
        <v>16883</v>
      </c>
      <c r="B16890" s="287" t="s">
        <v>32200</v>
      </c>
      <c r="C16890" s="287" t="s">
        <v>22946</v>
      </c>
      <c r="D16890" t="str">
        <f t="shared" si="263"/>
        <v>un</v>
      </c>
      <c r="E16890" s="288">
        <v>18.96</v>
      </c>
    </row>
    <row r="16891" spans="1:5" x14ac:dyDescent="0.2">
      <c r="A16891" s="287" t="s">
        <v>16884</v>
      </c>
      <c r="B16891" s="287" t="s">
        <v>32200</v>
      </c>
      <c r="C16891" s="287" t="s">
        <v>22946</v>
      </c>
      <c r="D16891" t="str">
        <f t="shared" si="263"/>
        <v>un</v>
      </c>
      <c r="E16891" s="288">
        <v>18.96</v>
      </c>
    </row>
    <row r="16892" spans="1:5" x14ac:dyDescent="0.2">
      <c r="A16892" s="287" t="s">
        <v>16885</v>
      </c>
      <c r="B16892" s="287" t="s">
        <v>32201</v>
      </c>
      <c r="C16892" s="287" t="s">
        <v>22946</v>
      </c>
      <c r="D16892" t="str">
        <f t="shared" si="263"/>
        <v>un</v>
      </c>
      <c r="E16892" s="288">
        <v>66.28</v>
      </c>
    </row>
    <row r="16893" spans="1:5" x14ac:dyDescent="0.2">
      <c r="A16893" s="287" t="s">
        <v>16886</v>
      </c>
      <c r="B16893" s="287" t="s">
        <v>32201</v>
      </c>
      <c r="C16893" s="287" t="s">
        <v>22946</v>
      </c>
      <c r="D16893" t="str">
        <f t="shared" si="263"/>
        <v>un</v>
      </c>
      <c r="E16893" s="288">
        <v>66.28</v>
      </c>
    </row>
    <row r="16894" spans="1:5" x14ac:dyDescent="0.2">
      <c r="A16894" s="287" t="s">
        <v>16887</v>
      </c>
      <c r="B16894" s="287" t="s">
        <v>32202</v>
      </c>
      <c r="C16894" s="287" t="s">
        <v>22946</v>
      </c>
      <c r="D16894" t="str">
        <f t="shared" si="263"/>
        <v>un</v>
      </c>
      <c r="E16894" s="288">
        <v>138.61000000000001</v>
      </c>
    </row>
    <row r="16895" spans="1:5" x14ac:dyDescent="0.2">
      <c r="A16895" s="287" t="s">
        <v>16888</v>
      </c>
      <c r="B16895" s="287" t="s">
        <v>32202</v>
      </c>
      <c r="C16895" s="287" t="s">
        <v>22946</v>
      </c>
      <c r="D16895" t="str">
        <f t="shared" si="263"/>
        <v>un</v>
      </c>
      <c r="E16895" s="288">
        <v>138.61000000000001</v>
      </c>
    </row>
    <row r="16896" spans="1:5" x14ac:dyDescent="0.2">
      <c r="A16896" s="287" t="s">
        <v>23744</v>
      </c>
      <c r="B16896" s="287" t="s">
        <v>23745</v>
      </c>
      <c r="C16896" s="287" t="s">
        <v>22946</v>
      </c>
      <c r="D16896" t="str">
        <f t="shared" si="263"/>
        <v>un</v>
      </c>
      <c r="E16896" s="288">
        <v>211.49</v>
      </c>
    </row>
    <row r="16897" spans="1:5" x14ac:dyDescent="0.2">
      <c r="A16897" s="287" t="s">
        <v>23746</v>
      </c>
      <c r="B16897" s="287" t="s">
        <v>23745</v>
      </c>
      <c r="C16897" s="287" t="s">
        <v>22946</v>
      </c>
      <c r="D16897" t="str">
        <f t="shared" si="263"/>
        <v>un</v>
      </c>
      <c r="E16897" s="288">
        <v>211.49</v>
      </c>
    </row>
    <row r="16898" spans="1:5" x14ac:dyDescent="0.2">
      <c r="A16898" s="287" t="s">
        <v>23747</v>
      </c>
      <c r="B16898" s="287" t="s">
        <v>23748</v>
      </c>
      <c r="C16898" s="287" t="s">
        <v>22946</v>
      </c>
      <c r="D16898" t="str">
        <f t="shared" ref="D16898:D16961" si="264">LOWER(C16898)</f>
        <v>un</v>
      </c>
      <c r="E16898" s="288">
        <v>9.68</v>
      </c>
    </row>
    <row r="16899" spans="1:5" x14ac:dyDescent="0.2">
      <c r="A16899" s="287" t="s">
        <v>23749</v>
      </c>
      <c r="B16899" s="287" t="s">
        <v>23748</v>
      </c>
      <c r="C16899" s="287" t="s">
        <v>22946</v>
      </c>
      <c r="D16899" t="str">
        <f t="shared" si="264"/>
        <v>un</v>
      </c>
      <c r="E16899" s="288">
        <v>9.68</v>
      </c>
    </row>
    <row r="16900" spans="1:5" x14ac:dyDescent="0.2">
      <c r="A16900" s="287" t="s">
        <v>16889</v>
      </c>
      <c r="B16900" s="287" t="s">
        <v>23750</v>
      </c>
      <c r="C16900" s="287" t="s">
        <v>22946</v>
      </c>
      <c r="D16900" t="str">
        <f t="shared" si="264"/>
        <v>un</v>
      </c>
      <c r="E16900" s="288">
        <v>33.200000000000003</v>
      </c>
    </row>
    <row r="16901" spans="1:5" x14ac:dyDescent="0.2">
      <c r="A16901" s="287" t="s">
        <v>16890</v>
      </c>
      <c r="B16901" s="287" t="s">
        <v>23750</v>
      </c>
      <c r="C16901" s="287" t="s">
        <v>22946</v>
      </c>
      <c r="D16901" t="str">
        <f t="shared" si="264"/>
        <v>un</v>
      </c>
      <c r="E16901" s="288">
        <v>33.200000000000003</v>
      </c>
    </row>
    <row r="16902" spans="1:5" x14ac:dyDescent="0.2">
      <c r="A16902" s="287" t="s">
        <v>16891</v>
      </c>
      <c r="B16902" s="287" t="s">
        <v>23751</v>
      </c>
      <c r="C16902" s="287" t="s">
        <v>22946</v>
      </c>
      <c r="D16902" t="str">
        <f t="shared" si="264"/>
        <v>un</v>
      </c>
      <c r="E16902" s="288">
        <v>8.14</v>
      </c>
    </row>
    <row r="16903" spans="1:5" x14ac:dyDescent="0.2">
      <c r="A16903" s="287" t="s">
        <v>16892</v>
      </c>
      <c r="B16903" s="287" t="s">
        <v>23751</v>
      </c>
      <c r="C16903" s="287" t="s">
        <v>22946</v>
      </c>
      <c r="D16903" t="str">
        <f t="shared" si="264"/>
        <v>un</v>
      </c>
      <c r="E16903" s="288">
        <v>8.14</v>
      </c>
    </row>
    <row r="16904" spans="1:5" x14ac:dyDescent="0.2">
      <c r="A16904" s="287" t="s">
        <v>16893</v>
      </c>
      <c r="B16904" s="287" t="s">
        <v>23752</v>
      </c>
      <c r="C16904" s="287" t="s">
        <v>22946</v>
      </c>
      <c r="D16904" t="str">
        <f t="shared" si="264"/>
        <v>un</v>
      </c>
      <c r="E16904" s="288">
        <v>9.17</v>
      </c>
    </row>
    <row r="16905" spans="1:5" x14ac:dyDescent="0.2">
      <c r="A16905" s="287" t="s">
        <v>16894</v>
      </c>
      <c r="B16905" s="287" t="s">
        <v>23752</v>
      </c>
      <c r="C16905" s="287" t="s">
        <v>22946</v>
      </c>
      <c r="D16905" t="str">
        <f t="shared" si="264"/>
        <v>un</v>
      </c>
      <c r="E16905" s="288">
        <v>9.17</v>
      </c>
    </row>
    <row r="16906" spans="1:5" x14ac:dyDescent="0.2">
      <c r="A16906" s="287" t="s">
        <v>16895</v>
      </c>
      <c r="B16906" s="287" t="s">
        <v>23753</v>
      </c>
      <c r="C16906" s="287" t="s">
        <v>22946</v>
      </c>
      <c r="D16906" t="str">
        <f t="shared" si="264"/>
        <v>un</v>
      </c>
      <c r="E16906" s="288">
        <v>17.43</v>
      </c>
    </row>
    <row r="16907" spans="1:5" x14ac:dyDescent="0.2">
      <c r="A16907" s="287" t="s">
        <v>16896</v>
      </c>
      <c r="B16907" s="287" t="s">
        <v>23753</v>
      </c>
      <c r="C16907" s="287" t="s">
        <v>22946</v>
      </c>
      <c r="D16907" t="str">
        <f t="shared" si="264"/>
        <v>un</v>
      </c>
      <c r="E16907" s="288">
        <v>17.43</v>
      </c>
    </row>
    <row r="16908" spans="1:5" x14ac:dyDescent="0.2">
      <c r="A16908" s="287" t="s">
        <v>16897</v>
      </c>
      <c r="B16908" s="287" t="s">
        <v>23754</v>
      </c>
      <c r="C16908" s="287" t="s">
        <v>22946</v>
      </c>
      <c r="D16908" t="str">
        <f t="shared" si="264"/>
        <v>un</v>
      </c>
      <c r="E16908" s="288">
        <v>33.479999999999997</v>
      </c>
    </row>
    <row r="16909" spans="1:5" x14ac:dyDescent="0.2">
      <c r="A16909" s="287" t="s">
        <v>16898</v>
      </c>
      <c r="B16909" s="287" t="s">
        <v>23754</v>
      </c>
      <c r="C16909" s="287" t="s">
        <v>22946</v>
      </c>
      <c r="D16909" t="str">
        <f t="shared" si="264"/>
        <v>un</v>
      </c>
      <c r="E16909" s="288">
        <v>33.479999999999997</v>
      </c>
    </row>
    <row r="16910" spans="1:5" x14ac:dyDescent="0.2">
      <c r="A16910" s="287" t="s">
        <v>16899</v>
      </c>
      <c r="B16910" s="287" t="s">
        <v>23755</v>
      </c>
      <c r="C16910" s="287" t="s">
        <v>22946</v>
      </c>
      <c r="D16910" t="str">
        <f t="shared" si="264"/>
        <v>un</v>
      </c>
      <c r="E16910" s="288">
        <v>35.26</v>
      </c>
    </row>
    <row r="16911" spans="1:5" x14ac:dyDescent="0.2">
      <c r="A16911" s="287" t="s">
        <v>16900</v>
      </c>
      <c r="B16911" s="287" t="s">
        <v>23755</v>
      </c>
      <c r="C16911" s="287" t="s">
        <v>22946</v>
      </c>
      <c r="D16911" t="str">
        <f t="shared" si="264"/>
        <v>un</v>
      </c>
      <c r="E16911" s="288">
        <v>35.26</v>
      </c>
    </row>
    <row r="16912" spans="1:5" x14ac:dyDescent="0.2">
      <c r="A16912" s="287" t="s">
        <v>16901</v>
      </c>
      <c r="B16912" s="287" t="s">
        <v>23756</v>
      </c>
      <c r="C16912" s="287" t="s">
        <v>22946</v>
      </c>
      <c r="D16912" t="str">
        <f t="shared" si="264"/>
        <v>un</v>
      </c>
      <c r="E16912" s="288">
        <v>82.3</v>
      </c>
    </row>
    <row r="16913" spans="1:5" x14ac:dyDescent="0.2">
      <c r="A16913" s="287" t="s">
        <v>16902</v>
      </c>
      <c r="B16913" s="287" t="s">
        <v>23756</v>
      </c>
      <c r="C16913" s="287" t="s">
        <v>22946</v>
      </c>
      <c r="D16913" t="str">
        <f t="shared" si="264"/>
        <v>un</v>
      </c>
      <c r="E16913" s="288">
        <v>82.3</v>
      </c>
    </row>
    <row r="16914" spans="1:5" x14ac:dyDescent="0.2">
      <c r="A16914" s="287" t="s">
        <v>16903</v>
      </c>
      <c r="B16914" s="287" t="s">
        <v>23757</v>
      </c>
      <c r="C16914" s="287" t="s">
        <v>22946</v>
      </c>
      <c r="D16914" t="str">
        <f t="shared" si="264"/>
        <v>un</v>
      </c>
      <c r="E16914" s="288">
        <v>130.27000000000001</v>
      </c>
    </row>
    <row r="16915" spans="1:5" x14ac:dyDescent="0.2">
      <c r="A16915" s="287" t="s">
        <v>16904</v>
      </c>
      <c r="B16915" s="287" t="s">
        <v>23757</v>
      </c>
      <c r="C16915" s="287" t="s">
        <v>22946</v>
      </c>
      <c r="D16915" t="str">
        <f t="shared" si="264"/>
        <v>un</v>
      </c>
      <c r="E16915" s="288">
        <v>130.27000000000001</v>
      </c>
    </row>
    <row r="16916" spans="1:5" x14ac:dyDescent="0.2">
      <c r="A16916" s="287" t="s">
        <v>23758</v>
      </c>
      <c r="B16916" s="287" t="s">
        <v>23759</v>
      </c>
      <c r="C16916" s="287" t="s">
        <v>22946</v>
      </c>
      <c r="D16916" t="str">
        <f t="shared" si="264"/>
        <v>un</v>
      </c>
      <c r="E16916" s="288">
        <v>231.42</v>
      </c>
    </row>
    <row r="16917" spans="1:5" x14ac:dyDescent="0.2">
      <c r="A16917" s="287" t="s">
        <v>23760</v>
      </c>
      <c r="B16917" s="287" t="s">
        <v>23759</v>
      </c>
      <c r="C16917" s="287" t="s">
        <v>22946</v>
      </c>
      <c r="D16917" t="str">
        <f t="shared" si="264"/>
        <v>un</v>
      </c>
      <c r="E16917" s="288">
        <v>231.42</v>
      </c>
    </row>
    <row r="16918" spans="1:5" x14ac:dyDescent="0.2">
      <c r="A16918" s="287" t="s">
        <v>16905</v>
      </c>
      <c r="B16918" s="287" t="s">
        <v>32203</v>
      </c>
      <c r="C16918" s="287" t="s">
        <v>22946</v>
      </c>
      <c r="D16918" t="str">
        <f t="shared" si="264"/>
        <v>un</v>
      </c>
      <c r="E16918" s="288">
        <v>461.46</v>
      </c>
    </row>
    <row r="16919" spans="1:5" x14ac:dyDescent="0.2">
      <c r="A16919" s="287" t="s">
        <v>16906</v>
      </c>
      <c r="B16919" s="287" t="s">
        <v>32203</v>
      </c>
      <c r="C16919" s="287" t="s">
        <v>22946</v>
      </c>
      <c r="D16919" t="str">
        <f t="shared" si="264"/>
        <v>un</v>
      </c>
      <c r="E16919" s="288">
        <v>461.46</v>
      </c>
    </row>
    <row r="16920" spans="1:5" x14ac:dyDescent="0.2">
      <c r="A16920" s="287" t="s">
        <v>16907</v>
      </c>
      <c r="B16920" s="287" t="s">
        <v>32204</v>
      </c>
      <c r="C16920" s="287" t="s">
        <v>22946</v>
      </c>
      <c r="D16920" t="str">
        <f t="shared" si="264"/>
        <v>un</v>
      </c>
      <c r="E16920" s="288">
        <v>2.36</v>
      </c>
    </row>
    <row r="16921" spans="1:5" x14ac:dyDescent="0.2">
      <c r="A16921" s="287" t="s">
        <v>16908</v>
      </c>
      <c r="B16921" s="287" t="s">
        <v>32204</v>
      </c>
      <c r="C16921" s="287" t="s">
        <v>22946</v>
      </c>
      <c r="D16921" t="str">
        <f t="shared" si="264"/>
        <v>un</v>
      </c>
      <c r="E16921" s="288">
        <v>2.36</v>
      </c>
    </row>
    <row r="16922" spans="1:5" x14ac:dyDescent="0.2">
      <c r="A16922" s="287" t="s">
        <v>16909</v>
      </c>
      <c r="B16922" s="287" t="s">
        <v>32205</v>
      </c>
      <c r="C16922" s="287" t="s">
        <v>22946</v>
      </c>
      <c r="D16922" t="str">
        <f t="shared" si="264"/>
        <v>un</v>
      </c>
      <c r="E16922" s="288">
        <v>2.67</v>
      </c>
    </row>
    <row r="16923" spans="1:5" x14ac:dyDescent="0.2">
      <c r="A16923" s="287" t="s">
        <v>16910</v>
      </c>
      <c r="B16923" s="287" t="s">
        <v>32205</v>
      </c>
      <c r="C16923" s="287" t="s">
        <v>22946</v>
      </c>
      <c r="D16923" t="str">
        <f t="shared" si="264"/>
        <v>un</v>
      </c>
      <c r="E16923" s="288">
        <v>2.67</v>
      </c>
    </row>
    <row r="16924" spans="1:5" x14ac:dyDescent="0.2">
      <c r="A16924" s="287" t="s">
        <v>16911</v>
      </c>
      <c r="B16924" s="287" t="s">
        <v>32206</v>
      </c>
      <c r="C16924" s="287" t="s">
        <v>22946</v>
      </c>
      <c r="D16924" t="str">
        <f t="shared" si="264"/>
        <v>un</v>
      </c>
      <c r="E16924" s="288">
        <v>3.98</v>
      </c>
    </row>
    <row r="16925" spans="1:5" x14ac:dyDescent="0.2">
      <c r="A16925" s="287" t="s">
        <v>16912</v>
      </c>
      <c r="B16925" s="287" t="s">
        <v>32206</v>
      </c>
      <c r="C16925" s="287" t="s">
        <v>22946</v>
      </c>
      <c r="D16925" t="str">
        <f t="shared" si="264"/>
        <v>un</v>
      </c>
      <c r="E16925" s="288">
        <v>3.98</v>
      </c>
    </row>
    <row r="16926" spans="1:5" x14ac:dyDescent="0.2">
      <c r="A16926" s="287" t="s">
        <v>16913</v>
      </c>
      <c r="B16926" s="287" t="s">
        <v>32207</v>
      </c>
      <c r="C16926" s="287" t="s">
        <v>22946</v>
      </c>
      <c r="D16926" t="str">
        <f t="shared" si="264"/>
        <v>un</v>
      </c>
      <c r="E16926" s="288">
        <v>9.2100000000000009</v>
      </c>
    </row>
    <row r="16927" spans="1:5" x14ac:dyDescent="0.2">
      <c r="A16927" s="287" t="s">
        <v>16914</v>
      </c>
      <c r="B16927" s="287" t="s">
        <v>32207</v>
      </c>
      <c r="C16927" s="287" t="s">
        <v>22946</v>
      </c>
      <c r="D16927" t="str">
        <f t="shared" si="264"/>
        <v>un</v>
      </c>
      <c r="E16927" s="288">
        <v>9.2100000000000009</v>
      </c>
    </row>
    <row r="16928" spans="1:5" x14ac:dyDescent="0.2">
      <c r="A16928" s="287" t="s">
        <v>16915</v>
      </c>
      <c r="B16928" s="287" t="s">
        <v>32208</v>
      </c>
      <c r="C16928" s="287" t="s">
        <v>22946</v>
      </c>
      <c r="D16928" t="str">
        <f t="shared" si="264"/>
        <v>un</v>
      </c>
      <c r="E16928" s="288">
        <v>1.62</v>
      </c>
    </row>
    <row r="16929" spans="1:5" x14ac:dyDescent="0.2">
      <c r="A16929" s="287" t="s">
        <v>16916</v>
      </c>
      <c r="B16929" s="287" t="s">
        <v>32208</v>
      </c>
      <c r="C16929" s="287" t="s">
        <v>22946</v>
      </c>
      <c r="D16929" t="str">
        <f t="shared" si="264"/>
        <v>un</v>
      </c>
      <c r="E16929" s="288">
        <v>1.62</v>
      </c>
    </row>
    <row r="16930" spans="1:5" x14ac:dyDescent="0.2">
      <c r="A16930" s="287" t="s">
        <v>16917</v>
      </c>
      <c r="B16930" s="287" t="s">
        <v>32209</v>
      </c>
      <c r="C16930" s="287" t="s">
        <v>22946</v>
      </c>
      <c r="D16930" t="str">
        <f t="shared" si="264"/>
        <v>un</v>
      </c>
      <c r="E16930" s="288">
        <v>1.94</v>
      </c>
    </row>
    <row r="16931" spans="1:5" x14ac:dyDescent="0.2">
      <c r="A16931" s="287" t="s">
        <v>16918</v>
      </c>
      <c r="B16931" s="287" t="s">
        <v>32209</v>
      </c>
      <c r="C16931" s="287" t="s">
        <v>22946</v>
      </c>
      <c r="D16931" t="str">
        <f t="shared" si="264"/>
        <v>un</v>
      </c>
      <c r="E16931" s="288">
        <v>1.94</v>
      </c>
    </row>
    <row r="16932" spans="1:5" x14ac:dyDescent="0.2">
      <c r="A16932" s="287" t="s">
        <v>16919</v>
      </c>
      <c r="B16932" s="287" t="s">
        <v>32210</v>
      </c>
      <c r="C16932" s="287" t="s">
        <v>22946</v>
      </c>
      <c r="D16932" t="str">
        <f t="shared" si="264"/>
        <v>un</v>
      </c>
      <c r="E16932" s="288">
        <v>1.94</v>
      </c>
    </row>
    <row r="16933" spans="1:5" x14ac:dyDescent="0.2">
      <c r="A16933" s="287" t="s">
        <v>16920</v>
      </c>
      <c r="B16933" s="287" t="s">
        <v>32210</v>
      </c>
      <c r="C16933" s="287" t="s">
        <v>22946</v>
      </c>
      <c r="D16933" t="str">
        <f t="shared" si="264"/>
        <v>un</v>
      </c>
      <c r="E16933" s="288">
        <v>1.94</v>
      </c>
    </row>
    <row r="16934" spans="1:5" x14ac:dyDescent="0.2">
      <c r="A16934" s="287" t="s">
        <v>16921</v>
      </c>
      <c r="B16934" s="287" t="s">
        <v>32211</v>
      </c>
      <c r="C16934" s="287" t="s">
        <v>22946</v>
      </c>
      <c r="D16934" t="str">
        <f t="shared" si="264"/>
        <v>un</v>
      </c>
      <c r="E16934" s="288">
        <v>5.97</v>
      </c>
    </row>
    <row r="16935" spans="1:5" x14ac:dyDescent="0.2">
      <c r="A16935" s="287" t="s">
        <v>16922</v>
      </c>
      <c r="B16935" s="287" t="s">
        <v>32211</v>
      </c>
      <c r="C16935" s="287" t="s">
        <v>22946</v>
      </c>
      <c r="D16935" t="str">
        <f t="shared" si="264"/>
        <v>un</v>
      </c>
      <c r="E16935" s="288">
        <v>5.97</v>
      </c>
    </row>
    <row r="16936" spans="1:5" x14ac:dyDescent="0.2">
      <c r="A16936" s="287" t="s">
        <v>16923</v>
      </c>
      <c r="B16936" s="287" t="s">
        <v>32212</v>
      </c>
      <c r="C16936" s="287" t="s">
        <v>22946</v>
      </c>
      <c r="D16936" t="str">
        <f t="shared" si="264"/>
        <v>un</v>
      </c>
      <c r="E16936" s="288">
        <v>13.12</v>
      </c>
    </row>
    <row r="16937" spans="1:5" x14ac:dyDescent="0.2">
      <c r="A16937" s="287" t="s">
        <v>16924</v>
      </c>
      <c r="B16937" s="287" t="s">
        <v>32212</v>
      </c>
      <c r="C16937" s="287" t="s">
        <v>22946</v>
      </c>
      <c r="D16937" t="str">
        <f t="shared" si="264"/>
        <v>un</v>
      </c>
      <c r="E16937" s="288">
        <v>13.12</v>
      </c>
    </row>
    <row r="16938" spans="1:5" x14ac:dyDescent="0.2">
      <c r="A16938" s="287" t="s">
        <v>16925</v>
      </c>
      <c r="B16938" s="287" t="s">
        <v>32213</v>
      </c>
      <c r="C16938" s="287" t="s">
        <v>22946</v>
      </c>
      <c r="D16938" t="str">
        <f t="shared" si="264"/>
        <v>un</v>
      </c>
      <c r="E16938" s="288">
        <v>24.85</v>
      </c>
    </row>
    <row r="16939" spans="1:5" x14ac:dyDescent="0.2">
      <c r="A16939" s="287" t="s">
        <v>16926</v>
      </c>
      <c r="B16939" s="287" t="s">
        <v>32213</v>
      </c>
      <c r="C16939" s="287" t="s">
        <v>22946</v>
      </c>
      <c r="D16939" t="str">
        <f t="shared" si="264"/>
        <v>un</v>
      </c>
      <c r="E16939" s="288">
        <v>24.85</v>
      </c>
    </row>
    <row r="16940" spans="1:5" x14ac:dyDescent="0.2">
      <c r="A16940" s="287" t="s">
        <v>16927</v>
      </c>
      <c r="B16940" s="287" t="s">
        <v>32214</v>
      </c>
      <c r="C16940" s="287" t="s">
        <v>22946</v>
      </c>
      <c r="D16940" t="str">
        <f t="shared" si="264"/>
        <v>un</v>
      </c>
      <c r="E16940" s="288">
        <v>3.54</v>
      </c>
    </row>
    <row r="16941" spans="1:5" x14ac:dyDescent="0.2">
      <c r="A16941" s="287" t="s">
        <v>16928</v>
      </c>
      <c r="B16941" s="287" t="s">
        <v>32214</v>
      </c>
      <c r="C16941" s="287" t="s">
        <v>22946</v>
      </c>
      <c r="D16941" t="str">
        <f t="shared" si="264"/>
        <v>un</v>
      </c>
      <c r="E16941" s="288">
        <v>3.54</v>
      </c>
    </row>
    <row r="16942" spans="1:5" x14ac:dyDescent="0.2">
      <c r="A16942" s="287" t="s">
        <v>16929</v>
      </c>
      <c r="B16942" s="287" t="s">
        <v>32215</v>
      </c>
      <c r="C16942" s="287" t="s">
        <v>22946</v>
      </c>
      <c r="D16942" t="str">
        <f t="shared" si="264"/>
        <v>un</v>
      </c>
      <c r="E16942" s="288">
        <v>6.04</v>
      </c>
    </row>
    <row r="16943" spans="1:5" x14ac:dyDescent="0.2">
      <c r="A16943" s="287" t="s">
        <v>16930</v>
      </c>
      <c r="B16943" s="287" t="s">
        <v>32215</v>
      </c>
      <c r="C16943" s="287" t="s">
        <v>22946</v>
      </c>
      <c r="D16943" t="str">
        <f t="shared" si="264"/>
        <v>un</v>
      </c>
      <c r="E16943" s="288">
        <v>6.04</v>
      </c>
    </row>
    <row r="16944" spans="1:5" x14ac:dyDescent="0.2">
      <c r="A16944" s="287" t="s">
        <v>16931</v>
      </c>
      <c r="B16944" s="287" t="s">
        <v>32216</v>
      </c>
      <c r="C16944" s="287" t="s">
        <v>22946</v>
      </c>
      <c r="D16944" t="str">
        <f t="shared" si="264"/>
        <v>un</v>
      </c>
      <c r="E16944" s="288">
        <v>4.5999999999999996</v>
      </c>
    </row>
    <row r="16945" spans="1:5" x14ac:dyDescent="0.2">
      <c r="A16945" s="287" t="s">
        <v>16932</v>
      </c>
      <c r="B16945" s="287" t="s">
        <v>32216</v>
      </c>
      <c r="C16945" s="287" t="s">
        <v>22946</v>
      </c>
      <c r="D16945" t="str">
        <f t="shared" si="264"/>
        <v>un</v>
      </c>
      <c r="E16945" s="288">
        <v>4.5999999999999996</v>
      </c>
    </row>
    <row r="16946" spans="1:5" x14ac:dyDescent="0.2">
      <c r="A16946" s="287" t="s">
        <v>16933</v>
      </c>
      <c r="B16946" s="287" t="s">
        <v>32217</v>
      </c>
      <c r="C16946" s="287" t="s">
        <v>22946</v>
      </c>
      <c r="D16946" t="str">
        <f t="shared" si="264"/>
        <v>un</v>
      </c>
      <c r="E16946" s="288">
        <v>8.99</v>
      </c>
    </row>
    <row r="16947" spans="1:5" x14ac:dyDescent="0.2">
      <c r="A16947" s="287" t="s">
        <v>16934</v>
      </c>
      <c r="B16947" s="287" t="s">
        <v>32217</v>
      </c>
      <c r="C16947" s="287" t="s">
        <v>22946</v>
      </c>
      <c r="D16947" t="str">
        <f t="shared" si="264"/>
        <v>un</v>
      </c>
      <c r="E16947" s="288">
        <v>8.99</v>
      </c>
    </row>
    <row r="16948" spans="1:5" x14ac:dyDescent="0.2">
      <c r="A16948" s="287" t="s">
        <v>16935</v>
      </c>
      <c r="B16948" s="287" t="s">
        <v>32218</v>
      </c>
      <c r="C16948" s="287" t="s">
        <v>22946</v>
      </c>
      <c r="D16948" t="str">
        <f t="shared" si="264"/>
        <v>un</v>
      </c>
      <c r="E16948" s="288">
        <v>6.7</v>
      </c>
    </row>
    <row r="16949" spans="1:5" x14ac:dyDescent="0.2">
      <c r="A16949" s="287" t="s">
        <v>16936</v>
      </c>
      <c r="B16949" s="287" t="s">
        <v>32218</v>
      </c>
      <c r="C16949" s="287" t="s">
        <v>22946</v>
      </c>
      <c r="D16949" t="str">
        <f t="shared" si="264"/>
        <v>un</v>
      </c>
      <c r="E16949" s="288">
        <v>6.7</v>
      </c>
    </row>
    <row r="16950" spans="1:5" x14ac:dyDescent="0.2">
      <c r="A16950" s="287" t="s">
        <v>16937</v>
      </c>
      <c r="B16950" s="287" t="s">
        <v>32219</v>
      </c>
      <c r="C16950" s="287" t="s">
        <v>22946</v>
      </c>
      <c r="D16950" t="str">
        <f t="shared" si="264"/>
        <v>un</v>
      </c>
      <c r="E16950" s="288">
        <v>7.23</v>
      </c>
    </row>
    <row r="16951" spans="1:5" x14ac:dyDescent="0.2">
      <c r="A16951" s="287" t="s">
        <v>16938</v>
      </c>
      <c r="B16951" s="287" t="s">
        <v>32219</v>
      </c>
      <c r="C16951" s="287" t="s">
        <v>22946</v>
      </c>
      <c r="D16951" t="str">
        <f t="shared" si="264"/>
        <v>un</v>
      </c>
      <c r="E16951" s="288">
        <v>7.23</v>
      </c>
    </row>
    <row r="16952" spans="1:5" x14ac:dyDescent="0.2">
      <c r="A16952" s="287" t="s">
        <v>16939</v>
      </c>
      <c r="B16952" s="287" t="s">
        <v>32220</v>
      </c>
      <c r="C16952" s="287" t="s">
        <v>22946</v>
      </c>
      <c r="D16952" t="str">
        <f t="shared" si="264"/>
        <v>un</v>
      </c>
      <c r="E16952" s="288">
        <v>8.6999999999999993</v>
      </c>
    </row>
    <row r="16953" spans="1:5" x14ac:dyDescent="0.2">
      <c r="A16953" s="287" t="s">
        <v>16940</v>
      </c>
      <c r="B16953" s="287" t="s">
        <v>32220</v>
      </c>
      <c r="C16953" s="287" t="s">
        <v>22946</v>
      </c>
      <c r="D16953" t="str">
        <f t="shared" si="264"/>
        <v>un</v>
      </c>
      <c r="E16953" s="288">
        <v>8.6999999999999993</v>
      </c>
    </row>
    <row r="16954" spans="1:5" x14ac:dyDescent="0.2">
      <c r="A16954" s="287" t="s">
        <v>16941</v>
      </c>
      <c r="B16954" s="287" t="s">
        <v>32221</v>
      </c>
      <c r="C16954" s="287" t="s">
        <v>22946</v>
      </c>
      <c r="D16954" t="str">
        <f t="shared" si="264"/>
        <v>un</v>
      </c>
      <c r="E16954" s="288">
        <v>10.87</v>
      </c>
    </row>
    <row r="16955" spans="1:5" x14ac:dyDescent="0.2">
      <c r="A16955" s="287" t="s">
        <v>16942</v>
      </c>
      <c r="B16955" s="287" t="s">
        <v>32221</v>
      </c>
      <c r="C16955" s="287" t="s">
        <v>22946</v>
      </c>
      <c r="D16955" t="str">
        <f t="shared" si="264"/>
        <v>un</v>
      </c>
      <c r="E16955" s="288">
        <v>10.87</v>
      </c>
    </row>
    <row r="16956" spans="1:5" x14ac:dyDescent="0.2">
      <c r="A16956" s="287" t="s">
        <v>16943</v>
      </c>
      <c r="B16956" s="287" t="s">
        <v>32222</v>
      </c>
      <c r="C16956" s="287" t="s">
        <v>22946</v>
      </c>
      <c r="D16956" t="str">
        <f t="shared" si="264"/>
        <v>un</v>
      </c>
      <c r="E16956" s="288">
        <v>6.11</v>
      </c>
    </row>
    <row r="16957" spans="1:5" x14ac:dyDescent="0.2">
      <c r="A16957" s="287" t="s">
        <v>16944</v>
      </c>
      <c r="B16957" s="287" t="s">
        <v>32222</v>
      </c>
      <c r="C16957" s="287" t="s">
        <v>22946</v>
      </c>
      <c r="D16957" t="str">
        <f t="shared" si="264"/>
        <v>un</v>
      </c>
      <c r="E16957" s="288">
        <v>6.11</v>
      </c>
    </row>
    <row r="16958" spans="1:5" x14ac:dyDescent="0.2">
      <c r="A16958" s="287" t="s">
        <v>16945</v>
      </c>
      <c r="B16958" s="287" t="s">
        <v>32223</v>
      </c>
      <c r="C16958" s="287" t="s">
        <v>22946</v>
      </c>
      <c r="D16958" t="str">
        <f t="shared" si="264"/>
        <v>un</v>
      </c>
      <c r="E16958" s="288">
        <v>6.48</v>
      </c>
    </row>
    <row r="16959" spans="1:5" x14ac:dyDescent="0.2">
      <c r="A16959" s="287" t="s">
        <v>16946</v>
      </c>
      <c r="B16959" s="287" t="s">
        <v>32223</v>
      </c>
      <c r="C16959" s="287" t="s">
        <v>22946</v>
      </c>
      <c r="D16959" t="str">
        <f t="shared" si="264"/>
        <v>un</v>
      </c>
      <c r="E16959" s="288">
        <v>6.48</v>
      </c>
    </row>
    <row r="16960" spans="1:5" x14ac:dyDescent="0.2">
      <c r="A16960" s="287" t="s">
        <v>16947</v>
      </c>
      <c r="B16960" s="287" t="s">
        <v>32224</v>
      </c>
      <c r="C16960" s="287" t="s">
        <v>22946</v>
      </c>
      <c r="D16960" t="str">
        <f t="shared" si="264"/>
        <v>un</v>
      </c>
      <c r="E16960" s="288">
        <v>7.98</v>
      </c>
    </row>
    <row r="16961" spans="1:5" x14ac:dyDescent="0.2">
      <c r="A16961" s="287" t="s">
        <v>16948</v>
      </c>
      <c r="B16961" s="287" t="s">
        <v>32224</v>
      </c>
      <c r="C16961" s="287" t="s">
        <v>22946</v>
      </c>
      <c r="D16961" t="str">
        <f t="shared" si="264"/>
        <v>un</v>
      </c>
      <c r="E16961" s="288">
        <v>7.98</v>
      </c>
    </row>
    <row r="16962" spans="1:5" x14ac:dyDescent="0.2">
      <c r="A16962" s="287" t="s">
        <v>23761</v>
      </c>
      <c r="B16962" s="287" t="s">
        <v>32225</v>
      </c>
      <c r="C16962" s="287" t="s">
        <v>22946</v>
      </c>
      <c r="D16962" t="str">
        <f t="shared" ref="D16962:D17025" si="265">LOWER(C16962)</f>
        <v>un</v>
      </c>
      <c r="E16962" s="288">
        <v>8.76</v>
      </c>
    </row>
    <row r="16963" spans="1:5" x14ac:dyDescent="0.2">
      <c r="A16963" s="287" t="s">
        <v>23762</v>
      </c>
      <c r="B16963" s="287" t="s">
        <v>32225</v>
      </c>
      <c r="C16963" s="287" t="s">
        <v>22946</v>
      </c>
      <c r="D16963" t="str">
        <f t="shared" si="265"/>
        <v>un</v>
      </c>
      <c r="E16963" s="288">
        <v>8.76</v>
      </c>
    </row>
    <row r="16964" spans="1:5" x14ac:dyDescent="0.2">
      <c r="A16964" s="287" t="s">
        <v>23763</v>
      </c>
      <c r="B16964" s="287" t="s">
        <v>32226</v>
      </c>
      <c r="C16964" s="287" t="s">
        <v>22946</v>
      </c>
      <c r="D16964" t="str">
        <f t="shared" si="265"/>
        <v>un</v>
      </c>
      <c r="E16964" s="288">
        <v>10.199999999999999</v>
      </c>
    </row>
    <row r="16965" spans="1:5" x14ac:dyDescent="0.2">
      <c r="A16965" s="287" t="s">
        <v>23764</v>
      </c>
      <c r="B16965" s="287" t="s">
        <v>32226</v>
      </c>
      <c r="C16965" s="287" t="s">
        <v>22946</v>
      </c>
      <c r="D16965" t="str">
        <f t="shared" si="265"/>
        <v>un</v>
      </c>
      <c r="E16965" s="288">
        <v>10.199999999999999</v>
      </c>
    </row>
    <row r="16966" spans="1:5" x14ac:dyDescent="0.2">
      <c r="A16966" s="287" t="s">
        <v>23765</v>
      </c>
      <c r="B16966" s="287" t="s">
        <v>32227</v>
      </c>
      <c r="C16966" s="287" t="s">
        <v>22946</v>
      </c>
      <c r="D16966" t="str">
        <f t="shared" si="265"/>
        <v>un</v>
      </c>
      <c r="E16966" s="288">
        <v>11.33</v>
      </c>
    </row>
    <row r="16967" spans="1:5" x14ac:dyDescent="0.2">
      <c r="A16967" s="287" t="s">
        <v>23766</v>
      </c>
      <c r="B16967" s="287" t="s">
        <v>32227</v>
      </c>
      <c r="C16967" s="287" t="s">
        <v>22946</v>
      </c>
      <c r="D16967" t="str">
        <f t="shared" si="265"/>
        <v>un</v>
      </c>
      <c r="E16967" s="288">
        <v>11.33</v>
      </c>
    </row>
    <row r="16968" spans="1:5" x14ac:dyDescent="0.2">
      <c r="A16968" s="287" t="s">
        <v>23767</v>
      </c>
      <c r="B16968" s="287" t="s">
        <v>32228</v>
      </c>
      <c r="C16968" s="287" t="s">
        <v>22946</v>
      </c>
      <c r="D16968" t="str">
        <f t="shared" si="265"/>
        <v>un</v>
      </c>
      <c r="E16968" s="288">
        <v>18.09</v>
      </c>
    </row>
    <row r="16969" spans="1:5" x14ac:dyDescent="0.2">
      <c r="A16969" s="287" t="s">
        <v>23768</v>
      </c>
      <c r="B16969" s="287" t="s">
        <v>32228</v>
      </c>
      <c r="C16969" s="287" t="s">
        <v>22946</v>
      </c>
      <c r="D16969" t="str">
        <f t="shared" si="265"/>
        <v>un</v>
      </c>
      <c r="E16969" s="288">
        <v>18.09</v>
      </c>
    </row>
    <row r="16970" spans="1:5" x14ac:dyDescent="0.2">
      <c r="A16970" s="287" t="s">
        <v>23769</v>
      </c>
      <c r="B16970" s="287" t="s">
        <v>32229</v>
      </c>
      <c r="C16970" s="287" t="s">
        <v>22946</v>
      </c>
      <c r="D16970" t="str">
        <f t="shared" si="265"/>
        <v>un</v>
      </c>
      <c r="E16970" s="288">
        <v>31.88</v>
      </c>
    </row>
    <row r="16971" spans="1:5" x14ac:dyDescent="0.2">
      <c r="A16971" s="287" t="s">
        <v>23770</v>
      </c>
      <c r="B16971" s="287" t="s">
        <v>32229</v>
      </c>
      <c r="C16971" s="287" t="s">
        <v>22946</v>
      </c>
      <c r="D16971" t="str">
        <f t="shared" si="265"/>
        <v>un</v>
      </c>
      <c r="E16971" s="288">
        <v>31.12</v>
      </c>
    </row>
    <row r="16972" spans="1:5" x14ac:dyDescent="0.2">
      <c r="A16972" s="287" t="s">
        <v>16949</v>
      </c>
      <c r="B16972" s="287" t="s">
        <v>32230</v>
      </c>
      <c r="C16972" s="287" t="s">
        <v>22946</v>
      </c>
      <c r="D16972" t="str">
        <f t="shared" si="265"/>
        <v>un</v>
      </c>
      <c r="E16972" s="288">
        <v>51.29</v>
      </c>
    </row>
    <row r="16973" spans="1:5" x14ac:dyDescent="0.2">
      <c r="A16973" s="287" t="s">
        <v>16950</v>
      </c>
      <c r="B16973" s="287" t="s">
        <v>32230</v>
      </c>
      <c r="C16973" s="287" t="s">
        <v>22946</v>
      </c>
      <c r="D16973" t="str">
        <f t="shared" si="265"/>
        <v>un</v>
      </c>
      <c r="E16973" s="288">
        <v>50.46</v>
      </c>
    </row>
    <row r="16974" spans="1:5" x14ac:dyDescent="0.2">
      <c r="A16974" s="287" t="s">
        <v>16951</v>
      </c>
      <c r="B16974" s="287" t="s">
        <v>32231</v>
      </c>
      <c r="C16974" s="287" t="s">
        <v>22946</v>
      </c>
      <c r="D16974" t="str">
        <f t="shared" si="265"/>
        <v>un</v>
      </c>
      <c r="E16974" s="288">
        <v>63.48</v>
      </c>
    </row>
    <row r="16975" spans="1:5" x14ac:dyDescent="0.2">
      <c r="A16975" s="287" t="s">
        <v>16952</v>
      </c>
      <c r="B16975" s="287" t="s">
        <v>32231</v>
      </c>
      <c r="C16975" s="287" t="s">
        <v>22946</v>
      </c>
      <c r="D16975" t="str">
        <f t="shared" si="265"/>
        <v>un</v>
      </c>
      <c r="E16975" s="288">
        <v>62.58</v>
      </c>
    </row>
    <row r="16976" spans="1:5" x14ac:dyDescent="0.2">
      <c r="A16976" s="287" t="s">
        <v>16953</v>
      </c>
      <c r="B16976" s="287" t="s">
        <v>32232</v>
      </c>
      <c r="C16976" s="287" t="s">
        <v>22946</v>
      </c>
      <c r="D16976" t="str">
        <f t="shared" si="265"/>
        <v>un</v>
      </c>
      <c r="E16976" s="288">
        <v>97.08</v>
      </c>
    </row>
    <row r="16977" spans="1:5" x14ac:dyDescent="0.2">
      <c r="A16977" s="287" t="s">
        <v>16954</v>
      </c>
      <c r="B16977" s="287" t="s">
        <v>32232</v>
      </c>
      <c r="C16977" s="287" t="s">
        <v>22946</v>
      </c>
      <c r="D16977" t="str">
        <f t="shared" si="265"/>
        <v>un</v>
      </c>
      <c r="E16977" s="288">
        <v>96.13</v>
      </c>
    </row>
    <row r="16978" spans="1:5" x14ac:dyDescent="0.2">
      <c r="A16978" s="287" t="s">
        <v>23771</v>
      </c>
      <c r="B16978" s="287" t="s">
        <v>32233</v>
      </c>
      <c r="C16978" s="287" t="s">
        <v>22946</v>
      </c>
      <c r="D16978" t="str">
        <f t="shared" si="265"/>
        <v>un</v>
      </c>
      <c r="E16978" s="288">
        <v>131.18</v>
      </c>
    </row>
    <row r="16979" spans="1:5" x14ac:dyDescent="0.2">
      <c r="A16979" s="287" t="s">
        <v>23772</v>
      </c>
      <c r="B16979" s="287" t="s">
        <v>32233</v>
      </c>
      <c r="C16979" s="287" t="s">
        <v>22946</v>
      </c>
      <c r="D16979" t="str">
        <f t="shared" si="265"/>
        <v>un</v>
      </c>
      <c r="E16979" s="288">
        <v>130.1</v>
      </c>
    </row>
    <row r="16980" spans="1:5" x14ac:dyDescent="0.2">
      <c r="A16980" s="287" t="s">
        <v>16955</v>
      </c>
      <c r="B16980" s="287" t="s">
        <v>32234</v>
      </c>
      <c r="C16980" s="287" t="s">
        <v>22946</v>
      </c>
      <c r="D16980" t="str">
        <f t="shared" si="265"/>
        <v>un</v>
      </c>
      <c r="E16980" s="288">
        <v>185.45</v>
      </c>
    </row>
    <row r="16981" spans="1:5" x14ac:dyDescent="0.2">
      <c r="A16981" s="287" t="s">
        <v>16956</v>
      </c>
      <c r="B16981" s="287" t="s">
        <v>32234</v>
      </c>
      <c r="C16981" s="287" t="s">
        <v>22946</v>
      </c>
      <c r="D16981" t="str">
        <f t="shared" si="265"/>
        <v>un</v>
      </c>
      <c r="E16981" s="288">
        <v>184.14</v>
      </c>
    </row>
    <row r="16982" spans="1:5" x14ac:dyDescent="0.2">
      <c r="A16982" s="287" t="s">
        <v>16957</v>
      </c>
      <c r="B16982" s="287" t="s">
        <v>32235</v>
      </c>
      <c r="C16982" s="287" t="s">
        <v>22946</v>
      </c>
      <c r="D16982" t="str">
        <f t="shared" si="265"/>
        <v>un</v>
      </c>
      <c r="E16982" s="288">
        <v>270.39999999999998</v>
      </c>
    </row>
    <row r="16983" spans="1:5" x14ac:dyDescent="0.2">
      <c r="A16983" s="287" t="s">
        <v>16958</v>
      </c>
      <c r="B16983" s="287" t="s">
        <v>32235</v>
      </c>
      <c r="C16983" s="287" t="s">
        <v>22946</v>
      </c>
      <c r="D16983" t="str">
        <f t="shared" si="265"/>
        <v>un</v>
      </c>
      <c r="E16983" s="288">
        <v>268.85000000000002</v>
      </c>
    </row>
    <row r="16984" spans="1:5" x14ac:dyDescent="0.2">
      <c r="A16984" s="287" t="s">
        <v>16959</v>
      </c>
      <c r="B16984" s="287" t="s">
        <v>32236</v>
      </c>
      <c r="C16984" s="287" t="s">
        <v>22946</v>
      </c>
      <c r="D16984" t="str">
        <f t="shared" si="265"/>
        <v>un</v>
      </c>
      <c r="E16984" s="288">
        <v>352.67</v>
      </c>
    </row>
    <row r="16985" spans="1:5" x14ac:dyDescent="0.2">
      <c r="A16985" s="287" t="s">
        <v>16960</v>
      </c>
      <c r="B16985" s="287" t="s">
        <v>32236</v>
      </c>
      <c r="C16985" s="287" t="s">
        <v>22946</v>
      </c>
      <c r="D16985" t="str">
        <f t="shared" si="265"/>
        <v>un</v>
      </c>
      <c r="E16985" s="288">
        <v>350.88</v>
      </c>
    </row>
    <row r="16986" spans="1:5" x14ac:dyDescent="0.2">
      <c r="A16986" s="287" t="s">
        <v>16961</v>
      </c>
      <c r="B16986" s="287" t="s">
        <v>32237</v>
      </c>
      <c r="C16986" s="287" t="s">
        <v>22946</v>
      </c>
      <c r="D16986" t="str">
        <f t="shared" si="265"/>
        <v>un</v>
      </c>
      <c r="E16986" s="288">
        <v>499.57</v>
      </c>
    </row>
    <row r="16987" spans="1:5" x14ac:dyDescent="0.2">
      <c r="A16987" s="287" t="s">
        <v>16962</v>
      </c>
      <c r="B16987" s="287" t="s">
        <v>32237</v>
      </c>
      <c r="C16987" s="287" t="s">
        <v>22946</v>
      </c>
      <c r="D16987" t="str">
        <f t="shared" si="265"/>
        <v>un</v>
      </c>
      <c r="E16987" s="288">
        <v>497.19</v>
      </c>
    </row>
    <row r="16988" spans="1:5" x14ac:dyDescent="0.2">
      <c r="A16988" s="287" t="s">
        <v>16963</v>
      </c>
      <c r="B16988" s="287" t="s">
        <v>32238</v>
      </c>
      <c r="C16988" s="287" t="s">
        <v>22946</v>
      </c>
      <c r="D16988" t="str">
        <f t="shared" si="265"/>
        <v>un</v>
      </c>
      <c r="E16988" s="288">
        <v>55.93</v>
      </c>
    </row>
    <row r="16989" spans="1:5" x14ac:dyDescent="0.2">
      <c r="A16989" s="287" t="s">
        <v>16964</v>
      </c>
      <c r="B16989" s="287" t="s">
        <v>32238</v>
      </c>
      <c r="C16989" s="287" t="s">
        <v>22946</v>
      </c>
      <c r="D16989" t="str">
        <f t="shared" si="265"/>
        <v>un</v>
      </c>
      <c r="E16989" s="288">
        <v>55.18</v>
      </c>
    </row>
    <row r="16990" spans="1:5" x14ac:dyDescent="0.2">
      <c r="A16990" s="287" t="s">
        <v>16965</v>
      </c>
      <c r="B16990" s="287" t="s">
        <v>32239</v>
      </c>
      <c r="C16990" s="287" t="s">
        <v>22946</v>
      </c>
      <c r="D16990" t="str">
        <f t="shared" si="265"/>
        <v>un</v>
      </c>
      <c r="E16990" s="288">
        <v>88.78</v>
      </c>
    </row>
    <row r="16991" spans="1:5" x14ac:dyDescent="0.2">
      <c r="A16991" s="287" t="s">
        <v>16966</v>
      </c>
      <c r="B16991" s="287" t="s">
        <v>32239</v>
      </c>
      <c r="C16991" s="287" t="s">
        <v>22946</v>
      </c>
      <c r="D16991" t="str">
        <f t="shared" si="265"/>
        <v>un</v>
      </c>
      <c r="E16991" s="288">
        <v>87.94</v>
      </c>
    </row>
    <row r="16992" spans="1:5" x14ac:dyDescent="0.2">
      <c r="A16992" s="287" t="s">
        <v>16967</v>
      </c>
      <c r="B16992" s="287" t="s">
        <v>32240</v>
      </c>
      <c r="C16992" s="287" t="s">
        <v>22946</v>
      </c>
      <c r="D16992" t="str">
        <f t="shared" si="265"/>
        <v>un</v>
      </c>
      <c r="E16992" s="288">
        <v>106.15</v>
      </c>
    </row>
    <row r="16993" spans="1:5" x14ac:dyDescent="0.2">
      <c r="A16993" s="287" t="s">
        <v>16968</v>
      </c>
      <c r="B16993" s="287" t="s">
        <v>32240</v>
      </c>
      <c r="C16993" s="287" t="s">
        <v>22946</v>
      </c>
      <c r="D16993" t="str">
        <f t="shared" si="265"/>
        <v>un</v>
      </c>
      <c r="E16993" s="288">
        <v>105.25</v>
      </c>
    </row>
    <row r="16994" spans="1:5" x14ac:dyDescent="0.2">
      <c r="A16994" s="287" t="s">
        <v>16969</v>
      </c>
      <c r="B16994" s="287" t="s">
        <v>32241</v>
      </c>
      <c r="C16994" s="287" t="s">
        <v>22946</v>
      </c>
      <c r="D16994" t="str">
        <f t="shared" si="265"/>
        <v>un</v>
      </c>
      <c r="E16994" s="288">
        <v>227.74</v>
      </c>
    </row>
    <row r="16995" spans="1:5" x14ac:dyDescent="0.2">
      <c r="A16995" s="287" t="s">
        <v>16970</v>
      </c>
      <c r="B16995" s="287" t="s">
        <v>32241</v>
      </c>
      <c r="C16995" s="287" t="s">
        <v>22946</v>
      </c>
      <c r="D16995" t="str">
        <f t="shared" si="265"/>
        <v>un</v>
      </c>
      <c r="E16995" s="288">
        <v>226.67</v>
      </c>
    </row>
    <row r="16996" spans="1:5" x14ac:dyDescent="0.2">
      <c r="A16996" s="287" t="s">
        <v>16971</v>
      </c>
      <c r="B16996" s="287" t="s">
        <v>32242</v>
      </c>
      <c r="C16996" s="287" t="s">
        <v>22946</v>
      </c>
      <c r="D16996" t="str">
        <f t="shared" si="265"/>
        <v>un</v>
      </c>
      <c r="E16996" s="288">
        <v>8.14</v>
      </c>
    </row>
    <row r="16997" spans="1:5" x14ac:dyDescent="0.2">
      <c r="A16997" s="287" t="s">
        <v>16972</v>
      </c>
      <c r="B16997" s="287" t="s">
        <v>32242</v>
      </c>
      <c r="C16997" s="287" t="s">
        <v>22946</v>
      </c>
      <c r="D16997" t="str">
        <f t="shared" si="265"/>
        <v>un</v>
      </c>
      <c r="E16997" s="288">
        <v>7.19</v>
      </c>
    </row>
    <row r="16998" spans="1:5" x14ac:dyDescent="0.2">
      <c r="A16998" s="287" t="s">
        <v>16973</v>
      </c>
      <c r="B16998" s="287" t="s">
        <v>32243</v>
      </c>
      <c r="C16998" s="287" t="s">
        <v>22946</v>
      </c>
      <c r="D16998" t="str">
        <f t="shared" si="265"/>
        <v>un</v>
      </c>
      <c r="E16998" s="288">
        <v>10.77</v>
      </c>
    </row>
    <row r="16999" spans="1:5" x14ac:dyDescent="0.2">
      <c r="A16999" s="287" t="s">
        <v>16974</v>
      </c>
      <c r="B16999" s="287" t="s">
        <v>32243</v>
      </c>
      <c r="C16999" s="287" t="s">
        <v>22946</v>
      </c>
      <c r="D16999" t="str">
        <f t="shared" si="265"/>
        <v>un</v>
      </c>
      <c r="E16999" s="288">
        <v>9.57</v>
      </c>
    </row>
    <row r="17000" spans="1:5" x14ac:dyDescent="0.2">
      <c r="A17000" s="287" t="s">
        <v>16975</v>
      </c>
      <c r="B17000" s="287" t="s">
        <v>32244</v>
      </c>
      <c r="C17000" s="287" t="s">
        <v>22946</v>
      </c>
      <c r="D17000" t="str">
        <f t="shared" si="265"/>
        <v>un</v>
      </c>
      <c r="E17000" s="288">
        <v>13.21</v>
      </c>
    </row>
    <row r="17001" spans="1:5" x14ac:dyDescent="0.2">
      <c r="A17001" s="287" t="s">
        <v>16976</v>
      </c>
      <c r="B17001" s="287" t="s">
        <v>32244</v>
      </c>
      <c r="C17001" s="287" t="s">
        <v>22946</v>
      </c>
      <c r="D17001" t="str">
        <f t="shared" si="265"/>
        <v>un</v>
      </c>
      <c r="E17001" s="288">
        <v>11.77</v>
      </c>
    </row>
    <row r="17002" spans="1:5" x14ac:dyDescent="0.2">
      <c r="A17002" s="287" t="s">
        <v>16977</v>
      </c>
      <c r="B17002" s="287" t="s">
        <v>32245</v>
      </c>
      <c r="C17002" s="287" t="s">
        <v>22946</v>
      </c>
      <c r="D17002" t="str">
        <f t="shared" si="265"/>
        <v>un</v>
      </c>
      <c r="E17002" s="288">
        <v>15.64</v>
      </c>
    </row>
    <row r="17003" spans="1:5" x14ac:dyDescent="0.2">
      <c r="A17003" s="287" t="s">
        <v>16978</v>
      </c>
      <c r="B17003" s="287" t="s">
        <v>32245</v>
      </c>
      <c r="C17003" s="287" t="s">
        <v>22946</v>
      </c>
      <c r="D17003" t="str">
        <f t="shared" si="265"/>
        <v>un</v>
      </c>
      <c r="E17003" s="288">
        <v>13.98</v>
      </c>
    </row>
    <row r="17004" spans="1:5" x14ac:dyDescent="0.2">
      <c r="A17004" s="287" t="s">
        <v>16979</v>
      </c>
      <c r="B17004" s="287" t="s">
        <v>32246</v>
      </c>
      <c r="C17004" s="287" t="s">
        <v>22946</v>
      </c>
      <c r="D17004" t="str">
        <f t="shared" si="265"/>
        <v>un</v>
      </c>
      <c r="E17004" s="288">
        <v>18.62</v>
      </c>
    </row>
    <row r="17005" spans="1:5" x14ac:dyDescent="0.2">
      <c r="A17005" s="287" t="s">
        <v>16980</v>
      </c>
      <c r="B17005" s="287" t="s">
        <v>32246</v>
      </c>
      <c r="C17005" s="287" t="s">
        <v>22946</v>
      </c>
      <c r="D17005" t="str">
        <f t="shared" si="265"/>
        <v>un</v>
      </c>
      <c r="E17005" s="288">
        <v>16.72</v>
      </c>
    </row>
    <row r="17006" spans="1:5" x14ac:dyDescent="0.2">
      <c r="A17006" s="287" t="s">
        <v>16981</v>
      </c>
      <c r="B17006" s="287" t="s">
        <v>32247</v>
      </c>
      <c r="C17006" s="287" t="s">
        <v>22946</v>
      </c>
      <c r="D17006" t="str">
        <f t="shared" si="265"/>
        <v>un</v>
      </c>
      <c r="E17006" s="288">
        <v>29.32</v>
      </c>
    </row>
    <row r="17007" spans="1:5" x14ac:dyDescent="0.2">
      <c r="A17007" s="287" t="s">
        <v>16982</v>
      </c>
      <c r="B17007" s="287" t="s">
        <v>32247</v>
      </c>
      <c r="C17007" s="287" t="s">
        <v>22946</v>
      </c>
      <c r="D17007" t="str">
        <f t="shared" si="265"/>
        <v>un</v>
      </c>
      <c r="E17007" s="288">
        <v>26.32</v>
      </c>
    </row>
    <row r="17008" spans="1:5" x14ac:dyDescent="0.2">
      <c r="A17008" s="287" t="s">
        <v>16983</v>
      </c>
      <c r="B17008" s="287" t="s">
        <v>32248</v>
      </c>
      <c r="C17008" s="287" t="s">
        <v>22946</v>
      </c>
      <c r="D17008" t="str">
        <f t="shared" si="265"/>
        <v>un</v>
      </c>
      <c r="E17008" s="288">
        <v>37.1</v>
      </c>
    </row>
    <row r="17009" spans="1:5" x14ac:dyDescent="0.2">
      <c r="A17009" s="287" t="s">
        <v>16984</v>
      </c>
      <c r="B17009" s="287" t="s">
        <v>32248</v>
      </c>
      <c r="C17009" s="287" t="s">
        <v>22946</v>
      </c>
      <c r="D17009" t="str">
        <f t="shared" si="265"/>
        <v>un</v>
      </c>
      <c r="E17009" s="288">
        <v>33.21</v>
      </c>
    </row>
    <row r="17010" spans="1:5" x14ac:dyDescent="0.2">
      <c r="A17010" s="287" t="s">
        <v>16985</v>
      </c>
      <c r="B17010" s="287" t="s">
        <v>32249</v>
      </c>
      <c r="C17010" s="287" t="s">
        <v>22946</v>
      </c>
      <c r="D17010" t="str">
        <f t="shared" si="265"/>
        <v>un</v>
      </c>
      <c r="E17010" s="288">
        <v>57.23</v>
      </c>
    </row>
    <row r="17011" spans="1:5" x14ac:dyDescent="0.2">
      <c r="A17011" s="287" t="s">
        <v>16986</v>
      </c>
      <c r="B17011" s="287" t="s">
        <v>32249</v>
      </c>
      <c r="C17011" s="287" t="s">
        <v>22946</v>
      </c>
      <c r="D17011" t="str">
        <f t="shared" si="265"/>
        <v>un</v>
      </c>
      <c r="E17011" s="288">
        <v>51.2</v>
      </c>
    </row>
    <row r="17012" spans="1:5" x14ac:dyDescent="0.2">
      <c r="A17012" s="287" t="s">
        <v>16987</v>
      </c>
      <c r="B17012" s="287" t="s">
        <v>32250</v>
      </c>
      <c r="C17012" s="287" t="s">
        <v>22946</v>
      </c>
      <c r="D17012" t="str">
        <f t="shared" si="265"/>
        <v>un</v>
      </c>
      <c r="E17012" s="288">
        <v>88.29</v>
      </c>
    </row>
    <row r="17013" spans="1:5" x14ac:dyDescent="0.2">
      <c r="A17013" s="287" t="s">
        <v>16988</v>
      </c>
      <c r="B17013" s="287" t="s">
        <v>32250</v>
      </c>
      <c r="C17013" s="287" t="s">
        <v>22946</v>
      </c>
      <c r="D17013" t="str">
        <f t="shared" si="265"/>
        <v>un</v>
      </c>
      <c r="E17013" s="288">
        <v>79.709999999999994</v>
      </c>
    </row>
    <row r="17014" spans="1:5" x14ac:dyDescent="0.2">
      <c r="A17014" s="287" t="s">
        <v>16989</v>
      </c>
      <c r="B17014" s="287" t="s">
        <v>32251</v>
      </c>
      <c r="C17014" s="287" t="s">
        <v>22946</v>
      </c>
      <c r="D17014" t="str">
        <f t="shared" si="265"/>
        <v>un</v>
      </c>
      <c r="E17014" s="288">
        <v>12.17</v>
      </c>
    </row>
    <row r="17015" spans="1:5" x14ac:dyDescent="0.2">
      <c r="A17015" s="287" t="s">
        <v>16990</v>
      </c>
      <c r="B17015" s="287" t="s">
        <v>32251</v>
      </c>
      <c r="C17015" s="287" t="s">
        <v>22946</v>
      </c>
      <c r="D17015" t="str">
        <f t="shared" si="265"/>
        <v>un</v>
      </c>
      <c r="E17015" s="288">
        <v>10.55</v>
      </c>
    </row>
    <row r="17016" spans="1:5" x14ac:dyDescent="0.2">
      <c r="A17016" s="287" t="s">
        <v>16991</v>
      </c>
      <c r="B17016" s="287" t="s">
        <v>32252</v>
      </c>
      <c r="C17016" s="287" t="s">
        <v>22946</v>
      </c>
      <c r="D17016" t="str">
        <f t="shared" si="265"/>
        <v>un</v>
      </c>
      <c r="E17016" s="288">
        <v>14.2</v>
      </c>
    </row>
    <row r="17017" spans="1:5" x14ac:dyDescent="0.2">
      <c r="A17017" s="287" t="s">
        <v>16992</v>
      </c>
      <c r="B17017" s="287" t="s">
        <v>32252</v>
      </c>
      <c r="C17017" s="287" t="s">
        <v>22946</v>
      </c>
      <c r="D17017" t="str">
        <f t="shared" si="265"/>
        <v>un</v>
      </c>
      <c r="E17017" s="288">
        <v>12.31</v>
      </c>
    </row>
    <row r="17018" spans="1:5" x14ac:dyDescent="0.2">
      <c r="A17018" s="287" t="s">
        <v>16993</v>
      </c>
      <c r="B17018" s="287" t="s">
        <v>32253</v>
      </c>
      <c r="C17018" s="287" t="s">
        <v>22946</v>
      </c>
      <c r="D17018" t="str">
        <f t="shared" si="265"/>
        <v>un</v>
      </c>
      <c r="E17018" s="288">
        <v>17.25</v>
      </c>
    </row>
    <row r="17019" spans="1:5" x14ac:dyDescent="0.2">
      <c r="A17019" s="287" t="s">
        <v>16994</v>
      </c>
      <c r="B17019" s="287" t="s">
        <v>32253</v>
      </c>
      <c r="C17019" s="287" t="s">
        <v>22946</v>
      </c>
      <c r="D17019" t="str">
        <f t="shared" si="265"/>
        <v>un</v>
      </c>
      <c r="E17019" s="288">
        <v>14.94</v>
      </c>
    </row>
    <row r="17020" spans="1:5" x14ac:dyDescent="0.2">
      <c r="A17020" s="287" t="s">
        <v>16995</v>
      </c>
      <c r="B17020" s="287" t="s">
        <v>32254</v>
      </c>
      <c r="C17020" s="287" t="s">
        <v>22946</v>
      </c>
      <c r="D17020" t="str">
        <f t="shared" si="265"/>
        <v>un</v>
      </c>
      <c r="E17020" s="288">
        <v>19.28</v>
      </c>
    </row>
    <row r="17021" spans="1:5" x14ac:dyDescent="0.2">
      <c r="A17021" s="287" t="s">
        <v>16996</v>
      </c>
      <c r="B17021" s="287" t="s">
        <v>32254</v>
      </c>
      <c r="C17021" s="287" t="s">
        <v>22946</v>
      </c>
      <c r="D17021" t="str">
        <f t="shared" si="265"/>
        <v>un</v>
      </c>
      <c r="E17021" s="288">
        <v>16.7</v>
      </c>
    </row>
    <row r="17022" spans="1:5" x14ac:dyDescent="0.2">
      <c r="A17022" s="287" t="s">
        <v>16997</v>
      </c>
      <c r="B17022" s="287" t="s">
        <v>32255</v>
      </c>
      <c r="C17022" s="287" t="s">
        <v>22946</v>
      </c>
      <c r="D17022" t="str">
        <f t="shared" si="265"/>
        <v>un</v>
      </c>
      <c r="E17022" s="288">
        <v>26.38</v>
      </c>
    </row>
    <row r="17023" spans="1:5" x14ac:dyDescent="0.2">
      <c r="A17023" s="287" t="s">
        <v>16998</v>
      </c>
      <c r="B17023" s="287" t="s">
        <v>32255</v>
      </c>
      <c r="C17023" s="287" t="s">
        <v>22946</v>
      </c>
      <c r="D17023" t="str">
        <f t="shared" si="265"/>
        <v>un</v>
      </c>
      <c r="E17023" s="288">
        <v>22.86</v>
      </c>
    </row>
    <row r="17024" spans="1:5" x14ac:dyDescent="0.2">
      <c r="A17024" s="287" t="s">
        <v>16999</v>
      </c>
      <c r="B17024" s="287" t="s">
        <v>32256</v>
      </c>
      <c r="C17024" s="287" t="s">
        <v>22946</v>
      </c>
      <c r="D17024" t="str">
        <f t="shared" si="265"/>
        <v>un</v>
      </c>
      <c r="E17024" s="288">
        <v>32.47</v>
      </c>
    </row>
    <row r="17025" spans="1:5" x14ac:dyDescent="0.2">
      <c r="A17025" s="287" t="s">
        <v>17000</v>
      </c>
      <c r="B17025" s="287" t="s">
        <v>32256</v>
      </c>
      <c r="C17025" s="287" t="s">
        <v>22946</v>
      </c>
      <c r="D17025" t="str">
        <f t="shared" si="265"/>
        <v>un</v>
      </c>
      <c r="E17025" s="288">
        <v>28.13</v>
      </c>
    </row>
    <row r="17026" spans="1:5" x14ac:dyDescent="0.2">
      <c r="A17026" s="287" t="s">
        <v>17001</v>
      </c>
      <c r="B17026" s="287" t="s">
        <v>32257</v>
      </c>
      <c r="C17026" s="287" t="s">
        <v>22946</v>
      </c>
      <c r="D17026" t="str">
        <f t="shared" ref="D17026:D17089" si="266">LOWER(C17026)</f>
        <v>un</v>
      </c>
      <c r="E17026" s="288">
        <v>48.71</v>
      </c>
    </row>
    <row r="17027" spans="1:5" x14ac:dyDescent="0.2">
      <c r="A17027" s="287" t="s">
        <v>17002</v>
      </c>
      <c r="B17027" s="287" t="s">
        <v>32257</v>
      </c>
      <c r="C17027" s="287" t="s">
        <v>22946</v>
      </c>
      <c r="D17027" t="str">
        <f t="shared" si="266"/>
        <v>un</v>
      </c>
      <c r="E17027" s="288">
        <v>42.2</v>
      </c>
    </row>
    <row r="17028" spans="1:5" x14ac:dyDescent="0.2">
      <c r="A17028" s="287" t="s">
        <v>17003</v>
      </c>
      <c r="B17028" s="287" t="s">
        <v>32258</v>
      </c>
      <c r="C17028" s="287" t="s">
        <v>22946</v>
      </c>
      <c r="D17028" t="str">
        <f t="shared" si="266"/>
        <v>un</v>
      </c>
      <c r="E17028" s="288">
        <v>60.88</v>
      </c>
    </row>
    <row r="17029" spans="1:5" x14ac:dyDescent="0.2">
      <c r="A17029" s="287" t="s">
        <v>17004</v>
      </c>
      <c r="B17029" s="287" t="s">
        <v>32258</v>
      </c>
      <c r="C17029" s="287" t="s">
        <v>22946</v>
      </c>
      <c r="D17029" t="str">
        <f t="shared" si="266"/>
        <v>un</v>
      </c>
      <c r="E17029" s="288">
        <v>52.76</v>
      </c>
    </row>
    <row r="17030" spans="1:5" x14ac:dyDescent="0.2">
      <c r="A17030" s="287" t="s">
        <v>23773</v>
      </c>
      <c r="B17030" s="287" t="s">
        <v>32259</v>
      </c>
      <c r="C17030" s="287" t="s">
        <v>22946</v>
      </c>
      <c r="D17030" t="str">
        <f t="shared" si="266"/>
        <v>un</v>
      </c>
      <c r="E17030" s="288">
        <v>77.12</v>
      </c>
    </row>
    <row r="17031" spans="1:5" x14ac:dyDescent="0.2">
      <c r="A17031" s="287" t="s">
        <v>23774</v>
      </c>
      <c r="B17031" s="287" t="s">
        <v>32259</v>
      </c>
      <c r="C17031" s="287" t="s">
        <v>22946</v>
      </c>
      <c r="D17031" t="str">
        <f t="shared" si="266"/>
        <v>un</v>
      </c>
      <c r="E17031" s="288">
        <v>66.83</v>
      </c>
    </row>
    <row r="17032" spans="1:5" x14ac:dyDescent="0.2">
      <c r="A17032" s="287" t="s">
        <v>23775</v>
      </c>
      <c r="B17032" s="287" t="s">
        <v>32260</v>
      </c>
      <c r="C17032" s="287" t="s">
        <v>22946</v>
      </c>
      <c r="D17032" t="str">
        <f t="shared" si="266"/>
        <v>un</v>
      </c>
      <c r="E17032" s="288">
        <v>14.2</v>
      </c>
    </row>
    <row r="17033" spans="1:5" x14ac:dyDescent="0.2">
      <c r="A17033" s="287" t="s">
        <v>23776</v>
      </c>
      <c r="B17033" s="287" t="s">
        <v>32260</v>
      </c>
      <c r="C17033" s="287" t="s">
        <v>22946</v>
      </c>
      <c r="D17033" t="str">
        <f t="shared" si="266"/>
        <v>un</v>
      </c>
      <c r="E17033" s="288">
        <v>12.31</v>
      </c>
    </row>
    <row r="17034" spans="1:5" x14ac:dyDescent="0.2">
      <c r="A17034" s="287" t="s">
        <v>17005</v>
      </c>
      <c r="B17034" s="287" t="s">
        <v>23777</v>
      </c>
      <c r="C17034" s="287" t="s">
        <v>22946</v>
      </c>
      <c r="D17034" t="str">
        <f t="shared" si="266"/>
        <v>un</v>
      </c>
      <c r="E17034" s="288">
        <v>16.23</v>
      </c>
    </row>
    <row r="17035" spans="1:5" x14ac:dyDescent="0.2">
      <c r="A17035" s="287" t="s">
        <v>17006</v>
      </c>
      <c r="B17035" s="287" t="s">
        <v>23777</v>
      </c>
      <c r="C17035" s="287" t="s">
        <v>22946</v>
      </c>
      <c r="D17035" t="str">
        <f t="shared" si="266"/>
        <v>un</v>
      </c>
      <c r="E17035" s="288">
        <v>14.06</v>
      </c>
    </row>
    <row r="17036" spans="1:5" x14ac:dyDescent="0.2">
      <c r="A17036" s="287" t="s">
        <v>17007</v>
      </c>
      <c r="B17036" s="287" t="s">
        <v>23778</v>
      </c>
      <c r="C17036" s="287" t="s">
        <v>22946</v>
      </c>
      <c r="D17036" t="str">
        <f t="shared" si="266"/>
        <v>un</v>
      </c>
      <c r="E17036" s="288">
        <v>22.32</v>
      </c>
    </row>
    <row r="17037" spans="1:5" x14ac:dyDescent="0.2">
      <c r="A17037" s="287" t="s">
        <v>17008</v>
      </c>
      <c r="B17037" s="287" t="s">
        <v>23778</v>
      </c>
      <c r="C17037" s="287" t="s">
        <v>22946</v>
      </c>
      <c r="D17037" t="str">
        <f t="shared" si="266"/>
        <v>un</v>
      </c>
      <c r="E17037" s="288">
        <v>19.34</v>
      </c>
    </row>
    <row r="17038" spans="1:5" x14ac:dyDescent="0.2">
      <c r="A17038" s="287" t="s">
        <v>17009</v>
      </c>
      <c r="B17038" s="287" t="s">
        <v>23779</v>
      </c>
      <c r="C17038" s="287" t="s">
        <v>22946</v>
      </c>
      <c r="D17038" t="str">
        <f t="shared" si="266"/>
        <v>un</v>
      </c>
      <c r="E17038" s="288">
        <v>22.73</v>
      </c>
    </row>
    <row r="17039" spans="1:5" x14ac:dyDescent="0.2">
      <c r="A17039" s="287" t="s">
        <v>17010</v>
      </c>
      <c r="B17039" s="287" t="s">
        <v>23779</v>
      </c>
      <c r="C17039" s="287" t="s">
        <v>22946</v>
      </c>
      <c r="D17039" t="str">
        <f t="shared" si="266"/>
        <v>un</v>
      </c>
      <c r="E17039" s="288">
        <v>19.690000000000001</v>
      </c>
    </row>
    <row r="17040" spans="1:5" x14ac:dyDescent="0.2">
      <c r="A17040" s="287" t="s">
        <v>17011</v>
      </c>
      <c r="B17040" s="287" t="s">
        <v>23780</v>
      </c>
      <c r="C17040" s="287" t="s">
        <v>22946</v>
      </c>
      <c r="D17040" t="str">
        <f t="shared" si="266"/>
        <v>un</v>
      </c>
      <c r="E17040" s="288">
        <v>28.41</v>
      </c>
    </row>
    <row r="17041" spans="1:5" x14ac:dyDescent="0.2">
      <c r="A17041" s="287" t="s">
        <v>17012</v>
      </c>
      <c r="B17041" s="287" t="s">
        <v>23780</v>
      </c>
      <c r="C17041" s="287" t="s">
        <v>22946</v>
      </c>
      <c r="D17041" t="str">
        <f t="shared" si="266"/>
        <v>un</v>
      </c>
      <c r="E17041" s="288">
        <v>24.62</v>
      </c>
    </row>
    <row r="17042" spans="1:5" x14ac:dyDescent="0.2">
      <c r="A17042" s="287" t="s">
        <v>17013</v>
      </c>
      <c r="B17042" s="287" t="s">
        <v>23781</v>
      </c>
      <c r="C17042" s="287" t="s">
        <v>22946</v>
      </c>
      <c r="D17042" t="str">
        <f t="shared" si="266"/>
        <v>un</v>
      </c>
      <c r="E17042" s="288">
        <v>44.65</v>
      </c>
    </row>
    <row r="17043" spans="1:5" x14ac:dyDescent="0.2">
      <c r="A17043" s="287" t="s">
        <v>17014</v>
      </c>
      <c r="B17043" s="287" t="s">
        <v>23781</v>
      </c>
      <c r="C17043" s="287" t="s">
        <v>22946</v>
      </c>
      <c r="D17043" t="str">
        <f t="shared" si="266"/>
        <v>un</v>
      </c>
      <c r="E17043" s="288">
        <v>38.69</v>
      </c>
    </row>
    <row r="17044" spans="1:5" x14ac:dyDescent="0.2">
      <c r="A17044" s="287" t="s">
        <v>17015</v>
      </c>
      <c r="B17044" s="287" t="s">
        <v>23782</v>
      </c>
      <c r="C17044" s="287" t="s">
        <v>22946</v>
      </c>
      <c r="D17044" t="str">
        <f t="shared" si="266"/>
        <v>un</v>
      </c>
      <c r="E17044" s="288">
        <v>81.180000000000007</v>
      </c>
    </row>
    <row r="17045" spans="1:5" x14ac:dyDescent="0.2">
      <c r="A17045" s="287" t="s">
        <v>17016</v>
      </c>
      <c r="B17045" s="287" t="s">
        <v>23782</v>
      </c>
      <c r="C17045" s="287" t="s">
        <v>22946</v>
      </c>
      <c r="D17045" t="str">
        <f t="shared" si="266"/>
        <v>un</v>
      </c>
      <c r="E17045" s="288">
        <v>70.34</v>
      </c>
    </row>
    <row r="17046" spans="1:5" x14ac:dyDescent="0.2">
      <c r="A17046" s="287" t="s">
        <v>17017</v>
      </c>
      <c r="B17046" s="287" t="s">
        <v>23783</v>
      </c>
      <c r="C17046" s="287" t="s">
        <v>22946</v>
      </c>
      <c r="D17046" t="str">
        <f t="shared" si="266"/>
        <v>un</v>
      </c>
      <c r="E17046" s="288">
        <v>93.36</v>
      </c>
    </row>
    <row r="17047" spans="1:5" x14ac:dyDescent="0.2">
      <c r="A17047" s="287" t="s">
        <v>17018</v>
      </c>
      <c r="B17047" s="287" t="s">
        <v>23783</v>
      </c>
      <c r="C17047" s="287" t="s">
        <v>22946</v>
      </c>
      <c r="D17047" t="str">
        <f t="shared" si="266"/>
        <v>un</v>
      </c>
      <c r="E17047" s="288">
        <v>80.900000000000006</v>
      </c>
    </row>
    <row r="17048" spans="1:5" x14ac:dyDescent="0.2">
      <c r="A17048" s="287" t="s">
        <v>17019</v>
      </c>
      <c r="B17048" s="287" t="s">
        <v>23784</v>
      </c>
      <c r="C17048" s="287" t="s">
        <v>22946</v>
      </c>
      <c r="D17048" t="str">
        <f t="shared" si="266"/>
        <v>un</v>
      </c>
      <c r="E17048" s="288">
        <v>117.71</v>
      </c>
    </row>
    <row r="17049" spans="1:5" x14ac:dyDescent="0.2">
      <c r="A17049" s="287" t="s">
        <v>17020</v>
      </c>
      <c r="B17049" s="287" t="s">
        <v>23784</v>
      </c>
      <c r="C17049" s="287" t="s">
        <v>22946</v>
      </c>
      <c r="D17049" t="str">
        <f t="shared" si="266"/>
        <v>un</v>
      </c>
      <c r="E17049" s="288">
        <v>102</v>
      </c>
    </row>
    <row r="17050" spans="1:5" x14ac:dyDescent="0.2">
      <c r="A17050" s="287" t="s">
        <v>17021</v>
      </c>
      <c r="B17050" s="287" t="s">
        <v>23785</v>
      </c>
      <c r="C17050" s="287" t="s">
        <v>22946</v>
      </c>
      <c r="D17050" t="str">
        <f t="shared" si="266"/>
        <v>un</v>
      </c>
      <c r="E17050" s="288">
        <v>5.07</v>
      </c>
    </row>
    <row r="17051" spans="1:5" x14ac:dyDescent="0.2">
      <c r="A17051" s="287" t="s">
        <v>17022</v>
      </c>
      <c r="B17051" s="287" t="s">
        <v>23785</v>
      </c>
      <c r="C17051" s="287" t="s">
        <v>22946</v>
      </c>
      <c r="D17051" t="str">
        <f t="shared" si="266"/>
        <v>un</v>
      </c>
      <c r="E17051" s="288">
        <v>4.3899999999999997</v>
      </c>
    </row>
    <row r="17052" spans="1:5" x14ac:dyDescent="0.2">
      <c r="A17052" s="287" t="s">
        <v>17023</v>
      </c>
      <c r="B17052" s="287" t="s">
        <v>23786</v>
      </c>
      <c r="C17052" s="287" t="s">
        <v>22946</v>
      </c>
      <c r="D17052" t="str">
        <f t="shared" si="266"/>
        <v>un</v>
      </c>
      <c r="E17052" s="288">
        <v>6.08</v>
      </c>
    </row>
    <row r="17053" spans="1:5" x14ac:dyDescent="0.2">
      <c r="A17053" s="287" t="s">
        <v>17024</v>
      </c>
      <c r="B17053" s="287" t="s">
        <v>23786</v>
      </c>
      <c r="C17053" s="287" t="s">
        <v>22946</v>
      </c>
      <c r="D17053" t="str">
        <f t="shared" si="266"/>
        <v>un</v>
      </c>
      <c r="E17053" s="288">
        <v>5.27</v>
      </c>
    </row>
    <row r="17054" spans="1:5" x14ac:dyDescent="0.2">
      <c r="A17054" s="287" t="s">
        <v>17025</v>
      </c>
      <c r="B17054" s="287" t="s">
        <v>23787</v>
      </c>
      <c r="C17054" s="287" t="s">
        <v>22946</v>
      </c>
      <c r="D17054" t="str">
        <f t="shared" si="266"/>
        <v>un</v>
      </c>
      <c r="E17054" s="288">
        <v>7.5</v>
      </c>
    </row>
    <row r="17055" spans="1:5" x14ac:dyDescent="0.2">
      <c r="A17055" s="287" t="s">
        <v>17026</v>
      </c>
      <c r="B17055" s="287" t="s">
        <v>23787</v>
      </c>
      <c r="C17055" s="287" t="s">
        <v>22946</v>
      </c>
      <c r="D17055" t="str">
        <f t="shared" si="266"/>
        <v>un</v>
      </c>
      <c r="E17055" s="288">
        <v>6.5</v>
      </c>
    </row>
    <row r="17056" spans="1:5" x14ac:dyDescent="0.2">
      <c r="A17056" s="287" t="s">
        <v>17027</v>
      </c>
      <c r="B17056" s="287" t="s">
        <v>23788</v>
      </c>
      <c r="C17056" s="287" t="s">
        <v>22946</v>
      </c>
      <c r="D17056" t="str">
        <f t="shared" si="266"/>
        <v>un</v>
      </c>
      <c r="E17056" s="288">
        <v>8.93</v>
      </c>
    </row>
    <row r="17057" spans="1:5" x14ac:dyDescent="0.2">
      <c r="A17057" s="287" t="s">
        <v>17028</v>
      </c>
      <c r="B17057" s="287" t="s">
        <v>23788</v>
      </c>
      <c r="C17057" s="287" t="s">
        <v>22946</v>
      </c>
      <c r="D17057" t="str">
        <f t="shared" si="266"/>
        <v>un</v>
      </c>
      <c r="E17057" s="288">
        <v>7.73</v>
      </c>
    </row>
    <row r="17058" spans="1:5" x14ac:dyDescent="0.2">
      <c r="A17058" s="287" t="s">
        <v>17029</v>
      </c>
      <c r="B17058" s="287" t="s">
        <v>23789</v>
      </c>
      <c r="C17058" s="287" t="s">
        <v>22946</v>
      </c>
      <c r="D17058" t="str">
        <f t="shared" si="266"/>
        <v>un</v>
      </c>
      <c r="E17058" s="288">
        <v>10.14</v>
      </c>
    </row>
    <row r="17059" spans="1:5" x14ac:dyDescent="0.2">
      <c r="A17059" s="287" t="s">
        <v>17030</v>
      </c>
      <c r="B17059" s="287" t="s">
        <v>23789</v>
      </c>
      <c r="C17059" s="287" t="s">
        <v>22946</v>
      </c>
      <c r="D17059" t="str">
        <f t="shared" si="266"/>
        <v>un</v>
      </c>
      <c r="E17059" s="288">
        <v>8.7899999999999991</v>
      </c>
    </row>
    <row r="17060" spans="1:5" x14ac:dyDescent="0.2">
      <c r="A17060" s="287" t="s">
        <v>17031</v>
      </c>
      <c r="B17060" s="287" t="s">
        <v>23790</v>
      </c>
      <c r="C17060" s="287" t="s">
        <v>22946</v>
      </c>
      <c r="D17060" t="str">
        <f t="shared" si="266"/>
        <v>un</v>
      </c>
      <c r="E17060" s="288">
        <v>16.23</v>
      </c>
    </row>
    <row r="17061" spans="1:5" x14ac:dyDescent="0.2">
      <c r="A17061" s="287" t="s">
        <v>17032</v>
      </c>
      <c r="B17061" s="287" t="s">
        <v>23790</v>
      </c>
      <c r="C17061" s="287" t="s">
        <v>22946</v>
      </c>
      <c r="D17061" t="str">
        <f t="shared" si="266"/>
        <v>un</v>
      </c>
      <c r="E17061" s="288">
        <v>14.06</v>
      </c>
    </row>
    <row r="17062" spans="1:5" x14ac:dyDescent="0.2">
      <c r="A17062" s="287" t="s">
        <v>17033</v>
      </c>
      <c r="B17062" s="287" t="s">
        <v>23791</v>
      </c>
      <c r="C17062" s="287" t="s">
        <v>22946</v>
      </c>
      <c r="D17062" t="str">
        <f t="shared" si="266"/>
        <v>un</v>
      </c>
      <c r="E17062" s="288">
        <v>20.29</v>
      </c>
    </row>
    <row r="17063" spans="1:5" x14ac:dyDescent="0.2">
      <c r="A17063" s="287" t="s">
        <v>17034</v>
      </c>
      <c r="B17063" s="287" t="s">
        <v>23791</v>
      </c>
      <c r="C17063" s="287" t="s">
        <v>22946</v>
      </c>
      <c r="D17063" t="str">
        <f t="shared" si="266"/>
        <v>un</v>
      </c>
      <c r="E17063" s="288">
        <v>17.579999999999998</v>
      </c>
    </row>
    <row r="17064" spans="1:5" x14ac:dyDescent="0.2">
      <c r="A17064" s="287" t="s">
        <v>17035</v>
      </c>
      <c r="B17064" s="287" t="s">
        <v>23792</v>
      </c>
      <c r="C17064" s="287" t="s">
        <v>22946</v>
      </c>
      <c r="D17064" t="str">
        <f t="shared" si="266"/>
        <v>un</v>
      </c>
      <c r="E17064" s="288">
        <v>30.44</v>
      </c>
    </row>
    <row r="17065" spans="1:5" x14ac:dyDescent="0.2">
      <c r="A17065" s="287" t="s">
        <v>17036</v>
      </c>
      <c r="B17065" s="287" t="s">
        <v>23792</v>
      </c>
      <c r="C17065" s="287" t="s">
        <v>22946</v>
      </c>
      <c r="D17065" t="str">
        <f t="shared" si="266"/>
        <v>un</v>
      </c>
      <c r="E17065" s="288">
        <v>26.38</v>
      </c>
    </row>
    <row r="17066" spans="1:5" x14ac:dyDescent="0.2">
      <c r="A17066" s="287" t="s">
        <v>17037</v>
      </c>
      <c r="B17066" s="287" t="s">
        <v>23793</v>
      </c>
      <c r="C17066" s="287" t="s">
        <v>22946</v>
      </c>
      <c r="D17066" t="str">
        <f t="shared" si="266"/>
        <v>un</v>
      </c>
      <c r="E17066" s="288">
        <v>40.590000000000003</v>
      </c>
    </row>
    <row r="17067" spans="1:5" x14ac:dyDescent="0.2">
      <c r="A17067" s="287" t="s">
        <v>17038</v>
      </c>
      <c r="B17067" s="287" t="s">
        <v>23793</v>
      </c>
      <c r="C17067" s="287" t="s">
        <v>22946</v>
      </c>
      <c r="D17067" t="str">
        <f t="shared" si="266"/>
        <v>un</v>
      </c>
      <c r="E17067" s="288">
        <v>35.17</v>
      </c>
    </row>
    <row r="17068" spans="1:5" x14ac:dyDescent="0.2">
      <c r="A17068" s="287" t="s">
        <v>17039</v>
      </c>
      <c r="B17068" s="287" t="s">
        <v>23794</v>
      </c>
      <c r="C17068" s="287" t="s">
        <v>22946</v>
      </c>
      <c r="D17068" t="str">
        <f t="shared" si="266"/>
        <v>un</v>
      </c>
      <c r="E17068" s="288">
        <v>3.55</v>
      </c>
    </row>
    <row r="17069" spans="1:5" x14ac:dyDescent="0.2">
      <c r="A17069" s="287" t="s">
        <v>17040</v>
      </c>
      <c r="B17069" s="287" t="s">
        <v>23794</v>
      </c>
      <c r="C17069" s="287" t="s">
        <v>22946</v>
      </c>
      <c r="D17069" t="str">
        <f t="shared" si="266"/>
        <v>un</v>
      </c>
      <c r="E17069" s="288">
        <v>3.07</v>
      </c>
    </row>
    <row r="17070" spans="1:5" x14ac:dyDescent="0.2">
      <c r="A17070" s="287" t="s">
        <v>17041</v>
      </c>
      <c r="B17070" s="287" t="s">
        <v>23795</v>
      </c>
      <c r="C17070" s="287" t="s">
        <v>22946</v>
      </c>
      <c r="D17070" t="str">
        <f t="shared" si="266"/>
        <v>un</v>
      </c>
      <c r="E17070" s="288">
        <v>4.26</v>
      </c>
    </row>
    <row r="17071" spans="1:5" x14ac:dyDescent="0.2">
      <c r="A17071" s="287" t="s">
        <v>17042</v>
      </c>
      <c r="B17071" s="287" t="s">
        <v>23795</v>
      </c>
      <c r="C17071" s="287" t="s">
        <v>22946</v>
      </c>
      <c r="D17071" t="str">
        <f t="shared" si="266"/>
        <v>un</v>
      </c>
      <c r="E17071" s="288">
        <v>3.69</v>
      </c>
    </row>
    <row r="17072" spans="1:5" x14ac:dyDescent="0.2">
      <c r="A17072" s="287" t="s">
        <v>17043</v>
      </c>
      <c r="B17072" s="287" t="s">
        <v>23796</v>
      </c>
      <c r="C17072" s="287" t="s">
        <v>22946</v>
      </c>
      <c r="D17072" t="str">
        <f t="shared" si="266"/>
        <v>un</v>
      </c>
      <c r="E17072" s="288">
        <v>5.27</v>
      </c>
    </row>
    <row r="17073" spans="1:5" x14ac:dyDescent="0.2">
      <c r="A17073" s="287" t="s">
        <v>17044</v>
      </c>
      <c r="B17073" s="287" t="s">
        <v>23796</v>
      </c>
      <c r="C17073" s="287" t="s">
        <v>22946</v>
      </c>
      <c r="D17073" t="str">
        <f t="shared" si="266"/>
        <v>un</v>
      </c>
      <c r="E17073" s="288">
        <v>4.57</v>
      </c>
    </row>
    <row r="17074" spans="1:5" x14ac:dyDescent="0.2">
      <c r="A17074" s="287" t="s">
        <v>17045</v>
      </c>
      <c r="B17074" s="287" t="s">
        <v>23797</v>
      </c>
      <c r="C17074" s="287" t="s">
        <v>22946</v>
      </c>
      <c r="D17074" t="str">
        <f t="shared" si="266"/>
        <v>un</v>
      </c>
      <c r="E17074" s="288">
        <v>6.08</v>
      </c>
    </row>
    <row r="17075" spans="1:5" x14ac:dyDescent="0.2">
      <c r="A17075" s="287" t="s">
        <v>17046</v>
      </c>
      <c r="B17075" s="287" t="s">
        <v>23797</v>
      </c>
      <c r="C17075" s="287" t="s">
        <v>22946</v>
      </c>
      <c r="D17075" t="str">
        <f t="shared" si="266"/>
        <v>un</v>
      </c>
      <c r="E17075" s="288">
        <v>5.27</v>
      </c>
    </row>
    <row r="17076" spans="1:5" x14ac:dyDescent="0.2">
      <c r="A17076" s="287" t="s">
        <v>17047</v>
      </c>
      <c r="B17076" s="287" t="s">
        <v>23798</v>
      </c>
      <c r="C17076" s="287" t="s">
        <v>22946</v>
      </c>
      <c r="D17076" t="str">
        <f t="shared" si="266"/>
        <v>un</v>
      </c>
      <c r="E17076" s="288">
        <v>7.1</v>
      </c>
    </row>
    <row r="17077" spans="1:5" x14ac:dyDescent="0.2">
      <c r="A17077" s="287" t="s">
        <v>17048</v>
      </c>
      <c r="B17077" s="287" t="s">
        <v>23798</v>
      </c>
      <c r="C17077" s="287" t="s">
        <v>22946</v>
      </c>
      <c r="D17077" t="str">
        <f t="shared" si="266"/>
        <v>un</v>
      </c>
      <c r="E17077" s="288">
        <v>6.15</v>
      </c>
    </row>
    <row r="17078" spans="1:5" x14ac:dyDescent="0.2">
      <c r="A17078" s="287" t="s">
        <v>17049</v>
      </c>
      <c r="B17078" s="287" t="s">
        <v>23799</v>
      </c>
      <c r="C17078" s="287" t="s">
        <v>22946</v>
      </c>
      <c r="D17078" t="str">
        <f t="shared" si="266"/>
        <v>un</v>
      </c>
      <c r="E17078" s="288">
        <v>11.36</v>
      </c>
    </row>
    <row r="17079" spans="1:5" x14ac:dyDescent="0.2">
      <c r="A17079" s="287" t="s">
        <v>17050</v>
      </c>
      <c r="B17079" s="287" t="s">
        <v>23799</v>
      </c>
      <c r="C17079" s="287" t="s">
        <v>22946</v>
      </c>
      <c r="D17079" t="str">
        <f t="shared" si="266"/>
        <v>un</v>
      </c>
      <c r="E17079" s="288">
        <v>9.84</v>
      </c>
    </row>
    <row r="17080" spans="1:5" x14ac:dyDescent="0.2">
      <c r="A17080" s="287" t="s">
        <v>17051</v>
      </c>
      <c r="B17080" s="287" t="s">
        <v>23800</v>
      </c>
      <c r="C17080" s="287" t="s">
        <v>22946</v>
      </c>
      <c r="D17080" t="str">
        <f t="shared" si="266"/>
        <v>un</v>
      </c>
      <c r="E17080" s="288">
        <v>14.2</v>
      </c>
    </row>
    <row r="17081" spans="1:5" x14ac:dyDescent="0.2">
      <c r="A17081" s="287" t="s">
        <v>17052</v>
      </c>
      <c r="B17081" s="287" t="s">
        <v>23800</v>
      </c>
      <c r="C17081" s="287" t="s">
        <v>22946</v>
      </c>
      <c r="D17081" t="str">
        <f t="shared" si="266"/>
        <v>un</v>
      </c>
      <c r="E17081" s="288">
        <v>12.31</v>
      </c>
    </row>
    <row r="17082" spans="1:5" x14ac:dyDescent="0.2">
      <c r="A17082" s="287" t="s">
        <v>17053</v>
      </c>
      <c r="B17082" s="287" t="s">
        <v>23801</v>
      </c>
      <c r="C17082" s="287" t="s">
        <v>22946</v>
      </c>
      <c r="D17082" t="str">
        <f t="shared" si="266"/>
        <v>un</v>
      </c>
      <c r="E17082" s="288">
        <v>22.32</v>
      </c>
    </row>
    <row r="17083" spans="1:5" x14ac:dyDescent="0.2">
      <c r="A17083" s="287" t="s">
        <v>17054</v>
      </c>
      <c r="B17083" s="287" t="s">
        <v>23801</v>
      </c>
      <c r="C17083" s="287" t="s">
        <v>22946</v>
      </c>
      <c r="D17083" t="str">
        <f t="shared" si="266"/>
        <v>un</v>
      </c>
      <c r="E17083" s="288">
        <v>19.34</v>
      </c>
    </row>
    <row r="17084" spans="1:5" x14ac:dyDescent="0.2">
      <c r="A17084" s="287" t="s">
        <v>17055</v>
      </c>
      <c r="B17084" s="287" t="s">
        <v>23802</v>
      </c>
      <c r="C17084" s="287" t="s">
        <v>22946</v>
      </c>
      <c r="D17084" t="str">
        <f t="shared" si="266"/>
        <v>un</v>
      </c>
      <c r="E17084" s="288">
        <v>28.41</v>
      </c>
    </row>
    <row r="17085" spans="1:5" x14ac:dyDescent="0.2">
      <c r="A17085" s="287" t="s">
        <v>17056</v>
      </c>
      <c r="B17085" s="287" t="s">
        <v>23802</v>
      </c>
      <c r="C17085" s="287" t="s">
        <v>22946</v>
      </c>
      <c r="D17085" t="str">
        <f t="shared" si="266"/>
        <v>un</v>
      </c>
      <c r="E17085" s="288">
        <v>24.62</v>
      </c>
    </row>
    <row r="17086" spans="1:5" x14ac:dyDescent="0.2">
      <c r="A17086" s="287" t="s">
        <v>17057</v>
      </c>
      <c r="B17086" s="287" t="s">
        <v>23803</v>
      </c>
      <c r="C17086" s="287" t="s">
        <v>22946</v>
      </c>
      <c r="D17086" t="str">
        <f t="shared" si="266"/>
        <v>un</v>
      </c>
      <c r="E17086" s="288">
        <v>1.62</v>
      </c>
    </row>
    <row r="17087" spans="1:5" x14ac:dyDescent="0.2">
      <c r="A17087" s="287" t="s">
        <v>17058</v>
      </c>
      <c r="B17087" s="287" t="s">
        <v>23803</v>
      </c>
      <c r="C17087" s="287" t="s">
        <v>22946</v>
      </c>
      <c r="D17087" t="str">
        <f t="shared" si="266"/>
        <v>un</v>
      </c>
      <c r="E17087" s="288">
        <v>1.4</v>
      </c>
    </row>
    <row r="17088" spans="1:5" x14ac:dyDescent="0.2">
      <c r="A17088" s="287" t="s">
        <v>17059</v>
      </c>
      <c r="B17088" s="287" t="s">
        <v>23804</v>
      </c>
      <c r="C17088" s="287" t="s">
        <v>22946</v>
      </c>
      <c r="D17088" t="str">
        <f t="shared" si="266"/>
        <v>un</v>
      </c>
      <c r="E17088" s="288">
        <v>2.02</v>
      </c>
    </row>
    <row r="17089" spans="1:5" x14ac:dyDescent="0.2">
      <c r="A17089" s="287" t="s">
        <v>17060</v>
      </c>
      <c r="B17089" s="287" t="s">
        <v>23804</v>
      </c>
      <c r="C17089" s="287" t="s">
        <v>22946</v>
      </c>
      <c r="D17089" t="str">
        <f t="shared" si="266"/>
        <v>un</v>
      </c>
      <c r="E17089" s="288">
        <v>1.75</v>
      </c>
    </row>
    <row r="17090" spans="1:5" x14ac:dyDescent="0.2">
      <c r="A17090" s="287" t="s">
        <v>17061</v>
      </c>
      <c r="B17090" s="287" t="s">
        <v>23805</v>
      </c>
      <c r="C17090" s="287" t="s">
        <v>22946</v>
      </c>
      <c r="D17090" t="str">
        <f t="shared" ref="D17090:D17153" si="267">LOWER(C17090)</f>
        <v>un</v>
      </c>
      <c r="E17090" s="288">
        <v>2.4300000000000002</v>
      </c>
    </row>
    <row r="17091" spans="1:5" x14ac:dyDescent="0.2">
      <c r="A17091" s="287" t="s">
        <v>17062</v>
      </c>
      <c r="B17091" s="287" t="s">
        <v>23805</v>
      </c>
      <c r="C17091" s="287" t="s">
        <v>22946</v>
      </c>
      <c r="D17091" t="str">
        <f t="shared" si="267"/>
        <v>un</v>
      </c>
      <c r="E17091" s="288">
        <v>2.11</v>
      </c>
    </row>
    <row r="17092" spans="1:5" x14ac:dyDescent="0.2">
      <c r="A17092" s="287" t="s">
        <v>17063</v>
      </c>
      <c r="B17092" s="287" t="s">
        <v>23806</v>
      </c>
      <c r="C17092" s="287" t="s">
        <v>22946</v>
      </c>
      <c r="D17092" t="str">
        <f t="shared" si="267"/>
        <v>un</v>
      </c>
      <c r="E17092" s="288">
        <v>2.84</v>
      </c>
    </row>
    <row r="17093" spans="1:5" x14ac:dyDescent="0.2">
      <c r="A17093" s="287" t="s">
        <v>17064</v>
      </c>
      <c r="B17093" s="287" t="s">
        <v>23806</v>
      </c>
      <c r="C17093" s="287" t="s">
        <v>22946</v>
      </c>
      <c r="D17093" t="str">
        <f t="shared" si="267"/>
        <v>un</v>
      </c>
      <c r="E17093" s="288">
        <v>2.46</v>
      </c>
    </row>
    <row r="17094" spans="1:5" x14ac:dyDescent="0.2">
      <c r="A17094" s="287" t="s">
        <v>17065</v>
      </c>
      <c r="B17094" s="287" t="s">
        <v>23807</v>
      </c>
      <c r="C17094" s="287" t="s">
        <v>22946</v>
      </c>
      <c r="D17094" t="str">
        <f t="shared" si="267"/>
        <v>un</v>
      </c>
      <c r="E17094" s="288">
        <v>6.49</v>
      </c>
    </row>
    <row r="17095" spans="1:5" x14ac:dyDescent="0.2">
      <c r="A17095" s="287" t="s">
        <v>17066</v>
      </c>
      <c r="B17095" s="287" t="s">
        <v>23807</v>
      </c>
      <c r="C17095" s="287" t="s">
        <v>22946</v>
      </c>
      <c r="D17095" t="str">
        <f t="shared" si="267"/>
        <v>un</v>
      </c>
      <c r="E17095" s="288">
        <v>5.62</v>
      </c>
    </row>
    <row r="17096" spans="1:5" x14ac:dyDescent="0.2">
      <c r="A17096" s="287" t="s">
        <v>17067</v>
      </c>
      <c r="B17096" s="287" t="s">
        <v>23808</v>
      </c>
      <c r="C17096" s="287" t="s">
        <v>22946</v>
      </c>
      <c r="D17096" t="str">
        <f t="shared" si="267"/>
        <v>un</v>
      </c>
      <c r="E17096" s="288">
        <v>8.11</v>
      </c>
    </row>
    <row r="17097" spans="1:5" x14ac:dyDescent="0.2">
      <c r="A17097" s="287" t="s">
        <v>17068</v>
      </c>
      <c r="B17097" s="287" t="s">
        <v>23808</v>
      </c>
      <c r="C17097" s="287" t="s">
        <v>22946</v>
      </c>
      <c r="D17097" t="str">
        <f t="shared" si="267"/>
        <v>un</v>
      </c>
      <c r="E17097" s="288">
        <v>7.03</v>
      </c>
    </row>
    <row r="17098" spans="1:5" x14ac:dyDescent="0.2">
      <c r="A17098" s="287" t="s">
        <v>17069</v>
      </c>
      <c r="B17098" s="287" t="s">
        <v>23809</v>
      </c>
      <c r="C17098" s="287" t="s">
        <v>22946</v>
      </c>
      <c r="D17098" t="str">
        <f t="shared" si="267"/>
        <v>un</v>
      </c>
      <c r="E17098" s="288">
        <v>12.17</v>
      </c>
    </row>
    <row r="17099" spans="1:5" x14ac:dyDescent="0.2">
      <c r="A17099" s="287" t="s">
        <v>17070</v>
      </c>
      <c r="B17099" s="287" t="s">
        <v>23809</v>
      </c>
      <c r="C17099" s="287" t="s">
        <v>22946</v>
      </c>
      <c r="D17099" t="str">
        <f t="shared" si="267"/>
        <v>un</v>
      </c>
      <c r="E17099" s="288">
        <v>10.55</v>
      </c>
    </row>
    <row r="17100" spans="1:5" x14ac:dyDescent="0.2">
      <c r="A17100" s="287" t="s">
        <v>17071</v>
      </c>
      <c r="B17100" s="287" t="s">
        <v>23810</v>
      </c>
      <c r="C17100" s="287" t="s">
        <v>22946</v>
      </c>
      <c r="D17100" t="str">
        <f t="shared" si="267"/>
        <v>un</v>
      </c>
      <c r="E17100" s="288">
        <v>16.23</v>
      </c>
    </row>
    <row r="17101" spans="1:5" x14ac:dyDescent="0.2">
      <c r="A17101" s="287" t="s">
        <v>17072</v>
      </c>
      <c r="B17101" s="287" t="s">
        <v>23810</v>
      </c>
      <c r="C17101" s="287" t="s">
        <v>22946</v>
      </c>
      <c r="D17101" t="str">
        <f t="shared" si="267"/>
        <v>un</v>
      </c>
      <c r="E17101" s="288">
        <v>14.06</v>
      </c>
    </row>
    <row r="17102" spans="1:5" x14ac:dyDescent="0.2">
      <c r="A17102" s="287" t="s">
        <v>17073</v>
      </c>
      <c r="B17102" s="287" t="s">
        <v>23811</v>
      </c>
      <c r="C17102" s="287" t="s">
        <v>22946</v>
      </c>
      <c r="D17102" t="str">
        <f t="shared" si="267"/>
        <v>un</v>
      </c>
      <c r="E17102" s="288">
        <v>20.29</v>
      </c>
    </row>
    <row r="17103" spans="1:5" x14ac:dyDescent="0.2">
      <c r="A17103" s="287" t="s">
        <v>17074</v>
      </c>
      <c r="B17103" s="287" t="s">
        <v>23811</v>
      </c>
      <c r="C17103" s="287" t="s">
        <v>22946</v>
      </c>
      <c r="D17103" t="str">
        <f t="shared" si="267"/>
        <v>un</v>
      </c>
      <c r="E17103" s="288">
        <v>17.579999999999998</v>
      </c>
    </row>
    <row r="17104" spans="1:5" x14ac:dyDescent="0.2">
      <c r="A17104" s="287" t="s">
        <v>17075</v>
      </c>
      <c r="B17104" s="287" t="s">
        <v>23812</v>
      </c>
      <c r="C17104" s="287" t="s">
        <v>22946</v>
      </c>
      <c r="D17104" t="str">
        <f t="shared" si="267"/>
        <v>un</v>
      </c>
      <c r="E17104" s="288">
        <v>24.35</v>
      </c>
    </row>
    <row r="17105" spans="1:5" x14ac:dyDescent="0.2">
      <c r="A17105" s="287" t="s">
        <v>17076</v>
      </c>
      <c r="B17105" s="287" t="s">
        <v>23812</v>
      </c>
      <c r="C17105" s="287" t="s">
        <v>22946</v>
      </c>
      <c r="D17105" t="str">
        <f t="shared" si="267"/>
        <v>un</v>
      </c>
      <c r="E17105" s="288">
        <v>21.1</v>
      </c>
    </row>
    <row r="17106" spans="1:5" x14ac:dyDescent="0.2">
      <c r="A17106" s="287" t="s">
        <v>17077</v>
      </c>
      <c r="B17106" s="287" t="s">
        <v>23813</v>
      </c>
      <c r="C17106" s="287" t="s">
        <v>22946</v>
      </c>
      <c r="D17106" t="str">
        <f t="shared" si="267"/>
        <v>un</v>
      </c>
      <c r="E17106" s="288">
        <v>28.41</v>
      </c>
    </row>
    <row r="17107" spans="1:5" x14ac:dyDescent="0.2">
      <c r="A17107" s="287" t="s">
        <v>17078</v>
      </c>
      <c r="B17107" s="287" t="s">
        <v>23813</v>
      </c>
      <c r="C17107" s="287" t="s">
        <v>22946</v>
      </c>
      <c r="D17107" t="str">
        <f t="shared" si="267"/>
        <v>un</v>
      </c>
      <c r="E17107" s="288">
        <v>24.62</v>
      </c>
    </row>
    <row r="17108" spans="1:5" x14ac:dyDescent="0.2">
      <c r="A17108" s="287" t="s">
        <v>17079</v>
      </c>
      <c r="B17108" s="287" t="s">
        <v>23814</v>
      </c>
      <c r="C17108" s="287" t="s">
        <v>22946</v>
      </c>
      <c r="D17108" t="str">
        <f t="shared" si="267"/>
        <v>un</v>
      </c>
      <c r="E17108" s="288">
        <v>32.47</v>
      </c>
    </row>
    <row r="17109" spans="1:5" x14ac:dyDescent="0.2">
      <c r="A17109" s="287" t="s">
        <v>17080</v>
      </c>
      <c r="B17109" s="287" t="s">
        <v>23814</v>
      </c>
      <c r="C17109" s="287" t="s">
        <v>22946</v>
      </c>
      <c r="D17109" t="str">
        <f t="shared" si="267"/>
        <v>un</v>
      </c>
      <c r="E17109" s="288">
        <v>28.13</v>
      </c>
    </row>
    <row r="17110" spans="1:5" x14ac:dyDescent="0.2">
      <c r="A17110" s="287" t="s">
        <v>17081</v>
      </c>
      <c r="B17110" s="287" t="s">
        <v>23815</v>
      </c>
      <c r="C17110" s="287" t="s">
        <v>22946</v>
      </c>
      <c r="D17110" t="str">
        <f t="shared" si="267"/>
        <v>un</v>
      </c>
      <c r="E17110" s="288">
        <v>36.53</v>
      </c>
    </row>
    <row r="17111" spans="1:5" x14ac:dyDescent="0.2">
      <c r="A17111" s="287" t="s">
        <v>17082</v>
      </c>
      <c r="B17111" s="287" t="s">
        <v>23815</v>
      </c>
      <c r="C17111" s="287" t="s">
        <v>22946</v>
      </c>
      <c r="D17111" t="str">
        <f t="shared" si="267"/>
        <v>un</v>
      </c>
      <c r="E17111" s="288">
        <v>31.65</v>
      </c>
    </row>
    <row r="17112" spans="1:5" x14ac:dyDescent="0.2">
      <c r="A17112" s="287" t="s">
        <v>17083</v>
      </c>
      <c r="B17112" s="287" t="s">
        <v>23816</v>
      </c>
      <c r="C17112" s="287" t="s">
        <v>22946</v>
      </c>
      <c r="D17112" t="str">
        <f t="shared" si="267"/>
        <v>un</v>
      </c>
      <c r="E17112" s="288">
        <v>7.32</v>
      </c>
    </row>
    <row r="17113" spans="1:5" x14ac:dyDescent="0.2">
      <c r="A17113" s="287" t="s">
        <v>17084</v>
      </c>
      <c r="B17113" s="287" t="s">
        <v>23816</v>
      </c>
      <c r="C17113" s="287" t="s">
        <v>22946</v>
      </c>
      <c r="D17113" t="str">
        <f t="shared" si="267"/>
        <v>un</v>
      </c>
      <c r="E17113" s="288">
        <v>6.4</v>
      </c>
    </row>
    <row r="17114" spans="1:5" x14ac:dyDescent="0.2">
      <c r="A17114" s="287" t="s">
        <v>17085</v>
      </c>
      <c r="B17114" s="287" t="s">
        <v>23817</v>
      </c>
      <c r="C17114" s="287" t="s">
        <v>22946</v>
      </c>
      <c r="D17114" t="str">
        <f t="shared" si="267"/>
        <v>un</v>
      </c>
      <c r="E17114" s="288">
        <v>8.51</v>
      </c>
    </row>
    <row r="17115" spans="1:5" x14ac:dyDescent="0.2">
      <c r="A17115" s="287" t="s">
        <v>17086</v>
      </c>
      <c r="B17115" s="287" t="s">
        <v>23817</v>
      </c>
      <c r="C17115" s="287" t="s">
        <v>22946</v>
      </c>
      <c r="D17115" t="str">
        <f t="shared" si="267"/>
        <v>un</v>
      </c>
      <c r="E17115" s="288">
        <v>7.47</v>
      </c>
    </row>
    <row r="17116" spans="1:5" x14ac:dyDescent="0.2">
      <c r="A17116" s="287" t="s">
        <v>17087</v>
      </c>
      <c r="B17116" s="287" t="s">
        <v>23818</v>
      </c>
      <c r="C17116" s="287" t="s">
        <v>22946</v>
      </c>
      <c r="D17116" t="str">
        <f t="shared" si="267"/>
        <v>un</v>
      </c>
      <c r="E17116" s="288">
        <v>10.7</v>
      </c>
    </row>
    <row r="17117" spans="1:5" x14ac:dyDescent="0.2">
      <c r="A17117" s="287" t="s">
        <v>17088</v>
      </c>
      <c r="B17117" s="287" t="s">
        <v>23818</v>
      </c>
      <c r="C17117" s="287" t="s">
        <v>22946</v>
      </c>
      <c r="D17117" t="str">
        <f t="shared" si="267"/>
        <v>un</v>
      </c>
      <c r="E17117" s="288">
        <v>9.4</v>
      </c>
    </row>
    <row r="17118" spans="1:5" x14ac:dyDescent="0.2">
      <c r="A17118" s="287" t="s">
        <v>17089</v>
      </c>
      <c r="B17118" s="287" t="s">
        <v>23819</v>
      </c>
      <c r="C17118" s="287" t="s">
        <v>22946</v>
      </c>
      <c r="D17118" t="str">
        <f t="shared" si="267"/>
        <v>un</v>
      </c>
      <c r="E17118" s="288">
        <v>16.100000000000001</v>
      </c>
    </row>
    <row r="17119" spans="1:5" x14ac:dyDescent="0.2">
      <c r="A17119" s="287" t="s">
        <v>17090</v>
      </c>
      <c r="B17119" s="287" t="s">
        <v>23819</v>
      </c>
      <c r="C17119" s="287" t="s">
        <v>22946</v>
      </c>
      <c r="D17119" t="str">
        <f t="shared" si="267"/>
        <v>un</v>
      </c>
      <c r="E17119" s="288">
        <v>14.15</v>
      </c>
    </row>
    <row r="17120" spans="1:5" x14ac:dyDescent="0.2">
      <c r="A17120" s="287" t="s">
        <v>17091</v>
      </c>
      <c r="B17120" s="287" t="s">
        <v>23820</v>
      </c>
      <c r="C17120" s="287" t="s">
        <v>22946</v>
      </c>
      <c r="D17120" t="str">
        <f t="shared" si="267"/>
        <v>un</v>
      </c>
      <c r="E17120" s="288">
        <v>22.11</v>
      </c>
    </row>
    <row r="17121" spans="1:5" x14ac:dyDescent="0.2">
      <c r="A17121" s="287" t="s">
        <v>17092</v>
      </c>
      <c r="B17121" s="287" t="s">
        <v>23820</v>
      </c>
      <c r="C17121" s="287" t="s">
        <v>22946</v>
      </c>
      <c r="D17121" t="str">
        <f t="shared" si="267"/>
        <v>un</v>
      </c>
      <c r="E17121" s="288">
        <v>19.5</v>
      </c>
    </row>
    <row r="17122" spans="1:5" x14ac:dyDescent="0.2">
      <c r="A17122" s="287" t="s">
        <v>17093</v>
      </c>
      <c r="B17122" s="287" t="s">
        <v>23821</v>
      </c>
      <c r="C17122" s="287" t="s">
        <v>22946</v>
      </c>
      <c r="D17122" t="str">
        <f t="shared" si="267"/>
        <v>un</v>
      </c>
      <c r="E17122" s="288">
        <v>27.94</v>
      </c>
    </row>
    <row r="17123" spans="1:5" x14ac:dyDescent="0.2">
      <c r="A17123" s="287" t="s">
        <v>17094</v>
      </c>
      <c r="B17123" s="287" t="s">
        <v>23821</v>
      </c>
      <c r="C17123" s="287" t="s">
        <v>22946</v>
      </c>
      <c r="D17123" t="str">
        <f t="shared" si="267"/>
        <v>un</v>
      </c>
      <c r="E17123" s="288">
        <v>24.69</v>
      </c>
    </row>
    <row r="17124" spans="1:5" x14ac:dyDescent="0.2">
      <c r="A17124" s="287" t="s">
        <v>17095</v>
      </c>
      <c r="B17124" s="287" t="s">
        <v>32261</v>
      </c>
      <c r="C17124" s="287" t="s">
        <v>22946</v>
      </c>
      <c r="D17124" t="str">
        <f t="shared" si="267"/>
        <v>un</v>
      </c>
      <c r="E17124" s="288">
        <v>34.909999999999997</v>
      </c>
    </row>
    <row r="17125" spans="1:5" x14ac:dyDescent="0.2">
      <c r="A17125" s="287" t="s">
        <v>17096</v>
      </c>
      <c r="B17125" s="287" t="s">
        <v>32261</v>
      </c>
      <c r="C17125" s="287" t="s">
        <v>22946</v>
      </c>
      <c r="D17125" t="str">
        <f t="shared" si="267"/>
        <v>un</v>
      </c>
      <c r="E17125" s="288">
        <v>30.85</v>
      </c>
    </row>
    <row r="17126" spans="1:5" x14ac:dyDescent="0.2">
      <c r="A17126" s="287" t="s">
        <v>17097</v>
      </c>
      <c r="B17126" s="287" t="s">
        <v>32262</v>
      </c>
      <c r="C17126" s="287" t="s">
        <v>22946</v>
      </c>
      <c r="D17126" t="str">
        <f t="shared" si="267"/>
        <v>un</v>
      </c>
      <c r="E17126" s="288">
        <v>39.450000000000003</v>
      </c>
    </row>
    <row r="17127" spans="1:5" x14ac:dyDescent="0.2">
      <c r="A17127" s="287" t="s">
        <v>17098</v>
      </c>
      <c r="B17127" s="287" t="s">
        <v>32262</v>
      </c>
      <c r="C17127" s="287" t="s">
        <v>22946</v>
      </c>
      <c r="D17127" t="str">
        <f t="shared" si="267"/>
        <v>un</v>
      </c>
      <c r="E17127" s="288">
        <v>34.9</v>
      </c>
    </row>
    <row r="17128" spans="1:5" x14ac:dyDescent="0.2">
      <c r="A17128" s="287" t="s">
        <v>17099</v>
      </c>
      <c r="B17128" s="287" t="s">
        <v>23822</v>
      </c>
      <c r="C17128" s="287" t="s">
        <v>22946</v>
      </c>
      <c r="D17128" t="str">
        <f t="shared" si="267"/>
        <v>un</v>
      </c>
      <c r="E17128" s="288">
        <v>50.55</v>
      </c>
    </row>
    <row r="17129" spans="1:5" x14ac:dyDescent="0.2">
      <c r="A17129" s="287" t="s">
        <v>17100</v>
      </c>
      <c r="B17129" s="287" t="s">
        <v>23822</v>
      </c>
      <c r="C17129" s="287" t="s">
        <v>22946</v>
      </c>
      <c r="D17129" t="str">
        <f t="shared" si="267"/>
        <v>un</v>
      </c>
      <c r="E17129" s="288">
        <v>44.7</v>
      </c>
    </row>
    <row r="17130" spans="1:5" x14ac:dyDescent="0.2">
      <c r="A17130" s="287" t="s">
        <v>17101</v>
      </c>
      <c r="B17130" s="287" t="s">
        <v>23823</v>
      </c>
      <c r="C17130" s="287" t="s">
        <v>22946</v>
      </c>
      <c r="D17130" t="str">
        <f t="shared" si="267"/>
        <v>un</v>
      </c>
      <c r="E17130" s="288">
        <v>13.1</v>
      </c>
    </row>
    <row r="17131" spans="1:5" x14ac:dyDescent="0.2">
      <c r="A17131" s="287" t="s">
        <v>17102</v>
      </c>
      <c r="B17131" s="287" t="s">
        <v>23823</v>
      </c>
      <c r="C17131" s="287" t="s">
        <v>22946</v>
      </c>
      <c r="D17131" t="str">
        <f t="shared" si="267"/>
        <v>un</v>
      </c>
      <c r="E17131" s="288">
        <v>11.4</v>
      </c>
    </row>
    <row r="17132" spans="1:5" x14ac:dyDescent="0.2">
      <c r="A17132" s="287" t="s">
        <v>17103</v>
      </c>
      <c r="B17132" s="287" t="s">
        <v>23824</v>
      </c>
      <c r="C17132" s="287" t="s">
        <v>22946</v>
      </c>
      <c r="D17132" t="str">
        <f t="shared" si="267"/>
        <v>un</v>
      </c>
      <c r="E17132" s="288">
        <v>63.92</v>
      </c>
    </row>
    <row r="17133" spans="1:5" x14ac:dyDescent="0.2">
      <c r="A17133" s="287" t="s">
        <v>17104</v>
      </c>
      <c r="B17133" s="287" t="s">
        <v>23824</v>
      </c>
      <c r="C17133" s="287" t="s">
        <v>22946</v>
      </c>
      <c r="D17133" t="str">
        <f t="shared" si="267"/>
        <v>un</v>
      </c>
      <c r="E17133" s="288">
        <v>55.44</v>
      </c>
    </row>
    <row r="17134" spans="1:5" x14ac:dyDescent="0.2">
      <c r="A17134" s="287" t="s">
        <v>17105</v>
      </c>
      <c r="B17134" s="287" t="s">
        <v>23825</v>
      </c>
      <c r="C17134" s="287" t="s">
        <v>22946</v>
      </c>
      <c r="D17134" t="str">
        <f t="shared" si="267"/>
        <v>un</v>
      </c>
      <c r="E17134" s="288">
        <v>21.17</v>
      </c>
    </row>
    <row r="17135" spans="1:5" x14ac:dyDescent="0.2">
      <c r="A17135" s="287" t="s">
        <v>17106</v>
      </c>
      <c r="B17135" s="287" t="s">
        <v>23825</v>
      </c>
      <c r="C17135" s="287" t="s">
        <v>22946</v>
      </c>
      <c r="D17135" t="str">
        <f t="shared" si="267"/>
        <v>un</v>
      </c>
      <c r="E17135" s="288">
        <v>18.46</v>
      </c>
    </row>
    <row r="17136" spans="1:5" x14ac:dyDescent="0.2">
      <c r="A17136" s="287" t="s">
        <v>17107</v>
      </c>
      <c r="B17136" s="287" t="s">
        <v>23826</v>
      </c>
      <c r="C17136" s="287" t="s">
        <v>22946</v>
      </c>
      <c r="D17136" t="str">
        <f t="shared" si="267"/>
        <v>un</v>
      </c>
      <c r="E17136" s="288">
        <v>101.87</v>
      </c>
    </row>
    <row r="17137" spans="1:5" x14ac:dyDescent="0.2">
      <c r="A17137" s="287" t="s">
        <v>17108</v>
      </c>
      <c r="B17137" s="287" t="s">
        <v>23826</v>
      </c>
      <c r="C17137" s="287" t="s">
        <v>22946</v>
      </c>
      <c r="D17137" t="str">
        <f t="shared" si="267"/>
        <v>un</v>
      </c>
      <c r="E17137" s="288">
        <v>88.38</v>
      </c>
    </row>
    <row r="17138" spans="1:5" x14ac:dyDescent="0.2">
      <c r="A17138" s="287" t="s">
        <v>17109</v>
      </c>
      <c r="B17138" s="287" t="s">
        <v>23827</v>
      </c>
      <c r="C17138" s="287" t="s">
        <v>22946</v>
      </c>
      <c r="D17138" t="str">
        <f t="shared" si="267"/>
        <v>un</v>
      </c>
      <c r="E17138" s="288">
        <v>30.82</v>
      </c>
    </row>
    <row r="17139" spans="1:5" x14ac:dyDescent="0.2">
      <c r="A17139" s="287" t="s">
        <v>17110</v>
      </c>
      <c r="B17139" s="287" t="s">
        <v>23827</v>
      </c>
      <c r="C17139" s="287" t="s">
        <v>22946</v>
      </c>
      <c r="D17139" t="str">
        <f t="shared" si="267"/>
        <v>un</v>
      </c>
      <c r="E17139" s="288">
        <v>26.94</v>
      </c>
    </row>
    <row r="17140" spans="1:5" x14ac:dyDescent="0.2">
      <c r="A17140" s="287" t="s">
        <v>17111</v>
      </c>
      <c r="B17140" s="287" t="s">
        <v>23828</v>
      </c>
      <c r="C17140" s="287" t="s">
        <v>22946</v>
      </c>
      <c r="D17140" t="str">
        <f t="shared" si="267"/>
        <v>un</v>
      </c>
      <c r="E17140" s="288">
        <v>146.1</v>
      </c>
    </row>
    <row r="17141" spans="1:5" x14ac:dyDescent="0.2">
      <c r="A17141" s="287" t="s">
        <v>17112</v>
      </c>
      <c r="B17141" s="287" t="s">
        <v>23828</v>
      </c>
      <c r="C17141" s="287" t="s">
        <v>22946</v>
      </c>
      <c r="D17141" t="str">
        <f t="shared" si="267"/>
        <v>un</v>
      </c>
      <c r="E17141" s="288">
        <v>126.83</v>
      </c>
    </row>
    <row r="17142" spans="1:5" x14ac:dyDescent="0.2">
      <c r="A17142" s="287" t="s">
        <v>17113</v>
      </c>
      <c r="B17142" s="287" t="s">
        <v>23829</v>
      </c>
      <c r="C17142" s="287" t="s">
        <v>22946</v>
      </c>
      <c r="D17142" t="str">
        <f t="shared" si="267"/>
        <v>un</v>
      </c>
      <c r="E17142" s="288">
        <v>17.940000000000001</v>
      </c>
    </row>
    <row r="17143" spans="1:5" x14ac:dyDescent="0.2">
      <c r="A17143" s="287" t="s">
        <v>17114</v>
      </c>
      <c r="B17143" s="287" t="s">
        <v>23829</v>
      </c>
      <c r="C17143" s="287" t="s">
        <v>22946</v>
      </c>
      <c r="D17143" t="str">
        <f t="shared" si="267"/>
        <v>un</v>
      </c>
      <c r="E17143" s="288">
        <v>15.7</v>
      </c>
    </row>
    <row r="17144" spans="1:5" x14ac:dyDescent="0.2">
      <c r="A17144" s="287" t="s">
        <v>17115</v>
      </c>
      <c r="B17144" s="287" t="s">
        <v>23830</v>
      </c>
      <c r="C17144" s="287" t="s">
        <v>22946</v>
      </c>
      <c r="D17144" t="str">
        <f t="shared" si="267"/>
        <v>un</v>
      </c>
      <c r="E17144" s="288">
        <v>19.809999999999999</v>
      </c>
    </row>
    <row r="17145" spans="1:5" x14ac:dyDescent="0.2">
      <c r="A17145" s="287" t="s">
        <v>17116</v>
      </c>
      <c r="B17145" s="287" t="s">
        <v>23830</v>
      </c>
      <c r="C17145" s="287" t="s">
        <v>22946</v>
      </c>
      <c r="D17145" t="str">
        <f t="shared" si="267"/>
        <v>un</v>
      </c>
      <c r="E17145" s="288">
        <v>17.34</v>
      </c>
    </row>
    <row r="17146" spans="1:5" x14ac:dyDescent="0.2">
      <c r="A17146" s="287" t="s">
        <v>17117</v>
      </c>
      <c r="B17146" s="287" t="s">
        <v>32263</v>
      </c>
      <c r="C17146" s="287" t="s">
        <v>22946</v>
      </c>
      <c r="D17146" t="str">
        <f t="shared" si="267"/>
        <v>un</v>
      </c>
      <c r="E17146" s="288">
        <v>24.36</v>
      </c>
    </row>
    <row r="17147" spans="1:5" x14ac:dyDescent="0.2">
      <c r="A17147" s="287" t="s">
        <v>17118</v>
      </c>
      <c r="B17147" s="287" t="s">
        <v>32263</v>
      </c>
      <c r="C17147" s="287" t="s">
        <v>22946</v>
      </c>
      <c r="D17147" t="str">
        <f t="shared" si="267"/>
        <v>un</v>
      </c>
      <c r="E17147" s="288">
        <v>21.36</v>
      </c>
    </row>
    <row r="17148" spans="1:5" x14ac:dyDescent="0.2">
      <c r="A17148" s="287" t="s">
        <v>17119</v>
      </c>
      <c r="B17148" s="287" t="s">
        <v>32264</v>
      </c>
      <c r="C17148" s="287" t="s">
        <v>22946</v>
      </c>
      <c r="D17148" t="str">
        <f t="shared" si="267"/>
        <v>un</v>
      </c>
      <c r="E17148" s="288">
        <v>28.7</v>
      </c>
    </row>
    <row r="17149" spans="1:5" x14ac:dyDescent="0.2">
      <c r="A17149" s="287" t="s">
        <v>17120</v>
      </c>
      <c r="B17149" s="287" t="s">
        <v>32264</v>
      </c>
      <c r="C17149" s="287" t="s">
        <v>22946</v>
      </c>
      <c r="D17149" t="str">
        <f t="shared" si="267"/>
        <v>un</v>
      </c>
      <c r="E17149" s="288">
        <v>25.19</v>
      </c>
    </row>
    <row r="17150" spans="1:5" x14ac:dyDescent="0.2">
      <c r="A17150" s="287" t="s">
        <v>17121</v>
      </c>
      <c r="B17150" s="287" t="s">
        <v>32265</v>
      </c>
      <c r="C17150" s="287" t="s">
        <v>22946</v>
      </c>
      <c r="D17150" t="str">
        <f t="shared" si="267"/>
        <v>un</v>
      </c>
      <c r="E17150" s="288">
        <v>37.74</v>
      </c>
    </row>
    <row r="17151" spans="1:5" x14ac:dyDescent="0.2">
      <c r="A17151" s="287" t="s">
        <v>17122</v>
      </c>
      <c r="B17151" s="287" t="s">
        <v>32265</v>
      </c>
      <c r="C17151" s="287" t="s">
        <v>22946</v>
      </c>
      <c r="D17151" t="str">
        <f t="shared" si="267"/>
        <v>un</v>
      </c>
      <c r="E17151" s="288">
        <v>33.07</v>
      </c>
    </row>
    <row r="17152" spans="1:5" x14ac:dyDescent="0.2">
      <c r="A17152" s="287" t="s">
        <v>17123</v>
      </c>
      <c r="B17152" s="287" t="s">
        <v>32266</v>
      </c>
      <c r="C17152" s="287" t="s">
        <v>22946</v>
      </c>
      <c r="D17152" t="str">
        <f t="shared" si="267"/>
        <v>un</v>
      </c>
      <c r="E17152" s="288">
        <v>65.540000000000006</v>
      </c>
    </row>
    <row r="17153" spans="1:5" x14ac:dyDescent="0.2">
      <c r="A17153" s="287" t="s">
        <v>17124</v>
      </c>
      <c r="B17153" s="287" t="s">
        <v>32266</v>
      </c>
      <c r="C17153" s="287" t="s">
        <v>22946</v>
      </c>
      <c r="D17153" t="str">
        <f t="shared" si="267"/>
        <v>un</v>
      </c>
      <c r="E17153" s="288">
        <v>57.52</v>
      </c>
    </row>
    <row r="17154" spans="1:5" x14ac:dyDescent="0.2">
      <c r="A17154" s="287" t="s">
        <v>17125</v>
      </c>
      <c r="B17154" s="287" t="s">
        <v>32267</v>
      </c>
      <c r="C17154" s="287" t="s">
        <v>22946</v>
      </c>
      <c r="D17154" t="str">
        <f t="shared" ref="D17154:D17217" si="268">LOWER(C17154)</f>
        <v>un</v>
      </c>
      <c r="E17154" s="288">
        <v>107.41</v>
      </c>
    </row>
    <row r="17155" spans="1:5" x14ac:dyDescent="0.2">
      <c r="A17155" s="287" t="s">
        <v>17126</v>
      </c>
      <c r="B17155" s="287" t="s">
        <v>32267</v>
      </c>
      <c r="C17155" s="287" t="s">
        <v>22946</v>
      </c>
      <c r="D17155" t="str">
        <f t="shared" si="268"/>
        <v>un</v>
      </c>
      <c r="E17155" s="288">
        <v>94.04</v>
      </c>
    </row>
    <row r="17156" spans="1:5" x14ac:dyDescent="0.2">
      <c r="A17156" s="287" t="s">
        <v>17127</v>
      </c>
      <c r="B17156" s="287" t="s">
        <v>32268</v>
      </c>
      <c r="C17156" s="287" t="s">
        <v>22946</v>
      </c>
      <c r="D17156" t="str">
        <f t="shared" si="268"/>
        <v>un</v>
      </c>
      <c r="E17156" s="288">
        <v>122.27</v>
      </c>
    </row>
    <row r="17157" spans="1:5" x14ac:dyDescent="0.2">
      <c r="A17157" s="287" t="s">
        <v>17128</v>
      </c>
      <c r="B17157" s="287" t="s">
        <v>32268</v>
      </c>
      <c r="C17157" s="287" t="s">
        <v>22946</v>
      </c>
      <c r="D17157" t="str">
        <f t="shared" si="268"/>
        <v>un</v>
      </c>
      <c r="E17157" s="288">
        <v>107.45</v>
      </c>
    </row>
    <row r="17158" spans="1:5" x14ac:dyDescent="0.2">
      <c r="A17158" s="287" t="s">
        <v>17129</v>
      </c>
      <c r="B17158" s="287" t="s">
        <v>32269</v>
      </c>
      <c r="C17158" s="287" t="s">
        <v>22946</v>
      </c>
      <c r="D17158" t="str">
        <f t="shared" si="268"/>
        <v>un</v>
      </c>
      <c r="E17158" s="288">
        <v>151.61000000000001</v>
      </c>
    </row>
    <row r="17159" spans="1:5" x14ac:dyDescent="0.2">
      <c r="A17159" s="287" t="s">
        <v>17130</v>
      </c>
      <c r="B17159" s="287" t="s">
        <v>32269</v>
      </c>
      <c r="C17159" s="287" t="s">
        <v>22946</v>
      </c>
      <c r="D17159" t="str">
        <f t="shared" si="268"/>
        <v>un</v>
      </c>
      <c r="E17159" s="288">
        <v>133.65</v>
      </c>
    </row>
    <row r="17160" spans="1:5" x14ac:dyDescent="0.2">
      <c r="A17160" s="287" t="s">
        <v>17131</v>
      </c>
      <c r="B17160" s="287" t="s">
        <v>23831</v>
      </c>
      <c r="C17160" s="287" t="s">
        <v>22946</v>
      </c>
      <c r="D17160" t="str">
        <f t="shared" si="268"/>
        <v>un</v>
      </c>
      <c r="E17160" s="288">
        <v>31.16</v>
      </c>
    </row>
    <row r="17161" spans="1:5" x14ac:dyDescent="0.2">
      <c r="A17161" s="287" t="s">
        <v>17132</v>
      </c>
      <c r="B17161" s="287" t="s">
        <v>23831</v>
      </c>
      <c r="C17161" s="287" t="s">
        <v>22946</v>
      </c>
      <c r="D17161" t="str">
        <f t="shared" si="268"/>
        <v>un</v>
      </c>
      <c r="E17161" s="288">
        <v>30.34</v>
      </c>
    </row>
    <row r="17162" spans="1:5" x14ac:dyDescent="0.2">
      <c r="A17162" s="287" t="s">
        <v>17133</v>
      </c>
      <c r="B17162" s="287" t="s">
        <v>23832</v>
      </c>
      <c r="C17162" s="287" t="s">
        <v>22946</v>
      </c>
      <c r="D17162" t="str">
        <f t="shared" si="268"/>
        <v>un</v>
      </c>
      <c r="E17162" s="288">
        <v>39.5</v>
      </c>
    </row>
    <row r="17163" spans="1:5" x14ac:dyDescent="0.2">
      <c r="A17163" s="287" t="s">
        <v>17134</v>
      </c>
      <c r="B17163" s="287" t="s">
        <v>23832</v>
      </c>
      <c r="C17163" s="287" t="s">
        <v>22946</v>
      </c>
      <c r="D17163" t="str">
        <f t="shared" si="268"/>
        <v>un</v>
      </c>
      <c r="E17163" s="288">
        <v>38.58</v>
      </c>
    </row>
    <row r="17164" spans="1:5" x14ac:dyDescent="0.2">
      <c r="A17164" s="287" t="s">
        <v>17135</v>
      </c>
      <c r="B17164" s="287" t="s">
        <v>23833</v>
      </c>
      <c r="C17164" s="287" t="s">
        <v>22946</v>
      </c>
      <c r="D17164" t="str">
        <f t="shared" si="268"/>
        <v>un</v>
      </c>
      <c r="E17164" s="288">
        <v>45.8</v>
      </c>
    </row>
    <row r="17165" spans="1:5" x14ac:dyDescent="0.2">
      <c r="A17165" s="287" t="s">
        <v>17136</v>
      </c>
      <c r="B17165" s="287" t="s">
        <v>23833</v>
      </c>
      <c r="C17165" s="287" t="s">
        <v>22946</v>
      </c>
      <c r="D17165" t="str">
        <f t="shared" si="268"/>
        <v>un</v>
      </c>
      <c r="E17165" s="288">
        <v>44.71</v>
      </c>
    </row>
    <row r="17166" spans="1:5" x14ac:dyDescent="0.2">
      <c r="A17166" s="287" t="s">
        <v>17137</v>
      </c>
      <c r="B17166" s="287" t="s">
        <v>23834</v>
      </c>
      <c r="C17166" s="287" t="s">
        <v>22946</v>
      </c>
      <c r="D17166" t="str">
        <f t="shared" si="268"/>
        <v>un</v>
      </c>
      <c r="E17166" s="288">
        <v>50.1</v>
      </c>
    </row>
    <row r="17167" spans="1:5" x14ac:dyDescent="0.2">
      <c r="A17167" s="287" t="s">
        <v>17138</v>
      </c>
      <c r="B17167" s="287" t="s">
        <v>23834</v>
      </c>
      <c r="C17167" s="287" t="s">
        <v>22946</v>
      </c>
      <c r="D17167" t="str">
        <f t="shared" si="268"/>
        <v>un</v>
      </c>
      <c r="E17167" s="288">
        <v>48.91</v>
      </c>
    </row>
    <row r="17168" spans="1:5" x14ac:dyDescent="0.2">
      <c r="A17168" s="287" t="s">
        <v>17139</v>
      </c>
      <c r="B17168" s="287" t="s">
        <v>23835</v>
      </c>
      <c r="C17168" s="287" t="s">
        <v>22946</v>
      </c>
      <c r="D17168" t="str">
        <f t="shared" si="268"/>
        <v>un</v>
      </c>
      <c r="E17168" s="288">
        <v>53.74</v>
      </c>
    </row>
    <row r="17169" spans="1:5" x14ac:dyDescent="0.2">
      <c r="A17169" s="287" t="s">
        <v>17140</v>
      </c>
      <c r="B17169" s="287" t="s">
        <v>23835</v>
      </c>
      <c r="C17169" s="287" t="s">
        <v>22946</v>
      </c>
      <c r="D17169" t="str">
        <f t="shared" si="268"/>
        <v>un</v>
      </c>
      <c r="E17169" s="288">
        <v>52.49</v>
      </c>
    </row>
    <row r="17170" spans="1:5" x14ac:dyDescent="0.2">
      <c r="A17170" s="287" t="s">
        <v>17141</v>
      </c>
      <c r="B17170" s="287" t="s">
        <v>23836</v>
      </c>
      <c r="C17170" s="287" t="s">
        <v>22946</v>
      </c>
      <c r="D17170" t="str">
        <f t="shared" si="268"/>
        <v>un</v>
      </c>
      <c r="E17170" s="288">
        <v>86.84</v>
      </c>
    </row>
    <row r="17171" spans="1:5" x14ac:dyDescent="0.2">
      <c r="A17171" s="287" t="s">
        <v>17142</v>
      </c>
      <c r="B17171" s="287" t="s">
        <v>23836</v>
      </c>
      <c r="C17171" s="287" t="s">
        <v>22946</v>
      </c>
      <c r="D17171" t="str">
        <f t="shared" si="268"/>
        <v>un</v>
      </c>
      <c r="E17171" s="288">
        <v>85.48</v>
      </c>
    </row>
    <row r="17172" spans="1:5" x14ac:dyDescent="0.2">
      <c r="A17172" s="287" t="s">
        <v>17143</v>
      </c>
      <c r="B17172" s="287" t="s">
        <v>23837</v>
      </c>
      <c r="C17172" s="287" t="s">
        <v>22946</v>
      </c>
      <c r="D17172" t="str">
        <f t="shared" si="268"/>
        <v>un</v>
      </c>
      <c r="E17172" s="288">
        <v>100.83</v>
      </c>
    </row>
    <row r="17173" spans="1:5" x14ac:dyDescent="0.2">
      <c r="A17173" s="287" t="s">
        <v>17144</v>
      </c>
      <c r="B17173" s="287" t="s">
        <v>23837</v>
      </c>
      <c r="C17173" s="287" t="s">
        <v>22946</v>
      </c>
      <c r="D17173" t="str">
        <f t="shared" si="268"/>
        <v>un</v>
      </c>
      <c r="E17173" s="288">
        <v>99.31</v>
      </c>
    </row>
    <row r="17174" spans="1:5" x14ac:dyDescent="0.2">
      <c r="A17174" s="287" t="s">
        <v>17145</v>
      </c>
      <c r="B17174" s="287" t="s">
        <v>23838</v>
      </c>
      <c r="C17174" s="287" t="s">
        <v>22946</v>
      </c>
      <c r="D17174" t="str">
        <f t="shared" si="268"/>
        <v>un</v>
      </c>
      <c r="E17174" s="288">
        <v>105.52</v>
      </c>
    </row>
    <row r="17175" spans="1:5" x14ac:dyDescent="0.2">
      <c r="A17175" s="287" t="s">
        <v>17146</v>
      </c>
      <c r="B17175" s="287" t="s">
        <v>23838</v>
      </c>
      <c r="C17175" s="287" t="s">
        <v>22946</v>
      </c>
      <c r="D17175" t="str">
        <f t="shared" si="268"/>
        <v>un</v>
      </c>
      <c r="E17175" s="288">
        <v>103.9</v>
      </c>
    </row>
    <row r="17176" spans="1:5" x14ac:dyDescent="0.2">
      <c r="A17176" s="287" t="s">
        <v>17147</v>
      </c>
      <c r="B17176" s="287" t="s">
        <v>23839</v>
      </c>
      <c r="C17176" s="287" t="s">
        <v>22946</v>
      </c>
      <c r="D17176" t="str">
        <f t="shared" si="268"/>
        <v>un</v>
      </c>
      <c r="E17176" s="288">
        <v>132.56</v>
      </c>
    </row>
    <row r="17177" spans="1:5" x14ac:dyDescent="0.2">
      <c r="A17177" s="287" t="s">
        <v>17148</v>
      </c>
      <c r="B17177" s="287" t="s">
        <v>23839</v>
      </c>
      <c r="C17177" s="287" t="s">
        <v>22946</v>
      </c>
      <c r="D17177" t="str">
        <f t="shared" si="268"/>
        <v>un</v>
      </c>
      <c r="E17177" s="288">
        <v>130.66999999999999</v>
      </c>
    </row>
    <row r="17178" spans="1:5" x14ac:dyDescent="0.2">
      <c r="A17178" s="287" t="s">
        <v>17149</v>
      </c>
      <c r="B17178" s="287" t="s">
        <v>32270</v>
      </c>
      <c r="C17178" s="287" t="s">
        <v>22946</v>
      </c>
      <c r="D17178" t="str">
        <f t="shared" si="268"/>
        <v>un</v>
      </c>
      <c r="E17178" s="288">
        <v>26.02</v>
      </c>
    </row>
    <row r="17179" spans="1:5" x14ac:dyDescent="0.2">
      <c r="A17179" s="287" t="s">
        <v>17150</v>
      </c>
      <c r="B17179" s="287" t="s">
        <v>32270</v>
      </c>
      <c r="C17179" s="287" t="s">
        <v>22946</v>
      </c>
      <c r="D17179" t="str">
        <f t="shared" si="268"/>
        <v>un</v>
      </c>
      <c r="E17179" s="288">
        <v>26.02</v>
      </c>
    </row>
    <row r="17180" spans="1:5" x14ac:dyDescent="0.2">
      <c r="A17180" s="287" t="s">
        <v>17151</v>
      </c>
      <c r="B17180" s="287" t="s">
        <v>32271</v>
      </c>
      <c r="C17180" s="287" t="s">
        <v>22946</v>
      </c>
      <c r="D17180" t="str">
        <f t="shared" si="268"/>
        <v>un</v>
      </c>
      <c r="E17180" s="288">
        <v>27.32</v>
      </c>
    </row>
    <row r="17181" spans="1:5" x14ac:dyDescent="0.2">
      <c r="A17181" s="287" t="s">
        <v>17152</v>
      </c>
      <c r="B17181" s="287" t="s">
        <v>32271</v>
      </c>
      <c r="C17181" s="287" t="s">
        <v>22946</v>
      </c>
      <c r="D17181" t="str">
        <f t="shared" si="268"/>
        <v>un</v>
      </c>
      <c r="E17181" s="288">
        <v>27.32</v>
      </c>
    </row>
    <row r="17182" spans="1:5" x14ac:dyDescent="0.2">
      <c r="A17182" s="287" t="s">
        <v>17153</v>
      </c>
      <c r="B17182" s="287" t="s">
        <v>32272</v>
      </c>
      <c r="C17182" s="287" t="s">
        <v>22946</v>
      </c>
      <c r="D17182" t="str">
        <f t="shared" si="268"/>
        <v>un</v>
      </c>
      <c r="E17182" s="288">
        <v>31.97</v>
      </c>
    </row>
    <row r="17183" spans="1:5" x14ac:dyDescent="0.2">
      <c r="A17183" s="287" t="s">
        <v>17154</v>
      </c>
      <c r="B17183" s="287" t="s">
        <v>32272</v>
      </c>
      <c r="C17183" s="287" t="s">
        <v>22946</v>
      </c>
      <c r="D17183" t="str">
        <f t="shared" si="268"/>
        <v>un</v>
      </c>
      <c r="E17183" s="288">
        <v>31.97</v>
      </c>
    </row>
    <row r="17184" spans="1:5" x14ac:dyDescent="0.2">
      <c r="A17184" s="287" t="s">
        <v>17155</v>
      </c>
      <c r="B17184" s="287" t="s">
        <v>32273</v>
      </c>
      <c r="C17184" s="287" t="s">
        <v>22946</v>
      </c>
      <c r="D17184" t="str">
        <f t="shared" si="268"/>
        <v>un</v>
      </c>
      <c r="E17184" s="288">
        <v>20.63</v>
      </c>
    </row>
    <row r="17185" spans="1:5" x14ac:dyDescent="0.2">
      <c r="A17185" s="287" t="s">
        <v>17156</v>
      </c>
      <c r="B17185" s="287" t="s">
        <v>32273</v>
      </c>
      <c r="C17185" s="287" t="s">
        <v>22946</v>
      </c>
      <c r="D17185" t="str">
        <f t="shared" si="268"/>
        <v>un</v>
      </c>
      <c r="E17185" s="288">
        <v>20.63</v>
      </c>
    </row>
    <row r="17186" spans="1:5" x14ac:dyDescent="0.2">
      <c r="A17186" s="287" t="s">
        <v>17157</v>
      </c>
      <c r="B17186" s="287" t="s">
        <v>32274</v>
      </c>
      <c r="C17186" s="287" t="s">
        <v>22946</v>
      </c>
      <c r="D17186" t="str">
        <f t="shared" si="268"/>
        <v>un</v>
      </c>
      <c r="E17186" s="288">
        <v>23.7</v>
      </c>
    </row>
    <row r="17187" spans="1:5" x14ac:dyDescent="0.2">
      <c r="A17187" s="287" t="s">
        <v>17158</v>
      </c>
      <c r="B17187" s="287" t="s">
        <v>32274</v>
      </c>
      <c r="C17187" s="287" t="s">
        <v>22946</v>
      </c>
      <c r="D17187" t="str">
        <f t="shared" si="268"/>
        <v>un</v>
      </c>
      <c r="E17187" s="288">
        <v>23.7</v>
      </c>
    </row>
    <row r="17188" spans="1:5" x14ac:dyDescent="0.2">
      <c r="A17188" s="287" t="s">
        <v>17159</v>
      </c>
      <c r="B17188" s="287" t="s">
        <v>32275</v>
      </c>
      <c r="C17188" s="287" t="s">
        <v>22946</v>
      </c>
      <c r="D17188" t="str">
        <f t="shared" si="268"/>
        <v>un</v>
      </c>
      <c r="E17188" s="288">
        <v>25.02</v>
      </c>
    </row>
    <row r="17189" spans="1:5" x14ac:dyDescent="0.2">
      <c r="A17189" s="287" t="s">
        <v>17160</v>
      </c>
      <c r="B17189" s="287" t="s">
        <v>32275</v>
      </c>
      <c r="C17189" s="287" t="s">
        <v>22946</v>
      </c>
      <c r="D17189" t="str">
        <f t="shared" si="268"/>
        <v>un</v>
      </c>
      <c r="E17189" s="288">
        <v>25.02</v>
      </c>
    </row>
    <row r="17190" spans="1:5" x14ac:dyDescent="0.2">
      <c r="A17190" s="287" t="s">
        <v>17161</v>
      </c>
      <c r="B17190" s="287" t="s">
        <v>32276</v>
      </c>
      <c r="C17190" s="287" t="s">
        <v>22946</v>
      </c>
      <c r="D17190" t="str">
        <f t="shared" si="268"/>
        <v>un</v>
      </c>
      <c r="E17190" s="288">
        <v>1977.5</v>
      </c>
    </row>
    <row r="17191" spans="1:5" x14ac:dyDescent="0.2">
      <c r="A17191" s="287" t="s">
        <v>17162</v>
      </c>
      <c r="B17191" s="287" t="s">
        <v>32276</v>
      </c>
      <c r="C17191" s="287" t="s">
        <v>22946</v>
      </c>
      <c r="D17191" t="str">
        <f t="shared" si="268"/>
        <v>un</v>
      </c>
      <c r="E17191" s="288">
        <v>1845.92</v>
      </c>
    </row>
    <row r="17192" spans="1:5" x14ac:dyDescent="0.2">
      <c r="A17192" s="287" t="s">
        <v>17163</v>
      </c>
      <c r="B17192" s="287" t="s">
        <v>32277</v>
      </c>
      <c r="C17192" s="287" t="s">
        <v>22946</v>
      </c>
      <c r="D17192" t="str">
        <f t="shared" si="268"/>
        <v>un</v>
      </c>
      <c r="E17192" s="288">
        <v>2110.46</v>
      </c>
    </row>
    <row r="17193" spans="1:5" x14ac:dyDescent="0.2">
      <c r="A17193" s="287" t="s">
        <v>17164</v>
      </c>
      <c r="B17193" s="287" t="s">
        <v>32277</v>
      </c>
      <c r="C17193" s="287" t="s">
        <v>22946</v>
      </c>
      <c r="D17193" t="str">
        <f t="shared" si="268"/>
        <v>un</v>
      </c>
      <c r="E17193" s="288">
        <v>1978.92</v>
      </c>
    </row>
    <row r="17194" spans="1:5" x14ac:dyDescent="0.2">
      <c r="A17194" s="287" t="s">
        <v>17165</v>
      </c>
      <c r="B17194" s="287" t="s">
        <v>32278</v>
      </c>
      <c r="C17194" s="287" t="s">
        <v>22946</v>
      </c>
      <c r="D17194" t="str">
        <f t="shared" si="268"/>
        <v>un</v>
      </c>
      <c r="E17194" s="288">
        <v>2751.01</v>
      </c>
    </row>
    <row r="17195" spans="1:5" x14ac:dyDescent="0.2">
      <c r="A17195" s="287" t="s">
        <v>17166</v>
      </c>
      <c r="B17195" s="287" t="s">
        <v>32278</v>
      </c>
      <c r="C17195" s="287" t="s">
        <v>22946</v>
      </c>
      <c r="D17195" t="str">
        <f t="shared" si="268"/>
        <v>un</v>
      </c>
      <c r="E17195" s="288">
        <v>2536.54</v>
      </c>
    </row>
    <row r="17196" spans="1:5" x14ac:dyDescent="0.2">
      <c r="A17196" s="287" t="s">
        <v>17167</v>
      </c>
      <c r="B17196" s="287" t="s">
        <v>32279</v>
      </c>
      <c r="C17196" s="287" t="s">
        <v>22946</v>
      </c>
      <c r="D17196" t="str">
        <f t="shared" si="268"/>
        <v>un</v>
      </c>
      <c r="E17196" s="288">
        <v>2917.48</v>
      </c>
    </row>
    <row r="17197" spans="1:5" x14ac:dyDescent="0.2">
      <c r="A17197" s="287" t="s">
        <v>17168</v>
      </c>
      <c r="B17197" s="287" t="s">
        <v>32279</v>
      </c>
      <c r="C17197" s="287" t="s">
        <v>22946</v>
      </c>
      <c r="D17197" t="str">
        <f t="shared" si="268"/>
        <v>un</v>
      </c>
      <c r="E17197" s="288">
        <v>2703.01</v>
      </c>
    </row>
    <row r="17198" spans="1:5" x14ac:dyDescent="0.2">
      <c r="A17198" s="287" t="s">
        <v>17169</v>
      </c>
      <c r="B17198" s="287" t="s">
        <v>23840</v>
      </c>
      <c r="C17198" s="287" t="s">
        <v>22946</v>
      </c>
      <c r="D17198" t="str">
        <f t="shared" si="268"/>
        <v>un</v>
      </c>
      <c r="E17198" s="288">
        <v>3864.34</v>
      </c>
    </row>
    <row r="17199" spans="1:5" x14ac:dyDescent="0.2">
      <c r="A17199" s="287" t="s">
        <v>17170</v>
      </c>
      <c r="B17199" s="287" t="s">
        <v>23840</v>
      </c>
      <c r="C17199" s="287" t="s">
        <v>22946</v>
      </c>
      <c r="D17199" t="str">
        <f t="shared" si="268"/>
        <v>un</v>
      </c>
      <c r="E17199" s="288">
        <v>3561.73</v>
      </c>
    </row>
    <row r="17200" spans="1:5" x14ac:dyDescent="0.2">
      <c r="A17200" s="287" t="s">
        <v>17171</v>
      </c>
      <c r="B17200" s="287" t="s">
        <v>23841</v>
      </c>
      <c r="C17200" s="287" t="s">
        <v>22946</v>
      </c>
      <c r="D17200" t="str">
        <f t="shared" si="268"/>
        <v>un</v>
      </c>
      <c r="E17200" s="288">
        <v>3963.49</v>
      </c>
    </row>
    <row r="17201" spans="1:5" x14ac:dyDescent="0.2">
      <c r="A17201" s="287" t="s">
        <v>17172</v>
      </c>
      <c r="B17201" s="287" t="s">
        <v>23841</v>
      </c>
      <c r="C17201" s="287" t="s">
        <v>22946</v>
      </c>
      <c r="D17201" t="str">
        <f t="shared" si="268"/>
        <v>un</v>
      </c>
      <c r="E17201" s="288">
        <v>3664.29</v>
      </c>
    </row>
    <row r="17202" spans="1:5" x14ac:dyDescent="0.2">
      <c r="A17202" s="287" t="s">
        <v>17173</v>
      </c>
      <c r="B17202" s="287" t="s">
        <v>23842</v>
      </c>
      <c r="C17202" s="287" t="s">
        <v>22946</v>
      </c>
      <c r="D17202" t="str">
        <f t="shared" si="268"/>
        <v>un</v>
      </c>
      <c r="E17202" s="288">
        <v>4796.37</v>
      </c>
    </row>
    <row r="17203" spans="1:5" x14ac:dyDescent="0.2">
      <c r="A17203" s="287" t="s">
        <v>17174</v>
      </c>
      <c r="B17203" s="287" t="s">
        <v>23842</v>
      </c>
      <c r="C17203" s="287" t="s">
        <v>22946</v>
      </c>
      <c r="D17203" t="str">
        <f t="shared" si="268"/>
        <v>un</v>
      </c>
      <c r="E17203" s="288">
        <v>4476.6499999999996</v>
      </c>
    </row>
    <row r="17204" spans="1:5" x14ac:dyDescent="0.2">
      <c r="A17204" s="287" t="s">
        <v>17175</v>
      </c>
      <c r="B17204" s="287" t="s">
        <v>23843</v>
      </c>
      <c r="C17204" s="287" t="s">
        <v>22946</v>
      </c>
      <c r="D17204" t="str">
        <f t="shared" si="268"/>
        <v>un</v>
      </c>
      <c r="E17204" s="288">
        <v>5637.29</v>
      </c>
    </row>
    <row r="17205" spans="1:5" x14ac:dyDescent="0.2">
      <c r="A17205" s="287" t="s">
        <v>17176</v>
      </c>
      <c r="B17205" s="287" t="s">
        <v>23843</v>
      </c>
      <c r="C17205" s="287" t="s">
        <v>22946</v>
      </c>
      <c r="D17205" t="str">
        <f t="shared" si="268"/>
        <v>un</v>
      </c>
      <c r="E17205" s="288">
        <v>5223.32</v>
      </c>
    </row>
    <row r="17206" spans="1:5" x14ac:dyDescent="0.2">
      <c r="A17206" s="287" t="s">
        <v>17177</v>
      </c>
      <c r="B17206" s="287" t="s">
        <v>23844</v>
      </c>
      <c r="C17206" s="287" t="s">
        <v>22946</v>
      </c>
      <c r="D17206" t="str">
        <f t="shared" si="268"/>
        <v>un</v>
      </c>
      <c r="E17206" s="288">
        <v>124.87</v>
      </c>
    </row>
    <row r="17207" spans="1:5" x14ac:dyDescent="0.2">
      <c r="A17207" s="287" t="s">
        <v>17178</v>
      </c>
      <c r="B17207" s="287" t="s">
        <v>23844</v>
      </c>
      <c r="C17207" s="287" t="s">
        <v>22946</v>
      </c>
      <c r="D17207" t="str">
        <f t="shared" si="268"/>
        <v>un</v>
      </c>
      <c r="E17207" s="288">
        <v>124.87</v>
      </c>
    </row>
    <row r="17208" spans="1:5" x14ac:dyDescent="0.2">
      <c r="A17208" s="287" t="s">
        <v>17179</v>
      </c>
      <c r="B17208" s="287" t="s">
        <v>23845</v>
      </c>
      <c r="C17208" s="287" t="s">
        <v>22946</v>
      </c>
      <c r="D17208" t="str">
        <f t="shared" si="268"/>
        <v>un</v>
      </c>
      <c r="E17208" s="288">
        <v>183.51</v>
      </c>
    </row>
    <row r="17209" spans="1:5" x14ac:dyDescent="0.2">
      <c r="A17209" s="287" t="s">
        <v>17180</v>
      </c>
      <c r="B17209" s="287" t="s">
        <v>23845</v>
      </c>
      <c r="C17209" s="287" t="s">
        <v>22946</v>
      </c>
      <c r="D17209" t="str">
        <f t="shared" si="268"/>
        <v>un</v>
      </c>
      <c r="E17209" s="288">
        <v>183.51</v>
      </c>
    </row>
    <row r="17210" spans="1:5" x14ac:dyDescent="0.2">
      <c r="A17210" s="287" t="s">
        <v>17181</v>
      </c>
      <c r="B17210" s="287" t="s">
        <v>23846</v>
      </c>
      <c r="C17210" s="287" t="s">
        <v>22946</v>
      </c>
      <c r="D17210" t="str">
        <f t="shared" si="268"/>
        <v>un</v>
      </c>
      <c r="E17210" s="288">
        <v>243.38</v>
      </c>
    </row>
    <row r="17211" spans="1:5" x14ac:dyDescent="0.2">
      <c r="A17211" s="287" t="s">
        <v>17182</v>
      </c>
      <c r="B17211" s="287" t="s">
        <v>23846</v>
      </c>
      <c r="C17211" s="287" t="s">
        <v>22946</v>
      </c>
      <c r="D17211" t="str">
        <f t="shared" si="268"/>
        <v>un</v>
      </c>
      <c r="E17211" s="288">
        <v>243.38</v>
      </c>
    </row>
    <row r="17212" spans="1:5" x14ac:dyDescent="0.2">
      <c r="A17212" s="287" t="s">
        <v>17183</v>
      </c>
      <c r="B17212" s="287" t="s">
        <v>23847</v>
      </c>
      <c r="C17212" s="287" t="s">
        <v>22946</v>
      </c>
      <c r="D17212" t="str">
        <f t="shared" si="268"/>
        <v>un</v>
      </c>
      <c r="E17212" s="288">
        <v>391.03</v>
      </c>
    </row>
    <row r="17213" spans="1:5" x14ac:dyDescent="0.2">
      <c r="A17213" s="287" t="s">
        <v>17184</v>
      </c>
      <c r="B17213" s="287" t="s">
        <v>23847</v>
      </c>
      <c r="C17213" s="287" t="s">
        <v>22946</v>
      </c>
      <c r="D17213" t="str">
        <f t="shared" si="268"/>
        <v>un</v>
      </c>
      <c r="E17213" s="288">
        <v>391.03</v>
      </c>
    </row>
    <row r="17214" spans="1:5" x14ac:dyDescent="0.2">
      <c r="A17214" s="287" t="s">
        <v>17185</v>
      </c>
      <c r="B17214" s="287" t="s">
        <v>23848</v>
      </c>
      <c r="C17214" s="287" t="s">
        <v>22946</v>
      </c>
      <c r="D17214" t="str">
        <f t="shared" si="268"/>
        <v>un</v>
      </c>
      <c r="E17214" s="288">
        <v>119.4</v>
      </c>
    </row>
    <row r="17215" spans="1:5" x14ac:dyDescent="0.2">
      <c r="A17215" s="287" t="s">
        <v>17186</v>
      </c>
      <c r="B17215" s="287" t="s">
        <v>23848</v>
      </c>
      <c r="C17215" s="287" t="s">
        <v>22946</v>
      </c>
      <c r="D17215" t="str">
        <f t="shared" si="268"/>
        <v>un</v>
      </c>
      <c r="E17215" s="288">
        <v>119.4</v>
      </c>
    </row>
    <row r="17216" spans="1:5" x14ac:dyDescent="0.2">
      <c r="A17216" s="287" t="s">
        <v>17187</v>
      </c>
      <c r="B17216" s="287" t="s">
        <v>23849</v>
      </c>
      <c r="C17216" s="287" t="s">
        <v>22946</v>
      </c>
      <c r="D17216" t="str">
        <f t="shared" si="268"/>
        <v>un</v>
      </c>
      <c r="E17216" s="288">
        <v>169.48</v>
      </c>
    </row>
    <row r="17217" spans="1:5" x14ac:dyDescent="0.2">
      <c r="A17217" s="287" t="s">
        <v>17188</v>
      </c>
      <c r="B17217" s="287" t="s">
        <v>23849</v>
      </c>
      <c r="C17217" s="287" t="s">
        <v>22946</v>
      </c>
      <c r="D17217" t="str">
        <f t="shared" si="268"/>
        <v>un</v>
      </c>
      <c r="E17217" s="288">
        <v>169.48</v>
      </c>
    </row>
    <row r="17218" spans="1:5" x14ac:dyDescent="0.2">
      <c r="A17218" s="287" t="s">
        <v>17189</v>
      </c>
      <c r="B17218" s="287" t="s">
        <v>23850</v>
      </c>
      <c r="C17218" s="287" t="s">
        <v>22946</v>
      </c>
      <c r="D17218" t="str">
        <f t="shared" ref="D17218:D17281" si="269">LOWER(C17218)</f>
        <v>un</v>
      </c>
      <c r="E17218" s="288">
        <v>92.03</v>
      </c>
    </row>
    <row r="17219" spans="1:5" x14ac:dyDescent="0.2">
      <c r="A17219" s="287" t="s">
        <v>17190</v>
      </c>
      <c r="B17219" s="287" t="s">
        <v>23850</v>
      </c>
      <c r="C17219" s="287" t="s">
        <v>22946</v>
      </c>
      <c r="D17219" t="str">
        <f t="shared" si="269"/>
        <v>un</v>
      </c>
      <c r="E17219" s="288">
        <v>92.03</v>
      </c>
    </row>
    <row r="17220" spans="1:5" x14ac:dyDescent="0.2">
      <c r="A17220" s="287" t="s">
        <v>17191</v>
      </c>
      <c r="B17220" s="287" t="s">
        <v>32280</v>
      </c>
      <c r="C17220" s="287" t="s">
        <v>22946</v>
      </c>
      <c r="D17220" t="str">
        <f t="shared" si="269"/>
        <v>un</v>
      </c>
      <c r="E17220" s="288">
        <v>92.49</v>
      </c>
    </row>
    <row r="17221" spans="1:5" x14ac:dyDescent="0.2">
      <c r="A17221" s="287" t="s">
        <v>17192</v>
      </c>
      <c r="B17221" s="287" t="s">
        <v>32280</v>
      </c>
      <c r="C17221" s="287" t="s">
        <v>22946</v>
      </c>
      <c r="D17221" t="str">
        <f t="shared" si="269"/>
        <v>un</v>
      </c>
      <c r="E17221" s="288">
        <v>92.49</v>
      </c>
    </row>
    <row r="17222" spans="1:5" x14ac:dyDescent="0.2">
      <c r="A17222" s="287" t="s">
        <v>17193</v>
      </c>
      <c r="B17222" s="287" t="s">
        <v>32281</v>
      </c>
      <c r="C17222" s="287" t="s">
        <v>22946</v>
      </c>
      <c r="D17222" t="str">
        <f t="shared" si="269"/>
        <v>un</v>
      </c>
      <c r="E17222" s="288">
        <v>1500.72</v>
      </c>
    </row>
    <row r="17223" spans="1:5" x14ac:dyDescent="0.2">
      <c r="A17223" s="287" t="s">
        <v>17194</v>
      </c>
      <c r="B17223" s="287" t="s">
        <v>32281</v>
      </c>
      <c r="C17223" s="287" t="s">
        <v>22946</v>
      </c>
      <c r="D17223" t="str">
        <f t="shared" si="269"/>
        <v>un</v>
      </c>
      <c r="E17223" s="288">
        <v>1500.72</v>
      </c>
    </row>
    <row r="17224" spans="1:5" x14ac:dyDescent="0.2">
      <c r="A17224" s="287" t="s">
        <v>17195</v>
      </c>
      <c r="B17224" s="287" t="s">
        <v>32282</v>
      </c>
      <c r="C17224" s="287" t="s">
        <v>22946</v>
      </c>
      <c r="D17224" t="str">
        <f t="shared" si="269"/>
        <v>un</v>
      </c>
      <c r="E17224" s="288">
        <v>1582.81</v>
      </c>
    </row>
    <row r="17225" spans="1:5" x14ac:dyDescent="0.2">
      <c r="A17225" s="287" t="s">
        <v>17196</v>
      </c>
      <c r="B17225" s="287" t="s">
        <v>32282</v>
      </c>
      <c r="C17225" s="287" t="s">
        <v>22946</v>
      </c>
      <c r="D17225" t="str">
        <f t="shared" si="269"/>
        <v>un</v>
      </c>
      <c r="E17225" s="288">
        <v>1582.81</v>
      </c>
    </row>
    <row r="17226" spans="1:5" x14ac:dyDescent="0.2">
      <c r="A17226" s="287" t="s">
        <v>17197</v>
      </c>
      <c r="B17226" s="287" t="s">
        <v>32283</v>
      </c>
      <c r="C17226" s="287" t="s">
        <v>22946</v>
      </c>
      <c r="D17226" t="str">
        <f t="shared" si="269"/>
        <v>un</v>
      </c>
      <c r="E17226" s="288">
        <v>2966.17</v>
      </c>
    </row>
    <row r="17227" spans="1:5" x14ac:dyDescent="0.2">
      <c r="A17227" s="287" t="s">
        <v>17198</v>
      </c>
      <c r="B17227" s="287" t="s">
        <v>32283</v>
      </c>
      <c r="C17227" s="287" t="s">
        <v>22946</v>
      </c>
      <c r="D17227" t="str">
        <f t="shared" si="269"/>
        <v>un</v>
      </c>
      <c r="E17227" s="288">
        <v>2966.17</v>
      </c>
    </row>
    <row r="17228" spans="1:5" x14ac:dyDescent="0.2">
      <c r="A17228" s="287" t="s">
        <v>17199</v>
      </c>
      <c r="B17228" s="287" t="s">
        <v>32284</v>
      </c>
      <c r="C17228" s="287" t="s">
        <v>22946</v>
      </c>
      <c r="D17228" t="str">
        <f t="shared" si="269"/>
        <v>un</v>
      </c>
      <c r="E17228" s="288">
        <v>3213.37</v>
      </c>
    </row>
    <row r="17229" spans="1:5" x14ac:dyDescent="0.2">
      <c r="A17229" s="287" t="s">
        <v>17200</v>
      </c>
      <c r="B17229" s="287" t="s">
        <v>32284</v>
      </c>
      <c r="C17229" s="287" t="s">
        <v>22946</v>
      </c>
      <c r="D17229" t="str">
        <f t="shared" si="269"/>
        <v>un</v>
      </c>
      <c r="E17229" s="288">
        <v>3213.37</v>
      </c>
    </row>
    <row r="17230" spans="1:5" x14ac:dyDescent="0.2">
      <c r="A17230" s="287" t="s">
        <v>17201</v>
      </c>
      <c r="B17230" s="287" t="s">
        <v>32285</v>
      </c>
      <c r="C17230" s="287" t="s">
        <v>22946</v>
      </c>
      <c r="D17230" t="str">
        <f t="shared" si="269"/>
        <v>un</v>
      </c>
      <c r="E17230" s="288">
        <v>4214.78</v>
      </c>
    </row>
    <row r="17231" spans="1:5" x14ac:dyDescent="0.2">
      <c r="A17231" s="287" t="s">
        <v>17202</v>
      </c>
      <c r="B17231" s="287" t="s">
        <v>32285</v>
      </c>
      <c r="C17231" s="287" t="s">
        <v>22946</v>
      </c>
      <c r="D17231" t="str">
        <f t="shared" si="269"/>
        <v>un</v>
      </c>
      <c r="E17231" s="288">
        <v>4214.78</v>
      </c>
    </row>
    <row r="17232" spans="1:5" x14ac:dyDescent="0.2">
      <c r="A17232" s="287" t="s">
        <v>17203</v>
      </c>
      <c r="B17232" s="287" t="s">
        <v>32286</v>
      </c>
      <c r="C17232" s="287" t="s">
        <v>22946</v>
      </c>
      <c r="D17232" t="str">
        <f t="shared" si="269"/>
        <v>un</v>
      </c>
      <c r="E17232" s="288">
        <v>4960.59</v>
      </c>
    </row>
    <row r="17233" spans="1:5" x14ac:dyDescent="0.2">
      <c r="A17233" s="287" t="s">
        <v>17204</v>
      </c>
      <c r="B17233" s="287" t="s">
        <v>32286</v>
      </c>
      <c r="C17233" s="287" t="s">
        <v>22946</v>
      </c>
      <c r="D17233" t="str">
        <f t="shared" si="269"/>
        <v>un</v>
      </c>
      <c r="E17233" s="288">
        <v>4960.59</v>
      </c>
    </row>
    <row r="17234" spans="1:5" x14ac:dyDescent="0.2">
      <c r="A17234" s="287" t="s">
        <v>17205</v>
      </c>
      <c r="B17234" s="287" t="s">
        <v>32287</v>
      </c>
      <c r="C17234" s="287" t="s">
        <v>22946</v>
      </c>
      <c r="D17234" t="str">
        <f t="shared" si="269"/>
        <v>un</v>
      </c>
      <c r="E17234" s="288">
        <v>6218.54</v>
      </c>
    </row>
    <row r="17235" spans="1:5" x14ac:dyDescent="0.2">
      <c r="A17235" s="287" t="s">
        <v>17206</v>
      </c>
      <c r="B17235" s="287" t="s">
        <v>32287</v>
      </c>
      <c r="C17235" s="287" t="s">
        <v>22946</v>
      </c>
      <c r="D17235" t="str">
        <f t="shared" si="269"/>
        <v>un</v>
      </c>
      <c r="E17235" s="288">
        <v>6218.54</v>
      </c>
    </row>
    <row r="17236" spans="1:5" x14ac:dyDescent="0.2">
      <c r="A17236" s="287" t="s">
        <v>17207</v>
      </c>
      <c r="B17236" s="287" t="s">
        <v>32288</v>
      </c>
      <c r="C17236" s="287" t="s">
        <v>22946</v>
      </c>
      <c r="D17236" t="str">
        <f t="shared" si="269"/>
        <v>un</v>
      </c>
      <c r="E17236" s="288">
        <v>1394.71</v>
      </c>
    </row>
    <row r="17237" spans="1:5" x14ac:dyDescent="0.2">
      <c r="A17237" s="287" t="s">
        <v>17208</v>
      </c>
      <c r="B17237" s="287" t="s">
        <v>32288</v>
      </c>
      <c r="C17237" s="287" t="s">
        <v>22946</v>
      </c>
      <c r="D17237" t="str">
        <f t="shared" si="269"/>
        <v>un</v>
      </c>
      <c r="E17237" s="288">
        <v>1394.71</v>
      </c>
    </row>
    <row r="17238" spans="1:5" x14ac:dyDescent="0.2">
      <c r="A17238" s="287" t="s">
        <v>17209</v>
      </c>
      <c r="B17238" s="287" t="s">
        <v>32289</v>
      </c>
      <c r="C17238" s="287" t="s">
        <v>22946</v>
      </c>
      <c r="D17238" t="str">
        <f t="shared" si="269"/>
        <v>un</v>
      </c>
      <c r="E17238" s="288">
        <v>1598.39</v>
      </c>
    </row>
    <row r="17239" spans="1:5" x14ac:dyDescent="0.2">
      <c r="A17239" s="287" t="s">
        <v>17210</v>
      </c>
      <c r="B17239" s="287" t="s">
        <v>32289</v>
      </c>
      <c r="C17239" s="287" t="s">
        <v>22946</v>
      </c>
      <c r="D17239" t="str">
        <f t="shared" si="269"/>
        <v>un</v>
      </c>
      <c r="E17239" s="288">
        <v>1598.39</v>
      </c>
    </row>
    <row r="17240" spans="1:5" x14ac:dyDescent="0.2">
      <c r="A17240" s="287" t="s">
        <v>17211</v>
      </c>
      <c r="B17240" s="287" t="s">
        <v>32290</v>
      </c>
      <c r="C17240" s="287" t="s">
        <v>22946</v>
      </c>
      <c r="D17240" t="str">
        <f t="shared" si="269"/>
        <v>un</v>
      </c>
      <c r="E17240" s="288">
        <v>1680.49</v>
      </c>
    </row>
    <row r="17241" spans="1:5" x14ac:dyDescent="0.2">
      <c r="A17241" s="287" t="s">
        <v>17212</v>
      </c>
      <c r="B17241" s="287" t="s">
        <v>32290</v>
      </c>
      <c r="C17241" s="287" t="s">
        <v>22946</v>
      </c>
      <c r="D17241" t="str">
        <f t="shared" si="269"/>
        <v>un</v>
      </c>
      <c r="E17241" s="288">
        <v>1680.49</v>
      </c>
    </row>
    <row r="17242" spans="1:5" x14ac:dyDescent="0.2">
      <c r="A17242" s="287" t="s">
        <v>17213</v>
      </c>
      <c r="B17242" s="287" t="s">
        <v>32291</v>
      </c>
      <c r="C17242" s="287" t="s">
        <v>22946</v>
      </c>
      <c r="D17242" t="str">
        <f t="shared" si="269"/>
        <v>un</v>
      </c>
      <c r="E17242" s="288">
        <v>3114.78</v>
      </c>
    </row>
    <row r="17243" spans="1:5" x14ac:dyDescent="0.2">
      <c r="A17243" s="287" t="s">
        <v>17214</v>
      </c>
      <c r="B17243" s="287" t="s">
        <v>32291</v>
      </c>
      <c r="C17243" s="287" t="s">
        <v>22946</v>
      </c>
      <c r="D17243" t="str">
        <f t="shared" si="269"/>
        <v>un</v>
      </c>
      <c r="E17243" s="288">
        <v>3114.78</v>
      </c>
    </row>
    <row r="17244" spans="1:5" x14ac:dyDescent="0.2">
      <c r="A17244" s="287" t="s">
        <v>17215</v>
      </c>
      <c r="B17244" s="287" t="s">
        <v>32292</v>
      </c>
      <c r="C17244" s="287" t="s">
        <v>22946</v>
      </c>
      <c r="D17244" t="str">
        <f t="shared" si="269"/>
        <v>un</v>
      </c>
      <c r="E17244" s="288">
        <v>3341.62</v>
      </c>
    </row>
    <row r="17245" spans="1:5" x14ac:dyDescent="0.2">
      <c r="A17245" s="287" t="s">
        <v>17216</v>
      </c>
      <c r="B17245" s="287" t="s">
        <v>32292</v>
      </c>
      <c r="C17245" s="287" t="s">
        <v>22946</v>
      </c>
      <c r="D17245" t="str">
        <f t="shared" si="269"/>
        <v>un</v>
      </c>
      <c r="E17245" s="288">
        <v>3341.62</v>
      </c>
    </row>
    <row r="17246" spans="1:5" x14ac:dyDescent="0.2">
      <c r="A17246" s="287" t="s">
        <v>17217</v>
      </c>
      <c r="B17246" s="287" t="s">
        <v>32293</v>
      </c>
      <c r="C17246" s="287" t="s">
        <v>22946</v>
      </c>
      <c r="D17246" t="str">
        <f t="shared" si="269"/>
        <v>un</v>
      </c>
      <c r="E17246" s="288">
        <v>4599.3999999999996</v>
      </c>
    </row>
    <row r="17247" spans="1:5" x14ac:dyDescent="0.2">
      <c r="A17247" s="287" t="s">
        <v>17218</v>
      </c>
      <c r="B17247" s="287" t="s">
        <v>32293</v>
      </c>
      <c r="C17247" s="287" t="s">
        <v>22946</v>
      </c>
      <c r="D17247" t="str">
        <f t="shared" si="269"/>
        <v>un</v>
      </c>
      <c r="E17247" s="288">
        <v>4599.3999999999996</v>
      </c>
    </row>
    <row r="17248" spans="1:5" x14ac:dyDescent="0.2">
      <c r="A17248" s="287" t="s">
        <v>17219</v>
      </c>
      <c r="B17248" s="287" t="s">
        <v>32294</v>
      </c>
      <c r="C17248" s="287" t="s">
        <v>22946</v>
      </c>
      <c r="D17248" t="str">
        <f t="shared" si="269"/>
        <v>un</v>
      </c>
      <c r="E17248" s="288">
        <v>5092.45</v>
      </c>
    </row>
    <row r="17249" spans="1:5" x14ac:dyDescent="0.2">
      <c r="A17249" s="287" t="s">
        <v>17220</v>
      </c>
      <c r="B17249" s="287" t="s">
        <v>32294</v>
      </c>
      <c r="C17249" s="287" t="s">
        <v>22946</v>
      </c>
      <c r="D17249" t="str">
        <f t="shared" si="269"/>
        <v>un</v>
      </c>
      <c r="E17249" s="288">
        <v>5092.45</v>
      </c>
    </row>
    <row r="17250" spans="1:5" x14ac:dyDescent="0.2">
      <c r="A17250" s="287" t="s">
        <v>17221</v>
      </c>
      <c r="B17250" s="287" t="s">
        <v>32295</v>
      </c>
      <c r="C17250" s="287" t="s">
        <v>22946</v>
      </c>
      <c r="D17250" t="str">
        <f t="shared" si="269"/>
        <v>un</v>
      </c>
      <c r="E17250" s="288">
        <v>6368.04</v>
      </c>
    </row>
    <row r="17251" spans="1:5" x14ac:dyDescent="0.2">
      <c r="A17251" s="287" t="s">
        <v>17222</v>
      </c>
      <c r="B17251" s="287" t="s">
        <v>32295</v>
      </c>
      <c r="C17251" s="287" t="s">
        <v>22946</v>
      </c>
      <c r="D17251" t="str">
        <f t="shared" si="269"/>
        <v>un</v>
      </c>
      <c r="E17251" s="288">
        <v>6368.04</v>
      </c>
    </row>
    <row r="17252" spans="1:5" x14ac:dyDescent="0.2">
      <c r="A17252" s="287" t="s">
        <v>17223</v>
      </c>
      <c r="B17252" s="287" t="s">
        <v>32296</v>
      </c>
      <c r="C17252" s="287" t="s">
        <v>22946</v>
      </c>
      <c r="D17252" t="str">
        <f t="shared" si="269"/>
        <v>un</v>
      </c>
      <c r="E17252" s="288">
        <v>1514.29</v>
      </c>
    </row>
    <row r="17253" spans="1:5" x14ac:dyDescent="0.2">
      <c r="A17253" s="287" t="s">
        <v>17224</v>
      </c>
      <c r="B17253" s="287" t="s">
        <v>32296</v>
      </c>
      <c r="C17253" s="287" t="s">
        <v>22946</v>
      </c>
      <c r="D17253" t="str">
        <f t="shared" si="269"/>
        <v>un</v>
      </c>
      <c r="E17253" s="288">
        <v>1514.29</v>
      </c>
    </row>
    <row r="17254" spans="1:5" x14ac:dyDescent="0.2">
      <c r="A17254" s="287" t="s">
        <v>17225</v>
      </c>
      <c r="B17254" s="287" t="s">
        <v>32297</v>
      </c>
      <c r="C17254" s="287" t="s">
        <v>22946</v>
      </c>
      <c r="D17254" t="str">
        <f t="shared" si="269"/>
        <v>un</v>
      </c>
      <c r="E17254" s="288">
        <v>187.94</v>
      </c>
    </row>
    <row r="17255" spans="1:5" x14ac:dyDescent="0.2">
      <c r="A17255" s="287" t="s">
        <v>17226</v>
      </c>
      <c r="B17255" s="287" t="s">
        <v>32297</v>
      </c>
      <c r="C17255" s="287" t="s">
        <v>22946</v>
      </c>
      <c r="D17255" t="str">
        <f t="shared" si="269"/>
        <v>un</v>
      </c>
      <c r="E17255" s="288">
        <v>180.36</v>
      </c>
    </row>
    <row r="17256" spans="1:5" x14ac:dyDescent="0.2">
      <c r="A17256" s="287" t="s">
        <v>17227</v>
      </c>
      <c r="B17256" s="287" t="s">
        <v>32298</v>
      </c>
      <c r="C17256" s="287" t="s">
        <v>22946</v>
      </c>
      <c r="D17256" t="str">
        <f t="shared" si="269"/>
        <v>un</v>
      </c>
      <c r="E17256" s="288">
        <v>257.64</v>
      </c>
    </row>
    <row r="17257" spans="1:5" x14ac:dyDescent="0.2">
      <c r="A17257" s="287" t="s">
        <v>17228</v>
      </c>
      <c r="B17257" s="287" t="s">
        <v>32298</v>
      </c>
      <c r="C17257" s="287" t="s">
        <v>22946</v>
      </c>
      <c r="D17257" t="str">
        <f t="shared" si="269"/>
        <v>un</v>
      </c>
      <c r="E17257" s="288">
        <v>248.97</v>
      </c>
    </row>
    <row r="17258" spans="1:5" x14ac:dyDescent="0.2">
      <c r="A17258" s="287" t="s">
        <v>17229</v>
      </c>
      <c r="B17258" s="287" t="s">
        <v>32299</v>
      </c>
      <c r="C17258" s="287" t="s">
        <v>22946</v>
      </c>
      <c r="D17258" t="str">
        <f t="shared" si="269"/>
        <v>un</v>
      </c>
      <c r="E17258" s="288">
        <v>328.61</v>
      </c>
    </row>
    <row r="17259" spans="1:5" x14ac:dyDescent="0.2">
      <c r="A17259" s="287" t="s">
        <v>17230</v>
      </c>
      <c r="B17259" s="287" t="s">
        <v>32299</v>
      </c>
      <c r="C17259" s="287" t="s">
        <v>22946</v>
      </c>
      <c r="D17259" t="str">
        <f t="shared" si="269"/>
        <v>un</v>
      </c>
      <c r="E17259" s="288">
        <v>318.86</v>
      </c>
    </row>
    <row r="17260" spans="1:5" x14ac:dyDescent="0.2">
      <c r="A17260" s="287" t="s">
        <v>17231</v>
      </c>
      <c r="B17260" s="287" t="s">
        <v>32300</v>
      </c>
      <c r="C17260" s="287" t="s">
        <v>22946</v>
      </c>
      <c r="D17260" t="str">
        <f t="shared" si="269"/>
        <v>un</v>
      </c>
      <c r="E17260" s="288">
        <v>40.590000000000003</v>
      </c>
    </row>
    <row r="17261" spans="1:5" x14ac:dyDescent="0.2">
      <c r="A17261" s="287" t="s">
        <v>17232</v>
      </c>
      <c r="B17261" s="287" t="s">
        <v>32300</v>
      </c>
      <c r="C17261" s="287" t="s">
        <v>22946</v>
      </c>
      <c r="D17261" t="str">
        <f t="shared" si="269"/>
        <v>un</v>
      </c>
      <c r="E17261" s="288">
        <v>35.17</v>
      </c>
    </row>
    <row r="17262" spans="1:5" x14ac:dyDescent="0.2">
      <c r="A17262" s="287" t="s">
        <v>17233</v>
      </c>
      <c r="B17262" s="287" t="s">
        <v>32301</v>
      </c>
      <c r="C17262" s="287" t="s">
        <v>22946</v>
      </c>
      <c r="D17262" t="str">
        <f t="shared" si="269"/>
        <v>un</v>
      </c>
      <c r="E17262" s="288">
        <v>43.43</v>
      </c>
    </row>
    <row r="17263" spans="1:5" x14ac:dyDescent="0.2">
      <c r="A17263" s="287" t="s">
        <v>17234</v>
      </c>
      <c r="B17263" s="287" t="s">
        <v>32301</v>
      </c>
      <c r="C17263" s="287" t="s">
        <v>22946</v>
      </c>
      <c r="D17263" t="str">
        <f t="shared" si="269"/>
        <v>un</v>
      </c>
      <c r="E17263" s="288">
        <v>37.630000000000003</v>
      </c>
    </row>
    <row r="17264" spans="1:5" x14ac:dyDescent="0.2">
      <c r="A17264" s="287" t="s">
        <v>17235</v>
      </c>
      <c r="B17264" s="287" t="s">
        <v>32302</v>
      </c>
      <c r="C17264" s="287" t="s">
        <v>22946</v>
      </c>
      <c r="D17264" t="str">
        <f t="shared" si="269"/>
        <v>un</v>
      </c>
      <c r="E17264" s="288">
        <v>53.17</v>
      </c>
    </row>
    <row r="17265" spans="1:5" x14ac:dyDescent="0.2">
      <c r="A17265" s="287" t="s">
        <v>17236</v>
      </c>
      <c r="B17265" s="287" t="s">
        <v>32302</v>
      </c>
      <c r="C17265" s="287" t="s">
        <v>22946</v>
      </c>
      <c r="D17265" t="str">
        <f t="shared" si="269"/>
        <v>un</v>
      </c>
      <c r="E17265" s="288">
        <v>46.07</v>
      </c>
    </row>
    <row r="17266" spans="1:5" x14ac:dyDescent="0.2">
      <c r="A17266" s="287" t="s">
        <v>17237</v>
      </c>
      <c r="B17266" s="287" t="s">
        <v>32303</v>
      </c>
      <c r="C17266" s="287" t="s">
        <v>22946</v>
      </c>
      <c r="D17266" t="str">
        <f t="shared" si="269"/>
        <v>un</v>
      </c>
      <c r="E17266" s="288">
        <v>73.06</v>
      </c>
    </row>
    <row r="17267" spans="1:5" x14ac:dyDescent="0.2">
      <c r="A17267" s="287" t="s">
        <v>17238</v>
      </c>
      <c r="B17267" s="287" t="s">
        <v>32303</v>
      </c>
      <c r="C17267" s="287" t="s">
        <v>22946</v>
      </c>
      <c r="D17267" t="str">
        <f t="shared" si="269"/>
        <v>un</v>
      </c>
      <c r="E17267" s="288">
        <v>63.31</v>
      </c>
    </row>
    <row r="17268" spans="1:5" x14ac:dyDescent="0.2">
      <c r="A17268" s="287" t="s">
        <v>17239</v>
      </c>
      <c r="B17268" s="287" t="s">
        <v>32304</v>
      </c>
      <c r="C17268" s="287" t="s">
        <v>22946</v>
      </c>
      <c r="D17268" t="str">
        <f t="shared" si="269"/>
        <v>un</v>
      </c>
      <c r="E17268" s="288">
        <v>111.62</v>
      </c>
    </row>
    <row r="17269" spans="1:5" x14ac:dyDescent="0.2">
      <c r="A17269" s="287" t="s">
        <v>17240</v>
      </c>
      <c r="B17269" s="287" t="s">
        <v>32304</v>
      </c>
      <c r="C17269" s="287" t="s">
        <v>22946</v>
      </c>
      <c r="D17269" t="str">
        <f t="shared" si="269"/>
        <v>un</v>
      </c>
      <c r="E17269" s="288">
        <v>96.72</v>
      </c>
    </row>
    <row r="17270" spans="1:5" x14ac:dyDescent="0.2">
      <c r="A17270" s="287" t="s">
        <v>17241</v>
      </c>
      <c r="B17270" s="287" t="s">
        <v>32305</v>
      </c>
      <c r="C17270" s="287" t="s">
        <v>53</v>
      </c>
      <c r="D17270" t="str">
        <f t="shared" si="269"/>
        <v>m</v>
      </c>
      <c r="E17270" s="288">
        <v>151</v>
      </c>
    </row>
    <row r="17271" spans="1:5" x14ac:dyDescent="0.2">
      <c r="A17271" s="287" t="s">
        <v>17242</v>
      </c>
      <c r="B17271" s="287" t="s">
        <v>32305</v>
      </c>
      <c r="C17271" s="287" t="s">
        <v>53</v>
      </c>
      <c r="D17271" t="str">
        <f t="shared" si="269"/>
        <v>m</v>
      </c>
      <c r="E17271" s="288">
        <v>130.84</v>
      </c>
    </row>
    <row r="17272" spans="1:5" x14ac:dyDescent="0.2">
      <c r="A17272" s="287" t="s">
        <v>17243</v>
      </c>
      <c r="B17272" s="287" t="s">
        <v>32306</v>
      </c>
      <c r="C17272" s="287" t="s">
        <v>53</v>
      </c>
      <c r="D17272" t="str">
        <f t="shared" si="269"/>
        <v>m</v>
      </c>
      <c r="E17272" s="288">
        <v>16.23</v>
      </c>
    </row>
    <row r="17273" spans="1:5" x14ac:dyDescent="0.2">
      <c r="A17273" s="287" t="s">
        <v>17244</v>
      </c>
      <c r="B17273" s="287" t="s">
        <v>32306</v>
      </c>
      <c r="C17273" s="287" t="s">
        <v>53</v>
      </c>
      <c r="D17273" t="str">
        <f t="shared" si="269"/>
        <v>m</v>
      </c>
      <c r="E17273" s="288">
        <v>14.06</v>
      </c>
    </row>
    <row r="17274" spans="1:5" x14ac:dyDescent="0.2">
      <c r="A17274" s="287" t="s">
        <v>17245</v>
      </c>
      <c r="B17274" s="287" t="s">
        <v>32307</v>
      </c>
      <c r="C17274" s="287" t="s">
        <v>53</v>
      </c>
      <c r="D17274" t="str">
        <f t="shared" si="269"/>
        <v>m</v>
      </c>
      <c r="E17274" s="288">
        <v>19.48</v>
      </c>
    </row>
    <row r="17275" spans="1:5" x14ac:dyDescent="0.2">
      <c r="A17275" s="287" t="s">
        <v>17246</v>
      </c>
      <c r="B17275" s="287" t="s">
        <v>32307</v>
      </c>
      <c r="C17275" s="287" t="s">
        <v>53</v>
      </c>
      <c r="D17275" t="str">
        <f t="shared" si="269"/>
        <v>m</v>
      </c>
      <c r="E17275" s="288">
        <v>16.88</v>
      </c>
    </row>
    <row r="17276" spans="1:5" x14ac:dyDescent="0.2">
      <c r="A17276" s="287" t="s">
        <v>17247</v>
      </c>
      <c r="B17276" s="287" t="s">
        <v>32308</v>
      </c>
      <c r="C17276" s="287" t="s">
        <v>53</v>
      </c>
      <c r="D17276" t="str">
        <f t="shared" si="269"/>
        <v>m</v>
      </c>
      <c r="E17276" s="288">
        <v>12.98</v>
      </c>
    </row>
    <row r="17277" spans="1:5" x14ac:dyDescent="0.2">
      <c r="A17277" s="287" t="s">
        <v>17248</v>
      </c>
      <c r="B17277" s="287" t="s">
        <v>32308</v>
      </c>
      <c r="C17277" s="287" t="s">
        <v>53</v>
      </c>
      <c r="D17277" t="str">
        <f t="shared" si="269"/>
        <v>m</v>
      </c>
      <c r="E17277" s="288">
        <v>11.25</v>
      </c>
    </row>
    <row r="17278" spans="1:5" x14ac:dyDescent="0.2">
      <c r="A17278" s="287" t="s">
        <v>17249</v>
      </c>
      <c r="B17278" s="287" t="s">
        <v>32309</v>
      </c>
      <c r="C17278" s="287" t="s">
        <v>53</v>
      </c>
      <c r="D17278" t="str">
        <f t="shared" si="269"/>
        <v>m</v>
      </c>
      <c r="E17278" s="288">
        <v>21.1</v>
      </c>
    </row>
    <row r="17279" spans="1:5" x14ac:dyDescent="0.2">
      <c r="A17279" s="287" t="s">
        <v>17250</v>
      </c>
      <c r="B17279" s="287" t="s">
        <v>32309</v>
      </c>
      <c r="C17279" s="287" t="s">
        <v>53</v>
      </c>
      <c r="D17279" t="str">
        <f t="shared" si="269"/>
        <v>m</v>
      </c>
      <c r="E17279" s="288">
        <v>18.29</v>
      </c>
    </row>
    <row r="17280" spans="1:5" x14ac:dyDescent="0.2">
      <c r="A17280" s="287" t="s">
        <v>17251</v>
      </c>
      <c r="B17280" s="287" t="s">
        <v>32310</v>
      </c>
      <c r="C17280" s="287" t="s">
        <v>53</v>
      </c>
      <c r="D17280" t="str">
        <f t="shared" si="269"/>
        <v>m</v>
      </c>
      <c r="E17280" s="288">
        <v>14.61</v>
      </c>
    </row>
    <row r="17281" spans="1:5" x14ac:dyDescent="0.2">
      <c r="A17281" s="287" t="s">
        <v>17252</v>
      </c>
      <c r="B17281" s="287" t="s">
        <v>32310</v>
      </c>
      <c r="C17281" s="287" t="s">
        <v>53</v>
      </c>
      <c r="D17281" t="str">
        <f t="shared" si="269"/>
        <v>m</v>
      </c>
      <c r="E17281" s="288">
        <v>12.66</v>
      </c>
    </row>
    <row r="17282" spans="1:5" x14ac:dyDescent="0.2">
      <c r="A17282" s="287" t="s">
        <v>17253</v>
      </c>
      <c r="B17282" s="287" t="s">
        <v>32311</v>
      </c>
      <c r="C17282" s="287" t="s">
        <v>53</v>
      </c>
      <c r="D17282" t="str">
        <f t="shared" ref="D17282:D17345" si="270">LOWER(C17282)</f>
        <v>m</v>
      </c>
      <c r="E17282" s="288">
        <v>22.73</v>
      </c>
    </row>
    <row r="17283" spans="1:5" x14ac:dyDescent="0.2">
      <c r="A17283" s="287" t="s">
        <v>17254</v>
      </c>
      <c r="B17283" s="287" t="s">
        <v>32311</v>
      </c>
      <c r="C17283" s="287" t="s">
        <v>53</v>
      </c>
      <c r="D17283" t="str">
        <f t="shared" si="270"/>
        <v>m</v>
      </c>
      <c r="E17283" s="288">
        <v>19.690000000000001</v>
      </c>
    </row>
    <row r="17284" spans="1:5" x14ac:dyDescent="0.2">
      <c r="A17284" s="287" t="s">
        <v>17255</v>
      </c>
      <c r="B17284" s="287" t="s">
        <v>32312</v>
      </c>
      <c r="C17284" s="287" t="s">
        <v>53</v>
      </c>
      <c r="D17284" t="str">
        <f t="shared" si="270"/>
        <v>m</v>
      </c>
      <c r="E17284" s="288">
        <v>16.64</v>
      </c>
    </row>
    <row r="17285" spans="1:5" x14ac:dyDescent="0.2">
      <c r="A17285" s="287" t="s">
        <v>17256</v>
      </c>
      <c r="B17285" s="287" t="s">
        <v>32312</v>
      </c>
      <c r="C17285" s="287" t="s">
        <v>53</v>
      </c>
      <c r="D17285" t="str">
        <f t="shared" si="270"/>
        <v>m</v>
      </c>
      <c r="E17285" s="288">
        <v>14.42</v>
      </c>
    </row>
    <row r="17286" spans="1:5" x14ac:dyDescent="0.2">
      <c r="A17286" s="287" t="s">
        <v>17257</v>
      </c>
      <c r="B17286" s="287" t="s">
        <v>32313</v>
      </c>
      <c r="C17286" s="287" t="s">
        <v>53</v>
      </c>
      <c r="D17286" t="str">
        <f t="shared" si="270"/>
        <v>m</v>
      </c>
      <c r="E17286" s="288">
        <v>24.76</v>
      </c>
    </row>
    <row r="17287" spans="1:5" x14ac:dyDescent="0.2">
      <c r="A17287" s="287" t="s">
        <v>17258</v>
      </c>
      <c r="B17287" s="287" t="s">
        <v>32313</v>
      </c>
      <c r="C17287" s="287" t="s">
        <v>53</v>
      </c>
      <c r="D17287" t="str">
        <f t="shared" si="270"/>
        <v>m</v>
      </c>
      <c r="E17287" s="288">
        <v>21.45</v>
      </c>
    </row>
    <row r="17288" spans="1:5" x14ac:dyDescent="0.2">
      <c r="A17288" s="287" t="s">
        <v>17259</v>
      </c>
      <c r="B17288" s="287" t="s">
        <v>32314</v>
      </c>
      <c r="C17288" s="287" t="s">
        <v>53</v>
      </c>
      <c r="D17288" t="str">
        <f t="shared" si="270"/>
        <v>m</v>
      </c>
      <c r="E17288" s="288">
        <v>58.85</v>
      </c>
    </row>
    <row r="17289" spans="1:5" x14ac:dyDescent="0.2">
      <c r="A17289" s="287" t="s">
        <v>17260</v>
      </c>
      <c r="B17289" s="287" t="s">
        <v>32314</v>
      </c>
      <c r="C17289" s="287" t="s">
        <v>53</v>
      </c>
      <c r="D17289" t="str">
        <f t="shared" si="270"/>
        <v>m</v>
      </c>
      <c r="E17289" s="288">
        <v>51</v>
      </c>
    </row>
    <row r="17290" spans="1:5" x14ac:dyDescent="0.2">
      <c r="A17290" s="287" t="s">
        <v>17261</v>
      </c>
      <c r="B17290" s="287" t="s">
        <v>32315</v>
      </c>
      <c r="C17290" s="287" t="s">
        <v>53</v>
      </c>
      <c r="D17290" t="str">
        <f t="shared" si="270"/>
        <v>m</v>
      </c>
      <c r="E17290" s="288">
        <v>41.4</v>
      </c>
    </row>
    <row r="17291" spans="1:5" x14ac:dyDescent="0.2">
      <c r="A17291" s="287" t="s">
        <v>17262</v>
      </c>
      <c r="B17291" s="287" t="s">
        <v>32315</v>
      </c>
      <c r="C17291" s="287" t="s">
        <v>53</v>
      </c>
      <c r="D17291" t="str">
        <f t="shared" si="270"/>
        <v>m</v>
      </c>
      <c r="E17291" s="288">
        <v>35.869999999999997</v>
      </c>
    </row>
    <row r="17292" spans="1:5" x14ac:dyDescent="0.2">
      <c r="A17292" s="287" t="s">
        <v>17263</v>
      </c>
      <c r="B17292" s="287" t="s">
        <v>32316</v>
      </c>
      <c r="C17292" s="287" t="s">
        <v>53</v>
      </c>
      <c r="D17292" t="str">
        <f t="shared" si="270"/>
        <v>m</v>
      </c>
      <c r="E17292" s="288">
        <v>41.4</v>
      </c>
    </row>
    <row r="17293" spans="1:5" x14ac:dyDescent="0.2">
      <c r="A17293" s="287" t="s">
        <v>17264</v>
      </c>
      <c r="B17293" s="287" t="s">
        <v>32316</v>
      </c>
      <c r="C17293" s="287" t="s">
        <v>53</v>
      </c>
      <c r="D17293" t="str">
        <f t="shared" si="270"/>
        <v>m</v>
      </c>
      <c r="E17293" s="288">
        <v>35.869999999999997</v>
      </c>
    </row>
    <row r="17294" spans="1:5" x14ac:dyDescent="0.2">
      <c r="A17294" s="287" t="s">
        <v>17265</v>
      </c>
      <c r="B17294" s="287" t="s">
        <v>32317</v>
      </c>
      <c r="C17294" s="287" t="s">
        <v>53</v>
      </c>
      <c r="D17294" t="str">
        <f t="shared" si="270"/>
        <v>m</v>
      </c>
      <c r="E17294" s="288">
        <v>27.6</v>
      </c>
    </row>
    <row r="17295" spans="1:5" x14ac:dyDescent="0.2">
      <c r="A17295" s="287" t="s">
        <v>17266</v>
      </c>
      <c r="B17295" s="287" t="s">
        <v>32317</v>
      </c>
      <c r="C17295" s="287" t="s">
        <v>53</v>
      </c>
      <c r="D17295" t="str">
        <f t="shared" si="270"/>
        <v>m</v>
      </c>
      <c r="E17295" s="288">
        <v>23.91</v>
      </c>
    </row>
    <row r="17296" spans="1:5" x14ac:dyDescent="0.2">
      <c r="A17296" s="287" t="s">
        <v>17267</v>
      </c>
      <c r="B17296" s="287" t="s">
        <v>32318</v>
      </c>
      <c r="C17296" s="287" t="s">
        <v>22946</v>
      </c>
      <c r="D17296" t="str">
        <f t="shared" si="270"/>
        <v>un</v>
      </c>
      <c r="E17296" s="288">
        <v>269.07</v>
      </c>
    </row>
    <row r="17297" spans="1:5" x14ac:dyDescent="0.2">
      <c r="A17297" s="287" t="s">
        <v>17268</v>
      </c>
      <c r="B17297" s="287" t="s">
        <v>32318</v>
      </c>
      <c r="C17297" s="287" t="s">
        <v>22946</v>
      </c>
      <c r="D17297" t="str">
        <f t="shared" si="270"/>
        <v>un</v>
      </c>
      <c r="E17297" s="288">
        <v>239.11</v>
      </c>
    </row>
    <row r="17298" spans="1:5" x14ac:dyDescent="0.2">
      <c r="A17298" s="287" t="s">
        <v>17269</v>
      </c>
      <c r="B17298" s="287" t="s">
        <v>32319</v>
      </c>
      <c r="C17298" s="287" t="s">
        <v>22946</v>
      </c>
      <c r="D17298" t="str">
        <f t="shared" si="270"/>
        <v>un</v>
      </c>
      <c r="E17298" s="288">
        <v>270.14</v>
      </c>
    </row>
    <row r="17299" spans="1:5" x14ac:dyDescent="0.2">
      <c r="A17299" s="287" t="s">
        <v>17270</v>
      </c>
      <c r="B17299" s="287" t="s">
        <v>32319</v>
      </c>
      <c r="C17299" s="287" t="s">
        <v>22946</v>
      </c>
      <c r="D17299" t="str">
        <f t="shared" si="270"/>
        <v>un</v>
      </c>
      <c r="E17299" s="288">
        <v>240.03</v>
      </c>
    </row>
    <row r="17300" spans="1:5" x14ac:dyDescent="0.2">
      <c r="A17300" s="287" t="s">
        <v>17271</v>
      </c>
      <c r="B17300" s="287" t="s">
        <v>32320</v>
      </c>
      <c r="C17300" s="287" t="s">
        <v>22946</v>
      </c>
      <c r="D17300" t="str">
        <f t="shared" si="270"/>
        <v>un</v>
      </c>
      <c r="E17300" s="288">
        <v>271.63</v>
      </c>
    </row>
    <row r="17301" spans="1:5" x14ac:dyDescent="0.2">
      <c r="A17301" s="287" t="s">
        <v>17272</v>
      </c>
      <c r="B17301" s="287" t="s">
        <v>32320</v>
      </c>
      <c r="C17301" s="287" t="s">
        <v>22946</v>
      </c>
      <c r="D17301" t="str">
        <f t="shared" si="270"/>
        <v>un</v>
      </c>
      <c r="E17301" s="288">
        <v>241.32</v>
      </c>
    </row>
    <row r="17302" spans="1:5" x14ac:dyDescent="0.2">
      <c r="A17302" s="287" t="s">
        <v>17273</v>
      </c>
      <c r="B17302" s="287" t="s">
        <v>32321</v>
      </c>
      <c r="C17302" s="287" t="s">
        <v>22946</v>
      </c>
      <c r="D17302" t="str">
        <f t="shared" si="270"/>
        <v>un</v>
      </c>
      <c r="E17302" s="288">
        <v>1617.71</v>
      </c>
    </row>
    <row r="17303" spans="1:5" x14ac:dyDescent="0.2">
      <c r="A17303" s="287" t="s">
        <v>17274</v>
      </c>
      <c r="B17303" s="287" t="s">
        <v>32321</v>
      </c>
      <c r="C17303" s="287" t="s">
        <v>22946</v>
      </c>
      <c r="D17303" t="str">
        <f t="shared" si="270"/>
        <v>un</v>
      </c>
      <c r="E17303" s="288">
        <v>1492.94</v>
      </c>
    </row>
    <row r="17304" spans="1:5" x14ac:dyDescent="0.2">
      <c r="A17304" s="287" t="s">
        <v>17275</v>
      </c>
      <c r="B17304" s="287" t="s">
        <v>32322</v>
      </c>
      <c r="C17304" s="287" t="s">
        <v>22946</v>
      </c>
      <c r="D17304" t="str">
        <f t="shared" si="270"/>
        <v>un</v>
      </c>
      <c r="E17304" s="288">
        <v>2094.94</v>
      </c>
    </row>
    <row r="17305" spans="1:5" x14ac:dyDescent="0.2">
      <c r="A17305" s="287" t="s">
        <v>17276</v>
      </c>
      <c r="B17305" s="287" t="s">
        <v>32322</v>
      </c>
      <c r="C17305" s="287" t="s">
        <v>22946</v>
      </c>
      <c r="D17305" t="str">
        <f t="shared" si="270"/>
        <v>un</v>
      </c>
      <c r="E17305" s="288">
        <v>1933.47</v>
      </c>
    </row>
    <row r="17306" spans="1:5" x14ac:dyDescent="0.2">
      <c r="A17306" s="287" t="s">
        <v>17277</v>
      </c>
      <c r="B17306" s="287" t="s">
        <v>32323</v>
      </c>
      <c r="C17306" s="287" t="s">
        <v>22946</v>
      </c>
      <c r="D17306" t="str">
        <f t="shared" si="270"/>
        <v>un</v>
      </c>
      <c r="E17306" s="288">
        <v>2315.3000000000002</v>
      </c>
    </row>
    <row r="17307" spans="1:5" x14ac:dyDescent="0.2">
      <c r="A17307" s="287" t="s">
        <v>17278</v>
      </c>
      <c r="B17307" s="287" t="s">
        <v>32323</v>
      </c>
      <c r="C17307" s="287" t="s">
        <v>22946</v>
      </c>
      <c r="D17307" t="str">
        <f t="shared" si="270"/>
        <v>un</v>
      </c>
      <c r="E17307" s="288">
        <v>2164.5100000000002</v>
      </c>
    </row>
    <row r="17308" spans="1:5" x14ac:dyDescent="0.2">
      <c r="A17308" s="287" t="s">
        <v>17279</v>
      </c>
      <c r="B17308" s="287" t="s">
        <v>32324</v>
      </c>
      <c r="C17308" s="287" t="s">
        <v>22946</v>
      </c>
      <c r="D17308" t="str">
        <f t="shared" si="270"/>
        <v>un</v>
      </c>
      <c r="E17308" s="288">
        <v>3240.67</v>
      </c>
    </row>
    <row r="17309" spans="1:5" x14ac:dyDescent="0.2">
      <c r="A17309" s="287" t="s">
        <v>17280</v>
      </c>
      <c r="B17309" s="287" t="s">
        <v>32324</v>
      </c>
      <c r="C17309" s="287" t="s">
        <v>22946</v>
      </c>
      <c r="D17309" t="str">
        <f t="shared" si="270"/>
        <v>un</v>
      </c>
      <c r="E17309" s="288">
        <v>3028.08</v>
      </c>
    </row>
    <row r="17310" spans="1:5" x14ac:dyDescent="0.2">
      <c r="A17310" s="287" t="s">
        <v>17281</v>
      </c>
      <c r="B17310" s="287" t="s">
        <v>32325</v>
      </c>
      <c r="C17310" s="287" t="s">
        <v>22946</v>
      </c>
      <c r="D17310" t="str">
        <f t="shared" si="270"/>
        <v>un</v>
      </c>
      <c r="E17310" s="288">
        <v>564.33000000000004</v>
      </c>
    </row>
    <row r="17311" spans="1:5" x14ac:dyDescent="0.2">
      <c r="A17311" s="287" t="s">
        <v>17282</v>
      </c>
      <c r="B17311" s="287" t="s">
        <v>32325</v>
      </c>
      <c r="C17311" s="287" t="s">
        <v>22946</v>
      </c>
      <c r="D17311" t="str">
        <f t="shared" si="270"/>
        <v>un</v>
      </c>
      <c r="E17311" s="288">
        <v>541.95000000000005</v>
      </c>
    </row>
    <row r="17312" spans="1:5" x14ac:dyDescent="0.2">
      <c r="A17312" s="287" t="s">
        <v>17283</v>
      </c>
      <c r="B17312" s="287" t="s">
        <v>32326</v>
      </c>
      <c r="C17312" s="287" t="s">
        <v>22946</v>
      </c>
      <c r="D17312" t="str">
        <f t="shared" si="270"/>
        <v>un</v>
      </c>
      <c r="E17312" s="288">
        <v>326.27999999999997</v>
      </c>
    </row>
    <row r="17313" spans="1:5" x14ac:dyDescent="0.2">
      <c r="A17313" s="287" t="s">
        <v>17284</v>
      </c>
      <c r="B17313" s="287" t="s">
        <v>32326</v>
      </c>
      <c r="C17313" s="287" t="s">
        <v>22946</v>
      </c>
      <c r="D17313" t="str">
        <f t="shared" si="270"/>
        <v>un</v>
      </c>
      <c r="E17313" s="288">
        <v>314.82</v>
      </c>
    </row>
    <row r="17314" spans="1:5" x14ac:dyDescent="0.2">
      <c r="A17314" s="287" t="s">
        <v>17285</v>
      </c>
      <c r="B17314" s="287" t="s">
        <v>32327</v>
      </c>
      <c r="C17314" s="287" t="s">
        <v>22946</v>
      </c>
      <c r="D17314" t="str">
        <f t="shared" si="270"/>
        <v>un</v>
      </c>
      <c r="E17314" s="288">
        <v>661.2</v>
      </c>
    </row>
    <row r="17315" spans="1:5" x14ac:dyDescent="0.2">
      <c r="A17315" s="287" t="s">
        <v>17286</v>
      </c>
      <c r="B17315" s="287" t="s">
        <v>32327</v>
      </c>
      <c r="C17315" s="287" t="s">
        <v>22946</v>
      </c>
      <c r="D17315" t="str">
        <f t="shared" si="270"/>
        <v>un</v>
      </c>
      <c r="E17315" s="288">
        <v>631.05999999999995</v>
      </c>
    </row>
    <row r="17316" spans="1:5" x14ac:dyDescent="0.2">
      <c r="A17316" s="287" t="s">
        <v>17287</v>
      </c>
      <c r="B17316" s="287" t="s">
        <v>32328</v>
      </c>
      <c r="C17316" s="287" t="s">
        <v>22946</v>
      </c>
      <c r="D17316" t="str">
        <f t="shared" si="270"/>
        <v>un</v>
      </c>
      <c r="E17316" s="288">
        <v>1585.16</v>
      </c>
    </row>
    <row r="17317" spans="1:5" x14ac:dyDescent="0.2">
      <c r="A17317" s="287" t="s">
        <v>17288</v>
      </c>
      <c r="B17317" s="287" t="s">
        <v>32328</v>
      </c>
      <c r="C17317" s="287" t="s">
        <v>22946</v>
      </c>
      <c r="D17317" t="str">
        <f t="shared" si="270"/>
        <v>un</v>
      </c>
      <c r="E17317" s="288">
        <v>1501.16</v>
      </c>
    </row>
    <row r="17318" spans="1:5" x14ac:dyDescent="0.2">
      <c r="A17318" s="287" t="s">
        <v>17289</v>
      </c>
      <c r="B17318" s="287" t="s">
        <v>32329</v>
      </c>
      <c r="C17318" s="287" t="s">
        <v>22946</v>
      </c>
      <c r="D17318" t="str">
        <f t="shared" si="270"/>
        <v>un</v>
      </c>
      <c r="E17318" s="288">
        <v>1996.36</v>
      </c>
    </row>
    <row r="17319" spans="1:5" x14ac:dyDescent="0.2">
      <c r="A17319" s="287" t="s">
        <v>17290</v>
      </c>
      <c r="B17319" s="287" t="s">
        <v>32329</v>
      </c>
      <c r="C17319" s="287" t="s">
        <v>22946</v>
      </c>
      <c r="D17319" t="str">
        <f t="shared" si="270"/>
        <v>un</v>
      </c>
      <c r="E17319" s="288">
        <v>1899.25</v>
      </c>
    </row>
    <row r="17320" spans="1:5" x14ac:dyDescent="0.2">
      <c r="A17320" s="287" t="s">
        <v>17291</v>
      </c>
      <c r="B17320" s="287" t="s">
        <v>32330</v>
      </c>
      <c r="C17320" s="287" t="s">
        <v>22946</v>
      </c>
      <c r="D17320" t="str">
        <f t="shared" si="270"/>
        <v>un</v>
      </c>
      <c r="E17320" s="288">
        <v>1156.29</v>
      </c>
    </row>
    <row r="17321" spans="1:5" x14ac:dyDescent="0.2">
      <c r="A17321" s="287" t="s">
        <v>17292</v>
      </c>
      <c r="B17321" s="287" t="s">
        <v>32330</v>
      </c>
      <c r="C17321" s="287" t="s">
        <v>22946</v>
      </c>
      <c r="D17321" t="str">
        <f t="shared" si="270"/>
        <v>un</v>
      </c>
      <c r="E17321" s="288">
        <v>1052.53</v>
      </c>
    </row>
    <row r="17322" spans="1:5" x14ac:dyDescent="0.2">
      <c r="A17322" s="287" t="s">
        <v>17293</v>
      </c>
      <c r="B17322" s="287" t="s">
        <v>32331</v>
      </c>
      <c r="C17322" s="287" t="s">
        <v>22946</v>
      </c>
      <c r="D17322" t="str">
        <f t="shared" si="270"/>
        <v>un</v>
      </c>
      <c r="E17322" s="288">
        <v>1344.12</v>
      </c>
    </row>
    <row r="17323" spans="1:5" x14ac:dyDescent="0.2">
      <c r="A17323" s="287" t="s">
        <v>17294</v>
      </c>
      <c r="B17323" s="287" t="s">
        <v>32331</v>
      </c>
      <c r="C17323" s="287" t="s">
        <v>22946</v>
      </c>
      <c r="D17323" t="str">
        <f t="shared" si="270"/>
        <v>un</v>
      </c>
      <c r="E17323" s="288">
        <v>1233.76</v>
      </c>
    </row>
    <row r="17324" spans="1:5" x14ac:dyDescent="0.2">
      <c r="A17324" s="287" t="s">
        <v>17295</v>
      </c>
      <c r="B17324" s="287" t="s">
        <v>32332</v>
      </c>
      <c r="C17324" s="287" t="s">
        <v>22946</v>
      </c>
      <c r="D17324" t="str">
        <f t="shared" si="270"/>
        <v>un</v>
      </c>
      <c r="E17324" s="288">
        <v>1655.12</v>
      </c>
    </row>
    <row r="17325" spans="1:5" x14ac:dyDescent="0.2">
      <c r="A17325" s="287" t="s">
        <v>17296</v>
      </c>
      <c r="B17325" s="287" t="s">
        <v>32332</v>
      </c>
      <c r="C17325" s="287" t="s">
        <v>22946</v>
      </c>
      <c r="D17325" t="str">
        <f t="shared" si="270"/>
        <v>un</v>
      </c>
      <c r="E17325" s="288">
        <v>1535.46</v>
      </c>
    </row>
    <row r="17326" spans="1:5" x14ac:dyDescent="0.2">
      <c r="A17326" s="287" t="s">
        <v>17297</v>
      </c>
      <c r="B17326" s="287" t="s">
        <v>32333</v>
      </c>
      <c r="C17326" s="287" t="s">
        <v>22946</v>
      </c>
      <c r="D17326" t="str">
        <f t="shared" si="270"/>
        <v>un</v>
      </c>
      <c r="E17326" s="288">
        <v>133.44</v>
      </c>
    </row>
    <row r="17327" spans="1:5" x14ac:dyDescent="0.2">
      <c r="A17327" s="287" t="s">
        <v>17298</v>
      </c>
      <c r="B17327" s="287" t="s">
        <v>32333</v>
      </c>
      <c r="C17327" s="287" t="s">
        <v>22946</v>
      </c>
      <c r="D17327" t="str">
        <f t="shared" si="270"/>
        <v>un</v>
      </c>
      <c r="E17327" s="288">
        <v>126.94</v>
      </c>
    </row>
    <row r="17328" spans="1:5" x14ac:dyDescent="0.2">
      <c r="A17328" s="287" t="s">
        <v>17299</v>
      </c>
      <c r="B17328" s="287" t="s">
        <v>32334</v>
      </c>
      <c r="C17328" s="287" t="s">
        <v>22946</v>
      </c>
      <c r="D17328" t="str">
        <f t="shared" si="270"/>
        <v>un</v>
      </c>
      <c r="E17328" s="288">
        <v>142.1</v>
      </c>
    </row>
    <row r="17329" spans="1:5" x14ac:dyDescent="0.2">
      <c r="A17329" s="287" t="s">
        <v>17300</v>
      </c>
      <c r="B17329" s="287" t="s">
        <v>32334</v>
      </c>
      <c r="C17329" s="287" t="s">
        <v>22946</v>
      </c>
      <c r="D17329" t="str">
        <f t="shared" si="270"/>
        <v>un</v>
      </c>
      <c r="E17329" s="288">
        <v>134.30000000000001</v>
      </c>
    </row>
    <row r="17330" spans="1:5" x14ac:dyDescent="0.2">
      <c r="A17330" s="287" t="s">
        <v>17301</v>
      </c>
      <c r="B17330" s="287" t="s">
        <v>32335</v>
      </c>
      <c r="C17330" s="287" t="s">
        <v>22946</v>
      </c>
      <c r="D17330" t="str">
        <f t="shared" si="270"/>
        <v>un</v>
      </c>
      <c r="E17330" s="288">
        <v>134.05000000000001</v>
      </c>
    </row>
    <row r="17331" spans="1:5" x14ac:dyDescent="0.2">
      <c r="A17331" s="287" t="s">
        <v>17302</v>
      </c>
      <c r="B17331" s="287" t="s">
        <v>32335</v>
      </c>
      <c r="C17331" s="287" t="s">
        <v>22946</v>
      </c>
      <c r="D17331" t="str">
        <f t="shared" si="270"/>
        <v>un</v>
      </c>
      <c r="E17331" s="288">
        <v>127.28</v>
      </c>
    </row>
    <row r="17332" spans="1:5" x14ac:dyDescent="0.2">
      <c r="A17332" s="287" t="s">
        <v>17303</v>
      </c>
      <c r="B17332" s="287" t="s">
        <v>32336</v>
      </c>
      <c r="C17332" s="287" t="s">
        <v>22946</v>
      </c>
      <c r="D17332" t="str">
        <f t="shared" si="270"/>
        <v>un</v>
      </c>
      <c r="E17332" s="288">
        <v>158.28</v>
      </c>
    </row>
    <row r="17333" spans="1:5" x14ac:dyDescent="0.2">
      <c r="A17333" s="287" t="s">
        <v>17304</v>
      </c>
      <c r="B17333" s="287" t="s">
        <v>32336</v>
      </c>
      <c r="C17333" s="287" t="s">
        <v>22946</v>
      </c>
      <c r="D17333" t="str">
        <f t="shared" si="270"/>
        <v>un</v>
      </c>
      <c r="E17333" s="288">
        <v>150.47999999999999</v>
      </c>
    </row>
    <row r="17334" spans="1:5" x14ac:dyDescent="0.2">
      <c r="A17334" s="287" t="s">
        <v>17305</v>
      </c>
      <c r="B17334" s="287" t="s">
        <v>32337</v>
      </c>
      <c r="C17334" s="287" t="s">
        <v>22946</v>
      </c>
      <c r="D17334" t="str">
        <f t="shared" si="270"/>
        <v>un</v>
      </c>
      <c r="E17334" s="288">
        <v>49.58</v>
      </c>
    </row>
    <row r="17335" spans="1:5" x14ac:dyDescent="0.2">
      <c r="A17335" s="287" t="s">
        <v>17306</v>
      </c>
      <c r="B17335" s="287" t="s">
        <v>32337</v>
      </c>
      <c r="C17335" s="287" t="s">
        <v>22946</v>
      </c>
      <c r="D17335" t="str">
        <f t="shared" si="270"/>
        <v>un</v>
      </c>
      <c r="E17335" s="288">
        <v>48.23</v>
      </c>
    </row>
    <row r="17336" spans="1:5" x14ac:dyDescent="0.2">
      <c r="A17336" s="287" t="s">
        <v>17307</v>
      </c>
      <c r="B17336" s="287" t="s">
        <v>32338</v>
      </c>
      <c r="C17336" s="287" t="s">
        <v>22946</v>
      </c>
      <c r="D17336" t="str">
        <f t="shared" si="270"/>
        <v>un</v>
      </c>
      <c r="E17336" s="288">
        <v>61.29</v>
      </c>
    </row>
    <row r="17337" spans="1:5" x14ac:dyDescent="0.2">
      <c r="A17337" s="287" t="s">
        <v>17308</v>
      </c>
      <c r="B17337" s="287" t="s">
        <v>32338</v>
      </c>
      <c r="C17337" s="287" t="s">
        <v>22946</v>
      </c>
      <c r="D17337" t="str">
        <f t="shared" si="270"/>
        <v>un</v>
      </c>
      <c r="E17337" s="288">
        <v>59.66</v>
      </c>
    </row>
    <row r="17338" spans="1:5" x14ac:dyDescent="0.2">
      <c r="A17338" s="287" t="s">
        <v>17309</v>
      </c>
      <c r="B17338" s="287" t="s">
        <v>32339</v>
      </c>
      <c r="C17338" s="287" t="s">
        <v>22946</v>
      </c>
      <c r="D17338" t="str">
        <f t="shared" si="270"/>
        <v>un</v>
      </c>
      <c r="E17338" s="288">
        <v>1447.57</v>
      </c>
    </row>
    <row r="17339" spans="1:5" x14ac:dyDescent="0.2">
      <c r="A17339" s="287" t="s">
        <v>17310</v>
      </c>
      <c r="B17339" s="287" t="s">
        <v>32339</v>
      </c>
      <c r="C17339" s="287" t="s">
        <v>22946</v>
      </c>
      <c r="D17339" t="str">
        <f t="shared" si="270"/>
        <v>un</v>
      </c>
      <c r="E17339" s="288">
        <v>1344.86</v>
      </c>
    </row>
    <row r="17340" spans="1:5" x14ac:dyDescent="0.2">
      <c r="A17340" s="287" t="s">
        <v>17311</v>
      </c>
      <c r="B17340" s="287" t="s">
        <v>32340</v>
      </c>
      <c r="C17340" s="287" t="s">
        <v>22946</v>
      </c>
      <c r="D17340" t="str">
        <f t="shared" si="270"/>
        <v>un</v>
      </c>
      <c r="E17340" s="288">
        <v>2012.92</v>
      </c>
    </row>
    <row r="17341" spans="1:5" x14ac:dyDescent="0.2">
      <c r="A17341" s="287" t="s">
        <v>17312</v>
      </c>
      <c r="B17341" s="287" t="s">
        <v>32340</v>
      </c>
      <c r="C17341" s="287" t="s">
        <v>22946</v>
      </c>
      <c r="D17341" t="str">
        <f t="shared" si="270"/>
        <v>un</v>
      </c>
      <c r="E17341" s="288">
        <v>1889.67</v>
      </c>
    </row>
    <row r="17342" spans="1:5" x14ac:dyDescent="0.2">
      <c r="A17342" s="287" t="s">
        <v>17313</v>
      </c>
      <c r="B17342" s="287" t="s">
        <v>32341</v>
      </c>
      <c r="C17342" s="287" t="s">
        <v>22946</v>
      </c>
      <c r="D17342" t="str">
        <f t="shared" si="270"/>
        <v>un</v>
      </c>
      <c r="E17342" s="288">
        <v>1749.95</v>
      </c>
    </row>
    <row r="17343" spans="1:5" x14ac:dyDescent="0.2">
      <c r="A17343" s="287" t="s">
        <v>17314</v>
      </c>
      <c r="B17343" s="287" t="s">
        <v>32341</v>
      </c>
      <c r="C17343" s="287" t="s">
        <v>22946</v>
      </c>
      <c r="D17343" t="str">
        <f t="shared" si="270"/>
        <v>un</v>
      </c>
      <c r="E17343" s="288">
        <v>1630.12</v>
      </c>
    </row>
    <row r="17344" spans="1:5" x14ac:dyDescent="0.2">
      <c r="A17344" s="287" t="s">
        <v>17315</v>
      </c>
      <c r="B17344" s="287" t="s">
        <v>32342</v>
      </c>
      <c r="C17344" s="287" t="s">
        <v>22946</v>
      </c>
      <c r="D17344" t="str">
        <f t="shared" si="270"/>
        <v>un</v>
      </c>
      <c r="E17344" s="288">
        <v>2081.34</v>
      </c>
    </row>
    <row r="17345" spans="1:5" x14ac:dyDescent="0.2">
      <c r="A17345" s="287" t="s">
        <v>17316</v>
      </c>
      <c r="B17345" s="287" t="s">
        <v>32342</v>
      </c>
      <c r="C17345" s="287" t="s">
        <v>22946</v>
      </c>
      <c r="D17345" t="str">
        <f t="shared" si="270"/>
        <v>un</v>
      </c>
      <c r="E17345" s="288">
        <v>1937.54</v>
      </c>
    </row>
    <row r="17346" spans="1:5" x14ac:dyDescent="0.2">
      <c r="A17346" s="287" t="s">
        <v>17317</v>
      </c>
      <c r="B17346" s="287" t="s">
        <v>32343</v>
      </c>
      <c r="C17346" s="287" t="s">
        <v>22946</v>
      </c>
      <c r="D17346" t="str">
        <f t="shared" ref="D17346:D17409" si="271">LOWER(C17346)</f>
        <v>un</v>
      </c>
      <c r="E17346" s="288">
        <v>2201.63</v>
      </c>
    </row>
    <row r="17347" spans="1:5" x14ac:dyDescent="0.2">
      <c r="A17347" s="287" t="s">
        <v>17318</v>
      </c>
      <c r="B17347" s="287" t="s">
        <v>32343</v>
      </c>
      <c r="C17347" s="287" t="s">
        <v>22946</v>
      </c>
      <c r="D17347" t="str">
        <f t="shared" si="271"/>
        <v>un</v>
      </c>
      <c r="E17347" s="288">
        <v>2064.6799999999998</v>
      </c>
    </row>
    <row r="17348" spans="1:5" x14ac:dyDescent="0.2">
      <c r="A17348" s="287" t="s">
        <v>17319</v>
      </c>
      <c r="B17348" s="287" t="s">
        <v>32344</v>
      </c>
      <c r="C17348" s="287" t="s">
        <v>22946</v>
      </c>
      <c r="D17348" t="str">
        <f t="shared" si="271"/>
        <v>un</v>
      </c>
      <c r="E17348" s="288">
        <v>2617.4699999999998</v>
      </c>
    </row>
    <row r="17349" spans="1:5" x14ac:dyDescent="0.2">
      <c r="A17349" s="287" t="s">
        <v>17320</v>
      </c>
      <c r="B17349" s="287" t="s">
        <v>32344</v>
      </c>
      <c r="C17349" s="287" t="s">
        <v>22946</v>
      </c>
      <c r="D17349" t="str">
        <f t="shared" si="271"/>
        <v>un</v>
      </c>
      <c r="E17349" s="288">
        <v>2453.13</v>
      </c>
    </row>
    <row r="17350" spans="1:5" x14ac:dyDescent="0.2">
      <c r="A17350" s="287" t="s">
        <v>17321</v>
      </c>
      <c r="B17350" s="287" t="s">
        <v>32345</v>
      </c>
      <c r="C17350" s="287" t="s">
        <v>22946</v>
      </c>
      <c r="D17350" t="str">
        <f t="shared" si="271"/>
        <v>un</v>
      </c>
      <c r="E17350" s="288">
        <v>2569.71</v>
      </c>
    </row>
    <row r="17351" spans="1:5" x14ac:dyDescent="0.2">
      <c r="A17351" s="287" t="s">
        <v>17322</v>
      </c>
      <c r="B17351" s="287" t="s">
        <v>32345</v>
      </c>
      <c r="C17351" s="287" t="s">
        <v>22946</v>
      </c>
      <c r="D17351" t="str">
        <f t="shared" si="271"/>
        <v>un</v>
      </c>
      <c r="E17351" s="288">
        <v>2415.64</v>
      </c>
    </row>
    <row r="17352" spans="1:5" x14ac:dyDescent="0.2">
      <c r="A17352" s="287" t="s">
        <v>17323</v>
      </c>
      <c r="B17352" s="287" t="s">
        <v>32346</v>
      </c>
      <c r="C17352" s="287" t="s">
        <v>22946</v>
      </c>
      <c r="D17352" t="str">
        <f t="shared" si="271"/>
        <v>un</v>
      </c>
      <c r="E17352" s="288">
        <v>3057.04</v>
      </c>
    </row>
    <row r="17353" spans="1:5" x14ac:dyDescent="0.2">
      <c r="A17353" s="287" t="s">
        <v>17324</v>
      </c>
      <c r="B17353" s="287" t="s">
        <v>32346</v>
      </c>
      <c r="C17353" s="287" t="s">
        <v>22946</v>
      </c>
      <c r="D17353" t="str">
        <f t="shared" si="271"/>
        <v>un</v>
      </c>
      <c r="E17353" s="288">
        <v>2872.16</v>
      </c>
    </row>
    <row r="17354" spans="1:5" x14ac:dyDescent="0.2">
      <c r="A17354" s="287" t="s">
        <v>17325</v>
      </c>
      <c r="B17354" s="287" t="s">
        <v>32347</v>
      </c>
      <c r="C17354" s="287" t="s">
        <v>22946</v>
      </c>
      <c r="D17354" t="str">
        <f t="shared" si="271"/>
        <v>un</v>
      </c>
      <c r="E17354" s="288">
        <v>3467.99</v>
      </c>
    </row>
    <row r="17355" spans="1:5" x14ac:dyDescent="0.2">
      <c r="A17355" s="287" t="s">
        <v>17326</v>
      </c>
      <c r="B17355" s="287" t="s">
        <v>32347</v>
      </c>
      <c r="C17355" s="287" t="s">
        <v>22946</v>
      </c>
      <c r="D17355" t="str">
        <f t="shared" si="271"/>
        <v>un</v>
      </c>
      <c r="E17355" s="288">
        <v>3296.8</v>
      </c>
    </row>
    <row r="17356" spans="1:5" x14ac:dyDescent="0.2">
      <c r="A17356" s="287" t="s">
        <v>17327</v>
      </c>
      <c r="B17356" s="287" t="s">
        <v>32348</v>
      </c>
      <c r="C17356" s="287" t="s">
        <v>22946</v>
      </c>
      <c r="D17356" t="str">
        <f t="shared" si="271"/>
        <v>un</v>
      </c>
      <c r="E17356" s="288">
        <v>4132.8599999999997</v>
      </c>
    </row>
    <row r="17357" spans="1:5" x14ac:dyDescent="0.2">
      <c r="A17357" s="287" t="s">
        <v>17328</v>
      </c>
      <c r="B17357" s="287" t="s">
        <v>32348</v>
      </c>
      <c r="C17357" s="287" t="s">
        <v>22946</v>
      </c>
      <c r="D17357" t="str">
        <f t="shared" si="271"/>
        <v>un</v>
      </c>
      <c r="E17357" s="288">
        <v>3927.44</v>
      </c>
    </row>
    <row r="17358" spans="1:5" x14ac:dyDescent="0.2">
      <c r="A17358" s="287" t="s">
        <v>17329</v>
      </c>
      <c r="B17358" s="287" t="s">
        <v>32349</v>
      </c>
      <c r="C17358" s="287" t="s">
        <v>22946</v>
      </c>
      <c r="D17358" t="str">
        <f t="shared" si="271"/>
        <v>un</v>
      </c>
      <c r="E17358" s="288">
        <v>3916.42</v>
      </c>
    </row>
    <row r="17359" spans="1:5" x14ac:dyDescent="0.2">
      <c r="A17359" s="287" t="s">
        <v>17330</v>
      </c>
      <c r="B17359" s="287" t="s">
        <v>32349</v>
      </c>
      <c r="C17359" s="287" t="s">
        <v>22946</v>
      </c>
      <c r="D17359" t="str">
        <f t="shared" si="271"/>
        <v>un</v>
      </c>
      <c r="E17359" s="288">
        <v>3728.11</v>
      </c>
    </row>
    <row r="17360" spans="1:5" x14ac:dyDescent="0.2">
      <c r="A17360" s="287" t="s">
        <v>17331</v>
      </c>
      <c r="B17360" s="287" t="s">
        <v>32350</v>
      </c>
      <c r="C17360" s="287" t="s">
        <v>22946</v>
      </c>
      <c r="D17360" t="str">
        <f t="shared" si="271"/>
        <v>un</v>
      </c>
      <c r="E17360" s="288">
        <v>4666.97</v>
      </c>
    </row>
    <row r="17361" spans="1:5" x14ac:dyDescent="0.2">
      <c r="A17361" s="287" t="s">
        <v>17332</v>
      </c>
      <c r="B17361" s="287" t="s">
        <v>32350</v>
      </c>
      <c r="C17361" s="287" t="s">
        <v>22946</v>
      </c>
      <c r="D17361" t="str">
        <f t="shared" si="271"/>
        <v>un</v>
      </c>
      <c r="E17361" s="288">
        <v>4441.01</v>
      </c>
    </row>
    <row r="17362" spans="1:5" x14ac:dyDescent="0.2">
      <c r="A17362" s="287" t="s">
        <v>17333</v>
      </c>
      <c r="B17362" s="287" t="s">
        <v>32351</v>
      </c>
      <c r="C17362" s="287" t="s">
        <v>22946</v>
      </c>
      <c r="D17362" t="str">
        <f t="shared" si="271"/>
        <v>un</v>
      </c>
      <c r="E17362" s="288">
        <v>4340.95</v>
      </c>
    </row>
    <row r="17363" spans="1:5" x14ac:dyDescent="0.2">
      <c r="A17363" s="287" t="s">
        <v>17334</v>
      </c>
      <c r="B17363" s="287" t="s">
        <v>32351</v>
      </c>
      <c r="C17363" s="287" t="s">
        <v>22946</v>
      </c>
      <c r="D17363" t="str">
        <f t="shared" si="271"/>
        <v>un</v>
      </c>
      <c r="E17363" s="288">
        <v>4135.5200000000004</v>
      </c>
    </row>
    <row r="17364" spans="1:5" x14ac:dyDescent="0.2">
      <c r="A17364" s="287" t="s">
        <v>17335</v>
      </c>
      <c r="B17364" s="287" t="s">
        <v>32352</v>
      </c>
      <c r="C17364" s="287" t="s">
        <v>22946</v>
      </c>
      <c r="D17364" t="str">
        <f t="shared" si="271"/>
        <v>un</v>
      </c>
      <c r="E17364" s="288">
        <v>5174.29</v>
      </c>
    </row>
    <row r="17365" spans="1:5" x14ac:dyDescent="0.2">
      <c r="A17365" s="287" t="s">
        <v>17336</v>
      </c>
      <c r="B17365" s="287" t="s">
        <v>32352</v>
      </c>
      <c r="C17365" s="287" t="s">
        <v>22946</v>
      </c>
      <c r="D17365" t="str">
        <f t="shared" si="271"/>
        <v>un</v>
      </c>
      <c r="E17365" s="288">
        <v>4927.78</v>
      </c>
    </row>
    <row r="17366" spans="1:5" x14ac:dyDescent="0.2">
      <c r="A17366" s="287" t="s">
        <v>17337</v>
      </c>
      <c r="B17366" s="287" t="s">
        <v>32353</v>
      </c>
      <c r="C17366" s="287" t="s">
        <v>22946</v>
      </c>
      <c r="D17366" t="str">
        <f t="shared" si="271"/>
        <v>un</v>
      </c>
      <c r="E17366" s="288">
        <v>5141.8900000000003</v>
      </c>
    </row>
    <row r="17367" spans="1:5" x14ac:dyDescent="0.2">
      <c r="A17367" s="287" t="s">
        <v>17338</v>
      </c>
      <c r="B17367" s="287" t="s">
        <v>32353</v>
      </c>
      <c r="C17367" s="287" t="s">
        <v>22946</v>
      </c>
      <c r="D17367" t="str">
        <f t="shared" si="271"/>
        <v>un</v>
      </c>
      <c r="E17367" s="288">
        <v>4915.07</v>
      </c>
    </row>
    <row r="17368" spans="1:5" x14ac:dyDescent="0.2">
      <c r="A17368" s="287" t="s">
        <v>17339</v>
      </c>
      <c r="B17368" s="287" t="s">
        <v>32354</v>
      </c>
      <c r="C17368" s="287" t="s">
        <v>22946</v>
      </c>
      <c r="D17368" t="str">
        <f t="shared" si="271"/>
        <v>un</v>
      </c>
      <c r="E17368" s="288">
        <v>6131.43</v>
      </c>
    </row>
    <row r="17369" spans="1:5" x14ac:dyDescent="0.2">
      <c r="A17369" s="287" t="s">
        <v>17340</v>
      </c>
      <c r="B17369" s="287" t="s">
        <v>32354</v>
      </c>
      <c r="C17369" s="287" t="s">
        <v>22946</v>
      </c>
      <c r="D17369" t="str">
        <f t="shared" si="271"/>
        <v>un</v>
      </c>
      <c r="E17369" s="288">
        <v>5859.24</v>
      </c>
    </row>
    <row r="17370" spans="1:5" x14ac:dyDescent="0.2">
      <c r="A17370" s="287" t="s">
        <v>17341</v>
      </c>
      <c r="B17370" s="287" t="s">
        <v>32355</v>
      </c>
      <c r="C17370" s="287" t="s">
        <v>22946</v>
      </c>
      <c r="D17370" t="str">
        <f t="shared" si="271"/>
        <v>un</v>
      </c>
      <c r="E17370" s="288">
        <v>5661.01</v>
      </c>
    </row>
    <row r="17371" spans="1:5" x14ac:dyDescent="0.2">
      <c r="A17371" s="287" t="s">
        <v>17342</v>
      </c>
      <c r="B17371" s="287" t="s">
        <v>32355</v>
      </c>
      <c r="C17371" s="287" t="s">
        <v>22946</v>
      </c>
      <c r="D17371" t="str">
        <f t="shared" si="271"/>
        <v>un</v>
      </c>
      <c r="E17371" s="288">
        <v>5408.51</v>
      </c>
    </row>
    <row r="17372" spans="1:5" x14ac:dyDescent="0.2">
      <c r="A17372" s="287" t="s">
        <v>17343</v>
      </c>
      <c r="B17372" s="287" t="s">
        <v>32356</v>
      </c>
      <c r="C17372" s="287" t="s">
        <v>22946</v>
      </c>
      <c r="D17372" t="str">
        <f t="shared" si="271"/>
        <v>un</v>
      </c>
      <c r="E17372" s="288">
        <v>6752.25</v>
      </c>
    </row>
    <row r="17373" spans="1:5" x14ac:dyDescent="0.2">
      <c r="A17373" s="287" t="s">
        <v>17344</v>
      </c>
      <c r="B17373" s="287" t="s">
        <v>32356</v>
      </c>
      <c r="C17373" s="287" t="s">
        <v>22946</v>
      </c>
      <c r="D17373" t="str">
        <f t="shared" si="271"/>
        <v>un</v>
      </c>
      <c r="E17373" s="288">
        <v>6449.25</v>
      </c>
    </row>
    <row r="17374" spans="1:5" x14ac:dyDescent="0.2">
      <c r="A17374" s="287" t="s">
        <v>17345</v>
      </c>
      <c r="B17374" s="287" t="s">
        <v>32357</v>
      </c>
      <c r="C17374" s="287" t="s">
        <v>22946</v>
      </c>
      <c r="D17374" t="str">
        <f t="shared" si="271"/>
        <v>un</v>
      </c>
      <c r="E17374" s="288">
        <v>6515.17</v>
      </c>
    </row>
    <row r="17375" spans="1:5" x14ac:dyDescent="0.2">
      <c r="A17375" s="287" t="s">
        <v>17346</v>
      </c>
      <c r="B17375" s="287" t="s">
        <v>32357</v>
      </c>
      <c r="C17375" s="287" t="s">
        <v>22946</v>
      </c>
      <c r="D17375" t="str">
        <f t="shared" si="271"/>
        <v>un</v>
      </c>
      <c r="E17375" s="288">
        <v>6215.6</v>
      </c>
    </row>
    <row r="17376" spans="1:5" x14ac:dyDescent="0.2">
      <c r="A17376" s="287" t="s">
        <v>17347</v>
      </c>
      <c r="B17376" s="287" t="s">
        <v>32358</v>
      </c>
      <c r="C17376" s="287" t="s">
        <v>22946</v>
      </c>
      <c r="D17376" t="str">
        <f t="shared" si="271"/>
        <v>un</v>
      </c>
      <c r="E17376" s="288">
        <v>7773.24</v>
      </c>
    </row>
    <row r="17377" spans="1:5" x14ac:dyDescent="0.2">
      <c r="A17377" s="287" t="s">
        <v>17348</v>
      </c>
      <c r="B17377" s="287" t="s">
        <v>32358</v>
      </c>
      <c r="C17377" s="287" t="s">
        <v>22946</v>
      </c>
      <c r="D17377" t="str">
        <f t="shared" si="271"/>
        <v>un</v>
      </c>
      <c r="E17377" s="288">
        <v>7413.75</v>
      </c>
    </row>
    <row r="17378" spans="1:5" x14ac:dyDescent="0.2">
      <c r="A17378" s="287" t="s">
        <v>17349</v>
      </c>
      <c r="B17378" s="287" t="s">
        <v>32359</v>
      </c>
      <c r="C17378" s="287" t="s">
        <v>22946</v>
      </c>
      <c r="D17378" t="str">
        <f t="shared" si="271"/>
        <v>un</v>
      </c>
      <c r="E17378" s="288">
        <v>56.75</v>
      </c>
    </row>
    <row r="17379" spans="1:5" x14ac:dyDescent="0.2">
      <c r="A17379" s="287" t="s">
        <v>17350</v>
      </c>
      <c r="B17379" s="287" t="s">
        <v>32359</v>
      </c>
      <c r="C17379" s="287" t="s">
        <v>22946</v>
      </c>
      <c r="D17379" t="str">
        <f t="shared" si="271"/>
        <v>un</v>
      </c>
      <c r="E17379" s="288">
        <v>54.59</v>
      </c>
    </row>
    <row r="17380" spans="1:5" x14ac:dyDescent="0.2">
      <c r="A17380" s="287" t="s">
        <v>17351</v>
      </c>
      <c r="B17380" s="287" t="s">
        <v>32360</v>
      </c>
      <c r="C17380" s="287" t="s">
        <v>22946</v>
      </c>
      <c r="D17380" t="str">
        <f t="shared" si="271"/>
        <v>un</v>
      </c>
      <c r="E17380" s="288">
        <v>48.85</v>
      </c>
    </row>
    <row r="17381" spans="1:5" x14ac:dyDescent="0.2">
      <c r="A17381" s="287" t="s">
        <v>17352</v>
      </c>
      <c r="B17381" s="287" t="s">
        <v>32360</v>
      </c>
      <c r="C17381" s="287" t="s">
        <v>22946</v>
      </c>
      <c r="D17381" t="str">
        <f t="shared" si="271"/>
        <v>un</v>
      </c>
      <c r="E17381" s="288">
        <v>47.22</v>
      </c>
    </row>
    <row r="17382" spans="1:5" x14ac:dyDescent="0.2">
      <c r="A17382" s="287" t="s">
        <v>17353</v>
      </c>
      <c r="B17382" s="287" t="s">
        <v>32361</v>
      </c>
      <c r="C17382" s="287" t="s">
        <v>22946</v>
      </c>
      <c r="D17382" t="str">
        <f t="shared" si="271"/>
        <v>un</v>
      </c>
      <c r="E17382" s="288">
        <v>36.42</v>
      </c>
    </row>
    <row r="17383" spans="1:5" x14ac:dyDescent="0.2">
      <c r="A17383" s="287" t="s">
        <v>17354</v>
      </c>
      <c r="B17383" s="287" t="s">
        <v>32361</v>
      </c>
      <c r="C17383" s="287" t="s">
        <v>22946</v>
      </c>
      <c r="D17383" t="str">
        <f t="shared" si="271"/>
        <v>un</v>
      </c>
      <c r="E17383" s="288">
        <v>35.340000000000003</v>
      </c>
    </row>
    <row r="17384" spans="1:5" x14ac:dyDescent="0.2">
      <c r="A17384" s="287" t="s">
        <v>17355</v>
      </c>
      <c r="B17384" s="287" t="s">
        <v>32362</v>
      </c>
      <c r="C17384" s="287" t="s">
        <v>22946</v>
      </c>
      <c r="D17384" t="str">
        <f t="shared" si="271"/>
        <v>un</v>
      </c>
      <c r="E17384" s="288">
        <v>43.69</v>
      </c>
    </row>
    <row r="17385" spans="1:5" x14ac:dyDescent="0.2">
      <c r="A17385" s="287" t="s">
        <v>17356</v>
      </c>
      <c r="B17385" s="287" t="s">
        <v>32362</v>
      </c>
      <c r="C17385" s="287" t="s">
        <v>22946</v>
      </c>
      <c r="D17385" t="str">
        <f t="shared" si="271"/>
        <v>un</v>
      </c>
      <c r="E17385" s="288">
        <v>42.39</v>
      </c>
    </row>
    <row r="17386" spans="1:5" x14ac:dyDescent="0.2">
      <c r="A17386" s="287" t="s">
        <v>17357</v>
      </c>
      <c r="B17386" s="287" t="s">
        <v>32363</v>
      </c>
      <c r="C17386" s="287" t="s">
        <v>22946</v>
      </c>
      <c r="D17386" t="str">
        <f t="shared" si="271"/>
        <v>un</v>
      </c>
      <c r="E17386" s="288">
        <v>61.39</v>
      </c>
    </row>
    <row r="17387" spans="1:5" x14ac:dyDescent="0.2">
      <c r="A17387" s="287" t="s">
        <v>17358</v>
      </c>
      <c r="B17387" s="287" t="s">
        <v>32363</v>
      </c>
      <c r="C17387" s="287" t="s">
        <v>22946</v>
      </c>
      <c r="D17387" t="str">
        <f t="shared" si="271"/>
        <v>un</v>
      </c>
      <c r="E17387" s="288">
        <v>60.03</v>
      </c>
    </row>
    <row r="17388" spans="1:5" x14ac:dyDescent="0.2">
      <c r="A17388" s="287" t="s">
        <v>17359</v>
      </c>
      <c r="B17388" s="287" t="s">
        <v>32364</v>
      </c>
      <c r="C17388" s="287" t="s">
        <v>22946</v>
      </c>
      <c r="D17388" t="str">
        <f t="shared" si="271"/>
        <v>un</v>
      </c>
      <c r="E17388" s="288">
        <v>73.650000000000006</v>
      </c>
    </row>
    <row r="17389" spans="1:5" x14ac:dyDescent="0.2">
      <c r="A17389" s="287" t="s">
        <v>17360</v>
      </c>
      <c r="B17389" s="287" t="s">
        <v>32364</v>
      </c>
      <c r="C17389" s="287" t="s">
        <v>22946</v>
      </c>
      <c r="D17389" t="str">
        <f t="shared" si="271"/>
        <v>un</v>
      </c>
      <c r="E17389" s="288">
        <v>72.02</v>
      </c>
    </row>
    <row r="17390" spans="1:5" x14ac:dyDescent="0.2">
      <c r="A17390" s="287" t="s">
        <v>17361</v>
      </c>
      <c r="B17390" s="287" t="s">
        <v>32365</v>
      </c>
      <c r="C17390" s="287" t="s">
        <v>22946</v>
      </c>
      <c r="D17390" t="str">
        <f t="shared" si="271"/>
        <v>un</v>
      </c>
      <c r="E17390" s="288">
        <v>79.260000000000005</v>
      </c>
    </row>
    <row r="17391" spans="1:5" x14ac:dyDescent="0.2">
      <c r="A17391" s="287" t="s">
        <v>17362</v>
      </c>
      <c r="B17391" s="287" t="s">
        <v>32365</v>
      </c>
      <c r="C17391" s="287" t="s">
        <v>22946</v>
      </c>
      <c r="D17391" t="str">
        <f t="shared" si="271"/>
        <v>un</v>
      </c>
      <c r="E17391" s="288">
        <v>77.63</v>
      </c>
    </row>
    <row r="17392" spans="1:5" x14ac:dyDescent="0.2">
      <c r="A17392" s="287" t="s">
        <v>17363</v>
      </c>
      <c r="B17392" s="287" t="s">
        <v>32366</v>
      </c>
      <c r="C17392" s="287" t="s">
        <v>22946</v>
      </c>
      <c r="D17392" t="str">
        <f t="shared" si="271"/>
        <v>un</v>
      </c>
      <c r="E17392" s="288">
        <v>95.09</v>
      </c>
    </row>
    <row r="17393" spans="1:5" x14ac:dyDescent="0.2">
      <c r="A17393" s="287" t="s">
        <v>17364</v>
      </c>
      <c r="B17393" s="287" t="s">
        <v>32366</v>
      </c>
      <c r="C17393" s="287" t="s">
        <v>22946</v>
      </c>
      <c r="D17393" t="str">
        <f t="shared" si="271"/>
        <v>un</v>
      </c>
      <c r="E17393" s="288">
        <v>93.14</v>
      </c>
    </row>
    <row r="17394" spans="1:5" x14ac:dyDescent="0.2">
      <c r="A17394" s="287" t="s">
        <v>17365</v>
      </c>
      <c r="B17394" s="287" t="s">
        <v>32367</v>
      </c>
      <c r="C17394" s="287" t="s">
        <v>22946</v>
      </c>
      <c r="D17394" t="str">
        <f t="shared" si="271"/>
        <v>un</v>
      </c>
      <c r="E17394" s="288">
        <v>113.19</v>
      </c>
    </row>
    <row r="17395" spans="1:5" x14ac:dyDescent="0.2">
      <c r="A17395" s="287" t="s">
        <v>17366</v>
      </c>
      <c r="B17395" s="287" t="s">
        <v>32367</v>
      </c>
      <c r="C17395" s="287" t="s">
        <v>22946</v>
      </c>
      <c r="D17395" t="str">
        <f t="shared" si="271"/>
        <v>un</v>
      </c>
      <c r="E17395" s="288">
        <v>111.29</v>
      </c>
    </row>
    <row r="17396" spans="1:5" x14ac:dyDescent="0.2">
      <c r="A17396" s="287" t="s">
        <v>17367</v>
      </c>
      <c r="B17396" s="287" t="s">
        <v>32368</v>
      </c>
      <c r="C17396" s="287" t="s">
        <v>22946</v>
      </c>
      <c r="D17396" t="str">
        <f t="shared" si="271"/>
        <v>un</v>
      </c>
      <c r="E17396" s="288">
        <v>135.81</v>
      </c>
    </row>
    <row r="17397" spans="1:5" x14ac:dyDescent="0.2">
      <c r="A17397" s="287" t="s">
        <v>17368</v>
      </c>
      <c r="B17397" s="287" t="s">
        <v>32368</v>
      </c>
      <c r="C17397" s="287" t="s">
        <v>22946</v>
      </c>
      <c r="D17397" t="str">
        <f t="shared" si="271"/>
        <v>un</v>
      </c>
      <c r="E17397" s="288">
        <v>133.53</v>
      </c>
    </row>
    <row r="17398" spans="1:5" x14ac:dyDescent="0.2">
      <c r="A17398" s="287" t="s">
        <v>17369</v>
      </c>
      <c r="B17398" s="287" t="s">
        <v>32369</v>
      </c>
      <c r="C17398" s="287" t="s">
        <v>22946</v>
      </c>
      <c r="D17398" t="str">
        <f t="shared" si="271"/>
        <v>un</v>
      </c>
      <c r="E17398" s="288">
        <v>159.08000000000001</v>
      </c>
    </row>
    <row r="17399" spans="1:5" x14ac:dyDescent="0.2">
      <c r="A17399" s="287" t="s">
        <v>17370</v>
      </c>
      <c r="B17399" s="287" t="s">
        <v>32369</v>
      </c>
      <c r="C17399" s="287" t="s">
        <v>22946</v>
      </c>
      <c r="D17399" t="str">
        <f t="shared" si="271"/>
        <v>un</v>
      </c>
      <c r="E17399" s="288">
        <v>156.91999999999999</v>
      </c>
    </row>
    <row r="17400" spans="1:5" x14ac:dyDescent="0.2">
      <c r="A17400" s="287" t="s">
        <v>17371</v>
      </c>
      <c r="B17400" s="287" t="s">
        <v>32370</v>
      </c>
      <c r="C17400" s="287" t="s">
        <v>22946</v>
      </c>
      <c r="D17400" t="str">
        <f t="shared" si="271"/>
        <v>un</v>
      </c>
      <c r="E17400" s="288">
        <v>190.88</v>
      </c>
    </row>
    <row r="17401" spans="1:5" x14ac:dyDescent="0.2">
      <c r="A17401" s="287" t="s">
        <v>17372</v>
      </c>
      <c r="B17401" s="287" t="s">
        <v>32370</v>
      </c>
      <c r="C17401" s="287" t="s">
        <v>22946</v>
      </c>
      <c r="D17401" t="str">
        <f t="shared" si="271"/>
        <v>un</v>
      </c>
      <c r="E17401" s="288">
        <v>188.28</v>
      </c>
    </row>
    <row r="17402" spans="1:5" x14ac:dyDescent="0.2">
      <c r="A17402" s="287" t="s">
        <v>17373</v>
      </c>
      <c r="B17402" s="287" t="s">
        <v>32371</v>
      </c>
      <c r="C17402" s="287" t="s">
        <v>22946</v>
      </c>
      <c r="D17402" t="str">
        <f t="shared" si="271"/>
        <v>un</v>
      </c>
      <c r="E17402" s="288">
        <v>23.55</v>
      </c>
    </row>
    <row r="17403" spans="1:5" x14ac:dyDescent="0.2">
      <c r="A17403" s="287" t="s">
        <v>17374</v>
      </c>
      <c r="B17403" s="287" t="s">
        <v>32371</v>
      </c>
      <c r="C17403" s="287" t="s">
        <v>22946</v>
      </c>
      <c r="D17403" t="str">
        <f t="shared" si="271"/>
        <v>un</v>
      </c>
      <c r="E17403" s="288">
        <v>22.57</v>
      </c>
    </row>
    <row r="17404" spans="1:5" x14ac:dyDescent="0.2">
      <c r="A17404" s="287" t="s">
        <v>17375</v>
      </c>
      <c r="B17404" s="287" t="s">
        <v>32372</v>
      </c>
      <c r="C17404" s="287" t="s">
        <v>22946</v>
      </c>
      <c r="D17404" t="str">
        <f t="shared" si="271"/>
        <v>un</v>
      </c>
      <c r="E17404" s="288">
        <v>27.98</v>
      </c>
    </row>
    <row r="17405" spans="1:5" x14ac:dyDescent="0.2">
      <c r="A17405" s="287" t="s">
        <v>17376</v>
      </c>
      <c r="B17405" s="287" t="s">
        <v>32372</v>
      </c>
      <c r="C17405" s="287" t="s">
        <v>22946</v>
      </c>
      <c r="D17405" t="str">
        <f t="shared" si="271"/>
        <v>un</v>
      </c>
      <c r="E17405" s="288">
        <v>26.84</v>
      </c>
    </row>
    <row r="17406" spans="1:5" x14ac:dyDescent="0.2">
      <c r="A17406" s="287" t="s">
        <v>17377</v>
      </c>
      <c r="B17406" s="287" t="s">
        <v>32373</v>
      </c>
      <c r="C17406" s="287" t="s">
        <v>22946</v>
      </c>
      <c r="D17406" t="str">
        <f t="shared" si="271"/>
        <v>un</v>
      </c>
      <c r="E17406" s="288">
        <v>29.66</v>
      </c>
    </row>
    <row r="17407" spans="1:5" x14ac:dyDescent="0.2">
      <c r="A17407" s="287" t="s">
        <v>17378</v>
      </c>
      <c r="B17407" s="287" t="s">
        <v>32373</v>
      </c>
      <c r="C17407" s="287" t="s">
        <v>22946</v>
      </c>
      <c r="D17407" t="str">
        <f t="shared" si="271"/>
        <v>un</v>
      </c>
      <c r="E17407" s="288">
        <v>28.58</v>
      </c>
    </row>
    <row r="17408" spans="1:5" x14ac:dyDescent="0.2">
      <c r="A17408" s="287" t="s">
        <v>17379</v>
      </c>
      <c r="B17408" s="287" t="s">
        <v>32374</v>
      </c>
      <c r="C17408" s="287" t="s">
        <v>22946</v>
      </c>
      <c r="D17408" t="str">
        <f t="shared" si="271"/>
        <v>un</v>
      </c>
      <c r="E17408" s="288">
        <v>35.56</v>
      </c>
    </row>
    <row r="17409" spans="1:5" x14ac:dyDescent="0.2">
      <c r="A17409" s="287" t="s">
        <v>17380</v>
      </c>
      <c r="B17409" s="287" t="s">
        <v>32374</v>
      </c>
      <c r="C17409" s="287" t="s">
        <v>22946</v>
      </c>
      <c r="D17409" t="str">
        <f t="shared" si="271"/>
        <v>un</v>
      </c>
      <c r="E17409" s="288">
        <v>34.26</v>
      </c>
    </row>
    <row r="17410" spans="1:5" x14ac:dyDescent="0.2">
      <c r="A17410" s="287" t="s">
        <v>17381</v>
      </c>
      <c r="B17410" s="287" t="s">
        <v>32375</v>
      </c>
      <c r="C17410" s="287" t="s">
        <v>22946</v>
      </c>
      <c r="D17410" t="str">
        <f t="shared" ref="D17410:D17473" si="272">LOWER(C17410)</f>
        <v>un</v>
      </c>
      <c r="E17410" s="288">
        <v>9.19</v>
      </c>
    </row>
    <row r="17411" spans="1:5" x14ac:dyDescent="0.2">
      <c r="A17411" s="287" t="s">
        <v>17382</v>
      </c>
      <c r="B17411" s="287" t="s">
        <v>32375</v>
      </c>
      <c r="C17411" s="287" t="s">
        <v>22946</v>
      </c>
      <c r="D17411" t="str">
        <f t="shared" si="272"/>
        <v>un</v>
      </c>
      <c r="E17411" s="288">
        <v>8.65</v>
      </c>
    </row>
    <row r="17412" spans="1:5" x14ac:dyDescent="0.2">
      <c r="A17412" s="287" t="s">
        <v>17383</v>
      </c>
      <c r="B17412" s="287" t="s">
        <v>32376</v>
      </c>
      <c r="C17412" s="287" t="s">
        <v>22946</v>
      </c>
      <c r="D17412" t="str">
        <f t="shared" si="272"/>
        <v>un</v>
      </c>
      <c r="E17412" s="288">
        <v>10.99</v>
      </c>
    </row>
    <row r="17413" spans="1:5" x14ac:dyDescent="0.2">
      <c r="A17413" s="287" t="s">
        <v>17384</v>
      </c>
      <c r="B17413" s="287" t="s">
        <v>32376</v>
      </c>
      <c r="C17413" s="287" t="s">
        <v>22946</v>
      </c>
      <c r="D17413" t="str">
        <f t="shared" si="272"/>
        <v>un</v>
      </c>
      <c r="E17413" s="288">
        <v>10.34</v>
      </c>
    </row>
    <row r="17414" spans="1:5" x14ac:dyDescent="0.2">
      <c r="A17414" s="287" t="s">
        <v>17385</v>
      </c>
      <c r="B17414" s="287" t="s">
        <v>32377</v>
      </c>
      <c r="C17414" s="287" t="s">
        <v>22946</v>
      </c>
      <c r="D17414" t="str">
        <f t="shared" si="272"/>
        <v>un</v>
      </c>
      <c r="E17414" s="288">
        <v>90.8</v>
      </c>
    </row>
    <row r="17415" spans="1:5" x14ac:dyDescent="0.2">
      <c r="A17415" s="287" t="s">
        <v>17386</v>
      </c>
      <c r="B17415" s="287" t="s">
        <v>32377</v>
      </c>
      <c r="C17415" s="287" t="s">
        <v>22946</v>
      </c>
      <c r="D17415" t="str">
        <f t="shared" si="272"/>
        <v>un</v>
      </c>
      <c r="E17415" s="288">
        <v>84.87</v>
      </c>
    </row>
    <row r="17416" spans="1:5" x14ac:dyDescent="0.2">
      <c r="A17416" s="287" t="s">
        <v>17387</v>
      </c>
      <c r="B17416" s="287" t="s">
        <v>32378</v>
      </c>
      <c r="C17416" s="287" t="s">
        <v>22946</v>
      </c>
      <c r="D17416" t="str">
        <f t="shared" si="272"/>
        <v>un</v>
      </c>
      <c r="E17416" s="288">
        <v>149.83000000000001</v>
      </c>
    </row>
    <row r="17417" spans="1:5" x14ac:dyDescent="0.2">
      <c r="A17417" s="287" t="s">
        <v>17388</v>
      </c>
      <c r="B17417" s="287" t="s">
        <v>32378</v>
      </c>
      <c r="C17417" s="287" t="s">
        <v>22946</v>
      </c>
      <c r="D17417" t="str">
        <f t="shared" si="272"/>
        <v>un</v>
      </c>
      <c r="E17417" s="288">
        <v>137.63</v>
      </c>
    </row>
    <row r="17418" spans="1:5" x14ac:dyDescent="0.2">
      <c r="A17418" s="287" t="s">
        <v>17389</v>
      </c>
      <c r="B17418" s="287" t="s">
        <v>32379</v>
      </c>
      <c r="C17418" s="287" t="s">
        <v>22946</v>
      </c>
      <c r="D17418" t="str">
        <f t="shared" si="272"/>
        <v>un</v>
      </c>
      <c r="E17418" s="288">
        <v>68.400000000000006</v>
      </c>
    </row>
    <row r="17419" spans="1:5" x14ac:dyDescent="0.2">
      <c r="A17419" s="287" t="s">
        <v>17390</v>
      </c>
      <c r="B17419" s="287" t="s">
        <v>32379</v>
      </c>
      <c r="C17419" s="287" t="s">
        <v>22946</v>
      </c>
      <c r="D17419" t="str">
        <f t="shared" si="272"/>
        <v>un</v>
      </c>
      <c r="E17419" s="288">
        <v>62.47</v>
      </c>
    </row>
    <row r="17420" spans="1:5" x14ac:dyDescent="0.2">
      <c r="A17420" s="287" t="s">
        <v>17391</v>
      </c>
      <c r="B17420" s="287" t="s">
        <v>32380</v>
      </c>
      <c r="C17420" s="287" t="s">
        <v>22946</v>
      </c>
      <c r="D17420" t="str">
        <f t="shared" si="272"/>
        <v>un</v>
      </c>
      <c r="E17420" s="288">
        <v>28.07</v>
      </c>
    </row>
    <row r="17421" spans="1:5" x14ac:dyDescent="0.2">
      <c r="A17421" s="287" t="s">
        <v>17392</v>
      </c>
      <c r="B17421" s="287" t="s">
        <v>32380</v>
      </c>
      <c r="C17421" s="287" t="s">
        <v>22946</v>
      </c>
      <c r="D17421" t="str">
        <f t="shared" si="272"/>
        <v>un</v>
      </c>
      <c r="E17421" s="288">
        <v>25.25</v>
      </c>
    </row>
    <row r="17422" spans="1:5" x14ac:dyDescent="0.2">
      <c r="A17422" s="287" t="s">
        <v>17393</v>
      </c>
      <c r="B17422" s="287" t="s">
        <v>32381</v>
      </c>
      <c r="C17422" s="287" t="s">
        <v>22946</v>
      </c>
      <c r="D17422" t="str">
        <f t="shared" si="272"/>
        <v>un</v>
      </c>
      <c r="E17422" s="288">
        <v>56.01</v>
      </c>
    </row>
    <row r="17423" spans="1:5" x14ac:dyDescent="0.2">
      <c r="A17423" s="287" t="s">
        <v>17394</v>
      </c>
      <c r="B17423" s="287" t="s">
        <v>32381</v>
      </c>
      <c r="C17423" s="287" t="s">
        <v>22946</v>
      </c>
      <c r="D17423" t="str">
        <f t="shared" si="272"/>
        <v>un</v>
      </c>
      <c r="E17423" s="288">
        <v>50.51</v>
      </c>
    </row>
    <row r="17424" spans="1:5" x14ac:dyDescent="0.2">
      <c r="A17424" s="287" t="s">
        <v>17395</v>
      </c>
      <c r="B17424" s="287" t="s">
        <v>32382</v>
      </c>
      <c r="C17424" s="287" t="s">
        <v>22946</v>
      </c>
      <c r="D17424" t="str">
        <f t="shared" si="272"/>
        <v>un</v>
      </c>
      <c r="E17424" s="288">
        <v>44.46</v>
      </c>
    </row>
    <row r="17425" spans="1:5" x14ac:dyDescent="0.2">
      <c r="A17425" s="287" t="s">
        <v>17396</v>
      </c>
      <c r="B17425" s="287" t="s">
        <v>32382</v>
      </c>
      <c r="C17425" s="287" t="s">
        <v>22946</v>
      </c>
      <c r="D17425" t="str">
        <f t="shared" si="272"/>
        <v>un</v>
      </c>
      <c r="E17425" s="288">
        <v>38.950000000000003</v>
      </c>
    </row>
    <row r="17426" spans="1:5" x14ac:dyDescent="0.2">
      <c r="A17426" s="287" t="s">
        <v>17397</v>
      </c>
      <c r="B17426" s="287" t="s">
        <v>32383</v>
      </c>
      <c r="C17426" s="287" t="s">
        <v>22946</v>
      </c>
      <c r="D17426" t="str">
        <f t="shared" si="272"/>
        <v>un</v>
      </c>
      <c r="E17426" s="288">
        <v>20.260000000000002</v>
      </c>
    </row>
    <row r="17427" spans="1:5" x14ac:dyDescent="0.2">
      <c r="A17427" s="287" t="s">
        <v>17398</v>
      </c>
      <c r="B17427" s="287" t="s">
        <v>32383</v>
      </c>
      <c r="C17427" s="287" t="s">
        <v>22946</v>
      </c>
      <c r="D17427" t="str">
        <f t="shared" si="272"/>
        <v>un</v>
      </c>
      <c r="E17427" s="288">
        <v>17.86</v>
      </c>
    </row>
    <row r="17428" spans="1:5" x14ac:dyDescent="0.2">
      <c r="A17428" s="287" t="s">
        <v>17399</v>
      </c>
      <c r="B17428" s="287" t="s">
        <v>32384</v>
      </c>
      <c r="C17428" s="287" t="s">
        <v>22946</v>
      </c>
      <c r="D17428" t="str">
        <f t="shared" si="272"/>
        <v>un</v>
      </c>
      <c r="E17428" s="288">
        <v>54.71</v>
      </c>
    </row>
    <row r="17429" spans="1:5" x14ac:dyDescent="0.2">
      <c r="A17429" s="287" t="s">
        <v>17400</v>
      </c>
      <c r="B17429" s="287" t="s">
        <v>32384</v>
      </c>
      <c r="C17429" s="287" t="s">
        <v>22946</v>
      </c>
      <c r="D17429" t="str">
        <f t="shared" si="272"/>
        <v>un</v>
      </c>
      <c r="E17429" s="288">
        <v>51.38</v>
      </c>
    </row>
    <row r="17430" spans="1:5" x14ac:dyDescent="0.2">
      <c r="A17430" s="287" t="s">
        <v>17401</v>
      </c>
      <c r="B17430" s="287" t="s">
        <v>32385</v>
      </c>
      <c r="C17430" s="287" t="s">
        <v>53</v>
      </c>
      <c r="D17430" t="str">
        <f t="shared" si="272"/>
        <v>m</v>
      </c>
      <c r="E17430" s="288">
        <v>110.38</v>
      </c>
    </row>
    <row r="17431" spans="1:5" x14ac:dyDescent="0.2">
      <c r="A17431" s="287" t="s">
        <v>17402</v>
      </c>
      <c r="B17431" s="287" t="s">
        <v>32385</v>
      </c>
      <c r="C17431" s="287" t="s">
        <v>53</v>
      </c>
      <c r="D17431" t="str">
        <f t="shared" si="272"/>
        <v>m</v>
      </c>
      <c r="E17431" s="288">
        <v>101.9</v>
      </c>
    </row>
    <row r="17432" spans="1:5" x14ac:dyDescent="0.2">
      <c r="A17432" s="287" t="s">
        <v>17403</v>
      </c>
      <c r="B17432" s="287" t="s">
        <v>32386</v>
      </c>
      <c r="C17432" s="287" t="s">
        <v>53</v>
      </c>
      <c r="D17432" t="str">
        <f t="shared" si="272"/>
        <v>m</v>
      </c>
      <c r="E17432" s="288">
        <v>43.75</v>
      </c>
    </row>
    <row r="17433" spans="1:5" x14ac:dyDescent="0.2">
      <c r="A17433" s="287" t="s">
        <v>17404</v>
      </c>
      <c r="B17433" s="287" t="s">
        <v>32386</v>
      </c>
      <c r="C17433" s="287" t="s">
        <v>53</v>
      </c>
      <c r="D17433" t="str">
        <f t="shared" si="272"/>
        <v>m</v>
      </c>
      <c r="E17433" s="288">
        <v>42.13</v>
      </c>
    </row>
    <row r="17434" spans="1:5" x14ac:dyDescent="0.2">
      <c r="A17434" s="287" t="s">
        <v>17405</v>
      </c>
      <c r="B17434" s="287" t="s">
        <v>32387</v>
      </c>
      <c r="C17434" s="287" t="s">
        <v>53</v>
      </c>
      <c r="D17434" t="str">
        <f t="shared" si="272"/>
        <v>m</v>
      </c>
      <c r="E17434" s="288">
        <v>64.28</v>
      </c>
    </row>
    <row r="17435" spans="1:5" x14ac:dyDescent="0.2">
      <c r="A17435" s="287" t="s">
        <v>17406</v>
      </c>
      <c r="B17435" s="287" t="s">
        <v>32387</v>
      </c>
      <c r="C17435" s="287" t="s">
        <v>53</v>
      </c>
      <c r="D17435" t="str">
        <f t="shared" si="272"/>
        <v>m</v>
      </c>
      <c r="E17435" s="288">
        <v>62.66</v>
      </c>
    </row>
    <row r="17436" spans="1:5" x14ac:dyDescent="0.2">
      <c r="A17436" s="287" t="s">
        <v>17407</v>
      </c>
      <c r="B17436" s="287" t="s">
        <v>32388</v>
      </c>
      <c r="C17436" s="287" t="s">
        <v>53</v>
      </c>
      <c r="D17436" t="str">
        <f t="shared" si="272"/>
        <v>m</v>
      </c>
      <c r="E17436" s="288">
        <v>143.97999999999999</v>
      </c>
    </row>
    <row r="17437" spans="1:5" x14ac:dyDescent="0.2">
      <c r="A17437" s="287" t="s">
        <v>17408</v>
      </c>
      <c r="B17437" s="287" t="s">
        <v>32388</v>
      </c>
      <c r="C17437" s="287" t="s">
        <v>53</v>
      </c>
      <c r="D17437" t="str">
        <f t="shared" si="272"/>
        <v>m</v>
      </c>
      <c r="E17437" s="288">
        <v>139.37</v>
      </c>
    </row>
    <row r="17438" spans="1:5" x14ac:dyDescent="0.2">
      <c r="A17438" s="287" t="s">
        <v>17409</v>
      </c>
      <c r="B17438" s="287" t="s">
        <v>32389</v>
      </c>
      <c r="C17438" s="287" t="s">
        <v>53</v>
      </c>
      <c r="D17438" t="str">
        <f t="shared" si="272"/>
        <v>m</v>
      </c>
      <c r="E17438" s="288">
        <v>139.80000000000001</v>
      </c>
    </row>
    <row r="17439" spans="1:5" x14ac:dyDescent="0.2">
      <c r="A17439" s="287" t="s">
        <v>17410</v>
      </c>
      <c r="B17439" s="287" t="s">
        <v>32389</v>
      </c>
      <c r="C17439" s="287" t="s">
        <v>53</v>
      </c>
      <c r="D17439" t="str">
        <f t="shared" si="272"/>
        <v>m</v>
      </c>
      <c r="E17439" s="288">
        <v>138.16999999999999</v>
      </c>
    </row>
    <row r="17440" spans="1:5" x14ac:dyDescent="0.2">
      <c r="A17440" s="287" t="s">
        <v>17411</v>
      </c>
      <c r="B17440" s="287" t="s">
        <v>32390</v>
      </c>
      <c r="C17440" s="287" t="s">
        <v>53</v>
      </c>
      <c r="D17440" t="str">
        <f t="shared" si="272"/>
        <v>m</v>
      </c>
      <c r="E17440" s="288">
        <v>99.84</v>
      </c>
    </row>
    <row r="17441" spans="1:5" x14ac:dyDescent="0.2">
      <c r="A17441" s="287" t="s">
        <v>17412</v>
      </c>
      <c r="B17441" s="287" t="s">
        <v>32390</v>
      </c>
      <c r="C17441" s="287" t="s">
        <v>53</v>
      </c>
      <c r="D17441" t="str">
        <f t="shared" si="272"/>
        <v>m</v>
      </c>
      <c r="E17441" s="288">
        <v>98.65</v>
      </c>
    </row>
    <row r="17442" spans="1:5" x14ac:dyDescent="0.2">
      <c r="A17442" s="287" t="s">
        <v>17413</v>
      </c>
      <c r="B17442" s="287" t="s">
        <v>32391</v>
      </c>
      <c r="C17442" s="287" t="s">
        <v>22946</v>
      </c>
      <c r="D17442" t="str">
        <f t="shared" si="272"/>
        <v>un</v>
      </c>
      <c r="E17442" s="288">
        <v>62.49</v>
      </c>
    </row>
    <row r="17443" spans="1:5" x14ac:dyDescent="0.2">
      <c r="A17443" s="287" t="s">
        <v>17414</v>
      </c>
      <c r="B17443" s="287" t="s">
        <v>32391</v>
      </c>
      <c r="C17443" s="287" t="s">
        <v>22946</v>
      </c>
      <c r="D17443" t="str">
        <f t="shared" si="272"/>
        <v>un</v>
      </c>
      <c r="E17443" s="288">
        <v>61.4</v>
      </c>
    </row>
    <row r="17444" spans="1:5" x14ac:dyDescent="0.2">
      <c r="A17444" s="287" t="s">
        <v>17415</v>
      </c>
      <c r="B17444" s="287" t="s">
        <v>32392</v>
      </c>
      <c r="C17444" s="287" t="s">
        <v>22946</v>
      </c>
      <c r="D17444" t="str">
        <f t="shared" si="272"/>
        <v>un</v>
      </c>
      <c r="E17444" s="288">
        <v>62.8</v>
      </c>
    </row>
    <row r="17445" spans="1:5" x14ac:dyDescent="0.2">
      <c r="A17445" s="287" t="s">
        <v>17416</v>
      </c>
      <c r="B17445" s="287" t="s">
        <v>32392</v>
      </c>
      <c r="C17445" s="287" t="s">
        <v>22946</v>
      </c>
      <c r="D17445" t="str">
        <f t="shared" si="272"/>
        <v>un</v>
      </c>
      <c r="E17445" s="288">
        <v>61.95</v>
      </c>
    </row>
    <row r="17446" spans="1:5" x14ac:dyDescent="0.2">
      <c r="A17446" s="287" t="s">
        <v>17417</v>
      </c>
      <c r="B17446" s="287" t="s">
        <v>32393</v>
      </c>
      <c r="C17446" s="287" t="s">
        <v>22946</v>
      </c>
      <c r="D17446" t="str">
        <f t="shared" si="272"/>
        <v>un</v>
      </c>
      <c r="E17446" s="288">
        <v>55.45</v>
      </c>
    </row>
    <row r="17447" spans="1:5" x14ac:dyDescent="0.2">
      <c r="A17447" s="287" t="s">
        <v>17418</v>
      </c>
      <c r="B17447" s="287" t="s">
        <v>32393</v>
      </c>
      <c r="C17447" s="287" t="s">
        <v>22946</v>
      </c>
      <c r="D17447" t="str">
        <f t="shared" si="272"/>
        <v>un</v>
      </c>
      <c r="E17447" s="288">
        <v>54.37</v>
      </c>
    </row>
    <row r="17448" spans="1:5" x14ac:dyDescent="0.2">
      <c r="A17448" s="287" t="s">
        <v>17419</v>
      </c>
      <c r="B17448" s="287" t="s">
        <v>32394</v>
      </c>
      <c r="C17448" s="287" t="s">
        <v>22946</v>
      </c>
      <c r="D17448" t="str">
        <f t="shared" si="272"/>
        <v>un</v>
      </c>
      <c r="E17448" s="288">
        <v>29.96</v>
      </c>
    </row>
    <row r="17449" spans="1:5" x14ac:dyDescent="0.2">
      <c r="A17449" s="287" t="s">
        <v>17420</v>
      </c>
      <c r="B17449" s="287" t="s">
        <v>32394</v>
      </c>
      <c r="C17449" s="287" t="s">
        <v>22946</v>
      </c>
      <c r="D17449" t="str">
        <f t="shared" si="272"/>
        <v>un</v>
      </c>
      <c r="E17449" s="288">
        <v>29.11</v>
      </c>
    </row>
    <row r="17450" spans="1:5" x14ac:dyDescent="0.2">
      <c r="A17450" s="287" t="s">
        <v>17421</v>
      </c>
      <c r="B17450" s="287" t="s">
        <v>32395</v>
      </c>
      <c r="C17450" s="287" t="s">
        <v>22946</v>
      </c>
      <c r="D17450" t="str">
        <f t="shared" si="272"/>
        <v>un</v>
      </c>
      <c r="E17450" s="288">
        <v>97.85</v>
      </c>
    </row>
    <row r="17451" spans="1:5" x14ac:dyDescent="0.2">
      <c r="A17451" s="287" t="s">
        <v>17422</v>
      </c>
      <c r="B17451" s="287" t="s">
        <v>32395</v>
      </c>
      <c r="C17451" s="287" t="s">
        <v>22946</v>
      </c>
      <c r="D17451" t="str">
        <f t="shared" si="272"/>
        <v>un</v>
      </c>
      <c r="E17451" s="288">
        <v>95.47</v>
      </c>
    </row>
    <row r="17452" spans="1:5" x14ac:dyDescent="0.2">
      <c r="A17452" s="287" t="s">
        <v>17423</v>
      </c>
      <c r="B17452" s="287" t="s">
        <v>32396</v>
      </c>
      <c r="C17452" s="287" t="s">
        <v>22946</v>
      </c>
      <c r="D17452" t="str">
        <f t="shared" si="272"/>
        <v>un</v>
      </c>
      <c r="E17452" s="288">
        <v>41.99</v>
      </c>
    </row>
    <row r="17453" spans="1:5" x14ac:dyDescent="0.2">
      <c r="A17453" s="287" t="s">
        <v>17424</v>
      </c>
      <c r="B17453" s="287" t="s">
        <v>32396</v>
      </c>
      <c r="C17453" s="287" t="s">
        <v>22946</v>
      </c>
      <c r="D17453" t="str">
        <f t="shared" si="272"/>
        <v>un</v>
      </c>
      <c r="E17453" s="288">
        <v>40.96</v>
      </c>
    </row>
    <row r="17454" spans="1:5" x14ac:dyDescent="0.2">
      <c r="A17454" s="287" t="s">
        <v>17425</v>
      </c>
      <c r="B17454" s="287" t="s">
        <v>32397</v>
      </c>
      <c r="C17454" s="287" t="s">
        <v>22946</v>
      </c>
      <c r="D17454" t="str">
        <f t="shared" si="272"/>
        <v>un</v>
      </c>
      <c r="E17454" s="288">
        <v>77.67</v>
      </c>
    </row>
    <row r="17455" spans="1:5" x14ac:dyDescent="0.2">
      <c r="A17455" s="287" t="s">
        <v>17426</v>
      </c>
      <c r="B17455" s="287" t="s">
        <v>32397</v>
      </c>
      <c r="C17455" s="287" t="s">
        <v>22946</v>
      </c>
      <c r="D17455" t="str">
        <f t="shared" si="272"/>
        <v>un</v>
      </c>
      <c r="E17455" s="288">
        <v>76.040000000000006</v>
      </c>
    </row>
    <row r="17456" spans="1:5" x14ac:dyDescent="0.2">
      <c r="A17456" s="287" t="s">
        <v>17427</v>
      </c>
      <c r="B17456" s="287" t="s">
        <v>32398</v>
      </c>
      <c r="C17456" s="287" t="s">
        <v>22946</v>
      </c>
      <c r="D17456" t="str">
        <f t="shared" si="272"/>
        <v>un</v>
      </c>
      <c r="E17456" s="288">
        <v>128.88</v>
      </c>
    </row>
    <row r="17457" spans="1:5" x14ac:dyDescent="0.2">
      <c r="A17457" s="287" t="s">
        <v>17428</v>
      </c>
      <c r="B17457" s="287" t="s">
        <v>32398</v>
      </c>
      <c r="C17457" s="287" t="s">
        <v>22946</v>
      </c>
      <c r="D17457" t="str">
        <f t="shared" si="272"/>
        <v>un</v>
      </c>
      <c r="E17457" s="288">
        <v>127.26</v>
      </c>
    </row>
    <row r="17458" spans="1:5" x14ac:dyDescent="0.2">
      <c r="A17458" s="287" t="s">
        <v>17429</v>
      </c>
      <c r="B17458" s="287" t="s">
        <v>32399</v>
      </c>
      <c r="C17458" s="287" t="s">
        <v>22946</v>
      </c>
      <c r="D17458" t="str">
        <f t="shared" si="272"/>
        <v>un</v>
      </c>
      <c r="E17458" s="288">
        <v>105.69</v>
      </c>
    </row>
    <row r="17459" spans="1:5" x14ac:dyDescent="0.2">
      <c r="A17459" s="287" t="s">
        <v>17430</v>
      </c>
      <c r="B17459" s="287" t="s">
        <v>32399</v>
      </c>
      <c r="C17459" s="287" t="s">
        <v>22946</v>
      </c>
      <c r="D17459" t="str">
        <f t="shared" si="272"/>
        <v>un</v>
      </c>
      <c r="E17459" s="288">
        <v>104.29</v>
      </c>
    </row>
    <row r="17460" spans="1:5" x14ac:dyDescent="0.2">
      <c r="A17460" s="287" t="s">
        <v>17431</v>
      </c>
      <c r="B17460" s="287" t="s">
        <v>32400</v>
      </c>
      <c r="C17460" s="287" t="s">
        <v>53</v>
      </c>
      <c r="D17460" t="str">
        <f t="shared" si="272"/>
        <v>m</v>
      </c>
      <c r="E17460" s="288">
        <v>77.260000000000005</v>
      </c>
    </row>
    <row r="17461" spans="1:5" x14ac:dyDescent="0.2">
      <c r="A17461" s="287" t="s">
        <v>17432</v>
      </c>
      <c r="B17461" s="287" t="s">
        <v>32400</v>
      </c>
      <c r="C17461" s="287" t="s">
        <v>53</v>
      </c>
      <c r="D17461" t="str">
        <f t="shared" si="272"/>
        <v>m</v>
      </c>
      <c r="E17461" s="288">
        <v>75.64</v>
      </c>
    </row>
    <row r="17462" spans="1:5" x14ac:dyDescent="0.2">
      <c r="A17462" s="287" t="s">
        <v>17433</v>
      </c>
      <c r="B17462" s="287" t="s">
        <v>32401</v>
      </c>
      <c r="C17462" s="287" t="s">
        <v>53</v>
      </c>
      <c r="D17462" t="str">
        <f t="shared" si="272"/>
        <v>m</v>
      </c>
      <c r="E17462" s="288">
        <v>125.66</v>
      </c>
    </row>
    <row r="17463" spans="1:5" x14ac:dyDescent="0.2">
      <c r="A17463" s="287" t="s">
        <v>17434</v>
      </c>
      <c r="B17463" s="287" t="s">
        <v>32401</v>
      </c>
      <c r="C17463" s="287" t="s">
        <v>53</v>
      </c>
      <c r="D17463" t="str">
        <f t="shared" si="272"/>
        <v>m</v>
      </c>
      <c r="E17463" s="288">
        <v>124.04</v>
      </c>
    </row>
    <row r="17464" spans="1:5" x14ac:dyDescent="0.2">
      <c r="A17464" s="287" t="s">
        <v>17435</v>
      </c>
      <c r="B17464" s="287" t="s">
        <v>32402</v>
      </c>
      <c r="C17464" s="287" t="s">
        <v>53</v>
      </c>
      <c r="D17464" t="str">
        <f t="shared" si="272"/>
        <v>m</v>
      </c>
      <c r="E17464" s="288">
        <v>105.69</v>
      </c>
    </row>
    <row r="17465" spans="1:5" x14ac:dyDescent="0.2">
      <c r="A17465" s="287" t="s">
        <v>17436</v>
      </c>
      <c r="B17465" s="287" t="s">
        <v>32402</v>
      </c>
      <c r="C17465" s="287" t="s">
        <v>53</v>
      </c>
      <c r="D17465" t="str">
        <f t="shared" si="272"/>
        <v>m</v>
      </c>
      <c r="E17465" s="288">
        <v>104.29</v>
      </c>
    </row>
    <row r="17466" spans="1:5" x14ac:dyDescent="0.2">
      <c r="A17466" s="287" t="s">
        <v>17437</v>
      </c>
      <c r="B17466" s="287" t="s">
        <v>32403</v>
      </c>
      <c r="C17466" s="287" t="s">
        <v>53</v>
      </c>
      <c r="D17466" t="str">
        <f t="shared" si="272"/>
        <v>m</v>
      </c>
      <c r="E17466" s="288">
        <v>90.73</v>
      </c>
    </row>
    <row r="17467" spans="1:5" x14ac:dyDescent="0.2">
      <c r="A17467" s="287" t="s">
        <v>17438</v>
      </c>
      <c r="B17467" s="287" t="s">
        <v>32403</v>
      </c>
      <c r="C17467" s="287" t="s">
        <v>53</v>
      </c>
      <c r="D17467" t="str">
        <f t="shared" si="272"/>
        <v>m</v>
      </c>
      <c r="E17467" s="288">
        <v>89.44</v>
      </c>
    </row>
    <row r="17468" spans="1:5" x14ac:dyDescent="0.2">
      <c r="A17468" s="287" t="s">
        <v>17439</v>
      </c>
      <c r="B17468" s="287" t="s">
        <v>32404</v>
      </c>
      <c r="C17468" s="287" t="s">
        <v>53</v>
      </c>
      <c r="D17468" t="str">
        <f t="shared" si="272"/>
        <v>m</v>
      </c>
      <c r="E17468" s="288">
        <v>146.18</v>
      </c>
    </row>
    <row r="17469" spans="1:5" x14ac:dyDescent="0.2">
      <c r="A17469" s="287" t="s">
        <v>17440</v>
      </c>
      <c r="B17469" s="287" t="s">
        <v>32404</v>
      </c>
      <c r="C17469" s="287" t="s">
        <v>53</v>
      </c>
      <c r="D17469" t="str">
        <f t="shared" si="272"/>
        <v>m</v>
      </c>
      <c r="E17469" s="288">
        <v>139.05000000000001</v>
      </c>
    </row>
    <row r="17470" spans="1:5" x14ac:dyDescent="0.2">
      <c r="A17470" s="287" t="s">
        <v>17441</v>
      </c>
      <c r="B17470" s="287" t="s">
        <v>32405</v>
      </c>
      <c r="C17470" s="287" t="s">
        <v>53</v>
      </c>
      <c r="D17470" t="str">
        <f t="shared" si="272"/>
        <v>m</v>
      </c>
      <c r="E17470" s="288">
        <v>238.91</v>
      </c>
    </row>
    <row r="17471" spans="1:5" x14ac:dyDescent="0.2">
      <c r="A17471" s="287" t="s">
        <v>17442</v>
      </c>
      <c r="B17471" s="287" t="s">
        <v>32405</v>
      </c>
      <c r="C17471" s="287" t="s">
        <v>53</v>
      </c>
      <c r="D17471" t="str">
        <f t="shared" si="272"/>
        <v>m</v>
      </c>
      <c r="E17471" s="288">
        <v>231.78</v>
      </c>
    </row>
    <row r="17472" spans="1:5" x14ac:dyDescent="0.2">
      <c r="A17472" s="287" t="s">
        <v>17443</v>
      </c>
      <c r="B17472" s="287" t="s">
        <v>32406</v>
      </c>
      <c r="C17472" s="287" t="s">
        <v>53</v>
      </c>
      <c r="D17472" t="str">
        <f t="shared" si="272"/>
        <v>m</v>
      </c>
      <c r="E17472" s="288">
        <v>99.81</v>
      </c>
    </row>
    <row r="17473" spans="1:5" x14ac:dyDescent="0.2">
      <c r="A17473" s="287" t="s">
        <v>17444</v>
      </c>
      <c r="B17473" s="287" t="s">
        <v>32406</v>
      </c>
      <c r="C17473" s="287" t="s">
        <v>53</v>
      </c>
      <c r="D17473" t="str">
        <f t="shared" si="272"/>
        <v>m</v>
      </c>
      <c r="E17473" s="288">
        <v>92.68</v>
      </c>
    </row>
    <row r="17474" spans="1:5" x14ac:dyDescent="0.2">
      <c r="A17474" s="287" t="s">
        <v>17445</v>
      </c>
      <c r="B17474" s="287" t="s">
        <v>32407</v>
      </c>
      <c r="C17474" s="287" t="s">
        <v>53</v>
      </c>
      <c r="D17474" t="str">
        <f t="shared" ref="D17474:D17537" si="273">LOWER(C17474)</f>
        <v>m</v>
      </c>
      <c r="E17474" s="288">
        <v>151.4</v>
      </c>
    </row>
    <row r="17475" spans="1:5" x14ac:dyDescent="0.2">
      <c r="A17475" s="287" t="s">
        <v>17446</v>
      </c>
      <c r="B17475" s="287" t="s">
        <v>32407</v>
      </c>
      <c r="C17475" s="287" t="s">
        <v>53</v>
      </c>
      <c r="D17475" t="str">
        <f t="shared" si="273"/>
        <v>m</v>
      </c>
      <c r="E17475" s="288">
        <v>144.16</v>
      </c>
    </row>
    <row r="17476" spans="1:5" x14ac:dyDescent="0.2">
      <c r="A17476" s="287" t="s">
        <v>17447</v>
      </c>
      <c r="B17476" s="287" t="s">
        <v>32408</v>
      </c>
      <c r="C17476" s="287" t="s">
        <v>53</v>
      </c>
      <c r="D17476" t="str">
        <f t="shared" si="273"/>
        <v>m</v>
      </c>
      <c r="E17476" s="288">
        <v>96.8</v>
      </c>
    </row>
    <row r="17477" spans="1:5" x14ac:dyDescent="0.2">
      <c r="A17477" s="287" t="s">
        <v>17448</v>
      </c>
      <c r="B17477" s="287" t="s">
        <v>32408</v>
      </c>
      <c r="C17477" s="287" t="s">
        <v>53</v>
      </c>
      <c r="D17477" t="str">
        <f t="shared" si="273"/>
        <v>m</v>
      </c>
      <c r="E17477" s="288">
        <v>90.37</v>
      </c>
    </row>
    <row r="17478" spans="1:5" x14ac:dyDescent="0.2">
      <c r="A17478" s="287" t="s">
        <v>17449</v>
      </c>
      <c r="B17478" s="287" t="s">
        <v>32409</v>
      </c>
      <c r="C17478" s="287" t="s">
        <v>23561</v>
      </c>
      <c r="D17478" t="str">
        <f t="shared" si="273"/>
        <v>m3xmes</v>
      </c>
      <c r="E17478" s="288">
        <v>109.43</v>
      </c>
    </row>
    <row r="17479" spans="1:5" x14ac:dyDescent="0.2">
      <c r="A17479" s="287" t="s">
        <v>17450</v>
      </c>
      <c r="B17479" s="287" t="s">
        <v>32409</v>
      </c>
      <c r="C17479" s="287" t="s">
        <v>23561</v>
      </c>
      <c r="D17479" t="str">
        <f t="shared" si="273"/>
        <v>m3xmes</v>
      </c>
      <c r="E17479" s="288">
        <v>107.8</v>
      </c>
    </row>
    <row r="17480" spans="1:5" x14ac:dyDescent="0.2">
      <c r="A17480" s="287" t="s">
        <v>17451</v>
      </c>
      <c r="B17480" s="287" t="s">
        <v>32410</v>
      </c>
      <c r="C17480" s="287" t="s">
        <v>23561</v>
      </c>
      <c r="D17480" t="str">
        <f t="shared" si="273"/>
        <v>m3xmes</v>
      </c>
      <c r="E17480" s="288">
        <v>103.84</v>
      </c>
    </row>
    <row r="17481" spans="1:5" x14ac:dyDescent="0.2">
      <c r="A17481" s="287" t="s">
        <v>17452</v>
      </c>
      <c r="B17481" s="287" t="s">
        <v>32410</v>
      </c>
      <c r="C17481" s="287" t="s">
        <v>23561</v>
      </c>
      <c r="D17481" t="str">
        <f t="shared" si="273"/>
        <v>m3xmes</v>
      </c>
      <c r="E17481" s="288">
        <v>102.21</v>
      </c>
    </row>
    <row r="17482" spans="1:5" x14ac:dyDescent="0.2">
      <c r="A17482" s="287" t="s">
        <v>17453</v>
      </c>
      <c r="B17482" s="287" t="s">
        <v>32411</v>
      </c>
      <c r="C17482" s="287" t="s">
        <v>23561</v>
      </c>
      <c r="D17482" t="str">
        <f t="shared" si="273"/>
        <v>m3xmes</v>
      </c>
      <c r="E17482" s="288">
        <v>145.54</v>
      </c>
    </row>
    <row r="17483" spans="1:5" x14ac:dyDescent="0.2">
      <c r="A17483" s="287" t="s">
        <v>17454</v>
      </c>
      <c r="B17483" s="287" t="s">
        <v>32411</v>
      </c>
      <c r="C17483" s="287" t="s">
        <v>23561</v>
      </c>
      <c r="D17483" t="str">
        <f t="shared" si="273"/>
        <v>m3xmes</v>
      </c>
      <c r="E17483" s="288">
        <v>138.30000000000001</v>
      </c>
    </row>
    <row r="17484" spans="1:5" x14ac:dyDescent="0.2">
      <c r="A17484" s="287" t="s">
        <v>17455</v>
      </c>
      <c r="B17484" s="287" t="s">
        <v>32412</v>
      </c>
      <c r="C17484" s="287" t="s">
        <v>23561</v>
      </c>
      <c r="D17484" t="str">
        <f t="shared" si="273"/>
        <v>m3xmes</v>
      </c>
      <c r="E17484" s="288">
        <v>149.91999999999999</v>
      </c>
    </row>
    <row r="17485" spans="1:5" x14ac:dyDescent="0.2">
      <c r="A17485" s="287" t="s">
        <v>17456</v>
      </c>
      <c r="B17485" s="287" t="s">
        <v>32412</v>
      </c>
      <c r="C17485" s="287" t="s">
        <v>23561</v>
      </c>
      <c r="D17485" t="str">
        <f t="shared" si="273"/>
        <v>m3xmes</v>
      </c>
      <c r="E17485" s="288">
        <v>142.68</v>
      </c>
    </row>
    <row r="17486" spans="1:5" x14ac:dyDescent="0.2">
      <c r="A17486" s="287" t="s">
        <v>17457</v>
      </c>
      <c r="B17486" s="287" t="s">
        <v>32413</v>
      </c>
      <c r="C17486" s="287" t="s">
        <v>23561</v>
      </c>
      <c r="D17486" t="str">
        <f t="shared" si="273"/>
        <v>m3xmes</v>
      </c>
      <c r="E17486" s="288">
        <v>126.21</v>
      </c>
    </row>
    <row r="17487" spans="1:5" x14ac:dyDescent="0.2">
      <c r="A17487" s="287" t="s">
        <v>17458</v>
      </c>
      <c r="B17487" s="287" t="s">
        <v>32413</v>
      </c>
      <c r="C17487" s="287" t="s">
        <v>23561</v>
      </c>
      <c r="D17487" t="str">
        <f t="shared" si="273"/>
        <v>m3xmes</v>
      </c>
      <c r="E17487" s="288">
        <v>124.59</v>
      </c>
    </row>
    <row r="17488" spans="1:5" x14ac:dyDescent="0.2">
      <c r="A17488" s="287" t="s">
        <v>17459</v>
      </c>
      <c r="B17488" s="287" t="s">
        <v>32414</v>
      </c>
      <c r="C17488" s="287" t="s">
        <v>23561</v>
      </c>
      <c r="D17488" t="str">
        <f t="shared" si="273"/>
        <v>m3xmes</v>
      </c>
      <c r="E17488" s="288">
        <v>135.99</v>
      </c>
    </row>
    <row r="17489" spans="1:5" x14ac:dyDescent="0.2">
      <c r="A17489" s="287" t="s">
        <v>17460</v>
      </c>
      <c r="B17489" s="287" t="s">
        <v>32414</v>
      </c>
      <c r="C17489" s="287" t="s">
        <v>23561</v>
      </c>
      <c r="D17489" t="str">
        <f t="shared" si="273"/>
        <v>m3xmes</v>
      </c>
      <c r="E17489" s="288">
        <v>134.37</v>
      </c>
    </row>
    <row r="17490" spans="1:5" x14ac:dyDescent="0.2">
      <c r="A17490" s="287" t="s">
        <v>17461</v>
      </c>
      <c r="B17490" s="287" t="s">
        <v>32415</v>
      </c>
      <c r="C17490" s="287" t="s">
        <v>22946</v>
      </c>
      <c r="D17490" t="str">
        <f t="shared" si="273"/>
        <v>un</v>
      </c>
      <c r="E17490" s="288">
        <v>156.09</v>
      </c>
    </row>
    <row r="17491" spans="1:5" x14ac:dyDescent="0.2">
      <c r="A17491" s="287" t="s">
        <v>17462</v>
      </c>
      <c r="B17491" s="287" t="s">
        <v>32415</v>
      </c>
      <c r="C17491" s="287" t="s">
        <v>22946</v>
      </c>
      <c r="D17491" t="str">
        <f t="shared" si="273"/>
        <v>un</v>
      </c>
      <c r="E17491" s="288">
        <v>150.66999999999999</v>
      </c>
    </row>
    <row r="17492" spans="1:5" x14ac:dyDescent="0.2">
      <c r="A17492" s="287" t="s">
        <v>17463</v>
      </c>
      <c r="B17492" s="287" t="s">
        <v>32416</v>
      </c>
      <c r="C17492" s="287" t="s">
        <v>22946</v>
      </c>
      <c r="D17492" t="str">
        <f t="shared" si="273"/>
        <v>un</v>
      </c>
      <c r="E17492" s="288">
        <v>142.88999999999999</v>
      </c>
    </row>
    <row r="17493" spans="1:5" x14ac:dyDescent="0.2">
      <c r="A17493" s="287" t="s">
        <v>17464</v>
      </c>
      <c r="B17493" s="287" t="s">
        <v>32416</v>
      </c>
      <c r="C17493" s="287" t="s">
        <v>22946</v>
      </c>
      <c r="D17493" t="str">
        <f t="shared" si="273"/>
        <v>un</v>
      </c>
      <c r="E17493" s="288">
        <v>137.47</v>
      </c>
    </row>
    <row r="17494" spans="1:5" x14ac:dyDescent="0.2">
      <c r="A17494" s="287" t="s">
        <v>17465</v>
      </c>
      <c r="B17494" s="287" t="s">
        <v>32417</v>
      </c>
      <c r="C17494" s="287" t="s">
        <v>22946</v>
      </c>
      <c r="D17494" t="str">
        <f t="shared" si="273"/>
        <v>un</v>
      </c>
      <c r="E17494" s="288">
        <v>161.24</v>
      </c>
    </row>
    <row r="17495" spans="1:5" x14ac:dyDescent="0.2">
      <c r="A17495" s="287" t="s">
        <v>17466</v>
      </c>
      <c r="B17495" s="287" t="s">
        <v>32417</v>
      </c>
      <c r="C17495" s="287" t="s">
        <v>22946</v>
      </c>
      <c r="D17495" t="str">
        <f t="shared" si="273"/>
        <v>un</v>
      </c>
      <c r="E17495" s="288">
        <v>160.56</v>
      </c>
    </row>
    <row r="17496" spans="1:5" x14ac:dyDescent="0.2">
      <c r="A17496" s="287" t="s">
        <v>17467</v>
      </c>
      <c r="B17496" s="287" t="s">
        <v>32418</v>
      </c>
      <c r="C17496" s="287" t="s">
        <v>22946</v>
      </c>
      <c r="D17496" t="str">
        <f t="shared" si="273"/>
        <v>un</v>
      </c>
      <c r="E17496" s="288">
        <v>212.38</v>
      </c>
    </row>
    <row r="17497" spans="1:5" x14ac:dyDescent="0.2">
      <c r="A17497" s="287" t="s">
        <v>17468</v>
      </c>
      <c r="B17497" s="287" t="s">
        <v>32418</v>
      </c>
      <c r="C17497" s="287" t="s">
        <v>22946</v>
      </c>
      <c r="D17497" t="str">
        <f t="shared" si="273"/>
        <v>un</v>
      </c>
      <c r="E17497" s="288">
        <v>209.69</v>
      </c>
    </row>
    <row r="17498" spans="1:5" x14ac:dyDescent="0.2">
      <c r="A17498" s="287" t="s">
        <v>17469</v>
      </c>
      <c r="B17498" s="287" t="s">
        <v>32419</v>
      </c>
      <c r="C17498" s="287" t="s">
        <v>22946</v>
      </c>
      <c r="D17498" t="str">
        <f t="shared" si="273"/>
        <v>un</v>
      </c>
      <c r="E17498" s="288">
        <v>115.8</v>
      </c>
    </row>
    <row r="17499" spans="1:5" x14ac:dyDescent="0.2">
      <c r="A17499" s="287" t="s">
        <v>17470</v>
      </c>
      <c r="B17499" s="287" t="s">
        <v>32419</v>
      </c>
      <c r="C17499" s="287" t="s">
        <v>22946</v>
      </c>
      <c r="D17499" t="str">
        <f t="shared" si="273"/>
        <v>un</v>
      </c>
      <c r="E17499" s="288">
        <v>114.45</v>
      </c>
    </row>
    <row r="17500" spans="1:5" x14ac:dyDescent="0.2">
      <c r="A17500" s="287" t="s">
        <v>17471</v>
      </c>
      <c r="B17500" s="287" t="s">
        <v>32420</v>
      </c>
      <c r="C17500" s="287" t="s">
        <v>22946</v>
      </c>
      <c r="D17500" t="str">
        <f t="shared" si="273"/>
        <v>un</v>
      </c>
      <c r="E17500" s="288">
        <v>231.03</v>
      </c>
    </row>
    <row r="17501" spans="1:5" x14ac:dyDescent="0.2">
      <c r="A17501" s="287" t="s">
        <v>17472</v>
      </c>
      <c r="B17501" s="287" t="s">
        <v>32420</v>
      </c>
      <c r="C17501" s="287" t="s">
        <v>22946</v>
      </c>
      <c r="D17501" t="str">
        <f t="shared" si="273"/>
        <v>un</v>
      </c>
      <c r="E17501" s="288">
        <v>229.33</v>
      </c>
    </row>
    <row r="17502" spans="1:5" x14ac:dyDescent="0.2">
      <c r="A17502" s="287" t="s">
        <v>17473</v>
      </c>
      <c r="B17502" s="287" t="s">
        <v>32421</v>
      </c>
      <c r="C17502" s="287" t="s">
        <v>22946</v>
      </c>
      <c r="D17502" t="str">
        <f t="shared" si="273"/>
        <v>un</v>
      </c>
      <c r="E17502" s="288">
        <v>290.98</v>
      </c>
    </row>
    <row r="17503" spans="1:5" x14ac:dyDescent="0.2">
      <c r="A17503" s="287" t="s">
        <v>17474</v>
      </c>
      <c r="B17503" s="287" t="s">
        <v>32421</v>
      </c>
      <c r="C17503" s="287" t="s">
        <v>22946</v>
      </c>
      <c r="D17503" t="str">
        <f t="shared" si="273"/>
        <v>un</v>
      </c>
      <c r="E17503" s="288">
        <v>289.27999999999997</v>
      </c>
    </row>
    <row r="17504" spans="1:5" x14ac:dyDescent="0.2">
      <c r="A17504" s="287" t="s">
        <v>17475</v>
      </c>
      <c r="B17504" s="287" t="s">
        <v>32422</v>
      </c>
      <c r="C17504" s="287" t="s">
        <v>22946</v>
      </c>
      <c r="D17504" t="str">
        <f t="shared" si="273"/>
        <v>un</v>
      </c>
      <c r="E17504" s="288">
        <v>239.37</v>
      </c>
    </row>
    <row r="17505" spans="1:5" x14ac:dyDescent="0.2">
      <c r="A17505" s="287" t="s">
        <v>17476</v>
      </c>
      <c r="B17505" s="287" t="s">
        <v>32422</v>
      </c>
      <c r="C17505" s="287" t="s">
        <v>22946</v>
      </c>
      <c r="D17505" t="str">
        <f t="shared" si="273"/>
        <v>un</v>
      </c>
      <c r="E17505" s="288">
        <v>236.82</v>
      </c>
    </row>
    <row r="17506" spans="1:5" x14ac:dyDescent="0.2">
      <c r="A17506" s="287" t="s">
        <v>17477</v>
      </c>
      <c r="B17506" s="287" t="s">
        <v>32423</v>
      </c>
      <c r="C17506" s="287" t="s">
        <v>22946</v>
      </c>
      <c r="D17506" t="str">
        <f t="shared" si="273"/>
        <v>un</v>
      </c>
      <c r="E17506" s="288">
        <v>306.76</v>
      </c>
    </row>
    <row r="17507" spans="1:5" x14ac:dyDescent="0.2">
      <c r="A17507" s="287" t="s">
        <v>17478</v>
      </c>
      <c r="B17507" s="287" t="s">
        <v>32423</v>
      </c>
      <c r="C17507" s="287" t="s">
        <v>22946</v>
      </c>
      <c r="D17507" t="str">
        <f t="shared" si="273"/>
        <v>un</v>
      </c>
      <c r="E17507" s="288">
        <v>304.22000000000003</v>
      </c>
    </row>
    <row r="17508" spans="1:5" x14ac:dyDescent="0.2">
      <c r="A17508" s="287" t="s">
        <v>17479</v>
      </c>
      <c r="B17508" s="287" t="s">
        <v>32424</v>
      </c>
      <c r="C17508" s="287" t="s">
        <v>22946</v>
      </c>
      <c r="D17508" t="str">
        <f t="shared" si="273"/>
        <v>un</v>
      </c>
      <c r="E17508" s="288">
        <v>400.28</v>
      </c>
    </row>
    <row r="17509" spans="1:5" x14ac:dyDescent="0.2">
      <c r="A17509" s="287" t="s">
        <v>17480</v>
      </c>
      <c r="B17509" s="287" t="s">
        <v>32424</v>
      </c>
      <c r="C17509" s="287" t="s">
        <v>22946</v>
      </c>
      <c r="D17509" t="str">
        <f t="shared" si="273"/>
        <v>un</v>
      </c>
      <c r="E17509" s="288">
        <v>396.89</v>
      </c>
    </row>
    <row r="17510" spans="1:5" x14ac:dyDescent="0.2">
      <c r="A17510" s="287" t="s">
        <v>17481</v>
      </c>
      <c r="B17510" s="287" t="s">
        <v>32425</v>
      </c>
      <c r="C17510" s="287" t="s">
        <v>22946</v>
      </c>
      <c r="D17510" t="str">
        <f t="shared" si="273"/>
        <v>un</v>
      </c>
      <c r="E17510" s="288">
        <v>453.83</v>
      </c>
    </row>
    <row r="17511" spans="1:5" x14ac:dyDescent="0.2">
      <c r="A17511" s="287" t="s">
        <v>17482</v>
      </c>
      <c r="B17511" s="287" t="s">
        <v>32425</v>
      </c>
      <c r="C17511" s="287" t="s">
        <v>22946</v>
      </c>
      <c r="D17511" t="str">
        <f t="shared" si="273"/>
        <v>un</v>
      </c>
      <c r="E17511" s="288">
        <v>450.44</v>
      </c>
    </row>
    <row r="17512" spans="1:5" x14ac:dyDescent="0.2">
      <c r="A17512" s="287" t="s">
        <v>17483</v>
      </c>
      <c r="B17512" s="287" t="s">
        <v>32426</v>
      </c>
      <c r="C17512" s="287" t="s">
        <v>22946</v>
      </c>
      <c r="D17512" t="str">
        <f t="shared" si="273"/>
        <v>un</v>
      </c>
      <c r="E17512" s="288">
        <v>554.46</v>
      </c>
    </row>
    <row r="17513" spans="1:5" x14ac:dyDescent="0.2">
      <c r="A17513" s="287" t="s">
        <v>17484</v>
      </c>
      <c r="B17513" s="287" t="s">
        <v>32426</v>
      </c>
      <c r="C17513" s="287" t="s">
        <v>22946</v>
      </c>
      <c r="D17513" t="str">
        <f t="shared" si="273"/>
        <v>un</v>
      </c>
      <c r="E17513" s="288">
        <v>550.5</v>
      </c>
    </row>
    <row r="17514" spans="1:5" x14ac:dyDescent="0.2">
      <c r="A17514" s="287" t="s">
        <v>17485</v>
      </c>
      <c r="B17514" s="287" t="s">
        <v>32427</v>
      </c>
      <c r="C17514" s="287" t="s">
        <v>22946</v>
      </c>
      <c r="D17514" t="str">
        <f t="shared" si="273"/>
        <v>un</v>
      </c>
      <c r="E17514" s="288">
        <v>629.42999999999995</v>
      </c>
    </row>
    <row r="17515" spans="1:5" x14ac:dyDescent="0.2">
      <c r="A17515" s="287" t="s">
        <v>17486</v>
      </c>
      <c r="B17515" s="287" t="s">
        <v>32427</v>
      </c>
      <c r="C17515" s="287" t="s">
        <v>22946</v>
      </c>
      <c r="D17515" t="str">
        <f t="shared" si="273"/>
        <v>un</v>
      </c>
      <c r="E17515" s="288">
        <v>625.47</v>
      </c>
    </row>
    <row r="17516" spans="1:5" x14ac:dyDescent="0.2">
      <c r="A17516" s="287" t="s">
        <v>17487</v>
      </c>
      <c r="B17516" s="287" t="s">
        <v>32428</v>
      </c>
      <c r="C17516" s="287" t="s">
        <v>22946</v>
      </c>
      <c r="D17516" t="str">
        <f t="shared" si="273"/>
        <v>un</v>
      </c>
      <c r="E17516" s="288">
        <v>66.739999999999995</v>
      </c>
    </row>
    <row r="17517" spans="1:5" x14ac:dyDescent="0.2">
      <c r="A17517" s="287" t="s">
        <v>17488</v>
      </c>
      <c r="B17517" s="287" t="s">
        <v>32428</v>
      </c>
      <c r="C17517" s="287" t="s">
        <v>22946</v>
      </c>
      <c r="D17517" t="str">
        <f t="shared" si="273"/>
        <v>un</v>
      </c>
      <c r="E17517" s="288">
        <v>65.12</v>
      </c>
    </row>
    <row r="17518" spans="1:5" x14ac:dyDescent="0.2">
      <c r="A17518" s="287" t="s">
        <v>17489</v>
      </c>
      <c r="B17518" s="287" t="s">
        <v>32429</v>
      </c>
      <c r="C17518" s="287" t="s">
        <v>22946</v>
      </c>
      <c r="D17518" t="str">
        <f t="shared" si="273"/>
        <v>un</v>
      </c>
      <c r="E17518" s="288">
        <v>113.57</v>
      </c>
    </row>
    <row r="17519" spans="1:5" x14ac:dyDescent="0.2">
      <c r="A17519" s="287" t="s">
        <v>17490</v>
      </c>
      <c r="B17519" s="287" t="s">
        <v>32429</v>
      </c>
      <c r="C17519" s="287" t="s">
        <v>22946</v>
      </c>
      <c r="D17519" t="str">
        <f t="shared" si="273"/>
        <v>un</v>
      </c>
      <c r="E17519" s="288">
        <v>111.94</v>
      </c>
    </row>
    <row r="17520" spans="1:5" x14ac:dyDescent="0.2">
      <c r="A17520" s="287" t="s">
        <v>17491</v>
      </c>
      <c r="B17520" s="287" t="s">
        <v>32430</v>
      </c>
      <c r="C17520" s="287" t="s">
        <v>22946</v>
      </c>
      <c r="D17520" t="str">
        <f t="shared" si="273"/>
        <v>un</v>
      </c>
      <c r="E17520" s="288">
        <v>86.92</v>
      </c>
    </row>
    <row r="17521" spans="1:5" x14ac:dyDescent="0.2">
      <c r="A17521" s="287" t="s">
        <v>17492</v>
      </c>
      <c r="B17521" s="287" t="s">
        <v>32430</v>
      </c>
      <c r="C17521" s="287" t="s">
        <v>22946</v>
      </c>
      <c r="D17521" t="str">
        <f t="shared" si="273"/>
        <v>un</v>
      </c>
      <c r="E17521" s="288">
        <v>80.42</v>
      </c>
    </row>
    <row r="17522" spans="1:5" x14ac:dyDescent="0.2">
      <c r="A17522" s="287" t="s">
        <v>23851</v>
      </c>
      <c r="B17522" s="287" t="s">
        <v>32431</v>
      </c>
      <c r="C17522" s="287" t="s">
        <v>22946</v>
      </c>
      <c r="D17522" t="str">
        <f t="shared" si="273"/>
        <v>un</v>
      </c>
      <c r="E17522" s="288">
        <v>125.77</v>
      </c>
    </row>
    <row r="17523" spans="1:5" x14ac:dyDescent="0.2">
      <c r="A17523" s="287" t="s">
        <v>23852</v>
      </c>
      <c r="B17523" s="287" t="s">
        <v>32431</v>
      </c>
      <c r="C17523" s="287" t="s">
        <v>22946</v>
      </c>
      <c r="D17523" t="str">
        <f t="shared" si="273"/>
        <v>un</v>
      </c>
      <c r="E17523" s="288">
        <v>117.33</v>
      </c>
    </row>
    <row r="17524" spans="1:5" x14ac:dyDescent="0.2">
      <c r="A17524" s="287" t="s">
        <v>23853</v>
      </c>
      <c r="B17524" s="287" t="s">
        <v>32432</v>
      </c>
      <c r="C17524" s="287" t="s">
        <v>22946</v>
      </c>
      <c r="D17524" t="str">
        <f t="shared" si="273"/>
        <v>un</v>
      </c>
      <c r="E17524" s="288">
        <v>162.91</v>
      </c>
    </row>
    <row r="17525" spans="1:5" x14ac:dyDescent="0.2">
      <c r="A17525" s="287" t="s">
        <v>23854</v>
      </c>
      <c r="B17525" s="287" t="s">
        <v>32432</v>
      </c>
      <c r="C17525" s="287" t="s">
        <v>22946</v>
      </c>
      <c r="D17525" t="str">
        <f t="shared" si="273"/>
        <v>un</v>
      </c>
      <c r="E17525" s="288">
        <v>152.76</v>
      </c>
    </row>
    <row r="17526" spans="1:5" x14ac:dyDescent="0.2">
      <c r="A17526" s="287" t="s">
        <v>23855</v>
      </c>
      <c r="B17526" s="287" t="s">
        <v>32433</v>
      </c>
      <c r="C17526" s="287" t="s">
        <v>22946</v>
      </c>
      <c r="D17526" t="str">
        <f t="shared" si="273"/>
        <v>un</v>
      </c>
      <c r="E17526" s="288">
        <v>75.069999999999993</v>
      </c>
    </row>
    <row r="17527" spans="1:5" x14ac:dyDescent="0.2">
      <c r="A17527" s="287" t="s">
        <v>23856</v>
      </c>
      <c r="B17527" s="287" t="s">
        <v>32433</v>
      </c>
      <c r="C17527" s="287" t="s">
        <v>22946</v>
      </c>
      <c r="D17527" t="str">
        <f t="shared" si="273"/>
        <v>un</v>
      </c>
      <c r="E17527" s="288">
        <v>68.569999999999993</v>
      </c>
    </row>
    <row r="17528" spans="1:5" x14ac:dyDescent="0.2">
      <c r="A17528" s="287" t="s">
        <v>23857</v>
      </c>
      <c r="B17528" s="287" t="s">
        <v>32434</v>
      </c>
      <c r="C17528" s="287" t="s">
        <v>22946</v>
      </c>
      <c r="D17528" t="str">
        <f t="shared" si="273"/>
        <v>un</v>
      </c>
      <c r="E17528" s="288">
        <v>100.78</v>
      </c>
    </row>
    <row r="17529" spans="1:5" x14ac:dyDescent="0.2">
      <c r="A17529" s="287" t="s">
        <v>23858</v>
      </c>
      <c r="B17529" s="287" t="s">
        <v>32434</v>
      </c>
      <c r="C17529" s="287" t="s">
        <v>22946</v>
      </c>
      <c r="D17529" t="str">
        <f t="shared" si="273"/>
        <v>un</v>
      </c>
      <c r="E17529" s="288">
        <v>99.15</v>
      </c>
    </row>
    <row r="17530" spans="1:5" x14ac:dyDescent="0.2">
      <c r="A17530" s="287" t="s">
        <v>23859</v>
      </c>
      <c r="B17530" s="287" t="s">
        <v>32435</v>
      </c>
      <c r="C17530" s="287" t="s">
        <v>22946</v>
      </c>
      <c r="D17530" t="str">
        <f t="shared" si="273"/>
        <v>un</v>
      </c>
      <c r="E17530" s="288">
        <v>78.41</v>
      </c>
    </row>
    <row r="17531" spans="1:5" x14ac:dyDescent="0.2">
      <c r="A17531" s="287" t="s">
        <v>23860</v>
      </c>
      <c r="B17531" s="287" t="s">
        <v>32435</v>
      </c>
      <c r="C17531" s="287" t="s">
        <v>22946</v>
      </c>
      <c r="D17531" t="str">
        <f t="shared" si="273"/>
        <v>un</v>
      </c>
      <c r="E17531" s="288">
        <v>77.55</v>
      </c>
    </row>
    <row r="17532" spans="1:5" x14ac:dyDescent="0.2">
      <c r="A17532" s="287" t="s">
        <v>23861</v>
      </c>
      <c r="B17532" s="287" t="s">
        <v>32436</v>
      </c>
      <c r="C17532" s="287" t="s">
        <v>22946</v>
      </c>
      <c r="D17532" t="str">
        <f t="shared" si="273"/>
        <v>un</v>
      </c>
      <c r="E17532" s="288">
        <v>261.19</v>
      </c>
    </row>
    <row r="17533" spans="1:5" x14ac:dyDescent="0.2">
      <c r="A17533" s="287" t="s">
        <v>23862</v>
      </c>
      <c r="B17533" s="287" t="s">
        <v>32436</v>
      </c>
      <c r="C17533" s="287" t="s">
        <v>22946</v>
      </c>
      <c r="D17533" t="str">
        <f t="shared" si="273"/>
        <v>un</v>
      </c>
      <c r="E17533" s="288">
        <v>254.06</v>
      </c>
    </row>
    <row r="17534" spans="1:5" x14ac:dyDescent="0.2">
      <c r="A17534" s="287" t="s">
        <v>23863</v>
      </c>
      <c r="B17534" s="287" t="s">
        <v>32437</v>
      </c>
      <c r="C17534" s="287" t="s">
        <v>22946</v>
      </c>
      <c r="D17534" t="str">
        <f t="shared" si="273"/>
        <v>un</v>
      </c>
      <c r="E17534" s="288">
        <v>399.77</v>
      </c>
    </row>
    <row r="17535" spans="1:5" x14ac:dyDescent="0.2">
      <c r="A17535" s="287" t="s">
        <v>23864</v>
      </c>
      <c r="B17535" s="287" t="s">
        <v>32437</v>
      </c>
      <c r="C17535" s="287" t="s">
        <v>22946</v>
      </c>
      <c r="D17535" t="str">
        <f t="shared" si="273"/>
        <v>un</v>
      </c>
      <c r="E17535" s="288">
        <v>392.64</v>
      </c>
    </row>
    <row r="17536" spans="1:5" x14ac:dyDescent="0.2">
      <c r="A17536" s="287" t="s">
        <v>23865</v>
      </c>
      <c r="B17536" s="287" t="s">
        <v>32438</v>
      </c>
      <c r="C17536" s="287" t="s">
        <v>22946</v>
      </c>
      <c r="D17536" t="str">
        <f t="shared" si="273"/>
        <v>un</v>
      </c>
      <c r="E17536" s="288">
        <v>745.3</v>
      </c>
    </row>
    <row r="17537" spans="1:5" x14ac:dyDescent="0.2">
      <c r="A17537" s="287" t="s">
        <v>23866</v>
      </c>
      <c r="B17537" s="287" t="s">
        <v>32438</v>
      </c>
      <c r="C17537" s="287" t="s">
        <v>22946</v>
      </c>
      <c r="D17537" t="str">
        <f t="shared" si="273"/>
        <v>un</v>
      </c>
      <c r="E17537" s="288">
        <v>738.17</v>
      </c>
    </row>
    <row r="17538" spans="1:5" x14ac:dyDescent="0.2">
      <c r="A17538" s="287" t="s">
        <v>17493</v>
      </c>
      <c r="B17538" s="287" t="s">
        <v>32439</v>
      </c>
      <c r="C17538" s="287" t="s">
        <v>22946</v>
      </c>
      <c r="D17538" t="str">
        <f t="shared" ref="D17538:D17601" si="274">LOWER(C17538)</f>
        <v>un</v>
      </c>
      <c r="E17538" s="288">
        <v>466.74</v>
      </c>
    </row>
    <row r="17539" spans="1:5" x14ac:dyDescent="0.2">
      <c r="A17539" s="287" t="s">
        <v>17494</v>
      </c>
      <c r="B17539" s="287" t="s">
        <v>32439</v>
      </c>
      <c r="C17539" s="287" t="s">
        <v>22946</v>
      </c>
      <c r="D17539" t="str">
        <f t="shared" si="274"/>
        <v>un</v>
      </c>
      <c r="E17539" s="288">
        <v>466.74</v>
      </c>
    </row>
    <row r="17540" spans="1:5" x14ac:dyDescent="0.2">
      <c r="A17540" s="287" t="s">
        <v>17495</v>
      </c>
      <c r="B17540" s="287" t="s">
        <v>32440</v>
      </c>
      <c r="C17540" s="287" t="s">
        <v>22946</v>
      </c>
      <c r="D17540" t="str">
        <f t="shared" si="274"/>
        <v>un</v>
      </c>
      <c r="E17540" s="288">
        <v>584.66</v>
      </c>
    </row>
    <row r="17541" spans="1:5" x14ac:dyDescent="0.2">
      <c r="A17541" s="287" t="s">
        <v>17496</v>
      </c>
      <c r="B17541" s="287" t="s">
        <v>32440</v>
      </c>
      <c r="C17541" s="287" t="s">
        <v>22946</v>
      </c>
      <c r="D17541" t="str">
        <f t="shared" si="274"/>
        <v>un</v>
      </c>
      <c r="E17541" s="288">
        <v>584.66</v>
      </c>
    </row>
    <row r="17542" spans="1:5" x14ac:dyDescent="0.2">
      <c r="A17542" s="287" t="s">
        <v>17497</v>
      </c>
      <c r="B17542" s="287" t="s">
        <v>32441</v>
      </c>
      <c r="C17542" s="287" t="s">
        <v>22946</v>
      </c>
      <c r="D17542" t="str">
        <f t="shared" si="274"/>
        <v>un</v>
      </c>
      <c r="E17542" s="288">
        <v>394.61</v>
      </c>
    </row>
    <row r="17543" spans="1:5" x14ac:dyDescent="0.2">
      <c r="A17543" s="287" t="s">
        <v>17498</v>
      </c>
      <c r="B17543" s="287" t="s">
        <v>32441</v>
      </c>
      <c r="C17543" s="287" t="s">
        <v>22946</v>
      </c>
      <c r="D17543" t="str">
        <f t="shared" si="274"/>
        <v>un</v>
      </c>
      <c r="E17543" s="288">
        <v>394.61</v>
      </c>
    </row>
    <row r="17544" spans="1:5" x14ac:dyDescent="0.2">
      <c r="A17544" s="287" t="s">
        <v>17499</v>
      </c>
      <c r="B17544" s="287" t="s">
        <v>32442</v>
      </c>
      <c r="C17544" s="287" t="s">
        <v>22946</v>
      </c>
      <c r="D17544" t="str">
        <f t="shared" si="274"/>
        <v>un</v>
      </c>
      <c r="E17544" s="288">
        <v>523.35</v>
      </c>
    </row>
    <row r="17545" spans="1:5" x14ac:dyDescent="0.2">
      <c r="A17545" s="287" t="s">
        <v>17500</v>
      </c>
      <c r="B17545" s="287" t="s">
        <v>32442</v>
      </c>
      <c r="C17545" s="287" t="s">
        <v>22946</v>
      </c>
      <c r="D17545" t="str">
        <f t="shared" si="274"/>
        <v>un</v>
      </c>
      <c r="E17545" s="288">
        <v>510.04</v>
      </c>
    </row>
    <row r="17546" spans="1:5" x14ac:dyDescent="0.2">
      <c r="A17546" s="287" t="s">
        <v>17501</v>
      </c>
      <c r="B17546" s="287" t="s">
        <v>32443</v>
      </c>
      <c r="C17546" s="287" t="s">
        <v>22946</v>
      </c>
      <c r="D17546" t="str">
        <f t="shared" si="274"/>
        <v>un</v>
      </c>
      <c r="E17546" s="288">
        <v>19601.39</v>
      </c>
    </row>
    <row r="17547" spans="1:5" x14ac:dyDescent="0.2">
      <c r="A17547" s="287" t="s">
        <v>17502</v>
      </c>
      <c r="B17547" s="287" t="s">
        <v>32443</v>
      </c>
      <c r="C17547" s="287" t="s">
        <v>22946</v>
      </c>
      <c r="D17547" t="str">
        <f t="shared" si="274"/>
        <v>un</v>
      </c>
      <c r="E17547" s="288">
        <v>18806.310000000001</v>
      </c>
    </row>
    <row r="17548" spans="1:5" x14ac:dyDescent="0.2">
      <c r="A17548" s="287" t="s">
        <v>17503</v>
      </c>
      <c r="B17548" s="287" t="s">
        <v>32444</v>
      </c>
      <c r="C17548" s="287" t="s">
        <v>22946</v>
      </c>
      <c r="D17548" t="str">
        <f t="shared" si="274"/>
        <v>un</v>
      </c>
      <c r="E17548" s="288">
        <v>390.96</v>
      </c>
    </row>
    <row r="17549" spans="1:5" x14ac:dyDescent="0.2">
      <c r="A17549" s="287" t="s">
        <v>17504</v>
      </c>
      <c r="B17549" s="287" t="s">
        <v>32444</v>
      </c>
      <c r="C17549" s="287" t="s">
        <v>22946</v>
      </c>
      <c r="D17549" t="str">
        <f t="shared" si="274"/>
        <v>un</v>
      </c>
      <c r="E17549" s="288">
        <v>387.71</v>
      </c>
    </row>
    <row r="17550" spans="1:5" x14ac:dyDescent="0.2">
      <c r="A17550" s="287" t="s">
        <v>17505</v>
      </c>
      <c r="B17550" s="287" t="s">
        <v>32445</v>
      </c>
      <c r="C17550" s="287" t="s">
        <v>22946</v>
      </c>
      <c r="D17550" t="str">
        <f t="shared" si="274"/>
        <v>un</v>
      </c>
      <c r="E17550" s="288">
        <v>127.44</v>
      </c>
    </row>
    <row r="17551" spans="1:5" x14ac:dyDescent="0.2">
      <c r="A17551" s="287" t="s">
        <v>17506</v>
      </c>
      <c r="B17551" s="287" t="s">
        <v>32445</v>
      </c>
      <c r="C17551" s="287" t="s">
        <v>22946</v>
      </c>
      <c r="D17551" t="str">
        <f t="shared" si="274"/>
        <v>un</v>
      </c>
      <c r="E17551" s="288">
        <v>125.48</v>
      </c>
    </row>
    <row r="17552" spans="1:5" x14ac:dyDescent="0.2">
      <c r="A17552" s="287" t="s">
        <v>17507</v>
      </c>
      <c r="B17552" s="287" t="s">
        <v>32446</v>
      </c>
      <c r="C17552" s="287" t="s">
        <v>22946</v>
      </c>
      <c r="D17552" t="str">
        <f t="shared" si="274"/>
        <v>un</v>
      </c>
      <c r="E17552" s="288">
        <v>143.44</v>
      </c>
    </row>
    <row r="17553" spans="1:5" x14ac:dyDescent="0.2">
      <c r="A17553" s="287" t="s">
        <v>17508</v>
      </c>
      <c r="B17553" s="287" t="s">
        <v>32446</v>
      </c>
      <c r="C17553" s="287" t="s">
        <v>22946</v>
      </c>
      <c r="D17553" t="str">
        <f t="shared" si="274"/>
        <v>un</v>
      </c>
      <c r="E17553" s="288">
        <v>141.47999999999999</v>
      </c>
    </row>
    <row r="17554" spans="1:5" x14ac:dyDescent="0.2">
      <c r="A17554" s="287" t="s">
        <v>17509</v>
      </c>
      <c r="B17554" s="287" t="s">
        <v>32447</v>
      </c>
      <c r="C17554" s="287" t="s">
        <v>22946</v>
      </c>
      <c r="D17554" t="str">
        <f t="shared" si="274"/>
        <v>un</v>
      </c>
      <c r="E17554" s="288">
        <v>421.71</v>
      </c>
    </row>
    <row r="17555" spans="1:5" x14ac:dyDescent="0.2">
      <c r="A17555" s="287" t="s">
        <v>17510</v>
      </c>
      <c r="B17555" s="287" t="s">
        <v>32447</v>
      </c>
      <c r="C17555" s="287" t="s">
        <v>22946</v>
      </c>
      <c r="D17555" t="str">
        <f t="shared" si="274"/>
        <v>un</v>
      </c>
      <c r="E17555" s="288">
        <v>400.88</v>
      </c>
    </row>
    <row r="17556" spans="1:5" x14ac:dyDescent="0.2">
      <c r="A17556" s="287" t="s">
        <v>17511</v>
      </c>
      <c r="B17556" s="287" t="s">
        <v>32448</v>
      </c>
      <c r="C17556" s="287" t="s">
        <v>22946</v>
      </c>
      <c r="D17556" t="str">
        <f t="shared" si="274"/>
        <v>un</v>
      </c>
      <c r="E17556" s="288">
        <v>56.05</v>
      </c>
    </row>
    <row r="17557" spans="1:5" x14ac:dyDescent="0.2">
      <c r="A17557" s="287" t="s">
        <v>17512</v>
      </c>
      <c r="B17557" s="287" t="s">
        <v>32448</v>
      </c>
      <c r="C17557" s="287" t="s">
        <v>22946</v>
      </c>
      <c r="D17557" t="str">
        <f t="shared" si="274"/>
        <v>un</v>
      </c>
      <c r="E17557" s="288">
        <v>48.57</v>
      </c>
    </row>
    <row r="17558" spans="1:5" x14ac:dyDescent="0.2">
      <c r="A17558" s="287" t="s">
        <v>17513</v>
      </c>
      <c r="B17558" s="287" t="s">
        <v>32449</v>
      </c>
      <c r="C17558" s="287" t="s">
        <v>22946</v>
      </c>
      <c r="D17558" t="str">
        <f t="shared" si="274"/>
        <v>un</v>
      </c>
      <c r="E17558" s="288">
        <v>117.06</v>
      </c>
    </row>
    <row r="17559" spans="1:5" x14ac:dyDescent="0.2">
      <c r="A17559" s="287" t="s">
        <v>17514</v>
      </c>
      <c r="B17559" s="287" t="s">
        <v>32449</v>
      </c>
      <c r="C17559" s="287" t="s">
        <v>22946</v>
      </c>
      <c r="D17559" t="str">
        <f t="shared" si="274"/>
        <v>un</v>
      </c>
      <c r="E17559" s="288">
        <v>101.44</v>
      </c>
    </row>
    <row r="17560" spans="1:5" x14ac:dyDescent="0.2">
      <c r="A17560" s="287" t="s">
        <v>17515</v>
      </c>
      <c r="B17560" s="287" t="s">
        <v>32450</v>
      </c>
      <c r="C17560" s="287" t="s">
        <v>22946</v>
      </c>
      <c r="D17560" t="str">
        <f t="shared" si="274"/>
        <v>un</v>
      </c>
      <c r="E17560" s="288">
        <v>23.83</v>
      </c>
    </row>
    <row r="17561" spans="1:5" x14ac:dyDescent="0.2">
      <c r="A17561" s="287" t="s">
        <v>17516</v>
      </c>
      <c r="B17561" s="287" t="s">
        <v>32450</v>
      </c>
      <c r="C17561" s="287" t="s">
        <v>22946</v>
      </c>
      <c r="D17561" t="str">
        <f t="shared" si="274"/>
        <v>un</v>
      </c>
      <c r="E17561" s="288">
        <v>20.65</v>
      </c>
    </row>
    <row r="17562" spans="1:5" x14ac:dyDescent="0.2">
      <c r="A17562" s="287" t="s">
        <v>17517</v>
      </c>
      <c r="B17562" s="287" t="s">
        <v>32451</v>
      </c>
      <c r="C17562" s="287" t="s">
        <v>22946</v>
      </c>
      <c r="D17562" t="str">
        <f t="shared" si="274"/>
        <v>un</v>
      </c>
      <c r="E17562" s="288">
        <v>20.29</v>
      </c>
    </row>
    <row r="17563" spans="1:5" x14ac:dyDescent="0.2">
      <c r="A17563" s="287" t="s">
        <v>17518</v>
      </c>
      <c r="B17563" s="287" t="s">
        <v>32451</v>
      </c>
      <c r="C17563" s="287" t="s">
        <v>22946</v>
      </c>
      <c r="D17563" t="str">
        <f t="shared" si="274"/>
        <v>un</v>
      </c>
      <c r="E17563" s="288">
        <v>17.579999999999998</v>
      </c>
    </row>
    <row r="17564" spans="1:5" x14ac:dyDescent="0.2">
      <c r="A17564" s="287" t="s">
        <v>17519</v>
      </c>
      <c r="B17564" s="287" t="s">
        <v>32452</v>
      </c>
      <c r="C17564" s="287" t="s">
        <v>22946</v>
      </c>
      <c r="D17564" t="str">
        <f t="shared" si="274"/>
        <v>un</v>
      </c>
      <c r="E17564" s="288">
        <v>21.35</v>
      </c>
    </row>
    <row r="17565" spans="1:5" x14ac:dyDescent="0.2">
      <c r="A17565" s="287" t="s">
        <v>17520</v>
      </c>
      <c r="B17565" s="287" t="s">
        <v>32452</v>
      </c>
      <c r="C17565" s="287" t="s">
        <v>22946</v>
      </c>
      <c r="D17565" t="str">
        <f t="shared" si="274"/>
        <v>un</v>
      </c>
      <c r="E17565" s="288">
        <v>18.5</v>
      </c>
    </row>
    <row r="17566" spans="1:5" x14ac:dyDescent="0.2">
      <c r="A17566" s="287" t="s">
        <v>17521</v>
      </c>
      <c r="B17566" s="287" t="s">
        <v>32453</v>
      </c>
      <c r="C17566" s="287" t="s">
        <v>22946</v>
      </c>
      <c r="D17566" t="str">
        <f t="shared" si="274"/>
        <v>un</v>
      </c>
      <c r="E17566" s="288">
        <v>18.260000000000002</v>
      </c>
    </row>
    <row r="17567" spans="1:5" x14ac:dyDescent="0.2">
      <c r="A17567" s="287" t="s">
        <v>17522</v>
      </c>
      <c r="B17567" s="287" t="s">
        <v>32453</v>
      </c>
      <c r="C17567" s="287" t="s">
        <v>22946</v>
      </c>
      <c r="D17567" t="str">
        <f t="shared" si="274"/>
        <v>un</v>
      </c>
      <c r="E17567" s="288">
        <v>15.82</v>
      </c>
    </row>
    <row r="17568" spans="1:5" x14ac:dyDescent="0.2">
      <c r="A17568" s="287" t="s">
        <v>17523</v>
      </c>
      <c r="B17568" s="287" t="s">
        <v>32454</v>
      </c>
      <c r="C17568" s="287" t="s">
        <v>22946</v>
      </c>
      <c r="D17568" t="str">
        <f t="shared" si="274"/>
        <v>un</v>
      </c>
      <c r="E17568" s="288">
        <v>16.23</v>
      </c>
    </row>
    <row r="17569" spans="1:5" x14ac:dyDescent="0.2">
      <c r="A17569" s="287" t="s">
        <v>17524</v>
      </c>
      <c r="B17569" s="287" t="s">
        <v>32454</v>
      </c>
      <c r="C17569" s="287" t="s">
        <v>22946</v>
      </c>
      <c r="D17569" t="str">
        <f t="shared" si="274"/>
        <v>un</v>
      </c>
      <c r="E17569" s="288">
        <v>14.06</v>
      </c>
    </row>
    <row r="17570" spans="1:5" x14ac:dyDescent="0.2">
      <c r="A17570" s="287" t="s">
        <v>17525</v>
      </c>
      <c r="B17570" s="287" t="s">
        <v>32455</v>
      </c>
      <c r="C17570" s="287" t="s">
        <v>22946</v>
      </c>
      <c r="D17570" t="str">
        <f t="shared" si="274"/>
        <v>un</v>
      </c>
      <c r="E17570" s="288">
        <v>22</v>
      </c>
    </row>
    <row r="17571" spans="1:5" x14ac:dyDescent="0.2">
      <c r="A17571" s="287" t="s">
        <v>17526</v>
      </c>
      <c r="B17571" s="287" t="s">
        <v>32455</v>
      </c>
      <c r="C17571" s="287" t="s">
        <v>22946</v>
      </c>
      <c r="D17571" t="str">
        <f t="shared" si="274"/>
        <v>un</v>
      </c>
      <c r="E17571" s="288">
        <v>19.059999999999999</v>
      </c>
    </row>
    <row r="17572" spans="1:5" x14ac:dyDescent="0.2">
      <c r="A17572" s="287" t="s">
        <v>17527</v>
      </c>
      <c r="B17572" s="287" t="s">
        <v>32456</v>
      </c>
      <c r="C17572" s="287" t="s">
        <v>22946</v>
      </c>
      <c r="D17572" t="str">
        <f t="shared" si="274"/>
        <v>un</v>
      </c>
      <c r="E17572" s="288">
        <v>73.06</v>
      </c>
    </row>
    <row r="17573" spans="1:5" x14ac:dyDescent="0.2">
      <c r="A17573" s="287" t="s">
        <v>17528</v>
      </c>
      <c r="B17573" s="287" t="s">
        <v>32456</v>
      </c>
      <c r="C17573" s="287" t="s">
        <v>22946</v>
      </c>
      <c r="D17573" t="str">
        <f t="shared" si="274"/>
        <v>un</v>
      </c>
      <c r="E17573" s="288">
        <v>63.31</v>
      </c>
    </row>
    <row r="17574" spans="1:5" x14ac:dyDescent="0.2">
      <c r="A17574" s="287" t="s">
        <v>17529</v>
      </c>
      <c r="B17574" s="287" t="s">
        <v>32457</v>
      </c>
      <c r="C17574" s="287" t="s">
        <v>22946</v>
      </c>
      <c r="D17574" t="str">
        <f t="shared" si="274"/>
        <v>un</v>
      </c>
      <c r="E17574" s="288">
        <v>31.63</v>
      </c>
    </row>
    <row r="17575" spans="1:5" x14ac:dyDescent="0.2">
      <c r="A17575" s="287" t="s">
        <v>17530</v>
      </c>
      <c r="B17575" s="287" t="s">
        <v>32457</v>
      </c>
      <c r="C17575" s="287" t="s">
        <v>22946</v>
      </c>
      <c r="D17575" t="str">
        <f t="shared" si="274"/>
        <v>un</v>
      </c>
      <c r="E17575" s="288">
        <v>30.55</v>
      </c>
    </row>
    <row r="17576" spans="1:5" x14ac:dyDescent="0.2">
      <c r="A17576" s="287" t="s">
        <v>17531</v>
      </c>
      <c r="B17576" s="287" t="s">
        <v>32458</v>
      </c>
      <c r="C17576" s="287" t="s">
        <v>22946</v>
      </c>
      <c r="D17576" t="str">
        <f t="shared" si="274"/>
        <v>un</v>
      </c>
      <c r="E17576" s="288">
        <v>56.55</v>
      </c>
    </row>
    <row r="17577" spans="1:5" x14ac:dyDescent="0.2">
      <c r="A17577" s="287" t="s">
        <v>17532</v>
      </c>
      <c r="B17577" s="287" t="s">
        <v>32458</v>
      </c>
      <c r="C17577" s="287" t="s">
        <v>22946</v>
      </c>
      <c r="D17577" t="str">
        <f t="shared" si="274"/>
        <v>un</v>
      </c>
      <c r="E17577" s="288">
        <v>55.42</v>
      </c>
    </row>
    <row r="17578" spans="1:5" x14ac:dyDescent="0.2">
      <c r="A17578" s="287" t="s">
        <v>17533</v>
      </c>
      <c r="B17578" s="287" t="s">
        <v>32459</v>
      </c>
      <c r="C17578" s="287" t="s">
        <v>22946</v>
      </c>
      <c r="D17578" t="str">
        <f t="shared" si="274"/>
        <v>un</v>
      </c>
      <c r="E17578" s="288">
        <v>32.51</v>
      </c>
    </row>
    <row r="17579" spans="1:5" x14ac:dyDescent="0.2">
      <c r="A17579" s="287" t="s">
        <v>17534</v>
      </c>
      <c r="B17579" s="287" t="s">
        <v>32459</v>
      </c>
      <c r="C17579" s="287" t="s">
        <v>22946</v>
      </c>
      <c r="D17579" t="str">
        <f t="shared" si="274"/>
        <v>un</v>
      </c>
      <c r="E17579" s="288">
        <v>31.38</v>
      </c>
    </row>
    <row r="17580" spans="1:5" x14ac:dyDescent="0.2">
      <c r="A17580" s="287" t="s">
        <v>17535</v>
      </c>
      <c r="B17580" s="287" t="s">
        <v>32460</v>
      </c>
      <c r="C17580" s="287" t="s">
        <v>22946</v>
      </c>
      <c r="D17580" t="str">
        <f t="shared" si="274"/>
        <v>un</v>
      </c>
      <c r="E17580" s="288">
        <v>86.43</v>
      </c>
    </row>
    <row r="17581" spans="1:5" x14ac:dyDescent="0.2">
      <c r="A17581" s="287" t="s">
        <v>17536</v>
      </c>
      <c r="B17581" s="287" t="s">
        <v>32460</v>
      </c>
      <c r="C17581" s="287" t="s">
        <v>22946</v>
      </c>
      <c r="D17581" t="str">
        <f t="shared" si="274"/>
        <v>un</v>
      </c>
      <c r="E17581" s="288">
        <v>82.1</v>
      </c>
    </row>
    <row r="17582" spans="1:5" x14ac:dyDescent="0.2">
      <c r="A17582" s="287" t="s">
        <v>17537</v>
      </c>
      <c r="B17582" s="287" t="s">
        <v>32461</v>
      </c>
      <c r="C17582" s="287" t="s">
        <v>22946</v>
      </c>
      <c r="D17582" t="str">
        <f t="shared" si="274"/>
        <v>un</v>
      </c>
      <c r="E17582" s="288">
        <v>98.45</v>
      </c>
    </row>
    <row r="17583" spans="1:5" x14ac:dyDescent="0.2">
      <c r="A17583" s="287" t="s">
        <v>17538</v>
      </c>
      <c r="B17583" s="287" t="s">
        <v>32461</v>
      </c>
      <c r="C17583" s="287" t="s">
        <v>22946</v>
      </c>
      <c r="D17583" t="str">
        <f t="shared" si="274"/>
        <v>un</v>
      </c>
      <c r="E17583" s="288">
        <v>94.12</v>
      </c>
    </row>
    <row r="17584" spans="1:5" x14ac:dyDescent="0.2">
      <c r="A17584" s="287" t="s">
        <v>17539</v>
      </c>
      <c r="B17584" s="287" t="s">
        <v>32462</v>
      </c>
      <c r="C17584" s="287" t="s">
        <v>22946</v>
      </c>
      <c r="D17584" t="str">
        <f t="shared" si="274"/>
        <v>un</v>
      </c>
      <c r="E17584" s="288">
        <v>100.43</v>
      </c>
    </row>
    <row r="17585" spans="1:5" x14ac:dyDescent="0.2">
      <c r="A17585" s="287" t="s">
        <v>17540</v>
      </c>
      <c r="B17585" s="287" t="s">
        <v>32462</v>
      </c>
      <c r="C17585" s="287" t="s">
        <v>22946</v>
      </c>
      <c r="D17585" t="str">
        <f t="shared" si="274"/>
        <v>un</v>
      </c>
      <c r="E17585" s="288">
        <v>96.09</v>
      </c>
    </row>
    <row r="17586" spans="1:5" x14ac:dyDescent="0.2">
      <c r="A17586" s="287" t="s">
        <v>17541</v>
      </c>
      <c r="B17586" s="287" t="s">
        <v>32463</v>
      </c>
      <c r="C17586" s="287" t="s">
        <v>22946</v>
      </c>
      <c r="D17586" t="str">
        <f t="shared" si="274"/>
        <v>un</v>
      </c>
      <c r="E17586" s="288">
        <v>144.22999999999999</v>
      </c>
    </row>
    <row r="17587" spans="1:5" x14ac:dyDescent="0.2">
      <c r="A17587" s="287" t="s">
        <v>17542</v>
      </c>
      <c r="B17587" s="287" t="s">
        <v>32463</v>
      </c>
      <c r="C17587" s="287" t="s">
        <v>22946</v>
      </c>
      <c r="D17587" t="str">
        <f t="shared" si="274"/>
        <v>un</v>
      </c>
      <c r="E17587" s="288">
        <v>138.6</v>
      </c>
    </row>
    <row r="17588" spans="1:5" x14ac:dyDescent="0.2">
      <c r="A17588" s="287" t="s">
        <v>17543</v>
      </c>
      <c r="B17588" s="287" t="s">
        <v>32464</v>
      </c>
      <c r="C17588" s="287" t="s">
        <v>22946</v>
      </c>
      <c r="D17588" t="str">
        <f t="shared" si="274"/>
        <v>un</v>
      </c>
      <c r="E17588" s="288">
        <v>85.85</v>
      </c>
    </row>
    <row r="17589" spans="1:5" x14ac:dyDescent="0.2">
      <c r="A17589" s="287" t="s">
        <v>17544</v>
      </c>
      <c r="B17589" s="287" t="s">
        <v>32464</v>
      </c>
      <c r="C17589" s="287" t="s">
        <v>22946</v>
      </c>
      <c r="D17589" t="str">
        <f t="shared" si="274"/>
        <v>un</v>
      </c>
      <c r="E17589" s="288">
        <v>81.510000000000005</v>
      </c>
    </row>
    <row r="17590" spans="1:5" x14ac:dyDescent="0.2">
      <c r="A17590" s="287" t="s">
        <v>17545</v>
      </c>
      <c r="B17590" s="287" t="s">
        <v>32465</v>
      </c>
      <c r="C17590" s="287" t="s">
        <v>22946</v>
      </c>
      <c r="D17590" t="str">
        <f t="shared" si="274"/>
        <v>un</v>
      </c>
      <c r="E17590" s="288">
        <v>172.22</v>
      </c>
    </row>
    <row r="17591" spans="1:5" x14ac:dyDescent="0.2">
      <c r="A17591" s="287" t="s">
        <v>17546</v>
      </c>
      <c r="B17591" s="287" t="s">
        <v>32465</v>
      </c>
      <c r="C17591" s="287" t="s">
        <v>22946</v>
      </c>
      <c r="D17591" t="str">
        <f t="shared" si="274"/>
        <v>un</v>
      </c>
      <c r="E17591" s="288">
        <v>166.59</v>
      </c>
    </row>
    <row r="17592" spans="1:5" x14ac:dyDescent="0.2">
      <c r="A17592" s="287" t="s">
        <v>17547</v>
      </c>
      <c r="B17592" s="287" t="s">
        <v>32466</v>
      </c>
      <c r="C17592" s="287" t="s">
        <v>22946</v>
      </c>
      <c r="D17592" t="str">
        <f t="shared" si="274"/>
        <v>un</v>
      </c>
      <c r="E17592" s="288">
        <v>106.74</v>
      </c>
    </row>
    <row r="17593" spans="1:5" x14ac:dyDescent="0.2">
      <c r="A17593" s="287" t="s">
        <v>17548</v>
      </c>
      <c r="B17593" s="287" t="s">
        <v>32466</v>
      </c>
      <c r="C17593" s="287" t="s">
        <v>22946</v>
      </c>
      <c r="D17593" t="str">
        <f t="shared" si="274"/>
        <v>un</v>
      </c>
      <c r="E17593" s="288">
        <v>102.41</v>
      </c>
    </row>
    <row r="17594" spans="1:5" x14ac:dyDescent="0.2">
      <c r="A17594" s="287" t="s">
        <v>17549</v>
      </c>
      <c r="B17594" s="287" t="s">
        <v>32467</v>
      </c>
      <c r="C17594" s="287" t="s">
        <v>22946</v>
      </c>
      <c r="D17594" t="str">
        <f t="shared" si="274"/>
        <v>un</v>
      </c>
      <c r="E17594" s="288">
        <v>184.85</v>
      </c>
    </row>
    <row r="17595" spans="1:5" x14ac:dyDescent="0.2">
      <c r="A17595" s="287" t="s">
        <v>17550</v>
      </c>
      <c r="B17595" s="287" t="s">
        <v>32467</v>
      </c>
      <c r="C17595" s="287" t="s">
        <v>22946</v>
      </c>
      <c r="D17595" t="str">
        <f t="shared" si="274"/>
        <v>un</v>
      </c>
      <c r="E17595" s="288">
        <v>179.21</v>
      </c>
    </row>
    <row r="17596" spans="1:5" x14ac:dyDescent="0.2">
      <c r="A17596" s="287" t="s">
        <v>17551</v>
      </c>
      <c r="B17596" s="287" t="s">
        <v>32468</v>
      </c>
      <c r="C17596" s="287" t="s">
        <v>22946</v>
      </c>
      <c r="D17596" t="str">
        <f t="shared" si="274"/>
        <v>un</v>
      </c>
      <c r="E17596" s="288">
        <v>21.24</v>
      </c>
    </row>
    <row r="17597" spans="1:5" x14ac:dyDescent="0.2">
      <c r="A17597" s="287" t="s">
        <v>17552</v>
      </c>
      <c r="B17597" s="287" t="s">
        <v>32468</v>
      </c>
      <c r="C17597" s="287" t="s">
        <v>22946</v>
      </c>
      <c r="D17597" t="str">
        <f t="shared" si="274"/>
        <v>un</v>
      </c>
      <c r="E17597" s="288">
        <v>20.78</v>
      </c>
    </row>
    <row r="17598" spans="1:5" x14ac:dyDescent="0.2">
      <c r="A17598" s="287" t="s">
        <v>17553</v>
      </c>
      <c r="B17598" s="287" t="s">
        <v>32469</v>
      </c>
      <c r="C17598" s="287" t="s">
        <v>22946</v>
      </c>
      <c r="D17598" t="str">
        <f t="shared" si="274"/>
        <v>un</v>
      </c>
      <c r="E17598" s="288">
        <v>166.13</v>
      </c>
    </row>
    <row r="17599" spans="1:5" x14ac:dyDescent="0.2">
      <c r="A17599" s="287" t="s">
        <v>17554</v>
      </c>
      <c r="B17599" s="287" t="s">
        <v>32469</v>
      </c>
      <c r="C17599" s="287" t="s">
        <v>22946</v>
      </c>
      <c r="D17599" t="str">
        <f t="shared" si="274"/>
        <v>un</v>
      </c>
      <c r="E17599" s="288">
        <v>159.63</v>
      </c>
    </row>
    <row r="17600" spans="1:5" x14ac:dyDescent="0.2">
      <c r="A17600" s="287" t="s">
        <v>17555</v>
      </c>
      <c r="B17600" s="287" t="s">
        <v>32470</v>
      </c>
      <c r="C17600" s="287" t="s">
        <v>22946</v>
      </c>
      <c r="D17600" t="str">
        <f t="shared" si="274"/>
        <v>un</v>
      </c>
      <c r="E17600" s="288">
        <v>206.55</v>
      </c>
    </row>
    <row r="17601" spans="1:5" x14ac:dyDescent="0.2">
      <c r="A17601" s="287" t="s">
        <v>17556</v>
      </c>
      <c r="B17601" s="287" t="s">
        <v>32470</v>
      </c>
      <c r="C17601" s="287" t="s">
        <v>22946</v>
      </c>
      <c r="D17601" t="str">
        <f t="shared" si="274"/>
        <v>un</v>
      </c>
      <c r="E17601" s="288">
        <v>201.67</v>
      </c>
    </row>
    <row r="17602" spans="1:5" x14ac:dyDescent="0.2">
      <c r="A17602" s="287" t="s">
        <v>17557</v>
      </c>
      <c r="B17602" s="287" t="s">
        <v>32471</v>
      </c>
      <c r="C17602" s="287" t="s">
        <v>22946</v>
      </c>
      <c r="D17602" t="str">
        <f t="shared" ref="D17602:D17665" si="275">LOWER(C17602)</f>
        <v>un</v>
      </c>
      <c r="E17602" s="288">
        <v>83.16</v>
      </c>
    </row>
    <row r="17603" spans="1:5" x14ac:dyDescent="0.2">
      <c r="A17603" s="287" t="s">
        <v>17558</v>
      </c>
      <c r="B17603" s="287" t="s">
        <v>32471</v>
      </c>
      <c r="C17603" s="287" t="s">
        <v>22946</v>
      </c>
      <c r="D17603" t="str">
        <f t="shared" si="275"/>
        <v>un</v>
      </c>
      <c r="E17603" s="288">
        <v>76.12</v>
      </c>
    </row>
    <row r="17604" spans="1:5" x14ac:dyDescent="0.2">
      <c r="A17604" s="287" t="s">
        <v>17559</v>
      </c>
      <c r="B17604" s="287" t="s">
        <v>32472</v>
      </c>
      <c r="C17604" s="287" t="s">
        <v>22946</v>
      </c>
      <c r="D17604" t="str">
        <f t="shared" si="275"/>
        <v>un</v>
      </c>
      <c r="E17604" s="288">
        <v>142.41999999999999</v>
      </c>
    </row>
    <row r="17605" spans="1:5" x14ac:dyDescent="0.2">
      <c r="A17605" s="287" t="s">
        <v>17560</v>
      </c>
      <c r="B17605" s="287" t="s">
        <v>32472</v>
      </c>
      <c r="C17605" s="287" t="s">
        <v>22946</v>
      </c>
      <c r="D17605" t="str">
        <f t="shared" si="275"/>
        <v>un</v>
      </c>
      <c r="E17605" s="288">
        <v>136.46</v>
      </c>
    </row>
    <row r="17606" spans="1:5" x14ac:dyDescent="0.2">
      <c r="A17606" s="287" t="s">
        <v>17561</v>
      </c>
      <c r="B17606" s="287" t="s">
        <v>32473</v>
      </c>
      <c r="C17606" s="287" t="s">
        <v>22946</v>
      </c>
      <c r="D17606" t="str">
        <f t="shared" si="275"/>
        <v>un</v>
      </c>
      <c r="E17606" s="288">
        <v>122.16</v>
      </c>
    </row>
    <row r="17607" spans="1:5" x14ac:dyDescent="0.2">
      <c r="A17607" s="287" t="s">
        <v>17562</v>
      </c>
      <c r="B17607" s="287" t="s">
        <v>32473</v>
      </c>
      <c r="C17607" s="287" t="s">
        <v>22946</v>
      </c>
      <c r="D17607" t="str">
        <f t="shared" si="275"/>
        <v>un</v>
      </c>
      <c r="E17607" s="288">
        <v>116.2</v>
      </c>
    </row>
    <row r="17608" spans="1:5" x14ac:dyDescent="0.2">
      <c r="A17608" s="287" t="s">
        <v>17563</v>
      </c>
      <c r="B17608" s="287" t="s">
        <v>32474</v>
      </c>
      <c r="C17608" s="287" t="s">
        <v>22946</v>
      </c>
      <c r="D17608" t="str">
        <f t="shared" si="275"/>
        <v>un</v>
      </c>
      <c r="E17608" s="288">
        <v>132.86000000000001</v>
      </c>
    </row>
    <row r="17609" spans="1:5" x14ac:dyDescent="0.2">
      <c r="A17609" s="287" t="s">
        <v>17564</v>
      </c>
      <c r="B17609" s="287" t="s">
        <v>32474</v>
      </c>
      <c r="C17609" s="287" t="s">
        <v>22946</v>
      </c>
      <c r="D17609" t="str">
        <f t="shared" si="275"/>
        <v>un</v>
      </c>
      <c r="E17609" s="288">
        <v>126.36</v>
      </c>
    </row>
    <row r="17610" spans="1:5" x14ac:dyDescent="0.2">
      <c r="A17610" s="287" t="s">
        <v>17565</v>
      </c>
      <c r="B17610" s="287" t="s">
        <v>32475</v>
      </c>
      <c r="C17610" s="287" t="s">
        <v>22946</v>
      </c>
      <c r="D17610" t="str">
        <f t="shared" si="275"/>
        <v>un</v>
      </c>
      <c r="E17610" s="288">
        <v>65.62</v>
      </c>
    </row>
    <row r="17611" spans="1:5" x14ac:dyDescent="0.2">
      <c r="A17611" s="287" t="s">
        <v>17566</v>
      </c>
      <c r="B17611" s="287" t="s">
        <v>32475</v>
      </c>
      <c r="C17611" s="287" t="s">
        <v>22946</v>
      </c>
      <c r="D17611" t="str">
        <f t="shared" si="275"/>
        <v>un</v>
      </c>
      <c r="E17611" s="288">
        <v>60.75</v>
      </c>
    </row>
    <row r="17612" spans="1:5" x14ac:dyDescent="0.2">
      <c r="A17612" s="287" t="s">
        <v>17567</v>
      </c>
      <c r="B17612" s="287" t="s">
        <v>218</v>
      </c>
      <c r="C17612" s="287" t="s">
        <v>22946</v>
      </c>
      <c r="D17612" t="str">
        <f t="shared" si="275"/>
        <v>un</v>
      </c>
      <c r="E17612" s="288">
        <v>81.599999999999994</v>
      </c>
    </row>
    <row r="17613" spans="1:5" x14ac:dyDescent="0.2">
      <c r="A17613" s="287" t="s">
        <v>217</v>
      </c>
      <c r="B17613" s="287" t="s">
        <v>218</v>
      </c>
      <c r="C17613" s="287" t="s">
        <v>22946</v>
      </c>
      <c r="D17613" t="str">
        <f t="shared" si="275"/>
        <v>un</v>
      </c>
      <c r="E17613" s="288">
        <v>76.72</v>
      </c>
    </row>
    <row r="17614" spans="1:5" x14ac:dyDescent="0.2">
      <c r="A17614" s="287" t="s">
        <v>17568</v>
      </c>
      <c r="B17614" s="287" t="s">
        <v>223</v>
      </c>
      <c r="C17614" s="287" t="s">
        <v>22946</v>
      </c>
      <c r="D17614" t="str">
        <f t="shared" si="275"/>
        <v>un</v>
      </c>
      <c r="E17614" s="288">
        <v>98.37</v>
      </c>
    </row>
    <row r="17615" spans="1:5" x14ac:dyDescent="0.2">
      <c r="A17615" s="287" t="s">
        <v>222</v>
      </c>
      <c r="B17615" s="287" t="s">
        <v>223</v>
      </c>
      <c r="C17615" s="287" t="s">
        <v>22946</v>
      </c>
      <c r="D17615" t="str">
        <f t="shared" si="275"/>
        <v>un</v>
      </c>
      <c r="E17615" s="288">
        <v>91.86</v>
      </c>
    </row>
    <row r="17616" spans="1:5" x14ac:dyDescent="0.2">
      <c r="A17616" s="287" t="s">
        <v>17569</v>
      </c>
      <c r="B17616" s="287" t="s">
        <v>32476</v>
      </c>
      <c r="C17616" s="287" t="s">
        <v>22946</v>
      </c>
      <c r="D17616" t="str">
        <f t="shared" si="275"/>
        <v>un</v>
      </c>
      <c r="E17616" s="288">
        <v>161.02000000000001</v>
      </c>
    </row>
    <row r="17617" spans="1:5" x14ac:dyDescent="0.2">
      <c r="A17617" s="287" t="s">
        <v>17570</v>
      </c>
      <c r="B17617" s="287" t="s">
        <v>32476</v>
      </c>
      <c r="C17617" s="287" t="s">
        <v>22946</v>
      </c>
      <c r="D17617" t="str">
        <f t="shared" si="275"/>
        <v>un</v>
      </c>
      <c r="E17617" s="288">
        <v>154.25</v>
      </c>
    </row>
    <row r="17618" spans="1:5" x14ac:dyDescent="0.2">
      <c r="A17618" s="287" t="s">
        <v>17571</v>
      </c>
      <c r="B17618" s="287" t="s">
        <v>32477</v>
      </c>
      <c r="C17618" s="287" t="s">
        <v>22946</v>
      </c>
      <c r="D17618" t="str">
        <f t="shared" si="275"/>
        <v>un</v>
      </c>
      <c r="E17618" s="288">
        <v>112.13</v>
      </c>
    </row>
    <row r="17619" spans="1:5" x14ac:dyDescent="0.2">
      <c r="A17619" s="287" t="s">
        <v>17572</v>
      </c>
      <c r="B17619" s="287" t="s">
        <v>32477</v>
      </c>
      <c r="C17619" s="287" t="s">
        <v>22946</v>
      </c>
      <c r="D17619" t="str">
        <f t="shared" si="275"/>
        <v>un</v>
      </c>
      <c r="E17619" s="288">
        <v>107.25</v>
      </c>
    </row>
    <row r="17620" spans="1:5" x14ac:dyDescent="0.2">
      <c r="A17620" s="287" t="s">
        <v>17573</v>
      </c>
      <c r="B17620" s="287" t="s">
        <v>32478</v>
      </c>
      <c r="C17620" s="287" t="s">
        <v>22946</v>
      </c>
      <c r="D17620" t="str">
        <f t="shared" si="275"/>
        <v>un</v>
      </c>
      <c r="E17620" s="288">
        <v>127.62</v>
      </c>
    </row>
    <row r="17621" spans="1:5" x14ac:dyDescent="0.2">
      <c r="A17621" s="287" t="s">
        <v>17574</v>
      </c>
      <c r="B17621" s="287" t="s">
        <v>32478</v>
      </c>
      <c r="C17621" s="287" t="s">
        <v>22946</v>
      </c>
      <c r="D17621" t="str">
        <f t="shared" si="275"/>
        <v>un</v>
      </c>
      <c r="E17621" s="288">
        <v>122.74</v>
      </c>
    </row>
    <row r="17622" spans="1:5" x14ac:dyDescent="0.2">
      <c r="A17622" s="287" t="s">
        <v>17575</v>
      </c>
      <c r="B17622" s="287" t="s">
        <v>32479</v>
      </c>
      <c r="C17622" s="287" t="s">
        <v>22946</v>
      </c>
      <c r="D17622" t="str">
        <f t="shared" si="275"/>
        <v>un</v>
      </c>
      <c r="E17622" s="288">
        <v>79.28</v>
      </c>
    </row>
    <row r="17623" spans="1:5" x14ac:dyDescent="0.2">
      <c r="A17623" s="287" t="s">
        <v>17576</v>
      </c>
      <c r="B17623" s="287" t="s">
        <v>32479</v>
      </c>
      <c r="C17623" s="287" t="s">
        <v>22946</v>
      </c>
      <c r="D17623" t="str">
        <f t="shared" si="275"/>
        <v>un</v>
      </c>
      <c r="E17623" s="288">
        <v>74.41</v>
      </c>
    </row>
    <row r="17624" spans="1:5" x14ac:dyDescent="0.2">
      <c r="A17624" s="287" t="s">
        <v>17577</v>
      </c>
      <c r="B17624" s="287" t="s">
        <v>32480</v>
      </c>
      <c r="C17624" s="287" t="s">
        <v>22946</v>
      </c>
      <c r="D17624" t="str">
        <f t="shared" si="275"/>
        <v>un</v>
      </c>
      <c r="E17624" s="288">
        <v>82.97</v>
      </c>
    </row>
    <row r="17625" spans="1:5" x14ac:dyDescent="0.2">
      <c r="A17625" s="287" t="s">
        <v>17578</v>
      </c>
      <c r="B17625" s="287" t="s">
        <v>32480</v>
      </c>
      <c r="C17625" s="287" t="s">
        <v>22946</v>
      </c>
      <c r="D17625" t="str">
        <f t="shared" si="275"/>
        <v>un</v>
      </c>
      <c r="E17625" s="288">
        <v>78.09</v>
      </c>
    </row>
    <row r="17626" spans="1:5" x14ac:dyDescent="0.2">
      <c r="A17626" s="287" t="s">
        <v>17579</v>
      </c>
      <c r="B17626" s="287" t="s">
        <v>23867</v>
      </c>
      <c r="C17626" s="287" t="s">
        <v>22946</v>
      </c>
      <c r="D17626" t="str">
        <f t="shared" si="275"/>
        <v>un</v>
      </c>
      <c r="E17626" s="288">
        <v>100.27</v>
      </c>
    </row>
    <row r="17627" spans="1:5" x14ac:dyDescent="0.2">
      <c r="A17627" s="287" t="s">
        <v>17580</v>
      </c>
      <c r="B17627" s="287" t="s">
        <v>23867</v>
      </c>
      <c r="C17627" s="287" t="s">
        <v>22946</v>
      </c>
      <c r="D17627" t="str">
        <f t="shared" si="275"/>
        <v>un</v>
      </c>
      <c r="E17627" s="288">
        <v>95.4</v>
      </c>
    </row>
    <row r="17628" spans="1:5" x14ac:dyDescent="0.2">
      <c r="A17628" s="287" t="s">
        <v>17581</v>
      </c>
      <c r="B17628" s="287" t="s">
        <v>23868</v>
      </c>
      <c r="C17628" s="287" t="s">
        <v>22946</v>
      </c>
      <c r="D17628" t="str">
        <f t="shared" si="275"/>
        <v>un</v>
      </c>
      <c r="E17628" s="288">
        <v>156.44999999999999</v>
      </c>
    </row>
    <row r="17629" spans="1:5" x14ac:dyDescent="0.2">
      <c r="A17629" s="287" t="s">
        <v>17582</v>
      </c>
      <c r="B17629" s="287" t="s">
        <v>23868</v>
      </c>
      <c r="C17629" s="287" t="s">
        <v>22946</v>
      </c>
      <c r="D17629" t="str">
        <f t="shared" si="275"/>
        <v>un</v>
      </c>
      <c r="E17629" s="288">
        <v>150.49</v>
      </c>
    </row>
    <row r="17630" spans="1:5" x14ac:dyDescent="0.2">
      <c r="A17630" s="287" t="s">
        <v>17583</v>
      </c>
      <c r="B17630" s="287" t="s">
        <v>32481</v>
      </c>
      <c r="C17630" s="287" t="s">
        <v>22946</v>
      </c>
      <c r="D17630" t="str">
        <f t="shared" si="275"/>
        <v>un</v>
      </c>
      <c r="E17630" s="288">
        <v>192.56</v>
      </c>
    </row>
    <row r="17631" spans="1:5" x14ac:dyDescent="0.2">
      <c r="A17631" s="287" t="s">
        <v>17584</v>
      </c>
      <c r="B17631" s="287" t="s">
        <v>32481</v>
      </c>
      <c r="C17631" s="287" t="s">
        <v>22946</v>
      </c>
      <c r="D17631" t="str">
        <f t="shared" si="275"/>
        <v>un</v>
      </c>
      <c r="E17631" s="288">
        <v>185.79</v>
      </c>
    </row>
    <row r="17632" spans="1:5" x14ac:dyDescent="0.2">
      <c r="A17632" s="287" t="s">
        <v>17585</v>
      </c>
      <c r="B17632" s="287" t="s">
        <v>32482</v>
      </c>
      <c r="C17632" s="287" t="s">
        <v>22946</v>
      </c>
      <c r="D17632" t="str">
        <f t="shared" si="275"/>
        <v>un</v>
      </c>
      <c r="E17632" s="288">
        <v>88.74</v>
      </c>
    </row>
    <row r="17633" spans="1:5" x14ac:dyDescent="0.2">
      <c r="A17633" s="287" t="s">
        <v>17586</v>
      </c>
      <c r="B17633" s="287" t="s">
        <v>32482</v>
      </c>
      <c r="C17633" s="287" t="s">
        <v>22946</v>
      </c>
      <c r="D17633" t="str">
        <f t="shared" si="275"/>
        <v>un</v>
      </c>
      <c r="E17633" s="288">
        <v>81.94</v>
      </c>
    </row>
    <row r="17634" spans="1:5" x14ac:dyDescent="0.2">
      <c r="A17634" s="287" t="s">
        <v>17587</v>
      </c>
      <c r="B17634" s="287" t="s">
        <v>32483</v>
      </c>
      <c r="C17634" s="287" t="s">
        <v>22946</v>
      </c>
      <c r="D17634" t="str">
        <f t="shared" si="275"/>
        <v>un</v>
      </c>
      <c r="E17634" s="288">
        <v>108.43</v>
      </c>
    </row>
    <row r="17635" spans="1:5" x14ac:dyDescent="0.2">
      <c r="A17635" s="287" t="s">
        <v>17588</v>
      </c>
      <c r="B17635" s="287" t="s">
        <v>32483</v>
      </c>
      <c r="C17635" s="287" t="s">
        <v>22946</v>
      </c>
      <c r="D17635" t="str">
        <f t="shared" si="275"/>
        <v>un</v>
      </c>
      <c r="E17635" s="288">
        <v>101.52</v>
      </c>
    </row>
    <row r="17636" spans="1:5" x14ac:dyDescent="0.2">
      <c r="A17636" s="287" t="s">
        <v>17589</v>
      </c>
      <c r="B17636" s="287" t="s">
        <v>32484</v>
      </c>
      <c r="C17636" s="287" t="s">
        <v>22946</v>
      </c>
      <c r="D17636" t="str">
        <f t="shared" si="275"/>
        <v>un</v>
      </c>
      <c r="E17636" s="288">
        <v>107.09</v>
      </c>
    </row>
    <row r="17637" spans="1:5" x14ac:dyDescent="0.2">
      <c r="A17637" s="287" t="s">
        <v>17590</v>
      </c>
      <c r="B17637" s="287" t="s">
        <v>32484</v>
      </c>
      <c r="C17637" s="287" t="s">
        <v>22946</v>
      </c>
      <c r="D17637" t="str">
        <f t="shared" si="275"/>
        <v>un</v>
      </c>
      <c r="E17637" s="288">
        <v>100.72</v>
      </c>
    </row>
    <row r="17638" spans="1:5" x14ac:dyDescent="0.2">
      <c r="A17638" s="287" t="s">
        <v>17591</v>
      </c>
      <c r="B17638" s="287" t="s">
        <v>32485</v>
      </c>
      <c r="C17638" s="287" t="s">
        <v>22946</v>
      </c>
      <c r="D17638" t="str">
        <f t="shared" si="275"/>
        <v>un</v>
      </c>
      <c r="E17638" s="288">
        <v>79.59</v>
      </c>
    </row>
    <row r="17639" spans="1:5" x14ac:dyDescent="0.2">
      <c r="A17639" s="287" t="s">
        <v>17592</v>
      </c>
      <c r="B17639" s="287" t="s">
        <v>32485</v>
      </c>
      <c r="C17639" s="287" t="s">
        <v>22946</v>
      </c>
      <c r="D17639" t="str">
        <f t="shared" si="275"/>
        <v>un</v>
      </c>
      <c r="E17639" s="288">
        <v>73.22</v>
      </c>
    </row>
    <row r="17640" spans="1:5" x14ac:dyDescent="0.2">
      <c r="A17640" s="287" t="s">
        <v>17593</v>
      </c>
      <c r="B17640" s="287" t="s">
        <v>32486</v>
      </c>
      <c r="C17640" s="287" t="s">
        <v>22946</v>
      </c>
      <c r="D17640" t="str">
        <f t="shared" si="275"/>
        <v>un</v>
      </c>
      <c r="E17640" s="288">
        <v>76.040000000000006</v>
      </c>
    </row>
    <row r="17641" spans="1:5" x14ac:dyDescent="0.2">
      <c r="A17641" s="287" t="s">
        <v>17594</v>
      </c>
      <c r="B17641" s="287" t="s">
        <v>32486</v>
      </c>
      <c r="C17641" s="287" t="s">
        <v>22946</v>
      </c>
      <c r="D17641" t="str">
        <f t="shared" si="275"/>
        <v>un</v>
      </c>
      <c r="E17641" s="288">
        <v>68.11</v>
      </c>
    </row>
    <row r="17642" spans="1:5" x14ac:dyDescent="0.2">
      <c r="A17642" s="287" t="s">
        <v>17595</v>
      </c>
      <c r="B17642" s="287" t="s">
        <v>32487</v>
      </c>
      <c r="C17642" s="287" t="s">
        <v>11</v>
      </c>
      <c r="D17642" t="str">
        <f t="shared" si="275"/>
        <v>m2</v>
      </c>
      <c r="E17642" s="288">
        <v>103.55</v>
      </c>
    </row>
    <row r="17643" spans="1:5" x14ac:dyDescent="0.2">
      <c r="A17643" s="287" t="s">
        <v>17596</v>
      </c>
      <c r="B17643" s="287" t="s">
        <v>32487</v>
      </c>
      <c r="C17643" s="287" t="s">
        <v>11</v>
      </c>
      <c r="D17643" t="str">
        <f t="shared" si="275"/>
        <v>m2</v>
      </c>
      <c r="E17643" s="288">
        <v>97.18</v>
      </c>
    </row>
    <row r="17644" spans="1:5" x14ac:dyDescent="0.2">
      <c r="A17644" s="287" t="s">
        <v>17597</v>
      </c>
      <c r="B17644" s="287" t="s">
        <v>32488</v>
      </c>
      <c r="C17644" s="287" t="s">
        <v>11</v>
      </c>
      <c r="D17644" t="str">
        <f t="shared" si="275"/>
        <v>m2</v>
      </c>
      <c r="E17644" s="288">
        <v>95.67</v>
      </c>
    </row>
    <row r="17645" spans="1:5" x14ac:dyDescent="0.2">
      <c r="A17645" s="287" t="s">
        <v>17598</v>
      </c>
      <c r="B17645" s="287" t="s">
        <v>32488</v>
      </c>
      <c r="C17645" s="287" t="s">
        <v>11</v>
      </c>
      <c r="D17645" t="str">
        <f t="shared" si="275"/>
        <v>m2</v>
      </c>
      <c r="E17645" s="288">
        <v>89.3</v>
      </c>
    </row>
    <row r="17646" spans="1:5" x14ac:dyDescent="0.2">
      <c r="A17646" s="287" t="s">
        <v>17599</v>
      </c>
      <c r="B17646" s="287" t="s">
        <v>32489</v>
      </c>
      <c r="C17646" s="287" t="s">
        <v>11</v>
      </c>
      <c r="D17646" t="str">
        <f t="shared" si="275"/>
        <v>m2</v>
      </c>
      <c r="E17646" s="288">
        <v>70.400000000000006</v>
      </c>
    </row>
    <row r="17647" spans="1:5" x14ac:dyDescent="0.2">
      <c r="A17647" s="287" t="s">
        <v>17600</v>
      </c>
      <c r="B17647" s="287" t="s">
        <v>32489</v>
      </c>
      <c r="C17647" s="287" t="s">
        <v>11</v>
      </c>
      <c r="D17647" t="str">
        <f t="shared" si="275"/>
        <v>m2</v>
      </c>
      <c r="E17647" s="288">
        <v>63.22</v>
      </c>
    </row>
    <row r="17648" spans="1:5" x14ac:dyDescent="0.2">
      <c r="A17648" s="287" t="s">
        <v>17601</v>
      </c>
      <c r="B17648" s="287" t="s">
        <v>32490</v>
      </c>
      <c r="C17648" s="287" t="s">
        <v>11</v>
      </c>
      <c r="D17648" t="str">
        <f t="shared" si="275"/>
        <v>m2</v>
      </c>
      <c r="E17648" s="288">
        <v>70.400000000000006</v>
      </c>
    </row>
    <row r="17649" spans="1:5" x14ac:dyDescent="0.2">
      <c r="A17649" s="287" t="s">
        <v>17602</v>
      </c>
      <c r="B17649" s="287" t="s">
        <v>32490</v>
      </c>
      <c r="C17649" s="287" t="s">
        <v>11</v>
      </c>
      <c r="D17649" t="str">
        <f t="shared" si="275"/>
        <v>m2</v>
      </c>
      <c r="E17649" s="288">
        <v>63.22</v>
      </c>
    </row>
    <row r="17650" spans="1:5" x14ac:dyDescent="0.2">
      <c r="A17650" s="287" t="s">
        <v>17603</v>
      </c>
      <c r="B17650" s="287" t="s">
        <v>32491</v>
      </c>
      <c r="C17650" s="287" t="s">
        <v>11</v>
      </c>
      <c r="D17650" t="str">
        <f t="shared" si="275"/>
        <v>m2</v>
      </c>
      <c r="E17650" s="288">
        <v>218.57</v>
      </c>
    </row>
    <row r="17651" spans="1:5" x14ac:dyDescent="0.2">
      <c r="A17651" s="287" t="s">
        <v>17604</v>
      </c>
      <c r="B17651" s="287" t="s">
        <v>32491</v>
      </c>
      <c r="C17651" s="287" t="s">
        <v>11</v>
      </c>
      <c r="D17651" t="str">
        <f t="shared" si="275"/>
        <v>m2</v>
      </c>
      <c r="E17651" s="288">
        <v>212.2</v>
      </c>
    </row>
    <row r="17652" spans="1:5" x14ac:dyDescent="0.2">
      <c r="A17652" s="287" t="s">
        <v>17605</v>
      </c>
      <c r="B17652" s="287" t="s">
        <v>32492</v>
      </c>
      <c r="C17652" s="287" t="s">
        <v>11</v>
      </c>
      <c r="D17652" t="str">
        <f t="shared" si="275"/>
        <v>m2</v>
      </c>
      <c r="E17652" s="288">
        <v>155.97</v>
      </c>
    </row>
    <row r="17653" spans="1:5" x14ac:dyDescent="0.2">
      <c r="A17653" s="287" t="s">
        <v>17606</v>
      </c>
      <c r="B17653" s="287" t="s">
        <v>32492</v>
      </c>
      <c r="C17653" s="287" t="s">
        <v>11</v>
      </c>
      <c r="D17653" t="str">
        <f t="shared" si="275"/>
        <v>m2</v>
      </c>
      <c r="E17653" s="288">
        <v>151.85</v>
      </c>
    </row>
    <row r="17654" spans="1:5" x14ac:dyDescent="0.2">
      <c r="A17654" s="287" t="s">
        <v>17607</v>
      </c>
      <c r="B17654" s="287" t="s">
        <v>32493</v>
      </c>
      <c r="C17654" s="287" t="s">
        <v>22946</v>
      </c>
      <c r="D17654" t="str">
        <f t="shared" si="275"/>
        <v>un</v>
      </c>
      <c r="E17654" s="288">
        <v>221.98</v>
      </c>
    </row>
    <row r="17655" spans="1:5" x14ac:dyDescent="0.2">
      <c r="A17655" s="287" t="s">
        <v>17608</v>
      </c>
      <c r="B17655" s="287" t="s">
        <v>32493</v>
      </c>
      <c r="C17655" s="287" t="s">
        <v>22946</v>
      </c>
      <c r="D17655" t="str">
        <f t="shared" si="275"/>
        <v>un</v>
      </c>
      <c r="E17655" s="288">
        <v>215.16</v>
      </c>
    </row>
    <row r="17656" spans="1:5" x14ac:dyDescent="0.2">
      <c r="A17656" s="287" t="s">
        <v>17609</v>
      </c>
      <c r="B17656" s="287" t="s">
        <v>32494</v>
      </c>
      <c r="C17656" s="287" t="s">
        <v>22946</v>
      </c>
      <c r="D17656" t="str">
        <f t="shared" si="275"/>
        <v>un</v>
      </c>
      <c r="E17656" s="288">
        <v>23.15</v>
      </c>
    </row>
    <row r="17657" spans="1:5" x14ac:dyDescent="0.2">
      <c r="A17657" s="287" t="s">
        <v>17610</v>
      </c>
      <c r="B17657" s="287" t="s">
        <v>32494</v>
      </c>
      <c r="C17657" s="287" t="s">
        <v>22946</v>
      </c>
      <c r="D17657" t="str">
        <f t="shared" si="275"/>
        <v>un</v>
      </c>
      <c r="E17657" s="288">
        <v>22.29</v>
      </c>
    </row>
    <row r="17658" spans="1:5" x14ac:dyDescent="0.2">
      <c r="A17658" s="287" t="s">
        <v>17611</v>
      </c>
      <c r="B17658" s="287" t="s">
        <v>32495</v>
      </c>
      <c r="C17658" s="287" t="s">
        <v>22946</v>
      </c>
      <c r="D17658" t="str">
        <f t="shared" si="275"/>
        <v>un</v>
      </c>
      <c r="E17658" s="288">
        <v>12.45</v>
      </c>
    </row>
    <row r="17659" spans="1:5" x14ac:dyDescent="0.2">
      <c r="A17659" s="287" t="s">
        <v>17612</v>
      </c>
      <c r="B17659" s="287" t="s">
        <v>32495</v>
      </c>
      <c r="C17659" s="287" t="s">
        <v>22946</v>
      </c>
      <c r="D17659" t="str">
        <f t="shared" si="275"/>
        <v>un</v>
      </c>
      <c r="E17659" s="288">
        <v>11.9</v>
      </c>
    </row>
    <row r="17660" spans="1:5" x14ac:dyDescent="0.2">
      <c r="A17660" s="287" t="s">
        <v>17613</v>
      </c>
      <c r="B17660" s="287" t="s">
        <v>32496</v>
      </c>
      <c r="C17660" s="287" t="s">
        <v>22946</v>
      </c>
      <c r="D17660" t="str">
        <f t="shared" si="275"/>
        <v>un</v>
      </c>
      <c r="E17660" s="288">
        <v>5.35</v>
      </c>
    </row>
    <row r="17661" spans="1:5" x14ac:dyDescent="0.2">
      <c r="A17661" s="287" t="s">
        <v>17614</v>
      </c>
      <c r="B17661" s="287" t="s">
        <v>32496</v>
      </c>
      <c r="C17661" s="287" t="s">
        <v>22946</v>
      </c>
      <c r="D17661" t="str">
        <f t="shared" si="275"/>
        <v>un</v>
      </c>
      <c r="E17661" s="288">
        <v>5.01</v>
      </c>
    </row>
    <row r="17662" spans="1:5" x14ac:dyDescent="0.2">
      <c r="A17662" s="287" t="s">
        <v>17615</v>
      </c>
      <c r="B17662" s="287" t="s">
        <v>32497</v>
      </c>
      <c r="C17662" s="287" t="s">
        <v>22946</v>
      </c>
      <c r="D17662" t="str">
        <f t="shared" si="275"/>
        <v>un</v>
      </c>
      <c r="E17662" s="288">
        <v>41.11</v>
      </c>
    </row>
    <row r="17663" spans="1:5" x14ac:dyDescent="0.2">
      <c r="A17663" s="287" t="s">
        <v>17616</v>
      </c>
      <c r="B17663" s="287" t="s">
        <v>32497</v>
      </c>
      <c r="C17663" s="287" t="s">
        <v>22946</v>
      </c>
      <c r="D17663" t="str">
        <f t="shared" si="275"/>
        <v>un</v>
      </c>
      <c r="E17663" s="288">
        <v>40.049999999999997</v>
      </c>
    </row>
    <row r="17664" spans="1:5" x14ac:dyDescent="0.2">
      <c r="A17664" s="287" t="s">
        <v>17617</v>
      </c>
      <c r="B17664" s="287" t="s">
        <v>32498</v>
      </c>
      <c r="C17664" s="287" t="s">
        <v>22946</v>
      </c>
      <c r="D17664" t="str">
        <f t="shared" si="275"/>
        <v>un</v>
      </c>
      <c r="E17664" s="288">
        <v>157.72999999999999</v>
      </c>
    </row>
    <row r="17665" spans="1:5" x14ac:dyDescent="0.2">
      <c r="A17665" s="287" t="s">
        <v>17618</v>
      </c>
      <c r="B17665" s="287" t="s">
        <v>32498</v>
      </c>
      <c r="C17665" s="287" t="s">
        <v>22946</v>
      </c>
      <c r="D17665" t="str">
        <f t="shared" si="275"/>
        <v>un</v>
      </c>
      <c r="E17665" s="288">
        <v>153.16999999999999</v>
      </c>
    </row>
    <row r="17666" spans="1:5" x14ac:dyDescent="0.2">
      <c r="A17666" s="287" t="s">
        <v>17619</v>
      </c>
      <c r="B17666" s="287" t="s">
        <v>32499</v>
      </c>
      <c r="C17666" s="287" t="s">
        <v>22946</v>
      </c>
      <c r="D17666" t="str">
        <f t="shared" ref="D17666:D17729" si="276">LOWER(C17666)</f>
        <v>un</v>
      </c>
      <c r="E17666" s="288">
        <v>103.67</v>
      </c>
    </row>
    <row r="17667" spans="1:5" x14ac:dyDescent="0.2">
      <c r="A17667" s="287" t="s">
        <v>17620</v>
      </c>
      <c r="B17667" s="287" t="s">
        <v>32499</v>
      </c>
      <c r="C17667" s="287" t="s">
        <v>22946</v>
      </c>
      <c r="D17667" t="str">
        <f t="shared" si="276"/>
        <v>un</v>
      </c>
      <c r="E17667" s="288">
        <v>99.73</v>
      </c>
    </row>
    <row r="17668" spans="1:5" x14ac:dyDescent="0.2">
      <c r="A17668" s="287" t="s">
        <v>17621</v>
      </c>
      <c r="B17668" s="287" t="s">
        <v>32500</v>
      </c>
      <c r="C17668" s="287" t="s">
        <v>22946</v>
      </c>
      <c r="D17668" t="str">
        <f t="shared" si="276"/>
        <v>un</v>
      </c>
      <c r="E17668" s="288">
        <v>80.42</v>
      </c>
    </row>
    <row r="17669" spans="1:5" x14ac:dyDescent="0.2">
      <c r="A17669" s="287" t="s">
        <v>17622</v>
      </c>
      <c r="B17669" s="287" t="s">
        <v>32500</v>
      </c>
      <c r="C17669" s="287" t="s">
        <v>22946</v>
      </c>
      <c r="D17669" t="str">
        <f t="shared" si="276"/>
        <v>un</v>
      </c>
      <c r="E17669" s="288">
        <v>75.63</v>
      </c>
    </row>
    <row r="17670" spans="1:5" x14ac:dyDescent="0.2">
      <c r="A17670" s="287" t="s">
        <v>17623</v>
      </c>
      <c r="B17670" s="287" t="s">
        <v>32501</v>
      </c>
      <c r="C17670" s="287" t="s">
        <v>22946</v>
      </c>
      <c r="D17670" t="str">
        <f t="shared" si="276"/>
        <v>un</v>
      </c>
      <c r="E17670" s="288">
        <v>94.86</v>
      </c>
    </row>
    <row r="17671" spans="1:5" x14ac:dyDescent="0.2">
      <c r="A17671" s="287" t="s">
        <v>17624</v>
      </c>
      <c r="B17671" s="287" t="s">
        <v>32501</v>
      </c>
      <c r="C17671" s="287" t="s">
        <v>22946</v>
      </c>
      <c r="D17671" t="str">
        <f t="shared" si="276"/>
        <v>un</v>
      </c>
      <c r="E17671" s="288">
        <v>87.82</v>
      </c>
    </row>
    <row r="17672" spans="1:5" x14ac:dyDescent="0.2">
      <c r="A17672" s="287" t="s">
        <v>17625</v>
      </c>
      <c r="B17672" s="287" t="s">
        <v>32502</v>
      </c>
      <c r="C17672" s="287" t="s">
        <v>22946</v>
      </c>
      <c r="D17672" t="str">
        <f t="shared" si="276"/>
        <v>un</v>
      </c>
      <c r="E17672" s="288">
        <v>220.28</v>
      </c>
    </row>
    <row r="17673" spans="1:5" x14ac:dyDescent="0.2">
      <c r="A17673" s="287" t="s">
        <v>17626</v>
      </c>
      <c r="B17673" s="287" t="s">
        <v>32502</v>
      </c>
      <c r="C17673" s="287" t="s">
        <v>22946</v>
      </c>
      <c r="D17673" t="str">
        <f t="shared" si="276"/>
        <v>un</v>
      </c>
      <c r="E17673" s="288">
        <v>213.68</v>
      </c>
    </row>
    <row r="17674" spans="1:5" x14ac:dyDescent="0.2">
      <c r="A17674" s="287" t="s">
        <v>17627</v>
      </c>
      <c r="B17674" s="287" t="s">
        <v>32503</v>
      </c>
      <c r="C17674" s="287" t="s">
        <v>22946</v>
      </c>
      <c r="D17674" t="str">
        <f t="shared" si="276"/>
        <v>un</v>
      </c>
      <c r="E17674" s="288">
        <v>52.28</v>
      </c>
    </row>
    <row r="17675" spans="1:5" x14ac:dyDescent="0.2">
      <c r="A17675" s="287" t="s">
        <v>17628</v>
      </c>
      <c r="B17675" s="287" t="s">
        <v>32503</v>
      </c>
      <c r="C17675" s="287" t="s">
        <v>22946</v>
      </c>
      <c r="D17675" t="str">
        <f t="shared" si="276"/>
        <v>un</v>
      </c>
      <c r="E17675" s="288">
        <v>51.25</v>
      </c>
    </row>
    <row r="17676" spans="1:5" x14ac:dyDescent="0.2">
      <c r="A17676" s="287" t="s">
        <v>17629</v>
      </c>
      <c r="B17676" s="287" t="s">
        <v>32504</v>
      </c>
      <c r="C17676" s="287" t="s">
        <v>22946</v>
      </c>
      <c r="D17676" t="str">
        <f t="shared" si="276"/>
        <v>un</v>
      </c>
      <c r="E17676" s="288">
        <v>98.5</v>
      </c>
    </row>
    <row r="17677" spans="1:5" x14ac:dyDescent="0.2">
      <c r="A17677" s="287" t="s">
        <v>17630</v>
      </c>
      <c r="B17677" s="287" t="s">
        <v>32504</v>
      </c>
      <c r="C17677" s="287" t="s">
        <v>22946</v>
      </c>
      <c r="D17677" t="str">
        <f t="shared" si="276"/>
        <v>un</v>
      </c>
      <c r="E17677" s="288">
        <v>91.45</v>
      </c>
    </row>
    <row r="17678" spans="1:5" x14ac:dyDescent="0.2">
      <c r="A17678" s="287" t="s">
        <v>17631</v>
      </c>
      <c r="B17678" s="287" t="s">
        <v>32505</v>
      </c>
      <c r="C17678" s="287" t="s">
        <v>22946</v>
      </c>
      <c r="D17678" t="str">
        <f t="shared" si="276"/>
        <v>un</v>
      </c>
      <c r="E17678" s="288">
        <v>20.05</v>
      </c>
    </row>
    <row r="17679" spans="1:5" x14ac:dyDescent="0.2">
      <c r="A17679" s="287" t="s">
        <v>17632</v>
      </c>
      <c r="B17679" s="287" t="s">
        <v>32505</v>
      </c>
      <c r="C17679" s="287" t="s">
        <v>22946</v>
      </c>
      <c r="D17679" t="str">
        <f t="shared" si="276"/>
        <v>un</v>
      </c>
      <c r="E17679" s="288">
        <v>18.43</v>
      </c>
    </row>
    <row r="17680" spans="1:5" x14ac:dyDescent="0.2">
      <c r="A17680" s="287" t="s">
        <v>17633</v>
      </c>
      <c r="B17680" s="287" t="s">
        <v>32506</v>
      </c>
      <c r="C17680" s="287" t="s">
        <v>22946</v>
      </c>
      <c r="D17680" t="str">
        <f t="shared" si="276"/>
        <v>un</v>
      </c>
      <c r="E17680" s="288">
        <v>35.93</v>
      </c>
    </row>
    <row r="17681" spans="1:5" x14ac:dyDescent="0.2">
      <c r="A17681" s="287" t="s">
        <v>17634</v>
      </c>
      <c r="B17681" s="287" t="s">
        <v>32506</v>
      </c>
      <c r="C17681" s="287" t="s">
        <v>22946</v>
      </c>
      <c r="D17681" t="str">
        <f t="shared" si="276"/>
        <v>un</v>
      </c>
      <c r="E17681" s="288">
        <v>34.31</v>
      </c>
    </row>
    <row r="17682" spans="1:5" x14ac:dyDescent="0.2">
      <c r="A17682" s="287" t="s">
        <v>17635</v>
      </c>
      <c r="B17682" s="287" t="s">
        <v>32507</v>
      </c>
      <c r="C17682" s="287" t="s">
        <v>22946</v>
      </c>
      <c r="D17682" t="str">
        <f t="shared" si="276"/>
        <v>un</v>
      </c>
      <c r="E17682" s="288">
        <v>99.32</v>
      </c>
    </row>
    <row r="17683" spans="1:5" x14ac:dyDescent="0.2">
      <c r="A17683" s="287" t="s">
        <v>17636</v>
      </c>
      <c r="B17683" s="287" t="s">
        <v>32507</v>
      </c>
      <c r="C17683" s="287" t="s">
        <v>22946</v>
      </c>
      <c r="D17683" t="str">
        <f t="shared" si="276"/>
        <v>un</v>
      </c>
      <c r="E17683" s="288">
        <v>96.7</v>
      </c>
    </row>
    <row r="17684" spans="1:5" x14ac:dyDescent="0.2">
      <c r="A17684" s="287" t="s">
        <v>17637</v>
      </c>
      <c r="B17684" s="287" t="s">
        <v>32508</v>
      </c>
      <c r="C17684" s="287" t="s">
        <v>22946</v>
      </c>
      <c r="D17684" t="str">
        <f t="shared" si="276"/>
        <v>un</v>
      </c>
      <c r="E17684" s="288">
        <v>118.46</v>
      </c>
    </row>
    <row r="17685" spans="1:5" x14ac:dyDescent="0.2">
      <c r="A17685" s="287" t="s">
        <v>17638</v>
      </c>
      <c r="B17685" s="287" t="s">
        <v>32508</v>
      </c>
      <c r="C17685" s="287" t="s">
        <v>22946</v>
      </c>
      <c r="D17685" t="str">
        <f t="shared" si="276"/>
        <v>un</v>
      </c>
      <c r="E17685" s="288">
        <v>115.41</v>
      </c>
    </row>
    <row r="17686" spans="1:5" x14ac:dyDescent="0.2">
      <c r="A17686" s="287" t="s">
        <v>17639</v>
      </c>
      <c r="B17686" s="287" t="s">
        <v>32509</v>
      </c>
      <c r="C17686" s="287" t="s">
        <v>22946</v>
      </c>
      <c r="D17686" t="str">
        <f t="shared" si="276"/>
        <v>un</v>
      </c>
      <c r="E17686" s="288">
        <v>185.41</v>
      </c>
    </row>
    <row r="17687" spans="1:5" x14ac:dyDescent="0.2">
      <c r="A17687" s="287" t="s">
        <v>17640</v>
      </c>
      <c r="B17687" s="287" t="s">
        <v>32509</v>
      </c>
      <c r="C17687" s="287" t="s">
        <v>22946</v>
      </c>
      <c r="D17687" t="str">
        <f t="shared" si="276"/>
        <v>un</v>
      </c>
      <c r="E17687" s="288">
        <v>181.94</v>
      </c>
    </row>
    <row r="17688" spans="1:5" x14ac:dyDescent="0.2">
      <c r="A17688" s="287" t="s">
        <v>17641</v>
      </c>
      <c r="B17688" s="287" t="s">
        <v>32510</v>
      </c>
      <c r="C17688" s="287" t="s">
        <v>22946</v>
      </c>
      <c r="D17688" t="str">
        <f t="shared" si="276"/>
        <v>un</v>
      </c>
      <c r="E17688" s="288">
        <v>227.28</v>
      </c>
    </row>
    <row r="17689" spans="1:5" x14ac:dyDescent="0.2">
      <c r="A17689" s="287" t="s">
        <v>17642</v>
      </c>
      <c r="B17689" s="287" t="s">
        <v>32510</v>
      </c>
      <c r="C17689" s="287" t="s">
        <v>22946</v>
      </c>
      <c r="D17689" t="str">
        <f t="shared" si="276"/>
        <v>un</v>
      </c>
      <c r="E17689" s="288">
        <v>223.54</v>
      </c>
    </row>
    <row r="17690" spans="1:5" x14ac:dyDescent="0.2">
      <c r="A17690" s="287" t="s">
        <v>17643</v>
      </c>
      <c r="B17690" s="287" t="s">
        <v>32511</v>
      </c>
      <c r="C17690" s="287" t="s">
        <v>22946</v>
      </c>
      <c r="D17690" t="str">
        <f t="shared" si="276"/>
        <v>un</v>
      </c>
      <c r="E17690" s="288">
        <v>42.54</v>
      </c>
    </row>
    <row r="17691" spans="1:5" x14ac:dyDescent="0.2">
      <c r="A17691" s="287" t="s">
        <v>17644</v>
      </c>
      <c r="B17691" s="287" t="s">
        <v>32511</v>
      </c>
      <c r="C17691" s="287" t="s">
        <v>22946</v>
      </c>
      <c r="D17691" t="str">
        <f t="shared" si="276"/>
        <v>un</v>
      </c>
      <c r="E17691" s="288">
        <v>41.12</v>
      </c>
    </row>
    <row r="17692" spans="1:5" x14ac:dyDescent="0.2">
      <c r="A17692" s="287" t="s">
        <v>17645</v>
      </c>
      <c r="B17692" s="287" t="s">
        <v>32512</v>
      </c>
      <c r="C17692" s="287" t="s">
        <v>22946</v>
      </c>
      <c r="D17692" t="str">
        <f t="shared" si="276"/>
        <v>un</v>
      </c>
      <c r="E17692" s="288">
        <v>102.04</v>
      </c>
    </row>
    <row r="17693" spans="1:5" x14ac:dyDescent="0.2">
      <c r="A17693" s="287" t="s">
        <v>17646</v>
      </c>
      <c r="B17693" s="287" t="s">
        <v>32512</v>
      </c>
      <c r="C17693" s="287" t="s">
        <v>22946</v>
      </c>
      <c r="D17693" t="str">
        <f t="shared" si="276"/>
        <v>un</v>
      </c>
      <c r="E17693" s="288">
        <v>99.42</v>
      </c>
    </row>
    <row r="17694" spans="1:5" x14ac:dyDescent="0.2">
      <c r="A17694" s="287" t="s">
        <v>17647</v>
      </c>
      <c r="B17694" s="287" t="s">
        <v>32513</v>
      </c>
      <c r="C17694" s="287" t="s">
        <v>11</v>
      </c>
      <c r="D17694" t="str">
        <f t="shared" si="276"/>
        <v>m2</v>
      </c>
      <c r="E17694" s="288">
        <v>121.6</v>
      </c>
    </row>
    <row r="17695" spans="1:5" x14ac:dyDescent="0.2">
      <c r="A17695" s="287" t="s">
        <v>17648</v>
      </c>
      <c r="B17695" s="287" t="s">
        <v>32513</v>
      </c>
      <c r="C17695" s="287" t="s">
        <v>11</v>
      </c>
      <c r="D17695" t="str">
        <f t="shared" si="276"/>
        <v>m2</v>
      </c>
      <c r="E17695" s="288">
        <v>118.55</v>
      </c>
    </row>
    <row r="17696" spans="1:5" x14ac:dyDescent="0.2">
      <c r="A17696" s="287" t="s">
        <v>17649</v>
      </c>
      <c r="B17696" s="287" t="s">
        <v>32514</v>
      </c>
      <c r="C17696" s="287" t="s">
        <v>11</v>
      </c>
      <c r="D17696" t="str">
        <f t="shared" si="276"/>
        <v>m2</v>
      </c>
      <c r="E17696" s="288">
        <v>190.01</v>
      </c>
    </row>
    <row r="17697" spans="1:5" x14ac:dyDescent="0.2">
      <c r="A17697" s="287" t="s">
        <v>17650</v>
      </c>
      <c r="B17697" s="287" t="s">
        <v>32514</v>
      </c>
      <c r="C17697" s="287" t="s">
        <v>11</v>
      </c>
      <c r="D17697" t="str">
        <f t="shared" si="276"/>
        <v>m2</v>
      </c>
      <c r="E17697" s="288">
        <v>186.53</v>
      </c>
    </row>
    <row r="17698" spans="1:5" x14ac:dyDescent="0.2">
      <c r="A17698" s="287" t="s">
        <v>17651</v>
      </c>
      <c r="B17698" s="287" t="s">
        <v>32515</v>
      </c>
      <c r="C17698" s="287" t="s">
        <v>53</v>
      </c>
      <c r="D17698" t="str">
        <f t="shared" si="276"/>
        <v>m</v>
      </c>
      <c r="E17698" s="288">
        <v>233.55</v>
      </c>
    </row>
    <row r="17699" spans="1:5" x14ac:dyDescent="0.2">
      <c r="A17699" s="287" t="s">
        <v>17652</v>
      </c>
      <c r="B17699" s="287" t="s">
        <v>32515</v>
      </c>
      <c r="C17699" s="287" t="s">
        <v>53</v>
      </c>
      <c r="D17699" t="str">
        <f t="shared" si="276"/>
        <v>m</v>
      </c>
      <c r="E17699" s="288">
        <v>229.81</v>
      </c>
    </row>
    <row r="17700" spans="1:5" x14ac:dyDescent="0.2">
      <c r="A17700" s="287" t="s">
        <v>17653</v>
      </c>
      <c r="B17700" s="287" t="s">
        <v>32516</v>
      </c>
      <c r="C17700" s="287" t="s">
        <v>53</v>
      </c>
      <c r="D17700" t="str">
        <f t="shared" si="276"/>
        <v>m</v>
      </c>
      <c r="E17700" s="288">
        <v>127.28</v>
      </c>
    </row>
    <row r="17701" spans="1:5" x14ac:dyDescent="0.2">
      <c r="A17701" s="287" t="s">
        <v>17654</v>
      </c>
      <c r="B17701" s="287" t="s">
        <v>32516</v>
      </c>
      <c r="C17701" s="287" t="s">
        <v>53</v>
      </c>
      <c r="D17701" t="str">
        <f t="shared" si="276"/>
        <v>m</v>
      </c>
      <c r="E17701" s="288">
        <v>124.12</v>
      </c>
    </row>
    <row r="17702" spans="1:5" x14ac:dyDescent="0.2">
      <c r="A17702" s="287" t="s">
        <v>17655</v>
      </c>
      <c r="B17702" s="287" t="s">
        <v>32517</v>
      </c>
      <c r="C17702" s="287" t="s">
        <v>53</v>
      </c>
      <c r="D17702" t="str">
        <f t="shared" si="276"/>
        <v>m</v>
      </c>
      <c r="E17702" s="288">
        <v>151.21</v>
      </c>
    </row>
    <row r="17703" spans="1:5" x14ac:dyDescent="0.2">
      <c r="A17703" s="287" t="s">
        <v>17656</v>
      </c>
      <c r="B17703" s="287" t="s">
        <v>32517</v>
      </c>
      <c r="C17703" s="287" t="s">
        <v>53</v>
      </c>
      <c r="D17703" t="str">
        <f t="shared" si="276"/>
        <v>m</v>
      </c>
      <c r="E17703" s="288">
        <v>147.62</v>
      </c>
    </row>
    <row r="17704" spans="1:5" x14ac:dyDescent="0.2">
      <c r="A17704" s="287" t="s">
        <v>17657</v>
      </c>
      <c r="B17704" s="287" t="s">
        <v>32518</v>
      </c>
      <c r="C17704" s="287" t="s">
        <v>53</v>
      </c>
      <c r="D17704" t="str">
        <f t="shared" si="276"/>
        <v>m</v>
      </c>
      <c r="E17704" s="288">
        <v>237.28</v>
      </c>
    </row>
    <row r="17705" spans="1:5" x14ac:dyDescent="0.2">
      <c r="A17705" s="287" t="s">
        <v>17658</v>
      </c>
      <c r="B17705" s="287" t="s">
        <v>32518</v>
      </c>
      <c r="C17705" s="287" t="s">
        <v>53</v>
      </c>
      <c r="D17705" t="str">
        <f t="shared" si="276"/>
        <v>m</v>
      </c>
      <c r="E17705" s="288">
        <v>233.26</v>
      </c>
    </row>
    <row r="17706" spans="1:5" x14ac:dyDescent="0.2">
      <c r="A17706" s="287" t="s">
        <v>17659</v>
      </c>
      <c r="B17706" s="287" t="s">
        <v>32519</v>
      </c>
      <c r="C17706" s="287" t="s">
        <v>53</v>
      </c>
      <c r="D17706" t="str">
        <f t="shared" si="276"/>
        <v>m</v>
      </c>
      <c r="E17706" s="288">
        <v>291.10000000000002</v>
      </c>
    </row>
    <row r="17707" spans="1:5" x14ac:dyDescent="0.2">
      <c r="A17707" s="287" t="s">
        <v>17660</v>
      </c>
      <c r="B17707" s="287" t="s">
        <v>32519</v>
      </c>
      <c r="C17707" s="287" t="s">
        <v>53</v>
      </c>
      <c r="D17707" t="str">
        <f t="shared" si="276"/>
        <v>m</v>
      </c>
      <c r="E17707" s="288">
        <v>286.81</v>
      </c>
    </row>
    <row r="17708" spans="1:5" x14ac:dyDescent="0.2">
      <c r="A17708" s="287" t="s">
        <v>17661</v>
      </c>
      <c r="B17708" s="287" t="s">
        <v>32520</v>
      </c>
      <c r="C17708" s="287" t="s">
        <v>53</v>
      </c>
      <c r="D17708" t="str">
        <f t="shared" si="276"/>
        <v>m</v>
      </c>
      <c r="E17708" s="288">
        <v>56.16</v>
      </c>
    </row>
    <row r="17709" spans="1:5" x14ac:dyDescent="0.2">
      <c r="A17709" s="287" t="s">
        <v>17662</v>
      </c>
      <c r="B17709" s="287" t="s">
        <v>32520</v>
      </c>
      <c r="C17709" s="287" t="s">
        <v>53</v>
      </c>
      <c r="D17709" t="str">
        <f t="shared" si="276"/>
        <v>m</v>
      </c>
      <c r="E17709" s="288">
        <v>54.2</v>
      </c>
    </row>
    <row r="17710" spans="1:5" x14ac:dyDescent="0.2">
      <c r="A17710" s="287" t="s">
        <v>17663</v>
      </c>
      <c r="B17710" s="287" t="s">
        <v>32521</v>
      </c>
      <c r="C17710" s="287" t="s">
        <v>53</v>
      </c>
      <c r="D17710" t="str">
        <f t="shared" si="276"/>
        <v>m</v>
      </c>
      <c r="E17710" s="288">
        <v>130</v>
      </c>
    </row>
    <row r="17711" spans="1:5" x14ac:dyDescent="0.2">
      <c r="A17711" s="287" t="s">
        <v>17664</v>
      </c>
      <c r="B17711" s="287" t="s">
        <v>32521</v>
      </c>
      <c r="C17711" s="287" t="s">
        <v>53</v>
      </c>
      <c r="D17711" t="str">
        <f t="shared" si="276"/>
        <v>m</v>
      </c>
      <c r="E17711" s="288">
        <v>126.84</v>
      </c>
    </row>
    <row r="17712" spans="1:5" x14ac:dyDescent="0.2">
      <c r="A17712" s="287" t="s">
        <v>17665</v>
      </c>
      <c r="B17712" s="287" t="s">
        <v>32522</v>
      </c>
      <c r="C17712" s="287" t="s">
        <v>53</v>
      </c>
      <c r="D17712" t="str">
        <f t="shared" si="276"/>
        <v>m</v>
      </c>
      <c r="E17712" s="288">
        <v>154.34</v>
      </c>
    </row>
    <row r="17713" spans="1:5" x14ac:dyDescent="0.2">
      <c r="A17713" s="287" t="s">
        <v>17666</v>
      </c>
      <c r="B17713" s="287" t="s">
        <v>32522</v>
      </c>
      <c r="C17713" s="287" t="s">
        <v>53</v>
      </c>
      <c r="D17713" t="str">
        <f t="shared" si="276"/>
        <v>m</v>
      </c>
      <c r="E17713" s="288">
        <v>150.75</v>
      </c>
    </row>
    <row r="17714" spans="1:5" x14ac:dyDescent="0.2">
      <c r="A17714" s="287" t="s">
        <v>17667</v>
      </c>
      <c r="B17714" s="287" t="s">
        <v>32523</v>
      </c>
      <c r="C17714" s="287" t="s">
        <v>53</v>
      </c>
      <c r="D17714" t="str">
        <f t="shared" si="276"/>
        <v>m</v>
      </c>
      <c r="E17714" s="288">
        <v>241.88</v>
      </c>
    </row>
    <row r="17715" spans="1:5" x14ac:dyDescent="0.2">
      <c r="A17715" s="287" t="s">
        <v>17668</v>
      </c>
      <c r="B17715" s="287" t="s">
        <v>32523</v>
      </c>
      <c r="C17715" s="287" t="s">
        <v>53</v>
      </c>
      <c r="D17715" t="str">
        <f t="shared" si="276"/>
        <v>m</v>
      </c>
      <c r="E17715" s="288">
        <v>237.86</v>
      </c>
    </row>
    <row r="17716" spans="1:5" x14ac:dyDescent="0.2">
      <c r="A17716" s="287" t="s">
        <v>17669</v>
      </c>
      <c r="B17716" s="287" t="s">
        <v>32524</v>
      </c>
      <c r="C17716" s="287" t="s">
        <v>53</v>
      </c>
      <c r="D17716" t="str">
        <f t="shared" si="276"/>
        <v>m</v>
      </c>
      <c r="E17716" s="288">
        <v>297.37</v>
      </c>
    </row>
    <row r="17717" spans="1:5" x14ac:dyDescent="0.2">
      <c r="A17717" s="287" t="s">
        <v>17670</v>
      </c>
      <c r="B17717" s="287" t="s">
        <v>32524</v>
      </c>
      <c r="C17717" s="287" t="s">
        <v>53</v>
      </c>
      <c r="D17717" t="str">
        <f t="shared" si="276"/>
        <v>m</v>
      </c>
      <c r="E17717" s="288">
        <v>293.08</v>
      </c>
    </row>
    <row r="17718" spans="1:5" x14ac:dyDescent="0.2">
      <c r="A17718" s="287" t="s">
        <v>17671</v>
      </c>
      <c r="B17718" s="287" t="s">
        <v>32525</v>
      </c>
      <c r="C17718" s="287" t="s">
        <v>53</v>
      </c>
      <c r="D17718" t="str">
        <f t="shared" si="276"/>
        <v>m</v>
      </c>
      <c r="E17718" s="288">
        <v>9.08</v>
      </c>
    </row>
    <row r="17719" spans="1:5" x14ac:dyDescent="0.2">
      <c r="A17719" s="287" t="s">
        <v>17672</v>
      </c>
      <c r="B17719" s="287" t="s">
        <v>32525</v>
      </c>
      <c r="C17719" s="287" t="s">
        <v>53</v>
      </c>
      <c r="D17719" t="str">
        <f t="shared" si="276"/>
        <v>m</v>
      </c>
      <c r="E17719" s="288">
        <v>7.9</v>
      </c>
    </row>
    <row r="17720" spans="1:5" x14ac:dyDescent="0.2">
      <c r="A17720" s="287" t="s">
        <v>17673</v>
      </c>
      <c r="B17720" s="287" t="s">
        <v>32526</v>
      </c>
      <c r="C17720" s="287" t="s">
        <v>53</v>
      </c>
      <c r="D17720" t="str">
        <f t="shared" si="276"/>
        <v>m</v>
      </c>
      <c r="E17720" s="288">
        <v>12.05</v>
      </c>
    </row>
    <row r="17721" spans="1:5" x14ac:dyDescent="0.2">
      <c r="A17721" s="287" t="s">
        <v>17674</v>
      </c>
      <c r="B17721" s="287" t="s">
        <v>32526</v>
      </c>
      <c r="C17721" s="287" t="s">
        <v>53</v>
      </c>
      <c r="D17721" t="str">
        <f t="shared" si="276"/>
        <v>m</v>
      </c>
      <c r="E17721" s="288">
        <v>10.5</v>
      </c>
    </row>
    <row r="17722" spans="1:5" x14ac:dyDescent="0.2">
      <c r="A17722" s="287" t="s">
        <v>17675</v>
      </c>
      <c r="B17722" s="287" t="s">
        <v>23869</v>
      </c>
      <c r="C17722" s="287" t="s">
        <v>53</v>
      </c>
      <c r="D17722" t="str">
        <f t="shared" si="276"/>
        <v>m</v>
      </c>
      <c r="E17722" s="288">
        <v>9.99</v>
      </c>
    </row>
    <row r="17723" spans="1:5" x14ac:dyDescent="0.2">
      <c r="A17723" s="287" t="s">
        <v>17676</v>
      </c>
      <c r="B17723" s="287" t="s">
        <v>23869</v>
      </c>
      <c r="C17723" s="287" t="s">
        <v>53</v>
      </c>
      <c r="D17723" t="str">
        <f t="shared" si="276"/>
        <v>m</v>
      </c>
      <c r="E17723" s="288">
        <v>8.82</v>
      </c>
    </row>
    <row r="17724" spans="1:5" x14ac:dyDescent="0.2">
      <c r="A17724" s="287" t="s">
        <v>17677</v>
      </c>
      <c r="B17724" s="287" t="s">
        <v>32527</v>
      </c>
      <c r="C17724" s="287" t="s">
        <v>53</v>
      </c>
      <c r="D17724" t="str">
        <f t="shared" si="276"/>
        <v>m</v>
      </c>
      <c r="E17724" s="288">
        <v>12.97</v>
      </c>
    </row>
    <row r="17725" spans="1:5" x14ac:dyDescent="0.2">
      <c r="A17725" s="287" t="s">
        <v>17678</v>
      </c>
      <c r="B17725" s="287" t="s">
        <v>32527</v>
      </c>
      <c r="C17725" s="287" t="s">
        <v>53</v>
      </c>
      <c r="D17725" t="str">
        <f t="shared" si="276"/>
        <v>m</v>
      </c>
      <c r="E17725" s="288">
        <v>11.42</v>
      </c>
    </row>
    <row r="17726" spans="1:5" x14ac:dyDescent="0.2">
      <c r="A17726" s="287" t="s">
        <v>17679</v>
      </c>
      <c r="B17726" s="287" t="s">
        <v>23870</v>
      </c>
      <c r="C17726" s="287" t="s">
        <v>53</v>
      </c>
      <c r="D17726" t="str">
        <f t="shared" si="276"/>
        <v>m</v>
      </c>
      <c r="E17726" s="288">
        <v>13.77</v>
      </c>
    </row>
    <row r="17727" spans="1:5" x14ac:dyDescent="0.2">
      <c r="A17727" s="287" t="s">
        <v>17680</v>
      </c>
      <c r="B17727" s="287" t="s">
        <v>23870</v>
      </c>
      <c r="C17727" s="287" t="s">
        <v>53</v>
      </c>
      <c r="D17727" t="str">
        <f t="shared" si="276"/>
        <v>m</v>
      </c>
      <c r="E17727" s="288">
        <v>12.02</v>
      </c>
    </row>
    <row r="17728" spans="1:5" x14ac:dyDescent="0.2">
      <c r="A17728" s="287" t="s">
        <v>17681</v>
      </c>
      <c r="B17728" s="287" t="s">
        <v>32528</v>
      </c>
      <c r="C17728" s="287" t="s">
        <v>53</v>
      </c>
      <c r="D17728" t="str">
        <f t="shared" si="276"/>
        <v>m</v>
      </c>
      <c r="E17728" s="288">
        <v>3.91</v>
      </c>
    </row>
    <row r="17729" spans="1:5" x14ac:dyDescent="0.2">
      <c r="A17729" s="287" t="s">
        <v>17682</v>
      </c>
      <c r="B17729" s="287" t="s">
        <v>32528</v>
      </c>
      <c r="C17729" s="287" t="s">
        <v>53</v>
      </c>
      <c r="D17729" t="str">
        <f t="shared" si="276"/>
        <v>m</v>
      </c>
      <c r="E17729" s="288">
        <v>3.46</v>
      </c>
    </row>
    <row r="17730" spans="1:5" x14ac:dyDescent="0.2">
      <c r="A17730" s="287" t="s">
        <v>17683</v>
      </c>
      <c r="B17730" s="287" t="s">
        <v>32529</v>
      </c>
      <c r="C17730" s="287" t="s">
        <v>11</v>
      </c>
      <c r="D17730" t="str">
        <f t="shared" ref="D17730:D17793" si="277">LOWER(C17730)</f>
        <v>m2</v>
      </c>
      <c r="E17730" s="288">
        <v>15.41</v>
      </c>
    </row>
    <row r="17731" spans="1:5" x14ac:dyDescent="0.2">
      <c r="A17731" s="287" t="s">
        <v>17684</v>
      </c>
      <c r="B17731" s="287" t="s">
        <v>32529</v>
      </c>
      <c r="C17731" s="287" t="s">
        <v>11</v>
      </c>
      <c r="D17731" t="str">
        <f t="shared" si="277"/>
        <v>m2</v>
      </c>
      <c r="E17731" s="288">
        <v>14.13</v>
      </c>
    </row>
    <row r="17732" spans="1:5" x14ac:dyDescent="0.2">
      <c r="A17732" s="287" t="s">
        <v>17685</v>
      </c>
      <c r="B17732" s="287" t="s">
        <v>32530</v>
      </c>
      <c r="C17732" s="287" t="s">
        <v>11</v>
      </c>
      <c r="D17732" t="str">
        <f t="shared" si="277"/>
        <v>m2</v>
      </c>
      <c r="E17732" s="288">
        <v>109.83</v>
      </c>
    </row>
    <row r="17733" spans="1:5" x14ac:dyDescent="0.2">
      <c r="A17733" s="287" t="s">
        <v>17686</v>
      </c>
      <c r="B17733" s="287" t="s">
        <v>32530</v>
      </c>
      <c r="C17733" s="287" t="s">
        <v>11</v>
      </c>
      <c r="D17733" t="str">
        <f t="shared" si="277"/>
        <v>m2</v>
      </c>
      <c r="E17733" s="288">
        <v>108.38</v>
      </c>
    </row>
    <row r="17734" spans="1:5" x14ac:dyDescent="0.2">
      <c r="A17734" s="287" t="s">
        <v>17687</v>
      </c>
      <c r="B17734" s="287" t="s">
        <v>32531</v>
      </c>
      <c r="C17734" s="287" t="s">
        <v>11</v>
      </c>
      <c r="D17734" t="str">
        <f t="shared" si="277"/>
        <v>m2</v>
      </c>
      <c r="E17734" s="288">
        <v>211.61</v>
      </c>
    </row>
    <row r="17735" spans="1:5" x14ac:dyDescent="0.2">
      <c r="A17735" s="287" t="s">
        <v>17688</v>
      </c>
      <c r="B17735" s="287" t="s">
        <v>32531</v>
      </c>
      <c r="C17735" s="287" t="s">
        <v>11</v>
      </c>
      <c r="D17735" t="str">
        <f t="shared" si="277"/>
        <v>m2</v>
      </c>
      <c r="E17735" s="288">
        <v>209.73</v>
      </c>
    </row>
    <row r="17736" spans="1:5" x14ac:dyDescent="0.2">
      <c r="A17736" s="287" t="s">
        <v>17689</v>
      </c>
      <c r="B17736" s="287" t="s">
        <v>32532</v>
      </c>
      <c r="C17736" s="287" t="s">
        <v>53</v>
      </c>
      <c r="D17736" t="str">
        <f t="shared" si="277"/>
        <v>m</v>
      </c>
      <c r="E17736" s="288">
        <v>23.58</v>
      </c>
    </row>
    <row r="17737" spans="1:5" x14ac:dyDescent="0.2">
      <c r="A17737" s="287" t="s">
        <v>17690</v>
      </c>
      <c r="B17737" s="287" t="s">
        <v>32532</v>
      </c>
      <c r="C17737" s="287" t="s">
        <v>53</v>
      </c>
      <c r="D17737" t="str">
        <f t="shared" si="277"/>
        <v>m</v>
      </c>
      <c r="E17737" s="288">
        <v>22.12</v>
      </c>
    </row>
    <row r="17738" spans="1:5" x14ac:dyDescent="0.2">
      <c r="A17738" s="287" t="s">
        <v>17691</v>
      </c>
      <c r="B17738" s="287" t="s">
        <v>32533</v>
      </c>
      <c r="C17738" s="287" t="s">
        <v>53</v>
      </c>
      <c r="D17738" t="str">
        <f t="shared" si="277"/>
        <v>m</v>
      </c>
      <c r="E17738" s="288">
        <v>32.700000000000003</v>
      </c>
    </row>
    <row r="17739" spans="1:5" x14ac:dyDescent="0.2">
      <c r="A17739" s="287" t="s">
        <v>17692</v>
      </c>
      <c r="B17739" s="287" t="s">
        <v>32533</v>
      </c>
      <c r="C17739" s="287" t="s">
        <v>53</v>
      </c>
      <c r="D17739" t="str">
        <f t="shared" si="277"/>
        <v>m</v>
      </c>
      <c r="E17739" s="288">
        <v>30.52</v>
      </c>
    </row>
    <row r="17740" spans="1:5" x14ac:dyDescent="0.2">
      <c r="A17740" s="287" t="s">
        <v>17693</v>
      </c>
      <c r="B17740" s="287" t="s">
        <v>32534</v>
      </c>
      <c r="C17740" s="287" t="s">
        <v>53</v>
      </c>
      <c r="D17740" t="str">
        <f t="shared" si="277"/>
        <v>m</v>
      </c>
      <c r="E17740" s="288">
        <v>49.52</v>
      </c>
    </row>
    <row r="17741" spans="1:5" x14ac:dyDescent="0.2">
      <c r="A17741" s="287" t="s">
        <v>17694</v>
      </c>
      <c r="B17741" s="287" t="s">
        <v>32534</v>
      </c>
      <c r="C17741" s="287" t="s">
        <v>53</v>
      </c>
      <c r="D17741" t="str">
        <f t="shared" si="277"/>
        <v>m</v>
      </c>
      <c r="E17741" s="288">
        <v>45.45</v>
      </c>
    </row>
    <row r="17742" spans="1:5" x14ac:dyDescent="0.2">
      <c r="A17742" s="287" t="s">
        <v>17695</v>
      </c>
      <c r="B17742" s="287" t="s">
        <v>32535</v>
      </c>
      <c r="C17742" s="287" t="s">
        <v>11</v>
      </c>
      <c r="D17742" t="str">
        <f t="shared" si="277"/>
        <v>m2</v>
      </c>
      <c r="E17742" s="288">
        <v>15</v>
      </c>
    </row>
    <row r="17743" spans="1:5" x14ac:dyDescent="0.2">
      <c r="A17743" s="287" t="s">
        <v>17696</v>
      </c>
      <c r="B17743" s="287" t="s">
        <v>32535</v>
      </c>
      <c r="C17743" s="287" t="s">
        <v>11</v>
      </c>
      <c r="D17743" t="str">
        <f t="shared" si="277"/>
        <v>m2</v>
      </c>
      <c r="E17743" s="288">
        <v>15</v>
      </c>
    </row>
    <row r="17744" spans="1:5" x14ac:dyDescent="0.2">
      <c r="A17744" s="287" t="s">
        <v>17697</v>
      </c>
      <c r="B17744" s="287" t="s">
        <v>32536</v>
      </c>
      <c r="C17744" s="287" t="s">
        <v>11</v>
      </c>
      <c r="D17744" t="str">
        <f t="shared" si="277"/>
        <v>m2</v>
      </c>
      <c r="E17744" s="288">
        <v>9.6</v>
      </c>
    </row>
    <row r="17745" spans="1:5" x14ac:dyDescent="0.2">
      <c r="A17745" s="287" t="s">
        <v>17698</v>
      </c>
      <c r="B17745" s="287" t="s">
        <v>32536</v>
      </c>
      <c r="C17745" s="287" t="s">
        <v>11</v>
      </c>
      <c r="D17745" t="str">
        <f t="shared" si="277"/>
        <v>m2</v>
      </c>
      <c r="E17745" s="288">
        <v>9.6</v>
      </c>
    </row>
    <row r="17746" spans="1:5" x14ac:dyDescent="0.2">
      <c r="A17746" s="287" t="s">
        <v>17699</v>
      </c>
      <c r="B17746" s="287" t="s">
        <v>32537</v>
      </c>
      <c r="C17746" s="287" t="s">
        <v>53</v>
      </c>
      <c r="D17746" t="str">
        <f t="shared" si="277"/>
        <v>m</v>
      </c>
      <c r="E17746" s="288">
        <v>23.03</v>
      </c>
    </row>
    <row r="17747" spans="1:5" x14ac:dyDescent="0.2">
      <c r="A17747" s="287" t="s">
        <v>17700</v>
      </c>
      <c r="B17747" s="287" t="s">
        <v>32537</v>
      </c>
      <c r="C17747" s="287" t="s">
        <v>53</v>
      </c>
      <c r="D17747" t="str">
        <f t="shared" si="277"/>
        <v>m</v>
      </c>
      <c r="E17747" s="288">
        <v>20.46</v>
      </c>
    </row>
    <row r="17748" spans="1:5" x14ac:dyDescent="0.2">
      <c r="A17748" s="287" t="s">
        <v>17701</v>
      </c>
      <c r="B17748" s="287" t="s">
        <v>32538</v>
      </c>
      <c r="C17748" s="287" t="s">
        <v>11</v>
      </c>
      <c r="D17748" t="str">
        <f t="shared" si="277"/>
        <v>m2</v>
      </c>
      <c r="E17748" s="288">
        <v>9.08</v>
      </c>
    </row>
    <row r="17749" spans="1:5" x14ac:dyDescent="0.2">
      <c r="A17749" s="287" t="s">
        <v>17702</v>
      </c>
      <c r="B17749" s="287" t="s">
        <v>32538</v>
      </c>
      <c r="C17749" s="287" t="s">
        <v>11</v>
      </c>
      <c r="D17749" t="str">
        <f t="shared" si="277"/>
        <v>m2</v>
      </c>
      <c r="E17749" s="288">
        <v>8.5399999999999991</v>
      </c>
    </row>
    <row r="17750" spans="1:5" x14ac:dyDescent="0.2">
      <c r="A17750" s="287" t="s">
        <v>17703</v>
      </c>
      <c r="B17750" s="287" t="s">
        <v>32539</v>
      </c>
      <c r="C17750" s="287" t="s">
        <v>11</v>
      </c>
      <c r="D17750" t="str">
        <f t="shared" si="277"/>
        <v>m2</v>
      </c>
      <c r="E17750" s="288">
        <v>34.630000000000003</v>
      </c>
    </row>
    <row r="17751" spans="1:5" x14ac:dyDescent="0.2">
      <c r="A17751" s="287" t="s">
        <v>17704</v>
      </c>
      <c r="B17751" s="287" t="s">
        <v>32539</v>
      </c>
      <c r="C17751" s="287" t="s">
        <v>11</v>
      </c>
      <c r="D17751" t="str">
        <f t="shared" si="277"/>
        <v>m2</v>
      </c>
      <c r="E17751" s="288">
        <v>31.21</v>
      </c>
    </row>
    <row r="17752" spans="1:5" x14ac:dyDescent="0.2">
      <c r="A17752" s="287" t="s">
        <v>17705</v>
      </c>
      <c r="B17752" s="287" t="s">
        <v>32540</v>
      </c>
      <c r="C17752" s="287" t="s">
        <v>11</v>
      </c>
      <c r="D17752" t="str">
        <f t="shared" si="277"/>
        <v>m2</v>
      </c>
      <c r="E17752" s="288">
        <v>24.11</v>
      </c>
    </row>
    <row r="17753" spans="1:5" x14ac:dyDescent="0.2">
      <c r="A17753" s="287" t="s">
        <v>17706</v>
      </c>
      <c r="B17753" s="287" t="s">
        <v>32540</v>
      </c>
      <c r="C17753" s="287" t="s">
        <v>11</v>
      </c>
      <c r="D17753" t="str">
        <f t="shared" si="277"/>
        <v>m2</v>
      </c>
      <c r="E17753" s="288">
        <v>21.74</v>
      </c>
    </row>
    <row r="17754" spans="1:5" x14ac:dyDescent="0.2">
      <c r="A17754" s="287" t="s">
        <v>17707</v>
      </c>
      <c r="B17754" s="287" t="s">
        <v>32541</v>
      </c>
      <c r="C17754" s="287" t="s">
        <v>11</v>
      </c>
      <c r="D17754" t="str">
        <f t="shared" si="277"/>
        <v>m2</v>
      </c>
      <c r="E17754" s="288">
        <v>11.89</v>
      </c>
    </row>
    <row r="17755" spans="1:5" x14ac:dyDescent="0.2">
      <c r="A17755" s="287" t="s">
        <v>17708</v>
      </c>
      <c r="B17755" s="287" t="s">
        <v>32541</v>
      </c>
      <c r="C17755" s="287" t="s">
        <v>11</v>
      </c>
      <c r="D17755" t="str">
        <f t="shared" si="277"/>
        <v>m2</v>
      </c>
      <c r="E17755" s="288">
        <v>10.82</v>
      </c>
    </row>
    <row r="17756" spans="1:5" x14ac:dyDescent="0.2">
      <c r="A17756" s="287" t="s">
        <v>17709</v>
      </c>
      <c r="B17756" s="287" t="s">
        <v>32542</v>
      </c>
      <c r="C17756" s="287" t="s">
        <v>53</v>
      </c>
      <c r="D17756" t="str">
        <f t="shared" si="277"/>
        <v>m</v>
      </c>
      <c r="E17756" s="288">
        <v>2.65</v>
      </c>
    </row>
    <row r="17757" spans="1:5" x14ac:dyDescent="0.2">
      <c r="A17757" s="287" t="s">
        <v>17710</v>
      </c>
      <c r="B17757" s="287" t="s">
        <v>32542</v>
      </c>
      <c r="C17757" s="287" t="s">
        <v>53</v>
      </c>
      <c r="D17757" t="str">
        <f t="shared" si="277"/>
        <v>m</v>
      </c>
      <c r="E17757" s="288">
        <v>2.44</v>
      </c>
    </row>
    <row r="17758" spans="1:5" x14ac:dyDescent="0.2">
      <c r="A17758" s="287" t="s">
        <v>17711</v>
      </c>
      <c r="B17758" s="287" t="s">
        <v>32543</v>
      </c>
      <c r="C17758" s="287" t="s">
        <v>53</v>
      </c>
      <c r="D17758" t="str">
        <f t="shared" si="277"/>
        <v>m</v>
      </c>
      <c r="E17758" s="288">
        <v>36.56</v>
      </c>
    </row>
    <row r="17759" spans="1:5" x14ac:dyDescent="0.2">
      <c r="A17759" s="287" t="s">
        <v>17712</v>
      </c>
      <c r="B17759" s="287" t="s">
        <v>32543</v>
      </c>
      <c r="C17759" s="287" t="s">
        <v>53</v>
      </c>
      <c r="D17759" t="str">
        <f t="shared" si="277"/>
        <v>m</v>
      </c>
      <c r="E17759" s="288">
        <v>33.14</v>
      </c>
    </row>
    <row r="17760" spans="1:5" x14ac:dyDescent="0.2">
      <c r="A17760" s="287" t="s">
        <v>17713</v>
      </c>
      <c r="B17760" s="287" t="s">
        <v>32544</v>
      </c>
      <c r="C17760" s="287" t="s">
        <v>53</v>
      </c>
      <c r="D17760" t="str">
        <f t="shared" si="277"/>
        <v>m</v>
      </c>
      <c r="E17760" s="288">
        <v>13.91</v>
      </c>
    </row>
    <row r="17761" spans="1:5" x14ac:dyDescent="0.2">
      <c r="A17761" s="287" t="s">
        <v>17714</v>
      </c>
      <c r="B17761" s="287" t="s">
        <v>32544</v>
      </c>
      <c r="C17761" s="287" t="s">
        <v>53</v>
      </c>
      <c r="D17761" t="str">
        <f t="shared" si="277"/>
        <v>m</v>
      </c>
      <c r="E17761" s="288">
        <v>12.58</v>
      </c>
    </row>
    <row r="17762" spans="1:5" x14ac:dyDescent="0.2">
      <c r="A17762" s="287" t="s">
        <v>17715</v>
      </c>
      <c r="B17762" s="287" t="s">
        <v>32545</v>
      </c>
      <c r="C17762" s="287" t="s">
        <v>53</v>
      </c>
      <c r="D17762" t="str">
        <f t="shared" si="277"/>
        <v>m</v>
      </c>
      <c r="E17762" s="288">
        <v>15.19</v>
      </c>
    </row>
    <row r="17763" spans="1:5" x14ac:dyDescent="0.2">
      <c r="A17763" s="287" t="s">
        <v>17716</v>
      </c>
      <c r="B17763" s="287" t="s">
        <v>32545</v>
      </c>
      <c r="C17763" s="287" t="s">
        <v>53</v>
      </c>
      <c r="D17763" t="str">
        <f t="shared" si="277"/>
        <v>m</v>
      </c>
      <c r="E17763" s="288">
        <v>13.69</v>
      </c>
    </row>
    <row r="17764" spans="1:5" x14ac:dyDescent="0.2">
      <c r="A17764" s="287" t="s">
        <v>17717</v>
      </c>
      <c r="B17764" s="287" t="s">
        <v>32546</v>
      </c>
      <c r="C17764" s="287" t="s">
        <v>53</v>
      </c>
      <c r="D17764" t="str">
        <f t="shared" si="277"/>
        <v>m</v>
      </c>
      <c r="E17764" s="288">
        <v>19.59</v>
      </c>
    </row>
    <row r="17765" spans="1:5" x14ac:dyDescent="0.2">
      <c r="A17765" s="287" t="s">
        <v>17718</v>
      </c>
      <c r="B17765" s="287" t="s">
        <v>32546</v>
      </c>
      <c r="C17765" s="287" t="s">
        <v>53</v>
      </c>
      <c r="D17765" t="str">
        <f t="shared" si="277"/>
        <v>m</v>
      </c>
      <c r="E17765" s="288">
        <v>17.670000000000002</v>
      </c>
    </row>
    <row r="17766" spans="1:5" x14ac:dyDescent="0.2">
      <c r="A17766" s="287" t="s">
        <v>17719</v>
      </c>
      <c r="B17766" s="287" t="s">
        <v>32547</v>
      </c>
      <c r="C17766" s="287" t="s">
        <v>53</v>
      </c>
      <c r="D17766" t="str">
        <f t="shared" si="277"/>
        <v>m</v>
      </c>
      <c r="E17766" s="288">
        <v>10.65</v>
      </c>
    </row>
    <row r="17767" spans="1:5" x14ac:dyDescent="0.2">
      <c r="A17767" s="287" t="s">
        <v>17720</v>
      </c>
      <c r="B17767" s="287" t="s">
        <v>32547</v>
      </c>
      <c r="C17767" s="287" t="s">
        <v>53</v>
      </c>
      <c r="D17767" t="str">
        <f t="shared" si="277"/>
        <v>m</v>
      </c>
      <c r="E17767" s="288">
        <v>9.8000000000000007</v>
      </c>
    </row>
    <row r="17768" spans="1:5" x14ac:dyDescent="0.2">
      <c r="A17768" s="287" t="s">
        <v>17721</v>
      </c>
      <c r="B17768" s="287" t="s">
        <v>32548</v>
      </c>
      <c r="C17768" s="287" t="s">
        <v>53</v>
      </c>
      <c r="D17768" t="str">
        <f t="shared" si="277"/>
        <v>m</v>
      </c>
      <c r="E17768" s="288">
        <v>27.2</v>
      </c>
    </row>
    <row r="17769" spans="1:5" x14ac:dyDescent="0.2">
      <c r="A17769" s="287" t="s">
        <v>17722</v>
      </c>
      <c r="B17769" s="287" t="s">
        <v>32548</v>
      </c>
      <c r="C17769" s="287" t="s">
        <v>53</v>
      </c>
      <c r="D17769" t="str">
        <f t="shared" si="277"/>
        <v>m</v>
      </c>
      <c r="E17769" s="288">
        <v>26.09</v>
      </c>
    </row>
    <row r="17770" spans="1:5" x14ac:dyDescent="0.2">
      <c r="A17770" s="287" t="s">
        <v>17723</v>
      </c>
      <c r="B17770" s="287" t="s">
        <v>32549</v>
      </c>
      <c r="C17770" s="287" t="s">
        <v>11</v>
      </c>
      <c r="D17770" t="str">
        <f t="shared" si="277"/>
        <v>m2</v>
      </c>
      <c r="E17770" s="288">
        <v>44.06</v>
      </c>
    </row>
    <row r="17771" spans="1:5" x14ac:dyDescent="0.2">
      <c r="A17771" s="287" t="s">
        <v>17724</v>
      </c>
      <c r="B17771" s="287" t="s">
        <v>32549</v>
      </c>
      <c r="C17771" s="287" t="s">
        <v>11</v>
      </c>
      <c r="D17771" t="str">
        <f t="shared" si="277"/>
        <v>m2</v>
      </c>
      <c r="E17771" s="288">
        <v>40.630000000000003</v>
      </c>
    </row>
    <row r="17772" spans="1:5" x14ac:dyDescent="0.2">
      <c r="A17772" s="287" t="s">
        <v>17725</v>
      </c>
      <c r="B17772" s="287" t="s">
        <v>32550</v>
      </c>
      <c r="C17772" s="287" t="s">
        <v>11</v>
      </c>
      <c r="D17772" t="str">
        <f t="shared" si="277"/>
        <v>m2</v>
      </c>
      <c r="E17772" s="288">
        <v>28.64</v>
      </c>
    </row>
    <row r="17773" spans="1:5" x14ac:dyDescent="0.2">
      <c r="A17773" s="287" t="s">
        <v>17726</v>
      </c>
      <c r="B17773" s="287" t="s">
        <v>32550</v>
      </c>
      <c r="C17773" s="287" t="s">
        <v>11</v>
      </c>
      <c r="D17773" t="str">
        <f t="shared" si="277"/>
        <v>m2</v>
      </c>
      <c r="E17773" s="288">
        <v>26.39</v>
      </c>
    </row>
    <row r="17774" spans="1:5" x14ac:dyDescent="0.2">
      <c r="A17774" s="287" t="s">
        <v>17727</v>
      </c>
      <c r="B17774" s="287" t="s">
        <v>32551</v>
      </c>
      <c r="C17774" s="287" t="s">
        <v>53</v>
      </c>
      <c r="D17774" t="str">
        <f t="shared" si="277"/>
        <v>m</v>
      </c>
      <c r="E17774" s="288">
        <v>7.6</v>
      </c>
    </row>
    <row r="17775" spans="1:5" x14ac:dyDescent="0.2">
      <c r="A17775" s="287" t="s">
        <v>17728</v>
      </c>
      <c r="B17775" s="287" t="s">
        <v>32551</v>
      </c>
      <c r="C17775" s="287" t="s">
        <v>53</v>
      </c>
      <c r="D17775" t="str">
        <f t="shared" si="277"/>
        <v>m</v>
      </c>
      <c r="E17775" s="288">
        <v>7.05</v>
      </c>
    </row>
    <row r="17776" spans="1:5" x14ac:dyDescent="0.2">
      <c r="A17776" s="287" t="s">
        <v>17729</v>
      </c>
      <c r="B17776" s="287" t="s">
        <v>32552</v>
      </c>
      <c r="C17776" s="287" t="s">
        <v>11</v>
      </c>
      <c r="D17776" t="str">
        <f t="shared" si="277"/>
        <v>m2</v>
      </c>
      <c r="E17776" s="288">
        <v>16.57</v>
      </c>
    </row>
    <row r="17777" spans="1:5" x14ac:dyDescent="0.2">
      <c r="A17777" s="287" t="s">
        <v>17730</v>
      </c>
      <c r="B17777" s="287" t="s">
        <v>32552</v>
      </c>
      <c r="C17777" s="287" t="s">
        <v>11</v>
      </c>
      <c r="D17777" t="str">
        <f t="shared" si="277"/>
        <v>m2</v>
      </c>
      <c r="E17777" s="288">
        <v>15.17</v>
      </c>
    </row>
    <row r="17778" spans="1:5" x14ac:dyDescent="0.2">
      <c r="A17778" s="287" t="s">
        <v>17731</v>
      </c>
      <c r="B17778" s="287" t="s">
        <v>32553</v>
      </c>
      <c r="C17778" s="287" t="s">
        <v>11</v>
      </c>
      <c r="D17778" t="str">
        <f t="shared" si="277"/>
        <v>m2</v>
      </c>
      <c r="E17778" s="288">
        <v>9.08</v>
      </c>
    </row>
    <row r="17779" spans="1:5" x14ac:dyDescent="0.2">
      <c r="A17779" s="287" t="s">
        <v>17732</v>
      </c>
      <c r="B17779" s="287" t="s">
        <v>32553</v>
      </c>
      <c r="C17779" s="287" t="s">
        <v>11</v>
      </c>
      <c r="D17779" t="str">
        <f t="shared" si="277"/>
        <v>m2</v>
      </c>
      <c r="E17779" s="288">
        <v>8.5399999999999991</v>
      </c>
    </row>
    <row r="17780" spans="1:5" x14ac:dyDescent="0.2">
      <c r="A17780" s="287" t="s">
        <v>17733</v>
      </c>
      <c r="B17780" s="287" t="s">
        <v>32554</v>
      </c>
      <c r="C17780" s="287" t="s">
        <v>53</v>
      </c>
      <c r="D17780" t="str">
        <f t="shared" si="277"/>
        <v>m</v>
      </c>
      <c r="E17780" s="288">
        <v>14.98</v>
      </c>
    </row>
    <row r="17781" spans="1:5" x14ac:dyDescent="0.2">
      <c r="A17781" s="287" t="s">
        <v>17734</v>
      </c>
      <c r="B17781" s="287" t="s">
        <v>32554</v>
      </c>
      <c r="C17781" s="287" t="s">
        <v>53</v>
      </c>
      <c r="D17781" t="str">
        <f t="shared" si="277"/>
        <v>m</v>
      </c>
      <c r="E17781" s="288">
        <v>13.69</v>
      </c>
    </row>
    <row r="17782" spans="1:5" x14ac:dyDescent="0.2">
      <c r="A17782" s="287" t="s">
        <v>17735</v>
      </c>
      <c r="B17782" s="287" t="s">
        <v>32555</v>
      </c>
      <c r="C17782" s="287" t="s">
        <v>53</v>
      </c>
      <c r="D17782" t="str">
        <f t="shared" si="277"/>
        <v>m</v>
      </c>
      <c r="E17782" s="288">
        <v>19.739999999999998</v>
      </c>
    </row>
    <row r="17783" spans="1:5" x14ac:dyDescent="0.2">
      <c r="A17783" s="287" t="s">
        <v>17736</v>
      </c>
      <c r="B17783" s="287" t="s">
        <v>32555</v>
      </c>
      <c r="C17783" s="287" t="s">
        <v>53</v>
      </c>
      <c r="D17783" t="str">
        <f t="shared" si="277"/>
        <v>m</v>
      </c>
      <c r="E17783" s="288">
        <v>18.12</v>
      </c>
    </row>
    <row r="17784" spans="1:5" x14ac:dyDescent="0.2">
      <c r="A17784" s="287" t="s">
        <v>17737</v>
      </c>
      <c r="B17784" s="287" t="s">
        <v>32556</v>
      </c>
      <c r="C17784" s="287" t="s">
        <v>53</v>
      </c>
      <c r="D17784" t="str">
        <f t="shared" si="277"/>
        <v>m</v>
      </c>
      <c r="E17784" s="288">
        <v>15.88</v>
      </c>
    </row>
    <row r="17785" spans="1:5" x14ac:dyDescent="0.2">
      <c r="A17785" s="287" t="s">
        <v>17738</v>
      </c>
      <c r="B17785" s="287" t="s">
        <v>32556</v>
      </c>
      <c r="C17785" s="287" t="s">
        <v>53</v>
      </c>
      <c r="D17785" t="str">
        <f t="shared" si="277"/>
        <v>m</v>
      </c>
      <c r="E17785" s="288">
        <v>14.33</v>
      </c>
    </row>
    <row r="17786" spans="1:5" x14ac:dyDescent="0.2">
      <c r="A17786" s="287" t="s">
        <v>17739</v>
      </c>
      <c r="B17786" s="287" t="s">
        <v>32557</v>
      </c>
      <c r="C17786" s="287" t="s">
        <v>53</v>
      </c>
      <c r="D17786" t="str">
        <f t="shared" si="277"/>
        <v>m</v>
      </c>
      <c r="E17786" s="288">
        <v>12.44</v>
      </c>
    </row>
    <row r="17787" spans="1:5" x14ac:dyDescent="0.2">
      <c r="A17787" s="287" t="s">
        <v>17740</v>
      </c>
      <c r="B17787" s="287" t="s">
        <v>32557</v>
      </c>
      <c r="C17787" s="287" t="s">
        <v>53</v>
      </c>
      <c r="D17787" t="str">
        <f t="shared" si="277"/>
        <v>m</v>
      </c>
      <c r="E17787" s="288">
        <v>11.15</v>
      </c>
    </row>
    <row r="17788" spans="1:5" x14ac:dyDescent="0.2">
      <c r="A17788" s="287" t="s">
        <v>17741</v>
      </c>
      <c r="B17788" s="287" t="s">
        <v>32558</v>
      </c>
      <c r="C17788" s="287" t="s">
        <v>53</v>
      </c>
      <c r="D17788" t="str">
        <f t="shared" si="277"/>
        <v>m</v>
      </c>
      <c r="E17788" s="288">
        <v>45.63</v>
      </c>
    </row>
    <row r="17789" spans="1:5" x14ac:dyDescent="0.2">
      <c r="A17789" s="287" t="s">
        <v>17742</v>
      </c>
      <c r="B17789" s="287" t="s">
        <v>32558</v>
      </c>
      <c r="C17789" s="287" t="s">
        <v>53</v>
      </c>
      <c r="D17789" t="str">
        <f t="shared" si="277"/>
        <v>m</v>
      </c>
      <c r="E17789" s="288">
        <v>42.09</v>
      </c>
    </row>
    <row r="17790" spans="1:5" x14ac:dyDescent="0.2">
      <c r="A17790" s="287" t="s">
        <v>17743</v>
      </c>
      <c r="B17790" s="287" t="s">
        <v>32559</v>
      </c>
      <c r="C17790" s="287" t="s">
        <v>53</v>
      </c>
      <c r="D17790" t="str">
        <f t="shared" si="277"/>
        <v>m</v>
      </c>
      <c r="E17790" s="288">
        <v>17.760000000000002</v>
      </c>
    </row>
    <row r="17791" spans="1:5" x14ac:dyDescent="0.2">
      <c r="A17791" s="287" t="s">
        <v>17744</v>
      </c>
      <c r="B17791" s="287" t="s">
        <v>32559</v>
      </c>
      <c r="C17791" s="287" t="s">
        <v>53</v>
      </c>
      <c r="D17791" t="str">
        <f t="shared" si="277"/>
        <v>m</v>
      </c>
      <c r="E17791" s="288">
        <v>16.260000000000002</v>
      </c>
    </row>
    <row r="17792" spans="1:5" x14ac:dyDescent="0.2">
      <c r="A17792" s="287" t="s">
        <v>17745</v>
      </c>
      <c r="B17792" s="287" t="s">
        <v>32560</v>
      </c>
      <c r="C17792" s="287" t="s">
        <v>53</v>
      </c>
      <c r="D17792" t="str">
        <f t="shared" si="277"/>
        <v>m</v>
      </c>
      <c r="E17792" s="288">
        <v>20.09</v>
      </c>
    </row>
    <row r="17793" spans="1:5" x14ac:dyDescent="0.2">
      <c r="A17793" s="287" t="s">
        <v>17746</v>
      </c>
      <c r="B17793" s="287" t="s">
        <v>32560</v>
      </c>
      <c r="C17793" s="287" t="s">
        <v>53</v>
      </c>
      <c r="D17793" t="str">
        <f t="shared" si="277"/>
        <v>m</v>
      </c>
      <c r="E17793" s="288">
        <v>18.13</v>
      </c>
    </row>
    <row r="17794" spans="1:5" x14ac:dyDescent="0.2">
      <c r="A17794" s="287" t="s">
        <v>17747</v>
      </c>
      <c r="B17794" s="287" t="s">
        <v>32561</v>
      </c>
      <c r="C17794" s="287" t="s">
        <v>11</v>
      </c>
      <c r="D17794" t="str">
        <f t="shared" ref="D17794:D17857" si="278">LOWER(C17794)</f>
        <v>m2</v>
      </c>
      <c r="E17794" s="288">
        <v>17.78</v>
      </c>
    </row>
    <row r="17795" spans="1:5" x14ac:dyDescent="0.2">
      <c r="A17795" s="287" t="s">
        <v>17748</v>
      </c>
      <c r="B17795" s="287" t="s">
        <v>32561</v>
      </c>
      <c r="C17795" s="287" t="s">
        <v>11</v>
      </c>
      <c r="D17795" t="str">
        <f t="shared" si="278"/>
        <v>m2</v>
      </c>
      <c r="E17795" s="288">
        <v>15.59</v>
      </c>
    </row>
    <row r="17796" spans="1:5" x14ac:dyDescent="0.2">
      <c r="A17796" s="287" t="s">
        <v>17749</v>
      </c>
      <c r="B17796" s="287" t="s">
        <v>32562</v>
      </c>
      <c r="C17796" s="287" t="s">
        <v>11</v>
      </c>
      <c r="D17796" t="str">
        <f t="shared" si="278"/>
        <v>m2</v>
      </c>
      <c r="E17796" s="288">
        <v>5.43</v>
      </c>
    </row>
    <row r="17797" spans="1:5" x14ac:dyDescent="0.2">
      <c r="A17797" s="287" t="s">
        <v>17750</v>
      </c>
      <c r="B17797" s="287" t="s">
        <v>32562</v>
      </c>
      <c r="C17797" s="287" t="s">
        <v>11</v>
      </c>
      <c r="D17797" t="str">
        <f t="shared" si="278"/>
        <v>m2</v>
      </c>
      <c r="E17797" s="288">
        <v>4.7699999999999996</v>
      </c>
    </row>
    <row r="17798" spans="1:5" x14ac:dyDescent="0.2">
      <c r="A17798" s="287" t="s">
        <v>17751</v>
      </c>
      <c r="B17798" s="287" t="s">
        <v>32563</v>
      </c>
      <c r="C17798" s="287" t="s">
        <v>53</v>
      </c>
      <c r="D17798" t="str">
        <f t="shared" si="278"/>
        <v>m</v>
      </c>
      <c r="E17798" s="288">
        <v>11.81</v>
      </c>
    </row>
    <row r="17799" spans="1:5" x14ac:dyDescent="0.2">
      <c r="A17799" s="287" t="s">
        <v>17752</v>
      </c>
      <c r="B17799" s="287" t="s">
        <v>32563</v>
      </c>
      <c r="C17799" s="287" t="s">
        <v>53</v>
      </c>
      <c r="D17799" t="str">
        <f t="shared" si="278"/>
        <v>m</v>
      </c>
      <c r="E17799" s="288">
        <v>10.44</v>
      </c>
    </row>
    <row r="17800" spans="1:5" x14ac:dyDescent="0.2">
      <c r="A17800" s="287" t="s">
        <v>17753</v>
      </c>
      <c r="B17800" s="287" t="s">
        <v>32564</v>
      </c>
      <c r="C17800" s="287" t="s">
        <v>53</v>
      </c>
      <c r="D17800" t="str">
        <f t="shared" si="278"/>
        <v>m</v>
      </c>
      <c r="E17800" s="288">
        <v>11.66</v>
      </c>
    </row>
    <row r="17801" spans="1:5" x14ac:dyDescent="0.2">
      <c r="A17801" s="287" t="s">
        <v>17754</v>
      </c>
      <c r="B17801" s="287" t="s">
        <v>32564</v>
      </c>
      <c r="C17801" s="287" t="s">
        <v>53</v>
      </c>
      <c r="D17801" t="str">
        <f t="shared" si="278"/>
        <v>m</v>
      </c>
      <c r="E17801" s="288">
        <v>10.29</v>
      </c>
    </row>
    <row r="17802" spans="1:5" x14ac:dyDescent="0.2">
      <c r="A17802" s="287" t="s">
        <v>17755</v>
      </c>
      <c r="B17802" s="287" t="s">
        <v>32565</v>
      </c>
      <c r="C17802" s="287" t="s">
        <v>53</v>
      </c>
      <c r="D17802" t="str">
        <f t="shared" si="278"/>
        <v>m</v>
      </c>
      <c r="E17802" s="288">
        <v>8.58</v>
      </c>
    </row>
    <row r="17803" spans="1:5" x14ac:dyDescent="0.2">
      <c r="A17803" s="287" t="s">
        <v>17756</v>
      </c>
      <c r="B17803" s="287" t="s">
        <v>32565</v>
      </c>
      <c r="C17803" s="287" t="s">
        <v>53</v>
      </c>
      <c r="D17803" t="str">
        <f t="shared" si="278"/>
        <v>m</v>
      </c>
      <c r="E17803" s="288">
        <v>7.56</v>
      </c>
    </row>
    <row r="17804" spans="1:5" x14ac:dyDescent="0.2">
      <c r="A17804" s="287" t="s">
        <v>17757</v>
      </c>
      <c r="B17804" s="287" t="s">
        <v>32566</v>
      </c>
      <c r="C17804" s="287" t="s">
        <v>53</v>
      </c>
      <c r="D17804" t="str">
        <f t="shared" si="278"/>
        <v>m</v>
      </c>
      <c r="E17804" s="288">
        <v>34.78</v>
      </c>
    </row>
    <row r="17805" spans="1:5" x14ac:dyDescent="0.2">
      <c r="A17805" s="287" t="s">
        <v>17758</v>
      </c>
      <c r="B17805" s="287" t="s">
        <v>32566</v>
      </c>
      <c r="C17805" s="287" t="s">
        <v>53</v>
      </c>
      <c r="D17805" t="str">
        <f t="shared" si="278"/>
        <v>m</v>
      </c>
      <c r="E17805" s="288">
        <v>31.07</v>
      </c>
    </row>
    <row r="17806" spans="1:5" x14ac:dyDescent="0.2">
      <c r="A17806" s="287" t="s">
        <v>17759</v>
      </c>
      <c r="B17806" s="287" t="s">
        <v>32567</v>
      </c>
      <c r="C17806" s="287" t="s">
        <v>53</v>
      </c>
      <c r="D17806" t="str">
        <f t="shared" si="278"/>
        <v>m</v>
      </c>
      <c r="E17806" s="288">
        <v>19.28</v>
      </c>
    </row>
    <row r="17807" spans="1:5" x14ac:dyDescent="0.2">
      <c r="A17807" s="287" t="s">
        <v>17760</v>
      </c>
      <c r="B17807" s="287" t="s">
        <v>32567</v>
      </c>
      <c r="C17807" s="287" t="s">
        <v>53</v>
      </c>
      <c r="D17807" t="str">
        <f t="shared" si="278"/>
        <v>m</v>
      </c>
      <c r="E17807" s="288">
        <v>17.649999999999999</v>
      </c>
    </row>
    <row r="17808" spans="1:5" x14ac:dyDescent="0.2">
      <c r="A17808" s="287" t="s">
        <v>17761</v>
      </c>
      <c r="B17808" s="287" t="s">
        <v>32568</v>
      </c>
      <c r="C17808" s="287" t="s">
        <v>53</v>
      </c>
      <c r="D17808" t="str">
        <f t="shared" si="278"/>
        <v>m</v>
      </c>
      <c r="E17808" s="288">
        <v>16.18</v>
      </c>
    </row>
    <row r="17809" spans="1:5" x14ac:dyDescent="0.2">
      <c r="A17809" s="287" t="s">
        <v>17762</v>
      </c>
      <c r="B17809" s="287" t="s">
        <v>32568</v>
      </c>
      <c r="C17809" s="287" t="s">
        <v>53</v>
      </c>
      <c r="D17809" t="str">
        <f t="shared" si="278"/>
        <v>m</v>
      </c>
      <c r="E17809" s="288">
        <v>14.78</v>
      </c>
    </row>
    <row r="17810" spans="1:5" x14ac:dyDescent="0.2">
      <c r="A17810" s="287" t="s">
        <v>17763</v>
      </c>
      <c r="B17810" s="287" t="s">
        <v>32569</v>
      </c>
      <c r="C17810" s="287" t="s">
        <v>11</v>
      </c>
      <c r="D17810" t="str">
        <f t="shared" si="278"/>
        <v>m2</v>
      </c>
      <c r="E17810" s="288">
        <v>19.75</v>
      </c>
    </row>
    <row r="17811" spans="1:5" x14ac:dyDescent="0.2">
      <c r="A17811" s="287" t="s">
        <v>17764</v>
      </c>
      <c r="B17811" s="287" t="s">
        <v>32569</v>
      </c>
      <c r="C17811" s="287" t="s">
        <v>11</v>
      </c>
      <c r="D17811" t="str">
        <f t="shared" si="278"/>
        <v>m2</v>
      </c>
      <c r="E17811" s="288">
        <v>18.12</v>
      </c>
    </row>
    <row r="17812" spans="1:5" x14ac:dyDescent="0.2">
      <c r="A17812" s="287" t="s">
        <v>17765</v>
      </c>
      <c r="B17812" s="287" t="s">
        <v>32570</v>
      </c>
      <c r="C17812" s="287" t="s">
        <v>11</v>
      </c>
      <c r="D17812" t="str">
        <f t="shared" si="278"/>
        <v>m2</v>
      </c>
      <c r="E17812" s="288">
        <v>16.059999999999999</v>
      </c>
    </row>
    <row r="17813" spans="1:5" x14ac:dyDescent="0.2">
      <c r="A17813" s="287" t="s">
        <v>17766</v>
      </c>
      <c r="B17813" s="287" t="s">
        <v>32570</v>
      </c>
      <c r="C17813" s="287" t="s">
        <v>11</v>
      </c>
      <c r="D17813" t="str">
        <f t="shared" si="278"/>
        <v>m2</v>
      </c>
      <c r="E17813" s="288">
        <v>14.66</v>
      </c>
    </row>
    <row r="17814" spans="1:5" x14ac:dyDescent="0.2">
      <c r="A17814" s="287" t="s">
        <v>17767</v>
      </c>
      <c r="B17814" s="287" t="s">
        <v>32571</v>
      </c>
      <c r="C17814" s="287" t="s">
        <v>11</v>
      </c>
      <c r="D17814" t="str">
        <f t="shared" si="278"/>
        <v>m2</v>
      </c>
      <c r="E17814" s="288">
        <v>19.48</v>
      </c>
    </row>
    <row r="17815" spans="1:5" x14ac:dyDescent="0.2">
      <c r="A17815" s="287" t="s">
        <v>17768</v>
      </c>
      <c r="B17815" s="287" t="s">
        <v>32571</v>
      </c>
      <c r="C17815" s="287" t="s">
        <v>11</v>
      </c>
      <c r="D17815" t="str">
        <f t="shared" si="278"/>
        <v>m2</v>
      </c>
      <c r="E17815" s="288">
        <v>18.41</v>
      </c>
    </row>
    <row r="17816" spans="1:5" x14ac:dyDescent="0.2">
      <c r="A17816" s="287" t="s">
        <v>17769</v>
      </c>
      <c r="B17816" s="287" t="s">
        <v>32572</v>
      </c>
      <c r="C17816" s="287" t="s">
        <v>11</v>
      </c>
      <c r="D17816" t="str">
        <f t="shared" si="278"/>
        <v>m2</v>
      </c>
      <c r="E17816" s="288">
        <v>19.579999999999998</v>
      </c>
    </row>
    <row r="17817" spans="1:5" x14ac:dyDescent="0.2">
      <c r="A17817" s="287" t="s">
        <v>17770</v>
      </c>
      <c r="B17817" s="287" t="s">
        <v>32572</v>
      </c>
      <c r="C17817" s="287" t="s">
        <v>11</v>
      </c>
      <c r="D17817" t="str">
        <f t="shared" si="278"/>
        <v>m2</v>
      </c>
      <c r="E17817" s="288">
        <v>17.95</v>
      </c>
    </row>
    <row r="17818" spans="1:5" x14ac:dyDescent="0.2">
      <c r="A17818" s="287" t="s">
        <v>17771</v>
      </c>
      <c r="B17818" s="287" t="s">
        <v>32573</v>
      </c>
      <c r="C17818" s="287" t="s">
        <v>11</v>
      </c>
      <c r="D17818" t="str">
        <f t="shared" si="278"/>
        <v>m2</v>
      </c>
      <c r="E17818" s="288">
        <v>15.35</v>
      </c>
    </row>
    <row r="17819" spans="1:5" x14ac:dyDescent="0.2">
      <c r="A17819" s="287" t="s">
        <v>17772</v>
      </c>
      <c r="B17819" s="287" t="s">
        <v>32573</v>
      </c>
      <c r="C17819" s="287" t="s">
        <v>11</v>
      </c>
      <c r="D17819" t="str">
        <f t="shared" si="278"/>
        <v>m2</v>
      </c>
      <c r="E17819" s="288">
        <v>13.95</v>
      </c>
    </row>
    <row r="17820" spans="1:5" x14ac:dyDescent="0.2">
      <c r="A17820" s="287" t="s">
        <v>17773</v>
      </c>
      <c r="B17820" s="287" t="s">
        <v>32574</v>
      </c>
      <c r="C17820" s="287" t="s">
        <v>11</v>
      </c>
      <c r="D17820" t="str">
        <f t="shared" si="278"/>
        <v>m2</v>
      </c>
      <c r="E17820" s="288">
        <v>4.67</v>
      </c>
    </row>
    <row r="17821" spans="1:5" x14ac:dyDescent="0.2">
      <c r="A17821" s="287" t="s">
        <v>17774</v>
      </c>
      <c r="B17821" s="287" t="s">
        <v>32574</v>
      </c>
      <c r="C17821" s="287" t="s">
        <v>11</v>
      </c>
      <c r="D17821" t="str">
        <f t="shared" si="278"/>
        <v>m2</v>
      </c>
      <c r="E17821" s="288">
        <v>4.2</v>
      </c>
    </row>
    <row r="17822" spans="1:5" x14ac:dyDescent="0.2">
      <c r="A17822" s="287" t="s">
        <v>17775</v>
      </c>
      <c r="B17822" s="287" t="s">
        <v>32575</v>
      </c>
      <c r="C17822" s="287" t="s">
        <v>11</v>
      </c>
      <c r="D17822" t="str">
        <f t="shared" si="278"/>
        <v>m2</v>
      </c>
      <c r="E17822" s="288">
        <v>20.81</v>
      </c>
    </row>
    <row r="17823" spans="1:5" x14ac:dyDescent="0.2">
      <c r="A17823" s="287" t="s">
        <v>17776</v>
      </c>
      <c r="B17823" s="287" t="s">
        <v>32575</v>
      </c>
      <c r="C17823" s="287" t="s">
        <v>11</v>
      </c>
      <c r="D17823" t="str">
        <f t="shared" si="278"/>
        <v>m2</v>
      </c>
      <c r="E17823" s="288">
        <v>19.64</v>
      </c>
    </row>
    <row r="17824" spans="1:5" x14ac:dyDescent="0.2">
      <c r="A17824" s="287" t="s">
        <v>17777</v>
      </c>
      <c r="B17824" s="287" t="s">
        <v>32576</v>
      </c>
      <c r="C17824" s="287" t="s">
        <v>11</v>
      </c>
      <c r="D17824" t="str">
        <f t="shared" si="278"/>
        <v>m2</v>
      </c>
      <c r="E17824" s="288">
        <v>44.12</v>
      </c>
    </row>
    <row r="17825" spans="1:5" x14ac:dyDescent="0.2">
      <c r="A17825" s="287" t="s">
        <v>17778</v>
      </c>
      <c r="B17825" s="287" t="s">
        <v>32576</v>
      </c>
      <c r="C17825" s="287" t="s">
        <v>11</v>
      </c>
      <c r="D17825" t="str">
        <f t="shared" si="278"/>
        <v>m2</v>
      </c>
      <c r="E17825" s="288">
        <v>40.049999999999997</v>
      </c>
    </row>
    <row r="17826" spans="1:5" x14ac:dyDescent="0.2">
      <c r="A17826" s="287" t="s">
        <v>17779</v>
      </c>
      <c r="B17826" s="287" t="s">
        <v>32577</v>
      </c>
      <c r="C17826" s="287" t="s">
        <v>11</v>
      </c>
      <c r="D17826" t="str">
        <f t="shared" si="278"/>
        <v>m2</v>
      </c>
      <c r="E17826" s="288">
        <v>20.7</v>
      </c>
    </row>
    <row r="17827" spans="1:5" x14ac:dyDescent="0.2">
      <c r="A17827" s="287" t="s">
        <v>17780</v>
      </c>
      <c r="B17827" s="287" t="s">
        <v>32577</v>
      </c>
      <c r="C17827" s="287" t="s">
        <v>11</v>
      </c>
      <c r="D17827" t="str">
        <f t="shared" si="278"/>
        <v>m2</v>
      </c>
      <c r="E17827" s="288">
        <v>18.45</v>
      </c>
    </row>
    <row r="17828" spans="1:5" x14ac:dyDescent="0.2">
      <c r="A17828" s="287" t="s">
        <v>17781</v>
      </c>
      <c r="B17828" s="287" t="s">
        <v>32578</v>
      </c>
      <c r="C17828" s="287" t="s">
        <v>11</v>
      </c>
      <c r="D17828" t="str">
        <f t="shared" si="278"/>
        <v>m2</v>
      </c>
      <c r="E17828" s="288">
        <v>9.1199999999999992</v>
      </c>
    </row>
    <row r="17829" spans="1:5" x14ac:dyDescent="0.2">
      <c r="A17829" s="287" t="s">
        <v>17782</v>
      </c>
      <c r="B17829" s="287" t="s">
        <v>32578</v>
      </c>
      <c r="C17829" s="287" t="s">
        <v>11</v>
      </c>
      <c r="D17829" t="str">
        <f t="shared" si="278"/>
        <v>m2</v>
      </c>
      <c r="E17829" s="288">
        <v>8.0399999999999991</v>
      </c>
    </row>
    <row r="17830" spans="1:5" x14ac:dyDescent="0.2">
      <c r="A17830" s="287" t="s">
        <v>17783</v>
      </c>
      <c r="B17830" s="287" t="s">
        <v>32579</v>
      </c>
      <c r="C17830" s="287" t="s">
        <v>11</v>
      </c>
      <c r="D17830" t="str">
        <f t="shared" si="278"/>
        <v>m2</v>
      </c>
      <c r="E17830" s="288">
        <v>10.27</v>
      </c>
    </row>
    <row r="17831" spans="1:5" x14ac:dyDescent="0.2">
      <c r="A17831" s="287" t="s">
        <v>17784</v>
      </c>
      <c r="B17831" s="287" t="s">
        <v>32579</v>
      </c>
      <c r="C17831" s="287" t="s">
        <v>11</v>
      </c>
      <c r="D17831" t="str">
        <f t="shared" si="278"/>
        <v>m2</v>
      </c>
      <c r="E17831" s="288">
        <v>9.16</v>
      </c>
    </row>
    <row r="17832" spans="1:5" x14ac:dyDescent="0.2">
      <c r="A17832" s="287" t="s">
        <v>17785</v>
      </c>
      <c r="B17832" s="287" t="s">
        <v>32580</v>
      </c>
      <c r="C17832" s="287" t="s">
        <v>11</v>
      </c>
      <c r="D17832" t="str">
        <f t="shared" si="278"/>
        <v>m2</v>
      </c>
      <c r="E17832" s="288">
        <v>28.5</v>
      </c>
    </row>
    <row r="17833" spans="1:5" x14ac:dyDescent="0.2">
      <c r="A17833" s="287" t="s">
        <v>17786</v>
      </c>
      <c r="B17833" s="287" t="s">
        <v>32580</v>
      </c>
      <c r="C17833" s="287" t="s">
        <v>11</v>
      </c>
      <c r="D17833" t="str">
        <f t="shared" si="278"/>
        <v>m2</v>
      </c>
      <c r="E17833" s="288">
        <v>25.72</v>
      </c>
    </row>
    <row r="17834" spans="1:5" x14ac:dyDescent="0.2">
      <c r="A17834" s="287" t="s">
        <v>17787</v>
      </c>
      <c r="B17834" s="287" t="s">
        <v>32581</v>
      </c>
      <c r="C17834" s="287" t="s">
        <v>53</v>
      </c>
      <c r="D17834" t="str">
        <f t="shared" si="278"/>
        <v>m</v>
      </c>
      <c r="E17834" s="288">
        <v>5.87</v>
      </c>
    </row>
    <row r="17835" spans="1:5" x14ac:dyDescent="0.2">
      <c r="A17835" s="287" t="s">
        <v>17788</v>
      </c>
      <c r="B17835" s="287" t="s">
        <v>32581</v>
      </c>
      <c r="C17835" s="287" t="s">
        <v>53</v>
      </c>
      <c r="D17835" t="str">
        <f t="shared" si="278"/>
        <v>m</v>
      </c>
      <c r="E17835" s="288">
        <v>5.23</v>
      </c>
    </row>
    <row r="17836" spans="1:5" x14ac:dyDescent="0.2">
      <c r="A17836" s="287" t="s">
        <v>17789</v>
      </c>
      <c r="B17836" s="287" t="s">
        <v>32582</v>
      </c>
      <c r="C17836" s="287" t="s">
        <v>53</v>
      </c>
      <c r="D17836" t="str">
        <f t="shared" si="278"/>
        <v>m</v>
      </c>
      <c r="E17836" s="288">
        <v>9.4499999999999993</v>
      </c>
    </row>
    <row r="17837" spans="1:5" x14ac:dyDescent="0.2">
      <c r="A17837" s="287" t="s">
        <v>17790</v>
      </c>
      <c r="B17837" s="287" t="s">
        <v>32582</v>
      </c>
      <c r="C17837" s="287" t="s">
        <v>53</v>
      </c>
      <c r="D17837" t="str">
        <f t="shared" si="278"/>
        <v>m</v>
      </c>
      <c r="E17837" s="288">
        <v>8.5500000000000007</v>
      </c>
    </row>
    <row r="17838" spans="1:5" x14ac:dyDescent="0.2">
      <c r="A17838" s="287" t="s">
        <v>17791</v>
      </c>
      <c r="B17838" s="287" t="s">
        <v>32583</v>
      </c>
      <c r="C17838" s="287" t="s">
        <v>53</v>
      </c>
      <c r="D17838" t="str">
        <f t="shared" si="278"/>
        <v>m</v>
      </c>
      <c r="E17838" s="288">
        <v>17.920000000000002</v>
      </c>
    </row>
    <row r="17839" spans="1:5" x14ac:dyDescent="0.2">
      <c r="A17839" s="287" t="s">
        <v>17792</v>
      </c>
      <c r="B17839" s="287" t="s">
        <v>32583</v>
      </c>
      <c r="C17839" s="287" t="s">
        <v>53</v>
      </c>
      <c r="D17839" t="str">
        <f t="shared" si="278"/>
        <v>m</v>
      </c>
      <c r="E17839" s="288">
        <v>16.940000000000001</v>
      </c>
    </row>
    <row r="17840" spans="1:5" x14ac:dyDescent="0.2">
      <c r="A17840" s="287" t="s">
        <v>17793</v>
      </c>
      <c r="B17840" s="287" t="s">
        <v>32584</v>
      </c>
      <c r="C17840" s="287" t="s">
        <v>53</v>
      </c>
      <c r="D17840" t="str">
        <f t="shared" si="278"/>
        <v>m</v>
      </c>
      <c r="E17840" s="288">
        <v>29.38</v>
      </c>
    </row>
    <row r="17841" spans="1:5" x14ac:dyDescent="0.2">
      <c r="A17841" s="287" t="s">
        <v>17794</v>
      </c>
      <c r="B17841" s="287" t="s">
        <v>32584</v>
      </c>
      <c r="C17841" s="287" t="s">
        <v>53</v>
      </c>
      <c r="D17841" t="str">
        <f t="shared" si="278"/>
        <v>m</v>
      </c>
      <c r="E17841" s="288">
        <v>26.49</v>
      </c>
    </row>
    <row r="17842" spans="1:5" x14ac:dyDescent="0.2">
      <c r="A17842" s="287" t="s">
        <v>17795</v>
      </c>
      <c r="B17842" s="287" t="s">
        <v>32585</v>
      </c>
      <c r="C17842" s="287" t="s">
        <v>53</v>
      </c>
      <c r="D17842" t="str">
        <f t="shared" si="278"/>
        <v>m</v>
      </c>
      <c r="E17842" s="288">
        <v>15.63</v>
      </c>
    </row>
    <row r="17843" spans="1:5" x14ac:dyDescent="0.2">
      <c r="A17843" s="287" t="s">
        <v>17796</v>
      </c>
      <c r="B17843" s="287" t="s">
        <v>32585</v>
      </c>
      <c r="C17843" s="287" t="s">
        <v>53</v>
      </c>
      <c r="D17843" t="str">
        <f t="shared" si="278"/>
        <v>m</v>
      </c>
      <c r="E17843" s="288">
        <v>14.13</v>
      </c>
    </row>
    <row r="17844" spans="1:5" x14ac:dyDescent="0.2">
      <c r="A17844" s="287" t="s">
        <v>17797</v>
      </c>
      <c r="B17844" s="287" t="s">
        <v>32586</v>
      </c>
      <c r="C17844" s="287" t="s">
        <v>11</v>
      </c>
      <c r="D17844" t="str">
        <f t="shared" si="278"/>
        <v>m2</v>
      </c>
      <c r="E17844" s="288">
        <v>5.73</v>
      </c>
    </row>
    <row r="17845" spans="1:5" x14ac:dyDescent="0.2">
      <c r="A17845" s="287" t="s">
        <v>17798</v>
      </c>
      <c r="B17845" s="287" t="s">
        <v>32586</v>
      </c>
      <c r="C17845" s="287" t="s">
        <v>11</v>
      </c>
      <c r="D17845" t="str">
        <f t="shared" si="278"/>
        <v>m2</v>
      </c>
      <c r="E17845" s="288">
        <v>5.09</v>
      </c>
    </row>
    <row r="17846" spans="1:5" x14ac:dyDescent="0.2">
      <c r="A17846" s="287" t="s">
        <v>17799</v>
      </c>
      <c r="B17846" s="287" t="s">
        <v>32587</v>
      </c>
      <c r="C17846" s="287" t="s">
        <v>53</v>
      </c>
      <c r="D17846" t="str">
        <f t="shared" si="278"/>
        <v>m</v>
      </c>
      <c r="E17846" s="288">
        <v>13.74</v>
      </c>
    </row>
    <row r="17847" spans="1:5" x14ac:dyDescent="0.2">
      <c r="A17847" s="287" t="s">
        <v>17800</v>
      </c>
      <c r="B17847" s="287" t="s">
        <v>32587</v>
      </c>
      <c r="C17847" s="287" t="s">
        <v>53</v>
      </c>
      <c r="D17847" t="str">
        <f t="shared" si="278"/>
        <v>m</v>
      </c>
      <c r="E17847" s="288">
        <v>12.34</v>
      </c>
    </row>
    <row r="17848" spans="1:5" x14ac:dyDescent="0.2">
      <c r="A17848" s="287" t="s">
        <v>17801</v>
      </c>
      <c r="B17848" s="287" t="s">
        <v>32588</v>
      </c>
      <c r="C17848" s="287" t="s">
        <v>53</v>
      </c>
      <c r="D17848" t="str">
        <f t="shared" si="278"/>
        <v>m</v>
      </c>
      <c r="E17848" s="288">
        <v>17.05</v>
      </c>
    </row>
    <row r="17849" spans="1:5" x14ac:dyDescent="0.2">
      <c r="A17849" s="287" t="s">
        <v>17802</v>
      </c>
      <c r="B17849" s="287" t="s">
        <v>32588</v>
      </c>
      <c r="C17849" s="287" t="s">
        <v>53</v>
      </c>
      <c r="D17849" t="str">
        <f t="shared" si="278"/>
        <v>m</v>
      </c>
      <c r="E17849" s="288">
        <v>15.55</v>
      </c>
    </row>
    <row r="17850" spans="1:5" x14ac:dyDescent="0.2">
      <c r="A17850" s="287" t="s">
        <v>17803</v>
      </c>
      <c r="B17850" s="287" t="s">
        <v>32589</v>
      </c>
      <c r="C17850" s="287" t="s">
        <v>53</v>
      </c>
      <c r="D17850" t="str">
        <f t="shared" si="278"/>
        <v>m</v>
      </c>
      <c r="E17850" s="288">
        <v>34.1</v>
      </c>
    </row>
    <row r="17851" spans="1:5" x14ac:dyDescent="0.2">
      <c r="A17851" s="287" t="s">
        <v>17804</v>
      </c>
      <c r="B17851" s="287" t="s">
        <v>32589</v>
      </c>
      <c r="C17851" s="287" t="s">
        <v>53</v>
      </c>
      <c r="D17851" t="str">
        <f t="shared" si="278"/>
        <v>m</v>
      </c>
      <c r="E17851" s="288">
        <v>31.1</v>
      </c>
    </row>
    <row r="17852" spans="1:5" x14ac:dyDescent="0.2">
      <c r="A17852" s="287" t="s">
        <v>17805</v>
      </c>
      <c r="B17852" s="287" t="s">
        <v>32590</v>
      </c>
      <c r="C17852" s="287" t="s">
        <v>53</v>
      </c>
      <c r="D17852" t="str">
        <f t="shared" si="278"/>
        <v>m</v>
      </c>
      <c r="E17852" s="288">
        <v>27.03</v>
      </c>
    </row>
    <row r="17853" spans="1:5" x14ac:dyDescent="0.2">
      <c r="A17853" s="287" t="s">
        <v>17806</v>
      </c>
      <c r="B17853" s="287" t="s">
        <v>32590</v>
      </c>
      <c r="C17853" s="287" t="s">
        <v>53</v>
      </c>
      <c r="D17853" t="str">
        <f t="shared" si="278"/>
        <v>m</v>
      </c>
      <c r="E17853" s="288">
        <v>24.55</v>
      </c>
    </row>
    <row r="17854" spans="1:5" x14ac:dyDescent="0.2">
      <c r="A17854" s="287" t="s">
        <v>17807</v>
      </c>
      <c r="B17854" s="287" t="s">
        <v>32591</v>
      </c>
      <c r="C17854" s="287" t="s">
        <v>11</v>
      </c>
      <c r="D17854" t="str">
        <f t="shared" si="278"/>
        <v>m2</v>
      </c>
      <c r="E17854" s="288">
        <v>32.4</v>
      </c>
    </row>
    <row r="17855" spans="1:5" x14ac:dyDescent="0.2">
      <c r="A17855" s="287" t="s">
        <v>17808</v>
      </c>
      <c r="B17855" s="287" t="s">
        <v>32591</v>
      </c>
      <c r="C17855" s="287" t="s">
        <v>11</v>
      </c>
      <c r="D17855" t="str">
        <f t="shared" si="278"/>
        <v>m2</v>
      </c>
      <c r="E17855" s="288">
        <v>29.4</v>
      </c>
    </row>
    <row r="17856" spans="1:5" x14ac:dyDescent="0.2">
      <c r="A17856" s="287" t="s">
        <v>17809</v>
      </c>
      <c r="B17856" s="287" t="s">
        <v>32592</v>
      </c>
      <c r="C17856" s="287" t="s">
        <v>11</v>
      </c>
      <c r="D17856" t="str">
        <f t="shared" si="278"/>
        <v>m2</v>
      </c>
      <c r="E17856" s="288">
        <v>43.09</v>
      </c>
    </row>
    <row r="17857" spans="1:5" x14ac:dyDescent="0.2">
      <c r="A17857" s="287" t="s">
        <v>17810</v>
      </c>
      <c r="B17857" s="287" t="s">
        <v>32592</v>
      </c>
      <c r="C17857" s="287" t="s">
        <v>11</v>
      </c>
      <c r="D17857" t="str">
        <f t="shared" si="278"/>
        <v>m2</v>
      </c>
      <c r="E17857" s="288">
        <v>39.03</v>
      </c>
    </row>
    <row r="17858" spans="1:5" x14ac:dyDescent="0.2">
      <c r="A17858" s="287" t="s">
        <v>17811</v>
      </c>
      <c r="B17858" s="287" t="s">
        <v>32593</v>
      </c>
      <c r="C17858" s="287" t="s">
        <v>11</v>
      </c>
      <c r="D17858" t="str">
        <f t="shared" ref="D17858:D17921" si="279">LOWER(C17858)</f>
        <v>m2</v>
      </c>
      <c r="E17858" s="288">
        <v>6.07</v>
      </c>
    </row>
    <row r="17859" spans="1:5" x14ac:dyDescent="0.2">
      <c r="A17859" s="287" t="s">
        <v>17812</v>
      </c>
      <c r="B17859" s="287" t="s">
        <v>32593</v>
      </c>
      <c r="C17859" s="287" t="s">
        <v>11</v>
      </c>
      <c r="D17859" t="str">
        <f t="shared" si="279"/>
        <v>m2</v>
      </c>
      <c r="E17859" s="288">
        <v>5.43</v>
      </c>
    </row>
    <row r="17860" spans="1:5" x14ac:dyDescent="0.2">
      <c r="A17860" s="287" t="s">
        <v>17813</v>
      </c>
      <c r="B17860" s="287" t="s">
        <v>32594</v>
      </c>
      <c r="C17860" s="287" t="s">
        <v>11</v>
      </c>
      <c r="D17860" t="str">
        <f t="shared" si="279"/>
        <v>m2</v>
      </c>
      <c r="E17860" s="288">
        <v>12.98</v>
      </c>
    </row>
    <row r="17861" spans="1:5" x14ac:dyDescent="0.2">
      <c r="A17861" s="287" t="s">
        <v>17814</v>
      </c>
      <c r="B17861" s="287" t="s">
        <v>32594</v>
      </c>
      <c r="C17861" s="287" t="s">
        <v>11</v>
      </c>
      <c r="D17861" t="str">
        <f t="shared" si="279"/>
        <v>m2</v>
      </c>
      <c r="E17861" s="288">
        <v>11.78</v>
      </c>
    </row>
    <row r="17862" spans="1:5" x14ac:dyDescent="0.2">
      <c r="A17862" s="287" t="s">
        <v>17815</v>
      </c>
      <c r="B17862" s="287" t="s">
        <v>32595</v>
      </c>
      <c r="C17862" s="287" t="s">
        <v>22946</v>
      </c>
      <c r="D17862" t="str">
        <f t="shared" si="279"/>
        <v>un</v>
      </c>
      <c r="E17862" s="288">
        <v>30.86</v>
      </c>
    </row>
    <row r="17863" spans="1:5" x14ac:dyDescent="0.2">
      <c r="A17863" s="287" t="s">
        <v>17816</v>
      </c>
      <c r="B17863" s="287" t="s">
        <v>32595</v>
      </c>
      <c r="C17863" s="287" t="s">
        <v>22946</v>
      </c>
      <c r="D17863" t="str">
        <f t="shared" si="279"/>
        <v>un</v>
      </c>
      <c r="E17863" s="288">
        <v>27.93</v>
      </c>
    </row>
    <row r="17864" spans="1:5" x14ac:dyDescent="0.2">
      <c r="A17864" s="287" t="s">
        <v>17817</v>
      </c>
      <c r="B17864" s="287" t="s">
        <v>32596</v>
      </c>
      <c r="C17864" s="287" t="s">
        <v>11</v>
      </c>
      <c r="D17864" t="str">
        <f t="shared" si="279"/>
        <v>m2</v>
      </c>
      <c r="E17864" s="288">
        <v>33.590000000000003</v>
      </c>
    </row>
    <row r="17865" spans="1:5" x14ac:dyDescent="0.2">
      <c r="A17865" s="287" t="s">
        <v>17818</v>
      </c>
      <c r="B17865" s="287" t="s">
        <v>32596</v>
      </c>
      <c r="C17865" s="287" t="s">
        <v>11</v>
      </c>
      <c r="D17865" t="str">
        <f t="shared" si="279"/>
        <v>m2</v>
      </c>
      <c r="E17865" s="288">
        <v>30.66</v>
      </c>
    </row>
    <row r="17866" spans="1:5" x14ac:dyDescent="0.2">
      <c r="A17866" s="287" t="s">
        <v>17819</v>
      </c>
      <c r="B17866" s="287" t="s">
        <v>32597</v>
      </c>
      <c r="C17866" s="287" t="s">
        <v>11</v>
      </c>
      <c r="D17866" t="str">
        <f t="shared" si="279"/>
        <v>m2</v>
      </c>
      <c r="E17866" s="288">
        <v>29.6</v>
      </c>
    </row>
    <row r="17867" spans="1:5" x14ac:dyDescent="0.2">
      <c r="A17867" s="287" t="s">
        <v>17820</v>
      </c>
      <c r="B17867" s="287" t="s">
        <v>32597</v>
      </c>
      <c r="C17867" s="287" t="s">
        <v>11</v>
      </c>
      <c r="D17867" t="str">
        <f t="shared" si="279"/>
        <v>m2</v>
      </c>
      <c r="E17867" s="288">
        <v>27.61</v>
      </c>
    </row>
    <row r="17868" spans="1:5" x14ac:dyDescent="0.2">
      <c r="A17868" s="287" t="s">
        <v>17821</v>
      </c>
      <c r="B17868" s="287" t="s">
        <v>32598</v>
      </c>
      <c r="C17868" s="287" t="s">
        <v>11</v>
      </c>
      <c r="D17868" t="str">
        <f t="shared" si="279"/>
        <v>m2</v>
      </c>
      <c r="E17868" s="288">
        <v>54.51</v>
      </c>
    </row>
    <row r="17869" spans="1:5" x14ac:dyDescent="0.2">
      <c r="A17869" s="287" t="s">
        <v>17822</v>
      </c>
      <c r="B17869" s="287" t="s">
        <v>32598</v>
      </c>
      <c r="C17869" s="287" t="s">
        <v>11</v>
      </c>
      <c r="D17869" t="str">
        <f t="shared" si="279"/>
        <v>m2</v>
      </c>
      <c r="E17869" s="288">
        <v>51.71</v>
      </c>
    </row>
    <row r="17870" spans="1:5" x14ac:dyDescent="0.2">
      <c r="A17870" s="287" t="s">
        <v>17823</v>
      </c>
      <c r="B17870" s="287" t="s">
        <v>32599</v>
      </c>
      <c r="C17870" s="287" t="s">
        <v>11</v>
      </c>
      <c r="D17870" t="str">
        <f t="shared" si="279"/>
        <v>m2</v>
      </c>
      <c r="E17870" s="288">
        <v>16.309999999999999</v>
      </c>
    </row>
    <row r="17871" spans="1:5" x14ac:dyDescent="0.2">
      <c r="A17871" s="287" t="s">
        <v>17824</v>
      </c>
      <c r="B17871" s="287" t="s">
        <v>32599</v>
      </c>
      <c r="C17871" s="287" t="s">
        <v>11</v>
      </c>
      <c r="D17871" t="str">
        <f t="shared" si="279"/>
        <v>m2</v>
      </c>
      <c r="E17871" s="288">
        <v>14.81</v>
      </c>
    </row>
    <row r="17872" spans="1:5" x14ac:dyDescent="0.2">
      <c r="A17872" s="287" t="s">
        <v>17825</v>
      </c>
      <c r="B17872" s="287" t="s">
        <v>32600</v>
      </c>
      <c r="C17872" s="287" t="s">
        <v>11</v>
      </c>
      <c r="D17872" t="str">
        <f t="shared" si="279"/>
        <v>m2</v>
      </c>
      <c r="E17872" s="288">
        <v>32.619999999999997</v>
      </c>
    </row>
    <row r="17873" spans="1:5" x14ac:dyDescent="0.2">
      <c r="A17873" s="287" t="s">
        <v>17826</v>
      </c>
      <c r="B17873" s="287" t="s">
        <v>32600</v>
      </c>
      <c r="C17873" s="287" t="s">
        <v>11</v>
      </c>
      <c r="D17873" t="str">
        <f t="shared" si="279"/>
        <v>m2</v>
      </c>
      <c r="E17873" s="288">
        <v>29.62</v>
      </c>
    </row>
    <row r="17874" spans="1:5" x14ac:dyDescent="0.2">
      <c r="A17874" s="287" t="s">
        <v>17827</v>
      </c>
      <c r="B17874" s="287" t="s">
        <v>32601</v>
      </c>
      <c r="C17874" s="287" t="s">
        <v>11</v>
      </c>
      <c r="D17874" t="str">
        <f t="shared" si="279"/>
        <v>m2</v>
      </c>
      <c r="E17874" s="288">
        <v>26.29</v>
      </c>
    </row>
    <row r="17875" spans="1:5" x14ac:dyDescent="0.2">
      <c r="A17875" s="287" t="s">
        <v>17828</v>
      </c>
      <c r="B17875" s="287" t="s">
        <v>32601</v>
      </c>
      <c r="C17875" s="287" t="s">
        <v>11</v>
      </c>
      <c r="D17875" t="str">
        <f t="shared" si="279"/>
        <v>m2</v>
      </c>
      <c r="E17875" s="288">
        <v>23.81</v>
      </c>
    </row>
    <row r="17876" spans="1:5" x14ac:dyDescent="0.2">
      <c r="A17876" s="287" t="s">
        <v>17829</v>
      </c>
      <c r="B17876" s="287" t="s">
        <v>32602</v>
      </c>
      <c r="C17876" s="287" t="s">
        <v>11</v>
      </c>
      <c r="D17876" t="str">
        <f t="shared" si="279"/>
        <v>m2</v>
      </c>
      <c r="E17876" s="288">
        <v>31.66</v>
      </c>
    </row>
    <row r="17877" spans="1:5" x14ac:dyDescent="0.2">
      <c r="A17877" s="287" t="s">
        <v>17830</v>
      </c>
      <c r="B17877" s="287" t="s">
        <v>32602</v>
      </c>
      <c r="C17877" s="287" t="s">
        <v>11</v>
      </c>
      <c r="D17877" t="str">
        <f t="shared" si="279"/>
        <v>m2</v>
      </c>
      <c r="E17877" s="288">
        <v>28.66</v>
      </c>
    </row>
    <row r="17878" spans="1:5" x14ac:dyDescent="0.2">
      <c r="A17878" s="287" t="s">
        <v>17831</v>
      </c>
      <c r="B17878" s="287" t="s">
        <v>32603</v>
      </c>
      <c r="C17878" s="287" t="s">
        <v>11</v>
      </c>
      <c r="D17878" t="str">
        <f t="shared" si="279"/>
        <v>m2</v>
      </c>
      <c r="E17878" s="288">
        <v>42.35</v>
      </c>
    </row>
    <row r="17879" spans="1:5" x14ac:dyDescent="0.2">
      <c r="A17879" s="287" t="s">
        <v>17832</v>
      </c>
      <c r="B17879" s="287" t="s">
        <v>32603</v>
      </c>
      <c r="C17879" s="287" t="s">
        <v>11</v>
      </c>
      <c r="D17879" t="str">
        <f t="shared" si="279"/>
        <v>m2</v>
      </c>
      <c r="E17879" s="288">
        <v>38.29</v>
      </c>
    </row>
    <row r="17880" spans="1:5" x14ac:dyDescent="0.2">
      <c r="A17880" s="287" t="s">
        <v>17833</v>
      </c>
      <c r="B17880" s="287" t="s">
        <v>32604</v>
      </c>
      <c r="C17880" s="287" t="s">
        <v>11</v>
      </c>
      <c r="D17880" t="str">
        <f t="shared" si="279"/>
        <v>m2</v>
      </c>
      <c r="E17880" s="288">
        <v>5.86</v>
      </c>
    </row>
    <row r="17881" spans="1:5" x14ac:dyDescent="0.2">
      <c r="A17881" s="287" t="s">
        <v>17834</v>
      </c>
      <c r="B17881" s="287" t="s">
        <v>32604</v>
      </c>
      <c r="C17881" s="287" t="s">
        <v>11</v>
      </c>
      <c r="D17881" t="str">
        <f t="shared" si="279"/>
        <v>m2</v>
      </c>
      <c r="E17881" s="288">
        <v>5.22</v>
      </c>
    </row>
    <row r="17882" spans="1:5" x14ac:dyDescent="0.2">
      <c r="A17882" s="287" t="s">
        <v>17835</v>
      </c>
      <c r="B17882" s="287" t="s">
        <v>32605</v>
      </c>
      <c r="C17882" s="287" t="s">
        <v>11</v>
      </c>
      <c r="D17882" t="str">
        <f t="shared" si="279"/>
        <v>m2</v>
      </c>
      <c r="E17882" s="288">
        <v>43.03</v>
      </c>
    </row>
    <row r="17883" spans="1:5" x14ac:dyDescent="0.2">
      <c r="A17883" s="287" t="s">
        <v>17836</v>
      </c>
      <c r="B17883" s="287" t="s">
        <v>32605</v>
      </c>
      <c r="C17883" s="287" t="s">
        <v>11</v>
      </c>
      <c r="D17883" t="str">
        <f t="shared" si="279"/>
        <v>m2</v>
      </c>
      <c r="E17883" s="288">
        <v>38.96</v>
      </c>
    </row>
    <row r="17884" spans="1:5" x14ac:dyDescent="0.2">
      <c r="A17884" s="287" t="s">
        <v>17837</v>
      </c>
      <c r="B17884" s="287" t="s">
        <v>32606</v>
      </c>
      <c r="C17884" s="287" t="s">
        <v>11</v>
      </c>
      <c r="D17884" t="str">
        <f t="shared" si="279"/>
        <v>m2</v>
      </c>
      <c r="E17884" s="288">
        <v>14.52</v>
      </c>
    </row>
    <row r="17885" spans="1:5" x14ac:dyDescent="0.2">
      <c r="A17885" s="287" t="s">
        <v>17838</v>
      </c>
      <c r="B17885" s="287" t="s">
        <v>32606</v>
      </c>
      <c r="C17885" s="287" t="s">
        <v>11</v>
      </c>
      <c r="D17885" t="str">
        <f t="shared" si="279"/>
        <v>m2</v>
      </c>
      <c r="E17885" s="288">
        <v>13.23</v>
      </c>
    </row>
    <row r="17886" spans="1:5" x14ac:dyDescent="0.2">
      <c r="A17886" s="287" t="s">
        <v>17839</v>
      </c>
      <c r="B17886" s="287" t="s">
        <v>32607</v>
      </c>
      <c r="C17886" s="287" t="s">
        <v>11</v>
      </c>
      <c r="D17886" t="str">
        <f t="shared" si="279"/>
        <v>m2</v>
      </c>
      <c r="E17886" s="288">
        <v>5.77</v>
      </c>
    </row>
    <row r="17887" spans="1:5" x14ac:dyDescent="0.2">
      <c r="A17887" s="287" t="s">
        <v>17840</v>
      </c>
      <c r="B17887" s="287" t="s">
        <v>32607</v>
      </c>
      <c r="C17887" s="287" t="s">
        <v>11</v>
      </c>
      <c r="D17887" t="str">
        <f t="shared" si="279"/>
        <v>m2</v>
      </c>
      <c r="E17887" s="288">
        <v>5.13</v>
      </c>
    </row>
    <row r="17888" spans="1:5" x14ac:dyDescent="0.2">
      <c r="A17888" s="287" t="s">
        <v>17841</v>
      </c>
      <c r="B17888" s="287" t="s">
        <v>32608</v>
      </c>
      <c r="C17888" s="287" t="s">
        <v>11</v>
      </c>
      <c r="D17888" t="str">
        <f t="shared" si="279"/>
        <v>m2</v>
      </c>
      <c r="E17888" s="288">
        <v>76.66</v>
      </c>
    </row>
    <row r="17889" spans="1:5" x14ac:dyDescent="0.2">
      <c r="A17889" s="287" t="s">
        <v>17842</v>
      </c>
      <c r="B17889" s="287" t="s">
        <v>32608</v>
      </c>
      <c r="C17889" s="287" t="s">
        <v>11</v>
      </c>
      <c r="D17889" t="str">
        <f t="shared" si="279"/>
        <v>m2</v>
      </c>
      <c r="E17889" s="288">
        <v>66.72</v>
      </c>
    </row>
    <row r="17890" spans="1:5" x14ac:dyDescent="0.2">
      <c r="A17890" s="287" t="s">
        <v>17843</v>
      </c>
      <c r="B17890" s="287" t="s">
        <v>32609</v>
      </c>
      <c r="C17890" s="287" t="s">
        <v>11</v>
      </c>
      <c r="D17890" t="str">
        <f t="shared" si="279"/>
        <v>m2</v>
      </c>
      <c r="E17890" s="288">
        <v>72.989999999999995</v>
      </c>
    </row>
    <row r="17891" spans="1:5" x14ac:dyDescent="0.2">
      <c r="A17891" s="287" t="s">
        <v>17844</v>
      </c>
      <c r="B17891" s="287" t="s">
        <v>32609</v>
      </c>
      <c r="C17891" s="287" t="s">
        <v>11</v>
      </c>
      <c r="D17891" t="str">
        <f t="shared" si="279"/>
        <v>m2</v>
      </c>
      <c r="E17891" s="288">
        <v>64.209999999999994</v>
      </c>
    </row>
    <row r="17892" spans="1:5" x14ac:dyDescent="0.2">
      <c r="A17892" s="287" t="s">
        <v>17845</v>
      </c>
      <c r="B17892" s="287" t="s">
        <v>32610</v>
      </c>
      <c r="C17892" s="287" t="s">
        <v>11</v>
      </c>
      <c r="D17892" t="str">
        <f t="shared" si="279"/>
        <v>m2</v>
      </c>
      <c r="E17892" s="288">
        <v>10.43</v>
      </c>
    </row>
    <row r="17893" spans="1:5" x14ac:dyDescent="0.2">
      <c r="A17893" s="287" t="s">
        <v>17846</v>
      </c>
      <c r="B17893" s="287" t="s">
        <v>32610</v>
      </c>
      <c r="C17893" s="287" t="s">
        <v>11</v>
      </c>
      <c r="D17893" t="str">
        <f t="shared" si="279"/>
        <v>m2</v>
      </c>
      <c r="E17893" s="288">
        <v>9.36</v>
      </c>
    </row>
    <row r="17894" spans="1:5" x14ac:dyDescent="0.2">
      <c r="A17894" s="287" t="s">
        <v>17847</v>
      </c>
      <c r="B17894" s="287" t="s">
        <v>32611</v>
      </c>
      <c r="C17894" s="287" t="s">
        <v>11</v>
      </c>
      <c r="D17894" t="str">
        <f t="shared" si="279"/>
        <v>m2</v>
      </c>
      <c r="E17894" s="288">
        <v>11.2</v>
      </c>
    </row>
    <row r="17895" spans="1:5" x14ac:dyDescent="0.2">
      <c r="A17895" s="287" t="s">
        <v>17848</v>
      </c>
      <c r="B17895" s="287" t="s">
        <v>32611</v>
      </c>
      <c r="C17895" s="287" t="s">
        <v>11</v>
      </c>
      <c r="D17895" t="str">
        <f t="shared" si="279"/>
        <v>m2</v>
      </c>
      <c r="E17895" s="288">
        <v>9.83</v>
      </c>
    </row>
    <row r="17896" spans="1:5" x14ac:dyDescent="0.2">
      <c r="A17896" s="287" t="s">
        <v>17849</v>
      </c>
      <c r="B17896" s="287" t="s">
        <v>32612</v>
      </c>
      <c r="C17896" s="287" t="s">
        <v>11</v>
      </c>
      <c r="D17896" t="str">
        <f t="shared" si="279"/>
        <v>m2</v>
      </c>
      <c r="E17896" s="288">
        <v>2.96</v>
      </c>
    </row>
    <row r="17897" spans="1:5" x14ac:dyDescent="0.2">
      <c r="A17897" s="287" t="s">
        <v>17850</v>
      </c>
      <c r="B17897" s="287" t="s">
        <v>32612</v>
      </c>
      <c r="C17897" s="287" t="s">
        <v>11</v>
      </c>
      <c r="D17897" t="str">
        <f t="shared" si="279"/>
        <v>m2</v>
      </c>
      <c r="E17897" s="288">
        <v>2.58</v>
      </c>
    </row>
    <row r="17898" spans="1:5" x14ac:dyDescent="0.2">
      <c r="A17898" s="287" t="s">
        <v>17851</v>
      </c>
      <c r="B17898" s="287" t="s">
        <v>32613</v>
      </c>
      <c r="C17898" s="287" t="s">
        <v>11</v>
      </c>
      <c r="D17898" t="str">
        <f t="shared" si="279"/>
        <v>m2</v>
      </c>
      <c r="E17898" s="288">
        <v>15.26</v>
      </c>
    </row>
    <row r="17899" spans="1:5" x14ac:dyDescent="0.2">
      <c r="A17899" s="287" t="s">
        <v>17852</v>
      </c>
      <c r="B17899" s="287" t="s">
        <v>32613</v>
      </c>
      <c r="C17899" s="287" t="s">
        <v>11</v>
      </c>
      <c r="D17899" t="str">
        <f t="shared" si="279"/>
        <v>m2</v>
      </c>
      <c r="E17899" s="288">
        <v>13.97</v>
      </c>
    </row>
    <row r="17900" spans="1:5" x14ac:dyDescent="0.2">
      <c r="A17900" s="287" t="s">
        <v>17853</v>
      </c>
      <c r="B17900" s="287" t="s">
        <v>32614</v>
      </c>
      <c r="C17900" s="287" t="s">
        <v>11</v>
      </c>
      <c r="D17900" t="str">
        <f t="shared" si="279"/>
        <v>m2</v>
      </c>
      <c r="E17900" s="288">
        <v>18.829999999999998</v>
      </c>
    </row>
    <row r="17901" spans="1:5" x14ac:dyDescent="0.2">
      <c r="A17901" s="287" t="s">
        <v>17854</v>
      </c>
      <c r="B17901" s="287" t="s">
        <v>32614</v>
      </c>
      <c r="C17901" s="287" t="s">
        <v>11</v>
      </c>
      <c r="D17901" t="str">
        <f t="shared" si="279"/>
        <v>m2</v>
      </c>
      <c r="E17901" s="288">
        <v>16.87</v>
      </c>
    </row>
    <row r="17902" spans="1:5" x14ac:dyDescent="0.2">
      <c r="A17902" s="287" t="s">
        <v>17855</v>
      </c>
      <c r="B17902" s="287" t="s">
        <v>32615</v>
      </c>
      <c r="C17902" s="287" t="s">
        <v>11</v>
      </c>
      <c r="D17902" t="str">
        <f t="shared" si="279"/>
        <v>m2</v>
      </c>
      <c r="E17902" s="288">
        <v>12.27</v>
      </c>
    </row>
    <row r="17903" spans="1:5" x14ac:dyDescent="0.2">
      <c r="A17903" s="287" t="s">
        <v>17856</v>
      </c>
      <c r="B17903" s="287" t="s">
        <v>32615</v>
      </c>
      <c r="C17903" s="287" t="s">
        <v>11</v>
      </c>
      <c r="D17903" t="str">
        <f t="shared" si="279"/>
        <v>m2</v>
      </c>
      <c r="E17903" s="288">
        <v>10.98</v>
      </c>
    </row>
    <row r="17904" spans="1:5" x14ac:dyDescent="0.2">
      <c r="A17904" s="287" t="s">
        <v>17857</v>
      </c>
      <c r="B17904" s="287" t="s">
        <v>32616</v>
      </c>
      <c r="C17904" s="287" t="s">
        <v>11</v>
      </c>
      <c r="D17904" t="str">
        <f t="shared" si="279"/>
        <v>m2</v>
      </c>
      <c r="E17904" s="288">
        <v>37.659999999999997</v>
      </c>
    </row>
    <row r="17905" spans="1:5" x14ac:dyDescent="0.2">
      <c r="A17905" s="287" t="s">
        <v>17858</v>
      </c>
      <c r="B17905" s="287" t="s">
        <v>32616</v>
      </c>
      <c r="C17905" s="287" t="s">
        <v>11</v>
      </c>
      <c r="D17905" t="str">
        <f t="shared" si="279"/>
        <v>m2</v>
      </c>
      <c r="E17905" s="288">
        <v>33.75</v>
      </c>
    </row>
    <row r="17906" spans="1:5" x14ac:dyDescent="0.2">
      <c r="A17906" s="287" t="s">
        <v>17859</v>
      </c>
      <c r="B17906" s="287" t="s">
        <v>32617</v>
      </c>
      <c r="C17906" s="287" t="s">
        <v>11</v>
      </c>
      <c r="D17906" t="str">
        <f t="shared" si="279"/>
        <v>m2</v>
      </c>
      <c r="E17906" s="288">
        <v>39.96</v>
      </c>
    </row>
    <row r="17907" spans="1:5" x14ac:dyDescent="0.2">
      <c r="A17907" s="287" t="s">
        <v>17860</v>
      </c>
      <c r="B17907" s="287" t="s">
        <v>32617</v>
      </c>
      <c r="C17907" s="287" t="s">
        <v>11</v>
      </c>
      <c r="D17907" t="str">
        <f t="shared" si="279"/>
        <v>m2</v>
      </c>
      <c r="E17907" s="288">
        <v>35.9</v>
      </c>
    </row>
    <row r="17908" spans="1:5" x14ac:dyDescent="0.2">
      <c r="A17908" s="287" t="s">
        <v>17861</v>
      </c>
      <c r="B17908" s="287" t="s">
        <v>32618</v>
      </c>
      <c r="C17908" s="287" t="s">
        <v>11</v>
      </c>
      <c r="D17908" t="str">
        <f t="shared" si="279"/>
        <v>m2</v>
      </c>
      <c r="E17908" s="288">
        <v>25.05</v>
      </c>
    </row>
    <row r="17909" spans="1:5" x14ac:dyDescent="0.2">
      <c r="A17909" s="287" t="s">
        <v>17862</v>
      </c>
      <c r="B17909" s="287" t="s">
        <v>32618</v>
      </c>
      <c r="C17909" s="287" t="s">
        <v>11</v>
      </c>
      <c r="D17909" t="str">
        <f t="shared" si="279"/>
        <v>m2</v>
      </c>
      <c r="E17909" s="288">
        <v>23.55</v>
      </c>
    </row>
    <row r="17910" spans="1:5" x14ac:dyDescent="0.2">
      <c r="A17910" s="287" t="s">
        <v>17863</v>
      </c>
      <c r="B17910" s="287" t="s">
        <v>32619</v>
      </c>
      <c r="C17910" s="287" t="s">
        <v>11</v>
      </c>
      <c r="D17910" t="str">
        <f t="shared" si="279"/>
        <v>m2</v>
      </c>
      <c r="E17910" s="288">
        <v>19.95</v>
      </c>
    </row>
    <row r="17911" spans="1:5" x14ac:dyDescent="0.2">
      <c r="A17911" s="287" t="s">
        <v>17864</v>
      </c>
      <c r="B17911" s="287" t="s">
        <v>32619</v>
      </c>
      <c r="C17911" s="287" t="s">
        <v>11</v>
      </c>
      <c r="D17911" t="str">
        <f t="shared" si="279"/>
        <v>m2</v>
      </c>
      <c r="E17911" s="288">
        <v>18.18</v>
      </c>
    </row>
    <row r="17912" spans="1:5" x14ac:dyDescent="0.2">
      <c r="A17912" s="287" t="s">
        <v>17865</v>
      </c>
      <c r="B17912" s="287" t="s">
        <v>32620</v>
      </c>
      <c r="C17912" s="287" t="s">
        <v>11</v>
      </c>
      <c r="D17912" t="str">
        <f t="shared" si="279"/>
        <v>m2</v>
      </c>
      <c r="E17912" s="288">
        <v>25.34</v>
      </c>
    </row>
    <row r="17913" spans="1:5" x14ac:dyDescent="0.2">
      <c r="A17913" s="287" t="s">
        <v>17866</v>
      </c>
      <c r="B17913" s="287" t="s">
        <v>32620</v>
      </c>
      <c r="C17913" s="287" t="s">
        <v>11</v>
      </c>
      <c r="D17913" t="str">
        <f t="shared" si="279"/>
        <v>m2</v>
      </c>
      <c r="E17913" s="288">
        <v>23.3</v>
      </c>
    </row>
    <row r="17914" spans="1:5" x14ac:dyDescent="0.2">
      <c r="A17914" s="287" t="s">
        <v>17867</v>
      </c>
      <c r="B17914" s="287" t="s">
        <v>32621</v>
      </c>
      <c r="C17914" s="287" t="s">
        <v>11</v>
      </c>
      <c r="D17914" t="str">
        <f t="shared" si="279"/>
        <v>m2</v>
      </c>
      <c r="E17914" s="288">
        <v>9.69</v>
      </c>
    </row>
    <row r="17915" spans="1:5" x14ac:dyDescent="0.2">
      <c r="A17915" s="287" t="s">
        <v>17868</v>
      </c>
      <c r="B17915" s="287" t="s">
        <v>32621</v>
      </c>
      <c r="C17915" s="287" t="s">
        <v>11</v>
      </c>
      <c r="D17915" t="str">
        <f t="shared" si="279"/>
        <v>m2</v>
      </c>
      <c r="E17915" s="288">
        <v>8.6199999999999992</v>
      </c>
    </row>
    <row r="17916" spans="1:5" x14ac:dyDescent="0.2">
      <c r="A17916" s="287" t="s">
        <v>17869</v>
      </c>
      <c r="B17916" s="287" t="s">
        <v>32622</v>
      </c>
      <c r="C17916" s="287" t="s">
        <v>11</v>
      </c>
      <c r="D17916" t="str">
        <f t="shared" si="279"/>
        <v>m2</v>
      </c>
      <c r="E17916" s="288">
        <v>5.92</v>
      </c>
    </row>
    <row r="17917" spans="1:5" x14ac:dyDescent="0.2">
      <c r="A17917" s="287" t="s">
        <v>17870</v>
      </c>
      <c r="B17917" s="287" t="s">
        <v>32622</v>
      </c>
      <c r="C17917" s="287" t="s">
        <v>11</v>
      </c>
      <c r="D17917" t="str">
        <f t="shared" si="279"/>
        <v>m2</v>
      </c>
      <c r="E17917" s="288">
        <v>5.46</v>
      </c>
    </row>
    <row r="17918" spans="1:5" x14ac:dyDescent="0.2">
      <c r="A17918" s="287" t="s">
        <v>17871</v>
      </c>
      <c r="B17918" s="287" t="s">
        <v>32623</v>
      </c>
      <c r="C17918" s="287" t="s">
        <v>11</v>
      </c>
      <c r="D17918" t="str">
        <f t="shared" si="279"/>
        <v>m2</v>
      </c>
      <c r="E17918" s="288">
        <v>3.45</v>
      </c>
    </row>
    <row r="17919" spans="1:5" x14ac:dyDescent="0.2">
      <c r="A17919" s="287" t="s">
        <v>17872</v>
      </c>
      <c r="B17919" s="287" t="s">
        <v>32623</v>
      </c>
      <c r="C17919" s="287" t="s">
        <v>11</v>
      </c>
      <c r="D17919" t="str">
        <f t="shared" si="279"/>
        <v>m2</v>
      </c>
      <c r="E17919" s="288">
        <v>3.1</v>
      </c>
    </row>
    <row r="17920" spans="1:5" x14ac:dyDescent="0.2">
      <c r="A17920" s="287" t="s">
        <v>17873</v>
      </c>
      <c r="B17920" s="287" t="s">
        <v>32624</v>
      </c>
      <c r="C17920" s="287" t="s">
        <v>11</v>
      </c>
      <c r="D17920" t="str">
        <f t="shared" si="279"/>
        <v>m2</v>
      </c>
      <c r="E17920" s="288">
        <v>3.19</v>
      </c>
    </row>
    <row r="17921" spans="1:5" x14ac:dyDescent="0.2">
      <c r="A17921" s="287" t="s">
        <v>17874</v>
      </c>
      <c r="B17921" s="287" t="s">
        <v>32624</v>
      </c>
      <c r="C17921" s="287" t="s">
        <v>11</v>
      </c>
      <c r="D17921" t="str">
        <f t="shared" si="279"/>
        <v>m2</v>
      </c>
      <c r="E17921" s="288">
        <v>2.85</v>
      </c>
    </row>
    <row r="17922" spans="1:5" x14ac:dyDescent="0.2">
      <c r="A17922" s="287" t="s">
        <v>17875</v>
      </c>
      <c r="B17922" s="287" t="s">
        <v>32625</v>
      </c>
      <c r="C17922" s="287" t="s">
        <v>11</v>
      </c>
      <c r="D17922" t="str">
        <f t="shared" ref="D17922:D17985" si="280">LOWER(C17922)</f>
        <v>m2</v>
      </c>
      <c r="E17922" s="288">
        <v>5.83</v>
      </c>
    </row>
    <row r="17923" spans="1:5" x14ac:dyDescent="0.2">
      <c r="A17923" s="287" t="s">
        <v>17876</v>
      </c>
      <c r="B17923" s="287" t="s">
        <v>32625</v>
      </c>
      <c r="C17923" s="287" t="s">
        <v>11</v>
      </c>
      <c r="D17923" t="str">
        <f t="shared" si="280"/>
        <v>m2</v>
      </c>
      <c r="E17923" s="288">
        <v>5.15</v>
      </c>
    </row>
    <row r="17924" spans="1:5" x14ac:dyDescent="0.2">
      <c r="A17924" s="287" t="s">
        <v>17877</v>
      </c>
      <c r="B17924" s="287" t="s">
        <v>32626</v>
      </c>
      <c r="C17924" s="287" t="s">
        <v>11</v>
      </c>
      <c r="D17924" t="str">
        <f t="shared" si="280"/>
        <v>m2</v>
      </c>
      <c r="E17924" s="288">
        <v>7.53</v>
      </c>
    </row>
    <row r="17925" spans="1:5" x14ac:dyDescent="0.2">
      <c r="A17925" s="287" t="s">
        <v>17878</v>
      </c>
      <c r="B17925" s="287" t="s">
        <v>32626</v>
      </c>
      <c r="C17925" s="287" t="s">
        <v>11</v>
      </c>
      <c r="D17925" t="str">
        <f t="shared" si="280"/>
        <v>m2</v>
      </c>
      <c r="E17925" s="288">
        <v>6.62</v>
      </c>
    </row>
    <row r="17926" spans="1:5" x14ac:dyDescent="0.2">
      <c r="A17926" s="287" t="s">
        <v>17879</v>
      </c>
      <c r="B17926" s="287" t="s">
        <v>32627</v>
      </c>
      <c r="C17926" s="287" t="s">
        <v>11</v>
      </c>
      <c r="D17926" t="str">
        <f t="shared" si="280"/>
        <v>m2</v>
      </c>
      <c r="E17926" s="288">
        <v>44.21</v>
      </c>
    </row>
    <row r="17927" spans="1:5" x14ac:dyDescent="0.2">
      <c r="A17927" s="287" t="s">
        <v>17880</v>
      </c>
      <c r="B17927" s="287" t="s">
        <v>32627</v>
      </c>
      <c r="C17927" s="287" t="s">
        <v>11</v>
      </c>
      <c r="D17927" t="str">
        <f t="shared" si="280"/>
        <v>m2</v>
      </c>
      <c r="E17927" s="288">
        <v>43.52</v>
      </c>
    </row>
    <row r="17928" spans="1:5" x14ac:dyDescent="0.2">
      <c r="A17928" s="287" t="s">
        <v>17881</v>
      </c>
      <c r="B17928" s="287" t="s">
        <v>32628</v>
      </c>
      <c r="C17928" s="287" t="s">
        <v>11</v>
      </c>
      <c r="D17928" t="str">
        <f t="shared" si="280"/>
        <v>m2</v>
      </c>
      <c r="E17928" s="288">
        <v>69.52</v>
      </c>
    </row>
    <row r="17929" spans="1:5" x14ac:dyDescent="0.2">
      <c r="A17929" s="287" t="s">
        <v>17882</v>
      </c>
      <c r="B17929" s="287" t="s">
        <v>32628</v>
      </c>
      <c r="C17929" s="287" t="s">
        <v>11</v>
      </c>
      <c r="D17929" t="str">
        <f t="shared" si="280"/>
        <v>m2</v>
      </c>
      <c r="E17929" s="288">
        <v>68.61</v>
      </c>
    </row>
    <row r="17930" spans="1:5" x14ac:dyDescent="0.2">
      <c r="A17930" s="287" t="s">
        <v>17883</v>
      </c>
      <c r="B17930" s="287" t="s">
        <v>32629</v>
      </c>
      <c r="C17930" s="287" t="s">
        <v>11</v>
      </c>
      <c r="D17930" t="str">
        <f t="shared" si="280"/>
        <v>m2</v>
      </c>
      <c r="E17930" s="288">
        <v>9.42</v>
      </c>
    </row>
    <row r="17931" spans="1:5" x14ac:dyDescent="0.2">
      <c r="A17931" s="287" t="s">
        <v>17884</v>
      </c>
      <c r="B17931" s="287" t="s">
        <v>32629</v>
      </c>
      <c r="C17931" s="287" t="s">
        <v>11</v>
      </c>
      <c r="D17931" t="str">
        <f t="shared" si="280"/>
        <v>m2</v>
      </c>
      <c r="E17931" s="288">
        <v>9.0399999999999991</v>
      </c>
    </row>
    <row r="17932" spans="1:5" x14ac:dyDescent="0.2">
      <c r="A17932" s="287" t="s">
        <v>17885</v>
      </c>
      <c r="B17932" s="287" t="s">
        <v>32630</v>
      </c>
      <c r="C17932" s="287" t="s">
        <v>11</v>
      </c>
      <c r="D17932" t="str">
        <f t="shared" si="280"/>
        <v>m2</v>
      </c>
      <c r="E17932" s="288">
        <v>68.81</v>
      </c>
    </row>
    <row r="17933" spans="1:5" x14ac:dyDescent="0.2">
      <c r="A17933" s="287" t="s">
        <v>17886</v>
      </c>
      <c r="B17933" s="287" t="s">
        <v>32630</v>
      </c>
      <c r="C17933" s="287" t="s">
        <v>11</v>
      </c>
      <c r="D17933" t="str">
        <f t="shared" si="280"/>
        <v>m2</v>
      </c>
      <c r="E17933" s="288">
        <v>61.18</v>
      </c>
    </row>
    <row r="17934" spans="1:5" x14ac:dyDescent="0.2">
      <c r="A17934" s="287" t="s">
        <v>17887</v>
      </c>
      <c r="B17934" s="287" t="s">
        <v>32631</v>
      </c>
      <c r="C17934" s="287" t="s">
        <v>11</v>
      </c>
      <c r="D17934" t="str">
        <f t="shared" si="280"/>
        <v>m2</v>
      </c>
      <c r="E17934" s="288">
        <v>62.36</v>
      </c>
    </row>
    <row r="17935" spans="1:5" x14ac:dyDescent="0.2">
      <c r="A17935" s="287" t="s">
        <v>17888</v>
      </c>
      <c r="B17935" s="287" t="s">
        <v>32631</v>
      </c>
      <c r="C17935" s="287" t="s">
        <v>11</v>
      </c>
      <c r="D17935" t="str">
        <f t="shared" si="280"/>
        <v>m2</v>
      </c>
      <c r="E17935" s="288">
        <v>54.72</v>
      </c>
    </row>
    <row r="17936" spans="1:5" x14ac:dyDescent="0.2">
      <c r="A17936" s="287" t="s">
        <v>17889</v>
      </c>
      <c r="B17936" s="287" t="s">
        <v>32632</v>
      </c>
      <c r="C17936" s="287" t="s">
        <v>11</v>
      </c>
      <c r="D17936" t="str">
        <f t="shared" si="280"/>
        <v>m2</v>
      </c>
      <c r="E17936" s="288">
        <v>34.56</v>
      </c>
    </row>
    <row r="17937" spans="1:5" x14ac:dyDescent="0.2">
      <c r="A17937" s="287" t="s">
        <v>17890</v>
      </c>
      <c r="B17937" s="287" t="s">
        <v>32632</v>
      </c>
      <c r="C17937" s="287" t="s">
        <v>11</v>
      </c>
      <c r="D17937" t="str">
        <f t="shared" si="280"/>
        <v>m2</v>
      </c>
      <c r="E17937" s="288">
        <v>30.38</v>
      </c>
    </row>
    <row r="17938" spans="1:5" x14ac:dyDescent="0.2">
      <c r="A17938" s="287" t="s">
        <v>17891</v>
      </c>
      <c r="B17938" s="287" t="s">
        <v>32633</v>
      </c>
      <c r="C17938" s="287" t="s">
        <v>11</v>
      </c>
      <c r="D17938" t="str">
        <f t="shared" si="280"/>
        <v>m2</v>
      </c>
      <c r="E17938" s="288">
        <v>13.91</v>
      </c>
    </row>
    <row r="17939" spans="1:5" x14ac:dyDescent="0.2">
      <c r="A17939" s="287" t="s">
        <v>17892</v>
      </c>
      <c r="B17939" s="287" t="s">
        <v>32633</v>
      </c>
      <c r="C17939" s="287" t="s">
        <v>11</v>
      </c>
      <c r="D17939" t="str">
        <f t="shared" si="280"/>
        <v>m2</v>
      </c>
      <c r="E17939" s="288">
        <v>12.62</v>
      </c>
    </row>
    <row r="17940" spans="1:5" x14ac:dyDescent="0.2">
      <c r="A17940" s="287" t="s">
        <v>17893</v>
      </c>
      <c r="B17940" s="287" t="s">
        <v>32634</v>
      </c>
      <c r="C17940" s="287" t="s">
        <v>11</v>
      </c>
      <c r="D17940" t="str">
        <f t="shared" si="280"/>
        <v>m2</v>
      </c>
      <c r="E17940" s="288">
        <v>34.97</v>
      </c>
    </row>
    <row r="17941" spans="1:5" x14ac:dyDescent="0.2">
      <c r="A17941" s="287" t="s">
        <v>17894</v>
      </c>
      <c r="B17941" s="287" t="s">
        <v>32634</v>
      </c>
      <c r="C17941" s="287" t="s">
        <v>11</v>
      </c>
      <c r="D17941" t="str">
        <f t="shared" si="280"/>
        <v>m2</v>
      </c>
      <c r="E17941" s="288">
        <v>30.92</v>
      </c>
    </row>
    <row r="17942" spans="1:5" x14ac:dyDescent="0.2">
      <c r="A17942" s="287" t="s">
        <v>17895</v>
      </c>
      <c r="B17942" s="287" t="s">
        <v>32635</v>
      </c>
      <c r="C17942" s="287" t="s">
        <v>11</v>
      </c>
      <c r="D17942" t="str">
        <f t="shared" si="280"/>
        <v>m2</v>
      </c>
      <c r="E17942" s="288">
        <v>227.59</v>
      </c>
    </row>
    <row r="17943" spans="1:5" x14ac:dyDescent="0.2">
      <c r="A17943" s="287" t="s">
        <v>17896</v>
      </c>
      <c r="B17943" s="287" t="s">
        <v>32635</v>
      </c>
      <c r="C17943" s="287" t="s">
        <v>11</v>
      </c>
      <c r="D17943" t="str">
        <f t="shared" si="280"/>
        <v>m2</v>
      </c>
      <c r="E17943" s="288">
        <v>227.59</v>
      </c>
    </row>
    <row r="17944" spans="1:5" x14ac:dyDescent="0.2">
      <c r="A17944" s="287" t="s">
        <v>17897</v>
      </c>
      <c r="B17944" s="287" t="s">
        <v>32636</v>
      </c>
      <c r="C17944" s="287" t="s">
        <v>11</v>
      </c>
      <c r="D17944" t="str">
        <f t="shared" si="280"/>
        <v>m2</v>
      </c>
      <c r="E17944" s="288">
        <v>255.58</v>
      </c>
    </row>
    <row r="17945" spans="1:5" x14ac:dyDescent="0.2">
      <c r="A17945" s="287" t="s">
        <v>17898</v>
      </c>
      <c r="B17945" s="287" t="s">
        <v>32636</v>
      </c>
      <c r="C17945" s="287" t="s">
        <v>11</v>
      </c>
      <c r="D17945" t="str">
        <f t="shared" si="280"/>
        <v>m2</v>
      </c>
      <c r="E17945" s="288">
        <v>255.58</v>
      </c>
    </row>
    <row r="17946" spans="1:5" x14ac:dyDescent="0.2">
      <c r="A17946" s="287" t="s">
        <v>17899</v>
      </c>
      <c r="B17946" s="287" t="s">
        <v>32637</v>
      </c>
      <c r="C17946" s="287" t="s">
        <v>11</v>
      </c>
      <c r="D17946" t="str">
        <f t="shared" si="280"/>
        <v>m2</v>
      </c>
      <c r="E17946" s="288">
        <v>403.57</v>
      </c>
    </row>
    <row r="17947" spans="1:5" x14ac:dyDescent="0.2">
      <c r="A17947" s="287" t="s">
        <v>17900</v>
      </c>
      <c r="B17947" s="287" t="s">
        <v>32637</v>
      </c>
      <c r="C17947" s="287" t="s">
        <v>11</v>
      </c>
      <c r="D17947" t="str">
        <f t="shared" si="280"/>
        <v>m2</v>
      </c>
      <c r="E17947" s="288">
        <v>403.57</v>
      </c>
    </row>
    <row r="17948" spans="1:5" x14ac:dyDescent="0.2">
      <c r="A17948" s="287" t="s">
        <v>17901</v>
      </c>
      <c r="B17948" s="287" t="s">
        <v>32638</v>
      </c>
      <c r="C17948" s="287" t="s">
        <v>11</v>
      </c>
      <c r="D17948" t="str">
        <f t="shared" si="280"/>
        <v>m2</v>
      </c>
      <c r="E17948" s="288">
        <v>927.1</v>
      </c>
    </row>
    <row r="17949" spans="1:5" x14ac:dyDescent="0.2">
      <c r="A17949" s="287" t="s">
        <v>17902</v>
      </c>
      <c r="B17949" s="287" t="s">
        <v>32638</v>
      </c>
      <c r="C17949" s="287" t="s">
        <v>11</v>
      </c>
      <c r="D17949" t="str">
        <f t="shared" si="280"/>
        <v>m2</v>
      </c>
      <c r="E17949" s="288">
        <v>927.1</v>
      </c>
    </row>
    <row r="17950" spans="1:5" x14ac:dyDescent="0.2">
      <c r="A17950" s="287" t="s">
        <v>17903</v>
      </c>
      <c r="B17950" s="287" t="s">
        <v>32639</v>
      </c>
      <c r="C17950" s="287" t="s">
        <v>11</v>
      </c>
      <c r="D17950" t="str">
        <f t="shared" si="280"/>
        <v>m2</v>
      </c>
      <c r="E17950" s="288">
        <v>709.01</v>
      </c>
    </row>
    <row r="17951" spans="1:5" x14ac:dyDescent="0.2">
      <c r="A17951" s="287" t="s">
        <v>17904</v>
      </c>
      <c r="B17951" s="287" t="s">
        <v>32639</v>
      </c>
      <c r="C17951" s="287" t="s">
        <v>11</v>
      </c>
      <c r="D17951" t="str">
        <f t="shared" si="280"/>
        <v>m2</v>
      </c>
      <c r="E17951" s="288">
        <v>709.01</v>
      </c>
    </row>
    <row r="17952" spans="1:5" x14ac:dyDescent="0.2">
      <c r="A17952" s="287" t="s">
        <v>17905</v>
      </c>
      <c r="B17952" s="287" t="s">
        <v>32640</v>
      </c>
      <c r="C17952" s="287" t="s">
        <v>11</v>
      </c>
      <c r="D17952" t="str">
        <f t="shared" si="280"/>
        <v>m2</v>
      </c>
      <c r="E17952" s="288">
        <v>720.19</v>
      </c>
    </row>
    <row r="17953" spans="1:5" x14ac:dyDescent="0.2">
      <c r="A17953" s="287" t="s">
        <v>17906</v>
      </c>
      <c r="B17953" s="287" t="s">
        <v>32640</v>
      </c>
      <c r="C17953" s="287" t="s">
        <v>11</v>
      </c>
      <c r="D17953" t="str">
        <f t="shared" si="280"/>
        <v>m2</v>
      </c>
      <c r="E17953" s="288">
        <v>720.19</v>
      </c>
    </row>
    <row r="17954" spans="1:5" x14ac:dyDescent="0.2">
      <c r="A17954" s="287" t="s">
        <v>17907</v>
      </c>
      <c r="B17954" s="287" t="s">
        <v>32641</v>
      </c>
      <c r="C17954" s="287" t="s">
        <v>11</v>
      </c>
      <c r="D17954" t="str">
        <f t="shared" si="280"/>
        <v>m2</v>
      </c>
      <c r="E17954" s="288">
        <v>145.36000000000001</v>
      </c>
    </row>
    <row r="17955" spans="1:5" x14ac:dyDescent="0.2">
      <c r="A17955" s="287" t="s">
        <v>17908</v>
      </c>
      <c r="B17955" s="287" t="s">
        <v>32641</v>
      </c>
      <c r="C17955" s="287" t="s">
        <v>11</v>
      </c>
      <c r="D17955" t="str">
        <f t="shared" si="280"/>
        <v>m2</v>
      </c>
      <c r="E17955" s="288">
        <v>145.36000000000001</v>
      </c>
    </row>
    <row r="17956" spans="1:5" x14ac:dyDescent="0.2">
      <c r="A17956" s="287" t="s">
        <v>17909</v>
      </c>
      <c r="B17956" s="287" t="s">
        <v>32642</v>
      </c>
      <c r="C17956" s="287" t="s">
        <v>11</v>
      </c>
      <c r="D17956" t="str">
        <f t="shared" si="280"/>
        <v>m2</v>
      </c>
      <c r="E17956" s="288">
        <v>349.7</v>
      </c>
    </row>
    <row r="17957" spans="1:5" x14ac:dyDescent="0.2">
      <c r="A17957" s="287" t="s">
        <v>17910</v>
      </c>
      <c r="B17957" s="287" t="s">
        <v>32642</v>
      </c>
      <c r="C17957" s="287" t="s">
        <v>11</v>
      </c>
      <c r="D17957" t="str">
        <f t="shared" si="280"/>
        <v>m2</v>
      </c>
      <c r="E17957" s="288">
        <v>349.7</v>
      </c>
    </row>
    <row r="17958" spans="1:5" x14ac:dyDescent="0.2">
      <c r="A17958" s="287" t="s">
        <v>17911</v>
      </c>
      <c r="B17958" s="287" t="s">
        <v>32643</v>
      </c>
      <c r="C17958" s="287" t="s">
        <v>11</v>
      </c>
      <c r="D17958" t="str">
        <f t="shared" si="280"/>
        <v>m2</v>
      </c>
      <c r="E17958" s="288">
        <v>339.4</v>
      </c>
    </row>
    <row r="17959" spans="1:5" x14ac:dyDescent="0.2">
      <c r="A17959" s="287" t="s">
        <v>17912</v>
      </c>
      <c r="B17959" s="287" t="s">
        <v>32643</v>
      </c>
      <c r="C17959" s="287" t="s">
        <v>11</v>
      </c>
      <c r="D17959" t="str">
        <f t="shared" si="280"/>
        <v>m2</v>
      </c>
      <c r="E17959" s="288">
        <v>339.4</v>
      </c>
    </row>
    <row r="17960" spans="1:5" x14ac:dyDescent="0.2">
      <c r="A17960" s="287" t="s">
        <v>17913</v>
      </c>
      <c r="B17960" s="287" t="s">
        <v>32644</v>
      </c>
      <c r="C17960" s="287" t="s">
        <v>11</v>
      </c>
      <c r="D17960" t="str">
        <f t="shared" si="280"/>
        <v>m2</v>
      </c>
      <c r="E17960" s="288">
        <v>207.91</v>
      </c>
    </row>
    <row r="17961" spans="1:5" x14ac:dyDescent="0.2">
      <c r="A17961" s="287" t="s">
        <v>17914</v>
      </c>
      <c r="B17961" s="287" t="s">
        <v>32644</v>
      </c>
      <c r="C17961" s="287" t="s">
        <v>11</v>
      </c>
      <c r="D17961" t="str">
        <f t="shared" si="280"/>
        <v>m2</v>
      </c>
      <c r="E17961" s="288">
        <v>207.91</v>
      </c>
    </row>
    <row r="17962" spans="1:5" x14ac:dyDescent="0.2">
      <c r="A17962" s="287" t="s">
        <v>17915</v>
      </c>
      <c r="B17962" s="287" t="s">
        <v>32645</v>
      </c>
      <c r="C17962" s="287" t="s">
        <v>11</v>
      </c>
      <c r="D17962" t="str">
        <f t="shared" si="280"/>
        <v>m2</v>
      </c>
      <c r="E17962" s="288">
        <v>259.45</v>
      </c>
    </row>
    <row r="17963" spans="1:5" x14ac:dyDescent="0.2">
      <c r="A17963" s="287" t="s">
        <v>17916</v>
      </c>
      <c r="B17963" s="287" t="s">
        <v>32645</v>
      </c>
      <c r="C17963" s="287" t="s">
        <v>11</v>
      </c>
      <c r="D17963" t="str">
        <f t="shared" si="280"/>
        <v>m2</v>
      </c>
      <c r="E17963" s="288">
        <v>259.45</v>
      </c>
    </row>
    <row r="17964" spans="1:5" x14ac:dyDescent="0.2">
      <c r="A17964" s="287" t="s">
        <v>17917</v>
      </c>
      <c r="B17964" s="287" t="s">
        <v>32646</v>
      </c>
      <c r="C17964" s="287" t="s">
        <v>11</v>
      </c>
      <c r="D17964" t="str">
        <f t="shared" si="280"/>
        <v>m2</v>
      </c>
      <c r="E17964" s="288">
        <v>77.150000000000006</v>
      </c>
    </row>
    <row r="17965" spans="1:5" x14ac:dyDescent="0.2">
      <c r="A17965" s="287" t="s">
        <v>17918</v>
      </c>
      <c r="B17965" s="287" t="s">
        <v>32646</v>
      </c>
      <c r="C17965" s="287" t="s">
        <v>11</v>
      </c>
      <c r="D17965" t="str">
        <f t="shared" si="280"/>
        <v>m2</v>
      </c>
      <c r="E17965" s="288">
        <v>77.150000000000006</v>
      </c>
    </row>
    <row r="17966" spans="1:5" x14ac:dyDescent="0.2">
      <c r="A17966" s="287" t="s">
        <v>17919</v>
      </c>
      <c r="B17966" s="287" t="s">
        <v>32647</v>
      </c>
      <c r="C17966" s="287" t="s">
        <v>11</v>
      </c>
      <c r="D17966" t="str">
        <f t="shared" si="280"/>
        <v>m2</v>
      </c>
      <c r="E17966" s="288">
        <v>248.79</v>
      </c>
    </row>
    <row r="17967" spans="1:5" x14ac:dyDescent="0.2">
      <c r="A17967" s="287" t="s">
        <v>17920</v>
      </c>
      <c r="B17967" s="287" t="s">
        <v>32647</v>
      </c>
      <c r="C17967" s="287" t="s">
        <v>11</v>
      </c>
      <c r="D17967" t="str">
        <f t="shared" si="280"/>
        <v>m2</v>
      </c>
      <c r="E17967" s="288">
        <v>248.79</v>
      </c>
    </row>
    <row r="17968" spans="1:5" x14ac:dyDescent="0.2">
      <c r="A17968" s="287" t="s">
        <v>17921</v>
      </c>
      <c r="B17968" s="287" t="s">
        <v>32648</v>
      </c>
      <c r="C17968" s="287" t="s">
        <v>11</v>
      </c>
      <c r="D17968" t="str">
        <f t="shared" si="280"/>
        <v>m2</v>
      </c>
      <c r="E17968" s="288">
        <v>473.97</v>
      </c>
    </row>
    <row r="17969" spans="1:5" x14ac:dyDescent="0.2">
      <c r="A17969" s="287" t="s">
        <v>17922</v>
      </c>
      <c r="B17969" s="287" t="s">
        <v>32648</v>
      </c>
      <c r="C17969" s="287" t="s">
        <v>11</v>
      </c>
      <c r="D17969" t="str">
        <f t="shared" si="280"/>
        <v>m2</v>
      </c>
      <c r="E17969" s="288">
        <v>473.97</v>
      </c>
    </row>
    <row r="17970" spans="1:5" x14ac:dyDescent="0.2">
      <c r="A17970" s="287" t="s">
        <v>17923</v>
      </c>
      <c r="B17970" s="287" t="s">
        <v>32649</v>
      </c>
      <c r="C17970" s="287" t="s">
        <v>11</v>
      </c>
      <c r="D17970" t="str">
        <f t="shared" si="280"/>
        <v>m2</v>
      </c>
      <c r="E17970" s="288">
        <v>593.79999999999995</v>
      </c>
    </row>
    <row r="17971" spans="1:5" x14ac:dyDescent="0.2">
      <c r="A17971" s="287" t="s">
        <v>17924</v>
      </c>
      <c r="B17971" s="287" t="s">
        <v>32649</v>
      </c>
      <c r="C17971" s="287" t="s">
        <v>11</v>
      </c>
      <c r="D17971" t="str">
        <f t="shared" si="280"/>
        <v>m2</v>
      </c>
      <c r="E17971" s="288">
        <v>593.79999999999995</v>
      </c>
    </row>
    <row r="17972" spans="1:5" x14ac:dyDescent="0.2">
      <c r="A17972" s="287" t="s">
        <v>17925</v>
      </c>
      <c r="B17972" s="287" t="s">
        <v>32650</v>
      </c>
      <c r="C17972" s="287" t="s">
        <v>11</v>
      </c>
      <c r="D17972" t="str">
        <f t="shared" si="280"/>
        <v>m2</v>
      </c>
      <c r="E17972" s="288">
        <v>372.07</v>
      </c>
    </row>
    <row r="17973" spans="1:5" x14ac:dyDescent="0.2">
      <c r="A17973" s="287" t="s">
        <v>17926</v>
      </c>
      <c r="B17973" s="287" t="s">
        <v>32650</v>
      </c>
      <c r="C17973" s="287" t="s">
        <v>11</v>
      </c>
      <c r="D17973" t="str">
        <f t="shared" si="280"/>
        <v>m2</v>
      </c>
      <c r="E17973" s="288">
        <v>372.07</v>
      </c>
    </row>
    <row r="17974" spans="1:5" x14ac:dyDescent="0.2">
      <c r="A17974" s="287" t="s">
        <v>17927</v>
      </c>
      <c r="B17974" s="287" t="s">
        <v>32651</v>
      </c>
      <c r="C17974" s="287" t="s">
        <v>11</v>
      </c>
      <c r="D17974" t="str">
        <f t="shared" si="280"/>
        <v>m2</v>
      </c>
      <c r="E17974" s="288">
        <v>259.16000000000003</v>
      </c>
    </row>
    <row r="17975" spans="1:5" x14ac:dyDescent="0.2">
      <c r="A17975" s="287" t="s">
        <v>17928</v>
      </c>
      <c r="B17975" s="287" t="s">
        <v>32651</v>
      </c>
      <c r="C17975" s="287" t="s">
        <v>11</v>
      </c>
      <c r="D17975" t="str">
        <f t="shared" si="280"/>
        <v>m2</v>
      </c>
      <c r="E17975" s="288">
        <v>259.16000000000003</v>
      </c>
    </row>
    <row r="17976" spans="1:5" x14ac:dyDescent="0.2">
      <c r="A17976" s="287" t="s">
        <v>17929</v>
      </c>
      <c r="B17976" s="287" t="s">
        <v>32652</v>
      </c>
      <c r="C17976" s="287" t="s">
        <v>11</v>
      </c>
      <c r="D17976" t="str">
        <f t="shared" si="280"/>
        <v>m2</v>
      </c>
      <c r="E17976" s="288">
        <v>313.37</v>
      </c>
    </row>
    <row r="17977" spans="1:5" x14ac:dyDescent="0.2">
      <c r="A17977" s="287" t="s">
        <v>17930</v>
      </c>
      <c r="B17977" s="287" t="s">
        <v>32652</v>
      </c>
      <c r="C17977" s="287" t="s">
        <v>11</v>
      </c>
      <c r="D17977" t="str">
        <f t="shared" si="280"/>
        <v>m2</v>
      </c>
      <c r="E17977" s="288">
        <v>313.37</v>
      </c>
    </row>
    <row r="17978" spans="1:5" x14ac:dyDescent="0.2">
      <c r="A17978" s="287" t="s">
        <v>17931</v>
      </c>
      <c r="B17978" s="287" t="s">
        <v>32653</v>
      </c>
      <c r="C17978" s="287" t="s">
        <v>11</v>
      </c>
      <c r="D17978" t="str">
        <f t="shared" si="280"/>
        <v>m2</v>
      </c>
      <c r="E17978" s="288">
        <v>425.39</v>
      </c>
    </row>
    <row r="17979" spans="1:5" x14ac:dyDescent="0.2">
      <c r="A17979" s="287" t="s">
        <v>17932</v>
      </c>
      <c r="B17979" s="287" t="s">
        <v>32653</v>
      </c>
      <c r="C17979" s="287" t="s">
        <v>11</v>
      </c>
      <c r="D17979" t="str">
        <f t="shared" si="280"/>
        <v>m2</v>
      </c>
      <c r="E17979" s="288">
        <v>425.39</v>
      </c>
    </row>
    <row r="17980" spans="1:5" x14ac:dyDescent="0.2">
      <c r="A17980" s="287" t="s">
        <v>17933</v>
      </c>
      <c r="B17980" s="287" t="s">
        <v>32654</v>
      </c>
      <c r="C17980" s="287" t="s">
        <v>11</v>
      </c>
      <c r="D17980" t="str">
        <f t="shared" si="280"/>
        <v>m2</v>
      </c>
      <c r="E17980" s="288">
        <v>198.69</v>
      </c>
    </row>
    <row r="17981" spans="1:5" x14ac:dyDescent="0.2">
      <c r="A17981" s="287" t="s">
        <v>17934</v>
      </c>
      <c r="B17981" s="287" t="s">
        <v>32654</v>
      </c>
      <c r="C17981" s="287" t="s">
        <v>11</v>
      </c>
      <c r="D17981" t="str">
        <f t="shared" si="280"/>
        <v>m2</v>
      </c>
      <c r="E17981" s="288">
        <v>198.69</v>
      </c>
    </row>
    <row r="17982" spans="1:5" x14ac:dyDescent="0.2">
      <c r="A17982" s="287" t="s">
        <v>17935</v>
      </c>
      <c r="B17982" s="287" t="s">
        <v>32655</v>
      </c>
      <c r="C17982" s="287" t="s">
        <v>11</v>
      </c>
      <c r="D17982" t="str">
        <f t="shared" si="280"/>
        <v>m2</v>
      </c>
      <c r="E17982" s="288">
        <v>432.53</v>
      </c>
    </row>
    <row r="17983" spans="1:5" x14ac:dyDescent="0.2">
      <c r="A17983" s="287" t="s">
        <v>17936</v>
      </c>
      <c r="B17983" s="287" t="s">
        <v>32655</v>
      </c>
      <c r="C17983" s="287" t="s">
        <v>11</v>
      </c>
      <c r="D17983" t="str">
        <f t="shared" si="280"/>
        <v>m2</v>
      </c>
      <c r="E17983" s="288">
        <v>432.53</v>
      </c>
    </row>
    <row r="17984" spans="1:5" x14ac:dyDescent="0.2">
      <c r="A17984" s="287" t="s">
        <v>17937</v>
      </c>
      <c r="B17984" s="287" t="s">
        <v>32656</v>
      </c>
      <c r="C17984" s="287" t="s">
        <v>11</v>
      </c>
      <c r="D17984" t="str">
        <f t="shared" si="280"/>
        <v>m2</v>
      </c>
      <c r="E17984" s="288">
        <v>557.66999999999996</v>
      </c>
    </row>
    <row r="17985" spans="1:5" x14ac:dyDescent="0.2">
      <c r="A17985" s="287" t="s">
        <v>17938</v>
      </c>
      <c r="B17985" s="287" t="s">
        <v>32656</v>
      </c>
      <c r="C17985" s="287" t="s">
        <v>11</v>
      </c>
      <c r="D17985" t="str">
        <f t="shared" si="280"/>
        <v>m2</v>
      </c>
      <c r="E17985" s="288">
        <v>557.66999999999996</v>
      </c>
    </row>
    <row r="17986" spans="1:5" x14ac:dyDescent="0.2">
      <c r="A17986" s="287" t="s">
        <v>17939</v>
      </c>
      <c r="B17986" s="287" t="s">
        <v>32657</v>
      </c>
      <c r="C17986" s="287" t="s">
        <v>11</v>
      </c>
      <c r="D17986" t="str">
        <f t="shared" ref="D17986:D18049" si="281">LOWER(C17986)</f>
        <v>m2</v>
      </c>
      <c r="E17986" s="288">
        <v>185.3</v>
      </c>
    </row>
    <row r="17987" spans="1:5" x14ac:dyDescent="0.2">
      <c r="A17987" s="287" t="s">
        <v>17940</v>
      </c>
      <c r="B17987" s="287" t="s">
        <v>32657</v>
      </c>
      <c r="C17987" s="287" t="s">
        <v>11</v>
      </c>
      <c r="D17987" t="str">
        <f t="shared" si="281"/>
        <v>m2</v>
      </c>
      <c r="E17987" s="288">
        <v>185.3</v>
      </c>
    </row>
    <row r="17988" spans="1:5" x14ac:dyDescent="0.2">
      <c r="A17988" s="287" t="s">
        <v>17941</v>
      </c>
      <c r="B17988" s="287" t="s">
        <v>32658</v>
      </c>
      <c r="C17988" s="287" t="s">
        <v>11</v>
      </c>
      <c r="D17988" t="str">
        <f t="shared" si="281"/>
        <v>m2</v>
      </c>
      <c r="E17988" s="288">
        <v>185.3</v>
      </c>
    </row>
    <row r="17989" spans="1:5" x14ac:dyDescent="0.2">
      <c r="A17989" s="287" t="s">
        <v>17942</v>
      </c>
      <c r="B17989" s="287" t="s">
        <v>32658</v>
      </c>
      <c r="C17989" s="287" t="s">
        <v>11</v>
      </c>
      <c r="D17989" t="str">
        <f t="shared" si="281"/>
        <v>m2</v>
      </c>
      <c r="E17989" s="288">
        <v>185.3</v>
      </c>
    </row>
    <row r="17990" spans="1:5" x14ac:dyDescent="0.2">
      <c r="A17990" s="287" t="s">
        <v>17943</v>
      </c>
      <c r="B17990" s="287" t="s">
        <v>32659</v>
      </c>
      <c r="C17990" s="287" t="s">
        <v>11</v>
      </c>
      <c r="D17990" t="str">
        <f t="shared" si="281"/>
        <v>m2</v>
      </c>
      <c r="E17990" s="288">
        <v>2030.39</v>
      </c>
    </row>
    <row r="17991" spans="1:5" x14ac:dyDescent="0.2">
      <c r="A17991" s="287" t="s">
        <v>17944</v>
      </c>
      <c r="B17991" s="287" t="s">
        <v>32659</v>
      </c>
      <c r="C17991" s="287" t="s">
        <v>11</v>
      </c>
      <c r="D17991" t="str">
        <f t="shared" si="281"/>
        <v>m2</v>
      </c>
      <c r="E17991" s="288">
        <v>2030.39</v>
      </c>
    </row>
    <row r="17992" spans="1:5" x14ac:dyDescent="0.2">
      <c r="A17992" s="287" t="s">
        <v>17945</v>
      </c>
      <c r="B17992" s="287" t="s">
        <v>32660</v>
      </c>
      <c r="C17992" s="287" t="s">
        <v>11</v>
      </c>
      <c r="D17992" t="str">
        <f t="shared" si="281"/>
        <v>m2</v>
      </c>
      <c r="E17992" s="288">
        <v>81.27</v>
      </c>
    </row>
    <row r="17993" spans="1:5" x14ac:dyDescent="0.2">
      <c r="A17993" s="287" t="s">
        <v>17946</v>
      </c>
      <c r="B17993" s="287" t="s">
        <v>32660</v>
      </c>
      <c r="C17993" s="287" t="s">
        <v>11</v>
      </c>
      <c r="D17993" t="str">
        <f t="shared" si="281"/>
        <v>m2</v>
      </c>
      <c r="E17993" s="288">
        <v>81.27</v>
      </c>
    </row>
    <row r="17994" spans="1:5" x14ac:dyDescent="0.2">
      <c r="A17994" s="287" t="s">
        <v>17947</v>
      </c>
      <c r="B17994" s="287" t="s">
        <v>32661</v>
      </c>
      <c r="C17994" s="287" t="s">
        <v>11</v>
      </c>
      <c r="D17994" t="str">
        <f t="shared" si="281"/>
        <v>m2</v>
      </c>
      <c r="E17994" s="288">
        <v>269.35000000000002</v>
      </c>
    </row>
    <row r="17995" spans="1:5" x14ac:dyDescent="0.2">
      <c r="A17995" s="287" t="s">
        <v>17948</v>
      </c>
      <c r="B17995" s="287" t="s">
        <v>32661</v>
      </c>
      <c r="C17995" s="287" t="s">
        <v>11</v>
      </c>
      <c r="D17995" t="str">
        <f t="shared" si="281"/>
        <v>m2</v>
      </c>
      <c r="E17995" s="288">
        <v>269.35000000000002</v>
      </c>
    </row>
    <row r="17996" spans="1:5" x14ac:dyDescent="0.2">
      <c r="A17996" s="287" t="s">
        <v>17949</v>
      </c>
      <c r="B17996" s="287" t="s">
        <v>32662</v>
      </c>
      <c r="C17996" s="287" t="s">
        <v>53</v>
      </c>
      <c r="D17996" t="str">
        <f t="shared" si="281"/>
        <v>m</v>
      </c>
      <c r="E17996" s="288">
        <v>979.01</v>
      </c>
    </row>
    <row r="17997" spans="1:5" x14ac:dyDescent="0.2">
      <c r="A17997" s="287" t="s">
        <v>17950</v>
      </c>
      <c r="B17997" s="287" t="s">
        <v>32662</v>
      </c>
      <c r="C17997" s="287" t="s">
        <v>53</v>
      </c>
      <c r="D17997" t="str">
        <f t="shared" si="281"/>
        <v>m</v>
      </c>
      <c r="E17997" s="288">
        <v>979.01</v>
      </c>
    </row>
    <row r="17998" spans="1:5" x14ac:dyDescent="0.2">
      <c r="A17998" s="287" t="s">
        <v>17951</v>
      </c>
      <c r="B17998" s="287" t="s">
        <v>32663</v>
      </c>
      <c r="C17998" s="287" t="s">
        <v>11</v>
      </c>
      <c r="D17998" t="str">
        <f t="shared" si="281"/>
        <v>m2</v>
      </c>
      <c r="E17998" s="288">
        <v>1323.21</v>
      </c>
    </row>
    <row r="17999" spans="1:5" x14ac:dyDescent="0.2">
      <c r="A17999" s="287" t="s">
        <v>17952</v>
      </c>
      <c r="B17999" s="287" t="s">
        <v>32663</v>
      </c>
      <c r="C17999" s="287" t="s">
        <v>11</v>
      </c>
      <c r="D17999" t="str">
        <f t="shared" si="281"/>
        <v>m2</v>
      </c>
      <c r="E17999" s="288">
        <v>1323.21</v>
      </c>
    </row>
    <row r="18000" spans="1:5" x14ac:dyDescent="0.2">
      <c r="A18000" s="287" t="s">
        <v>17953</v>
      </c>
      <c r="B18000" s="287" t="s">
        <v>32664</v>
      </c>
      <c r="C18000" s="287" t="s">
        <v>11</v>
      </c>
      <c r="D18000" t="str">
        <f t="shared" si="281"/>
        <v>m2</v>
      </c>
      <c r="E18000" s="288">
        <v>47.11</v>
      </c>
    </row>
    <row r="18001" spans="1:5" x14ac:dyDescent="0.2">
      <c r="A18001" s="287" t="s">
        <v>17954</v>
      </c>
      <c r="B18001" s="287" t="s">
        <v>32664</v>
      </c>
      <c r="C18001" s="287" t="s">
        <v>11</v>
      </c>
      <c r="D18001" t="str">
        <f t="shared" si="281"/>
        <v>m2</v>
      </c>
      <c r="E18001" s="288">
        <v>45.42</v>
      </c>
    </row>
    <row r="18002" spans="1:5" x14ac:dyDescent="0.2">
      <c r="A18002" s="287" t="s">
        <v>17955</v>
      </c>
      <c r="B18002" s="287" t="s">
        <v>32665</v>
      </c>
      <c r="C18002" s="287" t="s">
        <v>11</v>
      </c>
      <c r="D18002" t="str">
        <f t="shared" si="281"/>
        <v>m2</v>
      </c>
      <c r="E18002" s="288">
        <v>43.47</v>
      </c>
    </row>
    <row r="18003" spans="1:5" x14ac:dyDescent="0.2">
      <c r="A18003" s="287" t="s">
        <v>17956</v>
      </c>
      <c r="B18003" s="287" t="s">
        <v>32665</v>
      </c>
      <c r="C18003" s="287" t="s">
        <v>11</v>
      </c>
      <c r="D18003" t="str">
        <f t="shared" si="281"/>
        <v>m2</v>
      </c>
      <c r="E18003" s="288">
        <v>41.78</v>
      </c>
    </row>
    <row r="18004" spans="1:5" x14ac:dyDescent="0.2">
      <c r="A18004" s="287" t="s">
        <v>17957</v>
      </c>
      <c r="B18004" s="287" t="s">
        <v>32666</v>
      </c>
      <c r="C18004" s="287" t="s">
        <v>11</v>
      </c>
      <c r="D18004" t="str">
        <f t="shared" si="281"/>
        <v>m2</v>
      </c>
      <c r="E18004" s="288">
        <v>32.24</v>
      </c>
    </row>
    <row r="18005" spans="1:5" x14ac:dyDescent="0.2">
      <c r="A18005" s="287" t="s">
        <v>17958</v>
      </c>
      <c r="B18005" s="287" t="s">
        <v>32666</v>
      </c>
      <c r="C18005" s="287" t="s">
        <v>11</v>
      </c>
      <c r="D18005" t="str">
        <f t="shared" si="281"/>
        <v>m2</v>
      </c>
      <c r="E18005" s="288">
        <v>30.55</v>
      </c>
    </row>
    <row r="18006" spans="1:5" x14ac:dyDescent="0.2">
      <c r="A18006" s="287" t="s">
        <v>17959</v>
      </c>
      <c r="B18006" s="287" t="s">
        <v>32667</v>
      </c>
      <c r="C18006" s="287" t="s">
        <v>11</v>
      </c>
      <c r="D18006" t="str">
        <f t="shared" si="281"/>
        <v>m2</v>
      </c>
      <c r="E18006" s="288">
        <v>77.84</v>
      </c>
    </row>
    <row r="18007" spans="1:5" x14ac:dyDescent="0.2">
      <c r="A18007" s="287" t="s">
        <v>17960</v>
      </c>
      <c r="B18007" s="287" t="s">
        <v>32667</v>
      </c>
      <c r="C18007" s="287" t="s">
        <v>11</v>
      </c>
      <c r="D18007" t="str">
        <f t="shared" si="281"/>
        <v>m2</v>
      </c>
      <c r="E18007" s="288">
        <v>77.77</v>
      </c>
    </row>
    <row r="18008" spans="1:5" x14ac:dyDescent="0.2">
      <c r="A18008" s="287" t="s">
        <v>17961</v>
      </c>
      <c r="B18008" s="287" t="s">
        <v>32668</v>
      </c>
      <c r="C18008" s="287" t="s">
        <v>11</v>
      </c>
      <c r="D18008" t="str">
        <f t="shared" si="281"/>
        <v>m2</v>
      </c>
      <c r="E18008" s="288">
        <v>22.13</v>
      </c>
    </row>
    <row r="18009" spans="1:5" x14ac:dyDescent="0.2">
      <c r="A18009" s="287" t="s">
        <v>17962</v>
      </c>
      <c r="B18009" s="287" t="s">
        <v>32668</v>
      </c>
      <c r="C18009" s="287" t="s">
        <v>11</v>
      </c>
      <c r="D18009" t="str">
        <f t="shared" si="281"/>
        <v>m2</v>
      </c>
      <c r="E18009" s="288">
        <v>22.06</v>
      </c>
    </row>
    <row r="18010" spans="1:5" x14ac:dyDescent="0.2">
      <c r="A18010" s="287" t="s">
        <v>17963</v>
      </c>
      <c r="B18010" s="287" t="s">
        <v>32669</v>
      </c>
      <c r="C18010" s="287" t="s">
        <v>11</v>
      </c>
      <c r="D18010" t="str">
        <f t="shared" si="281"/>
        <v>m2</v>
      </c>
      <c r="E18010" s="288">
        <v>47.89</v>
      </c>
    </row>
    <row r="18011" spans="1:5" x14ac:dyDescent="0.2">
      <c r="A18011" s="287" t="s">
        <v>17964</v>
      </c>
      <c r="B18011" s="287" t="s">
        <v>32669</v>
      </c>
      <c r="C18011" s="287" t="s">
        <v>11</v>
      </c>
      <c r="D18011" t="str">
        <f t="shared" si="281"/>
        <v>m2</v>
      </c>
      <c r="E18011" s="288">
        <v>47.82</v>
      </c>
    </row>
    <row r="18012" spans="1:5" x14ac:dyDescent="0.2">
      <c r="A18012" s="287" t="s">
        <v>17965</v>
      </c>
      <c r="B18012" s="287" t="s">
        <v>32670</v>
      </c>
      <c r="C18012" s="287" t="s">
        <v>11</v>
      </c>
      <c r="D18012" t="str">
        <f t="shared" si="281"/>
        <v>m2</v>
      </c>
      <c r="E18012" s="288">
        <v>110.93</v>
      </c>
    </row>
    <row r="18013" spans="1:5" x14ac:dyDescent="0.2">
      <c r="A18013" s="287" t="s">
        <v>17966</v>
      </c>
      <c r="B18013" s="287" t="s">
        <v>32670</v>
      </c>
      <c r="C18013" s="287" t="s">
        <v>11</v>
      </c>
      <c r="D18013" t="str">
        <f t="shared" si="281"/>
        <v>m2</v>
      </c>
      <c r="E18013" s="288">
        <v>110.55</v>
      </c>
    </row>
    <row r="18014" spans="1:5" x14ac:dyDescent="0.2">
      <c r="A18014" s="287" t="s">
        <v>17967</v>
      </c>
      <c r="B18014" s="287" t="s">
        <v>32671</v>
      </c>
      <c r="C18014" s="287" t="s">
        <v>11</v>
      </c>
      <c r="D18014" t="str">
        <f t="shared" si="281"/>
        <v>m2</v>
      </c>
      <c r="E18014" s="288">
        <v>82.02</v>
      </c>
    </row>
    <row r="18015" spans="1:5" x14ac:dyDescent="0.2">
      <c r="A18015" s="287" t="s">
        <v>17968</v>
      </c>
      <c r="B18015" s="287" t="s">
        <v>32671</v>
      </c>
      <c r="C18015" s="287" t="s">
        <v>11</v>
      </c>
      <c r="D18015" t="str">
        <f t="shared" si="281"/>
        <v>m2</v>
      </c>
      <c r="E18015" s="288">
        <v>80.400000000000006</v>
      </c>
    </row>
    <row r="18016" spans="1:5" x14ac:dyDescent="0.2">
      <c r="A18016" s="287" t="s">
        <v>17969</v>
      </c>
      <c r="B18016" s="287" t="s">
        <v>32672</v>
      </c>
      <c r="C18016" s="287" t="s">
        <v>11</v>
      </c>
      <c r="D18016" t="str">
        <f t="shared" si="281"/>
        <v>m2</v>
      </c>
      <c r="E18016" s="288">
        <v>69.400000000000006</v>
      </c>
    </row>
    <row r="18017" spans="1:5" x14ac:dyDescent="0.2">
      <c r="A18017" s="287" t="s">
        <v>17970</v>
      </c>
      <c r="B18017" s="287" t="s">
        <v>32672</v>
      </c>
      <c r="C18017" s="287" t="s">
        <v>11</v>
      </c>
      <c r="D18017" t="str">
        <f t="shared" si="281"/>
        <v>m2</v>
      </c>
      <c r="E18017" s="288">
        <v>69.400000000000006</v>
      </c>
    </row>
    <row r="18018" spans="1:5" x14ac:dyDescent="0.2">
      <c r="A18018" s="287" t="s">
        <v>17971</v>
      </c>
      <c r="B18018" s="287" t="s">
        <v>32673</v>
      </c>
      <c r="C18018" s="287" t="s">
        <v>11</v>
      </c>
      <c r="D18018" t="str">
        <f t="shared" si="281"/>
        <v>m2</v>
      </c>
      <c r="E18018" s="288">
        <v>95.12</v>
      </c>
    </row>
    <row r="18019" spans="1:5" x14ac:dyDescent="0.2">
      <c r="A18019" s="287" t="s">
        <v>17972</v>
      </c>
      <c r="B18019" s="287" t="s">
        <v>32673</v>
      </c>
      <c r="C18019" s="287" t="s">
        <v>11</v>
      </c>
      <c r="D18019" t="str">
        <f t="shared" si="281"/>
        <v>m2</v>
      </c>
      <c r="E18019" s="288">
        <v>95.12</v>
      </c>
    </row>
    <row r="18020" spans="1:5" x14ac:dyDescent="0.2">
      <c r="A18020" s="287" t="s">
        <v>17973</v>
      </c>
      <c r="B18020" s="287" t="s">
        <v>32674</v>
      </c>
      <c r="C18020" s="287" t="s">
        <v>11</v>
      </c>
      <c r="D18020" t="str">
        <f t="shared" si="281"/>
        <v>m2</v>
      </c>
      <c r="E18020" s="288">
        <v>282.70999999999998</v>
      </c>
    </row>
    <row r="18021" spans="1:5" x14ac:dyDescent="0.2">
      <c r="A18021" s="287" t="s">
        <v>17974</v>
      </c>
      <c r="B18021" s="287" t="s">
        <v>32674</v>
      </c>
      <c r="C18021" s="287" t="s">
        <v>11</v>
      </c>
      <c r="D18021" t="str">
        <f t="shared" si="281"/>
        <v>m2</v>
      </c>
      <c r="E18021" s="288">
        <v>282.70999999999998</v>
      </c>
    </row>
    <row r="18022" spans="1:5" x14ac:dyDescent="0.2">
      <c r="A18022" s="287" t="s">
        <v>17975</v>
      </c>
      <c r="B18022" s="287" t="s">
        <v>32675</v>
      </c>
      <c r="C18022" s="287" t="s">
        <v>11</v>
      </c>
      <c r="D18022" t="str">
        <f t="shared" si="281"/>
        <v>m2</v>
      </c>
      <c r="E18022" s="288">
        <v>87.99</v>
      </c>
    </row>
    <row r="18023" spans="1:5" x14ac:dyDescent="0.2">
      <c r="A18023" s="287" t="s">
        <v>17976</v>
      </c>
      <c r="B18023" s="287" t="s">
        <v>32675</v>
      </c>
      <c r="C18023" s="287" t="s">
        <v>11</v>
      </c>
      <c r="D18023" t="str">
        <f t="shared" si="281"/>
        <v>m2</v>
      </c>
      <c r="E18023" s="288">
        <v>87.99</v>
      </c>
    </row>
    <row r="18024" spans="1:5" x14ac:dyDescent="0.2">
      <c r="A18024" s="287" t="s">
        <v>17977</v>
      </c>
      <c r="B18024" s="287" t="s">
        <v>32676</v>
      </c>
      <c r="C18024" s="287" t="s">
        <v>11</v>
      </c>
      <c r="D18024" t="str">
        <f t="shared" si="281"/>
        <v>m2</v>
      </c>
      <c r="E18024" s="288">
        <v>133.63999999999999</v>
      </c>
    </row>
    <row r="18025" spans="1:5" x14ac:dyDescent="0.2">
      <c r="A18025" s="287" t="s">
        <v>17978</v>
      </c>
      <c r="B18025" s="287" t="s">
        <v>32676</v>
      </c>
      <c r="C18025" s="287" t="s">
        <v>11</v>
      </c>
      <c r="D18025" t="str">
        <f t="shared" si="281"/>
        <v>m2</v>
      </c>
      <c r="E18025" s="288">
        <v>133.63999999999999</v>
      </c>
    </row>
    <row r="18026" spans="1:5" x14ac:dyDescent="0.2">
      <c r="A18026" s="287" t="s">
        <v>17979</v>
      </c>
      <c r="B18026" s="287" t="s">
        <v>32677</v>
      </c>
      <c r="C18026" s="287" t="s">
        <v>11</v>
      </c>
      <c r="D18026" t="str">
        <f t="shared" si="281"/>
        <v>m2</v>
      </c>
      <c r="E18026" s="288">
        <v>247.44</v>
      </c>
    </row>
    <row r="18027" spans="1:5" x14ac:dyDescent="0.2">
      <c r="A18027" s="287" t="s">
        <v>17980</v>
      </c>
      <c r="B18027" s="287" t="s">
        <v>32677</v>
      </c>
      <c r="C18027" s="287" t="s">
        <v>11</v>
      </c>
      <c r="D18027" t="str">
        <f t="shared" si="281"/>
        <v>m2</v>
      </c>
      <c r="E18027" s="288">
        <v>247.44</v>
      </c>
    </row>
    <row r="18028" spans="1:5" x14ac:dyDescent="0.2">
      <c r="A18028" s="287" t="s">
        <v>17981</v>
      </c>
      <c r="B18028" s="287" t="s">
        <v>32678</v>
      </c>
      <c r="C18028" s="287" t="s">
        <v>11</v>
      </c>
      <c r="D18028" t="str">
        <f t="shared" si="281"/>
        <v>m2</v>
      </c>
      <c r="E18028" s="288">
        <v>191.51</v>
      </c>
    </row>
    <row r="18029" spans="1:5" x14ac:dyDescent="0.2">
      <c r="A18029" s="287" t="s">
        <v>17982</v>
      </c>
      <c r="B18029" s="287" t="s">
        <v>32678</v>
      </c>
      <c r="C18029" s="287" t="s">
        <v>11</v>
      </c>
      <c r="D18029" t="str">
        <f t="shared" si="281"/>
        <v>m2</v>
      </c>
      <c r="E18029" s="288">
        <v>191.51</v>
      </c>
    </row>
    <row r="18030" spans="1:5" x14ac:dyDescent="0.2">
      <c r="A18030" s="287" t="s">
        <v>17983</v>
      </c>
      <c r="B18030" s="287" t="s">
        <v>32679</v>
      </c>
      <c r="C18030" s="287" t="s">
        <v>11</v>
      </c>
      <c r="D18030" t="str">
        <f t="shared" si="281"/>
        <v>m2</v>
      </c>
      <c r="E18030" s="288">
        <v>178.94</v>
      </c>
    </row>
    <row r="18031" spans="1:5" x14ac:dyDescent="0.2">
      <c r="A18031" s="287" t="s">
        <v>17984</v>
      </c>
      <c r="B18031" s="287" t="s">
        <v>32679</v>
      </c>
      <c r="C18031" s="287" t="s">
        <v>11</v>
      </c>
      <c r="D18031" t="str">
        <f t="shared" si="281"/>
        <v>m2</v>
      </c>
      <c r="E18031" s="288">
        <v>178.94</v>
      </c>
    </row>
    <row r="18032" spans="1:5" x14ac:dyDescent="0.2">
      <c r="A18032" s="287" t="s">
        <v>17985</v>
      </c>
      <c r="B18032" s="287" t="s">
        <v>32680</v>
      </c>
      <c r="C18032" s="287" t="s">
        <v>11</v>
      </c>
      <c r="D18032" t="str">
        <f t="shared" si="281"/>
        <v>m2</v>
      </c>
      <c r="E18032" s="288">
        <v>49.72</v>
      </c>
    </row>
    <row r="18033" spans="1:5" x14ac:dyDescent="0.2">
      <c r="A18033" s="287" t="s">
        <v>17986</v>
      </c>
      <c r="B18033" s="287" t="s">
        <v>32680</v>
      </c>
      <c r="C18033" s="287" t="s">
        <v>11</v>
      </c>
      <c r="D18033" t="str">
        <f t="shared" si="281"/>
        <v>m2</v>
      </c>
      <c r="E18033" s="288">
        <v>49.72</v>
      </c>
    </row>
    <row r="18034" spans="1:5" x14ac:dyDescent="0.2">
      <c r="A18034" s="287" t="s">
        <v>17987</v>
      </c>
      <c r="B18034" s="287" t="s">
        <v>32681</v>
      </c>
      <c r="C18034" s="287" t="s">
        <v>11</v>
      </c>
      <c r="D18034" t="str">
        <f t="shared" si="281"/>
        <v>m2</v>
      </c>
      <c r="E18034" s="288">
        <v>98.99</v>
      </c>
    </row>
    <row r="18035" spans="1:5" x14ac:dyDescent="0.2">
      <c r="A18035" s="287" t="s">
        <v>17988</v>
      </c>
      <c r="B18035" s="287" t="s">
        <v>32681</v>
      </c>
      <c r="C18035" s="287" t="s">
        <v>11</v>
      </c>
      <c r="D18035" t="str">
        <f t="shared" si="281"/>
        <v>m2</v>
      </c>
      <c r="E18035" s="288">
        <v>98.99</v>
      </c>
    </row>
    <row r="18036" spans="1:5" x14ac:dyDescent="0.2">
      <c r="A18036" s="287" t="s">
        <v>17989</v>
      </c>
      <c r="B18036" s="287" t="s">
        <v>32682</v>
      </c>
      <c r="C18036" s="287" t="s">
        <v>11</v>
      </c>
      <c r="D18036" t="str">
        <f t="shared" si="281"/>
        <v>m2</v>
      </c>
      <c r="E18036" s="288">
        <v>291.58999999999997</v>
      </c>
    </row>
    <row r="18037" spans="1:5" x14ac:dyDescent="0.2">
      <c r="A18037" s="287" t="s">
        <v>17990</v>
      </c>
      <c r="B18037" s="287" t="s">
        <v>32682</v>
      </c>
      <c r="C18037" s="287" t="s">
        <v>11</v>
      </c>
      <c r="D18037" t="str">
        <f t="shared" si="281"/>
        <v>m2</v>
      </c>
      <c r="E18037" s="288">
        <v>291.58999999999997</v>
      </c>
    </row>
    <row r="18038" spans="1:5" x14ac:dyDescent="0.2">
      <c r="A18038" s="287" t="s">
        <v>17991</v>
      </c>
      <c r="B18038" s="287" t="s">
        <v>32683</v>
      </c>
      <c r="C18038" s="287" t="s">
        <v>11</v>
      </c>
      <c r="D18038" t="str">
        <f t="shared" si="281"/>
        <v>m2</v>
      </c>
      <c r="E18038" s="288">
        <v>377.14</v>
      </c>
    </row>
    <row r="18039" spans="1:5" x14ac:dyDescent="0.2">
      <c r="A18039" s="287" t="s">
        <v>17992</v>
      </c>
      <c r="B18039" s="287" t="s">
        <v>32683</v>
      </c>
      <c r="C18039" s="287" t="s">
        <v>11</v>
      </c>
      <c r="D18039" t="str">
        <f t="shared" si="281"/>
        <v>m2</v>
      </c>
      <c r="E18039" s="288">
        <v>377.14</v>
      </c>
    </row>
    <row r="18040" spans="1:5" x14ac:dyDescent="0.2">
      <c r="A18040" s="287" t="s">
        <v>17993</v>
      </c>
      <c r="B18040" s="287" t="s">
        <v>32684</v>
      </c>
      <c r="C18040" s="287" t="s">
        <v>11</v>
      </c>
      <c r="D18040" t="str">
        <f t="shared" si="281"/>
        <v>m2</v>
      </c>
      <c r="E18040" s="288">
        <v>197.29</v>
      </c>
    </row>
    <row r="18041" spans="1:5" x14ac:dyDescent="0.2">
      <c r="A18041" s="287" t="s">
        <v>17994</v>
      </c>
      <c r="B18041" s="287" t="s">
        <v>32684</v>
      </c>
      <c r="C18041" s="287" t="s">
        <v>11</v>
      </c>
      <c r="D18041" t="str">
        <f t="shared" si="281"/>
        <v>m2</v>
      </c>
      <c r="E18041" s="288">
        <v>197.29</v>
      </c>
    </row>
    <row r="18042" spans="1:5" x14ac:dyDescent="0.2">
      <c r="A18042" s="287" t="s">
        <v>17995</v>
      </c>
      <c r="B18042" s="287" t="s">
        <v>32685</v>
      </c>
      <c r="C18042" s="287" t="s">
        <v>11</v>
      </c>
      <c r="D18042" t="str">
        <f t="shared" si="281"/>
        <v>m2</v>
      </c>
      <c r="E18042" s="288">
        <v>26.95</v>
      </c>
    </row>
    <row r="18043" spans="1:5" x14ac:dyDescent="0.2">
      <c r="A18043" s="287" t="s">
        <v>17996</v>
      </c>
      <c r="B18043" s="287" t="s">
        <v>32685</v>
      </c>
      <c r="C18043" s="287" t="s">
        <v>11</v>
      </c>
      <c r="D18043" t="str">
        <f t="shared" si="281"/>
        <v>m2</v>
      </c>
      <c r="E18043" s="288">
        <v>25.26</v>
      </c>
    </row>
    <row r="18044" spans="1:5" x14ac:dyDescent="0.2">
      <c r="A18044" s="287" t="s">
        <v>17997</v>
      </c>
      <c r="B18044" s="287" t="s">
        <v>32686</v>
      </c>
      <c r="C18044" s="287" t="s">
        <v>11</v>
      </c>
      <c r="D18044" t="str">
        <f t="shared" si="281"/>
        <v>m2</v>
      </c>
      <c r="E18044" s="288">
        <v>46.61</v>
      </c>
    </row>
    <row r="18045" spans="1:5" x14ac:dyDescent="0.2">
      <c r="A18045" s="287" t="s">
        <v>17998</v>
      </c>
      <c r="B18045" s="287" t="s">
        <v>32686</v>
      </c>
      <c r="C18045" s="287" t="s">
        <v>11</v>
      </c>
      <c r="D18045" t="str">
        <f t="shared" si="281"/>
        <v>m2</v>
      </c>
      <c r="E18045" s="288">
        <v>44.92</v>
      </c>
    </row>
    <row r="18046" spans="1:5" x14ac:dyDescent="0.2">
      <c r="A18046" s="287" t="s">
        <v>17999</v>
      </c>
      <c r="B18046" s="287" t="s">
        <v>32687</v>
      </c>
      <c r="C18046" s="287" t="s">
        <v>11</v>
      </c>
      <c r="D18046" t="str">
        <f t="shared" si="281"/>
        <v>m2</v>
      </c>
      <c r="E18046" s="288">
        <v>36.26</v>
      </c>
    </row>
    <row r="18047" spans="1:5" x14ac:dyDescent="0.2">
      <c r="A18047" s="287" t="s">
        <v>18000</v>
      </c>
      <c r="B18047" s="287" t="s">
        <v>32687</v>
      </c>
      <c r="C18047" s="287" t="s">
        <v>11</v>
      </c>
      <c r="D18047" t="str">
        <f t="shared" si="281"/>
        <v>m2</v>
      </c>
      <c r="E18047" s="288">
        <v>34.57</v>
      </c>
    </row>
    <row r="18048" spans="1:5" x14ac:dyDescent="0.2">
      <c r="A18048" s="287" t="s">
        <v>18001</v>
      </c>
      <c r="B18048" s="287" t="s">
        <v>32688</v>
      </c>
      <c r="C18048" s="287" t="s">
        <v>11</v>
      </c>
      <c r="D18048" t="str">
        <f t="shared" si="281"/>
        <v>m2</v>
      </c>
      <c r="E18048" s="288">
        <v>26.1</v>
      </c>
    </row>
    <row r="18049" spans="1:5" x14ac:dyDescent="0.2">
      <c r="A18049" s="287" t="s">
        <v>18002</v>
      </c>
      <c r="B18049" s="287" t="s">
        <v>32688</v>
      </c>
      <c r="C18049" s="287" t="s">
        <v>11</v>
      </c>
      <c r="D18049" t="str">
        <f t="shared" si="281"/>
        <v>m2</v>
      </c>
      <c r="E18049" s="288">
        <v>24.41</v>
      </c>
    </row>
    <row r="18050" spans="1:5" x14ac:dyDescent="0.2">
      <c r="A18050" s="287" t="s">
        <v>18003</v>
      </c>
      <c r="B18050" s="287" t="s">
        <v>32689</v>
      </c>
      <c r="C18050" s="287" t="s">
        <v>11</v>
      </c>
      <c r="D18050" t="str">
        <f t="shared" ref="D18050:D18113" si="282">LOWER(C18050)</f>
        <v>m2</v>
      </c>
      <c r="E18050" s="288">
        <v>16.690000000000001</v>
      </c>
    </row>
    <row r="18051" spans="1:5" x14ac:dyDescent="0.2">
      <c r="A18051" s="287" t="s">
        <v>18004</v>
      </c>
      <c r="B18051" s="287" t="s">
        <v>32689</v>
      </c>
      <c r="C18051" s="287" t="s">
        <v>11</v>
      </c>
      <c r="D18051" t="str">
        <f t="shared" si="282"/>
        <v>m2</v>
      </c>
      <c r="E18051" s="288">
        <v>15</v>
      </c>
    </row>
    <row r="18052" spans="1:5" x14ac:dyDescent="0.2">
      <c r="A18052" s="287" t="s">
        <v>18005</v>
      </c>
      <c r="B18052" s="287" t="s">
        <v>32690</v>
      </c>
      <c r="C18052" s="287" t="s">
        <v>11</v>
      </c>
      <c r="D18052" t="str">
        <f t="shared" si="282"/>
        <v>m2</v>
      </c>
      <c r="E18052" s="288">
        <v>59.33</v>
      </c>
    </row>
    <row r="18053" spans="1:5" x14ac:dyDescent="0.2">
      <c r="A18053" s="287" t="s">
        <v>18006</v>
      </c>
      <c r="B18053" s="287" t="s">
        <v>32690</v>
      </c>
      <c r="C18053" s="287" t="s">
        <v>11</v>
      </c>
      <c r="D18053" t="str">
        <f t="shared" si="282"/>
        <v>m2</v>
      </c>
      <c r="E18053" s="288">
        <v>55.95</v>
      </c>
    </row>
    <row r="18054" spans="1:5" x14ac:dyDescent="0.2">
      <c r="A18054" s="287" t="s">
        <v>18007</v>
      </c>
      <c r="B18054" s="287" t="s">
        <v>32691</v>
      </c>
      <c r="C18054" s="287" t="s">
        <v>11</v>
      </c>
      <c r="D18054" t="str">
        <f t="shared" si="282"/>
        <v>m2</v>
      </c>
      <c r="E18054" s="288">
        <v>33.869999999999997</v>
      </c>
    </row>
    <row r="18055" spans="1:5" x14ac:dyDescent="0.2">
      <c r="A18055" s="287" t="s">
        <v>18008</v>
      </c>
      <c r="B18055" s="287" t="s">
        <v>32691</v>
      </c>
      <c r="C18055" s="287" t="s">
        <v>11</v>
      </c>
      <c r="D18055" t="str">
        <f t="shared" si="282"/>
        <v>m2</v>
      </c>
      <c r="E18055" s="288">
        <v>33.869999999999997</v>
      </c>
    </row>
    <row r="18056" spans="1:5" x14ac:dyDescent="0.2">
      <c r="A18056" s="287" t="s">
        <v>18009</v>
      </c>
      <c r="B18056" s="287" t="s">
        <v>32692</v>
      </c>
      <c r="C18056" s="287" t="s">
        <v>11</v>
      </c>
      <c r="D18056" t="str">
        <f t="shared" si="282"/>
        <v>m2</v>
      </c>
      <c r="E18056" s="288">
        <v>83.33</v>
      </c>
    </row>
    <row r="18057" spans="1:5" x14ac:dyDescent="0.2">
      <c r="A18057" s="287" t="s">
        <v>18010</v>
      </c>
      <c r="B18057" s="287" t="s">
        <v>32692</v>
      </c>
      <c r="C18057" s="287" t="s">
        <v>11</v>
      </c>
      <c r="D18057" t="str">
        <f t="shared" si="282"/>
        <v>m2</v>
      </c>
      <c r="E18057" s="288">
        <v>83.33</v>
      </c>
    </row>
    <row r="18058" spans="1:5" x14ac:dyDescent="0.2">
      <c r="A18058" s="287" t="s">
        <v>18011</v>
      </c>
      <c r="B18058" s="287" t="s">
        <v>23871</v>
      </c>
      <c r="C18058" s="287" t="s">
        <v>23147</v>
      </c>
      <c r="D18058" t="str">
        <f t="shared" si="282"/>
        <v>kg</v>
      </c>
      <c r="E18058" s="288">
        <v>5.76</v>
      </c>
    </row>
    <row r="18059" spans="1:5" x14ac:dyDescent="0.2">
      <c r="A18059" s="287" t="s">
        <v>18012</v>
      </c>
      <c r="B18059" s="287" t="s">
        <v>23871</v>
      </c>
      <c r="C18059" s="287" t="s">
        <v>23147</v>
      </c>
      <c r="D18059" t="str">
        <f t="shared" si="282"/>
        <v>kg</v>
      </c>
      <c r="E18059" s="288">
        <v>5.76</v>
      </c>
    </row>
    <row r="18060" spans="1:5" x14ac:dyDescent="0.2">
      <c r="A18060" s="287" t="s">
        <v>18013</v>
      </c>
      <c r="B18060" s="287" t="s">
        <v>23872</v>
      </c>
      <c r="C18060" s="287" t="s">
        <v>23147</v>
      </c>
      <c r="D18060" t="str">
        <f t="shared" si="282"/>
        <v>kg</v>
      </c>
      <c r="E18060" s="288">
        <v>9.99</v>
      </c>
    </row>
    <row r="18061" spans="1:5" x14ac:dyDescent="0.2">
      <c r="A18061" s="287" t="s">
        <v>18014</v>
      </c>
      <c r="B18061" s="287" t="s">
        <v>23872</v>
      </c>
      <c r="C18061" s="287" t="s">
        <v>23147</v>
      </c>
      <c r="D18061" t="str">
        <f t="shared" si="282"/>
        <v>kg</v>
      </c>
      <c r="E18061" s="288">
        <v>9.99</v>
      </c>
    </row>
    <row r="18062" spans="1:5" x14ac:dyDescent="0.2">
      <c r="A18062" s="287" t="s">
        <v>18015</v>
      </c>
      <c r="B18062" s="287" t="s">
        <v>32693</v>
      </c>
      <c r="C18062" s="287" t="s">
        <v>11</v>
      </c>
      <c r="D18062" t="str">
        <f t="shared" si="282"/>
        <v>m2</v>
      </c>
      <c r="E18062" s="288">
        <v>205.9</v>
      </c>
    </row>
    <row r="18063" spans="1:5" x14ac:dyDescent="0.2">
      <c r="A18063" s="287" t="s">
        <v>18016</v>
      </c>
      <c r="B18063" s="287" t="s">
        <v>32693</v>
      </c>
      <c r="C18063" s="287" t="s">
        <v>11</v>
      </c>
      <c r="D18063" t="str">
        <f t="shared" si="282"/>
        <v>m2</v>
      </c>
      <c r="E18063" s="288">
        <v>205.9</v>
      </c>
    </row>
    <row r="18064" spans="1:5" x14ac:dyDescent="0.2">
      <c r="A18064" s="287" t="s">
        <v>18017</v>
      </c>
      <c r="B18064" s="287" t="s">
        <v>32694</v>
      </c>
      <c r="C18064" s="287" t="s">
        <v>11</v>
      </c>
      <c r="D18064" t="str">
        <f t="shared" si="282"/>
        <v>m2</v>
      </c>
      <c r="E18064" s="288">
        <v>39.04</v>
      </c>
    </row>
    <row r="18065" spans="1:5" x14ac:dyDescent="0.2">
      <c r="A18065" s="287" t="s">
        <v>18018</v>
      </c>
      <c r="B18065" s="287" t="s">
        <v>32694</v>
      </c>
      <c r="C18065" s="287" t="s">
        <v>11</v>
      </c>
      <c r="D18065" t="str">
        <f t="shared" si="282"/>
        <v>m2</v>
      </c>
      <c r="E18065" s="288">
        <v>39.04</v>
      </c>
    </row>
    <row r="18066" spans="1:5" x14ac:dyDescent="0.2">
      <c r="A18066" s="287" t="s">
        <v>18019</v>
      </c>
      <c r="B18066" s="287" t="s">
        <v>32695</v>
      </c>
      <c r="C18066" s="287" t="s">
        <v>11</v>
      </c>
      <c r="D18066" t="str">
        <f t="shared" si="282"/>
        <v>m2</v>
      </c>
      <c r="E18066" s="288">
        <v>50.54</v>
      </c>
    </row>
    <row r="18067" spans="1:5" x14ac:dyDescent="0.2">
      <c r="A18067" s="287" t="s">
        <v>18020</v>
      </c>
      <c r="B18067" s="287" t="s">
        <v>32695</v>
      </c>
      <c r="C18067" s="287" t="s">
        <v>11</v>
      </c>
      <c r="D18067" t="str">
        <f t="shared" si="282"/>
        <v>m2</v>
      </c>
      <c r="E18067" s="288">
        <v>50.54</v>
      </c>
    </row>
    <row r="18068" spans="1:5" x14ac:dyDescent="0.2">
      <c r="A18068" s="287" t="s">
        <v>18021</v>
      </c>
      <c r="B18068" s="287" t="s">
        <v>32696</v>
      </c>
      <c r="C18068" s="287" t="s">
        <v>11</v>
      </c>
      <c r="D18068" t="str">
        <f t="shared" si="282"/>
        <v>m2</v>
      </c>
      <c r="E18068" s="288">
        <v>80.59</v>
      </c>
    </row>
    <row r="18069" spans="1:5" x14ac:dyDescent="0.2">
      <c r="A18069" s="287" t="s">
        <v>18022</v>
      </c>
      <c r="B18069" s="287" t="s">
        <v>32696</v>
      </c>
      <c r="C18069" s="287" t="s">
        <v>11</v>
      </c>
      <c r="D18069" t="str">
        <f t="shared" si="282"/>
        <v>m2</v>
      </c>
      <c r="E18069" s="288">
        <v>80.59</v>
      </c>
    </row>
    <row r="18070" spans="1:5" x14ac:dyDescent="0.2">
      <c r="A18070" s="287" t="s">
        <v>18023</v>
      </c>
      <c r="B18070" s="287" t="s">
        <v>32697</v>
      </c>
      <c r="C18070" s="287" t="s">
        <v>11</v>
      </c>
      <c r="D18070" t="str">
        <f t="shared" si="282"/>
        <v>m2</v>
      </c>
      <c r="E18070" s="288">
        <v>176.77</v>
      </c>
    </row>
    <row r="18071" spans="1:5" x14ac:dyDescent="0.2">
      <c r="A18071" s="287" t="s">
        <v>18024</v>
      </c>
      <c r="B18071" s="287" t="s">
        <v>32697</v>
      </c>
      <c r="C18071" s="287" t="s">
        <v>11</v>
      </c>
      <c r="D18071" t="str">
        <f t="shared" si="282"/>
        <v>m2</v>
      </c>
      <c r="E18071" s="288">
        <v>176.77</v>
      </c>
    </row>
    <row r="18072" spans="1:5" x14ac:dyDescent="0.2">
      <c r="A18072" s="287" t="s">
        <v>18025</v>
      </c>
      <c r="B18072" s="287" t="s">
        <v>32698</v>
      </c>
      <c r="C18072" s="287" t="s">
        <v>11</v>
      </c>
      <c r="D18072" t="str">
        <f t="shared" si="282"/>
        <v>m2</v>
      </c>
      <c r="E18072" s="288">
        <v>56.71</v>
      </c>
    </row>
    <row r="18073" spans="1:5" x14ac:dyDescent="0.2">
      <c r="A18073" s="287" t="s">
        <v>18026</v>
      </c>
      <c r="B18073" s="287" t="s">
        <v>32698</v>
      </c>
      <c r="C18073" s="287" t="s">
        <v>11</v>
      </c>
      <c r="D18073" t="str">
        <f t="shared" si="282"/>
        <v>m2</v>
      </c>
      <c r="E18073" s="288">
        <v>56.71</v>
      </c>
    </row>
    <row r="18074" spans="1:5" x14ac:dyDescent="0.2">
      <c r="A18074" s="287" t="s">
        <v>18027</v>
      </c>
      <c r="B18074" s="287" t="s">
        <v>32699</v>
      </c>
      <c r="C18074" s="287" t="s">
        <v>11</v>
      </c>
      <c r="D18074" t="str">
        <f t="shared" si="282"/>
        <v>m2</v>
      </c>
      <c r="E18074" s="288">
        <v>245.87</v>
      </c>
    </row>
    <row r="18075" spans="1:5" x14ac:dyDescent="0.2">
      <c r="A18075" s="287" t="s">
        <v>18028</v>
      </c>
      <c r="B18075" s="287" t="s">
        <v>32699</v>
      </c>
      <c r="C18075" s="287" t="s">
        <v>11</v>
      </c>
      <c r="D18075" t="str">
        <f t="shared" si="282"/>
        <v>m2</v>
      </c>
      <c r="E18075" s="288">
        <v>245.87</v>
      </c>
    </row>
    <row r="18076" spans="1:5" x14ac:dyDescent="0.2">
      <c r="A18076" s="287" t="s">
        <v>18029</v>
      </c>
      <c r="B18076" s="287" t="s">
        <v>32700</v>
      </c>
      <c r="C18076" s="287" t="s">
        <v>11</v>
      </c>
      <c r="D18076" t="str">
        <f t="shared" si="282"/>
        <v>m2</v>
      </c>
      <c r="E18076" s="288">
        <v>79.010000000000005</v>
      </c>
    </row>
    <row r="18077" spans="1:5" x14ac:dyDescent="0.2">
      <c r="A18077" s="287" t="s">
        <v>18030</v>
      </c>
      <c r="B18077" s="287" t="s">
        <v>32700</v>
      </c>
      <c r="C18077" s="287" t="s">
        <v>11</v>
      </c>
      <c r="D18077" t="str">
        <f t="shared" si="282"/>
        <v>m2</v>
      </c>
      <c r="E18077" s="288">
        <v>79.010000000000005</v>
      </c>
    </row>
    <row r="18078" spans="1:5" x14ac:dyDescent="0.2">
      <c r="A18078" s="287" t="s">
        <v>18031</v>
      </c>
      <c r="B18078" s="287" t="s">
        <v>32701</v>
      </c>
      <c r="C18078" s="287" t="s">
        <v>11</v>
      </c>
      <c r="D18078" t="str">
        <f t="shared" si="282"/>
        <v>m2</v>
      </c>
      <c r="E18078" s="288">
        <v>213.51</v>
      </c>
    </row>
    <row r="18079" spans="1:5" x14ac:dyDescent="0.2">
      <c r="A18079" s="287" t="s">
        <v>18032</v>
      </c>
      <c r="B18079" s="287" t="s">
        <v>32701</v>
      </c>
      <c r="C18079" s="287" t="s">
        <v>11</v>
      </c>
      <c r="D18079" t="str">
        <f t="shared" si="282"/>
        <v>m2</v>
      </c>
      <c r="E18079" s="288">
        <v>213.51</v>
      </c>
    </row>
    <row r="18080" spans="1:5" x14ac:dyDescent="0.2">
      <c r="A18080" s="287" t="s">
        <v>18033</v>
      </c>
      <c r="B18080" s="287" t="s">
        <v>32702</v>
      </c>
      <c r="C18080" s="287" t="s">
        <v>11</v>
      </c>
      <c r="D18080" t="str">
        <f t="shared" si="282"/>
        <v>m2</v>
      </c>
      <c r="E18080" s="288">
        <v>7.11</v>
      </c>
    </row>
    <row r="18081" spans="1:5" x14ac:dyDescent="0.2">
      <c r="A18081" s="287" t="s">
        <v>18034</v>
      </c>
      <c r="B18081" s="287" t="s">
        <v>32702</v>
      </c>
      <c r="C18081" s="287" t="s">
        <v>11</v>
      </c>
      <c r="D18081" t="str">
        <f t="shared" si="282"/>
        <v>m2</v>
      </c>
      <c r="E18081" s="288">
        <v>7.11</v>
      </c>
    </row>
    <row r="18082" spans="1:5" x14ac:dyDescent="0.2">
      <c r="A18082" s="287" t="s">
        <v>18035</v>
      </c>
      <c r="B18082" s="287" t="s">
        <v>32703</v>
      </c>
      <c r="C18082" s="287" t="s">
        <v>11</v>
      </c>
      <c r="D18082" t="str">
        <f t="shared" si="282"/>
        <v>m2</v>
      </c>
      <c r="E18082" s="288">
        <v>3.42</v>
      </c>
    </row>
    <row r="18083" spans="1:5" x14ac:dyDescent="0.2">
      <c r="A18083" s="287" t="s">
        <v>18036</v>
      </c>
      <c r="B18083" s="287" t="s">
        <v>32703</v>
      </c>
      <c r="C18083" s="287" t="s">
        <v>11</v>
      </c>
      <c r="D18083" t="str">
        <f t="shared" si="282"/>
        <v>m2</v>
      </c>
      <c r="E18083" s="288">
        <v>3.42</v>
      </c>
    </row>
    <row r="18084" spans="1:5" x14ac:dyDescent="0.2">
      <c r="A18084" s="287" t="s">
        <v>18037</v>
      </c>
      <c r="B18084" s="287" t="s">
        <v>32704</v>
      </c>
      <c r="C18084" s="287" t="s">
        <v>11</v>
      </c>
      <c r="D18084" t="str">
        <f t="shared" si="282"/>
        <v>m2</v>
      </c>
      <c r="E18084" s="288">
        <v>52.44</v>
      </c>
    </row>
    <row r="18085" spans="1:5" x14ac:dyDescent="0.2">
      <c r="A18085" s="287" t="s">
        <v>18038</v>
      </c>
      <c r="B18085" s="287" t="s">
        <v>32704</v>
      </c>
      <c r="C18085" s="287" t="s">
        <v>11</v>
      </c>
      <c r="D18085" t="str">
        <f t="shared" si="282"/>
        <v>m2</v>
      </c>
      <c r="E18085" s="288">
        <v>52.44</v>
      </c>
    </row>
    <row r="18086" spans="1:5" x14ac:dyDescent="0.2">
      <c r="A18086" s="287" t="s">
        <v>18039</v>
      </c>
      <c r="B18086" s="287" t="s">
        <v>32705</v>
      </c>
      <c r="C18086" s="287" t="s">
        <v>11</v>
      </c>
      <c r="D18086" t="str">
        <f t="shared" si="282"/>
        <v>m2</v>
      </c>
      <c r="E18086" s="288">
        <v>72.09</v>
      </c>
    </row>
    <row r="18087" spans="1:5" x14ac:dyDescent="0.2">
      <c r="A18087" s="287" t="s">
        <v>18040</v>
      </c>
      <c r="B18087" s="287" t="s">
        <v>32705</v>
      </c>
      <c r="C18087" s="287" t="s">
        <v>11</v>
      </c>
      <c r="D18087" t="str">
        <f t="shared" si="282"/>
        <v>m2</v>
      </c>
      <c r="E18087" s="288">
        <v>72.09</v>
      </c>
    </row>
    <row r="18088" spans="1:5" x14ac:dyDescent="0.2">
      <c r="A18088" s="287" t="s">
        <v>18041</v>
      </c>
      <c r="B18088" s="287" t="s">
        <v>32706</v>
      </c>
      <c r="C18088" s="287" t="s">
        <v>11</v>
      </c>
      <c r="D18088" t="str">
        <f t="shared" si="282"/>
        <v>m2</v>
      </c>
      <c r="E18088" s="288">
        <v>63.76</v>
      </c>
    </row>
    <row r="18089" spans="1:5" x14ac:dyDescent="0.2">
      <c r="A18089" s="287" t="s">
        <v>18042</v>
      </c>
      <c r="B18089" s="287" t="s">
        <v>32706</v>
      </c>
      <c r="C18089" s="287" t="s">
        <v>11</v>
      </c>
      <c r="D18089" t="str">
        <f t="shared" si="282"/>
        <v>m2</v>
      </c>
      <c r="E18089" s="288">
        <v>63.76</v>
      </c>
    </row>
    <row r="18090" spans="1:5" x14ac:dyDescent="0.2">
      <c r="A18090" s="287" t="s">
        <v>18043</v>
      </c>
      <c r="B18090" s="287" t="s">
        <v>32707</v>
      </c>
      <c r="C18090" s="287" t="s">
        <v>11</v>
      </c>
      <c r="D18090" t="str">
        <f t="shared" si="282"/>
        <v>m2</v>
      </c>
      <c r="E18090" s="288">
        <v>59.9</v>
      </c>
    </row>
    <row r="18091" spans="1:5" x14ac:dyDescent="0.2">
      <c r="A18091" s="287" t="s">
        <v>18044</v>
      </c>
      <c r="B18091" s="287" t="s">
        <v>32707</v>
      </c>
      <c r="C18091" s="287" t="s">
        <v>11</v>
      </c>
      <c r="D18091" t="str">
        <f t="shared" si="282"/>
        <v>m2</v>
      </c>
      <c r="E18091" s="288">
        <v>59.9</v>
      </c>
    </row>
    <row r="18092" spans="1:5" x14ac:dyDescent="0.2">
      <c r="A18092" s="287" t="s">
        <v>18045</v>
      </c>
      <c r="B18092" s="287" t="s">
        <v>32708</v>
      </c>
      <c r="C18092" s="287" t="s">
        <v>11</v>
      </c>
      <c r="D18092" t="str">
        <f t="shared" si="282"/>
        <v>m2</v>
      </c>
      <c r="E18092" s="288">
        <v>114.61</v>
      </c>
    </row>
    <row r="18093" spans="1:5" x14ac:dyDescent="0.2">
      <c r="A18093" s="287" t="s">
        <v>18046</v>
      </c>
      <c r="B18093" s="287" t="s">
        <v>32708</v>
      </c>
      <c r="C18093" s="287" t="s">
        <v>11</v>
      </c>
      <c r="D18093" t="str">
        <f t="shared" si="282"/>
        <v>m2</v>
      </c>
      <c r="E18093" s="288">
        <v>114.61</v>
      </c>
    </row>
    <row r="18094" spans="1:5" x14ac:dyDescent="0.2">
      <c r="A18094" s="287" t="s">
        <v>18047</v>
      </c>
      <c r="B18094" s="287" t="s">
        <v>32709</v>
      </c>
      <c r="C18094" s="287" t="s">
        <v>11</v>
      </c>
      <c r="D18094" t="str">
        <f t="shared" si="282"/>
        <v>m2</v>
      </c>
      <c r="E18094" s="288">
        <v>201.78</v>
      </c>
    </row>
    <row r="18095" spans="1:5" x14ac:dyDescent="0.2">
      <c r="A18095" s="287" t="s">
        <v>18048</v>
      </c>
      <c r="B18095" s="287" t="s">
        <v>32709</v>
      </c>
      <c r="C18095" s="287" t="s">
        <v>11</v>
      </c>
      <c r="D18095" t="str">
        <f t="shared" si="282"/>
        <v>m2</v>
      </c>
      <c r="E18095" s="288">
        <v>201.78</v>
      </c>
    </row>
    <row r="18096" spans="1:5" x14ac:dyDescent="0.2">
      <c r="A18096" s="287" t="s">
        <v>18049</v>
      </c>
      <c r="B18096" s="287" t="s">
        <v>32710</v>
      </c>
      <c r="C18096" s="287" t="s">
        <v>11</v>
      </c>
      <c r="D18096" t="str">
        <f t="shared" si="282"/>
        <v>m2</v>
      </c>
      <c r="E18096" s="288">
        <v>163.98</v>
      </c>
    </row>
    <row r="18097" spans="1:5" x14ac:dyDescent="0.2">
      <c r="A18097" s="287" t="s">
        <v>18050</v>
      </c>
      <c r="B18097" s="287" t="s">
        <v>32710</v>
      </c>
      <c r="C18097" s="287" t="s">
        <v>11</v>
      </c>
      <c r="D18097" t="str">
        <f t="shared" si="282"/>
        <v>m2</v>
      </c>
      <c r="E18097" s="288">
        <v>163.98</v>
      </c>
    </row>
    <row r="18098" spans="1:5" x14ac:dyDescent="0.2">
      <c r="A18098" s="287" t="s">
        <v>18051</v>
      </c>
      <c r="B18098" s="287" t="s">
        <v>32711</v>
      </c>
      <c r="C18098" s="287" t="s">
        <v>11</v>
      </c>
      <c r="D18098" t="str">
        <f t="shared" si="282"/>
        <v>m2</v>
      </c>
      <c r="E18098" s="288">
        <v>35.950000000000003</v>
      </c>
    </row>
    <row r="18099" spans="1:5" x14ac:dyDescent="0.2">
      <c r="A18099" s="287" t="s">
        <v>18052</v>
      </c>
      <c r="B18099" s="287" t="s">
        <v>32711</v>
      </c>
      <c r="C18099" s="287" t="s">
        <v>11</v>
      </c>
      <c r="D18099" t="str">
        <f t="shared" si="282"/>
        <v>m2</v>
      </c>
      <c r="E18099" s="288">
        <v>35.950000000000003</v>
      </c>
    </row>
    <row r="18100" spans="1:5" x14ac:dyDescent="0.2">
      <c r="A18100" s="287" t="s">
        <v>18053</v>
      </c>
      <c r="B18100" s="287" t="s">
        <v>32712</v>
      </c>
      <c r="C18100" s="287" t="s">
        <v>11</v>
      </c>
      <c r="D18100" t="str">
        <f t="shared" si="282"/>
        <v>m2</v>
      </c>
      <c r="E18100" s="288">
        <v>29.77</v>
      </c>
    </row>
    <row r="18101" spans="1:5" x14ac:dyDescent="0.2">
      <c r="A18101" s="287" t="s">
        <v>18054</v>
      </c>
      <c r="B18101" s="287" t="s">
        <v>32712</v>
      </c>
      <c r="C18101" s="287" t="s">
        <v>11</v>
      </c>
      <c r="D18101" t="str">
        <f t="shared" si="282"/>
        <v>m2</v>
      </c>
      <c r="E18101" s="288">
        <v>29.77</v>
      </c>
    </row>
    <row r="18102" spans="1:5" x14ac:dyDescent="0.2">
      <c r="A18102" s="287" t="s">
        <v>18055</v>
      </c>
      <c r="B18102" s="287" t="s">
        <v>32713</v>
      </c>
      <c r="C18102" s="287" t="s">
        <v>11</v>
      </c>
      <c r="D18102" t="str">
        <f t="shared" si="282"/>
        <v>m2</v>
      </c>
      <c r="E18102" s="288">
        <v>24.71</v>
      </c>
    </row>
    <row r="18103" spans="1:5" x14ac:dyDescent="0.2">
      <c r="A18103" s="287" t="s">
        <v>18056</v>
      </c>
      <c r="B18103" s="287" t="s">
        <v>32713</v>
      </c>
      <c r="C18103" s="287" t="s">
        <v>11</v>
      </c>
      <c r="D18103" t="str">
        <f t="shared" si="282"/>
        <v>m2</v>
      </c>
      <c r="E18103" s="288">
        <v>24.71</v>
      </c>
    </row>
    <row r="18104" spans="1:5" x14ac:dyDescent="0.2">
      <c r="A18104" s="287" t="s">
        <v>18057</v>
      </c>
      <c r="B18104" s="287" t="s">
        <v>32714</v>
      </c>
      <c r="C18104" s="287" t="s">
        <v>11</v>
      </c>
      <c r="D18104" t="str">
        <f t="shared" si="282"/>
        <v>m2</v>
      </c>
      <c r="E18104" s="288">
        <v>801.28</v>
      </c>
    </row>
    <row r="18105" spans="1:5" x14ac:dyDescent="0.2">
      <c r="A18105" s="287" t="s">
        <v>18058</v>
      </c>
      <c r="B18105" s="287" t="s">
        <v>32714</v>
      </c>
      <c r="C18105" s="287" t="s">
        <v>11</v>
      </c>
      <c r="D18105" t="str">
        <f t="shared" si="282"/>
        <v>m2</v>
      </c>
      <c r="E18105" s="288">
        <v>801.28</v>
      </c>
    </row>
    <row r="18106" spans="1:5" x14ac:dyDescent="0.2">
      <c r="A18106" s="287" t="s">
        <v>18059</v>
      </c>
      <c r="B18106" s="287" t="s">
        <v>32715</v>
      </c>
      <c r="C18106" s="287" t="s">
        <v>11</v>
      </c>
      <c r="D18106" t="str">
        <f t="shared" si="282"/>
        <v>m2</v>
      </c>
      <c r="E18106" s="288">
        <v>257.73</v>
      </c>
    </row>
    <row r="18107" spans="1:5" x14ac:dyDescent="0.2">
      <c r="A18107" s="287" t="s">
        <v>18060</v>
      </c>
      <c r="B18107" s="287" t="s">
        <v>32715</v>
      </c>
      <c r="C18107" s="287" t="s">
        <v>11</v>
      </c>
      <c r="D18107" t="str">
        <f t="shared" si="282"/>
        <v>m2</v>
      </c>
      <c r="E18107" s="288">
        <v>257.73</v>
      </c>
    </row>
    <row r="18108" spans="1:5" x14ac:dyDescent="0.2">
      <c r="A18108" s="287" t="s">
        <v>18061</v>
      </c>
      <c r="B18108" s="287" t="s">
        <v>32716</v>
      </c>
      <c r="C18108" s="287" t="s">
        <v>11</v>
      </c>
      <c r="D18108" t="str">
        <f t="shared" si="282"/>
        <v>m2</v>
      </c>
      <c r="E18108" s="288">
        <v>40.99</v>
      </c>
    </row>
    <row r="18109" spans="1:5" x14ac:dyDescent="0.2">
      <c r="A18109" s="287" t="s">
        <v>18062</v>
      </c>
      <c r="B18109" s="287" t="s">
        <v>32716</v>
      </c>
      <c r="C18109" s="287" t="s">
        <v>11</v>
      </c>
      <c r="D18109" t="str">
        <f t="shared" si="282"/>
        <v>m2</v>
      </c>
      <c r="E18109" s="288">
        <v>40.99</v>
      </c>
    </row>
    <row r="18110" spans="1:5" x14ac:dyDescent="0.2">
      <c r="A18110" s="287" t="s">
        <v>18063</v>
      </c>
      <c r="B18110" s="287" t="s">
        <v>32717</v>
      </c>
      <c r="C18110" s="287" t="s">
        <v>53</v>
      </c>
      <c r="D18110" t="str">
        <f t="shared" si="282"/>
        <v>m</v>
      </c>
      <c r="E18110" s="288">
        <v>489.15</v>
      </c>
    </row>
    <row r="18111" spans="1:5" x14ac:dyDescent="0.2">
      <c r="A18111" s="287" t="s">
        <v>18064</v>
      </c>
      <c r="B18111" s="287" t="s">
        <v>32717</v>
      </c>
      <c r="C18111" s="287" t="s">
        <v>53</v>
      </c>
      <c r="D18111" t="str">
        <f t="shared" si="282"/>
        <v>m</v>
      </c>
      <c r="E18111" s="288">
        <v>489.15</v>
      </c>
    </row>
    <row r="18112" spans="1:5" x14ac:dyDescent="0.2">
      <c r="A18112" s="287" t="s">
        <v>18065</v>
      </c>
      <c r="B18112" s="287" t="s">
        <v>32718</v>
      </c>
      <c r="C18112" s="287" t="s">
        <v>53</v>
      </c>
      <c r="D18112" t="str">
        <f t="shared" si="282"/>
        <v>m</v>
      </c>
      <c r="E18112" s="288">
        <v>562.28</v>
      </c>
    </row>
    <row r="18113" spans="1:5" x14ac:dyDescent="0.2">
      <c r="A18113" s="287" t="s">
        <v>18066</v>
      </c>
      <c r="B18113" s="287" t="s">
        <v>32718</v>
      </c>
      <c r="C18113" s="287" t="s">
        <v>53</v>
      </c>
      <c r="D18113" t="str">
        <f t="shared" si="282"/>
        <v>m</v>
      </c>
      <c r="E18113" s="288">
        <v>562.28</v>
      </c>
    </row>
    <row r="18114" spans="1:5" x14ac:dyDescent="0.2">
      <c r="A18114" s="287" t="s">
        <v>18067</v>
      </c>
      <c r="B18114" s="287" t="s">
        <v>32719</v>
      </c>
      <c r="C18114" s="287" t="s">
        <v>53</v>
      </c>
      <c r="D18114" t="str">
        <f t="shared" ref="D18114:D18177" si="283">LOWER(C18114)</f>
        <v>m</v>
      </c>
      <c r="E18114" s="288">
        <v>61.69</v>
      </c>
    </row>
    <row r="18115" spans="1:5" x14ac:dyDescent="0.2">
      <c r="A18115" s="287" t="s">
        <v>18068</v>
      </c>
      <c r="B18115" s="287" t="s">
        <v>32719</v>
      </c>
      <c r="C18115" s="287" t="s">
        <v>53</v>
      </c>
      <c r="D18115" t="str">
        <f t="shared" si="283"/>
        <v>m</v>
      </c>
      <c r="E18115" s="288">
        <v>61.69</v>
      </c>
    </row>
    <row r="18116" spans="1:5" x14ac:dyDescent="0.2">
      <c r="A18116" s="287" t="s">
        <v>18069</v>
      </c>
      <c r="B18116" s="287" t="s">
        <v>32720</v>
      </c>
      <c r="C18116" s="287" t="s">
        <v>53</v>
      </c>
      <c r="D18116" t="str">
        <f t="shared" si="283"/>
        <v>m</v>
      </c>
      <c r="E18116" s="288">
        <v>76.08</v>
      </c>
    </row>
    <row r="18117" spans="1:5" x14ac:dyDescent="0.2">
      <c r="A18117" s="287" t="s">
        <v>18070</v>
      </c>
      <c r="B18117" s="287" t="s">
        <v>32720</v>
      </c>
      <c r="C18117" s="287" t="s">
        <v>53</v>
      </c>
      <c r="D18117" t="str">
        <f t="shared" si="283"/>
        <v>m</v>
      </c>
      <c r="E18117" s="288">
        <v>76.08</v>
      </c>
    </row>
    <row r="18118" spans="1:5" x14ac:dyDescent="0.2">
      <c r="A18118" s="287" t="s">
        <v>18071</v>
      </c>
      <c r="B18118" s="287" t="s">
        <v>32721</v>
      </c>
      <c r="C18118" s="287" t="s">
        <v>53</v>
      </c>
      <c r="D18118" t="str">
        <f t="shared" si="283"/>
        <v>m</v>
      </c>
      <c r="E18118" s="288">
        <v>360.04</v>
      </c>
    </row>
    <row r="18119" spans="1:5" x14ac:dyDescent="0.2">
      <c r="A18119" s="287" t="s">
        <v>18072</v>
      </c>
      <c r="B18119" s="287" t="s">
        <v>32721</v>
      </c>
      <c r="C18119" s="287" t="s">
        <v>53</v>
      </c>
      <c r="D18119" t="str">
        <f t="shared" si="283"/>
        <v>m</v>
      </c>
      <c r="E18119" s="288">
        <v>360.04</v>
      </c>
    </row>
    <row r="18120" spans="1:5" x14ac:dyDescent="0.2">
      <c r="A18120" s="287" t="s">
        <v>18073</v>
      </c>
      <c r="B18120" s="287" t="s">
        <v>32722</v>
      </c>
      <c r="C18120" s="287" t="s">
        <v>11</v>
      </c>
      <c r="D18120" t="str">
        <f t="shared" si="283"/>
        <v>m2</v>
      </c>
      <c r="E18120" s="288">
        <v>162.63</v>
      </c>
    </row>
    <row r="18121" spans="1:5" x14ac:dyDescent="0.2">
      <c r="A18121" s="287" t="s">
        <v>18074</v>
      </c>
      <c r="B18121" s="287" t="s">
        <v>32722</v>
      </c>
      <c r="C18121" s="287" t="s">
        <v>11</v>
      </c>
      <c r="D18121" t="str">
        <f t="shared" si="283"/>
        <v>m2</v>
      </c>
      <c r="E18121" s="288">
        <v>162.63</v>
      </c>
    </row>
    <row r="18122" spans="1:5" x14ac:dyDescent="0.2">
      <c r="A18122" s="287" t="s">
        <v>18075</v>
      </c>
      <c r="B18122" s="287" t="s">
        <v>32723</v>
      </c>
      <c r="C18122" s="287" t="s">
        <v>11</v>
      </c>
      <c r="D18122" t="str">
        <f t="shared" si="283"/>
        <v>m2</v>
      </c>
      <c r="E18122" s="288">
        <v>18.16</v>
      </c>
    </row>
    <row r="18123" spans="1:5" x14ac:dyDescent="0.2">
      <c r="A18123" s="287" t="s">
        <v>18076</v>
      </c>
      <c r="B18123" s="287" t="s">
        <v>32723</v>
      </c>
      <c r="C18123" s="287" t="s">
        <v>11</v>
      </c>
      <c r="D18123" t="str">
        <f t="shared" si="283"/>
        <v>m2</v>
      </c>
      <c r="E18123" s="288">
        <v>16.54</v>
      </c>
    </row>
    <row r="18124" spans="1:5" x14ac:dyDescent="0.2">
      <c r="A18124" s="287" t="s">
        <v>18077</v>
      </c>
      <c r="B18124" s="287" t="s">
        <v>32724</v>
      </c>
      <c r="C18124" s="287" t="s">
        <v>11</v>
      </c>
      <c r="D18124" t="str">
        <f t="shared" si="283"/>
        <v>m2</v>
      </c>
      <c r="E18124" s="288">
        <v>20.88</v>
      </c>
    </row>
    <row r="18125" spans="1:5" x14ac:dyDescent="0.2">
      <c r="A18125" s="287" t="s">
        <v>18078</v>
      </c>
      <c r="B18125" s="287" t="s">
        <v>32724</v>
      </c>
      <c r="C18125" s="287" t="s">
        <v>11</v>
      </c>
      <c r="D18125" t="str">
        <f t="shared" si="283"/>
        <v>m2</v>
      </c>
      <c r="E18125" s="288">
        <v>19.260000000000002</v>
      </c>
    </row>
    <row r="18126" spans="1:5" x14ac:dyDescent="0.2">
      <c r="A18126" s="287" t="s">
        <v>18079</v>
      </c>
      <c r="B18126" s="287" t="s">
        <v>32725</v>
      </c>
      <c r="C18126" s="287" t="s">
        <v>11</v>
      </c>
      <c r="D18126" t="str">
        <f t="shared" si="283"/>
        <v>m2</v>
      </c>
      <c r="E18126" s="288">
        <v>47.59</v>
      </c>
    </row>
    <row r="18127" spans="1:5" x14ac:dyDescent="0.2">
      <c r="A18127" s="287" t="s">
        <v>18080</v>
      </c>
      <c r="B18127" s="287" t="s">
        <v>32725</v>
      </c>
      <c r="C18127" s="287" t="s">
        <v>11</v>
      </c>
      <c r="D18127" t="str">
        <f t="shared" si="283"/>
        <v>m2</v>
      </c>
      <c r="E18127" s="288">
        <v>44.88</v>
      </c>
    </row>
    <row r="18128" spans="1:5" x14ac:dyDescent="0.2">
      <c r="A18128" s="287" t="s">
        <v>18081</v>
      </c>
      <c r="B18128" s="287" t="s">
        <v>32726</v>
      </c>
      <c r="C18128" s="287" t="s">
        <v>11</v>
      </c>
      <c r="D18128" t="str">
        <f t="shared" si="283"/>
        <v>m2</v>
      </c>
      <c r="E18128" s="288">
        <v>67.95</v>
      </c>
    </row>
    <row r="18129" spans="1:5" x14ac:dyDescent="0.2">
      <c r="A18129" s="287" t="s">
        <v>18082</v>
      </c>
      <c r="B18129" s="287" t="s">
        <v>32726</v>
      </c>
      <c r="C18129" s="287" t="s">
        <v>11</v>
      </c>
      <c r="D18129" t="str">
        <f t="shared" si="283"/>
        <v>m2</v>
      </c>
      <c r="E18129" s="288">
        <v>65.239999999999995</v>
      </c>
    </row>
    <row r="18130" spans="1:5" x14ac:dyDescent="0.2">
      <c r="A18130" s="287" t="s">
        <v>18083</v>
      </c>
      <c r="B18130" s="287" t="s">
        <v>32727</v>
      </c>
      <c r="C18130" s="287" t="s">
        <v>11</v>
      </c>
      <c r="D18130" t="str">
        <f t="shared" si="283"/>
        <v>m2</v>
      </c>
      <c r="E18130" s="288">
        <v>104.29</v>
      </c>
    </row>
    <row r="18131" spans="1:5" x14ac:dyDescent="0.2">
      <c r="A18131" s="287" t="s">
        <v>18084</v>
      </c>
      <c r="B18131" s="287" t="s">
        <v>32727</v>
      </c>
      <c r="C18131" s="287" t="s">
        <v>11</v>
      </c>
      <c r="D18131" t="str">
        <f t="shared" si="283"/>
        <v>m2</v>
      </c>
      <c r="E18131" s="288">
        <v>101.58</v>
      </c>
    </row>
    <row r="18132" spans="1:5" x14ac:dyDescent="0.2">
      <c r="A18132" s="287" t="s">
        <v>18085</v>
      </c>
      <c r="B18132" s="287" t="s">
        <v>32728</v>
      </c>
      <c r="C18132" s="287" t="s">
        <v>11</v>
      </c>
      <c r="D18132" t="str">
        <f t="shared" si="283"/>
        <v>m2</v>
      </c>
      <c r="E18132" s="288">
        <v>171.32</v>
      </c>
    </row>
    <row r="18133" spans="1:5" x14ac:dyDescent="0.2">
      <c r="A18133" s="287" t="s">
        <v>18086</v>
      </c>
      <c r="B18133" s="287" t="s">
        <v>32728</v>
      </c>
      <c r="C18133" s="287" t="s">
        <v>11</v>
      </c>
      <c r="D18133" t="str">
        <f t="shared" si="283"/>
        <v>m2</v>
      </c>
      <c r="E18133" s="288">
        <v>168.07</v>
      </c>
    </row>
    <row r="18134" spans="1:5" x14ac:dyDescent="0.2">
      <c r="A18134" s="287" t="s">
        <v>18087</v>
      </c>
      <c r="B18134" s="287" t="s">
        <v>32729</v>
      </c>
      <c r="C18134" s="287" t="s">
        <v>11</v>
      </c>
      <c r="D18134" t="str">
        <f t="shared" si="283"/>
        <v>m2</v>
      </c>
      <c r="E18134" s="288">
        <v>173.38</v>
      </c>
    </row>
    <row r="18135" spans="1:5" x14ac:dyDescent="0.2">
      <c r="A18135" s="287" t="s">
        <v>18088</v>
      </c>
      <c r="B18135" s="287" t="s">
        <v>32729</v>
      </c>
      <c r="C18135" s="287" t="s">
        <v>11</v>
      </c>
      <c r="D18135" t="str">
        <f t="shared" si="283"/>
        <v>m2</v>
      </c>
      <c r="E18135" s="288">
        <v>170.13</v>
      </c>
    </row>
    <row r="18136" spans="1:5" x14ac:dyDescent="0.2">
      <c r="A18136" s="287" t="s">
        <v>18089</v>
      </c>
      <c r="B18136" s="287" t="s">
        <v>32730</v>
      </c>
      <c r="C18136" s="287" t="s">
        <v>11</v>
      </c>
      <c r="D18136" t="str">
        <f t="shared" si="283"/>
        <v>m2</v>
      </c>
      <c r="E18136" s="288">
        <v>36.67</v>
      </c>
    </row>
    <row r="18137" spans="1:5" x14ac:dyDescent="0.2">
      <c r="A18137" s="287" t="s">
        <v>18090</v>
      </c>
      <c r="B18137" s="287" t="s">
        <v>32730</v>
      </c>
      <c r="C18137" s="287" t="s">
        <v>11</v>
      </c>
      <c r="D18137" t="str">
        <f t="shared" si="283"/>
        <v>m2</v>
      </c>
      <c r="E18137" s="288">
        <v>36.67</v>
      </c>
    </row>
    <row r="18138" spans="1:5" x14ac:dyDescent="0.2">
      <c r="A18138" s="287" t="s">
        <v>18091</v>
      </c>
      <c r="B18138" s="287" t="s">
        <v>32731</v>
      </c>
      <c r="C18138" s="287" t="s">
        <v>11</v>
      </c>
      <c r="D18138" t="str">
        <f t="shared" si="283"/>
        <v>m2</v>
      </c>
      <c r="E18138" s="288">
        <v>19.190000000000001</v>
      </c>
    </row>
    <row r="18139" spans="1:5" x14ac:dyDescent="0.2">
      <c r="A18139" s="287" t="s">
        <v>18092</v>
      </c>
      <c r="B18139" s="287" t="s">
        <v>32731</v>
      </c>
      <c r="C18139" s="287" t="s">
        <v>11</v>
      </c>
      <c r="D18139" t="str">
        <f t="shared" si="283"/>
        <v>m2</v>
      </c>
      <c r="E18139" s="288">
        <v>19.190000000000001</v>
      </c>
    </row>
    <row r="18140" spans="1:5" x14ac:dyDescent="0.2">
      <c r="A18140" s="287" t="s">
        <v>18093</v>
      </c>
      <c r="B18140" s="287" t="s">
        <v>32732</v>
      </c>
      <c r="C18140" s="287" t="s">
        <v>11</v>
      </c>
      <c r="D18140" t="str">
        <f t="shared" si="283"/>
        <v>m2</v>
      </c>
      <c r="E18140" s="288">
        <v>16.920000000000002</v>
      </c>
    </row>
    <row r="18141" spans="1:5" x14ac:dyDescent="0.2">
      <c r="A18141" s="287" t="s">
        <v>18094</v>
      </c>
      <c r="B18141" s="287" t="s">
        <v>32732</v>
      </c>
      <c r="C18141" s="287" t="s">
        <v>11</v>
      </c>
      <c r="D18141" t="str">
        <f t="shared" si="283"/>
        <v>m2</v>
      </c>
      <c r="E18141" s="288">
        <v>16.920000000000002</v>
      </c>
    </row>
    <row r="18142" spans="1:5" x14ac:dyDescent="0.2">
      <c r="A18142" s="287" t="s">
        <v>18095</v>
      </c>
      <c r="B18142" s="287" t="s">
        <v>32733</v>
      </c>
      <c r="C18142" s="287" t="s">
        <v>11</v>
      </c>
      <c r="D18142" t="str">
        <f t="shared" si="283"/>
        <v>m2</v>
      </c>
      <c r="E18142" s="288">
        <v>40.450000000000003</v>
      </c>
    </row>
    <row r="18143" spans="1:5" x14ac:dyDescent="0.2">
      <c r="A18143" s="287" t="s">
        <v>18096</v>
      </c>
      <c r="B18143" s="287" t="s">
        <v>32733</v>
      </c>
      <c r="C18143" s="287" t="s">
        <v>11</v>
      </c>
      <c r="D18143" t="str">
        <f t="shared" si="283"/>
        <v>m2</v>
      </c>
      <c r="E18143" s="288">
        <v>40.450000000000003</v>
      </c>
    </row>
    <row r="18144" spans="1:5" x14ac:dyDescent="0.2">
      <c r="A18144" s="287" t="s">
        <v>18097</v>
      </c>
      <c r="B18144" s="287" t="s">
        <v>32734</v>
      </c>
      <c r="C18144" s="287" t="s">
        <v>11</v>
      </c>
      <c r="D18144" t="str">
        <f t="shared" si="283"/>
        <v>m2</v>
      </c>
      <c r="E18144" s="288">
        <v>41.12</v>
      </c>
    </row>
    <row r="18145" spans="1:5" x14ac:dyDescent="0.2">
      <c r="A18145" s="287" t="s">
        <v>18098</v>
      </c>
      <c r="B18145" s="287" t="s">
        <v>32734</v>
      </c>
      <c r="C18145" s="287" t="s">
        <v>11</v>
      </c>
      <c r="D18145" t="str">
        <f t="shared" si="283"/>
        <v>m2</v>
      </c>
      <c r="E18145" s="288">
        <v>41.12</v>
      </c>
    </row>
    <row r="18146" spans="1:5" x14ac:dyDescent="0.2">
      <c r="A18146" s="287" t="s">
        <v>18099</v>
      </c>
      <c r="B18146" s="287" t="s">
        <v>32735</v>
      </c>
      <c r="C18146" s="287" t="s">
        <v>11</v>
      </c>
      <c r="D18146" t="str">
        <f t="shared" si="283"/>
        <v>m2</v>
      </c>
      <c r="E18146" s="288">
        <v>70.97</v>
      </c>
    </row>
    <row r="18147" spans="1:5" x14ac:dyDescent="0.2">
      <c r="A18147" s="287" t="s">
        <v>18100</v>
      </c>
      <c r="B18147" s="287" t="s">
        <v>32735</v>
      </c>
      <c r="C18147" s="287" t="s">
        <v>11</v>
      </c>
      <c r="D18147" t="str">
        <f t="shared" si="283"/>
        <v>m2</v>
      </c>
      <c r="E18147" s="288">
        <v>70.97</v>
      </c>
    </row>
    <row r="18148" spans="1:5" x14ac:dyDescent="0.2">
      <c r="A18148" s="287" t="s">
        <v>18101</v>
      </c>
      <c r="B18148" s="287" t="s">
        <v>32736</v>
      </c>
      <c r="C18148" s="287" t="s">
        <v>11</v>
      </c>
      <c r="D18148" t="str">
        <f t="shared" si="283"/>
        <v>m2</v>
      </c>
      <c r="E18148" s="288">
        <v>5.05</v>
      </c>
    </row>
    <row r="18149" spans="1:5" x14ac:dyDescent="0.2">
      <c r="A18149" s="287" t="s">
        <v>18102</v>
      </c>
      <c r="B18149" s="287" t="s">
        <v>32736</v>
      </c>
      <c r="C18149" s="287" t="s">
        <v>11</v>
      </c>
      <c r="D18149" t="str">
        <f t="shared" si="283"/>
        <v>m2</v>
      </c>
      <c r="E18149" s="288">
        <v>5.05</v>
      </c>
    </row>
    <row r="18150" spans="1:5" x14ac:dyDescent="0.2">
      <c r="A18150" s="287" t="s">
        <v>18103</v>
      </c>
      <c r="B18150" s="287" t="s">
        <v>32737</v>
      </c>
      <c r="C18150" s="287" t="s">
        <v>11</v>
      </c>
      <c r="D18150" t="str">
        <f t="shared" si="283"/>
        <v>m2</v>
      </c>
      <c r="E18150" s="288">
        <v>0.84</v>
      </c>
    </row>
    <row r="18151" spans="1:5" x14ac:dyDescent="0.2">
      <c r="A18151" s="287" t="s">
        <v>18104</v>
      </c>
      <c r="B18151" s="287" t="s">
        <v>32737</v>
      </c>
      <c r="C18151" s="287" t="s">
        <v>11</v>
      </c>
      <c r="D18151" t="str">
        <f t="shared" si="283"/>
        <v>m2</v>
      </c>
      <c r="E18151" s="288">
        <v>0.84</v>
      </c>
    </row>
    <row r="18152" spans="1:5" x14ac:dyDescent="0.2">
      <c r="A18152" s="287" t="s">
        <v>18105</v>
      </c>
      <c r="B18152" s="287" t="s">
        <v>32738</v>
      </c>
      <c r="C18152" s="287" t="s">
        <v>11</v>
      </c>
      <c r="D18152" t="str">
        <f t="shared" si="283"/>
        <v>m2</v>
      </c>
      <c r="E18152" s="288">
        <v>93.25</v>
      </c>
    </row>
    <row r="18153" spans="1:5" x14ac:dyDescent="0.2">
      <c r="A18153" s="287" t="s">
        <v>18106</v>
      </c>
      <c r="B18153" s="287" t="s">
        <v>32738</v>
      </c>
      <c r="C18153" s="287" t="s">
        <v>11</v>
      </c>
      <c r="D18153" t="str">
        <f t="shared" si="283"/>
        <v>m2</v>
      </c>
      <c r="E18153" s="288">
        <v>93.25</v>
      </c>
    </row>
    <row r="18154" spans="1:5" x14ac:dyDescent="0.2">
      <c r="A18154" s="287" t="s">
        <v>18107</v>
      </c>
      <c r="B18154" s="287" t="s">
        <v>32739</v>
      </c>
      <c r="C18154" s="287" t="s">
        <v>11</v>
      </c>
      <c r="D18154" t="str">
        <f t="shared" si="283"/>
        <v>m2</v>
      </c>
      <c r="E18154" s="288">
        <v>88.82</v>
      </c>
    </row>
    <row r="18155" spans="1:5" x14ac:dyDescent="0.2">
      <c r="A18155" s="287" t="s">
        <v>18108</v>
      </c>
      <c r="B18155" s="287" t="s">
        <v>32739</v>
      </c>
      <c r="C18155" s="287" t="s">
        <v>11</v>
      </c>
      <c r="D18155" t="str">
        <f t="shared" si="283"/>
        <v>m2</v>
      </c>
      <c r="E18155" s="288">
        <v>88.82</v>
      </c>
    </row>
    <row r="18156" spans="1:5" x14ac:dyDescent="0.2">
      <c r="A18156" s="287" t="s">
        <v>18109</v>
      </c>
      <c r="B18156" s="287" t="s">
        <v>32740</v>
      </c>
      <c r="C18156" s="287" t="s">
        <v>11</v>
      </c>
      <c r="D18156" t="str">
        <f t="shared" si="283"/>
        <v>m2</v>
      </c>
      <c r="E18156" s="288">
        <v>113.8</v>
      </c>
    </row>
    <row r="18157" spans="1:5" x14ac:dyDescent="0.2">
      <c r="A18157" s="287" t="s">
        <v>18110</v>
      </c>
      <c r="B18157" s="287" t="s">
        <v>32740</v>
      </c>
      <c r="C18157" s="287" t="s">
        <v>11</v>
      </c>
      <c r="D18157" t="str">
        <f t="shared" si="283"/>
        <v>m2</v>
      </c>
      <c r="E18157" s="288">
        <v>113.8</v>
      </c>
    </row>
    <row r="18158" spans="1:5" x14ac:dyDescent="0.2">
      <c r="A18158" s="287" t="s">
        <v>18111</v>
      </c>
      <c r="B18158" s="287" t="s">
        <v>32741</v>
      </c>
      <c r="C18158" s="287" t="s">
        <v>11</v>
      </c>
      <c r="D18158" t="str">
        <f t="shared" si="283"/>
        <v>m2</v>
      </c>
      <c r="E18158" s="288">
        <v>101.35</v>
      </c>
    </row>
    <row r="18159" spans="1:5" x14ac:dyDescent="0.2">
      <c r="A18159" s="287" t="s">
        <v>18112</v>
      </c>
      <c r="B18159" s="287" t="s">
        <v>32741</v>
      </c>
      <c r="C18159" s="287" t="s">
        <v>11</v>
      </c>
      <c r="D18159" t="str">
        <f t="shared" si="283"/>
        <v>m2</v>
      </c>
      <c r="E18159" s="288">
        <v>101.35</v>
      </c>
    </row>
    <row r="18160" spans="1:5" x14ac:dyDescent="0.2">
      <c r="A18160" s="287" t="s">
        <v>18113</v>
      </c>
      <c r="B18160" s="287" t="s">
        <v>32742</v>
      </c>
      <c r="C18160" s="287" t="s">
        <v>11</v>
      </c>
      <c r="D18160" t="str">
        <f t="shared" si="283"/>
        <v>m2</v>
      </c>
      <c r="E18160" s="288">
        <v>11.22</v>
      </c>
    </row>
    <row r="18161" spans="1:5" x14ac:dyDescent="0.2">
      <c r="A18161" s="287" t="s">
        <v>18114</v>
      </c>
      <c r="B18161" s="287" t="s">
        <v>32742</v>
      </c>
      <c r="C18161" s="287" t="s">
        <v>11</v>
      </c>
      <c r="D18161" t="str">
        <f t="shared" si="283"/>
        <v>m2</v>
      </c>
      <c r="E18161" s="288">
        <v>11.22</v>
      </c>
    </row>
    <row r="18162" spans="1:5" x14ac:dyDescent="0.2">
      <c r="A18162" s="287" t="s">
        <v>18115</v>
      </c>
      <c r="B18162" s="287" t="s">
        <v>32743</v>
      </c>
      <c r="C18162" s="287" t="s">
        <v>11</v>
      </c>
      <c r="D18162" t="str">
        <f t="shared" si="283"/>
        <v>m2</v>
      </c>
      <c r="E18162" s="288">
        <v>12.4</v>
      </c>
    </row>
    <row r="18163" spans="1:5" x14ac:dyDescent="0.2">
      <c r="A18163" s="287" t="s">
        <v>18116</v>
      </c>
      <c r="B18163" s="287" t="s">
        <v>32743</v>
      </c>
      <c r="C18163" s="287" t="s">
        <v>11</v>
      </c>
      <c r="D18163" t="str">
        <f t="shared" si="283"/>
        <v>m2</v>
      </c>
      <c r="E18163" s="288">
        <v>12.4</v>
      </c>
    </row>
    <row r="18164" spans="1:5" x14ac:dyDescent="0.2">
      <c r="A18164" s="287" t="s">
        <v>18117</v>
      </c>
      <c r="B18164" s="287" t="s">
        <v>32744</v>
      </c>
      <c r="C18164" s="287" t="s">
        <v>11</v>
      </c>
      <c r="D18164" t="str">
        <f t="shared" si="283"/>
        <v>m2</v>
      </c>
      <c r="E18164" s="288">
        <v>22.71</v>
      </c>
    </row>
    <row r="18165" spans="1:5" x14ac:dyDescent="0.2">
      <c r="A18165" s="287" t="s">
        <v>18118</v>
      </c>
      <c r="B18165" s="287" t="s">
        <v>32744</v>
      </c>
      <c r="C18165" s="287" t="s">
        <v>11</v>
      </c>
      <c r="D18165" t="str">
        <f t="shared" si="283"/>
        <v>m2</v>
      </c>
      <c r="E18165" s="288">
        <v>22.71</v>
      </c>
    </row>
    <row r="18166" spans="1:5" x14ac:dyDescent="0.2">
      <c r="A18166" s="287" t="s">
        <v>18119</v>
      </c>
      <c r="B18166" s="287" t="s">
        <v>32745</v>
      </c>
      <c r="C18166" s="287" t="s">
        <v>11</v>
      </c>
      <c r="D18166" t="str">
        <f t="shared" si="283"/>
        <v>m2</v>
      </c>
      <c r="E18166" s="288">
        <v>6.03</v>
      </c>
    </row>
    <row r="18167" spans="1:5" x14ac:dyDescent="0.2">
      <c r="A18167" s="287" t="s">
        <v>18120</v>
      </c>
      <c r="B18167" s="287" t="s">
        <v>32745</v>
      </c>
      <c r="C18167" s="287" t="s">
        <v>11</v>
      </c>
      <c r="D18167" t="str">
        <f t="shared" si="283"/>
        <v>m2</v>
      </c>
      <c r="E18167" s="288">
        <v>6.03</v>
      </c>
    </row>
    <row r="18168" spans="1:5" x14ac:dyDescent="0.2">
      <c r="A18168" s="287" t="s">
        <v>18121</v>
      </c>
      <c r="B18168" s="287" t="s">
        <v>32746</v>
      </c>
      <c r="C18168" s="287" t="s">
        <v>11</v>
      </c>
      <c r="D18168" t="str">
        <f t="shared" si="283"/>
        <v>m2</v>
      </c>
      <c r="E18168" s="288">
        <v>16.829999999999998</v>
      </c>
    </row>
    <row r="18169" spans="1:5" x14ac:dyDescent="0.2">
      <c r="A18169" s="287" t="s">
        <v>18122</v>
      </c>
      <c r="B18169" s="287" t="s">
        <v>32746</v>
      </c>
      <c r="C18169" s="287" t="s">
        <v>11</v>
      </c>
      <c r="D18169" t="str">
        <f t="shared" si="283"/>
        <v>m2</v>
      </c>
      <c r="E18169" s="288">
        <v>16.829999999999998</v>
      </c>
    </row>
    <row r="18170" spans="1:5" x14ac:dyDescent="0.2">
      <c r="A18170" s="287" t="s">
        <v>18123</v>
      </c>
      <c r="B18170" s="287" t="s">
        <v>32747</v>
      </c>
      <c r="C18170" s="287" t="s">
        <v>11</v>
      </c>
      <c r="D18170" t="str">
        <f t="shared" si="283"/>
        <v>m2</v>
      </c>
      <c r="E18170" s="288">
        <v>15.15</v>
      </c>
    </row>
    <row r="18171" spans="1:5" x14ac:dyDescent="0.2">
      <c r="A18171" s="287" t="s">
        <v>18124</v>
      </c>
      <c r="B18171" s="287" t="s">
        <v>32747</v>
      </c>
      <c r="C18171" s="287" t="s">
        <v>11</v>
      </c>
      <c r="D18171" t="str">
        <f t="shared" si="283"/>
        <v>m2</v>
      </c>
      <c r="E18171" s="288">
        <v>15.15</v>
      </c>
    </row>
    <row r="18172" spans="1:5" x14ac:dyDescent="0.2">
      <c r="A18172" s="287" t="s">
        <v>18125</v>
      </c>
      <c r="B18172" s="287" t="s">
        <v>32748</v>
      </c>
      <c r="C18172" s="287" t="s">
        <v>11</v>
      </c>
      <c r="D18172" t="str">
        <f t="shared" si="283"/>
        <v>m2</v>
      </c>
      <c r="E18172" s="288">
        <v>4.83</v>
      </c>
    </row>
    <row r="18173" spans="1:5" x14ac:dyDescent="0.2">
      <c r="A18173" s="287" t="s">
        <v>18126</v>
      </c>
      <c r="B18173" s="287" t="s">
        <v>32748</v>
      </c>
      <c r="C18173" s="287" t="s">
        <v>11</v>
      </c>
      <c r="D18173" t="str">
        <f t="shared" si="283"/>
        <v>m2</v>
      </c>
      <c r="E18173" s="288">
        <v>4.83</v>
      </c>
    </row>
    <row r="18174" spans="1:5" x14ac:dyDescent="0.2">
      <c r="A18174" s="287" t="s">
        <v>18127</v>
      </c>
      <c r="B18174" s="287" t="s">
        <v>32749</v>
      </c>
      <c r="C18174" s="287" t="s">
        <v>11</v>
      </c>
      <c r="D18174" t="str">
        <f t="shared" si="283"/>
        <v>m2</v>
      </c>
      <c r="E18174" s="288">
        <v>3.97</v>
      </c>
    </row>
    <row r="18175" spans="1:5" x14ac:dyDescent="0.2">
      <c r="A18175" s="287" t="s">
        <v>18128</v>
      </c>
      <c r="B18175" s="287" t="s">
        <v>32749</v>
      </c>
      <c r="C18175" s="287" t="s">
        <v>11</v>
      </c>
      <c r="D18175" t="str">
        <f t="shared" si="283"/>
        <v>m2</v>
      </c>
      <c r="E18175" s="288">
        <v>3.97</v>
      </c>
    </row>
    <row r="18176" spans="1:5" x14ac:dyDescent="0.2">
      <c r="A18176" s="287" t="s">
        <v>18129</v>
      </c>
      <c r="B18176" s="287" t="s">
        <v>32750</v>
      </c>
      <c r="C18176" s="287" t="s">
        <v>11</v>
      </c>
      <c r="D18176" t="str">
        <f t="shared" si="283"/>
        <v>m2</v>
      </c>
      <c r="E18176" s="288">
        <v>34.020000000000003</v>
      </c>
    </row>
    <row r="18177" spans="1:5" x14ac:dyDescent="0.2">
      <c r="A18177" s="287" t="s">
        <v>18130</v>
      </c>
      <c r="B18177" s="287" t="s">
        <v>32750</v>
      </c>
      <c r="C18177" s="287" t="s">
        <v>11</v>
      </c>
      <c r="D18177" t="str">
        <f t="shared" si="283"/>
        <v>m2</v>
      </c>
      <c r="E18177" s="288">
        <v>34.020000000000003</v>
      </c>
    </row>
    <row r="18178" spans="1:5" x14ac:dyDescent="0.2">
      <c r="A18178" s="287" t="s">
        <v>18131</v>
      </c>
      <c r="B18178" s="287" t="s">
        <v>32751</v>
      </c>
      <c r="C18178" s="287" t="s">
        <v>11</v>
      </c>
      <c r="D18178" t="str">
        <f t="shared" ref="D18178:D18241" si="284">LOWER(C18178)</f>
        <v>m2</v>
      </c>
      <c r="E18178" s="288">
        <v>10.62</v>
      </c>
    </row>
    <row r="18179" spans="1:5" x14ac:dyDescent="0.2">
      <c r="A18179" s="287" t="s">
        <v>18132</v>
      </c>
      <c r="B18179" s="287" t="s">
        <v>32751</v>
      </c>
      <c r="C18179" s="287" t="s">
        <v>11</v>
      </c>
      <c r="D18179" t="str">
        <f t="shared" si="284"/>
        <v>m2</v>
      </c>
      <c r="E18179" s="288">
        <v>10.62</v>
      </c>
    </row>
    <row r="18180" spans="1:5" x14ac:dyDescent="0.2">
      <c r="A18180" s="287" t="s">
        <v>18133</v>
      </c>
      <c r="B18180" s="287" t="s">
        <v>32752</v>
      </c>
      <c r="C18180" s="287" t="s">
        <v>11</v>
      </c>
      <c r="D18180" t="str">
        <f t="shared" si="284"/>
        <v>m2</v>
      </c>
      <c r="E18180" s="288">
        <v>2.2400000000000002</v>
      </c>
    </row>
    <row r="18181" spans="1:5" x14ac:dyDescent="0.2">
      <c r="A18181" s="287" t="s">
        <v>18134</v>
      </c>
      <c r="B18181" s="287" t="s">
        <v>32752</v>
      </c>
      <c r="C18181" s="287" t="s">
        <v>11</v>
      </c>
      <c r="D18181" t="str">
        <f t="shared" si="284"/>
        <v>m2</v>
      </c>
      <c r="E18181" s="288">
        <v>2.2400000000000002</v>
      </c>
    </row>
    <row r="18182" spans="1:5" x14ac:dyDescent="0.2">
      <c r="A18182" s="287" t="s">
        <v>18135</v>
      </c>
      <c r="B18182" s="287" t="s">
        <v>32753</v>
      </c>
      <c r="C18182" s="287" t="s">
        <v>11</v>
      </c>
      <c r="D18182" t="str">
        <f t="shared" si="284"/>
        <v>m2</v>
      </c>
      <c r="E18182" s="288">
        <v>236.59</v>
      </c>
    </row>
    <row r="18183" spans="1:5" x14ac:dyDescent="0.2">
      <c r="A18183" s="287" t="s">
        <v>18136</v>
      </c>
      <c r="B18183" s="287" t="s">
        <v>32753</v>
      </c>
      <c r="C18183" s="287" t="s">
        <v>11</v>
      </c>
      <c r="D18183" t="str">
        <f t="shared" si="284"/>
        <v>m2</v>
      </c>
      <c r="E18183" s="288">
        <v>236.59</v>
      </c>
    </row>
    <row r="18184" spans="1:5" x14ac:dyDescent="0.2">
      <c r="A18184" s="287" t="s">
        <v>18137</v>
      </c>
      <c r="B18184" s="287" t="s">
        <v>32754</v>
      </c>
      <c r="C18184" s="287" t="s">
        <v>11</v>
      </c>
      <c r="D18184" t="str">
        <f t="shared" si="284"/>
        <v>m2</v>
      </c>
      <c r="E18184" s="288">
        <v>224.58</v>
      </c>
    </row>
    <row r="18185" spans="1:5" x14ac:dyDescent="0.2">
      <c r="A18185" s="287" t="s">
        <v>18138</v>
      </c>
      <c r="B18185" s="287" t="s">
        <v>32754</v>
      </c>
      <c r="C18185" s="287" t="s">
        <v>11</v>
      </c>
      <c r="D18185" t="str">
        <f t="shared" si="284"/>
        <v>m2</v>
      </c>
      <c r="E18185" s="288">
        <v>224.58</v>
      </c>
    </row>
    <row r="18186" spans="1:5" x14ac:dyDescent="0.2">
      <c r="A18186" s="287" t="s">
        <v>18139</v>
      </c>
      <c r="B18186" s="287" t="s">
        <v>32755</v>
      </c>
      <c r="C18186" s="287" t="s">
        <v>11</v>
      </c>
      <c r="D18186" t="str">
        <f t="shared" si="284"/>
        <v>m2</v>
      </c>
      <c r="E18186" s="288">
        <v>46.72</v>
      </c>
    </row>
    <row r="18187" spans="1:5" x14ac:dyDescent="0.2">
      <c r="A18187" s="287" t="s">
        <v>18140</v>
      </c>
      <c r="B18187" s="287" t="s">
        <v>32755</v>
      </c>
      <c r="C18187" s="287" t="s">
        <v>11</v>
      </c>
      <c r="D18187" t="str">
        <f t="shared" si="284"/>
        <v>m2</v>
      </c>
      <c r="E18187" s="288">
        <v>46.72</v>
      </c>
    </row>
    <row r="18188" spans="1:5" x14ac:dyDescent="0.2">
      <c r="A18188" s="287" t="s">
        <v>18141</v>
      </c>
      <c r="B18188" s="287" t="s">
        <v>32756</v>
      </c>
      <c r="C18188" s="287" t="s">
        <v>11</v>
      </c>
      <c r="D18188" t="str">
        <f t="shared" si="284"/>
        <v>m2</v>
      </c>
      <c r="E18188" s="288">
        <v>34.21</v>
      </c>
    </row>
    <row r="18189" spans="1:5" x14ac:dyDescent="0.2">
      <c r="A18189" s="287" t="s">
        <v>18142</v>
      </c>
      <c r="B18189" s="287" t="s">
        <v>32756</v>
      </c>
      <c r="C18189" s="287" t="s">
        <v>11</v>
      </c>
      <c r="D18189" t="str">
        <f t="shared" si="284"/>
        <v>m2</v>
      </c>
      <c r="E18189" s="288">
        <v>34.21</v>
      </c>
    </row>
    <row r="18190" spans="1:5" x14ac:dyDescent="0.2">
      <c r="A18190" s="287" t="s">
        <v>18143</v>
      </c>
      <c r="B18190" s="287" t="s">
        <v>32757</v>
      </c>
      <c r="C18190" s="287" t="s">
        <v>11</v>
      </c>
      <c r="D18190" t="str">
        <f t="shared" si="284"/>
        <v>m2</v>
      </c>
      <c r="E18190" s="288">
        <v>359.16</v>
      </c>
    </row>
    <row r="18191" spans="1:5" x14ac:dyDescent="0.2">
      <c r="A18191" s="287" t="s">
        <v>18144</v>
      </c>
      <c r="B18191" s="287" t="s">
        <v>32757</v>
      </c>
      <c r="C18191" s="287" t="s">
        <v>11</v>
      </c>
      <c r="D18191" t="str">
        <f t="shared" si="284"/>
        <v>m2</v>
      </c>
      <c r="E18191" s="288">
        <v>356.45</v>
      </c>
    </row>
    <row r="18192" spans="1:5" x14ac:dyDescent="0.2">
      <c r="A18192" s="287" t="s">
        <v>18145</v>
      </c>
      <c r="B18192" s="287" t="s">
        <v>32758</v>
      </c>
      <c r="C18192" s="287" t="s">
        <v>11</v>
      </c>
      <c r="D18192" t="str">
        <f t="shared" si="284"/>
        <v>m2</v>
      </c>
      <c r="E18192" s="288">
        <v>11.26</v>
      </c>
    </row>
    <row r="18193" spans="1:5" x14ac:dyDescent="0.2">
      <c r="A18193" s="287" t="s">
        <v>18146</v>
      </c>
      <c r="B18193" s="287" t="s">
        <v>32758</v>
      </c>
      <c r="C18193" s="287" t="s">
        <v>11</v>
      </c>
      <c r="D18193" t="str">
        <f t="shared" si="284"/>
        <v>m2</v>
      </c>
      <c r="E18193" s="288">
        <v>11.26</v>
      </c>
    </row>
    <row r="18194" spans="1:5" x14ac:dyDescent="0.2">
      <c r="A18194" s="287" t="s">
        <v>18147</v>
      </c>
      <c r="B18194" s="287" t="s">
        <v>32759</v>
      </c>
      <c r="C18194" s="287" t="s">
        <v>11</v>
      </c>
      <c r="D18194" t="str">
        <f t="shared" si="284"/>
        <v>m2</v>
      </c>
      <c r="E18194" s="288">
        <v>16.96</v>
      </c>
    </row>
    <row r="18195" spans="1:5" x14ac:dyDescent="0.2">
      <c r="A18195" s="287" t="s">
        <v>18148</v>
      </c>
      <c r="B18195" s="287" t="s">
        <v>32759</v>
      </c>
      <c r="C18195" s="287" t="s">
        <v>11</v>
      </c>
      <c r="D18195" t="str">
        <f t="shared" si="284"/>
        <v>m2</v>
      </c>
      <c r="E18195" s="288">
        <v>16.96</v>
      </c>
    </row>
    <row r="18196" spans="1:5" x14ac:dyDescent="0.2">
      <c r="A18196" s="287" t="s">
        <v>18149</v>
      </c>
      <c r="B18196" s="287" t="s">
        <v>32760</v>
      </c>
      <c r="C18196" s="287" t="s">
        <v>11</v>
      </c>
      <c r="D18196" t="str">
        <f t="shared" si="284"/>
        <v>m2</v>
      </c>
      <c r="E18196" s="288">
        <v>473.1</v>
      </c>
    </row>
    <row r="18197" spans="1:5" x14ac:dyDescent="0.2">
      <c r="A18197" s="287" t="s">
        <v>18150</v>
      </c>
      <c r="B18197" s="287" t="s">
        <v>32760</v>
      </c>
      <c r="C18197" s="287" t="s">
        <v>11</v>
      </c>
      <c r="D18197" t="str">
        <f t="shared" si="284"/>
        <v>m2</v>
      </c>
      <c r="E18197" s="288">
        <v>473.1</v>
      </c>
    </row>
    <row r="18198" spans="1:5" x14ac:dyDescent="0.2">
      <c r="A18198" s="287" t="s">
        <v>18151</v>
      </c>
      <c r="B18198" s="287" t="s">
        <v>32761</v>
      </c>
      <c r="C18198" s="287" t="s">
        <v>11</v>
      </c>
      <c r="D18198" t="str">
        <f t="shared" si="284"/>
        <v>m2</v>
      </c>
      <c r="E18198" s="288">
        <v>3660</v>
      </c>
    </row>
    <row r="18199" spans="1:5" x14ac:dyDescent="0.2">
      <c r="A18199" s="287" t="s">
        <v>18152</v>
      </c>
      <c r="B18199" s="287" t="s">
        <v>32761</v>
      </c>
      <c r="C18199" s="287" t="s">
        <v>11</v>
      </c>
      <c r="D18199" t="str">
        <f t="shared" si="284"/>
        <v>m2</v>
      </c>
      <c r="E18199" s="288">
        <v>3660</v>
      </c>
    </row>
    <row r="18200" spans="1:5" x14ac:dyDescent="0.2">
      <c r="A18200" s="287" t="s">
        <v>18153</v>
      </c>
      <c r="B18200" s="287" t="s">
        <v>32762</v>
      </c>
      <c r="C18200" s="287" t="s">
        <v>11</v>
      </c>
      <c r="D18200" t="str">
        <f t="shared" si="284"/>
        <v>m2</v>
      </c>
      <c r="E18200" s="288">
        <v>3409.3</v>
      </c>
    </row>
    <row r="18201" spans="1:5" x14ac:dyDescent="0.2">
      <c r="A18201" s="287" t="s">
        <v>18154</v>
      </c>
      <c r="B18201" s="287" t="s">
        <v>32762</v>
      </c>
      <c r="C18201" s="287" t="s">
        <v>11</v>
      </c>
      <c r="D18201" t="str">
        <f t="shared" si="284"/>
        <v>m2</v>
      </c>
      <c r="E18201" s="288">
        <v>3409.3</v>
      </c>
    </row>
    <row r="18202" spans="1:5" x14ac:dyDescent="0.2">
      <c r="A18202" s="287" t="s">
        <v>18155</v>
      </c>
      <c r="B18202" s="287" t="s">
        <v>32763</v>
      </c>
      <c r="C18202" s="287" t="s">
        <v>11</v>
      </c>
      <c r="D18202" t="str">
        <f t="shared" si="284"/>
        <v>m2</v>
      </c>
      <c r="E18202" s="288">
        <v>5388</v>
      </c>
    </row>
    <row r="18203" spans="1:5" x14ac:dyDescent="0.2">
      <c r="A18203" s="287" t="s">
        <v>18156</v>
      </c>
      <c r="B18203" s="287" t="s">
        <v>32763</v>
      </c>
      <c r="C18203" s="287" t="s">
        <v>11</v>
      </c>
      <c r="D18203" t="str">
        <f t="shared" si="284"/>
        <v>m2</v>
      </c>
      <c r="E18203" s="288">
        <v>5388</v>
      </c>
    </row>
    <row r="18204" spans="1:5" x14ac:dyDescent="0.2">
      <c r="A18204" s="287" t="s">
        <v>18157</v>
      </c>
      <c r="B18204" s="287" t="s">
        <v>32764</v>
      </c>
      <c r="C18204" s="287" t="s">
        <v>11</v>
      </c>
      <c r="D18204" t="str">
        <f t="shared" si="284"/>
        <v>m2</v>
      </c>
      <c r="E18204" s="288">
        <v>5007</v>
      </c>
    </row>
    <row r="18205" spans="1:5" x14ac:dyDescent="0.2">
      <c r="A18205" s="287" t="s">
        <v>18158</v>
      </c>
      <c r="B18205" s="287" t="s">
        <v>32764</v>
      </c>
      <c r="C18205" s="287" t="s">
        <v>11</v>
      </c>
      <c r="D18205" t="str">
        <f t="shared" si="284"/>
        <v>m2</v>
      </c>
      <c r="E18205" s="288">
        <v>5007</v>
      </c>
    </row>
    <row r="18206" spans="1:5" x14ac:dyDescent="0.2">
      <c r="A18206" s="287" t="s">
        <v>18159</v>
      </c>
      <c r="B18206" s="287" t="s">
        <v>32765</v>
      </c>
      <c r="C18206" s="287" t="s">
        <v>11</v>
      </c>
      <c r="D18206" t="str">
        <f t="shared" si="284"/>
        <v>m2</v>
      </c>
      <c r="E18206" s="288">
        <v>6067.2</v>
      </c>
    </row>
    <row r="18207" spans="1:5" x14ac:dyDescent="0.2">
      <c r="A18207" s="287" t="s">
        <v>18160</v>
      </c>
      <c r="B18207" s="287" t="s">
        <v>32765</v>
      </c>
      <c r="C18207" s="287" t="s">
        <v>11</v>
      </c>
      <c r="D18207" t="str">
        <f t="shared" si="284"/>
        <v>m2</v>
      </c>
      <c r="E18207" s="288">
        <v>6067.2</v>
      </c>
    </row>
    <row r="18208" spans="1:5" x14ac:dyDescent="0.2">
      <c r="A18208" s="287" t="s">
        <v>18161</v>
      </c>
      <c r="B18208" s="287" t="s">
        <v>32766</v>
      </c>
      <c r="C18208" s="287" t="s">
        <v>11</v>
      </c>
      <c r="D18208" t="str">
        <f t="shared" si="284"/>
        <v>m2</v>
      </c>
      <c r="E18208" s="288">
        <v>6067.2</v>
      </c>
    </row>
    <row r="18209" spans="1:5" x14ac:dyDescent="0.2">
      <c r="A18209" s="287" t="s">
        <v>18162</v>
      </c>
      <c r="B18209" s="287" t="s">
        <v>32766</v>
      </c>
      <c r="C18209" s="287" t="s">
        <v>11</v>
      </c>
      <c r="D18209" t="str">
        <f t="shared" si="284"/>
        <v>m2</v>
      </c>
      <c r="E18209" s="288">
        <v>6067.2</v>
      </c>
    </row>
    <row r="18210" spans="1:5" x14ac:dyDescent="0.2">
      <c r="A18210" s="287" t="s">
        <v>18163</v>
      </c>
      <c r="B18210" s="287" t="s">
        <v>32767</v>
      </c>
      <c r="C18210" s="287" t="s">
        <v>53</v>
      </c>
      <c r="D18210" t="str">
        <f t="shared" si="284"/>
        <v>m</v>
      </c>
      <c r="E18210" s="288">
        <v>6698.4</v>
      </c>
    </row>
    <row r="18211" spans="1:5" x14ac:dyDescent="0.2">
      <c r="A18211" s="287" t="s">
        <v>18164</v>
      </c>
      <c r="B18211" s="287" t="s">
        <v>32767</v>
      </c>
      <c r="C18211" s="287" t="s">
        <v>53</v>
      </c>
      <c r="D18211" t="str">
        <f t="shared" si="284"/>
        <v>m</v>
      </c>
      <c r="E18211" s="288">
        <v>6698.4</v>
      </c>
    </row>
    <row r="18212" spans="1:5" x14ac:dyDescent="0.2">
      <c r="A18212" s="287" t="s">
        <v>18165</v>
      </c>
      <c r="B18212" s="287" t="s">
        <v>32768</v>
      </c>
      <c r="C18212" s="287" t="s">
        <v>53</v>
      </c>
      <c r="D18212" t="str">
        <f t="shared" si="284"/>
        <v>m</v>
      </c>
      <c r="E18212" s="288">
        <v>6698.4</v>
      </c>
    </row>
    <row r="18213" spans="1:5" x14ac:dyDescent="0.2">
      <c r="A18213" s="287" t="s">
        <v>18166</v>
      </c>
      <c r="B18213" s="287" t="s">
        <v>32768</v>
      </c>
      <c r="C18213" s="287" t="s">
        <v>53</v>
      </c>
      <c r="D18213" t="str">
        <f t="shared" si="284"/>
        <v>m</v>
      </c>
      <c r="E18213" s="288">
        <v>6698.4</v>
      </c>
    </row>
    <row r="18214" spans="1:5" x14ac:dyDescent="0.2">
      <c r="A18214" s="287" t="s">
        <v>18167</v>
      </c>
      <c r="B18214" s="287" t="s">
        <v>32769</v>
      </c>
      <c r="C18214" s="287" t="s">
        <v>11</v>
      </c>
      <c r="D18214" t="str">
        <f t="shared" si="284"/>
        <v>m2</v>
      </c>
      <c r="E18214" s="288">
        <v>9603.6</v>
      </c>
    </row>
    <row r="18215" spans="1:5" x14ac:dyDescent="0.2">
      <c r="A18215" s="287" t="s">
        <v>18168</v>
      </c>
      <c r="B18215" s="287" t="s">
        <v>32769</v>
      </c>
      <c r="C18215" s="287" t="s">
        <v>11</v>
      </c>
      <c r="D18215" t="str">
        <f t="shared" si="284"/>
        <v>m2</v>
      </c>
      <c r="E18215" s="288">
        <v>9603.6</v>
      </c>
    </row>
    <row r="18216" spans="1:5" x14ac:dyDescent="0.2">
      <c r="A18216" s="287" t="s">
        <v>18169</v>
      </c>
      <c r="B18216" s="287" t="s">
        <v>32770</v>
      </c>
      <c r="C18216" s="287" t="s">
        <v>11</v>
      </c>
      <c r="D18216" t="str">
        <f t="shared" si="284"/>
        <v>m2</v>
      </c>
      <c r="E18216" s="288">
        <v>9603.6</v>
      </c>
    </row>
    <row r="18217" spans="1:5" x14ac:dyDescent="0.2">
      <c r="A18217" s="287" t="s">
        <v>18170</v>
      </c>
      <c r="B18217" s="287" t="s">
        <v>32770</v>
      </c>
      <c r="C18217" s="287" t="s">
        <v>11</v>
      </c>
      <c r="D18217" t="str">
        <f t="shared" si="284"/>
        <v>m2</v>
      </c>
      <c r="E18217" s="288">
        <v>9603.6</v>
      </c>
    </row>
    <row r="18218" spans="1:5" x14ac:dyDescent="0.2">
      <c r="A18218" s="287" t="s">
        <v>18171</v>
      </c>
      <c r="B18218" s="287" t="s">
        <v>32771</v>
      </c>
      <c r="C18218" s="287" t="s">
        <v>11</v>
      </c>
      <c r="D18218" t="str">
        <f t="shared" si="284"/>
        <v>m2</v>
      </c>
      <c r="E18218" s="288">
        <v>14521.2</v>
      </c>
    </row>
    <row r="18219" spans="1:5" x14ac:dyDescent="0.2">
      <c r="A18219" s="287" t="s">
        <v>18172</v>
      </c>
      <c r="B18219" s="287" t="s">
        <v>32771</v>
      </c>
      <c r="C18219" s="287" t="s">
        <v>11</v>
      </c>
      <c r="D18219" t="str">
        <f t="shared" si="284"/>
        <v>m2</v>
      </c>
      <c r="E18219" s="288">
        <v>14521.2</v>
      </c>
    </row>
    <row r="18220" spans="1:5" x14ac:dyDescent="0.2">
      <c r="A18220" s="287" t="s">
        <v>18173</v>
      </c>
      <c r="B18220" s="287" t="s">
        <v>32772</v>
      </c>
      <c r="C18220" s="287" t="s">
        <v>11</v>
      </c>
      <c r="D18220" t="str">
        <f t="shared" si="284"/>
        <v>m2</v>
      </c>
      <c r="E18220" s="288">
        <v>14521.2</v>
      </c>
    </row>
    <row r="18221" spans="1:5" x14ac:dyDescent="0.2">
      <c r="A18221" s="287" t="s">
        <v>18174</v>
      </c>
      <c r="B18221" s="287" t="s">
        <v>32772</v>
      </c>
      <c r="C18221" s="287" t="s">
        <v>11</v>
      </c>
      <c r="D18221" t="str">
        <f t="shared" si="284"/>
        <v>m2</v>
      </c>
      <c r="E18221" s="288">
        <v>14521.2</v>
      </c>
    </row>
    <row r="18222" spans="1:5" x14ac:dyDescent="0.2">
      <c r="A18222" s="287" t="s">
        <v>18175</v>
      </c>
      <c r="B18222" s="287" t="s">
        <v>32773</v>
      </c>
      <c r="C18222" s="287" t="s">
        <v>11</v>
      </c>
      <c r="D18222" t="str">
        <f t="shared" si="284"/>
        <v>m2</v>
      </c>
      <c r="E18222" s="288">
        <v>16236</v>
      </c>
    </row>
    <row r="18223" spans="1:5" x14ac:dyDescent="0.2">
      <c r="A18223" s="287" t="s">
        <v>18176</v>
      </c>
      <c r="B18223" s="287" t="s">
        <v>32773</v>
      </c>
      <c r="C18223" s="287" t="s">
        <v>11</v>
      </c>
      <c r="D18223" t="str">
        <f t="shared" si="284"/>
        <v>m2</v>
      </c>
      <c r="E18223" s="288">
        <v>16236</v>
      </c>
    </row>
    <row r="18224" spans="1:5" x14ac:dyDescent="0.2">
      <c r="A18224" s="287" t="s">
        <v>18177</v>
      </c>
      <c r="B18224" s="287" t="s">
        <v>32774</v>
      </c>
      <c r="C18224" s="287" t="s">
        <v>11</v>
      </c>
      <c r="D18224" t="str">
        <f t="shared" si="284"/>
        <v>m2</v>
      </c>
      <c r="E18224" s="288">
        <v>16236</v>
      </c>
    </row>
    <row r="18225" spans="1:5" x14ac:dyDescent="0.2">
      <c r="A18225" s="287" t="s">
        <v>18178</v>
      </c>
      <c r="B18225" s="287" t="s">
        <v>32774</v>
      </c>
      <c r="C18225" s="287" t="s">
        <v>11</v>
      </c>
      <c r="D18225" t="str">
        <f t="shared" si="284"/>
        <v>m2</v>
      </c>
      <c r="E18225" s="288">
        <v>16236</v>
      </c>
    </row>
    <row r="18226" spans="1:5" x14ac:dyDescent="0.2">
      <c r="A18226" s="287" t="s">
        <v>18179</v>
      </c>
      <c r="B18226" s="287" t="s">
        <v>32775</v>
      </c>
      <c r="C18226" s="287" t="s">
        <v>11</v>
      </c>
      <c r="D18226" t="str">
        <f t="shared" si="284"/>
        <v>m2</v>
      </c>
      <c r="E18226" s="288">
        <v>681.82</v>
      </c>
    </row>
    <row r="18227" spans="1:5" x14ac:dyDescent="0.2">
      <c r="A18227" s="287" t="s">
        <v>18180</v>
      </c>
      <c r="B18227" s="287" t="s">
        <v>32775</v>
      </c>
      <c r="C18227" s="287" t="s">
        <v>11</v>
      </c>
      <c r="D18227" t="str">
        <f t="shared" si="284"/>
        <v>m2</v>
      </c>
      <c r="E18227" s="288">
        <v>681.82</v>
      </c>
    </row>
    <row r="18228" spans="1:5" x14ac:dyDescent="0.2">
      <c r="A18228" s="287" t="s">
        <v>18181</v>
      </c>
      <c r="B18228" s="287" t="s">
        <v>32776</v>
      </c>
      <c r="C18228" s="287" t="s">
        <v>11</v>
      </c>
      <c r="D18228" t="str">
        <f t="shared" si="284"/>
        <v>m2</v>
      </c>
      <c r="E18228" s="288">
        <v>1170</v>
      </c>
    </row>
    <row r="18229" spans="1:5" x14ac:dyDescent="0.2">
      <c r="A18229" s="287" t="s">
        <v>18182</v>
      </c>
      <c r="B18229" s="287" t="s">
        <v>32776</v>
      </c>
      <c r="C18229" s="287" t="s">
        <v>11</v>
      </c>
      <c r="D18229" t="str">
        <f t="shared" si="284"/>
        <v>m2</v>
      </c>
      <c r="E18229" s="288">
        <v>1170</v>
      </c>
    </row>
    <row r="18230" spans="1:5" x14ac:dyDescent="0.2">
      <c r="A18230" s="287" t="s">
        <v>18183</v>
      </c>
      <c r="B18230" s="287" t="s">
        <v>32777</v>
      </c>
      <c r="C18230" s="287" t="s">
        <v>11</v>
      </c>
      <c r="D18230" t="str">
        <f t="shared" si="284"/>
        <v>m2</v>
      </c>
      <c r="E18230" s="288">
        <v>1470</v>
      </c>
    </row>
    <row r="18231" spans="1:5" x14ac:dyDescent="0.2">
      <c r="A18231" s="287" t="s">
        <v>18184</v>
      </c>
      <c r="B18231" s="287" t="s">
        <v>32777</v>
      </c>
      <c r="C18231" s="287" t="s">
        <v>11</v>
      </c>
      <c r="D18231" t="str">
        <f t="shared" si="284"/>
        <v>m2</v>
      </c>
      <c r="E18231" s="288">
        <v>1470</v>
      </c>
    </row>
    <row r="18232" spans="1:5" x14ac:dyDescent="0.2">
      <c r="A18232" s="287" t="s">
        <v>18185</v>
      </c>
      <c r="B18232" s="287" t="s">
        <v>32778</v>
      </c>
      <c r="C18232" s="287" t="s">
        <v>11</v>
      </c>
      <c r="D18232" t="str">
        <f t="shared" si="284"/>
        <v>m2</v>
      </c>
      <c r="E18232" s="288">
        <v>3750</v>
      </c>
    </row>
    <row r="18233" spans="1:5" x14ac:dyDescent="0.2">
      <c r="A18233" s="287" t="s">
        <v>18186</v>
      </c>
      <c r="B18233" s="287" t="s">
        <v>32778</v>
      </c>
      <c r="C18233" s="287" t="s">
        <v>11</v>
      </c>
      <c r="D18233" t="str">
        <f t="shared" si="284"/>
        <v>m2</v>
      </c>
      <c r="E18233" s="288">
        <v>3750</v>
      </c>
    </row>
    <row r="18234" spans="1:5" x14ac:dyDescent="0.2">
      <c r="A18234" s="287" t="s">
        <v>18187</v>
      </c>
      <c r="B18234" s="287" t="s">
        <v>32779</v>
      </c>
      <c r="C18234" s="287" t="s">
        <v>11</v>
      </c>
      <c r="D18234" t="str">
        <f t="shared" si="284"/>
        <v>m2</v>
      </c>
      <c r="E18234" s="288">
        <v>2018.8</v>
      </c>
    </row>
    <row r="18235" spans="1:5" x14ac:dyDescent="0.2">
      <c r="A18235" s="287" t="s">
        <v>18188</v>
      </c>
      <c r="B18235" s="287" t="s">
        <v>32779</v>
      </c>
      <c r="C18235" s="287" t="s">
        <v>11</v>
      </c>
      <c r="D18235" t="str">
        <f t="shared" si="284"/>
        <v>m2</v>
      </c>
      <c r="E18235" s="288">
        <v>2018.8</v>
      </c>
    </row>
    <row r="18236" spans="1:5" x14ac:dyDescent="0.2">
      <c r="A18236" s="287" t="s">
        <v>18189</v>
      </c>
      <c r="B18236" s="287" t="s">
        <v>32780</v>
      </c>
      <c r="C18236" s="287" t="s">
        <v>11</v>
      </c>
      <c r="D18236" t="str">
        <f t="shared" si="284"/>
        <v>m2</v>
      </c>
      <c r="E18236" s="288">
        <v>2641.95</v>
      </c>
    </row>
    <row r="18237" spans="1:5" x14ac:dyDescent="0.2">
      <c r="A18237" s="287" t="s">
        <v>18190</v>
      </c>
      <c r="B18237" s="287" t="s">
        <v>32780</v>
      </c>
      <c r="C18237" s="287" t="s">
        <v>11</v>
      </c>
      <c r="D18237" t="str">
        <f t="shared" si="284"/>
        <v>m2</v>
      </c>
      <c r="E18237" s="288">
        <v>2641.95</v>
      </c>
    </row>
    <row r="18238" spans="1:5" x14ac:dyDescent="0.2">
      <c r="A18238" s="287" t="s">
        <v>18191</v>
      </c>
      <c r="B18238" s="287" t="s">
        <v>23873</v>
      </c>
      <c r="C18238" s="287" t="s">
        <v>11</v>
      </c>
      <c r="D18238" t="str">
        <f t="shared" si="284"/>
        <v>m2</v>
      </c>
      <c r="E18238" s="288">
        <v>4501.1000000000004</v>
      </c>
    </row>
    <row r="18239" spans="1:5" x14ac:dyDescent="0.2">
      <c r="A18239" s="287" t="s">
        <v>18192</v>
      </c>
      <c r="B18239" s="287" t="s">
        <v>23873</v>
      </c>
      <c r="C18239" s="287" t="s">
        <v>11</v>
      </c>
      <c r="D18239" t="str">
        <f t="shared" si="284"/>
        <v>m2</v>
      </c>
      <c r="E18239" s="288">
        <v>4501.1000000000004</v>
      </c>
    </row>
    <row r="18240" spans="1:5" x14ac:dyDescent="0.2">
      <c r="A18240" s="287" t="s">
        <v>18193</v>
      </c>
      <c r="B18240" s="287" t="s">
        <v>23874</v>
      </c>
      <c r="C18240" s="287" t="s">
        <v>11</v>
      </c>
      <c r="D18240" t="str">
        <f t="shared" si="284"/>
        <v>m2</v>
      </c>
      <c r="E18240" s="288">
        <v>5871</v>
      </c>
    </row>
    <row r="18241" spans="1:5" x14ac:dyDescent="0.2">
      <c r="A18241" s="287" t="s">
        <v>18194</v>
      </c>
      <c r="B18241" s="287" t="s">
        <v>23874</v>
      </c>
      <c r="C18241" s="287" t="s">
        <v>11</v>
      </c>
      <c r="D18241" t="str">
        <f t="shared" si="284"/>
        <v>m2</v>
      </c>
      <c r="E18241" s="288">
        <v>5871</v>
      </c>
    </row>
    <row r="18242" spans="1:5" x14ac:dyDescent="0.2">
      <c r="A18242" s="287" t="s">
        <v>18195</v>
      </c>
      <c r="B18242" s="287" t="s">
        <v>23875</v>
      </c>
      <c r="C18242" s="287" t="s">
        <v>11</v>
      </c>
      <c r="D18242" t="str">
        <f t="shared" ref="D18242:D18305" si="285">LOWER(C18242)</f>
        <v>m2</v>
      </c>
      <c r="E18242" s="288">
        <v>7338.75</v>
      </c>
    </row>
    <row r="18243" spans="1:5" x14ac:dyDescent="0.2">
      <c r="A18243" s="287" t="s">
        <v>18196</v>
      </c>
      <c r="B18243" s="287" t="s">
        <v>23875</v>
      </c>
      <c r="C18243" s="287" t="s">
        <v>11</v>
      </c>
      <c r="D18243" t="str">
        <f t="shared" si="285"/>
        <v>m2</v>
      </c>
      <c r="E18243" s="288">
        <v>7338.75</v>
      </c>
    </row>
    <row r="18244" spans="1:5" x14ac:dyDescent="0.2">
      <c r="A18244" s="287" t="s">
        <v>18197</v>
      </c>
      <c r="B18244" s="287" t="s">
        <v>32781</v>
      </c>
      <c r="C18244" s="287" t="s">
        <v>11</v>
      </c>
      <c r="D18244" t="str">
        <f t="shared" si="285"/>
        <v>m2</v>
      </c>
      <c r="E18244" s="288">
        <v>503.87</v>
      </c>
    </row>
    <row r="18245" spans="1:5" x14ac:dyDescent="0.2">
      <c r="A18245" s="287" t="s">
        <v>18198</v>
      </c>
      <c r="B18245" s="287" t="s">
        <v>32781</v>
      </c>
      <c r="C18245" s="287" t="s">
        <v>11</v>
      </c>
      <c r="D18245" t="str">
        <f t="shared" si="285"/>
        <v>m2</v>
      </c>
      <c r="E18245" s="288">
        <v>503.87</v>
      </c>
    </row>
    <row r="18246" spans="1:5" x14ac:dyDescent="0.2">
      <c r="A18246" s="287" t="s">
        <v>18199</v>
      </c>
      <c r="B18246" s="287" t="s">
        <v>23876</v>
      </c>
      <c r="C18246" s="287" t="s">
        <v>53</v>
      </c>
      <c r="D18246" t="str">
        <f t="shared" si="285"/>
        <v>m</v>
      </c>
      <c r="E18246" s="288">
        <v>759.21</v>
      </c>
    </row>
    <row r="18247" spans="1:5" x14ac:dyDescent="0.2">
      <c r="A18247" s="287" t="s">
        <v>18200</v>
      </c>
      <c r="B18247" s="287" t="s">
        <v>23876</v>
      </c>
      <c r="C18247" s="287" t="s">
        <v>53</v>
      </c>
      <c r="D18247" t="str">
        <f t="shared" si="285"/>
        <v>m</v>
      </c>
      <c r="E18247" s="288">
        <v>759.21</v>
      </c>
    </row>
    <row r="18248" spans="1:5" x14ac:dyDescent="0.2">
      <c r="A18248" s="287" t="s">
        <v>18201</v>
      </c>
      <c r="B18248" s="287" t="s">
        <v>32782</v>
      </c>
      <c r="C18248" s="287" t="s">
        <v>11</v>
      </c>
      <c r="D18248" t="str">
        <f t="shared" si="285"/>
        <v>m2</v>
      </c>
      <c r="E18248" s="288">
        <v>1749.97</v>
      </c>
    </row>
    <row r="18249" spans="1:5" x14ac:dyDescent="0.2">
      <c r="A18249" s="287" t="s">
        <v>18202</v>
      </c>
      <c r="B18249" s="287" t="s">
        <v>32782</v>
      </c>
      <c r="C18249" s="287" t="s">
        <v>11</v>
      </c>
      <c r="D18249" t="str">
        <f t="shared" si="285"/>
        <v>m2</v>
      </c>
      <c r="E18249" s="288">
        <v>1749.97</v>
      </c>
    </row>
    <row r="18250" spans="1:5" x14ac:dyDescent="0.2">
      <c r="A18250" s="287" t="s">
        <v>18203</v>
      </c>
      <c r="B18250" s="287" t="s">
        <v>32783</v>
      </c>
      <c r="C18250" s="287" t="s">
        <v>11</v>
      </c>
      <c r="D18250" t="str">
        <f t="shared" si="285"/>
        <v>m2</v>
      </c>
      <c r="E18250" s="288">
        <v>1225.7</v>
      </c>
    </row>
    <row r="18251" spans="1:5" x14ac:dyDescent="0.2">
      <c r="A18251" s="287" t="s">
        <v>18204</v>
      </c>
      <c r="B18251" s="287" t="s">
        <v>32783</v>
      </c>
      <c r="C18251" s="287" t="s">
        <v>11</v>
      </c>
      <c r="D18251" t="str">
        <f t="shared" si="285"/>
        <v>m2</v>
      </c>
      <c r="E18251" s="288">
        <v>1225.7</v>
      </c>
    </row>
    <row r="18252" spans="1:5" x14ac:dyDescent="0.2">
      <c r="A18252" s="287" t="s">
        <v>18205</v>
      </c>
      <c r="B18252" s="287" t="s">
        <v>32784</v>
      </c>
      <c r="C18252" s="287" t="s">
        <v>11</v>
      </c>
      <c r="D18252" t="str">
        <f t="shared" si="285"/>
        <v>m2</v>
      </c>
      <c r="E18252" s="288">
        <v>803.4</v>
      </c>
    </row>
    <row r="18253" spans="1:5" x14ac:dyDescent="0.2">
      <c r="A18253" s="287" t="s">
        <v>18206</v>
      </c>
      <c r="B18253" s="287" t="s">
        <v>32784</v>
      </c>
      <c r="C18253" s="287" t="s">
        <v>11</v>
      </c>
      <c r="D18253" t="str">
        <f t="shared" si="285"/>
        <v>m2</v>
      </c>
      <c r="E18253" s="288">
        <v>803.4</v>
      </c>
    </row>
    <row r="18254" spans="1:5" x14ac:dyDescent="0.2">
      <c r="A18254" s="287" t="s">
        <v>18207</v>
      </c>
      <c r="B18254" s="287" t="s">
        <v>32785</v>
      </c>
      <c r="C18254" s="287" t="s">
        <v>11</v>
      </c>
      <c r="D18254" t="str">
        <f t="shared" si="285"/>
        <v>m2</v>
      </c>
      <c r="E18254" s="288">
        <v>473.19</v>
      </c>
    </row>
    <row r="18255" spans="1:5" x14ac:dyDescent="0.2">
      <c r="A18255" s="287" t="s">
        <v>18208</v>
      </c>
      <c r="B18255" s="287" t="s">
        <v>32785</v>
      </c>
      <c r="C18255" s="287" t="s">
        <v>11</v>
      </c>
      <c r="D18255" t="str">
        <f t="shared" si="285"/>
        <v>m2</v>
      </c>
      <c r="E18255" s="288">
        <v>473.19</v>
      </c>
    </row>
    <row r="18256" spans="1:5" x14ac:dyDescent="0.2">
      <c r="A18256" s="287" t="s">
        <v>18209</v>
      </c>
      <c r="B18256" s="287" t="s">
        <v>32786</v>
      </c>
      <c r="C18256" s="287" t="s">
        <v>22946</v>
      </c>
      <c r="D18256" t="str">
        <f t="shared" si="285"/>
        <v>un</v>
      </c>
      <c r="E18256" s="288">
        <v>6104.77</v>
      </c>
    </row>
    <row r="18257" spans="1:5" x14ac:dyDescent="0.2">
      <c r="A18257" s="287" t="s">
        <v>18210</v>
      </c>
      <c r="B18257" s="287" t="s">
        <v>32786</v>
      </c>
      <c r="C18257" s="287" t="s">
        <v>22946</v>
      </c>
      <c r="D18257" t="str">
        <f t="shared" si="285"/>
        <v>un</v>
      </c>
      <c r="E18257" s="288">
        <v>6088.52</v>
      </c>
    </row>
    <row r="18258" spans="1:5" x14ac:dyDescent="0.2">
      <c r="A18258" s="287" t="s">
        <v>18211</v>
      </c>
      <c r="B18258" s="287" t="s">
        <v>32787</v>
      </c>
      <c r="C18258" s="287" t="s">
        <v>22946</v>
      </c>
      <c r="D18258" t="str">
        <f t="shared" si="285"/>
        <v>un</v>
      </c>
      <c r="E18258" s="288">
        <v>5269.39</v>
      </c>
    </row>
    <row r="18259" spans="1:5" x14ac:dyDescent="0.2">
      <c r="A18259" s="287" t="s">
        <v>18212</v>
      </c>
      <c r="B18259" s="287" t="s">
        <v>32787</v>
      </c>
      <c r="C18259" s="287" t="s">
        <v>22946</v>
      </c>
      <c r="D18259" t="str">
        <f t="shared" si="285"/>
        <v>un</v>
      </c>
      <c r="E18259" s="288">
        <v>5256.66</v>
      </c>
    </row>
    <row r="18260" spans="1:5" x14ac:dyDescent="0.2">
      <c r="A18260" s="287" t="s">
        <v>18213</v>
      </c>
      <c r="B18260" s="287" t="s">
        <v>32788</v>
      </c>
      <c r="C18260" s="287" t="s">
        <v>22946</v>
      </c>
      <c r="D18260" t="str">
        <f t="shared" si="285"/>
        <v>un</v>
      </c>
      <c r="E18260" s="288">
        <v>4468.6000000000004</v>
      </c>
    </row>
    <row r="18261" spans="1:5" x14ac:dyDescent="0.2">
      <c r="A18261" s="287" t="s">
        <v>18214</v>
      </c>
      <c r="B18261" s="287" t="s">
        <v>32788</v>
      </c>
      <c r="C18261" s="287" t="s">
        <v>22946</v>
      </c>
      <c r="D18261" t="str">
        <f t="shared" si="285"/>
        <v>un</v>
      </c>
      <c r="E18261" s="288">
        <v>4459.4399999999996</v>
      </c>
    </row>
    <row r="18262" spans="1:5" x14ac:dyDescent="0.2">
      <c r="A18262" s="287" t="s">
        <v>18215</v>
      </c>
      <c r="B18262" s="287" t="s">
        <v>32789</v>
      </c>
      <c r="C18262" s="287" t="s">
        <v>22946</v>
      </c>
      <c r="D18262" t="str">
        <f t="shared" si="285"/>
        <v>un</v>
      </c>
      <c r="E18262" s="288">
        <v>517.19000000000005</v>
      </c>
    </row>
    <row r="18263" spans="1:5" x14ac:dyDescent="0.2">
      <c r="A18263" s="287" t="s">
        <v>18216</v>
      </c>
      <c r="B18263" s="287" t="s">
        <v>32789</v>
      </c>
      <c r="C18263" s="287" t="s">
        <v>22946</v>
      </c>
      <c r="D18263" t="str">
        <f t="shared" si="285"/>
        <v>un</v>
      </c>
      <c r="E18263" s="288">
        <v>513.55999999999995</v>
      </c>
    </row>
    <row r="18264" spans="1:5" x14ac:dyDescent="0.2">
      <c r="A18264" s="287" t="s">
        <v>18217</v>
      </c>
      <c r="B18264" s="287" t="s">
        <v>32790</v>
      </c>
      <c r="C18264" s="287" t="s">
        <v>22946</v>
      </c>
      <c r="D18264" t="str">
        <f t="shared" si="285"/>
        <v>un</v>
      </c>
      <c r="E18264" s="288">
        <v>497.19</v>
      </c>
    </row>
    <row r="18265" spans="1:5" x14ac:dyDescent="0.2">
      <c r="A18265" s="287" t="s">
        <v>18218</v>
      </c>
      <c r="B18265" s="287" t="s">
        <v>32790</v>
      </c>
      <c r="C18265" s="287" t="s">
        <v>22946</v>
      </c>
      <c r="D18265" t="str">
        <f t="shared" si="285"/>
        <v>un</v>
      </c>
      <c r="E18265" s="288">
        <v>493.56</v>
      </c>
    </row>
    <row r="18266" spans="1:5" x14ac:dyDescent="0.2">
      <c r="A18266" s="287" t="s">
        <v>18219</v>
      </c>
      <c r="B18266" s="287" t="s">
        <v>32791</v>
      </c>
      <c r="C18266" s="287" t="s">
        <v>22946</v>
      </c>
      <c r="D18266" t="str">
        <f t="shared" si="285"/>
        <v>un</v>
      </c>
      <c r="E18266" s="288">
        <v>720.85</v>
      </c>
    </row>
    <row r="18267" spans="1:5" x14ac:dyDescent="0.2">
      <c r="A18267" s="287" t="s">
        <v>18220</v>
      </c>
      <c r="B18267" s="287" t="s">
        <v>32791</v>
      </c>
      <c r="C18267" s="287" t="s">
        <v>22946</v>
      </c>
      <c r="D18267" t="str">
        <f t="shared" si="285"/>
        <v>un</v>
      </c>
      <c r="E18267" s="288">
        <v>715.43</v>
      </c>
    </row>
    <row r="18268" spans="1:5" x14ac:dyDescent="0.2">
      <c r="A18268" s="287" t="s">
        <v>18221</v>
      </c>
      <c r="B18268" s="287" t="s">
        <v>32792</v>
      </c>
      <c r="C18268" s="287" t="s">
        <v>22946</v>
      </c>
      <c r="D18268" t="str">
        <f t="shared" si="285"/>
        <v>un</v>
      </c>
      <c r="E18268" s="288">
        <v>804.24</v>
      </c>
    </row>
    <row r="18269" spans="1:5" x14ac:dyDescent="0.2">
      <c r="A18269" s="287" t="s">
        <v>18222</v>
      </c>
      <c r="B18269" s="287" t="s">
        <v>32792</v>
      </c>
      <c r="C18269" s="287" t="s">
        <v>22946</v>
      </c>
      <c r="D18269" t="str">
        <f t="shared" si="285"/>
        <v>un</v>
      </c>
      <c r="E18269" s="288">
        <v>797.74</v>
      </c>
    </row>
    <row r="18270" spans="1:5" x14ac:dyDescent="0.2">
      <c r="A18270" s="287" t="s">
        <v>18223</v>
      </c>
      <c r="B18270" s="287" t="s">
        <v>32793</v>
      </c>
      <c r="C18270" s="287" t="s">
        <v>22946</v>
      </c>
      <c r="D18270" t="str">
        <f t="shared" si="285"/>
        <v>un</v>
      </c>
      <c r="E18270" s="288">
        <v>881.29</v>
      </c>
    </row>
    <row r="18271" spans="1:5" x14ac:dyDescent="0.2">
      <c r="A18271" s="287" t="s">
        <v>18224</v>
      </c>
      <c r="B18271" s="287" t="s">
        <v>32793</v>
      </c>
      <c r="C18271" s="287" t="s">
        <v>22946</v>
      </c>
      <c r="D18271" t="str">
        <f t="shared" si="285"/>
        <v>un</v>
      </c>
      <c r="E18271" s="288">
        <v>874.24</v>
      </c>
    </row>
    <row r="18272" spans="1:5" x14ac:dyDescent="0.2">
      <c r="A18272" s="287" t="s">
        <v>18225</v>
      </c>
      <c r="B18272" s="287" t="s">
        <v>32794</v>
      </c>
      <c r="C18272" s="287" t="s">
        <v>22946</v>
      </c>
      <c r="D18272" t="str">
        <f t="shared" si="285"/>
        <v>un</v>
      </c>
      <c r="E18272" s="288">
        <v>2198.3000000000002</v>
      </c>
    </row>
    <row r="18273" spans="1:5" x14ac:dyDescent="0.2">
      <c r="A18273" s="287" t="s">
        <v>18226</v>
      </c>
      <c r="B18273" s="287" t="s">
        <v>32794</v>
      </c>
      <c r="C18273" s="287" t="s">
        <v>22946</v>
      </c>
      <c r="D18273" t="str">
        <f t="shared" si="285"/>
        <v>un</v>
      </c>
      <c r="E18273" s="288">
        <v>2187.46</v>
      </c>
    </row>
    <row r="18274" spans="1:5" x14ac:dyDescent="0.2">
      <c r="A18274" s="287" t="s">
        <v>18227</v>
      </c>
      <c r="B18274" s="287" t="s">
        <v>32795</v>
      </c>
      <c r="C18274" s="287" t="s">
        <v>22946</v>
      </c>
      <c r="D18274" t="str">
        <f t="shared" si="285"/>
        <v>un</v>
      </c>
      <c r="E18274" s="288">
        <v>8078.01</v>
      </c>
    </row>
    <row r="18275" spans="1:5" x14ac:dyDescent="0.2">
      <c r="A18275" s="287" t="s">
        <v>18228</v>
      </c>
      <c r="B18275" s="287" t="s">
        <v>32795</v>
      </c>
      <c r="C18275" s="287" t="s">
        <v>22946</v>
      </c>
      <c r="D18275" t="str">
        <f t="shared" si="285"/>
        <v>un</v>
      </c>
      <c r="E18275" s="288">
        <v>8061.76</v>
      </c>
    </row>
    <row r="18276" spans="1:5" x14ac:dyDescent="0.2">
      <c r="A18276" s="287" t="s">
        <v>18229</v>
      </c>
      <c r="B18276" s="287" t="s">
        <v>32796</v>
      </c>
      <c r="C18276" s="287" t="s">
        <v>22946</v>
      </c>
      <c r="D18276" t="str">
        <f t="shared" si="285"/>
        <v>un</v>
      </c>
      <c r="E18276" s="288">
        <v>669.19</v>
      </c>
    </row>
    <row r="18277" spans="1:5" x14ac:dyDescent="0.2">
      <c r="A18277" s="287" t="s">
        <v>18230</v>
      </c>
      <c r="B18277" s="287" t="s">
        <v>32796</v>
      </c>
      <c r="C18277" s="287" t="s">
        <v>22946</v>
      </c>
      <c r="D18277" t="str">
        <f t="shared" si="285"/>
        <v>un</v>
      </c>
      <c r="E18277" s="288">
        <v>666.48</v>
      </c>
    </row>
    <row r="18278" spans="1:5" x14ac:dyDescent="0.2">
      <c r="A18278" s="287" t="s">
        <v>18231</v>
      </c>
      <c r="B18278" s="287" t="s">
        <v>32797</v>
      </c>
      <c r="C18278" s="287" t="s">
        <v>22946</v>
      </c>
      <c r="D18278" t="str">
        <f t="shared" si="285"/>
        <v>un</v>
      </c>
      <c r="E18278" s="288">
        <v>377.23</v>
      </c>
    </row>
    <row r="18279" spans="1:5" x14ac:dyDescent="0.2">
      <c r="A18279" s="287" t="s">
        <v>18232</v>
      </c>
      <c r="B18279" s="287" t="s">
        <v>32797</v>
      </c>
      <c r="C18279" s="287" t="s">
        <v>22946</v>
      </c>
      <c r="D18279" t="str">
        <f t="shared" si="285"/>
        <v>un</v>
      </c>
      <c r="E18279" s="288">
        <v>377.23</v>
      </c>
    </row>
    <row r="18280" spans="1:5" x14ac:dyDescent="0.2">
      <c r="A18280" s="287" t="s">
        <v>18233</v>
      </c>
      <c r="B18280" s="287" t="s">
        <v>32798</v>
      </c>
      <c r="C18280" s="287" t="s">
        <v>22946</v>
      </c>
      <c r="D18280" t="str">
        <f t="shared" si="285"/>
        <v>un</v>
      </c>
      <c r="E18280" s="288">
        <v>2519.35</v>
      </c>
    </row>
    <row r="18281" spans="1:5" x14ac:dyDescent="0.2">
      <c r="A18281" s="287" t="s">
        <v>18234</v>
      </c>
      <c r="B18281" s="287" t="s">
        <v>32798</v>
      </c>
      <c r="C18281" s="287" t="s">
        <v>22946</v>
      </c>
      <c r="D18281" t="str">
        <f t="shared" si="285"/>
        <v>un</v>
      </c>
      <c r="E18281" s="288">
        <v>2513.9299999999998</v>
      </c>
    </row>
    <row r="18282" spans="1:5" x14ac:dyDescent="0.2">
      <c r="A18282" s="287" t="s">
        <v>18235</v>
      </c>
      <c r="B18282" s="287" t="s">
        <v>32799</v>
      </c>
      <c r="C18282" s="287" t="s">
        <v>22946</v>
      </c>
      <c r="D18282" t="str">
        <f t="shared" si="285"/>
        <v>un</v>
      </c>
      <c r="E18282" s="288">
        <v>2374.17</v>
      </c>
    </row>
    <row r="18283" spans="1:5" x14ac:dyDescent="0.2">
      <c r="A18283" s="287" t="s">
        <v>18236</v>
      </c>
      <c r="B18283" s="287" t="s">
        <v>32799</v>
      </c>
      <c r="C18283" s="287" t="s">
        <v>22946</v>
      </c>
      <c r="D18283" t="str">
        <f t="shared" si="285"/>
        <v>un</v>
      </c>
      <c r="E18283" s="288">
        <v>2356.86</v>
      </c>
    </row>
    <row r="18284" spans="1:5" x14ac:dyDescent="0.2">
      <c r="A18284" s="287" t="s">
        <v>18237</v>
      </c>
      <c r="B18284" s="287" t="s">
        <v>32800</v>
      </c>
      <c r="C18284" s="287" t="s">
        <v>22946</v>
      </c>
      <c r="D18284" t="str">
        <f t="shared" si="285"/>
        <v>un</v>
      </c>
      <c r="E18284" s="288">
        <v>2754.45</v>
      </c>
    </row>
    <row r="18285" spans="1:5" x14ac:dyDescent="0.2">
      <c r="A18285" s="287" t="s">
        <v>18238</v>
      </c>
      <c r="B18285" s="287" t="s">
        <v>32800</v>
      </c>
      <c r="C18285" s="287" t="s">
        <v>22946</v>
      </c>
      <c r="D18285" t="str">
        <f t="shared" si="285"/>
        <v>un</v>
      </c>
      <c r="E18285" s="288">
        <v>2737.14</v>
      </c>
    </row>
    <row r="18286" spans="1:5" x14ac:dyDescent="0.2">
      <c r="A18286" s="287" t="s">
        <v>18239</v>
      </c>
      <c r="B18286" s="287" t="s">
        <v>32801</v>
      </c>
      <c r="C18286" s="287" t="s">
        <v>22946</v>
      </c>
      <c r="D18286" t="str">
        <f t="shared" si="285"/>
        <v>un</v>
      </c>
      <c r="E18286" s="288">
        <v>570.30999999999995</v>
      </c>
    </row>
    <row r="18287" spans="1:5" x14ac:dyDescent="0.2">
      <c r="A18287" s="287" t="s">
        <v>18240</v>
      </c>
      <c r="B18287" s="287" t="s">
        <v>32801</v>
      </c>
      <c r="C18287" s="287" t="s">
        <v>22946</v>
      </c>
      <c r="D18287" t="str">
        <f t="shared" si="285"/>
        <v>un</v>
      </c>
      <c r="E18287" s="288">
        <v>566.52</v>
      </c>
    </row>
    <row r="18288" spans="1:5" x14ac:dyDescent="0.2">
      <c r="A18288" s="287" t="s">
        <v>18241</v>
      </c>
      <c r="B18288" s="287" t="s">
        <v>32802</v>
      </c>
      <c r="C18288" s="287" t="s">
        <v>22946</v>
      </c>
      <c r="D18288" t="str">
        <f t="shared" si="285"/>
        <v>un</v>
      </c>
      <c r="E18288" s="288">
        <v>884.43</v>
      </c>
    </row>
    <row r="18289" spans="1:5" x14ac:dyDescent="0.2">
      <c r="A18289" s="287" t="s">
        <v>18242</v>
      </c>
      <c r="B18289" s="287" t="s">
        <v>32802</v>
      </c>
      <c r="C18289" s="287" t="s">
        <v>22946</v>
      </c>
      <c r="D18289" t="str">
        <f t="shared" si="285"/>
        <v>un</v>
      </c>
      <c r="E18289" s="288">
        <v>879.01</v>
      </c>
    </row>
    <row r="18290" spans="1:5" x14ac:dyDescent="0.2">
      <c r="A18290" s="287" t="s">
        <v>18243</v>
      </c>
      <c r="B18290" s="287" t="s">
        <v>32803</v>
      </c>
      <c r="C18290" s="287" t="s">
        <v>22946</v>
      </c>
      <c r="D18290" t="str">
        <f t="shared" si="285"/>
        <v>un</v>
      </c>
      <c r="E18290" s="288">
        <v>981.18</v>
      </c>
    </row>
    <row r="18291" spans="1:5" x14ac:dyDescent="0.2">
      <c r="A18291" s="287" t="s">
        <v>18244</v>
      </c>
      <c r="B18291" s="287" t="s">
        <v>32803</v>
      </c>
      <c r="C18291" s="287" t="s">
        <v>22946</v>
      </c>
      <c r="D18291" t="str">
        <f t="shared" si="285"/>
        <v>un</v>
      </c>
      <c r="E18291" s="288">
        <v>969.52</v>
      </c>
    </row>
    <row r="18292" spans="1:5" x14ac:dyDescent="0.2">
      <c r="A18292" s="287" t="s">
        <v>18245</v>
      </c>
      <c r="B18292" s="287" t="s">
        <v>32804</v>
      </c>
      <c r="C18292" s="287" t="s">
        <v>22946</v>
      </c>
      <c r="D18292" t="str">
        <f t="shared" si="285"/>
        <v>un</v>
      </c>
      <c r="E18292" s="288">
        <v>1075.9100000000001</v>
      </c>
    </row>
    <row r="18293" spans="1:5" x14ac:dyDescent="0.2">
      <c r="A18293" s="287" t="s">
        <v>18246</v>
      </c>
      <c r="B18293" s="287" t="s">
        <v>32804</v>
      </c>
      <c r="C18293" s="287" t="s">
        <v>22946</v>
      </c>
      <c r="D18293" t="str">
        <f t="shared" si="285"/>
        <v>un</v>
      </c>
      <c r="E18293" s="288">
        <v>1075.9100000000001</v>
      </c>
    </row>
    <row r="18294" spans="1:5" x14ac:dyDescent="0.2">
      <c r="A18294" s="287" t="s">
        <v>18247</v>
      </c>
      <c r="B18294" s="287" t="s">
        <v>32805</v>
      </c>
      <c r="C18294" s="287" t="s">
        <v>22946</v>
      </c>
      <c r="D18294" t="str">
        <f t="shared" si="285"/>
        <v>un</v>
      </c>
      <c r="E18294" s="288">
        <v>1016.16</v>
      </c>
    </row>
    <row r="18295" spans="1:5" x14ac:dyDescent="0.2">
      <c r="A18295" s="287" t="s">
        <v>18248</v>
      </c>
      <c r="B18295" s="287" t="s">
        <v>32805</v>
      </c>
      <c r="C18295" s="287" t="s">
        <v>22946</v>
      </c>
      <c r="D18295" t="str">
        <f t="shared" si="285"/>
        <v>un</v>
      </c>
      <c r="E18295" s="288">
        <v>1016.16</v>
      </c>
    </row>
    <row r="18296" spans="1:5" x14ac:dyDescent="0.2">
      <c r="A18296" s="287" t="s">
        <v>18249</v>
      </c>
      <c r="B18296" s="287" t="s">
        <v>32806</v>
      </c>
      <c r="C18296" s="287" t="s">
        <v>22946</v>
      </c>
      <c r="D18296" t="str">
        <f t="shared" si="285"/>
        <v>un</v>
      </c>
      <c r="E18296" s="288">
        <v>1347.33</v>
      </c>
    </row>
    <row r="18297" spans="1:5" x14ac:dyDescent="0.2">
      <c r="A18297" s="287" t="s">
        <v>18250</v>
      </c>
      <c r="B18297" s="287" t="s">
        <v>32806</v>
      </c>
      <c r="C18297" s="287" t="s">
        <v>22946</v>
      </c>
      <c r="D18297" t="str">
        <f t="shared" si="285"/>
        <v>un</v>
      </c>
      <c r="E18297" s="288">
        <v>1347.33</v>
      </c>
    </row>
    <row r="18298" spans="1:5" x14ac:dyDescent="0.2">
      <c r="A18298" s="287" t="s">
        <v>18251</v>
      </c>
      <c r="B18298" s="287" t="s">
        <v>32807</v>
      </c>
      <c r="C18298" s="287" t="s">
        <v>22946</v>
      </c>
      <c r="D18298" t="str">
        <f t="shared" si="285"/>
        <v>un</v>
      </c>
      <c r="E18298" s="288">
        <v>1220.6600000000001</v>
      </c>
    </row>
    <row r="18299" spans="1:5" x14ac:dyDescent="0.2">
      <c r="A18299" s="287" t="s">
        <v>18252</v>
      </c>
      <c r="B18299" s="287" t="s">
        <v>32807</v>
      </c>
      <c r="C18299" s="287" t="s">
        <v>22946</v>
      </c>
      <c r="D18299" t="str">
        <f t="shared" si="285"/>
        <v>un</v>
      </c>
      <c r="E18299" s="288">
        <v>1212.54</v>
      </c>
    </row>
    <row r="18300" spans="1:5" x14ac:dyDescent="0.2">
      <c r="A18300" s="287" t="s">
        <v>18253</v>
      </c>
      <c r="B18300" s="287" t="s">
        <v>32808</v>
      </c>
      <c r="C18300" s="287" t="s">
        <v>22946</v>
      </c>
      <c r="D18300" t="str">
        <f t="shared" si="285"/>
        <v>un</v>
      </c>
      <c r="E18300" s="288">
        <v>1839.02</v>
      </c>
    </row>
    <row r="18301" spans="1:5" x14ac:dyDescent="0.2">
      <c r="A18301" s="287" t="s">
        <v>18254</v>
      </c>
      <c r="B18301" s="287" t="s">
        <v>32808</v>
      </c>
      <c r="C18301" s="287" t="s">
        <v>22946</v>
      </c>
      <c r="D18301" t="str">
        <f t="shared" si="285"/>
        <v>un</v>
      </c>
      <c r="E18301" s="288">
        <v>1816.27</v>
      </c>
    </row>
    <row r="18302" spans="1:5" x14ac:dyDescent="0.2">
      <c r="A18302" s="287" t="s">
        <v>18255</v>
      </c>
      <c r="B18302" s="287" t="s">
        <v>32809</v>
      </c>
      <c r="C18302" s="287" t="s">
        <v>22946</v>
      </c>
      <c r="D18302" t="str">
        <f t="shared" si="285"/>
        <v>un</v>
      </c>
      <c r="E18302" s="288">
        <v>810.56</v>
      </c>
    </row>
    <row r="18303" spans="1:5" x14ac:dyDescent="0.2">
      <c r="A18303" s="287" t="s">
        <v>18256</v>
      </c>
      <c r="B18303" s="287" t="s">
        <v>32809</v>
      </c>
      <c r="C18303" s="287" t="s">
        <v>22946</v>
      </c>
      <c r="D18303" t="str">
        <f t="shared" si="285"/>
        <v>un</v>
      </c>
      <c r="E18303" s="288">
        <v>807.85</v>
      </c>
    </row>
    <row r="18304" spans="1:5" x14ac:dyDescent="0.2">
      <c r="A18304" s="287" t="s">
        <v>18257</v>
      </c>
      <c r="B18304" s="287" t="s">
        <v>32810</v>
      </c>
      <c r="C18304" s="287" t="s">
        <v>22946</v>
      </c>
      <c r="D18304" t="str">
        <f t="shared" si="285"/>
        <v>un</v>
      </c>
      <c r="E18304" s="288">
        <v>314.57</v>
      </c>
    </row>
    <row r="18305" spans="1:5" x14ac:dyDescent="0.2">
      <c r="A18305" s="287" t="s">
        <v>18258</v>
      </c>
      <c r="B18305" s="287" t="s">
        <v>32810</v>
      </c>
      <c r="C18305" s="287" t="s">
        <v>22946</v>
      </c>
      <c r="D18305" t="str">
        <f t="shared" si="285"/>
        <v>un</v>
      </c>
      <c r="E18305" s="288">
        <v>309.14999999999998</v>
      </c>
    </row>
    <row r="18306" spans="1:5" x14ac:dyDescent="0.2">
      <c r="A18306" s="287" t="s">
        <v>18259</v>
      </c>
      <c r="B18306" s="287" t="s">
        <v>32811</v>
      </c>
      <c r="C18306" s="287" t="s">
        <v>22946</v>
      </c>
      <c r="D18306" t="str">
        <f t="shared" ref="D18306:D18369" si="286">LOWER(C18306)</f>
        <v>un</v>
      </c>
      <c r="E18306" s="288">
        <v>115.2</v>
      </c>
    </row>
    <row r="18307" spans="1:5" x14ac:dyDescent="0.2">
      <c r="A18307" s="287" t="s">
        <v>18260</v>
      </c>
      <c r="B18307" s="287" t="s">
        <v>32811</v>
      </c>
      <c r="C18307" s="287" t="s">
        <v>22946</v>
      </c>
      <c r="D18307" t="str">
        <f t="shared" si="286"/>
        <v>un</v>
      </c>
      <c r="E18307" s="288">
        <v>109.78</v>
      </c>
    </row>
    <row r="18308" spans="1:5" x14ac:dyDescent="0.2">
      <c r="A18308" s="287" t="s">
        <v>18261</v>
      </c>
      <c r="B18308" s="287" t="s">
        <v>32812</v>
      </c>
      <c r="C18308" s="287" t="s">
        <v>22946</v>
      </c>
      <c r="D18308" t="str">
        <f t="shared" si="286"/>
        <v>un</v>
      </c>
      <c r="E18308" s="288">
        <v>145.36000000000001</v>
      </c>
    </row>
    <row r="18309" spans="1:5" x14ac:dyDescent="0.2">
      <c r="A18309" s="287" t="s">
        <v>18262</v>
      </c>
      <c r="B18309" s="287" t="s">
        <v>32812</v>
      </c>
      <c r="C18309" s="287" t="s">
        <v>22946</v>
      </c>
      <c r="D18309" t="str">
        <f t="shared" si="286"/>
        <v>un</v>
      </c>
      <c r="E18309" s="288">
        <v>139.94</v>
      </c>
    </row>
    <row r="18310" spans="1:5" x14ac:dyDescent="0.2">
      <c r="A18310" s="287" t="s">
        <v>18263</v>
      </c>
      <c r="B18310" s="287" t="s">
        <v>32813</v>
      </c>
      <c r="C18310" s="287" t="s">
        <v>22946</v>
      </c>
      <c r="D18310" t="str">
        <f t="shared" si="286"/>
        <v>un</v>
      </c>
      <c r="E18310" s="288">
        <v>125.98</v>
      </c>
    </row>
    <row r="18311" spans="1:5" x14ac:dyDescent="0.2">
      <c r="A18311" s="287" t="s">
        <v>18264</v>
      </c>
      <c r="B18311" s="287" t="s">
        <v>32813</v>
      </c>
      <c r="C18311" s="287" t="s">
        <v>22946</v>
      </c>
      <c r="D18311" t="str">
        <f t="shared" si="286"/>
        <v>un</v>
      </c>
      <c r="E18311" s="288">
        <v>120.56</v>
      </c>
    </row>
    <row r="18312" spans="1:5" x14ac:dyDescent="0.2">
      <c r="A18312" s="287" t="s">
        <v>18265</v>
      </c>
      <c r="B18312" s="287" t="s">
        <v>32814</v>
      </c>
      <c r="C18312" s="287" t="s">
        <v>22946</v>
      </c>
      <c r="D18312" t="str">
        <f t="shared" si="286"/>
        <v>un</v>
      </c>
      <c r="E18312" s="288">
        <v>165.59</v>
      </c>
    </row>
    <row r="18313" spans="1:5" x14ac:dyDescent="0.2">
      <c r="A18313" s="287" t="s">
        <v>18266</v>
      </c>
      <c r="B18313" s="287" t="s">
        <v>32814</v>
      </c>
      <c r="C18313" s="287" t="s">
        <v>22946</v>
      </c>
      <c r="D18313" t="str">
        <f t="shared" si="286"/>
        <v>un</v>
      </c>
      <c r="E18313" s="288">
        <v>160.16999999999999</v>
      </c>
    </row>
    <row r="18314" spans="1:5" x14ac:dyDescent="0.2">
      <c r="A18314" s="287" t="s">
        <v>18267</v>
      </c>
      <c r="B18314" s="287" t="s">
        <v>32815</v>
      </c>
      <c r="C18314" s="287" t="s">
        <v>22946</v>
      </c>
      <c r="D18314" t="str">
        <f t="shared" si="286"/>
        <v>un</v>
      </c>
      <c r="E18314" s="288">
        <v>285.58999999999997</v>
      </c>
    </row>
    <row r="18315" spans="1:5" x14ac:dyDescent="0.2">
      <c r="A18315" s="287" t="s">
        <v>18268</v>
      </c>
      <c r="B18315" s="287" t="s">
        <v>32815</v>
      </c>
      <c r="C18315" s="287" t="s">
        <v>22946</v>
      </c>
      <c r="D18315" t="str">
        <f t="shared" si="286"/>
        <v>un</v>
      </c>
      <c r="E18315" s="288">
        <v>280.17</v>
      </c>
    </row>
    <row r="18316" spans="1:5" x14ac:dyDescent="0.2">
      <c r="A18316" s="287" t="s">
        <v>18269</v>
      </c>
      <c r="B18316" s="287" t="s">
        <v>32816</v>
      </c>
      <c r="C18316" s="287" t="s">
        <v>22946</v>
      </c>
      <c r="D18316" t="str">
        <f t="shared" si="286"/>
        <v>un</v>
      </c>
      <c r="E18316" s="288">
        <v>300.58999999999997</v>
      </c>
    </row>
    <row r="18317" spans="1:5" x14ac:dyDescent="0.2">
      <c r="A18317" s="287" t="s">
        <v>18270</v>
      </c>
      <c r="B18317" s="287" t="s">
        <v>32816</v>
      </c>
      <c r="C18317" s="287" t="s">
        <v>22946</v>
      </c>
      <c r="D18317" t="str">
        <f t="shared" si="286"/>
        <v>un</v>
      </c>
      <c r="E18317" s="288">
        <v>295.17</v>
      </c>
    </row>
    <row r="18318" spans="1:5" x14ac:dyDescent="0.2">
      <c r="A18318" s="287" t="s">
        <v>18271</v>
      </c>
      <c r="B18318" s="287" t="s">
        <v>32817</v>
      </c>
      <c r="C18318" s="287" t="s">
        <v>22946</v>
      </c>
      <c r="D18318" t="str">
        <f t="shared" si="286"/>
        <v>un</v>
      </c>
      <c r="E18318" s="288">
        <v>338.16</v>
      </c>
    </row>
    <row r="18319" spans="1:5" x14ac:dyDescent="0.2">
      <c r="A18319" s="287" t="s">
        <v>18272</v>
      </c>
      <c r="B18319" s="287" t="s">
        <v>32817</v>
      </c>
      <c r="C18319" s="287" t="s">
        <v>22946</v>
      </c>
      <c r="D18319" t="str">
        <f t="shared" si="286"/>
        <v>un</v>
      </c>
      <c r="E18319" s="288">
        <v>332.74</v>
      </c>
    </row>
    <row r="18320" spans="1:5" x14ac:dyDescent="0.2">
      <c r="A18320" s="287" t="s">
        <v>18273</v>
      </c>
      <c r="B18320" s="287" t="s">
        <v>32818</v>
      </c>
      <c r="C18320" s="287" t="s">
        <v>22946</v>
      </c>
      <c r="D18320" t="str">
        <f t="shared" si="286"/>
        <v>un</v>
      </c>
      <c r="E18320" s="288">
        <v>89.07</v>
      </c>
    </row>
    <row r="18321" spans="1:5" x14ac:dyDescent="0.2">
      <c r="A18321" s="287" t="s">
        <v>18274</v>
      </c>
      <c r="B18321" s="287" t="s">
        <v>32818</v>
      </c>
      <c r="C18321" s="287" t="s">
        <v>22946</v>
      </c>
      <c r="D18321" t="str">
        <f t="shared" si="286"/>
        <v>un</v>
      </c>
      <c r="E18321" s="288">
        <v>86.25</v>
      </c>
    </row>
    <row r="18322" spans="1:5" x14ac:dyDescent="0.2">
      <c r="A18322" s="287" t="s">
        <v>18275</v>
      </c>
      <c r="B18322" s="287" t="s">
        <v>32819</v>
      </c>
      <c r="C18322" s="287" t="s">
        <v>22946</v>
      </c>
      <c r="D18322" t="str">
        <f t="shared" si="286"/>
        <v>un</v>
      </c>
      <c r="E18322" s="288">
        <v>321.39999999999998</v>
      </c>
    </row>
    <row r="18323" spans="1:5" x14ac:dyDescent="0.2">
      <c r="A18323" s="287" t="s">
        <v>18276</v>
      </c>
      <c r="B18323" s="287" t="s">
        <v>32819</v>
      </c>
      <c r="C18323" s="287" t="s">
        <v>22946</v>
      </c>
      <c r="D18323" t="str">
        <f t="shared" si="286"/>
        <v>un</v>
      </c>
      <c r="E18323" s="288">
        <v>315.98</v>
      </c>
    </row>
    <row r="18324" spans="1:5" x14ac:dyDescent="0.2">
      <c r="A18324" s="287" t="s">
        <v>18277</v>
      </c>
      <c r="B18324" s="287" t="s">
        <v>32820</v>
      </c>
      <c r="C18324" s="287" t="s">
        <v>22946</v>
      </c>
      <c r="D18324" t="str">
        <f t="shared" si="286"/>
        <v>un</v>
      </c>
      <c r="E18324" s="288">
        <v>279.14</v>
      </c>
    </row>
    <row r="18325" spans="1:5" x14ac:dyDescent="0.2">
      <c r="A18325" s="287" t="s">
        <v>18278</v>
      </c>
      <c r="B18325" s="287" t="s">
        <v>32820</v>
      </c>
      <c r="C18325" s="287" t="s">
        <v>22946</v>
      </c>
      <c r="D18325" t="str">
        <f t="shared" si="286"/>
        <v>un</v>
      </c>
      <c r="E18325" s="288">
        <v>273.72000000000003</v>
      </c>
    </row>
    <row r="18326" spans="1:5" x14ac:dyDescent="0.2">
      <c r="A18326" s="287" t="s">
        <v>18279</v>
      </c>
      <c r="B18326" s="287" t="s">
        <v>32821</v>
      </c>
      <c r="C18326" s="287" t="s">
        <v>22946</v>
      </c>
      <c r="D18326" t="str">
        <f t="shared" si="286"/>
        <v>un</v>
      </c>
      <c r="E18326" s="288">
        <v>690.59</v>
      </c>
    </row>
    <row r="18327" spans="1:5" x14ac:dyDescent="0.2">
      <c r="A18327" s="287" t="s">
        <v>18280</v>
      </c>
      <c r="B18327" s="287" t="s">
        <v>32821</v>
      </c>
      <c r="C18327" s="287" t="s">
        <v>22946</v>
      </c>
      <c r="D18327" t="str">
        <f t="shared" si="286"/>
        <v>un</v>
      </c>
      <c r="E18327" s="288">
        <v>685.17</v>
      </c>
    </row>
    <row r="18328" spans="1:5" x14ac:dyDescent="0.2">
      <c r="A18328" s="287" t="s">
        <v>18281</v>
      </c>
      <c r="B18328" s="287" t="s">
        <v>32822</v>
      </c>
      <c r="C18328" s="287" t="s">
        <v>22946</v>
      </c>
      <c r="D18328" t="str">
        <f t="shared" si="286"/>
        <v>un</v>
      </c>
      <c r="E18328" s="288">
        <v>105.06</v>
      </c>
    </row>
    <row r="18329" spans="1:5" x14ac:dyDescent="0.2">
      <c r="A18329" s="287" t="s">
        <v>18282</v>
      </c>
      <c r="B18329" s="287" t="s">
        <v>32822</v>
      </c>
      <c r="C18329" s="287" t="s">
        <v>22946</v>
      </c>
      <c r="D18329" t="str">
        <f t="shared" si="286"/>
        <v>un</v>
      </c>
      <c r="E18329" s="288">
        <v>105.06</v>
      </c>
    </row>
    <row r="18330" spans="1:5" x14ac:dyDescent="0.2">
      <c r="A18330" s="287" t="s">
        <v>18283</v>
      </c>
      <c r="B18330" s="287" t="s">
        <v>32823</v>
      </c>
      <c r="C18330" s="287" t="s">
        <v>22946</v>
      </c>
      <c r="D18330" t="str">
        <f t="shared" si="286"/>
        <v>un</v>
      </c>
      <c r="E18330" s="288">
        <v>191.58</v>
      </c>
    </row>
    <row r="18331" spans="1:5" x14ac:dyDescent="0.2">
      <c r="A18331" s="287" t="s">
        <v>18284</v>
      </c>
      <c r="B18331" s="287" t="s">
        <v>32823</v>
      </c>
      <c r="C18331" s="287" t="s">
        <v>22946</v>
      </c>
      <c r="D18331" t="str">
        <f t="shared" si="286"/>
        <v>un</v>
      </c>
      <c r="E18331" s="288">
        <v>191.58</v>
      </c>
    </row>
    <row r="18332" spans="1:5" x14ac:dyDescent="0.2">
      <c r="A18332" s="287" t="s">
        <v>18285</v>
      </c>
      <c r="B18332" s="287" t="s">
        <v>32824</v>
      </c>
      <c r="C18332" s="287" t="s">
        <v>22946</v>
      </c>
      <c r="D18332" t="str">
        <f t="shared" si="286"/>
        <v>un</v>
      </c>
      <c r="E18332" s="288">
        <v>362.56</v>
      </c>
    </row>
    <row r="18333" spans="1:5" x14ac:dyDescent="0.2">
      <c r="A18333" s="287" t="s">
        <v>18286</v>
      </c>
      <c r="B18333" s="287" t="s">
        <v>32824</v>
      </c>
      <c r="C18333" s="287" t="s">
        <v>22946</v>
      </c>
      <c r="D18333" t="str">
        <f t="shared" si="286"/>
        <v>un</v>
      </c>
      <c r="E18333" s="288">
        <v>362.56</v>
      </c>
    </row>
    <row r="18334" spans="1:5" x14ac:dyDescent="0.2">
      <c r="A18334" s="287" t="s">
        <v>18287</v>
      </c>
      <c r="B18334" s="287" t="s">
        <v>32825</v>
      </c>
      <c r="C18334" s="287" t="s">
        <v>22946</v>
      </c>
      <c r="D18334" t="str">
        <f t="shared" si="286"/>
        <v>un</v>
      </c>
      <c r="E18334" s="288">
        <v>1695.9</v>
      </c>
    </row>
    <row r="18335" spans="1:5" x14ac:dyDescent="0.2">
      <c r="A18335" s="287" t="s">
        <v>18288</v>
      </c>
      <c r="B18335" s="287" t="s">
        <v>32825</v>
      </c>
      <c r="C18335" s="287" t="s">
        <v>22946</v>
      </c>
      <c r="D18335" t="str">
        <f t="shared" si="286"/>
        <v>un</v>
      </c>
      <c r="E18335" s="288">
        <v>1695.9</v>
      </c>
    </row>
    <row r="18336" spans="1:5" x14ac:dyDescent="0.2">
      <c r="A18336" s="287" t="s">
        <v>18289</v>
      </c>
      <c r="B18336" s="287" t="s">
        <v>32826</v>
      </c>
      <c r="C18336" s="287" t="s">
        <v>22946</v>
      </c>
      <c r="D18336" t="str">
        <f t="shared" si="286"/>
        <v>un</v>
      </c>
      <c r="E18336" s="288">
        <v>15549.4</v>
      </c>
    </row>
    <row r="18337" spans="1:5" x14ac:dyDescent="0.2">
      <c r="A18337" s="287" t="s">
        <v>18290</v>
      </c>
      <c r="B18337" s="287" t="s">
        <v>32826</v>
      </c>
      <c r="C18337" s="287" t="s">
        <v>22946</v>
      </c>
      <c r="D18337" t="str">
        <f t="shared" si="286"/>
        <v>un</v>
      </c>
      <c r="E18337" s="288">
        <v>15549.4</v>
      </c>
    </row>
    <row r="18338" spans="1:5" x14ac:dyDescent="0.2">
      <c r="A18338" s="287" t="s">
        <v>18291</v>
      </c>
      <c r="B18338" s="287" t="s">
        <v>32827</v>
      </c>
      <c r="C18338" s="287" t="s">
        <v>22946</v>
      </c>
      <c r="D18338" t="str">
        <f t="shared" si="286"/>
        <v>un</v>
      </c>
      <c r="E18338" s="288">
        <v>191.08</v>
      </c>
    </row>
    <row r="18339" spans="1:5" x14ac:dyDescent="0.2">
      <c r="A18339" s="287" t="s">
        <v>18292</v>
      </c>
      <c r="B18339" s="287" t="s">
        <v>32827</v>
      </c>
      <c r="C18339" s="287" t="s">
        <v>22946</v>
      </c>
      <c r="D18339" t="str">
        <f t="shared" si="286"/>
        <v>un</v>
      </c>
      <c r="E18339" s="288">
        <v>190.32</v>
      </c>
    </row>
    <row r="18340" spans="1:5" x14ac:dyDescent="0.2">
      <c r="A18340" s="287" t="s">
        <v>18293</v>
      </c>
      <c r="B18340" s="287" t="s">
        <v>32828</v>
      </c>
      <c r="C18340" s="287" t="s">
        <v>22946</v>
      </c>
      <c r="D18340" t="str">
        <f t="shared" si="286"/>
        <v>un</v>
      </c>
      <c r="E18340" s="288">
        <v>1979.66</v>
      </c>
    </row>
    <row r="18341" spans="1:5" x14ac:dyDescent="0.2">
      <c r="A18341" s="287" t="s">
        <v>18294</v>
      </c>
      <c r="B18341" s="287" t="s">
        <v>32828</v>
      </c>
      <c r="C18341" s="287" t="s">
        <v>22946</v>
      </c>
      <c r="D18341" t="str">
        <f t="shared" si="286"/>
        <v>un</v>
      </c>
      <c r="E18341" s="288">
        <v>1979.66</v>
      </c>
    </row>
    <row r="18342" spans="1:5" x14ac:dyDescent="0.2">
      <c r="A18342" s="287" t="s">
        <v>18295</v>
      </c>
      <c r="B18342" s="287" t="s">
        <v>32829</v>
      </c>
      <c r="C18342" s="287" t="s">
        <v>22946</v>
      </c>
      <c r="D18342" t="str">
        <f t="shared" si="286"/>
        <v>un</v>
      </c>
      <c r="E18342" s="288">
        <v>2461.6999999999998</v>
      </c>
    </row>
    <row r="18343" spans="1:5" x14ac:dyDescent="0.2">
      <c r="A18343" s="287" t="s">
        <v>18296</v>
      </c>
      <c r="B18343" s="287" t="s">
        <v>32829</v>
      </c>
      <c r="C18343" s="287" t="s">
        <v>22946</v>
      </c>
      <c r="D18343" t="str">
        <f t="shared" si="286"/>
        <v>un</v>
      </c>
      <c r="E18343" s="288">
        <v>2461.6999999999998</v>
      </c>
    </row>
    <row r="18344" spans="1:5" x14ac:dyDescent="0.2">
      <c r="A18344" s="287" t="s">
        <v>18297</v>
      </c>
      <c r="B18344" s="287" t="s">
        <v>32830</v>
      </c>
      <c r="C18344" s="287" t="s">
        <v>22946</v>
      </c>
      <c r="D18344" t="str">
        <f t="shared" si="286"/>
        <v>un</v>
      </c>
      <c r="E18344" s="288">
        <v>3256.86</v>
      </c>
    </row>
    <row r="18345" spans="1:5" x14ac:dyDescent="0.2">
      <c r="A18345" s="287" t="s">
        <v>18298</v>
      </c>
      <c r="B18345" s="287" t="s">
        <v>32830</v>
      </c>
      <c r="C18345" s="287" t="s">
        <v>22946</v>
      </c>
      <c r="D18345" t="str">
        <f t="shared" si="286"/>
        <v>un</v>
      </c>
      <c r="E18345" s="288">
        <v>3256.86</v>
      </c>
    </row>
    <row r="18346" spans="1:5" x14ac:dyDescent="0.2">
      <c r="A18346" s="287" t="s">
        <v>18299</v>
      </c>
      <c r="B18346" s="287" t="s">
        <v>32831</v>
      </c>
      <c r="C18346" s="287" t="s">
        <v>22946</v>
      </c>
      <c r="D18346" t="str">
        <f t="shared" si="286"/>
        <v>un</v>
      </c>
      <c r="E18346" s="288">
        <v>4520</v>
      </c>
    </row>
    <row r="18347" spans="1:5" x14ac:dyDescent="0.2">
      <c r="A18347" s="287" t="s">
        <v>18300</v>
      </c>
      <c r="B18347" s="287" t="s">
        <v>32831</v>
      </c>
      <c r="C18347" s="287" t="s">
        <v>22946</v>
      </c>
      <c r="D18347" t="str">
        <f t="shared" si="286"/>
        <v>un</v>
      </c>
      <c r="E18347" s="288">
        <v>4520</v>
      </c>
    </row>
    <row r="18348" spans="1:5" x14ac:dyDescent="0.2">
      <c r="A18348" s="287" t="s">
        <v>18301</v>
      </c>
      <c r="B18348" s="287" t="s">
        <v>32832</v>
      </c>
      <c r="C18348" s="287" t="s">
        <v>22946</v>
      </c>
      <c r="D18348" t="str">
        <f t="shared" si="286"/>
        <v>un</v>
      </c>
      <c r="E18348" s="288">
        <v>867.63</v>
      </c>
    </row>
    <row r="18349" spans="1:5" x14ac:dyDescent="0.2">
      <c r="A18349" s="287" t="s">
        <v>18302</v>
      </c>
      <c r="B18349" s="287" t="s">
        <v>32832</v>
      </c>
      <c r="C18349" s="287" t="s">
        <v>22946</v>
      </c>
      <c r="D18349" t="str">
        <f t="shared" si="286"/>
        <v>un</v>
      </c>
      <c r="E18349" s="288">
        <v>865.48</v>
      </c>
    </row>
    <row r="18350" spans="1:5" x14ac:dyDescent="0.2">
      <c r="A18350" s="287" t="s">
        <v>18303</v>
      </c>
      <c r="B18350" s="287" t="s">
        <v>32833</v>
      </c>
      <c r="C18350" s="287" t="s">
        <v>22946</v>
      </c>
      <c r="D18350" t="str">
        <f t="shared" si="286"/>
        <v>un</v>
      </c>
      <c r="E18350" s="288">
        <v>1293.3800000000001</v>
      </c>
    </row>
    <row r="18351" spans="1:5" x14ac:dyDescent="0.2">
      <c r="A18351" s="287" t="s">
        <v>18304</v>
      </c>
      <c r="B18351" s="287" t="s">
        <v>32833</v>
      </c>
      <c r="C18351" s="287" t="s">
        <v>22946</v>
      </c>
      <c r="D18351" t="str">
        <f t="shared" si="286"/>
        <v>un</v>
      </c>
      <c r="E18351" s="288">
        <v>1291.23</v>
      </c>
    </row>
    <row r="18352" spans="1:5" x14ac:dyDescent="0.2">
      <c r="A18352" s="287" t="s">
        <v>18305</v>
      </c>
      <c r="B18352" s="287" t="s">
        <v>32834</v>
      </c>
      <c r="C18352" s="287" t="s">
        <v>22946</v>
      </c>
      <c r="D18352" t="str">
        <f t="shared" si="286"/>
        <v>un</v>
      </c>
      <c r="E18352" s="288">
        <v>470.68</v>
      </c>
    </row>
    <row r="18353" spans="1:5" x14ac:dyDescent="0.2">
      <c r="A18353" s="287" t="s">
        <v>18306</v>
      </c>
      <c r="B18353" s="287" t="s">
        <v>32834</v>
      </c>
      <c r="C18353" s="287" t="s">
        <v>22946</v>
      </c>
      <c r="D18353" t="str">
        <f t="shared" si="286"/>
        <v>un</v>
      </c>
      <c r="E18353" s="288">
        <v>470.68</v>
      </c>
    </row>
    <row r="18354" spans="1:5" x14ac:dyDescent="0.2">
      <c r="A18354" s="287" t="s">
        <v>18307</v>
      </c>
      <c r="B18354" s="287" t="s">
        <v>32835</v>
      </c>
      <c r="C18354" s="287" t="s">
        <v>22946</v>
      </c>
      <c r="D18354" t="str">
        <f t="shared" si="286"/>
        <v>un</v>
      </c>
      <c r="E18354" s="288">
        <v>1045.57</v>
      </c>
    </row>
    <row r="18355" spans="1:5" x14ac:dyDescent="0.2">
      <c r="A18355" s="287" t="s">
        <v>18308</v>
      </c>
      <c r="B18355" s="287" t="s">
        <v>32835</v>
      </c>
      <c r="C18355" s="287" t="s">
        <v>22946</v>
      </c>
      <c r="D18355" t="str">
        <f t="shared" si="286"/>
        <v>un</v>
      </c>
      <c r="E18355" s="288">
        <v>1045.57</v>
      </c>
    </row>
    <row r="18356" spans="1:5" x14ac:dyDescent="0.2">
      <c r="A18356" s="287" t="s">
        <v>18309</v>
      </c>
      <c r="B18356" s="287" t="s">
        <v>32836</v>
      </c>
      <c r="C18356" s="287" t="s">
        <v>22946</v>
      </c>
      <c r="D18356" t="str">
        <f t="shared" si="286"/>
        <v>un</v>
      </c>
      <c r="E18356" s="288">
        <v>1125.75</v>
      </c>
    </row>
    <row r="18357" spans="1:5" x14ac:dyDescent="0.2">
      <c r="A18357" s="287" t="s">
        <v>18310</v>
      </c>
      <c r="B18357" s="287" t="s">
        <v>32836</v>
      </c>
      <c r="C18357" s="287" t="s">
        <v>22946</v>
      </c>
      <c r="D18357" t="str">
        <f t="shared" si="286"/>
        <v>un</v>
      </c>
      <c r="E18357" s="288">
        <v>1125.75</v>
      </c>
    </row>
    <row r="18358" spans="1:5" x14ac:dyDescent="0.2">
      <c r="A18358" s="287" t="s">
        <v>18311</v>
      </c>
      <c r="B18358" s="287" t="s">
        <v>32837</v>
      </c>
      <c r="C18358" s="287" t="s">
        <v>22946</v>
      </c>
      <c r="D18358" t="str">
        <f t="shared" si="286"/>
        <v>un</v>
      </c>
      <c r="E18358" s="288">
        <v>919.31</v>
      </c>
    </row>
    <row r="18359" spans="1:5" x14ac:dyDescent="0.2">
      <c r="A18359" s="287" t="s">
        <v>18312</v>
      </c>
      <c r="B18359" s="287" t="s">
        <v>32837</v>
      </c>
      <c r="C18359" s="287" t="s">
        <v>22946</v>
      </c>
      <c r="D18359" t="str">
        <f t="shared" si="286"/>
        <v>un</v>
      </c>
      <c r="E18359" s="288">
        <v>919.31</v>
      </c>
    </row>
    <row r="18360" spans="1:5" x14ac:dyDescent="0.2">
      <c r="A18360" s="287" t="s">
        <v>18313</v>
      </c>
      <c r="B18360" s="287" t="s">
        <v>32838</v>
      </c>
      <c r="C18360" s="287" t="s">
        <v>22946</v>
      </c>
      <c r="D18360" t="str">
        <f t="shared" si="286"/>
        <v>un</v>
      </c>
      <c r="E18360" s="288">
        <v>1865</v>
      </c>
    </row>
    <row r="18361" spans="1:5" x14ac:dyDescent="0.2">
      <c r="A18361" s="287" t="s">
        <v>18314</v>
      </c>
      <c r="B18361" s="287" t="s">
        <v>32838</v>
      </c>
      <c r="C18361" s="287" t="s">
        <v>22946</v>
      </c>
      <c r="D18361" t="str">
        <f t="shared" si="286"/>
        <v>un</v>
      </c>
      <c r="E18361" s="288">
        <v>1865</v>
      </c>
    </row>
    <row r="18362" spans="1:5" x14ac:dyDescent="0.2">
      <c r="A18362" s="287" t="s">
        <v>18315</v>
      </c>
      <c r="B18362" s="287" t="s">
        <v>32839</v>
      </c>
      <c r="C18362" s="287" t="s">
        <v>22946</v>
      </c>
      <c r="D18362" t="str">
        <f t="shared" si="286"/>
        <v>un</v>
      </c>
      <c r="E18362" s="288">
        <v>75.569999999999993</v>
      </c>
    </row>
    <row r="18363" spans="1:5" x14ac:dyDescent="0.2">
      <c r="A18363" s="287" t="s">
        <v>18316</v>
      </c>
      <c r="B18363" s="287" t="s">
        <v>32839</v>
      </c>
      <c r="C18363" s="287" t="s">
        <v>22946</v>
      </c>
      <c r="D18363" t="str">
        <f t="shared" si="286"/>
        <v>un</v>
      </c>
      <c r="E18363" s="288">
        <v>75.569999999999993</v>
      </c>
    </row>
    <row r="18364" spans="1:5" x14ac:dyDescent="0.2">
      <c r="A18364" s="287" t="s">
        <v>18317</v>
      </c>
      <c r="B18364" s="287" t="s">
        <v>32840</v>
      </c>
      <c r="C18364" s="287" t="s">
        <v>22946</v>
      </c>
      <c r="D18364" t="str">
        <f t="shared" si="286"/>
        <v>un</v>
      </c>
      <c r="E18364" s="288">
        <v>30.57</v>
      </c>
    </row>
    <row r="18365" spans="1:5" x14ac:dyDescent="0.2">
      <c r="A18365" s="287" t="s">
        <v>18318</v>
      </c>
      <c r="B18365" s="287" t="s">
        <v>32840</v>
      </c>
      <c r="C18365" s="287" t="s">
        <v>22946</v>
      </c>
      <c r="D18365" t="str">
        <f t="shared" si="286"/>
        <v>un</v>
      </c>
      <c r="E18365" s="288">
        <v>30.57</v>
      </c>
    </row>
    <row r="18366" spans="1:5" x14ac:dyDescent="0.2">
      <c r="A18366" s="287" t="s">
        <v>18319</v>
      </c>
      <c r="B18366" s="287" t="s">
        <v>32841</v>
      </c>
      <c r="C18366" s="287" t="s">
        <v>22946</v>
      </c>
      <c r="D18366" t="str">
        <f t="shared" si="286"/>
        <v>un</v>
      </c>
      <c r="E18366" s="288">
        <v>672.29</v>
      </c>
    </row>
    <row r="18367" spans="1:5" x14ac:dyDescent="0.2">
      <c r="A18367" s="287" t="s">
        <v>18320</v>
      </c>
      <c r="B18367" s="287" t="s">
        <v>32841</v>
      </c>
      <c r="C18367" s="287" t="s">
        <v>22946</v>
      </c>
      <c r="D18367" t="str">
        <f t="shared" si="286"/>
        <v>un</v>
      </c>
      <c r="E18367" s="288">
        <v>672.29</v>
      </c>
    </row>
    <row r="18368" spans="1:5" x14ac:dyDescent="0.2">
      <c r="A18368" s="287" t="s">
        <v>18321</v>
      </c>
      <c r="B18368" s="287" t="s">
        <v>32842</v>
      </c>
      <c r="C18368" s="287" t="s">
        <v>22946</v>
      </c>
      <c r="D18368" t="str">
        <f t="shared" si="286"/>
        <v>un</v>
      </c>
      <c r="E18368" s="288">
        <v>218.26</v>
      </c>
    </row>
    <row r="18369" spans="1:5" x14ac:dyDescent="0.2">
      <c r="A18369" s="287" t="s">
        <v>18322</v>
      </c>
      <c r="B18369" s="287" t="s">
        <v>32842</v>
      </c>
      <c r="C18369" s="287" t="s">
        <v>22946</v>
      </c>
      <c r="D18369" t="str">
        <f t="shared" si="286"/>
        <v>un</v>
      </c>
      <c r="E18369" s="288">
        <v>218.26</v>
      </c>
    </row>
    <row r="18370" spans="1:5" x14ac:dyDescent="0.2">
      <c r="A18370" s="287" t="s">
        <v>18323</v>
      </c>
      <c r="B18370" s="287" t="s">
        <v>23877</v>
      </c>
      <c r="C18370" s="287" t="s">
        <v>22946</v>
      </c>
      <c r="D18370" t="str">
        <f t="shared" ref="D18370:D18433" si="287">LOWER(C18370)</f>
        <v>un</v>
      </c>
      <c r="E18370" s="288">
        <v>231.75</v>
      </c>
    </row>
    <row r="18371" spans="1:5" x14ac:dyDescent="0.2">
      <c r="A18371" s="287" t="s">
        <v>18324</v>
      </c>
      <c r="B18371" s="287" t="s">
        <v>23877</v>
      </c>
      <c r="C18371" s="287" t="s">
        <v>22946</v>
      </c>
      <c r="D18371" t="str">
        <f t="shared" si="287"/>
        <v>un</v>
      </c>
      <c r="E18371" s="288">
        <v>231.75</v>
      </c>
    </row>
    <row r="18372" spans="1:5" x14ac:dyDescent="0.2">
      <c r="A18372" s="287" t="s">
        <v>18325</v>
      </c>
      <c r="B18372" s="287" t="s">
        <v>32843</v>
      </c>
      <c r="C18372" s="287" t="s">
        <v>22946</v>
      </c>
      <c r="D18372" t="str">
        <f t="shared" si="287"/>
        <v>un</v>
      </c>
      <c r="E18372" s="288">
        <v>391.3</v>
      </c>
    </row>
    <row r="18373" spans="1:5" x14ac:dyDescent="0.2">
      <c r="A18373" s="287" t="s">
        <v>18326</v>
      </c>
      <c r="B18373" s="287" t="s">
        <v>32843</v>
      </c>
      <c r="C18373" s="287" t="s">
        <v>22946</v>
      </c>
      <c r="D18373" t="str">
        <f t="shared" si="287"/>
        <v>un</v>
      </c>
      <c r="E18373" s="288">
        <v>391.3</v>
      </c>
    </row>
    <row r="18374" spans="1:5" x14ac:dyDescent="0.2">
      <c r="A18374" s="287" t="s">
        <v>18327</v>
      </c>
      <c r="B18374" s="287" t="s">
        <v>32844</v>
      </c>
      <c r="C18374" s="287" t="s">
        <v>22946</v>
      </c>
      <c r="D18374" t="str">
        <f t="shared" si="287"/>
        <v>un</v>
      </c>
      <c r="E18374" s="288">
        <v>996.61</v>
      </c>
    </row>
    <row r="18375" spans="1:5" x14ac:dyDescent="0.2">
      <c r="A18375" s="287" t="s">
        <v>18328</v>
      </c>
      <c r="B18375" s="287" t="s">
        <v>32844</v>
      </c>
      <c r="C18375" s="287" t="s">
        <v>22946</v>
      </c>
      <c r="D18375" t="str">
        <f t="shared" si="287"/>
        <v>un</v>
      </c>
      <c r="E18375" s="288">
        <v>996.61</v>
      </c>
    </row>
    <row r="18376" spans="1:5" x14ac:dyDescent="0.2">
      <c r="A18376" s="287" t="s">
        <v>18329</v>
      </c>
      <c r="B18376" s="287" t="s">
        <v>23878</v>
      </c>
      <c r="C18376" s="287" t="s">
        <v>22946</v>
      </c>
      <c r="D18376" t="str">
        <f t="shared" si="287"/>
        <v>un</v>
      </c>
      <c r="E18376" s="288">
        <v>1228.97</v>
      </c>
    </row>
    <row r="18377" spans="1:5" x14ac:dyDescent="0.2">
      <c r="A18377" s="287" t="s">
        <v>18330</v>
      </c>
      <c r="B18377" s="287" t="s">
        <v>23878</v>
      </c>
      <c r="C18377" s="287" t="s">
        <v>22946</v>
      </c>
      <c r="D18377" t="str">
        <f t="shared" si="287"/>
        <v>un</v>
      </c>
      <c r="E18377" s="288">
        <v>1228.97</v>
      </c>
    </row>
    <row r="18378" spans="1:5" x14ac:dyDescent="0.2">
      <c r="A18378" s="287" t="s">
        <v>18331</v>
      </c>
      <c r="B18378" s="287" t="s">
        <v>23879</v>
      </c>
      <c r="C18378" s="287" t="s">
        <v>22946</v>
      </c>
      <c r="D18378" t="str">
        <f t="shared" si="287"/>
        <v>un</v>
      </c>
      <c r="E18378" s="288">
        <v>2310.52</v>
      </c>
    </row>
    <row r="18379" spans="1:5" x14ac:dyDescent="0.2">
      <c r="A18379" s="287" t="s">
        <v>18332</v>
      </c>
      <c r="B18379" s="287" t="s">
        <v>23879</v>
      </c>
      <c r="C18379" s="287" t="s">
        <v>22946</v>
      </c>
      <c r="D18379" t="str">
        <f t="shared" si="287"/>
        <v>un</v>
      </c>
      <c r="E18379" s="288">
        <v>2310.52</v>
      </c>
    </row>
    <row r="18380" spans="1:5" x14ac:dyDescent="0.2">
      <c r="A18380" s="287" t="s">
        <v>18333</v>
      </c>
      <c r="B18380" s="287" t="s">
        <v>23880</v>
      </c>
      <c r="C18380" s="287" t="s">
        <v>22946</v>
      </c>
      <c r="D18380" t="str">
        <f t="shared" si="287"/>
        <v>un</v>
      </c>
      <c r="E18380" s="288">
        <v>2629.19</v>
      </c>
    </row>
    <row r="18381" spans="1:5" x14ac:dyDescent="0.2">
      <c r="A18381" s="287" t="s">
        <v>18334</v>
      </c>
      <c r="B18381" s="287" t="s">
        <v>23880</v>
      </c>
      <c r="C18381" s="287" t="s">
        <v>22946</v>
      </c>
      <c r="D18381" t="str">
        <f t="shared" si="287"/>
        <v>un</v>
      </c>
      <c r="E18381" s="288">
        <v>2629.19</v>
      </c>
    </row>
    <row r="18382" spans="1:5" x14ac:dyDescent="0.2">
      <c r="A18382" s="287" t="s">
        <v>18335</v>
      </c>
      <c r="B18382" s="287" t="s">
        <v>32845</v>
      </c>
      <c r="C18382" s="287" t="s">
        <v>22946</v>
      </c>
      <c r="D18382" t="str">
        <f t="shared" si="287"/>
        <v>un</v>
      </c>
      <c r="E18382" s="288">
        <v>2780.9</v>
      </c>
    </row>
    <row r="18383" spans="1:5" x14ac:dyDescent="0.2">
      <c r="A18383" s="287" t="s">
        <v>18336</v>
      </c>
      <c r="B18383" s="287" t="s">
        <v>32845</v>
      </c>
      <c r="C18383" s="287" t="s">
        <v>22946</v>
      </c>
      <c r="D18383" t="str">
        <f t="shared" si="287"/>
        <v>un</v>
      </c>
      <c r="E18383" s="288">
        <v>2780.9</v>
      </c>
    </row>
    <row r="18384" spans="1:5" x14ac:dyDescent="0.2">
      <c r="A18384" s="287" t="s">
        <v>18337</v>
      </c>
      <c r="B18384" s="287" t="s">
        <v>32846</v>
      </c>
      <c r="C18384" s="287" t="s">
        <v>22946</v>
      </c>
      <c r="D18384" t="str">
        <f t="shared" si="287"/>
        <v>un</v>
      </c>
      <c r="E18384" s="288">
        <v>4326</v>
      </c>
    </row>
    <row r="18385" spans="1:5" x14ac:dyDescent="0.2">
      <c r="A18385" s="287" t="s">
        <v>18338</v>
      </c>
      <c r="B18385" s="287" t="s">
        <v>32846</v>
      </c>
      <c r="C18385" s="287" t="s">
        <v>22946</v>
      </c>
      <c r="D18385" t="str">
        <f t="shared" si="287"/>
        <v>un</v>
      </c>
      <c r="E18385" s="288">
        <v>4326</v>
      </c>
    </row>
    <row r="18386" spans="1:5" x14ac:dyDescent="0.2">
      <c r="A18386" s="287" t="s">
        <v>18339</v>
      </c>
      <c r="B18386" s="287" t="s">
        <v>32847</v>
      </c>
      <c r="C18386" s="287" t="s">
        <v>22946</v>
      </c>
      <c r="D18386" t="str">
        <f t="shared" si="287"/>
        <v>un</v>
      </c>
      <c r="E18386" s="288">
        <v>2590</v>
      </c>
    </row>
    <row r="18387" spans="1:5" x14ac:dyDescent="0.2">
      <c r="A18387" s="287" t="s">
        <v>18340</v>
      </c>
      <c r="B18387" s="287" t="s">
        <v>32847</v>
      </c>
      <c r="C18387" s="287" t="s">
        <v>22946</v>
      </c>
      <c r="D18387" t="str">
        <f t="shared" si="287"/>
        <v>un</v>
      </c>
      <c r="E18387" s="288">
        <v>2590</v>
      </c>
    </row>
    <row r="18388" spans="1:5" x14ac:dyDescent="0.2">
      <c r="A18388" s="287" t="s">
        <v>18341</v>
      </c>
      <c r="B18388" s="287" t="s">
        <v>32848</v>
      </c>
      <c r="C18388" s="287" t="s">
        <v>22946</v>
      </c>
      <c r="D18388" t="str">
        <f t="shared" si="287"/>
        <v>un</v>
      </c>
      <c r="E18388" s="288">
        <v>8705.56</v>
      </c>
    </row>
    <row r="18389" spans="1:5" x14ac:dyDescent="0.2">
      <c r="A18389" s="287" t="s">
        <v>18342</v>
      </c>
      <c r="B18389" s="287" t="s">
        <v>32848</v>
      </c>
      <c r="C18389" s="287" t="s">
        <v>22946</v>
      </c>
      <c r="D18389" t="str">
        <f t="shared" si="287"/>
        <v>un</v>
      </c>
      <c r="E18389" s="288">
        <v>8705.56</v>
      </c>
    </row>
    <row r="18390" spans="1:5" x14ac:dyDescent="0.2">
      <c r="A18390" s="287" t="s">
        <v>18343</v>
      </c>
      <c r="B18390" s="287" t="s">
        <v>32849</v>
      </c>
      <c r="C18390" s="287" t="s">
        <v>22946</v>
      </c>
      <c r="D18390" t="str">
        <f t="shared" si="287"/>
        <v>un</v>
      </c>
      <c r="E18390" s="288">
        <v>15649.82</v>
      </c>
    </row>
    <row r="18391" spans="1:5" x14ac:dyDescent="0.2">
      <c r="A18391" s="287" t="s">
        <v>18344</v>
      </c>
      <c r="B18391" s="287" t="s">
        <v>32849</v>
      </c>
      <c r="C18391" s="287" t="s">
        <v>22946</v>
      </c>
      <c r="D18391" t="str">
        <f t="shared" si="287"/>
        <v>un</v>
      </c>
      <c r="E18391" s="288">
        <v>15649.82</v>
      </c>
    </row>
    <row r="18392" spans="1:5" x14ac:dyDescent="0.2">
      <c r="A18392" s="287" t="s">
        <v>18345</v>
      </c>
      <c r="B18392" s="287" t="s">
        <v>32850</v>
      </c>
      <c r="C18392" s="287" t="s">
        <v>22946</v>
      </c>
      <c r="D18392" t="str">
        <f t="shared" si="287"/>
        <v>un</v>
      </c>
      <c r="E18392" s="288">
        <v>33990</v>
      </c>
    </row>
    <row r="18393" spans="1:5" x14ac:dyDescent="0.2">
      <c r="A18393" s="287" t="s">
        <v>18346</v>
      </c>
      <c r="B18393" s="287" t="s">
        <v>32850</v>
      </c>
      <c r="C18393" s="287" t="s">
        <v>22946</v>
      </c>
      <c r="D18393" t="str">
        <f t="shared" si="287"/>
        <v>un</v>
      </c>
      <c r="E18393" s="288">
        <v>33990</v>
      </c>
    </row>
    <row r="18394" spans="1:5" x14ac:dyDescent="0.2">
      <c r="A18394" s="287" t="s">
        <v>18347</v>
      </c>
      <c r="B18394" s="287" t="s">
        <v>32851</v>
      </c>
      <c r="C18394" s="287" t="s">
        <v>22946</v>
      </c>
      <c r="D18394" t="str">
        <f t="shared" si="287"/>
        <v>un</v>
      </c>
      <c r="E18394" s="288">
        <v>132609.1</v>
      </c>
    </row>
    <row r="18395" spans="1:5" x14ac:dyDescent="0.2">
      <c r="A18395" s="287" t="s">
        <v>18348</v>
      </c>
      <c r="B18395" s="287" t="s">
        <v>32851</v>
      </c>
      <c r="C18395" s="287" t="s">
        <v>22946</v>
      </c>
      <c r="D18395" t="str">
        <f t="shared" si="287"/>
        <v>un</v>
      </c>
      <c r="E18395" s="288">
        <v>131076.82999999999</v>
      </c>
    </row>
    <row r="18396" spans="1:5" x14ac:dyDescent="0.2">
      <c r="A18396" s="287" t="s">
        <v>18349</v>
      </c>
      <c r="B18396" s="287" t="s">
        <v>23881</v>
      </c>
      <c r="C18396" s="287" t="s">
        <v>22946</v>
      </c>
      <c r="D18396" t="str">
        <f t="shared" si="287"/>
        <v>un</v>
      </c>
      <c r="E18396" s="288">
        <v>173559.1</v>
      </c>
    </row>
    <row r="18397" spans="1:5" x14ac:dyDescent="0.2">
      <c r="A18397" s="287" t="s">
        <v>18350</v>
      </c>
      <c r="B18397" s="287" t="s">
        <v>23881</v>
      </c>
      <c r="C18397" s="287" t="s">
        <v>22946</v>
      </c>
      <c r="D18397" t="str">
        <f t="shared" si="287"/>
        <v>un</v>
      </c>
      <c r="E18397" s="288">
        <v>172026.83</v>
      </c>
    </row>
    <row r="18398" spans="1:5" x14ac:dyDescent="0.2">
      <c r="A18398" s="287" t="s">
        <v>18351</v>
      </c>
      <c r="B18398" s="287" t="s">
        <v>23882</v>
      </c>
      <c r="C18398" s="287" t="s">
        <v>22946</v>
      </c>
      <c r="D18398" t="str">
        <f t="shared" si="287"/>
        <v>un</v>
      </c>
      <c r="E18398" s="288">
        <v>477.72</v>
      </c>
    </row>
    <row r="18399" spans="1:5" x14ac:dyDescent="0.2">
      <c r="A18399" s="287" t="s">
        <v>18352</v>
      </c>
      <c r="B18399" s="287" t="s">
        <v>23882</v>
      </c>
      <c r="C18399" s="287" t="s">
        <v>22946</v>
      </c>
      <c r="D18399" t="str">
        <f t="shared" si="287"/>
        <v>un</v>
      </c>
      <c r="E18399" s="288">
        <v>449.13</v>
      </c>
    </row>
    <row r="18400" spans="1:5" x14ac:dyDescent="0.2">
      <c r="A18400" s="287" t="s">
        <v>18353</v>
      </c>
      <c r="B18400" s="287" t="s">
        <v>32852</v>
      </c>
      <c r="C18400" s="287" t="s">
        <v>22946</v>
      </c>
      <c r="D18400" t="str">
        <f t="shared" si="287"/>
        <v>un</v>
      </c>
      <c r="E18400" s="288">
        <v>562.54999999999995</v>
      </c>
    </row>
    <row r="18401" spans="1:5" x14ac:dyDescent="0.2">
      <c r="A18401" s="287" t="s">
        <v>18354</v>
      </c>
      <c r="B18401" s="287" t="s">
        <v>32852</v>
      </c>
      <c r="C18401" s="287" t="s">
        <v>22946</v>
      </c>
      <c r="D18401" t="str">
        <f t="shared" si="287"/>
        <v>un</v>
      </c>
      <c r="E18401" s="288">
        <v>532.30999999999995</v>
      </c>
    </row>
    <row r="18402" spans="1:5" x14ac:dyDescent="0.2">
      <c r="A18402" s="287" t="s">
        <v>18355</v>
      </c>
      <c r="B18402" s="287" t="s">
        <v>32853</v>
      </c>
      <c r="C18402" s="287" t="s">
        <v>22946</v>
      </c>
      <c r="D18402" t="str">
        <f t="shared" si="287"/>
        <v>un</v>
      </c>
      <c r="E18402" s="288">
        <v>11967.82</v>
      </c>
    </row>
    <row r="18403" spans="1:5" x14ac:dyDescent="0.2">
      <c r="A18403" s="287" t="s">
        <v>18356</v>
      </c>
      <c r="B18403" s="287" t="s">
        <v>32853</v>
      </c>
      <c r="C18403" s="287" t="s">
        <v>22946</v>
      </c>
      <c r="D18403" t="str">
        <f t="shared" si="287"/>
        <v>un</v>
      </c>
      <c r="E18403" s="288">
        <v>11098.25</v>
      </c>
    </row>
    <row r="18404" spans="1:5" x14ac:dyDescent="0.2">
      <c r="A18404" s="287" t="s">
        <v>18357</v>
      </c>
      <c r="B18404" s="287" t="s">
        <v>32854</v>
      </c>
      <c r="C18404" s="287" t="s">
        <v>22946</v>
      </c>
      <c r="D18404" t="str">
        <f t="shared" si="287"/>
        <v>un</v>
      </c>
      <c r="E18404" s="288">
        <v>273.91000000000003</v>
      </c>
    </row>
    <row r="18405" spans="1:5" x14ac:dyDescent="0.2">
      <c r="A18405" s="287" t="s">
        <v>18358</v>
      </c>
      <c r="B18405" s="287" t="s">
        <v>32854</v>
      </c>
      <c r="C18405" s="287" t="s">
        <v>22946</v>
      </c>
      <c r="D18405" t="str">
        <f t="shared" si="287"/>
        <v>un</v>
      </c>
      <c r="E18405" s="288">
        <v>256.95999999999998</v>
      </c>
    </row>
    <row r="18406" spans="1:5" x14ac:dyDescent="0.2">
      <c r="A18406" s="287" t="s">
        <v>18359</v>
      </c>
      <c r="B18406" s="287" t="s">
        <v>32855</v>
      </c>
      <c r="C18406" s="287" t="s">
        <v>22946</v>
      </c>
      <c r="D18406" t="str">
        <f t="shared" si="287"/>
        <v>un</v>
      </c>
      <c r="E18406" s="288">
        <v>414.99</v>
      </c>
    </row>
    <row r="18407" spans="1:5" x14ac:dyDescent="0.2">
      <c r="A18407" s="287" t="s">
        <v>18360</v>
      </c>
      <c r="B18407" s="287" t="s">
        <v>32855</v>
      </c>
      <c r="C18407" s="287" t="s">
        <v>22946</v>
      </c>
      <c r="D18407" t="str">
        <f t="shared" si="287"/>
        <v>un</v>
      </c>
      <c r="E18407" s="288">
        <v>390.84</v>
      </c>
    </row>
    <row r="18408" spans="1:5" x14ac:dyDescent="0.2">
      <c r="A18408" s="287" t="s">
        <v>18361</v>
      </c>
      <c r="B18408" s="287" t="s">
        <v>32856</v>
      </c>
      <c r="C18408" s="287" t="s">
        <v>22946</v>
      </c>
      <c r="D18408" t="str">
        <f t="shared" si="287"/>
        <v>un</v>
      </c>
      <c r="E18408" s="288">
        <v>928.98</v>
      </c>
    </row>
    <row r="18409" spans="1:5" x14ac:dyDescent="0.2">
      <c r="A18409" s="287" t="s">
        <v>18362</v>
      </c>
      <c r="B18409" s="287" t="s">
        <v>32856</v>
      </c>
      <c r="C18409" s="287" t="s">
        <v>22946</v>
      </c>
      <c r="D18409" t="str">
        <f t="shared" si="287"/>
        <v>un</v>
      </c>
      <c r="E18409" s="288">
        <v>864.99</v>
      </c>
    </row>
    <row r="18410" spans="1:5" x14ac:dyDescent="0.2">
      <c r="A18410" s="287" t="s">
        <v>18363</v>
      </c>
      <c r="B18410" s="287" t="s">
        <v>32857</v>
      </c>
      <c r="C18410" s="287" t="s">
        <v>22946</v>
      </c>
      <c r="D18410" t="str">
        <f t="shared" si="287"/>
        <v>un</v>
      </c>
      <c r="E18410" s="288">
        <v>489.04</v>
      </c>
    </row>
    <row r="18411" spans="1:5" x14ac:dyDescent="0.2">
      <c r="A18411" s="287" t="s">
        <v>18364</v>
      </c>
      <c r="B18411" s="287" t="s">
        <v>32857</v>
      </c>
      <c r="C18411" s="287" t="s">
        <v>22946</v>
      </c>
      <c r="D18411" t="str">
        <f t="shared" si="287"/>
        <v>un</v>
      </c>
      <c r="E18411" s="288">
        <v>466.57</v>
      </c>
    </row>
    <row r="18412" spans="1:5" x14ac:dyDescent="0.2">
      <c r="A18412" s="287" t="s">
        <v>18365</v>
      </c>
      <c r="B18412" s="287" t="s">
        <v>32858</v>
      </c>
      <c r="C18412" s="287" t="s">
        <v>22946</v>
      </c>
      <c r="D18412" t="str">
        <f t="shared" si="287"/>
        <v>un</v>
      </c>
      <c r="E18412" s="288">
        <v>220.95</v>
      </c>
    </row>
    <row r="18413" spans="1:5" x14ac:dyDescent="0.2">
      <c r="A18413" s="287" t="s">
        <v>18366</v>
      </c>
      <c r="B18413" s="287" t="s">
        <v>32858</v>
      </c>
      <c r="C18413" s="287" t="s">
        <v>22946</v>
      </c>
      <c r="D18413" t="str">
        <f t="shared" si="287"/>
        <v>un</v>
      </c>
      <c r="E18413" s="288">
        <v>206.82</v>
      </c>
    </row>
    <row r="18414" spans="1:5" x14ac:dyDescent="0.2">
      <c r="A18414" s="287" t="s">
        <v>18367</v>
      </c>
      <c r="B18414" s="287" t="s">
        <v>32859</v>
      </c>
      <c r="C18414" s="287" t="s">
        <v>22946</v>
      </c>
      <c r="D18414" t="str">
        <f t="shared" si="287"/>
        <v>un</v>
      </c>
      <c r="E18414" s="288">
        <v>386.5</v>
      </c>
    </row>
    <row r="18415" spans="1:5" x14ac:dyDescent="0.2">
      <c r="A18415" s="287" t="s">
        <v>18368</v>
      </c>
      <c r="B18415" s="287" t="s">
        <v>32859</v>
      </c>
      <c r="C18415" s="287" t="s">
        <v>22946</v>
      </c>
      <c r="D18415" t="str">
        <f t="shared" si="287"/>
        <v>un</v>
      </c>
      <c r="E18415" s="288">
        <v>364.77</v>
      </c>
    </row>
    <row r="18416" spans="1:5" x14ac:dyDescent="0.2">
      <c r="A18416" s="287" t="s">
        <v>18369</v>
      </c>
      <c r="B18416" s="287" t="s">
        <v>32860</v>
      </c>
      <c r="C18416" s="287" t="s">
        <v>22946</v>
      </c>
      <c r="D18416" t="str">
        <f t="shared" si="287"/>
        <v>un</v>
      </c>
      <c r="E18416" s="288">
        <v>1216.6099999999999</v>
      </c>
    </row>
    <row r="18417" spans="1:5" x14ac:dyDescent="0.2">
      <c r="A18417" s="287" t="s">
        <v>18370</v>
      </c>
      <c r="B18417" s="287" t="s">
        <v>32860</v>
      </c>
      <c r="C18417" s="287" t="s">
        <v>22946</v>
      </c>
      <c r="D18417" t="str">
        <f t="shared" si="287"/>
        <v>un</v>
      </c>
      <c r="E18417" s="288">
        <v>1134.45</v>
      </c>
    </row>
    <row r="18418" spans="1:5" x14ac:dyDescent="0.2">
      <c r="A18418" s="287" t="s">
        <v>18371</v>
      </c>
      <c r="B18418" s="287" t="s">
        <v>32861</v>
      </c>
      <c r="C18418" s="287" t="s">
        <v>22946</v>
      </c>
      <c r="D18418" t="str">
        <f t="shared" si="287"/>
        <v>un</v>
      </c>
      <c r="E18418" s="288">
        <v>1046.8800000000001</v>
      </c>
    </row>
    <row r="18419" spans="1:5" x14ac:dyDescent="0.2">
      <c r="A18419" s="287" t="s">
        <v>18372</v>
      </c>
      <c r="B18419" s="287" t="s">
        <v>32861</v>
      </c>
      <c r="C18419" s="287" t="s">
        <v>22946</v>
      </c>
      <c r="D18419" t="str">
        <f t="shared" si="287"/>
        <v>un</v>
      </c>
      <c r="E18419" s="288">
        <v>974.58</v>
      </c>
    </row>
    <row r="18420" spans="1:5" x14ac:dyDescent="0.2">
      <c r="A18420" s="287" t="s">
        <v>18373</v>
      </c>
      <c r="B18420" s="287" t="s">
        <v>32862</v>
      </c>
      <c r="C18420" s="287" t="s">
        <v>22946</v>
      </c>
      <c r="D18420" t="str">
        <f t="shared" si="287"/>
        <v>un</v>
      </c>
      <c r="E18420" s="288">
        <v>657.02</v>
      </c>
    </row>
    <row r="18421" spans="1:5" x14ac:dyDescent="0.2">
      <c r="A18421" s="287" t="s">
        <v>18374</v>
      </c>
      <c r="B18421" s="287" t="s">
        <v>32862</v>
      </c>
      <c r="C18421" s="287" t="s">
        <v>22946</v>
      </c>
      <c r="D18421" t="str">
        <f t="shared" si="287"/>
        <v>un</v>
      </c>
      <c r="E18421" s="288">
        <v>606.37</v>
      </c>
    </row>
    <row r="18422" spans="1:5" x14ac:dyDescent="0.2">
      <c r="A18422" s="287" t="s">
        <v>18375</v>
      </c>
      <c r="B18422" s="287" t="s">
        <v>32863</v>
      </c>
      <c r="C18422" s="287" t="s">
        <v>22946</v>
      </c>
      <c r="D18422" t="str">
        <f t="shared" si="287"/>
        <v>un</v>
      </c>
      <c r="E18422" s="288">
        <v>5702.46</v>
      </c>
    </row>
    <row r="18423" spans="1:5" x14ac:dyDescent="0.2">
      <c r="A18423" s="287" t="s">
        <v>18376</v>
      </c>
      <c r="B18423" s="287" t="s">
        <v>32863</v>
      </c>
      <c r="C18423" s="287" t="s">
        <v>22946</v>
      </c>
      <c r="D18423" t="str">
        <f t="shared" si="287"/>
        <v>un</v>
      </c>
      <c r="E18423" s="288">
        <v>5324.33</v>
      </c>
    </row>
    <row r="18424" spans="1:5" x14ac:dyDescent="0.2">
      <c r="A18424" s="287" t="s">
        <v>18377</v>
      </c>
      <c r="B18424" s="287" t="s">
        <v>32864</v>
      </c>
      <c r="C18424" s="287" t="s">
        <v>22946</v>
      </c>
      <c r="D18424" t="str">
        <f t="shared" si="287"/>
        <v>un</v>
      </c>
      <c r="E18424" s="288">
        <v>968.96</v>
      </c>
    </row>
    <row r="18425" spans="1:5" x14ac:dyDescent="0.2">
      <c r="A18425" s="287" t="s">
        <v>18378</v>
      </c>
      <c r="B18425" s="287" t="s">
        <v>32864</v>
      </c>
      <c r="C18425" s="287" t="s">
        <v>22946</v>
      </c>
      <c r="D18425" t="str">
        <f t="shared" si="287"/>
        <v>un</v>
      </c>
      <c r="E18425" s="288">
        <v>968.96</v>
      </c>
    </row>
    <row r="18426" spans="1:5" x14ac:dyDescent="0.2">
      <c r="A18426" s="287" t="s">
        <v>18379</v>
      </c>
      <c r="B18426" s="287" t="s">
        <v>32865</v>
      </c>
      <c r="C18426" s="287" t="s">
        <v>22946</v>
      </c>
      <c r="D18426" t="str">
        <f t="shared" si="287"/>
        <v>un</v>
      </c>
      <c r="E18426" s="288">
        <v>831.98</v>
      </c>
    </row>
    <row r="18427" spans="1:5" x14ac:dyDescent="0.2">
      <c r="A18427" s="287" t="s">
        <v>18380</v>
      </c>
      <c r="B18427" s="287" t="s">
        <v>32865</v>
      </c>
      <c r="C18427" s="287" t="s">
        <v>22946</v>
      </c>
      <c r="D18427" t="str">
        <f t="shared" si="287"/>
        <v>un</v>
      </c>
      <c r="E18427" s="288">
        <v>831.98</v>
      </c>
    </row>
    <row r="18428" spans="1:5" x14ac:dyDescent="0.2">
      <c r="A18428" s="287" t="s">
        <v>18381</v>
      </c>
      <c r="B18428" s="287" t="s">
        <v>32866</v>
      </c>
      <c r="C18428" s="287" t="s">
        <v>22946</v>
      </c>
      <c r="D18428" t="str">
        <f t="shared" si="287"/>
        <v>un</v>
      </c>
      <c r="E18428" s="288">
        <v>2997.63</v>
      </c>
    </row>
    <row r="18429" spans="1:5" x14ac:dyDescent="0.2">
      <c r="A18429" s="287" t="s">
        <v>18382</v>
      </c>
      <c r="B18429" s="287" t="s">
        <v>32866</v>
      </c>
      <c r="C18429" s="287" t="s">
        <v>22946</v>
      </c>
      <c r="D18429" t="str">
        <f t="shared" si="287"/>
        <v>un</v>
      </c>
      <c r="E18429" s="288">
        <v>2997.63</v>
      </c>
    </row>
    <row r="18430" spans="1:5" x14ac:dyDescent="0.2">
      <c r="A18430" s="287" t="s">
        <v>18383</v>
      </c>
      <c r="B18430" s="287" t="s">
        <v>32867</v>
      </c>
      <c r="C18430" s="287" t="s">
        <v>22946</v>
      </c>
      <c r="D18430" t="str">
        <f t="shared" si="287"/>
        <v>un</v>
      </c>
      <c r="E18430" s="288">
        <v>324.42</v>
      </c>
    </row>
    <row r="18431" spans="1:5" x14ac:dyDescent="0.2">
      <c r="A18431" s="287" t="s">
        <v>18384</v>
      </c>
      <c r="B18431" s="287" t="s">
        <v>32867</v>
      </c>
      <c r="C18431" s="287" t="s">
        <v>22946</v>
      </c>
      <c r="D18431" t="str">
        <f t="shared" si="287"/>
        <v>un</v>
      </c>
      <c r="E18431" s="288">
        <v>324.42</v>
      </c>
    </row>
    <row r="18432" spans="1:5" x14ac:dyDescent="0.2">
      <c r="A18432" s="287" t="s">
        <v>18385</v>
      </c>
      <c r="B18432" s="287" t="s">
        <v>23883</v>
      </c>
      <c r="C18432" s="287" t="s">
        <v>22946</v>
      </c>
      <c r="D18432" t="str">
        <f t="shared" si="287"/>
        <v>un</v>
      </c>
      <c r="E18432" s="288">
        <v>120088.11</v>
      </c>
    </row>
    <row r="18433" spans="1:5" x14ac:dyDescent="0.2">
      <c r="A18433" s="287" t="s">
        <v>18386</v>
      </c>
      <c r="B18433" s="287" t="s">
        <v>23883</v>
      </c>
      <c r="C18433" s="287" t="s">
        <v>22946</v>
      </c>
      <c r="D18433" t="str">
        <f t="shared" si="287"/>
        <v>un</v>
      </c>
      <c r="E18433" s="288">
        <v>120088.11</v>
      </c>
    </row>
    <row r="18434" spans="1:5" x14ac:dyDescent="0.2">
      <c r="A18434" s="287" t="s">
        <v>18387</v>
      </c>
      <c r="B18434" s="287" t="s">
        <v>32868</v>
      </c>
      <c r="C18434" s="287" t="s">
        <v>22946</v>
      </c>
      <c r="D18434" t="str">
        <f t="shared" ref="D18434:D18497" si="288">LOWER(C18434)</f>
        <v>un</v>
      </c>
      <c r="E18434" s="288">
        <v>177156.3</v>
      </c>
    </row>
    <row r="18435" spans="1:5" x14ac:dyDescent="0.2">
      <c r="A18435" s="287" t="s">
        <v>18388</v>
      </c>
      <c r="B18435" s="287" t="s">
        <v>32868</v>
      </c>
      <c r="C18435" s="287" t="s">
        <v>22946</v>
      </c>
      <c r="D18435" t="str">
        <f t="shared" si="288"/>
        <v>un</v>
      </c>
      <c r="E18435" s="288">
        <v>177156.3</v>
      </c>
    </row>
    <row r="18436" spans="1:5" x14ac:dyDescent="0.2">
      <c r="A18436" s="287" t="s">
        <v>18389</v>
      </c>
      <c r="B18436" s="287" t="s">
        <v>32869</v>
      </c>
      <c r="C18436" s="287" t="s">
        <v>22946</v>
      </c>
      <c r="D18436" t="str">
        <f t="shared" si="288"/>
        <v>un</v>
      </c>
      <c r="E18436" s="288">
        <v>243658.79</v>
      </c>
    </row>
    <row r="18437" spans="1:5" x14ac:dyDescent="0.2">
      <c r="A18437" s="287" t="s">
        <v>18390</v>
      </c>
      <c r="B18437" s="287" t="s">
        <v>32869</v>
      </c>
      <c r="C18437" s="287" t="s">
        <v>22946</v>
      </c>
      <c r="D18437" t="str">
        <f t="shared" si="288"/>
        <v>un</v>
      </c>
      <c r="E18437" s="288">
        <v>243658.79</v>
      </c>
    </row>
    <row r="18438" spans="1:5" x14ac:dyDescent="0.2">
      <c r="A18438" s="287" t="s">
        <v>18391</v>
      </c>
      <c r="B18438" s="287" t="s">
        <v>32870</v>
      </c>
      <c r="C18438" s="287" t="s">
        <v>22946</v>
      </c>
      <c r="D18438" t="str">
        <f t="shared" si="288"/>
        <v>un</v>
      </c>
      <c r="E18438" s="288">
        <v>301183.56</v>
      </c>
    </row>
    <row r="18439" spans="1:5" x14ac:dyDescent="0.2">
      <c r="A18439" s="287" t="s">
        <v>18392</v>
      </c>
      <c r="B18439" s="287" t="s">
        <v>32870</v>
      </c>
      <c r="C18439" s="287" t="s">
        <v>22946</v>
      </c>
      <c r="D18439" t="str">
        <f t="shared" si="288"/>
        <v>un</v>
      </c>
      <c r="E18439" s="288">
        <v>301183.56</v>
      </c>
    </row>
    <row r="18440" spans="1:5" x14ac:dyDescent="0.2">
      <c r="A18440" s="287" t="s">
        <v>18393</v>
      </c>
      <c r="B18440" s="287" t="s">
        <v>32871</v>
      </c>
      <c r="C18440" s="287" t="s">
        <v>22946</v>
      </c>
      <c r="D18440" t="str">
        <f t="shared" si="288"/>
        <v>un</v>
      </c>
      <c r="E18440" s="288">
        <v>333678</v>
      </c>
    </row>
    <row r="18441" spans="1:5" x14ac:dyDescent="0.2">
      <c r="A18441" s="287" t="s">
        <v>18394</v>
      </c>
      <c r="B18441" s="287" t="s">
        <v>32871</v>
      </c>
      <c r="C18441" s="287" t="s">
        <v>22946</v>
      </c>
      <c r="D18441" t="str">
        <f t="shared" si="288"/>
        <v>un</v>
      </c>
      <c r="E18441" s="288">
        <v>333678</v>
      </c>
    </row>
    <row r="18442" spans="1:5" x14ac:dyDescent="0.2">
      <c r="A18442" s="287" t="s">
        <v>18395</v>
      </c>
      <c r="B18442" s="287" t="s">
        <v>32872</v>
      </c>
      <c r="C18442" s="287" t="s">
        <v>22946</v>
      </c>
      <c r="D18442" t="str">
        <f t="shared" si="288"/>
        <v>un</v>
      </c>
      <c r="E18442" s="288">
        <v>398795.3</v>
      </c>
    </row>
    <row r="18443" spans="1:5" x14ac:dyDescent="0.2">
      <c r="A18443" s="287" t="s">
        <v>18396</v>
      </c>
      <c r="B18443" s="287" t="s">
        <v>32872</v>
      </c>
      <c r="C18443" s="287" t="s">
        <v>22946</v>
      </c>
      <c r="D18443" t="str">
        <f t="shared" si="288"/>
        <v>un</v>
      </c>
      <c r="E18443" s="288">
        <v>398795.3</v>
      </c>
    </row>
    <row r="18444" spans="1:5" x14ac:dyDescent="0.2">
      <c r="A18444" s="287" t="s">
        <v>18397</v>
      </c>
      <c r="B18444" s="287" t="s">
        <v>32873</v>
      </c>
      <c r="C18444" s="287" t="s">
        <v>22946</v>
      </c>
      <c r="D18444" t="str">
        <f t="shared" si="288"/>
        <v>un</v>
      </c>
      <c r="E18444" s="288">
        <v>513103.77</v>
      </c>
    </row>
    <row r="18445" spans="1:5" x14ac:dyDescent="0.2">
      <c r="A18445" s="287" t="s">
        <v>18398</v>
      </c>
      <c r="B18445" s="287" t="s">
        <v>32873</v>
      </c>
      <c r="C18445" s="287" t="s">
        <v>22946</v>
      </c>
      <c r="D18445" t="str">
        <f t="shared" si="288"/>
        <v>un</v>
      </c>
      <c r="E18445" s="288">
        <v>513103.77</v>
      </c>
    </row>
    <row r="18446" spans="1:5" x14ac:dyDescent="0.2">
      <c r="A18446" s="287" t="s">
        <v>18399</v>
      </c>
      <c r="B18446" s="287" t="s">
        <v>32874</v>
      </c>
      <c r="C18446" s="287" t="s">
        <v>22946</v>
      </c>
      <c r="D18446" t="str">
        <f t="shared" si="288"/>
        <v>un</v>
      </c>
      <c r="E18446" s="288">
        <v>596587.49</v>
      </c>
    </row>
    <row r="18447" spans="1:5" x14ac:dyDescent="0.2">
      <c r="A18447" s="287" t="s">
        <v>18400</v>
      </c>
      <c r="B18447" s="287" t="s">
        <v>32874</v>
      </c>
      <c r="C18447" s="287" t="s">
        <v>22946</v>
      </c>
      <c r="D18447" t="str">
        <f t="shared" si="288"/>
        <v>un</v>
      </c>
      <c r="E18447" s="288">
        <v>596587.49</v>
      </c>
    </row>
    <row r="18448" spans="1:5" x14ac:dyDescent="0.2">
      <c r="A18448" s="287" t="s">
        <v>18401</v>
      </c>
      <c r="B18448" s="287" t="s">
        <v>32875</v>
      </c>
      <c r="C18448" s="287" t="s">
        <v>22946</v>
      </c>
      <c r="D18448" t="str">
        <f t="shared" si="288"/>
        <v>un</v>
      </c>
      <c r="E18448" s="288">
        <v>628953.48</v>
      </c>
    </row>
    <row r="18449" spans="1:5" x14ac:dyDescent="0.2">
      <c r="A18449" s="287" t="s">
        <v>18402</v>
      </c>
      <c r="B18449" s="287" t="s">
        <v>32875</v>
      </c>
      <c r="C18449" s="287" t="s">
        <v>22946</v>
      </c>
      <c r="D18449" t="str">
        <f t="shared" si="288"/>
        <v>un</v>
      </c>
      <c r="E18449" s="288">
        <v>628953.48</v>
      </c>
    </row>
    <row r="18450" spans="1:5" x14ac:dyDescent="0.2">
      <c r="A18450" s="287" t="s">
        <v>18403</v>
      </c>
      <c r="B18450" s="287" t="s">
        <v>32876</v>
      </c>
      <c r="C18450" s="287" t="s">
        <v>22946</v>
      </c>
      <c r="D18450" t="str">
        <f t="shared" si="288"/>
        <v>un</v>
      </c>
      <c r="E18450" s="288">
        <v>736711.7</v>
      </c>
    </row>
    <row r="18451" spans="1:5" x14ac:dyDescent="0.2">
      <c r="A18451" s="287" t="s">
        <v>18404</v>
      </c>
      <c r="B18451" s="287" t="s">
        <v>32876</v>
      </c>
      <c r="C18451" s="287" t="s">
        <v>22946</v>
      </c>
      <c r="D18451" t="str">
        <f t="shared" si="288"/>
        <v>un</v>
      </c>
      <c r="E18451" s="288">
        <v>736711.7</v>
      </c>
    </row>
    <row r="18452" spans="1:5" x14ac:dyDescent="0.2">
      <c r="A18452" s="287" t="s">
        <v>18405</v>
      </c>
      <c r="B18452" s="287" t="s">
        <v>32877</v>
      </c>
      <c r="C18452" s="287" t="s">
        <v>22946</v>
      </c>
      <c r="D18452" t="str">
        <f t="shared" si="288"/>
        <v>un</v>
      </c>
      <c r="E18452" s="288">
        <v>6412.72</v>
      </c>
    </row>
    <row r="18453" spans="1:5" x14ac:dyDescent="0.2">
      <c r="A18453" s="287" t="s">
        <v>18406</v>
      </c>
      <c r="B18453" s="287" t="s">
        <v>32877</v>
      </c>
      <c r="C18453" s="287" t="s">
        <v>22946</v>
      </c>
      <c r="D18453" t="str">
        <f t="shared" si="288"/>
        <v>un</v>
      </c>
      <c r="E18453" s="288">
        <v>6412.72</v>
      </c>
    </row>
    <row r="18454" spans="1:5" x14ac:dyDescent="0.2">
      <c r="A18454" s="287" t="s">
        <v>18407</v>
      </c>
      <c r="B18454" s="287" t="s">
        <v>32878</v>
      </c>
      <c r="C18454" s="287" t="s">
        <v>22946</v>
      </c>
      <c r="D18454" t="str">
        <f t="shared" si="288"/>
        <v>un</v>
      </c>
      <c r="E18454" s="288">
        <v>4165.72</v>
      </c>
    </row>
    <row r="18455" spans="1:5" x14ac:dyDescent="0.2">
      <c r="A18455" s="287" t="s">
        <v>18408</v>
      </c>
      <c r="B18455" s="287" t="s">
        <v>32878</v>
      </c>
      <c r="C18455" s="287" t="s">
        <v>22946</v>
      </c>
      <c r="D18455" t="str">
        <f t="shared" si="288"/>
        <v>un</v>
      </c>
      <c r="E18455" s="288">
        <v>4165.72</v>
      </c>
    </row>
    <row r="18456" spans="1:5" x14ac:dyDescent="0.2">
      <c r="A18456" s="287" t="s">
        <v>18409</v>
      </c>
      <c r="B18456" s="287" t="s">
        <v>32879</v>
      </c>
      <c r="C18456" s="287" t="s">
        <v>22946</v>
      </c>
      <c r="D18456" t="str">
        <f t="shared" si="288"/>
        <v>un</v>
      </c>
      <c r="E18456" s="288">
        <v>2513.77</v>
      </c>
    </row>
    <row r="18457" spans="1:5" x14ac:dyDescent="0.2">
      <c r="A18457" s="287" t="s">
        <v>18410</v>
      </c>
      <c r="B18457" s="287" t="s">
        <v>32879</v>
      </c>
      <c r="C18457" s="287" t="s">
        <v>22946</v>
      </c>
      <c r="D18457" t="str">
        <f t="shared" si="288"/>
        <v>un</v>
      </c>
      <c r="E18457" s="288">
        <v>2513.77</v>
      </c>
    </row>
    <row r="18458" spans="1:5" x14ac:dyDescent="0.2">
      <c r="A18458" s="287" t="s">
        <v>18411</v>
      </c>
      <c r="B18458" s="287" t="s">
        <v>32880</v>
      </c>
      <c r="C18458" s="287" t="s">
        <v>22946</v>
      </c>
      <c r="D18458" t="str">
        <f t="shared" si="288"/>
        <v>un</v>
      </c>
      <c r="E18458" s="288">
        <v>1552.88</v>
      </c>
    </row>
    <row r="18459" spans="1:5" x14ac:dyDescent="0.2">
      <c r="A18459" s="287" t="s">
        <v>18412</v>
      </c>
      <c r="B18459" s="287" t="s">
        <v>32880</v>
      </c>
      <c r="C18459" s="287" t="s">
        <v>22946</v>
      </c>
      <c r="D18459" t="str">
        <f t="shared" si="288"/>
        <v>un</v>
      </c>
      <c r="E18459" s="288">
        <v>1552.88</v>
      </c>
    </row>
    <row r="18460" spans="1:5" x14ac:dyDescent="0.2">
      <c r="A18460" s="287" t="s">
        <v>18413</v>
      </c>
      <c r="B18460" s="287" t="s">
        <v>32881</v>
      </c>
      <c r="C18460" s="287" t="s">
        <v>22946</v>
      </c>
      <c r="D18460" t="str">
        <f t="shared" si="288"/>
        <v>un</v>
      </c>
      <c r="E18460" s="288">
        <v>1466.77</v>
      </c>
    </row>
    <row r="18461" spans="1:5" x14ac:dyDescent="0.2">
      <c r="A18461" s="287" t="s">
        <v>18414</v>
      </c>
      <c r="B18461" s="287" t="s">
        <v>32881</v>
      </c>
      <c r="C18461" s="287" t="s">
        <v>22946</v>
      </c>
      <c r="D18461" t="str">
        <f t="shared" si="288"/>
        <v>un</v>
      </c>
      <c r="E18461" s="288">
        <v>1466.77</v>
      </c>
    </row>
    <row r="18462" spans="1:5" x14ac:dyDescent="0.2">
      <c r="A18462" s="287" t="s">
        <v>18415</v>
      </c>
      <c r="B18462" s="287" t="s">
        <v>32882</v>
      </c>
      <c r="C18462" s="287" t="s">
        <v>22946</v>
      </c>
      <c r="D18462" t="str">
        <f t="shared" si="288"/>
        <v>un</v>
      </c>
      <c r="E18462" s="288">
        <v>1097.0899999999999</v>
      </c>
    </row>
    <row r="18463" spans="1:5" x14ac:dyDescent="0.2">
      <c r="A18463" s="287" t="s">
        <v>18416</v>
      </c>
      <c r="B18463" s="287" t="s">
        <v>32882</v>
      </c>
      <c r="C18463" s="287" t="s">
        <v>22946</v>
      </c>
      <c r="D18463" t="str">
        <f t="shared" si="288"/>
        <v>un</v>
      </c>
      <c r="E18463" s="288">
        <v>1097.0899999999999</v>
      </c>
    </row>
    <row r="18464" spans="1:5" x14ac:dyDescent="0.2">
      <c r="A18464" s="287" t="s">
        <v>18417</v>
      </c>
      <c r="B18464" s="287" t="s">
        <v>23884</v>
      </c>
      <c r="C18464" s="287" t="s">
        <v>22946</v>
      </c>
      <c r="D18464" t="str">
        <f t="shared" si="288"/>
        <v>un</v>
      </c>
      <c r="E18464" s="288">
        <v>1538.73</v>
      </c>
    </row>
    <row r="18465" spans="1:5" x14ac:dyDescent="0.2">
      <c r="A18465" s="287" t="s">
        <v>18418</v>
      </c>
      <c r="B18465" s="287" t="s">
        <v>23884</v>
      </c>
      <c r="C18465" s="287" t="s">
        <v>22946</v>
      </c>
      <c r="D18465" t="str">
        <f t="shared" si="288"/>
        <v>un</v>
      </c>
      <c r="E18465" s="288">
        <v>1538.73</v>
      </c>
    </row>
    <row r="18466" spans="1:5" x14ac:dyDescent="0.2">
      <c r="A18466" s="287" t="s">
        <v>18419</v>
      </c>
      <c r="B18466" s="287" t="s">
        <v>23885</v>
      </c>
      <c r="C18466" s="287" t="s">
        <v>22946</v>
      </c>
      <c r="D18466" t="str">
        <f t="shared" si="288"/>
        <v>un</v>
      </c>
      <c r="E18466" s="288">
        <v>1971.42</v>
      </c>
    </row>
    <row r="18467" spans="1:5" x14ac:dyDescent="0.2">
      <c r="A18467" s="287" t="s">
        <v>18420</v>
      </c>
      <c r="B18467" s="287" t="s">
        <v>23885</v>
      </c>
      <c r="C18467" s="287" t="s">
        <v>22946</v>
      </c>
      <c r="D18467" t="str">
        <f t="shared" si="288"/>
        <v>un</v>
      </c>
      <c r="E18467" s="288">
        <v>1971.42</v>
      </c>
    </row>
    <row r="18468" spans="1:5" x14ac:dyDescent="0.2">
      <c r="A18468" s="287" t="s">
        <v>18421</v>
      </c>
      <c r="B18468" s="287" t="s">
        <v>32883</v>
      </c>
      <c r="C18468" s="287" t="s">
        <v>22946</v>
      </c>
      <c r="D18468" t="str">
        <f t="shared" si="288"/>
        <v>un</v>
      </c>
      <c r="E18468" s="288">
        <v>94.32</v>
      </c>
    </row>
    <row r="18469" spans="1:5" x14ac:dyDescent="0.2">
      <c r="A18469" s="287" t="s">
        <v>18422</v>
      </c>
      <c r="B18469" s="287" t="s">
        <v>32883</v>
      </c>
      <c r="C18469" s="287" t="s">
        <v>22946</v>
      </c>
      <c r="D18469" t="str">
        <f t="shared" si="288"/>
        <v>un</v>
      </c>
      <c r="E18469" s="288">
        <v>91.61</v>
      </c>
    </row>
    <row r="18470" spans="1:5" x14ac:dyDescent="0.2">
      <c r="A18470" s="287" t="s">
        <v>18423</v>
      </c>
      <c r="B18470" s="287" t="s">
        <v>32884</v>
      </c>
      <c r="C18470" s="287" t="s">
        <v>22946</v>
      </c>
      <c r="D18470" t="str">
        <f t="shared" si="288"/>
        <v>un</v>
      </c>
      <c r="E18470" s="288">
        <v>40.89</v>
      </c>
    </row>
    <row r="18471" spans="1:5" x14ac:dyDescent="0.2">
      <c r="A18471" s="287" t="s">
        <v>18424</v>
      </c>
      <c r="B18471" s="287" t="s">
        <v>32884</v>
      </c>
      <c r="C18471" s="287" t="s">
        <v>22946</v>
      </c>
      <c r="D18471" t="str">
        <f t="shared" si="288"/>
        <v>un</v>
      </c>
      <c r="E18471" s="288">
        <v>38.18</v>
      </c>
    </row>
    <row r="18472" spans="1:5" x14ac:dyDescent="0.2">
      <c r="A18472" s="287" t="s">
        <v>18425</v>
      </c>
      <c r="B18472" s="287" t="s">
        <v>32885</v>
      </c>
      <c r="C18472" s="287" t="s">
        <v>22946</v>
      </c>
      <c r="D18472" t="str">
        <f t="shared" si="288"/>
        <v>un</v>
      </c>
      <c r="E18472" s="288">
        <v>95.81</v>
      </c>
    </row>
    <row r="18473" spans="1:5" x14ac:dyDescent="0.2">
      <c r="A18473" s="287" t="s">
        <v>18426</v>
      </c>
      <c r="B18473" s="287" t="s">
        <v>32885</v>
      </c>
      <c r="C18473" s="287" t="s">
        <v>22946</v>
      </c>
      <c r="D18473" t="str">
        <f t="shared" si="288"/>
        <v>un</v>
      </c>
      <c r="E18473" s="288">
        <v>93.1</v>
      </c>
    </row>
    <row r="18474" spans="1:5" x14ac:dyDescent="0.2">
      <c r="A18474" s="287" t="s">
        <v>18427</v>
      </c>
      <c r="B18474" s="287" t="s">
        <v>32886</v>
      </c>
      <c r="C18474" s="287" t="s">
        <v>22946</v>
      </c>
      <c r="D18474" t="str">
        <f t="shared" si="288"/>
        <v>un</v>
      </c>
      <c r="E18474" s="288">
        <v>616.20000000000005</v>
      </c>
    </row>
    <row r="18475" spans="1:5" x14ac:dyDescent="0.2">
      <c r="A18475" s="287" t="s">
        <v>18428</v>
      </c>
      <c r="B18475" s="287" t="s">
        <v>32886</v>
      </c>
      <c r="C18475" s="287" t="s">
        <v>22946</v>
      </c>
      <c r="D18475" t="str">
        <f t="shared" si="288"/>
        <v>un</v>
      </c>
      <c r="E18475" s="288">
        <v>613.49</v>
      </c>
    </row>
    <row r="18476" spans="1:5" x14ac:dyDescent="0.2">
      <c r="A18476" s="287" t="s">
        <v>18429</v>
      </c>
      <c r="B18476" s="287" t="s">
        <v>32887</v>
      </c>
      <c r="C18476" s="287" t="s">
        <v>22946</v>
      </c>
      <c r="D18476" t="str">
        <f t="shared" si="288"/>
        <v>un</v>
      </c>
      <c r="E18476" s="288">
        <v>507.46</v>
      </c>
    </row>
    <row r="18477" spans="1:5" x14ac:dyDescent="0.2">
      <c r="A18477" s="287" t="s">
        <v>18430</v>
      </c>
      <c r="B18477" s="287" t="s">
        <v>32887</v>
      </c>
      <c r="C18477" s="287" t="s">
        <v>22946</v>
      </c>
      <c r="D18477" t="str">
        <f t="shared" si="288"/>
        <v>un</v>
      </c>
      <c r="E18477" s="288">
        <v>504.75</v>
      </c>
    </row>
    <row r="18478" spans="1:5" x14ac:dyDescent="0.2">
      <c r="A18478" s="287" t="s">
        <v>18431</v>
      </c>
      <c r="B18478" s="287" t="s">
        <v>32888</v>
      </c>
      <c r="C18478" s="287" t="s">
        <v>22946</v>
      </c>
      <c r="D18478" t="str">
        <f t="shared" si="288"/>
        <v>un</v>
      </c>
      <c r="E18478" s="288">
        <v>97.03</v>
      </c>
    </row>
    <row r="18479" spans="1:5" x14ac:dyDescent="0.2">
      <c r="A18479" s="287" t="s">
        <v>18432</v>
      </c>
      <c r="B18479" s="287" t="s">
        <v>32888</v>
      </c>
      <c r="C18479" s="287" t="s">
        <v>22946</v>
      </c>
      <c r="D18479" t="str">
        <f t="shared" si="288"/>
        <v>un</v>
      </c>
      <c r="E18479" s="288">
        <v>94.32</v>
      </c>
    </row>
    <row r="18480" spans="1:5" x14ac:dyDescent="0.2">
      <c r="A18480" s="287" t="s">
        <v>18433</v>
      </c>
      <c r="B18480" s="287" t="s">
        <v>32889</v>
      </c>
      <c r="C18480" s="287" t="s">
        <v>22946</v>
      </c>
      <c r="D18480" t="str">
        <f t="shared" si="288"/>
        <v>un</v>
      </c>
      <c r="E18480" s="288">
        <v>95.37</v>
      </c>
    </row>
    <row r="18481" spans="1:5" x14ac:dyDescent="0.2">
      <c r="A18481" s="287" t="s">
        <v>18434</v>
      </c>
      <c r="B18481" s="287" t="s">
        <v>32889</v>
      </c>
      <c r="C18481" s="287" t="s">
        <v>22946</v>
      </c>
      <c r="D18481" t="str">
        <f t="shared" si="288"/>
        <v>un</v>
      </c>
      <c r="E18481" s="288">
        <v>92.67</v>
      </c>
    </row>
    <row r="18482" spans="1:5" x14ac:dyDescent="0.2">
      <c r="A18482" s="287" t="s">
        <v>18435</v>
      </c>
      <c r="B18482" s="287" t="s">
        <v>32890</v>
      </c>
      <c r="C18482" s="287" t="s">
        <v>22946</v>
      </c>
      <c r="D18482" t="str">
        <f t="shared" si="288"/>
        <v>un</v>
      </c>
      <c r="E18482" s="288">
        <v>348.97</v>
      </c>
    </row>
    <row r="18483" spans="1:5" x14ac:dyDescent="0.2">
      <c r="A18483" s="287" t="s">
        <v>18436</v>
      </c>
      <c r="B18483" s="287" t="s">
        <v>32890</v>
      </c>
      <c r="C18483" s="287" t="s">
        <v>22946</v>
      </c>
      <c r="D18483" t="str">
        <f t="shared" si="288"/>
        <v>un</v>
      </c>
      <c r="E18483" s="288">
        <v>344.77</v>
      </c>
    </row>
    <row r="18484" spans="1:5" x14ac:dyDescent="0.2">
      <c r="A18484" s="287" t="s">
        <v>18437</v>
      </c>
      <c r="B18484" s="287" t="s">
        <v>32891</v>
      </c>
      <c r="C18484" s="287" t="s">
        <v>22946</v>
      </c>
      <c r="D18484" t="str">
        <f t="shared" si="288"/>
        <v>un</v>
      </c>
      <c r="E18484" s="288">
        <v>207.19</v>
      </c>
    </row>
    <row r="18485" spans="1:5" x14ac:dyDescent="0.2">
      <c r="A18485" s="287" t="s">
        <v>18438</v>
      </c>
      <c r="B18485" s="287" t="s">
        <v>32891</v>
      </c>
      <c r="C18485" s="287" t="s">
        <v>22946</v>
      </c>
      <c r="D18485" t="str">
        <f t="shared" si="288"/>
        <v>un</v>
      </c>
      <c r="E18485" s="288">
        <v>204.49</v>
      </c>
    </row>
    <row r="18486" spans="1:5" x14ac:dyDescent="0.2">
      <c r="A18486" s="287" t="s">
        <v>18439</v>
      </c>
      <c r="B18486" s="287" t="s">
        <v>32892</v>
      </c>
      <c r="C18486" s="287" t="s">
        <v>22946</v>
      </c>
      <c r="D18486" t="str">
        <f t="shared" si="288"/>
        <v>un</v>
      </c>
      <c r="E18486" s="288">
        <v>105.44</v>
      </c>
    </row>
    <row r="18487" spans="1:5" x14ac:dyDescent="0.2">
      <c r="A18487" s="287" t="s">
        <v>18440</v>
      </c>
      <c r="B18487" s="287" t="s">
        <v>32892</v>
      </c>
      <c r="C18487" s="287" t="s">
        <v>22946</v>
      </c>
      <c r="D18487" t="str">
        <f t="shared" si="288"/>
        <v>un</v>
      </c>
      <c r="E18487" s="288">
        <v>102.73</v>
      </c>
    </row>
    <row r="18488" spans="1:5" x14ac:dyDescent="0.2">
      <c r="A18488" s="287" t="s">
        <v>18441</v>
      </c>
      <c r="B18488" s="287" t="s">
        <v>23886</v>
      </c>
      <c r="C18488" s="287" t="s">
        <v>22946</v>
      </c>
      <c r="D18488" t="str">
        <f t="shared" si="288"/>
        <v>un</v>
      </c>
      <c r="E18488" s="288">
        <v>83.47</v>
      </c>
    </row>
    <row r="18489" spans="1:5" x14ac:dyDescent="0.2">
      <c r="A18489" s="287" t="s">
        <v>18442</v>
      </c>
      <c r="B18489" s="287" t="s">
        <v>23886</v>
      </c>
      <c r="C18489" s="287" t="s">
        <v>22946</v>
      </c>
      <c r="D18489" t="str">
        <f t="shared" si="288"/>
        <v>un</v>
      </c>
      <c r="E18489" s="288">
        <v>80.760000000000005</v>
      </c>
    </row>
    <row r="18490" spans="1:5" x14ac:dyDescent="0.2">
      <c r="A18490" s="287" t="s">
        <v>18443</v>
      </c>
      <c r="B18490" s="287" t="s">
        <v>23887</v>
      </c>
      <c r="C18490" s="287" t="s">
        <v>22946</v>
      </c>
      <c r="D18490" t="str">
        <f t="shared" si="288"/>
        <v>un</v>
      </c>
      <c r="E18490" s="288">
        <v>179.29</v>
      </c>
    </row>
    <row r="18491" spans="1:5" x14ac:dyDescent="0.2">
      <c r="A18491" s="287" t="s">
        <v>18444</v>
      </c>
      <c r="B18491" s="287" t="s">
        <v>23887</v>
      </c>
      <c r="C18491" s="287" t="s">
        <v>22946</v>
      </c>
      <c r="D18491" t="str">
        <f t="shared" si="288"/>
        <v>un</v>
      </c>
      <c r="E18491" s="288">
        <v>175.09</v>
      </c>
    </row>
    <row r="18492" spans="1:5" x14ac:dyDescent="0.2">
      <c r="A18492" s="287" t="s">
        <v>18445</v>
      </c>
      <c r="B18492" s="287" t="s">
        <v>32893</v>
      </c>
      <c r="C18492" s="287" t="s">
        <v>22946</v>
      </c>
      <c r="D18492" t="str">
        <f t="shared" si="288"/>
        <v>un</v>
      </c>
      <c r="E18492" s="288">
        <v>834.76</v>
      </c>
    </row>
    <row r="18493" spans="1:5" x14ac:dyDescent="0.2">
      <c r="A18493" s="287" t="s">
        <v>18446</v>
      </c>
      <c r="B18493" s="287" t="s">
        <v>32893</v>
      </c>
      <c r="C18493" s="287" t="s">
        <v>22946</v>
      </c>
      <c r="D18493" t="str">
        <f t="shared" si="288"/>
        <v>un</v>
      </c>
      <c r="E18493" s="288">
        <v>830.56</v>
      </c>
    </row>
    <row r="18494" spans="1:5" x14ac:dyDescent="0.2">
      <c r="A18494" s="287" t="s">
        <v>18447</v>
      </c>
      <c r="B18494" s="287" t="s">
        <v>32894</v>
      </c>
      <c r="C18494" s="287" t="s">
        <v>22946</v>
      </c>
      <c r="D18494" t="str">
        <f t="shared" si="288"/>
        <v>un</v>
      </c>
      <c r="E18494" s="288">
        <v>210.98</v>
      </c>
    </row>
    <row r="18495" spans="1:5" x14ac:dyDescent="0.2">
      <c r="A18495" s="287" t="s">
        <v>18448</v>
      </c>
      <c r="B18495" s="287" t="s">
        <v>32894</v>
      </c>
      <c r="C18495" s="287" t="s">
        <v>22946</v>
      </c>
      <c r="D18495" t="str">
        <f t="shared" si="288"/>
        <v>un</v>
      </c>
      <c r="E18495" s="288">
        <v>208.27</v>
      </c>
    </row>
    <row r="18496" spans="1:5" x14ac:dyDescent="0.2">
      <c r="A18496" s="287" t="s">
        <v>18449</v>
      </c>
      <c r="B18496" s="287" t="s">
        <v>23888</v>
      </c>
      <c r="C18496" s="287" t="s">
        <v>22946</v>
      </c>
      <c r="D18496" t="str">
        <f t="shared" si="288"/>
        <v>un</v>
      </c>
      <c r="E18496" s="288">
        <v>290.52</v>
      </c>
    </row>
    <row r="18497" spans="1:5" x14ac:dyDescent="0.2">
      <c r="A18497" s="287" t="s">
        <v>18450</v>
      </c>
      <c r="B18497" s="287" t="s">
        <v>23888</v>
      </c>
      <c r="C18497" s="287" t="s">
        <v>22946</v>
      </c>
      <c r="D18497" t="str">
        <f t="shared" si="288"/>
        <v>un</v>
      </c>
      <c r="E18497" s="288">
        <v>287.81</v>
      </c>
    </row>
    <row r="18498" spans="1:5" x14ac:dyDescent="0.2">
      <c r="A18498" s="287" t="s">
        <v>18451</v>
      </c>
      <c r="B18498" s="287" t="s">
        <v>32895</v>
      </c>
      <c r="C18498" s="287" t="s">
        <v>22946</v>
      </c>
      <c r="D18498" t="str">
        <f t="shared" ref="D18498:D18561" si="289">LOWER(C18498)</f>
        <v>un</v>
      </c>
      <c r="E18498" s="288">
        <v>892.23</v>
      </c>
    </row>
    <row r="18499" spans="1:5" x14ac:dyDescent="0.2">
      <c r="A18499" s="287" t="s">
        <v>18452</v>
      </c>
      <c r="B18499" s="287" t="s">
        <v>32895</v>
      </c>
      <c r="C18499" s="287" t="s">
        <v>22946</v>
      </c>
      <c r="D18499" t="str">
        <f t="shared" si="289"/>
        <v>un</v>
      </c>
      <c r="E18499" s="288">
        <v>889.53</v>
      </c>
    </row>
    <row r="18500" spans="1:5" x14ac:dyDescent="0.2">
      <c r="A18500" s="287" t="s">
        <v>18453</v>
      </c>
      <c r="B18500" s="287" t="s">
        <v>32896</v>
      </c>
      <c r="C18500" s="287" t="s">
        <v>22946</v>
      </c>
      <c r="D18500" t="str">
        <f t="shared" si="289"/>
        <v>un</v>
      </c>
      <c r="E18500" s="288">
        <v>969.74</v>
      </c>
    </row>
    <row r="18501" spans="1:5" x14ac:dyDescent="0.2">
      <c r="A18501" s="287" t="s">
        <v>18454</v>
      </c>
      <c r="B18501" s="287" t="s">
        <v>32896</v>
      </c>
      <c r="C18501" s="287" t="s">
        <v>22946</v>
      </c>
      <c r="D18501" t="str">
        <f t="shared" si="289"/>
        <v>un</v>
      </c>
      <c r="E18501" s="288">
        <v>967.03</v>
      </c>
    </row>
    <row r="18502" spans="1:5" x14ac:dyDescent="0.2">
      <c r="A18502" s="287" t="s">
        <v>18455</v>
      </c>
      <c r="B18502" s="287" t="s">
        <v>32897</v>
      </c>
      <c r="C18502" s="287" t="s">
        <v>22946</v>
      </c>
      <c r="D18502" t="str">
        <f t="shared" si="289"/>
        <v>un</v>
      </c>
      <c r="E18502" s="288">
        <v>238.35</v>
      </c>
    </row>
    <row r="18503" spans="1:5" x14ac:dyDescent="0.2">
      <c r="A18503" s="287" t="s">
        <v>18456</v>
      </c>
      <c r="B18503" s="287" t="s">
        <v>32897</v>
      </c>
      <c r="C18503" s="287" t="s">
        <v>22946</v>
      </c>
      <c r="D18503" t="str">
        <f t="shared" si="289"/>
        <v>un</v>
      </c>
      <c r="E18503" s="288">
        <v>232.94</v>
      </c>
    </row>
    <row r="18504" spans="1:5" x14ac:dyDescent="0.2">
      <c r="A18504" s="287" t="s">
        <v>18457</v>
      </c>
      <c r="B18504" s="287" t="s">
        <v>32898</v>
      </c>
      <c r="C18504" s="287" t="s">
        <v>22946</v>
      </c>
      <c r="D18504" t="str">
        <f t="shared" si="289"/>
        <v>un</v>
      </c>
      <c r="E18504" s="288">
        <v>184.07</v>
      </c>
    </row>
    <row r="18505" spans="1:5" x14ac:dyDescent="0.2">
      <c r="A18505" s="287" t="s">
        <v>18458</v>
      </c>
      <c r="B18505" s="287" t="s">
        <v>32898</v>
      </c>
      <c r="C18505" s="287" t="s">
        <v>22946</v>
      </c>
      <c r="D18505" t="str">
        <f t="shared" si="289"/>
        <v>un</v>
      </c>
      <c r="E18505" s="288">
        <v>178.65</v>
      </c>
    </row>
    <row r="18506" spans="1:5" x14ac:dyDescent="0.2">
      <c r="A18506" s="287" t="s">
        <v>18459</v>
      </c>
      <c r="B18506" s="287" t="s">
        <v>32899</v>
      </c>
      <c r="C18506" s="287" t="s">
        <v>22946</v>
      </c>
      <c r="D18506" t="str">
        <f t="shared" si="289"/>
        <v>un</v>
      </c>
      <c r="E18506" s="288">
        <v>180.67</v>
      </c>
    </row>
    <row r="18507" spans="1:5" x14ac:dyDescent="0.2">
      <c r="A18507" s="287" t="s">
        <v>18460</v>
      </c>
      <c r="B18507" s="287" t="s">
        <v>32899</v>
      </c>
      <c r="C18507" s="287" t="s">
        <v>22946</v>
      </c>
      <c r="D18507" t="str">
        <f t="shared" si="289"/>
        <v>un</v>
      </c>
      <c r="E18507" s="288">
        <v>177.96</v>
      </c>
    </row>
    <row r="18508" spans="1:5" x14ac:dyDescent="0.2">
      <c r="A18508" s="287" t="s">
        <v>18461</v>
      </c>
      <c r="B18508" s="287" t="s">
        <v>32900</v>
      </c>
      <c r="C18508" s="287" t="s">
        <v>22946</v>
      </c>
      <c r="D18508" t="str">
        <f t="shared" si="289"/>
        <v>un</v>
      </c>
      <c r="E18508" s="288">
        <v>428.83</v>
      </c>
    </row>
    <row r="18509" spans="1:5" x14ac:dyDescent="0.2">
      <c r="A18509" s="287" t="s">
        <v>18462</v>
      </c>
      <c r="B18509" s="287" t="s">
        <v>32900</v>
      </c>
      <c r="C18509" s="287" t="s">
        <v>22946</v>
      </c>
      <c r="D18509" t="str">
        <f t="shared" si="289"/>
        <v>un</v>
      </c>
      <c r="E18509" s="288">
        <v>420.83</v>
      </c>
    </row>
    <row r="18510" spans="1:5" x14ac:dyDescent="0.2">
      <c r="A18510" s="287" t="s">
        <v>18463</v>
      </c>
      <c r="B18510" s="287" t="s">
        <v>32901</v>
      </c>
      <c r="C18510" s="287" t="s">
        <v>22946</v>
      </c>
      <c r="D18510" t="str">
        <f t="shared" si="289"/>
        <v>un</v>
      </c>
      <c r="E18510" s="288">
        <v>333.8</v>
      </c>
    </row>
    <row r="18511" spans="1:5" x14ac:dyDescent="0.2">
      <c r="A18511" s="287" t="s">
        <v>18464</v>
      </c>
      <c r="B18511" s="287" t="s">
        <v>32901</v>
      </c>
      <c r="C18511" s="287" t="s">
        <v>22946</v>
      </c>
      <c r="D18511" t="str">
        <f t="shared" si="289"/>
        <v>un</v>
      </c>
      <c r="E18511" s="288">
        <v>325.8</v>
      </c>
    </row>
    <row r="18512" spans="1:5" x14ac:dyDescent="0.2">
      <c r="A18512" s="287" t="s">
        <v>18465</v>
      </c>
      <c r="B18512" s="287" t="s">
        <v>32902</v>
      </c>
      <c r="C18512" s="287" t="s">
        <v>22946</v>
      </c>
      <c r="D18512" t="str">
        <f t="shared" si="289"/>
        <v>un</v>
      </c>
      <c r="E18512" s="288">
        <v>451.88</v>
      </c>
    </row>
    <row r="18513" spans="1:5" x14ac:dyDescent="0.2">
      <c r="A18513" s="287" t="s">
        <v>18466</v>
      </c>
      <c r="B18513" s="287" t="s">
        <v>32902</v>
      </c>
      <c r="C18513" s="287" t="s">
        <v>22946</v>
      </c>
      <c r="D18513" t="str">
        <f t="shared" si="289"/>
        <v>un</v>
      </c>
      <c r="E18513" s="288">
        <v>443.88</v>
      </c>
    </row>
    <row r="18514" spans="1:5" x14ac:dyDescent="0.2">
      <c r="A18514" s="287" t="s">
        <v>18467</v>
      </c>
      <c r="B18514" s="287" t="s">
        <v>32903</v>
      </c>
      <c r="C18514" s="287" t="s">
        <v>22946</v>
      </c>
      <c r="D18514" t="str">
        <f t="shared" si="289"/>
        <v>un</v>
      </c>
      <c r="E18514" s="288">
        <v>747.42</v>
      </c>
    </row>
    <row r="18515" spans="1:5" x14ac:dyDescent="0.2">
      <c r="A18515" s="287" t="s">
        <v>18468</v>
      </c>
      <c r="B18515" s="287" t="s">
        <v>32903</v>
      </c>
      <c r="C18515" s="287" t="s">
        <v>22946</v>
      </c>
      <c r="D18515" t="str">
        <f t="shared" si="289"/>
        <v>un</v>
      </c>
      <c r="E18515" s="288">
        <v>739.1</v>
      </c>
    </row>
    <row r="18516" spans="1:5" x14ac:dyDescent="0.2">
      <c r="A18516" s="287" t="s">
        <v>18469</v>
      </c>
      <c r="B18516" s="287" t="s">
        <v>32904</v>
      </c>
      <c r="C18516" s="287" t="s">
        <v>22946</v>
      </c>
      <c r="D18516" t="str">
        <f t="shared" si="289"/>
        <v>un</v>
      </c>
      <c r="E18516" s="288">
        <v>1043.08</v>
      </c>
    </row>
    <row r="18517" spans="1:5" x14ac:dyDescent="0.2">
      <c r="A18517" s="287" t="s">
        <v>18470</v>
      </c>
      <c r="B18517" s="287" t="s">
        <v>32904</v>
      </c>
      <c r="C18517" s="287" t="s">
        <v>22946</v>
      </c>
      <c r="D18517" t="str">
        <f t="shared" si="289"/>
        <v>un</v>
      </c>
      <c r="E18517" s="288">
        <v>1034.42</v>
      </c>
    </row>
    <row r="18518" spans="1:5" x14ac:dyDescent="0.2">
      <c r="A18518" s="287" t="s">
        <v>18471</v>
      </c>
      <c r="B18518" s="287" t="s">
        <v>32905</v>
      </c>
      <c r="C18518" s="287" t="s">
        <v>22946</v>
      </c>
      <c r="D18518" t="str">
        <f t="shared" si="289"/>
        <v>un</v>
      </c>
      <c r="E18518" s="288">
        <v>1337.77</v>
      </c>
    </row>
    <row r="18519" spans="1:5" x14ac:dyDescent="0.2">
      <c r="A18519" s="287" t="s">
        <v>18472</v>
      </c>
      <c r="B18519" s="287" t="s">
        <v>32905</v>
      </c>
      <c r="C18519" s="287" t="s">
        <v>22946</v>
      </c>
      <c r="D18519" t="str">
        <f t="shared" si="289"/>
        <v>un</v>
      </c>
      <c r="E18519" s="288">
        <v>1328.75</v>
      </c>
    </row>
    <row r="18520" spans="1:5" x14ac:dyDescent="0.2">
      <c r="A18520" s="287" t="s">
        <v>18473</v>
      </c>
      <c r="B18520" s="287" t="s">
        <v>32906</v>
      </c>
      <c r="C18520" s="287" t="s">
        <v>22946</v>
      </c>
      <c r="D18520" t="str">
        <f t="shared" si="289"/>
        <v>un</v>
      </c>
      <c r="E18520" s="288">
        <v>127.7</v>
      </c>
    </row>
    <row r="18521" spans="1:5" x14ac:dyDescent="0.2">
      <c r="A18521" s="287" t="s">
        <v>18474</v>
      </c>
      <c r="B18521" s="287" t="s">
        <v>32906</v>
      </c>
      <c r="C18521" s="287" t="s">
        <v>22946</v>
      </c>
      <c r="D18521" t="str">
        <f t="shared" si="289"/>
        <v>un</v>
      </c>
      <c r="E18521" s="288">
        <v>121.47</v>
      </c>
    </row>
    <row r="18522" spans="1:5" x14ac:dyDescent="0.2">
      <c r="A18522" s="287" t="s">
        <v>18475</v>
      </c>
      <c r="B18522" s="287" t="s">
        <v>32907</v>
      </c>
      <c r="C18522" s="287" t="s">
        <v>22946</v>
      </c>
      <c r="D18522" t="str">
        <f t="shared" si="289"/>
        <v>un</v>
      </c>
      <c r="E18522" s="288">
        <v>116.27</v>
      </c>
    </row>
    <row r="18523" spans="1:5" x14ac:dyDescent="0.2">
      <c r="A18523" s="287" t="s">
        <v>18476</v>
      </c>
      <c r="B18523" s="287" t="s">
        <v>32907</v>
      </c>
      <c r="C18523" s="287" t="s">
        <v>22946</v>
      </c>
      <c r="D18523" t="str">
        <f t="shared" si="289"/>
        <v>un</v>
      </c>
      <c r="E18523" s="288">
        <v>110.04</v>
      </c>
    </row>
    <row r="18524" spans="1:5" x14ac:dyDescent="0.2">
      <c r="A18524" s="287" t="s">
        <v>18477</v>
      </c>
      <c r="B18524" s="287" t="s">
        <v>32908</v>
      </c>
      <c r="C18524" s="287" t="s">
        <v>22946</v>
      </c>
      <c r="D18524" t="str">
        <f t="shared" si="289"/>
        <v>un</v>
      </c>
      <c r="E18524" s="288">
        <v>87.91</v>
      </c>
    </row>
    <row r="18525" spans="1:5" x14ac:dyDescent="0.2">
      <c r="A18525" s="287" t="s">
        <v>18478</v>
      </c>
      <c r="B18525" s="287" t="s">
        <v>32908</v>
      </c>
      <c r="C18525" s="287" t="s">
        <v>22946</v>
      </c>
      <c r="D18525" t="str">
        <f t="shared" si="289"/>
        <v>un</v>
      </c>
      <c r="E18525" s="288">
        <v>81.680000000000007</v>
      </c>
    </row>
    <row r="18526" spans="1:5" x14ac:dyDescent="0.2">
      <c r="A18526" s="287" t="s">
        <v>18479</v>
      </c>
      <c r="B18526" s="287" t="s">
        <v>32909</v>
      </c>
      <c r="C18526" s="287" t="s">
        <v>22946</v>
      </c>
      <c r="D18526" t="str">
        <f t="shared" si="289"/>
        <v>un</v>
      </c>
      <c r="E18526" s="288">
        <v>111.41</v>
      </c>
    </row>
    <row r="18527" spans="1:5" x14ac:dyDescent="0.2">
      <c r="A18527" s="287" t="s">
        <v>18480</v>
      </c>
      <c r="B18527" s="287" t="s">
        <v>32909</v>
      </c>
      <c r="C18527" s="287" t="s">
        <v>22946</v>
      </c>
      <c r="D18527" t="str">
        <f t="shared" si="289"/>
        <v>un</v>
      </c>
      <c r="E18527" s="288">
        <v>105.17</v>
      </c>
    </row>
    <row r="18528" spans="1:5" x14ac:dyDescent="0.2">
      <c r="A18528" s="287" t="s">
        <v>18481</v>
      </c>
      <c r="B18528" s="287" t="s">
        <v>32910</v>
      </c>
      <c r="C18528" s="287" t="s">
        <v>22946</v>
      </c>
      <c r="D18528" t="str">
        <f t="shared" si="289"/>
        <v>un</v>
      </c>
      <c r="E18528" s="288">
        <v>125.06</v>
      </c>
    </row>
    <row r="18529" spans="1:5" x14ac:dyDescent="0.2">
      <c r="A18529" s="287" t="s">
        <v>18482</v>
      </c>
      <c r="B18529" s="287" t="s">
        <v>32910</v>
      </c>
      <c r="C18529" s="287" t="s">
        <v>22946</v>
      </c>
      <c r="D18529" t="str">
        <f t="shared" si="289"/>
        <v>un</v>
      </c>
      <c r="E18529" s="288">
        <v>118.83</v>
      </c>
    </row>
    <row r="18530" spans="1:5" x14ac:dyDescent="0.2">
      <c r="A18530" s="287" t="s">
        <v>18483</v>
      </c>
      <c r="B18530" s="287" t="s">
        <v>32911</v>
      </c>
      <c r="C18530" s="287" t="s">
        <v>22946</v>
      </c>
      <c r="D18530" t="str">
        <f t="shared" si="289"/>
        <v>un</v>
      </c>
      <c r="E18530" s="288">
        <v>92.94</v>
      </c>
    </row>
    <row r="18531" spans="1:5" x14ac:dyDescent="0.2">
      <c r="A18531" s="287" t="s">
        <v>18484</v>
      </c>
      <c r="B18531" s="287" t="s">
        <v>32911</v>
      </c>
      <c r="C18531" s="287" t="s">
        <v>22946</v>
      </c>
      <c r="D18531" t="str">
        <f t="shared" si="289"/>
        <v>un</v>
      </c>
      <c r="E18531" s="288">
        <v>86.71</v>
      </c>
    </row>
    <row r="18532" spans="1:5" x14ac:dyDescent="0.2">
      <c r="A18532" s="287" t="s">
        <v>18485</v>
      </c>
      <c r="B18532" s="287" t="s">
        <v>32912</v>
      </c>
      <c r="C18532" s="287" t="s">
        <v>22946</v>
      </c>
      <c r="D18532" t="str">
        <f t="shared" si="289"/>
        <v>un</v>
      </c>
      <c r="E18532" s="288">
        <v>150.53</v>
      </c>
    </row>
    <row r="18533" spans="1:5" x14ac:dyDescent="0.2">
      <c r="A18533" s="287" t="s">
        <v>18486</v>
      </c>
      <c r="B18533" s="287" t="s">
        <v>32912</v>
      </c>
      <c r="C18533" s="287" t="s">
        <v>22946</v>
      </c>
      <c r="D18533" t="str">
        <f t="shared" si="289"/>
        <v>un</v>
      </c>
      <c r="E18533" s="288">
        <v>143.97999999999999</v>
      </c>
    </row>
    <row r="18534" spans="1:5" x14ac:dyDescent="0.2">
      <c r="A18534" s="287" t="s">
        <v>18487</v>
      </c>
      <c r="B18534" s="287" t="s">
        <v>32913</v>
      </c>
      <c r="C18534" s="287" t="s">
        <v>22946</v>
      </c>
      <c r="D18534" t="str">
        <f t="shared" si="289"/>
        <v>un</v>
      </c>
      <c r="E18534" s="288">
        <v>150.38</v>
      </c>
    </row>
    <row r="18535" spans="1:5" x14ac:dyDescent="0.2">
      <c r="A18535" s="287" t="s">
        <v>18488</v>
      </c>
      <c r="B18535" s="287" t="s">
        <v>32913</v>
      </c>
      <c r="C18535" s="287" t="s">
        <v>22946</v>
      </c>
      <c r="D18535" t="str">
        <f t="shared" si="289"/>
        <v>un</v>
      </c>
      <c r="E18535" s="288">
        <v>143.82</v>
      </c>
    </row>
    <row r="18536" spans="1:5" x14ac:dyDescent="0.2">
      <c r="A18536" s="287" t="s">
        <v>18489</v>
      </c>
      <c r="B18536" s="287" t="s">
        <v>32914</v>
      </c>
      <c r="C18536" s="287" t="s">
        <v>22946</v>
      </c>
      <c r="D18536" t="str">
        <f t="shared" si="289"/>
        <v>un</v>
      </c>
      <c r="E18536" s="288">
        <v>118.47</v>
      </c>
    </row>
    <row r="18537" spans="1:5" x14ac:dyDescent="0.2">
      <c r="A18537" s="287" t="s">
        <v>18490</v>
      </c>
      <c r="B18537" s="287" t="s">
        <v>32914</v>
      </c>
      <c r="C18537" s="287" t="s">
        <v>22946</v>
      </c>
      <c r="D18537" t="str">
        <f t="shared" si="289"/>
        <v>un</v>
      </c>
      <c r="E18537" s="288">
        <v>111.91</v>
      </c>
    </row>
    <row r="18538" spans="1:5" x14ac:dyDescent="0.2">
      <c r="A18538" s="287" t="s">
        <v>18491</v>
      </c>
      <c r="B18538" s="287" t="s">
        <v>32915</v>
      </c>
      <c r="C18538" s="287" t="s">
        <v>22946</v>
      </c>
      <c r="D18538" t="str">
        <f t="shared" si="289"/>
        <v>un</v>
      </c>
      <c r="E18538" s="288">
        <v>150.91</v>
      </c>
    </row>
    <row r="18539" spans="1:5" x14ac:dyDescent="0.2">
      <c r="A18539" s="287" t="s">
        <v>18492</v>
      </c>
      <c r="B18539" s="287" t="s">
        <v>32915</v>
      </c>
      <c r="C18539" s="287" t="s">
        <v>22946</v>
      </c>
      <c r="D18539" t="str">
        <f t="shared" si="289"/>
        <v>un</v>
      </c>
      <c r="E18539" s="288">
        <v>144.35</v>
      </c>
    </row>
    <row r="18540" spans="1:5" x14ac:dyDescent="0.2">
      <c r="A18540" s="287" t="s">
        <v>18493</v>
      </c>
      <c r="B18540" s="287" t="s">
        <v>32916</v>
      </c>
      <c r="C18540" s="287" t="s">
        <v>22946</v>
      </c>
      <c r="D18540" t="str">
        <f t="shared" si="289"/>
        <v>un</v>
      </c>
      <c r="E18540" s="288">
        <v>155.61000000000001</v>
      </c>
    </row>
    <row r="18541" spans="1:5" x14ac:dyDescent="0.2">
      <c r="A18541" s="287" t="s">
        <v>18494</v>
      </c>
      <c r="B18541" s="287" t="s">
        <v>32916</v>
      </c>
      <c r="C18541" s="287" t="s">
        <v>22946</v>
      </c>
      <c r="D18541" t="str">
        <f t="shared" si="289"/>
        <v>un</v>
      </c>
      <c r="E18541" s="288">
        <v>149.05000000000001</v>
      </c>
    </row>
    <row r="18542" spans="1:5" x14ac:dyDescent="0.2">
      <c r="A18542" s="287" t="s">
        <v>18495</v>
      </c>
      <c r="B18542" s="287" t="s">
        <v>32917</v>
      </c>
      <c r="C18542" s="287" t="s">
        <v>22946</v>
      </c>
      <c r="D18542" t="str">
        <f t="shared" si="289"/>
        <v>un</v>
      </c>
      <c r="E18542" s="288">
        <v>130.04</v>
      </c>
    </row>
    <row r="18543" spans="1:5" x14ac:dyDescent="0.2">
      <c r="A18543" s="287" t="s">
        <v>18496</v>
      </c>
      <c r="B18543" s="287" t="s">
        <v>32917</v>
      </c>
      <c r="C18543" s="287" t="s">
        <v>22946</v>
      </c>
      <c r="D18543" t="str">
        <f t="shared" si="289"/>
        <v>un</v>
      </c>
      <c r="E18543" s="288">
        <v>123.48</v>
      </c>
    </row>
    <row r="18544" spans="1:5" x14ac:dyDescent="0.2">
      <c r="A18544" s="287" t="s">
        <v>18497</v>
      </c>
      <c r="B18544" s="287" t="s">
        <v>32918</v>
      </c>
      <c r="C18544" s="287" t="s">
        <v>22946</v>
      </c>
      <c r="D18544" t="str">
        <f t="shared" si="289"/>
        <v>un</v>
      </c>
      <c r="E18544" s="288">
        <v>229.36</v>
      </c>
    </row>
    <row r="18545" spans="1:5" x14ac:dyDescent="0.2">
      <c r="A18545" s="287" t="s">
        <v>18498</v>
      </c>
      <c r="B18545" s="287" t="s">
        <v>32918</v>
      </c>
      <c r="C18545" s="287" t="s">
        <v>22946</v>
      </c>
      <c r="D18545" t="str">
        <f t="shared" si="289"/>
        <v>un</v>
      </c>
      <c r="E18545" s="288">
        <v>222.53</v>
      </c>
    </row>
    <row r="18546" spans="1:5" x14ac:dyDescent="0.2">
      <c r="A18546" s="287" t="s">
        <v>18499</v>
      </c>
      <c r="B18546" s="287" t="s">
        <v>32919</v>
      </c>
      <c r="C18546" s="287" t="s">
        <v>22946</v>
      </c>
      <c r="D18546" t="str">
        <f t="shared" si="289"/>
        <v>un</v>
      </c>
      <c r="E18546" s="288">
        <v>217.78</v>
      </c>
    </row>
    <row r="18547" spans="1:5" x14ac:dyDescent="0.2">
      <c r="A18547" s="287" t="s">
        <v>18500</v>
      </c>
      <c r="B18547" s="287" t="s">
        <v>32919</v>
      </c>
      <c r="C18547" s="287" t="s">
        <v>22946</v>
      </c>
      <c r="D18547" t="str">
        <f t="shared" si="289"/>
        <v>un</v>
      </c>
      <c r="E18547" s="288">
        <v>210.95</v>
      </c>
    </row>
    <row r="18548" spans="1:5" x14ac:dyDescent="0.2">
      <c r="A18548" s="287" t="s">
        <v>18501</v>
      </c>
      <c r="B18548" s="287" t="s">
        <v>32920</v>
      </c>
      <c r="C18548" s="287" t="s">
        <v>22946</v>
      </c>
      <c r="D18548" t="str">
        <f t="shared" si="289"/>
        <v>un</v>
      </c>
      <c r="E18548" s="288">
        <v>157.5</v>
      </c>
    </row>
    <row r="18549" spans="1:5" x14ac:dyDescent="0.2">
      <c r="A18549" s="287" t="s">
        <v>18502</v>
      </c>
      <c r="B18549" s="287" t="s">
        <v>32920</v>
      </c>
      <c r="C18549" s="287" t="s">
        <v>22946</v>
      </c>
      <c r="D18549" t="str">
        <f t="shared" si="289"/>
        <v>un</v>
      </c>
      <c r="E18549" s="288">
        <v>150.66999999999999</v>
      </c>
    </row>
    <row r="18550" spans="1:5" x14ac:dyDescent="0.2">
      <c r="A18550" s="287" t="s">
        <v>18503</v>
      </c>
      <c r="B18550" s="287" t="s">
        <v>32921</v>
      </c>
      <c r="C18550" s="287" t="s">
        <v>22946</v>
      </c>
      <c r="D18550" t="str">
        <f t="shared" si="289"/>
        <v>un</v>
      </c>
      <c r="E18550" s="288">
        <v>214.72</v>
      </c>
    </row>
    <row r="18551" spans="1:5" x14ac:dyDescent="0.2">
      <c r="A18551" s="287" t="s">
        <v>18504</v>
      </c>
      <c r="B18551" s="287" t="s">
        <v>32921</v>
      </c>
      <c r="C18551" s="287" t="s">
        <v>22946</v>
      </c>
      <c r="D18551" t="str">
        <f t="shared" si="289"/>
        <v>un</v>
      </c>
      <c r="E18551" s="288">
        <v>207.9</v>
      </c>
    </row>
    <row r="18552" spans="1:5" x14ac:dyDescent="0.2">
      <c r="A18552" s="287" t="s">
        <v>18505</v>
      </c>
      <c r="B18552" s="287" t="s">
        <v>32922</v>
      </c>
      <c r="C18552" s="287" t="s">
        <v>22946</v>
      </c>
      <c r="D18552" t="str">
        <f t="shared" si="289"/>
        <v>un</v>
      </c>
      <c r="E18552" s="288">
        <v>233.08</v>
      </c>
    </row>
    <row r="18553" spans="1:5" x14ac:dyDescent="0.2">
      <c r="A18553" s="287" t="s">
        <v>18506</v>
      </c>
      <c r="B18553" s="287" t="s">
        <v>32922</v>
      </c>
      <c r="C18553" s="287" t="s">
        <v>22946</v>
      </c>
      <c r="D18553" t="str">
        <f t="shared" si="289"/>
        <v>un</v>
      </c>
      <c r="E18553" s="288">
        <v>226.26</v>
      </c>
    </row>
    <row r="18554" spans="1:5" x14ac:dyDescent="0.2">
      <c r="A18554" s="287" t="s">
        <v>18507</v>
      </c>
      <c r="B18554" s="287" t="s">
        <v>32923</v>
      </c>
      <c r="C18554" s="287" t="s">
        <v>22946</v>
      </c>
      <c r="D18554" t="str">
        <f t="shared" si="289"/>
        <v>un</v>
      </c>
      <c r="E18554" s="288">
        <v>175.39</v>
      </c>
    </row>
    <row r="18555" spans="1:5" x14ac:dyDescent="0.2">
      <c r="A18555" s="287" t="s">
        <v>18508</v>
      </c>
      <c r="B18555" s="287" t="s">
        <v>32923</v>
      </c>
      <c r="C18555" s="287" t="s">
        <v>22946</v>
      </c>
      <c r="D18555" t="str">
        <f t="shared" si="289"/>
        <v>un</v>
      </c>
      <c r="E18555" s="288">
        <v>168.56</v>
      </c>
    </row>
    <row r="18556" spans="1:5" x14ac:dyDescent="0.2">
      <c r="A18556" s="287" t="s">
        <v>18509</v>
      </c>
      <c r="B18556" s="287" t="s">
        <v>32924</v>
      </c>
      <c r="C18556" s="287" t="s">
        <v>22946</v>
      </c>
      <c r="D18556" t="str">
        <f t="shared" si="289"/>
        <v>un</v>
      </c>
      <c r="E18556" s="288">
        <v>254.66</v>
      </c>
    </row>
    <row r="18557" spans="1:5" x14ac:dyDescent="0.2">
      <c r="A18557" s="287" t="s">
        <v>18510</v>
      </c>
      <c r="B18557" s="287" t="s">
        <v>32924</v>
      </c>
      <c r="C18557" s="287" t="s">
        <v>22946</v>
      </c>
      <c r="D18557" t="str">
        <f t="shared" si="289"/>
        <v>un</v>
      </c>
      <c r="E18557" s="288">
        <v>247.51</v>
      </c>
    </row>
    <row r="18558" spans="1:5" x14ac:dyDescent="0.2">
      <c r="A18558" s="287" t="s">
        <v>18511</v>
      </c>
      <c r="B18558" s="287" t="s">
        <v>32925</v>
      </c>
      <c r="C18558" s="287" t="s">
        <v>22946</v>
      </c>
      <c r="D18558" t="str">
        <f t="shared" si="289"/>
        <v>un</v>
      </c>
      <c r="E18558" s="288">
        <v>254.35</v>
      </c>
    </row>
    <row r="18559" spans="1:5" x14ac:dyDescent="0.2">
      <c r="A18559" s="287" t="s">
        <v>18512</v>
      </c>
      <c r="B18559" s="287" t="s">
        <v>32925</v>
      </c>
      <c r="C18559" s="287" t="s">
        <v>22946</v>
      </c>
      <c r="D18559" t="str">
        <f t="shared" si="289"/>
        <v>un</v>
      </c>
      <c r="E18559" s="288">
        <v>247.2</v>
      </c>
    </row>
    <row r="18560" spans="1:5" x14ac:dyDescent="0.2">
      <c r="A18560" s="287" t="s">
        <v>18513</v>
      </c>
      <c r="B18560" s="287" t="s">
        <v>23889</v>
      </c>
      <c r="C18560" s="287" t="s">
        <v>22946</v>
      </c>
      <c r="D18560" t="str">
        <f t="shared" si="289"/>
        <v>un</v>
      </c>
      <c r="E18560" s="288">
        <v>190.52</v>
      </c>
    </row>
    <row r="18561" spans="1:5" x14ac:dyDescent="0.2">
      <c r="A18561" s="287" t="s">
        <v>18514</v>
      </c>
      <c r="B18561" s="287" t="s">
        <v>23889</v>
      </c>
      <c r="C18561" s="287" t="s">
        <v>22946</v>
      </c>
      <c r="D18561" t="str">
        <f t="shared" si="289"/>
        <v>un</v>
      </c>
      <c r="E18561" s="288">
        <v>183.37</v>
      </c>
    </row>
    <row r="18562" spans="1:5" x14ac:dyDescent="0.2">
      <c r="A18562" s="287" t="s">
        <v>18515</v>
      </c>
      <c r="B18562" s="287" t="s">
        <v>23890</v>
      </c>
      <c r="C18562" s="287" t="s">
        <v>22946</v>
      </c>
      <c r="D18562" t="str">
        <f t="shared" ref="D18562:D18625" si="290">LOWER(C18562)</f>
        <v>un</v>
      </c>
      <c r="E18562" s="288">
        <v>276.23</v>
      </c>
    </row>
    <row r="18563" spans="1:5" x14ac:dyDescent="0.2">
      <c r="A18563" s="287" t="s">
        <v>18516</v>
      </c>
      <c r="B18563" s="287" t="s">
        <v>23890</v>
      </c>
      <c r="C18563" s="287" t="s">
        <v>22946</v>
      </c>
      <c r="D18563" t="str">
        <f t="shared" si="290"/>
        <v>un</v>
      </c>
      <c r="E18563" s="288">
        <v>269.08</v>
      </c>
    </row>
    <row r="18564" spans="1:5" x14ac:dyDescent="0.2">
      <c r="A18564" s="287" t="s">
        <v>18517</v>
      </c>
      <c r="B18564" s="287" t="s">
        <v>32926</v>
      </c>
      <c r="C18564" s="287" t="s">
        <v>22946</v>
      </c>
      <c r="D18564" t="str">
        <f t="shared" si="290"/>
        <v>un</v>
      </c>
      <c r="E18564" s="288">
        <v>285.64</v>
      </c>
    </row>
    <row r="18565" spans="1:5" x14ac:dyDescent="0.2">
      <c r="A18565" s="287" t="s">
        <v>18518</v>
      </c>
      <c r="B18565" s="287" t="s">
        <v>32926</v>
      </c>
      <c r="C18565" s="287" t="s">
        <v>22946</v>
      </c>
      <c r="D18565" t="str">
        <f t="shared" si="290"/>
        <v>un</v>
      </c>
      <c r="E18565" s="288">
        <v>278.49</v>
      </c>
    </row>
    <row r="18566" spans="1:5" x14ac:dyDescent="0.2">
      <c r="A18566" s="287" t="s">
        <v>18519</v>
      </c>
      <c r="B18566" s="287" t="s">
        <v>32927</v>
      </c>
      <c r="C18566" s="287" t="s">
        <v>22946</v>
      </c>
      <c r="D18566" t="str">
        <f t="shared" si="290"/>
        <v>un</v>
      </c>
      <c r="E18566" s="288">
        <v>234.5</v>
      </c>
    </row>
    <row r="18567" spans="1:5" x14ac:dyDescent="0.2">
      <c r="A18567" s="287" t="s">
        <v>18520</v>
      </c>
      <c r="B18567" s="287" t="s">
        <v>32927</v>
      </c>
      <c r="C18567" s="287" t="s">
        <v>22946</v>
      </c>
      <c r="D18567" t="str">
        <f t="shared" si="290"/>
        <v>un</v>
      </c>
      <c r="E18567" s="288">
        <v>227.35</v>
      </c>
    </row>
    <row r="18568" spans="1:5" x14ac:dyDescent="0.2">
      <c r="A18568" s="287" t="s">
        <v>18521</v>
      </c>
      <c r="B18568" s="287" t="s">
        <v>32928</v>
      </c>
      <c r="C18568" s="287" t="s">
        <v>22946</v>
      </c>
      <c r="D18568" t="str">
        <f t="shared" si="290"/>
        <v>un</v>
      </c>
      <c r="E18568" s="288">
        <v>216.08</v>
      </c>
    </row>
    <row r="18569" spans="1:5" x14ac:dyDescent="0.2">
      <c r="A18569" s="287" t="s">
        <v>18522</v>
      </c>
      <c r="B18569" s="287" t="s">
        <v>32928</v>
      </c>
      <c r="C18569" s="287" t="s">
        <v>22946</v>
      </c>
      <c r="D18569" t="str">
        <f t="shared" si="290"/>
        <v>un</v>
      </c>
      <c r="E18569" s="288">
        <v>209.85</v>
      </c>
    </row>
    <row r="18570" spans="1:5" x14ac:dyDescent="0.2">
      <c r="A18570" s="287" t="s">
        <v>18523</v>
      </c>
      <c r="B18570" s="287" t="s">
        <v>32929</v>
      </c>
      <c r="C18570" s="287" t="s">
        <v>22946</v>
      </c>
      <c r="D18570" t="str">
        <f t="shared" si="290"/>
        <v>un</v>
      </c>
      <c r="E18570" s="288">
        <v>230.5</v>
      </c>
    </row>
    <row r="18571" spans="1:5" x14ac:dyDescent="0.2">
      <c r="A18571" s="287" t="s">
        <v>18524</v>
      </c>
      <c r="B18571" s="287" t="s">
        <v>32929</v>
      </c>
      <c r="C18571" s="287" t="s">
        <v>22946</v>
      </c>
      <c r="D18571" t="str">
        <f t="shared" si="290"/>
        <v>un</v>
      </c>
      <c r="E18571" s="288">
        <v>224.27</v>
      </c>
    </row>
    <row r="18572" spans="1:5" x14ac:dyDescent="0.2">
      <c r="A18572" s="287" t="s">
        <v>18525</v>
      </c>
      <c r="B18572" s="287" t="s">
        <v>32930</v>
      </c>
      <c r="C18572" s="287" t="s">
        <v>22946</v>
      </c>
      <c r="D18572" t="str">
        <f t="shared" si="290"/>
        <v>un</v>
      </c>
      <c r="E18572" s="288">
        <v>224.04</v>
      </c>
    </row>
    <row r="18573" spans="1:5" x14ac:dyDescent="0.2">
      <c r="A18573" s="287" t="s">
        <v>18526</v>
      </c>
      <c r="B18573" s="287" t="s">
        <v>32930</v>
      </c>
      <c r="C18573" s="287" t="s">
        <v>22946</v>
      </c>
      <c r="D18573" t="str">
        <f t="shared" si="290"/>
        <v>un</v>
      </c>
      <c r="E18573" s="288">
        <v>217.81</v>
      </c>
    </row>
    <row r="18574" spans="1:5" x14ac:dyDescent="0.2">
      <c r="A18574" s="287" t="s">
        <v>18527</v>
      </c>
      <c r="B18574" s="287" t="s">
        <v>32931</v>
      </c>
      <c r="C18574" s="287" t="s">
        <v>22946</v>
      </c>
      <c r="D18574" t="str">
        <f t="shared" si="290"/>
        <v>un</v>
      </c>
      <c r="E18574" s="288">
        <v>254.88</v>
      </c>
    </row>
    <row r="18575" spans="1:5" x14ac:dyDescent="0.2">
      <c r="A18575" s="287" t="s">
        <v>18528</v>
      </c>
      <c r="B18575" s="287" t="s">
        <v>32931</v>
      </c>
      <c r="C18575" s="287" t="s">
        <v>22946</v>
      </c>
      <c r="D18575" t="str">
        <f t="shared" si="290"/>
        <v>un</v>
      </c>
      <c r="E18575" s="288">
        <v>248.65</v>
      </c>
    </row>
    <row r="18576" spans="1:5" x14ac:dyDescent="0.2">
      <c r="A18576" s="287" t="s">
        <v>18529</v>
      </c>
      <c r="B18576" s="287" t="s">
        <v>32932</v>
      </c>
      <c r="C18576" s="287" t="s">
        <v>22946</v>
      </c>
      <c r="D18576" t="str">
        <f t="shared" si="290"/>
        <v>un</v>
      </c>
      <c r="E18576" s="288">
        <v>295.06</v>
      </c>
    </row>
    <row r="18577" spans="1:5" x14ac:dyDescent="0.2">
      <c r="A18577" s="287" t="s">
        <v>18530</v>
      </c>
      <c r="B18577" s="287" t="s">
        <v>32932</v>
      </c>
      <c r="C18577" s="287" t="s">
        <v>22946</v>
      </c>
      <c r="D18577" t="str">
        <f t="shared" si="290"/>
        <v>un</v>
      </c>
      <c r="E18577" s="288">
        <v>288.83</v>
      </c>
    </row>
    <row r="18578" spans="1:5" x14ac:dyDescent="0.2">
      <c r="A18578" s="287" t="s">
        <v>18531</v>
      </c>
      <c r="B18578" s="287" t="s">
        <v>32933</v>
      </c>
      <c r="C18578" s="287" t="s">
        <v>22946</v>
      </c>
      <c r="D18578" t="str">
        <f t="shared" si="290"/>
        <v>un</v>
      </c>
      <c r="E18578" s="288">
        <v>317.42</v>
      </c>
    </row>
    <row r="18579" spans="1:5" x14ac:dyDescent="0.2">
      <c r="A18579" s="287" t="s">
        <v>18532</v>
      </c>
      <c r="B18579" s="287" t="s">
        <v>32933</v>
      </c>
      <c r="C18579" s="287" t="s">
        <v>22946</v>
      </c>
      <c r="D18579" t="str">
        <f t="shared" si="290"/>
        <v>un</v>
      </c>
      <c r="E18579" s="288">
        <v>311.19</v>
      </c>
    </row>
    <row r="18580" spans="1:5" x14ac:dyDescent="0.2">
      <c r="A18580" s="287" t="s">
        <v>18533</v>
      </c>
      <c r="B18580" s="287" t="s">
        <v>32934</v>
      </c>
      <c r="C18580" s="287" t="s">
        <v>22946</v>
      </c>
      <c r="D18580" t="str">
        <f t="shared" si="290"/>
        <v>un</v>
      </c>
      <c r="E18580" s="288">
        <v>223.87</v>
      </c>
    </row>
    <row r="18581" spans="1:5" x14ac:dyDescent="0.2">
      <c r="A18581" s="287" t="s">
        <v>18534</v>
      </c>
      <c r="B18581" s="287" t="s">
        <v>32934</v>
      </c>
      <c r="C18581" s="287" t="s">
        <v>22946</v>
      </c>
      <c r="D18581" t="str">
        <f t="shared" si="290"/>
        <v>un</v>
      </c>
      <c r="E18581" s="288">
        <v>217.91</v>
      </c>
    </row>
    <row r="18582" spans="1:5" x14ac:dyDescent="0.2">
      <c r="A18582" s="287" t="s">
        <v>18535</v>
      </c>
      <c r="B18582" s="287" t="s">
        <v>32935</v>
      </c>
      <c r="C18582" s="287" t="s">
        <v>22946</v>
      </c>
      <c r="D18582" t="str">
        <f t="shared" si="290"/>
        <v>un</v>
      </c>
      <c r="E18582" s="288">
        <v>245.55</v>
      </c>
    </row>
    <row r="18583" spans="1:5" x14ac:dyDescent="0.2">
      <c r="A18583" s="287" t="s">
        <v>18536</v>
      </c>
      <c r="B18583" s="287" t="s">
        <v>32935</v>
      </c>
      <c r="C18583" s="287" t="s">
        <v>22946</v>
      </c>
      <c r="D18583" t="str">
        <f t="shared" si="290"/>
        <v>un</v>
      </c>
      <c r="E18583" s="288">
        <v>239.59</v>
      </c>
    </row>
    <row r="18584" spans="1:5" x14ac:dyDescent="0.2">
      <c r="A18584" s="287" t="s">
        <v>18537</v>
      </c>
      <c r="B18584" s="287" t="s">
        <v>32936</v>
      </c>
      <c r="C18584" s="287" t="s">
        <v>22946</v>
      </c>
      <c r="D18584" t="str">
        <f t="shared" si="290"/>
        <v>un</v>
      </c>
      <c r="E18584" s="288">
        <v>271.61</v>
      </c>
    </row>
    <row r="18585" spans="1:5" x14ac:dyDescent="0.2">
      <c r="A18585" s="287" t="s">
        <v>18538</v>
      </c>
      <c r="B18585" s="287" t="s">
        <v>32936</v>
      </c>
      <c r="C18585" s="287" t="s">
        <v>22946</v>
      </c>
      <c r="D18585" t="str">
        <f t="shared" si="290"/>
        <v>un</v>
      </c>
      <c r="E18585" s="288">
        <v>265.64999999999998</v>
      </c>
    </row>
    <row r="18586" spans="1:5" x14ac:dyDescent="0.2">
      <c r="A18586" s="287" t="s">
        <v>18539</v>
      </c>
      <c r="B18586" s="287" t="s">
        <v>32937</v>
      </c>
      <c r="C18586" s="287" t="s">
        <v>22946</v>
      </c>
      <c r="D18586" t="str">
        <f t="shared" si="290"/>
        <v>un</v>
      </c>
      <c r="E18586" s="288">
        <v>275.58999999999997</v>
      </c>
    </row>
    <row r="18587" spans="1:5" x14ac:dyDescent="0.2">
      <c r="A18587" s="287" t="s">
        <v>18540</v>
      </c>
      <c r="B18587" s="287" t="s">
        <v>32937</v>
      </c>
      <c r="C18587" s="287" t="s">
        <v>22946</v>
      </c>
      <c r="D18587" t="str">
        <f t="shared" si="290"/>
        <v>un</v>
      </c>
      <c r="E18587" s="288">
        <v>269.63</v>
      </c>
    </row>
    <row r="18588" spans="1:5" x14ac:dyDescent="0.2">
      <c r="A18588" s="287" t="s">
        <v>18541</v>
      </c>
      <c r="B18588" s="287" t="s">
        <v>32938</v>
      </c>
      <c r="C18588" s="287" t="s">
        <v>22946</v>
      </c>
      <c r="D18588" t="str">
        <f t="shared" si="290"/>
        <v>un</v>
      </c>
      <c r="E18588" s="288">
        <v>298.81</v>
      </c>
    </row>
    <row r="18589" spans="1:5" x14ac:dyDescent="0.2">
      <c r="A18589" s="287" t="s">
        <v>18542</v>
      </c>
      <c r="B18589" s="287" t="s">
        <v>32938</v>
      </c>
      <c r="C18589" s="287" t="s">
        <v>22946</v>
      </c>
      <c r="D18589" t="str">
        <f t="shared" si="290"/>
        <v>un</v>
      </c>
      <c r="E18589" s="288">
        <v>292.85000000000002</v>
      </c>
    </row>
    <row r="18590" spans="1:5" x14ac:dyDescent="0.2">
      <c r="A18590" s="287" t="s">
        <v>18543</v>
      </c>
      <c r="B18590" s="287" t="s">
        <v>32939</v>
      </c>
      <c r="C18590" s="287" t="s">
        <v>22946</v>
      </c>
      <c r="D18590" t="str">
        <f t="shared" si="290"/>
        <v>un</v>
      </c>
      <c r="E18590" s="288">
        <v>245.39</v>
      </c>
    </row>
    <row r="18591" spans="1:5" x14ac:dyDescent="0.2">
      <c r="A18591" s="287" t="s">
        <v>18544</v>
      </c>
      <c r="B18591" s="287" t="s">
        <v>32939</v>
      </c>
      <c r="C18591" s="287" t="s">
        <v>22946</v>
      </c>
      <c r="D18591" t="str">
        <f t="shared" si="290"/>
        <v>un</v>
      </c>
      <c r="E18591" s="288">
        <v>239.43</v>
      </c>
    </row>
    <row r="18592" spans="1:5" x14ac:dyDescent="0.2">
      <c r="A18592" s="287" t="s">
        <v>18545</v>
      </c>
      <c r="B18592" s="287" t="s">
        <v>32940</v>
      </c>
      <c r="C18592" s="287" t="s">
        <v>22946</v>
      </c>
      <c r="D18592" t="str">
        <f t="shared" si="290"/>
        <v>un</v>
      </c>
      <c r="E18592" s="288">
        <v>159.11000000000001</v>
      </c>
    </row>
    <row r="18593" spans="1:5" x14ac:dyDescent="0.2">
      <c r="A18593" s="287" t="s">
        <v>18546</v>
      </c>
      <c r="B18593" s="287" t="s">
        <v>32940</v>
      </c>
      <c r="C18593" s="287" t="s">
        <v>22946</v>
      </c>
      <c r="D18593" t="str">
        <f t="shared" si="290"/>
        <v>un</v>
      </c>
      <c r="E18593" s="288">
        <v>146.11000000000001</v>
      </c>
    </row>
    <row r="18594" spans="1:5" x14ac:dyDescent="0.2">
      <c r="A18594" s="287" t="s">
        <v>18547</v>
      </c>
      <c r="B18594" s="287" t="s">
        <v>32941</v>
      </c>
      <c r="C18594" s="287" t="s">
        <v>22946</v>
      </c>
      <c r="D18594" t="str">
        <f t="shared" si="290"/>
        <v>un</v>
      </c>
      <c r="E18594" s="288">
        <v>57.28</v>
      </c>
    </row>
    <row r="18595" spans="1:5" x14ac:dyDescent="0.2">
      <c r="A18595" s="287" t="s">
        <v>18548</v>
      </c>
      <c r="B18595" s="287" t="s">
        <v>32941</v>
      </c>
      <c r="C18595" s="287" t="s">
        <v>22946</v>
      </c>
      <c r="D18595" t="str">
        <f t="shared" si="290"/>
        <v>un</v>
      </c>
      <c r="E18595" s="288">
        <v>51.86</v>
      </c>
    </row>
    <row r="18596" spans="1:5" x14ac:dyDescent="0.2">
      <c r="A18596" s="287" t="s">
        <v>18549</v>
      </c>
      <c r="B18596" s="287" t="s">
        <v>32942</v>
      </c>
      <c r="C18596" s="287" t="s">
        <v>22946</v>
      </c>
      <c r="D18596" t="str">
        <f t="shared" si="290"/>
        <v>un</v>
      </c>
      <c r="E18596" s="288">
        <v>94.9</v>
      </c>
    </row>
    <row r="18597" spans="1:5" x14ac:dyDescent="0.2">
      <c r="A18597" s="287" t="s">
        <v>18550</v>
      </c>
      <c r="B18597" s="287" t="s">
        <v>32942</v>
      </c>
      <c r="C18597" s="287" t="s">
        <v>22946</v>
      </c>
      <c r="D18597" t="str">
        <f t="shared" si="290"/>
        <v>un</v>
      </c>
      <c r="E18597" s="288">
        <v>84.06</v>
      </c>
    </row>
    <row r="18598" spans="1:5" x14ac:dyDescent="0.2">
      <c r="A18598" s="287" t="s">
        <v>18551</v>
      </c>
      <c r="B18598" s="287" t="s">
        <v>32943</v>
      </c>
      <c r="C18598" s="287" t="s">
        <v>22946</v>
      </c>
      <c r="D18598" t="str">
        <f t="shared" si="290"/>
        <v>un</v>
      </c>
      <c r="E18598" s="288">
        <v>66.55</v>
      </c>
    </row>
    <row r="18599" spans="1:5" x14ac:dyDescent="0.2">
      <c r="A18599" s="287" t="s">
        <v>18552</v>
      </c>
      <c r="B18599" s="287" t="s">
        <v>32943</v>
      </c>
      <c r="C18599" s="287" t="s">
        <v>22946</v>
      </c>
      <c r="D18599" t="str">
        <f t="shared" si="290"/>
        <v>un</v>
      </c>
      <c r="E18599" s="288">
        <v>63.84</v>
      </c>
    </row>
    <row r="18600" spans="1:5" x14ac:dyDescent="0.2">
      <c r="A18600" s="287" t="s">
        <v>18553</v>
      </c>
      <c r="B18600" s="287" t="s">
        <v>32944</v>
      </c>
      <c r="C18600" s="287" t="s">
        <v>22946</v>
      </c>
      <c r="D18600" t="str">
        <f t="shared" si="290"/>
        <v>un</v>
      </c>
      <c r="E18600" s="288">
        <v>54.49</v>
      </c>
    </row>
    <row r="18601" spans="1:5" x14ac:dyDescent="0.2">
      <c r="A18601" s="287" t="s">
        <v>18554</v>
      </c>
      <c r="B18601" s="287" t="s">
        <v>32944</v>
      </c>
      <c r="C18601" s="287" t="s">
        <v>22946</v>
      </c>
      <c r="D18601" t="str">
        <f t="shared" si="290"/>
        <v>un</v>
      </c>
      <c r="E18601" s="288">
        <v>51.78</v>
      </c>
    </row>
    <row r="18602" spans="1:5" x14ac:dyDescent="0.2">
      <c r="A18602" s="287" t="s">
        <v>18555</v>
      </c>
      <c r="B18602" s="287" t="s">
        <v>32945</v>
      </c>
      <c r="C18602" s="287" t="s">
        <v>22946</v>
      </c>
      <c r="D18602" t="str">
        <f t="shared" si="290"/>
        <v>un</v>
      </c>
      <c r="E18602" s="288">
        <v>47.99</v>
      </c>
    </row>
    <row r="18603" spans="1:5" x14ac:dyDescent="0.2">
      <c r="A18603" s="287" t="s">
        <v>18556</v>
      </c>
      <c r="B18603" s="287" t="s">
        <v>32945</v>
      </c>
      <c r="C18603" s="287" t="s">
        <v>22946</v>
      </c>
      <c r="D18603" t="str">
        <f t="shared" si="290"/>
        <v>un</v>
      </c>
      <c r="E18603" s="288">
        <v>45.28</v>
      </c>
    </row>
    <row r="18604" spans="1:5" x14ac:dyDescent="0.2">
      <c r="A18604" s="287" t="s">
        <v>18557</v>
      </c>
      <c r="B18604" s="287" t="s">
        <v>32946</v>
      </c>
      <c r="C18604" s="287" t="s">
        <v>22946</v>
      </c>
      <c r="D18604" t="str">
        <f t="shared" si="290"/>
        <v>un</v>
      </c>
      <c r="E18604" s="288">
        <v>53.55</v>
      </c>
    </row>
    <row r="18605" spans="1:5" x14ac:dyDescent="0.2">
      <c r="A18605" s="287" t="s">
        <v>18558</v>
      </c>
      <c r="B18605" s="287" t="s">
        <v>32946</v>
      </c>
      <c r="C18605" s="287" t="s">
        <v>22946</v>
      </c>
      <c r="D18605" t="str">
        <f t="shared" si="290"/>
        <v>un</v>
      </c>
      <c r="E18605" s="288">
        <v>50.84</v>
      </c>
    </row>
    <row r="18606" spans="1:5" x14ac:dyDescent="0.2">
      <c r="A18606" s="287" t="s">
        <v>18559</v>
      </c>
      <c r="B18606" s="287" t="s">
        <v>32947</v>
      </c>
      <c r="C18606" s="287" t="s">
        <v>53</v>
      </c>
      <c r="D18606" t="str">
        <f t="shared" si="290"/>
        <v>m</v>
      </c>
      <c r="E18606" s="288">
        <v>42.54</v>
      </c>
    </row>
    <row r="18607" spans="1:5" x14ac:dyDescent="0.2">
      <c r="A18607" s="287" t="s">
        <v>18560</v>
      </c>
      <c r="B18607" s="287" t="s">
        <v>32947</v>
      </c>
      <c r="C18607" s="287" t="s">
        <v>53</v>
      </c>
      <c r="D18607" t="str">
        <f t="shared" si="290"/>
        <v>m</v>
      </c>
      <c r="E18607" s="288">
        <v>39.83</v>
      </c>
    </row>
    <row r="18608" spans="1:5" x14ac:dyDescent="0.2">
      <c r="A18608" s="287" t="s">
        <v>18561</v>
      </c>
      <c r="B18608" s="287" t="s">
        <v>32948</v>
      </c>
      <c r="C18608" s="287" t="s">
        <v>53</v>
      </c>
      <c r="D18608" t="str">
        <f t="shared" si="290"/>
        <v>m</v>
      </c>
      <c r="E18608" s="288">
        <v>85.07</v>
      </c>
    </row>
    <row r="18609" spans="1:5" x14ac:dyDescent="0.2">
      <c r="A18609" s="287" t="s">
        <v>18562</v>
      </c>
      <c r="B18609" s="287" t="s">
        <v>32948</v>
      </c>
      <c r="C18609" s="287" t="s">
        <v>53</v>
      </c>
      <c r="D18609" t="str">
        <f t="shared" si="290"/>
        <v>m</v>
      </c>
      <c r="E18609" s="288">
        <v>78.84</v>
      </c>
    </row>
    <row r="18610" spans="1:5" x14ac:dyDescent="0.2">
      <c r="A18610" s="287" t="s">
        <v>18563</v>
      </c>
      <c r="B18610" s="287" t="s">
        <v>32949</v>
      </c>
      <c r="C18610" s="287" t="s">
        <v>53</v>
      </c>
      <c r="D18610" t="str">
        <f t="shared" si="290"/>
        <v>m</v>
      </c>
      <c r="E18610" s="288">
        <v>90.83</v>
      </c>
    </row>
    <row r="18611" spans="1:5" x14ac:dyDescent="0.2">
      <c r="A18611" s="287" t="s">
        <v>18564</v>
      </c>
      <c r="B18611" s="287" t="s">
        <v>32949</v>
      </c>
      <c r="C18611" s="287" t="s">
        <v>53</v>
      </c>
      <c r="D18611" t="str">
        <f t="shared" si="290"/>
        <v>m</v>
      </c>
      <c r="E18611" s="288">
        <v>84.6</v>
      </c>
    </row>
    <row r="18612" spans="1:5" x14ac:dyDescent="0.2">
      <c r="A18612" s="287" t="s">
        <v>18565</v>
      </c>
      <c r="B18612" s="287" t="s">
        <v>32950</v>
      </c>
      <c r="C18612" s="287" t="s">
        <v>22946</v>
      </c>
      <c r="D18612" t="str">
        <f t="shared" si="290"/>
        <v>un</v>
      </c>
      <c r="E18612" s="288">
        <v>110.65</v>
      </c>
    </row>
    <row r="18613" spans="1:5" x14ac:dyDescent="0.2">
      <c r="A18613" s="287" t="s">
        <v>18566</v>
      </c>
      <c r="B18613" s="287" t="s">
        <v>32950</v>
      </c>
      <c r="C18613" s="287" t="s">
        <v>22946</v>
      </c>
      <c r="D18613" t="str">
        <f t="shared" si="290"/>
        <v>un</v>
      </c>
      <c r="E18613" s="288">
        <v>104.09</v>
      </c>
    </row>
    <row r="18614" spans="1:5" x14ac:dyDescent="0.2">
      <c r="A18614" s="287" t="s">
        <v>18567</v>
      </c>
      <c r="B18614" s="287" t="s">
        <v>32951</v>
      </c>
      <c r="C18614" s="287" t="s">
        <v>53</v>
      </c>
      <c r="D18614" t="str">
        <f t="shared" si="290"/>
        <v>m</v>
      </c>
      <c r="E18614" s="288">
        <v>124.81</v>
      </c>
    </row>
    <row r="18615" spans="1:5" x14ac:dyDescent="0.2">
      <c r="A18615" s="287" t="s">
        <v>18568</v>
      </c>
      <c r="B18615" s="287" t="s">
        <v>32951</v>
      </c>
      <c r="C18615" s="287" t="s">
        <v>53</v>
      </c>
      <c r="D18615" t="str">
        <f t="shared" si="290"/>
        <v>m</v>
      </c>
      <c r="E18615" s="288">
        <v>118.26</v>
      </c>
    </row>
    <row r="18616" spans="1:5" x14ac:dyDescent="0.2">
      <c r="A18616" s="287" t="s">
        <v>18569</v>
      </c>
      <c r="B18616" s="287" t="s">
        <v>32952</v>
      </c>
      <c r="C18616" s="287" t="s">
        <v>22946</v>
      </c>
      <c r="D18616" t="str">
        <f t="shared" si="290"/>
        <v>un</v>
      </c>
      <c r="E18616" s="288">
        <v>146.84</v>
      </c>
    </row>
    <row r="18617" spans="1:5" x14ac:dyDescent="0.2">
      <c r="A18617" s="287" t="s">
        <v>18570</v>
      </c>
      <c r="B18617" s="287" t="s">
        <v>32952</v>
      </c>
      <c r="C18617" s="287" t="s">
        <v>22946</v>
      </c>
      <c r="D18617" t="str">
        <f t="shared" si="290"/>
        <v>un</v>
      </c>
      <c r="E18617" s="288">
        <v>140.02000000000001</v>
      </c>
    </row>
    <row r="18618" spans="1:5" x14ac:dyDescent="0.2">
      <c r="A18618" s="287" t="s">
        <v>18571</v>
      </c>
      <c r="B18618" s="287" t="s">
        <v>32953</v>
      </c>
      <c r="C18618" s="287" t="s">
        <v>22946</v>
      </c>
      <c r="D18618" t="str">
        <f t="shared" si="290"/>
        <v>un</v>
      </c>
      <c r="E18618" s="288">
        <v>168.06</v>
      </c>
    </row>
    <row r="18619" spans="1:5" x14ac:dyDescent="0.2">
      <c r="A18619" s="287" t="s">
        <v>18572</v>
      </c>
      <c r="B18619" s="287" t="s">
        <v>32953</v>
      </c>
      <c r="C18619" s="287" t="s">
        <v>22946</v>
      </c>
      <c r="D18619" t="str">
        <f t="shared" si="290"/>
        <v>un</v>
      </c>
      <c r="E18619" s="288">
        <v>161.22999999999999</v>
      </c>
    </row>
    <row r="18620" spans="1:5" x14ac:dyDescent="0.2">
      <c r="A18620" s="287" t="s">
        <v>18573</v>
      </c>
      <c r="B18620" s="287" t="s">
        <v>32954</v>
      </c>
      <c r="C18620" s="287" t="s">
        <v>22946</v>
      </c>
      <c r="D18620" t="str">
        <f t="shared" si="290"/>
        <v>un</v>
      </c>
      <c r="E18620" s="288">
        <v>174.89</v>
      </c>
    </row>
    <row r="18621" spans="1:5" x14ac:dyDescent="0.2">
      <c r="A18621" s="287" t="s">
        <v>18574</v>
      </c>
      <c r="B18621" s="287" t="s">
        <v>32954</v>
      </c>
      <c r="C18621" s="287" t="s">
        <v>22946</v>
      </c>
      <c r="D18621" t="str">
        <f t="shared" si="290"/>
        <v>un</v>
      </c>
      <c r="E18621" s="288">
        <v>167.74</v>
      </c>
    </row>
    <row r="18622" spans="1:5" x14ac:dyDescent="0.2">
      <c r="A18622" s="287" t="s">
        <v>18575</v>
      </c>
      <c r="B18622" s="287" t="s">
        <v>32955</v>
      </c>
      <c r="C18622" s="287" t="s">
        <v>22946</v>
      </c>
      <c r="D18622" t="str">
        <f t="shared" si="290"/>
        <v>un</v>
      </c>
      <c r="E18622" s="288">
        <v>224.05</v>
      </c>
    </row>
    <row r="18623" spans="1:5" x14ac:dyDescent="0.2">
      <c r="A18623" s="287" t="s">
        <v>18576</v>
      </c>
      <c r="B18623" s="287" t="s">
        <v>32955</v>
      </c>
      <c r="C18623" s="287" t="s">
        <v>22946</v>
      </c>
      <c r="D18623" t="str">
        <f t="shared" si="290"/>
        <v>un</v>
      </c>
      <c r="E18623" s="288">
        <v>216.9</v>
      </c>
    </row>
    <row r="18624" spans="1:5" x14ac:dyDescent="0.2">
      <c r="A18624" s="287" t="s">
        <v>18577</v>
      </c>
      <c r="B18624" s="287" t="s">
        <v>32956</v>
      </c>
      <c r="C18624" s="287" t="s">
        <v>22946</v>
      </c>
      <c r="D18624" t="str">
        <f t="shared" si="290"/>
        <v>un</v>
      </c>
      <c r="E18624" s="288">
        <v>176.2</v>
      </c>
    </row>
    <row r="18625" spans="1:5" x14ac:dyDescent="0.2">
      <c r="A18625" s="287" t="s">
        <v>18578</v>
      </c>
      <c r="B18625" s="287" t="s">
        <v>32956</v>
      </c>
      <c r="C18625" s="287" t="s">
        <v>22946</v>
      </c>
      <c r="D18625" t="str">
        <f t="shared" si="290"/>
        <v>un</v>
      </c>
      <c r="E18625" s="288">
        <v>169.97</v>
      </c>
    </row>
    <row r="18626" spans="1:5" x14ac:dyDescent="0.2">
      <c r="A18626" s="287" t="s">
        <v>18579</v>
      </c>
      <c r="B18626" s="287" t="s">
        <v>32957</v>
      </c>
      <c r="C18626" s="287" t="s">
        <v>22946</v>
      </c>
      <c r="D18626" t="str">
        <f t="shared" ref="D18626:D18689" si="291">LOWER(C18626)</f>
        <v>un</v>
      </c>
      <c r="E18626" s="288">
        <v>184.16</v>
      </c>
    </row>
    <row r="18627" spans="1:5" x14ac:dyDescent="0.2">
      <c r="A18627" s="287" t="s">
        <v>18580</v>
      </c>
      <c r="B18627" s="287" t="s">
        <v>32957</v>
      </c>
      <c r="C18627" s="287" t="s">
        <v>22946</v>
      </c>
      <c r="D18627" t="str">
        <f t="shared" si="291"/>
        <v>un</v>
      </c>
      <c r="E18627" s="288">
        <v>177.93</v>
      </c>
    </row>
    <row r="18628" spans="1:5" x14ac:dyDescent="0.2">
      <c r="A18628" s="287" t="s">
        <v>18581</v>
      </c>
      <c r="B18628" s="287" t="s">
        <v>32958</v>
      </c>
      <c r="C18628" s="287" t="s">
        <v>22946</v>
      </c>
      <c r="D18628" t="str">
        <f t="shared" si="291"/>
        <v>un</v>
      </c>
      <c r="E18628" s="288">
        <v>215</v>
      </c>
    </row>
    <row r="18629" spans="1:5" x14ac:dyDescent="0.2">
      <c r="A18629" s="287" t="s">
        <v>18582</v>
      </c>
      <c r="B18629" s="287" t="s">
        <v>32958</v>
      </c>
      <c r="C18629" s="287" t="s">
        <v>22946</v>
      </c>
      <c r="D18629" t="str">
        <f t="shared" si="291"/>
        <v>un</v>
      </c>
      <c r="E18629" s="288">
        <v>208.77</v>
      </c>
    </row>
    <row r="18630" spans="1:5" x14ac:dyDescent="0.2">
      <c r="A18630" s="287" t="s">
        <v>18583</v>
      </c>
      <c r="B18630" s="287" t="s">
        <v>32959</v>
      </c>
      <c r="C18630" s="287" t="s">
        <v>22946</v>
      </c>
      <c r="D18630" t="str">
        <f t="shared" si="291"/>
        <v>un</v>
      </c>
      <c r="E18630" s="288">
        <v>204.4</v>
      </c>
    </row>
    <row r="18631" spans="1:5" x14ac:dyDescent="0.2">
      <c r="A18631" s="287" t="s">
        <v>18584</v>
      </c>
      <c r="B18631" s="287" t="s">
        <v>32959</v>
      </c>
      <c r="C18631" s="287" t="s">
        <v>22946</v>
      </c>
      <c r="D18631" t="str">
        <f t="shared" si="291"/>
        <v>un</v>
      </c>
      <c r="E18631" s="288">
        <v>198.17</v>
      </c>
    </row>
    <row r="18632" spans="1:5" x14ac:dyDescent="0.2">
      <c r="A18632" s="287" t="s">
        <v>18585</v>
      </c>
      <c r="B18632" s="287" t="s">
        <v>32960</v>
      </c>
      <c r="C18632" s="287" t="s">
        <v>22946</v>
      </c>
      <c r="D18632" t="str">
        <f t="shared" si="291"/>
        <v>un</v>
      </c>
      <c r="E18632" s="288">
        <v>268.97000000000003</v>
      </c>
    </row>
    <row r="18633" spans="1:5" x14ac:dyDescent="0.2">
      <c r="A18633" s="287" t="s">
        <v>18586</v>
      </c>
      <c r="B18633" s="287" t="s">
        <v>32960</v>
      </c>
      <c r="C18633" s="287" t="s">
        <v>22946</v>
      </c>
      <c r="D18633" t="str">
        <f t="shared" si="291"/>
        <v>un</v>
      </c>
      <c r="E18633" s="288">
        <v>262.73</v>
      </c>
    </row>
    <row r="18634" spans="1:5" x14ac:dyDescent="0.2">
      <c r="A18634" s="287" t="s">
        <v>18587</v>
      </c>
      <c r="B18634" s="287" t="s">
        <v>32961</v>
      </c>
      <c r="C18634" s="287" t="s">
        <v>22946</v>
      </c>
      <c r="D18634" t="str">
        <f t="shared" si="291"/>
        <v>un</v>
      </c>
      <c r="E18634" s="288">
        <v>291.33</v>
      </c>
    </row>
    <row r="18635" spans="1:5" x14ac:dyDescent="0.2">
      <c r="A18635" s="287" t="s">
        <v>18588</v>
      </c>
      <c r="B18635" s="287" t="s">
        <v>32961</v>
      </c>
      <c r="C18635" s="287" t="s">
        <v>22946</v>
      </c>
      <c r="D18635" t="str">
        <f t="shared" si="291"/>
        <v>un</v>
      </c>
      <c r="E18635" s="288">
        <v>285.10000000000002</v>
      </c>
    </row>
    <row r="18636" spans="1:5" x14ac:dyDescent="0.2">
      <c r="A18636" s="287" t="s">
        <v>18589</v>
      </c>
      <c r="B18636" s="287" t="s">
        <v>32962</v>
      </c>
      <c r="C18636" s="287" t="s">
        <v>22946</v>
      </c>
      <c r="D18636" t="str">
        <f t="shared" si="291"/>
        <v>un</v>
      </c>
      <c r="E18636" s="288">
        <v>183.98</v>
      </c>
    </row>
    <row r="18637" spans="1:5" x14ac:dyDescent="0.2">
      <c r="A18637" s="287" t="s">
        <v>18590</v>
      </c>
      <c r="B18637" s="287" t="s">
        <v>32962</v>
      </c>
      <c r="C18637" s="287" t="s">
        <v>22946</v>
      </c>
      <c r="D18637" t="str">
        <f t="shared" si="291"/>
        <v>un</v>
      </c>
      <c r="E18637" s="288">
        <v>178.02</v>
      </c>
    </row>
    <row r="18638" spans="1:5" x14ac:dyDescent="0.2">
      <c r="A18638" s="287" t="s">
        <v>18591</v>
      </c>
      <c r="B18638" s="287" t="s">
        <v>32963</v>
      </c>
      <c r="C18638" s="287" t="s">
        <v>22946</v>
      </c>
      <c r="D18638" t="str">
        <f t="shared" si="291"/>
        <v>un</v>
      </c>
      <c r="E18638" s="288">
        <v>231.73</v>
      </c>
    </row>
    <row r="18639" spans="1:5" x14ac:dyDescent="0.2">
      <c r="A18639" s="287" t="s">
        <v>18592</v>
      </c>
      <c r="B18639" s="287" t="s">
        <v>32963</v>
      </c>
      <c r="C18639" s="287" t="s">
        <v>22946</v>
      </c>
      <c r="D18639" t="str">
        <f t="shared" si="291"/>
        <v>un</v>
      </c>
      <c r="E18639" s="288">
        <v>225.77</v>
      </c>
    </row>
    <row r="18640" spans="1:5" x14ac:dyDescent="0.2">
      <c r="A18640" s="287" t="s">
        <v>18593</v>
      </c>
      <c r="B18640" s="287" t="s">
        <v>32964</v>
      </c>
      <c r="C18640" s="287" t="s">
        <v>22946</v>
      </c>
      <c r="D18640" t="str">
        <f t="shared" si="291"/>
        <v>un</v>
      </c>
      <c r="E18640" s="288">
        <v>235.7</v>
      </c>
    </row>
    <row r="18641" spans="1:5" x14ac:dyDescent="0.2">
      <c r="A18641" s="287" t="s">
        <v>18594</v>
      </c>
      <c r="B18641" s="287" t="s">
        <v>32964</v>
      </c>
      <c r="C18641" s="287" t="s">
        <v>22946</v>
      </c>
      <c r="D18641" t="str">
        <f t="shared" si="291"/>
        <v>un</v>
      </c>
      <c r="E18641" s="288">
        <v>229.74</v>
      </c>
    </row>
    <row r="18642" spans="1:5" x14ac:dyDescent="0.2">
      <c r="A18642" s="287" t="s">
        <v>18595</v>
      </c>
      <c r="B18642" s="287" t="s">
        <v>32965</v>
      </c>
      <c r="C18642" s="287" t="s">
        <v>22946</v>
      </c>
      <c r="D18642" t="str">
        <f t="shared" si="291"/>
        <v>un</v>
      </c>
      <c r="E18642" s="288">
        <v>219.45</v>
      </c>
    </row>
    <row r="18643" spans="1:5" x14ac:dyDescent="0.2">
      <c r="A18643" s="287" t="s">
        <v>18596</v>
      </c>
      <c r="B18643" s="287" t="s">
        <v>32965</v>
      </c>
      <c r="C18643" s="287" t="s">
        <v>22946</v>
      </c>
      <c r="D18643" t="str">
        <f t="shared" si="291"/>
        <v>un</v>
      </c>
      <c r="E18643" s="288">
        <v>213.5</v>
      </c>
    </row>
    <row r="18644" spans="1:5" x14ac:dyDescent="0.2">
      <c r="A18644" s="287" t="s">
        <v>18597</v>
      </c>
      <c r="B18644" s="287" t="s">
        <v>32966</v>
      </c>
      <c r="C18644" s="287" t="s">
        <v>22946</v>
      </c>
      <c r="D18644" t="str">
        <f t="shared" si="291"/>
        <v>un</v>
      </c>
      <c r="E18644" s="288">
        <v>272.72000000000003</v>
      </c>
    </row>
    <row r="18645" spans="1:5" x14ac:dyDescent="0.2">
      <c r="A18645" s="287" t="s">
        <v>18598</v>
      </c>
      <c r="B18645" s="287" t="s">
        <v>32966</v>
      </c>
      <c r="C18645" s="287" t="s">
        <v>22946</v>
      </c>
      <c r="D18645" t="str">
        <f t="shared" si="291"/>
        <v>un</v>
      </c>
      <c r="E18645" s="288">
        <v>266.76</v>
      </c>
    </row>
    <row r="18646" spans="1:5" x14ac:dyDescent="0.2">
      <c r="A18646" s="287" t="s">
        <v>18599</v>
      </c>
      <c r="B18646" s="287" t="s">
        <v>32967</v>
      </c>
      <c r="C18646" s="287" t="s">
        <v>22946</v>
      </c>
      <c r="D18646" t="str">
        <f t="shared" si="291"/>
        <v>un</v>
      </c>
      <c r="E18646" s="288">
        <v>219.29</v>
      </c>
    </row>
    <row r="18647" spans="1:5" x14ac:dyDescent="0.2">
      <c r="A18647" s="287" t="s">
        <v>18600</v>
      </c>
      <c r="B18647" s="287" t="s">
        <v>32967</v>
      </c>
      <c r="C18647" s="287" t="s">
        <v>22946</v>
      </c>
      <c r="D18647" t="str">
        <f t="shared" si="291"/>
        <v>un</v>
      </c>
      <c r="E18647" s="288">
        <v>213.34</v>
      </c>
    </row>
    <row r="18648" spans="1:5" x14ac:dyDescent="0.2">
      <c r="A18648" s="287" t="s">
        <v>18601</v>
      </c>
      <c r="B18648" s="287" t="s">
        <v>32968</v>
      </c>
      <c r="C18648" s="287" t="s">
        <v>22946</v>
      </c>
      <c r="D18648" t="str">
        <f t="shared" si="291"/>
        <v>un</v>
      </c>
      <c r="E18648" s="288">
        <v>8175.2</v>
      </c>
    </row>
    <row r="18649" spans="1:5" x14ac:dyDescent="0.2">
      <c r="A18649" s="287" t="s">
        <v>18602</v>
      </c>
      <c r="B18649" s="287" t="s">
        <v>32968</v>
      </c>
      <c r="C18649" s="287" t="s">
        <v>22946</v>
      </c>
      <c r="D18649" t="str">
        <f t="shared" si="291"/>
        <v>un</v>
      </c>
      <c r="E18649" s="288">
        <v>8169.78</v>
      </c>
    </row>
    <row r="18650" spans="1:5" x14ac:dyDescent="0.2">
      <c r="A18650" s="287" t="s">
        <v>18603</v>
      </c>
      <c r="B18650" s="287" t="s">
        <v>32969</v>
      </c>
      <c r="C18650" s="287" t="s">
        <v>22946</v>
      </c>
      <c r="D18650" t="str">
        <f t="shared" si="291"/>
        <v>un</v>
      </c>
      <c r="E18650" s="288">
        <v>9146.91</v>
      </c>
    </row>
    <row r="18651" spans="1:5" x14ac:dyDescent="0.2">
      <c r="A18651" s="287" t="s">
        <v>18604</v>
      </c>
      <c r="B18651" s="287" t="s">
        <v>32969</v>
      </c>
      <c r="C18651" s="287" t="s">
        <v>22946</v>
      </c>
      <c r="D18651" t="str">
        <f t="shared" si="291"/>
        <v>un</v>
      </c>
      <c r="E18651" s="288">
        <v>9138.7900000000009</v>
      </c>
    </row>
    <row r="18652" spans="1:5" x14ac:dyDescent="0.2">
      <c r="A18652" s="287" t="s">
        <v>18605</v>
      </c>
      <c r="B18652" s="287" t="s">
        <v>32970</v>
      </c>
      <c r="C18652" s="287" t="s">
        <v>22946</v>
      </c>
      <c r="D18652" t="str">
        <f t="shared" si="291"/>
        <v>un</v>
      </c>
      <c r="E18652" s="288">
        <v>11831.18</v>
      </c>
    </row>
    <row r="18653" spans="1:5" x14ac:dyDescent="0.2">
      <c r="A18653" s="287" t="s">
        <v>18606</v>
      </c>
      <c r="B18653" s="287" t="s">
        <v>32970</v>
      </c>
      <c r="C18653" s="287" t="s">
        <v>22946</v>
      </c>
      <c r="D18653" t="str">
        <f t="shared" si="291"/>
        <v>un</v>
      </c>
      <c r="E18653" s="288">
        <v>11820.34</v>
      </c>
    </row>
    <row r="18654" spans="1:5" x14ac:dyDescent="0.2">
      <c r="A18654" s="287" t="s">
        <v>18607</v>
      </c>
      <c r="B18654" s="287" t="s">
        <v>32971</v>
      </c>
      <c r="C18654" s="287" t="s">
        <v>53</v>
      </c>
      <c r="D18654" t="str">
        <f t="shared" si="291"/>
        <v>m</v>
      </c>
      <c r="E18654" s="288">
        <v>15951.48</v>
      </c>
    </row>
    <row r="18655" spans="1:5" x14ac:dyDescent="0.2">
      <c r="A18655" s="287" t="s">
        <v>18608</v>
      </c>
      <c r="B18655" s="287" t="s">
        <v>32971</v>
      </c>
      <c r="C18655" s="287" t="s">
        <v>53</v>
      </c>
      <c r="D18655" t="str">
        <f t="shared" si="291"/>
        <v>m</v>
      </c>
      <c r="E18655" s="288">
        <v>15937.93</v>
      </c>
    </row>
    <row r="18656" spans="1:5" x14ac:dyDescent="0.2">
      <c r="A18656" s="287" t="s">
        <v>18609</v>
      </c>
      <c r="B18656" s="287" t="s">
        <v>32972</v>
      </c>
      <c r="C18656" s="287" t="s">
        <v>22946</v>
      </c>
      <c r="D18656" t="str">
        <f t="shared" si="291"/>
        <v>un</v>
      </c>
      <c r="E18656" s="288">
        <v>18771.77</v>
      </c>
    </row>
    <row r="18657" spans="1:5" x14ac:dyDescent="0.2">
      <c r="A18657" s="287" t="s">
        <v>18610</v>
      </c>
      <c r="B18657" s="287" t="s">
        <v>32972</v>
      </c>
      <c r="C18657" s="287" t="s">
        <v>22946</v>
      </c>
      <c r="D18657" t="str">
        <f t="shared" si="291"/>
        <v>un</v>
      </c>
      <c r="E18657" s="288">
        <v>18755.52</v>
      </c>
    </row>
    <row r="18658" spans="1:5" x14ac:dyDescent="0.2">
      <c r="A18658" s="287" t="s">
        <v>18611</v>
      </c>
      <c r="B18658" s="287" t="s">
        <v>32973</v>
      </c>
      <c r="C18658" s="287" t="s">
        <v>22946</v>
      </c>
      <c r="D18658" t="str">
        <f t="shared" si="291"/>
        <v>un</v>
      </c>
      <c r="E18658" s="288">
        <v>25992.07</v>
      </c>
    </row>
    <row r="18659" spans="1:5" x14ac:dyDescent="0.2">
      <c r="A18659" s="287" t="s">
        <v>18612</v>
      </c>
      <c r="B18659" s="287" t="s">
        <v>32973</v>
      </c>
      <c r="C18659" s="287" t="s">
        <v>22946</v>
      </c>
      <c r="D18659" t="str">
        <f t="shared" si="291"/>
        <v>un</v>
      </c>
      <c r="E18659" s="288">
        <v>25973.11</v>
      </c>
    </row>
    <row r="18660" spans="1:5" x14ac:dyDescent="0.2">
      <c r="A18660" s="287" t="s">
        <v>18613</v>
      </c>
      <c r="B18660" s="287" t="s">
        <v>32974</v>
      </c>
      <c r="C18660" s="287" t="s">
        <v>22946</v>
      </c>
      <c r="D18660" t="str">
        <f t="shared" si="291"/>
        <v>un</v>
      </c>
      <c r="E18660" s="288">
        <v>29012.36</v>
      </c>
    </row>
    <row r="18661" spans="1:5" x14ac:dyDescent="0.2">
      <c r="A18661" s="287" t="s">
        <v>18614</v>
      </c>
      <c r="B18661" s="287" t="s">
        <v>32974</v>
      </c>
      <c r="C18661" s="287" t="s">
        <v>22946</v>
      </c>
      <c r="D18661" t="str">
        <f t="shared" si="291"/>
        <v>un</v>
      </c>
      <c r="E18661" s="288">
        <v>28990.69</v>
      </c>
    </row>
    <row r="18662" spans="1:5" x14ac:dyDescent="0.2">
      <c r="A18662" s="287" t="s">
        <v>18615</v>
      </c>
      <c r="B18662" s="287" t="s">
        <v>32975</v>
      </c>
      <c r="C18662" s="287" t="s">
        <v>22946</v>
      </c>
      <c r="D18662" t="str">
        <f t="shared" si="291"/>
        <v>un</v>
      </c>
      <c r="E18662" s="288">
        <v>49088.34</v>
      </c>
    </row>
    <row r="18663" spans="1:5" x14ac:dyDescent="0.2">
      <c r="A18663" s="287" t="s">
        <v>18616</v>
      </c>
      <c r="B18663" s="287" t="s">
        <v>32975</v>
      </c>
      <c r="C18663" s="287" t="s">
        <v>22946</v>
      </c>
      <c r="D18663" t="str">
        <f t="shared" si="291"/>
        <v>un</v>
      </c>
      <c r="E18663" s="288">
        <v>49063.96</v>
      </c>
    </row>
    <row r="18664" spans="1:5" x14ac:dyDescent="0.2">
      <c r="A18664" s="287" t="s">
        <v>18617</v>
      </c>
      <c r="B18664" s="287" t="s">
        <v>32976</v>
      </c>
      <c r="C18664" s="287" t="s">
        <v>11</v>
      </c>
      <c r="D18664" t="str">
        <f t="shared" si="291"/>
        <v>m2</v>
      </c>
      <c r="E18664" s="288">
        <v>54905.919999999998</v>
      </c>
    </row>
    <row r="18665" spans="1:5" x14ac:dyDescent="0.2">
      <c r="A18665" s="287" t="s">
        <v>18618</v>
      </c>
      <c r="B18665" s="287" t="s">
        <v>32976</v>
      </c>
      <c r="C18665" s="287" t="s">
        <v>11</v>
      </c>
      <c r="D18665" t="str">
        <f t="shared" si="291"/>
        <v>m2</v>
      </c>
      <c r="E18665" s="288">
        <v>54878.83</v>
      </c>
    </row>
    <row r="18666" spans="1:5" x14ac:dyDescent="0.2">
      <c r="A18666" s="287" t="s">
        <v>18619</v>
      </c>
      <c r="B18666" s="287" t="s">
        <v>32977</v>
      </c>
      <c r="C18666" s="287" t="s">
        <v>11</v>
      </c>
      <c r="D18666" t="str">
        <f t="shared" si="291"/>
        <v>m2</v>
      </c>
      <c r="E18666" s="288">
        <v>81314.25</v>
      </c>
    </row>
    <row r="18667" spans="1:5" x14ac:dyDescent="0.2">
      <c r="A18667" s="287" t="s">
        <v>18620</v>
      </c>
      <c r="B18667" s="287" t="s">
        <v>32977</v>
      </c>
      <c r="C18667" s="287" t="s">
        <v>11</v>
      </c>
      <c r="D18667" t="str">
        <f t="shared" si="291"/>
        <v>m2</v>
      </c>
      <c r="E18667" s="288">
        <v>81284.45</v>
      </c>
    </row>
    <row r="18668" spans="1:5" x14ac:dyDescent="0.2">
      <c r="A18668" s="287" t="s">
        <v>18621</v>
      </c>
      <c r="B18668" s="287" t="s">
        <v>32978</v>
      </c>
      <c r="C18668" s="287" t="s">
        <v>22946</v>
      </c>
      <c r="D18668" t="str">
        <f t="shared" si="291"/>
        <v>un</v>
      </c>
      <c r="E18668" s="288">
        <v>55492.959999999999</v>
      </c>
    </row>
    <row r="18669" spans="1:5" x14ac:dyDescent="0.2">
      <c r="A18669" s="287" t="s">
        <v>18622</v>
      </c>
      <c r="B18669" s="287" t="s">
        <v>32978</v>
      </c>
      <c r="C18669" s="287" t="s">
        <v>22946</v>
      </c>
      <c r="D18669" t="str">
        <f t="shared" si="291"/>
        <v>un</v>
      </c>
      <c r="E18669" s="288">
        <v>55482.13</v>
      </c>
    </row>
    <row r="18670" spans="1:5" x14ac:dyDescent="0.2">
      <c r="A18670" s="287" t="s">
        <v>18623</v>
      </c>
      <c r="B18670" s="287" t="s">
        <v>32979</v>
      </c>
      <c r="C18670" s="287" t="s">
        <v>22946</v>
      </c>
      <c r="D18670" t="str">
        <f t="shared" si="291"/>
        <v>un</v>
      </c>
      <c r="E18670" s="288">
        <v>60286.23</v>
      </c>
    </row>
    <row r="18671" spans="1:5" x14ac:dyDescent="0.2">
      <c r="A18671" s="287" t="s">
        <v>18624</v>
      </c>
      <c r="B18671" s="287" t="s">
        <v>32979</v>
      </c>
      <c r="C18671" s="287" t="s">
        <v>22946</v>
      </c>
      <c r="D18671" t="str">
        <f t="shared" si="291"/>
        <v>un</v>
      </c>
      <c r="E18671" s="288">
        <v>60272.68</v>
      </c>
    </row>
    <row r="18672" spans="1:5" x14ac:dyDescent="0.2">
      <c r="A18672" s="287" t="s">
        <v>18625</v>
      </c>
      <c r="B18672" s="287" t="s">
        <v>23891</v>
      </c>
      <c r="C18672" s="287" t="s">
        <v>22946</v>
      </c>
      <c r="D18672" t="str">
        <f t="shared" si="291"/>
        <v>un</v>
      </c>
      <c r="E18672" s="288">
        <v>65349.04</v>
      </c>
    </row>
    <row r="18673" spans="1:5" x14ac:dyDescent="0.2">
      <c r="A18673" s="287" t="s">
        <v>18626</v>
      </c>
      <c r="B18673" s="287" t="s">
        <v>23891</v>
      </c>
      <c r="C18673" s="287" t="s">
        <v>22946</v>
      </c>
      <c r="D18673" t="str">
        <f t="shared" si="291"/>
        <v>un</v>
      </c>
      <c r="E18673" s="288">
        <v>65332.78</v>
      </c>
    </row>
    <row r="18674" spans="1:5" x14ac:dyDescent="0.2">
      <c r="A18674" s="287" t="s">
        <v>18627</v>
      </c>
      <c r="B18674" s="287" t="s">
        <v>23892</v>
      </c>
      <c r="C18674" s="287" t="s">
        <v>22946</v>
      </c>
      <c r="D18674" t="str">
        <f t="shared" si="291"/>
        <v>un</v>
      </c>
      <c r="E18674" s="288">
        <v>79884.94</v>
      </c>
    </row>
    <row r="18675" spans="1:5" x14ac:dyDescent="0.2">
      <c r="A18675" s="287" t="s">
        <v>18628</v>
      </c>
      <c r="B18675" s="287" t="s">
        <v>23892</v>
      </c>
      <c r="C18675" s="287" t="s">
        <v>22946</v>
      </c>
      <c r="D18675" t="str">
        <f t="shared" si="291"/>
        <v>un</v>
      </c>
      <c r="E18675" s="288">
        <v>79863.27</v>
      </c>
    </row>
    <row r="18676" spans="1:5" x14ac:dyDescent="0.2">
      <c r="A18676" s="287" t="s">
        <v>18629</v>
      </c>
      <c r="B18676" s="287" t="s">
        <v>32980</v>
      </c>
      <c r="C18676" s="287" t="s">
        <v>22946</v>
      </c>
      <c r="D18676" t="str">
        <f t="shared" si="291"/>
        <v>un</v>
      </c>
      <c r="E18676" s="288">
        <v>102536.82</v>
      </c>
    </row>
    <row r="18677" spans="1:5" x14ac:dyDescent="0.2">
      <c r="A18677" s="287" t="s">
        <v>18630</v>
      </c>
      <c r="B18677" s="287" t="s">
        <v>32980</v>
      </c>
      <c r="C18677" s="287" t="s">
        <v>22946</v>
      </c>
      <c r="D18677" t="str">
        <f t="shared" si="291"/>
        <v>un</v>
      </c>
      <c r="E18677" s="288">
        <v>102512.44</v>
      </c>
    </row>
    <row r="18678" spans="1:5" x14ac:dyDescent="0.2">
      <c r="A18678" s="287" t="s">
        <v>18631</v>
      </c>
      <c r="B18678" s="287" t="s">
        <v>32981</v>
      </c>
      <c r="C18678" s="287" t="s">
        <v>22946</v>
      </c>
      <c r="D18678" t="str">
        <f t="shared" si="291"/>
        <v>un</v>
      </c>
      <c r="E18678" s="288">
        <v>119253.19</v>
      </c>
    </row>
    <row r="18679" spans="1:5" x14ac:dyDescent="0.2">
      <c r="A18679" s="287" t="s">
        <v>18632</v>
      </c>
      <c r="B18679" s="287" t="s">
        <v>32981</v>
      </c>
      <c r="C18679" s="287" t="s">
        <v>22946</v>
      </c>
      <c r="D18679" t="str">
        <f t="shared" si="291"/>
        <v>un</v>
      </c>
      <c r="E18679" s="288">
        <v>119226.1</v>
      </c>
    </row>
    <row r="18680" spans="1:5" x14ac:dyDescent="0.2">
      <c r="A18680" s="287" t="s">
        <v>18633</v>
      </c>
      <c r="B18680" s="287" t="s">
        <v>23893</v>
      </c>
      <c r="C18680" s="287" t="s">
        <v>22946</v>
      </c>
      <c r="D18680" t="str">
        <f t="shared" si="291"/>
        <v>un</v>
      </c>
      <c r="E18680" s="288">
        <v>155202.81</v>
      </c>
    </row>
    <row r="18681" spans="1:5" x14ac:dyDescent="0.2">
      <c r="A18681" s="287" t="s">
        <v>18634</v>
      </c>
      <c r="B18681" s="287" t="s">
        <v>23893</v>
      </c>
      <c r="C18681" s="287" t="s">
        <v>22946</v>
      </c>
      <c r="D18681" t="str">
        <f t="shared" si="291"/>
        <v>un</v>
      </c>
      <c r="E18681" s="288">
        <v>155173.01</v>
      </c>
    </row>
    <row r="18682" spans="1:5" x14ac:dyDescent="0.2">
      <c r="A18682" s="287" t="s">
        <v>18635</v>
      </c>
      <c r="B18682" s="287" t="s">
        <v>32982</v>
      </c>
      <c r="C18682" s="287" t="s">
        <v>22946</v>
      </c>
      <c r="D18682" t="str">
        <f t="shared" si="291"/>
        <v>un</v>
      </c>
      <c r="E18682" s="288">
        <v>19940.59</v>
      </c>
    </row>
    <row r="18683" spans="1:5" x14ac:dyDescent="0.2">
      <c r="A18683" s="287" t="s">
        <v>18636</v>
      </c>
      <c r="B18683" s="287" t="s">
        <v>32982</v>
      </c>
      <c r="C18683" s="287" t="s">
        <v>22946</v>
      </c>
      <c r="D18683" t="str">
        <f t="shared" si="291"/>
        <v>un</v>
      </c>
      <c r="E18683" s="288">
        <v>19935.169999999998</v>
      </c>
    </row>
    <row r="18684" spans="1:5" x14ac:dyDescent="0.2">
      <c r="A18684" s="287" t="s">
        <v>18637</v>
      </c>
      <c r="B18684" s="287" t="s">
        <v>32983</v>
      </c>
      <c r="C18684" s="287" t="s">
        <v>22946</v>
      </c>
      <c r="D18684" t="str">
        <f t="shared" si="291"/>
        <v>un</v>
      </c>
      <c r="E18684" s="288">
        <v>30060.880000000001</v>
      </c>
    </row>
    <row r="18685" spans="1:5" x14ac:dyDescent="0.2">
      <c r="A18685" s="287" t="s">
        <v>18638</v>
      </c>
      <c r="B18685" s="287" t="s">
        <v>32983</v>
      </c>
      <c r="C18685" s="287" t="s">
        <v>22946</v>
      </c>
      <c r="D18685" t="str">
        <f t="shared" si="291"/>
        <v>un</v>
      </c>
      <c r="E18685" s="288">
        <v>30052.76</v>
      </c>
    </row>
    <row r="18686" spans="1:5" x14ac:dyDescent="0.2">
      <c r="A18686" s="287" t="s">
        <v>18639</v>
      </c>
      <c r="B18686" s="287" t="s">
        <v>32984</v>
      </c>
      <c r="C18686" s="287" t="s">
        <v>22946</v>
      </c>
      <c r="D18686" t="str">
        <f t="shared" si="291"/>
        <v>un</v>
      </c>
      <c r="E18686" s="288">
        <v>38711.18</v>
      </c>
    </row>
    <row r="18687" spans="1:5" x14ac:dyDescent="0.2">
      <c r="A18687" s="287" t="s">
        <v>18640</v>
      </c>
      <c r="B18687" s="287" t="s">
        <v>32984</v>
      </c>
      <c r="C18687" s="287" t="s">
        <v>22946</v>
      </c>
      <c r="D18687" t="str">
        <f t="shared" si="291"/>
        <v>un</v>
      </c>
      <c r="E18687" s="288">
        <v>38700.339999999997</v>
      </c>
    </row>
    <row r="18688" spans="1:5" x14ac:dyDescent="0.2">
      <c r="A18688" s="287" t="s">
        <v>18641</v>
      </c>
      <c r="B18688" s="287" t="s">
        <v>32985</v>
      </c>
      <c r="C18688" s="287" t="s">
        <v>22946</v>
      </c>
      <c r="D18688" t="str">
        <f t="shared" si="291"/>
        <v>un</v>
      </c>
      <c r="E18688" s="288">
        <v>40901.480000000003</v>
      </c>
    </row>
    <row r="18689" spans="1:5" x14ac:dyDescent="0.2">
      <c r="A18689" s="287" t="s">
        <v>18642</v>
      </c>
      <c r="B18689" s="287" t="s">
        <v>32985</v>
      </c>
      <c r="C18689" s="287" t="s">
        <v>22946</v>
      </c>
      <c r="D18689" t="str">
        <f t="shared" si="291"/>
        <v>un</v>
      </c>
      <c r="E18689" s="288">
        <v>40887.93</v>
      </c>
    </row>
    <row r="18690" spans="1:5" x14ac:dyDescent="0.2">
      <c r="A18690" s="287" t="s">
        <v>18643</v>
      </c>
      <c r="B18690" s="287" t="s">
        <v>32986</v>
      </c>
      <c r="C18690" s="287" t="s">
        <v>22946</v>
      </c>
      <c r="D18690" t="str">
        <f t="shared" ref="D18690:D18753" si="292">LOWER(C18690)</f>
        <v>un</v>
      </c>
      <c r="E18690" s="288">
        <v>47238.77</v>
      </c>
    </row>
    <row r="18691" spans="1:5" x14ac:dyDescent="0.2">
      <c r="A18691" s="287" t="s">
        <v>18644</v>
      </c>
      <c r="B18691" s="287" t="s">
        <v>32986</v>
      </c>
      <c r="C18691" s="287" t="s">
        <v>22946</v>
      </c>
      <c r="D18691" t="str">
        <f t="shared" si="292"/>
        <v>un</v>
      </c>
      <c r="E18691" s="288">
        <v>47222.52</v>
      </c>
    </row>
    <row r="18692" spans="1:5" x14ac:dyDescent="0.2">
      <c r="A18692" s="287" t="s">
        <v>18645</v>
      </c>
      <c r="B18692" s="287" t="s">
        <v>32987</v>
      </c>
      <c r="C18692" s="287" t="s">
        <v>22946</v>
      </c>
      <c r="D18692" t="str">
        <f t="shared" si="292"/>
        <v>un</v>
      </c>
      <c r="E18692" s="288">
        <v>53942.07</v>
      </c>
    </row>
    <row r="18693" spans="1:5" x14ac:dyDescent="0.2">
      <c r="A18693" s="287" t="s">
        <v>18646</v>
      </c>
      <c r="B18693" s="287" t="s">
        <v>32987</v>
      </c>
      <c r="C18693" s="287" t="s">
        <v>22946</v>
      </c>
      <c r="D18693" t="str">
        <f t="shared" si="292"/>
        <v>un</v>
      </c>
      <c r="E18693" s="288">
        <v>53923.11</v>
      </c>
    </row>
    <row r="18694" spans="1:5" x14ac:dyDescent="0.2">
      <c r="A18694" s="287" t="s">
        <v>18647</v>
      </c>
      <c r="B18694" s="287" t="s">
        <v>32988</v>
      </c>
      <c r="C18694" s="287" t="s">
        <v>22946</v>
      </c>
      <c r="D18694" t="str">
        <f t="shared" si="292"/>
        <v>un</v>
      </c>
      <c r="E18694" s="288">
        <v>58207.360000000001</v>
      </c>
    </row>
    <row r="18695" spans="1:5" x14ac:dyDescent="0.2">
      <c r="A18695" s="287" t="s">
        <v>18648</v>
      </c>
      <c r="B18695" s="287" t="s">
        <v>32988</v>
      </c>
      <c r="C18695" s="287" t="s">
        <v>22946</v>
      </c>
      <c r="D18695" t="str">
        <f t="shared" si="292"/>
        <v>un</v>
      </c>
      <c r="E18695" s="288">
        <v>58185.69</v>
      </c>
    </row>
    <row r="18696" spans="1:5" x14ac:dyDescent="0.2">
      <c r="A18696" s="287" t="s">
        <v>18649</v>
      </c>
      <c r="B18696" s="287" t="s">
        <v>32989</v>
      </c>
      <c r="C18696" s="287" t="s">
        <v>22946</v>
      </c>
      <c r="D18696" t="str">
        <f t="shared" si="292"/>
        <v>un</v>
      </c>
      <c r="E18696" s="288">
        <v>60962.66</v>
      </c>
    </row>
    <row r="18697" spans="1:5" x14ac:dyDescent="0.2">
      <c r="A18697" s="287" t="s">
        <v>18650</v>
      </c>
      <c r="B18697" s="287" t="s">
        <v>32989</v>
      </c>
      <c r="C18697" s="287" t="s">
        <v>22946</v>
      </c>
      <c r="D18697" t="str">
        <f t="shared" si="292"/>
        <v>un</v>
      </c>
      <c r="E18697" s="288">
        <v>60938.28</v>
      </c>
    </row>
    <row r="18698" spans="1:5" x14ac:dyDescent="0.2">
      <c r="A18698" s="287" t="s">
        <v>18651</v>
      </c>
      <c r="B18698" s="287" t="s">
        <v>32990</v>
      </c>
      <c r="C18698" s="287" t="s">
        <v>22946</v>
      </c>
      <c r="D18698" t="str">
        <f t="shared" si="292"/>
        <v>un</v>
      </c>
      <c r="E18698" s="288">
        <v>74972.960000000006</v>
      </c>
    </row>
    <row r="18699" spans="1:5" x14ac:dyDescent="0.2">
      <c r="A18699" s="287" t="s">
        <v>18652</v>
      </c>
      <c r="B18699" s="287" t="s">
        <v>32990</v>
      </c>
      <c r="C18699" s="287" t="s">
        <v>22946</v>
      </c>
      <c r="D18699" t="str">
        <f t="shared" si="292"/>
        <v>un</v>
      </c>
      <c r="E18699" s="288">
        <v>74945.87</v>
      </c>
    </row>
    <row r="18700" spans="1:5" x14ac:dyDescent="0.2">
      <c r="A18700" s="287" t="s">
        <v>18655</v>
      </c>
      <c r="B18700" s="287" t="s">
        <v>32991</v>
      </c>
      <c r="C18700" s="287" t="s">
        <v>22946</v>
      </c>
      <c r="D18700" t="str">
        <f t="shared" si="292"/>
        <v>un</v>
      </c>
      <c r="E18700" s="288">
        <v>88403.25</v>
      </c>
    </row>
    <row r="18701" spans="1:5" x14ac:dyDescent="0.2">
      <c r="A18701" s="287" t="s">
        <v>18656</v>
      </c>
      <c r="B18701" s="287" t="s">
        <v>32991</v>
      </c>
      <c r="C18701" s="287" t="s">
        <v>22946</v>
      </c>
      <c r="D18701" t="str">
        <f t="shared" si="292"/>
        <v>un</v>
      </c>
      <c r="E18701" s="288">
        <v>88373.45</v>
      </c>
    </row>
    <row r="18702" spans="1:5" x14ac:dyDescent="0.2">
      <c r="A18702" s="287" t="s">
        <v>18657</v>
      </c>
      <c r="B18702" s="287" t="s">
        <v>32992</v>
      </c>
      <c r="C18702" s="287" t="s">
        <v>22946</v>
      </c>
      <c r="D18702" t="str">
        <f t="shared" si="292"/>
        <v>un</v>
      </c>
      <c r="E18702" s="288">
        <v>80500</v>
      </c>
    </row>
    <row r="18703" spans="1:5" x14ac:dyDescent="0.2">
      <c r="A18703" s="287" t="s">
        <v>18658</v>
      </c>
      <c r="B18703" s="287" t="s">
        <v>32992</v>
      </c>
      <c r="C18703" s="287" t="s">
        <v>22946</v>
      </c>
      <c r="D18703" t="str">
        <f t="shared" si="292"/>
        <v>un</v>
      </c>
      <c r="E18703" s="288">
        <v>80500</v>
      </c>
    </row>
    <row r="18704" spans="1:5" x14ac:dyDescent="0.2">
      <c r="A18704" s="287" t="s">
        <v>18659</v>
      </c>
      <c r="B18704" s="287" t="s">
        <v>32993</v>
      </c>
      <c r="C18704" s="287" t="s">
        <v>22946</v>
      </c>
      <c r="D18704" t="str">
        <f t="shared" si="292"/>
        <v>un</v>
      </c>
      <c r="E18704" s="288">
        <v>74000</v>
      </c>
    </row>
    <row r="18705" spans="1:5" x14ac:dyDescent="0.2">
      <c r="A18705" s="287" t="s">
        <v>18660</v>
      </c>
      <c r="B18705" s="287" t="s">
        <v>32993</v>
      </c>
      <c r="C18705" s="287" t="s">
        <v>22946</v>
      </c>
      <c r="D18705" t="str">
        <f t="shared" si="292"/>
        <v>un</v>
      </c>
      <c r="E18705" s="288">
        <v>74000</v>
      </c>
    </row>
    <row r="18706" spans="1:5" x14ac:dyDescent="0.2">
      <c r="A18706" s="287" t="s">
        <v>18661</v>
      </c>
      <c r="B18706" s="287" t="s">
        <v>32994</v>
      </c>
      <c r="C18706" s="287" t="s">
        <v>22946</v>
      </c>
      <c r="D18706" t="str">
        <f t="shared" si="292"/>
        <v>un</v>
      </c>
      <c r="E18706" s="288">
        <v>80500</v>
      </c>
    </row>
    <row r="18707" spans="1:5" x14ac:dyDescent="0.2">
      <c r="A18707" s="287" t="s">
        <v>18662</v>
      </c>
      <c r="B18707" s="287" t="s">
        <v>32994</v>
      </c>
      <c r="C18707" s="287" t="s">
        <v>22946</v>
      </c>
      <c r="D18707" t="str">
        <f t="shared" si="292"/>
        <v>un</v>
      </c>
      <c r="E18707" s="288">
        <v>80500</v>
      </c>
    </row>
    <row r="18708" spans="1:5" x14ac:dyDescent="0.2">
      <c r="A18708" s="287" t="s">
        <v>18663</v>
      </c>
      <c r="B18708" s="287" t="s">
        <v>32995</v>
      </c>
      <c r="C18708" s="287" t="s">
        <v>22946</v>
      </c>
      <c r="D18708" t="str">
        <f t="shared" si="292"/>
        <v>un</v>
      </c>
      <c r="E18708" s="288">
        <v>74000</v>
      </c>
    </row>
    <row r="18709" spans="1:5" x14ac:dyDescent="0.2">
      <c r="A18709" s="287" t="s">
        <v>18664</v>
      </c>
      <c r="B18709" s="287" t="s">
        <v>32995</v>
      </c>
      <c r="C18709" s="287" t="s">
        <v>22946</v>
      </c>
      <c r="D18709" t="str">
        <f t="shared" si="292"/>
        <v>un</v>
      </c>
      <c r="E18709" s="288">
        <v>74000</v>
      </c>
    </row>
    <row r="18710" spans="1:5" x14ac:dyDescent="0.2">
      <c r="A18710" s="287" t="s">
        <v>18665</v>
      </c>
      <c r="B18710" s="287" t="s">
        <v>32996</v>
      </c>
      <c r="C18710" s="287" t="s">
        <v>22946</v>
      </c>
      <c r="D18710" t="str">
        <f t="shared" si="292"/>
        <v>un</v>
      </c>
      <c r="E18710" s="288">
        <v>84000</v>
      </c>
    </row>
    <row r="18711" spans="1:5" x14ac:dyDescent="0.2">
      <c r="A18711" s="287" t="s">
        <v>18666</v>
      </c>
      <c r="B18711" s="287" t="s">
        <v>32996</v>
      </c>
      <c r="C18711" s="287" t="s">
        <v>22946</v>
      </c>
      <c r="D18711" t="str">
        <f t="shared" si="292"/>
        <v>un</v>
      </c>
      <c r="E18711" s="288">
        <v>84000</v>
      </c>
    </row>
    <row r="18712" spans="1:5" x14ac:dyDescent="0.2">
      <c r="A18712" s="287" t="s">
        <v>18667</v>
      </c>
      <c r="B18712" s="287" t="s">
        <v>32997</v>
      </c>
      <c r="C18712" s="287" t="s">
        <v>53</v>
      </c>
      <c r="D18712" t="str">
        <f t="shared" si="292"/>
        <v>m</v>
      </c>
      <c r="E18712" s="288">
        <v>76000</v>
      </c>
    </row>
    <row r="18713" spans="1:5" x14ac:dyDescent="0.2">
      <c r="A18713" s="287" t="s">
        <v>18668</v>
      </c>
      <c r="B18713" s="287" t="s">
        <v>32997</v>
      </c>
      <c r="C18713" s="287" t="s">
        <v>53</v>
      </c>
      <c r="D18713" t="str">
        <f t="shared" si="292"/>
        <v>m</v>
      </c>
      <c r="E18713" s="288">
        <v>76000</v>
      </c>
    </row>
    <row r="18714" spans="1:5" x14ac:dyDescent="0.2">
      <c r="A18714" s="287" t="s">
        <v>18669</v>
      </c>
      <c r="B18714" s="287" t="s">
        <v>32998</v>
      </c>
      <c r="C18714" s="287" t="s">
        <v>53</v>
      </c>
      <c r="D18714" t="str">
        <f t="shared" si="292"/>
        <v>m</v>
      </c>
      <c r="E18714" s="288">
        <v>84000</v>
      </c>
    </row>
    <row r="18715" spans="1:5" x14ac:dyDescent="0.2">
      <c r="A18715" s="287" t="s">
        <v>18670</v>
      </c>
      <c r="B18715" s="287" t="s">
        <v>32998</v>
      </c>
      <c r="C18715" s="287" t="s">
        <v>53</v>
      </c>
      <c r="D18715" t="str">
        <f t="shared" si="292"/>
        <v>m</v>
      </c>
      <c r="E18715" s="288">
        <v>84000</v>
      </c>
    </row>
    <row r="18716" spans="1:5" x14ac:dyDescent="0.2">
      <c r="A18716" s="287" t="s">
        <v>18671</v>
      </c>
      <c r="B18716" s="287" t="s">
        <v>32999</v>
      </c>
      <c r="C18716" s="287" t="s">
        <v>23894</v>
      </c>
      <c r="D18716" t="str">
        <f t="shared" si="292"/>
        <v>par</v>
      </c>
      <c r="E18716" s="288">
        <v>76000</v>
      </c>
    </row>
    <row r="18717" spans="1:5" x14ac:dyDescent="0.2">
      <c r="A18717" s="287" t="s">
        <v>18672</v>
      </c>
      <c r="B18717" s="287" t="s">
        <v>32999</v>
      </c>
      <c r="C18717" s="287" t="s">
        <v>23894</v>
      </c>
      <c r="D18717" t="str">
        <f t="shared" si="292"/>
        <v>par</v>
      </c>
      <c r="E18717" s="288">
        <v>76000</v>
      </c>
    </row>
    <row r="18718" spans="1:5" x14ac:dyDescent="0.2">
      <c r="A18718" s="287" t="s">
        <v>18673</v>
      </c>
      <c r="B18718" s="287" t="s">
        <v>33000</v>
      </c>
      <c r="C18718" s="287" t="s">
        <v>53</v>
      </c>
      <c r="D18718" t="str">
        <f t="shared" si="292"/>
        <v>m</v>
      </c>
      <c r="E18718" s="288">
        <v>88000</v>
      </c>
    </row>
    <row r="18719" spans="1:5" x14ac:dyDescent="0.2">
      <c r="A18719" s="287" t="s">
        <v>18674</v>
      </c>
      <c r="B18719" s="287" t="s">
        <v>33000</v>
      </c>
      <c r="C18719" s="287" t="s">
        <v>53</v>
      </c>
      <c r="D18719" t="str">
        <f t="shared" si="292"/>
        <v>m</v>
      </c>
      <c r="E18719" s="288">
        <v>88000</v>
      </c>
    </row>
    <row r="18720" spans="1:5" x14ac:dyDescent="0.2">
      <c r="A18720" s="287" t="s">
        <v>18675</v>
      </c>
      <c r="B18720" s="287" t="s">
        <v>33001</v>
      </c>
      <c r="C18720" s="287" t="s">
        <v>53</v>
      </c>
      <c r="D18720" t="str">
        <f t="shared" si="292"/>
        <v>m</v>
      </c>
      <c r="E18720" s="288">
        <v>81000</v>
      </c>
    </row>
    <row r="18721" spans="1:5" x14ac:dyDescent="0.2">
      <c r="A18721" s="287" t="s">
        <v>18676</v>
      </c>
      <c r="B18721" s="287" t="s">
        <v>33001</v>
      </c>
      <c r="C18721" s="287" t="s">
        <v>53</v>
      </c>
      <c r="D18721" t="str">
        <f t="shared" si="292"/>
        <v>m</v>
      </c>
      <c r="E18721" s="288">
        <v>81000</v>
      </c>
    </row>
    <row r="18722" spans="1:5" x14ac:dyDescent="0.2">
      <c r="A18722" s="287" t="s">
        <v>23895</v>
      </c>
      <c r="B18722" s="287" t="s">
        <v>33002</v>
      </c>
      <c r="C18722" s="287" t="s">
        <v>22946</v>
      </c>
      <c r="D18722" t="str">
        <f t="shared" si="292"/>
        <v>un</v>
      </c>
      <c r="E18722" s="288">
        <v>88000</v>
      </c>
    </row>
    <row r="18723" spans="1:5" x14ac:dyDescent="0.2">
      <c r="A18723" s="287" t="s">
        <v>23896</v>
      </c>
      <c r="B18723" s="287" t="s">
        <v>33002</v>
      </c>
      <c r="C18723" s="287" t="s">
        <v>22946</v>
      </c>
      <c r="D18723" t="str">
        <f t="shared" si="292"/>
        <v>un</v>
      </c>
      <c r="E18723" s="288">
        <v>88000</v>
      </c>
    </row>
    <row r="18724" spans="1:5" x14ac:dyDescent="0.2">
      <c r="A18724" s="287" t="s">
        <v>18677</v>
      </c>
      <c r="B18724" s="287" t="s">
        <v>33003</v>
      </c>
      <c r="C18724" s="287" t="s">
        <v>22946</v>
      </c>
      <c r="D18724" t="str">
        <f t="shared" si="292"/>
        <v>un</v>
      </c>
      <c r="E18724" s="288">
        <v>81000</v>
      </c>
    </row>
    <row r="18725" spans="1:5" x14ac:dyDescent="0.2">
      <c r="A18725" s="287" t="s">
        <v>18678</v>
      </c>
      <c r="B18725" s="287" t="s">
        <v>33003</v>
      </c>
      <c r="C18725" s="287" t="s">
        <v>22946</v>
      </c>
      <c r="D18725" t="str">
        <f t="shared" si="292"/>
        <v>un</v>
      </c>
      <c r="E18725" s="288">
        <v>81000</v>
      </c>
    </row>
    <row r="18726" spans="1:5" x14ac:dyDescent="0.2">
      <c r="A18726" s="287" t="s">
        <v>23897</v>
      </c>
      <c r="B18726" s="287" t="s">
        <v>33004</v>
      </c>
      <c r="C18726" s="287" t="s">
        <v>22946</v>
      </c>
      <c r="D18726" t="str">
        <f t="shared" si="292"/>
        <v>un</v>
      </c>
      <c r="E18726" s="288">
        <v>153000</v>
      </c>
    </row>
    <row r="18727" spans="1:5" x14ac:dyDescent="0.2">
      <c r="A18727" s="287" t="s">
        <v>23898</v>
      </c>
      <c r="B18727" s="287" t="s">
        <v>33004</v>
      </c>
      <c r="C18727" s="287" t="s">
        <v>22946</v>
      </c>
      <c r="D18727" t="str">
        <f t="shared" si="292"/>
        <v>un</v>
      </c>
      <c r="E18727" s="288">
        <v>153000</v>
      </c>
    </row>
    <row r="18728" spans="1:5" x14ac:dyDescent="0.2">
      <c r="A18728" s="287" t="s">
        <v>18679</v>
      </c>
      <c r="B18728" s="287" t="s">
        <v>33005</v>
      </c>
      <c r="C18728" s="287" t="s">
        <v>53</v>
      </c>
      <c r="D18728" t="str">
        <f t="shared" si="292"/>
        <v>m</v>
      </c>
      <c r="E18728" s="288">
        <v>136000</v>
      </c>
    </row>
    <row r="18729" spans="1:5" x14ac:dyDescent="0.2">
      <c r="A18729" s="287" t="s">
        <v>18680</v>
      </c>
      <c r="B18729" s="287" t="s">
        <v>33005</v>
      </c>
      <c r="C18729" s="287" t="s">
        <v>53</v>
      </c>
      <c r="D18729" t="str">
        <f t="shared" si="292"/>
        <v>m</v>
      </c>
      <c r="E18729" s="288">
        <v>136000</v>
      </c>
    </row>
    <row r="18730" spans="1:5" x14ac:dyDescent="0.2">
      <c r="A18730" s="287" t="s">
        <v>18681</v>
      </c>
      <c r="B18730" s="287" t="s">
        <v>33006</v>
      </c>
      <c r="C18730" s="287" t="s">
        <v>11</v>
      </c>
      <c r="D18730" t="str">
        <f t="shared" si="292"/>
        <v>m2</v>
      </c>
      <c r="E18730" s="288">
        <v>153000</v>
      </c>
    </row>
    <row r="18731" spans="1:5" x14ac:dyDescent="0.2">
      <c r="A18731" s="287" t="s">
        <v>18682</v>
      </c>
      <c r="B18731" s="287" t="s">
        <v>33006</v>
      </c>
      <c r="C18731" s="287" t="s">
        <v>11</v>
      </c>
      <c r="D18731" t="str">
        <f t="shared" si="292"/>
        <v>m2</v>
      </c>
      <c r="E18731" s="288">
        <v>153000</v>
      </c>
    </row>
    <row r="18732" spans="1:5" x14ac:dyDescent="0.2">
      <c r="A18732" s="287" t="s">
        <v>18683</v>
      </c>
      <c r="B18732" s="287" t="s">
        <v>33007</v>
      </c>
      <c r="C18732" s="287" t="s">
        <v>11</v>
      </c>
      <c r="D18732" t="str">
        <f t="shared" si="292"/>
        <v>m2</v>
      </c>
      <c r="E18732" s="288">
        <v>136000</v>
      </c>
    </row>
    <row r="18733" spans="1:5" x14ac:dyDescent="0.2">
      <c r="A18733" s="287" t="s">
        <v>18684</v>
      </c>
      <c r="B18733" s="287" t="s">
        <v>33007</v>
      </c>
      <c r="C18733" s="287" t="s">
        <v>11</v>
      </c>
      <c r="D18733" t="str">
        <f t="shared" si="292"/>
        <v>m2</v>
      </c>
      <c r="E18733" s="288">
        <v>136000</v>
      </c>
    </row>
    <row r="18734" spans="1:5" x14ac:dyDescent="0.2">
      <c r="A18734" s="287" t="s">
        <v>18685</v>
      </c>
      <c r="B18734" s="287" t="s">
        <v>33008</v>
      </c>
      <c r="C18734" s="287" t="s">
        <v>11</v>
      </c>
      <c r="D18734" t="str">
        <f t="shared" si="292"/>
        <v>m2</v>
      </c>
      <c r="E18734" s="288">
        <v>173000</v>
      </c>
    </row>
    <row r="18735" spans="1:5" x14ac:dyDescent="0.2">
      <c r="A18735" s="287" t="s">
        <v>18686</v>
      </c>
      <c r="B18735" s="287" t="s">
        <v>33008</v>
      </c>
      <c r="C18735" s="287" t="s">
        <v>11</v>
      </c>
      <c r="D18735" t="str">
        <f t="shared" si="292"/>
        <v>m2</v>
      </c>
      <c r="E18735" s="288">
        <v>173000</v>
      </c>
    </row>
    <row r="18736" spans="1:5" x14ac:dyDescent="0.2">
      <c r="A18736" s="287" t="s">
        <v>18687</v>
      </c>
      <c r="B18736" s="287" t="s">
        <v>33009</v>
      </c>
      <c r="C18736" s="287" t="s">
        <v>11</v>
      </c>
      <c r="D18736" t="str">
        <f t="shared" si="292"/>
        <v>m2</v>
      </c>
      <c r="E18736" s="288">
        <v>156000</v>
      </c>
    </row>
    <row r="18737" spans="1:5" x14ac:dyDescent="0.2">
      <c r="A18737" s="287" t="s">
        <v>18688</v>
      </c>
      <c r="B18737" s="287" t="s">
        <v>33009</v>
      </c>
      <c r="C18737" s="287" t="s">
        <v>11</v>
      </c>
      <c r="D18737" t="str">
        <f t="shared" si="292"/>
        <v>m2</v>
      </c>
      <c r="E18737" s="288">
        <v>156000</v>
      </c>
    </row>
    <row r="18738" spans="1:5" x14ac:dyDescent="0.2">
      <c r="A18738" s="287" t="s">
        <v>18689</v>
      </c>
      <c r="B18738" s="287" t="s">
        <v>33010</v>
      </c>
      <c r="C18738" s="287" t="s">
        <v>22946</v>
      </c>
      <c r="D18738" t="str">
        <f t="shared" si="292"/>
        <v>un</v>
      </c>
      <c r="E18738" s="288">
        <v>173000</v>
      </c>
    </row>
    <row r="18739" spans="1:5" x14ac:dyDescent="0.2">
      <c r="A18739" s="287" t="s">
        <v>18690</v>
      </c>
      <c r="B18739" s="287" t="s">
        <v>33010</v>
      </c>
      <c r="C18739" s="287" t="s">
        <v>22946</v>
      </c>
      <c r="D18739" t="str">
        <f t="shared" si="292"/>
        <v>un</v>
      </c>
      <c r="E18739" s="288">
        <v>173000</v>
      </c>
    </row>
    <row r="18740" spans="1:5" x14ac:dyDescent="0.2">
      <c r="A18740" s="287" t="s">
        <v>18691</v>
      </c>
      <c r="B18740" s="287" t="s">
        <v>33011</v>
      </c>
      <c r="C18740" s="287" t="s">
        <v>22946</v>
      </c>
      <c r="D18740" t="str">
        <f t="shared" si="292"/>
        <v>un</v>
      </c>
      <c r="E18740" s="288">
        <v>156000</v>
      </c>
    </row>
    <row r="18741" spans="1:5" x14ac:dyDescent="0.2">
      <c r="A18741" s="287" t="s">
        <v>18692</v>
      </c>
      <c r="B18741" s="287" t="s">
        <v>33011</v>
      </c>
      <c r="C18741" s="287" t="s">
        <v>22946</v>
      </c>
      <c r="D18741" t="str">
        <f t="shared" si="292"/>
        <v>un</v>
      </c>
      <c r="E18741" s="288">
        <v>156000</v>
      </c>
    </row>
    <row r="18742" spans="1:5" x14ac:dyDescent="0.2">
      <c r="A18742" s="287" t="s">
        <v>18693</v>
      </c>
      <c r="B18742" s="287" t="s">
        <v>33012</v>
      </c>
      <c r="C18742" s="287" t="s">
        <v>22946</v>
      </c>
      <c r="D18742" t="str">
        <f t="shared" si="292"/>
        <v>un</v>
      </c>
      <c r="E18742" s="288">
        <v>243000</v>
      </c>
    </row>
    <row r="18743" spans="1:5" x14ac:dyDescent="0.2">
      <c r="A18743" s="287" t="s">
        <v>18694</v>
      </c>
      <c r="B18743" s="287" t="s">
        <v>33012</v>
      </c>
      <c r="C18743" s="287" t="s">
        <v>22946</v>
      </c>
      <c r="D18743" t="str">
        <f t="shared" si="292"/>
        <v>un</v>
      </c>
      <c r="E18743" s="288">
        <v>243000</v>
      </c>
    </row>
    <row r="18744" spans="1:5" x14ac:dyDescent="0.2">
      <c r="A18744" s="287" t="s">
        <v>18695</v>
      </c>
      <c r="B18744" s="287" t="s">
        <v>33013</v>
      </c>
      <c r="C18744" s="287" t="s">
        <v>22946</v>
      </c>
      <c r="D18744" t="str">
        <f t="shared" si="292"/>
        <v>un</v>
      </c>
      <c r="E18744" s="288">
        <v>222000</v>
      </c>
    </row>
    <row r="18745" spans="1:5" x14ac:dyDescent="0.2">
      <c r="A18745" s="287" t="s">
        <v>18696</v>
      </c>
      <c r="B18745" s="287" t="s">
        <v>33013</v>
      </c>
      <c r="C18745" s="287" t="s">
        <v>22946</v>
      </c>
      <c r="D18745" t="str">
        <f t="shared" si="292"/>
        <v>un</v>
      </c>
      <c r="E18745" s="288">
        <v>222000</v>
      </c>
    </row>
    <row r="18746" spans="1:5" x14ac:dyDescent="0.2">
      <c r="A18746" s="287" t="s">
        <v>18697</v>
      </c>
      <c r="B18746" s="287" t="s">
        <v>33014</v>
      </c>
      <c r="C18746" s="287" t="s">
        <v>22946</v>
      </c>
      <c r="D18746" t="str">
        <f t="shared" si="292"/>
        <v>un</v>
      </c>
      <c r="E18746" s="288">
        <v>243000</v>
      </c>
    </row>
    <row r="18747" spans="1:5" x14ac:dyDescent="0.2">
      <c r="A18747" s="287" t="s">
        <v>18698</v>
      </c>
      <c r="B18747" s="287" t="s">
        <v>33014</v>
      </c>
      <c r="C18747" s="287" t="s">
        <v>22946</v>
      </c>
      <c r="D18747" t="str">
        <f t="shared" si="292"/>
        <v>un</v>
      </c>
      <c r="E18747" s="288">
        <v>243000</v>
      </c>
    </row>
    <row r="18748" spans="1:5" x14ac:dyDescent="0.2">
      <c r="A18748" s="287" t="s">
        <v>18699</v>
      </c>
      <c r="B18748" s="287" t="s">
        <v>33015</v>
      </c>
      <c r="C18748" s="287" t="s">
        <v>22946</v>
      </c>
      <c r="D18748" t="str">
        <f t="shared" si="292"/>
        <v>un</v>
      </c>
      <c r="E18748" s="288">
        <v>222000</v>
      </c>
    </row>
    <row r="18749" spans="1:5" x14ac:dyDescent="0.2">
      <c r="A18749" s="287" t="s">
        <v>18700</v>
      </c>
      <c r="B18749" s="287" t="s">
        <v>33015</v>
      </c>
      <c r="C18749" s="287" t="s">
        <v>22946</v>
      </c>
      <c r="D18749" t="str">
        <f t="shared" si="292"/>
        <v>un</v>
      </c>
      <c r="E18749" s="288">
        <v>222000</v>
      </c>
    </row>
    <row r="18750" spans="1:5" x14ac:dyDescent="0.2">
      <c r="A18750" s="287" t="s">
        <v>18701</v>
      </c>
      <c r="B18750" s="287" t="s">
        <v>33016</v>
      </c>
      <c r="C18750" s="287" t="s">
        <v>22946</v>
      </c>
      <c r="D18750" t="str">
        <f t="shared" si="292"/>
        <v>un</v>
      </c>
      <c r="E18750" s="288">
        <v>296000</v>
      </c>
    </row>
    <row r="18751" spans="1:5" x14ac:dyDescent="0.2">
      <c r="A18751" s="287" t="s">
        <v>18702</v>
      </c>
      <c r="B18751" s="287" t="s">
        <v>33016</v>
      </c>
      <c r="C18751" s="287" t="s">
        <v>22946</v>
      </c>
      <c r="D18751" t="str">
        <f t="shared" si="292"/>
        <v>un</v>
      </c>
      <c r="E18751" s="288">
        <v>296000</v>
      </c>
    </row>
    <row r="18752" spans="1:5" x14ac:dyDescent="0.2">
      <c r="A18752" s="287" t="s">
        <v>18703</v>
      </c>
      <c r="B18752" s="287" t="s">
        <v>33017</v>
      </c>
      <c r="C18752" s="287" t="s">
        <v>22946</v>
      </c>
      <c r="D18752" t="str">
        <f t="shared" si="292"/>
        <v>un</v>
      </c>
      <c r="E18752" s="288">
        <v>265000</v>
      </c>
    </row>
    <row r="18753" spans="1:5" x14ac:dyDescent="0.2">
      <c r="A18753" s="287" t="s">
        <v>18704</v>
      </c>
      <c r="B18753" s="287" t="s">
        <v>33017</v>
      </c>
      <c r="C18753" s="287" t="s">
        <v>22946</v>
      </c>
      <c r="D18753" t="str">
        <f t="shared" si="292"/>
        <v>un</v>
      </c>
      <c r="E18753" s="288">
        <v>265000</v>
      </c>
    </row>
    <row r="18754" spans="1:5" x14ac:dyDescent="0.2">
      <c r="A18754" s="287" t="s">
        <v>18705</v>
      </c>
      <c r="B18754" s="287" t="s">
        <v>33018</v>
      </c>
      <c r="C18754" s="287" t="s">
        <v>22946</v>
      </c>
      <c r="D18754" t="str">
        <f t="shared" ref="D18754:D18817" si="293">LOWER(C18754)</f>
        <v>un</v>
      </c>
      <c r="E18754" s="288">
        <v>296000</v>
      </c>
    </row>
    <row r="18755" spans="1:5" x14ac:dyDescent="0.2">
      <c r="A18755" s="287" t="s">
        <v>18706</v>
      </c>
      <c r="B18755" s="287" t="s">
        <v>33018</v>
      </c>
      <c r="C18755" s="287" t="s">
        <v>22946</v>
      </c>
      <c r="D18755" t="str">
        <f t="shared" si="293"/>
        <v>un</v>
      </c>
      <c r="E18755" s="288">
        <v>296000</v>
      </c>
    </row>
    <row r="18756" spans="1:5" x14ac:dyDescent="0.2">
      <c r="A18756" s="287" t="s">
        <v>18707</v>
      </c>
      <c r="B18756" s="287" t="s">
        <v>33019</v>
      </c>
      <c r="C18756" s="287" t="s">
        <v>22946</v>
      </c>
      <c r="D18756" t="str">
        <f t="shared" si="293"/>
        <v>un</v>
      </c>
      <c r="E18756" s="288">
        <v>265000</v>
      </c>
    </row>
    <row r="18757" spans="1:5" x14ac:dyDescent="0.2">
      <c r="A18757" s="287" t="s">
        <v>18708</v>
      </c>
      <c r="B18757" s="287" t="s">
        <v>33019</v>
      </c>
      <c r="C18757" s="287" t="s">
        <v>22946</v>
      </c>
      <c r="D18757" t="str">
        <f t="shared" si="293"/>
        <v>un</v>
      </c>
      <c r="E18757" s="288">
        <v>265000</v>
      </c>
    </row>
    <row r="18758" spans="1:5" x14ac:dyDescent="0.2">
      <c r="A18758" s="287" t="s">
        <v>18709</v>
      </c>
      <c r="B18758" s="287" t="s">
        <v>33020</v>
      </c>
      <c r="C18758" s="287" t="s">
        <v>22946</v>
      </c>
      <c r="D18758" t="str">
        <f t="shared" si="293"/>
        <v>un</v>
      </c>
      <c r="E18758" s="288">
        <v>430000</v>
      </c>
    </row>
    <row r="18759" spans="1:5" x14ac:dyDescent="0.2">
      <c r="A18759" s="287" t="s">
        <v>18710</v>
      </c>
      <c r="B18759" s="287" t="s">
        <v>33020</v>
      </c>
      <c r="C18759" s="287" t="s">
        <v>22946</v>
      </c>
      <c r="D18759" t="str">
        <f t="shared" si="293"/>
        <v>un</v>
      </c>
      <c r="E18759" s="288">
        <v>430000</v>
      </c>
    </row>
    <row r="18760" spans="1:5" x14ac:dyDescent="0.2">
      <c r="A18760" s="287" t="s">
        <v>18711</v>
      </c>
      <c r="B18760" s="287" t="s">
        <v>33021</v>
      </c>
      <c r="C18760" s="287" t="s">
        <v>22946</v>
      </c>
      <c r="D18760" t="str">
        <f t="shared" si="293"/>
        <v>un</v>
      </c>
      <c r="E18760" s="288">
        <v>385000</v>
      </c>
    </row>
    <row r="18761" spans="1:5" x14ac:dyDescent="0.2">
      <c r="A18761" s="287" t="s">
        <v>18712</v>
      </c>
      <c r="B18761" s="287" t="s">
        <v>33021</v>
      </c>
      <c r="C18761" s="287" t="s">
        <v>22946</v>
      </c>
      <c r="D18761" t="str">
        <f t="shared" si="293"/>
        <v>un</v>
      </c>
      <c r="E18761" s="288">
        <v>385000</v>
      </c>
    </row>
    <row r="18762" spans="1:5" x14ac:dyDescent="0.2">
      <c r="A18762" s="287" t="s">
        <v>18713</v>
      </c>
      <c r="B18762" s="287" t="s">
        <v>33022</v>
      </c>
      <c r="C18762" s="287" t="s">
        <v>22946</v>
      </c>
      <c r="D18762" t="str">
        <f t="shared" si="293"/>
        <v>un</v>
      </c>
      <c r="E18762" s="288">
        <v>430000</v>
      </c>
    </row>
    <row r="18763" spans="1:5" x14ac:dyDescent="0.2">
      <c r="A18763" s="287" t="s">
        <v>18714</v>
      </c>
      <c r="B18763" s="287" t="s">
        <v>33022</v>
      </c>
      <c r="C18763" s="287" t="s">
        <v>22946</v>
      </c>
      <c r="D18763" t="str">
        <f t="shared" si="293"/>
        <v>un</v>
      </c>
      <c r="E18763" s="288">
        <v>430000</v>
      </c>
    </row>
    <row r="18764" spans="1:5" x14ac:dyDescent="0.2">
      <c r="A18764" s="287" t="s">
        <v>18715</v>
      </c>
      <c r="B18764" s="287" t="s">
        <v>33023</v>
      </c>
      <c r="C18764" s="287" t="s">
        <v>22946</v>
      </c>
      <c r="D18764" t="str">
        <f t="shared" si="293"/>
        <v>un</v>
      </c>
      <c r="E18764" s="288">
        <v>385000</v>
      </c>
    </row>
    <row r="18765" spans="1:5" x14ac:dyDescent="0.2">
      <c r="A18765" s="287" t="s">
        <v>18716</v>
      </c>
      <c r="B18765" s="287" t="s">
        <v>33023</v>
      </c>
      <c r="C18765" s="287" t="s">
        <v>22946</v>
      </c>
      <c r="D18765" t="str">
        <f t="shared" si="293"/>
        <v>un</v>
      </c>
      <c r="E18765" s="288">
        <v>385000</v>
      </c>
    </row>
    <row r="18766" spans="1:5" x14ac:dyDescent="0.2">
      <c r="A18766" s="287" t="s">
        <v>18717</v>
      </c>
      <c r="B18766" s="287" t="s">
        <v>33024</v>
      </c>
      <c r="C18766" s="287" t="s">
        <v>22946</v>
      </c>
      <c r="D18766" t="str">
        <f t="shared" si="293"/>
        <v>un</v>
      </c>
      <c r="E18766" s="288">
        <v>500000</v>
      </c>
    </row>
    <row r="18767" spans="1:5" x14ac:dyDescent="0.2">
      <c r="A18767" s="287" t="s">
        <v>18718</v>
      </c>
      <c r="B18767" s="287" t="s">
        <v>33024</v>
      </c>
      <c r="C18767" s="287" t="s">
        <v>22946</v>
      </c>
      <c r="D18767" t="str">
        <f t="shared" si="293"/>
        <v>un</v>
      </c>
      <c r="E18767" s="288">
        <v>500000</v>
      </c>
    </row>
    <row r="18768" spans="1:5" x14ac:dyDescent="0.2">
      <c r="A18768" s="287" t="s">
        <v>18719</v>
      </c>
      <c r="B18768" s="287" t="s">
        <v>33025</v>
      </c>
      <c r="C18768" s="287" t="s">
        <v>22946</v>
      </c>
      <c r="D18768" t="str">
        <f t="shared" si="293"/>
        <v>un</v>
      </c>
      <c r="E18768" s="288">
        <v>450000</v>
      </c>
    </row>
    <row r="18769" spans="1:5" x14ac:dyDescent="0.2">
      <c r="A18769" s="287" t="s">
        <v>18720</v>
      </c>
      <c r="B18769" s="287" t="s">
        <v>33025</v>
      </c>
      <c r="C18769" s="287" t="s">
        <v>22946</v>
      </c>
      <c r="D18769" t="str">
        <f t="shared" si="293"/>
        <v>un</v>
      </c>
      <c r="E18769" s="288">
        <v>450000</v>
      </c>
    </row>
    <row r="18770" spans="1:5" x14ac:dyDescent="0.2">
      <c r="A18770" s="287" t="s">
        <v>18721</v>
      </c>
      <c r="B18770" s="287" t="s">
        <v>33026</v>
      </c>
      <c r="C18770" s="287" t="s">
        <v>22946</v>
      </c>
      <c r="D18770" t="str">
        <f t="shared" si="293"/>
        <v>un</v>
      </c>
      <c r="E18770" s="288">
        <v>500000</v>
      </c>
    </row>
    <row r="18771" spans="1:5" x14ac:dyDescent="0.2">
      <c r="A18771" s="287" t="s">
        <v>18722</v>
      </c>
      <c r="B18771" s="287" t="s">
        <v>33026</v>
      </c>
      <c r="C18771" s="287" t="s">
        <v>22946</v>
      </c>
      <c r="D18771" t="str">
        <f t="shared" si="293"/>
        <v>un</v>
      </c>
      <c r="E18771" s="288">
        <v>500000</v>
      </c>
    </row>
    <row r="18772" spans="1:5" x14ac:dyDescent="0.2">
      <c r="A18772" s="287" t="s">
        <v>18723</v>
      </c>
      <c r="B18772" s="287" t="s">
        <v>33027</v>
      </c>
      <c r="C18772" s="287" t="s">
        <v>22946</v>
      </c>
      <c r="D18772" t="str">
        <f t="shared" si="293"/>
        <v>un</v>
      </c>
      <c r="E18772" s="288">
        <v>450000</v>
      </c>
    </row>
    <row r="18773" spans="1:5" x14ac:dyDescent="0.2">
      <c r="A18773" s="287" t="s">
        <v>18724</v>
      </c>
      <c r="B18773" s="287" t="s">
        <v>33027</v>
      </c>
      <c r="C18773" s="287" t="s">
        <v>22946</v>
      </c>
      <c r="D18773" t="str">
        <f t="shared" si="293"/>
        <v>un</v>
      </c>
      <c r="E18773" s="288">
        <v>450000</v>
      </c>
    </row>
    <row r="18774" spans="1:5" x14ac:dyDescent="0.2">
      <c r="A18774" s="287" t="s">
        <v>18725</v>
      </c>
      <c r="B18774" s="287" t="s">
        <v>33028</v>
      </c>
      <c r="C18774" s="287" t="s">
        <v>22946</v>
      </c>
      <c r="D18774" t="str">
        <f t="shared" si="293"/>
        <v>un</v>
      </c>
      <c r="E18774" s="288">
        <v>618356.98</v>
      </c>
    </row>
    <row r="18775" spans="1:5" x14ac:dyDescent="0.2">
      <c r="A18775" s="287" t="s">
        <v>18726</v>
      </c>
      <c r="B18775" s="287" t="s">
        <v>33028</v>
      </c>
      <c r="C18775" s="287" t="s">
        <v>22946</v>
      </c>
      <c r="D18775" t="str">
        <f t="shared" si="293"/>
        <v>un</v>
      </c>
      <c r="E18775" s="288">
        <v>618356.98</v>
      </c>
    </row>
    <row r="18776" spans="1:5" x14ac:dyDescent="0.2">
      <c r="A18776" s="287" t="s">
        <v>18727</v>
      </c>
      <c r="B18776" s="287" t="s">
        <v>33029</v>
      </c>
      <c r="C18776" s="287" t="s">
        <v>22946</v>
      </c>
      <c r="D18776" t="str">
        <f t="shared" si="293"/>
        <v>un</v>
      </c>
      <c r="E18776" s="288">
        <v>571590.48</v>
      </c>
    </row>
    <row r="18777" spans="1:5" x14ac:dyDescent="0.2">
      <c r="A18777" s="287" t="s">
        <v>18728</v>
      </c>
      <c r="B18777" s="287" t="s">
        <v>33029</v>
      </c>
      <c r="C18777" s="287" t="s">
        <v>22946</v>
      </c>
      <c r="D18777" t="str">
        <f t="shared" si="293"/>
        <v>un</v>
      </c>
      <c r="E18777" s="288">
        <v>571590.48</v>
      </c>
    </row>
    <row r="18778" spans="1:5" x14ac:dyDescent="0.2">
      <c r="A18778" s="287" t="s">
        <v>18729</v>
      </c>
      <c r="B18778" s="287" t="s">
        <v>33030</v>
      </c>
      <c r="C18778" s="287" t="s">
        <v>22946</v>
      </c>
      <c r="D18778" t="str">
        <f t="shared" si="293"/>
        <v>un</v>
      </c>
      <c r="E18778" s="288">
        <v>618356.98</v>
      </c>
    </row>
    <row r="18779" spans="1:5" x14ac:dyDescent="0.2">
      <c r="A18779" s="287" t="s">
        <v>18730</v>
      </c>
      <c r="B18779" s="287" t="s">
        <v>33030</v>
      </c>
      <c r="C18779" s="287" t="s">
        <v>22946</v>
      </c>
      <c r="D18779" t="str">
        <f t="shared" si="293"/>
        <v>un</v>
      </c>
      <c r="E18779" s="288">
        <v>618356.98</v>
      </c>
    </row>
    <row r="18780" spans="1:5" x14ac:dyDescent="0.2">
      <c r="A18780" s="287" t="s">
        <v>18731</v>
      </c>
      <c r="B18780" s="287" t="s">
        <v>33031</v>
      </c>
      <c r="C18780" s="287" t="s">
        <v>22946</v>
      </c>
      <c r="D18780" t="str">
        <f t="shared" si="293"/>
        <v>un</v>
      </c>
      <c r="E18780" s="288">
        <v>571590.48</v>
      </c>
    </row>
    <row r="18781" spans="1:5" x14ac:dyDescent="0.2">
      <c r="A18781" s="287" t="s">
        <v>18732</v>
      </c>
      <c r="B18781" s="287" t="s">
        <v>33031</v>
      </c>
      <c r="C18781" s="287" t="s">
        <v>22946</v>
      </c>
      <c r="D18781" t="str">
        <f t="shared" si="293"/>
        <v>un</v>
      </c>
      <c r="E18781" s="288">
        <v>571590.48</v>
      </c>
    </row>
    <row r="18782" spans="1:5" x14ac:dyDescent="0.2">
      <c r="A18782" s="287" t="s">
        <v>18733</v>
      </c>
      <c r="B18782" s="287" t="s">
        <v>33032</v>
      </c>
      <c r="C18782" s="287" t="s">
        <v>22946</v>
      </c>
      <c r="D18782" t="str">
        <f t="shared" si="293"/>
        <v>un</v>
      </c>
      <c r="E18782" s="288">
        <v>880.97</v>
      </c>
    </row>
    <row r="18783" spans="1:5" x14ac:dyDescent="0.2">
      <c r="A18783" s="287" t="s">
        <v>18734</v>
      </c>
      <c r="B18783" s="287" t="s">
        <v>33032</v>
      </c>
      <c r="C18783" s="287" t="s">
        <v>22946</v>
      </c>
      <c r="D18783" t="str">
        <f t="shared" si="293"/>
        <v>un</v>
      </c>
      <c r="E18783" s="288">
        <v>841.31</v>
      </c>
    </row>
    <row r="18784" spans="1:5" x14ac:dyDescent="0.2">
      <c r="A18784" s="287" t="s">
        <v>18735</v>
      </c>
      <c r="B18784" s="287" t="s">
        <v>33033</v>
      </c>
      <c r="C18784" s="287" t="s">
        <v>22946</v>
      </c>
      <c r="D18784" t="str">
        <f t="shared" si="293"/>
        <v>un</v>
      </c>
      <c r="E18784" s="288">
        <v>919.97</v>
      </c>
    </row>
    <row r="18785" spans="1:5" x14ac:dyDescent="0.2">
      <c r="A18785" s="287" t="s">
        <v>18736</v>
      </c>
      <c r="B18785" s="287" t="s">
        <v>33033</v>
      </c>
      <c r="C18785" s="287" t="s">
        <v>22946</v>
      </c>
      <c r="D18785" t="str">
        <f t="shared" si="293"/>
        <v>un</v>
      </c>
      <c r="E18785" s="288">
        <v>880.31</v>
      </c>
    </row>
    <row r="18786" spans="1:5" x14ac:dyDescent="0.2">
      <c r="A18786" s="287" t="s">
        <v>18737</v>
      </c>
      <c r="B18786" s="287" t="s">
        <v>33034</v>
      </c>
      <c r="C18786" s="287" t="s">
        <v>22946</v>
      </c>
      <c r="D18786" t="str">
        <f t="shared" si="293"/>
        <v>un</v>
      </c>
      <c r="E18786" s="288">
        <v>1075.94</v>
      </c>
    </row>
    <row r="18787" spans="1:5" x14ac:dyDescent="0.2">
      <c r="A18787" s="287" t="s">
        <v>18738</v>
      </c>
      <c r="B18787" s="287" t="s">
        <v>33034</v>
      </c>
      <c r="C18787" s="287" t="s">
        <v>22946</v>
      </c>
      <c r="D18787" t="str">
        <f t="shared" si="293"/>
        <v>un</v>
      </c>
      <c r="E18787" s="288">
        <v>1034.71</v>
      </c>
    </row>
    <row r="18788" spans="1:5" x14ac:dyDescent="0.2">
      <c r="A18788" s="287" t="s">
        <v>18739</v>
      </c>
      <c r="B18788" s="287" t="s">
        <v>33035</v>
      </c>
      <c r="C18788" s="287" t="s">
        <v>22946</v>
      </c>
      <c r="D18788" t="str">
        <f t="shared" si="293"/>
        <v>un</v>
      </c>
      <c r="E18788" s="288">
        <v>1167.5</v>
      </c>
    </row>
    <row r="18789" spans="1:5" x14ac:dyDescent="0.2">
      <c r="A18789" s="287" t="s">
        <v>18740</v>
      </c>
      <c r="B18789" s="287" t="s">
        <v>33035</v>
      </c>
      <c r="C18789" s="287" t="s">
        <v>22946</v>
      </c>
      <c r="D18789" t="str">
        <f t="shared" si="293"/>
        <v>un</v>
      </c>
      <c r="E18789" s="288">
        <v>1124.7</v>
      </c>
    </row>
    <row r="18790" spans="1:5" x14ac:dyDescent="0.2">
      <c r="A18790" s="287" t="s">
        <v>18741</v>
      </c>
      <c r="B18790" s="287" t="s">
        <v>33036</v>
      </c>
      <c r="C18790" s="287" t="s">
        <v>22946</v>
      </c>
      <c r="D18790" t="str">
        <f t="shared" si="293"/>
        <v>un</v>
      </c>
      <c r="E18790" s="288">
        <v>1583.92</v>
      </c>
    </row>
    <row r="18791" spans="1:5" x14ac:dyDescent="0.2">
      <c r="A18791" s="287" t="s">
        <v>18742</v>
      </c>
      <c r="B18791" s="287" t="s">
        <v>33036</v>
      </c>
      <c r="C18791" s="287" t="s">
        <v>22946</v>
      </c>
      <c r="D18791" t="str">
        <f t="shared" si="293"/>
        <v>un</v>
      </c>
      <c r="E18791" s="288">
        <v>1539.56</v>
      </c>
    </row>
    <row r="18792" spans="1:5" x14ac:dyDescent="0.2">
      <c r="A18792" s="287" t="s">
        <v>18743</v>
      </c>
      <c r="B18792" s="287" t="s">
        <v>33037</v>
      </c>
      <c r="C18792" s="287" t="s">
        <v>22946</v>
      </c>
      <c r="D18792" t="str">
        <f t="shared" si="293"/>
        <v>un</v>
      </c>
      <c r="E18792" s="288">
        <v>1585.77</v>
      </c>
    </row>
    <row r="18793" spans="1:5" x14ac:dyDescent="0.2">
      <c r="A18793" s="287" t="s">
        <v>18744</v>
      </c>
      <c r="B18793" s="287" t="s">
        <v>33037</v>
      </c>
      <c r="C18793" s="287" t="s">
        <v>22946</v>
      </c>
      <c r="D18793" t="str">
        <f t="shared" si="293"/>
        <v>un</v>
      </c>
      <c r="E18793" s="288">
        <v>1537.12</v>
      </c>
    </row>
    <row r="18794" spans="1:5" x14ac:dyDescent="0.2">
      <c r="A18794" s="287" t="s">
        <v>18745</v>
      </c>
      <c r="B18794" s="287" t="s">
        <v>33038</v>
      </c>
      <c r="C18794" s="287" t="s">
        <v>22946</v>
      </c>
      <c r="D18794" t="str">
        <f t="shared" si="293"/>
        <v>un</v>
      </c>
      <c r="E18794" s="288">
        <v>1980.94</v>
      </c>
    </row>
    <row r="18795" spans="1:5" x14ac:dyDescent="0.2">
      <c r="A18795" s="287" t="s">
        <v>18746</v>
      </c>
      <c r="B18795" s="287" t="s">
        <v>33038</v>
      </c>
      <c r="C18795" s="287" t="s">
        <v>22946</v>
      </c>
      <c r="D18795" t="str">
        <f t="shared" si="293"/>
        <v>un</v>
      </c>
      <c r="E18795" s="288">
        <v>1929.16</v>
      </c>
    </row>
    <row r="18796" spans="1:5" x14ac:dyDescent="0.2">
      <c r="A18796" s="287" t="s">
        <v>18747</v>
      </c>
      <c r="B18796" s="287" t="s">
        <v>33039</v>
      </c>
      <c r="C18796" s="287" t="s">
        <v>22946</v>
      </c>
      <c r="D18796" t="str">
        <f t="shared" si="293"/>
        <v>un</v>
      </c>
      <c r="E18796" s="288">
        <v>4324.4399999999996</v>
      </c>
    </row>
    <row r="18797" spans="1:5" x14ac:dyDescent="0.2">
      <c r="A18797" s="287" t="s">
        <v>18748</v>
      </c>
      <c r="B18797" s="287" t="s">
        <v>33039</v>
      </c>
      <c r="C18797" s="287" t="s">
        <v>22946</v>
      </c>
      <c r="D18797" t="str">
        <f t="shared" si="293"/>
        <v>un</v>
      </c>
      <c r="E18797" s="288">
        <v>4268.37</v>
      </c>
    </row>
    <row r="18798" spans="1:5" x14ac:dyDescent="0.2">
      <c r="A18798" s="287" t="s">
        <v>18749</v>
      </c>
      <c r="B18798" s="287" t="s">
        <v>33040</v>
      </c>
      <c r="C18798" s="287" t="s">
        <v>22946</v>
      </c>
      <c r="D18798" t="str">
        <f t="shared" si="293"/>
        <v>un</v>
      </c>
      <c r="E18798" s="288">
        <v>5673.79</v>
      </c>
    </row>
    <row r="18799" spans="1:5" x14ac:dyDescent="0.2">
      <c r="A18799" s="287" t="s">
        <v>18750</v>
      </c>
      <c r="B18799" s="287" t="s">
        <v>33040</v>
      </c>
      <c r="C18799" s="287" t="s">
        <v>22946</v>
      </c>
      <c r="D18799" t="str">
        <f t="shared" si="293"/>
        <v>un</v>
      </c>
      <c r="E18799" s="288">
        <v>5611.87</v>
      </c>
    </row>
    <row r="18800" spans="1:5" x14ac:dyDescent="0.2">
      <c r="A18800" s="287" t="s">
        <v>18751</v>
      </c>
      <c r="B18800" s="287" t="s">
        <v>33041</v>
      </c>
      <c r="C18800" s="287" t="s">
        <v>22946</v>
      </c>
      <c r="D18800" t="str">
        <f t="shared" si="293"/>
        <v>un</v>
      </c>
      <c r="E18800" s="288">
        <v>7301.6</v>
      </c>
    </row>
    <row r="18801" spans="1:5" x14ac:dyDescent="0.2">
      <c r="A18801" s="287" t="s">
        <v>18752</v>
      </c>
      <c r="B18801" s="287" t="s">
        <v>33041</v>
      </c>
      <c r="C18801" s="287" t="s">
        <v>22946</v>
      </c>
      <c r="D18801" t="str">
        <f t="shared" si="293"/>
        <v>un</v>
      </c>
      <c r="E18801" s="288">
        <v>7234.26</v>
      </c>
    </row>
    <row r="18802" spans="1:5" x14ac:dyDescent="0.2">
      <c r="A18802" s="287" t="s">
        <v>18753</v>
      </c>
      <c r="B18802" s="287" t="s">
        <v>33042</v>
      </c>
      <c r="C18802" s="287" t="s">
        <v>22946</v>
      </c>
      <c r="D18802" t="str">
        <f t="shared" si="293"/>
        <v>un</v>
      </c>
      <c r="E18802" s="288">
        <v>2857.04</v>
      </c>
    </row>
    <row r="18803" spans="1:5" x14ac:dyDescent="0.2">
      <c r="A18803" s="287" t="s">
        <v>18754</v>
      </c>
      <c r="B18803" s="287" t="s">
        <v>33042</v>
      </c>
      <c r="C18803" s="287" t="s">
        <v>22946</v>
      </c>
      <c r="D18803" t="str">
        <f t="shared" si="293"/>
        <v>un</v>
      </c>
      <c r="E18803" s="288">
        <v>2829.95</v>
      </c>
    </row>
    <row r="18804" spans="1:5" x14ac:dyDescent="0.2">
      <c r="A18804" s="287" t="s">
        <v>18755</v>
      </c>
      <c r="B18804" s="287" t="s">
        <v>33043</v>
      </c>
      <c r="C18804" s="287" t="s">
        <v>22946</v>
      </c>
      <c r="D18804" t="str">
        <f t="shared" si="293"/>
        <v>un</v>
      </c>
      <c r="E18804" s="288">
        <v>3042.07</v>
      </c>
    </row>
    <row r="18805" spans="1:5" x14ac:dyDescent="0.2">
      <c r="A18805" s="287" t="s">
        <v>18756</v>
      </c>
      <c r="B18805" s="287" t="s">
        <v>33043</v>
      </c>
      <c r="C18805" s="287" t="s">
        <v>22946</v>
      </c>
      <c r="D18805" t="str">
        <f t="shared" si="293"/>
        <v>un</v>
      </c>
      <c r="E18805" s="288">
        <v>3013.41</v>
      </c>
    </row>
    <row r="18806" spans="1:5" x14ac:dyDescent="0.2">
      <c r="A18806" s="287" t="s">
        <v>18757</v>
      </c>
      <c r="B18806" s="287" t="s">
        <v>33044</v>
      </c>
      <c r="C18806" s="287" t="s">
        <v>22946</v>
      </c>
      <c r="D18806" t="str">
        <f t="shared" si="293"/>
        <v>un</v>
      </c>
      <c r="E18806" s="288">
        <v>3556.21</v>
      </c>
    </row>
    <row r="18807" spans="1:5" x14ac:dyDescent="0.2">
      <c r="A18807" s="287" t="s">
        <v>18758</v>
      </c>
      <c r="B18807" s="287" t="s">
        <v>33044</v>
      </c>
      <c r="C18807" s="287" t="s">
        <v>22946</v>
      </c>
      <c r="D18807" t="str">
        <f t="shared" si="293"/>
        <v>un</v>
      </c>
      <c r="E18807" s="288">
        <v>3524.84</v>
      </c>
    </row>
    <row r="18808" spans="1:5" x14ac:dyDescent="0.2">
      <c r="A18808" s="287" t="s">
        <v>18759</v>
      </c>
      <c r="B18808" s="287" t="s">
        <v>33045</v>
      </c>
      <c r="C18808" s="287" t="s">
        <v>22946</v>
      </c>
      <c r="D18808" t="str">
        <f t="shared" si="293"/>
        <v>un</v>
      </c>
      <c r="E18808" s="288">
        <v>3759.4</v>
      </c>
    </row>
    <row r="18809" spans="1:5" x14ac:dyDescent="0.2">
      <c r="A18809" s="287" t="s">
        <v>18760</v>
      </c>
      <c r="B18809" s="287" t="s">
        <v>33045</v>
      </c>
      <c r="C18809" s="287" t="s">
        <v>22946</v>
      </c>
      <c r="D18809" t="str">
        <f t="shared" si="293"/>
        <v>un</v>
      </c>
      <c r="E18809" s="288">
        <v>3722.18</v>
      </c>
    </row>
    <row r="18810" spans="1:5" x14ac:dyDescent="0.2">
      <c r="A18810" s="287" t="s">
        <v>18761</v>
      </c>
      <c r="B18810" s="287" t="s">
        <v>33046</v>
      </c>
      <c r="C18810" s="287" t="s">
        <v>22946</v>
      </c>
      <c r="D18810" t="str">
        <f t="shared" si="293"/>
        <v>un</v>
      </c>
      <c r="E18810" s="288">
        <v>4043.51</v>
      </c>
    </row>
    <row r="18811" spans="1:5" x14ac:dyDescent="0.2">
      <c r="A18811" s="287" t="s">
        <v>18762</v>
      </c>
      <c r="B18811" s="287" t="s">
        <v>33046</v>
      </c>
      <c r="C18811" s="287" t="s">
        <v>22946</v>
      </c>
      <c r="D18811" t="str">
        <f t="shared" si="293"/>
        <v>un</v>
      </c>
      <c r="E18811" s="288">
        <v>4006.29</v>
      </c>
    </row>
    <row r="18812" spans="1:5" x14ac:dyDescent="0.2">
      <c r="A18812" s="287" t="s">
        <v>18763</v>
      </c>
      <c r="B18812" s="287" t="s">
        <v>33047</v>
      </c>
      <c r="C18812" s="287" t="s">
        <v>22946</v>
      </c>
      <c r="D18812" t="str">
        <f t="shared" si="293"/>
        <v>un</v>
      </c>
      <c r="E18812" s="288">
        <v>4353.3</v>
      </c>
    </row>
    <row r="18813" spans="1:5" x14ac:dyDescent="0.2">
      <c r="A18813" s="287" t="s">
        <v>18764</v>
      </c>
      <c r="B18813" s="287" t="s">
        <v>33047</v>
      </c>
      <c r="C18813" s="287" t="s">
        <v>22946</v>
      </c>
      <c r="D18813" t="str">
        <f t="shared" si="293"/>
        <v>un</v>
      </c>
      <c r="E18813" s="288">
        <v>4326.21</v>
      </c>
    </row>
    <row r="18814" spans="1:5" x14ac:dyDescent="0.2">
      <c r="A18814" s="287" t="s">
        <v>18765</v>
      </c>
      <c r="B18814" s="287" t="s">
        <v>33048</v>
      </c>
      <c r="C18814" s="287" t="s">
        <v>22946</v>
      </c>
      <c r="D18814" t="str">
        <f t="shared" si="293"/>
        <v>un</v>
      </c>
      <c r="E18814" s="288">
        <v>5291.16</v>
      </c>
    </row>
    <row r="18815" spans="1:5" x14ac:dyDescent="0.2">
      <c r="A18815" s="287" t="s">
        <v>18766</v>
      </c>
      <c r="B18815" s="287" t="s">
        <v>33048</v>
      </c>
      <c r="C18815" s="287" t="s">
        <v>22946</v>
      </c>
      <c r="D18815" t="str">
        <f t="shared" si="293"/>
        <v>un</v>
      </c>
      <c r="E18815" s="288">
        <v>5264.07</v>
      </c>
    </row>
    <row r="18816" spans="1:5" x14ac:dyDescent="0.2">
      <c r="A18816" s="287" t="s">
        <v>18767</v>
      </c>
      <c r="B18816" s="287" t="s">
        <v>33049</v>
      </c>
      <c r="C18816" s="287" t="s">
        <v>22946</v>
      </c>
      <c r="D18816" t="str">
        <f t="shared" si="293"/>
        <v>un</v>
      </c>
      <c r="E18816" s="288">
        <v>5841.37</v>
      </c>
    </row>
    <row r="18817" spans="1:5" x14ac:dyDescent="0.2">
      <c r="A18817" s="287" t="s">
        <v>18768</v>
      </c>
      <c r="B18817" s="287" t="s">
        <v>33049</v>
      </c>
      <c r="C18817" s="287" t="s">
        <v>22946</v>
      </c>
      <c r="D18817" t="str">
        <f t="shared" si="293"/>
        <v>un</v>
      </c>
      <c r="E18817" s="288">
        <v>5808.86</v>
      </c>
    </row>
    <row r="18818" spans="1:5" x14ac:dyDescent="0.2">
      <c r="A18818" s="287" t="s">
        <v>18769</v>
      </c>
      <c r="B18818" s="287" t="s">
        <v>33050</v>
      </c>
      <c r="C18818" s="287" t="s">
        <v>22946</v>
      </c>
      <c r="D18818" t="str">
        <f t="shared" ref="D18818:D18881" si="294">LOWER(C18818)</f>
        <v>un</v>
      </c>
      <c r="E18818" s="288">
        <v>1215.3599999999999</v>
      </c>
    </row>
    <row r="18819" spans="1:5" x14ac:dyDescent="0.2">
      <c r="A18819" s="287" t="s">
        <v>18770</v>
      </c>
      <c r="B18819" s="287" t="s">
        <v>33050</v>
      </c>
      <c r="C18819" s="287" t="s">
        <v>22946</v>
      </c>
      <c r="D18819" t="str">
        <f t="shared" si="294"/>
        <v>un</v>
      </c>
      <c r="E18819" s="288">
        <v>1175.7</v>
      </c>
    </row>
    <row r="18820" spans="1:5" x14ac:dyDescent="0.2">
      <c r="A18820" s="287" t="s">
        <v>18771</v>
      </c>
      <c r="B18820" s="287" t="s">
        <v>33051</v>
      </c>
      <c r="C18820" s="287" t="s">
        <v>22946</v>
      </c>
      <c r="D18820" t="str">
        <f t="shared" si="294"/>
        <v>un</v>
      </c>
      <c r="E18820" s="288">
        <v>1406.66</v>
      </c>
    </row>
    <row r="18821" spans="1:5" x14ac:dyDescent="0.2">
      <c r="A18821" s="287" t="s">
        <v>18772</v>
      </c>
      <c r="B18821" s="287" t="s">
        <v>33051</v>
      </c>
      <c r="C18821" s="287" t="s">
        <v>22946</v>
      </c>
      <c r="D18821" t="str">
        <f t="shared" si="294"/>
        <v>un</v>
      </c>
      <c r="E18821" s="288">
        <v>1367</v>
      </c>
    </row>
    <row r="18822" spans="1:5" x14ac:dyDescent="0.2">
      <c r="A18822" s="287" t="s">
        <v>18773</v>
      </c>
      <c r="B18822" s="287" t="s">
        <v>33052</v>
      </c>
      <c r="C18822" s="287" t="s">
        <v>22946</v>
      </c>
      <c r="D18822" t="str">
        <f t="shared" si="294"/>
        <v>un</v>
      </c>
      <c r="E18822" s="288">
        <v>1678.29</v>
      </c>
    </row>
    <row r="18823" spans="1:5" x14ac:dyDescent="0.2">
      <c r="A18823" s="287" t="s">
        <v>18774</v>
      </c>
      <c r="B18823" s="287" t="s">
        <v>33052</v>
      </c>
      <c r="C18823" s="287" t="s">
        <v>22946</v>
      </c>
      <c r="D18823" t="str">
        <f t="shared" si="294"/>
        <v>un</v>
      </c>
      <c r="E18823" s="288">
        <v>1635.49</v>
      </c>
    </row>
    <row r="18824" spans="1:5" x14ac:dyDescent="0.2">
      <c r="A18824" s="287" t="s">
        <v>18775</v>
      </c>
      <c r="B18824" s="287" t="s">
        <v>33053</v>
      </c>
      <c r="C18824" s="287" t="s">
        <v>22946</v>
      </c>
      <c r="D18824" t="str">
        <f t="shared" si="294"/>
        <v>un</v>
      </c>
      <c r="E18824" s="288">
        <v>1352.02</v>
      </c>
    </row>
    <row r="18825" spans="1:5" x14ac:dyDescent="0.2">
      <c r="A18825" s="287" t="s">
        <v>18776</v>
      </c>
      <c r="B18825" s="287" t="s">
        <v>33053</v>
      </c>
      <c r="C18825" s="287" t="s">
        <v>22946</v>
      </c>
      <c r="D18825" t="str">
        <f t="shared" si="294"/>
        <v>un</v>
      </c>
      <c r="E18825" s="288">
        <v>1352.02</v>
      </c>
    </row>
    <row r="18826" spans="1:5" x14ac:dyDescent="0.2">
      <c r="A18826" s="287" t="s">
        <v>18777</v>
      </c>
      <c r="B18826" s="287" t="s">
        <v>33054</v>
      </c>
      <c r="C18826" s="287" t="s">
        <v>22946</v>
      </c>
      <c r="D18826" t="str">
        <f t="shared" si="294"/>
        <v>un</v>
      </c>
      <c r="E18826" s="288">
        <v>1430.3</v>
      </c>
    </row>
    <row r="18827" spans="1:5" x14ac:dyDescent="0.2">
      <c r="A18827" s="287" t="s">
        <v>18778</v>
      </c>
      <c r="B18827" s="287" t="s">
        <v>33054</v>
      </c>
      <c r="C18827" s="287" t="s">
        <v>22946</v>
      </c>
      <c r="D18827" t="str">
        <f t="shared" si="294"/>
        <v>un</v>
      </c>
      <c r="E18827" s="288">
        <v>1430.3</v>
      </c>
    </row>
    <row r="18828" spans="1:5" x14ac:dyDescent="0.2">
      <c r="A18828" s="287" t="s">
        <v>18779</v>
      </c>
      <c r="B18828" s="287" t="s">
        <v>33055</v>
      </c>
      <c r="C18828" s="287" t="s">
        <v>22946</v>
      </c>
      <c r="D18828" t="str">
        <f t="shared" si="294"/>
        <v>un</v>
      </c>
      <c r="E18828" s="288">
        <v>2132.15</v>
      </c>
    </row>
    <row r="18829" spans="1:5" x14ac:dyDescent="0.2">
      <c r="A18829" s="287" t="s">
        <v>18780</v>
      </c>
      <c r="B18829" s="287" t="s">
        <v>33055</v>
      </c>
      <c r="C18829" s="287" t="s">
        <v>22946</v>
      </c>
      <c r="D18829" t="str">
        <f t="shared" si="294"/>
        <v>un</v>
      </c>
      <c r="E18829" s="288">
        <v>2132.15</v>
      </c>
    </row>
    <row r="18830" spans="1:5" x14ac:dyDescent="0.2">
      <c r="A18830" s="287" t="s">
        <v>18781</v>
      </c>
      <c r="B18830" s="287" t="s">
        <v>33056</v>
      </c>
      <c r="C18830" s="287" t="s">
        <v>22946</v>
      </c>
      <c r="D18830" t="str">
        <f t="shared" si="294"/>
        <v>un</v>
      </c>
      <c r="E18830" s="288">
        <v>7148</v>
      </c>
    </row>
    <row r="18831" spans="1:5" x14ac:dyDescent="0.2">
      <c r="A18831" s="287" t="s">
        <v>18782</v>
      </c>
      <c r="B18831" s="287" t="s">
        <v>33056</v>
      </c>
      <c r="C18831" s="287" t="s">
        <v>22946</v>
      </c>
      <c r="D18831" t="str">
        <f t="shared" si="294"/>
        <v>un</v>
      </c>
      <c r="E18831" s="288">
        <v>7148</v>
      </c>
    </row>
    <row r="18832" spans="1:5" x14ac:dyDescent="0.2">
      <c r="A18832" s="287" t="s">
        <v>18783</v>
      </c>
      <c r="B18832" s="287" t="s">
        <v>33057</v>
      </c>
      <c r="C18832" s="287" t="s">
        <v>23899</v>
      </c>
      <c r="D18832" t="str">
        <f t="shared" si="294"/>
        <v>mn</v>
      </c>
      <c r="E18832" s="288">
        <v>2872.77</v>
      </c>
    </row>
    <row r="18833" spans="1:5" x14ac:dyDescent="0.2">
      <c r="A18833" s="287" t="s">
        <v>18784</v>
      </c>
      <c r="B18833" s="287" t="s">
        <v>33057</v>
      </c>
      <c r="C18833" s="287" t="s">
        <v>23899</v>
      </c>
      <c r="D18833" t="str">
        <f t="shared" si="294"/>
        <v>mn</v>
      </c>
      <c r="E18833" s="288">
        <v>2872.77</v>
      </c>
    </row>
    <row r="18834" spans="1:5" x14ac:dyDescent="0.2">
      <c r="A18834" s="287" t="s">
        <v>18785</v>
      </c>
      <c r="B18834" s="287" t="s">
        <v>33058</v>
      </c>
      <c r="C18834" s="287" t="s">
        <v>22946</v>
      </c>
      <c r="D18834" t="str">
        <f t="shared" si="294"/>
        <v>un</v>
      </c>
      <c r="E18834" s="288">
        <v>10445</v>
      </c>
    </row>
    <row r="18835" spans="1:5" x14ac:dyDescent="0.2">
      <c r="A18835" s="287" t="s">
        <v>18786</v>
      </c>
      <c r="B18835" s="287" t="s">
        <v>33058</v>
      </c>
      <c r="C18835" s="287" t="s">
        <v>22946</v>
      </c>
      <c r="D18835" t="str">
        <f t="shared" si="294"/>
        <v>un</v>
      </c>
      <c r="E18835" s="288">
        <v>10445</v>
      </c>
    </row>
    <row r="18836" spans="1:5" x14ac:dyDescent="0.2">
      <c r="A18836" s="287" t="s">
        <v>18787</v>
      </c>
      <c r="B18836" s="287" t="s">
        <v>33059</v>
      </c>
      <c r="C18836" s="287" t="s">
        <v>22946</v>
      </c>
      <c r="D18836" t="str">
        <f t="shared" si="294"/>
        <v>un</v>
      </c>
      <c r="E18836" s="288">
        <v>4310.46</v>
      </c>
    </row>
    <row r="18837" spans="1:5" x14ac:dyDescent="0.2">
      <c r="A18837" s="287" t="s">
        <v>18788</v>
      </c>
      <c r="B18837" s="287" t="s">
        <v>33059</v>
      </c>
      <c r="C18837" s="287" t="s">
        <v>22946</v>
      </c>
      <c r="D18837" t="str">
        <f t="shared" si="294"/>
        <v>un</v>
      </c>
      <c r="E18837" s="288">
        <v>4310.46</v>
      </c>
    </row>
    <row r="18838" spans="1:5" x14ac:dyDescent="0.2">
      <c r="A18838" s="287" t="s">
        <v>18789</v>
      </c>
      <c r="B18838" s="287" t="s">
        <v>33060</v>
      </c>
      <c r="C18838" s="287" t="s">
        <v>22946</v>
      </c>
      <c r="D18838" t="str">
        <f t="shared" si="294"/>
        <v>un</v>
      </c>
      <c r="E18838" s="288">
        <v>6092.44</v>
      </c>
    </row>
    <row r="18839" spans="1:5" x14ac:dyDescent="0.2">
      <c r="A18839" s="287" t="s">
        <v>18790</v>
      </c>
      <c r="B18839" s="287" t="s">
        <v>33060</v>
      </c>
      <c r="C18839" s="287" t="s">
        <v>22946</v>
      </c>
      <c r="D18839" t="str">
        <f t="shared" si="294"/>
        <v>un</v>
      </c>
      <c r="E18839" s="288">
        <v>6092.44</v>
      </c>
    </row>
    <row r="18840" spans="1:5" x14ac:dyDescent="0.2">
      <c r="A18840" s="287" t="s">
        <v>18791</v>
      </c>
      <c r="B18840" s="287" t="s">
        <v>33061</v>
      </c>
      <c r="C18840" s="287" t="s">
        <v>22946</v>
      </c>
      <c r="D18840" t="str">
        <f t="shared" si="294"/>
        <v>un</v>
      </c>
      <c r="E18840" s="288">
        <v>7743.85</v>
      </c>
    </row>
    <row r="18841" spans="1:5" x14ac:dyDescent="0.2">
      <c r="A18841" s="287" t="s">
        <v>18792</v>
      </c>
      <c r="B18841" s="287" t="s">
        <v>33061</v>
      </c>
      <c r="C18841" s="287" t="s">
        <v>22946</v>
      </c>
      <c r="D18841" t="str">
        <f t="shared" si="294"/>
        <v>un</v>
      </c>
      <c r="E18841" s="288">
        <v>7743.85</v>
      </c>
    </row>
    <row r="18842" spans="1:5" x14ac:dyDescent="0.2">
      <c r="A18842" s="287" t="s">
        <v>18793</v>
      </c>
      <c r="B18842" s="287" t="s">
        <v>33062</v>
      </c>
      <c r="C18842" s="287" t="s">
        <v>22946</v>
      </c>
      <c r="D18842" t="str">
        <f t="shared" si="294"/>
        <v>un</v>
      </c>
      <c r="E18842" s="288">
        <v>9049</v>
      </c>
    </row>
    <row r="18843" spans="1:5" x14ac:dyDescent="0.2">
      <c r="A18843" s="287" t="s">
        <v>18794</v>
      </c>
      <c r="B18843" s="287" t="s">
        <v>33062</v>
      </c>
      <c r="C18843" s="287" t="s">
        <v>22946</v>
      </c>
      <c r="D18843" t="str">
        <f t="shared" si="294"/>
        <v>un</v>
      </c>
      <c r="E18843" s="288">
        <v>9049</v>
      </c>
    </row>
    <row r="18844" spans="1:5" x14ac:dyDescent="0.2">
      <c r="A18844" s="287" t="s">
        <v>18795</v>
      </c>
      <c r="B18844" s="287" t="s">
        <v>33063</v>
      </c>
      <c r="C18844" s="287" t="s">
        <v>22946</v>
      </c>
      <c r="D18844" t="str">
        <f t="shared" si="294"/>
        <v>un</v>
      </c>
      <c r="E18844" s="288">
        <v>10782.74</v>
      </c>
    </row>
    <row r="18845" spans="1:5" x14ac:dyDescent="0.2">
      <c r="A18845" s="287" t="s">
        <v>18796</v>
      </c>
      <c r="B18845" s="287" t="s">
        <v>33063</v>
      </c>
      <c r="C18845" s="287" t="s">
        <v>22946</v>
      </c>
      <c r="D18845" t="str">
        <f t="shared" si="294"/>
        <v>un</v>
      </c>
      <c r="E18845" s="288">
        <v>10782.74</v>
      </c>
    </row>
    <row r="18846" spans="1:5" x14ac:dyDescent="0.2">
      <c r="A18846" s="287" t="s">
        <v>18797</v>
      </c>
      <c r="B18846" s="287" t="s">
        <v>33064</v>
      </c>
      <c r="C18846" s="287" t="s">
        <v>22946</v>
      </c>
      <c r="D18846" t="str">
        <f t="shared" si="294"/>
        <v>un</v>
      </c>
      <c r="E18846" s="288">
        <v>9554.56</v>
      </c>
    </row>
    <row r="18847" spans="1:5" x14ac:dyDescent="0.2">
      <c r="A18847" s="287" t="s">
        <v>18798</v>
      </c>
      <c r="B18847" s="287" t="s">
        <v>33064</v>
      </c>
      <c r="C18847" s="287" t="s">
        <v>22946</v>
      </c>
      <c r="D18847" t="str">
        <f t="shared" si="294"/>
        <v>un</v>
      </c>
      <c r="E18847" s="288">
        <v>9554.56</v>
      </c>
    </row>
    <row r="18848" spans="1:5" x14ac:dyDescent="0.2">
      <c r="A18848" s="287" t="s">
        <v>18799</v>
      </c>
      <c r="B18848" s="287" t="s">
        <v>33065</v>
      </c>
      <c r="C18848" s="287" t="s">
        <v>22946</v>
      </c>
      <c r="D18848" t="str">
        <f t="shared" si="294"/>
        <v>un</v>
      </c>
      <c r="E18848" s="288">
        <v>8790.2000000000007</v>
      </c>
    </row>
    <row r="18849" spans="1:5" x14ac:dyDescent="0.2">
      <c r="A18849" s="287" t="s">
        <v>18800</v>
      </c>
      <c r="B18849" s="287" t="s">
        <v>33065</v>
      </c>
      <c r="C18849" s="287" t="s">
        <v>22946</v>
      </c>
      <c r="D18849" t="str">
        <f t="shared" si="294"/>
        <v>un</v>
      </c>
      <c r="E18849" s="288">
        <v>8790.2000000000007</v>
      </c>
    </row>
    <row r="18850" spans="1:5" x14ac:dyDescent="0.2">
      <c r="A18850" s="287" t="s">
        <v>18801</v>
      </c>
      <c r="B18850" s="287" t="s">
        <v>33066</v>
      </c>
      <c r="C18850" s="287" t="s">
        <v>22946</v>
      </c>
      <c r="D18850" t="str">
        <f t="shared" si="294"/>
        <v>un</v>
      </c>
      <c r="E18850" s="288">
        <v>9253.31</v>
      </c>
    </row>
    <row r="18851" spans="1:5" x14ac:dyDescent="0.2">
      <c r="A18851" s="287" t="s">
        <v>18802</v>
      </c>
      <c r="B18851" s="287" t="s">
        <v>33066</v>
      </c>
      <c r="C18851" s="287" t="s">
        <v>22946</v>
      </c>
      <c r="D18851" t="str">
        <f t="shared" si="294"/>
        <v>un</v>
      </c>
      <c r="E18851" s="288">
        <v>9253.31</v>
      </c>
    </row>
    <row r="18852" spans="1:5" x14ac:dyDescent="0.2">
      <c r="A18852" s="287" t="s">
        <v>18803</v>
      </c>
      <c r="B18852" s="287" t="s">
        <v>33067</v>
      </c>
      <c r="C18852" s="287" t="s">
        <v>22946</v>
      </c>
      <c r="D18852" t="str">
        <f t="shared" si="294"/>
        <v>un</v>
      </c>
      <c r="E18852" s="288">
        <v>7830.11</v>
      </c>
    </row>
    <row r="18853" spans="1:5" x14ac:dyDescent="0.2">
      <c r="A18853" s="287" t="s">
        <v>18804</v>
      </c>
      <c r="B18853" s="287" t="s">
        <v>33067</v>
      </c>
      <c r="C18853" s="287" t="s">
        <v>22946</v>
      </c>
      <c r="D18853" t="str">
        <f t="shared" si="294"/>
        <v>un</v>
      </c>
      <c r="E18853" s="288">
        <v>7830.11</v>
      </c>
    </row>
    <row r="18854" spans="1:5" x14ac:dyDescent="0.2">
      <c r="A18854" s="287" t="s">
        <v>18805</v>
      </c>
      <c r="B18854" s="287" t="s">
        <v>33068</v>
      </c>
      <c r="C18854" s="287" t="s">
        <v>22946</v>
      </c>
      <c r="D18854" t="str">
        <f t="shared" si="294"/>
        <v>un</v>
      </c>
      <c r="E18854" s="288">
        <v>9450.26</v>
      </c>
    </row>
    <row r="18855" spans="1:5" x14ac:dyDescent="0.2">
      <c r="A18855" s="287" t="s">
        <v>18806</v>
      </c>
      <c r="B18855" s="287" t="s">
        <v>33068</v>
      </c>
      <c r="C18855" s="287" t="s">
        <v>22946</v>
      </c>
      <c r="D18855" t="str">
        <f t="shared" si="294"/>
        <v>un</v>
      </c>
      <c r="E18855" s="288">
        <v>9450.26</v>
      </c>
    </row>
    <row r="18856" spans="1:5" x14ac:dyDescent="0.2">
      <c r="A18856" s="287" t="s">
        <v>18807</v>
      </c>
      <c r="B18856" s="287" t="s">
        <v>33069</v>
      </c>
      <c r="C18856" s="287" t="s">
        <v>22946</v>
      </c>
      <c r="D18856" t="str">
        <f t="shared" si="294"/>
        <v>un</v>
      </c>
      <c r="E18856" s="288">
        <v>8626.19</v>
      </c>
    </row>
    <row r="18857" spans="1:5" x14ac:dyDescent="0.2">
      <c r="A18857" s="287" t="s">
        <v>18808</v>
      </c>
      <c r="B18857" s="287" t="s">
        <v>33069</v>
      </c>
      <c r="C18857" s="287" t="s">
        <v>22946</v>
      </c>
      <c r="D18857" t="str">
        <f t="shared" si="294"/>
        <v>un</v>
      </c>
      <c r="E18857" s="288">
        <v>8626.19</v>
      </c>
    </row>
    <row r="18858" spans="1:5" x14ac:dyDescent="0.2">
      <c r="A18858" s="287" t="s">
        <v>18809</v>
      </c>
      <c r="B18858" s="287" t="s">
        <v>33070</v>
      </c>
      <c r="C18858" s="287" t="s">
        <v>22946</v>
      </c>
      <c r="D18858" t="str">
        <f t="shared" si="294"/>
        <v>un</v>
      </c>
      <c r="E18858" s="288">
        <v>7643.65</v>
      </c>
    </row>
    <row r="18859" spans="1:5" x14ac:dyDescent="0.2">
      <c r="A18859" s="287" t="s">
        <v>18810</v>
      </c>
      <c r="B18859" s="287" t="s">
        <v>33070</v>
      </c>
      <c r="C18859" s="287" t="s">
        <v>22946</v>
      </c>
      <c r="D18859" t="str">
        <f t="shared" si="294"/>
        <v>un</v>
      </c>
      <c r="E18859" s="288">
        <v>7643.65</v>
      </c>
    </row>
    <row r="18860" spans="1:5" x14ac:dyDescent="0.2">
      <c r="A18860" s="287" t="s">
        <v>18811</v>
      </c>
      <c r="B18860" s="287" t="s">
        <v>33071</v>
      </c>
      <c r="C18860" s="287" t="s">
        <v>22946</v>
      </c>
      <c r="D18860" t="str">
        <f t="shared" si="294"/>
        <v>un</v>
      </c>
      <c r="E18860" s="288">
        <v>7029.48</v>
      </c>
    </row>
    <row r="18861" spans="1:5" x14ac:dyDescent="0.2">
      <c r="A18861" s="287" t="s">
        <v>18812</v>
      </c>
      <c r="B18861" s="287" t="s">
        <v>33071</v>
      </c>
      <c r="C18861" s="287" t="s">
        <v>22946</v>
      </c>
      <c r="D18861" t="str">
        <f t="shared" si="294"/>
        <v>un</v>
      </c>
      <c r="E18861" s="288">
        <v>7029.48</v>
      </c>
    </row>
    <row r="18862" spans="1:5" x14ac:dyDescent="0.2">
      <c r="A18862" s="287" t="s">
        <v>18813</v>
      </c>
      <c r="B18862" s="287" t="s">
        <v>33072</v>
      </c>
      <c r="C18862" s="287" t="s">
        <v>22946</v>
      </c>
      <c r="D18862" t="str">
        <f t="shared" si="294"/>
        <v>un</v>
      </c>
      <c r="E18862" s="288">
        <v>7402.65</v>
      </c>
    </row>
    <row r="18863" spans="1:5" x14ac:dyDescent="0.2">
      <c r="A18863" s="287" t="s">
        <v>18814</v>
      </c>
      <c r="B18863" s="287" t="s">
        <v>33072</v>
      </c>
      <c r="C18863" s="287" t="s">
        <v>22946</v>
      </c>
      <c r="D18863" t="str">
        <f t="shared" si="294"/>
        <v>un</v>
      </c>
      <c r="E18863" s="288">
        <v>7402.65</v>
      </c>
    </row>
    <row r="18864" spans="1:5" x14ac:dyDescent="0.2">
      <c r="A18864" s="287" t="s">
        <v>18815</v>
      </c>
      <c r="B18864" s="287" t="s">
        <v>33073</v>
      </c>
      <c r="C18864" s="287" t="s">
        <v>22946</v>
      </c>
      <c r="D18864" t="str">
        <f t="shared" si="294"/>
        <v>un</v>
      </c>
      <c r="E18864" s="288">
        <v>6264.09</v>
      </c>
    </row>
    <row r="18865" spans="1:5" x14ac:dyDescent="0.2">
      <c r="A18865" s="287" t="s">
        <v>18816</v>
      </c>
      <c r="B18865" s="287" t="s">
        <v>33073</v>
      </c>
      <c r="C18865" s="287" t="s">
        <v>22946</v>
      </c>
      <c r="D18865" t="str">
        <f t="shared" si="294"/>
        <v>un</v>
      </c>
      <c r="E18865" s="288">
        <v>6264.09</v>
      </c>
    </row>
    <row r="18866" spans="1:5" x14ac:dyDescent="0.2">
      <c r="A18866" s="287" t="s">
        <v>18817</v>
      </c>
      <c r="B18866" s="287" t="s">
        <v>33074</v>
      </c>
      <c r="C18866" s="287" t="s">
        <v>22946</v>
      </c>
      <c r="D18866" t="str">
        <f t="shared" si="294"/>
        <v>un</v>
      </c>
      <c r="E18866" s="288">
        <v>7560.21</v>
      </c>
    </row>
    <row r="18867" spans="1:5" x14ac:dyDescent="0.2">
      <c r="A18867" s="287" t="s">
        <v>18818</v>
      </c>
      <c r="B18867" s="287" t="s">
        <v>33074</v>
      </c>
      <c r="C18867" s="287" t="s">
        <v>22946</v>
      </c>
      <c r="D18867" t="str">
        <f t="shared" si="294"/>
        <v>un</v>
      </c>
      <c r="E18867" s="288">
        <v>7560.21</v>
      </c>
    </row>
    <row r="18868" spans="1:5" x14ac:dyDescent="0.2">
      <c r="A18868" s="287" t="s">
        <v>18819</v>
      </c>
      <c r="B18868" s="287" t="s">
        <v>33075</v>
      </c>
      <c r="C18868" s="287" t="s">
        <v>22946</v>
      </c>
      <c r="D18868" t="str">
        <f t="shared" si="294"/>
        <v>un</v>
      </c>
      <c r="E18868" s="288">
        <v>24350.880000000001</v>
      </c>
    </row>
    <row r="18869" spans="1:5" x14ac:dyDescent="0.2">
      <c r="A18869" s="287" t="s">
        <v>18820</v>
      </c>
      <c r="B18869" s="287" t="s">
        <v>33075</v>
      </c>
      <c r="C18869" s="287" t="s">
        <v>22946</v>
      </c>
      <c r="D18869" t="str">
        <f t="shared" si="294"/>
        <v>un</v>
      </c>
      <c r="E18869" s="288">
        <v>24350.880000000001</v>
      </c>
    </row>
    <row r="18870" spans="1:5" x14ac:dyDescent="0.2">
      <c r="A18870" s="287" t="s">
        <v>18821</v>
      </c>
      <c r="B18870" s="287" t="s">
        <v>33076</v>
      </c>
      <c r="C18870" s="287" t="s">
        <v>22946</v>
      </c>
      <c r="D18870" t="str">
        <f t="shared" si="294"/>
        <v>un</v>
      </c>
      <c r="E18870" s="288">
        <v>24476.22</v>
      </c>
    </row>
    <row r="18871" spans="1:5" x14ac:dyDescent="0.2">
      <c r="A18871" s="287" t="s">
        <v>18822</v>
      </c>
      <c r="B18871" s="287" t="s">
        <v>33076</v>
      </c>
      <c r="C18871" s="287" t="s">
        <v>22946</v>
      </c>
      <c r="D18871" t="str">
        <f t="shared" si="294"/>
        <v>un</v>
      </c>
      <c r="E18871" s="288">
        <v>24476.22</v>
      </c>
    </row>
    <row r="18872" spans="1:5" x14ac:dyDescent="0.2">
      <c r="A18872" s="287" t="s">
        <v>18823</v>
      </c>
      <c r="B18872" s="287" t="s">
        <v>33077</v>
      </c>
      <c r="C18872" s="287" t="s">
        <v>22946</v>
      </c>
      <c r="D18872" t="str">
        <f t="shared" si="294"/>
        <v>un</v>
      </c>
      <c r="E18872" s="288">
        <v>25728.25</v>
      </c>
    </row>
    <row r="18873" spans="1:5" x14ac:dyDescent="0.2">
      <c r="A18873" s="287" t="s">
        <v>18824</v>
      </c>
      <c r="B18873" s="287" t="s">
        <v>33077</v>
      </c>
      <c r="C18873" s="287" t="s">
        <v>22946</v>
      </c>
      <c r="D18873" t="str">
        <f t="shared" si="294"/>
        <v>un</v>
      </c>
      <c r="E18873" s="288">
        <v>25728.25</v>
      </c>
    </row>
    <row r="18874" spans="1:5" x14ac:dyDescent="0.2">
      <c r="A18874" s="287" t="s">
        <v>18825</v>
      </c>
      <c r="B18874" s="287" t="s">
        <v>33078</v>
      </c>
      <c r="C18874" s="287" t="s">
        <v>22946</v>
      </c>
      <c r="D18874" t="str">
        <f t="shared" si="294"/>
        <v>un</v>
      </c>
      <c r="E18874" s="288">
        <v>20412.009999999998</v>
      </c>
    </row>
    <row r="18875" spans="1:5" x14ac:dyDescent="0.2">
      <c r="A18875" s="287" t="s">
        <v>18826</v>
      </c>
      <c r="B18875" s="287" t="s">
        <v>33078</v>
      </c>
      <c r="C18875" s="287" t="s">
        <v>22946</v>
      </c>
      <c r="D18875" t="str">
        <f t="shared" si="294"/>
        <v>un</v>
      </c>
      <c r="E18875" s="288">
        <v>20412.009999999998</v>
      </c>
    </row>
    <row r="18876" spans="1:5" x14ac:dyDescent="0.2">
      <c r="A18876" s="287" t="s">
        <v>18827</v>
      </c>
      <c r="B18876" s="287" t="s">
        <v>33079</v>
      </c>
      <c r="C18876" s="287" t="s">
        <v>22946</v>
      </c>
      <c r="D18876" t="str">
        <f t="shared" si="294"/>
        <v>un</v>
      </c>
      <c r="E18876" s="288">
        <v>25710.2</v>
      </c>
    </row>
    <row r="18877" spans="1:5" x14ac:dyDescent="0.2">
      <c r="A18877" s="287" t="s">
        <v>18828</v>
      </c>
      <c r="B18877" s="287" t="s">
        <v>33079</v>
      </c>
      <c r="C18877" s="287" t="s">
        <v>22946</v>
      </c>
      <c r="D18877" t="str">
        <f t="shared" si="294"/>
        <v>un</v>
      </c>
      <c r="E18877" s="288">
        <v>25710.2</v>
      </c>
    </row>
    <row r="18878" spans="1:5" x14ac:dyDescent="0.2">
      <c r="A18878" s="287" t="s">
        <v>18829</v>
      </c>
      <c r="B18878" s="287" t="s">
        <v>33080</v>
      </c>
      <c r="C18878" s="287" t="s">
        <v>22946</v>
      </c>
      <c r="D18878" t="str">
        <f t="shared" si="294"/>
        <v>un</v>
      </c>
      <c r="E18878" s="288">
        <v>23327.1</v>
      </c>
    </row>
    <row r="18879" spans="1:5" x14ac:dyDescent="0.2">
      <c r="A18879" s="287" t="s">
        <v>18830</v>
      </c>
      <c r="B18879" s="287" t="s">
        <v>33080</v>
      </c>
      <c r="C18879" s="287" t="s">
        <v>22946</v>
      </c>
      <c r="D18879" t="str">
        <f t="shared" si="294"/>
        <v>un</v>
      </c>
      <c r="E18879" s="288">
        <v>23327.1</v>
      </c>
    </row>
    <row r="18880" spans="1:5" x14ac:dyDescent="0.2">
      <c r="A18880" s="287" t="s">
        <v>18831</v>
      </c>
      <c r="B18880" s="287" t="s">
        <v>33081</v>
      </c>
      <c r="C18880" s="287" t="s">
        <v>22946</v>
      </c>
      <c r="D18880" t="str">
        <f t="shared" si="294"/>
        <v>un</v>
      </c>
      <c r="E18880" s="288">
        <v>22104.55</v>
      </c>
    </row>
    <row r="18881" spans="1:5" x14ac:dyDescent="0.2">
      <c r="A18881" s="287" t="s">
        <v>18832</v>
      </c>
      <c r="B18881" s="287" t="s">
        <v>33081</v>
      </c>
      <c r="C18881" s="287" t="s">
        <v>22946</v>
      </c>
      <c r="D18881" t="str">
        <f t="shared" si="294"/>
        <v>un</v>
      </c>
      <c r="E18881" s="288">
        <v>22104.55</v>
      </c>
    </row>
    <row r="18882" spans="1:5" x14ac:dyDescent="0.2">
      <c r="A18882" s="287" t="s">
        <v>18833</v>
      </c>
      <c r="B18882" s="287" t="s">
        <v>33082</v>
      </c>
      <c r="C18882" s="287" t="s">
        <v>22946</v>
      </c>
      <c r="D18882" t="str">
        <f t="shared" ref="D18882:D18945" si="295">LOWER(C18882)</f>
        <v>un</v>
      </c>
      <c r="E18882" s="288">
        <v>29809.759999999998</v>
      </c>
    </row>
    <row r="18883" spans="1:5" x14ac:dyDescent="0.2">
      <c r="A18883" s="287" t="s">
        <v>18834</v>
      </c>
      <c r="B18883" s="287" t="s">
        <v>33082</v>
      </c>
      <c r="C18883" s="287" t="s">
        <v>22946</v>
      </c>
      <c r="D18883" t="str">
        <f t="shared" si="295"/>
        <v>un</v>
      </c>
      <c r="E18883" s="288">
        <v>29809.759999999998</v>
      </c>
    </row>
    <row r="18884" spans="1:5" x14ac:dyDescent="0.2">
      <c r="A18884" s="287" t="s">
        <v>18835</v>
      </c>
      <c r="B18884" s="287" t="s">
        <v>33083</v>
      </c>
      <c r="C18884" s="287" t="s">
        <v>22946</v>
      </c>
      <c r="D18884" t="str">
        <f t="shared" si="295"/>
        <v>un</v>
      </c>
      <c r="E18884" s="288">
        <v>35021.06</v>
      </c>
    </row>
    <row r="18885" spans="1:5" x14ac:dyDescent="0.2">
      <c r="A18885" s="287" t="s">
        <v>18836</v>
      </c>
      <c r="B18885" s="287" t="s">
        <v>33083</v>
      </c>
      <c r="C18885" s="287" t="s">
        <v>22946</v>
      </c>
      <c r="D18885" t="str">
        <f t="shared" si="295"/>
        <v>un</v>
      </c>
      <c r="E18885" s="288">
        <v>35021.06</v>
      </c>
    </row>
    <row r="18886" spans="1:5" x14ac:dyDescent="0.2">
      <c r="A18886" s="287" t="s">
        <v>18837</v>
      </c>
      <c r="B18886" s="287" t="s">
        <v>33084</v>
      </c>
      <c r="C18886" s="287" t="s">
        <v>22946</v>
      </c>
      <c r="D18886" t="str">
        <f t="shared" si="295"/>
        <v>un</v>
      </c>
      <c r="E18886" s="288">
        <v>35201.33</v>
      </c>
    </row>
    <row r="18887" spans="1:5" x14ac:dyDescent="0.2">
      <c r="A18887" s="287" t="s">
        <v>18838</v>
      </c>
      <c r="B18887" s="287" t="s">
        <v>33084</v>
      </c>
      <c r="C18887" s="287" t="s">
        <v>22946</v>
      </c>
      <c r="D18887" t="str">
        <f t="shared" si="295"/>
        <v>un</v>
      </c>
      <c r="E18887" s="288">
        <v>35201.33</v>
      </c>
    </row>
    <row r="18888" spans="1:5" x14ac:dyDescent="0.2">
      <c r="A18888" s="287" t="s">
        <v>18839</v>
      </c>
      <c r="B18888" s="287" t="s">
        <v>33085</v>
      </c>
      <c r="C18888" s="287" t="s">
        <v>22946</v>
      </c>
      <c r="D18888" t="str">
        <f t="shared" si="295"/>
        <v>un</v>
      </c>
      <c r="E18888" s="288">
        <v>37022.11</v>
      </c>
    </row>
    <row r="18889" spans="1:5" x14ac:dyDescent="0.2">
      <c r="A18889" s="287" t="s">
        <v>18840</v>
      </c>
      <c r="B18889" s="287" t="s">
        <v>33085</v>
      </c>
      <c r="C18889" s="287" t="s">
        <v>22946</v>
      </c>
      <c r="D18889" t="str">
        <f t="shared" si="295"/>
        <v>un</v>
      </c>
      <c r="E18889" s="288">
        <v>37022.11</v>
      </c>
    </row>
    <row r="18890" spans="1:5" x14ac:dyDescent="0.2">
      <c r="A18890" s="287" t="s">
        <v>18841</v>
      </c>
      <c r="B18890" s="287" t="s">
        <v>33086</v>
      </c>
      <c r="C18890" s="287" t="s">
        <v>22946</v>
      </c>
      <c r="D18890" t="str">
        <f t="shared" si="295"/>
        <v>un</v>
      </c>
      <c r="E18890" s="288">
        <v>29278.48</v>
      </c>
    </row>
    <row r="18891" spans="1:5" x14ac:dyDescent="0.2">
      <c r="A18891" s="287" t="s">
        <v>18842</v>
      </c>
      <c r="B18891" s="287" t="s">
        <v>33086</v>
      </c>
      <c r="C18891" s="287" t="s">
        <v>22946</v>
      </c>
      <c r="D18891" t="str">
        <f t="shared" si="295"/>
        <v>un</v>
      </c>
      <c r="E18891" s="288">
        <v>29278.48</v>
      </c>
    </row>
    <row r="18892" spans="1:5" x14ac:dyDescent="0.2">
      <c r="A18892" s="287" t="s">
        <v>18843</v>
      </c>
      <c r="B18892" s="287" t="s">
        <v>33087</v>
      </c>
      <c r="C18892" s="287" t="s">
        <v>22946</v>
      </c>
      <c r="D18892" t="str">
        <f t="shared" si="295"/>
        <v>un</v>
      </c>
      <c r="E18892" s="288">
        <v>39422.31</v>
      </c>
    </row>
    <row r="18893" spans="1:5" x14ac:dyDescent="0.2">
      <c r="A18893" s="287" t="s">
        <v>18844</v>
      </c>
      <c r="B18893" s="287" t="s">
        <v>33087</v>
      </c>
      <c r="C18893" s="287" t="s">
        <v>22946</v>
      </c>
      <c r="D18893" t="str">
        <f t="shared" si="295"/>
        <v>un</v>
      </c>
      <c r="E18893" s="288">
        <v>39422.31</v>
      </c>
    </row>
    <row r="18894" spans="1:5" x14ac:dyDescent="0.2">
      <c r="A18894" s="287" t="s">
        <v>18845</v>
      </c>
      <c r="B18894" s="287" t="s">
        <v>33088</v>
      </c>
      <c r="C18894" s="287" t="s">
        <v>22946</v>
      </c>
      <c r="D18894" t="str">
        <f t="shared" si="295"/>
        <v>un</v>
      </c>
      <c r="E18894" s="288">
        <v>35163.019999999997</v>
      </c>
    </row>
    <row r="18895" spans="1:5" x14ac:dyDescent="0.2">
      <c r="A18895" s="287" t="s">
        <v>18846</v>
      </c>
      <c r="B18895" s="287" t="s">
        <v>33088</v>
      </c>
      <c r="C18895" s="287" t="s">
        <v>22946</v>
      </c>
      <c r="D18895" t="str">
        <f t="shared" si="295"/>
        <v>un</v>
      </c>
      <c r="E18895" s="288">
        <v>35163.019999999997</v>
      </c>
    </row>
    <row r="18896" spans="1:5" x14ac:dyDescent="0.2">
      <c r="A18896" s="287" t="s">
        <v>18847</v>
      </c>
      <c r="B18896" s="287" t="s">
        <v>33089</v>
      </c>
      <c r="C18896" s="287" t="s">
        <v>22946</v>
      </c>
      <c r="D18896" t="str">
        <f t="shared" si="295"/>
        <v>un</v>
      </c>
      <c r="E18896" s="288">
        <v>31646.959999999999</v>
      </c>
    </row>
    <row r="18897" spans="1:5" x14ac:dyDescent="0.2">
      <c r="A18897" s="287" t="s">
        <v>18848</v>
      </c>
      <c r="B18897" s="287" t="s">
        <v>33089</v>
      </c>
      <c r="C18897" s="287" t="s">
        <v>22946</v>
      </c>
      <c r="D18897" t="str">
        <f t="shared" si="295"/>
        <v>un</v>
      </c>
      <c r="E18897" s="288">
        <v>31646.959999999999</v>
      </c>
    </row>
    <row r="18898" spans="1:5" x14ac:dyDescent="0.2">
      <c r="A18898" s="287" t="s">
        <v>18849</v>
      </c>
      <c r="B18898" s="287" t="s">
        <v>33090</v>
      </c>
      <c r="C18898" s="287" t="s">
        <v>22946</v>
      </c>
      <c r="D18898" t="str">
        <f t="shared" si="295"/>
        <v>un</v>
      </c>
      <c r="E18898" s="288">
        <v>44233.84</v>
      </c>
    </row>
    <row r="18899" spans="1:5" x14ac:dyDescent="0.2">
      <c r="A18899" s="287" t="s">
        <v>18850</v>
      </c>
      <c r="B18899" s="287" t="s">
        <v>33090</v>
      </c>
      <c r="C18899" s="287" t="s">
        <v>22946</v>
      </c>
      <c r="D18899" t="str">
        <f t="shared" si="295"/>
        <v>un</v>
      </c>
      <c r="E18899" s="288">
        <v>44233.84</v>
      </c>
    </row>
    <row r="18900" spans="1:5" x14ac:dyDescent="0.2">
      <c r="A18900" s="287" t="s">
        <v>18851</v>
      </c>
      <c r="B18900" s="287" t="s">
        <v>33091</v>
      </c>
      <c r="C18900" s="287" t="s">
        <v>22946</v>
      </c>
      <c r="D18900" t="str">
        <f t="shared" si="295"/>
        <v>un</v>
      </c>
      <c r="E18900" s="288">
        <v>18470</v>
      </c>
    </row>
    <row r="18901" spans="1:5" x14ac:dyDescent="0.2">
      <c r="A18901" s="287" t="s">
        <v>18852</v>
      </c>
      <c r="B18901" s="287" t="s">
        <v>33091</v>
      </c>
      <c r="C18901" s="287" t="s">
        <v>22946</v>
      </c>
      <c r="D18901" t="str">
        <f t="shared" si="295"/>
        <v>un</v>
      </c>
      <c r="E18901" s="288">
        <v>18470</v>
      </c>
    </row>
    <row r="18902" spans="1:5" x14ac:dyDescent="0.2">
      <c r="A18902" s="287" t="s">
        <v>18853</v>
      </c>
      <c r="B18902" s="287" t="s">
        <v>33092</v>
      </c>
      <c r="C18902" s="287" t="s">
        <v>22946</v>
      </c>
      <c r="D18902" t="str">
        <f t="shared" si="295"/>
        <v>un</v>
      </c>
      <c r="E18902" s="288">
        <v>2285.46</v>
      </c>
    </row>
    <row r="18903" spans="1:5" x14ac:dyDescent="0.2">
      <c r="A18903" s="287" t="s">
        <v>18854</v>
      </c>
      <c r="B18903" s="287" t="s">
        <v>33092</v>
      </c>
      <c r="C18903" s="287" t="s">
        <v>22946</v>
      </c>
      <c r="D18903" t="str">
        <f t="shared" si="295"/>
        <v>un</v>
      </c>
      <c r="E18903" s="288">
        <v>2285.46</v>
      </c>
    </row>
    <row r="18904" spans="1:5" x14ac:dyDescent="0.2">
      <c r="A18904" s="287" t="s">
        <v>18855</v>
      </c>
      <c r="B18904" s="287" t="s">
        <v>33093</v>
      </c>
      <c r="C18904" s="287" t="s">
        <v>22946</v>
      </c>
      <c r="D18904" t="str">
        <f t="shared" si="295"/>
        <v>un</v>
      </c>
      <c r="E18904" s="288">
        <v>3368.1</v>
      </c>
    </row>
    <row r="18905" spans="1:5" x14ac:dyDescent="0.2">
      <c r="A18905" s="287" t="s">
        <v>18856</v>
      </c>
      <c r="B18905" s="287" t="s">
        <v>33093</v>
      </c>
      <c r="C18905" s="287" t="s">
        <v>22946</v>
      </c>
      <c r="D18905" t="str">
        <f t="shared" si="295"/>
        <v>un</v>
      </c>
      <c r="E18905" s="288">
        <v>3368.1</v>
      </c>
    </row>
    <row r="18906" spans="1:5" x14ac:dyDescent="0.2">
      <c r="A18906" s="287" t="s">
        <v>18857</v>
      </c>
      <c r="B18906" s="287" t="s">
        <v>33094</v>
      </c>
      <c r="C18906" s="287" t="s">
        <v>22946</v>
      </c>
      <c r="D18906" t="str">
        <f t="shared" si="295"/>
        <v>un</v>
      </c>
      <c r="E18906" s="288">
        <v>6402.48</v>
      </c>
    </row>
    <row r="18907" spans="1:5" x14ac:dyDescent="0.2">
      <c r="A18907" s="287" t="s">
        <v>18858</v>
      </c>
      <c r="B18907" s="287" t="s">
        <v>33094</v>
      </c>
      <c r="C18907" s="287" t="s">
        <v>22946</v>
      </c>
      <c r="D18907" t="str">
        <f t="shared" si="295"/>
        <v>un</v>
      </c>
      <c r="E18907" s="288">
        <v>6379.86</v>
      </c>
    </row>
    <row r="18908" spans="1:5" x14ac:dyDescent="0.2">
      <c r="A18908" s="287" t="s">
        <v>18859</v>
      </c>
      <c r="B18908" s="287" t="s">
        <v>33095</v>
      </c>
      <c r="C18908" s="287" t="s">
        <v>22946</v>
      </c>
      <c r="D18908" t="str">
        <f t="shared" si="295"/>
        <v>un</v>
      </c>
      <c r="E18908" s="288">
        <v>7403.65</v>
      </c>
    </row>
    <row r="18909" spans="1:5" x14ac:dyDescent="0.2">
      <c r="A18909" s="287" t="s">
        <v>18860</v>
      </c>
      <c r="B18909" s="287" t="s">
        <v>33095</v>
      </c>
      <c r="C18909" s="287" t="s">
        <v>22946</v>
      </c>
      <c r="D18909" t="str">
        <f t="shared" si="295"/>
        <v>un</v>
      </c>
      <c r="E18909" s="288">
        <v>7381.03</v>
      </c>
    </row>
    <row r="18910" spans="1:5" x14ac:dyDescent="0.2">
      <c r="A18910" s="287" t="s">
        <v>18861</v>
      </c>
      <c r="B18910" s="287" t="s">
        <v>33096</v>
      </c>
      <c r="C18910" s="287" t="s">
        <v>22946</v>
      </c>
      <c r="D18910" t="str">
        <f t="shared" si="295"/>
        <v>un</v>
      </c>
      <c r="E18910" s="288">
        <v>157.97</v>
      </c>
    </row>
    <row r="18911" spans="1:5" x14ac:dyDescent="0.2">
      <c r="A18911" s="287" t="s">
        <v>18862</v>
      </c>
      <c r="B18911" s="287" t="s">
        <v>33096</v>
      </c>
      <c r="C18911" s="287" t="s">
        <v>22946</v>
      </c>
      <c r="D18911" t="str">
        <f t="shared" si="295"/>
        <v>un</v>
      </c>
      <c r="E18911" s="288">
        <v>155.26</v>
      </c>
    </row>
    <row r="18912" spans="1:5" x14ac:dyDescent="0.2">
      <c r="A18912" s="287" t="s">
        <v>18863</v>
      </c>
      <c r="B18912" s="287" t="s">
        <v>33097</v>
      </c>
      <c r="C18912" s="287" t="s">
        <v>22946</v>
      </c>
      <c r="D18912" t="str">
        <f t="shared" si="295"/>
        <v>un</v>
      </c>
      <c r="E18912" s="288">
        <v>1058.21</v>
      </c>
    </row>
    <row r="18913" spans="1:5" x14ac:dyDescent="0.2">
      <c r="A18913" s="287" t="s">
        <v>18864</v>
      </c>
      <c r="B18913" s="287" t="s">
        <v>33097</v>
      </c>
      <c r="C18913" s="287" t="s">
        <v>22946</v>
      </c>
      <c r="D18913" t="str">
        <f t="shared" si="295"/>
        <v>un</v>
      </c>
      <c r="E18913" s="288">
        <v>1055.5</v>
      </c>
    </row>
    <row r="18914" spans="1:5" x14ac:dyDescent="0.2">
      <c r="A18914" s="287" t="s">
        <v>18865</v>
      </c>
      <c r="B18914" s="287" t="s">
        <v>33098</v>
      </c>
      <c r="C18914" s="287" t="s">
        <v>22946</v>
      </c>
      <c r="D18914" t="str">
        <f t="shared" si="295"/>
        <v>un</v>
      </c>
      <c r="E18914" s="288">
        <v>487.88</v>
      </c>
    </row>
    <row r="18915" spans="1:5" x14ac:dyDescent="0.2">
      <c r="A18915" s="287" t="s">
        <v>18866</v>
      </c>
      <c r="B18915" s="287" t="s">
        <v>33098</v>
      </c>
      <c r="C18915" s="287" t="s">
        <v>22946</v>
      </c>
      <c r="D18915" t="str">
        <f t="shared" si="295"/>
        <v>un</v>
      </c>
      <c r="E18915" s="288">
        <v>485.17</v>
      </c>
    </row>
    <row r="18916" spans="1:5" x14ac:dyDescent="0.2">
      <c r="A18916" s="287" t="s">
        <v>18867</v>
      </c>
      <c r="B18916" s="287" t="s">
        <v>33099</v>
      </c>
      <c r="C18916" s="287" t="s">
        <v>22946</v>
      </c>
      <c r="D18916" t="str">
        <f t="shared" si="295"/>
        <v>un</v>
      </c>
      <c r="E18916" s="288">
        <v>435.35</v>
      </c>
    </row>
    <row r="18917" spans="1:5" x14ac:dyDescent="0.2">
      <c r="A18917" s="287" t="s">
        <v>18868</v>
      </c>
      <c r="B18917" s="287" t="s">
        <v>33099</v>
      </c>
      <c r="C18917" s="287" t="s">
        <v>22946</v>
      </c>
      <c r="D18917" t="str">
        <f t="shared" si="295"/>
        <v>un</v>
      </c>
      <c r="E18917" s="288">
        <v>432.64</v>
      </c>
    </row>
    <row r="18918" spans="1:5" x14ac:dyDescent="0.2">
      <c r="A18918" s="287" t="s">
        <v>18869</v>
      </c>
      <c r="B18918" s="287" t="s">
        <v>33100</v>
      </c>
      <c r="C18918" s="287" t="s">
        <v>22946</v>
      </c>
      <c r="D18918" t="str">
        <f t="shared" si="295"/>
        <v>un</v>
      </c>
      <c r="E18918" s="288">
        <v>166.07</v>
      </c>
    </row>
    <row r="18919" spans="1:5" x14ac:dyDescent="0.2">
      <c r="A18919" s="287" t="s">
        <v>18870</v>
      </c>
      <c r="B18919" s="287" t="s">
        <v>33100</v>
      </c>
      <c r="C18919" s="287" t="s">
        <v>22946</v>
      </c>
      <c r="D18919" t="str">
        <f t="shared" si="295"/>
        <v>un</v>
      </c>
      <c r="E18919" s="288">
        <v>163.36000000000001</v>
      </c>
    </row>
    <row r="18920" spans="1:5" x14ac:dyDescent="0.2">
      <c r="A18920" s="287" t="s">
        <v>18871</v>
      </c>
      <c r="B18920" s="287" t="s">
        <v>33101</v>
      </c>
      <c r="C18920" s="287" t="s">
        <v>22946</v>
      </c>
      <c r="D18920" t="str">
        <f t="shared" si="295"/>
        <v>un</v>
      </c>
      <c r="E18920" s="288">
        <v>186.09</v>
      </c>
    </row>
    <row r="18921" spans="1:5" x14ac:dyDescent="0.2">
      <c r="A18921" s="287" t="s">
        <v>18872</v>
      </c>
      <c r="B18921" s="287" t="s">
        <v>33101</v>
      </c>
      <c r="C18921" s="287" t="s">
        <v>22946</v>
      </c>
      <c r="D18921" t="str">
        <f t="shared" si="295"/>
        <v>un</v>
      </c>
      <c r="E18921" s="288">
        <v>183.38</v>
      </c>
    </row>
    <row r="18922" spans="1:5" x14ac:dyDescent="0.2">
      <c r="A18922" s="287" t="s">
        <v>18873</v>
      </c>
      <c r="B18922" s="287" t="s">
        <v>33102</v>
      </c>
      <c r="C18922" s="287" t="s">
        <v>22946</v>
      </c>
      <c r="D18922" t="str">
        <f t="shared" si="295"/>
        <v>un</v>
      </c>
      <c r="E18922" s="288">
        <v>311.29000000000002</v>
      </c>
    </row>
    <row r="18923" spans="1:5" x14ac:dyDescent="0.2">
      <c r="A18923" s="287" t="s">
        <v>18874</v>
      </c>
      <c r="B18923" s="287" t="s">
        <v>33102</v>
      </c>
      <c r="C18923" s="287" t="s">
        <v>22946</v>
      </c>
      <c r="D18923" t="str">
        <f t="shared" si="295"/>
        <v>un</v>
      </c>
      <c r="E18923" s="288">
        <v>308.58</v>
      </c>
    </row>
    <row r="18924" spans="1:5" x14ac:dyDescent="0.2">
      <c r="A18924" s="287" t="s">
        <v>18875</v>
      </c>
      <c r="B18924" s="287" t="s">
        <v>33103</v>
      </c>
      <c r="C18924" s="287" t="s">
        <v>22946</v>
      </c>
      <c r="D18924" t="str">
        <f t="shared" si="295"/>
        <v>un</v>
      </c>
      <c r="E18924" s="288">
        <v>258.62</v>
      </c>
    </row>
    <row r="18925" spans="1:5" x14ac:dyDescent="0.2">
      <c r="A18925" s="287" t="s">
        <v>18876</v>
      </c>
      <c r="B18925" s="287" t="s">
        <v>33103</v>
      </c>
      <c r="C18925" s="287" t="s">
        <v>22946</v>
      </c>
      <c r="D18925" t="str">
        <f t="shared" si="295"/>
        <v>un</v>
      </c>
      <c r="E18925" s="288">
        <v>255.91</v>
      </c>
    </row>
    <row r="18926" spans="1:5" x14ac:dyDescent="0.2">
      <c r="A18926" s="287" t="s">
        <v>18877</v>
      </c>
      <c r="B18926" s="287" t="s">
        <v>33104</v>
      </c>
      <c r="C18926" s="287" t="s">
        <v>22946</v>
      </c>
      <c r="D18926" t="str">
        <f t="shared" si="295"/>
        <v>un</v>
      </c>
      <c r="E18926" s="288">
        <v>22.66</v>
      </c>
    </row>
    <row r="18927" spans="1:5" x14ac:dyDescent="0.2">
      <c r="A18927" s="287" t="s">
        <v>18878</v>
      </c>
      <c r="B18927" s="287" t="s">
        <v>33104</v>
      </c>
      <c r="C18927" s="287" t="s">
        <v>22946</v>
      </c>
      <c r="D18927" t="str">
        <f t="shared" si="295"/>
        <v>un</v>
      </c>
      <c r="E18927" s="288">
        <v>22.66</v>
      </c>
    </row>
    <row r="18928" spans="1:5" x14ac:dyDescent="0.2">
      <c r="A18928" s="287" t="s">
        <v>18879</v>
      </c>
      <c r="B18928" s="287" t="s">
        <v>33105</v>
      </c>
      <c r="C18928" s="287" t="s">
        <v>22946</v>
      </c>
      <c r="D18928" t="str">
        <f t="shared" si="295"/>
        <v>un</v>
      </c>
      <c r="E18928" s="288">
        <v>245</v>
      </c>
    </row>
    <row r="18929" spans="1:5" x14ac:dyDescent="0.2">
      <c r="A18929" s="287" t="s">
        <v>18880</v>
      </c>
      <c r="B18929" s="287" t="s">
        <v>33105</v>
      </c>
      <c r="C18929" s="287" t="s">
        <v>22946</v>
      </c>
      <c r="D18929" t="str">
        <f t="shared" si="295"/>
        <v>un</v>
      </c>
      <c r="E18929" s="288">
        <v>245</v>
      </c>
    </row>
    <row r="18930" spans="1:5" x14ac:dyDescent="0.2">
      <c r="A18930" s="287" t="s">
        <v>18881</v>
      </c>
      <c r="B18930" s="287" t="s">
        <v>33106</v>
      </c>
      <c r="C18930" s="287" t="s">
        <v>22946</v>
      </c>
      <c r="D18930" t="str">
        <f t="shared" si="295"/>
        <v>un</v>
      </c>
      <c r="E18930" s="288">
        <v>937.3</v>
      </c>
    </row>
    <row r="18931" spans="1:5" x14ac:dyDescent="0.2">
      <c r="A18931" s="287" t="s">
        <v>18882</v>
      </c>
      <c r="B18931" s="287" t="s">
        <v>33106</v>
      </c>
      <c r="C18931" s="287" t="s">
        <v>22946</v>
      </c>
      <c r="D18931" t="str">
        <f t="shared" si="295"/>
        <v>un</v>
      </c>
      <c r="E18931" s="288">
        <v>937.3</v>
      </c>
    </row>
    <row r="18932" spans="1:5" x14ac:dyDescent="0.2">
      <c r="A18932" s="287" t="s">
        <v>18883</v>
      </c>
      <c r="B18932" s="287" t="s">
        <v>33107</v>
      </c>
      <c r="C18932" s="287" t="s">
        <v>22946</v>
      </c>
      <c r="D18932" t="str">
        <f t="shared" si="295"/>
        <v>un</v>
      </c>
      <c r="E18932" s="288">
        <v>13714.05</v>
      </c>
    </row>
    <row r="18933" spans="1:5" x14ac:dyDescent="0.2">
      <c r="A18933" s="287" t="s">
        <v>18884</v>
      </c>
      <c r="B18933" s="287" t="s">
        <v>33107</v>
      </c>
      <c r="C18933" s="287" t="s">
        <v>22946</v>
      </c>
      <c r="D18933" t="str">
        <f t="shared" si="295"/>
        <v>un</v>
      </c>
      <c r="E18933" s="288">
        <v>13558.57</v>
      </c>
    </row>
    <row r="18934" spans="1:5" x14ac:dyDescent="0.2">
      <c r="A18934" s="287" t="s">
        <v>18885</v>
      </c>
      <c r="B18934" s="287" t="s">
        <v>33108</v>
      </c>
      <c r="C18934" s="287" t="s">
        <v>22946</v>
      </c>
      <c r="D18934" t="str">
        <f t="shared" si="295"/>
        <v>un</v>
      </c>
      <c r="E18934" s="288">
        <v>16311.67</v>
      </c>
    </row>
    <row r="18935" spans="1:5" x14ac:dyDescent="0.2">
      <c r="A18935" s="287" t="s">
        <v>18886</v>
      </c>
      <c r="B18935" s="287" t="s">
        <v>33108</v>
      </c>
      <c r="C18935" s="287" t="s">
        <v>22946</v>
      </c>
      <c r="D18935" t="str">
        <f t="shared" si="295"/>
        <v>un</v>
      </c>
      <c r="E18935" s="288">
        <v>16156.19</v>
      </c>
    </row>
    <row r="18936" spans="1:5" x14ac:dyDescent="0.2">
      <c r="A18936" s="287" t="s">
        <v>18887</v>
      </c>
      <c r="B18936" s="287" t="s">
        <v>33109</v>
      </c>
      <c r="C18936" s="287" t="s">
        <v>22946</v>
      </c>
      <c r="D18936" t="str">
        <f t="shared" si="295"/>
        <v>un</v>
      </c>
      <c r="E18936" s="288">
        <v>20947.45</v>
      </c>
    </row>
    <row r="18937" spans="1:5" x14ac:dyDescent="0.2">
      <c r="A18937" s="287" t="s">
        <v>18888</v>
      </c>
      <c r="B18937" s="287" t="s">
        <v>33109</v>
      </c>
      <c r="C18937" s="287" t="s">
        <v>22946</v>
      </c>
      <c r="D18937" t="str">
        <f t="shared" si="295"/>
        <v>un</v>
      </c>
      <c r="E18937" s="288">
        <v>20791.97</v>
      </c>
    </row>
    <row r="18938" spans="1:5" x14ac:dyDescent="0.2">
      <c r="A18938" s="287" t="s">
        <v>18889</v>
      </c>
      <c r="B18938" s="287" t="s">
        <v>33110</v>
      </c>
      <c r="C18938" s="287" t="s">
        <v>22946</v>
      </c>
      <c r="D18938" t="str">
        <f t="shared" si="295"/>
        <v>un</v>
      </c>
      <c r="E18938" s="288">
        <v>937.59</v>
      </c>
    </row>
    <row r="18939" spans="1:5" x14ac:dyDescent="0.2">
      <c r="A18939" s="287" t="s">
        <v>18890</v>
      </c>
      <c r="B18939" s="287" t="s">
        <v>33110</v>
      </c>
      <c r="C18939" s="287" t="s">
        <v>22946</v>
      </c>
      <c r="D18939" t="str">
        <f t="shared" si="295"/>
        <v>un</v>
      </c>
      <c r="E18939" s="288">
        <v>932.17</v>
      </c>
    </row>
    <row r="18940" spans="1:5" x14ac:dyDescent="0.2">
      <c r="A18940" s="287" t="s">
        <v>18891</v>
      </c>
      <c r="B18940" s="287" t="s">
        <v>33111</v>
      </c>
      <c r="C18940" s="287" t="s">
        <v>22946</v>
      </c>
      <c r="D18940" t="str">
        <f t="shared" si="295"/>
        <v>un</v>
      </c>
      <c r="E18940" s="288">
        <v>1213.24</v>
      </c>
    </row>
    <row r="18941" spans="1:5" x14ac:dyDescent="0.2">
      <c r="A18941" s="287" t="s">
        <v>18892</v>
      </c>
      <c r="B18941" s="287" t="s">
        <v>33111</v>
      </c>
      <c r="C18941" s="287" t="s">
        <v>22946</v>
      </c>
      <c r="D18941" t="str">
        <f t="shared" si="295"/>
        <v>un</v>
      </c>
      <c r="E18941" s="288">
        <v>1207.82</v>
      </c>
    </row>
    <row r="18942" spans="1:5" x14ac:dyDescent="0.2">
      <c r="A18942" s="287" t="s">
        <v>18893</v>
      </c>
      <c r="B18942" s="287" t="s">
        <v>33112</v>
      </c>
      <c r="C18942" s="287" t="s">
        <v>22946</v>
      </c>
      <c r="D18942" t="str">
        <f t="shared" si="295"/>
        <v>un</v>
      </c>
      <c r="E18942" s="288">
        <v>1696.86</v>
      </c>
    </row>
    <row r="18943" spans="1:5" x14ac:dyDescent="0.2">
      <c r="A18943" s="287" t="s">
        <v>18894</v>
      </c>
      <c r="B18943" s="287" t="s">
        <v>33112</v>
      </c>
      <c r="C18943" s="287" t="s">
        <v>22946</v>
      </c>
      <c r="D18943" t="str">
        <f t="shared" si="295"/>
        <v>un</v>
      </c>
      <c r="E18943" s="288">
        <v>1691.44</v>
      </c>
    </row>
    <row r="18944" spans="1:5" x14ac:dyDescent="0.2">
      <c r="A18944" s="287" t="s">
        <v>18895</v>
      </c>
      <c r="B18944" s="287" t="s">
        <v>33113</v>
      </c>
      <c r="C18944" s="287" t="s">
        <v>22946</v>
      </c>
      <c r="D18944" t="str">
        <f t="shared" si="295"/>
        <v>un</v>
      </c>
      <c r="E18944" s="288">
        <v>3534.86</v>
      </c>
    </row>
    <row r="18945" spans="1:5" x14ac:dyDescent="0.2">
      <c r="A18945" s="287" t="s">
        <v>18896</v>
      </c>
      <c r="B18945" s="287" t="s">
        <v>33113</v>
      </c>
      <c r="C18945" s="287" t="s">
        <v>22946</v>
      </c>
      <c r="D18945" t="str">
        <f t="shared" si="295"/>
        <v>un</v>
      </c>
      <c r="E18945" s="288">
        <v>3529.45</v>
      </c>
    </row>
    <row r="18946" spans="1:5" x14ac:dyDescent="0.2">
      <c r="A18946" s="287" t="s">
        <v>18897</v>
      </c>
      <c r="B18946" s="287" t="s">
        <v>33114</v>
      </c>
      <c r="C18946" s="287" t="s">
        <v>22946</v>
      </c>
      <c r="D18946" t="str">
        <f t="shared" ref="D18946:D19009" si="296">LOWER(C18946)</f>
        <v>un</v>
      </c>
      <c r="E18946" s="288">
        <v>5083.88</v>
      </c>
    </row>
    <row r="18947" spans="1:5" x14ac:dyDescent="0.2">
      <c r="A18947" s="287" t="s">
        <v>18898</v>
      </c>
      <c r="B18947" s="287" t="s">
        <v>33114</v>
      </c>
      <c r="C18947" s="287" t="s">
        <v>22946</v>
      </c>
      <c r="D18947" t="str">
        <f t="shared" si="296"/>
        <v>un</v>
      </c>
      <c r="E18947" s="288">
        <v>5075.76</v>
      </c>
    </row>
    <row r="18948" spans="1:5" x14ac:dyDescent="0.2">
      <c r="A18948" s="287" t="s">
        <v>18899</v>
      </c>
      <c r="B18948" s="287" t="s">
        <v>33115</v>
      </c>
      <c r="C18948" s="287" t="s">
        <v>22946</v>
      </c>
      <c r="D18948" t="str">
        <f t="shared" si="296"/>
        <v>un</v>
      </c>
      <c r="E18948" s="288">
        <v>8996.44</v>
      </c>
    </row>
    <row r="18949" spans="1:5" x14ac:dyDescent="0.2">
      <c r="A18949" s="287" t="s">
        <v>18900</v>
      </c>
      <c r="B18949" s="287" t="s">
        <v>33115</v>
      </c>
      <c r="C18949" s="287" t="s">
        <v>22946</v>
      </c>
      <c r="D18949" t="str">
        <f t="shared" si="296"/>
        <v>un</v>
      </c>
      <c r="E18949" s="288">
        <v>8988.31</v>
      </c>
    </row>
    <row r="18950" spans="1:5" x14ac:dyDescent="0.2">
      <c r="A18950" s="287" t="s">
        <v>18901</v>
      </c>
      <c r="B18950" s="287" t="s">
        <v>33116</v>
      </c>
      <c r="C18950" s="287" t="s">
        <v>22946</v>
      </c>
      <c r="D18950" t="str">
        <f t="shared" si="296"/>
        <v>un</v>
      </c>
      <c r="E18950" s="288">
        <v>350.3</v>
      </c>
    </row>
    <row r="18951" spans="1:5" x14ac:dyDescent="0.2">
      <c r="A18951" s="287" t="s">
        <v>18902</v>
      </c>
      <c r="B18951" s="287" t="s">
        <v>33116</v>
      </c>
      <c r="C18951" s="287" t="s">
        <v>22946</v>
      </c>
      <c r="D18951" t="str">
        <f t="shared" si="296"/>
        <v>un</v>
      </c>
      <c r="E18951" s="288">
        <v>344.88</v>
      </c>
    </row>
    <row r="18952" spans="1:5" x14ac:dyDescent="0.2">
      <c r="A18952" s="287" t="s">
        <v>18903</v>
      </c>
      <c r="B18952" s="287" t="s">
        <v>33117</v>
      </c>
      <c r="C18952" s="287" t="s">
        <v>22946</v>
      </c>
      <c r="D18952" t="str">
        <f t="shared" si="296"/>
        <v>un</v>
      </c>
      <c r="E18952" s="288">
        <v>473.19</v>
      </c>
    </row>
    <row r="18953" spans="1:5" x14ac:dyDescent="0.2">
      <c r="A18953" s="287" t="s">
        <v>18904</v>
      </c>
      <c r="B18953" s="287" t="s">
        <v>33117</v>
      </c>
      <c r="C18953" s="287" t="s">
        <v>22946</v>
      </c>
      <c r="D18953" t="str">
        <f t="shared" si="296"/>
        <v>un</v>
      </c>
      <c r="E18953" s="288">
        <v>467.77</v>
      </c>
    </row>
    <row r="18954" spans="1:5" x14ac:dyDescent="0.2">
      <c r="A18954" s="287" t="s">
        <v>18905</v>
      </c>
      <c r="B18954" s="287" t="s">
        <v>33118</v>
      </c>
      <c r="C18954" s="287" t="s">
        <v>22946</v>
      </c>
      <c r="D18954" t="str">
        <f t="shared" si="296"/>
        <v>un</v>
      </c>
      <c r="E18954" s="288">
        <v>3410.59</v>
      </c>
    </row>
    <row r="18955" spans="1:5" x14ac:dyDescent="0.2">
      <c r="A18955" s="287" t="s">
        <v>18906</v>
      </c>
      <c r="B18955" s="287" t="s">
        <v>33118</v>
      </c>
      <c r="C18955" s="287" t="s">
        <v>22946</v>
      </c>
      <c r="D18955" t="str">
        <f t="shared" si="296"/>
        <v>un</v>
      </c>
      <c r="E18955" s="288">
        <v>3405.17</v>
      </c>
    </row>
    <row r="18956" spans="1:5" x14ac:dyDescent="0.2">
      <c r="A18956" s="287" t="s">
        <v>18907</v>
      </c>
      <c r="B18956" s="287" t="s">
        <v>33119</v>
      </c>
      <c r="C18956" s="287" t="s">
        <v>22946</v>
      </c>
      <c r="D18956" t="str">
        <f t="shared" si="296"/>
        <v>un</v>
      </c>
      <c r="E18956" s="288">
        <v>4201.59</v>
      </c>
    </row>
    <row r="18957" spans="1:5" x14ac:dyDescent="0.2">
      <c r="A18957" s="287" t="s">
        <v>18908</v>
      </c>
      <c r="B18957" s="287" t="s">
        <v>33119</v>
      </c>
      <c r="C18957" s="287" t="s">
        <v>22946</v>
      </c>
      <c r="D18957" t="str">
        <f t="shared" si="296"/>
        <v>un</v>
      </c>
      <c r="E18957" s="288">
        <v>4196.17</v>
      </c>
    </row>
    <row r="18958" spans="1:5" x14ac:dyDescent="0.2">
      <c r="A18958" s="287" t="s">
        <v>18909</v>
      </c>
      <c r="B18958" s="287" t="s">
        <v>33120</v>
      </c>
      <c r="C18958" s="287" t="s">
        <v>22946</v>
      </c>
      <c r="D18958" t="str">
        <f t="shared" si="296"/>
        <v>un</v>
      </c>
      <c r="E18958" s="288">
        <v>5578.88</v>
      </c>
    </row>
    <row r="18959" spans="1:5" x14ac:dyDescent="0.2">
      <c r="A18959" s="287" t="s">
        <v>18910</v>
      </c>
      <c r="B18959" s="287" t="s">
        <v>33120</v>
      </c>
      <c r="C18959" s="287" t="s">
        <v>22946</v>
      </c>
      <c r="D18959" t="str">
        <f t="shared" si="296"/>
        <v>un</v>
      </c>
      <c r="E18959" s="288">
        <v>5570.76</v>
      </c>
    </row>
    <row r="18960" spans="1:5" x14ac:dyDescent="0.2">
      <c r="A18960" s="287" t="s">
        <v>18911</v>
      </c>
      <c r="B18960" s="287" t="s">
        <v>33121</v>
      </c>
      <c r="C18960" s="287" t="s">
        <v>22946</v>
      </c>
      <c r="D18960" t="str">
        <f t="shared" si="296"/>
        <v>un</v>
      </c>
      <c r="E18960" s="288">
        <v>8621.39</v>
      </c>
    </row>
    <row r="18961" spans="1:5" x14ac:dyDescent="0.2">
      <c r="A18961" s="287" t="s">
        <v>18912</v>
      </c>
      <c r="B18961" s="287" t="s">
        <v>33121</v>
      </c>
      <c r="C18961" s="287" t="s">
        <v>22946</v>
      </c>
      <c r="D18961" t="str">
        <f t="shared" si="296"/>
        <v>un</v>
      </c>
      <c r="E18961" s="288">
        <v>8613.27</v>
      </c>
    </row>
    <row r="18962" spans="1:5" x14ac:dyDescent="0.2">
      <c r="A18962" s="287" t="s">
        <v>18913</v>
      </c>
      <c r="B18962" s="287" t="s">
        <v>33122</v>
      </c>
      <c r="C18962" s="287" t="s">
        <v>22946</v>
      </c>
      <c r="D18962" t="str">
        <f t="shared" si="296"/>
        <v>un</v>
      </c>
      <c r="E18962" s="288">
        <v>4219.59</v>
      </c>
    </row>
    <row r="18963" spans="1:5" x14ac:dyDescent="0.2">
      <c r="A18963" s="287" t="s">
        <v>18914</v>
      </c>
      <c r="B18963" s="287" t="s">
        <v>33122</v>
      </c>
      <c r="C18963" s="287" t="s">
        <v>22946</v>
      </c>
      <c r="D18963" t="str">
        <f t="shared" si="296"/>
        <v>un</v>
      </c>
      <c r="E18963" s="288">
        <v>4214.17</v>
      </c>
    </row>
    <row r="18964" spans="1:5" x14ac:dyDescent="0.2">
      <c r="A18964" s="287" t="s">
        <v>18915</v>
      </c>
      <c r="B18964" s="287" t="s">
        <v>33123</v>
      </c>
      <c r="C18964" s="287" t="s">
        <v>22946</v>
      </c>
      <c r="D18964" t="str">
        <f t="shared" si="296"/>
        <v>un</v>
      </c>
      <c r="E18964" s="288">
        <v>5016.59</v>
      </c>
    </row>
    <row r="18965" spans="1:5" x14ac:dyDescent="0.2">
      <c r="A18965" s="287" t="s">
        <v>18916</v>
      </c>
      <c r="B18965" s="287" t="s">
        <v>33123</v>
      </c>
      <c r="C18965" s="287" t="s">
        <v>22946</v>
      </c>
      <c r="D18965" t="str">
        <f t="shared" si="296"/>
        <v>un</v>
      </c>
      <c r="E18965" s="288">
        <v>5011.17</v>
      </c>
    </row>
    <row r="18966" spans="1:5" x14ac:dyDescent="0.2">
      <c r="A18966" s="287" t="s">
        <v>18917</v>
      </c>
      <c r="B18966" s="287" t="s">
        <v>33124</v>
      </c>
      <c r="C18966" s="287" t="s">
        <v>22946</v>
      </c>
      <c r="D18966" t="str">
        <f t="shared" si="296"/>
        <v>un</v>
      </c>
      <c r="E18966" s="288">
        <v>6318.88</v>
      </c>
    </row>
    <row r="18967" spans="1:5" x14ac:dyDescent="0.2">
      <c r="A18967" s="287" t="s">
        <v>18918</v>
      </c>
      <c r="B18967" s="287" t="s">
        <v>33124</v>
      </c>
      <c r="C18967" s="287" t="s">
        <v>22946</v>
      </c>
      <c r="D18967" t="str">
        <f t="shared" si="296"/>
        <v>un</v>
      </c>
      <c r="E18967" s="288">
        <v>6310.76</v>
      </c>
    </row>
    <row r="18968" spans="1:5" x14ac:dyDescent="0.2">
      <c r="A18968" s="287" t="s">
        <v>18919</v>
      </c>
      <c r="B18968" s="287" t="s">
        <v>33125</v>
      </c>
      <c r="C18968" s="287" t="s">
        <v>22946</v>
      </c>
      <c r="D18968" t="str">
        <f t="shared" si="296"/>
        <v>un</v>
      </c>
      <c r="E18968" s="288">
        <v>365.79</v>
      </c>
    </row>
    <row r="18969" spans="1:5" x14ac:dyDescent="0.2">
      <c r="A18969" s="287" t="s">
        <v>18920</v>
      </c>
      <c r="B18969" s="287" t="s">
        <v>33125</v>
      </c>
      <c r="C18969" s="287" t="s">
        <v>22946</v>
      </c>
      <c r="D18969" t="str">
        <f t="shared" si="296"/>
        <v>un</v>
      </c>
      <c r="E18969" s="288">
        <v>360.53</v>
      </c>
    </row>
    <row r="18970" spans="1:5" x14ac:dyDescent="0.2">
      <c r="A18970" s="287" t="s">
        <v>18921</v>
      </c>
      <c r="B18970" s="287" t="s">
        <v>33126</v>
      </c>
      <c r="C18970" s="287" t="s">
        <v>22946</v>
      </c>
      <c r="D18970" t="str">
        <f t="shared" si="296"/>
        <v>un</v>
      </c>
      <c r="E18970" s="288">
        <v>19580.97</v>
      </c>
    </row>
    <row r="18971" spans="1:5" x14ac:dyDescent="0.2">
      <c r="A18971" s="287" t="s">
        <v>18922</v>
      </c>
      <c r="B18971" s="287" t="s">
        <v>33126</v>
      </c>
      <c r="C18971" s="287" t="s">
        <v>22946</v>
      </c>
      <c r="D18971" t="str">
        <f t="shared" si="296"/>
        <v>un</v>
      </c>
      <c r="E18971" s="288">
        <v>19580.97</v>
      </c>
    </row>
    <row r="18972" spans="1:5" x14ac:dyDescent="0.2">
      <c r="A18972" s="287" t="s">
        <v>18923</v>
      </c>
      <c r="B18972" s="287" t="s">
        <v>33127</v>
      </c>
      <c r="C18972" s="287" t="s">
        <v>22946</v>
      </c>
      <c r="D18972" t="str">
        <f t="shared" si="296"/>
        <v>un</v>
      </c>
      <c r="E18972" s="288">
        <v>370</v>
      </c>
    </row>
    <row r="18973" spans="1:5" x14ac:dyDescent="0.2">
      <c r="A18973" s="287" t="s">
        <v>18924</v>
      </c>
      <c r="B18973" s="287" t="s">
        <v>33127</v>
      </c>
      <c r="C18973" s="287" t="s">
        <v>22946</v>
      </c>
      <c r="D18973" t="str">
        <f t="shared" si="296"/>
        <v>un</v>
      </c>
      <c r="E18973" s="288">
        <v>370</v>
      </c>
    </row>
    <row r="18974" spans="1:5" x14ac:dyDescent="0.2">
      <c r="A18974" s="287" t="s">
        <v>18925</v>
      </c>
      <c r="B18974" s="287" t="s">
        <v>33128</v>
      </c>
      <c r="C18974" s="287" t="s">
        <v>22946</v>
      </c>
      <c r="D18974" t="str">
        <f t="shared" si="296"/>
        <v>un</v>
      </c>
      <c r="E18974" s="288">
        <v>390</v>
      </c>
    </row>
    <row r="18975" spans="1:5" x14ac:dyDescent="0.2">
      <c r="A18975" s="287" t="s">
        <v>18926</v>
      </c>
      <c r="B18975" s="287" t="s">
        <v>33128</v>
      </c>
      <c r="C18975" s="287" t="s">
        <v>22946</v>
      </c>
      <c r="D18975" t="str">
        <f t="shared" si="296"/>
        <v>un</v>
      </c>
      <c r="E18975" s="288">
        <v>390</v>
      </c>
    </row>
    <row r="18976" spans="1:5" x14ac:dyDescent="0.2">
      <c r="A18976" s="287" t="s">
        <v>18927</v>
      </c>
      <c r="B18976" s="287" t="s">
        <v>33129</v>
      </c>
      <c r="C18976" s="287" t="s">
        <v>22946</v>
      </c>
      <c r="D18976" t="str">
        <f t="shared" si="296"/>
        <v>un</v>
      </c>
      <c r="E18976" s="288">
        <v>927</v>
      </c>
    </row>
    <row r="18977" spans="1:5" x14ac:dyDescent="0.2">
      <c r="A18977" s="287" t="s">
        <v>18928</v>
      </c>
      <c r="B18977" s="287" t="s">
        <v>33129</v>
      </c>
      <c r="C18977" s="287" t="s">
        <v>22946</v>
      </c>
      <c r="D18977" t="str">
        <f t="shared" si="296"/>
        <v>un</v>
      </c>
      <c r="E18977" s="288">
        <v>927</v>
      </c>
    </row>
    <row r="18978" spans="1:5" x14ac:dyDescent="0.2">
      <c r="A18978" s="287" t="s">
        <v>18929</v>
      </c>
      <c r="B18978" s="287" t="s">
        <v>33130</v>
      </c>
      <c r="C18978" s="287" t="s">
        <v>22946</v>
      </c>
      <c r="D18978" t="str">
        <f t="shared" si="296"/>
        <v>un</v>
      </c>
      <c r="E18978" s="288">
        <v>240.24</v>
      </c>
    </row>
    <row r="18979" spans="1:5" x14ac:dyDescent="0.2">
      <c r="A18979" s="287" t="s">
        <v>18930</v>
      </c>
      <c r="B18979" s="287" t="s">
        <v>33130</v>
      </c>
      <c r="C18979" s="287" t="s">
        <v>22946</v>
      </c>
      <c r="D18979" t="str">
        <f t="shared" si="296"/>
        <v>un</v>
      </c>
      <c r="E18979" s="288">
        <v>233.95</v>
      </c>
    </row>
    <row r="18980" spans="1:5" x14ac:dyDescent="0.2">
      <c r="A18980" s="287" t="s">
        <v>18931</v>
      </c>
      <c r="B18980" s="287" t="s">
        <v>33131</v>
      </c>
      <c r="C18980" s="287" t="s">
        <v>22946</v>
      </c>
      <c r="D18980" t="str">
        <f t="shared" si="296"/>
        <v>un</v>
      </c>
      <c r="E18980" s="288">
        <v>324.73</v>
      </c>
    </row>
    <row r="18981" spans="1:5" x14ac:dyDescent="0.2">
      <c r="A18981" s="287" t="s">
        <v>18932</v>
      </c>
      <c r="B18981" s="287" t="s">
        <v>33131</v>
      </c>
      <c r="C18981" s="287" t="s">
        <v>22946</v>
      </c>
      <c r="D18981" t="str">
        <f t="shared" si="296"/>
        <v>un</v>
      </c>
      <c r="E18981" s="288">
        <v>316.88</v>
      </c>
    </row>
    <row r="18982" spans="1:5" x14ac:dyDescent="0.2">
      <c r="A18982" s="287" t="s">
        <v>18933</v>
      </c>
      <c r="B18982" s="287" t="s">
        <v>33132</v>
      </c>
      <c r="C18982" s="287" t="s">
        <v>22946</v>
      </c>
      <c r="D18982" t="str">
        <f t="shared" si="296"/>
        <v>un</v>
      </c>
      <c r="E18982" s="288">
        <v>221.29</v>
      </c>
    </row>
    <row r="18983" spans="1:5" x14ac:dyDescent="0.2">
      <c r="A18983" s="287" t="s">
        <v>18934</v>
      </c>
      <c r="B18983" s="287" t="s">
        <v>33132</v>
      </c>
      <c r="C18983" s="287" t="s">
        <v>22946</v>
      </c>
      <c r="D18983" t="str">
        <f t="shared" si="296"/>
        <v>un</v>
      </c>
      <c r="E18983" s="288">
        <v>218.78</v>
      </c>
    </row>
    <row r="18984" spans="1:5" x14ac:dyDescent="0.2">
      <c r="A18984" s="287" t="s">
        <v>18935</v>
      </c>
      <c r="B18984" s="287" t="s">
        <v>33133</v>
      </c>
      <c r="C18984" s="287" t="s">
        <v>22946</v>
      </c>
      <c r="D18984" t="str">
        <f t="shared" si="296"/>
        <v>un</v>
      </c>
      <c r="E18984" s="288">
        <v>767.35</v>
      </c>
    </row>
    <row r="18985" spans="1:5" x14ac:dyDescent="0.2">
      <c r="A18985" s="287" t="s">
        <v>18936</v>
      </c>
      <c r="B18985" s="287" t="s">
        <v>33133</v>
      </c>
      <c r="C18985" s="287" t="s">
        <v>22946</v>
      </c>
      <c r="D18985" t="str">
        <f t="shared" si="296"/>
        <v>un</v>
      </c>
      <c r="E18985" s="288">
        <v>767.35</v>
      </c>
    </row>
    <row r="18986" spans="1:5" x14ac:dyDescent="0.2">
      <c r="A18986" s="287" t="s">
        <v>18937</v>
      </c>
      <c r="B18986" s="287" t="s">
        <v>33134</v>
      </c>
      <c r="C18986" s="287" t="s">
        <v>22946</v>
      </c>
      <c r="D18986" t="str">
        <f t="shared" si="296"/>
        <v>un</v>
      </c>
      <c r="E18986" s="288">
        <v>616.97</v>
      </c>
    </row>
    <row r="18987" spans="1:5" x14ac:dyDescent="0.2">
      <c r="A18987" s="287" t="s">
        <v>18938</v>
      </c>
      <c r="B18987" s="287" t="s">
        <v>33134</v>
      </c>
      <c r="C18987" s="287" t="s">
        <v>22946</v>
      </c>
      <c r="D18987" t="str">
        <f t="shared" si="296"/>
        <v>un</v>
      </c>
      <c r="E18987" s="288">
        <v>616.97</v>
      </c>
    </row>
    <row r="18988" spans="1:5" x14ac:dyDescent="0.2">
      <c r="A18988" s="287" t="s">
        <v>18939</v>
      </c>
      <c r="B18988" s="287" t="s">
        <v>33135</v>
      </c>
      <c r="C18988" s="287" t="s">
        <v>22946</v>
      </c>
      <c r="D18988" t="str">
        <f t="shared" si="296"/>
        <v>un</v>
      </c>
      <c r="E18988" s="288">
        <v>699.37</v>
      </c>
    </row>
    <row r="18989" spans="1:5" x14ac:dyDescent="0.2">
      <c r="A18989" s="287" t="s">
        <v>18940</v>
      </c>
      <c r="B18989" s="287" t="s">
        <v>33135</v>
      </c>
      <c r="C18989" s="287" t="s">
        <v>22946</v>
      </c>
      <c r="D18989" t="str">
        <f t="shared" si="296"/>
        <v>un</v>
      </c>
      <c r="E18989" s="288">
        <v>699.37</v>
      </c>
    </row>
    <row r="18990" spans="1:5" x14ac:dyDescent="0.2">
      <c r="A18990" s="287" t="s">
        <v>18941</v>
      </c>
      <c r="B18990" s="287" t="s">
        <v>33136</v>
      </c>
      <c r="C18990" s="287" t="s">
        <v>22946</v>
      </c>
      <c r="D18990" t="str">
        <f t="shared" si="296"/>
        <v>un</v>
      </c>
      <c r="E18990" s="288">
        <v>910.93</v>
      </c>
    </row>
    <row r="18991" spans="1:5" x14ac:dyDescent="0.2">
      <c r="A18991" s="287" t="s">
        <v>18942</v>
      </c>
      <c r="B18991" s="287" t="s">
        <v>33136</v>
      </c>
      <c r="C18991" s="287" t="s">
        <v>22946</v>
      </c>
      <c r="D18991" t="str">
        <f t="shared" si="296"/>
        <v>un</v>
      </c>
      <c r="E18991" s="288">
        <v>910.93</v>
      </c>
    </row>
    <row r="18992" spans="1:5" x14ac:dyDescent="0.2">
      <c r="A18992" s="287" t="s">
        <v>18943</v>
      </c>
      <c r="B18992" s="287" t="s">
        <v>33137</v>
      </c>
      <c r="C18992" s="287" t="s">
        <v>22946</v>
      </c>
      <c r="D18992" t="str">
        <f t="shared" si="296"/>
        <v>un</v>
      </c>
      <c r="E18992" s="288">
        <v>72.09</v>
      </c>
    </row>
    <row r="18993" spans="1:5" x14ac:dyDescent="0.2">
      <c r="A18993" s="287" t="s">
        <v>18944</v>
      </c>
      <c r="B18993" s="287" t="s">
        <v>33137</v>
      </c>
      <c r="C18993" s="287" t="s">
        <v>22946</v>
      </c>
      <c r="D18993" t="str">
        <f t="shared" si="296"/>
        <v>un</v>
      </c>
      <c r="E18993" s="288">
        <v>72.09</v>
      </c>
    </row>
    <row r="18994" spans="1:5" x14ac:dyDescent="0.2">
      <c r="A18994" s="287" t="s">
        <v>18945</v>
      </c>
      <c r="B18994" s="287" t="s">
        <v>33138</v>
      </c>
      <c r="C18994" s="287" t="s">
        <v>22946</v>
      </c>
      <c r="D18994" t="str">
        <f t="shared" si="296"/>
        <v>un</v>
      </c>
      <c r="E18994" s="288">
        <v>67.05</v>
      </c>
    </row>
    <row r="18995" spans="1:5" x14ac:dyDescent="0.2">
      <c r="A18995" s="287" t="s">
        <v>18946</v>
      </c>
      <c r="B18995" s="287" t="s">
        <v>33138</v>
      </c>
      <c r="C18995" s="287" t="s">
        <v>22946</v>
      </c>
      <c r="D18995" t="str">
        <f t="shared" si="296"/>
        <v>un</v>
      </c>
      <c r="E18995" s="288">
        <v>67.05</v>
      </c>
    </row>
    <row r="18996" spans="1:5" x14ac:dyDescent="0.2">
      <c r="A18996" s="287" t="s">
        <v>18947</v>
      </c>
      <c r="B18996" s="287" t="s">
        <v>33139</v>
      </c>
      <c r="C18996" s="287" t="s">
        <v>22946</v>
      </c>
      <c r="D18996" t="str">
        <f t="shared" si="296"/>
        <v>un</v>
      </c>
      <c r="E18996" s="288">
        <v>2588.2600000000002</v>
      </c>
    </row>
    <row r="18997" spans="1:5" x14ac:dyDescent="0.2">
      <c r="A18997" s="287" t="s">
        <v>18948</v>
      </c>
      <c r="B18997" s="287" t="s">
        <v>33139</v>
      </c>
      <c r="C18997" s="287" t="s">
        <v>22946</v>
      </c>
      <c r="D18997" t="str">
        <f t="shared" si="296"/>
        <v>un</v>
      </c>
      <c r="E18997" s="288">
        <v>2588.2600000000002</v>
      </c>
    </row>
    <row r="18998" spans="1:5" x14ac:dyDescent="0.2">
      <c r="A18998" s="287" t="s">
        <v>18949</v>
      </c>
      <c r="B18998" s="287" t="s">
        <v>33140</v>
      </c>
      <c r="C18998" s="287" t="s">
        <v>22946</v>
      </c>
      <c r="D18998" t="str">
        <f t="shared" si="296"/>
        <v>un</v>
      </c>
      <c r="E18998" s="288">
        <v>363.28</v>
      </c>
    </row>
    <row r="18999" spans="1:5" x14ac:dyDescent="0.2">
      <c r="A18999" s="287" t="s">
        <v>18950</v>
      </c>
      <c r="B18999" s="287" t="s">
        <v>33140</v>
      </c>
      <c r="C18999" s="287" t="s">
        <v>22946</v>
      </c>
      <c r="D18999" t="str">
        <f t="shared" si="296"/>
        <v>un</v>
      </c>
      <c r="E18999" s="288">
        <v>363.28</v>
      </c>
    </row>
    <row r="19000" spans="1:5" x14ac:dyDescent="0.2">
      <c r="A19000" s="287" t="s">
        <v>18951</v>
      </c>
      <c r="B19000" s="287" t="s">
        <v>33141</v>
      </c>
      <c r="C19000" s="287" t="s">
        <v>22946</v>
      </c>
      <c r="D19000" t="str">
        <f t="shared" si="296"/>
        <v>un</v>
      </c>
      <c r="E19000" s="288">
        <v>121.99</v>
      </c>
    </row>
    <row r="19001" spans="1:5" x14ac:dyDescent="0.2">
      <c r="A19001" s="287" t="s">
        <v>18952</v>
      </c>
      <c r="B19001" s="287" t="s">
        <v>33141</v>
      </c>
      <c r="C19001" s="287" t="s">
        <v>22946</v>
      </c>
      <c r="D19001" t="str">
        <f t="shared" si="296"/>
        <v>un</v>
      </c>
      <c r="E19001" s="288">
        <v>121.99</v>
      </c>
    </row>
    <row r="19002" spans="1:5" x14ac:dyDescent="0.2">
      <c r="A19002" s="287" t="s">
        <v>18953</v>
      </c>
      <c r="B19002" s="287" t="s">
        <v>33142</v>
      </c>
      <c r="C19002" s="287" t="s">
        <v>22946</v>
      </c>
      <c r="D19002" t="str">
        <f t="shared" si="296"/>
        <v>un</v>
      </c>
      <c r="E19002" s="288">
        <v>95.05</v>
      </c>
    </row>
    <row r="19003" spans="1:5" x14ac:dyDescent="0.2">
      <c r="A19003" s="287" t="s">
        <v>18954</v>
      </c>
      <c r="B19003" s="287" t="s">
        <v>33142</v>
      </c>
      <c r="C19003" s="287" t="s">
        <v>22946</v>
      </c>
      <c r="D19003" t="str">
        <f t="shared" si="296"/>
        <v>un</v>
      </c>
      <c r="E19003" s="288">
        <v>92.34</v>
      </c>
    </row>
    <row r="19004" spans="1:5" x14ac:dyDescent="0.2">
      <c r="A19004" s="287" t="s">
        <v>18955</v>
      </c>
      <c r="B19004" s="287" t="s">
        <v>33143</v>
      </c>
      <c r="C19004" s="287" t="s">
        <v>22946</v>
      </c>
      <c r="D19004" t="str">
        <f t="shared" si="296"/>
        <v>un</v>
      </c>
      <c r="E19004" s="288">
        <v>62.56</v>
      </c>
    </row>
    <row r="19005" spans="1:5" x14ac:dyDescent="0.2">
      <c r="A19005" s="287" t="s">
        <v>18956</v>
      </c>
      <c r="B19005" s="287" t="s">
        <v>33143</v>
      </c>
      <c r="C19005" s="287" t="s">
        <v>22946</v>
      </c>
      <c r="D19005" t="str">
        <f t="shared" si="296"/>
        <v>un</v>
      </c>
      <c r="E19005" s="288">
        <v>59.85</v>
      </c>
    </row>
    <row r="19006" spans="1:5" x14ac:dyDescent="0.2">
      <c r="A19006" s="287" t="s">
        <v>18957</v>
      </c>
      <c r="B19006" s="287" t="s">
        <v>33144</v>
      </c>
      <c r="C19006" s="287" t="s">
        <v>22946</v>
      </c>
      <c r="D19006" t="str">
        <f t="shared" si="296"/>
        <v>un</v>
      </c>
      <c r="E19006" s="288">
        <v>49.65</v>
      </c>
    </row>
    <row r="19007" spans="1:5" x14ac:dyDescent="0.2">
      <c r="A19007" s="287" t="s">
        <v>18958</v>
      </c>
      <c r="B19007" s="287" t="s">
        <v>33144</v>
      </c>
      <c r="C19007" s="287" t="s">
        <v>22946</v>
      </c>
      <c r="D19007" t="str">
        <f t="shared" si="296"/>
        <v>un</v>
      </c>
      <c r="E19007" s="288">
        <v>46.94</v>
      </c>
    </row>
    <row r="19008" spans="1:5" x14ac:dyDescent="0.2">
      <c r="A19008" s="287" t="s">
        <v>18959</v>
      </c>
      <c r="B19008" s="287" t="s">
        <v>33145</v>
      </c>
      <c r="C19008" s="287" t="s">
        <v>22946</v>
      </c>
      <c r="D19008" t="str">
        <f t="shared" si="296"/>
        <v>un</v>
      </c>
      <c r="E19008" s="288">
        <v>195.69</v>
      </c>
    </row>
    <row r="19009" spans="1:5" x14ac:dyDescent="0.2">
      <c r="A19009" s="287" t="s">
        <v>18960</v>
      </c>
      <c r="B19009" s="287" t="s">
        <v>33145</v>
      </c>
      <c r="C19009" s="287" t="s">
        <v>22946</v>
      </c>
      <c r="D19009" t="str">
        <f t="shared" si="296"/>
        <v>un</v>
      </c>
      <c r="E19009" s="288">
        <v>192.98</v>
      </c>
    </row>
    <row r="19010" spans="1:5" x14ac:dyDescent="0.2">
      <c r="A19010" s="287" t="s">
        <v>18961</v>
      </c>
      <c r="B19010" s="287" t="s">
        <v>33146</v>
      </c>
      <c r="C19010" s="287" t="s">
        <v>22946</v>
      </c>
      <c r="D19010" t="str">
        <f t="shared" ref="D19010:D19073" si="297">LOWER(C19010)</f>
        <v>un</v>
      </c>
      <c r="E19010" s="288">
        <v>4631.05</v>
      </c>
    </row>
    <row r="19011" spans="1:5" x14ac:dyDescent="0.2">
      <c r="A19011" s="287" t="s">
        <v>18962</v>
      </c>
      <c r="B19011" s="287" t="s">
        <v>33146</v>
      </c>
      <c r="C19011" s="287" t="s">
        <v>22946</v>
      </c>
      <c r="D19011" t="str">
        <f t="shared" si="297"/>
        <v>un</v>
      </c>
      <c r="E19011" s="288">
        <v>4628.34</v>
      </c>
    </row>
    <row r="19012" spans="1:5" x14ac:dyDescent="0.2">
      <c r="A19012" s="287" t="s">
        <v>18963</v>
      </c>
      <c r="B19012" s="287" t="s">
        <v>33147</v>
      </c>
      <c r="C19012" s="287" t="s">
        <v>22946</v>
      </c>
      <c r="D19012" t="str">
        <f t="shared" si="297"/>
        <v>un</v>
      </c>
      <c r="E19012" s="288">
        <v>67.209999999999994</v>
      </c>
    </row>
    <row r="19013" spans="1:5" x14ac:dyDescent="0.2">
      <c r="A19013" s="287" t="s">
        <v>18964</v>
      </c>
      <c r="B19013" s="287" t="s">
        <v>33147</v>
      </c>
      <c r="C19013" s="287" t="s">
        <v>22946</v>
      </c>
      <c r="D19013" t="str">
        <f t="shared" si="297"/>
        <v>un</v>
      </c>
      <c r="E19013" s="288">
        <v>64.5</v>
      </c>
    </row>
    <row r="19014" spans="1:5" x14ac:dyDescent="0.2">
      <c r="A19014" s="287" t="s">
        <v>18965</v>
      </c>
      <c r="B19014" s="287" t="s">
        <v>33148</v>
      </c>
      <c r="C19014" s="287" t="s">
        <v>22946</v>
      </c>
      <c r="D19014" t="str">
        <f t="shared" si="297"/>
        <v>un</v>
      </c>
      <c r="E19014" s="288">
        <v>101341.65</v>
      </c>
    </row>
    <row r="19015" spans="1:5" x14ac:dyDescent="0.2">
      <c r="A19015" s="287" t="s">
        <v>18966</v>
      </c>
      <c r="B19015" s="287" t="s">
        <v>33148</v>
      </c>
      <c r="C19015" s="287" t="s">
        <v>22946</v>
      </c>
      <c r="D19015" t="str">
        <f t="shared" si="297"/>
        <v>un</v>
      </c>
      <c r="E19015" s="288">
        <v>101341.65</v>
      </c>
    </row>
    <row r="19016" spans="1:5" x14ac:dyDescent="0.2">
      <c r="A19016" s="287" t="s">
        <v>18967</v>
      </c>
      <c r="B19016" s="287" t="s">
        <v>33149</v>
      </c>
      <c r="C19016" s="287" t="s">
        <v>22946</v>
      </c>
      <c r="D19016" t="str">
        <f t="shared" si="297"/>
        <v>un</v>
      </c>
      <c r="E19016" s="288">
        <v>110957</v>
      </c>
    </row>
    <row r="19017" spans="1:5" x14ac:dyDescent="0.2">
      <c r="A19017" s="287" t="s">
        <v>18968</v>
      </c>
      <c r="B19017" s="287" t="s">
        <v>33149</v>
      </c>
      <c r="C19017" s="287" t="s">
        <v>22946</v>
      </c>
      <c r="D19017" t="str">
        <f t="shared" si="297"/>
        <v>un</v>
      </c>
      <c r="E19017" s="288">
        <v>110957</v>
      </c>
    </row>
    <row r="19018" spans="1:5" x14ac:dyDescent="0.2">
      <c r="A19018" s="287" t="s">
        <v>18969</v>
      </c>
      <c r="B19018" s="287" t="s">
        <v>33150</v>
      </c>
      <c r="C19018" s="287" t="s">
        <v>22946</v>
      </c>
      <c r="D19018" t="str">
        <f t="shared" si="297"/>
        <v>un</v>
      </c>
      <c r="E19018" s="288">
        <v>127765</v>
      </c>
    </row>
    <row r="19019" spans="1:5" x14ac:dyDescent="0.2">
      <c r="A19019" s="287" t="s">
        <v>18970</v>
      </c>
      <c r="B19019" s="287" t="s">
        <v>33150</v>
      </c>
      <c r="C19019" s="287" t="s">
        <v>22946</v>
      </c>
      <c r="D19019" t="str">
        <f t="shared" si="297"/>
        <v>un</v>
      </c>
      <c r="E19019" s="288">
        <v>127765</v>
      </c>
    </row>
    <row r="19020" spans="1:5" x14ac:dyDescent="0.2">
      <c r="A19020" s="287" t="s">
        <v>18971</v>
      </c>
      <c r="B19020" s="287" t="s">
        <v>33151</v>
      </c>
      <c r="C19020" s="287" t="s">
        <v>22946</v>
      </c>
      <c r="D19020" t="str">
        <f t="shared" si="297"/>
        <v>un</v>
      </c>
      <c r="E19020" s="288">
        <v>28750</v>
      </c>
    </row>
    <row r="19021" spans="1:5" x14ac:dyDescent="0.2">
      <c r="A19021" s="287" t="s">
        <v>18972</v>
      </c>
      <c r="B19021" s="287" t="s">
        <v>33151</v>
      </c>
      <c r="C19021" s="287" t="s">
        <v>22946</v>
      </c>
      <c r="D19021" t="str">
        <f t="shared" si="297"/>
        <v>un</v>
      </c>
      <c r="E19021" s="288">
        <v>28750</v>
      </c>
    </row>
    <row r="19022" spans="1:5" x14ac:dyDescent="0.2">
      <c r="A19022" s="287" t="s">
        <v>18973</v>
      </c>
      <c r="B19022" s="287" t="s">
        <v>33152</v>
      </c>
      <c r="C19022" s="287" t="s">
        <v>22946</v>
      </c>
      <c r="D19022" t="str">
        <f t="shared" si="297"/>
        <v>un</v>
      </c>
      <c r="E19022" s="288">
        <v>228000</v>
      </c>
    </row>
    <row r="19023" spans="1:5" x14ac:dyDescent="0.2">
      <c r="A19023" s="287" t="s">
        <v>18974</v>
      </c>
      <c r="B19023" s="287" t="s">
        <v>33152</v>
      </c>
      <c r="C19023" s="287" t="s">
        <v>22946</v>
      </c>
      <c r="D19023" t="str">
        <f t="shared" si="297"/>
        <v>un</v>
      </c>
      <c r="E19023" s="288">
        <v>228000</v>
      </c>
    </row>
    <row r="19024" spans="1:5" x14ac:dyDescent="0.2">
      <c r="A19024" s="287" t="s">
        <v>18975</v>
      </c>
      <c r="B19024" s="287" t="s">
        <v>33153</v>
      </c>
      <c r="C19024" s="287" t="s">
        <v>22946</v>
      </c>
      <c r="D19024" t="str">
        <f t="shared" si="297"/>
        <v>un</v>
      </c>
      <c r="E19024" s="288">
        <v>577.46</v>
      </c>
    </row>
    <row r="19025" spans="1:5" x14ac:dyDescent="0.2">
      <c r="A19025" s="287" t="s">
        <v>18976</v>
      </c>
      <c r="B19025" s="287" t="s">
        <v>33153</v>
      </c>
      <c r="C19025" s="287" t="s">
        <v>22946</v>
      </c>
      <c r="D19025" t="str">
        <f t="shared" si="297"/>
        <v>un</v>
      </c>
      <c r="E19025" s="288">
        <v>560.39</v>
      </c>
    </row>
    <row r="19026" spans="1:5" x14ac:dyDescent="0.2">
      <c r="A19026" s="287" t="s">
        <v>18977</v>
      </c>
      <c r="B19026" s="287" t="s">
        <v>33154</v>
      </c>
      <c r="C19026" s="287" t="s">
        <v>22946</v>
      </c>
      <c r="D19026" t="str">
        <f t="shared" si="297"/>
        <v>un</v>
      </c>
      <c r="E19026" s="288">
        <v>688.03</v>
      </c>
    </row>
    <row r="19027" spans="1:5" x14ac:dyDescent="0.2">
      <c r="A19027" s="287" t="s">
        <v>18978</v>
      </c>
      <c r="B19027" s="287" t="s">
        <v>33154</v>
      </c>
      <c r="C19027" s="287" t="s">
        <v>22946</v>
      </c>
      <c r="D19027" t="str">
        <f t="shared" si="297"/>
        <v>un</v>
      </c>
      <c r="E19027" s="288">
        <v>670.96</v>
      </c>
    </row>
    <row r="19028" spans="1:5" x14ac:dyDescent="0.2">
      <c r="A19028" s="287" t="s">
        <v>18979</v>
      </c>
      <c r="B19028" s="287" t="s">
        <v>33155</v>
      </c>
      <c r="C19028" s="287" t="s">
        <v>22946</v>
      </c>
      <c r="D19028" t="str">
        <f t="shared" si="297"/>
        <v>un</v>
      </c>
      <c r="E19028" s="288">
        <v>853.7</v>
      </c>
    </row>
    <row r="19029" spans="1:5" x14ac:dyDescent="0.2">
      <c r="A19029" s="287" t="s">
        <v>18980</v>
      </c>
      <c r="B19029" s="287" t="s">
        <v>33155</v>
      </c>
      <c r="C19029" s="287" t="s">
        <v>22946</v>
      </c>
      <c r="D19029" t="str">
        <f t="shared" si="297"/>
        <v>un</v>
      </c>
      <c r="E19029" s="288">
        <v>834.36</v>
      </c>
    </row>
    <row r="19030" spans="1:5" x14ac:dyDescent="0.2">
      <c r="A19030" s="287" t="s">
        <v>18981</v>
      </c>
      <c r="B19030" s="287" t="s">
        <v>33156</v>
      </c>
      <c r="C19030" s="287" t="s">
        <v>22946</v>
      </c>
      <c r="D19030" t="str">
        <f t="shared" si="297"/>
        <v>un</v>
      </c>
      <c r="E19030" s="288">
        <v>926.21</v>
      </c>
    </row>
    <row r="19031" spans="1:5" x14ac:dyDescent="0.2">
      <c r="A19031" s="287" t="s">
        <v>18982</v>
      </c>
      <c r="B19031" s="287" t="s">
        <v>33156</v>
      </c>
      <c r="C19031" s="287" t="s">
        <v>22946</v>
      </c>
      <c r="D19031" t="str">
        <f t="shared" si="297"/>
        <v>un</v>
      </c>
      <c r="E19031" s="288">
        <v>906.87</v>
      </c>
    </row>
    <row r="19032" spans="1:5" x14ac:dyDescent="0.2">
      <c r="A19032" s="287" t="s">
        <v>18983</v>
      </c>
      <c r="B19032" s="287" t="s">
        <v>33157</v>
      </c>
      <c r="C19032" s="287" t="s">
        <v>22946</v>
      </c>
      <c r="D19032" t="str">
        <f t="shared" si="297"/>
        <v>un</v>
      </c>
      <c r="E19032" s="288">
        <v>831.66</v>
      </c>
    </row>
    <row r="19033" spans="1:5" x14ac:dyDescent="0.2">
      <c r="A19033" s="287" t="s">
        <v>18984</v>
      </c>
      <c r="B19033" s="287" t="s">
        <v>33157</v>
      </c>
      <c r="C19033" s="287" t="s">
        <v>22946</v>
      </c>
      <c r="D19033" t="str">
        <f t="shared" si="297"/>
        <v>un</v>
      </c>
      <c r="E19033" s="288">
        <v>810.68</v>
      </c>
    </row>
    <row r="19034" spans="1:5" x14ac:dyDescent="0.2">
      <c r="A19034" s="287" t="s">
        <v>18985</v>
      </c>
      <c r="B19034" s="287" t="s">
        <v>33158</v>
      </c>
      <c r="C19034" s="287" t="s">
        <v>22946</v>
      </c>
      <c r="D19034" t="str">
        <f t="shared" si="297"/>
        <v>un</v>
      </c>
      <c r="E19034" s="288">
        <v>860.66</v>
      </c>
    </row>
    <row r="19035" spans="1:5" x14ac:dyDescent="0.2">
      <c r="A19035" s="287" t="s">
        <v>18986</v>
      </c>
      <c r="B19035" s="287" t="s">
        <v>33158</v>
      </c>
      <c r="C19035" s="287" t="s">
        <v>22946</v>
      </c>
      <c r="D19035" t="str">
        <f t="shared" si="297"/>
        <v>un</v>
      </c>
      <c r="E19035" s="288">
        <v>839.68</v>
      </c>
    </row>
    <row r="19036" spans="1:5" x14ac:dyDescent="0.2">
      <c r="A19036" s="287" t="s">
        <v>18987</v>
      </c>
      <c r="B19036" s="287" t="s">
        <v>33159</v>
      </c>
      <c r="C19036" s="287" t="s">
        <v>22946</v>
      </c>
      <c r="D19036" t="str">
        <f t="shared" si="297"/>
        <v>un</v>
      </c>
      <c r="E19036" s="288">
        <v>1234</v>
      </c>
    </row>
    <row r="19037" spans="1:5" x14ac:dyDescent="0.2">
      <c r="A19037" s="287" t="s">
        <v>18988</v>
      </c>
      <c r="B19037" s="287" t="s">
        <v>33159</v>
      </c>
      <c r="C19037" s="287" t="s">
        <v>22946</v>
      </c>
      <c r="D19037" t="str">
        <f t="shared" si="297"/>
        <v>un</v>
      </c>
      <c r="E19037" s="288">
        <v>1211.8900000000001</v>
      </c>
    </row>
    <row r="19038" spans="1:5" x14ac:dyDescent="0.2">
      <c r="A19038" s="287" t="s">
        <v>18989</v>
      </c>
      <c r="B19038" s="287" t="s">
        <v>33160</v>
      </c>
      <c r="C19038" s="287" t="s">
        <v>22946</v>
      </c>
      <c r="D19038" t="str">
        <f t="shared" si="297"/>
        <v>un</v>
      </c>
      <c r="E19038" s="288">
        <v>1465.18</v>
      </c>
    </row>
    <row r="19039" spans="1:5" x14ac:dyDescent="0.2">
      <c r="A19039" s="287" t="s">
        <v>18990</v>
      </c>
      <c r="B19039" s="287" t="s">
        <v>33160</v>
      </c>
      <c r="C19039" s="287" t="s">
        <v>22946</v>
      </c>
      <c r="D19039" t="str">
        <f t="shared" si="297"/>
        <v>un</v>
      </c>
      <c r="E19039" s="288">
        <v>1443.07</v>
      </c>
    </row>
    <row r="19040" spans="1:5" x14ac:dyDescent="0.2">
      <c r="A19040" s="287" t="s">
        <v>18991</v>
      </c>
      <c r="B19040" s="287" t="s">
        <v>33161</v>
      </c>
      <c r="C19040" s="287" t="s">
        <v>22946</v>
      </c>
      <c r="D19040" t="str">
        <f t="shared" si="297"/>
        <v>un</v>
      </c>
      <c r="E19040" s="288">
        <v>1241.1400000000001</v>
      </c>
    </row>
    <row r="19041" spans="1:5" x14ac:dyDescent="0.2">
      <c r="A19041" s="287" t="s">
        <v>18992</v>
      </c>
      <c r="B19041" s="287" t="s">
        <v>33161</v>
      </c>
      <c r="C19041" s="287" t="s">
        <v>22946</v>
      </c>
      <c r="D19041" t="str">
        <f t="shared" si="297"/>
        <v>un</v>
      </c>
      <c r="E19041" s="288">
        <v>1217.23</v>
      </c>
    </row>
    <row r="19042" spans="1:5" x14ac:dyDescent="0.2">
      <c r="A19042" s="287" t="s">
        <v>18993</v>
      </c>
      <c r="B19042" s="287" t="s">
        <v>33162</v>
      </c>
      <c r="C19042" s="287" t="s">
        <v>22946</v>
      </c>
      <c r="D19042" t="str">
        <f t="shared" si="297"/>
        <v>un</v>
      </c>
      <c r="E19042" s="288">
        <v>1618.57</v>
      </c>
    </row>
    <row r="19043" spans="1:5" x14ac:dyDescent="0.2">
      <c r="A19043" s="287" t="s">
        <v>18994</v>
      </c>
      <c r="B19043" s="287" t="s">
        <v>33162</v>
      </c>
      <c r="C19043" s="287" t="s">
        <v>22946</v>
      </c>
      <c r="D19043" t="str">
        <f t="shared" si="297"/>
        <v>un</v>
      </c>
      <c r="E19043" s="288">
        <v>1594.66</v>
      </c>
    </row>
    <row r="19044" spans="1:5" x14ac:dyDescent="0.2">
      <c r="A19044" s="287" t="s">
        <v>18995</v>
      </c>
      <c r="B19044" s="287" t="s">
        <v>33163</v>
      </c>
      <c r="C19044" s="287" t="s">
        <v>22946</v>
      </c>
      <c r="D19044" t="str">
        <f t="shared" si="297"/>
        <v>un</v>
      </c>
      <c r="E19044" s="288">
        <v>1670.83</v>
      </c>
    </row>
    <row r="19045" spans="1:5" x14ac:dyDescent="0.2">
      <c r="A19045" s="287" t="s">
        <v>18996</v>
      </c>
      <c r="B19045" s="287" t="s">
        <v>33163</v>
      </c>
      <c r="C19045" s="287" t="s">
        <v>22946</v>
      </c>
      <c r="D19045" t="str">
        <f t="shared" si="297"/>
        <v>un</v>
      </c>
      <c r="E19045" s="288">
        <v>1646.36</v>
      </c>
    </row>
    <row r="19046" spans="1:5" x14ac:dyDescent="0.2">
      <c r="A19046" s="287" t="s">
        <v>18997</v>
      </c>
      <c r="B19046" s="287" t="s">
        <v>33164</v>
      </c>
      <c r="C19046" s="287" t="s">
        <v>22946</v>
      </c>
      <c r="D19046" t="str">
        <f t="shared" si="297"/>
        <v>un</v>
      </c>
      <c r="E19046" s="288">
        <v>1859.88</v>
      </c>
    </row>
    <row r="19047" spans="1:5" x14ac:dyDescent="0.2">
      <c r="A19047" s="287" t="s">
        <v>18998</v>
      </c>
      <c r="B19047" s="287" t="s">
        <v>33164</v>
      </c>
      <c r="C19047" s="287" t="s">
        <v>22946</v>
      </c>
      <c r="D19047" t="str">
        <f t="shared" si="297"/>
        <v>un</v>
      </c>
      <c r="E19047" s="288">
        <v>1835.41</v>
      </c>
    </row>
    <row r="19048" spans="1:5" x14ac:dyDescent="0.2">
      <c r="A19048" s="287" t="s">
        <v>18999</v>
      </c>
      <c r="B19048" s="287" t="s">
        <v>33165</v>
      </c>
      <c r="C19048" s="287" t="s">
        <v>22946</v>
      </c>
      <c r="D19048" t="str">
        <f t="shared" si="297"/>
        <v>un</v>
      </c>
      <c r="E19048" s="288">
        <v>2313.35</v>
      </c>
    </row>
    <row r="19049" spans="1:5" x14ac:dyDescent="0.2">
      <c r="A19049" s="287" t="s">
        <v>19000</v>
      </c>
      <c r="B19049" s="287" t="s">
        <v>33165</v>
      </c>
      <c r="C19049" s="287" t="s">
        <v>22946</v>
      </c>
      <c r="D19049" t="str">
        <f t="shared" si="297"/>
        <v>un</v>
      </c>
      <c r="E19049" s="288">
        <v>2287.7399999999998</v>
      </c>
    </row>
    <row r="19050" spans="1:5" x14ac:dyDescent="0.2">
      <c r="A19050" s="287" t="s">
        <v>19001</v>
      </c>
      <c r="B19050" s="287" t="s">
        <v>33166</v>
      </c>
      <c r="C19050" s="287" t="s">
        <v>22946</v>
      </c>
      <c r="D19050" t="str">
        <f t="shared" si="297"/>
        <v>un</v>
      </c>
      <c r="E19050" s="288">
        <v>1960.48</v>
      </c>
    </row>
    <row r="19051" spans="1:5" x14ac:dyDescent="0.2">
      <c r="A19051" s="287" t="s">
        <v>19002</v>
      </c>
      <c r="B19051" s="287" t="s">
        <v>33166</v>
      </c>
      <c r="C19051" s="287" t="s">
        <v>22946</v>
      </c>
      <c r="D19051" t="str">
        <f t="shared" si="297"/>
        <v>un</v>
      </c>
      <c r="E19051" s="288">
        <v>1933.65</v>
      </c>
    </row>
    <row r="19052" spans="1:5" x14ac:dyDescent="0.2">
      <c r="A19052" s="287" t="s">
        <v>19003</v>
      </c>
      <c r="B19052" s="287" t="s">
        <v>33167</v>
      </c>
      <c r="C19052" s="287" t="s">
        <v>22946</v>
      </c>
      <c r="D19052" t="str">
        <f t="shared" si="297"/>
        <v>un</v>
      </c>
      <c r="E19052" s="288">
        <v>2106.48</v>
      </c>
    </row>
    <row r="19053" spans="1:5" x14ac:dyDescent="0.2">
      <c r="A19053" s="287" t="s">
        <v>19004</v>
      </c>
      <c r="B19053" s="287" t="s">
        <v>33167</v>
      </c>
      <c r="C19053" s="287" t="s">
        <v>22946</v>
      </c>
      <c r="D19053" t="str">
        <f t="shared" si="297"/>
        <v>un</v>
      </c>
      <c r="E19053" s="288">
        <v>2079.65</v>
      </c>
    </row>
    <row r="19054" spans="1:5" x14ac:dyDescent="0.2">
      <c r="A19054" s="287" t="s">
        <v>19005</v>
      </c>
      <c r="B19054" s="287" t="s">
        <v>33168</v>
      </c>
      <c r="C19054" s="287" t="s">
        <v>22946</v>
      </c>
      <c r="D19054" t="str">
        <f t="shared" si="297"/>
        <v>un</v>
      </c>
      <c r="E19054" s="288">
        <v>2510.48</v>
      </c>
    </row>
    <row r="19055" spans="1:5" x14ac:dyDescent="0.2">
      <c r="A19055" s="287" t="s">
        <v>19006</v>
      </c>
      <c r="B19055" s="287" t="s">
        <v>33168</v>
      </c>
      <c r="C19055" s="287" t="s">
        <v>22946</v>
      </c>
      <c r="D19055" t="str">
        <f t="shared" si="297"/>
        <v>un</v>
      </c>
      <c r="E19055" s="288">
        <v>2483.65</v>
      </c>
    </row>
    <row r="19056" spans="1:5" x14ac:dyDescent="0.2">
      <c r="A19056" s="287" t="s">
        <v>19007</v>
      </c>
      <c r="B19056" s="287" t="s">
        <v>33169</v>
      </c>
      <c r="C19056" s="287" t="s">
        <v>22946</v>
      </c>
      <c r="D19056" t="str">
        <f t="shared" si="297"/>
        <v>un</v>
      </c>
      <c r="E19056" s="288">
        <v>3035</v>
      </c>
    </row>
    <row r="19057" spans="1:5" x14ac:dyDescent="0.2">
      <c r="A19057" s="287" t="s">
        <v>19008</v>
      </c>
      <c r="B19057" s="287" t="s">
        <v>33169</v>
      </c>
      <c r="C19057" s="287" t="s">
        <v>22946</v>
      </c>
      <c r="D19057" t="str">
        <f t="shared" si="297"/>
        <v>un</v>
      </c>
      <c r="E19057" s="288">
        <v>3007.03</v>
      </c>
    </row>
    <row r="19058" spans="1:5" x14ac:dyDescent="0.2">
      <c r="A19058" s="287" t="s">
        <v>19009</v>
      </c>
      <c r="B19058" s="287" t="s">
        <v>33170</v>
      </c>
      <c r="C19058" s="287" t="s">
        <v>22946</v>
      </c>
      <c r="D19058" t="str">
        <f t="shared" si="297"/>
        <v>un</v>
      </c>
      <c r="E19058" s="288">
        <v>3299.28</v>
      </c>
    </row>
    <row r="19059" spans="1:5" x14ac:dyDescent="0.2">
      <c r="A19059" s="287" t="s">
        <v>19010</v>
      </c>
      <c r="B19059" s="287" t="s">
        <v>33170</v>
      </c>
      <c r="C19059" s="287" t="s">
        <v>22946</v>
      </c>
      <c r="D19059" t="str">
        <f t="shared" si="297"/>
        <v>un</v>
      </c>
      <c r="E19059" s="288">
        <v>3271.46</v>
      </c>
    </row>
    <row r="19060" spans="1:5" x14ac:dyDescent="0.2">
      <c r="A19060" s="287" t="s">
        <v>19011</v>
      </c>
      <c r="B19060" s="287" t="s">
        <v>33171</v>
      </c>
      <c r="C19060" s="287" t="s">
        <v>22946</v>
      </c>
      <c r="D19060" t="str">
        <f t="shared" si="297"/>
        <v>un</v>
      </c>
      <c r="E19060" s="288">
        <v>96776.61</v>
      </c>
    </row>
    <row r="19061" spans="1:5" x14ac:dyDescent="0.2">
      <c r="A19061" s="287" t="s">
        <v>19012</v>
      </c>
      <c r="B19061" s="287" t="s">
        <v>33171</v>
      </c>
      <c r="C19061" s="287" t="s">
        <v>22946</v>
      </c>
      <c r="D19061" t="str">
        <f t="shared" si="297"/>
        <v>un</v>
      </c>
      <c r="E19061" s="288">
        <v>96587.43</v>
      </c>
    </row>
    <row r="19062" spans="1:5" x14ac:dyDescent="0.2">
      <c r="A19062" s="287" t="s">
        <v>19013</v>
      </c>
      <c r="B19062" s="287" t="s">
        <v>33172</v>
      </c>
      <c r="C19062" s="287" t="s">
        <v>22946</v>
      </c>
      <c r="D19062" t="str">
        <f t="shared" si="297"/>
        <v>un</v>
      </c>
      <c r="E19062" s="288">
        <v>155246.60999999999</v>
      </c>
    </row>
    <row r="19063" spans="1:5" x14ac:dyDescent="0.2">
      <c r="A19063" s="287" t="s">
        <v>19014</v>
      </c>
      <c r="B19063" s="287" t="s">
        <v>33172</v>
      </c>
      <c r="C19063" s="287" t="s">
        <v>22946</v>
      </c>
      <c r="D19063" t="str">
        <f t="shared" si="297"/>
        <v>un</v>
      </c>
      <c r="E19063" s="288">
        <v>155057.43</v>
      </c>
    </row>
    <row r="19064" spans="1:5" x14ac:dyDescent="0.2">
      <c r="A19064" s="287" t="s">
        <v>19015</v>
      </c>
      <c r="B19064" s="287" t="s">
        <v>33173</v>
      </c>
      <c r="C19064" s="287" t="s">
        <v>22946</v>
      </c>
      <c r="D19064" t="str">
        <f t="shared" si="297"/>
        <v>un</v>
      </c>
      <c r="E19064" s="288">
        <v>166776.60999999999</v>
      </c>
    </row>
    <row r="19065" spans="1:5" x14ac:dyDescent="0.2">
      <c r="A19065" s="287" t="s">
        <v>19016</v>
      </c>
      <c r="B19065" s="287" t="s">
        <v>33173</v>
      </c>
      <c r="C19065" s="287" t="s">
        <v>22946</v>
      </c>
      <c r="D19065" t="str">
        <f t="shared" si="297"/>
        <v>un</v>
      </c>
      <c r="E19065" s="288">
        <v>166587.43</v>
      </c>
    </row>
    <row r="19066" spans="1:5" x14ac:dyDescent="0.2">
      <c r="A19066" s="287" t="s">
        <v>19017</v>
      </c>
      <c r="B19066" s="287" t="s">
        <v>33174</v>
      </c>
      <c r="C19066" s="287" t="s">
        <v>22946</v>
      </c>
      <c r="D19066" t="str">
        <f t="shared" si="297"/>
        <v>un</v>
      </c>
      <c r="E19066" s="288">
        <v>177676.61</v>
      </c>
    </row>
    <row r="19067" spans="1:5" x14ac:dyDescent="0.2">
      <c r="A19067" s="287" t="s">
        <v>19018</v>
      </c>
      <c r="B19067" s="287" t="s">
        <v>33174</v>
      </c>
      <c r="C19067" s="287" t="s">
        <v>22946</v>
      </c>
      <c r="D19067" t="str">
        <f t="shared" si="297"/>
        <v>un</v>
      </c>
      <c r="E19067" s="288">
        <v>177487.43</v>
      </c>
    </row>
    <row r="19068" spans="1:5" x14ac:dyDescent="0.2">
      <c r="A19068" s="287" t="s">
        <v>19019</v>
      </c>
      <c r="B19068" s="287" t="s">
        <v>33175</v>
      </c>
      <c r="C19068" s="287" t="s">
        <v>22946</v>
      </c>
      <c r="D19068" t="str">
        <f t="shared" si="297"/>
        <v>un</v>
      </c>
      <c r="E19068" s="288">
        <v>289776.61</v>
      </c>
    </row>
    <row r="19069" spans="1:5" x14ac:dyDescent="0.2">
      <c r="A19069" s="287" t="s">
        <v>19020</v>
      </c>
      <c r="B19069" s="287" t="s">
        <v>33175</v>
      </c>
      <c r="C19069" s="287" t="s">
        <v>22946</v>
      </c>
      <c r="D19069" t="str">
        <f t="shared" si="297"/>
        <v>un</v>
      </c>
      <c r="E19069" s="288">
        <v>289587.43</v>
      </c>
    </row>
    <row r="19070" spans="1:5" x14ac:dyDescent="0.2">
      <c r="A19070" s="287" t="s">
        <v>19021</v>
      </c>
      <c r="B19070" s="287" t="s">
        <v>33176</v>
      </c>
      <c r="C19070" s="287" t="s">
        <v>22946</v>
      </c>
      <c r="D19070" t="str">
        <f t="shared" si="297"/>
        <v>un</v>
      </c>
      <c r="E19070" s="288">
        <v>398326.61</v>
      </c>
    </row>
    <row r="19071" spans="1:5" x14ac:dyDescent="0.2">
      <c r="A19071" s="287" t="s">
        <v>19022</v>
      </c>
      <c r="B19071" s="287" t="s">
        <v>33176</v>
      </c>
      <c r="C19071" s="287" t="s">
        <v>22946</v>
      </c>
      <c r="D19071" t="str">
        <f t="shared" si="297"/>
        <v>un</v>
      </c>
      <c r="E19071" s="288">
        <v>398137.43</v>
      </c>
    </row>
    <row r="19072" spans="1:5" x14ac:dyDescent="0.2">
      <c r="A19072" s="287" t="s">
        <v>19023</v>
      </c>
      <c r="B19072" s="287" t="s">
        <v>33177</v>
      </c>
      <c r="C19072" s="287" t="s">
        <v>22946</v>
      </c>
      <c r="D19072" t="str">
        <f t="shared" si="297"/>
        <v>un</v>
      </c>
      <c r="E19072" s="288">
        <v>58776.61</v>
      </c>
    </row>
    <row r="19073" spans="1:5" x14ac:dyDescent="0.2">
      <c r="A19073" s="287" t="s">
        <v>19024</v>
      </c>
      <c r="B19073" s="287" t="s">
        <v>33177</v>
      </c>
      <c r="C19073" s="287" t="s">
        <v>22946</v>
      </c>
      <c r="D19073" t="str">
        <f t="shared" si="297"/>
        <v>un</v>
      </c>
      <c r="E19073" s="288">
        <v>58587.43</v>
      </c>
    </row>
    <row r="19074" spans="1:5" x14ac:dyDescent="0.2">
      <c r="A19074" s="287" t="s">
        <v>19025</v>
      </c>
      <c r="B19074" s="287" t="s">
        <v>33178</v>
      </c>
      <c r="C19074" s="287" t="s">
        <v>22946</v>
      </c>
      <c r="D19074" t="str">
        <f t="shared" ref="D19074:D19137" si="298">LOWER(C19074)</f>
        <v>un</v>
      </c>
      <c r="E19074" s="288">
        <v>78776.61</v>
      </c>
    </row>
    <row r="19075" spans="1:5" x14ac:dyDescent="0.2">
      <c r="A19075" s="287" t="s">
        <v>19026</v>
      </c>
      <c r="B19075" s="287" t="s">
        <v>33178</v>
      </c>
      <c r="C19075" s="287" t="s">
        <v>22946</v>
      </c>
      <c r="D19075" t="str">
        <f t="shared" si="298"/>
        <v>un</v>
      </c>
      <c r="E19075" s="288">
        <v>78587.429999999993</v>
      </c>
    </row>
    <row r="19076" spans="1:5" x14ac:dyDescent="0.2">
      <c r="A19076" s="287" t="s">
        <v>19027</v>
      </c>
      <c r="B19076" s="287" t="s">
        <v>33179</v>
      </c>
      <c r="C19076" s="287" t="s">
        <v>22946</v>
      </c>
      <c r="D19076" t="str">
        <f t="shared" si="298"/>
        <v>un</v>
      </c>
      <c r="E19076" s="288">
        <v>100776.61</v>
      </c>
    </row>
    <row r="19077" spans="1:5" x14ac:dyDescent="0.2">
      <c r="A19077" s="287" t="s">
        <v>19028</v>
      </c>
      <c r="B19077" s="287" t="s">
        <v>33179</v>
      </c>
      <c r="C19077" s="287" t="s">
        <v>22946</v>
      </c>
      <c r="D19077" t="str">
        <f t="shared" si="298"/>
        <v>un</v>
      </c>
      <c r="E19077" s="288">
        <v>100587.43</v>
      </c>
    </row>
    <row r="19078" spans="1:5" x14ac:dyDescent="0.2">
      <c r="A19078" s="287" t="s">
        <v>19029</v>
      </c>
      <c r="B19078" s="287" t="s">
        <v>33180</v>
      </c>
      <c r="C19078" s="287" t="s">
        <v>22946</v>
      </c>
      <c r="D19078" t="str">
        <f t="shared" si="298"/>
        <v>un</v>
      </c>
      <c r="E19078" s="288">
        <v>121776.61</v>
      </c>
    </row>
    <row r="19079" spans="1:5" x14ac:dyDescent="0.2">
      <c r="A19079" s="287" t="s">
        <v>19030</v>
      </c>
      <c r="B19079" s="287" t="s">
        <v>33180</v>
      </c>
      <c r="C19079" s="287" t="s">
        <v>22946</v>
      </c>
      <c r="D19079" t="str">
        <f t="shared" si="298"/>
        <v>un</v>
      </c>
      <c r="E19079" s="288">
        <v>121587.43</v>
      </c>
    </row>
    <row r="19080" spans="1:5" x14ac:dyDescent="0.2">
      <c r="A19080" s="287" t="s">
        <v>19031</v>
      </c>
      <c r="B19080" s="287" t="s">
        <v>33181</v>
      </c>
      <c r="C19080" s="287" t="s">
        <v>22946</v>
      </c>
      <c r="D19080" t="str">
        <f t="shared" si="298"/>
        <v>un</v>
      </c>
      <c r="E19080" s="288">
        <v>157776.60999999999</v>
      </c>
    </row>
    <row r="19081" spans="1:5" x14ac:dyDescent="0.2">
      <c r="A19081" s="287" t="s">
        <v>19032</v>
      </c>
      <c r="B19081" s="287" t="s">
        <v>33181</v>
      </c>
      <c r="C19081" s="287" t="s">
        <v>22946</v>
      </c>
      <c r="D19081" t="str">
        <f t="shared" si="298"/>
        <v>un</v>
      </c>
      <c r="E19081" s="288">
        <v>157587.43</v>
      </c>
    </row>
    <row r="19082" spans="1:5" x14ac:dyDescent="0.2">
      <c r="A19082" s="287" t="s">
        <v>19033</v>
      </c>
      <c r="B19082" s="287" t="s">
        <v>33182</v>
      </c>
      <c r="C19082" s="287" t="s">
        <v>22946</v>
      </c>
      <c r="D19082" t="str">
        <f t="shared" si="298"/>
        <v>un</v>
      </c>
      <c r="E19082" s="288">
        <v>460.14</v>
      </c>
    </row>
    <row r="19083" spans="1:5" x14ac:dyDescent="0.2">
      <c r="A19083" s="287" t="s">
        <v>19034</v>
      </c>
      <c r="B19083" s="287" t="s">
        <v>33182</v>
      </c>
      <c r="C19083" s="287" t="s">
        <v>22946</v>
      </c>
      <c r="D19083" t="str">
        <f t="shared" si="298"/>
        <v>un</v>
      </c>
      <c r="E19083" s="288">
        <v>458.79</v>
      </c>
    </row>
    <row r="19084" spans="1:5" x14ac:dyDescent="0.2">
      <c r="A19084" s="287" t="s">
        <v>19035</v>
      </c>
      <c r="B19084" s="287" t="s">
        <v>33183</v>
      </c>
      <c r="C19084" s="287" t="s">
        <v>22946</v>
      </c>
      <c r="D19084" t="str">
        <f t="shared" si="298"/>
        <v>un</v>
      </c>
      <c r="E19084" s="288">
        <v>194.1</v>
      </c>
    </row>
    <row r="19085" spans="1:5" x14ac:dyDescent="0.2">
      <c r="A19085" s="287" t="s">
        <v>19036</v>
      </c>
      <c r="B19085" s="287" t="s">
        <v>33183</v>
      </c>
      <c r="C19085" s="287" t="s">
        <v>22946</v>
      </c>
      <c r="D19085" t="str">
        <f t="shared" si="298"/>
        <v>un</v>
      </c>
      <c r="E19085" s="288">
        <v>191.39</v>
      </c>
    </row>
    <row r="19086" spans="1:5" x14ac:dyDescent="0.2">
      <c r="A19086" s="287" t="s">
        <v>19037</v>
      </c>
      <c r="B19086" s="287" t="s">
        <v>33184</v>
      </c>
      <c r="C19086" s="287" t="s">
        <v>22946</v>
      </c>
      <c r="D19086" t="str">
        <f t="shared" si="298"/>
        <v>un</v>
      </c>
      <c r="E19086" s="288">
        <v>348.29</v>
      </c>
    </row>
    <row r="19087" spans="1:5" x14ac:dyDescent="0.2">
      <c r="A19087" s="287" t="s">
        <v>19038</v>
      </c>
      <c r="B19087" s="287" t="s">
        <v>33184</v>
      </c>
      <c r="C19087" s="287" t="s">
        <v>22946</v>
      </c>
      <c r="D19087" t="str">
        <f t="shared" si="298"/>
        <v>un</v>
      </c>
      <c r="E19087" s="288">
        <v>345.58</v>
      </c>
    </row>
    <row r="19088" spans="1:5" x14ac:dyDescent="0.2">
      <c r="A19088" s="287" t="s">
        <v>19039</v>
      </c>
      <c r="B19088" s="287" t="s">
        <v>33185</v>
      </c>
      <c r="C19088" s="287" t="s">
        <v>22946</v>
      </c>
      <c r="D19088" t="str">
        <f t="shared" si="298"/>
        <v>un</v>
      </c>
      <c r="E19088" s="288">
        <v>186.38</v>
      </c>
    </row>
    <row r="19089" spans="1:5" x14ac:dyDescent="0.2">
      <c r="A19089" s="287" t="s">
        <v>19040</v>
      </c>
      <c r="B19089" s="287" t="s">
        <v>33185</v>
      </c>
      <c r="C19089" s="287" t="s">
        <v>22946</v>
      </c>
      <c r="D19089" t="str">
        <f t="shared" si="298"/>
        <v>un</v>
      </c>
      <c r="E19089" s="288">
        <v>183.67</v>
      </c>
    </row>
    <row r="19090" spans="1:5" x14ac:dyDescent="0.2">
      <c r="A19090" s="287" t="s">
        <v>19041</v>
      </c>
      <c r="B19090" s="287" t="s">
        <v>33186</v>
      </c>
      <c r="C19090" s="287" t="s">
        <v>22946</v>
      </c>
      <c r="D19090" t="str">
        <f t="shared" si="298"/>
        <v>un</v>
      </c>
      <c r="E19090" s="288">
        <v>2320.29</v>
      </c>
    </row>
    <row r="19091" spans="1:5" x14ac:dyDescent="0.2">
      <c r="A19091" s="287" t="s">
        <v>19042</v>
      </c>
      <c r="B19091" s="287" t="s">
        <v>33186</v>
      </c>
      <c r="C19091" s="287" t="s">
        <v>22946</v>
      </c>
      <c r="D19091" t="str">
        <f t="shared" si="298"/>
        <v>un</v>
      </c>
      <c r="E19091" s="288">
        <v>2317.58</v>
      </c>
    </row>
    <row r="19092" spans="1:5" x14ac:dyDescent="0.2">
      <c r="A19092" s="287" t="s">
        <v>19043</v>
      </c>
      <c r="B19092" s="287" t="s">
        <v>33187</v>
      </c>
      <c r="C19092" s="287" t="s">
        <v>22946</v>
      </c>
      <c r="D19092" t="str">
        <f t="shared" si="298"/>
        <v>un</v>
      </c>
      <c r="E19092" s="288">
        <v>1705.56</v>
      </c>
    </row>
    <row r="19093" spans="1:5" x14ac:dyDescent="0.2">
      <c r="A19093" s="287" t="s">
        <v>19044</v>
      </c>
      <c r="B19093" s="287" t="s">
        <v>33187</v>
      </c>
      <c r="C19093" s="287" t="s">
        <v>22946</v>
      </c>
      <c r="D19093" t="str">
        <f t="shared" si="298"/>
        <v>un</v>
      </c>
      <c r="E19093" s="288">
        <v>1645.65</v>
      </c>
    </row>
    <row r="19094" spans="1:5" x14ac:dyDescent="0.2">
      <c r="A19094" s="287" t="s">
        <v>19045</v>
      </c>
      <c r="B19094" s="287" t="s">
        <v>33188</v>
      </c>
      <c r="C19094" s="287" t="s">
        <v>22946</v>
      </c>
      <c r="D19094" t="str">
        <f t="shared" si="298"/>
        <v>un</v>
      </c>
      <c r="E19094" s="288">
        <v>2340.04</v>
      </c>
    </row>
    <row r="19095" spans="1:5" x14ac:dyDescent="0.2">
      <c r="A19095" s="287" t="s">
        <v>19046</v>
      </c>
      <c r="B19095" s="287" t="s">
        <v>33188</v>
      </c>
      <c r="C19095" s="287" t="s">
        <v>22946</v>
      </c>
      <c r="D19095" t="str">
        <f t="shared" si="298"/>
        <v>un</v>
      </c>
      <c r="E19095" s="288">
        <v>2280.13</v>
      </c>
    </row>
    <row r="19096" spans="1:5" x14ac:dyDescent="0.2">
      <c r="A19096" s="287" t="s">
        <v>19047</v>
      </c>
      <c r="B19096" s="287" t="s">
        <v>33189</v>
      </c>
      <c r="C19096" s="287" t="s">
        <v>22946</v>
      </c>
      <c r="D19096" t="str">
        <f t="shared" si="298"/>
        <v>un</v>
      </c>
      <c r="E19096" s="288">
        <v>31890.29</v>
      </c>
    </row>
    <row r="19097" spans="1:5" x14ac:dyDescent="0.2">
      <c r="A19097" s="287" t="s">
        <v>19048</v>
      </c>
      <c r="B19097" s="287" t="s">
        <v>33189</v>
      </c>
      <c r="C19097" s="287" t="s">
        <v>22946</v>
      </c>
      <c r="D19097" t="str">
        <f t="shared" si="298"/>
        <v>un</v>
      </c>
      <c r="E19097" s="288">
        <v>31887.58</v>
      </c>
    </row>
    <row r="19098" spans="1:5" x14ac:dyDescent="0.2">
      <c r="A19098" s="287" t="s">
        <v>19049</v>
      </c>
      <c r="B19098" s="287" t="s">
        <v>33190</v>
      </c>
      <c r="C19098" s="287" t="s">
        <v>22946</v>
      </c>
      <c r="D19098" t="str">
        <f t="shared" si="298"/>
        <v>un</v>
      </c>
      <c r="E19098" s="288">
        <v>33470.29</v>
      </c>
    </row>
    <row r="19099" spans="1:5" x14ac:dyDescent="0.2">
      <c r="A19099" s="287" t="s">
        <v>19050</v>
      </c>
      <c r="B19099" s="287" t="s">
        <v>33190</v>
      </c>
      <c r="C19099" s="287" t="s">
        <v>22946</v>
      </c>
      <c r="D19099" t="str">
        <f t="shared" si="298"/>
        <v>un</v>
      </c>
      <c r="E19099" s="288">
        <v>33467.58</v>
      </c>
    </row>
    <row r="19100" spans="1:5" x14ac:dyDescent="0.2">
      <c r="A19100" s="287" t="s">
        <v>19051</v>
      </c>
      <c r="B19100" s="287" t="s">
        <v>33191</v>
      </c>
      <c r="C19100" s="287" t="s">
        <v>22946</v>
      </c>
      <c r="D19100" t="str">
        <f t="shared" si="298"/>
        <v>un</v>
      </c>
      <c r="E19100" s="288">
        <v>38170.29</v>
      </c>
    </row>
    <row r="19101" spans="1:5" x14ac:dyDescent="0.2">
      <c r="A19101" s="287" t="s">
        <v>19052</v>
      </c>
      <c r="B19101" s="287" t="s">
        <v>33191</v>
      </c>
      <c r="C19101" s="287" t="s">
        <v>22946</v>
      </c>
      <c r="D19101" t="str">
        <f t="shared" si="298"/>
        <v>un</v>
      </c>
      <c r="E19101" s="288">
        <v>38167.58</v>
      </c>
    </row>
    <row r="19102" spans="1:5" x14ac:dyDescent="0.2">
      <c r="A19102" s="287" t="s">
        <v>19053</v>
      </c>
      <c r="B19102" s="287" t="s">
        <v>33192</v>
      </c>
      <c r="C19102" s="287" t="s">
        <v>22946</v>
      </c>
      <c r="D19102" t="str">
        <f t="shared" si="298"/>
        <v>un</v>
      </c>
      <c r="E19102" s="288">
        <v>48270.29</v>
      </c>
    </row>
    <row r="19103" spans="1:5" x14ac:dyDescent="0.2">
      <c r="A19103" s="287" t="s">
        <v>19054</v>
      </c>
      <c r="B19103" s="287" t="s">
        <v>33192</v>
      </c>
      <c r="C19103" s="287" t="s">
        <v>22946</v>
      </c>
      <c r="D19103" t="str">
        <f t="shared" si="298"/>
        <v>un</v>
      </c>
      <c r="E19103" s="288">
        <v>48267.58</v>
      </c>
    </row>
    <row r="19104" spans="1:5" x14ac:dyDescent="0.2">
      <c r="A19104" s="287" t="s">
        <v>19055</v>
      </c>
      <c r="B19104" s="287" t="s">
        <v>33193</v>
      </c>
      <c r="C19104" s="287" t="s">
        <v>22946</v>
      </c>
      <c r="D19104" t="str">
        <f t="shared" si="298"/>
        <v>un</v>
      </c>
      <c r="E19104" s="288">
        <v>58970.29</v>
      </c>
    </row>
    <row r="19105" spans="1:5" x14ac:dyDescent="0.2">
      <c r="A19105" s="287" t="s">
        <v>19056</v>
      </c>
      <c r="B19105" s="287" t="s">
        <v>33193</v>
      </c>
      <c r="C19105" s="287" t="s">
        <v>22946</v>
      </c>
      <c r="D19105" t="str">
        <f t="shared" si="298"/>
        <v>un</v>
      </c>
      <c r="E19105" s="288">
        <v>58967.58</v>
      </c>
    </row>
    <row r="19106" spans="1:5" x14ac:dyDescent="0.2">
      <c r="A19106" s="287" t="s">
        <v>19057</v>
      </c>
      <c r="B19106" s="287" t="s">
        <v>33194</v>
      </c>
      <c r="C19106" s="287" t="s">
        <v>22946</v>
      </c>
      <c r="D19106" t="str">
        <f t="shared" si="298"/>
        <v>un</v>
      </c>
      <c r="E19106" s="288">
        <v>67822.33</v>
      </c>
    </row>
    <row r="19107" spans="1:5" x14ac:dyDescent="0.2">
      <c r="A19107" s="287" t="s">
        <v>19058</v>
      </c>
      <c r="B19107" s="287" t="s">
        <v>33194</v>
      </c>
      <c r="C19107" s="287" t="s">
        <v>22946</v>
      </c>
      <c r="D19107" t="str">
        <f t="shared" si="298"/>
        <v>un</v>
      </c>
      <c r="E19107" s="288">
        <v>67819.62</v>
      </c>
    </row>
    <row r="19108" spans="1:5" x14ac:dyDescent="0.2">
      <c r="A19108" s="287" t="s">
        <v>19059</v>
      </c>
      <c r="B19108" s="287" t="s">
        <v>33195</v>
      </c>
      <c r="C19108" s="287" t="s">
        <v>22946</v>
      </c>
      <c r="D19108" t="str">
        <f t="shared" si="298"/>
        <v>un</v>
      </c>
      <c r="E19108" s="288">
        <v>94020.26</v>
      </c>
    </row>
    <row r="19109" spans="1:5" x14ac:dyDescent="0.2">
      <c r="A19109" s="287" t="s">
        <v>19060</v>
      </c>
      <c r="B19109" s="287" t="s">
        <v>33195</v>
      </c>
      <c r="C19109" s="287" t="s">
        <v>22946</v>
      </c>
      <c r="D19109" t="str">
        <f t="shared" si="298"/>
        <v>un</v>
      </c>
      <c r="E19109" s="288">
        <v>94017.55</v>
      </c>
    </row>
    <row r="19110" spans="1:5" x14ac:dyDescent="0.2">
      <c r="A19110" s="287" t="s">
        <v>19061</v>
      </c>
      <c r="B19110" s="287" t="s">
        <v>33196</v>
      </c>
      <c r="C19110" s="287" t="s">
        <v>22946</v>
      </c>
      <c r="D19110" t="str">
        <f t="shared" si="298"/>
        <v>un</v>
      </c>
      <c r="E19110" s="288">
        <v>117133.5</v>
      </c>
    </row>
    <row r="19111" spans="1:5" x14ac:dyDescent="0.2">
      <c r="A19111" s="287" t="s">
        <v>19062</v>
      </c>
      <c r="B19111" s="287" t="s">
        <v>33196</v>
      </c>
      <c r="C19111" s="287" t="s">
        <v>22946</v>
      </c>
      <c r="D19111" t="str">
        <f t="shared" si="298"/>
        <v>un</v>
      </c>
      <c r="E19111" s="288">
        <v>117130.79</v>
      </c>
    </row>
    <row r="19112" spans="1:5" x14ac:dyDescent="0.2">
      <c r="A19112" s="287" t="s">
        <v>19063</v>
      </c>
      <c r="B19112" s="287" t="s">
        <v>33197</v>
      </c>
      <c r="C19112" s="287" t="s">
        <v>22946</v>
      </c>
      <c r="D19112" t="str">
        <f t="shared" si="298"/>
        <v>un</v>
      </c>
      <c r="E19112" s="288">
        <v>181670.29</v>
      </c>
    </row>
    <row r="19113" spans="1:5" x14ac:dyDescent="0.2">
      <c r="A19113" s="287" t="s">
        <v>19064</v>
      </c>
      <c r="B19113" s="287" t="s">
        <v>33197</v>
      </c>
      <c r="C19113" s="287" t="s">
        <v>22946</v>
      </c>
      <c r="D19113" t="str">
        <f t="shared" si="298"/>
        <v>un</v>
      </c>
      <c r="E19113" s="288">
        <v>181667.58</v>
      </c>
    </row>
    <row r="19114" spans="1:5" x14ac:dyDescent="0.2">
      <c r="A19114" s="287" t="s">
        <v>19065</v>
      </c>
      <c r="B19114" s="287" t="s">
        <v>33198</v>
      </c>
      <c r="C19114" s="287" t="s">
        <v>22946</v>
      </c>
      <c r="D19114" t="str">
        <f t="shared" si="298"/>
        <v>un</v>
      </c>
      <c r="E19114" s="288">
        <v>34662.22</v>
      </c>
    </row>
    <row r="19115" spans="1:5" x14ac:dyDescent="0.2">
      <c r="A19115" s="287" t="s">
        <v>19066</v>
      </c>
      <c r="B19115" s="287" t="s">
        <v>33198</v>
      </c>
      <c r="C19115" s="287" t="s">
        <v>22946</v>
      </c>
      <c r="D19115" t="str">
        <f t="shared" si="298"/>
        <v>un</v>
      </c>
      <c r="E19115" s="288">
        <v>34659.51</v>
      </c>
    </row>
    <row r="19116" spans="1:5" x14ac:dyDescent="0.2">
      <c r="A19116" s="287" t="s">
        <v>19067</v>
      </c>
      <c r="B19116" s="287" t="s">
        <v>33199</v>
      </c>
      <c r="C19116" s="287" t="s">
        <v>22946</v>
      </c>
      <c r="D19116" t="str">
        <f t="shared" si="298"/>
        <v>un</v>
      </c>
      <c r="E19116" s="288">
        <v>49679.97</v>
      </c>
    </row>
    <row r="19117" spans="1:5" x14ac:dyDescent="0.2">
      <c r="A19117" s="287" t="s">
        <v>19068</v>
      </c>
      <c r="B19117" s="287" t="s">
        <v>33199</v>
      </c>
      <c r="C19117" s="287" t="s">
        <v>22946</v>
      </c>
      <c r="D19117" t="str">
        <f t="shared" si="298"/>
        <v>un</v>
      </c>
      <c r="E19117" s="288">
        <v>49677.26</v>
      </c>
    </row>
    <row r="19118" spans="1:5" x14ac:dyDescent="0.2">
      <c r="A19118" s="287" t="s">
        <v>19069</v>
      </c>
      <c r="B19118" s="287" t="s">
        <v>33200</v>
      </c>
      <c r="C19118" s="287" t="s">
        <v>22946</v>
      </c>
      <c r="D19118" t="str">
        <f t="shared" si="298"/>
        <v>un</v>
      </c>
      <c r="E19118" s="288">
        <v>55675.1</v>
      </c>
    </row>
    <row r="19119" spans="1:5" x14ac:dyDescent="0.2">
      <c r="A19119" s="287" t="s">
        <v>19070</v>
      </c>
      <c r="B19119" s="287" t="s">
        <v>33200</v>
      </c>
      <c r="C19119" s="287" t="s">
        <v>22946</v>
      </c>
      <c r="D19119" t="str">
        <f t="shared" si="298"/>
        <v>un</v>
      </c>
      <c r="E19119" s="288">
        <v>55672.39</v>
      </c>
    </row>
    <row r="19120" spans="1:5" x14ac:dyDescent="0.2">
      <c r="A19120" s="287" t="s">
        <v>19071</v>
      </c>
      <c r="B19120" s="287" t="s">
        <v>33201</v>
      </c>
      <c r="C19120" s="287" t="s">
        <v>22946</v>
      </c>
      <c r="D19120" t="str">
        <f t="shared" si="298"/>
        <v>un</v>
      </c>
      <c r="E19120" s="288">
        <v>66473.52</v>
      </c>
    </row>
    <row r="19121" spans="1:5" x14ac:dyDescent="0.2">
      <c r="A19121" s="287" t="s">
        <v>19072</v>
      </c>
      <c r="B19121" s="287" t="s">
        <v>33201</v>
      </c>
      <c r="C19121" s="287" t="s">
        <v>22946</v>
      </c>
      <c r="D19121" t="str">
        <f t="shared" si="298"/>
        <v>un</v>
      </c>
      <c r="E19121" s="288">
        <v>66470.81</v>
      </c>
    </row>
    <row r="19122" spans="1:5" x14ac:dyDescent="0.2">
      <c r="A19122" s="287" t="s">
        <v>19073</v>
      </c>
      <c r="B19122" s="287" t="s">
        <v>33202</v>
      </c>
      <c r="C19122" s="287" t="s">
        <v>22946</v>
      </c>
      <c r="D19122" t="str">
        <f t="shared" si="298"/>
        <v>un</v>
      </c>
      <c r="E19122" s="288">
        <v>90538.64</v>
      </c>
    </row>
    <row r="19123" spans="1:5" x14ac:dyDescent="0.2">
      <c r="A19123" s="287" t="s">
        <v>19074</v>
      </c>
      <c r="B19123" s="287" t="s">
        <v>33202</v>
      </c>
      <c r="C19123" s="287" t="s">
        <v>22946</v>
      </c>
      <c r="D19123" t="str">
        <f t="shared" si="298"/>
        <v>un</v>
      </c>
      <c r="E19123" s="288">
        <v>90535.93</v>
      </c>
    </row>
    <row r="19124" spans="1:5" x14ac:dyDescent="0.2">
      <c r="A19124" s="287" t="s">
        <v>19075</v>
      </c>
      <c r="B19124" s="287" t="s">
        <v>33203</v>
      </c>
      <c r="C19124" s="287" t="s">
        <v>22946</v>
      </c>
      <c r="D19124" t="str">
        <f t="shared" si="298"/>
        <v>un</v>
      </c>
      <c r="E19124" s="288">
        <v>100387.84</v>
      </c>
    </row>
    <row r="19125" spans="1:5" x14ac:dyDescent="0.2">
      <c r="A19125" s="287" t="s">
        <v>19076</v>
      </c>
      <c r="B19125" s="287" t="s">
        <v>33203</v>
      </c>
      <c r="C19125" s="287" t="s">
        <v>22946</v>
      </c>
      <c r="D19125" t="str">
        <f t="shared" si="298"/>
        <v>un</v>
      </c>
      <c r="E19125" s="288">
        <v>100385.13</v>
      </c>
    </row>
    <row r="19126" spans="1:5" x14ac:dyDescent="0.2">
      <c r="A19126" s="287" t="s">
        <v>19077</v>
      </c>
      <c r="B19126" s="287" t="s">
        <v>33204</v>
      </c>
      <c r="C19126" s="287" t="s">
        <v>22946</v>
      </c>
      <c r="D19126" t="str">
        <f t="shared" si="298"/>
        <v>un</v>
      </c>
      <c r="E19126" s="288">
        <v>136064.65</v>
      </c>
    </row>
    <row r="19127" spans="1:5" x14ac:dyDescent="0.2">
      <c r="A19127" s="287" t="s">
        <v>19078</v>
      </c>
      <c r="B19127" s="287" t="s">
        <v>33204</v>
      </c>
      <c r="C19127" s="287" t="s">
        <v>22946</v>
      </c>
      <c r="D19127" t="str">
        <f t="shared" si="298"/>
        <v>un</v>
      </c>
      <c r="E19127" s="288">
        <v>136061.94</v>
      </c>
    </row>
    <row r="19128" spans="1:5" x14ac:dyDescent="0.2">
      <c r="A19128" s="287" t="s">
        <v>19079</v>
      </c>
      <c r="B19128" s="287" t="s">
        <v>33205</v>
      </c>
      <c r="C19128" s="287" t="s">
        <v>22946</v>
      </c>
      <c r="D19128" t="str">
        <f t="shared" si="298"/>
        <v>un</v>
      </c>
      <c r="E19128" s="288">
        <v>224020.29</v>
      </c>
    </row>
    <row r="19129" spans="1:5" x14ac:dyDescent="0.2">
      <c r="A19129" s="287" t="s">
        <v>19080</v>
      </c>
      <c r="B19129" s="287" t="s">
        <v>33205</v>
      </c>
      <c r="C19129" s="287" t="s">
        <v>22946</v>
      </c>
      <c r="D19129" t="str">
        <f t="shared" si="298"/>
        <v>un</v>
      </c>
      <c r="E19129" s="288">
        <v>224017.58</v>
      </c>
    </row>
    <row r="19130" spans="1:5" x14ac:dyDescent="0.2">
      <c r="A19130" s="287" t="s">
        <v>19081</v>
      </c>
      <c r="B19130" s="287" t="s">
        <v>33206</v>
      </c>
      <c r="C19130" s="287" t="s">
        <v>22946</v>
      </c>
      <c r="D19130" t="str">
        <f t="shared" si="298"/>
        <v>un</v>
      </c>
      <c r="E19130" s="288">
        <v>43220.29</v>
      </c>
    </row>
    <row r="19131" spans="1:5" x14ac:dyDescent="0.2">
      <c r="A19131" s="287" t="s">
        <v>19082</v>
      </c>
      <c r="B19131" s="287" t="s">
        <v>33206</v>
      </c>
      <c r="C19131" s="287" t="s">
        <v>22946</v>
      </c>
      <c r="D19131" t="str">
        <f t="shared" si="298"/>
        <v>un</v>
      </c>
      <c r="E19131" s="288">
        <v>43217.58</v>
      </c>
    </row>
    <row r="19132" spans="1:5" x14ac:dyDescent="0.2">
      <c r="A19132" s="287" t="s">
        <v>19083</v>
      </c>
      <c r="B19132" s="287" t="s">
        <v>33207</v>
      </c>
      <c r="C19132" s="287" t="s">
        <v>22946</v>
      </c>
      <c r="D19132" t="str">
        <f t="shared" si="298"/>
        <v>un</v>
      </c>
      <c r="E19132" s="288">
        <v>429.41</v>
      </c>
    </row>
    <row r="19133" spans="1:5" x14ac:dyDescent="0.2">
      <c r="A19133" s="287" t="s">
        <v>19084</v>
      </c>
      <c r="B19133" s="287" t="s">
        <v>33207</v>
      </c>
      <c r="C19133" s="287" t="s">
        <v>22946</v>
      </c>
      <c r="D19133" t="str">
        <f t="shared" si="298"/>
        <v>un</v>
      </c>
      <c r="E19133" s="288">
        <v>429.41</v>
      </c>
    </row>
    <row r="19134" spans="1:5" x14ac:dyDescent="0.2">
      <c r="A19134" s="287" t="s">
        <v>19085</v>
      </c>
      <c r="B19134" s="287" t="s">
        <v>33208</v>
      </c>
      <c r="C19134" s="287" t="s">
        <v>22946</v>
      </c>
      <c r="D19134" t="str">
        <f t="shared" si="298"/>
        <v>un</v>
      </c>
      <c r="E19134" s="288">
        <v>429.41</v>
      </c>
    </row>
    <row r="19135" spans="1:5" x14ac:dyDescent="0.2">
      <c r="A19135" s="287" t="s">
        <v>19086</v>
      </c>
      <c r="B19135" s="287" t="s">
        <v>33208</v>
      </c>
      <c r="C19135" s="287" t="s">
        <v>22946</v>
      </c>
      <c r="D19135" t="str">
        <f t="shared" si="298"/>
        <v>un</v>
      </c>
      <c r="E19135" s="288">
        <v>429.41</v>
      </c>
    </row>
    <row r="19136" spans="1:5" x14ac:dyDescent="0.2">
      <c r="A19136" s="287" t="s">
        <v>19087</v>
      </c>
      <c r="B19136" s="287" t="s">
        <v>33209</v>
      </c>
      <c r="C19136" s="287" t="s">
        <v>22946</v>
      </c>
      <c r="D19136" t="str">
        <f t="shared" si="298"/>
        <v>un</v>
      </c>
      <c r="E19136" s="288">
        <v>429.41</v>
      </c>
    </row>
    <row r="19137" spans="1:5" x14ac:dyDescent="0.2">
      <c r="A19137" s="287" t="s">
        <v>19088</v>
      </c>
      <c r="B19137" s="287" t="s">
        <v>33209</v>
      </c>
      <c r="C19137" s="287" t="s">
        <v>22946</v>
      </c>
      <c r="D19137" t="str">
        <f t="shared" si="298"/>
        <v>un</v>
      </c>
      <c r="E19137" s="288">
        <v>429.41</v>
      </c>
    </row>
    <row r="19138" spans="1:5" x14ac:dyDescent="0.2">
      <c r="A19138" s="287" t="s">
        <v>19089</v>
      </c>
      <c r="B19138" s="287" t="s">
        <v>33210</v>
      </c>
      <c r="C19138" s="287" t="s">
        <v>22946</v>
      </c>
      <c r="D19138" t="str">
        <f t="shared" ref="D19138:D19201" si="299">LOWER(C19138)</f>
        <v>un</v>
      </c>
      <c r="E19138" s="288">
        <v>429.41</v>
      </c>
    </row>
    <row r="19139" spans="1:5" x14ac:dyDescent="0.2">
      <c r="A19139" s="287" t="s">
        <v>19090</v>
      </c>
      <c r="B19139" s="287" t="s">
        <v>33210</v>
      </c>
      <c r="C19139" s="287" t="s">
        <v>22946</v>
      </c>
      <c r="D19139" t="str">
        <f t="shared" si="299"/>
        <v>un</v>
      </c>
      <c r="E19139" s="288">
        <v>429.41</v>
      </c>
    </row>
    <row r="19140" spans="1:5" x14ac:dyDescent="0.2">
      <c r="A19140" s="287" t="s">
        <v>19091</v>
      </c>
      <c r="B19140" s="287" t="s">
        <v>33211</v>
      </c>
      <c r="C19140" s="287" t="s">
        <v>22946</v>
      </c>
      <c r="D19140" t="str">
        <f t="shared" si="299"/>
        <v>un</v>
      </c>
      <c r="E19140" s="288">
        <v>429.41</v>
      </c>
    </row>
    <row r="19141" spans="1:5" x14ac:dyDescent="0.2">
      <c r="A19141" s="287" t="s">
        <v>19092</v>
      </c>
      <c r="B19141" s="287" t="s">
        <v>33211</v>
      </c>
      <c r="C19141" s="287" t="s">
        <v>22946</v>
      </c>
      <c r="D19141" t="str">
        <f t="shared" si="299"/>
        <v>un</v>
      </c>
      <c r="E19141" s="288">
        <v>429.41</v>
      </c>
    </row>
    <row r="19142" spans="1:5" x14ac:dyDescent="0.2">
      <c r="A19142" s="287" t="s">
        <v>19093</v>
      </c>
      <c r="B19142" s="287" t="s">
        <v>33212</v>
      </c>
      <c r="C19142" s="287" t="s">
        <v>22946</v>
      </c>
      <c r="D19142" t="str">
        <f t="shared" si="299"/>
        <v>un</v>
      </c>
      <c r="E19142" s="288">
        <v>429.41</v>
      </c>
    </row>
    <row r="19143" spans="1:5" x14ac:dyDescent="0.2">
      <c r="A19143" s="287" t="s">
        <v>19094</v>
      </c>
      <c r="B19143" s="287" t="s">
        <v>33212</v>
      </c>
      <c r="C19143" s="287" t="s">
        <v>22946</v>
      </c>
      <c r="D19143" t="str">
        <f t="shared" si="299"/>
        <v>un</v>
      </c>
      <c r="E19143" s="288">
        <v>429.41</v>
      </c>
    </row>
    <row r="19144" spans="1:5" x14ac:dyDescent="0.2">
      <c r="A19144" s="287" t="s">
        <v>19095</v>
      </c>
      <c r="B19144" s="287" t="s">
        <v>33213</v>
      </c>
      <c r="C19144" s="287" t="s">
        <v>22946</v>
      </c>
      <c r="D19144" t="str">
        <f t="shared" si="299"/>
        <v>un</v>
      </c>
      <c r="E19144" s="288">
        <v>429.41</v>
      </c>
    </row>
    <row r="19145" spans="1:5" x14ac:dyDescent="0.2">
      <c r="A19145" s="287" t="s">
        <v>19096</v>
      </c>
      <c r="B19145" s="287" t="s">
        <v>33213</v>
      </c>
      <c r="C19145" s="287" t="s">
        <v>22946</v>
      </c>
      <c r="D19145" t="str">
        <f t="shared" si="299"/>
        <v>un</v>
      </c>
      <c r="E19145" s="288">
        <v>429.41</v>
      </c>
    </row>
    <row r="19146" spans="1:5" x14ac:dyDescent="0.2">
      <c r="A19146" s="287" t="s">
        <v>19097</v>
      </c>
      <c r="B19146" s="287" t="s">
        <v>33214</v>
      </c>
      <c r="C19146" s="287" t="s">
        <v>22946</v>
      </c>
      <c r="D19146" t="str">
        <f t="shared" si="299"/>
        <v>un</v>
      </c>
      <c r="E19146" s="288">
        <v>429.41</v>
      </c>
    </row>
    <row r="19147" spans="1:5" x14ac:dyDescent="0.2">
      <c r="A19147" s="287" t="s">
        <v>19098</v>
      </c>
      <c r="B19147" s="287" t="s">
        <v>33214</v>
      </c>
      <c r="C19147" s="287" t="s">
        <v>22946</v>
      </c>
      <c r="D19147" t="str">
        <f t="shared" si="299"/>
        <v>un</v>
      </c>
      <c r="E19147" s="288">
        <v>429.41</v>
      </c>
    </row>
    <row r="19148" spans="1:5" x14ac:dyDescent="0.2">
      <c r="A19148" s="287" t="s">
        <v>19099</v>
      </c>
      <c r="B19148" s="287" t="s">
        <v>33215</v>
      </c>
      <c r="C19148" s="287" t="s">
        <v>22946</v>
      </c>
      <c r="D19148" t="str">
        <f t="shared" si="299"/>
        <v>un</v>
      </c>
      <c r="E19148" s="288">
        <v>113.5</v>
      </c>
    </row>
    <row r="19149" spans="1:5" x14ac:dyDescent="0.2">
      <c r="A19149" s="287" t="s">
        <v>19100</v>
      </c>
      <c r="B19149" s="287" t="s">
        <v>33215</v>
      </c>
      <c r="C19149" s="287" t="s">
        <v>22946</v>
      </c>
      <c r="D19149" t="str">
        <f t="shared" si="299"/>
        <v>un</v>
      </c>
      <c r="E19149" s="288">
        <v>110.79</v>
      </c>
    </row>
    <row r="19150" spans="1:5" x14ac:dyDescent="0.2">
      <c r="A19150" s="287" t="s">
        <v>19101</v>
      </c>
      <c r="B19150" s="287" t="s">
        <v>33216</v>
      </c>
      <c r="C19150" s="287" t="s">
        <v>22946</v>
      </c>
      <c r="D19150" t="str">
        <f t="shared" si="299"/>
        <v>un</v>
      </c>
      <c r="E19150" s="288">
        <v>53.25</v>
      </c>
    </row>
    <row r="19151" spans="1:5" x14ac:dyDescent="0.2">
      <c r="A19151" s="287" t="s">
        <v>19102</v>
      </c>
      <c r="B19151" s="287" t="s">
        <v>33216</v>
      </c>
      <c r="C19151" s="287" t="s">
        <v>22946</v>
      </c>
      <c r="D19151" t="str">
        <f t="shared" si="299"/>
        <v>un</v>
      </c>
      <c r="E19151" s="288">
        <v>50.54</v>
      </c>
    </row>
    <row r="19152" spans="1:5" x14ac:dyDescent="0.2">
      <c r="A19152" s="287" t="s">
        <v>19103</v>
      </c>
      <c r="B19152" s="287" t="s">
        <v>33217</v>
      </c>
      <c r="C19152" s="287" t="s">
        <v>22946</v>
      </c>
      <c r="D19152" t="str">
        <f t="shared" si="299"/>
        <v>un</v>
      </c>
      <c r="E19152" s="288">
        <v>335.45</v>
      </c>
    </row>
    <row r="19153" spans="1:5" x14ac:dyDescent="0.2">
      <c r="A19153" s="287" t="s">
        <v>19104</v>
      </c>
      <c r="B19153" s="287" t="s">
        <v>33217</v>
      </c>
      <c r="C19153" s="287" t="s">
        <v>22946</v>
      </c>
      <c r="D19153" t="str">
        <f t="shared" si="299"/>
        <v>un</v>
      </c>
      <c r="E19153" s="288">
        <v>326.62</v>
      </c>
    </row>
    <row r="19154" spans="1:5" x14ac:dyDescent="0.2">
      <c r="A19154" s="287" t="s">
        <v>19105</v>
      </c>
      <c r="B19154" s="287" t="s">
        <v>33218</v>
      </c>
      <c r="C19154" s="287" t="s">
        <v>22946</v>
      </c>
      <c r="D19154" t="str">
        <f t="shared" si="299"/>
        <v>un</v>
      </c>
      <c r="E19154" s="288">
        <v>541.59</v>
      </c>
    </row>
    <row r="19155" spans="1:5" x14ac:dyDescent="0.2">
      <c r="A19155" s="287" t="s">
        <v>19106</v>
      </c>
      <c r="B19155" s="287" t="s">
        <v>33218</v>
      </c>
      <c r="C19155" s="287" t="s">
        <v>22946</v>
      </c>
      <c r="D19155" t="str">
        <f t="shared" si="299"/>
        <v>un</v>
      </c>
      <c r="E19155" s="288">
        <v>528.41</v>
      </c>
    </row>
    <row r="19156" spans="1:5" x14ac:dyDescent="0.2">
      <c r="A19156" s="287" t="s">
        <v>19107</v>
      </c>
      <c r="B19156" s="287" t="s">
        <v>33219</v>
      </c>
      <c r="C19156" s="287" t="s">
        <v>22946</v>
      </c>
      <c r="D19156" t="str">
        <f t="shared" si="299"/>
        <v>un</v>
      </c>
      <c r="E19156" s="288">
        <v>541.57000000000005</v>
      </c>
    </row>
    <row r="19157" spans="1:5" x14ac:dyDescent="0.2">
      <c r="A19157" s="287" t="s">
        <v>19108</v>
      </c>
      <c r="B19157" s="287" t="s">
        <v>33219</v>
      </c>
      <c r="C19157" s="287" t="s">
        <v>22946</v>
      </c>
      <c r="D19157" t="str">
        <f t="shared" si="299"/>
        <v>un</v>
      </c>
      <c r="E19157" s="288">
        <v>528.39</v>
      </c>
    </row>
    <row r="19158" spans="1:5" x14ac:dyDescent="0.2">
      <c r="A19158" s="287" t="s">
        <v>19109</v>
      </c>
      <c r="B19158" s="287" t="s">
        <v>33220</v>
      </c>
      <c r="C19158" s="287" t="s">
        <v>22946</v>
      </c>
      <c r="D19158" t="str">
        <f t="shared" si="299"/>
        <v>un</v>
      </c>
      <c r="E19158" s="288">
        <v>541.6</v>
      </c>
    </row>
    <row r="19159" spans="1:5" x14ac:dyDescent="0.2">
      <c r="A19159" s="287" t="s">
        <v>19110</v>
      </c>
      <c r="B19159" s="287" t="s">
        <v>33220</v>
      </c>
      <c r="C19159" s="287" t="s">
        <v>22946</v>
      </c>
      <c r="D19159" t="str">
        <f t="shared" si="299"/>
        <v>un</v>
      </c>
      <c r="E19159" s="288">
        <v>528.41999999999996</v>
      </c>
    </row>
    <row r="19160" spans="1:5" x14ac:dyDescent="0.2">
      <c r="A19160" s="287" t="s">
        <v>19111</v>
      </c>
      <c r="B19160" s="287" t="s">
        <v>33221</v>
      </c>
      <c r="C19160" s="287" t="s">
        <v>22946</v>
      </c>
      <c r="D19160" t="str">
        <f t="shared" si="299"/>
        <v>un</v>
      </c>
      <c r="E19160" s="288">
        <v>541.62</v>
      </c>
    </row>
    <row r="19161" spans="1:5" x14ac:dyDescent="0.2">
      <c r="A19161" s="287" t="s">
        <v>19112</v>
      </c>
      <c r="B19161" s="287" t="s">
        <v>33221</v>
      </c>
      <c r="C19161" s="287" t="s">
        <v>22946</v>
      </c>
      <c r="D19161" t="str">
        <f t="shared" si="299"/>
        <v>un</v>
      </c>
      <c r="E19161" s="288">
        <v>528.44000000000005</v>
      </c>
    </row>
    <row r="19162" spans="1:5" x14ac:dyDescent="0.2">
      <c r="A19162" s="287" t="s">
        <v>19113</v>
      </c>
      <c r="B19162" s="287" t="s">
        <v>33222</v>
      </c>
      <c r="C19162" s="287" t="s">
        <v>23900</v>
      </c>
      <c r="D19162" t="str">
        <f t="shared" si="299"/>
        <v>tr</v>
      </c>
      <c r="E19162" s="288">
        <v>541.62</v>
      </c>
    </row>
    <row r="19163" spans="1:5" x14ac:dyDescent="0.2">
      <c r="A19163" s="287" t="s">
        <v>19114</v>
      </c>
      <c r="B19163" s="287" t="s">
        <v>33222</v>
      </c>
      <c r="C19163" s="287" t="s">
        <v>23900</v>
      </c>
      <c r="D19163" t="str">
        <f t="shared" si="299"/>
        <v>tr</v>
      </c>
      <c r="E19163" s="288">
        <v>528.44000000000005</v>
      </c>
    </row>
    <row r="19164" spans="1:5" x14ac:dyDescent="0.2">
      <c r="A19164" s="287" t="s">
        <v>19115</v>
      </c>
      <c r="B19164" s="287" t="s">
        <v>33223</v>
      </c>
      <c r="C19164" s="287" t="s">
        <v>23900</v>
      </c>
      <c r="D19164" t="str">
        <f t="shared" si="299"/>
        <v>tr</v>
      </c>
      <c r="E19164" s="288">
        <v>541.53</v>
      </c>
    </row>
    <row r="19165" spans="1:5" x14ac:dyDescent="0.2">
      <c r="A19165" s="287" t="s">
        <v>19116</v>
      </c>
      <c r="B19165" s="287" t="s">
        <v>33223</v>
      </c>
      <c r="C19165" s="287" t="s">
        <v>23900</v>
      </c>
      <c r="D19165" t="str">
        <f t="shared" si="299"/>
        <v>tr</v>
      </c>
      <c r="E19165" s="288">
        <v>528.35</v>
      </c>
    </row>
    <row r="19166" spans="1:5" x14ac:dyDescent="0.2">
      <c r="A19166" s="287" t="s">
        <v>19117</v>
      </c>
      <c r="B19166" s="287" t="s">
        <v>33224</v>
      </c>
      <c r="C19166" s="287" t="s">
        <v>23900</v>
      </c>
      <c r="D19166" t="str">
        <f t="shared" si="299"/>
        <v>tr</v>
      </c>
      <c r="E19166" s="288">
        <v>51.75</v>
      </c>
    </row>
    <row r="19167" spans="1:5" x14ac:dyDescent="0.2">
      <c r="A19167" s="287" t="s">
        <v>19118</v>
      </c>
      <c r="B19167" s="287" t="s">
        <v>33224</v>
      </c>
      <c r="C19167" s="287" t="s">
        <v>23900</v>
      </c>
      <c r="D19167" t="str">
        <f t="shared" si="299"/>
        <v>tr</v>
      </c>
      <c r="E19167" s="288">
        <v>48.45</v>
      </c>
    </row>
    <row r="19168" spans="1:5" x14ac:dyDescent="0.2">
      <c r="A19168" s="287" t="s">
        <v>19119</v>
      </c>
      <c r="B19168" s="287" t="s">
        <v>33225</v>
      </c>
      <c r="C19168" s="287" t="s">
        <v>23900</v>
      </c>
      <c r="D19168" t="str">
        <f t="shared" si="299"/>
        <v>tr</v>
      </c>
      <c r="E19168" s="288">
        <v>64.39</v>
      </c>
    </row>
    <row r="19169" spans="1:5" x14ac:dyDescent="0.2">
      <c r="A19169" s="287" t="s">
        <v>19120</v>
      </c>
      <c r="B19169" s="287" t="s">
        <v>33225</v>
      </c>
      <c r="C19169" s="287" t="s">
        <v>23900</v>
      </c>
      <c r="D19169" t="str">
        <f t="shared" si="299"/>
        <v>tr</v>
      </c>
      <c r="E19169" s="288">
        <v>61.02</v>
      </c>
    </row>
    <row r="19170" spans="1:5" x14ac:dyDescent="0.2">
      <c r="A19170" s="287" t="s">
        <v>19121</v>
      </c>
      <c r="B19170" s="287" t="s">
        <v>33226</v>
      </c>
      <c r="C19170" s="287" t="s">
        <v>23900</v>
      </c>
      <c r="D19170" t="str">
        <f t="shared" si="299"/>
        <v>tr</v>
      </c>
      <c r="E19170" s="288">
        <v>412.95</v>
      </c>
    </row>
    <row r="19171" spans="1:5" x14ac:dyDescent="0.2">
      <c r="A19171" s="287" t="s">
        <v>19122</v>
      </c>
      <c r="B19171" s="287" t="s">
        <v>33226</v>
      </c>
      <c r="C19171" s="287" t="s">
        <v>23900</v>
      </c>
      <c r="D19171" t="str">
        <f t="shared" si="299"/>
        <v>tr</v>
      </c>
      <c r="E19171" s="288">
        <v>404.12</v>
      </c>
    </row>
    <row r="19172" spans="1:5" x14ac:dyDescent="0.2">
      <c r="A19172" s="287" t="s">
        <v>19123</v>
      </c>
      <c r="B19172" s="287" t="s">
        <v>33227</v>
      </c>
      <c r="C19172" s="287" t="s">
        <v>23900</v>
      </c>
      <c r="D19172" t="str">
        <f t="shared" si="299"/>
        <v>tr</v>
      </c>
      <c r="E19172" s="288">
        <v>766.65</v>
      </c>
    </row>
    <row r="19173" spans="1:5" x14ac:dyDescent="0.2">
      <c r="A19173" s="287" t="s">
        <v>19124</v>
      </c>
      <c r="B19173" s="287" t="s">
        <v>33227</v>
      </c>
      <c r="C19173" s="287" t="s">
        <v>23900</v>
      </c>
      <c r="D19173" t="str">
        <f t="shared" si="299"/>
        <v>tr</v>
      </c>
      <c r="E19173" s="288">
        <v>753.47</v>
      </c>
    </row>
    <row r="19174" spans="1:5" x14ac:dyDescent="0.2">
      <c r="A19174" s="287" t="s">
        <v>19125</v>
      </c>
      <c r="B19174" s="287" t="s">
        <v>33228</v>
      </c>
      <c r="C19174" s="287" t="s">
        <v>23900</v>
      </c>
      <c r="D19174" t="str">
        <f t="shared" si="299"/>
        <v>tr</v>
      </c>
      <c r="E19174" s="288">
        <v>766.63</v>
      </c>
    </row>
    <row r="19175" spans="1:5" x14ac:dyDescent="0.2">
      <c r="A19175" s="287" t="s">
        <v>19126</v>
      </c>
      <c r="B19175" s="287" t="s">
        <v>33228</v>
      </c>
      <c r="C19175" s="287" t="s">
        <v>23900</v>
      </c>
      <c r="D19175" t="str">
        <f t="shared" si="299"/>
        <v>tr</v>
      </c>
      <c r="E19175" s="288">
        <v>753.45</v>
      </c>
    </row>
    <row r="19176" spans="1:5" x14ac:dyDescent="0.2">
      <c r="A19176" s="287" t="s">
        <v>19127</v>
      </c>
      <c r="B19176" s="287" t="s">
        <v>33229</v>
      </c>
      <c r="C19176" s="287" t="s">
        <v>23900</v>
      </c>
      <c r="D19176" t="str">
        <f t="shared" si="299"/>
        <v>tr</v>
      </c>
      <c r="E19176" s="288">
        <v>766.66</v>
      </c>
    </row>
    <row r="19177" spans="1:5" x14ac:dyDescent="0.2">
      <c r="A19177" s="287" t="s">
        <v>19128</v>
      </c>
      <c r="B19177" s="287" t="s">
        <v>33229</v>
      </c>
      <c r="C19177" s="287" t="s">
        <v>23900</v>
      </c>
      <c r="D19177" t="str">
        <f t="shared" si="299"/>
        <v>tr</v>
      </c>
      <c r="E19177" s="288">
        <v>753.48</v>
      </c>
    </row>
    <row r="19178" spans="1:5" x14ac:dyDescent="0.2">
      <c r="A19178" s="287" t="s">
        <v>19129</v>
      </c>
      <c r="B19178" s="287" t="s">
        <v>33230</v>
      </c>
      <c r="C19178" s="287" t="s">
        <v>23900</v>
      </c>
      <c r="D19178" t="str">
        <f t="shared" si="299"/>
        <v>tr</v>
      </c>
      <c r="E19178" s="288">
        <v>766.69</v>
      </c>
    </row>
    <row r="19179" spans="1:5" x14ac:dyDescent="0.2">
      <c r="A19179" s="287" t="s">
        <v>19130</v>
      </c>
      <c r="B19179" s="287" t="s">
        <v>33230</v>
      </c>
      <c r="C19179" s="287" t="s">
        <v>23900</v>
      </c>
      <c r="D19179" t="str">
        <f t="shared" si="299"/>
        <v>tr</v>
      </c>
      <c r="E19179" s="288">
        <v>753.51</v>
      </c>
    </row>
    <row r="19180" spans="1:5" x14ac:dyDescent="0.2">
      <c r="A19180" s="287" t="s">
        <v>19131</v>
      </c>
      <c r="B19180" s="287" t="s">
        <v>33231</v>
      </c>
      <c r="C19180" s="287" t="s">
        <v>23900</v>
      </c>
      <c r="D19180" t="str">
        <f t="shared" si="299"/>
        <v>tr</v>
      </c>
      <c r="E19180" s="288">
        <v>766.7</v>
      </c>
    </row>
    <row r="19181" spans="1:5" x14ac:dyDescent="0.2">
      <c r="A19181" s="287" t="s">
        <v>19132</v>
      </c>
      <c r="B19181" s="287" t="s">
        <v>33231</v>
      </c>
      <c r="C19181" s="287" t="s">
        <v>23900</v>
      </c>
      <c r="D19181" t="str">
        <f t="shared" si="299"/>
        <v>tr</v>
      </c>
      <c r="E19181" s="288">
        <v>753.51</v>
      </c>
    </row>
    <row r="19182" spans="1:5" x14ac:dyDescent="0.2">
      <c r="A19182" s="287" t="s">
        <v>19133</v>
      </c>
      <c r="B19182" s="287" t="s">
        <v>33232</v>
      </c>
      <c r="C19182" s="287" t="s">
        <v>23900</v>
      </c>
      <c r="D19182" t="str">
        <f t="shared" si="299"/>
        <v>tr</v>
      </c>
      <c r="E19182" s="288">
        <v>766.56</v>
      </c>
    </row>
    <row r="19183" spans="1:5" x14ac:dyDescent="0.2">
      <c r="A19183" s="287" t="s">
        <v>19134</v>
      </c>
      <c r="B19183" s="287" t="s">
        <v>33232</v>
      </c>
      <c r="C19183" s="287" t="s">
        <v>23900</v>
      </c>
      <c r="D19183" t="str">
        <f t="shared" si="299"/>
        <v>tr</v>
      </c>
      <c r="E19183" s="288">
        <v>753.38</v>
      </c>
    </row>
    <row r="19184" spans="1:5" x14ac:dyDescent="0.2">
      <c r="A19184" s="287" t="s">
        <v>19135</v>
      </c>
      <c r="B19184" s="287" t="s">
        <v>33233</v>
      </c>
      <c r="C19184" s="287" t="s">
        <v>23900</v>
      </c>
      <c r="D19184" t="str">
        <f t="shared" si="299"/>
        <v>tr</v>
      </c>
      <c r="E19184" s="288">
        <v>67.95</v>
      </c>
    </row>
    <row r="19185" spans="1:5" x14ac:dyDescent="0.2">
      <c r="A19185" s="287" t="s">
        <v>19136</v>
      </c>
      <c r="B19185" s="287" t="s">
        <v>33233</v>
      </c>
      <c r="C19185" s="287" t="s">
        <v>23900</v>
      </c>
      <c r="D19185" t="str">
        <f t="shared" si="299"/>
        <v>tr</v>
      </c>
      <c r="E19185" s="288">
        <v>64.650000000000006</v>
      </c>
    </row>
    <row r="19186" spans="1:5" x14ac:dyDescent="0.2">
      <c r="A19186" s="287" t="s">
        <v>19137</v>
      </c>
      <c r="B19186" s="287" t="s">
        <v>33234</v>
      </c>
      <c r="C19186" s="287" t="s">
        <v>23900</v>
      </c>
      <c r="D19186" t="str">
        <f t="shared" si="299"/>
        <v>tr</v>
      </c>
      <c r="E19186" s="288">
        <v>92.64</v>
      </c>
    </row>
    <row r="19187" spans="1:5" x14ac:dyDescent="0.2">
      <c r="A19187" s="287" t="s">
        <v>19138</v>
      </c>
      <c r="B19187" s="287" t="s">
        <v>33234</v>
      </c>
      <c r="C19187" s="287" t="s">
        <v>23900</v>
      </c>
      <c r="D19187" t="str">
        <f t="shared" si="299"/>
        <v>tr</v>
      </c>
      <c r="E19187" s="288">
        <v>89.27</v>
      </c>
    </row>
    <row r="19188" spans="1:5" x14ac:dyDescent="0.2">
      <c r="A19188" s="287" t="s">
        <v>19139</v>
      </c>
      <c r="B19188" s="287" t="s">
        <v>33235</v>
      </c>
      <c r="C19188" s="287" t="s">
        <v>23900</v>
      </c>
      <c r="D19188" t="str">
        <f t="shared" si="299"/>
        <v>tr</v>
      </c>
      <c r="E19188" s="288">
        <v>295.2</v>
      </c>
    </row>
    <row r="19189" spans="1:5" x14ac:dyDescent="0.2">
      <c r="A19189" s="287" t="s">
        <v>19140</v>
      </c>
      <c r="B19189" s="287" t="s">
        <v>33235</v>
      </c>
      <c r="C19189" s="287" t="s">
        <v>23900</v>
      </c>
      <c r="D19189" t="str">
        <f t="shared" si="299"/>
        <v>tr</v>
      </c>
      <c r="E19189" s="288">
        <v>286.37</v>
      </c>
    </row>
    <row r="19190" spans="1:5" x14ac:dyDescent="0.2">
      <c r="A19190" s="287" t="s">
        <v>19141</v>
      </c>
      <c r="B19190" s="287" t="s">
        <v>33236</v>
      </c>
      <c r="C19190" s="287" t="s">
        <v>23900</v>
      </c>
      <c r="D19190" t="str">
        <f t="shared" si="299"/>
        <v>tr</v>
      </c>
      <c r="E19190" s="288">
        <v>512.23</v>
      </c>
    </row>
    <row r="19191" spans="1:5" x14ac:dyDescent="0.2">
      <c r="A19191" s="287" t="s">
        <v>19142</v>
      </c>
      <c r="B19191" s="287" t="s">
        <v>33236</v>
      </c>
      <c r="C19191" s="287" t="s">
        <v>23900</v>
      </c>
      <c r="D19191" t="str">
        <f t="shared" si="299"/>
        <v>tr</v>
      </c>
      <c r="E19191" s="288">
        <v>499.05</v>
      </c>
    </row>
    <row r="19192" spans="1:5" x14ac:dyDescent="0.2">
      <c r="A19192" s="287" t="s">
        <v>19143</v>
      </c>
      <c r="B19192" s="287" t="s">
        <v>33237</v>
      </c>
      <c r="C19192" s="287" t="s">
        <v>23900</v>
      </c>
      <c r="D19192" t="str">
        <f t="shared" si="299"/>
        <v>tr</v>
      </c>
      <c r="E19192" s="288">
        <v>512.22</v>
      </c>
    </row>
    <row r="19193" spans="1:5" x14ac:dyDescent="0.2">
      <c r="A19193" s="287" t="s">
        <v>19144</v>
      </c>
      <c r="B19193" s="287" t="s">
        <v>33237</v>
      </c>
      <c r="C19193" s="287" t="s">
        <v>23900</v>
      </c>
      <c r="D19193" t="str">
        <f t="shared" si="299"/>
        <v>tr</v>
      </c>
      <c r="E19193" s="288">
        <v>499.04</v>
      </c>
    </row>
    <row r="19194" spans="1:5" x14ac:dyDescent="0.2">
      <c r="A19194" s="287" t="s">
        <v>19145</v>
      </c>
      <c r="B19194" s="287" t="s">
        <v>33238</v>
      </c>
      <c r="C19194" s="287" t="s">
        <v>23900</v>
      </c>
      <c r="D19194" t="str">
        <f t="shared" si="299"/>
        <v>tr</v>
      </c>
      <c r="E19194" s="288">
        <v>512.24</v>
      </c>
    </row>
    <row r="19195" spans="1:5" x14ac:dyDescent="0.2">
      <c r="A19195" s="287" t="s">
        <v>19146</v>
      </c>
      <c r="B19195" s="287" t="s">
        <v>33238</v>
      </c>
      <c r="C19195" s="287" t="s">
        <v>23900</v>
      </c>
      <c r="D19195" t="str">
        <f t="shared" si="299"/>
        <v>tr</v>
      </c>
      <c r="E19195" s="288">
        <v>499.06</v>
      </c>
    </row>
    <row r="19196" spans="1:5" x14ac:dyDescent="0.2">
      <c r="A19196" s="287" t="s">
        <v>19147</v>
      </c>
      <c r="B19196" s="287" t="s">
        <v>33239</v>
      </c>
      <c r="C19196" s="287" t="s">
        <v>23900</v>
      </c>
      <c r="D19196" t="str">
        <f t="shared" si="299"/>
        <v>tr</v>
      </c>
      <c r="E19196" s="288">
        <v>512.26</v>
      </c>
    </row>
    <row r="19197" spans="1:5" x14ac:dyDescent="0.2">
      <c r="A19197" s="287" t="s">
        <v>19148</v>
      </c>
      <c r="B19197" s="287" t="s">
        <v>33239</v>
      </c>
      <c r="C19197" s="287" t="s">
        <v>23900</v>
      </c>
      <c r="D19197" t="str">
        <f t="shared" si="299"/>
        <v>tr</v>
      </c>
      <c r="E19197" s="288">
        <v>499.08</v>
      </c>
    </row>
    <row r="19198" spans="1:5" x14ac:dyDescent="0.2">
      <c r="A19198" s="287" t="s">
        <v>19149</v>
      </c>
      <c r="B19198" s="287" t="s">
        <v>33240</v>
      </c>
      <c r="C19198" s="287" t="s">
        <v>23900</v>
      </c>
      <c r="D19198" t="str">
        <f t="shared" si="299"/>
        <v>tr</v>
      </c>
      <c r="E19198" s="288">
        <v>512.26</v>
      </c>
    </row>
    <row r="19199" spans="1:5" x14ac:dyDescent="0.2">
      <c r="A19199" s="287" t="s">
        <v>19150</v>
      </c>
      <c r="B19199" s="287" t="s">
        <v>33240</v>
      </c>
      <c r="C19199" s="287" t="s">
        <v>23900</v>
      </c>
      <c r="D19199" t="str">
        <f t="shared" si="299"/>
        <v>tr</v>
      </c>
      <c r="E19199" s="288">
        <v>499.08</v>
      </c>
    </row>
    <row r="19200" spans="1:5" x14ac:dyDescent="0.2">
      <c r="A19200" s="287" t="s">
        <v>19151</v>
      </c>
      <c r="B19200" s="287" t="s">
        <v>33241</v>
      </c>
      <c r="C19200" s="287" t="s">
        <v>23900</v>
      </c>
      <c r="D19200" t="str">
        <f t="shared" si="299"/>
        <v>tr</v>
      </c>
      <c r="E19200" s="288">
        <v>512.17999999999995</v>
      </c>
    </row>
    <row r="19201" spans="1:5" x14ac:dyDescent="0.2">
      <c r="A19201" s="287" t="s">
        <v>19152</v>
      </c>
      <c r="B19201" s="287" t="s">
        <v>33241</v>
      </c>
      <c r="C19201" s="287" t="s">
        <v>23900</v>
      </c>
      <c r="D19201" t="str">
        <f t="shared" si="299"/>
        <v>tr</v>
      </c>
      <c r="E19201" s="288">
        <v>499</v>
      </c>
    </row>
    <row r="19202" spans="1:5" x14ac:dyDescent="0.2">
      <c r="A19202" s="287" t="s">
        <v>19153</v>
      </c>
      <c r="B19202" s="287" t="s">
        <v>33242</v>
      </c>
      <c r="C19202" s="287" t="s">
        <v>23900</v>
      </c>
      <c r="D19202" t="str">
        <f t="shared" ref="D19202:D19265" si="300">LOWER(C19202)</f>
        <v>tr</v>
      </c>
      <c r="E19202" s="288">
        <v>55.75</v>
      </c>
    </row>
    <row r="19203" spans="1:5" x14ac:dyDescent="0.2">
      <c r="A19203" s="287" t="s">
        <v>19154</v>
      </c>
      <c r="B19203" s="287" t="s">
        <v>33242</v>
      </c>
      <c r="C19203" s="287" t="s">
        <v>23900</v>
      </c>
      <c r="D19203" t="str">
        <f t="shared" si="300"/>
        <v>tr</v>
      </c>
      <c r="E19203" s="288">
        <v>52.45</v>
      </c>
    </row>
    <row r="19204" spans="1:5" x14ac:dyDescent="0.2">
      <c r="A19204" s="287" t="s">
        <v>19155</v>
      </c>
      <c r="B19204" s="287" t="s">
        <v>33243</v>
      </c>
      <c r="C19204" s="287" t="s">
        <v>23900</v>
      </c>
      <c r="D19204" t="str">
        <f t="shared" si="300"/>
        <v>tr</v>
      </c>
      <c r="E19204" s="288">
        <v>63.39</v>
      </c>
    </row>
    <row r="19205" spans="1:5" x14ac:dyDescent="0.2">
      <c r="A19205" s="287" t="s">
        <v>19156</v>
      </c>
      <c r="B19205" s="287" t="s">
        <v>33243</v>
      </c>
      <c r="C19205" s="287" t="s">
        <v>23900</v>
      </c>
      <c r="D19205" t="str">
        <f t="shared" si="300"/>
        <v>tr</v>
      </c>
      <c r="E19205" s="288">
        <v>60.02</v>
      </c>
    </row>
    <row r="19206" spans="1:5" x14ac:dyDescent="0.2">
      <c r="A19206" s="287" t="s">
        <v>19157</v>
      </c>
      <c r="B19206" s="287" t="s">
        <v>33244</v>
      </c>
      <c r="C19206" s="287" t="s">
        <v>23900</v>
      </c>
      <c r="D19206" t="str">
        <f t="shared" si="300"/>
        <v>tr</v>
      </c>
      <c r="E19206" s="288">
        <v>295.2</v>
      </c>
    </row>
    <row r="19207" spans="1:5" x14ac:dyDescent="0.2">
      <c r="A19207" s="287" t="s">
        <v>19158</v>
      </c>
      <c r="B19207" s="287" t="s">
        <v>33244</v>
      </c>
      <c r="C19207" s="287" t="s">
        <v>23900</v>
      </c>
      <c r="D19207" t="str">
        <f t="shared" si="300"/>
        <v>tr</v>
      </c>
      <c r="E19207" s="288">
        <v>286.37</v>
      </c>
    </row>
    <row r="19208" spans="1:5" x14ac:dyDescent="0.2">
      <c r="A19208" s="287" t="s">
        <v>19159</v>
      </c>
      <c r="B19208" s="287" t="s">
        <v>33245</v>
      </c>
      <c r="C19208" s="287" t="s">
        <v>23900</v>
      </c>
      <c r="D19208" t="str">
        <f t="shared" si="300"/>
        <v>tr</v>
      </c>
      <c r="E19208" s="288">
        <v>512.23</v>
      </c>
    </row>
    <row r="19209" spans="1:5" x14ac:dyDescent="0.2">
      <c r="A19209" s="287" t="s">
        <v>19160</v>
      </c>
      <c r="B19209" s="287" t="s">
        <v>33245</v>
      </c>
      <c r="C19209" s="287" t="s">
        <v>23900</v>
      </c>
      <c r="D19209" t="str">
        <f t="shared" si="300"/>
        <v>tr</v>
      </c>
      <c r="E19209" s="288">
        <v>499.05</v>
      </c>
    </row>
    <row r="19210" spans="1:5" x14ac:dyDescent="0.2">
      <c r="A19210" s="287" t="s">
        <v>19161</v>
      </c>
      <c r="B19210" s="287" t="s">
        <v>33246</v>
      </c>
      <c r="C19210" s="287" t="s">
        <v>23900</v>
      </c>
      <c r="D19210" t="str">
        <f t="shared" si="300"/>
        <v>tr</v>
      </c>
      <c r="E19210" s="288">
        <v>512.22</v>
      </c>
    </row>
    <row r="19211" spans="1:5" x14ac:dyDescent="0.2">
      <c r="A19211" s="287" t="s">
        <v>19162</v>
      </c>
      <c r="B19211" s="287" t="s">
        <v>33246</v>
      </c>
      <c r="C19211" s="287" t="s">
        <v>23900</v>
      </c>
      <c r="D19211" t="str">
        <f t="shared" si="300"/>
        <v>tr</v>
      </c>
      <c r="E19211" s="288">
        <v>499.04</v>
      </c>
    </row>
    <row r="19212" spans="1:5" x14ac:dyDescent="0.2">
      <c r="A19212" s="287" t="s">
        <v>19163</v>
      </c>
      <c r="B19212" s="287" t="s">
        <v>33247</v>
      </c>
      <c r="C19212" s="287" t="s">
        <v>23900</v>
      </c>
      <c r="D19212" t="str">
        <f t="shared" si="300"/>
        <v>tr</v>
      </c>
      <c r="E19212" s="288">
        <v>512.24</v>
      </c>
    </row>
    <row r="19213" spans="1:5" x14ac:dyDescent="0.2">
      <c r="A19213" s="287" t="s">
        <v>19164</v>
      </c>
      <c r="B19213" s="287" t="s">
        <v>33247</v>
      </c>
      <c r="C19213" s="287" t="s">
        <v>23900</v>
      </c>
      <c r="D19213" t="str">
        <f t="shared" si="300"/>
        <v>tr</v>
      </c>
      <c r="E19213" s="288">
        <v>499.06</v>
      </c>
    </row>
    <row r="19214" spans="1:5" x14ac:dyDescent="0.2">
      <c r="A19214" s="287" t="s">
        <v>19165</v>
      </c>
      <c r="B19214" s="287" t="s">
        <v>33248</v>
      </c>
      <c r="C19214" s="287" t="s">
        <v>23900</v>
      </c>
      <c r="D19214" t="str">
        <f t="shared" si="300"/>
        <v>tr</v>
      </c>
      <c r="E19214" s="288">
        <v>512.26</v>
      </c>
    </row>
    <row r="19215" spans="1:5" x14ac:dyDescent="0.2">
      <c r="A19215" s="287" t="s">
        <v>19166</v>
      </c>
      <c r="B19215" s="287" t="s">
        <v>33248</v>
      </c>
      <c r="C19215" s="287" t="s">
        <v>23900</v>
      </c>
      <c r="D19215" t="str">
        <f t="shared" si="300"/>
        <v>tr</v>
      </c>
      <c r="E19215" s="288">
        <v>499.08</v>
      </c>
    </row>
    <row r="19216" spans="1:5" x14ac:dyDescent="0.2">
      <c r="A19216" s="287" t="s">
        <v>19167</v>
      </c>
      <c r="B19216" s="287" t="s">
        <v>33249</v>
      </c>
      <c r="C19216" s="287" t="s">
        <v>23900</v>
      </c>
      <c r="D19216" t="str">
        <f t="shared" si="300"/>
        <v>tr</v>
      </c>
      <c r="E19216" s="288">
        <v>512.26</v>
      </c>
    </row>
    <row r="19217" spans="1:5" x14ac:dyDescent="0.2">
      <c r="A19217" s="287" t="s">
        <v>19168</v>
      </c>
      <c r="B19217" s="287" t="s">
        <v>33249</v>
      </c>
      <c r="C19217" s="287" t="s">
        <v>23900</v>
      </c>
      <c r="D19217" t="str">
        <f t="shared" si="300"/>
        <v>tr</v>
      </c>
      <c r="E19217" s="288">
        <v>499.08</v>
      </c>
    </row>
    <row r="19218" spans="1:5" x14ac:dyDescent="0.2">
      <c r="A19218" s="287" t="s">
        <v>19169</v>
      </c>
      <c r="B19218" s="287" t="s">
        <v>33250</v>
      </c>
      <c r="C19218" s="287" t="s">
        <v>22946</v>
      </c>
      <c r="D19218" t="str">
        <f t="shared" si="300"/>
        <v>un</v>
      </c>
      <c r="E19218" s="288">
        <v>512.17999999999995</v>
      </c>
    </row>
    <row r="19219" spans="1:5" x14ac:dyDescent="0.2">
      <c r="A19219" s="287" t="s">
        <v>19170</v>
      </c>
      <c r="B19219" s="287" t="s">
        <v>33250</v>
      </c>
      <c r="C19219" s="287" t="s">
        <v>22946</v>
      </c>
      <c r="D19219" t="str">
        <f t="shared" si="300"/>
        <v>un</v>
      </c>
      <c r="E19219" s="288">
        <v>499</v>
      </c>
    </row>
    <row r="19220" spans="1:5" x14ac:dyDescent="0.2">
      <c r="A19220" s="287" t="s">
        <v>19171</v>
      </c>
      <c r="B19220" s="287" t="s">
        <v>33251</v>
      </c>
      <c r="C19220" s="287" t="s">
        <v>22946</v>
      </c>
      <c r="D19220" t="str">
        <f t="shared" si="300"/>
        <v>un</v>
      </c>
      <c r="E19220" s="288">
        <v>51.75</v>
      </c>
    </row>
    <row r="19221" spans="1:5" x14ac:dyDescent="0.2">
      <c r="A19221" s="287" t="s">
        <v>19172</v>
      </c>
      <c r="B19221" s="287" t="s">
        <v>33251</v>
      </c>
      <c r="C19221" s="287" t="s">
        <v>22946</v>
      </c>
      <c r="D19221" t="str">
        <f t="shared" si="300"/>
        <v>un</v>
      </c>
      <c r="E19221" s="288">
        <v>48.45</v>
      </c>
    </row>
    <row r="19222" spans="1:5" x14ac:dyDescent="0.2">
      <c r="A19222" s="287" t="s">
        <v>19173</v>
      </c>
      <c r="B19222" s="287" t="s">
        <v>33252</v>
      </c>
      <c r="C19222" s="287" t="s">
        <v>22946</v>
      </c>
      <c r="D19222" t="str">
        <f t="shared" si="300"/>
        <v>un</v>
      </c>
      <c r="E19222" s="288">
        <v>61.01</v>
      </c>
    </row>
    <row r="19223" spans="1:5" x14ac:dyDescent="0.2">
      <c r="A19223" s="287" t="s">
        <v>19174</v>
      </c>
      <c r="B19223" s="287" t="s">
        <v>33252</v>
      </c>
      <c r="C19223" s="287" t="s">
        <v>22946</v>
      </c>
      <c r="D19223" t="str">
        <f t="shared" si="300"/>
        <v>un</v>
      </c>
      <c r="E19223" s="288">
        <v>57.64</v>
      </c>
    </row>
    <row r="19224" spans="1:5" x14ac:dyDescent="0.2">
      <c r="A19224" s="287" t="s">
        <v>19175</v>
      </c>
      <c r="B19224" s="287" t="s">
        <v>33253</v>
      </c>
      <c r="C19224" s="287" t="s">
        <v>22946</v>
      </c>
      <c r="D19224" t="str">
        <f t="shared" si="300"/>
        <v>un</v>
      </c>
      <c r="E19224" s="288">
        <v>478.05</v>
      </c>
    </row>
    <row r="19225" spans="1:5" x14ac:dyDescent="0.2">
      <c r="A19225" s="287" t="s">
        <v>19176</v>
      </c>
      <c r="B19225" s="287" t="s">
        <v>33253</v>
      </c>
      <c r="C19225" s="287" t="s">
        <v>22946</v>
      </c>
      <c r="D19225" t="str">
        <f t="shared" si="300"/>
        <v>un</v>
      </c>
      <c r="E19225" s="288">
        <v>469.22</v>
      </c>
    </row>
    <row r="19226" spans="1:5" x14ac:dyDescent="0.2">
      <c r="A19226" s="287" t="s">
        <v>19177</v>
      </c>
      <c r="B19226" s="287" t="s">
        <v>33254</v>
      </c>
      <c r="C19226" s="287" t="s">
        <v>22946</v>
      </c>
      <c r="D19226" t="str">
        <f t="shared" si="300"/>
        <v>un</v>
      </c>
      <c r="E19226" s="288">
        <v>823.8</v>
      </c>
    </row>
    <row r="19227" spans="1:5" x14ac:dyDescent="0.2">
      <c r="A19227" s="287" t="s">
        <v>19178</v>
      </c>
      <c r="B19227" s="287" t="s">
        <v>33254</v>
      </c>
      <c r="C19227" s="287" t="s">
        <v>22946</v>
      </c>
      <c r="D19227" t="str">
        <f t="shared" si="300"/>
        <v>un</v>
      </c>
      <c r="E19227" s="288">
        <v>810.62</v>
      </c>
    </row>
    <row r="19228" spans="1:5" x14ac:dyDescent="0.2">
      <c r="A19228" s="287" t="s">
        <v>19179</v>
      </c>
      <c r="B19228" s="287" t="s">
        <v>33255</v>
      </c>
      <c r="C19228" s="287" t="s">
        <v>22946</v>
      </c>
      <c r="D19228" t="str">
        <f t="shared" si="300"/>
        <v>un</v>
      </c>
      <c r="E19228" s="288">
        <v>823.78</v>
      </c>
    </row>
    <row r="19229" spans="1:5" x14ac:dyDescent="0.2">
      <c r="A19229" s="287" t="s">
        <v>19180</v>
      </c>
      <c r="B19229" s="287" t="s">
        <v>33255</v>
      </c>
      <c r="C19229" s="287" t="s">
        <v>22946</v>
      </c>
      <c r="D19229" t="str">
        <f t="shared" si="300"/>
        <v>un</v>
      </c>
      <c r="E19229" s="288">
        <v>810.6</v>
      </c>
    </row>
    <row r="19230" spans="1:5" x14ac:dyDescent="0.2">
      <c r="A19230" s="287" t="s">
        <v>19181</v>
      </c>
      <c r="B19230" s="287" t="s">
        <v>33256</v>
      </c>
      <c r="C19230" s="287" t="s">
        <v>22946</v>
      </c>
      <c r="D19230" t="str">
        <f t="shared" si="300"/>
        <v>un</v>
      </c>
      <c r="E19230" s="288">
        <v>823.82</v>
      </c>
    </row>
    <row r="19231" spans="1:5" x14ac:dyDescent="0.2">
      <c r="A19231" s="287" t="s">
        <v>19182</v>
      </c>
      <c r="B19231" s="287" t="s">
        <v>33256</v>
      </c>
      <c r="C19231" s="287" t="s">
        <v>22946</v>
      </c>
      <c r="D19231" t="str">
        <f t="shared" si="300"/>
        <v>un</v>
      </c>
      <c r="E19231" s="288">
        <v>810.64</v>
      </c>
    </row>
    <row r="19232" spans="1:5" x14ac:dyDescent="0.2">
      <c r="A19232" s="287" t="s">
        <v>19183</v>
      </c>
      <c r="B19232" s="287" t="s">
        <v>33257</v>
      </c>
      <c r="C19232" s="287" t="s">
        <v>22946</v>
      </c>
      <c r="D19232" t="str">
        <f t="shared" si="300"/>
        <v>un</v>
      </c>
      <c r="E19232" s="288">
        <v>823.86</v>
      </c>
    </row>
    <row r="19233" spans="1:5" x14ac:dyDescent="0.2">
      <c r="A19233" s="287" t="s">
        <v>19184</v>
      </c>
      <c r="B19233" s="287" t="s">
        <v>33257</v>
      </c>
      <c r="C19233" s="287" t="s">
        <v>22946</v>
      </c>
      <c r="D19233" t="str">
        <f t="shared" si="300"/>
        <v>un</v>
      </c>
      <c r="E19233" s="288">
        <v>810.67</v>
      </c>
    </row>
    <row r="19234" spans="1:5" x14ac:dyDescent="0.2">
      <c r="A19234" s="287" t="s">
        <v>19185</v>
      </c>
      <c r="B19234" s="287" t="s">
        <v>33258</v>
      </c>
      <c r="C19234" s="287" t="s">
        <v>22946</v>
      </c>
      <c r="D19234" t="str">
        <f t="shared" si="300"/>
        <v>un</v>
      </c>
      <c r="E19234" s="288">
        <v>823.86</v>
      </c>
    </row>
    <row r="19235" spans="1:5" x14ac:dyDescent="0.2">
      <c r="A19235" s="287" t="s">
        <v>19186</v>
      </c>
      <c r="B19235" s="287" t="s">
        <v>33258</v>
      </c>
      <c r="C19235" s="287" t="s">
        <v>22946</v>
      </c>
      <c r="D19235" t="str">
        <f t="shared" si="300"/>
        <v>un</v>
      </c>
      <c r="E19235" s="288">
        <v>810.68</v>
      </c>
    </row>
    <row r="19236" spans="1:5" x14ac:dyDescent="0.2">
      <c r="A19236" s="287" t="s">
        <v>19187</v>
      </c>
      <c r="B19236" s="287" t="s">
        <v>33259</v>
      </c>
      <c r="C19236" s="287" t="s">
        <v>22946</v>
      </c>
      <c r="D19236" t="str">
        <f t="shared" si="300"/>
        <v>un</v>
      </c>
      <c r="E19236" s="288">
        <v>823.71</v>
      </c>
    </row>
    <row r="19237" spans="1:5" x14ac:dyDescent="0.2">
      <c r="A19237" s="287" t="s">
        <v>19188</v>
      </c>
      <c r="B19237" s="287" t="s">
        <v>33259</v>
      </c>
      <c r="C19237" s="287" t="s">
        <v>22946</v>
      </c>
      <c r="D19237" t="str">
        <f t="shared" si="300"/>
        <v>un</v>
      </c>
      <c r="E19237" s="288">
        <v>810.53</v>
      </c>
    </row>
    <row r="19238" spans="1:5" x14ac:dyDescent="0.2">
      <c r="A19238" s="287" t="s">
        <v>19189</v>
      </c>
      <c r="B19238" s="287" t="s">
        <v>33260</v>
      </c>
      <c r="C19238" s="287" t="s">
        <v>22946</v>
      </c>
      <c r="D19238" t="str">
        <f t="shared" si="300"/>
        <v>un</v>
      </c>
      <c r="E19238" s="288">
        <v>64.75</v>
      </c>
    </row>
    <row r="19239" spans="1:5" x14ac:dyDescent="0.2">
      <c r="A19239" s="287" t="s">
        <v>19190</v>
      </c>
      <c r="B19239" s="287" t="s">
        <v>33260</v>
      </c>
      <c r="C19239" s="287" t="s">
        <v>22946</v>
      </c>
      <c r="D19239" t="str">
        <f t="shared" si="300"/>
        <v>un</v>
      </c>
      <c r="E19239" s="288">
        <v>61.45</v>
      </c>
    </row>
    <row r="19240" spans="1:5" x14ac:dyDescent="0.2">
      <c r="A19240" s="287" t="s">
        <v>19197</v>
      </c>
      <c r="B19240" s="287" t="s">
        <v>33261</v>
      </c>
      <c r="C19240" s="287" t="s">
        <v>22946</v>
      </c>
      <c r="D19240" t="str">
        <f t="shared" si="300"/>
        <v>un</v>
      </c>
      <c r="E19240" s="288">
        <v>91.49</v>
      </c>
    </row>
    <row r="19241" spans="1:5" x14ac:dyDescent="0.2">
      <c r="A19241" s="287" t="s">
        <v>19198</v>
      </c>
      <c r="B19241" s="287" t="s">
        <v>33261</v>
      </c>
      <c r="C19241" s="287" t="s">
        <v>22946</v>
      </c>
      <c r="D19241" t="str">
        <f t="shared" si="300"/>
        <v>un</v>
      </c>
      <c r="E19241" s="288">
        <v>88.12</v>
      </c>
    </row>
    <row r="19242" spans="1:5" x14ac:dyDescent="0.2">
      <c r="A19242" s="287" t="s">
        <v>19199</v>
      </c>
      <c r="B19242" s="287" t="s">
        <v>33262</v>
      </c>
      <c r="C19242" s="287" t="s">
        <v>22946</v>
      </c>
      <c r="D19242" t="str">
        <f t="shared" si="300"/>
        <v>un</v>
      </c>
      <c r="E19242" s="288">
        <v>180.85</v>
      </c>
    </row>
    <row r="19243" spans="1:5" x14ac:dyDescent="0.2">
      <c r="A19243" s="287" t="s">
        <v>19200</v>
      </c>
      <c r="B19243" s="287" t="s">
        <v>33262</v>
      </c>
      <c r="C19243" s="287" t="s">
        <v>22946</v>
      </c>
      <c r="D19243" t="str">
        <f t="shared" si="300"/>
        <v>un</v>
      </c>
      <c r="E19243" s="288">
        <v>177.06</v>
      </c>
    </row>
    <row r="19244" spans="1:5" x14ac:dyDescent="0.2">
      <c r="A19244" s="287" t="s">
        <v>19201</v>
      </c>
      <c r="B19244" s="287" t="s">
        <v>33263</v>
      </c>
      <c r="C19244" s="287" t="s">
        <v>22946</v>
      </c>
      <c r="D19244" t="str">
        <f t="shared" si="300"/>
        <v>un</v>
      </c>
      <c r="E19244" s="288">
        <v>131.99</v>
      </c>
    </row>
    <row r="19245" spans="1:5" x14ac:dyDescent="0.2">
      <c r="A19245" s="287" t="s">
        <v>19202</v>
      </c>
      <c r="B19245" s="287" t="s">
        <v>33263</v>
      </c>
      <c r="C19245" s="287" t="s">
        <v>22946</v>
      </c>
      <c r="D19245" t="str">
        <f t="shared" si="300"/>
        <v>un</v>
      </c>
      <c r="E19245" s="288">
        <v>129.28</v>
      </c>
    </row>
    <row r="19246" spans="1:5" x14ac:dyDescent="0.2">
      <c r="A19246" s="287" t="s">
        <v>19203</v>
      </c>
      <c r="B19246" s="287" t="s">
        <v>33264</v>
      </c>
      <c r="C19246" s="287" t="s">
        <v>22946</v>
      </c>
      <c r="D19246" t="str">
        <f t="shared" si="300"/>
        <v>un</v>
      </c>
      <c r="E19246" s="288">
        <v>236.2</v>
      </c>
    </row>
    <row r="19247" spans="1:5" x14ac:dyDescent="0.2">
      <c r="A19247" s="287" t="s">
        <v>19204</v>
      </c>
      <c r="B19247" s="287" t="s">
        <v>33264</v>
      </c>
      <c r="C19247" s="287" t="s">
        <v>22946</v>
      </c>
      <c r="D19247" t="str">
        <f t="shared" si="300"/>
        <v>un</v>
      </c>
      <c r="E19247" s="288">
        <v>230.78</v>
      </c>
    </row>
    <row r="19248" spans="1:5" x14ac:dyDescent="0.2">
      <c r="A19248" s="287" t="s">
        <v>19205</v>
      </c>
      <c r="B19248" s="287" t="s">
        <v>33265</v>
      </c>
      <c r="C19248" s="287" t="s">
        <v>22946</v>
      </c>
      <c r="D19248" t="str">
        <f t="shared" si="300"/>
        <v>un</v>
      </c>
      <c r="E19248" s="288">
        <v>3888</v>
      </c>
    </row>
    <row r="19249" spans="1:5" x14ac:dyDescent="0.2">
      <c r="A19249" s="287" t="s">
        <v>19206</v>
      </c>
      <c r="B19249" s="287" t="s">
        <v>33265</v>
      </c>
      <c r="C19249" s="287" t="s">
        <v>22946</v>
      </c>
      <c r="D19249" t="str">
        <f t="shared" si="300"/>
        <v>un</v>
      </c>
      <c r="E19249" s="288">
        <v>3888</v>
      </c>
    </row>
    <row r="19250" spans="1:5" x14ac:dyDescent="0.2">
      <c r="A19250" s="287" t="s">
        <v>19207</v>
      </c>
      <c r="B19250" s="287" t="s">
        <v>33266</v>
      </c>
      <c r="C19250" s="287" t="s">
        <v>22946</v>
      </c>
      <c r="D19250" t="str">
        <f t="shared" si="300"/>
        <v>un</v>
      </c>
      <c r="E19250" s="288">
        <v>1990.28</v>
      </c>
    </row>
    <row r="19251" spans="1:5" x14ac:dyDescent="0.2">
      <c r="A19251" s="287" t="s">
        <v>19208</v>
      </c>
      <c r="B19251" s="287" t="s">
        <v>33266</v>
      </c>
      <c r="C19251" s="287" t="s">
        <v>22946</v>
      </c>
      <c r="D19251" t="str">
        <f t="shared" si="300"/>
        <v>un</v>
      </c>
      <c r="E19251" s="288">
        <v>1978.98</v>
      </c>
    </row>
    <row r="19252" spans="1:5" x14ac:dyDescent="0.2">
      <c r="A19252" s="287" t="s">
        <v>19209</v>
      </c>
      <c r="B19252" s="287" t="s">
        <v>33267</v>
      </c>
      <c r="C19252" s="287" t="s">
        <v>22946</v>
      </c>
      <c r="D19252" t="str">
        <f t="shared" si="300"/>
        <v>un</v>
      </c>
      <c r="E19252" s="288">
        <v>958.84</v>
      </c>
    </row>
    <row r="19253" spans="1:5" x14ac:dyDescent="0.2">
      <c r="A19253" s="287" t="s">
        <v>19210</v>
      </c>
      <c r="B19253" s="287" t="s">
        <v>33267</v>
      </c>
      <c r="C19253" s="287" t="s">
        <v>22946</v>
      </c>
      <c r="D19253" t="str">
        <f t="shared" si="300"/>
        <v>un</v>
      </c>
      <c r="E19253" s="288">
        <v>958.84</v>
      </c>
    </row>
    <row r="19254" spans="1:5" x14ac:dyDescent="0.2">
      <c r="A19254" s="287" t="s">
        <v>19211</v>
      </c>
      <c r="B19254" s="287" t="s">
        <v>33268</v>
      </c>
      <c r="C19254" s="287" t="s">
        <v>22946</v>
      </c>
      <c r="D19254" t="str">
        <f t="shared" si="300"/>
        <v>un</v>
      </c>
      <c r="E19254" s="288">
        <v>129.94999999999999</v>
      </c>
    </row>
    <row r="19255" spans="1:5" x14ac:dyDescent="0.2">
      <c r="A19255" s="287" t="s">
        <v>19212</v>
      </c>
      <c r="B19255" s="287" t="s">
        <v>33268</v>
      </c>
      <c r="C19255" s="287" t="s">
        <v>22946</v>
      </c>
      <c r="D19255" t="str">
        <f t="shared" si="300"/>
        <v>un</v>
      </c>
      <c r="E19255" s="288">
        <v>129.94999999999999</v>
      </c>
    </row>
    <row r="19256" spans="1:5" x14ac:dyDescent="0.2">
      <c r="A19256" s="287" t="s">
        <v>19213</v>
      </c>
      <c r="B19256" s="287" t="s">
        <v>33269</v>
      </c>
      <c r="C19256" s="287" t="s">
        <v>22946</v>
      </c>
      <c r="D19256" t="str">
        <f t="shared" si="300"/>
        <v>un</v>
      </c>
      <c r="E19256" s="288">
        <v>3193.3</v>
      </c>
    </row>
    <row r="19257" spans="1:5" x14ac:dyDescent="0.2">
      <c r="A19257" s="287" t="s">
        <v>19214</v>
      </c>
      <c r="B19257" s="287" t="s">
        <v>33269</v>
      </c>
      <c r="C19257" s="287" t="s">
        <v>22946</v>
      </c>
      <c r="D19257" t="str">
        <f t="shared" si="300"/>
        <v>un</v>
      </c>
      <c r="E19257" s="288">
        <v>3193.3</v>
      </c>
    </row>
    <row r="19258" spans="1:5" x14ac:dyDescent="0.2">
      <c r="A19258" s="287" t="s">
        <v>19215</v>
      </c>
      <c r="B19258" s="287" t="s">
        <v>33270</v>
      </c>
      <c r="C19258" s="287" t="s">
        <v>22946</v>
      </c>
      <c r="D19258" t="str">
        <f t="shared" si="300"/>
        <v>un</v>
      </c>
      <c r="E19258" s="288">
        <v>122.57</v>
      </c>
    </row>
    <row r="19259" spans="1:5" x14ac:dyDescent="0.2">
      <c r="A19259" s="287" t="s">
        <v>19216</v>
      </c>
      <c r="B19259" s="287" t="s">
        <v>33270</v>
      </c>
      <c r="C19259" s="287" t="s">
        <v>22946</v>
      </c>
      <c r="D19259" t="str">
        <f t="shared" si="300"/>
        <v>un</v>
      </c>
      <c r="E19259" s="288">
        <v>122.57</v>
      </c>
    </row>
    <row r="19260" spans="1:5" x14ac:dyDescent="0.2">
      <c r="A19260" s="287" t="s">
        <v>19217</v>
      </c>
      <c r="B19260" s="287" t="s">
        <v>33271</v>
      </c>
      <c r="C19260" s="287" t="s">
        <v>22946</v>
      </c>
      <c r="D19260" t="str">
        <f t="shared" si="300"/>
        <v>un</v>
      </c>
      <c r="E19260" s="288">
        <v>2753.7</v>
      </c>
    </row>
    <row r="19261" spans="1:5" x14ac:dyDescent="0.2">
      <c r="A19261" s="287" t="s">
        <v>19218</v>
      </c>
      <c r="B19261" s="287" t="s">
        <v>33271</v>
      </c>
      <c r="C19261" s="287" t="s">
        <v>22946</v>
      </c>
      <c r="D19261" t="str">
        <f t="shared" si="300"/>
        <v>un</v>
      </c>
      <c r="E19261" s="288">
        <v>2665.8</v>
      </c>
    </row>
    <row r="19262" spans="1:5" x14ac:dyDescent="0.2">
      <c r="A19262" s="287" t="s">
        <v>19219</v>
      </c>
      <c r="B19262" s="287" t="s">
        <v>33272</v>
      </c>
      <c r="C19262" s="287" t="s">
        <v>22946</v>
      </c>
      <c r="D19262" t="str">
        <f t="shared" si="300"/>
        <v>un</v>
      </c>
      <c r="E19262" s="288">
        <v>3375.01</v>
      </c>
    </row>
    <row r="19263" spans="1:5" x14ac:dyDescent="0.2">
      <c r="A19263" s="287" t="s">
        <v>19220</v>
      </c>
      <c r="B19263" s="287" t="s">
        <v>33272</v>
      </c>
      <c r="C19263" s="287" t="s">
        <v>22946</v>
      </c>
      <c r="D19263" t="str">
        <f t="shared" si="300"/>
        <v>un</v>
      </c>
      <c r="E19263" s="288">
        <v>3359.1</v>
      </c>
    </row>
    <row r="19264" spans="1:5" x14ac:dyDescent="0.2">
      <c r="A19264" s="287" t="s">
        <v>19221</v>
      </c>
      <c r="B19264" s="287" t="s">
        <v>33273</v>
      </c>
      <c r="C19264" s="287" t="s">
        <v>22946</v>
      </c>
      <c r="D19264" t="str">
        <f t="shared" si="300"/>
        <v>un</v>
      </c>
      <c r="E19264" s="288">
        <v>3075.43</v>
      </c>
    </row>
    <row r="19265" spans="1:5" x14ac:dyDescent="0.2">
      <c r="A19265" s="287" t="s">
        <v>19222</v>
      </c>
      <c r="B19265" s="287" t="s">
        <v>33273</v>
      </c>
      <c r="C19265" s="287" t="s">
        <v>22946</v>
      </c>
      <c r="D19265" t="str">
        <f t="shared" si="300"/>
        <v>un</v>
      </c>
      <c r="E19265" s="288">
        <v>3041.25</v>
      </c>
    </row>
    <row r="19266" spans="1:5" x14ac:dyDescent="0.2">
      <c r="A19266" s="287" t="s">
        <v>19223</v>
      </c>
      <c r="B19266" s="287" t="s">
        <v>33274</v>
      </c>
      <c r="C19266" s="287" t="s">
        <v>22946</v>
      </c>
      <c r="D19266" t="str">
        <f t="shared" ref="D19266:D19329" si="301">LOWER(C19266)</f>
        <v>un</v>
      </c>
      <c r="E19266" s="288">
        <v>1288.79</v>
      </c>
    </row>
    <row r="19267" spans="1:5" x14ac:dyDescent="0.2">
      <c r="A19267" s="287" t="s">
        <v>19224</v>
      </c>
      <c r="B19267" s="287" t="s">
        <v>33274</v>
      </c>
      <c r="C19267" s="287" t="s">
        <v>22946</v>
      </c>
      <c r="D19267" t="str">
        <f t="shared" si="301"/>
        <v>un</v>
      </c>
      <c r="E19267" s="288">
        <v>1288.79</v>
      </c>
    </row>
    <row r="19268" spans="1:5" x14ac:dyDescent="0.2">
      <c r="A19268" s="287" t="s">
        <v>19225</v>
      </c>
      <c r="B19268" s="287" t="s">
        <v>33275</v>
      </c>
      <c r="C19268" s="287" t="s">
        <v>22946</v>
      </c>
      <c r="D19268" t="str">
        <f t="shared" si="301"/>
        <v>un</v>
      </c>
      <c r="E19268" s="288">
        <v>1980.51</v>
      </c>
    </row>
    <row r="19269" spans="1:5" x14ac:dyDescent="0.2">
      <c r="A19269" s="287" t="s">
        <v>19226</v>
      </c>
      <c r="B19269" s="287" t="s">
        <v>33275</v>
      </c>
      <c r="C19269" s="287" t="s">
        <v>22946</v>
      </c>
      <c r="D19269" t="str">
        <f t="shared" si="301"/>
        <v>un</v>
      </c>
      <c r="E19269" s="288">
        <v>1980.51</v>
      </c>
    </row>
    <row r="19270" spans="1:5" x14ac:dyDescent="0.2">
      <c r="A19270" s="287" t="s">
        <v>19227</v>
      </c>
      <c r="B19270" s="287" t="s">
        <v>33276</v>
      </c>
      <c r="C19270" s="287" t="s">
        <v>22946</v>
      </c>
      <c r="D19270" t="str">
        <f t="shared" si="301"/>
        <v>un</v>
      </c>
      <c r="E19270" s="288">
        <v>1994.57</v>
      </c>
    </row>
    <row r="19271" spans="1:5" x14ac:dyDescent="0.2">
      <c r="A19271" s="287" t="s">
        <v>19228</v>
      </c>
      <c r="B19271" s="287" t="s">
        <v>33276</v>
      </c>
      <c r="C19271" s="287" t="s">
        <v>22946</v>
      </c>
      <c r="D19271" t="str">
        <f t="shared" si="301"/>
        <v>un</v>
      </c>
      <c r="E19271" s="288">
        <v>1994.57</v>
      </c>
    </row>
    <row r="19272" spans="1:5" x14ac:dyDescent="0.2">
      <c r="A19272" s="287" t="s">
        <v>19229</v>
      </c>
      <c r="B19272" s="287" t="s">
        <v>33277</v>
      </c>
      <c r="C19272" s="287" t="s">
        <v>22946</v>
      </c>
      <c r="D19272" t="str">
        <f t="shared" si="301"/>
        <v>un</v>
      </c>
      <c r="E19272" s="288">
        <v>2300.15</v>
      </c>
    </row>
    <row r="19273" spans="1:5" x14ac:dyDescent="0.2">
      <c r="A19273" s="287" t="s">
        <v>19230</v>
      </c>
      <c r="B19273" s="287" t="s">
        <v>33277</v>
      </c>
      <c r="C19273" s="287" t="s">
        <v>22946</v>
      </c>
      <c r="D19273" t="str">
        <f t="shared" si="301"/>
        <v>un</v>
      </c>
      <c r="E19273" s="288">
        <v>2300.15</v>
      </c>
    </row>
    <row r="19274" spans="1:5" x14ac:dyDescent="0.2">
      <c r="A19274" s="287" t="s">
        <v>19231</v>
      </c>
      <c r="B19274" s="287" t="s">
        <v>33278</v>
      </c>
      <c r="C19274" s="287" t="s">
        <v>22946</v>
      </c>
      <c r="D19274" t="str">
        <f t="shared" si="301"/>
        <v>un</v>
      </c>
      <c r="E19274" s="288">
        <v>2668.49</v>
      </c>
    </row>
    <row r="19275" spans="1:5" x14ac:dyDescent="0.2">
      <c r="A19275" s="287" t="s">
        <v>19232</v>
      </c>
      <c r="B19275" s="287" t="s">
        <v>33278</v>
      </c>
      <c r="C19275" s="287" t="s">
        <v>22946</v>
      </c>
      <c r="D19275" t="str">
        <f t="shared" si="301"/>
        <v>un</v>
      </c>
      <c r="E19275" s="288">
        <v>2668.49</v>
      </c>
    </row>
    <row r="19276" spans="1:5" x14ac:dyDescent="0.2">
      <c r="A19276" s="287" t="s">
        <v>19233</v>
      </c>
      <c r="B19276" s="287" t="s">
        <v>33279</v>
      </c>
      <c r="C19276" s="287" t="s">
        <v>22946</v>
      </c>
      <c r="D19276" t="str">
        <f t="shared" si="301"/>
        <v>un</v>
      </c>
      <c r="E19276" s="288">
        <v>3111.63</v>
      </c>
    </row>
    <row r="19277" spans="1:5" x14ac:dyDescent="0.2">
      <c r="A19277" s="287" t="s">
        <v>19234</v>
      </c>
      <c r="B19277" s="287" t="s">
        <v>33279</v>
      </c>
      <c r="C19277" s="287" t="s">
        <v>22946</v>
      </c>
      <c r="D19277" t="str">
        <f t="shared" si="301"/>
        <v>un</v>
      </c>
      <c r="E19277" s="288">
        <v>3111.63</v>
      </c>
    </row>
    <row r="19278" spans="1:5" x14ac:dyDescent="0.2">
      <c r="A19278" s="287" t="s">
        <v>19235</v>
      </c>
      <c r="B19278" s="287" t="s">
        <v>33280</v>
      </c>
      <c r="C19278" s="287" t="s">
        <v>22946</v>
      </c>
      <c r="D19278" t="str">
        <f t="shared" si="301"/>
        <v>un</v>
      </c>
      <c r="E19278" s="288">
        <v>3757.76</v>
      </c>
    </row>
    <row r="19279" spans="1:5" x14ac:dyDescent="0.2">
      <c r="A19279" s="287" t="s">
        <v>19236</v>
      </c>
      <c r="B19279" s="287" t="s">
        <v>33280</v>
      </c>
      <c r="C19279" s="287" t="s">
        <v>22946</v>
      </c>
      <c r="D19279" t="str">
        <f t="shared" si="301"/>
        <v>un</v>
      </c>
      <c r="E19279" s="288">
        <v>3757.76</v>
      </c>
    </row>
    <row r="19280" spans="1:5" x14ac:dyDescent="0.2">
      <c r="A19280" s="287" t="s">
        <v>19237</v>
      </c>
      <c r="B19280" s="287" t="s">
        <v>33281</v>
      </c>
      <c r="C19280" s="287" t="s">
        <v>22946</v>
      </c>
      <c r="D19280" t="str">
        <f t="shared" si="301"/>
        <v>un</v>
      </c>
      <c r="E19280" s="288">
        <v>4833.92</v>
      </c>
    </row>
    <row r="19281" spans="1:5" x14ac:dyDescent="0.2">
      <c r="A19281" s="287" t="s">
        <v>19238</v>
      </c>
      <c r="B19281" s="287" t="s">
        <v>33281</v>
      </c>
      <c r="C19281" s="287" t="s">
        <v>22946</v>
      </c>
      <c r="D19281" t="str">
        <f t="shared" si="301"/>
        <v>un</v>
      </c>
      <c r="E19281" s="288">
        <v>4833.92</v>
      </c>
    </row>
    <row r="19282" spans="1:5" x14ac:dyDescent="0.2">
      <c r="A19282" s="287" t="s">
        <v>19239</v>
      </c>
      <c r="B19282" s="287" t="s">
        <v>33282</v>
      </c>
      <c r="C19282" s="287" t="s">
        <v>22946</v>
      </c>
      <c r="D19282" t="str">
        <f t="shared" si="301"/>
        <v>un</v>
      </c>
      <c r="E19282" s="288">
        <v>2060</v>
      </c>
    </row>
    <row r="19283" spans="1:5" x14ac:dyDescent="0.2">
      <c r="A19283" s="287" t="s">
        <v>19240</v>
      </c>
      <c r="B19283" s="287" t="s">
        <v>33282</v>
      </c>
      <c r="C19283" s="287" t="s">
        <v>22946</v>
      </c>
      <c r="D19283" t="str">
        <f t="shared" si="301"/>
        <v>un</v>
      </c>
      <c r="E19283" s="288">
        <v>2060</v>
      </c>
    </row>
    <row r="19284" spans="1:5" x14ac:dyDescent="0.2">
      <c r="A19284" s="287" t="s">
        <v>19241</v>
      </c>
      <c r="B19284" s="287" t="s">
        <v>33283</v>
      </c>
      <c r="C19284" s="287" t="s">
        <v>22946</v>
      </c>
      <c r="D19284" t="str">
        <f t="shared" si="301"/>
        <v>un</v>
      </c>
      <c r="E19284" s="288">
        <v>2781</v>
      </c>
    </row>
    <row r="19285" spans="1:5" x14ac:dyDescent="0.2">
      <c r="A19285" s="287" t="s">
        <v>19242</v>
      </c>
      <c r="B19285" s="287" t="s">
        <v>33283</v>
      </c>
      <c r="C19285" s="287" t="s">
        <v>22946</v>
      </c>
      <c r="D19285" t="str">
        <f t="shared" si="301"/>
        <v>un</v>
      </c>
      <c r="E19285" s="288">
        <v>2781</v>
      </c>
    </row>
    <row r="19286" spans="1:5" x14ac:dyDescent="0.2">
      <c r="A19286" s="287" t="s">
        <v>19243</v>
      </c>
      <c r="B19286" s="287" t="s">
        <v>33284</v>
      </c>
      <c r="C19286" s="287" t="s">
        <v>22946</v>
      </c>
      <c r="D19286" t="str">
        <f t="shared" si="301"/>
        <v>un</v>
      </c>
      <c r="E19286" s="288">
        <v>3600.88</v>
      </c>
    </row>
    <row r="19287" spans="1:5" x14ac:dyDescent="0.2">
      <c r="A19287" s="287" t="s">
        <v>19244</v>
      </c>
      <c r="B19287" s="287" t="s">
        <v>33284</v>
      </c>
      <c r="C19287" s="287" t="s">
        <v>22946</v>
      </c>
      <c r="D19287" t="str">
        <f t="shared" si="301"/>
        <v>un</v>
      </c>
      <c r="E19287" s="288">
        <v>3600.88</v>
      </c>
    </row>
    <row r="19288" spans="1:5" x14ac:dyDescent="0.2">
      <c r="A19288" s="287" t="s">
        <v>19245</v>
      </c>
      <c r="B19288" s="287" t="s">
        <v>33285</v>
      </c>
      <c r="C19288" s="287" t="s">
        <v>22946</v>
      </c>
      <c r="D19288" t="str">
        <f t="shared" si="301"/>
        <v>un</v>
      </c>
      <c r="E19288" s="288">
        <v>4288.0200000000004</v>
      </c>
    </row>
    <row r="19289" spans="1:5" x14ac:dyDescent="0.2">
      <c r="A19289" s="287" t="s">
        <v>19246</v>
      </c>
      <c r="B19289" s="287" t="s">
        <v>33285</v>
      </c>
      <c r="C19289" s="287" t="s">
        <v>22946</v>
      </c>
      <c r="D19289" t="str">
        <f t="shared" si="301"/>
        <v>un</v>
      </c>
      <c r="E19289" s="288">
        <v>4288.0200000000004</v>
      </c>
    </row>
    <row r="19290" spans="1:5" x14ac:dyDescent="0.2">
      <c r="A19290" s="287" t="s">
        <v>19247</v>
      </c>
      <c r="B19290" s="287" t="s">
        <v>33286</v>
      </c>
      <c r="C19290" s="287" t="s">
        <v>22946</v>
      </c>
      <c r="D19290" t="str">
        <f t="shared" si="301"/>
        <v>un</v>
      </c>
      <c r="E19290" s="288">
        <v>4789.62</v>
      </c>
    </row>
    <row r="19291" spans="1:5" x14ac:dyDescent="0.2">
      <c r="A19291" s="287" t="s">
        <v>19248</v>
      </c>
      <c r="B19291" s="287" t="s">
        <v>33286</v>
      </c>
      <c r="C19291" s="287" t="s">
        <v>22946</v>
      </c>
      <c r="D19291" t="str">
        <f t="shared" si="301"/>
        <v>un</v>
      </c>
      <c r="E19291" s="288">
        <v>4789.62</v>
      </c>
    </row>
    <row r="19292" spans="1:5" x14ac:dyDescent="0.2">
      <c r="A19292" s="287" t="s">
        <v>19249</v>
      </c>
      <c r="B19292" s="287" t="s">
        <v>33287</v>
      </c>
      <c r="C19292" s="287" t="s">
        <v>22946</v>
      </c>
      <c r="D19292" t="str">
        <f t="shared" si="301"/>
        <v>un</v>
      </c>
      <c r="E19292" s="288">
        <v>5186.05</v>
      </c>
    </row>
    <row r="19293" spans="1:5" x14ac:dyDescent="0.2">
      <c r="A19293" s="287" t="s">
        <v>19250</v>
      </c>
      <c r="B19293" s="287" t="s">
        <v>33287</v>
      </c>
      <c r="C19293" s="287" t="s">
        <v>22946</v>
      </c>
      <c r="D19293" t="str">
        <f t="shared" si="301"/>
        <v>un</v>
      </c>
      <c r="E19293" s="288">
        <v>5186.05</v>
      </c>
    </row>
    <row r="19294" spans="1:5" x14ac:dyDescent="0.2">
      <c r="A19294" s="287" t="s">
        <v>19251</v>
      </c>
      <c r="B19294" s="287" t="s">
        <v>33288</v>
      </c>
      <c r="C19294" s="287" t="s">
        <v>22946</v>
      </c>
      <c r="D19294" t="str">
        <f t="shared" si="301"/>
        <v>un</v>
      </c>
      <c r="E19294" s="288">
        <v>7235.02</v>
      </c>
    </row>
    <row r="19295" spans="1:5" x14ac:dyDescent="0.2">
      <c r="A19295" s="287" t="s">
        <v>19252</v>
      </c>
      <c r="B19295" s="287" t="s">
        <v>33288</v>
      </c>
      <c r="C19295" s="287" t="s">
        <v>22946</v>
      </c>
      <c r="D19295" t="str">
        <f t="shared" si="301"/>
        <v>un</v>
      </c>
      <c r="E19295" s="288">
        <v>7235.02</v>
      </c>
    </row>
    <row r="19296" spans="1:5" x14ac:dyDescent="0.2">
      <c r="A19296" s="287" t="s">
        <v>19253</v>
      </c>
      <c r="B19296" s="287" t="s">
        <v>33289</v>
      </c>
      <c r="C19296" s="287" t="s">
        <v>22946</v>
      </c>
      <c r="D19296" t="str">
        <f t="shared" si="301"/>
        <v>un</v>
      </c>
      <c r="E19296" s="288">
        <v>8632.44</v>
      </c>
    </row>
    <row r="19297" spans="1:5" x14ac:dyDescent="0.2">
      <c r="A19297" s="287" t="s">
        <v>19254</v>
      </c>
      <c r="B19297" s="287" t="s">
        <v>33289</v>
      </c>
      <c r="C19297" s="287" t="s">
        <v>22946</v>
      </c>
      <c r="D19297" t="str">
        <f t="shared" si="301"/>
        <v>un</v>
      </c>
      <c r="E19297" s="288">
        <v>8632.44</v>
      </c>
    </row>
    <row r="19298" spans="1:5" x14ac:dyDescent="0.2">
      <c r="A19298" s="287" t="s">
        <v>19255</v>
      </c>
      <c r="B19298" s="287" t="s">
        <v>33290</v>
      </c>
      <c r="C19298" s="287" t="s">
        <v>22946</v>
      </c>
      <c r="D19298" t="str">
        <f t="shared" si="301"/>
        <v>un</v>
      </c>
      <c r="E19298" s="288">
        <v>1047.9000000000001</v>
      </c>
    </row>
    <row r="19299" spans="1:5" x14ac:dyDescent="0.2">
      <c r="A19299" s="287" t="s">
        <v>19256</v>
      </c>
      <c r="B19299" s="287" t="s">
        <v>33290</v>
      </c>
      <c r="C19299" s="287" t="s">
        <v>22946</v>
      </c>
      <c r="D19299" t="str">
        <f t="shared" si="301"/>
        <v>un</v>
      </c>
      <c r="E19299" s="288">
        <v>1047.9000000000001</v>
      </c>
    </row>
    <row r="19300" spans="1:5" x14ac:dyDescent="0.2">
      <c r="A19300" s="287" t="s">
        <v>23901</v>
      </c>
      <c r="B19300" s="287" t="s">
        <v>23902</v>
      </c>
      <c r="C19300" s="287" t="s">
        <v>22946</v>
      </c>
      <c r="D19300" t="str">
        <f t="shared" si="301"/>
        <v>un</v>
      </c>
      <c r="E19300" s="288">
        <v>626.24</v>
      </c>
    </row>
    <row r="19301" spans="1:5" x14ac:dyDescent="0.2">
      <c r="A19301" s="287" t="s">
        <v>23903</v>
      </c>
      <c r="B19301" s="287" t="s">
        <v>23902</v>
      </c>
      <c r="C19301" s="287" t="s">
        <v>22946</v>
      </c>
      <c r="D19301" t="str">
        <f t="shared" si="301"/>
        <v>un</v>
      </c>
      <c r="E19301" s="288">
        <v>626.24</v>
      </c>
    </row>
    <row r="19302" spans="1:5" x14ac:dyDescent="0.2">
      <c r="A19302" s="287" t="s">
        <v>19257</v>
      </c>
      <c r="B19302" s="287" t="s">
        <v>23904</v>
      </c>
      <c r="C19302" s="287" t="s">
        <v>22946</v>
      </c>
      <c r="D19302" t="str">
        <f t="shared" si="301"/>
        <v>un</v>
      </c>
      <c r="E19302" s="288">
        <v>1088.71</v>
      </c>
    </row>
    <row r="19303" spans="1:5" x14ac:dyDescent="0.2">
      <c r="A19303" s="287" t="s">
        <v>19258</v>
      </c>
      <c r="B19303" s="287" t="s">
        <v>23904</v>
      </c>
      <c r="C19303" s="287" t="s">
        <v>22946</v>
      </c>
      <c r="D19303" t="str">
        <f t="shared" si="301"/>
        <v>un</v>
      </c>
      <c r="E19303" s="288">
        <v>1088.71</v>
      </c>
    </row>
    <row r="19304" spans="1:5" x14ac:dyDescent="0.2">
      <c r="A19304" s="287" t="s">
        <v>19259</v>
      </c>
      <c r="B19304" s="287" t="s">
        <v>23905</v>
      </c>
      <c r="C19304" s="287" t="s">
        <v>22946</v>
      </c>
      <c r="D19304" t="str">
        <f t="shared" si="301"/>
        <v>un</v>
      </c>
      <c r="E19304" s="288">
        <v>62.84</v>
      </c>
    </row>
    <row r="19305" spans="1:5" x14ac:dyDescent="0.2">
      <c r="A19305" s="287" t="s">
        <v>19260</v>
      </c>
      <c r="B19305" s="287" t="s">
        <v>23905</v>
      </c>
      <c r="C19305" s="287" t="s">
        <v>22946</v>
      </c>
      <c r="D19305" t="str">
        <f t="shared" si="301"/>
        <v>un</v>
      </c>
      <c r="E19305" s="288">
        <v>61.27</v>
      </c>
    </row>
    <row r="19306" spans="1:5" x14ac:dyDescent="0.2">
      <c r="A19306" s="287" t="s">
        <v>19261</v>
      </c>
      <c r="B19306" s="287" t="s">
        <v>23906</v>
      </c>
      <c r="C19306" s="287" t="s">
        <v>22946</v>
      </c>
      <c r="D19306" t="str">
        <f t="shared" si="301"/>
        <v>un</v>
      </c>
      <c r="E19306" s="288">
        <v>68.540000000000006</v>
      </c>
    </row>
    <row r="19307" spans="1:5" x14ac:dyDescent="0.2">
      <c r="A19307" s="287" t="s">
        <v>19262</v>
      </c>
      <c r="B19307" s="287" t="s">
        <v>23906</v>
      </c>
      <c r="C19307" s="287" t="s">
        <v>22946</v>
      </c>
      <c r="D19307" t="str">
        <f t="shared" si="301"/>
        <v>un</v>
      </c>
      <c r="E19307" s="288">
        <v>66.97</v>
      </c>
    </row>
    <row r="19308" spans="1:5" x14ac:dyDescent="0.2">
      <c r="A19308" s="287" t="s">
        <v>19263</v>
      </c>
      <c r="B19308" s="287" t="s">
        <v>23907</v>
      </c>
      <c r="C19308" s="287" t="s">
        <v>22946</v>
      </c>
      <c r="D19308" t="str">
        <f t="shared" si="301"/>
        <v>un</v>
      </c>
      <c r="E19308" s="288">
        <v>44.77</v>
      </c>
    </row>
    <row r="19309" spans="1:5" x14ac:dyDescent="0.2">
      <c r="A19309" s="287" t="s">
        <v>19264</v>
      </c>
      <c r="B19309" s="287" t="s">
        <v>23907</v>
      </c>
      <c r="C19309" s="287" t="s">
        <v>22946</v>
      </c>
      <c r="D19309" t="str">
        <f t="shared" si="301"/>
        <v>un</v>
      </c>
      <c r="E19309" s="288">
        <v>43.2</v>
      </c>
    </row>
    <row r="19310" spans="1:5" x14ac:dyDescent="0.2">
      <c r="A19310" s="287" t="s">
        <v>19265</v>
      </c>
      <c r="B19310" s="287" t="s">
        <v>33291</v>
      </c>
      <c r="C19310" s="287" t="s">
        <v>22946</v>
      </c>
      <c r="D19310" t="str">
        <f t="shared" si="301"/>
        <v>un</v>
      </c>
      <c r="E19310" s="288">
        <v>55.09</v>
      </c>
    </row>
    <row r="19311" spans="1:5" x14ac:dyDescent="0.2">
      <c r="A19311" s="287" t="s">
        <v>19266</v>
      </c>
      <c r="B19311" s="287" t="s">
        <v>33291</v>
      </c>
      <c r="C19311" s="287" t="s">
        <v>22946</v>
      </c>
      <c r="D19311" t="str">
        <f t="shared" si="301"/>
        <v>un</v>
      </c>
      <c r="E19311" s="288">
        <v>53.52</v>
      </c>
    </row>
    <row r="19312" spans="1:5" x14ac:dyDescent="0.2">
      <c r="A19312" s="287" t="s">
        <v>19267</v>
      </c>
      <c r="B19312" s="287" t="s">
        <v>33292</v>
      </c>
      <c r="C19312" s="287" t="s">
        <v>22946</v>
      </c>
      <c r="D19312" t="str">
        <f t="shared" si="301"/>
        <v>un</v>
      </c>
      <c r="E19312" s="288">
        <v>24.74</v>
      </c>
    </row>
    <row r="19313" spans="1:5" x14ac:dyDescent="0.2">
      <c r="A19313" s="287" t="s">
        <v>19268</v>
      </c>
      <c r="B19313" s="287" t="s">
        <v>33292</v>
      </c>
      <c r="C19313" s="287" t="s">
        <v>22946</v>
      </c>
      <c r="D19313" t="str">
        <f t="shared" si="301"/>
        <v>un</v>
      </c>
      <c r="E19313" s="288">
        <v>23.17</v>
      </c>
    </row>
    <row r="19314" spans="1:5" x14ac:dyDescent="0.2">
      <c r="A19314" s="287" t="s">
        <v>19269</v>
      </c>
      <c r="B19314" s="287" t="s">
        <v>33293</v>
      </c>
      <c r="C19314" s="287" t="s">
        <v>22946</v>
      </c>
      <c r="D19314" t="str">
        <f t="shared" si="301"/>
        <v>un</v>
      </c>
      <c r="E19314" s="288">
        <v>39.85</v>
      </c>
    </row>
    <row r="19315" spans="1:5" x14ac:dyDescent="0.2">
      <c r="A19315" s="287" t="s">
        <v>19270</v>
      </c>
      <c r="B19315" s="287" t="s">
        <v>33293</v>
      </c>
      <c r="C19315" s="287" t="s">
        <v>22946</v>
      </c>
      <c r="D19315" t="str">
        <f t="shared" si="301"/>
        <v>un</v>
      </c>
      <c r="E19315" s="288">
        <v>38.28</v>
      </c>
    </row>
    <row r="19316" spans="1:5" x14ac:dyDescent="0.2">
      <c r="A19316" s="287" t="s">
        <v>19271</v>
      </c>
      <c r="B19316" s="287" t="s">
        <v>33294</v>
      </c>
      <c r="C19316" s="287" t="s">
        <v>22946</v>
      </c>
      <c r="D19316" t="str">
        <f t="shared" si="301"/>
        <v>un</v>
      </c>
      <c r="E19316" s="288">
        <v>33.340000000000003</v>
      </c>
    </row>
    <row r="19317" spans="1:5" x14ac:dyDescent="0.2">
      <c r="A19317" s="287" t="s">
        <v>19272</v>
      </c>
      <c r="B19317" s="287" t="s">
        <v>33294</v>
      </c>
      <c r="C19317" s="287" t="s">
        <v>22946</v>
      </c>
      <c r="D19317" t="str">
        <f t="shared" si="301"/>
        <v>un</v>
      </c>
      <c r="E19317" s="288">
        <v>31.77</v>
      </c>
    </row>
    <row r="19318" spans="1:5" x14ac:dyDescent="0.2">
      <c r="A19318" s="287" t="s">
        <v>19273</v>
      </c>
      <c r="B19318" s="287" t="s">
        <v>33295</v>
      </c>
      <c r="C19318" s="287" t="s">
        <v>22946</v>
      </c>
      <c r="D19318" t="str">
        <f t="shared" si="301"/>
        <v>un</v>
      </c>
      <c r="E19318" s="288">
        <v>39.85</v>
      </c>
    </row>
    <row r="19319" spans="1:5" x14ac:dyDescent="0.2">
      <c r="A19319" s="287" t="s">
        <v>19274</v>
      </c>
      <c r="B19319" s="287" t="s">
        <v>33295</v>
      </c>
      <c r="C19319" s="287" t="s">
        <v>22946</v>
      </c>
      <c r="D19319" t="str">
        <f t="shared" si="301"/>
        <v>un</v>
      </c>
      <c r="E19319" s="288">
        <v>38.28</v>
      </c>
    </row>
    <row r="19320" spans="1:5" x14ac:dyDescent="0.2">
      <c r="A19320" s="287" t="s">
        <v>19275</v>
      </c>
      <c r="B19320" s="287" t="s">
        <v>33296</v>
      </c>
      <c r="C19320" s="287" t="s">
        <v>22946</v>
      </c>
      <c r="D19320" t="str">
        <f t="shared" si="301"/>
        <v>un</v>
      </c>
      <c r="E19320" s="288">
        <v>52.99</v>
      </c>
    </row>
    <row r="19321" spans="1:5" x14ac:dyDescent="0.2">
      <c r="A19321" s="287" t="s">
        <v>19276</v>
      </c>
      <c r="B19321" s="287" t="s">
        <v>33296</v>
      </c>
      <c r="C19321" s="287" t="s">
        <v>22946</v>
      </c>
      <c r="D19321" t="str">
        <f t="shared" si="301"/>
        <v>un</v>
      </c>
      <c r="E19321" s="288">
        <v>51.42</v>
      </c>
    </row>
    <row r="19322" spans="1:5" x14ac:dyDescent="0.2">
      <c r="A19322" s="287" t="s">
        <v>19277</v>
      </c>
      <c r="B19322" s="287" t="s">
        <v>33297</v>
      </c>
      <c r="C19322" s="287" t="s">
        <v>22946</v>
      </c>
      <c r="D19322" t="str">
        <f t="shared" si="301"/>
        <v>un</v>
      </c>
      <c r="E19322" s="288">
        <v>56.55</v>
      </c>
    </row>
    <row r="19323" spans="1:5" x14ac:dyDescent="0.2">
      <c r="A19323" s="287" t="s">
        <v>19278</v>
      </c>
      <c r="B19323" s="287" t="s">
        <v>33297</v>
      </c>
      <c r="C19323" s="287" t="s">
        <v>22946</v>
      </c>
      <c r="D19323" t="str">
        <f t="shared" si="301"/>
        <v>un</v>
      </c>
      <c r="E19323" s="288">
        <v>54.98</v>
      </c>
    </row>
    <row r="19324" spans="1:5" x14ac:dyDescent="0.2">
      <c r="A19324" s="287" t="s">
        <v>19279</v>
      </c>
      <c r="B19324" s="287" t="s">
        <v>33298</v>
      </c>
      <c r="C19324" s="287" t="s">
        <v>22946</v>
      </c>
      <c r="D19324" t="str">
        <f t="shared" si="301"/>
        <v>un</v>
      </c>
      <c r="E19324" s="288">
        <v>26.77</v>
      </c>
    </row>
    <row r="19325" spans="1:5" x14ac:dyDescent="0.2">
      <c r="A19325" s="287" t="s">
        <v>19280</v>
      </c>
      <c r="B19325" s="287" t="s">
        <v>33298</v>
      </c>
      <c r="C19325" s="287" t="s">
        <v>22946</v>
      </c>
      <c r="D19325" t="str">
        <f t="shared" si="301"/>
        <v>un</v>
      </c>
      <c r="E19325" s="288">
        <v>25.2</v>
      </c>
    </row>
    <row r="19326" spans="1:5" x14ac:dyDescent="0.2">
      <c r="A19326" s="287" t="s">
        <v>19281</v>
      </c>
      <c r="B19326" s="287" t="s">
        <v>33299</v>
      </c>
      <c r="C19326" s="287" t="s">
        <v>22946</v>
      </c>
      <c r="D19326" t="str">
        <f t="shared" si="301"/>
        <v>un</v>
      </c>
      <c r="E19326" s="288">
        <v>42.79</v>
      </c>
    </row>
    <row r="19327" spans="1:5" x14ac:dyDescent="0.2">
      <c r="A19327" s="287" t="s">
        <v>19282</v>
      </c>
      <c r="B19327" s="287" t="s">
        <v>33299</v>
      </c>
      <c r="C19327" s="287" t="s">
        <v>22946</v>
      </c>
      <c r="D19327" t="str">
        <f t="shared" si="301"/>
        <v>un</v>
      </c>
      <c r="E19327" s="288">
        <v>41.22</v>
      </c>
    </row>
    <row r="19328" spans="1:5" x14ac:dyDescent="0.2">
      <c r="A19328" s="287" t="s">
        <v>19283</v>
      </c>
      <c r="B19328" s="287" t="s">
        <v>33300</v>
      </c>
      <c r="C19328" s="287" t="s">
        <v>22946</v>
      </c>
      <c r="D19328" t="str">
        <f t="shared" si="301"/>
        <v>un</v>
      </c>
      <c r="E19328" s="288">
        <v>80.56</v>
      </c>
    </row>
    <row r="19329" spans="1:5" x14ac:dyDescent="0.2">
      <c r="A19329" s="287" t="s">
        <v>19284</v>
      </c>
      <c r="B19329" s="287" t="s">
        <v>33300</v>
      </c>
      <c r="C19329" s="287" t="s">
        <v>22946</v>
      </c>
      <c r="D19329" t="str">
        <f t="shared" si="301"/>
        <v>un</v>
      </c>
      <c r="E19329" s="288">
        <v>78.989999999999995</v>
      </c>
    </row>
    <row r="19330" spans="1:5" x14ac:dyDescent="0.2">
      <c r="A19330" s="287" t="s">
        <v>19285</v>
      </c>
      <c r="B19330" s="287" t="s">
        <v>33301</v>
      </c>
      <c r="C19330" s="287" t="s">
        <v>22946</v>
      </c>
      <c r="D19330" t="str">
        <f t="shared" ref="D19330:D19393" si="302">LOWER(C19330)</f>
        <v>un</v>
      </c>
      <c r="E19330" s="288">
        <v>116.65</v>
      </c>
    </row>
    <row r="19331" spans="1:5" x14ac:dyDescent="0.2">
      <c r="A19331" s="287" t="s">
        <v>19286</v>
      </c>
      <c r="B19331" s="287" t="s">
        <v>33301</v>
      </c>
      <c r="C19331" s="287" t="s">
        <v>22946</v>
      </c>
      <c r="D19331" t="str">
        <f t="shared" si="302"/>
        <v>un</v>
      </c>
      <c r="E19331" s="288">
        <v>115.08</v>
      </c>
    </row>
    <row r="19332" spans="1:5" x14ac:dyDescent="0.2">
      <c r="A19332" s="287" t="s">
        <v>19287</v>
      </c>
      <c r="B19332" s="287" t="s">
        <v>33302</v>
      </c>
      <c r="C19332" s="287" t="s">
        <v>22946</v>
      </c>
      <c r="D19332" t="str">
        <f t="shared" si="302"/>
        <v>un</v>
      </c>
      <c r="E19332" s="288">
        <v>127.29</v>
      </c>
    </row>
    <row r="19333" spans="1:5" x14ac:dyDescent="0.2">
      <c r="A19333" s="287" t="s">
        <v>19288</v>
      </c>
      <c r="B19333" s="287" t="s">
        <v>33302</v>
      </c>
      <c r="C19333" s="287" t="s">
        <v>22946</v>
      </c>
      <c r="D19333" t="str">
        <f t="shared" si="302"/>
        <v>un</v>
      </c>
      <c r="E19333" s="288">
        <v>125.72</v>
      </c>
    </row>
    <row r="19334" spans="1:5" x14ac:dyDescent="0.2">
      <c r="A19334" s="287" t="s">
        <v>19289</v>
      </c>
      <c r="B19334" s="287" t="s">
        <v>33303</v>
      </c>
      <c r="C19334" s="287" t="s">
        <v>22946</v>
      </c>
      <c r="D19334" t="str">
        <f t="shared" si="302"/>
        <v>un</v>
      </c>
      <c r="E19334" s="288">
        <v>112.14</v>
      </c>
    </row>
    <row r="19335" spans="1:5" x14ac:dyDescent="0.2">
      <c r="A19335" s="287" t="s">
        <v>19290</v>
      </c>
      <c r="B19335" s="287" t="s">
        <v>33303</v>
      </c>
      <c r="C19335" s="287" t="s">
        <v>22946</v>
      </c>
      <c r="D19335" t="str">
        <f t="shared" si="302"/>
        <v>un</v>
      </c>
      <c r="E19335" s="288">
        <v>110.57</v>
      </c>
    </row>
    <row r="19336" spans="1:5" x14ac:dyDescent="0.2">
      <c r="A19336" s="287" t="s">
        <v>19291</v>
      </c>
      <c r="B19336" s="287" t="s">
        <v>33304</v>
      </c>
      <c r="C19336" s="287" t="s">
        <v>22946</v>
      </c>
      <c r="D19336" t="str">
        <f t="shared" si="302"/>
        <v>un</v>
      </c>
      <c r="E19336" s="288">
        <v>155.04</v>
      </c>
    </row>
    <row r="19337" spans="1:5" x14ac:dyDescent="0.2">
      <c r="A19337" s="287" t="s">
        <v>19292</v>
      </c>
      <c r="B19337" s="287" t="s">
        <v>33304</v>
      </c>
      <c r="C19337" s="287" t="s">
        <v>22946</v>
      </c>
      <c r="D19337" t="str">
        <f t="shared" si="302"/>
        <v>un</v>
      </c>
      <c r="E19337" s="288">
        <v>146.94</v>
      </c>
    </row>
    <row r="19338" spans="1:5" x14ac:dyDescent="0.2">
      <c r="A19338" s="287" t="s">
        <v>19293</v>
      </c>
      <c r="B19338" s="287" t="s">
        <v>33305</v>
      </c>
      <c r="C19338" s="287" t="s">
        <v>22946</v>
      </c>
      <c r="D19338" t="str">
        <f t="shared" si="302"/>
        <v>un</v>
      </c>
      <c r="E19338" s="288">
        <v>253.84</v>
      </c>
    </row>
    <row r="19339" spans="1:5" x14ac:dyDescent="0.2">
      <c r="A19339" s="287" t="s">
        <v>19294</v>
      </c>
      <c r="B19339" s="287" t="s">
        <v>33305</v>
      </c>
      <c r="C19339" s="287" t="s">
        <v>22946</v>
      </c>
      <c r="D19339" t="str">
        <f t="shared" si="302"/>
        <v>un</v>
      </c>
      <c r="E19339" s="288">
        <v>245.74</v>
      </c>
    </row>
    <row r="19340" spans="1:5" x14ac:dyDescent="0.2">
      <c r="A19340" s="287" t="s">
        <v>19295</v>
      </c>
      <c r="B19340" s="287" t="s">
        <v>33306</v>
      </c>
      <c r="C19340" s="287" t="s">
        <v>22946</v>
      </c>
      <c r="D19340" t="str">
        <f t="shared" si="302"/>
        <v>un</v>
      </c>
      <c r="E19340" s="288">
        <v>606.35</v>
      </c>
    </row>
    <row r="19341" spans="1:5" x14ac:dyDescent="0.2">
      <c r="A19341" s="287" t="s">
        <v>19296</v>
      </c>
      <c r="B19341" s="287" t="s">
        <v>33306</v>
      </c>
      <c r="C19341" s="287" t="s">
        <v>22946</v>
      </c>
      <c r="D19341" t="str">
        <f t="shared" si="302"/>
        <v>un</v>
      </c>
      <c r="E19341" s="288">
        <v>598.25</v>
      </c>
    </row>
    <row r="19342" spans="1:5" x14ac:dyDescent="0.2">
      <c r="A19342" s="287" t="s">
        <v>19297</v>
      </c>
      <c r="B19342" s="287" t="s">
        <v>33307</v>
      </c>
      <c r="C19342" s="287" t="s">
        <v>22946</v>
      </c>
      <c r="D19342" t="str">
        <f t="shared" si="302"/>
        <v>un</v>
      </c>
      <c r="E19342" s="288">
        <v>71.209999999999994</v>
      </c>
    </row>
    <row r="19343" spans="1:5" x14ac:dyDescent="0.2">
      <c r="A19343" s="287" t="s">
        <v>19298</v>
      </c>
      <c r="B19343" s="287" t="s">
        <v>33307</v>
      </c>
      <c r="C19343" s="287" t="s">
        <v>22946</v>
      </c>
      <c r="D19343" t="str">
        <f t="shared" si="302"/>
        <v>un</v>
      </c>
      <c r="E19343" s="288">
        <v>68.069999999999993</v>
      </c>
    </row>
    <row r="19344" spans="1:5" x14ac:dyDescent="0.2">
      <c r="A19344" s="287" t="s">
        <v>19299</v>
      </c>
      <c r="B19344" s="287" t="s">
        <v>33308</v>
      </c>
      <c r="C19344" s="287" t="s">
        <v>22946</v>
      </c>
      <c r="D19344" t="str">
        <f t="shared" si="302"/>
        <v>un</v>
      </c>
      <c r="E19344" s="288">
        <v>4.62</v>
      </c>
    </row>
    <row r="19345" spans="1:5" x14ac:dyDescent="0.2">
      <c r="A19345" s="287" t="s">
        <v>19300</v>
      </c>
      <c r="B19345" s="287" t="s">
        <v>33308</v>
      </c>
      <c r="C19345" s="287" t="s">
        <v>22946</v>
      </c>
      <c r="D19345" t="str">
        <f t="shared" si="302"/>
        <v>un</v>
      </c>
      <c r="E19345" s="288">
        <v>4.3099999999999996</v>
      </c>
    </row>
    <row r="19346" spans="1:5" x14ac:dyDescent="0.2">
      <c r="A19346" s="287" t="s">
        <v>19301</v>
      </c>
      <c r="B19346" s="287" t="s">
        <v>33309</v>
      </c>
      <c r="C19346" s="287" t="s">
        <v>22946</v>
      </c>
      <c r="D19346" t="str">
        <f t="shared" si="302"/>
        <v>un</v>
      </c>
      <c r="E19346" s="288">
        <v>38.520000000000003</v>
      </c>
    </row>
    <row r="19347" spans="1:5" x14ac:dyDescent="0.2">
      <c r="A19347" s="287" t="s">
        <v>19302</v>
      </c>
      <c r="B19347" s="287" t="s">
        <v>33309</v>
      </c>
      <c r="C19347" s="287" t="s">
        <v>22946</v>
      </c>
      <c r="D19347" t="str">
        <f t="shared" si="302"/>
        <v>un</v>
      </c>
      <c r="E19347" s="288">
        <v>36.619999999999997</v>
      </c>
    </row>
    <row r="19348" spans="1:5" x14ac:dyDescent="0.2">
      <c r="A19348" s="287" t="s">
        <v>19303</v>
      </c>
      <c r="B19348" s="287" t="s">
        <v>33310</v>
      </c>
      <c r="C19348" s="287" t="s">
        <v>22946</v>
      </c>
      <c r="D19348" t="str">
        <f t="shared" si="302"/>
        <v>un</v>
      </c>
      <c r="E19348" s="288">
        <v>32.47</v>
      </c>
    </row>
    <row r="19349" spans="1:5" x14ac:dyDescent="0.2">
      <c r="A19349" s="287" t="s">
        <v>19304</v>
      </c>
      <c r="B19349" s="287" t="s">
        <v>33310</v>
      </c>
      <c r="C19349" s="287" t="s">
        <v>22946</v>
      </c>
      <c r="D19349" t="str">
        <f t="shared" si="302"/>
        <v>un</v>
      </c>
      <c r="E19349" s="288">
        <v>28.13</v>
      </c>
    </row>
    <row r="19350" spans="1:5" x14ac:dyDescent="0.2">
      <c r="A19350" s="287" t="s">
        <v>19305</v>
      </c>
      <c r="B19350" s="287" t="s">
        <v>33311</v>
      </c>
      <c r="C19350" s="287" t="s">
        <v>22946</v>
      </c>
      <c r="D19350" t="str">
        <f t="shared" si="302"/>
        <v>un</v>
      </c>
      <c r="E19350" s="288">
        <v>55.26</v>
      </c>
    </row>
    <row r="19351" spans="1:5" x14ac:dyDescent="0.2">
      <c r="A19351" s="287" t="s">
        <v>19306</v>
      </c>
      <c r="B19351" s="287" t="s">
        <v>33311</v>
      </c>
      <c r="C19351" s="287" t="s">
        <v>22946</v>
      </c>
      <c r="D19351" t="str">
        <f t="shared" si="302"/>
        <v>un</v>
      </c>
      <c r="E19351" s="288">
        <v>55.26</v>
      </c>
    </row>
    <row r="19352" spans="1:5" x14ac:dyDescent="0.2">
      <c r="A19352" s="287" t="s">
        <v>19307</v>
      </c>
      <c r="B19352" s="287" t="s">
        <v>33312</v>
      </c>
      <c r="C19352" s="287" t="s">
        <v>22946</v>
      </c>
      <c r="D19352" t="str">
        <f t="shared" si="302"/>
        <v>un</v>
      </c>
      <c r="E19352" s="288">
        <v>40</v>
      </c>
    </row>
    <row r="19353" spans="1:5" x14ac:dyDescent="0.2">
      <c r="A19353" s="287" t="s">
        <v>19308</v>
      </c>
      <c r="B19353" s="287" t="s">
        <v>33312</v>
      </c>
      <c r="C19353" s="287" t="s">
        <v>22946</v>
      </c>
      <c r="D19353" t="str">
        <f t="shared" si="302"/>
        <v>un</v>
      </c>
      <c r="E19353" s="288">
        <v>40</v>
      </c>
    </row>
    <row r="19354" spans="1:5" x14ac:dyDescent="0.2">
      <c r="A19354" s="287" t="s">
        <v>19309</v>
      </c>
      <c r="B19354" s="287" t="s">
        <v>33313</v>
      </c>
      <c r="C19354" s="287" t="s">
        <v>22946</v>
      </c>
      <c r="D19354" t="str">
        <f t="shared" si="302"/>
        <v>un</v>
      </c>
      <c r="E19354" s="288">
        <v>42.18</v>
      </c>
    </row>
    <row r="19355" spans="1:5" x14ac:dyDescent="0.2">
      <c r="A19355" s="287" t="s">
        <v>19310</v>
      </c>
      <c r="B19355" s="287" t="s">
        <v>33313</v>
      </c>
      <c r="C19355" s="287" t="s">
        <v>22946</v>
      </c>
      <c r="D19355" t="str">
        <f t="shared" si="302"/>
        <v>un</v>
      </c>
      <c r="E19355" s="288">
        <v>42.18</v>
      </c>
    </row>
    <row r="19356" spans="1:5" x14ac:dyDescent="0.2">
      <c r="A19356" s="287" t="s">
        <v>19311</v>
      </c>
      <c r="B19356" s="287" t="s">
        <v>33314</v>
      </c>
      <c r="C19356" s="287" t="s">
        <v>22946</v>
      </c>
      <c r="D19356" t="str">
        <f t="shared" si="302"/>
        <v>un</v>
      </c>
      <c r="E19356" s="288">
        <v>57.14</v>
      </c>
    </row>
    <row r="19357" spans="1:5" x14ac:dyDescent="0.2">
      <c r="A19357" s="287" t="s">
        <v>19312</v>
      </c>
      <c r="B19357" s="287" t="s">
        <v>33314</v>
      </c>
      <c r="C19357" s="287" t="s">
        <v>22946</v>
      </c>
      <c r="D19357" t="str">
        <f t="shared" si="302"/>
        <v>un</v>
      </c>
      <c r="E19357" s="288">
        <v>57.14</v>
      </c>
    </row>
    <row r="19358" spans="1:5" x14ac:dyDescent="0.2">
      <c r="A19358" s="287" t="s">
        <v>19313</v>
      </c>
      <c r="B19358" s="287" t="s">
        <v>33315</v>
      </c>
      <c r="C19358" s="287" t="s">
        <v>22946</v>
      </c>
      <c r="D19358" t="str">
        <f t="shared" si="302"/>
        <v>un</v>
      </c>
      <c r="E19358" s="288">
        <v>70.27</v>
      </c>
    </row>
    <row r="19359" spans="1:5" x14ac:dyDescent="0.2">
      <c r="A19359" s="287" t="s">
        <v>19314</v>
      </c>
      <c r="B19359" s="287" t="s">
        <v>33315</v>
      </c>
      <c r="C19359" s="287" t="s">
        <v>22946</v>
      </c>
      <c r="D19359" t="str">
        <f t="shared" si="302"/>
        <v>un</v>
      </c>
      <c r="E19359" s="288">
        <v>70.27</v>
      </c>
    </row>
    <row r="19360" spans="1:5" x14ac:dyDescent="0.2">
      <c r="A19360" s="287" t="s">
        <v>19315</v>
      </c>
      <c r="B19360" s="287" t="s">
        <v>33316</v>
      </c>
      <c r="C19360" s="287" t="s">
        <v>22946</v>
      </c>
      <c r="D19360" t="str">
        <f t="shared" si="302"/>
        <v>un</v>
      </c>
      <c r="E19360" s="288">
        <v>94.89</v>
      </c>
    </row>
    <row r="19361" spans="1:5" x14ac:dyDescent="0.2">
      <c r="A19361" s="287" t="s">
        <v>19316</v>
      </c>
      <c r="B19361" s="287" t="s">
        <v>33316</v>
      </c>
      <c r="C19361" s="287" t="s">
        <v>22946</v>
      </c>
      <c r="D19361" t="str">
        <f t="shared" si="302"/>
        <v>un</v>
      </c>
      <c r="E19361" s="288">
        <v>94.89</v>
      </c>
    </row>
    <row r="19362" spans="1:5" x14ac:dyDescent="0.2">
      <c r="A19362" s="287" t="s">
        <v>19317</v>
      </c>
      <c r="B19362" s="287" t="s">
        <v>33317</v>
      </c>
      <c r="C19362" s="287" t="s">
        <v>22946</v>
      </c>
      <c r="D19362" t="str">
        <f t="shared" si="302"/>
        <v>un</v>
      </c>
      <c r="E19362" s="288">
        <v>116.55</v>
      </c>
    </row>
    <row r="19363" spans="1:5" x14ac:dyDescent="0.2">
      <c r="A19363" s="287" t="s">
        <v>19318</v>
      </c>
      <c r="B19363" s="287" t="s">
        <v>33317</v>
      </c>
      <c r="C19363" s="287" t="s">
        <v>22946</v>
      </c>
      <c r="D19363" t="str">
        <f t="shared" si="302"/>
        <v>un</v>
      </c>
      <c r="E19363" s="288">
        <v>116.55</v>
      </c>
    </row>
    <row r="19364" spans="1:5" x14ac:dyDescent="0.2">
      <c r="A19364" s="287" t="s">
        <v>19319</v>
      </c>
      <c r="B19364" s="287" t="s">
        <v>33318</v>
      </c>
      <c r="C19364" s="287" t="s">
        <v>22946</v>
      </c>
      <c r="D19364" t="str">
        <f t="shared" si="302"/>
        <v>un</v>
      </c>
      <c r="E19364" s="288">
        <v>124</v>
      </c>
    </row>
    <row r="19365" spans="1:5" x14ac:dyDescent="0.2">
      <c r="A19365" s="287" t="s">
        <v>19320</v>
      </c>
      <c r="B19365" s="287" t="s">
        <v>33318</v>
      </c>
      <c r="C19365" s="287" t="s">
        <v>22946</v>
      </c>
      <c r="D19365" t="str">
        <f t="shared" si="302"/>
        <v>un</v>
      </c>
      <c r="E19365" s="288">
        <v>124</v>
      </c>
    </row>
    <row r="19366" spans="1:5" x14ac:dyDescent="0.2">
      <c r="A19366" s="287" t="s">
        <v>19321</v>
      </c>
      <c r="B19366" s="287" t="s">
        <v>33319</v>
      </c>
      <c r="C19366" s="287" t="s">
        <v>22946</v>
      </c>
      <c r="D19366" t="str">
        <f t="shared" si="302"/>
        <v>un</v>
      </c>
      <c r="E19366" s="288">
        <v>63.74</v>
      </c>
    </row>
    <row r="19367" spans="1:5" x14ac:dyDescent="0.2">
      <c r="A19367" s="287" t="s">
        <v>19322</v>
      </c>
      <c r="B19367" s="287" t="s">
        <v>33319</v>
      </c>
      <c r="C19367" s="287" t="s">
        <v>22946</v>
      </c>
      <c r="D19367" t="str">
        <f t="shared" si="302"/>
        <v>un</v>
      </c>
      <c r="E19367" s="288">
        <v>63.74</v>
      </c>
    </row>
    <row r="19368" spans="1:5" x14ac:dyDescent="0.2">
      <c r="A19368" s="287" t="s">
        <v>19323</v>
      </c>
      <c r="B19368" s="287" t="s">
        <v>33320</v>
      </c>
      <c r="C19368" s="287" t="s">
        <v>22946</v>
      </c>
      <c r="D19368" t="str">
        <f t="shared" si="302"/>
        <v>un</v>
      </c>
      <c r="E19368" s="288">
        <v>143.54</v>
      </c>
    </row>
    <row r="19369" spans="1:5" x14ac:dyDescent="0.2">
      <c r="A19369" s="287" t="s">
        <v>19324</v>
      </c>
      <c r="B19369" s="287" t="s">
        <v>33320</v>
      </c>
      <c r="C19369" s="287" t="s">
        <v>22946</v>
      </c>
      <c r="D19369" t="str">
        <f t="shared" si="302"/>
        <v>un</v>
      </c>
      <c r="E19369" s="288">
        <v>58.85</v>
      </c>
    </row>
    <row r="19370" spans="1:5" x14ac:dyDescent="0.2">
      <c r="A19370" s="287" t="s">
        <v>19325</v>
      </c>
      <c r="B19370" s="287" t="s">
        <v>33321</v>
      </c>
      <c r="C19370" s="287" t="s">
        <v>22946</v>
      </c>
      <c r="D19370" t="str">
        <f t="shared" si="302"/>
        <v>un</v>
      </c>
      <c r="E19370" s="288">
        <v>47.93</v>
      </c>
    </row>
    <row r="19371" spans="1:5" x14ac:dyDescent="0.2">
      <c r="A19371" s="287" t="s">
        <v>19326</v>
      </c>
      <c r="B19371" s="287" t="s">
        <v>33321</v>
      </c>
      <c r="C19371" s="287" t="s">
        <v>22946</v>
      </c>
      <c r="D19371" t="str">
        <f t="shared" si="302"/>
        <v>un</v>
      </c>
      <c r="E19371" s="288">
        <v>140.49</v>
      </c>
    </row>
    <row r="19372" spans="1:5" x14ac:dyDescent="0.2">
      <c r="A19372" s="287" t="s">
        <v>19327</v>
      </c>
      <c r="B19372" s="287" t="s">
        <v>33322</v>
      </c>
      <c r="C19372" s="287" t="s">
        <v>22946</v>
      </c>
      <c r="D19372" t="str">
        <f t="shared" si="302"/>
        <v>un</v>
      </c>
      <c r="E19372" s="288">
        <v>55.8</v>
      </c>
    </row>
    <row r="19373" spans="1:5" x14ac:dyDescent="0.2">
      <c r="A19373" s="287" t="s">
        <v>19328</v>
      </c>
      <c r="B19373" s="287" t="s">
        <v>33322</v>
      </c>
      <c r="C19373" s="287" t="s">
        <v>22946</v>
      </c>
      <c r="D19373" t="str">
        <f t="shared" si="302"/>
        <v>un</v>
      </c>
      <c r="E19373" s="288">
        <v>44.88</v>
      </c>
    </row>
    <row r="19374" spans="1:5" x14ac:dyDescent="0.2">
      <c r="A19374" s="287" t="s">
        <v>19329</v>
      </c>
      <c r="B19374" s="287" t="s">
        <v>33323</v>
      </c>
      <c r="C19374" s="287" t="s">
        <v>22946</v>
      </c>
      <c r="D19374" t="str">
        <f t="shared" si="302"/>
        <v>un</v>
      </c>
      <c r="E19374" s="288">
        <v>169.67</v>
      </c>
    </row>
    <row r="19375" spans="1:5" x14ac:dyDescent="0.2">
      <c r="A19375" s="287" t="s">
        <v>19330</v>
      </c>
      <c r="B19375" s="287" t="s">
        <v>33323</v>
      </c>
      <c r="C19375" s="287" t="s">
        <v>22946</v>
      </c>
      <c r="D19375" t="str">
        <f t="shared" si="302"/>
        <v>un</v>
      </c>
      <c r="E19375" s="288">
        <v>65.44</v>
      </c>
    </row>
    <row r="19376" spans="1:5" x14ac:dyDescent="0.2">
      <c r="A19376" s="287" t="s">
        <v>19331</v>
      </c>
      <c r="B19376" s="287" t="s">
        <v>33324</v>
      </c>
      <c r="C19376" s="287" t="s">
        <v>22946</v>
      </c>
      <c r="D19376" t="str">
        <f t="shared" si="302"/>
        <v>un</v>
      </c>
      <c r="E19376" s="288">
        <v>52.28</v>
      </c>
    </row>
    <row r="19377" spans="1:5" x14ac:dyDescent="0.2">
      <c r="A19377" s="287" t="s">
        <v>19332</v>
      </c>
      <c r="B19377" s="287" t="s">
        <v>33324</v>
      </c>
      <c r="C19377" s="287" t="s">
        <v>22946</v>
      </c>
      <c r="D19377" t="str">
        <f t="shared" si="302"/>
        <v>un</v>
      </c>
      <c r="E19377" s="288">
        <v>166.62</v>
      </c>
    </row>
    <row r="19378" spans="1:5" x14ac:dyDescent="0.2">
      <c r="A19378" s="287" t="s">
        <v>19333</v>
      </c>
      <c r="B19378" s="287" t="s">
        <v>33325</v>
      </c>
      <c r="C19378" s="287" t="s">
        <v>22946</v>
      </c>
      <c r="D19378" t="str">
        <f t="shared" si="302"/>
        <v>un</v>
      </c>
      <c r="E19378" s="288">
        <v>62.39</v>
      </c>
    </row>
    <row r="19379" spans="1:5" x14ac:dyDescent="0.2">
      <c r="A19379" s="287" t="s">
        <v>19334</v>
      </c>
      <c r="B19379" s="287" t="s">
        <v>33325</v>
      </c>
      <c r="C19379" s="287" t="s">
        <v>22946</v>
      </c>
      <c r="D19379" t="str">
        <f t="shared" si="302"/>
        <v>un</v>
      </c>
      <c r="E19379" s="288">
        <v>49.23</v>
      </c>
    </row>
    <row r="19380" spans="1:5" x14ac:dyDescent="0.2">
      <c r="A19380" s="287" t="s">
        <v>19335</v>
      </c>
      <c r="B19380" s="287" t="s">
        <v>33326</v>
      </c>
      <c r="C19380" s="287" t="s">
        <v>22946</v>
      </c>
      <c r="D19380" t="str">
        <f t="shared" si="302"/>
        <v>un</v>
      </c>
      <c r="E19380" s="288">
        <v>215.69</v>
      </c>
    </row>
    <row r="19381" spans="1:5" x14ac:dyDescent="0.2">
      <c r="A19381" s="287" t="s">
        <v>19336</v>
      </c>
      <c r="B19381" s="287" t="s">
        <v>33326</v>
      </c>
      <c r="C19381" s="287" t="s">
        <v>22946</v>
      </c>
      <c r="D19381" t="str">
        <f t="shared" si="302"/>
        <v>un</v>
      </c>
      <c r="E19381" s="288">
        <v>74.290000000000006</v>
      </c>
    </row>
    <row r="19382" spans="1:5" x14ac:dyDescent="0.2">
      <c r="A19382" s="287" t="s">
        <v>19337</v>
      </c>
      <c r="B19382" s="287" t="s">
        <v>33327</v>
      </c>
      <c r="C19382" s="287" t="s">
        <v>22946</v>
      </c>
      <c r="D19382" t="str">
        <f t="shared" si="302"/>
        <v>un</v>
      </c>
      <c r="E19382" s="288">
        <v>57.57</v>
      </c>
    </row>
    <row r="19383" spans="1:5" x14ac:dyDescent="0.2">
      <c r="A19383" s="287" t="s">
        <v>19338</v>
      </c>
      <c r="B19383" s="287" t="s">
        <v>33327</v>
      </c>
      <c r="C19383" s="287" t="s">
        <v>22946</v>
      </c>
      <c r="D19383" t="str">
        <f t="shared" si="302"/>
        <v>un</v>
      </c>
      <c r="E19383" s="288">
        <v>212.64</v>
      </c>
    </row>
    <row r="19384" spans="1:5" x14ac:dyDescent="0.2">
      <c r="A19384" s="287" t="s">
        <v>19339</v>
      </c>
      <c r="B19384" s="287" t="s">
        <v>33328</v>
      </c>
      <c r="C19384" s="287" t="s">
        <v>22946</v>
      </c>
      <c r="D19384" t="str">
        <f t="shared" si="302"/>
        <v>un</v>
      </c>
      <c r="E19384" s="288">
        <v>71.239999999999995</v>
      </c>
    </row>
    <row r="19385" spans="1:5" x14ac:dyDescent="0.2">
      <c r="A19385" s="287" t="s">
        <v>19340</v>
      </c>
      <c r="B19385" s="287" t="s">
        <v>33328</v>
      </c>
      <c r="C19385" s="287" t="s">
        <v>22946</v>
      </c>
      <c r="D19385" t="str">
        <f t="shared" si="302"/>
        <v>un</v>
      </c>
      <c r="E19385" s="288">
        <v>54.52</v>
      </c>
    </row>
    <row r="19386" spans="1:5" x14ac:dyDescent="0.2">
      <c r="A19386" s="287" t="s">
        <v>19341</v>
      </c>
      <c r="B19386" s="287" t="s">
        <v>33329</v>
      </c>
      <c r="C19386" s="287" t="s">
        <v>22946</v>
      </c>
      <c r="D19386" t="str">
        <f t="shared" si="302"/>
        <v>un</v>
      </c>
      <c r="E19386" s="288">
        <v>157.49</v>
      </c>
    </row>
    <row r="19387" spans="1:5" x14ac:dyDescent="0.2">
      <c r="A19387" s="287" t="s">
        <v>19342</v>
      </c>
      <c r="B19387" s="287" t="s">
        <v>33329</v>
      </c>
      <c r="C19387" s="287" t="s">
        <v>22946</v>
      </c>
      <c r="D19387" t="str">
        <f t="shared" si="302"/>
        <v>un</v>
      </c>
      <c r="E19387" s="288">
        <v>65.64</v>
      </c>
    </row>
    <row r="19388" spans="1:5" x14ac:dyDescent="0.2">
      <c r="A19388" s="287" t="s">
        <v>19343</v>
      </c>
      <c r="B19388" s="287" t="s">
        <v>33330</v>
      </c>
      <c r="C19388" s="287" t="s">
        <v>22946</v>
      </c>
      <c r="D19388" t="str">
        <f t="shared" si="302"/>
        <v>un</v>
      </c>
      <c r="E19388" s="288">
        <v>52.86</v>
      </c>
    </row>
    <row r="19389" spans="1:5" x14ac:dyDescent="0.2">
      <c r="A19389" s="287" t="s">
        <v>19344</v>
      </c>
      <c r="B19389" s="287" t="s">
        <v>33330</v>
      </c>
      <c r="C19389" s="287" t="s">
        <v>22946</v>
      </c>
      <c r="D19389" t="str">
        <f t="shared" si="302"/>
        <v>un</v>
      </c>
      <c r="E19389" s="288">
        <v>154.44</v>
      </c>
    </row>
    <row r="19390" spans="1:5" x14ac:dyDescent="0.2">
      <c r="A19390" s="287" t="s">
        <v>19345</v>
      </c>
      <c r="B19390" s="287" t="s">
        <v>33331</v>
      </c>
      <c r="C19390" s="287" t="s">
        <v>22946</v>
      </c>
      <c r="D19390" t="str">
        <f t="shared" si="302"/>
        <v>un</v>
      </c>
      <c r="E19390" s="288">
        <v>62.59</v>
      </c>
    </row>
    <row r="19391" spans="1:5" x14ac:dyDescent="0.2">
      <c r="A19391" s="287" t="s">
        <v>19346</v>
      </c>
      <c r="B19391" s="287" t="s">
        <v>33331</v>
      </c>
      <c r="C19391" s="287" t="s">
        <v>22946</v>
      </c>
      <c r="D19391" t="str">
        <f t="shared" si="302"/>
        <v>un</v>
      </c>
      <c r="E19391" s="288">
        <v>49.81</v>
      </c>
    </row>
    <row r="19392" spans="1:5" x14ac:dyDescent="0.2">
      <c r="A19392" s="287" t="s">
        <v>19347</v>
      </c>
      <c r="B19392" s="287" t="s">
        <v>33332</v>
      </c>
      <c r="C19392" s="287" t="s">
        <v>22946</v>
      </c>
      <c r="D19392" t="str">
        <f t="shared" si="302"/>
        <v>un</v>
      </c>
      <c r="E19392" s="288">
        <v>182.18</v>
      </c>
    </row>
    <row r="19393" spans="1:5" x14ac:dyDescent="0.2">
      <c r="A19393" s="287" t="s">
        <v>19348</v>
      </c>
      <c r="B19393" s="287" t="s">
        <v>33332</v>
      </c>
      <c r="C19393" s="287" t="s">
        <v>22946</v>
      </c>
      <c r="D19393" t="str">
        <f t="shared" si="302"/>
        <v>un</v>
      </c>
      <c r="E19393" s="288">
        <v>71.88</v>
      </c>
    </row>
    <row r="19394" spans="1:5" x14ac:dyDescent="0.2">
      <c r="A19394" s="287" t="s">
        <v>19349</v>
      </c>
      <c r="B19394" s="287" t="s">
        <v>33333</v>
      </c>
      <c r="C19394" s="287" t="s">
        <v>22946</v>
      </c>
      <c r="D19394" t="str">
        <f t="shared" ref="D19394:D19457" si="303">LOWER(C19394)</f>
        <v>un</v>
      </c>
      <c r="E19394" s="288">
        <v>56.91</v>
      </c>
    </row>
    <row r="19395" spans="1:5" x14ac:dyDescent="0.2">
      <c r="A19395" s="287" t="s">
        <v>19350</v>
      </c>
      <c r="B19395" s="287" t="s">
        <v>33333</v>
      </c>
      <c r="C19395" s="287" t="s">
        <v>22946</v>
      </c>
      <c r="D19395" t="str">
        <f t="shared" si="303"/>
        <v>un</v>
      </c>
      <c r="E19395" s="288">
        <v>179.13</v>
      </c>
    </row>
    <row r="19396" spans="1:5" x14ac:dyDescent="0.2">
      <c r="A19396" s="287" t="s">
        <v>19351</v>
      </c>
      <c r="B19396" s="287" t="s">
        <v>33334</v>
      </c>
      <c r="C19396" s="287" t="s">
        <v>22946</v>
      </c>
      <c r="D19396" t="str">
        <f t="shared" si="303"/>
        <v>un</v>
      </c>
      <c r="E19396" s="288">
        <v>68.83</v>
      </c>
    </row>
    <row r="19397" spans="1:5" x14ac:dyDescent="0.2">
      <c r="A19397" s="287" t="s">
        <v>19352</v>
      </c>
      <c r="B19397" s="287" t="s">
        <v>33334</v>
      </c>
      <c r="C19397" s="287" t="s">
        <v>22946</v>
      </c>
      <c r="D19397" t="str">
        <f t="shared" si="303"/>
        <v>un</v>
      </c>
      <c r="E19397" s="288">
        <v>53.86</v>
      </c>
    </row>
    <row r="19398" spans="1:5" x14ac:dyDescent="0.2">
      <c r="A19398" s="287" t="s">
        <v>19353</v>
      </c>
      <c r="B19398" s="287" t="s">
        <v>33335</v>
      </c>
      <c r="C19398" s="287" t="s">
        <v>22946</v>
      </c>
      <c r="D19398" t="str">
        <f t="shared" si="303"/>
        <v>un</v>
      </c>
      <c r="E19398" s="288">
        <v>203.36</v>
      </c>
    </row>
    <row r="19399" spans="1:5" x14ac:dyDescent="0.2">
      <c r="A19399" s="287" t="s">
        <v>19354</v>
      </c>
      <c r="B19399" s="287" t="s">
        <v>33335</v>
      </c>
      <c r="C19399" s="287" t="s">
        <v>22946</v>
      </c>
      <c r="D19399" t="str">
        <f t="shared" si="303"/>
        <v>un</v>
      </c>
      <c r="E19399" s="288">
        <v>79.510000000000005</v>
      </c>
    </row>
    <row r="19400" spans="1:5" x14ac:dyDescent="0.2">
      <c r="A19400" s="287" t="s">
        <v>19355</v>
      </c>
      <c r="B19400" s="287" t="s">
        <v>33336</v>
      </c>
      <c r="C19400" s="287" t="s">
        <v>22946</v>
      </c>
      <c r="D19400" t="str">
        <f t="shared" si="303"/>
        <v>un</v>
      </c>
      <c r="E19400" s="288">
        <v>62.49</v>
      </c>
    </row>
    <row r="19401" spans="1:5" x14ac:dyDescent="0.2">
      <c r="A19401" s="287" t="s">
        <v>19356</v>
      </c>
      <c r="B19401" s="287" t="s">
        <v>33336</v>
      </c>
      <c r="C19401" s="287" t="s">
        <v>22946</v>
      </c>
      <c r="D19401" t="str">
        <f t="shared" si="303"/>
        <v>un</v>
      </c>
      <c r="E19401" s="288">
        <v>200.31</v>
      </c>
    </row>
    <row r="19402" spans="1:5" x14ac:dyDescent="0.2">
      <c r="A19402" s="287" t="s">
        <v>19357</v>
      </c>
      <c r="B19402" s="287" t="s">
        <v>33337</v>
      </c>
      <c r="C19402" s="287" t="s">
        <v>22946</v>
      </c>
      <c r="D19402" t="str">
        <f t="shared" si="303"/>
        <v>un</v>
      </c>
      <c r="E19402" s="288">
        <v>76.459999999999994</v>
      </c>
    </row>
    <row r="19403" spans="1:5" x14ac:dyDescent="0.2">
      <c r="A19403" s="287" t="s">
        <v>19358</v>
      </c>
      <c r="B19403" s="287" t="s">
        <v>33337</v>
      </c>
      <c r="C19403" s="287" t="s">
        <v>22946</v>
      </c>
      <c r="D19403" t="str">
        <f t="shared" si="303"/>
        <v>un</v>
      </c>
      <c r="E19403" s="288">
        <v>59.44</v>
      </c>
    </row>
    <row r="19404" spans="1:5" x14ac:dyDescent="0.2">
      <c r="A19404" s="287" t="s">
        <v>19359</v>
      </c>
      <c r="B19404" s="287" t="s">
        <v>33338</v>
      </c>
      <c r="C19404" s="287" t="s">
        <v>22946</v>
      </c>
      <c r="D19404" t="str">
        <f t="shared" si="303"/>
        <v>un</v>
      </c>
      <c r="E19404" s="288">
        <v>233.03</v>
      </c>
    </row>
    <row r="19405" spans="1:5" x14ac:dyDescent="0.2">
      <c r="A19405" s="287" t="s">
        <v>19360</v>
      </c>
      <c r="B19405" s="287" t="s">
        <v>33338</v>
      </c>
      <c r="C19405" s="287" t="s">
        <v>22946</v>
      </c>
      <c r="D19405" t="str">
        <f t="shared" si="303"/>
        <v>un</v>
      </c>
      <c r="E19405" s="288">
        <v>85.68</v>
      </c>
    </row>
    <row r="19406" spans="1:5" x14ac:dyDescent="0.2">
      <c r="A19406" s="287" t="s">
        <v>19361</v>
      </c>
      <c r="B19406" s="287" t="s">
        <v>33339</v>
      </c>
      <c r="C19406" s="287" t="s">
        <v>22946</v>
      </c>
      <c r="D19406" t="str">
        <f t="shared" si="303"/>
        <v>un</v>
      </c>
      <c r="E19406" s="288">
        <v>66.28</v>
      </c>
    </row>
    <row r="19407" spans="1:5" x14ac:dyDescent="0.2">
      <c r="A19407" s="287" t="s">
        <v>19362</v>
      </c>
      <c r="B19407" s="287" t="s">
        <v>33339</v>
      </c>
      <c r="C19407" s="287" t="s">
        <v>22946</v>
      </c>
      <c r="D19407" t="str">
        <f t="shared" si="303"/>
        <v>un</v>
      </c>
      <c r="E19407" s="288">
        <v>229.98</v>
      </c>
    </row>
    <row r="19408" spans="1:5" x14ac:dyDescent="0.2">
      <c r="A19408" s="287" t="s">
        <v>19363</v>
      </c>
      <c r="B19408" s="287" t="s">
        <v>33340</v>
      </c>
      <c r="C19408" s="287" t="s">
        <v>22946</v>
      </c>
      <c r="D19408" t="str">
        <f t="shared" si="303"/>
        <v>un</v>
      </c>
      <c r="E19408" s="288">
        <v>82.63</v>
      </c>
    </row>
    <row r="19409" spans="1:5" x14ac:dyDescent="0.2">
      <c r="A19409" s="287" t="s">
        <v>19364</v>
      </c>
      <c r="B19409" s="287" t="s">
        <v>33340</v>
      </c>
      <c r="C19409" s="287" t="s">
        <v>22946</v>
      </c>
      <c r="D19409" t="str">
        <f t="shared" si="303"/>
        <v>un</v>
      </c>
      <c r="E19409" s="288">
        <v>63.23</v>
      </c>
    </row>
    <row r="19410" spans="1:5" x14ac:dyDescent="0.2">
      <c r="A19410" s="287" t="s">
        <v>19365</v>
      </c>
      <c r="B19410" s="287" t="s">
        <v>33341</v>
      </c>
      <c r="C19410" s="287" t="s">
        <v>22946</v>
      </c>
      <c r="D19410" t="str">
        <f t="shared" si="303"/>
        <v>un</v>
      </c>
      <c r="E19410" s="288">
        <v>516.77</v>
      </c>
    </row>
    <row r="19411" spans="1:5" x14ac:dyDescent="0.2">
      <c r="A19411" s="287" t="s">
        <v>19366</v>
      </c>
      <c r="B19411" s="287" t="s">
        <v>33341</v>
      </c>
      <c r="C19411" s="287" t="s">
        <v>22946</v>
      </c>
      <c r="D19411" t="str">
        <f t="shared" si="303"/>
        <v>un</v>
      </c>
      <c r="E19411" s="288">
        <v>211.24</v>
      </c>
    </row>
    <row r="19412" spans="1:5" x14ac:dyDescent="0.2">
      <c r="A19412" s="287" t="s">
        <v>19367</v>
      </c>
      <c r="B19412" s="287" t="s">
        <v>33342</v>
      </c>
      <c r="C19412" s="287" t="s">
        <v>22946</v>
      </c>
      <c r="D19412" t="str">
        <f t="shared" si="303"/>
        <v>un</v>
      </c>
      <c r="E19412" s="288">
        <v>170.69</v>
      </c>
    </row>
    <row r="19413" spans="1:5" x14ac:dyDescent="0.2">
      <c r="A19413" s="287" t="s">
        <v>19368</v>
      </c>
      <c r="B19413" s="287" t="s">
        <v>33342</v>
      </c>
      <c r="C19413" s="287" t="s">
        <v>22946</v>
      </c>
      <c r="D19413" t="str">
        <f t="shared" si="303"/>
        <v>un</v>
      </c>
      <c r="E19413" s="288">
        <v>513.72</v>
      </c>
    </row>
    <row r="19414" spans="1:5" x14ac:dyDescent="0.2">
      <c r="A19414" s="287" t="s">
        <v>19369</v>
      </c>
      <c r="B19414" s="287" t="s">
        <v>33343</v>
      </c>
      <c r="C19414" s="287" t="s">
        <v>22946</v>
      </c>
      <c r="D19414" t="str">
        <f t="shared" si="303"/>
        <v>un</v>
      </c>
      <c r="E19414" s="288">
        <v>208.19</v>
      </c>
    </row>
    <row r="19415" spans="1:5" x14ac:dyDescent="0.2">
      <c r="A19415" s="287" t="s">
        <v>19370</v>
      </c>
      <c r="B19415" s="287" t="s">
        <v>33343</v>
      </c>
      <c r="C19415" s="287" t="s">
        <v>22946</v>
      </c>
      <c r="D19415" t="str">
        <f t="shared" si="303"/>
        <v>un</v>
      </c>
      <c r="E19415" s="288">
        <v>167.64</v>
      </c>
    </row>
    <row r="19416" spans="1:5" x14ac:dyDescent="0.2">
      <c r="A19416" s="287" t="s">
        <v>19371</v>
      </c>
      <c r="B19416" s="287" t="s">
        <v>33344</v>
      </c>
      <c r="C19416" s="287" t="s">
        <v>22946</v>
      </c>
      <c r="D19416" t="str">
        <f t="shared" si="303"/>
        <v>un</v>
      </c>
      <c r="E19416" s="288">
        <v>226.12</v>
      </c>
    </row>
    <row r="19417" spans="1:5" x14ac:dyDescent="0.2">
      <c r="A19417" s="287" t="s">
        <v>19372</v>
      </c>
      <c r="B19417" s="287" t="s">
        <v>33344</v>
      </c>
      <c r="C19417" s="287" t="s">
        <v>22946</v>
      </c>
      <c r="D19417" t="str">
        <f t="shared" si="303"/>
        <v>un</v>
      </c>
      <c r="E19417" s="288">
        <v>88.31</v>
      </c>
    </row>
    <row r="19418" spans="1:5" x14ac:dyDescent="0.2">
      <c r="A19418" s="287" t="s">
        <v>19373</v>
      </c>
      <c r="B19418" s="287" t="s">
        <v>33345</v>
      </c>
      <c r="C19418" s="287" t="s">
        <v>22946</v>
      </c>
      <c r="D19418" t="str">
        <f t="shared" si="303"/>
        <v>un</v>
      </c>
      <c r="E19418" s="288">
        <v>69.540000000000006</v>
      </c>
    </row>
    <row r="19419" spans="1:5" x14ac:dyDescent="0.2">
      <c r="A19419" s="287" t="s">
        <v>19374</v>
      </c>
      <c r="B19419" s="287" t="s">
        <v>33345</v>
      </c>
      <c r="C19419" s="287" t="s">
        <v>22946</v>
      </c>
      <c r="D19419" t="str">
        <f t="shared" si="303"/>
        <v>un</v>
      </c>
      <c r="E19419" s="288">
        <v>223.07</v>
      </c>
    </row>
    <row r="19420" spans="1:5" x14ac:dyDescent="0.2">
      <c r="A19420" s="287" t="s">
        <v>19375</v>
      </c>
      <c r="B19420" s="287" t="s">
        <v>33346</v>
      </c>
      <c r="C19420" s="287" t="s">
        <v>22946</v>
      </c>
      <c r="D19420" t="str">
        <f t="shared" si="303"/>
        <v>un</v>
      </c>
      <c r="E19420" s="288">
        <v>85.26</v>
      </c>
    </row>
    <row r="19421" spans="1:5" x14ac:dyDescent="0.2">
      <c r="A19421" s="287" t="s">
        <v>19376</v>
      </c>
      <c r="B19421" s="287" t="s">
        <v>33346</v>
      </c>
      <c r="C19421" s="287" t="s">
        <v>22946</v>
      </c>
      <c r="D19421" t="str">
        <f t="shared" si="303"/>
        <v>un</v>
      </c>
      <c r="E19421" s="288">
        <v>66.489999999999995</v>
      </c>
    </row>
    <row r="19422" spans="1:5" x14ac:dyDescent="0.2">
      <c r="A19422" s="287" t="s">
        <v>19377</v>
      </c>
      <c r="B19422" s="287" t="s">
        <v>33347</v>
      </c>
      <c r="C19422" s="287" t="s">
        <v>22946</v>
      </c>
      <c r="D19422" t="str">
        <f t="shared" si="303"/>
        <v>un</v>
      </c>
      <c r="E19422" s="288">
        <v>369.45</v>
      </c>
    </row>
    <row r="19423" spans="1:5" x14ac:dyDescent="0.2">
      <c r="A19423" s="287" t="s">
        <v>19378</v>
      </c>
      <c r="B19423" s="287" t="s">
        <v>33347</v>
      </c>
      <c r="C19423" s="287" t="s">
        <v>22946</v>
      </c>
      <c r="D19423" t="str">
        <f t="shared" si="303"/>
        <v>un</v>
      </c>
      <c r="E19423" s="288">
        <v>109.25</v>
      </c>
    </row>
    <row r="19424" spans="1:5" x14ac:dyDescent="0.2">
      <c r="A19424" s="287" t="s">
        <v>19379</v>
      </c>
      <c r="B19424" s="287" t="s">
        <v>33348</v>
      </c>
      <c r="C19424" s="287" t="s">
        <v>22946</v>
      </c>
      <c r="D19424" t="str">
        <f t="shared" si="303"/>
        <v>un</v>
      </c>
      <c r="E19424" s="288">
        <v>76.22</v>
      </c>
    </row>
    <row r="19425" spans="1:5" x14ac:dyDescent="0.2">
      <c r="A19425" s="287" t="s">
        <v>19380</v>
      </c>
      <c r="B19425" s="287" t="s">
        <v>33348</v>
      </c>
      <c r="C19425" s="287" t="s">
        <v>22946</v>
      </c>
      <c r="D19425" t="str">
        <f t="shared" si="303"/>
        <v>un</v>
      </c>
      <c r="E19425" s="288">
        <v>366.4</v>
      </c>
    </row>
    <row r="19426" spans="1:5" x14ac:dyDescent="0.2">
      <c r="A19426" s="287" t="s">
        <v>19381</v>
      </c>
      <c r="B19426" s="287" t="s">
        <v>33349</v>
      </c>
      <c r="C19426" s="287" t="s">
        <v>22946</v>
      </c>
      <c r="D19426" t="str">
        <f t="shared" si="303"/>
        <v>un</v>
      </c>
      <c r="E19426" s="288">
        <v>106.2</v>
      </c>
    </row>
    <row r="19427" spans="1:5" x14ac:dyDescent="0.2">
      <c r="A19427" s="287" t="s">
        <v>19382</v>
      </c>
      <c r="B19427" s="287" t="s">
        <v>33349</v>
      </c>
      <c r="C19427" s="287" t="s">
        <v>22946</v>
      </c>
      <c r="D19427" t="str">
        <f t="shared" si="303"/>
        <v>un</v>
      </c>
      <c r="E19427" s="288">
        <v>73.17</v>
      </c>
    </row>
    <row r="19428" spans="1:5" x14ac:dyDescent="0.2">
      <c r="A19428" s="287" t="s">
        <v>19383</v>
      </c>
      <c r="B19428" s="287" t="s">
        <v>33350</v>
      </c>
      <c r="C19428" s="287" t="s">
        <v>22946</v>
      </c>
      <c r="D19428" t="str">
        <f t="shared" si="303"/>
        <v>un</v>
      </c>
      <c r="E19428" s="288">
        <v>177.61</v>
      </c>
    </row>
    <row r="19429" spans="1:5" x14ac:dyDescent="0.2">
      <c r="A19429" s="287" t="s">
        <v>19384</v>
      </c>
      <c r="B19429" s="287" t="s">
        <v>33350</v>
      </c>
      <c r="C19429" s="287" t="s">
        <v>22946</v>
      </c>
      <c r="D19429" t="str">
        <f t="shared" si="303"/>
        <v>un</v>
      </c>
      <c r="E19429" s="288">
        <v>69.5</v>
      </c>
    </row>
    <row r="19430" spans="1:5" x14ac:dyDescent="0.2">
      <c r="A19430" s="287" t="s">
        <v>19385</v>
      </c>
      <c r="B19430" s="287" t="s">
        <v>33351</v>
      </c>
      <c r="C19430" s="287" t="s">
        <v>22946</v>
      </c>
      <c r="D19430" t="str">
        <f t="shared" si="303"/>
        <v>un</v>
      </c>
      <c r="E19430" s="288">
        <v>54.96</v>
      </c>
    </row>
    <row r="19431" spans="1:5" x14ac:dyDescent="0.2">
      <c r="A19431" s="287" t="s">
        <v>19386</v>
      </c>
      <c r="B19431" s="287" t="s">
        <v>33351</v>
      </c>
      <c r="C19431" s="287" t="s">
        <v>22946</v>
      </c>
      <c r="D19431" t="str">
        <f t="shared" si="303"/>
        <v>un</v>
      </c>
      <c r="E19431" s="288">
        <v>174.56</v>
      </c>
    </row>
    <row r="19432" spans="1:5" x14ac:dyDescent="0.2">
      <c r="A19432" s="287" t="s">
        <v>19387</v>
      </c>
      <c r="B19432" s="287" t="s">
        <v>33352</v>
      </c>
      <c r="C19432" s="287" t="s">
        <v>22946</v>
      </c>
      <c r="D19432" t="str">
        <f t="shared" si="303"/>
        <v>un</v>
      </c>
      <c r="E19432" s="288">
        <v>66.45</v>
      </c>
    </row>
    <row r="19433" spans="1:5" x14ac:dyDescent="0.2">
      <c r="A19433" s="287" t="s">
        <v>19388</v>
      </c>
      <c r="B19433" s="287" t="s">
        <v>33352</v>
      </c>
      <c r="C19433" s="287" t="s">
        <v>22946</v>
      </c>
      <c r="D19433" t="str">
        <f t="shared" si="303"/>
        <v>un</v>
      </c>
      <c r="E19433" s="288">
        <v>51.91</v>
      </c>
    </row>
    <row r="19434" spans="1:5" x14ac:dyDescent="0.2">
      <c r="A19434" s="287" t="s">
        <v>19389</v>
      </c>
      <c r="B19434" s="287" t="s">
        <v>33353</v>
      </c>
      <c r="C19434" s="287" t="s">
        <v>22946</v>
      </c>
      <c r="D19434" t="str">
        <f t="shared" si="303"/>
        <v>un</v>
      </c>
      <c r="E19434" s="288">
        <v>189.94</v>
      </c>
    </row>
    <row r="19435" spans="1:5" x14ac:dyDescent="0.2">
      <c r="A19435" s="287" t="s">
        <v>19390</v>
      </c>
      <c r="B19435" s="287" t="s">
        <v>33353</v>
      </c>
      <c r="C19435" s="287" t="s">
        <v>22946</v>
      </c>
      <c r="D19435" t="str">
        <f t="shared" si="303"/>
        <v>un</v>
      </c>
      <c r="E19435" s="288">
        <v>77.459999999999994</v>
      </c>
    </row>
    <row r="19436" spans="1:5" x14ac:dyDescent="0.2">
      <c r="A19436" s="287" t="s">
        <v>19391</v>
      </c>
      <c r="B19436" s="287" t="s">
        <v>33354</v>
      </c>
      <c r="C19436" s="287" t="s">
        <v>22946</v>
      </c>
      <c r="D19436" t="str">
        <f t="shared" si="303"/>
        <v>un</v>
      </c>
      <c r="E19436" s="288">
        <v>61.76</v>
      </c>
    </row>
    <row r="19437" spans="1:5" x14ac:dyDescent="0.2">
      <c r="A19437" s="287" t="s">
        <v>19392</v>
      </c>
      <c r="B19437" s="287" t="s">
        <v>33354</v>
      </c>
      <c r="C19437" s="287" t="s">
        <v>22946</v>
      </c>
      <c r="D19437" t="str">
        <f t="shared" si="303"/>
        <v>un</v>
      </c>
      <c r="E19437" s="288">
        <v>186.89</v>
      </c>
    </row>
    <row r="19438" spans="1:5" x14ac:dyDescent="0.2">
      <c r="A19438" s="287" t="s">
        <v>19393</v>
      </c>
      <c r="B19438" s="287" t="s">
        <v>33355</v>
      </c>
      <c r="C19438" s="287" t="s">
        <v>22946</v>
      </c>
      <c r="D19438" t="str">
        <f t="shared" si="303"/>
        <v>un</v>
      </c>
      <c r="E19438" s="288">
        <v>74.41</v>
      </c>
    </row>
    <row r="19439" spans="1:5" x14ac:dyDescent="0.2">
      <c r="A19439" s="287" t="s">
        <v>19394</v>
      </c>
      <c r="B19439" s="287" t="s">
        <v>33355</v>
      </c>
      <c r="C19439" s="287" t="s">
        <v>22946</v>
      </c>
      <c r="D19439" t="str">
        <f t="shared" si="303"/>
        <v>un</v>
      </c>
      <c r="E19439" s="288">
        <v>58.71</v>
      </c>
    </row>
    <row r="19440" spans="1:5" x14ac:dyDescent="0.2">
      <c r="A19440" s="287" t="s">
        <v>19395</v>
      </c>
      <c r="B19440" s="287" t="s">
        <v>33356</v>
      </c>
      <c r="C19440" s="287" t="s">
        <v>22946</v>
      </c>
      <c r="D19440" t="str">
        <f t="shared" si="303"/>
        <v>un</v>
      </c>
      <c r="E19440" s="288">
        <v>210.92</v>
      </c>
    </row>
    <row r="19441" spans="1:5" x14ac:dyDescent="0.2">
      <c r="A19441" s="287" t="s">
        <v>19396</v>
      </c>
      <c r="B19441" s="287" t="s">
        <v>33356</v>
      </c>
      <c r="C19441" s="287" t="s">
        <v>22946</v>
      </c>
      <c r="D19441" t="str">
        <f t="shared" si="303"/>
        <v>un</v>
      </c>
      <c r="E19441" s="288">
        <v>80.61</v>
      </c>
    </row>
    <row r="19442" spans="1:5" x14ac:dyDescent="0.2">
      <c r="A19442" s="287" t="s">
        <v>19397</v>
      </c>
      <c r="B19442" s="287" t="s">
        <v>33357</v>
      </c>
      <c r="C19442" s="287" t="s">
        <v>22946</v>
      </c>
      <c r="D19442" t="str">
        <f t="shared" si="303"/>
        <v>un</v>
      </c>
      <c r="E19442" s="288">
        <v>64.45</v>
      </c>
    </row>
    <row r="19443" spans="1:5" x14ac:dyDescent="0.2">
      <c r="A19443" s="287" t="s">
        <v>19398</v>
      </c>
      <c r="B19443" s="287" t="s">
        <v>33357</v>
      </c>
      <c r="C19443" s="287" t="s">
        <v>22946</v>
      </c>
      <c r="D19443" t="str">
        <f t="shared" si="303"/>
        <v>un</v>
      </c>
      <c r="E19443" s="288">
        <v>207.87</v>
      </c>
    </row>
    <row r="19444" spans="1:5" x14ac:dyDescent="0.2">
      <c r="A19444" s="287" t="s">
        <v>19399</v>
      </c>
      <c r="B19444" s="287" t="s">
        <v>33358</v>
      </c>
      <c r="C19444" s="287" t="s">
        <v>22946</v>
      </c>
      <c r="D19444" t="str">
        <f t="shared" si="303"/>
        <v>un</v>
      </c>
      <c r="E19444" s="288">
        <v>77.56</v>
      </c>
    </row>
    <row r="19445" spans="1:5" x14ac:dyDescent="0.2">
      <c r="A19445" s="287" t="s">
        <v>19400</v>
      </c>
      <c r="B19445" s="287" t="s">
        <v>33358</v>
      </c>
      <c r="C19445" s="287" t="s">
        <v>22946</v>
      </c>
      <c r="D19445" t="str">
        <f t="shared" si="303"/>
        <v>un</v>
      </c>
      <c r="E19445" s="288">
        <v>61.4</v>
      </c>
    </row>
    <row r="19446" spans="1:5" x14ac:dyDescent="0.2">
      <c r="A19446" s="287" t="s">
        <v>19401</v>
      </c>
      <c r="B19446" s="287" t="s">
        <v>33359</v>
      </c>
      <c r="C19446" s="287" t="s">
        <v>22946</v>
      </c>
      <c r="D19446" t="str">
        <f t="shared" si="303"/>
        <v>un</v>
      </c>
      <c r="E19446" s="288">
        <v>271.5</v>
      </c>
    </row>
    <row r="19447" spans="1:5" x14ac:dyDescent="0.2">
      <c r="A19447" s="287" t="s">
        <v>19402</v>
      </c>
      <c r="B19447" s="287" t="s">
        <v>33359</v>
      </c>
      <c r="C19447" s="287" t="s">
        <v>22946</v>
      </c>
      <c r="D19447" t="str">
        <f t="shared" si="303"/>
        <v>un</v>
      </c>
      <c r="E19447" s="288">
        <v>90.96</v>
      </c>
    </row>
    <row r="19448" spans="1:5" x14ac:dyDescent="0.2">
      <c r="A19448" s="287" t="s">
        <v>19403</v>
      </c>
      <c r="B19448" s="287" t="s">
        <v>33360</v>
      </c>
      <c r="C19448" s="287" t="s">
        <v>22946</v>
      </c>
      <c r="D19448" t="str">
        <f t="shared" si="303"/>
        <v>un</v>
      </c>
      <c r="E19448" s="288">
        <v>68.62</v>
      </c>
    </row>
    <row r="19449" spans="1:5" x14ac:dyDescent="0.2">
      <c r="A19449" s="287" t="s">
        <v>19404</v>
      </c>
      <c r="B19449" s="287" t="s">
        <v>33360</v>
      </c>
      <c r="C19449" s="287" t="s">
        <v>22946</v>
      </c>
      <c r="D19449" t="str">
        <f t="shared" si="303"/>
        <v>un</v>
      </c>
      <c r="E19449" s="288">
        <v>268.45</v>
      </c>
    </row>
    <row r="19450" spans="1:5" x14ac:dyDescent="0.2">
      <c r="A19450" s="287" t="s">
        <v>19405</v>
      </c>
      <c r="B19450" s="287" t="s">
        <v>33361</v>
      </c>
      <c r="C19450" s="287" t="s">
        <v>22946</v>
      </c>
      <c r="D19450" t="str">
        <f t="shared" si="303"/>
        <v>un</v>
      </c>
      <c r="E19450" s="288">
        <v>87.91</v>
      </c>
    </row>
    <row r="19451" spans="1:5" x14ac:dyDescent="0.2">
      <c r="A19451" s="287" t="s">
        <v>19406</v>
      </c>
      <c r="B19451" s="287" t="s">
        <v>33361</v>
      </c>
      <c r="C19451" s="287" t="s">
        <v>22946</v>
      </c>
      <c r="D19451" t="str">
        <f t="shared" si="303"/>
        <v>un</v>
      </c>
      <c r="E19451" s="288">
        <v>65.569999999999993</v>
      </c>
    </row>
    <row r="19452" spans="1:5" x14ac:dyDescent="0.2">
      <c r="A19452" s="287" t="s">
        <v>19407</v>
      </c>
      <c r="B19452" s="287" t="s">
        <v>33362</v>
      </c>
      <c r="C19452" s="287" t="s">
        <v>22946</v>
      </c>
      <c r="D19452" t="str">
        <f t="shared" si="303"/>
        <v>un</v>
      </c>
      <c r="E19452" s="288">
        <v>344.15</v>
      </c>
    </row>
    <row r="19453" spans="1:5" x14ac:dyDescent="0.2">
      <c r="A19453" s="287" t="s">
        <v>19408</v>
      </c>
      <c r="B19453" s="287" t="s">
        <v>33362</v>
      </c>
      <c r="C19453" s="287" t="s">
        <v>22946</v>
      </c>
      <c r="D19453" t="str">
        <f t="shared" si="303"/>
        <v>un</v>
      </c>
      <c r="E19453" s="288">
        <v>89.98</v>
      </c>
    </row>
    <row r="19454" spans="1:5" x14ac:dyDescent="0.2">
      <c r="A19454" s="287" t="s">
        <v>19409</v>
      </c>
      <c r="B19454" s="287" t="s">
        <v>33363</v>
      </c>
      <c r="C19454" s="287" t="s">
        <v>22946</v>
      </c>
      <c r="D19454" t="str">
        <f t="shared" si="303"/>
        <v>un</v>
      </c>
      <c r="E19454" s="288">
        <v>76.680000000000007</v>
      </c>
    </row>
    <row r="19455" spans="1:5" x14ac:dyDescent="0.2">
      <c r="A19455" s="287" t="s">
        <v>19410</v>
      </c>
      <c r="B19455" s="287" t="s">
        <v>33363</v>
      </c>
      <c r="C19455" s="287" t="s">
        <v>22946</v>
      </c>
      <c r="D19455" t="str">
        <f t="shared" si="303"/>
        <v>un</v>
      </c>
      <c r="E19455" s="288">
        <v>341.1</v>
      </c>
    </row>
    <row r="19456" spans="1:5" x14ac:dyDescent="0.2">
      <c r="A19456" s="287" t="s">
        <v>19411</v>
      </c>
      <c r="B19456" s="287" t="s">
        <v>33364</v>
      </c>
      <c r="C19456" s="287" t="s">
        <v>22946</v>
      </c>
      <c r="D19456" t="str">
        <f t="shared" si="303"/>
        <v>un</v>
      </c>
      <c r="E19456" s="288">
        <v>86.93</v>
      </c>
    </row>
    <row r="19457" spans="1:5" x14ac:dyDescent="0.2">
      <c r="A19457" s="287" t="s">
        <v>19412</v>
      </c>
      <c r="B19457" s="287" t="s">
        <v>33364</v>
      </c>
      <c r="C19457" s="287" t="s">
        <v>22946</v>
      </c>
      <c r="D19457" t="str">
        <f t="shared" si="303"/>
        <v>un</v>
      </c>
      <c r="E19457" s="288">
        <v>73.63</v>
      </c>
    </row>
    <row r="19458" spans="1:5" x14ac:dyDescent="0.2">
      <c r="A19458" s="287" t="s">
        <v>19413</v>
      </c>
      <c r="B19458" s="287" t="s">
        <v>33365</v>
      </c>
      <c r="C19458" s="287" t="s">
        <v>22946</v>
      </c>
      <c r="D19458" t="str">
        <f t="shared" ref="D19458:D19521" si="304">LOWER(C19458)</f>
        <v>un</v>
      </c>
      <c r="E19458" s="288">
        <v>264.13</v>
      </c>
    </row>
    <row r="19459" spans="1:5" x14ac:dyDescent="0.2">
      <c r="A19459" s="287" t="s">
        <v>19414</v>
      </c>
      <c r="B19459" s="287" t="s">
        <v>33365</v>
      </c>
      <c r="C19459" s="287" t="s">
        <v>22946</v>
      </c>
      <c r="D19459" t="str">
        <f t="shared" si="304"/>
        <v>un</v>
      </c>
      <c r="E19459" s="288">
        <v>104.64</v>
      </c>
    </row>
    <row r="19460" spans="1:5" x14ac:dyDescent="0.2">
      <c r="A19460" s="287" t="s">
        <v>19415</v>
      </c>
      <c r="B19460" s="287" t="s">
        <v>33366</v>
      </c>
      <c r="C19460" s="287" t="s">
        <v>22946</v>
      </c>
      <c r="D19460" t="str">
        <f t="shared" si="304"/>
        <v>un</v>
      </c>
      <c r="E19460" s="288">
        <v>83.4</v>
      </c>
    </row>
    <row r="19461" spans="1:5" x14ac:dyDescent="0.2">
      <c r="A19461" s="287" t="s">
        <v>19416</v>
      </c>
      <c r="B19461" s="287" t="s">
        <v>33366</v>
      </c>
      <c r="C19461" s="287" t="s">
        <v>22946</v>
      </c>
      <c r="D19461" t="str">
        <f t="shared" si="304"/>
        <v>un</v>
      </c>
      <c r="E19461" s="288">
        <v>261.08</v>
      </c>
    </row>
    <row r="19462" spans="1:5" x14ac:dyDescent="0.2">
      <c r="A19462" s="287" t="s">
        <v>19417</v>
      </c>
      <c r="B19462" s="287" t="s">
        <v>33367</v>
      </c>
      <c r="C19462" s="287" t="s">
        <v>53</v>
      </c>
      <c r="D19462" t="str">
        <f t="shared" si="304"/>
        <v>m</v>
      </c>
      <c r="E19462" s="288">
        <v>101.59</v>
      </c>
    </row>
    <row r="19463" spans="1:5" x14ac:dyDescent="0.2">
      <c r="A19463" s="287" t="s">
        <v>19418</v>
      </c>
      <c r="B19463" s="287" t="s">
        <v>33367</v>
      </c>
      <c r="C19463" s="287" t="s">
        <v>53</v>
      </c>
      <c r="D19463" t="str">
        <f t="shared" si="304"/>
        <v>m</v>
      </c>
      <c r="E19463" s="288">
        <v>80.349999999999994</v>
      </c>
    </row>
    <row r="19464" spans="1:5" x14ac:dyDescent="0.2">
      <c r="A19464" s="287" t="s">
        <v>19419</v>
      </c>
      <c r="B19464" s="287" t="s">
        <v>33368</v>
      </c>
      <c r="C19464" s="287" t="s">
        <v>22946</v>
      </c>
      <c r="D19464" t="str">
        <f t="shared" si="304"/>
        <v>un</v>
      </c>
      <c r="E19464" s="288">
        <v>282.88</v>
      </c>
    </row>
    <row r="19465" spans="1:5" x14ac:dyDescent="0.2">
      <c r="A19465" s="287" t="s">
        <v>19420</v>
      </c>
      <c r="B19465" s="287" t="s">
        <v>33368</v>
      </c>
      <c r="C19465" s="287" t="s">
        <v>22946</v>
      </c>
      <c r="D19465" t="str">
        <f t="shared" si="304"/>
        <v>un</v>
      </c>
      <c r="E19465" s="288">
        <v>111.44</v>
      </c>
    </row>
    <row r="19466" spans="1:5" x14ac:dyDescent="0.2">
      <c r="A19466" s="287" t="s">
        <v>19421</v>
      </c>
      <c r="B19466" s="287" t="s">
        <v>33369</v>
      </c>
      <c r="C19466" s="287" t="s">
        <v>53</v>
      </c>
      <c r="D19466" t="str">
        <f t="shared" si="304"/>
        <v>m</v>
      </c>
      <c r="E19466" s="288">
        <v>87.89</v>
      </c>
    </row>
    <row r="19467" spans="1:5" x14ac:dyDescent="0.2">
      <c r="A19467" s="287" t="s">
        <v>19422</v>
      </c>
      <c r="B19467" s="287" t="s">
        <v>33369</v>
      </c>
      <c r="C19467" s="287" t="s">
        <v>53</v>
      </c>
      <c r="D19467" t="str">
        <f t="shared" si="304"/>
        <v>m</v>
      </c>
      <c r="E19467" s="288">
        <v>279.83</v>
      </c>
    </row>
    <row r="19468" spans="1:5" x14ac:dyDescent="0.2">
      <c r="A19468" s="287" t="s">
        <v>19423</v>
      </c>
      <c r="B19468" s="287" t="s">
        <v>33370</v>
      </c>
      <c r="C19468" s="287" t="s">
        <v>11</v>
      </c>
      <c r="D19468" t="str">
        <f t="shared" si="304"/>
        <v>m2</v>
      </c>
      <c r="E19468" s="288">
        <v>108.39</v>
      </c>
    </row>
    <row r="19469" spans="1:5" x14ac:dyDescent="0.2">
      <c r="A19469" s="287" t="s">
        <v>19424</v>
      </c>
      <c r="B19469" s="287" t="s">
        <v>33370</v>
      </c>
      <c r="C19469" s="287" t="s">
        <v>11</v>
      </c>
      <c r="D19469" t="str">
        <f t="shared" si="304"/>
        <v>m2</v>
      </c>
      <c r="E19469" s="288">
        <v>84.84</v>
      </c>
    </row>
    <row r="19470" spans="1:5" x14ac:dyDescent="0.2">
      <c r="A19470" s="287" t="s">
        <v>19425</v>
      </c>
      <c r="B19470" s="287" t="s">
        <v>33371</v>
      </c>
      <c r="C19470" s="287" t="s">
        <v>11</v>
      </c>
      <c r="D19470" t="str">
        <f t="shared" si="304"/>
        <v>m2</v>
      </c>
      <c r="E19470" s="288">
        <v>454.7</v>
      </c>
    </row>
    <row r="19471" spans="1:5" x14ac:dyDescent="0.2">
      <c r="A19471" s="287" t="s">
        <v>19426</v>
      </c>
      <c r="B19471" s="287" t="s">
        <v>33371</v>
      </c>
      <c r="C19471" s="287" t="s">
        <v>11</v>
      </c>
      <c r="D19471" t="str">
        <f t="shared" si="304"/>
        <v>m2</v>
      </c>
      <c r="E19471" s="288">
        <v>172</v>
      </c>
    </row>
    <row r="19472" spans="1:5" x14ac:dyDescent="0.2">
      <c r="A19472" s="287" t="s">
        <v>19427</v>
      </c>
      <c r="B19472" s="287" t="s">
        <v>33372</v>
      </c>
      <c r="C19472" s="287" t="s">
        <v>11</v>
      </c>
      <c r="D19472" t="str">
        <f t="shared" si="304"/>
        <v>m2</v>
      </c>
      <c r="E19472" s="288">
        <v>133.82</v>
      </c>
    </row>
    <row r="19473" spans="1:5" x14ac:dyDescent="0.2">
      <c r="A19473" s="287" t="s">
        <v>19428</v>
      </c>
      <c r="B19473" s="287" t="s">
        <v>33372</v>
      </c>
      <c r="C19473" s="287" t="s">
        <v>11</v>
      </c>
      <c r="D19473" t="str">
        <f t="shared" si="304"/>
        <v>m2</v>
      </c>
      <c r="E19473" s="288">
        <v>451.65</v>
      </c>
    </row>
    <row r="19474" spans="1:5" x14ac:dyDescent="0.2">
      <c r="A19474" s="287" t="s">
        <v>19429</v>
      </c>
      <c r="B19474" s="287" t="s">
        <v>33373</v>
      </c>
      <c r="C19474" s="287" t="s">
        <v>11</v>
      </c>
      <c r="D19474" t="str">
        <f t="shared" si="304"/>
        <v>m2</v>
      </c>
      <c r="E19474" s="288">
        <v>168.95</v>
      </c>
    </row>
    <row r="19475" spans="1:5" x14ac:dyDescent="0.2">
      <c r="A19475" s="287" t="s">
        <v>19430</v>
      </c>
      <c r="B19475" s="287" t="s">
        <v>33373</v>
      </c>
      <c r="C19475" s="287" t="s">
        <v>11</v>
      </c>
      <c r="D19475" t="str">
        <f t="shared" si="304"/>
        <v>m2</v>
      </c>
      <c r="E19475" s="288">
        <v>130.77000000000001</v>
      </c>
    </row>
    <row r="19476" spans="1:5" x14ac:dyDescent="0.2">
      <c r="A19476" s="287" t="s">
        <v>19431</v>
      </c>
      <c r="B19476" s="287" t="s">
        <v>33374</v>
      </c>
      <c r="C19476" s="287" t="s">
        <v>11</v>
      </c>
      <c r="D19476" t="str">
        <f t="shared" si="304"/>
        <v>m2</v>
      </c>
      <c r="E19476" s="288">
        <v>309.98</v>
      </c>
    </row>
    <row r="19477" spans="1:5" x14ac:dyDescent="0.2">
      <c r="A19477" s="287" t="s">
        <v>19432</v>
      </c>
      <c r="B19477" s="287" t="s">
        <v>33374</v>
      </c>
      <c r="C19477" s="287" t="s">
        <v>11</v>
      </c>
      <c r="D19477" t="str">
        <f t="shared" si="304"/>
        <v>m2</v>
      </c>
      <c r="E19477" s="288">
        <v>104.88</v>
      </c>
    </row>
    <row r="19478" spans="1:5" x14ac:dyDescent="0.2">
      <c r="A19478" s="287" t="s">
        <v>19433</v>
      </c>
      <c r="B19478" s="287" t="s">
        <v>33375</v>
      </c>
      <c r="C19478" s="287" t="s">
        <v>11</v>
      </c>
      <c r="D19478" t="str">
        <f t="shared" si="304"/>
        <v>m2</v>
      </c>
      <c r="E19478" s="288">
        <v>78.42</v>
      </c>
    </row>
    <row r="19479" spans="1:5" x14ac:dyDescent="0.2">
      <c r="A19479" s="287" t="s">
        <v>19434</v>
      </c>
      <c r="B19479" s="287" t="s">
        <v>33375</v>
      </c>
      <c r="C19479" s="287" t="s">
        <v>11</v>
      </c>
      <c r="D19479" t="str">
        <f t="shared" si="304"/>
        <v>m2</v>
      </c>
      <c r="E19479" s="288">
        <v>306.93</v>
      </c>
    </row>
    <row r="19480" spans="1:5" x14ac:dyDescent="0.2">
      <c r="A19480" s="287" t="s">
        <v>19435</v>
      </c>
      <c r="B19480" s="287" t="s">
        <v>33376</v>
      </c>
      <c r="C19480" s="287" t="s">
        <v>53</v>
      </c>
      <c r="D19480" t="str">
        <f t="shared" si="304"/>
        <v>m</v>
      </c>
      <c r="E19480" s="288">
        <v>101.83</v>
      </c>
    </row>
    <row r="19481" spans="1:5" x14ac:dyDescent="0.2">
      <c r="A19481" s="287" t="s">
        <v>19436</v>
      </c>
      <c r="B19481" s="287" t="s">
        <v>33376</v>
      </c>
      <c r="C19481" s="287" t="s">
        <v>53</v>
      </c>
      <c r="D19481" t="str">
        <f t="shared" si="304"/>
        <v>m</v>
      </c>
      <c r="E19481" s="288">
        <v>75.37</v>
      </c>
    </row>
    <row r="19482" spans="1:5" x14ac:dyDescent="0.2">
      <c r="A19482" s="287" t="s">
        <v>19437</v>
      </c>
      <c r="B19482" s="287" t="s">
        <v>33377</v>
      </c>
      <c r="C19482" s="287" t="s">
        <v>53</v>
      </c>
      <c r="D19482" t="str">
        <f t="shared" si="304"/>
        <v>m</v>
      </c>
      <c r="E19482" s="288">
        <v>103.92</v>
      </c>
    </row>
    <row r="19483" spans="1:5" x14ac:dyDescent="0.2">
      <c r="A19483" s="287" t="s">
        <v>19438</v>
      </c>
      <c r="B19483" s="287" t="s">
        <v>33377</v>
      </c>
      <c r="C19483" s="287" t="s">
        <v>53</v>
      </c>
      <c r="D19483" t="str">
        <f t="shared" si="304"/>
        <v>m</v>
      </c>
      <c r="E19483" s="288">
        <v>52.46</v>
      </c>
    </row>
    <row r="19484" spans="1:5" x14ac:dyDescent="0.2">
      <c r="A19484" s="287" t="s">
        <v>19439</v>
      </c>
      <c r="B19484" s="287" t="s">
        <v>33378</v>
      </c>
      <c r="C19484" s="287" t="s">
        <v>53</v>
      </c>
      <c r="D19484" t="str">
        <f t="shared" si="304"/>
        <v>m</v>
      </c>
      <c r="E19484" s="288">
        <v>45.58</v>
      </c>
    </row>
    <row r="19485" spans="1:5" x14ac:dyDescent="0.2">
      <c r="A19485" s="287" t="s">
        <v>19440</v>
      </c>
      <c r="B19485" s="287" t="s">
        <v>33378</v>
      </c>
      <c r="C19485" s="287" t="s">
        <v>53</v>
      </c>
      <c r="D19485" t="str">
        <f t="shared" si="304"/>
        <v>m</v>
      </c>
      <c r="E19485" s="288">
        <v>100.87</v>
      </c>
    </row>
    <row r="19486" spans="1:5" x14ac:dyDescent="0.2">
      <c r="A19486" s="287" t="s">
        <v>19441</v>
      </c>
      <c r="B19486" s="287" t="s">
        <v>33379</v>
      </c>
      <c r="C19486" s="287" t="s">
        <v>11</v>
      </c>
      <c r="D19486" t="str">
        <f t="shared" si="304"/>
        <v>m2</v>
      </c>
      <c r="E19486" s="288">
        <v>49.41</v>
      </c>
    </row>
    <row r="19487" spans="1:5" x14ac:dyDescent="0.2">
      <c r="A19487" s="287" t="s">
        <v>19442</v>
      </c>
      <c r="B19487" s="287" t="s">
        <v>33379</v>
      </c>
      <c r="C19487" s="287" t="s">
        <v>11</v>
      </c>
      <c r="D19487" t="str">
        <f t="shared" si="304"/>
        <v>m2</v>
      </c>
      <c r="E19487" s="288">
        <v>42.53</v>
      </c>
    </row>
    <row r="19488" spans="1:5" x14ac:dyDescent="0.2">
      <c r="A19488" s="287" t="s">
        <v>19443</v>
      </c>
      <c r="B19488" s="287" t="s">
        <v>33380</v>
      </c>
      <c r="C19488" s="287" t="s">
        <v>11</v>
      </c>
      <c r="D19488" t="str">
        <f t="shared" si="304"/>
        <v>m2</v>
      </c>
      <c r="E19488" s="288">
        <v>71.849999999999994</v>
      </c>
    </row>
    <row r="19489" spans="1:5" x14ac:dyDescent="0.2">
      <c r="A19489" s="287" t="s">
        <v>19444</v>
      </c>
      <c r="B19489" s="287" t="s">
        <v>33380</v>
      </c>
      <c r="C19489" s="287" t="s">
        <v>11</v>
      </c>
      <c r="D19489" t="str">
        <f t="shared" si="304"/>
        <v>m2</v>
      </c>
      <c r="E19489" s="288">
        <v>15.3</v>
      </c>
    </row>
    <row r="19490" spans="1:5" x14ac:dyDescent="0.2">
      <c r="A19490" s="287" t="s">
        <v>19445</v>
      </c>
      <c r="B19490" s="287" t="s">
        <v>33381</v>
      </c>
      <c r="C19490" s="287" t="s">
        <v>11</v>
      </c>
      <c r="D19490" t="str">
        <f t="shared" si="304"/>
        <v>m2</v>
      </c>
      <c r="E19490" s="288">
        <v>8.73</v>
      </c>
    </row>
    <row r="19491" spans="1:5" x14ac:dyDescent="0.2">
      <c r="A19491" s="287" t="s">
        <v>19446</v>
      </c>
      <c r="B19491" s="287" t="s">
        <v>33381</v>
      </c>
      <c r="C19491" s="287" t="s">
        <v>11</v>
      </c>
      <c r="D19491" t="str">
        <f t="shared" si="304"/>
        <v>m2</v>
      </c>
      <c r="E19491" s="288">
        <v>71.849999999999994</v>
      </c>
    </row>
    <row r="19492" spans="1:5" x14ac:dyDescent="0.2">
      <c r="A19492" s="287" t="s">
        <v>19447</v>
      </c>
      <c r="B19492" s="287" t="s">
        <v>33382</v>
      </c>
      <c r="C19492" s="287" t="s">
        <v>11</v>
      </c>
      <c r="D19492" t="str">
        <f t="shared" si="304"/>
        <v>m2</v>
      </c>
      <c r="E19492" s="288">
        <v>15.3</v>
      </c>
    </row>
    <row r="19493" spans="1:5" x14ac:dyDescent="0.2">
      <c r="A19493" s="287" t="s">
        <v>19448</v>
      </c>
      <c r="B19493" s="287" t="s">
        <v>33382</v>
      </c>
      <c r="C19493" s="287" t="s">
        <v>11</v>
      </c>
      <c r="D19493" t="str">
        <f t="shared" si="304"/>
        <v>m2</v>
      </c>
      <c r="E19493" s="288">
        <v>8.73</v>
      </c>
    </row>
    <row r="19494" spans="1:5" x14ac:dyDescent="0.2">
      <c r="A19494" s="287" t="s">
        <v>19449</v>
      </c>
      <c r="B19494" s="287" t="s">
        <v>33383</v>
      </c>
      <c r="C19494" s="287" t="s">
        <v>11</v>
      </c>
      <c r="D19494" t="str">
        <f t="shared" si="304"/>
        <v>m2</v>
      </c>
      <c r="E19494" s="288">
        <v>94.71</v>
      </c>
    </row>
    <row r="19495" spans="1:5" x14ac:dyDescent="0.2">
      <c r="A19495" s="287" t="s">
        <v>19450</v>
      </c>
      <c r="B19495" s="287" t="s">
        <v>33383</v>
      </c>
      <c r="C19495" s="287" t="s">
        <v>11</v>
      </c>
      <c r="D19495" t="str">
        <f t="shared" si="304"/>
        <v>m2</v>
      </c>
      <c r="E19495" s="288">
        <v>38.159999999999997</v>
      </c>
    </row>
    <row r="19496" spans="1:5" x14ac:dyDescent="0.2">
      <c r="A19496" s="287" t="s">
        <v>19451</v>
      </c>
      <c r="B19496" s="287" t="s">
        <v>33384</v>
      </c>
      <c r="C19496" s="287" t="s">
        <v>11</v>
      </c>
      <c r="D19496" t="str">
        <f t="shared" si="304"/>
        <v>m2</v>
      </c>
      <c r="E19496" s="288">
        <v>31.59</v>
      </c>
    </row>
    <row r="19497" spans="1:5" x14ac:dyDescent="0.2">
      <c r="A19497" s="287" t="s">
        <v>19452</v>
      </c>
      <c r="B19497" s="287" t="s">
        <v>33384</v>
      </c>
      <c r="C19497" s="287" t="s">
        <v>11</v>
      </c>
      <c r="D19497" t="str">
        <f t="shared" si="304"/>
        <v>m2</v>
      </c>
      <c r="E19497" s="288">
        <v>91.66</v>
      </c>
    </row>
    <row r="19498" spans="1:5" x14ac:dyDescent="0.2">
      <c r="A19498" s="287" t="s">
        <v>19453</v>
      </c>
      <c r="B19498" s="287" t="s">
        <v>33385</v>
      </c>
      <c r="C19498" s="287" t="s">
        <v>53</v>
      </c>
      <c r="D19498" t="str">
        <f t="shared" si="304"/>
        <v>m</v>
      </c>
      <c r="E19498" s="288">
        <v>35.11</v>
      </c>
    </row>
    <row r="19499" spans="1:5" x14ac:dyDescent="0.2">
      <c r="A19499" s="287" t="s">
        <v>19454</v>
      </c>
      <c r="B19499" s="287" t="s">
        <v>33385</v>
      </c>
      <c r="C19499" s="287" t="s">
        <v>53</v>
      </c>
      <c r="D19499" t="str">
        <f t="shared" si="304"/>
        <v>m</v>
      </c>
      <c r="E19499" s="288">
        <v>28.54</v>
      </c>
    </row>
    <row r="19500" spans="1:5" x14ac:dyDescent="0.2">
      <c r="A19500" s="287" t="s">
        <v>19455</v>
      </c>
      <c r="B19500" s="287" t="s">
        <v>33386</v>
      </c>
      <c r="C19500" s="287" t="s">
        <v>53</v>
      </c>
      <c r="D19500" t="str">
        <f t="shared" si="304"/>
        <v>m</v>
      </c>
      <c r="E19500" s="288">
        <v>77.430000000000007</v>
      </c>
    </row>
    <row r="19501" spans="1:5" x14ac:dyDescent="0.2">
      <c r="A19501" s="287" t="s">
        <v>19456</v>
      </c>
      <c r="B19501" s="287" t="s">
        <v>33386</v>
      </c>
      <c r="C19501" s="287" t="s">
        <v>53</v>
      </c>
      <c r="D19501" t="str">
        <f t="shared" si="304"/>
        <v>m</v>
      </c>
      <c r="E19501" s="288">
        <v>34.11</v>
      </c>
    </row>
    <row r="19502" spans="1:5" x14ac:dyDescent="0.2">
      <c r="A19502" s="287" t="s">
        <v>19457</v>
      </c>
      <c r="B19502" s="287" t="s">
        <v>33387</v>
      </c>
      <c r="C19502" s="287" t="s">
        <v>53</v>
      </c>
      <c r="D19502" t="str">
        <f t="shared" si="304"/>
        <v>m</v>
      </c>
      <c r="E19502" s="288">
        <v>29.21</v>
      </c>
    </row>
    <row r="19503" spans="1:5" x14ac:dyDescent="0.2">
      <c r="A19503" s="287" t="s">
        <v>19458</v>
      </c>
      <c r="B19503" s="287" t="s">
        <v>33387</v>
      </c>
      <c r="C19503" s="287" t="s">
        <v>53</v>
      </c>
      <c r="D19503" t="str">
        <f t="shared" si="304"/>
        <v>m</v>
      </c>
      <c r="E19503" s="288">
        <v>74.38</v>
      </c>
    </row>
    <row r="19504" spans="1:5" x14ac:dyDescent="0.2">
      <c r="A19504" s="287" t="s">
        <v>23908</v>
      </c>
      <c r="B19504" s="287" t="s">
        <v>33388</v>
      </c>
      <c r="C19504" s="287" t="s">
        <v>53</v>
      </c>
      <c r="D19504" t="str">
        <f t="shared" si="304"/>
        <v>m</v>
      </c>
      <c r="E19504" s="288">
        <v>31.06</v>
      </c>
    </row>
    <row r="19505" spans="1:5" x14ac:dyDescent="0.2">
      <c r="A19505" s="287" t="s">
        <v>23909</v>
      </c>
      <c r="B19505" s="287" t="s">
        <v>33388</v>
      </c>
      <c r="C19505" s="287" t="s">
        <v>53</v>
      </c>
      <c r="D19505" t="str">
        <f t="shared" si="304"/>
        <v>m</v>
      </c>
      <c r="E19505" s="288">
        <v>26.16</v>
      </c>
    </row>
    <row r="19506" spans="1:5" x14ac:dyDescent="0.2">
      <c r="A19506" s="287" t="s">
        <v>19459</v>
      </c>
      <c r="B19506" s="287" t="s">
        <v>33389</v>
      </c>
      <c r="C19506" s="287" t="s">
        <v>11</v>
      </c>
      <c r="D19506" t="str">
        <f t="shared" si="304"/>
        <v>m2</v>
      </c>
      <c r="E19506" s="288">
        <v>54.57</v>
      </c>
    </row>
    <row r="19507" spans="1:5" x14ac:dyDescent="0.2">
      <c r="A19507" s="287" t="s">
        <v>19460</v>
      </c>
      <c r="B19507" s="287" t="s">
        <v>33389</v>
      </c>
      <c r="C19507" s="287" t="s">
        <v>11</v>
      </c>
      <c r="D19507" t="str">
        <f t="shared" si="304"/>
        <v>m2</v>
      </c>
      <c r="E19507" s="288">
        <v>11.25</v>
      </c>
    </row>
    <row r="19508" spans="1:5" x14ac:dyDescent="0.2">
      <c r="A19508" s="287" t="s">
        <v>19461</v>
      </c>
      <c r="B19508" s="287" t="s">
        <v>33390</v>
      </c>
      <c r="C19508" s="287" t="s">
        <v>11</v>
      </c>
      <c r="D19508" t="str">
        <f t="shared" si="304"/>
        <v>m2</v>
      </c>
      <c r="E19508" s="288">
        <v>6.35</v>
      </c>
    </row>
    <row r="19509" spans="1:5" x14ac:dyDescent="0.2">
      <c r="A19509" s="287" t="s">
        <v>19462</v>
      </c>
      <c r="B19509" s="287" t="s">
        <v>33390</v>
      </c>
      <c r="C19509" s="287" t="s">
        <v>11</v>
      </c>
      <c r="D19509" t="str">
        <f t="shared" si="304"/>
        <v>m2</v>
      </c>
      <c r="E19509" s="288">
        <v>54.57</v>
      </c>
    </row>
    <row r="19510" spans="1:5" x14ac:dyDescent="0.2">
      <c r="A19510" s="287" t="s">
        <v>19463</v>
      </c>
      <c r="B19510" s="287" t="s">
        <v>33391</v>
      </c>
      <c r="C19510" s="287" t="s">
        <v>11</v>
      </c>
      <c r="D19510" t="str">
        <f t="shared" si="304"/>
        <v>m2</v>
      </c>
      <c r="E19510" s="288">
        <v>11.25</v>
      </c>
    </row>
    <row r="19511" spans="1:5" x14ac:dyDescent="0.2">
      <c r="A19511" s="287" t="s">
        <v>19464</v>
      </c>
      <c r="B19511" s="287" t="s">
        <v>33391</v>
      </c>
      <c r="C19511" s="287" t="s">
        <v>11</v>
      </c>
      <c r="D19511" t="str">
        <f t="shared" si="304"/>
        <v>m2</v>
      </c>
      <c r="E19511" s="288">
        <v>6.35</v>
      </c>
    </row>
    <row r="19512" spans="1:5" x14ac:dyDescent="0.2">
      <c r="A19512" s="287" t="s">
        <v>19465</v>
      </c>
      <c r="B19512" s="287" t="s">
        <v>33392</v>
      </c>
      <c r="C19512" s="287" t="s">
        <v>11</v>
      </c>
      <c r="D19512" t="str">
        <f t="shared" si="304"/>
        <v>m2</v>
      </c>
      <c r="E19512" s="288">
        <v>97.9</v>
      </c>
    </row>
    <row r="19513" spans="1:5" x14ac:dyDescent="0.2">
      <c r="A19513" s="287" t="s">
        <v>19466</v>
      </c>
      <c r="B19513" s="287" t="s">
        <v>33392</v>
      </c>
      <c r="C19513" s="287" t="s">
        <v>11</v>
      </c>
      <c r="D19513" t="str">
        <f t="shared" si="304"/>
        <v>m2</v>
      </c>
      <c r="E19513" s="288">
        <v>37.44</v>
      </c>
    </row>
    <row r="19514" spans="1:5" x14ac:dyDescent="0.2">
      <c r="A19514" s="287" t="s">
        <v>19467</v>
      </c>
      <c r="B19514" s="287" t="s">
        <v>33393</v>
      </c>
      <c r="C19514" s="287" t="s">
        <v>11</v>
      </c>
      <c r="D19514" t="str">
        <f t="shared" si="304"/>
        <v>m2</v>
      </c>
      <c r="E19514" s="288">
        <v>31.08</v>
      </c>
    </row>
    <row r="19515" spans="1:5" x14ac:dyDescent="0.2">
      <c r="A19515" s="287" t="s">
        <v>19468</v>
      </c>
      <c r="B19515" s="287" t="s">
        <v>33393</v>
      </c>
      <c r="C19515" s="287" t="s">
        <v>11</v>
      </c>
      <c r="D19515" t="str">
        <f t="shared" si="304"/>
        <v>m2</v>
      </c>
      <c r="E19515" s="288">
        <v>94.85</v>
      </c>
    </row>
    <row r="19516" spans="1:5" x14ac:dyDescent="0.2">
      <c r="A19516" s="287" t="s">
        <v>19469</v>
      </c>
      <c r="B19516" s="287" t="s">
        <v>33394</v>
      </c>
      <c r="C19516" s="287" t="s">
        <v>11</v>
      </c>
      <c r="D19516" t="str">
        <f t="shared" si="304"/>
        <v>m2</v>
      </c>
      <c r="E19516" s="288">
        <v>34.39</v>
      </c>
    </row>
    <row r="19517" spans="1:5" x14ac:dyDescent="0.2">
      <c r="A19517" s="287" t="s">
        <v>19470</v>
      </c>
      <c r="B19517" s="287" t="s">
        <v>33394</v>
      </c>
      <c r="C19517" s="287" t="s">
        <v>11</v>
      </c>
      <c r="D19517" t="str">
        <f t="shared" si="304"/>
        <v>m2</v>
      </c>
      <c r="E19517" s="288">
        <v>28.03</v>
      </c>
    </row>
    <row r="19518" spans="1:5" x14ac:dyDescent="0.2">
      <c r="A19518" s="287" t="s">
        <v>19471</v>
      </c>
      <c r="B19518" s="287" t="s">
        <v>33395</v>
      </c>
      <c r="C19518" s="287" t="s">
        <v>53</v>
      </c>
      <c r="D19518" t="str">
        <f t="shared" si="304"/>
        <v>m</v>
      </c>
      <c r="E19518" s="288">
        <v>100.35</v>
      </c>
    </row>
    <row r="19519" spans="1:5" x14ac:dyDescent="0.2">
      <c r="A19519" s="287" t="s">
        <v>19472</v>
      </c>
      <c r="B19519" s="287" t="s">
        <v>33395</v>
      </c>
      <c r="C19519" s="287" t="s">
        <v>53</v>
      </c>
      <c r="D19519" t="str">
        <f t="shared" si="304"/>
        <v>m</v>
      </c>
      <c r="E19519" s="288">
        <v>39.049999999999997</v>
      </c>
    </row>
    <row r="19520" spans="1:5" x14ac:dyDescent="0.2">
      <c r="A19520" s="287" t="s">
        <v>19473</v>
      </c>
      <c r="B19520" s="287" t="s">
        <v>33396</v>
      </c>
      <c r="C19520" s="287" t="s">
        <v>53</v>
      </c>
      <c r="D19520" t="str">
        <f t="shared" si="304"/>
        <v>m</v>
      </c>
      <c r="E19520" s="288">
        <v>32.479999999999997</v>
      </c>
    </row>
    <row r="19521" spans="1:5" x14ac:dyDescent="0.2">
      <c r="A19521" s="287" t="s">
        <v>19474</v>
      </c>
      <c r="B19521" s="287" t="s">
        <v>33396</v>
      </c>
      <c r="C19521" s="287" t="s">
        <v>53</v>
      </c>
      <c r="D19521" t="str">
        <f t="shared" si="304"/>
        <v>m</v>
      </c>
      <c r="E19521" s="288">
        <v>97.3</v>
      </c>
    </row>
    <row r="19522" spans="1:5" x14ac:dyDescent="0.2">
      <c r="A19522" s="287" t="s">
        <v>19475</v>
      </c>
      <c r="B19522" s="287" t="s">
        <v>33397</v>
      </c>
      <c r="C19522" s="287" t="s">
        <v>53</v>
      </c>
      <c r="D19522" t="str">
        <f t="shared" ref="D19522:D19585" si="305">LOWER(C19522)</f>
        <v>m</v>
      </c>
      <c r="E19522" s="288">
        <v>36</v>
      </c>
    </row>
    <row r="19523" spans="1:5" x14ac:dyDescent="0.2">
      <c r="A19523" s="287" t="s">
        <v>19476</v>
      </c>
      <c r="B19523" s="287" t="s">
        <v>33397</v>
      </c>
      <c r="C19523" s="287" t="s">
        <v>53</v>
      </c>
      <c r="D19523" t="str">
        <f t="shared" si="305"/>
        <v>m</v>
      </c>
      <c r="E19523" s="288">
        <v>29.43</v>
      </c>
    </row>
    <row r="19524" spans="1:5" x14ac:dyDescent="0.2">
      <c r="A19524" s="287" t="s">
        <v>23910</v>
      </c>
      <c r="B19524" s="287" t="s">
        <v>33398</v>
      </c>
      <c r="C19524" s="287" t="s">
        <v>53</v>
      </c>
      <c r="D19524" t="str">
        <f t="shared" si="305"/>
        <v>m</v>
      </c>
      <c r="E19524" s="288">
        <v>140.87</v>
      </c>
    </row>
    <row r="19525" spans="1:5" x14ac:dyDescent="0.2">
      <c r="A19525" s="287" t="s">
        <v>23911</v>
      </c>
      <c r="B19525" s="287" t="s">
        <v>33398</v>
      </c>
      <c r="C19525" s="287" t="s">
        <v>53</v>
      </c>
      <c r="D19525" t="str">
        <f t="shared" si="305"/>
        <v>m</v>
      </c>
      <c r="E19525" s="288">
        <v>51.81</v>
      </c>
    </row>
    <row r="19526" spans="1:5" x14ac:dyDescent="0.2">
      <c r="A19526" s="287" t="s">
        <v>19477</v>
      </c>
      <c r="B19526" s="287" t="s">
        <v>33399</v>
      </c>
      <c r="C19526" s="287" t="s">
        <v>11</v>
      </c>
      <c r="D19526" t="str">
        <f t="shared" si="305"/>
        <v>m2</v>
      </c>
      <c r="E19526" s="288">
        <v>41.18</v>
      </c>
    </row>
    <row r="19527" spans="1:5" x14ac:dyDescent="0.2">
      <c r="A19527" s="287" t="s">
        <v>19478</v>
      </c>
      <c r="B19527" s="287" t="s">
        <v>33399</v>
      </c>
      <c r="C19527" s="287" t="s">
        <v>11</v>
      </c>
      <c r="D19527" t="str">
        <f t="shared" si="305"/>
        <v>m2</v>
      </c>
      <c r="E19527" s="288">
        <v>137.82</v>
      </c>
    </row>
    <row r="19528" spans="1:5" x14ac:dyDescent="0.2">
      <c r="A19528" s="287" t="s">
        <v>19479</v>
      </c>
      <c r="B19528" s="287" t="s">
        <v>33400</v>
      </c>
      <c r="C19528" s="287" t="s">
        <v>11</v>
      </c>
      <c r="D19528" t="str">
        <f t="shared" si="305"/>
        <v>m2</v>
      </c>
      <c r="E19528" s="288">
        <v>48.76</v>
      </c>
    </row>
    <row r="19529" spans="1:5" x14ac:dyDescent="0.2">
      <c r="A19529" s="287" t="s">
        <v>19480</v>
      </c>
      <c r="B19529" s="287" t="s">
        <v>33400</v>
      </c>
      <c r="C19529" s="287" t="s">
        <v>11</v>
      </c>
      <c r="D19529" t="str">
        <f t="shared" si="305"/>
        <v>m2</v>
      </c>
      <c r="E19529" s="288">
        <v>38.130000000000003</v>
      </c>
    </row>
    <row r="19530" spans="1:5" x14ac:dyDescent="0.2">
      <c r="A19530" s="287" t="s">
        <v>19481</v>
      </c>
      <c r="B19530" s="287" t="s">
        <v>33401</v>
      </c>
      <c r="C19530" s="287" t="s">
        <v>11</v>
      </c>
      <c r="D19530" t="str">
        <f t="shared" si="305"/>
        <v>m2</v>
      </c>
      <c r="E19530" s="288">
        <v>128.93</v>
      </c>
    </row>
    <row r="19531" spans="1:5" x14ac:dyDescent="0.2">
      <c r="A19531" s="287" t="s">
        <v>19482</v>
      </c>
      <c r="B19531" s="287" t="s">
        <v>33401</v>
      </c>
      <c r="C19531" s="287" t="s">
        <v>11</v>
      </c>
      <c r="D19531" t="str">
        <f t="shared" si="305"/>
        <v>m2</v>
      </c>
      <c r="E19531" s="288">
        <v>56.47</v>
      </c>
    </row>
    <row r="19532" spans="1:5" x14ac:dyDescent="0.2">
      <c r="A19532" s="287" t="s">
        <v>19483</v>
      </c>
      <c r="B19532" s="287" t="s">
        <v>33402</v>
      </c>
      <c r="C19532" s="287" t="s">
        <v>11</v>
      </c>
      <c r="D19532" t="str">
        <f t="shared" si="305"/>
        <v>m2</v>
      </c>
      <c r="E19532" s="288">
        <v>47.22</v>
      </c>
    </row>
    <row r="19533" spans="1:5" x14ac:dyDescent="0.2">
      <c r="A19533" s="287" t="s">
        <v>19484</v>
      </c>
      <c r="B19533" s="287" t="s">
        <v>33402</v>
      </c>
      <c r="C19533" s="287" t="s">
        <v>11</v>
      </c>
      <c r="D19533" t="str">
        <f t="shared" si="305"/>
        <v>m2</v>
      </c>
      <c r="E19533" s="288">
        <v>125.88</v>
      </c>
    </row>
    <row r="19534" spans="1:5" x14ac:dyDescent="0.2">
      <c r="A19534" s="287" t="s">
        <v>19485</v>
      </c>
      <c r="B19534" s="287" t="s">
        <v>33403</v>
      </c>
      <c r="C19534" s="287" t="s">
        <v>11</v>
      </c>
      <c r="D19534" t="str">
        <f t="shared" si="305"/>
        <v>m2</v>
      </c>
      <c r="E19534" s="288">
        <v>53.42</v>
      </c>
    </row>
    <row r="19535" spans="1:5" x14ac:dyDescent="0.2">
      <c r="A19535" s="287" t="s">
        <v>19486</v>
      </c>
      <c r="B19535" s="287" t="s">
        <v>33403</v>
      </c>
      <c r="C19535" s="287" t="s">
        <v>11</v>
      </c>
      <c r="D19535" t="str">
        <f t="shared" si="305"/>
        <v>m2</v>
      </c>
      <c r="E19535" s="288">
        <v>44.17</v>
      </c>
    </row>
    <row r="19536" spans="1:5" x14ac:dyDescent="0.2">
      <c r="A19536" s="287" t="s">
        <v>19487</v>
      </c>
      <c r="B19536" s="287" t="s">
        <v>33404</v>
      </c>
      <c r="C19536" s="287" t="s">
        <v>11</v>
      </c>
      <c r="D19536" t="str">
        <f t="shared" si="305"/>
        <v>m2</v>
      </c>
      <c r="E19536" s="288">
        <v>7.26</v>
      </c>
    </row>
    <row r="19537" spans="1:5" x14ac:dyDescent="0.2">
      <c r="A19537" s="287" t="s">
        <v>19488</v>
      </c>
      <c r="B19537" s="287" t="s">
        <v>33404</v>
      </c>
      <c r="C19537" s="287" t="s">
        <v>11</v>
      </c>
      <c r="D19537" t="str">
        <f t="shared" si="305"/>
        <v>m2</v>
      </c>
      <c r="E19537" s="288">
        <v>0.64</v>
      </c>
    </row>
    <row r="19538" spans="1:5" x14ac:dyDescent="0.2">
      <c r="A19538" s="287" t="s">
        <v>19489</v>
      </c>
      <c r="B19538" s="287" t="s">
        <v>33405</v>
      </c>
      <c r="C19538" s="287" t="s">
        <v>53</v>
      </c>
      <c r="D19538" t="str">
        <f t="shared" si="305"/>
        <v>m</v>
      </c>
      <c r="E19538" s="288">
        <v>7.26</v>
      </c>
    </row>
    <row r="19539" spans="1:5" x14ac:dyDescent="0.2">
      <c r="A19539" s="287" t="s">
        <v>19490</v>
      </c>
      <c r="B19539" s="287" t="s">
        <v>33405</v>
      </c>
      <c r="C19539" s="287" t="s">
        <v>53</v>
      </c>
      <c r="D19539" t="str">
        <f t="shared" si="305"/>
        <v>m</v>
      </c>
      <c r="E19539" s="288">
        <v>0.64</v>
      </c>
    </row>
    <row r="19540" spans="1:5" x14ac:dyDescent="0.2">
      <c r="A19540" s="287" t="s">
        <v>19491</v>
      </c>
      <c r="B19540" s="287" t="s">
        <v>33406</v>
      </c>
      <c r="C19540" s="287" t="s">
        <v>53</v>
      </c>
      <c r="D19540" t="str">
        <f t="shared" si="305"/>
        <v>m</v>
      </c>
      <c r="E19540" s="288">
        <v>240.89</v>
      </c>
    </row>
    <row r="19541" spans="1:5" x14ac:dyDescent="0.2">
      <c r="A19541" s="287" t="s">
        <v>19492</v>
      </c>
      <c r="B19541" s="287" t="s">
        <v>33406</v>
      </c>
      <c r="C19541" s="287" t="s">
        <v>53</v>
      </c>
      <c r="D19541" t="str">
        <f t="shared" si="305"/>
        <v>m</v>
      </c>
      <c r="E19541" s="288">
        <v>145.99</v>
      </c>
    </row>
    <row r="19542" spans="1:5" x14ac:dyDescent="0.2">
      <c r="A19542" s="287" t="s">
        <v>23912</v>
      </c>
      <c r="B19542" s="287" t="s">
        <v>33407</v>
      </c>
      <c r="C19542" s="287" t="s">
        <v>53</v>
      </c>
      <c r="D19542" t="str">
        <f t="shared" si="305"/>
        <v>m</v>
      </c>
      <c r="E19542" s="288">
        <v>127.39</v>
      </c>
    </row>
    <row r="19543" spans="1:5" x14ac:dyDescent="0.2">
      <c r="A19543" s="287" t="s">
        <v>23913</v>
      </c>
      <c r="B19543" s="287" t="s">
        <v>33407</v>
      </c>
      <c r="C19543" s="287" t="s">
        <v>53</v>
      </c>
      <c r="D19543" t="str">
        <f t="shared" si="305"/>
        <v>m</v>
      </c>
      <c r="E19543" s="288">
        <v>237.46</v>
      </c>
    </row>
    <row r="19544" spans="1:5" x14ac:dyDescent="0.2">
      <c r="A19544" s="287" t="s">
        <v>23914</v>
      </c>
      <c r="B19544" s="287" t="s">
        <v>33408</v>
      </c>
      <c r="C19544" s="287" t="s">
        <v>53</v>
      </c>
      <c r="D19544" t="str">
        <f t="shared" si="305"/>
        <v>m</v>
      </c>
      <c r="E19544" s="288">
        <v>142.56</v>
      </c>
    </row>
    <row r="19545" spans="1:5" x14ac:dyDescent="0.2">
      <c r="A19545" s="287" t="s">
        <v>23915</v>
      </c>
      <c r="B19545" s="287" t="s">
        <v>33408</v>
      </c>
      <c r="C19545" s="287" t="s">
        <v>53</v>
      </c>
      <c r="D19545" t="str">
        <f t="shared" si="305"/>
        <v>m</v>
      </c>
      <c r="E19545" s="288">
        <v>123.96</v>
      </c>
    </row>
    <row r="19546" spans="1:5" x14ac:dyDescent="0.2">
      <c r="A19546" s="287" t="s">
        <v>23916</v>
      </c>
      <c r="B19546" s="287" t="s">
        <v>33409</v>
      </c>
      <c r="C19546" s="287" t="s">
        <v>11</v>
      </c>
      <c r="D19546" t="str">
        <f t="shared" si="305"/>
        <v>m2</v>
      </c>
      <c r="E19546" s="288">
        <v>453.42</v>
      </c>
    </row>
    <row r="19547" spans="1:5" x14ac:dyDescent="0.2">
      <c r="A19547" s="287" t="s">
        <v>23917</v>
      </c>
      <c r="B19547" s="287" t="s">
        <v>33409</v>
      </c>
      <c r="C19547" s="287" t="s">
        <v>11</v>
      </c>
      <c r="D19547" t="str">
        <f t="shared" si="305"/>
        <v>m2</v>
      </c>
      <c r="E19547" s="288">
        <v>264.68</v>
      </c>
    </row>
    <row r="19548" spans="1:5" x14ac:dyDescent="0.2">
      <c r="A19548" s="287" t="s">
        <v>23918</v>
      </c>
      <c r="B19548" s="287" t="s">
        <v>33410</v>
      </c>
      <c r="C19548" s="287" t="s">
        <v>11</v>
      </c>
      <c r="D19548" t="str">
        <f t="shared" si="305"/>
        <v>m2</v>
      </c>
      <c r="E19548" s="288">
        <v>229.62</v>
      </c>
    </row>
    <row r="19549" spans="1:5" x14ac:dyDescent="0.2">
      <c r="A19549" s="287" t="s">
        <v>23919</v>
      </c>
      <c r="B19549" s="287" t="s">
        <v>33410</v>
      </c>
      <c r="C19549" s="287" t="s">
        <v>11</v>
      </c>
      <c r="D19549" t="str">
        <f t="shared" si="305"/>
        <v>m2</v>
      </c>
      <c r="E19549" s="288">
        <v>447.78</v>
      </c>
    </row>
    <row r="19550" spans="1:5" x14ac:dyDescent="0.2">
      <c r="A19550" s="287" t="s">
        <v>23920</v>
      </c>
      <c r="B19550" s="287" t="s">
        <v>33411</v>
      </c>
      <c r="C19550" s="287" t="s">
        <v>11</v>
      </c>
      <c r="D19550" t="str">
        <f t="shared" si="305"/>
        <v>m2</v>
      </c>
      <c r="E19550" s="288">
        <v>259.04000000000002</v>
      </c>
    </row>
    <row r="19551" spans="1:5" x14ac:dyDescent="0.2">
      <c r="A19551" s="287" t="s">
        <v>23921</v>
      </c>
      <c r="B19551" s="287" t="s">
        <v>33411</v>
      </c>
      <c r="C19551" s="287" t="s">
        <v>11</v>
      </c>
      <c r="D19551" t="str">
        <f t="shared" si="305"/>
        <v>m2</v>
      </c>
      <c r="E19551" s="288">
        <v>223.98</v>
      </c>
    </row>
    <row r="19552" spans="1:5" x14ac:dyDescent="0.2">
      <c r="A19552" s="287" t="s">
        <v>23922</v>
      </c>
      <c r="B19552" s="287" t="s">
        <v>33412</v>
      </c>
      <c r="C19552" s="287" t="s">
        <v>11</v>
      </c>
      <c r="D19552" t="str">
        <f t="shared" si="305"/>
        <v>m2</v>
      </c>
      <c r="E19552" s="288">
        <v>280.13</v>
      </c>
    </row>
    <row r="19553" spans="1:5" x14ac:dyDescent="0.2">
      <c r="A19553" s="287" t="s">
        <v>23923</v>
      </c>
      <c r="B19553" s="287" t="s">
        <v>33412</v>
      </c>
      <c r="C19553" s="287" t="s">
        <v>11</v>
      </c>
      <c r="D19553" t="str">
        <f t="shared" si="305"/>
        <v>m2</v>
      </c>
      <c r="E19553" s="288">
        <v>113.5</v>
      </c>
    </row>
    <row r="19554" spans="1:5" x14ac:dyDescent="0.2">
      <c r="A19554" s="287" t="s">
        <v>23924</v>
      </c>
      <c r="B19554" s="287" t="s">
        <v>33413</v>
      </c>
      <c r="C19554" s="287" t="s">
        <v>11</v>
      </c>
      <c r="D19554" t="str">
        <f t="shared" si="305"/>
        <v>m2</v>
      </c>
      <c r="E19554" s="288">
        <v>93.57</v>
      </c>
    </row>
    <row r="19555" spans="1:5" x14ac:dyDescent="0.2">
      <c r="A19555" s="287" t="s">
        <v>23925</v>
      </c>
      <c r="B19555" s="287" t="s">
        <v>33413</v>
      </c>
      <c r="C19555" s="287" t="s">
        <v>11</v>
      </c>
      <c r="D19555" t="str">
        <f t="shared" si="305"/>
        <v>m2</v>
      </c>
      <c r="E19555" s="288">
        <v>273.64999999999998</v>
      </c>
    </row>
    <row r="19556" spans="1:5" x14ac:dyDescent="0.2">
      <c r="A19556" s="287" t="s">
        <v>23926</v>
      </c>
      <c r="B19556" s="287" t="s">
        <v>33414</v>
      </c>
      <c r="C19556" s="287" t="s">
        <v>11</v>
      </c>
      <c r="D19556" t="str">
        <f t="shared" si="305"/>
        <v>m2</v>
      </c>
      <c r="E19556" s="288">
        <v>107.02</v>
      </c>
    </row>
    <row r="19557" spans="1:5" x14ac:dyDescent="0.2">
      <c r="A19557" s="287" t="s">
        <v>23927</v>
      </c>
      <c r="B19557" s="287" t="s">
        <v>33414</v>
      </c>
      <c r="C19557" s="287" t="s">
        <v>11</v>
      </c>
      <c r="D19557" t="str">
        <f t="shared" si="305"/>
        <v>m2</v>
      </c>
      <c r="E19557" s="288">
        <v>87.09</v>
      </c>
    </row>
    <row r="19558" spans="1:5" x14ac:dyDescent="0.2">
      <c r="A19558" s="287" t="s">
        <v>23928</v>
      </c>
      <c r="B19558" s="287" t="s">
        <v>33415</v>
      </c>
      <c r="C19558" s="287" t="s">
        <v>53</v>
      </c>
      <c r="D19558" t="str">
        <f t="shared" si="305"/>
        <v>m</v>
      </c>
      <c r="E19558" s="288">
        <v>146.59</v>
      </c>
    </row>
    <row r="19559" spans="1:5" x14ac:dyDescent="0.2">
      <c r="A19559" s="287" t="s">
        <v>23929</v>
      </c>
      <c r="B19559" s="287" t="s">
        <v>33415</v>
      </c>
      <c r="C19559" s="287" t="s">
        <v>53</v>
      </c>
      <c r="D19559" t="str">
        <f t="shared" si="305"/>
        <v>m</v>
      </c>
      <c r="E19559" s="288">
        <v>92.57</v>
      </c>
    </row>
    <row r="19560" spans="1:5" x14ac:dyDescent="0.2">
      <c r="A19560" s="287" t="s">
        <v>23930</v>
      </c>
      <c r="B19560" s="287" t="s">
        <v>33416</v>
      </c>
      <c r="C19560" s="287" t="s">
        <v>53</v>
      </c>
      <c r="D19560" t="str">
        <f t="shared" si="305"/>
        <v>m</v>
      </c>
      <c r="E19560" s="288">
        <v>80.41</v>
      </c>
    </row>
    <row r="19561" spans="1:5" x14ac:dyDescent="0.2">
      <c r="A19561" s="287" t="s">
        <v>23931</v>
      </c>
      <c r="B19561" s="287" t="s">
        <v>33416</v>
      </c>
      <c r="C19561" s="287" t="s">
        <v>53</v>
      </c>
      <c r="D19561" t="str">
        <f t="shared" si="305"/>
        <v>m</v>
      </c>
      <c r="E19561" s="288">
        <v>143.16</v>
      </c>
    </row>
    <row r="19562" spans="1:5" x14ac:dyDescent="0.2">
      <c r="A19562" s="287" t="s">
        <v>19493</v>
      </c>
      <c r="B19562" s="287" t="s">
        <v>33417</v>
      </c>
      <c r="C19562" s="287" t="s">
        <v>53</v>
      </c>
      <c r="D19562" t="str">
        <f t="shared" si="305"/>
        <v>m</v>
      </c>
      <c r="E19562" s="288">
        <v>89.14</v>
      </c>
    </row>
    <row r="19563" spans="1:5" x14ac:dyDescent="0.2">
      <c r="A19563" s="287" t="s">
        <v>19494</v>
      </c>
      <c r="B19563" s="287" t="s">
        <v>33417</v>
      </c>
      <c r="C19563" s="287" t="s">
        <v>53</v>
      </c>
      <c r="D19563" t="str">
        <f t="shared" si="305"/>
        <v>m</v>
      </c>
      <c r="E19563" s="288">
        <v>76.98</v>
      </c>
    </row>
    <row r="19564" spans="1:5" x14ac:dyDescent="0.2">
      <c r="A19564" s="287" t="s">
        <v>23932</v>
      </c>
      <c r="B19564" s="287" t="s">
        <v>33418</v>
      </c>
      <c r="C19564" s="287" t="s">
        <v>53</v>
      </c>
      <c r="D19564" t="str">
        <f t="shared" si="305"/>
        <v>m</v>
      </c>
      <c r="E19564" s="288">
        <v>36.43</v>
      </c>
    </row>
    <row r="19565" spans="1:5" x14ac:dyDescent="0.2">
      <c r="A19565" s="287" t="s">
        <v>23933</v>
      </c>
      <c r="B19565" s="287" t="s">
        <v>33418</v>
      </c>
      <c r="C19565" s="287" t="s">
        <v>53</v>
      </c>
      <c r="D19565" t="str">
        <f t="shared" si="305"/>
        <v>m</v>
      </c>
      <c r="E19565" s="288">
        <v>22.18</v>
      </c>
    </row>
    <row r="19566" spans="1:5" x14ac:dyDescent="0.2">
      <c r="A19566" s="287" t="s">
        <v>19495</v>
      </c>
      <c r="B19566" s="287" t="s">
        <v>33419</v>
      </c>
      <c r="C19566" s="287" t="s">
        <v>11</v>
      </c>
      <c r="D19566" t="str">
        <f t="shared" si="305"/>
        <v>m2</v>
      </c>
      <c r="E19566" s="288">
        <v>18.72</v>
      </c>
    </row>
    <row r="19567" spans="1:5" x14ac:dyDescent="0.2">
      <c r="A19567" s="287" t="s">
        <v>19496</v>
      </c>
      <c r="B19567" s="287" t="s">
        <v>33419</v>
      </c>
      <c r="C19567" s="287" t="s">
        <v>11</v>
      </c>
      <c r="D19567" t="str">
        <f t="shared" si="305"/>
        <v>m2</v>
      </c>
      <c r="E19567" s="288">
        <v>36.43</v>
      </c>
    </row>
    <row r="19568" spans="1:5" x14ac:dyDescent="0.2">
      <c r="A19568" s="287" t="s">
        <v>19497</v>
      </c>
      <c r="B19568" s="287" t="s">
        <v>33420</v>
      </c>
      <c r="C19568" s="287" t="s">
        <v>11</v>
      </c>
      <c r="D19568" t="str">
        <f t="shared" si="305"/>
        <v>m2</v>
      </c>
      <c r="E19568" s="288">
        <v>22.18</v>
      </c>
    </row>
    <row r="19569" spans="1:5" x14ac:dyDescent="0.2">
      <c r="A19569" s="287" t="s">
        <v>19498</v>
      </c>
      <c r="B19569" s="287" t="s">
        <v>33420</v>
      </c>
      <c r="C19569" s="287" t="s">
        <v>11</v>
      </c>
      <c r="D19569" t="str">
        <f t="shared" si="305"/>
        <v>m2</v>
      </c>
      <c r="E19569" s="288">
        <v>18.72</v>
      </c>
    </row>
    <row r="19570" spans="1:5" x14ac:dyDescent="0.2">
      <c r="A19570" s="287" t="s">
        <v>19499</v>
      </c>
      <c r="B19570" s="287" t="s">
        <v>33421</v>
      </c>
      <c r="C19570" s="287" t="s">
        <v>11</v>
      </c>
      <c r="D19570" t="str">
        <f t="shared" si="305"/>
        <v>m2</v>
      </c>
      <c r="E19570" s="288">
        <v>77.78</v>
      </c>
    </row>
    <row r="19571" spans="1:5" x14ac:dyDescent="0.2">
      <c r="A19571" s="287" t="s">
        <v>19500</v>
      </c>
      <c r="B19571" s="287" t="s">
        <v>33421</v>
      </c>
      <c r="C19571" s="287" t="s">
        <v>11</v>
      </c>
      <c r="D19571" t="str">
        <f t="shared" si="305"/>
        <v>m2</v>
      </c>
      <c r="E19571" s="288">
        <v>48.61</v>
      </c>
    </row>
    <row r="19572" spans="1:5" x14ac:dyDescent="0.2">
      <c r="A19572" s="287" t="s">
        <v>19501</v>
      </c>
      <c r="B19572" s="287" t="s">
        <v>33422</v>
      </c>
      <c r="C19572" s="287" t="s">
        <v>11</v>
      </c>
      <c r="D19572" t="str">
        <f t="shared" si="305"/>
        <v>m2</v>
      </c>
      <c r="E19572" s="288">
        <v>77.78</v>
      </c>
    </row>
    <row r="19573" spans="1:5" x14ac:dyDescent="0.2">
      <c r="A19573" s="287" t="s">
        <v>19502</v>
      </c>
      <c r="B19573" s="287" t="s">
        <v>33422</v>
      </c>
      <c r="C19573" s="287" t="s">
        <v>11</v>
      </c>
      <c r="D19573" t="str">
        <f t="shared" si="305"/>
        <v>m2</v>
      </c>
      <c r="E19573" s="288">
        <v>48.61</v>
      </c>
    </row>
    <row r="19574" spans="1:5" x14ac:dyDescent="0.2">
      <c r="A19574" s="287" t="s">
        <v>19503</v>
      </c>
      <c r="B19574" s="287" t="s">
        <v>33423</v>
      </c>
      <c r="C19574" s="287" t="s">
        <v>11</v>
      </c>
      <c r="D19574" t="str">
        <f t="shared" si="305"/>
        <v>m2</v>
      </c>
      <c r="E19574" s="288">
        <v>49.76</v>
      </c>
    </row>
    <row r="19575" spans="1:5" x14ac:dyDescent="0.2">
      <c r="A19575" s="287" t="s">
        <v>19504</v>
      </c>
      <c r="B19575" s="287" t="s">
        <v>33423</v>
      </c>
      <c r="C19575" s="287" t="s">
        <v>11</v>
      </c>
      <c r="D19575" t="str">
        <f t="shared" si="305"/>
        <v>m2</v>
      </c>
      <c r="E19575" s="288">
        <v>42.83</v>
      </c>
    </row>
    <row r="19576" spans="1:5" x14ac:dyDescent="0.2">
      <c r="A19576" s="287" t="s">
        <v>19505</v>
      </c>
      <c r="B19576" s="287" t="s">
        <v>33424</v>
      </c>
      <c r="C19576" s="287" t="s">
        <v>11</v>
      </c>
      <c r="D19576" t="str">
        <f t="shared" si="305"/>
        <v>m2</v>
      </c>
      <c r="E19576" s="288">
        <v>45.34</v>
      </c>
    </row>
    <row r="19577" spans="1:5" x14ac:dyDescent="0.2">
      <c r="A19577" s="287" t="s">
        <v>19506</v>
      </c>
      <c r="B19577" s="287" t="s">
        <v>33424</v>
      </c>
      <c r="C19577" s="287" t="s">
        <v>11</v>
      </c>
      <c r="D19577" t="str">
        <f t="shared" si="305"/>
        <v>m2</v>
      </c>
      <c r="E19577" s="288">
        <v>38.409999999999997</v>
      </c>
    </row>
    <row r="19578" spans="1:5" x14ac:dyDescent="0.2">
      <c r="A19578" s="287" t="s">
        <v>19507</v>
      </c>
      <c r="B19578" s="287" t="s">
        <v>33425</v>
      </c>
      <c r="C19578" s="287" t="s">
        <v>53</v>
      </c>
      <c r="D19578" t="str">
        <f t="shared" si="305"/>
        <v>m</v>
      </c>
      <c r="E19578" s="288">
        <v>52.16</v>
      </c>
    </row>
    <row r="19579" spans="1:5" x14ac:dyDescent="0.2">
      <c r="A19579" s="287" t="s">
        <v>19508</v>
      </c>
      <c r="B19579" s="287" t="s">
        <v>33425</v>
      </c>
      <c r="C19579" s="287" t="s">
        <v>53</v>
      </c>
      <c r="D19579" t="str">
        <f t="shared" si="305"/>
        <v>m</v>
      </c>
      <c r="E19579" s="288">
        <v>43.98</v>
      </c>
    </row>
    <row r="19580" spans="1:5" x14ac:dyDescent="0.2">
      <c r="A19580" s="287" t="s">
        <v>19509</v>
      </c>
      <c r="B19580" s="287" t="s">
        <v>33426</v>
      </c>
      <c r="C19580" s="287" t="s">
        <v>53</v>
      </c>
      <c r="D19580" t="str">
        <f t="shared" si="305"/>
        <v>m</v>
      </c>
      <c r="E19580" s="288">
        <v>47.74</v>
      </c>
    </row>
    <row r="19581" spans="1:5" x14ac:dyDescent="0.2">
      <c r="A19581" s="287" t="s">
        <v>19510</v>
      </c>
      <c r="B19581" s="287" t="s">
        <v>33426</v>
      </c>
      <c r="C19581" s="287" t="s">
        <v>53</v>
      </c>
      <c r="D19581" t="str">
        <f t="shared" si="305"/>
        <v>m</v>
      </c>
      <c r="E19581" s="288">
        <v>39.56</v>
      </c>
    </row>
    <row r="19582" spans="1:5" x14ac:dyDescent="0.2">
      <c r="A19582" s="287" t="s">
        <v>19511</v>
      </c>
      <c r="B19582" s="287" t="s">
        <v>33427</v>
      </c>
      <c r="C19582" s="287" t="s">
        <v>22946</v>
      </c>
      <c r="D19582" t="str">
        <f t="shared" si="305"/>
        <v>un</v>
      </c>
      <c r="E19582" s="288">
        <v>69.319999999999993</v>
      </c>
    </row>
    <row r="19583" spans="1:5" x14ac:dyDescent="0.2">
      <c r="A19583" s="287" t="s">
        <v>19512</v>
      </c>
      <c r="B19583" s="287" t="s">
        <v>33427</v>
      </c>
      <c r="C19583" s="287" t="s">
        <v>22946</v>
      </c>
      <c r="D19583" t="str">
        <f t="shared" si="305"/>
        <v>un</v>
      </c>
      <c r="E19583" s="288">
        <v>54.69</v>
      </c>
    </row>
    <row r="19584" spans="1:5" x14ac:dyDescent="0.2">
      <c r="A19584" s="287" t="s">
        <v>19513</v>
      </c>
      <c r="B19584" s="287" t="s">
        <v>33428</v>
      </c>
      <c r="C19584" s="287" t="s">
        <v>22946</v>
      </c>
      <c r="D19584" t="str">
        <f t="shared" si="305"/>
        <v>un</v>
      </c>
      <c r="E19584" s="288">
        <v>64.900000000000006</v>
      </c>
    </row>
    <row r="19585" spans="1:5" x14ac:dyDescent="0.2">
      <c r="A19585" s="287" t="s">
        <v>19514</v>
      </c>
      <c r="B19585" s="287" t="s">
        <v>33428</v>
      </c>
      <c r="C19585" s="287" t="s">
        <v>22946</v>
      </c>
      <c r="D19585" t="str">
        <f t="shared" si="305"/>
        <v>un</v>
      </c>
      <c r="E19585" s="288">
        <v>50.27</v>
      </c>
    </row>
    <row r="19586" spans="1:5" x14ac:dyDescent="0.2">
      <c r="A19586" s="287" t="s">
        <v>19515</v>
      </c>
      <c r="B19586" s="287" t="s">
        <v>33429</v>
      </c>
      <c r="C19586" s="287" t="s">
        <v>22946</v>
      </c>
      <c r="D19586" t="str">
        <f t="shared" ref="D19586:D19649" si="306">LOWER(C19586)</f>
        <v>un</v>
      </c>
      <c r="E19586" s="288">
        <v>69.61</v>
      </c>
    </row>
    <row r="19587" spans="1:5" x14ac:dyDescent="0.2">
      <c r="A19587" s="287" t="s">
        <v>19516</v>
      </c>
      <c r="B19587" s="287" t="s">
        <v>33429</v>
      </c>
      <c r="C19587" s="287" t="s">
        <v>22946</v>
      </c>
      <c r="D19587" t="str">
        <f t="shared" si="306"/>
        <v>un</v>
      </c>
      <c r="E19587" s="288">
        <v>54.27</v>
      </c>
    </row>
    <row r="19588" spans="1:5" x14ac:dyDescent="0.2">
      <c r="A19588" s="287" t="s">
        <v>19517</v>
      </c>
      <c r="B19588" s="287" t="s">
        <v>33430</v>
      </c>
      <c r="C19588" s="287" t="s">
        <v>22946</v>
      </c>
      <c r="D19588" t="str">
        <f t="shared" si="306"/>
        <v>un</v>
      </c>
      <c r="E19588" s="288">
        <v>65.19</v>
      </c>
    </row>
    <row r="19589" spans="1:5" x14ac:dyDescent="0.2">
      <c r="A19589" s="287" t="s">
        <v>19518</v>
      </c>
      <c r="B19589" s="287" t="s">
        <v>33430</v>
      </c>
      <c r="C19589" s="287" t="s">
        <v>22946</v>
      </c>
      <c r="D19589" t="str">
        <f t="shared" si="306"/>
        <v>un</v>
      </c>
      <c r="E19589" s="288">
        <v>49.85</v>
      </c>
    </row>
    <row r="19590" spans="1:5" x14ac:dyDescent="0.2">
      <c r="A19590" s="287" t="s">
        <v>19519</v>
      </c>
      <c r="B19590" s="287" t="s">
        <v>33431</v>
      </c>
      <c r="C19590" s="287" t="s">
        <v>23894</v>
      </c>
      <c r="D19590" t="str">
        <f t="shared" si="306"/>
        <v>par</v>
      </c>
      <c r="E19590" s="288">
        <v>102.02</v>
      </c>
    </row>
    <row r="19591" spans="1:5" x14ac:dyDescent="0.2">
      <c r="A19591" s="287" t="s">
        <v>19520</v>
      </c>
      <c r="B19591" s="287" t="s">
        <v>33431</v>
      </c>
      <c r="C19591" s="287" t="s">
        <v>23894</v>
      </c>
      <c r="D19591" t="str">
        <f t="shared" si="306"/>
        <v>par</v>
      </c>
      <c r="E19591" s="288">
        <v>49.82</v>
      </c>
    </row>
    <row r="19592" spans="1:5" x14ac:dyDescent="0.2">
      <c r="A19592" s="287" t="s">
        <v>19521</v>
      </c>
      <c r="B19592" s="287" t="s">
        <v>33432</v>
      </c>
      <c r="C19592" s="287" t="s">
        <v>23894</v>
      </c>
      <c r="D19592" t="str">
        <f t="shared" si="306"/>
        <v>par</v>
      </c>
      <c r="E19592" s="288">
        <v>42.98</v>
      </c>
    </row>
    <row r="19593" spans="1:5" x14ac:dyDescent="0.2">
      <c r="A19593" s="287" t="s">
        <v>19522</v>
      </c>
      <c r="B19593" s="287" t="s">
        <v>33432</v>
      </c>
      <c r="C19593" s="287" t="s">
        <v>23894</v>
      </c>
      <c r="D19593" t="str">
        <f t="shared" si="306"/>
        <v>par</v>
      </c>
      <c r="E19593" s="288">
        <v>98.59</v>
      </c>
    </row>
    <row r="19594" spans="1:5" x14ac:dyDescent="0.2">
      <c r="A19594" s="287" t="s">
        <v>19523</v>
      </c>
      <c r="B19594" s="287" t="s">
        <v>23934</v>
      </c>
      <c r="C19594" s="287" t="s">
        <v>22946</v>
      </c>
      <c r="D19594" t="str">
        <f t="shared" si="306"/>
        <v>un</v>
      </c>
      <c r="E19594" s="288">
        <v>46.39</v>
      </c>
    </row>
    <row r="19595" spans="1:5" x14ac:dyDescent="0.2">
      <c r="A19595" s="287" t="s">
        <v>19524</v>
      </c>
      <c r="B19595" s="287" t="s">
        <v>23934</v>
      </c>
      <c r="C19595" s="287" t="s">
        <v>22946</v>
      </c>
      <c r="D19595" t="str">
        <f t="shared" si="306"/>
        <v>un</v>
      </c>
      <c r="E19595" s="288">
        <v>39.549999999999997</v>
      </c>
    </row>
    <row r="19596" spans="1:5" x14ac:dyDescent="0.2">
      <c r="A19596" s="287" t="s">
        <v>19525</v>
      </c>
      <c r="B19596" s="287" t="s">
        <v>33433</v>
      </c>
      <c r="C19596" s="287" t="s">
        <v>23894</v>
      </c>
      <c r="D19596" t="str">
        <f t="shared" si="306"/>
        <v>par</v>
      </c>
      <c r="E19596" s="288">
        <v>103.18</v>
      </c>
    </row>
    <row r="19597" spans="1:5" x14ac:dyDescent="0.2">
      <c r="A19597" s="287" t="s">
        <v>19526</v>
      </c>
      <c r="B19597" s="287" t="s">
        <v>33433</v>
      </c>
      <c r="C19597" s="287" t="s">
        <v>23894</v>
      </c>
      <c r="D19597" t="str">
        <f t="shared" si="306"/>
        <v>par</v>
      </c>
      <c r="E19597" s="288">
        <v>50.58</v>
      </c>
    </row>
    <row r="19598" spans="1:5" x14ac:dyDescent="0.2">
      <c r="A19598" s="287" t="s">
        <v>19527</v>
      </c>
      <c r="B19598" s="287" t="s">
        <v>23935</v>
      </c>
      <c r="C19598" s="287" t="s">
        <v>23894</v>
      </c>
      <c r="D19598" t="str">
        <f t="shared" si="306"/>
        <v>par</v>
      </c>
      <c r="E19598" s="288">
        <v>43.65</v>
      </c>
    </row>
    <row r="19599" spans="1:5" x14ac:dyDescent="0.2">
      <c r="A19599" s="287" t="s">
        <v>19528</v>
      </c>
      <c r="B19599" s="287" t="s">
        <v>23935</v>
      </c>
      <c r="C19599" s="287" t="s">
        <v>23894</v>
      </c>
      <c r="D19599" t="str">
        <f t="shared" si="306"/>
        <v>par</v>
      </c>
      <c r="E19599" s="288">
        <v>99.75</v>
      </c>
    </row>
    <row r="19600" spans="1:5" x14ac:dyDescent="0.2">
      <c r="A19600" s="287" t="s">
        <v>19529</v>
      </c>
      <c r="B19600" s="287" t="s">
        <v>33434</v>
      </c>
      <c r="C19600" s="287" t="s">
        <v>22946</v>
      </c>
      <c r="D19600" t="str">
        <f t="shared" si="306"/>
        <v>un</v>
      </c>
      <c r="E19600" s="288">
        <v>47.15</v>
      </c>
    </row>
    <row r="19601" spans="1:5" x14ac:dyDescent="0.2">
      <c r="A19601" s="287" t="s">
        <v>19530</v>
      </c>
      <c r="B19601" s="287" t="s">
        <v>33434</v>
      </c>
      <c r="C19601" s="287" t="s">
        <v>22946</v>
      </c>
      <c r="D19601" t="str">
        <f t="shared" si="306"/>
        <v>un</v>
      </c>
      <c r="E19601" s="288">
        <v>40.22</v>
      </c>
    </row>
    <row r="19602" spans="1:5" x14ac:dyDescent="0.2">
      <c r="A19602" s="287" t="s">
        <v>19531</v>
      </c>
      <c r="B19602" s="287" t="s">
        <v>33435</v>
      </c>
      <c r="C19602" s="287" t="s">
        <v>23894</v>
      </c>
      <c r="D19602" t="str">
        <f t="shared" si="306"/>
        <v>par</v>
      </c>
      <c r="E19602" s="288">
        <v>127.52</v>
      </c>
    </row>
    <row r="19603" spans="1:5" x14ac:dyDescent="0.2">
      <c r="A19603" s="287" t="s">
        <v>19532</v>
      </c>
      <c r="B19603" s="287" t="s">
        <v>33435</v>
      </c>
      <c r="C19603" s="287" t="s">
        <v>23894</v>
      </c>
      <c r="D19603" t="str">
        <f t="shared" si="306"/>
        <v>par</v>
      </c>
      <c r="E19603" s="288">
        <v>63.62</v>
      </c>
    </row>
    <row r="19604" spans="1:5" x14ac:dyDescent="0.2">
      <c r="A19604" s="287" t="s">
        <v>19533</v>
      </c>
      <c r="B19604" s="287" t="s">
        <v>33436</v>
      </c>
      <c r="C19604" s="287" t="s">
        <v>22946</v>
      </c>
      <c r="D19604" t="str">
        <f t="shared" si="306"/>
        <v>un</v>
      </c>
      <c r="E19604" s="288">
        <v>54.3</v>
      </c>
    </row>
    <row r="19605" spans="1:5" x14ac:dyDescent="0.2">
      <c r="A19605" s="287" t="s">
        <v>19534</v>
      </c>
      <c r="B19605" s="287" t="s">
        <v>33436</v>
      </c>
      <c r="C19605" s="287" t="s">
        <v>22946</v>
      </c>
      <c r="D19605" t="str">
        <f t="shared" si="306"/>
        <v>un</v>
      </c>
      <c r="E19605" s="288">
        <v>124.47</v>
      </c>
    </row>
    <row r="19606" spans="1:5" x14ac:dyDescent="0.2">
      <c r="A19606" s="287" t="s">
        <v>19535</v>
      </c>
      <c r="B19606" s="287" t="s">
        <v>33437</v>
      </c>
      <c r="C19606" s="287" t="s">
        <v>22946</v>
      </c>
      <c r="D19606" t="str">
        <f t="shared" si="306"/>
        <v>un</v>
      </c>
      <c r="E19606" s="288">
        <v>60.57</v>
      </c>
    </row>
    <row r="19607" spans="1:5" x14ac:dyDescent="0.2">
      <c r="A19607" s="287" t="s">
        <v>19536</v>
      </c>
      <c r="B19607" s="287" t="s">
        <v>33437</v>
      </c>
      <c r="C19607" s="287" t="s">
        <v>22946</v>
      </c>
      <c r="D19607" t="str">
        <f t="shared" si="306"/>
        <v>un</v>
      </c>
      <c r="E19607" s="288">
        <v>51.25</v>
      </c>
    </row>
    <row r="19608" spans="1:5" x14ac:dyDescent="0.2">
      <c r="A19608" s="287" t="s">
        <v>19537</v>
      </c>
      <c r="B19608" s="287" t="s">
        <v>33438</v>
      </c>
      <c r="C19608" s="287" t="s">
        <v>22946</v>
      </c>
      <c r="D19608" t="str">
        <f t="shared" si="306"/>
        <v>un</v>
      </c>
      <c r="E19608" s="288">
        <v>151.32</v>
      </c>
    </row>
    <row r="19609" spans="1:5" x14ac:dyDescent="0.2">
      <c r="A19609" s="287" t="s">
        <v>19538</v>
      </c>
      <c r="B19609" s="287" t="s">
        <v>33438</v>
      </c>
      <c r="C19609" s="287" t="s">
        <v>22946</v>
      </c>
      <c r="D19609" t="str">
        <f t="shared" si="306"/>
        <v>un</v>
      </c>
      <c r="E19609" s="288">
        <v>79.680000000000007</v>
      </c>
    </row>
    <row r="19610" spans="1:5" x14ac:dyDescent="0.2">
      <c r="A19610" s="287" t="s">
        <v>19539</v>
      </c>
      <c r="B19610" s="287" t="s">
        <v>33439</v>
      </c>
      <c r="C19610" s="287" t="s">
        <v>22946</v>
      </c>
      <c r="D19610" t="str">
        <f t="shared" si="306"/>
        <v>un</v>
      </c>
      <c r="E19610" s="288">
        <v>68.33</v>
      </c>
    </row>
    <row r="19611" spans="1:5" x14ac:dyDescent="0.2">
      <c r="A19611" s="287" t="s">
        <v>19540</v>
      </c>
      <c r="B19611" s="287" t="s">
        <v>33439</v>
      </c>
      <c r="C19611" s="287" t="s">
        <v>22946</v>
      </c>
      <c r="D19611" t="str">
        <f t="shared" si="306"/>
        <v>un</v>
      </c>
      <c r="E19611" s="288">
        <v>148.27000000000001</v>
      </c>
    </row>
    <row r="19612" spans="1:5" x14ac:dyDescent="0.2">
      <c r="A19612" s="287" t="s">
        <v>19541</v>
      </c>
      <c r="B19612" s="287" t="s">
        <v>33440</v>
      </c>
      <c r="C19612" s="287" t="s">
        <v>22946</v>
      </c>
      <c r="D19612" t="str">
        <f t="shared" si="306"/>
        <v>un</v>
      </c>
      <c r="E19612" s="288">
        <v>76.63</v>
      </c>
    </row>
    <row r="19613" spans="1:5" x14ac:dyDescent="0.2">
      <c r="A19613" s="287" t="s">
        <v>19542</v>
      </c>
      <c r="B19613" s="287" t="s">
        <v>33440</v>
      </c>
      <c r="C19613" s="287" t="s">
        <v>22946</v>
      </c>
      <c r="D19613" t="str">
        <f t="shared" si="306"/>
        <v>un</v>
      </c>
      <c r="E19613" s="288">
        <v>65.28</v>
      </c>
    </row>
    <row r="19614" spans="1:5" x14ac:dyDescent="0.2">
      <c r="A19614" s="287" t="s">
        <v>19543</v>
      </c>
      <c r="B19614" s="287" t="s">
        <v>33441</v>
      </c>
      <c r="C19614" s="287" t="s">
        <v>22946</v>
      </c>
      <c r="D19614" t="str">
        <f t="shared" si="306"/>
        <v>un</v>
      </c>
      <c r="E19614" s="288">
        <v>182.78</v>
      </c>
    </row>
    <row r="19615" spans="1:5" x14ac:dyDescent="0.2">
      <c r="A19615" s="287" t="s">
        <v>19544</v>
      </c>
      <c r="B19615" s="287" t="s">
        <v>33441</v>
      </c>
      <c r="C19615" s="287" t="s">
        <v>22946</v>
      </c>
      <c r="D19615" t="str">
        <f t="shared" si="306"/>
        <v>un</v>
      </c>
      <c r="E19615" s="288">
        <v>100.36</v>
      </c>
    </row>
    <row r="19616" spans="1:5" x14ac:dyDescent="0.2">
      <c r="A19616" s="287" t="s">
        <v>19545</v>
      </c>
      <c r="B19616" s="287" t="s">
        <v>33442</v>
      </c>
      <c r="C19616" s="287" t="s">
        <v>22946</v>
      </c>
      <c r="D19616" t="str">
        <f t="shared" si="306"/>
        <v>un</v>
      </c>
      <c r="E19616" s="288">
        <v>86.31</v>
      </c>
    </row>
    <row r="19617" spans="1:5" x14ac:dyDescent="0.2">
      <c r="A19617" s="287" t="s">
        <v>19546</v>
      </c>
      <c r="B19617" s="287" t="s">
        <v>33442</v>
      </c>
      <c r="C19617" s="287" t="s">
        <v>22946</v>
      </c>
      <c r="D19617" t="str">
        <f t="shared" si="306"/>
        <v>un</v>
      </c>
      <c r="E19617" s="288">
        <v>179.73</v>
      </c>
    </row>
    <row r="19618" spans="1:5" x14ac:dyDescent="0.2">
      <c r="A19618" s="287" t="s">
        <v>19547</v>
      </c>
      <c r="B19618" s="287" t="s">
        <v>33443</v>
      </c>
      <c r="C19618" s="287" t="s">
        <v>22946</v>
      </c>
      <c r="D19618" t="str">
        <f t="shared" si="306"/>
        <v>un</v>
      </c>
      <c r="E19618" s="288">
        <v>97.31</v>
      </c>
    </row>
    <row r="19619" spans="1:5" x14ac:dyDescent="0.2">
      <c r="A19619" s="287" t="s">
        <v>19548</v>
      </c>
      <c r="B19619" s="287" t="s">
        <v>33443</v>
      </c>
      <c r="C19619" s="287" t="s">
        <v>22946</v>
      </c>
      <c r="D19619" t="str">
        <f t="shared" si="306"/>
        <v>un</v>
      </c>
      <c r="E19619" s="288">
        <v>83.26</v>
      </c>
    </row>
    <row r="19620" spans="1:5" x14ac:dyDescent="0.2">
      <c r="A19620" s="287" t="s">
        <v>19549</v>
      </c>
      <c r="B19620" s="287" t="s">
        <v>33444</v>
      </c>
      <c r="C19620" s="287" t="s">
        <v>22946</v>
      </c>
      <c r="D19620" t="str">
        <f t="shared" si="306"/>
        <v>un</v>
      </c>
      <c r="E19620" s="288">
        <v>33.799999999999997</v>
      </c>
    </row>
    <row r="19621" spans="1:5" x14ac:dyDescent="0.2">
      <c r="A19621" s="287" t="s">
        <v>19550</v>
      </c>
      <c r="B19621" s="287" t="s">
        <v>33444</v>
      </c>
      <c r="C19621" s="287" t="s">
        <v>22946</v>
      </c>
      <c r="D19621" t="str">
        <f t="shared" si="306"/>
        <v>un</v>
      </c>
      <c r="E19621" s="288">
        <v>20.51</v>
      </c>
    </row>
    <row r="19622" spans="1:5" x14ac:dyDescent="0.2">
      <c r="A19622" s="287" t="s">
        <v>19551</v>
      </c>
      <c r="B19622" s="287" t="s">
        <v>33445</v>
      </c>
      <c r="C19622" s="287" t="s">
        <v>22946</v>
      </c>
      <c r="D19622" t="str">
        <f t="shared" si="306"/>
        <v>un</v>
      </c>
      <c r="E19622" s="288">
        <v>33.799999999999997</v>
      </c>
    </row>
    <row r="19623" spans="1:5" x14ac:dyDescent="0.2">
      <c r="A19623" s="287" t="s">
        <v>19552</v>
      </c>
      <c r="B19623" s="287" t="s">
        <v>33445</v>
      </c>
      <c r="C19623" s="287" t="s">
        <v>22946</v>
      </c>
      <c r="D19623" t="str">
        <f t="shared" si="306"/>
        <v>un</v>
      </c>
      <c r="E19623" s="288">
        <v>20.51</v>
      </c>
    </row>
    <row r="19624" spans="1:5" x14ac:dyDescent="0.2">
      <c r="A19624" s="287" t="s">
        <v>19553</v>
      </c>
      <c r="B19624" s="287" t="s">
        <v>33446</v>
      </c>
      <c r="C19624" s="287" t="s">
        <v>22946</v>
      </c>
      <c r="D19624" t="str">
        <f t="shared" si="306"/>
        <v>un</v>
      </c>
      <c r="E19624" s="288">
        <v>75.040000000000006</v>
      </c>
    </row>
    <row r="19625" spans="1:5" x14ac:dyDescent="0.2">
      <c r="A19625" s="287" t="s">
        <v>19554</v>
      </c>
      <c r="B19625" s="287" t="s">
        <v>33446</v>
      </c>
      <c r="C19625" s="287" t="s">
        <v>22946</v>
      </c>
      <c r="D19625" t="str">
        <f t="shared" si="306"/>
        <v>un</v>
      </c>
      <c r="E19625" s="288">
        <v>22.28</v>
      </c>
    </row>
    <row r="19626" spans="1:5" x14ac:dyDescent="0.2">
      <c r="A19626" s="287" t="s">
        <v>19555</v>
      </c>
      <c r="B19626" s="287" t="s">
        <v>33447</v>
      </c>
      <c r="C19626" s="287" t="s">
        <v>22946</v>
      </c>
      <c r="D19626" t="str">
        <f t="shared" si="306"/>
        <v>un</v>
      </c>
      <c r="E19626" s="288">
        <v>8.2200000000000006</v>
      </c>
    </row>
    <row r="19627" spans="1:5" x14ac:dyDescent="0.2">
      <c r="A19627" s="287" t="s">
        <v>19556</v>
      </c>
      <c r="B19627" s="287" t="s">
        <v>33447</v>
      </c>
      <c r="C19627" s="287" t="s">
        <v>22946</v>
      </c>
      <c r="D19627" t="str">
        <f t="shared" si="306"/>
        <v>un</v>
      </c>
      <c r="E19627" s="288">
        <v>75.040000000000006</v>
      </c>
    </row>
    <row r="19628" spans="1:5" x14ac:dyDescent="0.2">
      <c r="A19628" s="287" t="s">
        <v>19557</v>
      </c>
      <c r="B19628" s="287" t="s">
        <v>33448</v>
      </c>
      <c r="C19628" s="287" t="s">
        <v>22946</v>
      </c>
      <c r="D19628" t="str">
        <f t="shared" si="306"/>
        <v>un</v>
      </c>
      <c r="E19628" s="288">
        <v>22.28</v>
      </c>
    </row>
    <row r="19629" spans="1:5" x14ac:dyDescent="0.2">
      <c r="A19629" s="287" t="s">
        <v>19558</v>
      </c>
      <c r="B19629" s="287" t="s">
        <v>33448</v>
      </c>
      <c r="C19629" s="287" t="s">
        <v>22946</v>
      </c>
      <c r="D19629" t="str">
        <f t="shared" si="306"/>
        <v>un</v>
      </c>
      <c r="E19629" s="288">
        <v>8.2200000000000006</v>
      </c>
    </row>
    <row r="19630" spans="1:5" x14ac:dyDescent="0.2">
      <c r="A19630" s="287" t="s">
        <v>19559</v>
      </c>
      <c r="B19630" s="287" t="s">
        <v>33449</v>
      </c>
      <c r="C19630" s="287" t="s">
        <v>22946</v>
      </c>
      <c r="D19630" t="str">
        <f t="shared" si="306"/>
        <v>un</v>
      </c>
      <c r="E19630" s="288">
        <v>77.489999999999995</v>
      </c>
    </row>
    <row r="19631" spans="1:5" x14ac:dyDescent="0.2">
      <c r="A19631" s="287" t="s">
        <v>19560</v>
      </c>
      <c r="B19631" s="287" t="s">
        <v>33449</v>
      </c>
      <c r="C19631" s="287" t="s">
        <v>22946</v>
      </c>
      <c r="D19631" t="str">
        <f t="shared" si="306"/>
        <v>un</v>
      </c>
      <c r="E19631" s="288">
        <v>16.190000000000001</v>
      </c>
    </row>
    <row r="19632" spans="1:5" x14ac:dyDescent="0.2">
      <c r="A19632" s="287" t="s">
        <v>19561</v>
      </c>
      <c r="B19632" s="287" t="s">
        <v>33450</v>
      </c>
      <c r="C19632" s="287" t="s">
        <v>22946</v>
      </c>
      <c r="D19632" t="str">
        <f t="shared" si="306"/>
        <v>un</v>
      </c>
      <c r="E19632" s="288">
        <v>9.6199999999999992</v>
      </c>
    </row>
    <row r="19633" spans="1:5" x14ac:dyDescent="0.2">
      <c r="A19633" s="287" t="s">
        <v>19562</v>
      </c>
      <c r="B19633" s="287" t="s">
        <v>33450</v>
      </c>
      <c r="C19633" s="287" t="s">
        <v>22946</v>
      </c>
      <c r="D19633" t="str">
        <f t="shared" si="306"/>
        <v>un</v>
      </c>
      <c r="E19633" s="288">
        <v>77.489999999999995</v>
      </c>
    </row>
    <row r="19634" spans="1:5" x14ac:dyDescent="0.2">
      <c r="A19634" s="287" t="s">
        <v>19563</v>
      </c>
      <c r="B19634" s="287" t="s">
        <v>33451</v>
      </c>
      <c r="C19634" s="287" t="s">
        <v>22946</v>
      </c>
      <c r="D19634" t="str">
        <f t="shared" si="306"/>
        <v>un</v>
      </c>
      <c r="E19634" s="288">
        <v>16.190000000000001</v>
      </c>
    </row>
    <row r="19635" spans="1:5" x14ac:dyDescent="0.2">
      <c r="A19635" s="287" t="s">
        <v>19564</v>
      </c>
      <c r="B19635" s="287" t="s">
        <v>33451</v>
      </c>
      <c r="C19635" s="287" t="s">
        <v>22946</v>
      </c>
      <c r="D19635" t="str">
        <f t="shared" si="306"/>
        <v>un</v>
      </c>
      <c r="E19635" s="288">
        <v>9.6199999999999992</v>
      </c>
    </row>
    <row r="19636" spans="1:5" x14ac:dyDescent="0.2">
      <c r="A19636" s="287" t="s">
        <v>19565</v>
      </c>
      <c r="B19636" s="287" t="s">
        <v>33452</v>
      </c>
      <c r="C19636" s="287" t="s">
        <v>22946</v>
      </c>
      <c r="D19636" t="str">
        <f t="shared" si="306"/>
        <v>un</v>
      </c>
      <c r="E19636" s="288">
        <v>118.01</v>
      </c>
    </row>
    <row r="19637" spans="1:5" x14ac:dyDescent="0.2">
      <c r="A19637" s="287" t="s">
        <v>19566</v>
      </c>
      <c r="B19637" s="287" t="s">
        <v>33452</v>
      </c>
      <c r="C19637" s="287" t="s">
        <v>22946</v>
      </c>
      <c r="D19637" t="str">
        <f t="shared" si="306"/>
        <v>un</v>
      </c>
      <c r="E19637" s="288">
        <v>28.95</v>
      </c>
    </row>
    <row r="19638" spans="1:5" x14ac:dyDescent="0.2">
      <c r="A19638" s="287" t="s">
        <v>19567</v>
      </c>
      <c r="B19638" s="287" t="s">
        <v>33453</v>
      </c>
      <c r="C19638" s="287" t="s">
        <v>22946</v>
      </c>
      <c r="D19638" t="str">
        <f t="shared" si="306"/>
        <v>un</v>
      </c>
      <c r="E19638" s="288">
        <v>18.32</v>
      </c>
    </row>
    <row r="19639" spans="1:5" x14ac:dyDescent="0.2">
      <c r="A19639" s="287" t="s">
        <v>19568</v>
      </c>
      <c r="B19639" s="287" t="s">
        <v>33453</v>
      </c>
      <c r="C19639" s="287" t="s">
        <v>22946</v>
      </c>
      <c r="D19639" t="str">
        <f t="shared" si="306"/>
        <v>un</v>
      </c>
      <c r="E19639" s="288">
        <v>118.01</v>
      </c>
    </row>
    <row r="19640" spans="1:5" x14ac:dyDescent="0.2">
      <c r="A19640" s="287" t="s">
        <v>19569</v>
      </c>
      <c r="B19640" s="287" t="s">
        <v>33454</v>
      </c>
      <c r="C19640" s="287" t="s">
        <v>22946</v>
      </c>
      <c r="D19640" t="str">
        <f t="shared" si="306"/>
        <v>un</v>
      </c>
      <c r="E19640" s="288">
        <v>28.95</v>
      </c>
    </row>
    <row r="19641" spans="1:5" x14ac:dyDescent="0.2">
      <c r="A19641" s="287" t="s">
        <v>19570</v>
      </c>
      <c r="B19641" s="287" t="s">
        <v>33454</v>
      </c>
      <c r="C19641" s="287" t="s">
        <v>22946</v>
      </c>
      <c r="D19641" t="str">
        <f t="shared" si="306"/>
        <v>un</v>
      </c>
      <c r="E19641" s="288">
        <v>18.32</v>
      </c>
    </row>
    <row r="19642" spans="1:5" x14ac:dyDescent="0.2">
      <c r="A19642" s="287" t="s">
        <v>19571</v>
      </c>
      <c r="B19642" s="287" t="s">
        <v>33455</v>
      </c>
      <c r="C19642" s="287" t="s">
        <v>22946</v>
      </c>
      <c r="D19642" t="str">
        <f t="shared" si="306"/>
        <v>un</v>
      </c>
      <c r="E19642" s="288">
        <v>7091.56</v>
      </c>
    </row>
    <row r="19643" spans="1:5" x14ac:dyDescent="0.2">
      <c r="A19643" s="287" t="s">
        <v>19572</v>
      </c>
      <c r="B19643" s="287" t="s">
        <v>33455</v>
      </c>
      <c r="C19643" s="287" t="s">
        <v>22946</v>
      </c>
      <c r="D19643" t="str">
        <f t="shared" si="306"/>
        <v>un</v>
      </c>
      <c r="E19643" s="288">
        <v>7091.56</v>
      </c>
    </row>
    <row r="19644" spans="1:5" x14ac:dyDescent="0.2">
      <c r="A19644" s="287" t="s">
        <v>19573</v>
      </c>
      <c r="B19644" s="287" t="s">
        <v>33456</v>
      </c>
      <c r="C19644" s="287" t="s">
        <v>22946</v>
      </c>
      <c r="D19644" t="str">
        <f t="shared" si="306"/>
        <v>un</v>
      </c>
      <c r="E19644" s="288">
        <v>2407.7399999999998</v>
      </c>
    </row>
    <row r="19645" spans="1:5" x14ac:dyDescent="0.2">
      <c r="A19645" s="287" t="s">
        <v>19574</v>
      </c>
      <c r="B19645" s="287" t="s">
        <v>33456</v>
      </c>
      <c r="C19645" s="287" t="s">
        <v>22946</v>
      </c>
      <c r="D19645" t="str">
        <f t="shared" si="306"/>
        <v>un</v>
      </c>
      <c r="E19645" s="288">
        <v>2407.7399999999998</v>
      </c>
    </row>
    <row r="19646" spans="1:5" x14ac:dyDescent="0.2">
      <c r="A19646" s="287" t="s">
        <v>19575</v>
      </c>
      <c r="B19646" s="287" t="s">
        <v>33457</v>
      </c>
      <c r="C19646" s="287" t="s">
        <v>22946</v>
      </c>
      <c r="D19646" t="str">
        <f t="shared" si="306"/>
        <v>un</v>
      </c>
      <c r="E19646" s="288">
        <v>11114.92</v>
      </c>
    </row>
    <row r="19647" spans="1:5" x14ac:dyDescent="0.2">
      <c r="A19647" s="287" t="s">
        <v>19576</v>
      </c>
      <c r="B19647" s="287" t="s">
        <v>33457</v>
      </c>
      <c r="C19647" s="287" t="s">
        <v>22946</v>
      </c>
      <c r="D19647" t="str">
        <f t="shared" si="306"/>
        <v>un</v>
      </c>
      <c r="E19647" s="288">
        <v>10578.12</v>
      </c>
    </row>
    <row r="19648" spans="1:5" x14ac:dyDescent="0.2">
      <c r="A19648" s="287" t="s">
        <v>19577</v>
      </c>
      <c r="B19648" s="287" t="s">
        <v>33458</v>
      </c>
      <c r="C19648" s="287" t="s">
        <v>22946</v>
      </c>
      <c r="D19648" t="str">
        <f t="shared" si="306"/>
        <v>un</v>
      </c>
      <c r="E19648" s="288">
        <v>5361.68</v>
      </c>
    </row>
    <row r="19649" spans="1:5" x14ac:dyDescent="0.2">
      <c r="A19649" s="287" t="s">
        <v>19578</v>
      </c>
      <c r="B19649" s="287" t="s">
        <v>33458</v>
      </c>
      <c r="C19649" s="287" t="s">
        <v>22946</v>
      </c>
      <c r="D19649" t="str">
        <f t="shared" si="306"/>
        <v>un</v>
      </c>
      <c r="E19649" s="288">
        <v>5361.68</v>
      </c>
    </row>
    <row r="19650" spans="1:5" x14ac:dyDescent="0.2">
      <c r="A19650" s="287" t="s">
        <v>19579</v>
      </c>
      <c r="B19650" s="287" t="s">
        <v>33459</v>
      </c>
      <c r="C19650" s="287" t="s">
        <v>22946</v>
      </c>
      <c r="D19650" t="str">
        <f t="shared" ref="D19650:D19713" si="307">LOWER(C19650)</f>
        <v>un</v>
      </c>
      <c r="E19650" s="288">
        <v>1898.02</v>
      </c>
    </row>
    <row r="19651" spans="1:5" x14ac:dyDescent="0.2">
      <c r="A19651" s="287" t="s">
        <v>19580</v>
      </c>
      <c r="B19651" s="287" t="s">
        <v>33459</v>
      </c>
      <c r="C19651" s="287" t="s">
        <v>22946</v>
      </c>
      <c r="D19651" t="str">
        <f t="shared" si="307"/>
        <v>un</v>
      </c>
      <c r="E19651" s="288">
        <v>1898.02</v>
      </c>
    </row>
    <row r="19652" spans="1:5" x14ac:dyDescent="0.2">
      <c r="A19652" s="287" t="s">
        <v>19581</v>
      </c>
      <c r="B19652" s="287" t="s">
        <v>33460</v>
      </c>
      <c r="C19652" s="287" t="s">
        <v>22946</v>
      </c>
      <c r="D19652" t="str">
        <f t="shared" si="307"/>
        <v>un</v>
      </c>
      <c r="E19652" s="288">
        <v>9385.0400000000009</v>
      </c>
    </row>
    <row r="19653" spans="1:5" x14ac:dyDescent="0.2">
      <c r="A19653" s="287" t="s">
        <v>19582</v>
      </c>
      <c r="B19653" s="287" t="s">
        <v>33460</v>
      </c>
      <c r="C19653" s="287" t="s">
        <v>22946</v>
      </c>
      <c r="D19653" t="str">
        <f t="shared" si="307"/>
        <v>un</v>
      </c>
      <c r="E19653" s="288">
        <v>8848.24</v>
      </c>
    </row>
    <row r="19654" spans="1:5" x14ac:dyDescent="0.2">
      <c r="A19654" s="287" t="s">
        <v>19583</v>
      </c>
      <c r="B19654" s="287" t="s">
        <v>33461</v>
      </c>
      <c r="C19654" s="287" t="s">
        <v>22946</v>
      </c>
      <c r="D19654" t="str">
        <f t="shared" si="307"/>
        <v>un</v>
      </c>
      <c r="E19654" s="288">
        <v>9133.7999999999993</v>
      </c>
    </row>
    <row r="19655" spans="1:5" x14ac:dyDescent="0.2">
      <c r="A19655" s="287" t="s">
        <v>19584</v>
      </c>
      <c r="B19655" s="287" t="s">
        <v>33461</v>
      </c>
      <c r="C19655" s="287" t="s">
        <v>22946</v>
      </c>
      <c r="D19655" t="str">
        <f t="shared" si="307"/>
        <v>un</v>
      </c>
      <c r="E19655" s="288">
        <v>9133.7999999999993</v>
      </c>
    </row>
    <row r="19656" spans="1:5" x14ac:dyDescent="0.2">
      <c r="A19656" s="287" t="s">
        <v>19585</v>
      </c>
      <c r="B19656" s="287" t="s">
        <v>33462</v>
      </c>
      <c r="C19656" s="287" t="s">
        <v>22946</v>
      </c>
      <c r="D19656" t="str">
        <f t="shared" si="307"/>
        <v>un</v>
      </c>
      <c r="E19656" s="288">
        <v>6008.39</v>
      </c>
    </row>
    <row r="19657" spans="1:5" x14ac:dyDescent="0.2">
      <c r="A19657" s="287" t="s">
        <v>19586</v>
      </c>
      <c r="B19657" s="287" t="s">
        <v>33462</v>
      </c>
      <c r="C19657" s="287" t="s">
        <v>22946</v>
      </c>
      <c r="D19657" t="str">
        <f t="shared" si="307"/>
        <v>un</v>
      </c>
      <c r="E19657" s="288">
        <v>6008.39</v>
      </c>
    </row>
    <row r="19658" spans="1:5" x14ac:dyDescent="0.2">
      <c r="A19658" s="287" t="s">
        <v>19587</v>
      </c>
      <c r="B19658" s="287" t="s">
        <v>33463</v>
      </c>
      <c r="C19658" s="287" t="s">
        <v>22946</v>
      </c>
      <c r="D19658" t="str">
        <f t="shared" si="307"/>
        <v>un</v>
      </c>
      <c r="E19658" s="288">
        <v>13157.13</v>
      </c>
    </row>
    <row r="19659" spans="1:5" x14ac:dyDescent="0.2">
      <c r="A19659" s="287" t="s">
        <v>19588</v>
      </c>
      <c r="B19659" s="287" t="s">
        <v>33463</v>
      </c>
      <c r="C19659" s="287" t="s">
        <v>22946</v>
      </c>
      <c r="D19659" t="str">
        <f t="shared" si="307"/>
        <v>un</v>
      </c>
      <c r="E19659" s="288">
        <v>12620.33</v>
      </c>
    </row>
    <row r="19660" spans="1:5" x14ac:dyDescent="0.2">
      <c r="A19660" s="287" t="s">
        <v>19589</v>
      </c>
      <c r="B19660" s="287" t="s">
        <v>33464</v>
      </c>
      <c r="C19660" s="287" t="s">
        <v>22946</v>
      </c>
      <c r="D19660" t="str">
        <f t="shared" si="307"/>
        <v>un</v>
      </c>
      <c r="E19660" s="288">
        <v>7056.83</v>
      </c>
    </row>
    <row r="19661" spans="1:5" x14ac:dyDescent="0.2">
      <c r="A19661" s="287" t="s">
        <v>19590</v>
      </c>
      <c r="B19661" s="287" t="s">
        <v>33464</v>
      </c>
      <c r="C19661" s="287" t="s">
        <v>22946</v>
      </c>
      <c r="D19661" t="str">
        <f t="shared" si="307"/>
        <v>un</v>
      </c>
      <c r="E19661" s="288">
        <v>7056.83</v>
      </c>
    </row>
    <row r="19662" spans="1:5" x14ac:dyDescent="0.2">
      <c r="A19662" s="287" t="s">
        <v>19591</v>
      </c>
      <c r="B19662" s="287" t="s">
        <v>33465</v>
      </c>
      <c r="C19662" s="287" t="s">
        <v>22946</v>
      </c>
      <c r="D19662" t="str">
        <f t="shared" si="307"/>
        <v>un</v>
      </c>
      <c r="E19662" s="288">
        <v>2649.97</v>
      </c>
    </row>
    <row r="19663" spans="1:5" x14ac:dyDescent="0.2">
      <c r="A19663" s="287" t="s">
        <v>19592</v>
      </c>
      <c r="B19663" s="287" t="s">
        <v>33465</v>
      </c>
      <c r="C19663" s="287" t="s">
        <v>22946</v>
      </c>
      <c r="D19663" t="str">
        <f t="shared" si="307"/>
        <v>un</v>
      </c>
      <c r="E19663" s="288">
        <v>2649.97</v>
      </c>
    </row>
    <row r="19664" spans="1:5" x14ac:dyDescent="0.2">
      <c r="A19664" s="287" t="s">
        <v>19593</v>
      </c>
      <c r="B19664" s="287" t="s">
        <v>33466</v>
      </c>
      <c r="C19664" s="287" t="s">
        <v>22946</v>
      </c>
      <c r="D19664" t="str">
        <f t="shared" si="307"/>
        <v>un</v>
      </c>
      <c r="E19664" s="288">
        <v>11351.2</v>
      </c>
    </row>
    <row r="19665" spans="1:5" x14ac:dyDescent="0.2">
      <c r="A19665" s="287" t="s">
        <v>19594</v>
      </c>
      <c r="B19665" s="287" t="s">
        <v>33466</v>
      </c>
      <c r="C19665" s="287" t="s">
        <v>22946</v>
      </c>
      <c r="D19665" t="str">
        <f t="shared" si="307"/>
        <v>un</v>
      </c>
      <c r="E19665" s="288">
        <v>10814.4</v>
      </c>
    </row>
    <row r="19666" spans="1:5" x14ac:dyDescent="0.2">
      <c r="A19666" s="287" t="s">
        <v>19595</v>
      </c>
      <c r="B19666" s="287" t="s">
        <v>33467</v>
      </c>
      <c r="C19666" s="287" t="s">
        <v>22946</v>
      </c>
      <c r="D19666" t="str">
        <f t="shared" si="307"/>
        <v>un</v>
      </c>
      <c r="E19666" s="288">
        <v>11404.54</v>
      </c>
    </row>
    <row r="19667" spans="1:5" x14ac:dyDescent="0.2">
      <c r="A19667" s="287" t="s">
        <v>19596</v>
      </c>
      <c r="B19667" s="287" t="s">
        <v>33467</v>
      </c>
      <c r="C19667" s="287" t="s">
        <v>22946</v>
      </c>
      <c r="D19667" t="str">
        <f t="shared" si="307"/>
        <v>un</v>
      </c>
      <c r="E19667" s="288">
        <v>11404.54</v>
      </c>
    </row>
    <row r="19668" spans="1:5" x14ac:dyDescent="0.2">
      <c r="A19668" s="287" t="s">
        <v>19597</v>
      </c>
      <c r="B19668" s="287" t="s">
        <v>33468</v>
      </c>
      <c r="C19668" s="287" t="s">
        <v>22946</v>
      </c>
      <c r="D19668" t="str">
        <f t="shared" si="307"/>
        <v>un</v>
      </c>
      <c r="E19668" s="288">
        <v>5109.0200000000004</v>
      </c>
    </row>
    <row r="19669" spans="1:5" x14ac:dyDescent="0.2">
      <c r="A19669" s="287" t="s">
        <v>19598</v>
      </c>
      <c r="B19669" s="287" t="s">
        <v>33468</v>
      </c>
      <c r="C19669" s="287" t="s">
        <v>22946</v>
      </c>
      <c r="D19669" t="str">
        <f t="shared" si="307"/>
        <v>un</v>
      </c>
      <c r="E19669" s="288">
        <v>5109.0200000000004</v>
      </c>
    </row>
    <row r="19670" spans="1:5" x14ac:dyDescent="0.2">
      <c r="A19670" s="287" t="s">
        <v>19599</v>
      </c>
      <c r="B19670" s="287" t="s">
        <v>33469</v>
      </c>
      <c r="C19670" s="287" t="s">
        <v>22946</v>
      </c>
      <c r="D19670" t="str">
        <f t="shared" si="307"/>
        <v>un</v>
      </c>
      <c r="E19670" s="288">
        <v>16021.05</v>
      </c>
    </row>
    <row r="19671" spans="1:5" x14ac:dyDescent="0.2">
      <c r="A19671" s="287" t="s">
        <v>19600</v>
      </c>
      <c r="B19671" s="287" t="s">
        <v>33469</v>
      </c>
      <c r="C19671" s="287" t="s">
        <v>22946</v>
      </c>
      <c r="D19671" t="str">
        <f t="shared" si="307"/>
        <v>un</v>
      </c>
      <c r="E19671" s="288">
        <v>15484.25</v>
      </c>
    </row>
    <row r="19672" spans="1:5" x14ac:dyDescent="0.2">
      <c r="A19672" s="287" t="s">
        <v>19601</v>
      </c>
      <c r="B19672" s="287" t="s">
        <v>33470</v>
      </c>
      <c r="C19672" s="287" t="s">
        <v>22946</v>
      </c>
      <c r="D19672" t="str">
        <f t="shared" si="307"/>
        <v>un</v>
      </c>
      <c r="E19672" s="288">
        <v>695.98</v>
      </c>
    </row>
    <row r="19673" spans="1:5" x14ac:dyDescent="0.2">
      <c r="A19673" s="287" t="s">
        <v>19602</v>
      </c>
      <c r="B19673" s="287" t="s">
        <v>33470</v>
      </c>
      <c r="C19673" s="287" t="s">
        <v>22946</v>
      </c>
      <c r="D19673" t="str">
        <f t="shared" si="307"/>
        <v>un</v>
      </c>
      <c r="E19673" s="288">
        <v>695.98</v>
      </c>
    </row>
    <row r="19674" spans="1:5" x14ac:dyDescent="0.2">
      <c r="A19674" s="287" t="s">
        <v>19603</v>
      </c>
      <c r="B19674" s="287" t="s">
        <v>33471</v>
      </c>
      <c r="C19674" s="287" t="s">
        <v>22946</v>
      </c>
      <c r="D19674" t="str">
        <f t="shared" si="307"/>
        <v>un</v>
      </c>
      <c r="E19674" s="288">
        <v>255.3</v>
      </c>
    </row>
    <row r="19675" spans="1:5" x14ac:dyDescent="0.2">
      <c r="A19675" s="287" t="s">
        <v>19604</v>
      </c>
      <c r="B19675" s="287" t="s">
        <v>33471</v>
      </c>
      <c r="C19675" s="287" t="s">
        <v>22946</v>
      </c>
      <c r="D19675" t="str">
        <f t="shared" si="307"/>
        <v>un</v>
      </c>
      <c r="E19675" s="288">
        <v>255.3</v>
      </c>
    </row>
    <row r="19676" spans="1:5" x14ac:dyDescent="0.2">
      <c r="A19676" s="287" t="s">
        <v>19605</v>
      </c>
      <c r="B19676" s="287" t="s">
        <v>33472</v>
      </c>
      <c r="C19676" s="287" t="s">
        <v>22946</v>
      </c>
      <c r="D19676" t="str">
        <f t="shared" si="307"/>
        <v>un</v>
      </c>
      <c r="E19676" s="288">
        <v>582.07000000000005</v>
      </c>
    </row>
    <row r="19677" spans="1:5" x14ac:dyDescent="0.2">
      <c r="A19677" s="287" t="s">
        <v>19606</v>
      </c>
      <c r="B19677" s="287" t="s">
        <v>33472</v>
      </c>
      <c r="C19677" s="287" t="s">
        <v>22946</v>
      </c>
      <c r="D19677" t="str">
        <f t="shared" si="307"/>
        <v>un</v>
      </c>
      <c r="E19677" s="288">
        <v>273.92</v>
      </c>
    </row>
    <row r="19678" spans="1:5" x14ac:dyDescent="0.2">
      <c r="A19678" s="287" t="s">
        <v>19607</v>
      </c>
      <c r="B19678" s="287" t="s">
        <v>33473</v>
      </c>
      <c r="C19678" s="287" t="s">
        <v>22946</v>
      </c>
      <c r="D19678" t="str">
        <f t="shared" si="307"/>
        <v>un</v>
      </c>
      <c r="E19678" s="288">
        <v>253.02</v>
      </c>
    </row>
    <row r="19679" spans="1:5" x14ac:dyDescent="0.2">
      <c r="A19679" s="287" t="s">
        <v>19608</v>
      </c>
      <c r="B19679" s="287" t="s">
        <v>33473</v>
      </c>
      <c r="C19679" s="287" t="s">
        <v>22946</v>
      </c>
      <c r="D19679" t="str">
        <f t="shared" si="307"/>
        <v>un</v>
      </c>
      <c r="E19679" s="288">
        <v>574.67999999999995</v>
      </c>
    </row>
    <row r="19680" spans="1:5" x14ac:dyDescent="0.2">
      <c r="A19680" s="287" t="s">
        <v>19609</v>
      </c>
      <c r="B19680" s="287" t="s">
        <v>33474</v>
      </c>
      <c r="C19680" s="287" t="s">
        <v>22946</v>
      </c>
      <c r="D19680" t="str">
        <f t="shared" si="307"/>
        <v>un</v>
      </c>
      <c r="E19680" s="288">
        <v>266.52999999999997</v>
      </c>
    </row>
    <row r="19681" spans="1:5" x14ac:dyDescent="0.2">
      <c r="A19681" s="287" t="s">
        <v>19610</v>
      </c>
      <c r="B19681" s="287" t="s">
        <v>33474</v>
      </c>
      <c r="C19681" s="287" t="s">
        <v>22946</v>
      </c>
      <c r="D19681" t="str">
        <f t="shared" si="307"/>
        <v>un</v>
      </c>
      <c r="E19681" s="288">
        <v>245.63</v>
      </c>
    </row>
    <row r="19682" spans="1:5" x14ac:dyDescent="0.2">
      <c r="A19682" s="287" t="s">
        <v>19611</v>
      </c>
      <c r="B19682" s="287" t="s">
        <v>33475</v>
      </c>
      <c r="C19682" s="287" t="s">
        <v>22946</v>
      </c>
      <c r="D19682" t="str">
        <f t="shared" si="307"/>
        <v>un</v>
      </c>
      <c r="E19682" s="288">
        <v>46.39</v>
      </c>
    </row>
    <row r="19683" spans="1:5" x14ac:dyDescent="0.2">
      <c r="A19683" s="287" t="s">
        <v>19612</v>
      </c>
      <c r="B19683" s="287" t="s">
        <v>33475</v>
      </c>
      <c r="C19683" s="287" t="s">
        <v>22946</v>
      </c>
      <c r="D19683" t="str">
        <f t="shared" si="307"/>
        <v>un</v>
      </c>
      <c r="E19683" s="288">
        <v>32.79</v>
      </c>
    </row>
    <row r="19684" spans="1:5" x14ac:dyDescent="0.2">
      <c r="A19684" s="287" t="s">
        <v>19613</v>
      </c>
      <c r="B19684" s="287" t="s">
        <v>23936</v>
      </c>
      <c r="C19684" s="287" t="s">
        <v>22946</v>
      </c>
      <c r="D19684" t="str">
        <f t="shared" si="307"/>
        <v>un</v>
      </c>
      <c r="E19684" s="288">
        <v>30.93</v>
      </c>
    </row>
    <row r="19685" spans="1:5" x14ac:dyDescent="0.2">
      <c r="A19685" s="287" t="s">
        <v>19614</v>
      </c>
      <c r="B19685" s="287" t="s">
        <v>23936</v>
      </c>
      <c r="C19685" s="287" t="s">
        <v>22946</v>
      </c>
      <c r="D19685" t="str">
        <f t="shared" si="307"/>
        <v>un</v>
      </c>
      <c r="E19685" s="288">
        <v>43.34</v>
      </c>
    </row>
    <row r="19686" spans="1:5" x14ac:dyDescent="0.2">
      <c r="A19686" s="287" t="s">
        <v>19615</v>
      </c>
      <c r="B19686" s="287" t="s">
        <v>33476</v>
      </c>
      <c r="C19686" s="287" t="s">
        <v>22946</v>
      </c>
      <c r="D19686" t="str">
        <f t="shared" si="307"/>
        <v>un</v>
      </c>
      <c r="E19686" s="288">
        <v>29.74</v>
      </c>
    </row>
    <row r="19687" spans="1:5" x14ac:dyDescent="0.2">
      <c r="A19687" s="287" t="s">
        <v>19616</v>
      </c>
      <c r="B19687" s="287" t="s">
        <v>33476</v>
      </c>
      <c r="C19687" s="287" t="s">
        <v>22946</v>
      </c>
      <c r="D19687" t="str">
        <f t="shared" si="307"/>
        <v>un</v>
      </c>
      <c r="E19687" s="288">
        <v>27.88</v>
      </c>
    </row>
    <row r="19688" spans="1:5" x14ac:dyDescent="0.2">
      <c r="A19688" s="287" t="s">
        <v>19617</v>
      </c>
      <c r="B19688" s="287" t="s">
        <v>33477</v>
      </c>
      <c r="C19688" s="287" t="s">
        <v>22946</v>
      </c>
      <c r="D19688" t="str">
        <f t="shared" si="307"/>
        <v>un</v>
      </c>
      <c r="E19688" s="288">
        <v>225.07</v>
      </c>
    </row>
    <row r="19689" spans="1:5" x14ac:dyDescent="0.2">
      <c r="A19689" s="287" t="s">
        <v>19618</v>
      </c>
      <c r="B19689" s="287" t="s">
        <v>33477</v>
      </c>
      <c r="C19689" s="287" t="s">
        <v>22946</v>
      </c>
      <c r="D19689" t="str">
        <f t="shared" si="307"/>
        <v>un</v>
      </c>
      <c r="E19689" s="288">
        <v>95.21</v>
      </c>
    </row>
    <row r="19690" spans="1:5" x14ac:dyDescent="0.2">
      <c r="A19690" s="287" t="s">
        <v>19619</v>
      </c>
      <c r="B19690" s="287" t="s">
        <v>33478</v>
      </c>
      <c r="C19690" s="287" t="s">
        <v>22946</v>
      </c>
      <c r="D19690" t="str">
        <f t="shared" si="307"/>
        <v>un</v>
      </c>
      <c r="E19690" s="288">
        <v>74.06</v>
      </c>
    </row>
    <row r="19691" spans="1:5" x14ac:dyDescent="0.2">
      <c r="A19691" s="287" t="s">
        <v>19620</v>
      </c>
      <c r="B19691" s="287" t="s">
        <v>33478</v>
      </c>
      <c r="C19691" s="287" t="s">
        <v>22946</v>
      </c>
      <c r="D19691" t="str">
        <f t="shared" si="307"/>
        <v>un</v>
      </c>
      <c r="E19691" s="288">
        <v>221.64</v>
      </c>
    </row>
    <row r="19692" spans="1:5" x14ac:dyDescent="0.2">
      <c r="A19692" s="287" t="s">
        <v>19621</v>
      </c>
      <c r="B19692" s="287" t="s">
        <v>23937</v>
      </c>
      <c r="C19692" s="287" t="s">
        <v>22946</v>
      </c>
      <c r="D19692" t="str">
        <f t="shared" si="307"/>
        <v>un</v>
      </c>
      <c r="E19692" s="288">
        <v>91.78</v>
      </c>
    </row>
    <row r="19693" spans="1:5" x14ac:dyDescent="0.2">
      <c r="A19693" s="287" t="s">
        <v>19622</v>
      </c>
      <c r="B19693" s="287" t="s">
        <v>23937</v>
      </c>
      <c r="C19693" s="287" t="s">
        <v>22946</v>
      </c>
      <c r="D19693" t="str">
        <f t="shared" si="307"/>
        <v>un</v>
      </c>
      <c r="E19693" s="288">
        <v>70.63</v>
      </c>
    </row>
    <row r="19694" spans="1:5" x14ac:dyDescent="0.2">
      <c r="A19694" s="287" t="s">
        <v>19623</v>
      </c>
      <c r="B19694" s="287" t="s">
        <v>23938</v>
      </c>
      <c r="C19694" s="287" t="s">
        <v>22946</v>
      </c>
      <c r="D19694" t="str">
        <f t="shared" si="307"/>
        <v>un</v>
      </c>
      <c r="E19694" s="288">
        <v>301.17</v>
      </c>
    </row>
    <row r="19695" spans="1:5" x14ac:dyDescent="0.2">
      <c r="A19695" s="287" t="s">
        <v>19624</v>
      </c>
      <c r="B19695" s="287" t="s">
        <v>23938</v>
      </c>
      <c r="C19695" s="287" t="s">
        <v>22946</v>
      </c>
      <c r="D19695" t="str">
        <f t="shared" si="307"/>
        <v>un</v>
      </c>
      <c r="E19695" s="288">
        <v>126.12</v>
      </c>
    </row>
    <row r="19696" spans="1:5" x14ac:dyDescent="0.2">
      <c r="A19696" s="287" t="s">
        <v>19625</v>
      </c>
      <c r="B19696" s="287" t="s">
        <v>23939</v>
      </c>
      <c r="C19696" s="287" t="s">
        <v>22946</v>
      </c>
      <c r="D19696" t="str">
        <f t="shared" si="307"/>
        <v>un</v>
      </c>
      <c r="E19696" s="288">
        <v>96.8</v>
      </c>
    </row>
    <row r="19697" spans="1:5" x14ac:dyDescent="0.2">
      <c r="A19697" s="287" t="s">
        <v>19626</v>
      </c>
      <c r="B19697" s="287" t="s">
        <v>23939</v>
      </c>
      <c r="C19697" s="287" t="s">
        <v>22946</v>
      </c>
      <c r="D19697" t="str">
        <f t="shared" si="307"/>
        <v>un</v>
      </c>
      <c r="E19697" s="288">
        <v>297.74</v>
      </c>
    </row>
    <row r="19698" spans="1:5" x14ac:dyDescent="0.2">
      <c r="A19698" s="287" t="s">
        <v>19627</v>
      </c>
      <c r="B19698" s="287" t="s">
        <v>23940</v>
      </c>
      <c r="C19698" s="287" t="s">
        <v>22946</v>
      </c>
      <c r="D19698" t="str">
        <f t="shared" si="307"/>
        <v>un</v>
      </c>
      <c r="E19698" s="288">
        <v>122.69</v>
      </c>
    </row>
    <row r="19699" spans="1:5" x14ac:dyDescent="0.2">
      <c r="A19699" s="287" t="s">
        <v>19628</v>
      </c>
      <c r="B19699" s="287" t="s">
        <v>23940</v>
      </c>
      <c r="C19699" s="287" t="s">
        <v>22946</v>
      </c>
      <c r="D19699" t="str">
        <f t="shared" si="307"/>
        <v>un</v>
      </c>
      <c r="E19699" s="288">
        <v>93.37</v>
      </c>
    </row>
    <row r="19700" spans="1:5" x14ac:dyDescent="0.2">
      <c r="A19700" s="287" t="s">
        <v>19629</v>
      </c>
      <c r="B19700" s="287" t="s">
        <v>33479</v>
      </c>
      <c r="C19700" s="287" t="s">
        <v>23189</v>
      </c>
      <c r="D19700" t="str">
        <f t="shared" si="307"/>
        <v>h</v>
      </c>
      <c r="E19700" s="288">
        <v>326.38</v>
      </c>
    </row>
    <row r="19701" spans="1:5" x14ac:dyDescent="0.2">
      <c r="A19701" s="287" t="s">
        <v>19630</v>
      </c>
      <c r="B19701" s="287" t="s">
        <v>33479</v>
      </c>
      <c r="C19701" s="287" t="s">
        <v>23189</v>
      </c>
      <c r="D19701" t="str">
        <f t="shared" si="307"/>
        <v>h</v>
      </c>
      <c r="E19701" s="288">
        <v>136.11000000000001</v>
      </c>
    </row>
    <row r="19702" spans="1:5" x14ac:dyDescent="0.2">
      <c r="A19702" s="287" t="s">
        <v>19631</v>
      </c>
      <c r="B19702" s="287" t="s">
        <v>33480</v>
      </c>
      <c r="C19702" s="287" t="s">
        <v>23189</v>
      </c>
      <c r="D19702" t="str">
        <f t="shared" si="307"/>
        <v>h</v>
      </c>
      <c r="E19702" s="288">
        <v>104.08</v>
      </c>
    </row>
    <row r="19703" spans="1:5" x14ac:dyDescent="0.2">
      <c r="A19703" s="287" t="s">
        <v>19632</v>
      </c>
      <c r="B19703" s="287" t="s">
        <v>33480</v>
      </c>
      <c r="C19703" s="287" t="s">
        <v>23189</v>
      </c>
      <c r="D19703" t="str">
        <f t="shared" si="307"/>
        <v>h</v>
      </c>
      <c r="E19703" s="288">
        <v>322.95</v>
      </c>
    </row>
    <row r="19704" spans="1:5" x14ac:dyDescent="0.2">
      <c r="A19704" s="287" t="s">
        <v>19633</v>
      </c>
      <c r="B19704" s="287" t="s">
        <v>33481</v>
      </c>
      <c r="C19704" s="287" t="s">
        <v>23189</v>
      </c>
      <c r="D19704" t="str">
        <f t="shared" si="307"/>
        <v>h</v>
      </c>
      <c r="E19704" s="288">
        <v>132.68</v>
      </c>
    </row>
    <row r="19705" spans="1:5" x14ac:dyDescent="0.2">
      <c r="A19705" s="287" t="s">
        <v>19634</v>
      </c>
      <c r="B19705" s="287" t="s">
        <v>33481</v>
      </c>
      <c r="C19705" s="287" t="s">
        <v>23189</v>
      </c>
      <c r="D19705" t="str">
        <f t="shared" si="307"/>
        <v>h</v>
      </c>
      <c r="E19705" s="288">
        <v>100.65</v>
      </c>
    </row>
    <row r="19706" spans="1:5" x14ac:dyDescent="0.2">
      <c r="A19706" s="287" t="s">
        <v>19635</v>
      </c>
      <c r="B19706" s="287" t="s">
        <v>33482</v>
      </c>
      <c r="C19706" s="287" t="s">
        <v>23189</v>
      </c>
      <c r="D19706" t="str">
        <f t="shared" si="307"/>
        <v>h</v>
      </c>
      <c r="E19706" s="288">
        <v>318.13</v>
      </c>
    </row>
    <row r="19707" spans="1:5" x14ac:dyDescent="0.2">
      <c r="A19707" s="287" t="s">
        <v>19636</v>
      </c>
      <c r="B19707" s="287" t="s">
        <v>33482</v>
      </c>
      <c r="C19707" s="287" t="s">
        <v>23189</v>
      </c>
      <c r="D19707" t="str">
        <f t="shared" si="307"/>
        <v>h</v>
      </c>
      <c r="E19707" s="288">
        <v>140.47</v>
      </c>
    </row>
    <row r="19708" spans="1:5" x14ac:dyDescent="0.2">
      <c r="A19708" s="287" t="s">
        <v>19637</v>
      </c>
      <c r="B19708" s="287" t="s">
        <v>33483</v>
      </c>
      <c r="C19708" s="287" t="s">
        <v>23189</v>
      </c>
      <c r="D19708" t="str">
        <f t="shared" si="307"/>
        <v>h</v>
      </c>
      <c r="E19708" s="288">
        <v>112.44</v>
      </c>
    </row>
    <row r="19709" spans="1:5" x14ac:dyDescent="0.2">
      <c r="A19709" s="287" t="s">
        <v>19638</v>
      </c>
      <c r="B19709" s="287" t="s">
        <v>33484</v>
      </c>
      <c r="C19709" s="287" t="s">
        <v>23189</v>
      </c>
      <c r="D19709" t="str">
        <f t="shared" si="307"/>
        <v>h</v>
      </c>
      <c r="E19709" s="288">
        <v>314.7</v>
      </c>
    </row>
    <row r="19710" spans="1:5" x14ac:dyDescent="0.2">
      <c r="A19710" s="287" t="s">
        <v>19639</v>
      </c>
      <c r="B19710" s="287" t="s">
        <v>33484</v>
      </c>
      <c r="C19710" s="287" t="s">
        <v>23189</v>
      </c>
      <c r="D19710" t="str">
        <f t="shared" si="307"/>
        <v>h</v>
      </c>
      <c r="E19710" s="288">
        <v>137.04</v>
      </c>
    </row>
    <row r="19711" spans="1:5" x14ac:dyDescent="0.2">
      <c r="A19711" s="287" t="s">
        <v>19640</v>
      </c>
      <c r="B19711" s="287" t="s">
        <v>33483</v>
      </c>
      <c r="C19711" s="287" t="s">
        <v>23189</v>
      </c>
      <c r="D19711" t="str">
        <f t="shared" si="307"/>
        <v>h</v>
      </c>
      <c r="E19711" s="288">
        <v>109.01</v>
      </c>
    </row>
    <row r="19712" spans="1:5" x14ac:dyDescent="0.2">
      <c r="A19712" s="287" t="s">
        <v>19641</v>
      </c>
      <c r="B19712" s="287" t="s">
        <v>33484</v>
      </c>
      <c r="C19712" s="287" t="s">
        <v>23189</v>
      </c>
      <c r="D19712" t="str">
        <f t="shared" si="307"/>
        <v>h</v>
      </c>
      <c r="E19712" s="288">
        <v>448.04</v>
      </c>
    </row>
    <row r="19713" spans="1:5" x14ac:dyDescent="0.2">
      <c r="A19713" s="287" t="s">
        <v>19642</v>
      </c>
      <c r="B19713" s="287" t="s">
        <v>33484</v>
      </c>
      <c r="C19713" s="287" t="s">
        <v>23189</v>
      </c>
      <c r="D19713" t="str">
        <f t="shared" si="307"/>
        <v>h</v>
      </c>
      <c r="E19713" s="288">
        <v>130.05000000000001</v>
      </c>
    </row>
    <row r="19714" spans="1:5" x14ac:dyDescent="0.2">
      <c r="A19714" s="287" t="s">
        <v>19643</v>
      </c>
      <c r="B19714" s="287" t="s">
        <v>33485</v>
      </c>
      <c r="C19714" s="287" t="s">
        <v>23189</v>
      </c>
      <c r="D19714" t="str">
        <f t="shared" ref="D19714:D19777" si="308">LOWER(C19714)</f>
        <v>h</v>
      </c>
      <c r="E19714" s="288">
        <v>94.85</v>
      </c>
    </row>
    <row r="19715" spans="1:5" x14ac:dyDescent="0.2">
      <c r="A19715" s="287" t="s">
        <v>19644</v>
      </c>
      <c r="B19715" s="287" t="s">
        <v>33485</v>
      </c>
      <c r="C19715" s="287" t="s">
        <v>23189</v>
      </c>
      <c r="D19715" t="str">
        <f t="shared" si="308"/>
        <v>h</v>
      </c>
      <c r="E19715" s="288">
        <v>444.61</v>
      </c>
    </row>
    <row r="19716" spans="1:5" x14ac:dyDescent="0.2">
      <c r="A19716" s="287" t="s">
        <v>19645</v>
      </c>
      <c r="B19716" s="287" t="s">
        <v>33485</v>
      </c>
      <c r="C19716" s="287" t="s">
        <v>23189</v>
      </c>
      <c r="D19716" t="str">
        <f t="shared" si="308"/>
        <v>h</v>
      </c>
      <c r="E19716" s="288">
        <v>126.62</v>
      </c>
    </row>
    <row r="19717" spans="1:5" x14ac:dyDescent="0.2">
      <c r="A19717" s="287" t="s">
        <v>19646</v>
      </c>
      <c r="B19717" s="287" t="s">
        <v>33485</v>
      </c>
      <c r="C19717" s="287" t="s">
        <v>23189</v>
      </c>
      <c r="D19717" t="str">
        <f t="shared" si="308"/>
        <v>h</v>
      </c>
      <c r="E19717" s="288">
        <v>91.42</v>
      </c>
    </row>
    <row r="19718" spans="1:5" x14ac:dyDescent="0.2">
      <c r="A19718" s="287" t="s">
        <v>19647</v>
      </c>
      <c r="B19718" s="287" t="s">
        <v>33485</v>
      </c>
      <c r="C19718" s="287" t="s">
        <v>23189</v>
      </c>
      <c r="D19718" t="str">
        <f t="shared" si="308"/>
        <v>h</v>
      </c>
      <c r="E19718" s="288">
        <v>6.34</v>
      </c>
    </row>
    <row r="19719" spans="1:5" x14ac:dyDescent="0.2">
      <c r="A19719" s="287" t="s">
        <v>19648</v>
      </c>
      <c r="B19719" s="287" t="s">
        <v>33485</v>
      </c>
      <c r="C19719" s="287" t="s">
        <v>23189</v>
      </c>
      <c r="D19719" t="str">
        <f t="shared" si="308"/>
        <v>h</v>
      </c>
      <c r="E19719" s="288">
        <v>2.73</v>
      </c>
    </row>
    <row r="19720" spans="1:5" x14ac:dyDescent="0.2">
      <c r="A19720" s="287" t="s">
        <v>19649</v>
      </c>
      <c r="B19720" s="287" t="s">
        <v>33486</v>
      </c>
      <c r="C19720" s="287" t="s">
        <v>23189</v>
      </c>
      <c r="D19720" t="str">
        <f t="shared" si="308"/>
        <v>h</v>
      </c>
      <c r="E19720" s="288">
        <v>6.34</v>
      </c>
    </row>
    <row r="19721" spans="1:5" x14ac:dyDescent="0.2">
      <c r="A19721" s="287" t="s">
        <v>19650</v>
      </c>
      <c r="B19721" s="287" t="s">
        <v>33486</v>
      </c>
      <c r="C19721" s="287" t="s">
        <v>23189</v>
      </c>
      <c r="D19721" t="str">
        <f t="shared" si="308"/>
        <v>h</v>
      </c>
      <c r="E19721" s="288">
        <v>2.73</v>
      </c>
    </row>
    <row r="19722" spans="1:5" x14ac:dyDescent="0.2">
      <c r="A19722" s="287" t="s">
        <v>19651</v>
      </c>
      <c r="B19722" s="287" t="s">
        <v>33486</v>
      </c>
      <c r="C19722" s="287" t="s">
        <v>23189</v>
      </c>
      <c r="D19722" t="str">
        <f t="shared" si="308"/>
        <v>h</v>
      </c>
      <c r="E19722" s="288">
        <v>96.62</v>
      </c>
    </row>
    <row r="19723" spans="1:5" x14ac:dyDescent="0.2">
      <c r="A19723" s="287" t="s">
        <v>19652</v>
      </c>
      <c r="B19723" s="287" t="s">
        <v>33486</v>
      </c>
      <c r="C19723" s="287" t="s">
        <v>23189</v>
      </c>
      <c r="D19723" t="str">
        <f t="shared" si="308"/>
        <v>h</v>
      </c>
      <c r="E19723" s="288">
        <v>41.63</v>
      </c>
    </row>
    <row r="19724" spans="1:5" x14ac:dyDescent="0.2">
      <c r="A19724" s="287" t="s">
        <v>19653</v>
      </c>
      <c r="B19724" s="287" t="s">
        <v>33486</v>
      </c>
      <c r="C19724" s="287" t="s">
        <v>23189</v>
      </c>
      <c r="D19724" t="str">
        <f t="shared" si="308"/>
        <v>h</v>
      </c>
      <c r="E19724" s="288">
        <v>35.159999999999997</v>
      </c>
    </row>
    <row r="19725" spans="1:5" x14ac:dyDescent="0.2">
      <c r="A19725" s="287" t="s">
        <v>19654</v>
      </c>
      <c r="B19725" s="287" t="s">
        <v>33486</v>
      </c>
      <c r="C19725" s="287" t="s">
        <v>23189</v>
      </c>
      <c r="D19725" t="str">
        <f t="shared" si="308"/>
        <v>h</v>
      </c>
      <c r="E19725" s="288">
        <v>93.19</v>
      </c>
    </row>
    <row r="19726" spans="1:5" x14ac:dyDescent="0.2">
      <c r="A19726" s="287" t="s">
        <v>19655</v>
      </c>
      <c r="B19726" s="287" t="s">
        <v>33487</v>
      </c>
      <c r="C19726" s="287" t="s">
        <v>23189</v>
      </c>
      <c r="D19726" t="str">
        <f t="shared" si="308"/>
        <v>h</v>
      </c>
      <c r="E19726" s="288">
        <v>38.200000000000003</v>
      </c>
    </row>
    <row r="19727" spans="1:5" x14ac:dyDescent="0.2">
      <c r="A19727" s="287" t="s">
        <v>19656</v>
      </c>
      <c r="B19727" s="287" t="s">
        <v>33487</v>
      </c>
      <c r="C19727" s="287" t="s">
        <v>23189</v>
      </c>
      <c r="D19727" t="str">
        <f t="shared" si="308"/>
        <v>h</v>
      </c>
      <c r="E19727" s="288">
        <v>31.73</v>
      </c>
    </row>
    <row r="19728" spans="1:5" x14ac:dyDescent="0.2">
      <c r="A19728" s="287" t="s">
        <v>19657</v>
      </c>
      <c r="B19728" s="287" t="s">
        <v>33487</v>
      </c>
      <c r="C19728" s="287" t="s">
        <v>23189</v>
      </c>
      <c r="D19728" t="str">
        <f t="shared" si="308"/>
        <v>h</v>
      </c>
      <c r="E19728" s="288">
        <v>284.95</v>
      </c>
    </row>
    <row r="19729" spans="1:5" x14ac:dyDescent="0.2">
      <c r="A19729" s="287" t="s">
        <v>19658</v>
      </c>
      <c r="B19729" s="287" t="s">
        <v>33487</v>
      </c>
      <c r="C19729" s="287" t="s">
        <v>23189</v>
      </c>
      <c r="D19729" t="str">
        <f t="shared" si="308"/>
        <v>h</v>
      </c>
      <c r="E19729" s="288">
        <v>141.81</v>
      </c>
    </row>
    <row r="19730" spans="1:5" x14ac:dyDescent="0.2">
      <c r="A19730" s="287" t="s">
        <v>19659</v>
      </c>
      <c r="B19730" s="287" t="s">
        <v>33487</v>
      </c>
      <c r="C19730" s="287" t="s">
        <v>23189</v>
      </c>
      <c r="D19730" t="str">
        <f t="shared" si="308"/>
        <v>h</v>
      </c>
      <c r="E19730" s="288">
        <v>113.68</v>
      </c>
    </row>
    <row r="19731" spans="1:5" x14ac:dyDescent="0.2">
      <c r="A19731" s="287" t="s">
        <v>19660</v>
      </c>
      <c r="B19731" s="287" t="s">
        <v>33487</v>
      </c>
      <c r="C19731" s="287" t="s">
        <v>23189</v>
      </c>
      <c r="D19731" t="str">
        <f t="shared" si="308"/>
        <v>h</v>
      </c>
      <c r="E19731" s="288">
        <v>281.52</v>
      </c>
    </row>
    <row r="19732" spans="1:5" x14ac:dyDescent="0.2">
      <c r="A19732" s="287" t="s">
        <v>19661</v>
      </c>
      <c r="B19732" s="287" t="s">
        <v>33488</v>
      </c>
      <c r="C19732" s="287" t="s">
        <v>23189</v>
      </c>
      <c r="D19732" t="str">
        <f t="shared" si="308"/>
        <v>h</v>
      </c>
      <c r="E19732" s="288">
        <v>138.38</v>
      </c>
    </row>
    <row r="19733" spans="1:5" x14ac:dyDescent="0.2">
      <c r="A19733" s="287" t="s">
        <v>19662</v>
      </c>
      <c r="B19733" s="287" t="s">
        <v>33488</v>
      </c>
      <c r="C19733" s="287" t="s">
        <v>23189</v>
      </c>
      <c r="D19733" t="str">
        <f t="shared" si="308"/>
        <v>h</v>
      </c>
      <c r="E19733" s="288">
        <v>110.25</v>
      </c>
    </row>
    <row r="19734" spans="1:5" x14ac:dyDescent="0.2">
      <c r="A19734" s="287" t="s">
        <v>19663</v>
      </c>
      <c r="B19734" s="287" t="s">
        <v>33488</v>
      </c>
      <c r="C19734" s="287" t="s">
        <v>23189</v>
      </c>
      <c r="D19734" t="str">
        <f t="shared" si="308"/>
        <v>h</v>
      </c>
      <c r="E19734" s="288">
        <v>412.22</v>
      </c>
    </row>
    <row r="19735" spans="1:5" x14ac:dyDescent="0.2">
      <c r="A19735" s="287" t="s">
        <v>19664</v>
      </c>
      <c r="B19735" s="287" t="s">
        <v>33488</v>
      </c>
      <c r="C19735" s="287" t="s">
        <v>23189</v>
      </c>
      <c r="D19735" t="str">
        <f t="shared" si="308"/>
        <v>h</v>
      </c>
      <c r="E19735" s="288">
        <v>189.38</v>
      </c>
    </row>
    <row r="19736" spans="1:5" x14ac:dyDescent="0.2">
      <c r="A19736" s="287" t="s">
        <v>19665</v>
      </c>
      <c r="B19736" s="287" t="s">
        <v>33488</v>
      </c>
      <c r="C19736" s="287" t="s">
        <v>23189</v>
      </c>
      <c r="D19736" t="str">
        <f t="shared" si="308"/>
        <v>h</v>
      </c>
      <c r="E19736" s="288">
        <v>147.68</v>
      </c>
    </row>
    <row r="19737" spans="1:5" x14ac:dyDescent="0.2">
      <c r="A19737" s="287" t="s">
        <v>19666</v>
      </c>
      <c r="B19737" s="287" t="s">
        <v>33488</v>
      </c>
      <c r="C19737" s="287" t="s">
        <v>23189</v>
      </c>
      <c r="D19737" t="str">
        <f t="shared" si="308"/>
        <v>h</v>
      </c>
      <c r="E19737" s="288">
        <v>408.79</v>
      </c>
    </row>
    <row r="19738" spans="1:5" x14ac:dyDescent="0.2">
      <c r="A19738" s="287" t="s">
        <v>19667</v>
      </c>
      <c r="B19738" s="287" t="s">
        <v>33489</v>
      </c>
      <c r="C19738" s="287" t="s">
        <v>23189</v>
      </c>
      <c r="D19738" t="str">
        <f t="shared" si="308"/>
        <v>h</v>
      </c>
      <c r="E19738" s="288">
        <v>185.95</v>
      </c>
    </row>
    <row r="19739" spans="1:5" x14ac:dyDescent="0.2">
      <c r="A19739" s="287" t="s">
        <v>19668</v>
      </c>
      <c r="B19739" s="287" t="s">
        <v>33489</v>
      </c>
      <c r="C19739" s="287" t="s">
        <v>23189</v>
      </c>
      <c r="D19739" t="str">
        <f t="shared" si="308"/>
        <v>h</v>
      </c>
      <c r="E19739" s="288">
        <v>144.25</v>
      </c>
    </row>
    <row r="19740" spans="1:5" x14ac:dyDescent="0.2">
      <c r="A19740" s="287" t="s">
        <v>19669</v>
      </c>
      <c r="B19740" s="287" t="s">
        <v>33489</v>
      </c>
      <c r="C19740" s="287" t="s">
        <v>23189</v>
      </c>
      <c r="D19740" t="str">
        <f t="shared" si="308"/>
        <v>h</v>
      </c>
      <c r="E19740" s="288">
        <v>383.01</v>
      </c>
    </row>
    <row r="19741" spans="1:5" x14ac:dyDescent="0.2">
      <c r="A19741" s="287" t="s">
        <v>19670</v>
      </c>
      <c r="B19741" s="287" t="s">
        <v>33489</v>
      </c>
      <c r="C19741" s="287" t="s">
        <v>23189</v>
      </c>
      <c r="D19741" t="str">
        <f t="shared" si="308"/>
        <v>h</v>
      </c>
      <c r="E19741" s="288">
        <v>148.43</v>
      </c>
    </row>
    <row r="19742" spans="1:5" x14ac:dyDescent="0.2">
      <c r="A19742" s="287" t="s">
        <v>19671</v>
      </c>
      <c r="B19742" s="287" t="s">
        <v>33489</v>
      </c>
      <c r="C19742" s="287" t="s">
        <v>23189</v>
      </c>
      <c r="D19742" t="str">
        <f t="shared" si="308"/>
        <v>h</v>
      </c>
      <c r="E19742" s="288">
        <v>110.57</v>
      </c>
    </row>
    <row r="19743" spans="1:5" x14ac:dyDescent="0.2">
      <c r="A19743" s="287" t="s">
        <v>19672</v>
      </c>
      <c r="B19743" s="287" t="s">
        <v>33489</v>
      </c>
      <c r="C19743" s="287" t="s">
        <v>23189</v>
      </c>
      <c r="D19743" t="str">
        <f t="shared" si="308"/>
        <v>h</v>
      </c>
      <c r="E19743" s="288">
        <v>379.58</v>
      </c>
    </row>
    <row r="19744" spans="1:5" x14ac:dyDescent="0.2">
      <c r="A19744" s="287" t="s">
        <v>19673</v>
      </c>
      <c r="B19744" s="287" t="s">
        <v>33490</v>
      </c>
      <c r="C19744" s="287" t="s">
        <v>23189</v>
      </c>
      <c r="D19744" t="str">
        <f t="shared" si="308"/>
        <v>h</v>
      </c>
      <c r="E19744" s="288">
        <v>145</v>
      </c>
    </row>
    <row r="19745" spans="1:5" x14ac:dyDescent="0.2">
      <c r="A19745" s="287" t="s">
        <v>19674</v>
      </c>
      <c r="B19745" s="287" t="s">
        <v>33490</v>
      </c>
      <c r="C19745" s="287" t="s">
        <v>23189</v>
      </c>
      <c r="D19745" t="str">
        <f t="shared" si="308"/>
        <v>h</v>
      </c>
      <c r="E19745" s="288">
        <v>107.14</v>
      </c>
    </row>
    <row r="19746" spans="1:5" x14ac:dyDescent="0.2">
      <c r="A19746" s="287" t="s">
        <v>19675</v>
      </c>
      <c r="B19746" s="287" t="s">
        <v>33490</v>
      </c>
      <c r="C19746" s="287" t="s">
        <v>23189</v>
      </c>
      <c r="D19746" t="str">
        <f t="shared" si="308"/>
        <v>h</v>
      </c>
      <c r="E19746" s="288">
        <v>1104.03</v>
      </c>
    </row>
    <row r="19747" spans="1:5" x14ac:dyDescent="0.2">
      <c r="A19747" s="287" t="s">
        <v>19676</v>
      </c>
      <c r="B19747" s="287" t="s">
        <v>33490</v>
      </c>
      <c r="C19747" s="287" t="s">
        <v>23189</v>
      </c>
      <c r="D19747" t="str">
        <f t="shared" si="308"/>
        <v>h</v>
      </c>
      <c r="E19747" s="288">
        <v>512.94000000000005</v>
      </c>
    </row>
    <row r="19748" spans="1:5" x14ac:dyDescent="0.2">
      <c r="A19748" s="287" t="s">
        <v>19677</v>
      </c>
      <c r="B19748" s="287" t="s">
        <v>33490</v>
      </c>
      <c r="C19748" s="287" t="s">
        <v>23189</v>
      </c>
      <c r="D19748" t="str">
        <f t="shared" si="308"/>
        <v>h</v>
      </c>
      <c r="E19748" s="288">
        <v>395.85</v>
      </c>
    </row>
    <row r="19749" spans="1:5" x14ac:dyDescent="0.2">
      <c r="A19749" s="287" t="s">
        <v>19678</v>
      </c>
      <c r="B19749" s="287" t="s">
        <v>33490</v>
      </c>
      <c r="C19749" s="287" t="s">
        <v>23189</v>
      </c>
      <c r="D19749" t="str">
        <f t="shared" si="308"/>
        <v>h</v>
      </c>
      <c r="E19749" s="288">
        <v>1100.5999999999999</v>
      </c>
    </row>
    <row r="19750" spans="1:5" x14ac:dyDescent="0.2">
      <c r="A19750" s="287" t="s">
        <v>19679</v>
      </c>
      <c r="B19750" s="287" t="s">
        <v>33491</v>
      </c>
      <c r="C19750" s="287" t="s">
        <v>23189</v>
      </c>
      <c r="D19750" t="str">
        <f t="shared" si="308"/>
        <v>h</v>
      </c>
      <c r="E19750" s="288">
        <v>509.51</v>
      </c>
    </row>
    <row r="19751" spans="1:5" x14ac:dyDescent="0.2">
      <c r="A19751" s="287" t="s">
        <v>19680</v>
      </c>
      <c r="B19751" s="287" t="s">
        <v>33491</v>
      </c>
      <c r="C19751" s="287" t="s">
        <v>23189</v>
      </c>
      <c r="D19751" t="str">
        <f t="shared" si="308"/>
        <v>h</v>
      </c>
      <c r="E19751" s="288">
        <v>392.42</v>
      </c>
    </row>
    <row r="19752" spans="1:5" x14ac:dyDescent="0.2">
      <c r="A19752" s="287" t="s">
        <v>19681</v>
      </c>
      <c r="B19752" s="287" t="s">
        <v>33491</v>
      </c>
      <c r="C19752" s="287" t="s">
        <v>23189</v>
      </c>
      <c r="D19752" t="str">
        <f t="shared" si="308"/>
        <v>h</v>
      </c>
      <c r="E19752" s="288">
        <v>1196.3900000000001</v>
      </c>
    </row>
    <row r="19753" spans="1:5" x14ac:dyDescent="0.2">
      <c r="A19753" s="287" t="s">
        <v>19682</v>
      </c>
      <c r="B19753" s="287" t="s">
        <v>33491</v>
      </c>
      <c r="C19753" s="287" t="s">
        <v>23189</v>
      </c>
      <c r="D19753" t="str">
        <f t="shared" si="308"/>
        <v>h</v>
      </c>
      <c r="E19753" s="288">
        <v>554.04999999999995</v>
      </c>
    </row>
    <row r="19754" spans="1:5" x14ac:dyDescent="0.2">
      <c r="A19754" s="287" t="s">
        <v>19683</v>
      </c>
      <c r="B19754" s="287" t="s">
        <v>33491</v>
      </c>
      <c r="C19754" s="287" t="s">
        <v>23189</v>
      </c>
      <c r="D19754" t="str">
        <f t="shared" si="308"/>
        <v>h</v>
      </c>
      <c r="E19754" s="288">
        <v>426.94</v>
      </c>
    </row>
    <row r="19755" spans="1:5" x14ac:dyDescent="0.2">
      <c r="A19755" s="287" t="s">
        <v>19684</v>
      </c>
      <c r="B19755" s="287" t="s">
        <v>33491</v>
      </c>
      <c r="C19755" s="287" t="s">
        <v>23189</v>
      </c>
      <c r="D19755" t="str">
        <f t="shared" si="308"/>
        <v>h</v>
      </c>
      <c r="E19755" s="288">
        <v>1192.96</v>
      </c>
    </row>
    <row r="19756" spans="1:5" x14ac:dyDescent="0.2">
      <c r="A19756" s="287" t="s">
        <v>19685</v>
      </c>
      <c r="B19756" s="287" t="s">
        <v>33492</v>
      </c>
      <c r="C19756" s="287" t="s">
        <v>23189</v>
      </c>
      <c r="D19756" t="str">
        <f t="shared" si="308"/>
        <v>h</v>
      </c>
      <c r="E19756" s="288">
        <v>550.62</v>
      </c>
    </row>
    <row r="19757" spans="1:5" x14ac:dyDescent="0.2">
      <c r="A19757" s="287" t="s">
        <v>19686</v>
      </c>
      <c r="B19757" s="287" t="s">
        <v>33492</v>
      </c>
      <c r="C19757" s="287" t="s">
        <v>23189</v>
      </c>
      <c r="D19757" t="str">
        <f t="shared" si="308"/>
        <v>h</v>
      </c>
      <c r="E19757" s="288">
        <v>423.51</v>
      </c>
    </row>
    <row r="19758" spans="1:5" x14ac:dyDescent="0.2">
      <c r="A19758" s="287" t="s">
        <v>19687</v>
      </c>
      <c r="B19758" s="287" t="s">
        <v>33492</v>
      </c>
      <c r="C19758" s="287" t="s">
        <v>23189</v>
      </c>
      <c r="D19758" t="str">
        <f t="shared" si="308"/>
        <v>h</v>
      </c>
      <c r="E19758" s="288">
        <v>1343</v>
      </c>
    </row>
    <row r="19759" spans="1:5" x14ac:dyDescent="0.2">
      <c r="A19759" s="287" t="s">
        <v>19688</v>
      </c>
      <c r="B19759" s="287" t="s">
        <v>33492</v>
      </c>
      <c r="C19759" s="287" t="s">
        <v>23189</v>
      </c>
      <c r="D19759" t="str">
        <f t="shared" si="308"/>
        <v>h</v>
      </c>
      <c r="E19759" s="288">
        <v>633.01</v>
      </c>
    </row>
    <row r="19760" spans="1:5" x14ac:dyDescent="0.2">
      <c r="A19760" s="287" t="s">
        <v>19689</v>
      </c>
      <c r="B19760" s="287" t="s">
        <v>33492</v>
      </c>
      <c r="C19760" s="287" t="s">
        <v>23189</v>
      </c>
      <c r="D19760" t="str">
        <f t="shared" si="308"/>
        <v>h</v>
      </c>
      <c r="E19760" s="288">
        <v>489.68</v>
      </c>
    </row>
    <row r="19761" spans="1:5" x14ac:dyDescent="0.2">
      <c r="A19761" s="287" t="s">
        <v>19690</v>
      </c>
      <c r="B19761" s="287" t="s">
        <v>33492</v>
      </c>
      <c r="C19761" s="287" t="s">
        <v>23189</v>
      </c>
      <c r="D19761" t="str">
        <f t="shared" si="308"/>
        <v>h</v>
      </c>
      <c r="E19761" s="288">
        <v>1339.57</v>
      </c>
    </row>
    <row r="19762" spans="1:5" x14ac:dyDescent="0.2">
      <c r="A19762" s="287" t="s">
        <v>19691</v>
      </c>
      <c r="B19762" s="287" t="s">
        <v>33493</v>
      </c>
      <c r="C19762" s="287" t="s">
        <v>23189</v>
      </c>
      <c r="D19762" t="str">
        <f t="shared" si="308"/>
        <v>h</v>
      </c>
      <c r="E19762" s="288">
        <v>629.58000000000004</v>
      </c>
    </row>
    <row r="19763" spans="1:5" x14ac:dyDescent="0.2">
      <c r="A19763" s="287" t="s">
        <v>19692</v>
      </c>
      <c r="B19763" s="287" t="s">
        <v>33493</v>
      </c>
      <c r="C19763" s="287" t="s">
        <v>23189</v>
      </c>
      <c r="D19763" t="str">
        <f t="shared" si="308"/>
        <v>h</v>
      </c>
      <c r="E19763" s="288">
        <v>486.25</v>
      </c>
    </row>
    <row r="19764" spans="1:5" x14ac:dyDescent="0.2">
      <c r="A19764" s="287" t="s">
        <v>19693</v>
      </c>
      <c r="B19764" s="287" t="s">
        <v>33493</v>
      </c>
      <c r="C19764" s="287" t="s">
        <v>23189</v>
      </c>
      <c r="D19764" t="str">
        <f t="shared" si="308"/>
        <v>h</v>
      </c>
      <c r="E19764" s="288">
        <v>167.65</v>
      </c>
    </row>
    <row r="19765" spans="1:5" x14ac:dyDescent="0.2">
      <c r="A19765" s="287" t="s">
        <v>19694</v>
      </c>
      <c r="B19765" s="287" t="s">
        <v>33493</v>
      </c>
      <c r="C19765" s="287" t="s">
        <v>23189</v>
      </c>
      <c r="D19765" t="str">
        <f t="shared" si="308"/>
        <v>h</v>
      </c>
      <c r="E19765" s="288">
        <v>66.42</v>
      </c>
    </row>
    <row r="19766" spans="1:5" x14ac:dyDescent="0.2">
      <c r="A19766" s="287" t="s">
        <v>19695</v>
      </c>
      <c r="B19766" s="287" t="s">
        <v>33493</v>
      </c>
      <c r="C19766" s="287" t="s">
        <v>23189</v>
      </c>
      <c r="D19766" t="str">
        <f t="shared" si="308"/>
        <v>h</v>
      </c>
      <c r="E19766" s="288">
        <v>52.4</v>
      </c>
    </row>
    <row r="19767" spans="1:5" x14ac:dyDescent="0.2">
      <c r="A19767" s="287" t="s">
        <v>19696</v>
      </c>
      <c r="B19767" s="287" t="s">
        <v>33493</v>
      </c>
      <c r="C19767" s="287" t="s">
        <v>23189</v>
      </c>
      <c r="D19767" t="str">
        <f t="shared" si="308"/>
        <v>h</v>
      </c>
      <c r="E19767" s="288">
        <v>164.22</v>
      </c>
    </row>
    <row r="19768" spans="1:5" x14ac:dyDescent="0.2">
      <c r="A19768" s="287" t="s">
        <v>19697</v>
      </c>
      <c r="B19768" s="287" t="s">
        <v>23941</v>
      </c>
      <c r="C19768" s="287" t="s">
        <v>23189</v>
      </c>
      <c r="D19768" t="str">
        <f t="shared" si="308"/>
        <v>h</v>
      </c>
      <c r="E19768" s="288">
        <v>62.99</v>
      </c>
    </row>
    <row r="19769" spans="1:5" x14ac:dyDescent="0.2">
      <c r="A19769" s="287" t="s">
        <v>19698</v>
      </c>
      <c r="B19769" s="287" t="s">
        <v>23941</v>
      </c>
      <c r="C19769" s="287" t="s">
        <v>23189</v>
      </c>
      <c r="D19769" t="str">
        <f t="shared" si="308"/>
        <v>h</v>
      </c>
      <c r="E19769" s="288">
        <v>48.97</v>
      </c>
    </row>
    <row r="19770" spans="1:5" x14ac:dyDescent="0.2">
      <c r="A19770" s="287" t="s">
        <v>19699</v>
      </c>
      <c r="B19770" s="287" t="s">
        <v>23941</v>
      </c>
      <c r="C19770" s="287" t="s">
        <v>23189</v>
      </c>
      <c r="D19770" t="str">
        <f t="shared" si="308"/>
        <v>h</v>
      </c>
      <c r="E19770" s="288">
        <v>222.48</v>
      </c>
    </row>
    <row r="19771" spans="1:5" x14ac:dyDescent="0.2">
      <c r="A19771" s="287" t="s">
        <v>19700</v>
      </c>
      <c r="B19771" s="287" t="s">
        <v>23941</v>
      </c>
      <c r="C19771" s="287" t="s">
        <v>23189</v>
      </c>
      <c r="D19771" t="str">
        <f t="shared" si="308"/>
        <v>h</v>
      </c>
      <c r="E19771" s="288">
        <v>94.68</v>
      </c>
    </row>
    <row r="19772" spans="1:5" x14ac:dyDescent="0.2">
      <c r="A19772" s="287" t="s">
        <v>19701</v>
      </c>
      <c r="B19772" s="287" t="s">
        <v>23941</v>
      </c>
      <c r="C19772" s="287" t="s">
        <v>23189</v>
      </c>
      <c r="D19772" t="str">
        <f t="shared" si="308"/>
        <v>h</v>
      </c>
      <c r="E19772" s="288">
        <v>76.25</v>
      </c>
    </row>
    <row r="19773" spans="1:5" x14ac:dyDescent="0.2">
      <c r="A19773" s="287" t="s">
        <v>19702</v>
      </c>
      <c r="B19773" s="287" t="s">
        <v>23941</v>
      </c>
      <c r="C19773" s="287" t="s">
        <v>23189</v>
      </c>
      <c r="D19773" t="str">
        <f t="shared" si="308"/>
        <v>h</v>
      </c>
      <c r="E19773" s="288">
        <v>219.05</v>
      </c>
    </row>
    <row r="19774" spans="1:5" x14ac:dyDescent="0.2">
      <c r="A19774" s="287" t="s">
        <v>19703</v>
      </c>
      <c r="B19774" s="287" t="s">
        <v>23942</v>
      </c>
      <c r="C19774" s="287" t="s">
        <v>23189</v>
      </c>
      <c r="D19774" t="str">
        <f t="shared" si="308"/>
        <v>h</v>
      </c>
      <c r="E19774" s="288">
        <v>91.25</v>
      </c>
    </row>
    <row r="19775" spans="1:5" x14ac:dyDescent="0.2">
      <c r="A19775" s="287" t="s">
        <v>19704</v>
      </c>
      <c r="B19775" s="287" t="s">
        <v>23942</v>
      </c>
      <c r="C19775" s="287" t="s">
        <v>23189</v>
      </c>
      <c r="D19775" t="str">
        <f t="shared" si="308"/>
        <v>h</v>
      </c>
      <c r="E19775" s="288">
        <v>72.819999999999993</v>
      </c>
    </row>
    <row r="19776" spans="1:5" x14ac:dyDescent="0.2">
      <c r="A19776" s="287" t="s">
        <v>19705</v>
      </c>
      <c r="B19776" s="287" t="s">
        <v>23942</v>
      </c>
      <c r="C19776" s="287" t="s">
        <v>23189</v>
      </c>
      <c r="D19776" t="str">
        <f t="shared" si="308"/>
        <v>h</v>
      </c>
      <c r="E19776" s="288">
        <v>340.91</v>
      </c>
    </row>
    <row r="19777" spans="1:5" x14ac:dyDescent="0.2">
      <c r="A19777" s="287" t="s">
        <v>19706</v>
      </c>
      <c r="B19777" s="287" t="s">
        <v>23942</v>
      </c>
      <c r="C19777" s="287" t="s">
        <v>23189</v>
      </c>
      <c r="D19777" t="str">
        <f t="shared" si="308"/>
        <v>h</v>
      </c>
      <c r="E19777" s="288">
        <v>129.1</v>
      </c>
    </row>
    <row r="19778" spans="1:5" x14ac:dyDescent="0.2">
      <c r="A19778" s="287" t="s">
        <v>19707</v>
      </c>
      <c r="B19778" s="287" t="s">
        <v>23942</v>
      </c>
      <c r="C19778" s="287" t="s">
        <v>23189</v>
      </c>
      <c r="D19778" t="str">
        <f t="shared" ref="D19778:D19841" si="309">LOWER(C19778)</f>
        <v>h</v>
      </c>
      <c r="E19778" s="288">
        <v>100.22</v>
      </c>
    </row>
    <row r="19779" spans="1:5" x14ac:dyDescent="0.2">
      <c r="A19779" s="287" t="s">
        <v>19708</v>
      </c>
      <c r="B19779" s="287" t="s">
        <v>23942</v>
      </c>
      <c r="C19779" s="287" t="s">
        <v>23189</v>
      </c>
      <c r="D19779" t="str">
        <f t="shared" si="309"/>
        <v>h</v>
      </c>
      <c r="E19779" s="288">
        <v>337.48</v>
      </c>
    </row>
    <row r="19780" spans="1:5" x14ac:dyDescent="0.2">
      <c r="A19780" s="287" t="s">
        <v>19709</v>
      </c>
      <c r="B19780" s="287" t="s">
        <v>23943</v>
      </c>
      <c r="C19780" s="287" t="s">
        <v>23189</v>
      </c>
      <c r="D19780" t="str">
        <f t="shared" si="309"/>
        <v>h</v>
      </c>
      <c r="E19780" s="288">
        <v>125.67</v>
      </c>
    </row>
    <row r="19781" spans="1:5" x14ac:dyDescent="0.2">
      <c r="A19781" s="287" t="s">
        <v>19710</v>
      </c>
      <c r="B19781" s="287" t="s">
        <v>23943</v>
      </c>
      <c r="C19781" s="287" t="s">
        <v>23189</v>
      </c>
      <c r="D19781" t="str">
        <f t="shared" si="309"/>
        <v>h</v>
      </c>
      <c r="E19781" s="288">
        <v>96.79</v>
      </c>
    </row>
    <row r="19782" spans="1:5" x14ac:dyDescent="0.2">
      <c r="A19782" s="287" t="s">
        <v>19711</v>
      </c>
      <c r="B19782" s="287" t="s">
        <v>23943</v>
      </c>
      <c r="C19782" s="287" t="s">
        <v>23189</v>
      </c>
      <c r="D19782" t="str">
        <f t="shared" si="309"/>
        <v>h</v>
      </c>
      <c r="E19782" s="288">
        <v>108.76</v>
      </c>
    </row>
    <row r="19783" spans="1:5" x14ac:dyDescent="0.2">
      <c r="A19783" s="287" t="s">
        <v>19712</v>
      </c>
      <c r="B19783" s="287" t="s">
        <v>23943</v>
      </c>
      <c r="C19783" s="287" t="s">
        <v>23189</v>
      </c>
      <c r="D19783" t="str">
        <f t="shared" si="309"/>
        <v>h</v>
      </c>
      <c r="E19783" s="288">
        <v>55.69</v>
      </c>
    </row>
    <row r="19784" spans="1:5" x14ac:dyDescent="0.2">
      <c r="A19784" s="287" t="s">
        <v>19713</v>
      </c>
      <c r="B19784" s="287" t="s">
        <v>23943</v>
      </c>
      <c r="C19784" s="287" t="s">
        <v>23189</v>
      </c>
      <c r="D19784" t="str">
        <f t="shared" si="309"/>
        <v>h</v>
      </c>
      <c r="E19784" s="288">
        <v>42.51</v>
      </c>
    </row>
    <row r="19785" spans="1:5" x14ac:dyDescent="0.2">
      <c r="A19785" s="287" t="s">
        <v>19714</v>
      </c>
      <c r="B19785" s="287" t="s">
        <v>23943</v>
      </c>
      <c r="C19785" s="287" t="s">
        <v>23189</v>
      </c>
      <c r="D19785" t="str">
        <f t="shared" si="309"/>
        <v>h</v>
      </c>
      <c r="E19785" s="288">
        <v>105.33</v>
      </c>
    </row>
    <row r="19786" spans="1:5" x14ac:dyDescent="0.2">
      <c r="A19786" s="287" t="s">
        <v>19715</v>
      </c>
      <c r="B19786" s="287" t="s">
        <v>23944</v>
      </c>
      <c r="C19786" s="287" t="s">
        <v>23189</v>
      </c>
      <c r="D19786" t="str">
        <f t="shared" si="309"/>
        <v>h</v>
      </c>
      <c r="E19786" s="288">
        <v>52.26</v>
      </c>
    </row>
    <row r="19787" spans="1:5" x14ac:dyDescent="0.2">
      <c r="A19787" s="287" t="s">
        <v>19716</v>
      </c>
      <c r="B19787" s="287" t="s">
        <v>23944</v>
      </c>
      <c r="C19787" s="287" t="s">
        <v>23189</v>
      </c>
      <c r="D19787" t="str">
        <f t="shared" si="309"/>
        <v>h</v>
      </c>
      <c r="E19787" s="288">
        <v>39.08</v>
      </c>
    </row>
    <row r="19788" spans="1:5" x14ac:dyDescent="0.2">
      <c r="A19788" s="287" t="s">
        <v>19717</v>
      </c>
      <c r="B19788" s="287" t="s">
        <v>23944</v>
      </c>
      <c r="C19788" s="287" t="s">
        <v>23189</v>
      </c>
      <c r="D19788" t="str">
        <f t="shared" si="309"/>
        <v>h</v>
      </c>
      <c r="E19788" s="288">
        <v>15.21</v>
      </c>
    </row>
    <row r="19789" spans="1:5" x14ac:dyDescent="0.2">
      <c r="A19789" s="287" t="s">
        <v>19718</v>
      </c>
      <c r="B19789" s="287" t="s">
        <v>23944</v>
      </c>
      <c r="C19789" s="287" t="s">
        <v>23189</v>
      </c>
      <c r="D19789" t="str">
        <f t="shared" si="309"/>
        <v>h</v>
      </c>
      <c r="E19789" s="288">
        <v>10.14</v>
      </c>
    </row>
    <row r="19790" spans="1:5" x14ac:dyDescent="0.2">
      <c r="A19790" s="287" t="s">
        <v>19719</v>
      </c>
      <c r="B19790" s="287" t="s">
        <v>23944</v>
      </c>
      <c r="C19790" s="287" t="s">
        <v>23189</v>
      </c>
      <c r="D19790" t="str">
        <f t="shared" si="309"/>
        <v>h</v>
      </c>
      <c r="E19790" s="288">
        <v>15.21</v>
      </c>
    </row>
    <row r="19791" spans="1:5" x14ac:dyDescent="0.2">
      <c r="A19791" s="287" t="s">
        <v>19720</v>
      </c>
      <c r="B19791" s="287" t="s">
        <v>23944</v>
      </c>
      <c r="C19791" s="287" t="s">
        <v>23189</v>
      </c>
      <c r="D19791" t="str">
        <f t="shared" si="309"/>
        <v>h</v>
      </c>
      <c r="E19791" s="288">
        <v>10.14</v>
      </c>
    </row>
    <row r="19792" spans="1:5" x14ac:dyDescent="0.2">
      <c r="A19792" s="287" t="s">
        <v>19721</v>
      </c>
      <c r="B19792" s="287" t="s">
        <v>23945</v>
      </c>
      <c r="C19792" s="287" t="s">
        <v>23189</v>
      </c>
      <c r="D19792" t="str">
        <f t="shared" si="309"/>
        <v>h</v>
      </c>
      <c r="E19792" s="288">
        <v>47.53</v>
      </c>
    </row>
    <row r="19793" spans="1:5" x14ac:dyDescent="0.2">
      <c r="A19793" s="287" t="s">
        <v>19722</v>
      </c>
      <c r="B19793" s="287" t="s">
        <v>23945</v>
      </c>
      <c r="C19793" s="287" t="s">
        <v>23189</v>
      </c>
      <c r="D19793" t="str">
        <f t="shared" si="309"/>
        <v>h</v>
      </c>
      <c r="E19793" s="288">
        <v>31.68</v>
      </c>
    </row>
    <row r="19794" spans="1:5" x14ac:dyDescent="0.2">
      <c r="A19794" s="287" t="s">
        <v>19723</v>
      </c>
      <c r="B19794" s="287" t="s">
        <v>23945</v>
      </c>
      <c r="C19794" s="287" t="s">
        <v>23189</v>
      </c>
      <c r="D19794" t="str">
        <f t="shared" si="309"/>
        <v>h</v>
      </c>
      <c r="E19794" s="288">
        <v>47.53</v>
      </c>
    </row>
    <row r="19795" spans="1:5" x14ac:dyDescent="0.2">
      <c r="A19795" s="287" t="s">
        <v>19724</v>
      </c>
      <c r="B19795" s="287" t="s">
        <v>23945</v>
      </c>
      <c r="C19795" s="287" t="s">
        <v>23189</v>
      </c>
      <c r="D19795" t="str">
        <f t="shared" si="309"/>
        <v>h</v>
      </c>
      <c r="E19795" s="288">
        <v>31.68</v>
      </c>
    </row>
    <row r="19796" spans="1:5" x14ac:dyDescent="0.2">
      <c r="A19796" s="287" t="s">
        <v>19725</v>
      </c>
      <c r="B19796" s="287" t="s">
        <v>23945</v>
      </c>
      <c r="C19796" s="287" t="s">
        <v>23189</v>
      </c>
      <c r="D19796" t="str">
        <f t="shared" si="309"/>
        <v>h</v>
      </c>
      <c r="E19796" s="288">
        <v>1.57</v>
      </c>
    </row>
    <row r="19797" spans="1:5" x14ac:dyDescent="0.2">
      <c r="A19797" s="287" t="s">
        <v>19726</v>
      </c>
      <c r="B19797" s="287" t="s">
        <v>23945</v>
      </c>
      <c r="C19797" s="287" t="s">
        <v>23189</v>
      </c>
      <c r="D19797" t="str">
        <f t="shared" si="309"/>
        <v>h</v>
      </c>
      <c r="E19797" s="288">
        <v>1.04</v>
      </c>
    </row>
    <row r="19798" spans="1:5" x14ac:dyDescent="0.2">
      <c r="A19798" s="287" t="s">
        <v>19727</v>
      </c>
      <c r="B19798" s="287" t="s">
        <v>23946</v>
      </c>
      <c r="C19798" s="287" t="s">
        <v>23189</v>
      </c>
      <c r="D19798" t="str">
        <f t="shared" si="309"/>
        <v>h</v>
      </c>
      <c r="E19798" s="288">
        <v>1.57</v>
      </c>
    </row>
    <row r="19799" spans="1:5" x14ac:dyDescent="0.2">
      <c r="A19799" s="287" t="s">
        <v>19728</v>
      </c>
      <c r="B19799" s="287" t="s">
        <v>23946</v>
      </c>
      <c r="C19799" s="287" t="s">
        <v>23189</v>
      </c>
      <c r="D19799" t="str">
        <f t="shared" si="309"/>
        <v>h</v>
      </c>
      <c r="E19799" s="288">
        <v>1.04</v>
      </c>
    </row>
    <row r="19800" spans="1:5" x14ac:dyDescent="0.2">
      <c r="A19800" s="287" t="s">
        <v>19729</v>
      </c>
      <c r="B19800" s="287" t="s">
        <v>23946</v>
      </c>
      <c r="C19800" s="287" t="s">
        <v>23189</v>
      </c>
      <c r="D19800" t="str">
        <f t="shared" si="309"/>
        <v>h</v>
      </c>
      <c r="E19800" s="288">
        <v>3.75</v>
      </c>
    </row>
    <row r="19801" spans="1:5" x14ac:dyDescent="0.2">
      <c r="A19801" s="287" t="s">
        <v>19730</v>
      </c>
      <c r="B19801" s="287" t="s">
        <v>23946</v>
      </c>
      <c r="C19801" s="287" t="s">
        <v>23189</v>
      </c>
      <c r="D19801" t="str">
        <f t="shared" si="309"/>
        <v>h</v>
      </c>
      <c r="E19801" s="288">
        <v>2.5</v>
      </c>
    </row>
    <row r="19802" spans="1:5" x14ac:dyDescent="0.2">
      <c r="A19802" s="287" t="s">
        <v>19731</v>
      </c>
      <c r="B19802" s="287" t="s">
        <v>23946</v>
      </c>
      <c r="C19802" s="287" t="s">
        <v>23189</v>
      </c>
      <c r="D19802" t="str">
        <f t="shared" si="309"/>
        <v>h</v>
      </c>
      <c r="E19802" s="288">
        <v>3.75</v>
      </c>
    </row>
    <row r="19803" spans="1:5" x14ac:dyDescent="0.2">
      <c r="A19803" s="287" t="s">
        <v>19732</v>
      </c>
      <c r="B19803" s="287" t="s">
        <v>23946</v>
      </c>
      <c r="C19803" s="287" t="s">
        <v>23189</v>
      </c>
      <c r="D19803" t="str">
        <f t="shared" si="309"/>
        <v>h</v>
      </c>
      <c r="E19803" s="288">
        <v>2.5</v>
      </c>
    </row>
    <row r="19804" spans="1:5" x14ac:dyDescent="0.2">
      <c r="A19804" s="287" t="s">
        <v>19733</v>
      </c>
      <c r="B19804" s="287" t="s">
        <v>23947</v>
      </c>
      <c r="C19804" s="287" t="s">
        <v>23189</v>
      </c>
      <c r="D19804" t="str">
        <f t="shared" si="309"/>
        <v>h</v>
      </c>
      <c r="E19804" s="288">
        <v>2.5099999999999998</v>
      </c>
    </row>
    <row r="19805" spans="1:5" x14ac:dyDescent="0.2">
      <c r="A19805" s="287" t="s">
        <v>19734</v>
      </c>
      <c r="B19805" s="287" t="s">
        <v>23947</v>
      </c>
      <c r="C19805" s="287" t="s">
        <v>23189</v>
      </c>
      <c r="D19805" t="str">
        <f t="shared" si="309"/>
        <v>h</v>
      </c>
      <c r="E19805" s="288">
        <v>1.79</v>
      </c>
    </row>
    <row r="19806" spans="1:5" x14ac:dyDescent="0.2">
      <c r="A19806" s="287" t="s">
        <v>19735</v>
      </c>
      <c r="B19806" s="287" t="s">
        <v>23947</v>
      </c>
      <c r="C19806" s="287" t="s">
        <v>23189</v>
      </c>
      <c r="D19806" t="str">
        <f t="shared" si="309"/>
        <v>h</v>
      </c>
      <c r="E19806" s="288">
        <v>2.5099999999999998</v>
      </c>
    </row>
    <row r="19807" spans="1:5" x14ac:dyDescent="0.2">
      <c r="A19807" s="287" t="s">
        <v>19736</v>
      </c>
      <c r="B19807" s="287" t="s">
        <v>23947</v>
      </c>
      <c r="C19807" s="287" t="s">
        <v>23189</v>
      </c>
      <c r="D19807" t="str">
        <f t="shared" si="309"/>
        <v>h</v>
      </c>
      <c r="E19807" s="288">
        <v>1.79</v>
      </c>
    </row>
    <row r="19808" spans="1:5" x14ac:dyDescent="0.2">
      <c r="A19808" s="287" t="s">
        <v>19737</v>
      </c>
      <c r="B19808" s="287" t="s">
        <v>23947</v>
      </c>
      <c r="C19808" s="287" t="s">
        <v>23189</v>
      </c>
      <c r="D19808" t="str">
        <f t="shared" si="309"/>
        <v>h</v>
      </c>
      <c r="E19808" s="288">
        <v>3.14</v>
      </c>
    </row>
    <row r="19809" spans="1:5" x14ac:dyDescent="0.2">
      <c r="A19809" s="287" t="s">
        <v>19738</v>
      </c>
      <c r="B19809" s="287" t="s">
        <v>23947</v>
      </c>
      <c r="C19809" s="287" t="s">
        <v>23189</v>
      </c>
      <c r="D19809" t="str">
        <f t="shared" si="309"/>
        <v>h</v>
      </c>
      <c r="E19809" s="288">
        <v>1.21</v>
      </c>
    </row>
    <row r="19810" spans="1:5" x14ac:dyDescent="0.2">
      <c r="A19810" s="287" t="s">
        <v>19739</v>
      </c>
      <c r="B19810" s="287" t="s">
        <v>33494</v>
      </c>
      <c r="C19810" s="287" t="s">
        <v>23189</v>
      </c>
      <c r="D19810" t="str">
        <f t="shared" si="309"/>
        <v>h</v>
      </c>
      <c r="E19810" s="288">
        <v>3.14</v>
      </c>
    </row>
    <row r="19811" spans="1:5" x14ac:dyDescent="0.2">
      <c r="A19811" s="287" t="s">
        <v>19740</v>
      </c>
      <c r="B19811" s="287" t="s">
        <v>33494</v>
      </c>
      <c r="C19811" s="287" t="s">
        <v>23189</v>
      </c>
      <c r="D19811" t="str">
        <f t="shared" si="309"/>
        <v>h</v>
      </c>
      <c r="E19811" s="288">
        <v>1.21</v>
      </c>
    </row>
    <row r="19812" spans="1:5" x14ac:dyDescent="0.2">
      <c r="A19812" s="287" t="s">
        <v>19741</v>
      </c>
      <c r="B19812" s="287" t="s">
        <v>33494</v>
      </c>
      <c r="C19812" s="287" t="s">
        <v>23189</v>
      </c>
      <c r="D19812" t="str">
        <f t="shared" si="309"/>
        <v>h</v>
      </c>
      <c r="E19812" s="288">
        <v>829.24</v>
      </c>
    </row>
    <row r="19813" spans="1:5" x14ac:dyDescent="0.2">
      <c r="A19813" s="287" t="s">
        <v>19742</v>
      </c>
      <c r="B19813" s="287" t="s">
        <v>33494</v>
      </c>
      <c r="C19813" s="287" t="s">
        <v>23189</v>
      </c>
      <c r="D19813" t="str">
        <f t="shared" si="309"/>
        <v>h</v>
      </c>
      <c r="E19813" s="288">
        <v>80.7</v>
      </c>
    </row>
    <row r="19814" spans="1:5" x14ac:dyDescent="0.2">
      <c r="A19814" s="287" t="s">
        <v>19743</v>
      </c>
      <c r="B19814" s="287" t="s">
        <v>33494</v>
      </c>
      <c r="C19814" s="287" t="s">
        <v>23189</v>
      </c>
      <c r="D19814" t="str">
        <f t="shared" si="309"/>
        <v>h</v>
      </c>
      <c r="E19814" s="288">
        <v>54.64</v>
      </c>
    </row>
    <row r="19815" spans="1:5" x14ac:dyDescent="0.2">
      <c r="A19815" s="287" t="s">
        <v>19744</v>
      </c>
      <c r="B19815" s="287" t="s">
        <v>33494</v>
      </c>
      <c r="C19815" s="287" t="s">
        <v>23189</v>
      </c>
      <c r="D19815" t="str">
        <f t="shared" si="309"/>
        <v>h</v>
      </c>
      <c r="E19815" s="288">
        <v>825.81</v>
      </c>
    </row>
    <row r="19816" spans="1:5" x14ac:dyDescent="0.2">
      <c r="A19816" s="287" t="s">
        <v>19745</v>
      </c>
      <c r="B19816" s="287" t="s">
        <v>33495</v>
      </c>
      <c r="C19816" s="287" t="s">
        <v>23189</v>
      </c>
      <c r="D19816" t="str">
        <f t="shared" si="309"/>
        <v>h</v>
      </c>
      <c r="E19816" s="288">
        <v>77.27</v>
      </c>
    </row>
    <row r="19817" spans="1:5" x14ac:dyDescent="0.2">
      <c r="A19817" s="287" t="s">
        <v>19746</v>
      </c>
      <c r="B19817" s="287" t="s">
        <v>33495</v>
      </c>
      <c r="C19817" s="287" t="s">
        <v>23189</v>
      </c>
      <c r="D19817" t="str">
        <f t="shared" si="309"/>
        <v>h</v>
      </c>
      <c r="E19817" s="288">
        <v>51.21</v>
      </c>
    </row>
    <row r="19818" spans="1:5" x14ac:dyDescent="0.2">
      <c r="A19818" s="287" t="s">
        <v>19747</v>
      </c>
      <c r="B19818" s="287" t="s">
        <v>33495</v>
      </c>
      <c r="C19818" s="287" t="s">
        <v>23189</v>
      </c>
      <c r="D19818" t="str">
        <f t="shared" si="309"/>
        <v>h</v>
      </c>
      <c r="E19818" s="288">
        <v>3.02</v>
      </c>
    </row>
    <row r="19819" spans="1:5" x14ac:dyDescent="0.2">
      <c r="A19819" s="287" t="s">
        <v>19748</v>
      </c>
      <c r="B19819" s="287" t="s">
        <v>33495</v>
      </c>
      <c r="C19819" s="287" t="s">
        <v>23189</v>
      </c>
      <c r="D19819" t="str">
        <f t="shared" si="309"/>
        <v>h</v>
      </c>
      <c r="E19819" s="288">
        <v>0.95</v>
      </c>
    </row>
    <row r="19820" spans="1:5" x14ac:dyDescent="0.2">
      <c r="A19820" s="287" t="s">
        <v>19749</v>
      </c>
      <c r="B19820" s="287" t="s">
        <v>33495</v>
      </c>
      <c r="C19820" s="287" t="s">
        <v>23189</v>
      </c>
      <c r="D19820" t="str">
        <f t="shared" si="309"/>
        <v>h</v>
      </c>
      <c r="E19820" s="288">
        <v>3.02</v>
      </c>
    </row>
    <row r="19821" spans="1:5" x14ac:dyDescent="0.2">
      <c r="A19821" s="287" t="s">
        <v>19750</v>
      </c>
      <c r="B19821" s="287" t="s">
        <v>33495</v>
      </c>
      <c r="C19821" s="287" t="s">
        <v>23189</v>
      </c>
      <c r="D19821" t="str">
        <f t="shared" si="309"/>
        <v>h</v>
      </c>
      <c r="E19821" s="288">
        <v>0.95</v>
      </c>
    </row>
    <row r="19822" spans="1:5" x14ac:dyDescent="0.2">
      <c r="A19822" s="287" t="s">
        <v>19751</v>
      </c>
      <c r="B19822" s="287" t="s">
        <v>33496</v>
      </c>
      <c r="C19822" s="287" t="s">
        <v>23189</v>
      </c>
      <c r="D19822" t="str">
        <f t="shared" si="309"/>
        <v>h</v>
      </c>
      <c r="E19822" s="288">
        <v>1.39</v>
      </c>
    </row>
    <row r="19823" spans="1:5" x14ac:dyDescent="0.2">
      <c r="A19823" s="287" t="s">
        <v>19752</v>
      </c>
      <c r="B19823" s="287" t="s">
        <v>33496</v>
      </c>
      <c r="C19823" s="287" t="s">
        <v>23189</v>
      </c>
      <c r="D19823" t="str">
        <f t="shared" si="309"/>
        <v>h</v>
      </c>
      <c r="E19823" s="288">
        <v>0.31</v>
      </c>
    </row>
    <row r="19824" spans="1:5" x14ac:dyDescent="0.2">
      <c r="A19824" s="287" t="s">
        <v>19753</v>
      </c>
      <c r="B19824" s="287" t="s">
        <v>33496</v>
      </c>
      <c r="C19824" s="287" t="s">
        <v>23189</v>
      </c>
      <c r="D19824" t="str">
        <f t="shared" si="309"/>
        <v>h</v>
      </c>
      <c r="E19824" s="288">
        <v>1.39</v>
      </c>
    </row>
    <row r="19825" spans="1:5" x14ac:dyDescent="0.2">
      <c r="A19825" s="287" t="s">
        <v>19754</v>
      </c>
      <c r="B19825" s="287" t="s">
        <v>33496</v>
      </c>
      <c r="C19825" s="287" t="s">
        <v>23189</v>
      </c>
      <c r="D19825" t="str">
        <f t="shared" si="309"/>
        <v>h</v>
      </c>
      <c r="E19825" s="288">
        <v>0.31</v>
      </c>
    </row>
    <row r="19826" spans="1:5" x14ac:dyDescent="0.2">
      <c r="A19826" s="287" t="s">
        <v>19755</v>
      </c>
      <c r="B19826" s="287" t="s">
        <v>33496</v>
      </c>
      <c r="C19826" s="287" t="s">
        <v>23189</v>
      </c>
      <c r="D19826" t="str">
        <f t="shared" si="309"/>
        <v>h</v>
      </c>
      <c r="E19826" s="288">
        <v>2.68</v>
      </c>
    </row>
    <row r="19827" spans="1:5" x14ac:dyDescent="0.2">
      <c r="A19827" s="287" t="s">
        <v>19756</v>
      </c>
      <c r="B19827" s="287" t="s">
        <v>33496</v>
      </c>
      <c r="C19827" s="287" t="s">
        <v>23189</v>
      </c>
      <c r="D19827" t="str">
        <f t="shared" si="309"/>
        <v>h</v>
      </c>
      <c r="E19827" s="288">
        <v>1.91</v>
      </c>
    </row>
    <row r="19828" spans="1:5" x14ac:dyDescent="0.2">
      <c r="A19828" s="287" t="s">
        <v>19757</v>
      </c>
      <c r="B19828" s="287" t="s">
        <v>33497</v>
      </c>
      <c r="C19828" s="287" t="s">
        <v>23189</v>
      </c>
      <c r="D19828" t="str">
        <f t="shared" si="309"/>
        <v>h</v>
      </c>
      <c r="E19828" s="288">
        <v>2.68</v>
      </c>
    </row>
    <row r="19829" spans="1:5" x14ac:dyDescent="0.2">
      <c r="A19829" s="287" t="s">
        <v>19758</v>
      </c>
      <c r="B19829" s="287" t="s">
        <v>33498</v>
      </c>
      <c r="C19829" s="287" t="s">
        <v>23189</v>
      </c>
      <c r="D19829" t="str">
        <f t="shared" si="309"/>
        <v>h</v>
      </c>
      <c r="E19829" s="288">
        <v>1.91</v>
      </c>
    </row>
    <row r="19830" spans="1:5" x14ac:dyDescent="0.2">
      <c r="A19830" s="287" t="s">
        <v>19759</v>
      </c>
      <c r="B19830" s="287" t="s">
        <v>33498</v>
      </c>
      <c r="C19830" s="287" t="s">
        <v>23189</v>
      </c>
      <c r="D19830" t="str">
        <f t="shared" si="309"/>
        <v>h</v>
      </c>
      <c r="E19830" s="288">
        <v>166.87</v>
      </c>
    </row>
    <row r="19831" spans="1:5" x14ac:dyDescent="0.2">
      <c r="A19831" s="287" t="s">
        <v>19760</v>
      </c>
      <c r="B19831" s="287" t="s">
        <v>33497</v>
      </c>
      <c r="C19831" s="287" t="s">
        <v>23189</v>
      </c>
      <c r="D19831" t="str">
        <f t="shared" si="309"/>
        <v>h</v>
      </c>
      <c r="E19831" s="288">
        <v>89.03</v>
      </c>
    </row>
    <row r="19832" spans="1:5" x14ac:dyDescent="0.2">
      <c r="A19832" s="287" t="s">
        <v>19761</v>
      </c>
      <c r="B19832" s="287" t="s">
        <v>33498</v>
      </c>
      <c r="C19832" s="287" t="s">
        <v>23189</v>
      </c>
      <c r="D19832" t="str">
        <f t="shared" si="309"/>
        <v>h</v>
      </c>
      <c r="E19832" s="288">
        <v>74.88</v>
      </c>
    </row>
    <row r="19833" spans="1:5" x14ac:dyDescent="0.2">
      <c r="A19833" s="287" t="s">
        <v>19762</v>
      </c>
      <c r="B19833" s="287" t="s">
        <v>33498</v>
      </c>
      <c r="C19833" s="287" t="s">
        <v>23189</v>
      </c>
      <c r="D19833" t="str">
        <f t="shared" si="309"/>
        <v>h</v>
      </c>
      <c r="E19833" s="288">
        <v>163.44</v>
      </c>
    </row>
    <row r="19834" spans="1:5" x14ac:dyDescent="0.2">
      <c r="A19834" s="287" t="s">
        <v>19763</v>
      </c>
      <c r="B19834" s="287" t="s">
        <v>33499</v>
      </c>
      <c r="C19834" s="287" t="s">
        <v>23189</v>
      </c>
      <c r="D19834" t="str">
        <f t="shared" si="309"/>
        <v>h</v>
      </c>
      <c r="E19834" s="288">
        <v>85.6</v>
      </c>
    </row>
    <row r="19835" spans="1:5" x14ac:dyDescent="0.2">
      <c r="A19835" s="287" t="s">
        <v>19764</v>
      </c>
      <c r="B19835" s="287" t="s">
        <v>33499</v>
      </c>
      <c r="C19835" s="287" t="s">
        <v>23189</v>
      </c>
      <c r="D19835" t="str">
        <f t="shared" si="309"/>
        <v>h</v>
      </c>
      <c r="E19835" s="288">
        <v>71.45</v>
      </c>
    </row>
    <row r="19836" spans="1:5" x14ac:dyDescent="0.2">
      <c r="A19836" s="287" t="s">
        <v>19765</v>
      </c>
      <c r="B19836" s="287" t="s">
        <v>33499</v>
      </c>
      <c r="C19836" s="287" t="s">
        <v>23189</v>
      </c>
      <c r="D19836" t="str">
        <f t="shared" si="309"/>
        <v>h</v>
      </c>
      <c r="E19836" s="288">
        <v>147.11000000000001</v>
      </c>
    </row>
    <row r="19837" spans="1:5" x14ac:dyDescent="0.2">
      <c r="A19837" s="287" t="s">
        <v>19766</v>
      </c>
      <c r="B19837" s="287" t="s">
        <v>33499</v>
      </c>
      <c r="C19837" s="287" t="s">
        <v>23189</v>
      </c>
      <c r="D19837" t="str">
        <f t="shared" si="309"/>
        <v>h</v>
      </c>
      <c r="E19837" s="288">
        <v>73.459999999999994</v>
      </c>
    </row>
    <row r="19838" spans="1:5" x14ac:dyDescent="0.2">
      <c r="A19838" s="287" t="s">
        <v>19767</v>
      </c>
      <c r="B19838" s="287" t="s">
        <v>33499</v>
      </c>
      <c r="C19838" s="287" t="s">
        <v>23189</v>
      </c>
      <c r="D19838" t="str">
        <f t="shared" si="309"/>
        <v>h</v>
      </c>
      <c r="E19838" s="288">
        <v>61.31</v>
      </c>
    </row>
    <row r="19839" spans="1:5" x14ac:dyDescent="0.2">
      <c r="A19839" s="287" t="s">
        <v>19768</v>
      </c>
      <c r="B19839" s="287" t="s">
        <v>33499</v>
      </c>
      <c r="C19839" s="287" t="s">
        <v>23189</v>
      </c>
      <c r="D19839" t="str">
        <f t="shared" si="309"/>
        <v>h</v>
      </c>
      <c r="E19839" s="288">
        <v>143.68</v>
      </c>
    </row>
    <row r="19840" spans="1:5" x14ac:dyDescent="0.2">
      <c r="A19840" s="287" t="s">
        <v>19769</v>
      </c>
      <c r="B19840" s="287" t="s">
        <v>33500</v>
      </c>
      <c r="C19840" s="287" t="s">
        <v>23189</v>
      </c>
      <c r="D19840" t="str">
        <f t="shared" si="309"/>
        <v>h</v>
      </c>
      <c r="E19840" s="288">
        <v>70.03</v>
      </c>
    </row>
    <row r="19841" spans="1:5" x14ac:dyDescent="0.2">
      <c r="A19841" s="287" t="s">
        <v>19770</v>
      </c>
      <c r="B19841" s="287" t="s">
        <v>33500</v>
      </c>
      <c r="C19841" s="287" t="s">
        <v>23189</v>
      </c>
      <c r="D19841" t="str">
        <f t="shared" si="309"/>
        <v>h</v>
      </c>
      <c r="E19841" s="288">
        <v>57.88</v>
      </c>
    </row>
    <row r="19842" spans="1:5" x14ac:dyDescent="0.2">
      <c r="A19842" s="287" t="s">
        <v>19771</v>
      </c>
      <c r="B19842" s="287" t="s">
        <v>33500</v>
      </c>
      <c r="C19842" s="287" t="s">
        <v>23189</v>
      </c>
      <c r="D19842" t="str">
        <f t="shared" ref="D19842:D19905" si="310">LOWER(C19842)</f>
        <v>h</v>
      </c>
      <c r="E19842" s="288">
        <v>140.77000000000001</v>
      </c>
    </row>
    <row r="19843" spans="1:5" x14ac:dyDescent="0.2">
      <c r="A19843" s="287" t="s">
        <v>19772</v>
      </c>
      <c r="B19843" s="287" t="s">
        <v>33500</v>
      </c>
      <c r="C19843" s="287" t="s">
        <v>23189</v>
      </c>
      <c r="D19843" t="str">
        <f t="shared" si="310"/>
        <v>h</v>
      </c>
      <c r="E19843" s="288">
        <v>72.05</v>
      </c>
    </row>
    <row r="19844" spans="1:5" x14ac:dyDescent="0.2">
      <c r="A19844" s="287" t="s">
        <v>19773</v>
      </c>
      <c r="B19844" s="287" t="s">
        <v>33500</v>
      </c>
      <c r="C19844" s="287" t="s">
        <v>23189</v>
      </c>
      <c r="D19844" t="str">
        <f t="shared" si="310"/>
        <v>h</v>
      </c>
      <c r="E19844" s="288">
        <v>60.54</v>
      </c>
    </row>
    <row r="19845" spans="1:5" x14ac:dyDescent="0.2">
      <c r="A19845" s="287" t="s">
        <v>19774</v>
      </c>
      <c r="B19845" s="287" t="s">
        <v>33500</v>
      </c>
      <c r="C19845" s="287" t="s">
        <v>23189</v>
      </c>
      <c r="D19845" t="str">
        <f t="shared" si="310"/>
        <v>h</v>
      </c>
      <c r="E19845" s="288">
        <v>137.34</v>
      </c>
    </row>
    <row r="19846" spans="1:5" x14ac:dyDescent="0.2">
      <c r="A19846" s="287" t="s">
        <v>19775</v>
      </c>
      <c r="B19846" s="287" t="s">
        <v>33501</v>
      </c>
      <c r="C19846" s="287" t="s">
        <v>23189</v>
      </c>
      <c r="D19846" t="str">
        <f t="shared" si="310"/>
        <v>h</v>
      </c>
      <c r="E19846" s="288">
        <v>68.62</v>
      </c>
    </row>
    <row r="19847" spans="1:5" x14ac:dyDescent="0.2">
      <c r="A19847" s="287" t="s">
        <v>19776</v>
      </c>
      <c r="B19847" s="287" t="s">
        <v>33501</v>
      </c>
      <c r="C19847" s="287" t="s">
        <v>23189</v>
      </c>
      <c r="D19847" t="str">
        <f t="shared" si="310"/>
        <v>h</v>
      </c>
      <c r="E19847" s="288">
        <v>57.11</v>
      </c>
    </row>
    <row r="19848" spans="1:5" x14ac:dyDescent="0.2">
      <c r="A19848" s="287" t="s">
        <v>19777</v>
      </c>
      <c r="B19848" s="287" t="s">
        <v>33501</v>
      </c>
      <c r="C19848" s="287" t="s">
        <v>23189</v>
      </c>
      <c r="D19848" t="str">
        <f t="shared" si="310"/>
        <v>h</v>
      </c>
      <c r="E19848" s="288">
        <v>155.53</v>
      </c>
    </row>
    <row r="19849" spans="1:5" x14ac:dyDescent="0.2">
      <c r="A19849" s="287" t="s">
        <v>19778</v>
      </c>
      <c r="B19849" s="287" t="s">
        <v>33501</v>
      </c>
      <c r="C19849" s="287" t="s">
        <v>23189</v>
      </c>
      <c r="D19849" t="str">
        <f t="shared" si="310"/>
        <v>h</v>
      </c>
      <c r="E19849" s="288">
        <v>76.86</v>
      </c>
    </row>
    <row r="19850" spans="1:5" x14ac:dyDescent="0.2">
      <c r="A19850" s="287" t="s">
        <v>19779</v>
      </c>
      <c r="B19850" s="287" t="s">
        <v>33501</v>
      </c>
      <c r="C19850" s="287" t="s">
        <v>23189</v>
      </c>
      <c r="D19850" t="str">
        <f t="shared" si="310"/>
        <v>h</v>
      </c>
      <c r="E19850" s="288">
        <v>63.88</v>
      </c>
    </row>
    <row r="19851" spans="1:5" x14ac:dyDescent="0.2">
      <c r="A19851" s="287" t="s">
        <v>19780</v>
      </c>
      <c r="B19851" s="287" t="s">
        <v>33501</v>
      </c>
      <c r="C19851" s="287" t="s">
        <v>23189</v>
      </c>
      <c r="D19851" t="str">
        <f t="shared" si="310"/>
        <v>h</v>
      </c>
      <c r="E19851" s="288">
        <v>152.1</v>
      </c>
    </row>
    <row r="19852" spans="1:5" x14ac:dyDescent="0.2">
      <c r="A19852" s="287" t="s">
        <v>19781</v>
      </c>
      <c r="B19852" s="287" t="s">
        <v>33502</v>
      </c>
      <c r="C19852" s="287" t="s">
        <v>23189</v>
      </c>
      <c r="D19852" t="str">
        <f t="shared" si="310"/>
        <v>h</v>
      </c>
      <c r="E19852" s="288">
        <v>73.430000000000007</v>
      </c>
    </row>
    <row r="19853" spans="1:5" x14ac:dyDescent="0.2">
      <c r="A19853" s="287" t="s">
        <v>19782</v>
      </c>
      <c r="B19853" s="287" t="s">
        <v>33502</v>
      </c>
      <c r="C19853" s="287" t="s">
        <v>23189</v>
      </c>
      <c r="D19853" t="str">
        <f t="shared" si="310"/>
        <v>h</v>
      </c>
      <c r="E19853" s="288">
        <v>60.45</v>
      </c>
    </row>
    <row r="19854" spans="1:5" x14ac:dyDescent="0.2">
      <c r="A19854" s="287" t="s">
        <v>19783</v>
      </c>
      <c r="B19854" s="287" t="s">
        <v>33502</v>
      </c>
      <c r="C19854" s="287" t="s">
        <v>23189</v>
      </c>
      <c r="D19854" t="str">
        <f t="shared" si="310"/>
        <v>h</v>
      </c>
      <c r="E19854" s="288">
        <v>185.32</v>
      </c>
    </row>
    <row r="19855" spans="1:5" x14ac:dyDescent="0.2">
      <c r="A19855" s="287" t="s">
        <v>19784</v>
      </c>
      <c r="B19855" s="287" t="s">
        <v>33502</v>
      </c>
      <c r="C19855" s="287" t="s">
        <v>23189</v>
      </c>
      <c r="D19855" t="str">
        <f t="shared" si="310"/>
        <v>h</v>
      </c>
      <c r="E19855" s="288">
        <v>98.78</v>
      </c>
    </row>
    <row r="19856" spans="1:5" x14ac:dyDescent="0.2">
      <c r="A19856" s="287" t="s">
        <v>19785</v>
      </c>
      <c r="B19856" s="287" t="s">
        <v>33502</v>
      </c>
      <c r="C19856" s="287" t="s">
        <v>23189</v>
      </c>
      <c r="D19856" t="str">
        <f t="shared" si="310"/>
        <v>h</v>
      </c>
      <c r="E19856" s="288">
        <v>82.82</v>
      </c>
    </row>
    <row r="19857" spans="1:5" x14ac:dyDescent="0.2">
      <c r="A19857" s="287" t="s">
        <v>19786</v>
      </c>
      <c r="B19857" s="287" t="s">
        <v>33502</v>
      </c>
      <c r="C19857" s="287" t="s">
        <v>23189</v>
      </c>
      <c r="D19857" t="str">
        <f t="shared" si="310"/>
        <v>h</v>
      </c>
      <c r="E19857" s="288">
        <v>181.89</v>
      </c>
    </row>
    <row r="19858" spans="1:5" x14ac:dyDescent="0.2">
      <c r="A19858" s="287" t="s">
        <v>19787</v>
      </c>
      <c r="B19858" s="287" t="s">
        <v>33503</v>
      </c>
      <c r="C19858" s="287" t="s">
        <v>23189</v>
      </c>
      <c r="D19858" t="str">
        <f t="shared" si="310"/>
        <v>h</v>
      </c>
      <c r="E19858" s="288">
        <v>95.35</v>
      </c>
    </row>
    <row r="19859" spans="1:5" x14ac:dyDescent="0.2">
      <c r="A19859" s="287" t="s">
        <v>19788</v>
      </c>
      <c r="B19859" s="287" t="s">
        <v>33503</v>
      </c>
      <c r="C19859" s="287" t="s">
        <v>23189</v>
      </c>
      <c r="D19859" t="str">
        <f t="shared" si="310"/>
        <v>h</v>
      </c>
      <c r="E19859" s="288">
        <v>79.39</v>
      </c>
    </row>
    <row r="19860" spans="1:5" x14ac:dyDescent="0.2">
      <c r="A19860" s="287" t="s">
        <v>19789</v>
      </c>
      <c r="B19860" s="287" t="s">
        <v>33504</v>
      </c>
      <c r="C19860" s="287" t="s">
        <v>23189</v>
      </c>
      <c r="D19860" t="str">
        <f t="shared" si="310"/>
        <v>h</v>
      </c>
      <c r="E19860" s="288">
        <v>81.430000000000007</v>
      </c>
    </row>
    <row r="19861" spans="1:5" x14ac:dyDescent="0.2">
      <c r="A19861" s="287" t="s">
        <v>19790</v>
      </c>
      <c r="B19861" s="287" t="s">
        <v>33503</v>
      </c>
      <c r="C19861" s="287" t="s">
        <v>23189</v>
      </c>
      <c r="D19861" t="str">
        <f t="shared" si="310"/>
        <v>h</v>
      </c>
      <c r="E19861" s="288">
        <v>52</v>
      </c>
    </row>
    <row r="19862" spans="1:5" x14ac:dyDescent="0.2">
      <c r="A19862" s="287" t="s">
        <v>19791</v>
      </c>
      <c r="B19862" s="287" t="s">
        <v>33503</v>
      </c>
      <c r="C19862" s="287" t="s">
        <v>23189</v>
      </c>
      <c r="D19862" t="str">
        <f t="shared" si="310"/>
        <v>h</v>
      </c>
      <c r="E19862" s="288">
        <v>46.43</v>
      </c>
    </row>
    <row r="19863" spans="1:5" x14ac:dyDescent="0.2">
      <c r="A19863" s="287" t="s">
        <v>19792</v>
      </c>
      <c r="B19863" s="287" t="s">
        <v>33504</v>
      </c>
      <c r="C19863" s="287" t="s">
        <v>23189</v>
      </c>
      <c r="D19863" t="str">
        <f t="shared" si="310"/>
        <v>h</v>
      </c>
      <c r="E19863" s="288">
        <v>78</v>
      </c>
    </row>
    <row r="19864" spans="1:5" x14ac:dyDescent="0.2">
      <c r="A19864" s="287" t="s">
        <v>19793</v>
      </c>
      <c r="B19864" s="287" t="s">
        <v>33505</v>
      </c>
      <c r="C19864" s="287" t="s">
        <v>23189</v>
      </c>
      <c r="D19864" t="str">
        <f t="shared" si="310"/>
        <v>h</v>
      </c>
      <c r="E19864" s="288">
        <v>48.57</v>
      </c>
    </row>
    <row r="19865" spans="1:5" x14ac:dyDescent="0.2">
      <c r="A19865" s="287" t="s">
        <v>19794</v>
      </c>
      <c r="B19865" s="287" t="s">
        <v>33505</v>
      </c>
      <c r="C19865" s="287" t="s">
        <v>23189</v>
      </c>
      <c r="D19865" t="str">
        <f t="shared" si="310"/>
        <v>h</v>
      </c>
      <c r="E19865" s="288">
        <v>43</v>
      </c>
    </row>
    <row r="19866" spans="1:5" x14ac:dyDescent="0.2">
      <c r="A19866" s="287" t="s">
        <v>19795</v>
      </c>
      <c r="B19866" s="287" t="s">
        <v>33505</v>
      </c>
      <c r="C19866" s="287" t="s">
        <v>23189</v>
      </c>
      <c r="D19866" t="str">
        <f t="shared" si="310"/>
        <v>h</v>
      </c>
      <c r="E19866" s="288">
        <v>180.02</v>
      </c>
    </row>
    <row r="19867" spans="1:5" x14ac:dyDescent="0.2">
      <c r="A19867" s="287" t="s">
        <v>19796</v>
      </c>
      <c r="B19867" s="287" t="s">
        <v>33505</v>
      </c>
      <c r="C19867" s="287" t="s">
        <v>23189</v>
      </c>
      <c r="D19867" t="str">
        <f t="shared" si="310"/>
        <v>h</v>
      </c>
      <c r="E19867" s="288">
        <v>95.6</v>
      </c>
    </row>
    <row r="19868" spans="1:5" x14ac:dyDescent="0.2">
      <c r="A19868" s="287" t="s">
        <v>19797</v>
      </c>
      <c r="B19868" s="287" t="s">
        <v>33505</v>
      </c>
      <c r="C19868" s="287" t="s">
        <v>23189</v>
      </c>
      <c r="D19868" t="str">
        <f t="shared" si="310"/>
        <v>h</v>
      </c>
      <c r="E19868" s="288">
        <v>80.17</v>
      </c>
    </row>
    <row r="19869" spans="1:5" x14ac:dyDescent="0.2">
      <c r="A19869" s="287" t="s">
        <v>19798</v>
      </c>
      <c r="B19869" s="287" t="s">
        <v>33505</v>
      </c>
      <c r="C19869" s="287" t="s">
        <v>23189</v>
      </c>
      <c r="D19869" t="str">
        <f t="shared" si="310"/>
        <v>h</v>
      </c>
      <c r="E19869" s="288">
        <v>176.59</v>
      </c>
    </row>
    <row r="19870" spans="1:5" x14ac:dyDescent="0.2">
      <c r="A19870" s="287" t="s">
        <v>19799</v>
      </c>
      <c r="B19870" s="287" t="s">
        <v>33506</v>
      </c>
      <c r="C19870" s="287" t="s">
        <v>23189</v>
      </c>
      <c r="D19870" t="str">
        <f t="shared" si="310"/>
        <v>h</v>
      </c>
      <c r="E19870" s="288">
        <v>92.17</v>
      </c>
    </row>
    <row r="19871" spans="1:5" x14ac:dyDescent="0.2">
      <c r="A19871" s="287" t="s">
        <v>19800</v>
      </c>
      <c r="B19871" s="287" t="s">
        <v>33506</v>
      </c>
      <c r="C19871" s="287" t="s">
        <v>23189</v>
      </c>
      <c r="D19871" t="str">
        <f t="shared" si="310"/>
        <v>h</v>
      </c>
      <c r="E19871" s="288">
        <v>76.739999999999995</v>
      </c>
    </row>
    <row r="19872" spans="1:5" x14ac:dyDescent="0.2">
      <c r="A19872" s="287" t="s">
        <v>19801</v>
      </c>
      <c r="B19872" s="287" t="s">
        <v>33506</v>
      </c>
      <c r="C19872" s="287" t="s">
        <v>23189</v>
      </c>
      <c r="D19872" t="str">
        <f t="shared" si="310"/>
        <v>h</v>
      </c>
      <c r="E19872" s="288">
        <v>32.74</v>
      </c>
    </row>
    <row r="19873" spans="1:5" x14ac:dyDescent="0.2">
      <c r="A19873" s="287" t="s">
        <v>19802</v>
      </c>
      <c r="B19873" s="287" t="s">
        <v>33506</v>
      </c>
      <c r="C19873" s="287" t="s">
        <v>23189</v>
      </c>
      <c r="D19873" t="str">
        <f t="shared" si="310"/>
        <v>h</v>
      </c>
      <c r="E19873" s="288">
        <v>10.58</v>
      </c>
    </row>
    <row r="19874" spans="1:5" x14ac:dyDescent="0.2">
      <c r="A19874" s="287" t="s">
        <v>19803</v>
      </c>
      <c r="B19874" s="287" t="s">
        <v>33506</v>
      </c>
      <c r="C19874" s="287" t="s">
        <v>23189</v>
      </c>
      <c r="D19874" t="str">
        <f t="shared" si="310"/>
        <v>h</v>
      </c>
      <c r="E19874" s="288">
        <v>32.74</v>
      </c>
    </row>
    <row r="19875" spans="1:5" x14ac:dyDescent="0.2">
      <c r="A19875" s="287" t="s">
        <v>19804</v>
      </c>
      <c r="B19875" s="287" t="s">
        <v>33506</v>
      </c>
      <c r="C19875" s="287" t="s">
        <v>23189</v>
      </c>
      <c r="D19875" t="str">
        <f t="shared" si="310"/>
        <v>h</v>
      </c>
      <c r="E19875" s="288">
        <v>10.58</v>
      </c>
    </row>
    <row r="19876" spans="1:5" x14ac:dyDescent="0.2">
      <c r="A19876" s="287" t="s">
        <v>19805</v>
      </c>
      <c r="B19876" s="287" t="s">
        <v>23948</v>
      </c>
      <c r="C19876" s="287" t="s">
        <v>23189</v>
      </c>
      <c r="D19876" t="str">
        <f t="shared" si="310"/>
        <v>h</v>
      </c>
      <c r="E19876" s="288">
        <v>457.18</v>
      </c>
    </row>
    <row r="19877" spans="1:5" x14ac:dyDescent="0.2">
      <c r="A19877" s="287" t="s">
        <v>19806</v>
      </c>
      <c r="B19877" s="287" t="s">
        <v>23948</v>
      </c>
      <c r="C19877" s="287" t="s">
        <v>23189</v>
      </c>
      <c r="D19877" t="str">
        <f t="shared" si="310"/>
        <v>h</v>
      </c>
      <c r="E19877" s="288">
        <v>276.18</v>
      </c>
    </row>
    <row r="19878" spans="1:5" x14ac:dyDescent="0.2">
      <c r="A19878" s="287" t="s">
        <v>19807</v>
      </c>
      <c r="B19878" s="287" t="s">
        <v>23948</v>
      </c>
      <c r="C19878" s="287" t="s">
        <v>23189</v>
      </c>
      <c r="D19878" t="str">
        <f t="shared" si="310"/>
        <v>h</v>
      </c>
      <c r="E19878" s="288">
        <v>262.88</v>
      </c>
    </row>
    <row r="19879" spans="1:5" x14ac:dyDescent="0.2">
      <c r="A19879" s="287" t="s">
        <v>19808</v>
      </c>
      <c r="B19879" s="287" t="s">
        <v>23948</v>
      </c>
      <c r="C19879" s="287" t="s">
        <v>23189</v>
      </c>
      <c r="D19879" t="str">
        <f t="shared" si="310"/>
        <v>h</v>
      </c>
      <c r="E19879" s="288">
        <v>444.91</v>
      </c>
    </row>
    <row r="19880" spans="1:5" x14ac:dyDescent="0.2">
      <c r="A19880" s="287" t="s">
        <v>19809</v>
      </c>
      <c r="B19880" s="287" t="s">
        <v>33507</v>
      </c>
      <c r="C19880" s="287" t="s">
        <v>23189</v>
      </c>
      <c r="D19880" t="str">
        <f t="shared" si="310"/>
        <v>h</v>
      </c>
      <c r="E19880" s="288">
        <v>263.91000000000003</v>
      </c>
    </row>
    <row r="19881" spans="1:5" x14ac:dyDescent="0.2">
      <c r="A19881" s="287" t="s">
        <v>19810</v>
      </c>
      <c r="B19881" s="287" t="s">
        <v>33507</v>
      </c>
      <c r="C19881" s="287" t="s">
        <v>23189</v>
      </c>
      <c r="D19881" t="str">
        <f t="shared" si="310"/>
        <v>h</v>
      </c>
      <c r="E19881" s="288">
        <v>250.61</v>
      </c>
    </row>
    <row r="19882" spans="1:5" x14ac:dyDescent="0.2">
      <c r="A19882" s="287" t="s">
        <v>19811</v>
      </c>
      <c r="B19882" s="287" t="s">
        <v>33507</v>
      </c>
      <c r="C19882" s="287" t="s">
        <v>23189</v>
      </c>
      <c r="D19882" t="str">
        <f t="shared" si="310"/>
        <v>h</v>
      </c>
      <c r="E19882" s="288">
        <v>2983.06</v>
      </c>
    </row>
    <row r="19883" spans="1:5" x14ac:dyDescent="0.2">
      <c r="A19883" s="287" t="s">
        <v>19812</v>
      </c>
      <c r="B19883" s="287" t="s">
        <v>33507</v>
      </c>
      <c r="C19883" s="287" t="s">
        <v>23189</v>
      </c>
      <c r="D19883" t="str">
        <f t="shared" si="310"/>
        <v>h</v>
      </c>
      <c r="E19883" s="288">
        <v>1282.3499999999999</v>
      </c>
    </row>
    <row r="19884" spans="1:5" x14ac:dyDescent="0.2">
      <c r="A19884" s="287" t="s">
        <v>19813</v>
      </c>
      <c r="B19884" s="287" t="s">
        <v>33507</v>
      </c>
      <c r="C19884" s="287" t="s">
        <v>23189</v>
      </c>
      <c r="D19884" t="str">
        <f t="shared" si="310"/>
        <v>h</v>
      </c>
      <c r="E19884" s="288">
        <v>952.05</v>
      </c>
    </row>
    <row r="19885" spans="1:5" x14ac:dyDescent="0.2">
      <c r="A19885" s="287" t="s">
        <v>19814</v>
      </c>
      <c r="B19885" s="287" t="s">
        <v>33507</v>
      </c>
      <c r="C19885" s="287" t="s">
        <v>23189</v>
      </c>
      <c r="D19885" t="str">
        <f t="shared" si="310"/>
        <v>h</v>
      </c>
      <c r="E19885" s="288">
        <v>2911.96</v>
      </c>
    </row>
    <row r="19886" spans="1:5" x14ac:dyDescent="0.2">
      <c r="A19886" s="287" t="s">
        <v>19815</v>
      </c>
      <c r="B19886" s="287" t="s">
        <v>33508</v>
      </c>
      <c r="C19886" s="287" t="s">
        <v>23189</v>
      </c>
      <c r="D19886" t="str">
        <f t="shared" si="310"/>
        <v>h</v>
      </c>
      <c r="E19886" s="288">
        <v>1211.25</v>
      </c>
    </row>
    <row r="19887" spans="1:5" x14ac:dyDescent="0.2">
      <c r="A19887" s="287" t="s">
        <v>19816</v>
      </c>
      <c r="B19887" s="287" t="s">
        <v>33508</v>
      </c>
      <c r="C19887" s="287" t="s">
        <v>23189</v>
      </c>
      <c r="D19887" t="str">
        <f t="shared" si="310"/>
        <v>h</v>
      </c>
      <c r="E19887" s="288">
        <v>880.95</v>
      </c>
    </row>
    <row r="19888" spans="1:5" x14ac:dyDescent="0.2">
      <c r="A19888" s="287" t="s">
        <v>19817</v>
      </c>
      <c r="B19888" s="287" t="s">
        <v>33508</v>
      </c>
      <c r="C19888" s="287" t="s">
        <v>23189</v>
      </c>
      <c r="D19888" t="str">
        <f t="shared" si="310"/>
        <v>h</v>
      </c>
      <c r="E19888" s="288">
        <v>536.5</v>
      </c>
    </row>
    <row r="19889" spans="1:5" x14ac:dyDescent="0.2">
      <c r="A19889" s="287" t="s">
        <v>19818</v>
      </c>
      <c r="B19889" s="287" t="s">
        <v>33508</v>
      </c>
      <c r="C19889" s="287" t="s">
        <v>23189</v>
      </c>
      <c r="D19889" t="str">
        <f t="shared" si="310"/>
        <v>h</v>
      </c>
      <c r="E19889" s="288">
        <v>236.27</v>
      </c>
    </row>
    <row r="19890" spans="1:5" x14ac:dyDescent="0.2">
      <c r="A19890" s="287" t="s">
        <v>19819</v>
      </c>
      <c r="B19890" s="287" t="s">
        <v>33508</v>
      </c>
      <c r="C19890" s="287" t="s">
        <v>23189</v>
      </c>
      <c r="D19890" t="str">
        <f t="shared" si="310"/>
        <v>h</v>
      </c>
      <c r="E19890" s="288">
        <v>180.87</v>
      </c>
    </row>
    <row r="19891" spans="1:5" x14ac:dyDescent="0.2">
      <c r="A19891" s="287" t="s">
        <v>19820</v>
      </c>
      <c r="B19891" s="287" t="s">
        <v>33508</v>
      </c>
      <c r="C19891" s="287" t="s">
        <v>23189</v>
      </c>
      <c r="D19891" t="str">
        <f t="shared" si="310"/>
        <v>h</v>
      </c>
      <c r="E19891" s="288">
        <v>516.38</v>
      </c>
    </row>
    <row r="19892" spans="1:5" x14ac:dyDescent="0.2">
      <c r="A19892" s="287" t="s">
        <v>19821</v>
      </c>
      <c r="B19892" s="287" t="s">
        <v>33509</v>
      </c>
      <c r="C19892" s="287" t="s">
        <v>23189</v>
      </c>
      <c r="D19892" t="str">
        <f t="shared" si="310"/>
        <v>h</v>
      </c>
      <c r="E19892" s="288">
        <v>216.15</v>
      </c>
    </row>
    <row r="19893" spans="1:5" x14ac:dyDescent="0.2">
      <c r="A19893" s="287" t="s">
        <v>19822</v>
      </c>
      <c r="B19893" s="287" t="s">
        <v>33509</v>
      </c>
      <c r="C19893" s="287" t="s">
        <v>23189</v>
      </c>
      <c r="D19893" t="str">
        <f t="shared" si="310"/>
        <v>h</v>
      </c>
      <c r="E19893" s="288">
        <v>160.75</v>
      </c>
    </row>
    <row r="19894" spans="1:5" x14ac:dyDescent="0.2">
      <c r="A19894" s="287" t="s">
        <v>19823</v>
      </c>
      <c r="B19894" s="287" t="s">
        <v>33509</v>
      </c>
      <c r="C19894" s="287" t="s">
        <v>23189</v>
      </c>
      <c r="D19894" t="str">
        <f t="shared" si="310"/>
        <v>h</v>
      </c>
      <c r="E19894" s="288">
        <v>185.49</v>
      </c>
    </row>
    <row r="19895" spans="1:5" x14ac:dyDescent="0.2">
      <c r="A19895" s="287" t="s">
        <v>19824</v>
      </c>
      <c r="B19895" s="287" t="s">
        <v>33509</v>
      </c>
      <c r="C19895" s="287" t="s">
        <v>23189</v>
      </c>
      <c r="D19895" t="str">
        <f t="shared" si="310"/>
        <v>h</v>
      </c>
      <c r="E19895" s="288">
        <v>43.54</v>
      </c>
    </row>
    <row r="19896" spans="1:5" x14ac:dyDescent="0.2">
      <c r="A19896" s="287" t="s">
        <v>19825</v>
      </c>
      <c r="B19896" s="287" t="s">
        <v>33509</v>
      </c>
      <c r="C19896" s="287" t="s">
        <v>23189</v>
      </c>
      <c r="D19896" t="str">
        <f t="shared" si="310"/>
        <v>h</v>
      </c>
      <c r="E19896" s="288">
        <v>182.06</v>
      </c>
    </row>
    <row r="19897" spans="1:5" x14ac:dyDescent="0.2">
      <c r="A19897" s="287" t="s">
        <v>19826</v>
      </c>
      <c r="B19897" s="287" t="s">
        <v>33509</v>
      </c>
      <c r="C19897" s="287" t="s">
        <v>23189</v>
      </c>
      <c r="D19897" t="str">
        <f t="shared" si="310"/>
        <v>h</v>
      </c>
      <c r="E19897" s="288">
        <v>40.11</v>
      </c>
    </row>
    <row r="19898" spans="1:5" x14ac:dyDescent="0.2">
      <c r="A19898" s="287" t="s">
        <v>19827</v>
      </c>
      <c r="B19898" s="287" t="s">
        <v>33510</v>
      </c>
      <c r="C19898" s="287" t="s">
        <v>23189</v>
      </c>
      <c r="D19898" t="str">
        <f t="shared" si="310"/>
        <v>h</v>
      </c>
      <c r="E19898" s="288">
        <v>130.99</v>
      </c>
    </row>
    <row r="19899" spans="1:5" x14ac:dyDescent="0.2">
      <c r="A19899" s="287" t="s">
        <v>19828</v>
      </c>
      <c r="B19899" s="287" t="s">
        <v>33510</v>
      </c>
      <c r="C19899" s="287" t="s">
        <v>23189</v>
      </c>
      <c r="D19899" t="str">
        <f t="shared" si="310"/>
        <v>h</v>
      </c>
      <c r="E19899" s="288">
        <v>74.45</v>
      </c>
    </row>
    <row r="19900" spans="1:5" x14ac:dyDescent="0.2">
      <c r="A19900" s="287" t="s">
        <v>19829</v>
      </c>
      <c r="B19900" s="287" t="s">
        <v>33510</v>
      </c>
      <c r="C19900" s="287" t="s">
        <v>23189</v>
      </c>
      <c r="D19900" t="str">
        <f t="shared" si="310"/>
        <v>h</v>
      </c>
      <c r="E19900" s="288">
        <v>67.62</v>
      </c>
    </row>
    <row r="19901" spans="1:5" x14ac:dyDescent="0.2">
      <c r="A19901" s="287" t="s">
        <v>19830</v>
      </c>
      <c r="B19901" s="287" t="s">
        <v>33510</v>
      </c>
      <c r="C19901" s="287" t="s">
        <v>23189</v>
      </c>
      <c r="D19901" t="str">
        <f t="shared" si="310"/>
        <v>h</v>
      </c>
      <c r="E19901" s="288">
        <v>124.13</v>
      </c>
    </row>
    <row r="19902" spans="1:5" x14ac:dyDescent="0.2">
      <c r="A19902" s="287" t="s">
        <v>19831</v>
      </c>
      <c r="B19902" s="287" t="s">
        <v>33510</v>
      </c>
      <c r="C19902" s="287" t="s">
        <v>23189</v>
      </c>
      <c r="D19902" t="str">
        <f t="shared" si="310"/>
        <v>h</v>
      </c>
      <c r="E19902" s="288">
        <v>67.59</v>
      </c>
    </row>
    <row r="19903" spans="1:5" x14ac:dyDescent="0.2">
      <c r="A19903" s="287" t="s">
        <v>19832</v>
      </c>
      <c r="B19903" s="287" t="s">
        <v>33510</v>
      </c>
      <c r="C19903" s="287" t="s">
        <v>23189</v>
      </c>
      <c r="D19903" t="str">
        <f t="shared" si="310"/>
        <v>h</v>
      </c>
      <c r="E19903" s="288">
        <v>60.76</v>
      </c>
    </row>
    <row r="19904" spans="1:5" x14ac:dyDescent="0.2">
      <c r="A19904" s="287" t="s">
        <v>19833</v>
      </c>
      <c r="B19904" s="287" t="s">
        <v>33511</v>
      </c>
      <c r="C19904" s="287" t="s">
        <v>23189</v>
      </c>
      <c r="D19904" t="str">
        <f t="shared" si="310"/>
        <v>h</v>
      </c>
      <c r="E19904" s="288">
        <v>74.37</v>
      </c>
    </row>
    <row r="19905" spans="1:5" x14ac:dyDescent="0.2">
      <c r="A19905" s="287" t="s">
        <v>19834</v>
      </c>
      <c r="B19905" s="287" t="s">
        <v>33511</v>
      </c>
      <c r="C19905" s="287" t="s">
        <v>23189</v>
      </c>
      <c r="D19905" t="str">
        <f t="shared" si="310"/>
        <v>h</v>
      </c>
      <c r="E19905" s="288">
        <v>23.86</v>
      </c>
    </row>
    <row r="19906" spans="1:5" x14ac:dyDescent="0.2">
      <c r="A19906" s="287" t="s">
        <v>19835</v>
      </c>
      <c r="B19906" s="287" t="s">
        <v>33511</v>
      </c>
      <c r="C19906" s="287" t="s">
        <v>23189</v>
      </c>
      <c r="D19906" t="str">
        <f t="shared" ref="D19906:D19969" si="311">LOWER(C19906)</f>
        <v>h</v>
      </c>
      <c r="E19906" s="288">
        <v>16.96</v>
      </c>
    </row>
    <row r="19907" spans="1:5" x14ac:dyDescent="0.2">
      <c r="A19907" s="287" t="s">
        <v>19836</v>
      </c>
      <c r="B19907" s="287" t="s">
        <v>33511</v>
      </c>
      <c r="C19907" s="287" t="s">
        <v>23189</v>
      </c>
      <c r="D19907" t="str">
        <f t="shared" si="311"/>
        <v>h</v>
      </c>
      <c r="E19907" s="288">
        <v>74.37</v>
      </c>
    </row>
    <row r="19908" spans="1:5" x14ac:dyDescent="0.2">
      <c r="A19908" s="287" t="s">
        <v>19837</v>
      </c>
      <c r="B19908" s="287" t="s">
        <v>33511</v>
      </c>
      <c r="C19908" s="287" t="s">
        <v>23189</v>
      </c>
      <c r="D19908" t="str">
        <f t="shared" si="311"/>
        <v>h</v>
      </c>
      <c r="E19908" s="288">
        <v>23.86</v>
      </c>
    </row>
    <row r="19909" spans="1:5" x14ac:dyDescent="0.2">
      <c r="A19909" s="287" t="s">
        <v>19838</v>
      </c>
      <c r="B19909" s="287" t="s">
        <v>33511</v>
      </c>
      <c r="C19909" s="287" t="s">
        <v>23189</v>
      </c>
      <c r="D19909" t="str">
        <f t="shared" si="311"/>
        <v>h</v>
      </c>
      <c r="E19909" s="288">
        <v>16.96</v>
      </c>
    </row>
    <row r="19910" spans="1:5" x14ac:dyDescent="0.2">
      <c r="A19910" s="287" t="s">
        <v>19839</v>
      </c>
      <c r="B19910" s="287" t="s">
        <v>33512</v>
      </c>
      <c r="C19910" s="287" t="s">
        <v>23189</v>
      </c>
      <c r="D19910" t="str">
        <f t="shared" si="311"/>
        <v>h</v>
      </c>
      <c r="E19910" s="288">
        <v>299.79000000000002</v>
      </c>
    </row>
    <row r="19911" spans="1:5" x14ac:dyDescent="0.2">
      <c r="A19911" s="287" t="s">
        <v>19840</v>
      </c>
      <c r="B19911" s="287" t="s">
        <v>33512</v>
      </c>
      <c r="C19911" s="287" t="s">
        <v>23189</v>
      </c>
      <c r="D19911" t="str">
        <f t="shared" si="311"/>
        <v>h</v>
      </c>
      <c r="E19911" s="288">
        <v>111.86</v>
      </c>
    </row>
    <row r="19912" spans="1:5" x14ac:dyDescent="0.2">
      <c r="A19912" s="287" t="s">
        <v>19841</v>
      </c>
      <c r="B19912" s="287" t="s">
        <v>33512</v>
      </c>
      <c r="C19912" s="287" t="s">
        <v>23189</v>
      </c>
      <c r="D19912" t="str">
        <f t="shared" si="311"/>
        <v>h</v>
      </c>
      <c r="E19912" s="288">
        <v>87.83</v>
      </c>
    </row>
    <row r="19913" spans="1:5" x14ac:dyDescent="0.2">
      <c r="A19913" s="287" t="s">
        <v>19842</v>
      </c>
      <c r="B19913" s="287" t="s">
        <v>33512</v>
      </c>
      <c r="C19913" s="287" t="s">
        <v>23189</v>
      </c>
      <c r="D19913" t="str">
        <f t="shared" si="311"/>
        <v>h</v>
      </c>
      <c r="E19913" s="288">
        <v>296.74</v>
      </c>
    </row>
    <row r="19914" spans="1:5" x14ac:dyDescent="0.2">
      <c r="A19914" s="287" t="s">
        <v>19843</v>
      </c>
      <c r="B19914" s="287" t="s">
        <v>33513</v>
      </c>
      <c r="C19914" s="287" t="s">
        <v>23189</v>
      </c>
      <c r="D19914" t="str">
        <f t="shared" si="311"/>
        <v>h</v>
      </c>
      <c r="E19914" s="288">
        <v>108.81</v>
      </c>
    </row>
    <row r="19915" spans="1:5" x14ac:dyDescent="0.2">
      <c r="A19915" s="287" t="s">
        <v>19844</v>
      </c>
      <c r="B19915" s="287" t="s">
        <v>33513</v>
      </c>
      <c r="C19915" s="287" t="s">
        <v>23189</v>
      </c>
      <c r="D19915" t="str">
        <f t="shared" si="311"/>
        <v>h</v>
      </c>
      <c r="E19915" s="288">
        <v>84.78</v>
      </c>
    </row>
    <row r="19916" spans="1:5" x14ac:dyDescent="0.2">
      <c r="A19916" s="287" t="s">
        <v>19845</v>
      </c>
      <c r="B19916" s="287" t="s">
        <v>33513</v>
      </c>
      <c r="C19916" s="287" t="s">
        <v>23189</v>
      </c>
      <c r="D19916" t="str">
        <f t="shared" si="311"/>
        <v>h</v>
      </c>
      <c r="E19916" s="288">
        <v>11.92</v>
      </c>
    </row>
    <row r="19917" spans="1:5" x14ac:dyDescent="0.2">
      <c r="A19917" s="287" t="s">
        <v>19846</v>
      </c>
      <c r="B19917" s="287" t="s">
        <v>33513</v>
      </c>
      <c r="C19917" s="287" t="s">
        <v>23189</v>
      </c>
      <c r="D19917" t="str">
        <f t="shared" si="311"/>
        <v>h</v>
      </c>
      <c r="E19917" s="288">
        <v>5.54</v>
      </c>
    </row>
    <row r="19918" spans="1:5" x14ac:dyDescent="0.2">
      <c r="A19918" s="287" t="s">
        <v>19847</v>
      </c>
      <c r="B19918" s="287" t="s">
        <v>33514</v>
      </c>
      <c r="C19918" s="287" t="s">
        <v>23189</v>
      </c>
      <c r="D19918" t="str">
        <f t="shared" si="311"/>
        <v>h</v>
      </c>
      <c r="E19918" s="288">
        <v>11.92</v>
      </c>
    </row>
    <row r="19919" spans="1:5" x14ac:dyDescent="0.2">
      <c r="A19919" s="287" t="s">
        <v>19848</v>
      </c>
      <c r="B19919" s="287" t="s">
        <v>33514</v>
      </c>
      <c r="C19919" s="287" t="s">
        <v>23189</v>
      </c>
      <c r="D19919" t="str">
        <f t="shared" si="311"/>
        <v>h</v>
      </c>
      <c r="E19919" s="288">
        <v>5.54</v>
      </c>
    </row>
    <row r="19920" spans="1:5" x14ac:dyDescent="0.2">
      <c r="A19920" s="287" t="s">
        <v>19849</v>
      </c>
      <c r="B19920" s="287" t="s">
        <v>33514</v>
      </c>
      <c r="C19920" s="287" t="s">
        <v>23189</v>
      </c>
      <c r="D19920" t="str">
        <f t="shared" si="311"/>
        <v>h</v>
      </c>
      <c r="E19920" s="288">
        <v>224.26</v>
      </c>
    </row>
    <row r="19921" spans="1:5" x14ac:dyDescent="0.2">
      <c r="A19921" s="287" t="s">
        <v>19850</v>
      </c>
      <c r="B19921" s="287" t="s">
        <v>33514</v>
      </c>
      <c r="C19921" s="287" t="s">
        <v>23189</v>
      </c>
      <c r="D19921" t="str">
        <f t="shared" si="311"/>
        <v>h</v>
      </c>
      <c r="E19921" s="288">
        <v>124.64</v>
      </c>
    </row>
    <row r="19922" spans="1:5" x14ac:dyDescent="0.2">
      <c r="A19922" s="287" t="s">
        <v>19851</v>
      </c>
      <c r="B19922" s="287" t="s">
        <v>33515</v>
      </c>
      <c r="C19922" s="287" t="s">
        <v>23189</v>
      </c>
      <c r="D19922" t="str">
        <f t="shared" si="311"/>
        <v>h</v>
      </c>
      <c r="E19922" s="288">
        <v>106.44</v>
      </c>
    </row>
    <row r="19923" spans="1:5" x14ac:dyDescent="0.2">
      <c r="A19923" s="287" t="s">
        <v>19852</v>
      </c>
      <c r="B19923" s="287" t="s">
        <v>33515</v>
      </c>
      <c r="C19923" s="287" t="s">
        <v>23189</v>
      </c>
      <c r="D19923" t="str">
        <f t="shared" si="311"/>
        <v>h</v>
      </c>
      <c r="E19923" s="288">
        <v>218.62</v>
      </c>
    </row>
    <row r="19924" spans="1:5" x14ac:dyDescent="0.2">
      <c r="A19924" s="287" t="s">
        <v>19853</v>
      </c>
      <c r="B19924" s="287" t="s">
        <v>33515</v>
      </c>
      <c r="C19924" s="287" t="s">
        <v>23189</v>
      </c>
      <c r="D19924" t="str">
        <f t="shared" si="311"/>
        <v>h</v>
      </c>
      <c r="E19924" s="288">
        <v>119</v>
      </c>
    </row>
    <row r="19925" spans="1:5" x14ac:dyDescent="0.2">
      <c r="A19925" s="287" t="s">
        <v>19854</v>
      </c>
      <c r="B19925" s="287" t="s">
        <v>33515</v>
      </c>
      <c r="C19925" s="287" t="s">
        <v>23189</v>
      </c>
      <c r="D19925" t="str">
        <f t="shared" si="311"/>
        <v>h</v>
      </c>
      <c r="E19925" s="288">
        <v>100.8</v>
      </c>
    </row>
    <row r="19926" spans="1:5" x14ac:dyDescent="0.2">
      <c r="A19926" s="287" t="s">
        <v>19855</v>
      </c>
      <c r="B19926" s="287" t="s">
        <v>33516</v>
      </c>
      <c r="C19926" s="287" t="s">
        <v>23189</v>
      </c>
      <c r="D19926" t="str">
        <f t="shared" si="311"/>
        <v>h</v>
      </c>
      <c r="E19926" s="288">
        <v>256.35000000000002</v>
      </c>
    </row>
    <row r="19927" spans="1:5" x14ac:dyDescent="0.2">
      <c r="A19927" s="287" t="s">
        <v>19856</v>
      </c>
      <c r="B19927" s="287" t="s">
        <v>33516</v>
      </c>
      <c r="C19927" s="287" t="s">
        <v>23189</v>
      </c>
      <c r="D19927" t="str">
        <f t="shared" si="311"/>
        <v>h</v>
      </c>
      <c r="E19927" s="288">
        <v>131.85</v>
      </c>
    </row>
    <row r="19928" spans="1:5" x14ac:dyDescent="0.2">
      <c r="A19928" s="287" t="s">
        <v>19857</v>
      </c>
      <c r="B19928" s="287" t="s">
        <v>33516</v>
      </c>
      <c r="C19928" s="287" t="s">
        <v>23189</v>
      </c>
      <c r="D19928" t="str">
        <f t="shared" si="311"/>
        <v>h</v>
      </c>
      <c r="E19928" s="288">
        <v>110.44</v>
      </c>
    </row>
    <row r="19929" spans="1:5" x14ac:dyDescent="0.2">
      <c r="A19929" s="287" t="s">
        <v>19858</v>
      </c>
      <c r="B19929" s="287" t="s">
        <v>33516</v>
      </c>
      <c r="C19929" s="287" t="s">
        <v>23189</v>
      </c>
      <c r="D19929" t="str">
        <f t="shared" si="311"/>
        <v>h</v>
      </c>
      <c r="E19929" s="288">
        <v>250.71</v>
      </c>
    </row>
    <row r="19930" spans="1:5" x14ac:dyDescent="0.2">
      <c r="A19930" s="287" t="s">
        <v>19859</v>
      </c>
      <c r="B19930" s="287" t="s">
        <v>33517</v>
      </c>
      <c r="C19930" s="287" t="s">
        <v>23189</v>
      </c>
      <c r="D19930" t="str">
        <f t="shared" si="311"/>
        <v>h</v>
      </c>
      <c r="E19930" s="288">
        <v>126.21</v>
      </c>
    </row>
    <row r="19931" spans="1:5" x14ac:dyDescent="0.2">
      <c r="A19931" s="287" t="s">
        <v>19860</v>
      </c>
      <c r="B19931" s="287" t="s">
        <v>33517</v>
      </c>
      <c r="C19931" s="287" t="s">
        <v>23189</v>
      </c>
      <c r="D19931" t="str">
        <f t="shared" si="311"/>
        <v>h</v>
      </c>
      <c r="E19931" s="288">
        <v>104.8</v>
      </c>
    </row>
    <row r="19932" spans="1:5" x14ac:dyDescent="0.2">
      <c r="A19932" s="287" t="s">
        <v>19861</v>
      </c>
      <c r="B19932" s="287" t="s">
        <v>33517</v>
      </c>
      <c r="C19932" s="287" t="s">
        <v>23189</v>
      </c>
      <c r="D19932" t="str">
        <f t="shared" si="311"/>
        <v>h</v>
      </c>
      <c r="E19932" s="288">
        <v>101.18</v>
      </c>
    </row>
    <row r="19933" spans="1:5" x14ac:dyDescent="0.2">
      <c r="A19933" s="287" t="s">
        <v>19862</v>
      </c>
      <c r="B19933" s="287" t="s">
        <v>33517</v>
      </c>
      <c r="C19933" s="287" t="s">
        <v>23189</v>
      </c>
      <c r="D19933" t="str">
        <f t="shared" si="311"/>
        <v>h</v>
      </c>
      <c r="E19933" s="288">
        <v>27.94</v>
      </c>
    </row>
    <row r="19934" spans="1:5" x14ac:dyDescent="0.2">
      <c r="A19934" s="287" t="s">
        <v>19863</v>
      </c>
      <c r="B19934" s="287" t="s">
        <v>33517</v>
      </c>
      <c r="C19934" s="287" t="s">
        <v>23189</v>
      </c>
      <c r="D19934" t="str">
        <f t="shared" si="311"/>
        <v>h</v>
      </c>
      <c r="E19934" s="288">
        <v>26.32</v>
      </c>
    </row>
    <row r="19935" spans="1:5" x14ac:dyDescent="0.2">
      <c r="A19935" s="287" t="s">
        <v>19864</v>
      </c>
      <c r="B19935" s="287" t="s">
        <v>33517</v>
      </c>
      <c r="C19935" s="287" t="s">
        <v>23189</v>
      </c>
      <c r="D19935" t="str">
        <f t="shared" si="311"/>
        <v>h</v>
      </c>
      <c r="E19935" s="288">
        <v>97.75</v>
      </c>
    </row>
    <row r="19936" spans="1:5" x14ac:dyDescent="0.2">
      <c r="A19936" s="287" t="s">
        <v>19865</v>
      </c>
      <c r="B19936" s="287" t="s">
        <v>33518</v>
      </c>
      <c r="C19936" s="287" t="s">
        <v>23189</v>
      </c>
      <c r="D19936" t="str">
        <f t="shared" si="311"/>
        <v>h</v>
      </c>
      <c r="E19936" s="288">
        <v>24.51</v>
      </c>
    </row>
    <row r="19937" spans="1:5" x14ac:dyDescent="0.2">
      <c r="A19937" s="287" t="s">
        <v>19866</v>
      </c>
      <c r="B19937" s="287" t="s">
        <v>33518</v>
      </c>
      <c r="C19937" s="287" t="s">
        <v>23189</v>
      </c>
      <c r="D19937" t="str">
        <f t="shared" si="311"/>
        <v>h</v>
      </c>
      <c r="E19937" s="288">
        <v>22.89</v>
      </c>
    </row>
    <row r="19938" spans="1:5" x14ac:dyDescent="0.2">
      <c r="A19938" s="287" t="s">
        <v>19867</v>
      </c>
      <c r="B19938" s="287" t="s">
        <v>33518</v>
      </c>
      <c r="C19938" s="287" t="s">
        <v>23189</v>
      </c>
      <c r="D19938" t="str">
        <f t="shared" si="311"/>
        <v>h</v>
      </c>
      <c r="E19938" s="288">
        <v>20.25</v>
      </c>
    </row>
    <row r="19939" spans="1:5" x14ac:dyDescent="0.2">
      <c r="A19939" s="287" t="s">
        <v>19868</v>
      </c>
      <c r="B19939" s="287" t="s">
        <v>33518</v>
      </c>
      <c r="C19939" s="287" t="s">
        <v>23189</v>
      </c>
      <c r="D19939" t="str">
        <f t="shared" si="311"/>
        <v>h</v>
      </c>
      <c r="E19939" s="288">
        <v>6.48</v>
      </c>
    </row>
    <row r="19940" spans="1:5" x14ac:dyDescent="0.2">
      <c r="A19940" s="287" t="s">
        <v>19869</v>
      </c>
      <c r="B19940" s="287" t="s">
        <v>33518</v>
      </c>
      <c r="C19940" s="287" t="s">
        <v>23189</v>
      </c>
      <c r="D19940" t="str">
        <f t="shared" si="311"/>
        <v>h</v>
      </c>
      <c r="E19940" s="288">
        <v>20.25</v>
      </c>
    </row>
    <row r="19941" spans="1:5" x14ac:dyDescent="0.2">
      <c r="A19941" s="287" t="s">
        <v>19870</v>
      </c>
      <c r="B19941" s="287" t="s">
        <v>33518</v>
      </c>
      <c r="C19941" s="287" t="s">
        <v>23189</v>
      </c>
      <c r="D19941" t="str">
        <f t="shared" si="311"/>
        <v>h</v>
      </c>
      <c r="E19941" s="288">
        <v>6.48</v>
      </c>
    </row>
    <row r="19942" spans="1:5" x14ac:dyDescent="0.2">
      <c r="A19942" s="287" t="s">
        <v>19871</v>
      </c>
      <c r="B19942" s="287" t="s">
        <v>33519</v>
      </c>
      <c r="C19942" s="287" t="s">
        <v>23189</v>
      </c>
      <c r="D19942" t="str">
        <f t="shared" si="311"/>
        <v>h</v>
      </c>
      <c r="E19942" s="288">
        <v>232.9</v>
      </c>
    </row>
    <row r="19943" spans="1:5" x14ac:dyDescent="0.2">
      <c r="A19943" s="287" t="s">
        <v>19872</v>
      </c>
      <c r="B19943" s="287" t="s">
        <v>33519</v>
      </c>
      <c r="C19943" s="287" t="s">
        <v>23189</v>
      </c>
      <c r="D19943" t="str">
        <f t="shared" si="311"/>
        <v>h</v>
      </c>
      <c r="E19943" s="288">
        <v>143.91999999999999</v>
      </c>
    </row>
    <row r="19944" spans="1:5" x14ac:dyDescent="0.2">
      <c r="A19944" s="287" t="s">
        <v>19873</v>
      </c>
      <c r="B19944" s="287" t="s">
        <v>33519</v>
      </c>
      <c r="C19944" s="287" t="s">
        <v>23189</v>
      </c>
      <c r="D19944" t="str">
        <f t="shared" si="311"/>
        <v>h</v>
      </c>
      <c r="E19944" s="288">
        <v>125.61</v>
      </c>
    </row>
    <row r="19945" spans="1:5" x14ac:dyDescent="0.2">
      <c r="A19945" s="287" t="s">
        <v>19874</v>
      </c>
      <c r="B19945" s="287" t="s">
        <v>33519</v>
      </c>
      <c r="C19945" s="287" t="s">
        <v>23189</v>
      </c>
      <c r="D19945" t="str">
        <f t="shared" si="311"/>
        <v>h</v>
      </c>
      <c r="E19945" s="288">
        <v>229.47</v>
      </c>
    </row>
    <row r="19946" spans="1:5" x14ac:dyDescent="0.2">
      <c r="A19946" s="287" t="s">
        <v>19875</v>
      </c>
      <c r="B19946" s="287" t="s">
        <v>33519</v>
      </c>
      <c r="C19946" s="287" t="s">
        <v>23189</v>
      </c>
      <c r="D19946" t="str">
        <f t="shared" si="311"/>
        <v>h</v>
      </c>
      <c r="E19946" s="288">
        <v>140.49</v>
      </c>
    </row>
    <row r="19947" spans="1:5" x14ac:dyDescent="0.2">
      <c r="A19947" s="287" t="s">
        <v>19876</v>
      </c>
      <c r="B19947" s="287" t="s">
        <v>33519</v>
      </c>
      <c r="C19947" s="287" t="s">
        <v>23189</v>
      </c>
      <c r="D19947" t="str">
        <f t="shared" si="311"/>
        <v>h</v>
      </c>
      <c r="E19947" s="288">
        <v>122.18</v>
      </c>
    </row>
    <row r="19948" spans="1:5" x14ac:dyDescent="0.2">
      <c r="A19948" s="287" t="s">
        <v>19877</v>
      </c>
      <c r="B19948" s="287" t="s">
        <v>33520</v>
      </c>
      <c r="C19948" s="287" t="s">
        <v>23189</v>
      </c>
      <c r="D19948" t="str">
        <f t="shared" si="311"/>
        <v>h</v>
      </c>
      <c r="E19948" s="288">
        <v>269.64</v>
      </c>
    </row>
    <row r="19949" spans="1:5" x14ac:dyDescent="0.2">
      <c r="A19949" s="287" t="s">
        <v>19878</v>
      </c>
      <c r="B19949" s="287" t="s">
        <v>33520</v>
      </c>
      <c r="C19949" s="287" t="s">
        <v>23189</v>
      </c>
      <c r="D19949" t="str">
        <f t="shared" si="311"/>
        <v>h</v>
      </c>
      <c r="E19949" s="288">
        <v>123.17</v>
      </c>
    </row>
    <row r="19950" spans="1:5" x14ac:dyDescent="0.2">
      <c r="A19950" s="287" t="s">
        <v>19879</v>
      </c>
      <c r="B19950" s="287" t="s">
        <v>33520</v>
      </c>
      <c r="C19950" s="287" t="s">
        <v>23189</v>
      </c>
      <c r="D19950" t="str">
        <f t="shared" si="311"/>
        <v>h</v>
      </c>
      <c r="E19950" s="288">
        <v>100.96</v>
      </c>
    </row>
    <row r="19951" spans="1:5" x14ac:dyDescent="0.2">
      <c r="A19951" s="287" t="s">
        <v>19880</v>
      </c>
      <c r="B19951" s="287" t="s">
        <v>33520</v>
      </c>
      <c r="C19951" s="287" t="s">
        <v>23189</v>
      </c>
      <c r="D19951" t="str">
        <f t="shared" si="311"/>
        <v>h</v>
      </c>
      <c r="E19951" s="288">
        <v>266.20999999999998</v>
      </c>
    </row>
    <row r="19952" spans="1:5" x14ac:dyDescent="0.2">
      <c r="A19952" s="287" t="s">
        <v>19881</v>
      </c>
      <c r="B19952" s="287" t="s">
        <v>33520</v>
      </c>
      <c r="C19952" s="287" t="s">
        <v>23189</v>
      </c>
      <c r="D19952" t="str">
        <f t="shared" si="311"/>
        <v>h</v>
      </c>
      <c r="E19952" s="288">
        <v>119.74</v>
      </c>
    </row>
    <row r="19953" spans="1:5" x14ac:dyDescent="0.2">
      <c r="A19953" s="287" t="s">
        <v>19882</v>
      </c>
      <c r="B19953" s="287" t="s">
        <v>33520</v>
      </c>
      <c r="C19953" s="287" t="s">
        <v>23189</v>
      </c>
      <c r="D19953" t="str">
        <f t="shared" si="311"/>
        <v>h</v>
      </c>
      <c r="E19953" s="288">
        <v>97.53</v>
      </c>
    </row>
    <row r="19954" spans="1:5" x14ac:dyDescent="0.2">
      <c r="A19954" s="287" t="s">
        <v>19883</v>
      </c>
      <c r="B19954" s="287" t="s">
        <v>33521</v>
      </c>
      <c r="C19954" s="287" t="s">
        <v>23189</v>
      </c>
      <c r="D19954" t="str">
        <f t="shared" si="311"/>
        <v>h</v>
      </c>
      <c r="E19954" s="288">
        <v>298.2</v>
      </c>
    </row>
    <row r="19955" spans="1:5" x14ac:dyDescent="0.2">
      <c r="A19955" s="287" t="s">
        <v>19884</v>
      </c>
      <c r="B19955" s="287" t="s">
        <v>33521</v>
      </c>
      <c r="C19955" s="287" t="s">
        <v>23189</v>
      </c>
      <c r="D19955" t="str">
        <f t="shared" si="311"/>
        <v>h</v>
      </c>
      <c r="E19955" s="288">
        <v>148.81</v>
      </c>
    </row>
    <row r="19956" spans="1:5" x14ac:dyDescent="0.2">
      <c r="A19956" s="287" t="s">
        <v>19885</v>
      </c>
      <c r="B19956" s="287" t="s">
        <v>33521</v>
      </c>
      <c r="C19956" s="287" t="s">
        <v>23189</v>
      </c>
      <c r="D19956" t="str">
        <f t="shared" si="311"/>
        <v>h</v>
      </c>
      <c r="E19956" s="288">
        <v>124.36</v>
      </c>
    </row>
    <row r="19957" spans="1:5" x14ac:dyDescent="0.2">
      <c r="A19957" s="287" t="s">
        <v>19886</v>
      </c>
      <c r="B19957" s="287" t="s">
        <v>33521</v>
      </c>
      <c r="C19957" s="287" t="s">
        <v>23189</v>
      </c>
      <c r="D19957" t="str">
        <f t="shared" si="311"/>
        <v>h</v>
      </c>
      <c r="E19957" s="288">
        <v>295.14999999999998</v>
      </c>
    </row>
    <row r="19958" spans="1:5" x14ac:dyDescent="0.2">
      <c r="A19958" s="287" t="s">
        <v>19887</v>
      </c>
      <c r="B19958" s="287" t="s">
        <v>33521</v>
      </c>
      <c r="C19958" s="287" t="s">
        <v>23189</v>
      </c>
      <c r="D19958" t="str">
        <f t="shared" si="311"/>
        <v>h</v>
      </c>
      <c r="E19958" s="288">
        <v>145.76</v>
      </c>
    </row>
    <row r="19959" spans="1:5" x14ac:dyDescent="0.2">
      <c r="A19959" s="287" t="s">
        <v>19888</v>
      </c>
      <c r="B19959" s="287" t="s">
        <v>33521</v>
      </c>
      <c r="C19959" s="287" t="s">
        <v>23189</v>
      </c>
      <c r="D19959" t="str">
        <f t="shared" si="311"/>
        <v>h</v>
      </c>
      <c r="E19959" s="288">
        <v>121.31</v>
      </c>
    </row>
    <row r="19960" spans="1:5" x14ac:dyDescent="0.2">
      <c r="A19960" s="287" t="s">
        <v>19889</v>
      </c>
      <c r="B19960" s="287" t="s">
        <v>33522</v>
      </c>
      <c r="C19960" s="287" t="s">
        <v>23189</v>
      </c>
      <c r="D19960" t="str">
        <f t="shared" si="311"/>
        <v>h</v>
      </c>
      <c r="E19960" s="288">
        <v>2031.99</v>
      </c>
    </row>
    <row r="19961" spans="1:5" x14ac:dyDescent="0.2">
      <c r="A19961" s="287" t="s">
        <v>19890</v>
      </c>
      <c r="B19961" s="287" t="s">
        <v>33522</v>
      </c>
      <c r="C19961" s="287" t="s">
        <v>23189</v>
      </c>
      <c r="D19961" t="str">
        <f t="shared" si="311"/>
        <v>h</v>
      </c>
      <c r="E19961" s="288">
        <v>937.59</v>
      </c>
    </row>
    <row r="19962" spans="1:5" x14ac:dyDescent="0.2">
      <c r="A19962" s="287" t="s">
        <v>19891</v>
      </c>
      <c r="B19962" s="287" t="s">
        <v>33522</v>
      </c>
      <c r="C19962" s="287" t="s">
        <v>23189</v>
      </c>
      <c r="D19962" t="str">
        <f t="shared" si="311"/>
        <v>h</v>
      </c>
      <c r="E19962" s="288">
        <v>716.57</v>
      </c>
    </row>
    <row r="19963" spans="1:5" x14ac:dyDescent="0.2">
      <c r="A19963" s="287" t="s">
        <v>19892</v>
      </c>
      <c r="B19963" s="287" t="s">
        <v>33522</v>
      </c>
      <c r="C19963" s="287" t="s">
        <v>23189</v>
      </c>
      <c r="D19963" t="str">
        <f t="shared" si="311"/>
        <v>h</v>
      </c>
      <c r="E19963" s="288">
        <v>2028.56</v>
      </c>
    </row>
    <row r="19964" spans="1:5" x14ac:dyDescent="0.2">
      <c r="A19964" s="287" t="s">
        <v>19893</v>
      </c>
      <c r="B19964" s="287" t="s">
        <v>33523</v>
      </c>
      <c r="C19964" s="287" t="s">
        <v>23189</v>
      </c>
      <c r="D19964" t="str">
        <f t="shared" si="311"/>
        <v>h</v>
      </c>
      <c r="E19964" s="288">
        <v>934.16</v>
      </c>
    </row>
    <row r="19965" spans="1:5" x14ac:dyDescent="0.2">
      <c r="A19965" s="287" t="s">
        <v>19894</v>
      </c>
      <c r="B19965" s="287" t="s">
        <v>33523</v>
      </c>
      <c r="C19965" s="287" t="s">
        <v>23189</v>
      </c>
      <c r="D19965" t="str">
        <f t="shared" si="311"/>
        <v>h</v>
      </c>
      <c r="E19965" s="288">
        <v>713.14</v>
      </c>
    </row>
    <row r="19966" spans="1:5" x14ac:dyDescent="0.2">
      <c r="A19966" s="287" t="s">
        <v>19895</v>
      </c>
      <c r="B19966" s="287" t="s">
        <v>33524</v>
      </c>
      <c r="C19966" s="287" t="s">
        <v>23189</v>
      </c>
      <c r="D19966" t="str">
        <f t="shared" si="311"/>
        <v>h</v>
      </c>
      <c r="E19966" s="288">
        <v>418.32</v>
      </c>
    </row>
    <row r="19967" spans="1:5" x14ac:dyDescent="0.2">
      <c r="A19967" s="287" t="s">
        <v>19896</v>
      </c>
      <c r="B19967" s="287" t="s">
        <v>33523</v>
      </c>
      <c r="C19967" s="287" t="s">
        <v>23189</v>
      </c>
      <c r="D19967" t="str">
        <f t="shared" si="311"/>
        <v>h</v>
      </c>
      <c r="E19967" s="288">
        <v>203.63</v>
      </c>
    </row>
    <row r="19968" spans="1:5" x14ac:dyDescent="0.2">
      <c r="A19968" s="287" t="s">
        <v>19897</v>
      </c>
      <c r="B19968" s="287" t="s">
        <v>33523</v>
      </c>
      <c r="C19968" s="287" t="s">
        <v>23189</v>
      </c>
      <c r="D19968" t="str">
        <f t="shared" si="311"/>
        <v>h</v>
      </c>
      <c r="E19968" s="288">
        <v>165.64</v>
      </c>
    </row>
    <row r="19969" spans="1:5" x14ac:dyDescent="0.2">
      <c r="A19969" s="287" t="s">
        <v>19898</v>
      </c>
      <c r="B19969" s="287" t="s">
        <v>33524</v>
      </c>
      <c r="C19969" s="287" t="s">
        <v>23189</v>
      </c>
      <c r="D19969" t="str">
        <f t="shared" si="311"/>
        <v>h</v>
      </c>
      <c r="E19969" s="288">
        <v>415.27</v>
      </c>
    </row>
    <row r="19970" spans="1:5" x14ac:dyDescent="0.2">
      <c r="A19970" s="287" t="s">
        <v>19899</v>
      </c>
      <c r="B19970" s="287" t="s">
        <v>33525</v>
      </c>
      <c r="C19970" s="287" t="s">
        <v>23189</v>
      </c>
      <c r="D19970" t="str">
        <f t="shared" ref="D19970:D20033" si="312">LOWER(C19970)</f>
        <v>h</v>
      </c>
      <c r="E19970" s="288">
        <v>200.58</v>
      </c>
    </row>
    <row r="19971" spans="1:5" x14ac:dyDescent="0.2">
      <c r="A19971" s="287" t="s">
        <v>19900</v>
      </c>
      <c r="B19971" s="287" t="s">
        <v>33525</v>
      </c>
      <c r="C19971" s="287" t="s">
        <v>23189</v>
      </c>
      <c r="D19971" t="str">
        <f t="shared" si="312"/>
        <v>h</v>
      </c>
      <c r="E19971" s="288">
        <v>162.59</v>
      </c>
    </row>
    <row r="19972" spans="1:5" x14ac:dyDescent="0.2">
      <c r="A19972" s="287" t="s">
        <v>19901</v>
      </c>
      <c r="B19972" s="287" t="s">
        <v>33525</v>
      </c>
      <c r="C19972" s="287" t="s">
        <v>23189</v>
      </c>
      <c r="D19972" t="str">
        <f t="shared" si="312"/>
        <v>h</v>
      </c>
      <c r="E19972" s="288">
        <v>10.199999999999999</v>
      </c>
    </row>
    <row r="19973" spans="1:5" x14ac:dyDescent="0.2">
      <c r="A19973" s="287" t="s">
        <v>19902</v>
      </c>
      <c r="B19973" s="287" t="s">
        <v>33525</v>
      </c>
      <c r="C19973" s="287" t="s">
        <v>23189</v>
      </c>
      <c r="D19973" t="str">
        <f t="shared" si="312"/>
        <v>h</v>
      </c>
      <c r="E19973" s="288">
        <v>2.17</v>
      </c>
    </row>
    <row r="19974" spans="1:5" x14ac:dyDescent="0.2">
      <c r="A19974" s="287" t="s">
        <v>19903</v>
      </c>
      <c r="B19974" s="287" t="s">
        <v>33525</v>
      </c>
      <c r="C19974" s="287" t="s">
        <v>23189</v>
      </c>
      <c r="D19974" t="str">
        <f t="shared" si="312"/>
        <v>h</v>
      </c>
      <c r="E19974" s="288">
        <v>10.199999999999999</v>
      </c>
    </row>
    <row r="19975" spans="1:5" x14ac:dyDescent="0.2">
      <c r="A19975" s="287" t="s">
        <v>19904</v>
      </c>
      <c r="B19975" s="287" t="s">
        <v>33525</v>
      </c>
      <c r="C19975" s="287" t="s">
        <v>23189</v>
      </c>
      <c r="D19975" t="str">
        <f t="shared" si="312"/>
        <v>h</v>
      </c>
      <c r="E19975" s="288">
        <v>2.17</v>
      </c>
    </row>
    <row r="19976" spans="1:5" x14ac:dyDescent="0.2">
      <c r="A19976" s="287" t="s">
        <v>19905</v>
      </c>
      <c r="B19976" s="287" t="s">
        <v>33526</v>
      </c>
      <c r="C19976" s="287" t="s">
        <v>23189</v>
      </c>
      <c r="D19976" t="str">
        <f t="shared" si="312"/>
        <v>h</v>
      </c>
      <c r="E19976" s="288">
        <v>1592.71</v>
      </c>
    </row>
    <row r="19977" spans="1:5" x14ac:dyDescent="0.2">
      <c r="A19977" s="287" t="s">
        <v>19906</v>
      </c>
      <c r="B19977" s="287" t="s">
        <v>33526</v>
      </c>
      <c r="C19977" s="287" t="s">
        <v>23189</v>
      </c>
      <c r="D19977" t="str">
        <f t="shared" si="312"/>
        <v>h</v>
      </c>
      <c r="E19977" s="288">
        <v>715.22</v>
      </c>
    </row>
    <row r="19978" spans="1:5" x14ac:dyDescent="0.2">
      <c r="A19978" s="287" t="s">
        <v>19907</v>
      </c>
      <c r="B19978" s="287" t="s">
        <v>33526</v>
      </c>
      <c r="C19978" s="287" t="s">
        <v>23189</v>
      </c>
      <c r="D19978" t="str">
        <f t="shared" si="312"/>
        <v>h</v>
      </c>
      <c r="E19978" s="288">
        <v>561.15</v>
      </c>
    </row>
    <row r="19979" spans="1:5" x14ac:dyDescent="0.2">
      <c r="A19979" s="287" t="s">
        <v>19908</v>
      </c>
      <c r="B19979" s="287" t="s">
        <v>33526</v>
      </c>
      <c r="C19979" s="287" t="s">
        <v>23189</v>
      </c>
      <c r="D19979" t="str">
        <f t="shared" si="312"/>
        <v>h</v>
      </c>
      <c r="E19979" s="288">
        <v>1589.28</v>
      </c>
    </row>
    <row r="19980" spans="1:5" x14ac:dyDescent="0.2">
      <c r="A19980" s="287" t="s">
        <v>19909</v>
      </c>
      <c r="B19980" s="287" t="s">
        <v>33526</v>
      </c>
      <c r="C19980" s="287" t="s">
        <v>23189</v>
      </c>
      <c r="D19980" t="str">
        <f t="shared" si="312"/>
        <v>h</v>
      </c>
      <c r="E19980" s="288">
        <v>711.79</v>
      </c>
    </row>
    <row r="19981" spans="1:5" x14ac:dyDescent="0.2">
      <c r="A19981" s="287" t="s">
        <v>19910</v>
      </c>
      <c r="B19981" s="287" t="s">
        <v>33526</v>
      </c>
      <c r="C19981" s="287" t="s">
        <v>23189</v>
      </c>
      <c r="D19981" t="str">
        <f t="shared" si="312"/>
        <v>h</v>
      </c>
      <c r="E19981" s="288">
        <v>557.72</v>
      </c>
    </row>
    <row r="19982" spans="1:5" x14ac:dyDescent="0.2">
      <c r="A19982" s="287" t="s">
        <v>19911</v>
      </c>
      <c r="B19982" s="287" t="s">
        <v>33527</v>
      </c>
      <c r="C19982" s="287" t="s">
        <v>316</v>
      </c>
      <c r="D19982" t="str">
        <f t="shared" si="312"/>
        <v>mes</v>
      </c>
      <c r="E19982" s="288">
        <v>4.63</v>
      </c>
    </row>
    <row r="19983" spans="1:5" x14ac:dyDescent="0.2">
      <c r="A19983" s="287" t="s">
        <v>19912</v>
      </c>
      <c r="B19983" s="287" t="s">
        <v>33527</v>
      </c>
      <c r="C19983" s="287" t="s">
        <v>316</v>
      </c>
      <c r="D19983" t="str">
        <f t="shared" si="312"/>
        <v>mes</v>
      </c>
      <c r="E19983" s="288">
        <v>1.93</v>
      </c>
    </row>
    <row r="19984" spans="1:5" x14ac:dyDescent="0.2">
      <c r="A19984" s="287" t="s">
        <v>19913</v>
      </c>
      <c r="B19984" s="287" t="s">
        <v>33528</v>
      </c>
      <c r="C19984" s="287" t="s">
        <v>316</v>
      </c>
      <c r="D19984" t="str">
        <f t="shared" si="312"/>
        <v>mes</v>
      </c>
      <c r="E19984" s="288">
        <v>4.63</v>
      </c>
    </row>
    <row r="19985" spans="1:5" x14ac:dyDescent="0.2">
      <c r="A19985" s="287" t="s">
        <v>19914</v>
      </c>
      <c r="B19985" s="287" t="s">
        <v>33528</v>
      </c>
      <c r="C19985" s="287" t="s">
        <v>316</v>
      </c>
      <c r="D19985" t="str">
        <f t="shared" si="312"/>
        <v>mes</v>
      </c>
      <c r="E19985" s="288">
        <v>1.93</v>
      </c>
    </row>
    <row r="19986" spans="1:5" x14ac:dyDescent="0.2">
      <c r="A19986" s="287" t="s">
        <v>19915</v>
      </c>
      <c r="B19986" s="287" t="s">
        <v>33529</v>
      </c>
      <c r="C19986" s="287" t="s">
        <v>316</v>
      </c>
      <c r="D19986" t="str">
        <f t="shared" si="312"/>
        <v>mes</v>
      </c>
      <c r="E19986" s="288">
        <v>3.26</v>
      </c>
    </row>
    <row r="19987" spans="1:5" x14ac:dyDescent="0.2">
      <c r="A19987" s="287" t="s">
        <v>19916</v>
      </c>
      <c r="B19987" s="287" t="s">
        <v>33529</v>
      </c>
      <c r="C19987" s="287" t="s">
        <v>316</v>
      </c>
      <c r="D19987" t="str">
        <f t="shared" si="312"/>
        <v>mes</v>
      </c>
      <c r="E19987" s="288">
        <v>1.07</v>
      </c>
    </row>
    <row r="19988" spans="1:5" x14ac:dyDescent="0.2">
      <c r="A19988" s="287" t="s">
        <v>19917</v>
      </c>
      <c r="B19988" s="287" t="s">
        <v>33530</v>
      </c>
      <c r="C19988" s="287" t="s">
        <v>316</v>
      </c>
      <c r="D19988" t="str">
        <f t="shared" si="312"/>
        <v>mes</v>
      </c>
      <c r="E19988" s="288">
        <v>3.26</v>
      </c>
    </row>
    <row r="19989" spans="1:5" x14ac:dyDescent="0.2">
      <c r="A19989" s="287" t="s">
        <v>19918</v>
      </c>
      <c r="B19989" s="287" t="s">
        <v>33530</v>
      </c>
      <c r="C19989" s="287" t="s">
        <v>316</v>
      </c>
      <c r="D19989" t="str">
        <f t="shared" si="312"/>
        <v>mes</v>
      </c>
      <c r="E19989" s="288">
        <v>1.07</v>
      </c>
    </row>
    <row r="19990" spans="1:5" x14ac:dyDescent="0.2">
      <c r="A19990" s="287" t="s">
        <v>19919</v>
      </c>
      <c r="B19990" s="287" t="s">
        <v>33531</v>
      </c>
      <c r="C19990" s="287" t="s">
        <v>316</v>
      </c>
      <c r="D19990" t="str">
        <f t="shared" si="312"/>
        <v>mes</v>
      </c>
      <c r="E19990" s="288">
        <v>156.91</v>
      </c>
    </row>
    <row r="19991" spans="1:5" x14ac:dyDescent="0.2">
      <c r="A19991" s="287" t="s">
        <v>19920</v>
      </c>
      <c r="B19991" s="287" t="s">
        <v>33531</v>
      </c>
      <c r="C19991" s="287" t="s">
        <v>316</v>
      </c>
      <c r="D19991" t="str">
        <f t="shared" si="312"/>
        <v>mes</v>
      </c>
      <c r="E19991" s="288">
        <v>63.73</v>
      </c>
    </row>
    <row r="19992" spans="1:5" x14ac:dyDescent="0.2">
      <c r="A19992" s="287" t="s">
        <v>19921</v>
      </c>
      <c r="B19992" s="287" t="s">
        <v>33532</v>
      </c>
      <c r="C19992" s="287" t="s">
        <v>316</v>
      </c>
      <c r="D19992" t="str">
        <f t="shared" si="312"/>
        <v>mes</v>
      </c>
      <c r="E19992" s="288">
        <v>156.91</v>
      </c>
    </row>
    <row r="19993" spans="1:5" x14ac:dyDescent="0.2">
      <c r="A19993" s="287" t="s">
        <v>19922</v>
      </c>
      <c r="B19993" s="287" t="s">
        <v>33532</v>
      </c>
      <c r="C19993" s="287" t="s">
        <v>316</v>
      </c>
      <c r="D19993" t="str">
        <f t="shared" si="312"/>
        <v>mes</v>
      </c>
      <c r="E19993" s="288">
        <v>63.73</v>
      </c>
    </row>
    <row r="19994" spans="1:5" x14ac:dyDescent="0.2">
      <c r="A19994" s="287" t="s">
        <v>19923</v>
      </c>
      <c r="B19994" s="287" t="s">
        <v>33533</v>
      </c>
      <c r="C19994" s="287" t="s">
        <v>316</v>
      </c>
      <c r="D19994" t="str">
        <f t="shared" si="312"/>
        <v>mes</v>
      </c>
      <c r="E19994" s="288">
        <v>200.3</v>
      </c>
    </row>
    <row r="19995" spans="1:5" x14ac:dyDescent="0.2">
      <c r="A19995" s="287" t="s">
        <v>19924</v>
      </c>
      <c r="B19995" s="287" t="s">
        <v>33533</v>
      </c>
      <c r="C19995" s="287" t="s">
        <v>316</v>
      </c>
      <c r="D19995" t="str">
        <f t="shared" si="312"/>
        <v>mes</v>
      </c>
      <c r="E19995" s="288">
        <v>81.349999999999994</v>
      </c>
    </row>
    <row r="19996" spans="1:5" x14ac:dyDescent="0.2">
      <c r="A19996" s="287" t="s">
        <v>19925</v>
      </c>
      <c r="B19996" s="287" t="s">
        <v>33534</v>
      </c>
      <c r="C19996" s="287" t="s">
        <v>316</v>
      </c>
      <c r="D19996" t="str">
        <f t="shared" si="312"/>
        <v>mes</v>
      </c>
      <c r="E19996" s="288">
        <v>200.3</v>
      </c>
    </row>
    <row r="19997" spans="1:5" x14ac:dyDescent="0.2">
      <c r="A19997" s="287" t="s">
        <v>19926</v>
      </c>
      <c r="B19997" s="287" t="s">
        <v>33534</v>
      </c>
      <c r="C19997" s="287" t="s">
        <v>316</v>
      </c>
      <c r="D19997" t="str">
        <f t="shared" si="312"/>
        <v>mes</v>
      </c>
      <c r="E19997" s="288">
        <v>81.349999999999994</v>
      </c>
    </row>
    <row r="19998" spans="1:5" x14ac:dyDescent="0.2">
      <c r="A19998" s="287" t="s">
        <v>19927</v>
      </c>
      <c r="B19998" s="287" t="s">
        <v>33535</v>
      </c>
      <c r="C19998" s="287" t="s">
        <v>316</v>
      </c>
      <c r="D19998" t="str">
        <f t="shared" si="312"/>
        <v>mes</v>
      </c>
      <c r="E19998" s="288">
        <v>16.29</v>
      </c>
    </row>
    <row r="19999" spans="1:5" x14ac:dyDescent="0.2">
      <c r="A19999" s="287" t="s">
        <v>19928</v>
      </c>
      <c r="B19999" s="287" t="s">
        <v>33535</v>
      </c>
      <c r="C19999" s="287" t="s">
        <v>316</v>
      </c>
      <c r="D19999" t="str">
        <f t="shared" si="312"/>
        <v>mes</v>
      </c>
      <c r="E19999" s="288">
        <v>3.12</v>
      </c>
    </row>
    <row r="20000" spans="1:5" x14ac:dyDescent="0.2">
      <c r="A20000" s="287" t="s">
        <v>19929</v>
      </c>
      <c r="B20000" s="287" t="s">
        <v>33536</v>
      </c>
      <c r="C20000" s="287" t="s">
        <v>316</v>
      </c>
      <c r="D20000" t="str">
        <f t="shared" si="312"/>
        <v>mes</v>
      </c>
      <c r="E20000" s="288">
        <v>1.53</v>
      </c>
    </row>
    <row r="20001" spans="1:5" x14ac:dyDescent="0.2">
      <c r="A20001" s="287" t="s">
        <v>19930</v>
      </c>
      <c r="B20001" s="287" t="s">
        <v>33536</v>
      </c>
      <c r="C20001" s="287" t="s">
        <v>316</v>
      </c>
      <c r="D20001" t="str">
        <f t="shared" si="312"/>
        <v>mes</v>
      </c>
      <c r="E20001" s="288">
        <v>16.29</v>
      </c>
    </row>
    <row r="20002" spans="1:5" x14ac:dyDescent="0.2">
      <c r="A20002" s="287" t="s">
        <v>19931</v>
      </c>
      <c r="B20002" s="287" t="s">
        <v>33537</v>
      </c>
      <c r="C20002" s="287" t="s">
        <v>316</v>
      </c>
      <c r="D20002" t="str">
        <f t="shared" si="312"/>
        <v>mes</v>
      </c>
      <c r="E20002" s="288">
        <v>3.12</v>
      </c>
    </row>
    <row r="20003" spans="1:5" x14ac:dyDescent="0.2">
      <c r="A20003" s="287" t="s">
        <v>19932</v>
      </c>
      <c r="B20003" s="287" t="s">
        <v>33537</v>
      </c>
      <c r="C20003" s="287" t="s">
        <v>316</v>
      </c>
      <c r="D20003" t="str">
        <f t="shared" si="312"/>
        <v>mes</v>
      </c>
      <c r="E20003" s="288">
        <v>1.53</v>
      </c>
    </row>
    <row r="20004" spans="1:5" x14ac:dyDescent="0.2">
      <c r="A20004" s="287" t="s">
        <v>19933</v>
      </c>
      <c r="B20004" s="287" t="s">
        <v>33538</v>
      </c>
      <c r="C20004" s="287" t="s">
        <v>316</v>
      </c>
      <c r="D20004" t="str">
        <f t="shared" si="312"/>
        <v>mes</v>
      </c>
      <c r="E20004" s="288">
        <v>5.25</v>
      </c>
    </row>
    <row r="20005" spans="1:5" x14ac:dyDescent="0.2">
      <c r="A20005" s="287" t="s">
        <v>19934</v>
      </c>
      <c r="B20005" s="287" t="s">
        <v>33538</v>
      </c>
      <c r="C20005" s="287" t="s">
        <v>316</v>
      </c>
      <c r="D20005" t="str">
        <f t="shared" si="312"/>
        <v>mes</v>
      </c>
      <c r="E20005" s="288">
        <v>1.3</v>
      </c>
    </row>
    <row r="20006" spans="1:5" x14ac:dyDescent="0.2">
      <c r="A20006" s="287" t="s">
        <v>19935</v>
      </c>
      <c r="B20006" s="287" t="s">
        <v>33539</v>
      </c>
      <c r="C20006" s="287" t="s">
        <v>316</v>
      </c>
      <c r="D20006" t="str">
        <f t="shared" si="312"/>
        <v>mes</v>
      </c>
      <c r="E20006" s="288">
        <v>5.25</v>
      </c>
    </row>
    <row r="20007" spans="1:5" x14ac:dyDescent="0.2">
      <c r="A20007" s="287" t="s">
        <v>19936</v>
      </c>
      <c r="B20007" s="287" t="s">
        <v>33539</v>
      </c>
      <c r="C20007" s="287" t="s">
        <v>316</v>
      </c>
      <c r="D20007" t="str">
        <f t="shared" si="312"/>
        <v>mes</v>
      </c>
      <c r="E20007" s="288">
        <v>1.3</v>
      </c>
    </row>
    <row r="20008" spans="1:5" x14ac:dyDescent="0.2">
      <c r="A20008" s="287" t="s">
        <v>19937</v>
      </c>
      <c r="B20008" s="287" t="s">
        <v>33540</v>
      </c>
      <c r="C20008" s="287" t="s">
        <v>316</v>
      </c>
      <c r="D20008" t="str">
        <f t="shared" si="312"/>
        <v>mes</v>
      </c>
      <c r="E20008" s="288">
        <v>4.13</v>
      </c>
    </row>
    <row r="20009" spans="1:5" x14ac:dyDescent="0.2">
      <c r="A20009" s="287" t="s">
        <v>19938</v>
      </c>
      <c r="B20009" s="287" t="s">
        <v>33540</v>
      </c>
      <c r="C20009" s="287" t="s">
        <v>316</v>
      </c>
      <c r="D20009" t="str">
        <f t="shared" si="312"/>
        <v>mes</v>
      </c>
      <c r="E20009" s="288">
        <v>0.66</v>
      </c>
    </row>
    <row r="20010" spans="1:5" x14ac:dyDescent="0.2">
      <c r="A20010" s="287" t="s">
        <v>19939</v>
      </c>
      <c r="B20010" s="287" t="s">
        <v>33541</v>
      </c>
      <c r="C20010" s="287" t="s">
        <v>316</v>
      </c>
      <c r="D20010" t="str">
        <f t="shared" si="312"/>
        <v>mes</v>
      </c>
      <c r="E20010" s="288">
        <v>4.13</v>
      </c>
    </row>
    <row r="20011" spans="1:5" x14ac:dyDescent="0.2">
      <c r="A20011" s="287" t="s">
        <v>19940</v>
      </c>
      <c r="B20011" s="287" t="s">
        <v>33541</v>
      </c>
      <c r="C20011" s="287" t="s">
        <v>316</v>
      </c>
      <c r="D20011" t="str">
        <f t="shared" si="312"/>
        <v>mes</v>
      </c>
      <c r="E20011" s="288">
        <v>0.66</v>
      </c>
    </row>
    <row r="20012" spans="1:5" x14ac:dyDescent="0.2">
      <c r="A20012" s="287" t="s">
        <v>19941</v>
      </c>
      <c r="B20012" s="287" t="s">
        <v>23948</v>
      </c>
      <c r="C20012" s="287" t="s">
        <v>316</v>
      </c>
      <c r="D20012" t="str">
        <f t="shared" si="312"/>
        <v>mes</v>
      </c>
      <c r="E20012" s="288">
        <v>13.27</v>
      </c>
    </row>
    <row r="20013" spans="1:5" x14ac:dyDescent="0.2">
      <c r="A20013" s="287" t="s">
        <v>19942</v>
      </c>
      <c r="B20013" s="287" t="s">
        <v>23948</v>
      </c>
      <c r="C20013" s="287" t="s">
        <v>316</v>
      </c>
      <c r="D20013" t="str">
        <f t="shared" si="312"/>
        <v>mes</v>
      </c>
      <c r="E20013" s="288">
        <v>1.2</v>
      </c>
    </row>
    <row r="20014" spans="1:5" x14ac:dyDescent="0.2">
      <c r="A20014" s="287" t="s">
        <v>19943</v>
      </c>
      <c r="B20014" s="287" t="s">
        <v>33542</v>
      </c>
      <c r="C20014" s="287" t="s">
        <v>316</v>
      </c>
      <c r="D20014" t="str">
        <f t="shared" si="312"/>
        <v>mes</v>
      </c>
      <c r="E20014" s="288">
        <v>13.27</v>
      </c>
    </row>
    <row r="20015" spans="1:5" x14ac:dyDescent="0.2">
      <c r="A20015" s="287" t="s">
        <v>19944</v>
      </c>
      <c r="B20015" s="287" t="s">
        <v>33542</v>
      </c>
      <c r="C20015" s="287" t="s">
        <v>316</v>
      </c>
      <c r="D20015" t="str">
        <f t="shared" si="312"/>
        <v>mes</v>
      </c>
      <c r="E20015" s="288">
        <v>1.2</v>
      </c>
    </row>
    <row r="20016" spans="1:5" x14ac:dyDescent="0.2">
      <c r="A20016" s="287" t="s">
        <v>19945</v>
      </c>
      <c r="B20016" s="287" t="s">
        <v>33543</v>
      </c>
      <c r="C20016" s="287" t="s">
        <v>23189</v>
      </c>
      <c r="D20016" t="str">
        <f t="shared" si="312"/>
        <v>h</v>
      </c>
      <c r="E20016" s="288">
        <v>10.119999999999999</v>
      </c>
    </row>
    <row r="20017" spans="1:5" x14ac:dyDescent="0.2">
      <c r="A20017" s="287" t="s">
        <v>19946</v>
      </c>
      <c r="B20017" s="287" t="s">
        <v>33543</v>
      </c>
      <c r="C20017" s="287" t="s">
        <v>23189</v>
      </c>
      <c r="D20017" t="str">
        <f t="shared" si="312"/>
        <v>h</v>
      </c>
      <c r="E20017" s="288">
        <v>3.74</v>
      </c>
    </row>
    <row r="20018" spans="1:5" x14ac:dyDescent="0.2">
      <c r="A20018" s="287" t="s">
        <v>19947</v>
      </c>
      <c r="B20018" s="287" t="s">
        <v>33543</v>
      </c>
      <c r="C20018" s="287" t="s">
        <v>23189</v>
      </c>
      <c r="D20018" t="str">
        <f t="shared" si="312"/>
        <v>h</v>
      </c>
      <c r="E20018" s="288">
        <v>10.119999999999999</v>
      </c>
    </row>
    <row r="20019" spans="1:5" x14ac:dyDescent="0.2">
      <c r="A20019" s="287" t="s">
        <v>19948</v>
      </c>
      <c r="B20019" s="287" t="s">
        <v>33543</v>
      </c>
      <c r="C20019" s="287" t="s">
        <v>23189</v>
      </c>
      <c r="D20019" t="str">
        <f t="shared" si="312"/>
        <v>h</v>
      </c>
      <c r="E20019" s="288">
        <v>3.74</v>
      </c>
    </row>
    <row r="20020" spans="1:5" x14ac:dyDescent="0.2">
      <c r="A20020" s="287" t="s">
        <v>19949</v>
      </c>
      <c r="B20020" s="287" t="s">
        <v>33543</v>
      </c>
      <c r="C20020" s="287" t="s">
        <v>23189</v>
      </c>
      <c r="D20020" t="str">
        <f t="shared" si="312"/>
        <v>h</v>
      </c>
      <c r="E20020" s="288">
        <v>23.79</v>
      </c>
    </row>
    <row r="20021" spans="1:5" x14ac:dyDescent="0.2">
      <c r="A20021" s="287" t="s">
        <v>19950</v>
      </c>
      <c r="B20021" s="287" t="s">
        <v>33543</v>
      </c>
      <c r="C20021" s="287" t="s">
        <v>23189</v>
      </c>
      <c r="D20021" t="str">
        <f t="shared" si="312"/>
        <v>h</v>
      </c>
      <c r="E20021" s="288">
        <v>5.29</v>
      </c>
    </row>
    <row r="20022" spans="1:5" x14ac:dyDescent="0.2">
      <c r="A20022" s="287" t="s">
        <v>19951</v>
      </c>
      <c r="B20022" s="287" t="s">
        <v>23949</v>
      </c>
      <c r="C20022" s="287" t="s">
        <v>23189</v>
      </c>
      <c r="D20022" t="str">
        <f t="shared" si="312"/>
        <v>h</v>
      </c>
      <c r="E20022" s="288">
        <v>23.79</v>
      </c>
    </row>
    <row r="20023" spans="1:5" x14ac:dyDescent="0.2">
      <c r="A20023" s="287" t="s">
        <v>19952</v>
      </c>
      <c r="B20023" s="287" t="s">
        <v>23950</v>
      </c>
      <c r="C20023" s="287" t="s">
        <v>23189</v>
      </c>
      <c r="D20023" t="str">
        <f t="shared" si="312"/>
        <v>h</v>
      </c>
      <c r="E20023" s="288">
        <v>5.29</v>
      </c>
    </row>
    <row r="20024" spans="1:5" x14ac:dyDescent="0.2">
      <c r="A20024" s="287" t="s">
        <v>19953</v>
      </c>
      <c r="B20024" s="287" t="s">
        <v>23949</v>
      </c>
      <c r="C20024" s="287" t="s">
        <v>23189</v>
      </c>
      <c r="D20024" t="str">
        <f t="shared" si="312"/>
        <v>h</v>
      </c>
      <c r="E20024" s="288">
        <v>17.329999999999998</v>
      </c>
    </row>
    <row r="20025" spans="1:5" x14ac:dyDescent="0.2">
      <c r="A20025" s="287" t="s">
        <v>19954</v>
      </c>
      <c r="B20025" s="287" t="s">
        <v>23949</v>
      </c>
      <c r="C20025" s="287" t="s">
        <v>23189</v>
      </c>
      <c r="D20025" t="str">
        <f t="shared" si="312"/>
        <v>h</v>
      </c>
      <c r="E20025" s="288">
        <v>6.97</v>
      </c>
    </row>
    <row r="20026" spans="1:5" x14ac:dyDescent="0.2">
      <c r="A20026" s="287" t="s">
        <v>19955</v>
      </c>
      <c r="B20026" s="287" t="s">
        <v>23950</v>
      </c>
      <c r="C20026" s="287" t="s">
        <v>23189</v>
      </c>
      <c r="D20026" t="str">
        <f t="shared" si="312"/>
        <v>h</v>
      </c>
      <c r="E20026" s="288">
        <v>17.329999999999998</v>
      </c>
    </row>
    <row r="20027" spans="1:5" x14ac:dyDescent="0.2">
      <c r="A20027" s="287" t="s">
        <v>19956</v>
      </c>
      <c r="B20027" s="287" t="s">
        <v>23949</v>
      </c>
      <c r="C20027" s="287" t="s">
        <v>23189</v>
      </c>
      <c r="D20027" t="str">
        <f t="shared" si="312"/>
        <v>h</v>
      </c>
      <c r="E20027" s="288">
        <v>6.97</v>
      </c>
    </row>
    <row r="20028" spans="1:5" x14ac:dyDescent="0.2">
      <c r="A20028" s="287" t="s">
        <v>19957</v>
      </c>
      <c r="B20028" s="287" t="s">
        <v>33544</v>
      </c>
      <c r="C20028" s="287" t="s">
        <v>23189</v>
      </c>
      <c r="D20028" t="str">
        <f t="shared" si="312"/>
        <v>h</v>
      </c>
      <c r="E20028" s="288">
        <v>403.25</v>
      </c>
    </row>
    <row r="20029" spans="1:5" x14ac:dyDescent="0.2">
      <c r="A20029" s="287" t="s">
        <v>19958</v>
      </c>
      <c r="B20029" s="287" t="s">
        <v>33544</v>
      </c>
      <c r="C20029" s="287" t="s">
        <v>23189</v>
      </c>
      <c r="D20029" t="str">
        <f t="shared" si="312"/>
        <v>h</v>
      </c>
      <c r="E20029" s="288">
        <v>309.11</v>
      </c>
    </row>
    <row r="20030" spans="1:5" x14ac:dyDescent="0.2">
      <c r="A20030" s="287" t="s">
        <v>19959</v>
      </c>
      <c r="B20030" s="287" t="s">
        <v>33544</v>
      </c>
      <c r="C20030" s="287" t="s">
        <v>23189</v>
      </c>
      <c r="D20030" t="str">
        <f t="shared" si="312"/>
        <v>h</v>
      </c>
      <c r="E20030" s="288">
        <v>276.83</v>
      </c>
    </row>
    <row r="20031" spans="1:5" x14ac:dyDescent="0.2">
      <c r="A20031" s="287" t="s">
        <v>19960</v>
      </c>
      <c r="B20031" s="287" t="s">
        <v>33544</v>
      </c>
      <c r="C20031" s="287" t="s">
        <v>23189</v>
      </c>
      <c r="D20031" t="str">
        <f t="shared" si="312"/>
        <v>h</v>
      </c>
      <c r="E20031" s="288">
        <v>378.25</v>
      </c>
    </row>
    <row r="20032" spans="1:5" x14ac:dyDescent="0.2">
      <c r="A20032" s="287" t="s">
        <v>19961</v>
      </c>
      <c r="B20032" s="287" t="s">
        <v>33544</v>
      </c>
      <c r="C20032" s="287" t="s">
        <v>23189</v>
      </c>
      <c r="D20032" t="str">
        <f t="shared" si="312"/>
        <v>h</v>
      </c>
      <c r="E20032" s="288">
        <v>284.11</v>
      </c>
    </row>
    <row r="20033" spans="1:5" x14ac:dyDescent="0.2">
      <c r="A20033" s="287" t="s">
        <v>19962</v>
      </c>
      <c r="B20033" s="287" t="s">
        <v>33544</v>
      </c>
      <c r="C20033" s="287" t="s">
        <v>23189</v>
      </c>
      <c r="D20033" t="str">
        <f t="shared" si="312"/>
        <v>h</v>
      </c>
      <c r="E20033" s="288">
        <v>251.83</v>
      </c>
    </row>
    <row r="20034" spans="1:5" x14ac:dyDescent="0.2">
      <c r="A20034" s="287" t="s">
        <v>19963</v>
      </c>
      <c r="B20034" s="287" t="s">
        <v>33545</v>
      </c>
      <c r="C20034" s="287" t="s">
        <v>23189</v>
      </c>
      <c r="D20034" t="str">
        <f t="shared" ref="D20034:D20097" si="313">LOWER(C20034)</f>
        <v>h</v>
      </c>
      <c r="E20034" s="288">
        <v>432.98</v>
      </c>
    </row>
    <row r="20035" spans="1:5" x14ac:dyDescent="0.2">
      <c r="A20035" s="287" t="s">
        <v>19964</v>
      </c>
      <c r="B20035" s="287" t="s">
        <v>33545</v>
      </c>
      <c r="C20035" s="287" t="s">
        <v>23189</v>
      </c>
      <c r="D20035" t="str">
        <f t="shared" si="313"/>
        <v>h</v>
      </c>
      <c r="E20035" s="288">
        <v>337.54</v>
      </c>
    </row>
    <row r="20036" spans="1:5" x14ac:dyDescent="0.2">
      <c r="A20036" s="287" t="s">
        <v>19965</v>
      </c>
      <c r="B20036" s="287" t="s">
        <v>33545</v>
      </c>
      <c r="C20036" s="287" t="s">
        <v>23189</v>
      </c>
      <c r="D20036" t="str">
        <f t="shared" si="313"/>
        <v>h</v>
      </c>
      <c r="E20036" s="288">
        <v>304.94</v>
      </c>
    </row>
    <row r="20037" spans="1:5" x14ac:dyDescent="0.2">
      <c r="A20037" s="287" t="s">
        <v>19966</v>
      </c>
      <c r="B20037" s="287" t="s">
        <v>33545</v>
      </c>
      <c r="C20037" s="287" t="s">
        <v>23189</v>
      </c>
      <c r="D20037" t="str">
        <f t="shared" si="313"/>
        <v>h</v>
      </c>
      <c r="E20037" s="288">
        <v>404.55</v>
      </c>
    </row>
    <row r="20038" spans="1:5" x14ac:dyDescent="0.2">
      <c r="A20038" s="287" t="s">
        <v>19967</v>
      </c>
      <c r="B20038" s="287" t="s">
        <v>33545</v>
      </c>
      <c r="C20038" s="287" t="s">
        <v>23189</v>
      </c>
      <c r="D20038" t="str">
        <f t="shared" si="313"/>
        <v>h</v>
      </c>
      <c r="E20038" s="288">
        <v>309.11</v>
      </c>
    </row>
    <row r="20039" spans="1:5" x14ac:dyDescent="0.2">
      <c r="A20039" s="287" t="s">
        <v>19968</v>
      </c>
      <c r="B20039" s="287" t="s">
        <v>33545</v>
      </c>
      <c r="C20039" s="287" t="s">
        <v>23189</v>
      </c>
      <c r="D20039" t="str">
        <f t="shared" si="313"/>
        <v>h</v>
      </c>
      <c r="E20039" s="288">
        <v>276.51</v>
      </c>
    </row>
    <row r="20040" spans="1:5" x14ac:dyDescent="0.2">
      <c r="A20040" s="287" t="s">
        <v>19969</v>
      </c>
      <c r="B20040" s="287" t="s">
        <v>33546</v>
      </c>
      <c r="C20040" s="287" t="s">
        <v>23189</v>
      </c>
      <c r="D20040" t="str">
        <f t="shared" si="313"/>
        <v>h</v>
      </c>
      <c r="E20040" s="288">
        <v>506.94</v>
      </c>
    </row>
    <row r="20041" spans="1:5" x14ac:dyDescent="0.2">
      <c r="A20041" s="287" t="s">
        <v>19970</v>
      </c>
      <c r="B20041" s="287" t="s">
        <v>33547</v>
      </c>
      <c r="C20041" s="287" t="s">
        <v>23189</v>
      </c>
      <c r="D20041" t="str">
        <f t="shared" si="313"/>
        <v>h</v>
      </c>
      <c r="E20041" s="288">
        <v>400.04</v>
      </c>
    </row>
    <row r="20042" spans="1:5" x14ac:dyDescent="0.2">
      <c r="A20042" s="287" t="s">
        <v>19971</v>
      </c>
      <c r="B20042" s="287" t="s">
        <v>33547</v>
      </c>
      <c r="C20042" s="287" t="s">
        <v>23189</v>
      </c>
      <c r="D20042" t="str">
        <f t="shared" si="313"/>
        <v>h</v>
      </c>
      <c r="E20042" s="288">
        <v>365.36</v>
      </c>
    </row>
    <row r="20043" spans="1:5" x14ac:dyDescent="0.2">
      <c r="A20043" s="287" t="s">
        <v>19972</v>
      </c>
      <c r="B20043" s="287" t="s">
        <v>33546</v>
      </c>
      <c r="C20043" s="287" t="s">
        <v>23189</v>
      </c>
      <c r="D20043" t="str">
        <f t="shared" si="313"/>
        <v>h</v>
      </c>
      <c r="E20043" s="288">
        <v>471.88</v>
      </c>
    </row>
    <row r="20044" spans="1:5" x14ac:dyDescent="0.2">
      <c r="A20044" s="287" t="s">
        <v>19973</v>
      </c>
      <c r="B20044" s="287" t="s">
        <v>33547</v>
      </c>
      <c r="C20044" s="287" t="s">
        <v>23189</v>
      </c>
      <c r="D20044" t="str">
        <f t="shared" si="313"/>
        <v>h</v>
      </c>
      <c r="E20044" s="288">
        <v>364.98</v>
      </c>
    </row>
    <row r="20045" spans="1:5" x14ac:dyDescent="0.2">
      <c r="A20045" s="287" t="s">
        <v>19974</v>
      </c>
      <c r="B20045" s="287" t="s">
        <v>33547</v>
      </c>
      <c r="C20045" s="287" t="s">
        <v>23189</v>
      </c>
      <c r="D20045" t="str">
        <f t="shared" si="313"/>
        <v>h</v>
      </c>
      <c r="E20045" s="288">
        <v>330.3</v>
      </c>
    </row>
    <row r="20046" spans="1:5" x14ac:dyDescent="0.2">
      <c r="A20046" s="287" t="s">
        <v>19975</v>
      </c>
      <c r="B20046" s="287" t="s">
        <v>33548</v>
      </c>
      <c r="C20046" s="287" t="s">
        <v>23189</v>
      </c>
      <c r="D20046" t="str">
        <f t="shared" si="313"/>
        <v>h</v>
      </c>
      <c r="E20046" s="288">
        <v>551.39</v>
      </c>
    </row>
    <row r="20047" spans="1:5" x14ac:dyDescent="0.2">
      <c r="A20047" s="287" t="s">
        <v>19976</v>
      </c>
      <c r="B20047" s="287" t="s">
        <v>33548</v>
      </c>
      <c r="C20047" s="287" t="s">
        <v>23189</v>
      </c>
      <c r="D20047" t="str">
        <f t="shared" si="313"/>
        <v>h</v>
      </c>
      <c r="E20047" s="288">
        <v>433.19</v>
      </c>
    </row>
    <row r="20048" spans="1:5" x14ac:dyDescent="0.2">
      <c r="A20048" s="287" t="s">
        <v>19977</v>
      </c>
      <c r="B20048" s="287" t="s">
        <v>33548</v>
      </c>
      <c r="C20048" s="287" t="s">
        <v>23189</v>
      </c>
      <c r="D20048" t="str">
        <f t="shared" si="313"/>
        <v>h</v>
      </c>
      <c r="E20048" s="288">
        <v>395.69</v>
      </c>
    </row>
    <row r="20049" spans="1:5" x14ac:dyDescent="0.2">
      <c r="A20049" s="287" t="s">
        <v>19978</v>
      </c>
      <c r="B20049" s="287" t="s">
        <v>33548</v>
      </c>
      <c r="C20049" s="287" t="s">
        <v>23189</v>
      </c>
      <c r="D20049" t="str">
        <f t="shared" si="313"/>
        <v>h</v>
      </c>
      <c r="E20049" s="288">
        <v>515.11</v>
      </c>
    </row>
    <row r="20050" spans="1:5" x14ac:dyDescent="0.2">
      <c r="A20050" s="287" t="s">
        <v>19979</v>
      </c>
      <c r="B20050" s="287" t="s">
        <v>33548</v>
      </c>
      <c r="C20050" s="287" t="s">
        <v>23189</v>
      </c>
      <c r="D20050" t="str">
        <f t="shared" si="313"/>
        <v>h</v>
      </c>
      <c r="E20050" s="288">
        <v>396.91</v>
      </c>
    </row>
    <row r="20051" spans="1:5" x14ac:dyDescent="0.2">
      <c r="A20051" s="287" t="s">
        <v>19980</v>
      </c>
      <c r="B20051" s="287" t="s">
        <v>33548</v>
      </c>
      <c r="C20051" s="287" t="s">
        <v>23189</v>
      </c>
      <c r="D20051" t="str">
        <f t="shared" si="313"/>
        <v>h</v>
      </c>
      <c r="E20051" s="288">
        <v>359.41</v>
      </c>
    </row>
    <row r="20052" spans="1:5" x14ac:dyDescent="0.2">
      <c r="A20052" s="287" t="s">
        <v>19981</v>
      </c>
      <c r="B20052" s="287" t="s">
        <v>33549</v>
      </c>
      <c r="C20052" s="287" t="s">
        <v>23189</v>
      </c>
      <c r="D20052" t="str">
        <f t="shared" si="313"/>
        <v>h</v>
      </c>
      <c r="E20052" s="288">
        <v>1.32</v>
      </c>
    </row>
    <row r="20053" spans="1:5" x14ac:dyDescent="0.2">
      <c r="A20053" s="287" t="s">
        <v>19982</v>
      </c>
      <c r="B20053" s="287" t="s">
        <v>33549</v>
      </c>
      <c r="C20053" s="287" t="s">
        <v>23189</v>
      </c>
      <c r="D20053" t="str">
        <f t="shared" si="313"/>
        <v>h</v>
      </c>
      <c r="E20053" s="288">
        <v>0.28999999999999998</v>
      </c>
    </row>
    <row r="20054" spans="1:5" x14ac:dyDescent="0.2">
      <c r="A20054" s="287" t="s">
        <v>19983</v>
      </c>
      <c r="B20054" s="287" t="s">
        <v>33549</v>
      </c>
      <c r="C20054" s="287" t="s">
        <v>23189</v>
      </c>
      <c r="D20054" t="str">
        <f t="shared" si="313"/>
        <v>h</v>
      </c>
      <c r="E20054" s="288">
        <v>1.32</v>
      </c>
    </row>
    <row r="20055" spans="1:5" x14ac:dyDescent="0.2">
      <c r="A20055" s="287" t="s">
        <v>19984</v>
      </c>
      <c r="B20055" s="287" t="s">
        <v>33549</v>
      </c>
      <c r="C20055" s="287" t="s">
        <v>23189</v>
      </c>
      <c r="D20055" t="str">
        <f t="shared" si="313"/>
        <v>h</v>
      </c>
      <c r="E20055" s="288">
        <v>0.28999999999999998</v>
      </c>
    </row>
    <row r="20056" spans="1:5" x14ac:dyDescent="0.2">
      <c r="A20056" s="287" t="s">
        <v>19985</v>
      </c>
      <c r="B20056" s="287" t="s">
        <v>33549</v>
      </c>
      <c r="C20056" s="287" t="s">
        <v>23189</v>
      </c>
      <c r="D20056" t="str">
        <f t="shared" si="313"/>
        <v>h</v>
      </c>
      <c r="E20056" s="288">
        <v>5.3</v>
      </c>
    </row>
    <row r="20057" spans="1:5" x14ac:dyDescent="0.2">
      <c r="A20057" s="287" t="s">
        <v>19986</v>
      </c>
      <c r="B20057" s="287" t="s">
        <v>33549</v>
      </c>
      <c r="C20057" s="287" t="s">
        <v>23189</v>
      </c>
      <c r="D20057" t="str">
        <f t="shared" si="313"/>
        <v>h</v>
      </c>
      <c r="E20057" s="288">
        <v>0.63</v>
      </c>
    </row>
    <row r="20058" spans="1:5" x14ac:dyDescent="0.2">
      <c r="A20058" s="287" t="s">
        <v>19987</v>
      </c>
      <c r="B20058" s="287" t="s">
        <v>33550</v>
      </c>
      <c r="C20058" s="287" t="s">
        <v>23189</v>
      </c>
      <c r="D20058" t="str">
        <f t="shared" si="313"/>
        <v>h</v>
      </c>
      <c r="E20058" s="288">
        <v>5.3</v>
      </c>
    </row>
    <row r="20059" spans="1:5" x14ac:dyDescent="0.2">
      <c r="A20059" s="287" t="s">
        <v>19988</v>
      </c>
      <c r="B20059" s="287" t="s">
        <v>33551</v>
      </c>
      <c r="C20059" s="287" t="s">
        <v>23189</v>
      </c>
      <c r="D20059" t="str">
        <f t="shared" si="313"/>
        <v>h</v>
      </c>
      <c r="E20059" s="288">
        <v>0.63</v>
      </c>
    </row>
    <row r="20060" spans="1:5" x14ac:dyDescent="0.2">
      <c r="A20060" s="287" t="s">
        <v>19989</v>
      </c>
      <c r="B20060" s="287" t="s">
        <v>33550</v>
      </c>
      <c r="C20060" s="287" t="s">
        <v>23189</v>
      </c>
      <c r="D20060" t="str">
        <f t="shared" si="313"/>
        <v>h</v>
      </c>
      <c r="E20060" s="288">
        <v>12.23</v>
      </c>
    </row>
    <row r="20061" spans="1:5" x14ac:dyDescent="0.2">
      <c r="A20061" s="287" t="s">
        <v>19990</v>
      </c>
      <c r="B20061" s="287" t="s">
        <v>33551</v>
      </c>
      <c r="C20061" s="287" t="s">
        <v>23189</v>
      </c>
      <c r="D20061" t="str">
        <f t="shared" si="313"/>
        <v>h</v>
      </c>
      <c r="E20061" s="288">
        <v>0.94</v>
      </c>
    </row>
    <row r="20062" spans="1:5" x14ac:dyDescent="0.2">
      <c r="A20062" s="287" t="s">
        <v>19991</v>
      </c>
      <c r="B20062" s="287" t="s">
        <v>23951</v>
      </c>
      <c r="C20062" s="287" t="s">
        <v>23189</v>
      </c>
      <c r="D20062" t="str">
        <f t="shared" si="313"/>
        <v>h</v>
      </c>
      <c r="E20062" s="288">
        <v>12.23</v>
      </c>
    </row>
    <row r="20063" spans="1:5" x14ac:dyDescent="0.2">
      <c r="A20063" s="287" t="s">
        <v>19992</v>
      </c>
      <c r="B20063" s="287" t="s">
        <v>23951</v>
      </c>
      <c r="C20063" s="287" t="s">
        <v>23189</v>
      </c>
      <c r="D20063" t="str">
        <f t="shared" si="313"/>
        <v>h</v>
      </c>
      <c r="E20063" s="288">
        <v>0.94</v>
      </c>
    </row>
    <row r="20064" spans="1:5" x14ac:dyDescent="0.2">
      <c r="A20064" s="287" t="s">
        <v>19993</v>
      </c>
      <c r="B20064" s="287" t="s">
        <v>23951</v>
      </c>
      <c r="C20064" s="287" t="s">
        <v>23189</v>
      </c>
      <c r="D20064" t="str">
        <f t="shared" si="313"/>
        <v>h</v>
      </c>
      <c r="E20064" s="288">
        <v>41.65</v>
      </c>
    </row>
    <row r="20065" spans="1:5" x14ac:dyDescent="0.2">
      <c r="A20065" s="287" t="s">
        <v>19994</v>
      </c>
      <c r="B20065" s="287" t="s">
        <v>23951</v>
      </c>
      <c r="C20065" s="287" t="s">
        <v>23189</v>
      </c>
      <c r="D20065" t="str">
        <f t="shared" si="313"/>
        <v>h</v>
      </c>
      <c r="E20065" s="288">
        <v>16.86</v>
      </c>
    </row>
    <row r="20066" spans="1:5" x14ac:dyDescent="0.2">
      <c r="A20066" s="287" t="s">
        <v>19995</v>
      </c>
      <c r="B20066" s="287" t="s">
        <v>23951</v>
      </c>
      <c r="C20066" s="287" t="s">
        <v>23189</v>
      </c>
      <c r="D20066" t="str">
        <f t="shared" si="313"/>
        <v>h</v>
      </c>
      <c r="E20066" s="288">
        <v>10.41</v>
      </c>
    </row>
    <row r="20067" spans="1:5" x14ac:dyDescent="0.2">
      <c r="A20067" s="287" t="s">
        <v>19996</v>
      </c>
      <c r="B20067" s="287" t="s">
        <v>23951</v>
      </c>
      <c r="C20067" s="287" t="s">
        <v>23189</v>
      </c>
      <c r="D20067" t="str">
        <f t="shared" si="313"/>
        <v>h</v>
      </c>
      <c r="E20067" s="288">
        <v>41.65</v>
      </c>
    </row>
    <row r="20068" spans="1:5" x14ac:dyDescent="0.2">
      <c r="A20068" s="287" t="s">
        <v>19997</v>
      </c>
      <c r="B20068" s="287" t="s">
        <v>33552</v>
      </c>
      <c r="C20068" s="287" t="s">
        <v>23189</v>
      </c>
      <c r="D20068" t="str">
        <f t="shared" si="313"/>
        <v>h</v>
      </c>
      <c r="E20068" s="288">
        <v>16.86</v>
      </c>
    </row>
    <row r="20069" spans="1:5" x14ac:dyDescent="0.2">
      <c r="A20069" s="287" t="s">
        <v>19998</v>
      </c>
      <c r="B20069" s="287" t="s">
        <v>33552</v>
      </c>
      <c r="C20069" s="287" t="s">
        <v>23189</v>
      </c>
      <c r="D20069" t="str">
        <f t="shared" si="313"/>
        <v>h</v>
      </c>
      <c r="E20069" s="288">
        <v>10.41</v>
      </c>
    </row>
    <row r="20070" spans="1:5" x14ac:dyDescent="0.2">
      <c r="A20070" s="287" t="s">
        <v>19999</v>
      </c>
      <c r="B20070" s="287" t="s">
        <v>33552</v>
      </c>
      <c r="C20070" s="287" t="s">
        <v>23189</v>
      </c>
      <c r="D20070" t="str">
        <f t="shared" si="313"/>
        <v>h</v>
      </c>
      <c r="E20070" s="288">
        <v>83.26</v>
      </c>
    </row>
    <row r="20071" spans="1:5" x14ac:dyDescent="0.2">
      <c r="A20071" s="287" t="s">
        <v>20000</v>
      </c>
      <c r="B20071" s="287" t="s">
        <v>33552</v>
      </c>
      <c r="C20071" s="287" t="s">
        <v>23189</v>
      </c>
      <c r="D20071" t="str">
        <f t="shared" si="313"/>
        <v>h</v>
      </c>
      <c r="E20071" s="288">
        <v>55.44</v>
      </c>
    </row>
    <row r="20072" spans="1:5" x14ac:dyDescent="0.2">
      <c r="A20072" s="287" t="s">
        <v>20001</v>
      </c>
      <c r="B20072" s="287" t="s">
        <v>33552</v>
      </c>
      <c r="C20072" s="287" t="s">
        <v>23189</v>
      </c>
      <c r="D20072" t="str">
        <f t="shared" si="313"/>
        <v>h</v>
      </c>
      <c r="E20072" s="288">
        <v>83.26</v>
      </c>
    </row>
    <row r="20073" spans="1:5" x14ac:dyDescent="0.2">
      <c r="A20073" s="287" t="s">
        <v>20002</v>
      </c>
      <c r="B20073" s="287" t="s">
        <v>33552</v>
      </c>
      <c r="C20073" s="287" t="s">
        <v>23189</v>
      </c>
      <c r="D20073" t="str">
        <f t="shared" si="313"/>
        <v>h</v>
      </c>
      <c r="E20073" s="288">
        <v>55.44</v>
      </c>
    </row>
    <row r="20074" spans="1:5" x14ac:dyDescent="0.2">
      <c r="A20074" s="287" t="s">
        <v>20003</v>
      </c>
      <c r="B20074" s="287" t="s">
        <v>33553</v>
      </c>
      <c r="C20074" s="287" t="s">
        <v>23189</v>
      </c>
      <c r="D20074" t="str">
        <f t="shared" si="313"/>
        <v>h</v>
      </c>
      <c r="E20074" s="288">
        <v>240.14</v>
      </c>
    </row>
    <row r="20075" spans="1:5" x14ac:dyDescent="0.2">
      <c r="A20075" s="287" t="s">
        <v>20004</v>
      </c>
      <c r="B20075" s="287" t="s">
        <v>33553</v>
      </c>
      <c r="C20075" s="287" t="s">
        <v>23189</v>
      </c>
      <c r="D20075" t="str">
        <f t="shared" si="313"/>
        <v>h</v>
      </c>
      <c r="E20075" s="288">
        <v>108.55</v>
      </c>
    </row>
    <row r="20076" spans="1:5" x14ac:dyDescent="0.2">
      <c r="A20076" s="287" t="s">
        <v>20005</v>
      </c>
      <c r="B20076" s="287" t="s">
        <v>33553</v>
      </c>
      <c r="C20076" s="287" t="s">
        <v>23189</v>
      </c>
      <c r="D20076" t="str">
        <f t="shared" si="313"/>
        <v>h</v>
      </c>
      <c r="E20076" s="288">
        <v>86.98</v>
      </c>
    </row>
    <row r="20077" spans="1:5" x14ac:dyDescent="0.2">
      <c r="A20077" s="287" t="s">
        <v>20006</v>
      </c>
      <c r="B20077" s="287" t="s">
        <v>33553</v>
      </c>
      <c r="C20077" s="287" t="s">
        <v>23189</v>
      </c>
      <c r="D20077" t="str">
        <f t="shared" si="313"/>
        <v>h</v>
      </c>
      <c r="E20077" s="288">
        <v>236.71</v>
      </c>
    </row>
    <row r="20078" spans="1:5" x14ac:dyDescent="0.2">
      <c r="A20078" s="287" t="s">
        <v>20007</v>
      </c>
      <c r="B20078" s="287" t="s">
        <v>33553</v>
      </c>
      <c r="C20078" s="287" t="s">
        <v>23189</v>
      </c>
      <c r="D20078" t="str">
        <f t="shared" si="313"/>
        <v>h</v>
      </c>
      <c r="E20078" s="288">
        <v>105.12</v>
      </c>
    </row>
    <row r="20079" spans="1:5" x14ac:dyDescent="0.2">
      <c r="A20079" s="287" t="s">
        <v>20008</v>
      </c>
      <c r="B20079" s="287" t="s">
        <v>33553</v>
      </c>
      <c r="C20079" s="287" t="s">
        <v>23189</v>
      </c>
      <c r="D20079" t="str">
        <f t="shared" si="313"/>
        <v>h</v>
      </c>
      <c r="E20079" s="288">
        <v>83.55</v>
      </c>
    </row>
    <row r="20080" spans="1:5" x14ac:dyDescent="0.2">
      <c r="A20080" s="287" t="s">
        <v>20009</v>
      </c>
      <c r="B20080" s="287" t="s">
        <v>33554</v>
      </c>
      <c r="C20080" s="287" t="s">
        <v>23189</v>
      </c>
      <c r="D20080" t="str">
        <f t="shared" si="313"/>
        <v>h</v>
      </c>
      <c r="E20080" s="288">
        <v>409.67</v>
      </c>
    </row>
    <row r="20081" spans="1:5" x14ac:dyDescent="0.2">
      <c r="A20081" s="287" t="s">
        <v>20010</v>
      </c>
      <c r="B20081" s="287" t="s">
        <v>33554</v>
      </c>
      <c r="C20081" s="287" t="s">
        <v>23189</v>
      </c>
      <c r="D20081" t="str">
        <f t="shared" si="313"/>
        <v>h</v>
      </c>
      <c r="E20081" s="288">
        <v>222.22</v>
      </c>
    </row>
    <row r="20082" spans="1:5" x14ac:dyDescent="0.2">
      <c r="A20082" s="287" t="s">
        <v>20011</v>
      </c>
      <c r="B20082" s="287" t="s">
        <v>33554</v>
      </c>
      <c r="C20082" s="287" t="s">
        <v>23189</v>
      </c>
      <c r="D20082" t="str">
        <f t="shared" si="313"/>
        <v>h</v>
      </c>
      <c r="E20082" s="288">
        <v>189.8</v>
      </c>
    </row>
    <row r="20083" spans="1:5" x14ac:dyDescent="0.2">
      <c r="A20083" s="287" t="s">
        <v>20012</v>
      </c>
      <c r="B20083" s="287" t="s">
        <v>33554</v>
      </c>
      <c r="C20083" s="287" t="s">
        <v>23189</v>
      </c>
      <c r="D20083" t="str">
        <f t="shared" si="313"/>
        <v>h</v>
      </c>
      <c r="E20083" s="288">
        <v>406.24</v>
      </c>
    </row>
    <row r="20084" spans="1:5" x14ac:dyDescent="0.2">
      <c r="A20084" s="287" t="s">
        <v>20013</v>
      </c>
      <c r="B20084" s="287" t="s">
        <v>33554</v>
      </c>
      <c r="C20084" s="287" t="s">
        <v>23189</v>
      </c>
      <c r="D20084" t="str">
        <f t="shared" si="313"/>
        <v>h</v>
      </c>
      <c r="E20084" s="288">
        <v>218.79</v>
      </c>
    </row>
    <row r="20085" spans="1:5" x14ac:dyDescent="0.2">
      <c r="A20085" s="287" t="s">
        <v>20014</v>
      </c>
      <c r="B20085" s="287" t="s">
        <v>33554</v>
      </c>
      <c r="C20085" s="287" t="s">
        <v>23189</v>
      </c>
      <c r="D20085" t="str">
        <f t="shared" si="313"/>
        <v>h</v>
      </c>
      <c r="E20085" s="288">
        <v>186.37</v>
      </c>
    </row>
    <row r="20086" spans="1:5" x14ac:dyDescent="0.2">
      <c r="A20086" s="287" t="s">
        <v>20015</v>
      </c>
      <c r="B20086" s="287" t="s">
        <v>33555</v>
      </c>
      <c r="C20086" s="287" t="s">
        <v>23189</v>
      </c>
      <c r="D20086" t="str">
        <f t="shared" si="313"/>
        <v>h</v>
      </c>
      <c r="E20086" s="288">
        <v>5.34</v>
      </c>
    </row>
    <row r="20087" spans="1:5" x14ac:dyDescent="0.2">
      <c r="A20087" s="287" t="s">
        <v>20016</v>
      </c>
      <c r="B20087" s="287" t="s">
        <v>33555</v>
      </c>
      <c r="C20087" s="287" t="s">
        <v>23189</v>
      </c>
      <c r="D20087" t="str">
        <f t="shared" si="313"/>
        <v>h</v>
      </c>
      <c r="E20087" s="288">
        <v>0.54</v>
      </c>
    </row>
    <row r="20088" spans="1:5" x14ac:dyDescent="0.2">
      <c r="A20088" s="287" t="s">
        <v>20017</v>
      </c>
      <c r="B20088" s="287" t="s">
        <v>33555</v>
      </c>
      <c r="C20088" s="287" t="s">
        <v>23189</v>
      </c>
      <c r="D20088" t="str">
        <f t="shared" si="313"/>
        <v>h</v>
      </c>
      <c r="E20088" s="288">
        <v>5.34</v>
      </c>
    </row>
    <row r="20089" spans="1:5" x14ac:dyDescent="0.2">
      <c r="A20089" s="287" t="s">
        <v>20018</v>
      </c>
      <c r="B20089" s="287" t="s">
        <v>33555</v>
      </c>
      <c r="C20089" s="287" t="s">
        <v>23189</v>
      </c>
      <c r="D20089" t="str">
        <f t="shared" si="313"/>
        <v>h</v>
      </c>
      <c r="E20089" s="288">
        <v>0.54</v>
      </c>
    </row>
    <row r="20090" spans="1:5" x14ac:dyDescent="0.2">
      <c r="A20090" s="287" t="s">
        <v>20019</v>
      </c>
      <c r="B20090" s="287" t="s">
        <v>33555</v>
      </c>
      <c r="C20090" s="287" t="s">
        <v>23189</v>
      </c>
      <c r="D20090" t="str">
        <f t="shared" si="313"/>
        <v>h</v>
      </c>
      <c r="E20090" s="288">
        <v>16.010000000000002</v>
      </c>
    </row>
    <row r="20091" spans="1:5" x14ac:dyDescent="0.2">
      <c r="A20091" s="287" t="s">
        <v>20020</v>
      </c>
      <c r="B20091" s="287" t="s">
        <v>33555</v>
      </c>
      <c r="C20091" s="287" t="s">
        <v>23189</v>
      </c>
      <c r="D20091" t="str">
        <f t="shared" si="313"/>
        <v>h</v>
      </c>
      <c r="E20091" s="288">
        <v>0.87</v>
      </c>
    </row>
    <row r="20092" spans="1:5" x14ac:dyDescent="0.2">
      <c r="A20092" s="287" t="s">
        <v>20021</v>
      </c>
      <c r="B20092" s="287" t="s">
        <v>33556</v>
      </c>
      <c r="C20092" s="287" t="s">
        <v>23189</v>
      </c>
      <c r="D20092" t="str">
        <f t="shared" si="313"/>
        <v>h</v>
      </c>
      <c r="E20092" s="288">
        <v>16.010000000000002</v>
      </c>
    </row>
    <row r="20093" spans="1:5" x14ac:dyDescent="0.2">
      <c r="A20093" s="287" t="s">
        <v>20022</v>
      </c>
      <c r="B20093" s="287" t="s">
        <v>33556</v>
      </c>
      <c r="C20093" s="287" t="s">
        <v>23189</v>
      </c>
      <c r="D20093" t="str">
        <f t="shared" si="313"/>
        <v>h</v>
      </c>
      <c r="E20093" s="288">
        <v>0.87</v>
      </c>
    </row>
    <row r="20094" spans="1:5" x14ac:dyDescent="0.2">
      <c r="A20094" s="287" t="s">
        <v>20023</v>
      </c>
      <c r="B20094" s="287" t="s">
        <v>33556</v>
      </c>
      <c r="C20094" s="287" t="s">
        <v>23189</v>
      </c>
      <c r="D20094" t="str">
        <f t="shared" si="313"/>
        <v>h</v>
      </c>
      <c r="E20094" s="288">
        <v>23.39</v>
      </c>
    </row>
    <row r="20095" spans="1:5" x14ac:dyDescent="0.2">
      <c r="A20095" s="287" t="s">
        <v>20024</v>
      </c>
      <c r="B20095" s="287" t="s">
        <v>33556</v>
      </c>
      <c r="C20095" s="287" t="s">
        <v>23189</v>
      </c>
      <c r="D20095" t="str">
        <f t="shared" si="313"/>
        <v>h</v>
      </c>
      <c r="E20095" s="288">
        <v>0.89</v>
      </c>
    </row>
    <row r="20096" spans="1:5" x14ac:dyDescent="0.2">
      <c r="A20096" s="287" t="s">
        <v>20025</v>
      </c>
      <c r="B20096" s="287" t="s">
        <v>33556</v>
      </c>
      <c r="C20096" s="287" t="s">
        <v>23189</v>
      </c>
      <c r="D20096" t="str">
        <f t="shared" si="313"/>
        <v>h</v>
      </c>
      <c r="E20096" s="288">
        <v>23.39</v>
      </c>
    </row>
    <row r="20097" spans="1:5" x14ac:dyDescent="0.2">
      <c r="A20097" s="287" t="s">
        <v>20026</v>
      </c>
      <c r="B20097" s="287" t="s">
        <v>33556</v>
      </c>
      <c r="C20097" s="287" t="s">
        <v>23189</v>
      </c>
      <c r="D20097" t="str">
        <f t="shared" si="313"/>
        <v>h</v>
      </c>
      <c r="E20097" s="288">
        <v>0.89</v>
      </c>
    </row>
    <row r="20098" spans="1:5" x14ac:dyDescent="0.2">
      <c r="A20098" s="287" t="s">
        <v>20027</v>
      </c>
      <c r="B20098" s="287" t="s">
        <v>33557</v>
      </c>
      <c r="C20098" s="287" t="s">
        <v>23189</v>
      </c>
      <c r="D20098" t="str">
        <f t="shared" ref="D20098:D20161" si="314">LOWER(C20098)</f>
        <v>h</v>
      </c>
      <c r="E20098" s="288">
        <v>30.97</v>
      </c>
    </row>
    <row r="20099" spans="1:5" x14ac:dyDescent="0.2">
      <c r="A20099" s="287" t="s">
        <v>20028</v>
      </c>
      <c r="B20099" s="287" t="s">
        <v>33557</v>
      </c>
      <c r="C20099" s="287" t="s">
        <v>23189</v>
      </c>
      <c r="D20099" t="str">
        <f t="shared" si="314"/>
        <v>h</v>
      </c>
      <c r="E20099" s="288">
        <v>1.08</v>
      </c>
    </row>
    <row r="20100" spans="1:5" x14ac:dyDescent="0.2">
      <c r="A20100" s="287" t="s">
        <v>20029</v>
      </c>
      <c r="B20100" s="287" t="s">
        <v>33557</v>
      </c>
      <c r="C20100" s="287" t="s">
        <v>23189</v>
      </c>
      <c r="D20100" t="str">
        <f t="shared" si="314"/>
        <v>h</v>
      </c>
      <c r="E20100" s="288">
        <v>30.97</v>
      </c>
    </row>
    <row r="20101" spans="1:5" x14ac:dyDescent="0.2">
      <c r="A20101" s="287" t="s">
        <v>20030</v>
      </c>
      <c r="B20101" s="287" t="s">
        <v>33557</v>
      </c>
      <c r="C20101" s="287" t="s">
        <v>23189</v>
      </c>
      <c r="D20101" t="str">
        <f t="shared" si="314"/>
        <v>h</v>
      </c>
      <c r="E20101" s="288">
        <v>1.08</v>
      </c>
    </row>
    <row r="20102" spans="1:5" x14ac:dyDescent="0.2">
      <c r="A20102" s="287" t="s">
        <v>20031</v>
      </c>
      <c r="B20102" s="287" t="s">
        <v>33557</v>
      </c>
      <c r="C20102" s="287" t="s">
        <v>23189</v>
      </c>
      <c r="D20102" t="str">
        <f t="shared" si="314"/>
        <v>h</v>
      </c>
      <c r="E20102" s="288">
        <v>3.86</v>
      </c>
    </row>
    <row r="20103" spans="1:5" x14ac:dyDescent="0.2">
      <c r="A20103" s="287" t="s">
        <v>20032</v>
      </c>
      <c r="B20103" s="287" t="s">
        <v>33557</v>
      </c>
      <c r="C20103" s="287" t="s">
        <v>23189</v>
      </c>
      <c r="D20103" t="str">
        <f t="shared" si="314"/>
        <v>h</v>
      </c>
      <c r="E20103" s="288">
        <v>0.45</v>
      </c>
    </row>
    <row r="20104" spans="1:5" x14ac:dyDescent="0.2">
      <c r="A20104" s="287" t="s">
        <v>20033</v>
      </c>
      <c r="B20104" s="287" t="s">
        <v>33558</v>
      </c>
      <c r="C20104" s="287" t="s">
        <v>23189</v>
      </c>
      <c r="D20104" t="str">
        <f t="shared" si="314"/>
        <v>h</v>
      </c>
      <c r="E20104" s="288">
        <v>3.86</v>
      </c>
    </row>
    <row r="20105" spans="1:5" x14ac:dyDescent="0.2">
      <c r="A20105" s="287" t="s">
        <v>20034</v>
      </c>
      <c r="B20105" s="287" t="s">
        <v>33558</v>
      </c>
      <c r="C20105" s="287" t="s">
        <v>23189</v>
      </c>
      <c r="D20105" t="str">
        <f t="shared" si="314"/>
        <v>h</v>
      </c>
      <c r="E20105" s="288">
        <v>0.45</v>
      </c>
    </row>
    <row r="20106" spans="1:5" x14ac:dyDescent="0.2">
      <c r="A20106" s="287" t="s">
        <v>20035</v>
      </c>
      <c r="B20106" s="287" t="s">
        <v>33559</v>
      </c>
      <c r="C20106" s="287" t="s">
        <v>23189</v>
      </c>
      <c r="D20106" t="str">
        <f t="shared" si="314"/>
        <v>h</v>
      </c>
      <c r="E20106" s="288">
        <v>5.61</v>
      </c>
    </row>
    <row r="20107" spans="1:5" x14ac:dyDescent="0.2">
      <c r="A20107" s="287" t="s">
        <v>20036</v>
      </c>
      <c r="B20107" s="287" t="s">
        <v>33558</v>
      </c>
      <c r="C20107" s="287" t="s">
        <v>23189</v>
      </c>
      <c r="D20107" t="str">
        <f t="shared" si="314"/>
        <v>h</v>
      </c>
      <c r="E20107" s="288">
        <v>0.98</v>
      </c>
    </row>
    <row r="20108" spans="1:5" x14ac:dyDescent="0.2">
      <c r="A20108" s="287" t="s">
        <v>20037</v>
      </c>
      <c r="B20108" s="287" t="s">
        <v>33558</v>
      </c>
      <c r="C20108" s="287" t="s">
        <v>23189</v>
      </c>
      <c r="D20108" t="str">
        <f t="shared" si="314"/>
        <v>h</v>
      </c>
      <c r="E20108" s="288">
        <v>5.61</v>
      </c>
    </row>
    <row r="20109" spans="1:5" x14ac:dyDescent="0.2">
      <c r="A20109" s="287" t="s">
        <v>20038</v>
      </c>
      <c r="B20109" s="287" t="s">
        <v>33559</v>
      </c>
      <c r="C20109" s="287" t="s">
        <v>23189</v>
      </c>
      <c r="D20109" t="str">
        <f t="shared" si="314"/>
        <v>h</v>
      </c>
      <c r="E20109" s="288">
        <v>0.98</v>
      </c>
    </row>
    <row r="20110" spans="1:5" x14ac:dyDescent="0.2">
      <c r="A20110" s="287" t="s">
        <v>20039</v>
      </c>
      <c r="B20110" s="287" t="s">
        <v>33560</v>
      </c>
      <c r="C20110" s="287" t="s">
        <v>23189</v>
      </c>
      <c r="D20110" t="str">
        <f t="shared" si="314"/>
        <v>h</v>
      </c>
      <c r="E20110" s="288">
        <v>68.08</v>
      </c>
    </row>
    <row r="20111" spans="1:5" x14ac:dyDescent="0.2">
      <c r="A20111" s="287" t="s">
        <v>20040</v>
      </c>
      <c r="B20111" s="287" t="s">
        <v>33560</v>
      </c>
      <c r="C20111" s="287" t="s">
        <v>23189</v>
      </c>
      <c r="D20111" t="str">
        <f t="shared" si="314"/>
        <v>h</v>
      </c>
      <c r="E20111" s="288">
        <v>4.3899999999999997</v>
      </c>
    </row>
    <row r="20112" spans="1:5" x14ac:dyDescent="0.2">
      <c r="A20112" s="287" t="s">
        <v>20041</v>
      </c>
      <c r="B20112" s="287" t="s">
        <v>33560</v>
      </c>
      <c r="C20112" s="287" t="s">
        <v>23189</v>
      </c>
      <c r="D20112" t="str">
        <f t="shared" si="314"/>
        <v>h</v>
      </c>
      <c r="E20112" s="288">
        <v>68.08</v>
      </c>
    </row>
    <row r="20113" spans="1:5" x14ac:dyDescent="0.2">
      <c r="A20113" s="287" t="s">
        <v>20042</v>
      </c>
      <c r="B20113" s="287" t="s">
        <v>33560</v>
      </c>
      <c r="C20113" s="287" t="s">
        <v>23189</v>
      </c>
      <c r="D20113" t="str">
        <f t="shared" si="314"/>
        <v>h</v>
      </c>
      <c r="E20113" s="288">
        <v>4.3899999999999997</v>
      </c>
    </row>
    <row r="20114" spans="1:5" x14ac:dyDescent="0.2">
      <c r="A20114" s="287" t="s">
        <v>20043</v>
      </c>
      <c r="B20114" s="287" t="s">
        <v>33560</v>
      </c>
      <c r="C20114" s="287" t="s">
        <v>23189</v>
      </c>
      <c r="D20114" t="str">
        <f t="shared" si="314"/>
        <v>h</v>
      </c>
      <c r="E20114" s="288">
        <v>233</v>
      </c>
    </row>
    <row r="20115" spans="1:5" x14ac:dyDescent="0.2">
      <c r="A20115" s="287" t="s">
        <v>20044</v>
      </c>
      <c r="B20115" s="287" t="s">
        <v>33560</v>
      </c>
      <c r="C20115" s="287" t="s">
        <v>23189</v>
      </c>
      <c r="D20115" t="str">
        <f t="shared" si="314"/>
        <v>h</v>
      </c>
      <c r="E20115" s="288">
        <v>130.77000000000001</v>
      </c>
    </row>
    <row r="20116" spans="1:5" x14ac:dyDescent="0.2">
      <c r="A20116" s="287" t="s">
        <v>20045</v>
      </c>
      <c r="B20116" s="287" t="s">
        <v>33561</v>
      </c>
      <c r="C20116" s="287" t="s">
        <v>23189</v>
      </c>
      <c r="D20116" t="str">
        <f t="shared" si="314"/>
        <v>h</v>
      </c>
      <c r="E20116" s="288">
        <v>112.57</v>
      </c>
    </row>
    <row r="20117" spans="1:5" x14ac:dyDescent="0.2">
      <c r="A20117" s="287" t="s">
        <v>20046</v>
      </c>
      <c r="B20117" s="287" t="s">
        <v>33561</v>
      </c>
      <c r="C20117" s="287" t="s">
        <v>23189</v>
      </c>
      <c r="D20117" t="str">
        <f t="shared" si="314"/>
        <v>h</v>
      </c>
      <c r="E20117" s="288">
        <v>227.36</v>
      </c>
    </row>
    <row r="20118" spans="1:5" x14ac:dyDescent="0.2">
      <c r="A20118" s="287" t="s">
        <v>20047</v>
      </c>
      <c r="B20118" s="287" t="s">
        <v>33561</v>
      </c>
      <c r="C20118" s="287" t="s">
        <v>23189</v>
      </c>
      <c r="D20118" t="str">
        <f t="shared" si="314"/>
        <v>h</v>
      </c>
      <c r="E20118" s="288">
        <v>125.13</v>
      </c>
    </row>
    <row r="20119" spans="1:5" x14ac:dyDescent="0.2">
      <c r="A20119" s="287" t="s">
        <v>20048</v>
      </c>
      <c r="B20119" s="287" t="s">
        <v>33561</v>
      </c>
      <c r="C20119" s="287" t="s">
        <v>23189</v>
      </c>
      <c r="D20119" t="str">
        <f t="shared" si="314"/>
        <v>h</v>
      </c>
      <c r="E20119" s="288">
        <v>106.93</v>
      </c>
    </row>
    <row r="20120" spans="1:5" x14ac:dyDescent="0.2">
      <c r="A20120" s="287" t="s">
        <v>20049</v>
      </c>
      <c r="B20120" s="287" t="s">
        <v>33561</v>
      </c>
      <c r="C20120" s="287" t="s">
        <v>23189</v>
      </c>
      <c r="D20120" t="str">
        <f t="shared" si="314"/>
        <v>h</v>
      </c>
      <c r="E20120" s="288">
        <v>251.65</v>
      </c>
    </row>
    <row r="20121" spans="1:5" x14ac:dyDescent="0.2">
      <c r="A20121" s="287" t="s">
        <v>20050</v>
      </c>
      <c r="B20121" s="287" t="s">
        <v>33561</v>
      </c>
      <c r="C20121" s="287" t="s">
        <v>23189</v>
      </c>
      <c r="D20121" t="str">
        <f t="shared" si="314"/>
        <v>h</v>
      </c>
      <c r="E20121" s="288">
        <v>132.63999999999999</v>
      </c>
    </row>
    <row r="20122" spans="1:5" x14ac:dyDescent="0.2">
      <c r="A20122" s="287" t="s">
        <v>20051</v>
      </c>
      <c r="B20122" s="287" t="s">
        <v>33562</v>
      </c>
      <c r="C20122" s="287" t="s">
        <v>23189</v>
      </c>
      <c r="D20122" t="str">
        <f t="shared" si="314"/>
        <v>h</v>
      </c>
      <c r="E20122" s="288">
        <v>112.57</v>
      </c>
    </row>
    <row r="20123" spans="1:5" x14ac:dyDescent="0.2">
      <c r="A20123" s="287" t="s">
        <v>20052</v>
      </c>
      <c r="B20123" s="287" t="s">
        <v>33562</v>
      </c>
      <c r="C20123" s="287" t="s">
        <v>23189</v>
      </c>
      <c r="D20123" t="str">
        <f t="shared" si="314"/>
        <v>h</v>
      </c>
      <c r="E20123" s="288">
        <v>246.01</v>
      </c>
    </row>
    <row r="20124" spans="1:5" x14ac:dyDescent="0.2">
      <c r="A20124" s="287" t="s">
        <v>20053</v>
      </c>
      <c r="B20124" s="287" t="s">
        <v>33562</v>
      </c>
      <c r="C20124" s="287" t="s">
        <v>23189</v>
      </c>
      <c r="D20124" t="str">
        <f t="shared" si="314"/>
        <v>h</v>
      </c>
      <c r="E20124" s="288">
        <v>127</v>
      </c>
    </row>
    <row r="20125" spans="1:5" x14ac:dyDescent="0.2">
      <c r="A20125" s="287" t="s">
        <v>20054</v>
      </c>
      <c r="B20125" s="287" t="s">
        <v>33562</v>
      </c>
      <c r="C20125" s="287" t="s">
        <v>23189</v>
      </c>
      <c r="D20125" t="str">
        <f t="shared" si="314"/>
        <v>h</v>
      </c>
      <c r="E20125" s="288">
        <v>106.93</v>
      </c>
    </row>
    <row r="20126" spans="1:5" x14ac:dyDescent="0.2">
      <c r="A20126" s="287" t="s">
        <v>20055</v>
      </c>
      <c r="B20126" s="287" t="s">
        <v>33562</v>
      </c>
      <c r="C20126" s="287" t="s">
        <v>23189</v>
      </c>
      <c r="D20126" t="str">
        <f t="shared" si="314"/>
        <v>h</v>
      </c>
      <c r="E20126" s="288">
        <v>331.89</v>
      </c>
    </row>
    <row r="20127" spans="1:5" x14ac:dyDescent="0.2">
      <c r="A20127" s="287" t="s">
        <v>20056</v>
      </c>
      <c r="B20127" s="287" t="s">
        <v>33562</v>
      </c>
      <c r="C20127" s="287" t="s">
        <v>23189</v>
      </c>
      <c r="D20127" t="str">
        <f t="shared" si="314"/>
        <v>h</v>
      </c>
      <c r="E20127" s="288">
        <v>159.19</v>
      </c>
    </row>
    <row r="20128" spans="1:5" x14ac:dyDescent="0.2">
      <c r="A20128" s="287" t="s">
        <v>20057</v>
      </c>
      <c r="B20128" s="287" t="s">
        <v>33563</v>
      </c>
      <c r="C20128" s="287" t="s">
        <v>23189</v>
      </c>
      <c r="D20128" t="str">
        <f t="shared" si="314"/>
        <v>h</v>
      </c>
      <c r="E20128" s="288">
        <v>131.33000000000001</v>
      </c>
    </row>
    <row r="20129" spans="1:5" x14ac:dyDescent="0.2">
      <c r="A20129" s="287" t="s">
        <v>20058</v>
      </c>
      <c r="B20129" s="287" t="s">
        <v>33563</v>
      </c>
      <c r="C20129" s="287" t="s">
        <v>23189</v>
      </c>
      <c r="D20129" t="str">
        <f t="shared" si="314"/>
        <v>h</v>
      </c>
      <c r="E20129" s="288">
        <v>326.25</v>
      </c>
    </row>
    <row r="20130" spans="1:5" x14ac:dyDescent="0.2">
      <c r="A20130" s="287" t="s">
        <v>20059</v>
      </c>
      <c r="B20130" s="287" t="s">
        <v>33563</v>
      </c>
      <c r="C20130" s="287" t="s">
        <v>23189</v>
      </c>
      <c r="D20130" t="str">
        <f t="shared" si="314"/>
        <v>h</v>
      </c>
      <c r="E20130" s="288">
        <v>153.55000000000001</v>
      </c>
    </row>
    <row r="20131" spans="1:5" x14ac:dyDescent="0.2">
      <c r="A20131" s="287" t="s">
        <v>20060</v>
      </c>
      <c r="B20131" s="287" t="s">
        <v>33563</v>
      </c>
      <c r="C20131" s="287" t="s">
        <v>23189</v>
      </c>
      <c r="D20131" t="str">
        <f t="shared" si="314"/>
        <v>h</v>
      </c>
      <c r="E20131" s="288">
        <v>125.69</v>
      </c>
    </row>
    <row r="20132" spans="1:5" x14ac:dyDescent="0.2">
      <c r="A20132" s="287" t="s">
        <v>20061</v>
      </c>
      <c r="B20132" s="287" t="s">
        <v>33564</v>
      </c>
      <c r="C20132" s="287" t="s">
        <v>23189</v>
      </c>
      <c r="D20132" t="str">
        <f t="shared" si="314"/>
        <v>h</v>
      </c>
      <c r="E20132" s="288">
        <v>283.24</v>
      </c>
    </row>
    <row r="20133" spans="1:5" x14ac:dyDescent="0.2">
      <c r="A20133" s="287" t="s">
        <v>20062</v>
      </c>
      <c r="B20133" s="287" t="s">
        <v>33564</v>
      </c>
      <c r="C20133" s="287" t="s">
        <v>23189</v>
      </c>
      <c r="D20133" t="str">
        <f t="shared" si="314"/>
        <v>h</v>
      </c>
      <c r="E20133" s="288">
        <v>116.02</v>
      </c>
    </row>
    <row r="20134" spans="1:5" x14ac:dyDescent="0.2">
      <c r="A20134" s="287" t="s">
        <v>20063</v>
      </c>
      <c r="B20134" s="287" t="s">
        <v>33564</v>
      </c>
      <c r="C20134" s="287" t="s">
        <v>23189</v>
      </c>
      <c r="D20134" t="str">
        <f t="shared" si="314"/>
        <v>h</v>
      </c>
      <c r="E20134" s="288">
        <v>92.54</v>
      </c>
    </row>
    <row r="20135" spans="1:5" x14ac:dyDescent="0.2">
      <c r="A20135" s="287" t="s">
        <v>20064</v>
      </c>
      <c r="B20135" s="287" t="s">
        <v>33564</v>
      </c>
      <c r="C20135" s="287" t="s">
        <v>23189</v>
      </c>
      <c r="D20135" t="str">
        <f t="shared" si="314"/>
        <v>h</v>
      </c>
      <c r="E20135" s="288">
        <v>277.60000000000002</v>
      </c>
    </row>
    <row r="20136" spans="1:5" x14ac:dyDescent="0.2">
      <c r="A20136" s="287" t="s">
        <v>20065</v>
      </c>
      <c r="B20136" s="287" t="s">
        <v>33565</v>
      </c>
      <c r="C20136" s="287" t="s">
        <v>23189</v>
      </c>
      <c r="D20136" t="str">
        <f t="shared" si="314"/>
        <v>h</v>
      </c>
      <c r="E20136" s="288">
        <v>110.38</v>
      </c>
    </row>
    <row r="20137" spans="1:5" x14ac:dyDescent="0.2">
      <c r="A20137" s="287" t="s">
        <v>20066</v>
      </c>
      <c r="B20137" s="287" t="s">
        <v>33565</v>
      </c>
      <c r="C20137" s="287" t="s">
        <v>23189</v>
      </c>
      <c r="D20137" t="str">
        <f t="shared" si="314"/>
        <v>h</v>
      </c>
      <c r="E20137" s="288">
        <v>86.9</v>
      </c>
    </row>
    <row r="20138" spans="1:5" x14ac:dyDescent="0.2">
      <c r="A20138" s="287" t="s">
        <v>20067</v>
      </c>
      <c r="B20138" s="287" t="s">
        <v>33565</v>
      </c>
      <c r="C20138" s="287" t="s">
        <v>23189</v>
      </c>
      <c r="D20138" t="str">
        <f t="shared" si="314"/>
        <v>h</v>
      </c>
      <c r="E20138" s="288">
        <v>227.33</v>
      </c>
    </row>
    <row r="20139" spans="1:5" x14ac:dyDescent="0.2">
      <c r="A20139" s="287" t="s">
        <v>20068</v>
      </c>
      <c r="B20139" s="287" t="s">
        <v>33565</v>
      </c>
      <c r="C20139" s="287" t="s">
        <v>23189</v>
      </c>
      <c r="D20139" t="str">
        <f t="shared" si="314"/>
        <v>h</v>
      </c>
      <c r="E20139" s="288">
        <v>217.52</v>
      </c>
    </row>
    <row r="20140" spans="1:5" x14ac:dyDescent="0.2">
      <c r="A20140" s="287" t="s">
        <v>20069</v>
      </c>
      <c r="B20140" s="287" t="s">
        <v>33566</v>
      </c>
      <c r="C20140" s="287" t="s">
        <v>23189</v>
      </c>
      <c r="D20140" t="str">
        <f t="shared" si="314"/>
        <v>h</v>
      </c>
      <c r="E20140" s="288">
        <v>207.35</v>
      </c>
    </row>
    <row r="20141" spans="1:5" x14ac:dyDescent="0.2">
      <c r="A20141" s="287" t="s">
        <v>20070</v>
      </c>
      <c r="B20141" s="287" t="s">
        <v>33566</v>
      </c>
      <c r="C20141" s="287" t="s">
        <v>23189</v>
      </c>
      <c r="D20141" t="str">
        <f t="shared" si="314"/>
        <v>h</v>
      </c>
      <c r="E20141" s="288">
        <v>197.54</v>
      </c>
    </row>
    <row r="20142" spans="1:5" x14ac:dyDescent="0.2">
      <c r="A20142" s="287" t="s">
        <v>20071</v>
      </c>
      <c r="B20142" s="287" t="s">
        <v>33566</v>
      </c>
      <c r="C20142" s="287" t="s">
        <v>23189</v>
      </c>
      <c r="D20142" t="str">
        <f t="shared" si="314"/>
        <v>h</v>
      </c>
      <c r="E20142" s="288">
        <v>250.76</v>
      </c>
    </row>
    <row r="20143" spans="1:5" x14ac:dyDescent="0.2">
      <c r="A20143" s="287" t="s">
        <v>20072</v>
      </c>
      <c r="B20143" s="287" t="s">
        <v>33566</v>
      </c>
      <c r="C20143" s="287" t="s">
        <v>23189</v>
      </c>
      <c r="D20143" t="str">
        <f t="shared" si="314"/>
        <v>h</v>
      </c>
      <c r="E20143" s="288">
        <v>240.95</v>
      </c>
    </row>
    <row r="20144" spans="1:5" x14ac:dyDescent="0.2">
      <c r="A20144" s="287" t="s">
        <v>20073</v>
      </c>
      <c r="B20144" s="287" t="s">
        <v>33567</v>
      </c>
      <c r="C20144" s="287" t="s">
        <v>23189</v>
      </c>
      <c r="D20144" t="str">
        <f t="shared" si="314"/>
        <v>h</v>
      </c>
      <c r="E20144" s="288">
        <v>477.01</v>
      </c>
    </row>
    <row r="20145" spans="1:5" x14ac:dyDescent="0.2">
      <c r="A20145" s="287" t="s">
        <v>20074</v>
      </c>
      <c r="B20145" s="287" t="s">
        <v>33567</v>
      </c>
      <c r="C20145" s="287" t="s">
        <v>23189</v>
      </c>
      <c r="D20145" t="str">
        <f t="shared" si="314"/>
        <v>h</v>
      </c>
      <c r="E20145" s="288">
        <v>223.33</v>
      </c>
    </row>
    <row r="20146" spans="1:5" x14ac:dyDescent="0.2">
      <c r="A20146" s="287" t="s">
        <v>20075</v>
      </c>
      <c r="B20146" s="287" t="s">
        <v>33567</v>
      </c>
      <c r="C20146" s="287" t="s">
        <v>23189</v>
      </c>
      <c r="D20146" t="str">
        <f t="shared" si="314"/>
        <v>h</v>
      </c>
      <c r="E20146" s="288">
        <v>174.48</v>
      </c>
    </row>
    <row r="20147" spans="1:5" x14ac:dyDescent="0.2">
      <c r="A20147" s="287" t="s">
        <v>20076</v>
      </c>
      <c r="B20147" s="287" t="s">
        <v>33567</v>
      </c>
      <c r="C20147" s="287" t="s">
        <v>23189</v>
      </c>
      <c r="D20147" t="str">
        <f t="shared" si="314"/>
        <v>h</v>
      </c>
      <c r="E20147" s="288">
        <v>473.58</v>
      </c>
    </row>
    <row r="20148" spans="1:5" x14ac:dyDescent="0.2">
      <c r="A20148" s="287" t="s">
        <v>20077</v>
      </c>
      <c r="B20148" s="287" t="s">
        <v>33568</v>
      </c>
      <c r="C20148" s="287" t="s">
        <v>23189</v>
      </c>
      <c r="D20148" t="str">
        <f t="shared" si="314"/>
        <v>h</v>
      </c>
      <c r="E20148" s="288">
        <v>219.9</v>
      </c>
    </row>
    <row r="20149" spans="1:5" x14ac:dyDescent="0.2">
      <c r="A20149" s="287" t="s">
        <v>20078</v>
      </c>
      <c r="B20149" s="287" t="s">
        <v>33568</v>
      </c>
      <c r="C20149" s="287" t="s">
        <v>23189</v>
      </c>
      <c r="D20149" t="str">
        <f t="shared" si="314"/>
        <v>h</v>
      </c>
      <c r="E20149" s="288">
        <v>171.05</v>
      </c>
    </row>
    <row r="20150" spans="1:5" x14ac:dyDescent="0.2">
      <c r="A20150" s="287" t="s">
        <v>20079</v>
      </c>
      <c r="B20150" s="287" t="s">
        <v>33568</v>
      </c>
      <c r="C20150" s="287" t="s">
        <v>23189</v>
      </c>
      <c r="D20150" t="str">
        <f t="shared" si="314"/>
        <v>h</v>
      </c>
      <c r="E20150" s="288">
        <v>97.46</v>
      </c>
    </row>
    <row r="20151" spans="1:5" x14ac:dyDescent="0.2">
      <c r="A20151" s="287" t="s">
        <v>20080</v>
      </c>
      <c r="B20151" s="287" t="s">
        <v>33568</v>
      </c>
      <c r="C20151" s="287" t="s">
        <v>23189</v>
      </c>
      <c r="D20151" t="str">
        <f t="shared" si="314"/>
        <v>h</v>
      </c>
      <c r="E20151" s="288">
        <v>19.510000000000002</v>
      </c>
    </row>
    <row r="20152" spans="1:5" x14ac:dyDescent="0.2">
      <c r="A20152" s="287" t="s">
        <v>20081</v>
      </c>
      <c r="B20152" s="287" t="s">
        <v>23952</v>
      </c>
      <c r="C20152" s="287" t="s">
        <v>23189</v>
      </c>
      <c r="D20152" t="str">
        <f t="shared" si="314"/>
        <v>h</v>
      </c>
      <c r="E20152" s="288">
        <v>10.01</v>
      </c>
    </row>
    <row r="20153" spans="1:5" x14ac:dyDescent="0.2">
      <c r="A20153" s="287" t="s">
        <v>20082</v>
      </c>
      <c r="B20153" s="287" t="s">
        <v>23952</v>
      </c>
      <c r="C20153" s="287" t="s">
        <v>23189</v>
      </c>
      <c r="D20153" t="str">
        <f t="shared" si="314"/>
        <v>h</v>
      </c>
      <c r="E20153" s="288">
        <v>97.46</v>
      </c>
    </row>
    <row r="20154" spans="1:5" x14ac:dyDescent="0.2">
      <c r="A20154" s="287" t="s">
        <v>20083</v>
      </c>
      <c r="B20154" s="287" t="s">
        <v>23952</v>
      </c>
      <c r="C20154" s="287" t="s">
        <v>23189</v>
      </c>
      <c r="D20154" t="str">
        <f t="shared" si="314"/>
        <v>h</v>
      </c>
      <c r="E20154" s="288">
        <v>19.510000000000002</v>
      </c>
    </row>
    <row r="20155" spans="1:5" x14ac:dyDescent="0.2">
      <c r="A20155" s="287" t="s">
        <v>20084</v>
      </c>
      <c r="B20155" s="287" t="s">
        <v>23952</v>
      </c>
      <c r="C20155" s="287" t="s">
        <v>23189</v>
      </c>
      <c r="D20155" t="str">
        <f t="shared" si="314"/>
        <v>h</v>
      </c>
      <c r="E20155" s="288">
        <v>10.01</v>
      </c>
    </row>
    <row r="20156" spans="1:5" x14ac:dyDescent="0.2">
      <c r="A20156" s="287" t="s">
        <v>20085</v>
      </c>
      <c r="B20156" s="287" t="s">
        <v>23952</v>
      </c>
      <c r="C20156" s="287" t="s">
        <v>23189</v>
      </c>
      <c r="D20156" t="str">
        <f t="shared" si="314"/>
        <v>h</v>
      </c>
      <c r="E20156" s="288">
        <v>134.78</v>
      </c>
    </row>
    <row r="20157" spans="1:5" x14ac:dyDescent="0.2">
      <c r="A20157" s="287" t="s">
        <v>20086</v>
      </c>
      <c r="B20157" s="287" t="s">
        <v>23952</v>
      </c>
      <c r="C20157" s="287" t="s">
        <v>23189</v>
      </c>
      <c r="D20157" t="str">
        <f t="shared" si="314"/>
        <v>h</v>
      </c>
      <c r="E20157" s="288">
        <v>23.17</v>
      </c>
    </row>
    <row r="20158" spans="1:5" x14ac:dyDescent="0.2">
      <c r="A20158" s="287" t="s">
        <v>20087</v>
      </c>
      <c r="B20158" s="287" t="s">
        <v>33569</v>
      </c>
      <c r="C20158" s="287" t="s">
        <v>23189</v>
      </c>
      <c r="D20158" t="str">
        <f t="shared" si="314"/>
        <v>h</v>
      </c>
      <c r="E20158" s="288">
        <v>9.94</v>
      </c>
    </row>
    <row r="20159" spans="1:5" x14ac:dyDescent="0.2">
      <c r="A20159" s="287" t="s">
        <v>20088</v>
      </c>
      <c r="B20159" s="287" t="s">
        <v>33569</v>
      </c>
      <c r="C20159" s="287" t="s">
        <v>23189</v>
      </c>
      <c r="D20159" t="str">
        <f t="shared" si="314"/>
        <v>h</v>
      </c>
      <c r="E20159" s="288">
        <v>134.78</v>
      </c>
    </row>
    <row r="20160" spans="1:5" x14ac:dyDescent="0.2">
      <c r="A20160" s="287" t="s">
        <v>20089</v>
      </c>
      <c r="B20160" s="287" t="s">
        <v>33569</v>
      </c>
      <c r="C20160" s="287" t="s">
        <v>23189</v>
      </c>
      <c r="D20160" t="str">
        <f t="shared" si="314"/>
        <v>h</v>
      </c>
      <c r="E20160" s="288">
        <v>23.17</v>
      </c>
    </row>
    <row r="20161" spans="1:5" x14ac:dyDescent="0.2">
      <c r="A20161" s="287" t="s">
        <v>20090</v>
      </c>
      <c r="B20161" s="287" t="s">
        <v>33569</v>
      </c>
      <c r="C20161" s="287" t="s">
        <v>23189</v>
      </c>
      <c r="D20161" t="str">
        <f t="shared" si="314"/>
        <v>h</v>
      </c>
      <c r="E20161" s="288">
        <v>9.94</v>
      </c>
    </row>
    <row r="20162" spans="1:5" x14ac:dyDescent="0.2">
      <c r="A20162" s="287" t="s">
        <v>20091</v>
      </c>
      <c r="B20162" s="287" t="s">
        <v>33570</v>
      </c>
      <c r="C20162" s="287" t="s">
        <v>23189</v>
      </c>
      <c r="D20162" t="str">
        <f t="shared" ref="D20162:D20225" si="315">LOWER(C20162)</f>
        <v>h</v>
      </c>
      <c r="E20162" s="288">
        <v>163.81</v>
      </c>
    </row>
    <row r="20163" spans="1:5" x14ac:dyDescent="0.2">
      <c r="A20163" s="287" t="s">
        <v>20092</v>
      </c>
      <c r="B20163" s="287" t="s">
        <v>33570</v>
      </c>
      <c r="C20163" s="287" t="s">
        <v>23189</v>
      </c>
      <c r="D20163" t="str">
        <f t="shared" si="315"/>
        <v>h</v>
      </c>
      <c r="E20163" s="288">
        <v>36.67</v>
      </c>
    </row>
    <row r="20164" spans="1:5" x14ac:dyDescent="0.2">
      <c r="A20164" s="287" t="s">
        <v>20093</v>
      </c>
      <c r="B20164" s="287" t="s">
        <v>33570</v>
      </c>
      <c r="C20164" s="287" t="s">
        <v>23189</v>
      </c>
      <c r="D20164" t="str">
        <f t="shared" si="315"/>
        <v>h</v>
      </c>
      <c r="E20164" s="288">
        <v>20.81</v>
      </c>
    </row>
    <row r="20165" spans="1:5" x14ac:dyDescent="0.2">
      <c r="A20165" s="287" t="s">
        <v>20094</v>
      </c>
      <c r="B20165" s="287" t="s">
        <v>33570</v>
      </c>
      <c r="C20165" s="287" t="s">
        <v>23189</v>
      </c>
      <c r="D20165" t="str">
        <f t="shared" si="315"/>
        <v>h</v>
      </c>
      <c r="E20165" s="288">
        <v>163.81</v>
      </c>
    </row>
    <row r="20166" spans="1:5" x14ac:dyDescent="0.2">
      <c r="A20166" s="287" t="s">
        <v>20095</v>
      </c>
      <c r="B20166" s="287" t="s">
        <v>33571</v>
      </c>
      <c r="C20166" s="287" t="s">
        <v>23189</v>
      </c>
      <c r="D20166" t="str">
        <f t="shared" si="315"/>
        <v>h</v>
      </c>
      <c r="E20166" s="288">
        <v>36.67</v>
      </c>
    </row>
    <row r="20167" spans="1:5" x14ac:dyDescent="0.2">
      <c r="A20167" s="287" t="s">
        <v>20096</v>
      </c>
      <c r="B20167" s="287" t="s">
        <v>33571</v>
      </c>
      <c r="C20167" s="287" t="s">
        <v>23189</v>
      </c>
      <c r="D20167" t="str">
        <f t="shared" si="315"/>
        <v>h</v>
      </c>
      <c r="E20167" s="288">
        <v>20.81</v>
      </c>
    </row>
    <row r="20168" spans="1:5" x14ac:dyDescent="0.2">
      <c r="A20168" s="287" t="s">
        <v>20097</v>
      </c>
      <c r="B20168" s="287" t="s">
        <v>33571</v>
      </c>
      <c r="C20168" s="287" t="s">
        <v>23189</v>
      </c>
      <c r="D20168" t="str">
        <f t="shared" si="315"/>
        <v>h</v>
      </c>
      <c r="E20168" s="288">
        <v>267.93</v>
      </c>
    </row>
    <row r="20169" spans="1:5" x14ac:dyDescent="0.2">
      <c r="A20169" s="287" t="s">
        <v>20098</v>
      </c>
      <c r="B20169" s="287" t="s">
        <v>33571</v>
      </c>
      <c r="C20169" s="287" t="s">
        <v>23189</v>
      </c>
      <c r="D20169" t="str">
        <f t="shared" si="315"/>
        <v>h</v>
      </c>
      <c r="E20169" s="288">
        <v>70.97</v>
      </c>
    </row>
    <row r="20170" spans="1:5" x14ac:dyDescent="0.2">
      <c r="A20170" s="287" t="s">
        <v>20099</v>
      </c>
      <c r="B20170" s="287" t="s">
        <v>33572</v>
      </c>
      <c r="C20170" s="287" t="s">
        <v>23189</v>
      </c>
      <c r="D20170" t="str">
        <f t="shared" si="315"/>
        <v>h</v>
      </c>
      <c r="E20170" s="288">
        <v>45.48</v>
      </c>
    </row>
    <row r="20171" spans="1:5" x14ac:dyDescent="0.2">
      <c r="A20171" s="287" t="s">
        <v>20100</v>
      </c>
      <c r="B20171" s="287" t="s">
        <v>23953</v>
      </c>
      <c r="C20171" s="287" t="s">
        <v>23189</v>
      </c>
      <c r="D20171" t="str">
        <f t="shared" si="315"/>
        <v>h</v>
      </c>
      <c r="E20171" s="288">
        <v>267.93</v>
      </c>
    </row>
    <row r="20172" spans="1:5" x14ac:dyDescent="0.2">
      <c r="A20172" s="287" t="s">
        <v>20101</v>
      </c>
      <c r="B20172" s="287" t="s">
        <v>23953</v>
      </c>
      <c r="C20172" s="287" t="s">
        <v>23189</v>
      </c>
      <c r="D20172" t="str">
        <f t="shared" si="315"/>
        <v>h</v>
      </c>
      <c r="E20172" s="288">
        <v>70.97</v>
      </c>
    </row>
    <row r="20173" spans="1:5" x14ac:dyDescent="0.2">
      <c r="A20173" s="287" t="s">
        <v>20102</v>
      </c>
      <c r="B20173" s="287" t="s">
        <v>33572</v>
      </c>
      <c r="C20173" s="287" t="s">
        <v>23189</v>
      </c>
      <c r="D20173" t="str">
        <f t="shared" si="315"/>
        <v>h</v>
      </c>
      <c r="E20173" s="288">
        <v>45.48</v>
      </c>
    </row>
    <row r="20174" spans="1:5" x14ac:dyDescent="0.2">
      <c r="A20174" s="287" t="s">
        <v>20103</v>
      </c>
      <c r="B20174" s="287" t="s">
        <v>23953</v>
      </c>
      <c r="C20174" s="287" t="s">
        <v>23189</v>
      </c>
      <c r="D20174" t="str">
        <f t="shared" si="315"/>
        <v>h</v>
      </c>
      <c r="E20174" s="288">
        <v>9.0299999999999994</v>
      </c>
    </row>
    <row r="20175" spans="1:5" x14ac:dyDescent="0.2">
      <c r="A20175" s="287" t="s">
        <v>20104</v>
      </c>
      <c r="B20175" s="287" t="s">
        <v>23953</v>
      </c>
      <c r="C20175" s="287" t="s">
        <v>23189</v>
      </c>
      <c r="D20175" t="str">
        <f t="shared" si="315"/>
        <v>h</v>
      </c>
      <c r="E20175" s="288">
        <v>1.1100000000000001</v>
      </c>
    </row>
    <row r="20176" spans="1:5" x14ac:dyDescent="0.2">
      <c r="A20176" s="287" t="s">
        <v>20105</v>
      </c>
      <c r="B20176" s="287" t="s">
        <v>33573</v>
      </c>
      <c r="C20176" s="287" t="s">
        <v>23189</v>
      </c>
      <c r="D20176" t="str">
        <f t="shared" si="315"/>
        <v>h</v>
      </c>
      <c r="E20176" s="288">
        <v>0.23</v>
      </c>
    </row>
    <row r="20177" spans="1:5" x14ac:dyDescent="0.2">
      <c r="A20177" s="287" t="s">
        <v>20106</v>
      </c>
      <c r="B20177" s="287" t="s">
        <v>33573</v>
      </c>
      <c r="C20177" s="287" t="s">
        <v>23189</v>
      </c>
      <c r="D20177" t="str">
        <f t="shared" si="315"/>
        <v>h</v>
      </c>
      <c r="E20177" s="288">
        <v>9.0299999999999994</v>
      </c>
    </row>
    <row r="20178" spans="1:5" x14ac:dyDescent="0.2">
      <c r="A20178" s="287" t="s">
        <v>20107</v>
      </c>
      <c r="B20178" s="287" t="s">
        <v>33573</v>
      </c>
      <c r="C20178" s="287" t="s">
        <v>23189</v>
      </c>
      <c r="D20178" t="str">
        <f t="shared" si="315"/>
        <v>h</v>
      </c>
      <c r="E20178" s="288">
        <v>1.1100000000000001</v>
      </c>
    </row>
    <row r="20179" spans="1:5" x14ac:dyDescent="0.2">
      <c r="A20179" s="287" t="s">
        <v>20108</v>
      </c>
      <c r="B20179" s="287" t="s">
        <v>33573</v>
      </c>
      <c r="C20179" s="287" t="s">
        <v>23189</v>
      </c>
      <c r="D20179" t="str">
        <f t="shared" si="315"/>
        <v>h</v>
      </c>
      <c r="E20179" s="288">
        <v>0.23</v>
      </c>
    </row>
    <row r="20180" spans="1:5" x14ac:dyDescent="0.2">
      <c r="A20180" s="287" t="s">
        <v>20109</v>
      </c>
      <c r="B20180" s="287" t="s">
        <v>33573</v>
      </c>
      <c r="C20180" s="287" t="s">
        <v>23189</v>
      </c>
      <c r="D20180" t="str">
        <f t="shared" si="315"/>
        <v>h</v>
      </c>
      <c r="E20180" s="288">
        <v>82.72</v>
      </c>
    </row>
    <row r="20181" spans="1:5" x14ac:dyDescent="0.2">
      <c r="A20181" s="287" t="s">
        <v>20110</v>
      </c>
      <c r="B20181" s="287" t="s">
        <v>33573</v>
      </c>
      <c r="C20181" s="287" t="s">
        <v>23189</v>
      </c>
      <c r="D20181" t="str">
        <f t="shared" si="315"/>
        <v>h</v>
      </c>
      <c r="E20181" s="288">
        <v>14.04</v>
      </c>
    </row>
    <row r="20182" spans="1:5" x14ac:dyDescent="0.2">
      <c r="A20182" s="287" t="s">
        <v>20111</v>
      </c>
      <c r="B20182" s="287" t="s">
        <v>33574</v>
      </c>
      <c r="C20182" s="287" t="s">
        <v>23189</v>
      </c>
      <c r="D20182" t="str">
        <f t="shared" si="315"/>
        <v>h</v>
      </c>
      <c r="E20182" s="288">
        <v>6.06</v>
      </c>
    </row>
    <row r="20183" spans="1:5" x14ac:dyDescent="0.2">
      <c r="A20183" s="287" t="s">
        <v>20112</v>
      </c>
      <c r="B20183" s="287" t="s">
        <v>33574</v>
      </c>
      <c r="C20183" s="287" t="s">
        <v>23189</v>
      </c>
      <c r="D20183" t="str">
        <f t="shared" si="315"/>
        <v>h</v>
      </c>
      <c r="E20183" s="288">
        <v>82.72</v>
      </c>
    </row>
    <row r="20184" spans="1:5" x14ac:dyDescent="0.2">
      <c r="A20184" s="287" t="s">
        <v>20113</v>
      </c>
      <c r="B20184" s="287" t="s">
        <v>33574</v>
      </c>
      <c r="C20184" s="287" t="s">
        <v>23189</v>
      </c>
      <c r="D20184" t="str">
        <f t="shared" si="315"/>
        <v>h</v>
      </c>
      <c r="E20184" s="288">
        <v>14.04</v>
      </c>
    </row>
    <row r="20185" spans="1:5" x14ac:dyDescent="0.2">
      <c r="A20185" s="287" t="s">
        <v>20114</v>
      </c>
      <c r="B20185" s="287" t="s">
        <v>33574</v>
      </c>
      <c r="C20185" s="287" t="s">
        <v>23189</v>
      </c>
      <c r="D20185" t="str">
        <f t="shared" si="315"/>
        <v>h</v>
      </c>
      <c r="E20185" s="288">
        <v>6.06</v>
      </c>
    </row>
    <row r="20186" spans="1:5" x14ac:dyDescent="0.2">
      <c r="A20186" s="287" t="s">
        <v>20115</v>
      </c>
      <c r="B20186" s="287" t="s">
        <v>33574</v>
      </c>
      <c r="C20186" s="287" t="s">
        <v>23189</v>
      </c>
      <c r="D20186" t="str">
        <f t="shared" si="315"/>
        <v>h</v>
      </c>
      <c r="E20186" s="288">
        <v>189.91</v>
      </c>
    </row>
    <row r="20187" spans="1:5" x14ac:dyDescent="0.2">
      <c r="A20187" s="287" t="s">
        <v>20116</v>
      </c>
      <c r="B20187" s="287" t="s">
        <v>33574</v>
      </c>
      <c r="C20187" s="287" t="s">
        <v>23189</v>
      </c>
      <c r="D20187" t="str">
        <f t="shared" si="315"/>
        <v>h</v>
      </c>
      <c r="E20187" s="288">
        <v>28.62</v>
      </c>
    </row>
    <row r="20188" spans="1:5" x14ac:dyDescent="0.2">
      <c r="A20188" s="287" t="s">
        <v>20117</v>
      </c>
      <c r="B20188" s="287" t="s">
        <v>33575</v>
      </c>
      <c r="C20188" s="287" t="s">
        <v>23189</v>
      </c>
      <c r="D20188" t="str">
        <f t="shared" si="315"/>
        <v>h</v>
      </c>
      <c r="E20188" s="288">
        <v>10.11</v>
      </c>
    </row>
    <row r="20189" spans="1:5" x14ac:dyDescent="0.2">
      <c r="A20189" s="287" t="s">
        <v>20118</v>
      </c>
      <c r="B20189" s="287" t="s">
        <v>33575</v>
      </c>
      <c r="C20189" s="287" t="s">
        <v>23189</v>
      </c>
      <c r="D20189" t="str">
        <f t="shared" si="315"/>
        <v>h</v>
      </c>
      <c r="E20189" s="288">
        <v>189.91</v>
      </c>
    </row>
    <row r="20190" spans="1:5" x14ac:dyDescent="0.2">
      <c r="A20190" s="287" t="s">
        <v>20119</v>
      </c>
      <c r="B20190" s="287" t="s">
        <v>33575</v>
      </c>
      <c r="C20190" s="287" t="s">
        <v>23189</v>
      </c>
      <c r="D20190" t="str">
        <f t="shared" si="315"/>
        <v>h</v>
      </c>
      <c r="E20190" s="288">
        <v>28.62</v>
      </c>
    </row>
    <row r="20191" spans="1:5" x14ac:dyDescent="0.2">
      <c r="A20191" s="287" t="s">
        <v>20120</v>
      </c>
      <c r="B20191" s="287" t="s">
        <v>33575</v>
      </c>
      <c r="C20191" s="287" t="s">
        <v>23189</v>
      </c>
      <c r="D20191" t="str">
        <f t="shared" si="315"/>
        <v>h</v>
      </c>
      <c r="E20191" s="288">
        <v>10.11</v>
      </c>
    </row>
    <row r="20192" spans="1:5" x14ac:dyDescent="0.2">
      <c r="A20192" s="287" t="s">
        <v>20121</v>
      </c>
      <c r="B20192" s="287" t="s">
        <v>33575</v>
      </c>
      <c r="C20192" s="287" t="s">
        <v>23189</v>
      </c>
      <c r="D20192" t="str">
        <f t="shared" si="315"/>
        <v>h</v>
      </c>
      <c r="E20192" s="288">
        <v>12.52</v>
      </c>
    </row>
    <row r="20193" spans="1:5" x14ac:dyDescent="0.2">
      <c r="A20193" s="287" t="s">
        <v>20122</v>
      </c>
      <c r="B20193" s="287" t="s">
        <v>33575</v>
      </c>
      <c r="C20193" s="287" t="s">
        <v>23189</v>
      </c>
      <c r="D20193" t="str">
        <f t="shared" si="315"/>
        <v>h</v>
      </c>
      <c r="E20193" s="288">
        <v>1.66</v>
      </c>
    </row>
    <row r="20194" spans="1:5" x14ac:dyDescent="0.2">
      <c r="A20194" s="287" t="s">
        <v>20123</v>
      </c>
      <c r="B20194" s="287" t="s">
        <v>33576</v>
      </c>
      <c r="C20194" s="287" t="s">
        <v>23189</v>
      </c>
      <c r="D20194" t="str">
        <f t="shared" si="315"/>
        <v>h</v>
      </c>
      <c r="E20194" s="288">
        <v>0.45</v>
      </c>
    </row>
    <row r="20195" spans="1:5" x14ac:dyDescent="0.2">
      <c r="A20195" s="287" t="s">
        <v>20124</v>
      </c>
      <c r="B20195" s="287" t="s">
        <v>33576</v>
      </c>
      <c r="C20195" s="287" t="s">
        <v>23189</v>
      </c>
      <c r="D20195" t="str">
        <f t="shared" si="315"/>
        <v>h</v>
      </c>
      <c r="E20195" s="288">
        <v>12.52</v>
      </c>
    </row>
    <row r="20196" spans="1:5" x14ac:dyDescent="0.2">
      <c r="A20196" s="287" t="s">
        <v>20125</v>
      </c>
      <c r="B20196" s="287" t="s">
        <v>33576</v>
      </c>
      <c r="C20196" s="287" t="s">
        <v>23189</v>
      </c>
      <c r="D20196" t="str">
        <f t="shared" si="315"/>
        <v>h</v>
      </c>
      <c r="E20196" s="288">
        <v>1.66</v>
      </c>
    </row>
    <row r="20197" spans="1:5" x14ac:dyDescent="0.2">
      <c r="A20197" s="287" t="s">
        <v>20126</v>
      </c>
      <c r="B20197" s="287" t="s">
        <v>33576</v>
      </c>
      <c r="C20197" s="287" t="s">
        <v>23189</v>
      </c>
      <c r="D20197" t="str">
        <f t="shared" si="315"/>
        <v>h</v>
      </c>
      <c r="E20197" s="288">
        <v>0.45</v>
      </c>
    </row>
    <row r="20198" spans="1:5" x14ac:dyDescent="0.2">
      <c r="A20198" s="287" t="s">
        <v>20127</v>
      </c>
      <c r="B20198" s="287" t="s">
        <v>33576</v>
      </c>
      <c r="C20198" s="287" t="s">
        <v>23189</v>
      </c>
      <c r="D20198" t="str">
        <f t="shared" si="315"/>
        <v>h</v>
      </c>
      <c r="E20198" s="288">
        <v>71.2</v>
      </c>
    </row>
    <row r="20199" spans="1:5" x14ac:dyDescent="0.2">
      <c r="A20199" s="287" t="s">
        <v>20128</v>
      </c>
      <c r="B20199" s="287" t="s">
        <v>33576</v>
      </c>
      <c r="C20199" s="287" t="s">
        <v>23189</v>
      </c>
      <c r="D20199" t="str">
        <f t="shared" si="315"/>
        <v>h</v>
      </c>
      <c r="E20199" s="288">
        <v>15.98</v>
      </c>
    </row>
    <row r="20200" spans="1:5" x14ac:dyDescent="0.2">
      <c r="A20200" s="287" t="s">
        <v>20129</v>
      </c>
      <c r="B20200" s="287" t="s">
        <v>33577</v>
      </c>
      <c r="C20200" s="287" t="s">
        <v>23189</v>
      </c>
      <c r="D20200" t="str">
        <f t="shared" si="315"/>
        <v>h</v>
      </c>
      <c r="E20200" s="288">
        <v>9.33</v>
      </c>
    </row>
    <row r="20201" spans="1:5" x14ac:dyDescent="0.2">
      <c r="A20201" s="287" t="s">
        <v>20130</v>
      </c>
      <c r="B20201" s="287" t="s">
        <v>33577</v>
      </c>
      <c r="C20201" s="287" t="s">
        <v>23189</v>
      </c>
      <c r="D20201" t="str">
        <f t="shared" si="315"/>
        <v>h</v>
      </c>
      <c r="E20201" s="288">
        <v>71.2</v>
      </c>
    </row>
    <row r="20202" spans="1:5" x14ac:dyDescent="0.2">
      <c r="A20202" s="287" t="s">
        <v>20131</v>
      </c>
      <c r="B20202" s="287" t="s">
        <v>33577</v>
      </c>
      <c r="C20202" s="287" t="s">
        <v>23189</v>
      </c>
      <c r="D20202" t="str">
        <f t="shared" si="315"/>
        <v>h</v>
      </c>
      <c r="E20202" s="288">
        <v>15.98</v>
      </c>
    </row>
    <row r="20203" spans="1:5" x14ac:dyDescent="0.2">
      <c r="A20203" s="287" t="s">
        <v>20132</v>
      </c>
      <c r="B20203" s="287" t="s">
        <v>33577</v>
      </c>
      <c r="C20203" s="287" t="s">
        <v>23189</v>
      </c>
      <c r="D20203" t="str">
        <f t="shared" si="315"/>
        <v>h</v>
      </c>
      <c r="E20203" s="288">
        <v>9.33</v>
      </c>
    </row>
    <row r="20204" spans="1:5" x14ac:dyDescent="0.2">
      <c r="A20204" s="287" t="s">
        <v>20133</v>
      </c>
      <c r="B20204" s="287" t="s">
        <v>33577</v>
      </c>
      <c r="C20204" s="287" t="s">
        <v>23189</v>
      </c>
      <c r="D20204" t="str">
        <f t="shared" si="315"/>
        <v>h</v>
      </c>
      <c r="E20204" s="288">
        <v>1490.01</v>
      </c>
    </row>
    <row r="20205" spans="1:5" x14ac:dyDescent="0.2">
      <c r="A20205" s="287" t="s">
        <v>20134</v>
      </c>
      <c r="B20205" s="287" t="s">
        <v>33577</v>
      </c>
      <c r="C20205" s="287" t="s">
        <v>23189</v>
      </c>
      <c r="D20205" t="str">
        <f t="shared" si="315"/>
        <v>h</v>
      </c>
      <c r="E20205" s="288">
        <v>818.95</v>
      </c>
    </row>
    <row r="20206" spans="1:5" x14ac:dyDescent="0.2">
      <c r="A20206" s="287" t="s">
        <v>20135</v>
      </c>
      <c r="B20206" s="287" t="s">
        <v>33578</v>
      </c>
      <c r="C20206" s="287" t="s">
        <v>23189</v>
      </c>
      <c r="D20206" t="str">
        <f t="shared" si="315"/>
        <v>h</v>
      </c>
      <c r="E20206" s="288">
        <v>673</v>
      </c>
    </row>
    <row r="20207" spans="1:5" x14ac:dyDescent="0.2">
      <c r="A20207" s="287" t="s">
        <v>20136</v>
      </c>
      <c r="B20207" s="287" t="s">
        <v>33578</v>
      </c>
      <c r="C20207" s="287" t="s">
        <v>23189</v>
      </c>
      <c r="D20207" t="str">
        <f t="shared" si="315"/>
        <v>h</v>
      </c>
      <c r="E20207" s="288">
        <v>1486.58</v>
      </c>
    </row>
    <row r="20208" spans="1:5" x14ac:dyDescent="0.2">
      <c r="A20208" s="287" t="s">
        <v>20137</v>
      </c>
      <c r="B20208" s="287" t="s">
        <v>33578</v>
      </c>
      <c r="C20208" s="287" t="s">
        <v>23189</v>
      </c>
      <c r="D20208" t="str">
        <f t="shared" si="315"/>
        <v>h</v>
      </c>
      <c r="E20208" s="288">
        <v>815.52</v>
      </c>
    </row>
    <row r="20209" spans="1:5" x14ac:dyDescent="0.2">
      <c r="A20209" s="287" t="s">
        <v>20138</v>
      </c>
      <c r="B20209" s="287" t="s">
        <v>33578</v>
      </c>
      <c r="C20209" s="287" t="s">
        <v>23189</v>
      </c>
      <c r="D20209" t="str">
        <f t="shared" si="315"/>
        <v>h</v>
      </c>
      <c r="E20209" s="288">
        <v>669.57</v>
      </c>
    </row>
    <row r="20210" spans="1:5" x14ac:dyDescent="0.2">
      <c r="A20210" s="287" t="s">
        <v>20139</v>
      </c>
      <c r="B20210" s="287" t="s">
        <v>33578</v>
      </c>
      <c r="C20210" s="287" t="s">
        <v>23189</v>
      </c>
      <c r="D20210" t="str">
        <f t="shared" si="315"/>
        <v>h</v>
      </c>
      <c r="E20210" s="288">
        <v>18.149999999999999</v>
      </c>
    </row>
    <row r="20211" spans="1:5" x14ac:dyDescent="0.2">
      <c r="A20211" s="287" t="s">
        <v>20140</v>
      </c>
      <c r="B20211" s="287" t="s">
        <v>33578</v>
      </c>
      <c r="C20211" s="287" t="s">
        <v>23189</v>
      </c>
      <c r="D20211" t="str">
        <f t="shared" si="315"/>
        <v>h</v>
      </c>
      <c r="E20211" s="288">
        <v>15.12</v>
      </c>
    </row>
    <row r="20212" spans="1:5" x14ac:dyDescent="0.2">
      <c r="A20212" s="287" t="s">
        <v>20141</v>
      </c>
      <c r="B20212" s="287" t="s">
        <v>33579</v>
      </c>
      <c r="C20212" s="287" t="s">
        <v>23189</v>
      </c>
      <c r="D20212" t="str">
        <f t="shared" si="315"/>
        <v>h</v>
      </c>
      <c r="E20212" s="288">
        <v>18.149999999999999</v>
      </c>
    </row>
    <row r="20213" spans="1:5" x14ac:dyDescent="0.2">
      <c r="A20213" s="287" t="s">
        <v>20142</v>
      </c>
      <c r="B20213" s="287" t="s">
        <v>33579</v>
      </c>
      <c r="C20213" s="287" t="s">
        <v>23189</v>
      </c>
      <c r="D20213" t="str">
        <f t="shared" si="315"/>
        <v>h</v>
      </c>
      <c r="E20213" s="288">
        <v>15.12</v>
      </c>
    </row>
    <row r="20214" spans="1:5" x14ac:dyDescent="0.2">
      <c r="A20214" s="287" t="s">
        <v>20143</v>
      </c>
      <c r="B20214" s="287" t="s">
        <v>33579</v>
      </c>
      <c r="C20214" s="287" t="s">
        <v>23189</v>
      </c>
      <c r="D20214" t="str">
        <f t="shared" si="315"/>
        <v>h</v>
      </c>
      <c r="E20214" s="288">
        <v>34.950000000000003</v>
      </c>
    </row>
    <row r="20215" spans="1:5" x14ac:dyDescent="0.2">
      <c r="A20215" s="287" t="s">
        <v>20144</v>
      </c>
      <c r="B20215" s="287" t="s">
        <v>33579</v>
      </c>
      <c r="C20215" s="287" t="s">
        <v>23189</v>
      </c>
      <c r="D20215" t="str">
        <f t="shared" si="315"/>
        <v>h</v>
      </c>
      <c r="E20215" s="288">
        <v>29.12</v>
      </c>
    </row>
    <row r="20216" spans="1:5" x14ac:dyDescent="0.2">
      <c r="A20216" s="287" t="s">
        <v>20145</v>
      </c>
      <c r="B20216" s="287" t="s">
        <v>33580</v>
      </c>
      <c r="C20216" s="287" t="s">
        <v>23189</v>
      </c>
      <c r="D20216" t="str">
        <f t="shared" si="315"/>
        <v>h</v>
      </c>
      <c r="E20216" s="288">
        <v>34.950000000000003</v>
      </c>
    </row>
    <row r="20217" spans="1:5" x14ac:dyDescent="0.2">
      <c r="A20217" s="287" t="s">
        <v>20146</v>
      </c>
      <c r="B20217" s="287" t="s">
        <v>33580</v>
      </c>
      <c r="C20217" s="287" t="s">
        <v>23189</v>
      </c>
      <c r="D20217" t="str">
        <f t="shared" si="315"/>
        <v>h</v>
      </c>
      <c r="E20217" s="288">
        <v>29.12</v>
      </c>
    </row>
    <row r="20218" spans="1:5" x14ac:dyDescent="0.2">
      <c r="A20218" s="287" t="s">
        <v>20147</v>
      </c>
      <c r="B20218" s="287" t="s">
        <v>33580</v>
      </c>
      <c r="C20218" s="287" t="s">
        <v>23189</v>
      </c>
      <c r="D20218" t="str">
        <f t="shared" si="315"/>
        <v>h</v>
      </c>
      <c r="E20218" s="288">
        <v>0.44</v>
      </c>
    </row>
    <row r="20219" spans="1:5" x14ac:dyDescent="0.2">
      <c r="A20219" s="287" t="s">
        <v>20148</v>
      </c>
      <c r="B20219" s="287" t="s">
        <v>33580</v>
      </c>
      <c r="C20219" s="287" t="s">
        <v>23189</v>
      </c>
      <c r="D20219" t="str">
        <f t="shared" si="315"/>
        <v>h</v>
      </c>
      <c r="E20219" s="288">
        <v>0.44</v>
      </c>
    </row>
    <row r="20220" spans="1:5" x14ac:dyDescent="0.2">
      <c r="A20220" s="287" t="s">
        <v>20149</v>
      </c>
      <c r="B20220" s="287" t="s">
        <v>33580</v>
      </c>
      <c r="C20220" s="287" t="s">
        <v>23189</v>
      </c>
      <c r="D20220" t="str">
        <f t="shared" si="315"/>
        <v>h</v>
      </c>
      <c r="E20220" s="288">
        <v>0.44</v>
      </c>
    </row>
    <row r="20221" spans="1:5" x14ac:dyDescent="0.2">
      <c r="A20221" s="287" t="s">
        <v>20150</v>
      </c>
      <c r="B20221" s="287" t="s">
        <v>33580</v>
      </c>
      <c r="C20221" s="287" t="s">
        <v>23189</v>
      </c>
      <c r="D20221" t="str">
        <f t="shared" si="315"/>
        <v>h</v>
      </c>
      <c r="E20221" s="288">
        <v>0.44</v>
      </c>
    </row>
    <row r="20222" spans="1:5" x14ac:dyDescent="0.2">
      <c r="A20222" s="287" t="s">
        <v>20151</v>
      </c>
      <c r="B20222" s="287" t="s">
        <v>33581</v>
      </c>
      <c r="C20222" s="287" t="s">
        <v>23189</v>
      </c>
      <c r="D20222" t="str">
        <f t="shared" si="315"/>
        <v>h</v>
      </c>
      <c r="E20222" s="288">
        <v>1.1100000000000001</v>
      </c>
    </row>
    <row r="20223" spans="1:5" x14ac:dyDescent="0.2">
      <c r="A20223" s="287" t="s">
        <v>20152</v>
      </c>
      <c r="B20223" s="287" t="s">
        <v>33581</v>
      </c>
      <c r="C20223" s="287" t="s">
        <v>23189</v>
      </c>
      <c r="D20223" t="str">
        <f t="shared" si="315"/>
        <v>h</v>
      </c>
      <c r="E20223" s="288">
        <v>1.1100000000000001</v>
      </c>
    </row>
    <row r="20224" spans="1:5" x14ac:dyDescent="0.2">
      <c r="A20224" s="287" t="s">
        <v>20153</v>
      </c>
      <c r="B20224" s="287" t="s">
        <v>33581</v>
      </c>
      <c r="C20224" s="287" t="s">
        <v>23189</v>
      </c>
      <c r="D20224" t="str">
        <f t="shared" si="315"/>
        <v>h</v>
      </c>
      <c r="E20224" s="288">
        <v>1.1100000000000001</v>
      </c>
    </row>
    <row r="20225" spans="1:5" x14ac:dyDescent="0.2">
      <c r="A20225" s="287" t="s">
        <v>20154</v>
      </c>
      <c r="B20225" s="287" t="s">
        <v>33581</v>
      </c>
      <c r="C20225" s="287" t="s">
        <v>23189</v>
      </c>
      <c r="D20225" t="str">
        <f t="shared" si="315"/>
        <v>h</v>
      </c>
      <c r="E20225" s="288">
        <v>1.1100000000000001</v>
      </c>
    </row>
    <row r="20226" spans="1:5" x14ac:dyDescent="0.2">
      <c r="A20226" s="287" t="s">
        <v>20155</v>
      </c>
      <c r="B20226" s="287" t="s">
        <v>33581</v>
      </c>
      <c r="C20226" s="287" t="s">
        <v>23189</v>
      </c>
      <c r="D20226" t="str">
        <f t="shared" ref="D20226:D20289" si="316">LOWER(C20226)</f>
        <v>h</v>
      </c>
      <c r="E20226" s="288">
        <v>3.62</v>
      </c>
    </row>
    <row r="20227" spans="1:5" x14ac:dyDescent="0.2">
      <c r="A20227" s="287" t="s">
        <v>20156</v>
      </c>
      <c r="B20227" s="287" t="s">
        <v>33581</v>
      </c>
      <c r="C20227" s="287" t="s">
        <v>23189</v>
      </c>
      <c r="D20227" t="str">
        <f t="shared" si="316"/>
        <v>h</v>
      </c>
      <c r="E20227" s="288">
        <v>0.56000000000000005</v>
      </c>
    </row>
    <row r="20228" spans="1:5" x14ac:dyDescent="0.2">
      <c r="A20228" s="287" t="s">
        <v>20157</v>
      </c>
      <c r="B20228" s="287" t="s">
        <v>33582</v>
      </c>
      <c r="C20228" s="287" t="s">
        <v>23189</v>
      </c>
      <c r="D20228" t="str">
        <f t="shared" si="316"/>
        <v>h</v>
      </c>
      <c r="E20228" s="288">
        <v>0.2</v>
      </c>
    </row>
    <row r="20229" spans="1:5" x14ac:dyDescent="0.2">
      <c r="A20229" s="287" t="s">
        <v>20158</v>
      </c>
      <c r="B20229" s="287" t="s">
        <v>33582</v>
      </c>
      <c r="C20229" s="287" t="s">
        <v>23189</v>
      </c>
      <c r="D20229" t="str">
        <f t="shared" si="316"/>
        <v>h</v>
      </c>
      <c r="E20229" s="288">
        <v>3.62</v>
      </c>
    </row>
    <row r="20230" spans="1:5" x14ac:dyDescent="0.2">
      <c r="A20230" s="287" t="s">
        <v>20159</v>
      </c>
      <c r="B20230" s="287" t="s">
        <v>33582</v>
      </c>
      <c r="C20230" s="287" t="s">
        <v>23189</v>
      </c>
      <c r="D20230" t="str">
        <f t="shared" si="316"/>
        <v>h</v>
      </c>
      <c r="E20230" s="288">
        <v>0.56000000000000005</v>
      </c>
    </row>
    <row r="20231" spans="1:5" x14ac:dyDescent="0.2">
      <c r="A20231" s="287" t="s">
        <v>20160</v>
      </c>
      <c r="B20231" s="287" t="s">
        <v>33582</v>
      </c>
      <c r="C20231" s="287" t="s">
        <v>23189</v>
      </c>
      <c r="D20231" t="str">
        <f t="shared" si="316"/>
        <v>h</v>
      </c>
      <c r="E20231" s="288">
        <v>0.2</v>
      </c>
    </row>
    <row r="20232" spans="1:5" x14ac:dyDescent="0.2">
      <c r="A20232" s="287" t="s">
        <v>20161</v>
      </c>
      <c r="B20232" s="287" t="s">
        <v>33582</v>
      </c>
      <c r="C20232" s="287" t="s">
        <v>23189</v>
      </c>
      <c r="D20232" t="str">
        <f t="shared" si="316"/>
        <v>h</v>
      </c>
      <c r="E20232" s="288">
        <v>1.1100000000000001</v>
      </c>
    </row>
    <row r="20233" spans="1:5" x14ac:dyDescent="0.2">
      <c r="A20233" s="287" t="s">
        <v>20162</v>
      </c>
      <c r="B20233" s="287" t="s">
        <v>33582</v>
      </c>
      <c r="C20233" s="287" t="s">
        <v>23189</v>
      </c>
      <c r="D20233" t="str">
        <f t="shared" si="316"/>
        <v>h</v>
      </c>
      <c r="E20233" s="288">
        <v>0.76</v>
      </c>
    </row>
    <row r="20234" spans="1:5" x14ac:dyDescent="0.2">
      <c r="A20234" s="287" t="s">
        <v>20163</v>
      </c>
      <c r="B20234" s="287" t="s">
        <v>33583</v>
      </c>
      <c r="C20234" s="287" t="s">
        <v>23189</v>
      </c>
      <c r="D20234" t="str">
        <f t="shared" si="316"/>
        <v>h</v>
      </c>
      <c r="E20234" s="288">
        <v>1.1100000000000001</v>
      </c>
    </row>
    <row r="20235" spans="1:5" x14ac:dyDescent="0.2">
      <c r="A20235" s="287" t="s">
        <v>20164</v>
      </c>
      <c r="B20235" s="287" t="s">
        <v>33583</v>
      </c>
      <c r="C20235" s="287" t="s">
        <v>23189</v>
      </c>
      <c r="D20235" t="str">
        <f t="shared" si="316"/>
        <v>h</v>
      </c>
      <c r="E20235" s="288">
        <v>0.76</v>
      </c>
    </row>
    <row r="20236" spans="1:5" x14ac:dyDescent="0.2">
      <c r="A20236" s="287" t="s">
        <v>20165</v>
      </c>
      <c r="B20236" s="287" t="s">
        <v>33583</v>
      </c>
      <c r="C20236" s="287" t="s">
        <v>23189</v>
      </c>
      <c r="D20236" t="str">
        <f t="shared" si="316"/>
        <v>h</v>
      </c>
      <c r="E20236" s="288">
        <v>29.47</v>
      </c>
    </row>
    <row r="20237" spans="1:5" x14ac:dyDescent="0.2">
      <c r="A20237" s="287" t="s">
        <v>20166</v>
      </c>
      <c r="B20237" s="287" t="s">
        <v>33583</v>
      </c>
      <c r="C20237" s="287" t="s">
        <v>23189</v>
      </c>
      <c r="D20237" t="str">
        <f t="shared" si="316"/>
        <v>h</v>
      </c>
      <c r="E20237" s="288">
        <v>19.64</v>
      </c>
    </row>
    <row r="20238" spans="1:5" x14ac:dyDescent="0.2">
      <c r="A20238" s="287" t="s">
        <v>20167</v>
      </c>
      <c r="B20238" s="287" t="s">
        <v>33584</v>
      </c>
      <c r="C20238" s="287" t="s">
        <v>23189</v>
      </c>
      <c r="D20238" t="str">
        <f t="shared" si="316"/>
        <v>h</v>
      </c>
      <c r="E20238" s="288">
        <v>29.47</v>
      </c>
    </row>
    <row r="20239" spans="1:5" x14ac:dyDescent="0.2">
      <c r="A20239" s="287" t="s">
        <v>20168</v>
      </c>
      <c r="B20239" s="287" t="s">
        <v>33584</v>
      </c>
      <c r="C20239" s="287" t="s">
        <v>23189</v>
      </c>
      <c r="D20239" t="str">
        <f t="shared" si="316"/>
        <v>h</v>
      </c>
      <c r="E20239" s="288">
        <v>19.64</v>
      </c>
    </row>
    <row r="20240" spans="1:5" x14ac:dyDescent="0.2">
      <c r="A20240" s="287" t="s">
        <v>20169</v>
      </c>
      <c r="B20240" s="287" t="s">
        <v>33584</v>
      </c>
      <c r="C20240" s="287" t="s">
        <v>23189</v>
      </c>
      <c r="D20240" t="str">
        <f t="shared" si="316"/>
        <v>h</v>
      </c>
      <c r="E20240" s="288">
        <v>6.27</v>
      </c>
    </row>
    <row r="20241" spans="1:5" x14ac:dyDescent="0.2">
      <c r="A20241" s="287" t="s">
        <v>20170</v>
      </c>
      <c r="B20241" s="287" t="s">
        <v>33584</v>
      </c>
      <c r="C20241" s="287" t="s">
        <v>23189</v>
      </c>
      <c r="D20241" t="str">
        <f t="shared" si="316"/>
        <v>h</v>
      </c>
      <c r="E20241" s="288">
        <v>0.16</v>
      </c>
    </row>
    <row r="20242" spans="1:5" x14ac:dyDescent="0.2">
      <c r="A20242" s="287" t="s">
        <v>20171</v>
      </c>
      <c r="B20242" s="287" t="s">
        <v>33584</v>
      </c>
      <c r="C20242" s="287" t="s">
        <v>23189</v>
      </c>
      <c r="D20242" t="str">
        <f t="shared" si="316"/>
        <v>h</v>
      </c>
      <c r="E20242" s="288">
        <v>6.27</v>
      </c>
    </row>
    <row r="20243" spans="1:5" x14ac:dyDescent="0.2">
      <c r="A20243" s="287" t="s">
        <v>20172</v>
      </c>
      <c r="B20243" s="287" t="s">
        <v>33584</v>
      </c>
      <c r="C20243" s="287" t="s">
        <v>23189</v>
      </c>
      <c r="D20243" t="str">
        <f t="shared" si="316"/>
        <v>h</v>
      </c>
      <c r="E20243" s="288">
        <v>0.16</v>
      </c>
    </row>
    <row r="20244" spans="1:5" x14ac:dyDescent="0.2">
      <c r="A20244" s="287" t="s">
        <v>20173</v>
      </c>
      <c r="B20244" s="287" t="s">
        <v>33585</v>
      </c>
      <c r="C20244" s="287" t="s">
        <v>23189</v>
      </c>
      <c r="D20244" t="str">
        <f t="shared" si="316"/>
        <v>h</v>
      </c>
      <c r="E20244" s="288">
        <v>6.21</v>
      </c>
    </row>
    <row r="20245" spans="1:5" x14ac:dyDescent="0.2">
      <c r="A20245" s="287" t="s">
        <v>20174</v>
      </c>
      <c r="B20245" s="287" t="s">
        <v>33585</v>
      </c>
      <c r="C20245" s="287" t="s">
        <v>23189</v>
      </c>
      <c r="D20245" t="str">
        <f t="shared" si="316"/>
        <v>h</v>
      </c>
      <c r="E20245" s="288">
        <v>0.12</v>
      </c>
    </row>
    <row r="20246" spans="1:5" x14ac:dyDescent="0.2">
      <c r="A20246" s="287" t="s">
        <v>20175</v>
      </c>
      <c r="B20246" s="287" t="s">
        <v>33586</v>
      </c>
      <c r="C20246" s="287" t="s">
        <v>23189</v>
      </c>
      <c r="D20246" t="str">
        <f t="shared" si="316"/>
        <v>h</v>
      </c>
      <c r="E20246" s="288">
        <v>6.21</v>
      </c>
    </row>
    <row r="20247" spans="1:5" x14ac:dyDescent="0.2">
      <c r="A20247" s="287" t="s">
        <v>20176</v>
      </c>
      <c r="B20247" s="287" t="s">
        <v>33585</v>
      </c>
      <c r="C20247" s="287" t="s">
        <v>23189</v>
      </c>
      <c r="D20247" t="str">
        <f t="shared" si="316"/>
        <v>h</v>
      </c>
      <c r="E20247" s="288">
        <v>0.12</v>
      </c>
    </row>
    <row r="20248" spans="1:5" x14ac:dyDescent="0.2">
      <c r="A20248" s="287" t="s">
        <v>20177</v>
      </c>
      <c r="B20248" s="287" t="s">
        <v>33585</v>
      </c>
      <c r="C20248" s="287" t="s">
        <v>23189</v>
      </c>
      <c r="D20248" t="str">
        <f t="shared" si="316"/>
        <v>h</v>
      </c>
      <c r="E20248" s="288">
        <v>517.42999999999995</v>
      </c>
    </row>
    <row r="20249" spans="1:5" x14ac:dyDescent="0.2">
      <c r="A20249" s="287" t="s">
        <v>20178</v>
      </c>
      <c r="B20249" s="287" t="s">
        <v>33586</v>
      </c>
      <c r="C20249" s="287" t="s">
        <v>23189</v>
      </c>
      <c r="D20249" t="str">
        <f t="shared" si="316"/>
        <v>h</v>
      </c>
      <c r="E20249" s="288">
        <v>297.63</v>
      </c>
    </row>
    <row r="20250" spans="1:5" x14ac:dyDescent="0.2">
      <c r="A20250" s="287" t="s">
        <v>20179</v>
      </c>
      <c r="B20250" s="287" t="s">
        <v>33587</v>
      </c>
      <c r="C20250" s="287" t="s">
        <v>23189</v>
      </c>
      <c r="D20250" t="str">
        <f t="shared" si="316"/>
        <v>h</v>
      </c>
      <c r="E20250" s="288">
        <v>268.97000000000003</v>
      </c>
    </row>
    <row r="20251" spans="1:5" x14ac:dyDescent="0.2">
      <c r="A20251" s="287" t="s">
        <v>20180</v>
      </c>
      <c r="B20251" s="287" t="s">
        <v>33587</v>
      </c>
      <c r="C20251" s="287" t="s">
        <v>23189</v>
      </c>
      <c r="D20251" t="str">
        <f t="shared" si="316"/>
        <v>h</v>
      </c>
      <c r="E20251" s="288">
        <v>504.43</v>
      </c>
    </row>
    <row r="20252" spans="1:5" x14ac:dyDescent="0.2">
      <c r="A20252" s="287" t="s">
        <v>20181</v>
      </c>
      <c r="B20252" s="287" t="s">
        <v>33587</v>
      </c>
      <c r="C20252" s="287" t="s">
        <v>23189</v>
      </c>
      <c r="D20252" t="str">
        <f t="shared" si="316"/>
        <v>h</v>
      </c>
      <c r="E20252" s="288">
        <v>284.63</v>
      </c>
    </row>
    <row r="20253" spans="1:5" x14ac:dyDescent="0.2">
      <c r="A20253" s="287" t="s">
        <v>20182</v>
      </c>
      <c r="B20253" s="287" t="s">
        <v>33587</v>
      </c>
      <c r="C20253" s="287" t="s">
        <v>23189</v>
      </c>
      <c r="D20253" t="str">
        <f t="shared" si="316"/>
        <v>h</v>
      </c>
      <c r="E20253" s="288">
        <v>255.97</v>
      </c>
    </row>
    <row r="20254" spans="1:5" x14ac:dyDescent="0.2">
      <c r="A20254" s="287" t="s">
        <v>20183</v>
      </c>
      <c r="B20254" s="287" t="s">
        <v>33587</v>
      </c>
      <c r="C20254" s="287" t="s">
        <v>23189</v>
      </c>
      <c r="D20254" t="str">
        <f t="shared" si="316"/>
        <v>h</v>
      </c>
      <c r="E20254" s="288">
        <v>18.899999999999999</v>
      </c>
    </row>
    <row r="20255" spans="1:5" x14ac:dyDescent="0.2">
      <c r="A20255" s="287" t="s">
        <v>20184</v>
      </c>
      <c r="B20255" s="287" t="s">
        <v>33587</v>
      </c>
      <c r="C20255" s="287" t="s">
        <v>23189</v>
      </c>
      <c r="D20255" t="str">
        <f t="shared" si="316"/>
        <v>h</v>
      </c>
      <c r="E20255" s="288">
        <v>0.25</v>
      </c>
    </row>
    <row r="20256" spans="1:5" x14ac:dyDescent="0.2">
      <c r="A20256" s="287" t="s">
        <v>20185</v>
      </c>
      <c r="B20256" s="287" t="s">
        <v>33588</v>
      </c>
      <c r="C20256" s="287" t="s">
        <v>23189</v>
      </c>
      <c r="D20256" t="str">
        <f t="shared" si="316"/>
        <v>h</v>
      </c>
      <c r="E20256" s="288">
        <v>18.899999999999999</v>
      </c>
    </row>
    <row r="20257" spans="1:5" x14ac:dyDescent="0.2">
      <c r="A20257" s="287" t="s">
        <v>20186</v>
      </c>
      <c r="B20257" s="287" t="s">
        <v>33588</v>
      </c>
      <c r="C20257" s="287" t="s">
        <v>23189</v>
      </c>
      <c r="D20257" t="str">
        <f t="shared" si="316"/>
        <v>h</v>
      </c>
      <c r="E20257" s="288">
        <v>0.25</v>
      </c>
    </row>
    <row r="20258" spans="1:5" x14ac:dyDescent="0.2">
      <c r="A20258" s="287" t="s">
        <v>20187</v>
      </c>
      <c r="B20258" s="287" t="s">
        <v>33588</v>
      </c>
      <c r="C20258" s="287" t="s">
        <v>23189</v>
      </c>
      <c r="D20258" t="str">
        <f t="shared" si="316"/>
        <v>h</v>
      </c>
      <c r="E20258" s="288">
        <v>107.51</v>
      </c>
    </row>
    <row r="20259" spans="1:5" x14ac:dyDescent="0.2">
      <c r="A20259" s="287" t="s">
        <v>20188</v>
      </c>
      <c r="B20259" s="287" t="s">
        <v>33588</v>
      </c>
      <c r="C20259" s="287" t="s">
        <v>23189</v>
      </c>
      <c r="D20259" t="str">
        <f t="shared" si="316"/>
        <v>h</v>
      </c>
      <c r="E20259" s="288">
        <v>47.5</v>
      </c>
    </row>
    <row r="20260" spans="1:5" x14ac:dyDescent="0.2">
      <c r="A20260" s="287" t="s">
        <v>20189</v>
      </c>
      <c r="B20260" s="287" t="s">
        <v>33589</v>
      </c>
      <c r="C20260" s="287" t="s">
        <v>23189</v>
      </c>
      <c r="D20260" t="str">
        <f t="shared" si="316"/>
        <v>h</v>
      </c>
      <c r="E20260" s="288">
        <v>104.46</v>
      </c>
    </row>
    <row r="20261" spans="1:5" x14ac:dyDescent="0.2">
      <c r="A20261" s="287" t="s">
        <v>20190</v>
      </c>
      <c r="B20261" s="287" t="s">
        <v>33589</v>
      </c>
      <c r="C20261" s="287" t="s">
        <v>23189</v>
      </c>
      <c r="D20261" t="str">
        <f t="shared" si="316"/>
        <v>h</v>
      </c>
      <c r="E20261" s="288">
        <v>44.45</v>
      </c>
    </row>
    <row r="20262" spans="1:5" x14ac:dyDescent="0.2">
      <c r="A20262" s="287" t="s">
        <v>20191</v>
      </c>
      <c r="B20262" s="287" t="s">
        <v>33589</v>
      </c>
      <c r="C20262" s="287" t="s">
        <v>23189</v>
      </c>
      <c r="D20262" t="str">
        <f t="shared" si="316"/>
        <v>h</v>
      </c>
      <c r="E20262" s="288">
        <v>17.86</v>
      </c>
    </row>
    <row r="20263" spans="1:5" x14ac:dyDescent="0.2">
      <c r="A20263" s="287" t="s">
        <v>20192</v>
      </c>
      <c r="B20263" s="287" t="s">
        <v>33589</v>
      </c>
      <c r="C20263" s="287" t="s">
        <v>23189</v>
      </c>
      <c r="D20263" t="str">
        <f t="shared" si="316"/>
        <v>h</v>
      </c>
      <c r="E20263" s="288">
        <v>12.71</v>
      </c>
    </row>
    <row r="20264" spans="1:5" x14ac:dyDescent="0.2">
      <c r="A20264" s="287" t="s">
        <v>20193</v>
      </c>
      <c r="B20264" s="287" t="s">
        <v>33589</v>
      </c>
      <c r="C20264" s="287" t="s">
        <v>23189</v>
      </c>
      <c r="D20264" t="str">
        <f t="shared" si="316"/>
        <v>h</v>
      </c>
      <c r="E20264" s="288">
        <v>11.5</v>
      </c>
    </row>
    <row r="20265" spans="1:5" x14ac:dyDescent="0.2">
      <c r="A20265" s="287" t="s">
        <v>20194</v>
      </c>
      <c r="B20265" s="287" t="s">
        <v>33589</v>
      </c>
      <c r="C20265" s="287" t="s">
        <v>23189</v>
      </c>
      <c r="D20265" t="str">
        <f t="shared" si="316"/>
        <v>h</v>
      </c>
      <c r="E20265" s="288">
        <v>17.86</v>
      </c>
    </row>
    <row r="20266" spans="1:5" x14ac:dyDescent="0.2">
      <c r="A20266" s="287" t="s">
        <v>20195</v>
      </c>
      <c r="B20266" s="287" t="s">
        <v>33590</v>
      </c>
      <c r="C20266" s="287" t="s">
        <v>23189</v>
      </c>
      <c r="D20266" t="str">
        <f t="shared" si="316"/>
        <v>h</v>
      </c>
      <c r="E20266" s="288">
        <v>12.71</v>
      </c>
    </row>
    <row r="20267" spans="1:5" x14ac:dyDescent="0.2">
      <c r="A20267" s="287" t="s">
        <v>20196</v>
      </c>
      <c r="B20267" s="287" t="s">
        <v>33590</v>
      </c>
      <c r="C20267" s="287" t="s">
        <v>23189</v>
      </c>
      <c r="D20267" t="str">
        <f t="shared" si="316"/>
        <v>h</v>
      </c>
      <c r="E20267" s="288">
        <v>11.5</v>
      </c>
    </row>
    <row r="20268" spans="1:5" x14ac:dyDescent="0.2">
      <c r="A20268" s="287" t="s">
        <v>20197</v>
      </c>
      <c r="B20268" s="287" t="s">
        <v>33590</v>
      </c>
      <c r="C20268" s="287" t="s">
        <v>23189</v>
      </c>
      <c r="D20268" t="str">
        <f t="shared" si="316"/>
        <v>h</v>
      </c>
      <c r="E20268" s="288">
        <v>73.260000000000005</v>
      </c>
    </row>
    <row r="20269" spans="1:5" x14ac:dyDescent="0.2">
      <c r="A20269" s="287" t="s">
        <v>20198</v>
      </c>
      <c r="B20269" s="287" t="s">
        <v>33590</v>
      </c>
      <c r="C20269" s="287" t="s">
        <v>23189</v>
      </c>
      <c r="D20269" t="str">
        <f t="shared" si="316"/>
        <v>h</v>
      </c>
      <c r="E20269" s="288">
        <v>52.84</v>
      </c>
    </row>
    <row r="20270" spans="1:5" x14ac:dyDescent="0.2">
      <c r="A20270" s="287" t="s">
        <v>20199</v>
      </c>
      <c r="B20270" s="287" t="s">
        <v>33590</v>
      </c>
      <c r="C20270" s="287" t="s">
        <v>23189</v>
      </c>
      <c r="D20270" t="str">
        <f t="shared" si="316"/>
        <v>h</v>
      </c>
      <c r="E20270" s="288">
        <v>47.91</v>
      </c>
    </row>
    <row r="20271" spans="1:5" x14ac:dyDescent="0.2">
      <c r="A20271" s="287" t="s">
        <v>20200</v>
      </c>
      <c r="B20271" s="287" t="s">
        <v>33590</v>
      </c>
      <c r="C20271" s="287" t="s">
        <v>23189</v>
      </c>
      <c r="D20271" t="str">
        <f t="shared" si="316"/>
        <v>h</v>
      </c>
      <c r="E20271" s="288">
        <v>73.260000000000005</v>
      </c>
    </row>
    <row r="20272" spans="1:5" x14ac:dyDescent="0.2">
      <c r="A20272" s="287" t="s">
        <v>20201</v>
      </c>
      <c r="B20272" s="287" t="s">
        <v>33591</v>
      </c>
      <c r="C20272" s="287" t="s">
        <v>23189</v>
      </c>
      <c r="D20272" t="str">
        <f t="shared" si="316"/>
        <v>h</v>
      </c>
      <c r="E20272" s="288">
        <v>52.84</v>
      </c>
    </row>
    <row r="20273" spans="1:5" x14ac:dyDescent="0.2">
      <c r="A20273" s="287" t="s">
        <v>20202</v>
      </c>
      <c r="B20273" s="287" t="s">
        <v>33591</v>
      </c>
      <c r="C20273" s="287" t="s">
        <v>23189</v>
      </c>
      <c r="D20273" t="str">
        <f t="shared" si="316"/>
        <v>h</v>
      </c>
      <c r="E20273" s="288">
        <v>47.91</v>
      </c>
    </row>
    <row r="20274" spans="1:5" x14ac:dyDescent="0.2">
      <c r="A20274" s="287" t="s">
        <v>20203</v>
      </c>
      <c r="B20274" s="287" t="s">
        <v>33592</v>
      </c>
      <c r="C20274" s="287" t="s">
        <v>23189</v>
      </c>
      <c r="D20274" t="str">
        <f t="shared" si="316"/>
        <v>h</v>
      </c>
      <c r="E20274" s="288">
        <v>0.9</v>
      </c>
    </row>
    <row r="20275" spans="1:5" x14ac:dyDescent="0.2">
      <c r="A20275" s="287" t="s">
        <v>20204</v>
      </c>
      <c r="B20275" s="287" t="s">
        <v>33591</v>
      </c>
      <c r="C20275" s="287" t="s">
        <v>23189</v>
      </c>
      <c r="D20275" t="str">
        <f t="shared" si="316"/>
        <v>h</v>
      </c>
      <c r="E20275" s="288">
        <v>0.89</v>
      </c>
    </row>
    <row r="20276" spans="1:5" x14ac:dyDescent="0.2">
      <c r="A20276" s="287" t="s">
        <v>20205</v>
      </c>
      <c r="B20276" s="287" t="s">
        <v>33591</v>
      </c>
      <c r="C20276" s="287" t="s">
        <v>23189</v>
      </c>
      <c r="D20276" t="str">
        <f t="shared" si="316"/>
        <v>h</v>
      </c>
      <c r="E20276" s="288">
        <v>0.74</v>
      </c>
    </row>
    <row r="20277" spans="1:5" x14ac:dyDescent="0.2">
      <c r="A20277" s="287" t="s">
        <v>20206</v>
      </c>
      <c r="B20277" s="287" t="s">
        <v>33592</v>
      </c>
      <c r="C20277" s="287" t="s">
        <v>23189</v>
      </c>
      <c r="D20277" t="str">
        <f t="shared" si="316"/>
        <v>h</v>
      </c>
      <c r="E20277" s="288">
        <v>0.73</v>
      </c>
    </row>
    <row r="20278" spans="1:5" x14ac:dyDescent="0.2">
      <c r="A20278" s="287" t="s">
        <v>20207</v>
      </c>
      <c r="B20278" s="287" t="s">
        <v>33593</v>
      </c>
      <c r="C20278" s="287" t="s">
        <v>23189</v>
      </c>
      <c r="D20278" t="str">
        <f t="shared" si="316"/>
        <v>h</v>
      </c>
      <c r="E20278" s="288">
        <v>1.26</v>
      </c>
    </row>
    <row r="20279" spans="1:5" x14ac:dyDescent="0.2">
      <c r="A20279" s="287" t="s">
        <v>20208</v>
      </c>
      <c r="B20279" s="287" t="s">
        <v>33594</v>
      </c>
      <c r="C20279" s="287" t="s">
        <v>23189</v>
      </c>
      <c r="D20279" t="str">
        <f t="shared" si="316"/>
        <v>h</v>
      </c>
      <c r="E20279" s="288">
        <v>1.22</v>
      </c>
    </row>
    <row r="20280" spans="1:5" x14ac:dyDescent="0.2">
      <c r="A20280" s="287" t="s">
        <v>20209</v>
      </c>
      <c r="B20280" s="287" t="s">
        <v>33593</v>
      </c>
      <c r="C20280" s="287" t="s">
        <v>23189</v>
      </c>
      <c r="D20280" t="str">
        <f t="shared" si="316"/>
        <v>h</v>
      </c>
      <c r="E20280" s="288">
        <v>6.23</v>
      </c>
    </row>
    <row r="20281" spans="1:5" x14ac:dyDescent="0.2">
      <c r="A20281" s="287" t="s">
        <v>20210</v>
      </c>
      <c r="B20281" s="287" t="s">
        <v>33594</v>
      </c>
      <c r="C20281" s="287" t="s">
        <v>23189</v>
      </c>
      <c r="D20281" t="str">
        <f t="shared" si="316"/>
        <v>h</v>
      </c>
      <c r="E20281" s="288">
        <v>6.02</v>
      </c>
    </row>
    <row r="20282" spans="1:5" x14ac:dyDescent="0.2">
      <c r="A20282" s="287" t="s">
        <v>20211</v>
      </c>
      <c r="B20282" s="287" t="s">
        <v>33595</v>
      </c>
      <c r="C20282" s="287" t="s">
        <v>23189</v>
      </c>
      <c r="D20282" t="str">
        <f t="shared" si="316"/>
        <v>h</v>
      </c>
      <c r="E20282" s="288">
        <v>11.56</v>
      </c>
    </row>
    <row r="20283" spans="1:5" x14ac:dyDescent="0.2">
      <c r="A20283" s="287" t="s">
        <v>20212</v>
      </c>
      <c r="B20283" s="287" t="s">
        <v>33595</v>
      </c>
      <c r="C20283" s="287" t="s">
        <v>23189</v>
      </c>
      <c r="D20283" t="str">
        <f t="shared" si="316"/>
        <v>h</v>
      </c>
      <c r="E20283" s="288">
        <v>11.29</v>
      </c>
    </row>
    <row r="20284" spans="1:5" x14ac:dyDescent="0.2">
      <c r="A20284" s="287" t="s">
        <v>20213</v>
      </c>
      <c r="B20284" s="287" t="s">
        <v>33595</v>
      </c>
      <c r="C20284" s="287" t="s">
        <v>23189</v>
      </c>
      <c r="D20284" t="str">
        <f t="shared" si="316"/>
        <v>h</v>
      </c>
      <c r="E20284" s="288">
        <v>7.04</v>
      </c>
    </row>
    <row r="20285" spans="1:5" x14ac:dyDescent="0.2">
      <c r="A20285" s="287" t="s">
        <v>20214</v>
      </c>
      <c r="B20285" s="287" t="s">
        <v>33595</v>
      </c>
      <c r="C20285" s="287" t="s">
        <v>23189</v>
      </c>
      <c r="D20285" t="str">
        <f t="shared" si="316"/>
        <v>h</v>
      </c>
      <c r="E20285" s="288">
        <v>6.9</v>
      </c>
    </row>
    <row r="20286" spans="1:5" x14ac:dyDescent="0.2">
      <c r="A20286" s="287" t="s">
        <v>20215</v>
      </c>
      <c r="B20286" s="287" t="s">
        <v>33595</v>
      </c>
      <c r="C20286" s="287" t="s">
        <v>23189</v>
      </c>
      <c r="D20286" t="str">
        <f t="shared" si="316"/>
        <v>h</v>
      </c>
      <c r="E20286" s="288">
        <v>29.36</v>
      </c>
    </row>
    <row r="20287" spans="1:5" x14ac:dyDescent="0.2">
      <c r="A20287" s="287" t="s">
        <v>20216</v>
      </c>
      <c r="B20287" s="287" t="s">
        <v>33595</v>
      </c>
      <c r="C20287" s="287" t="s">
        <v>23189</v>
      </c>
      <c r="D20287" t="str">
        <f t="shared" si="316"/>
        <v>h</v>
      </c>
      <c r="E20287" s="288">
        <v>26.12</v>
      </c>
    </row>
    <row r="20288" spans="1:5" x14ac:dyDescent="0.2">
      <c r="A20288" s="287" t="s">
        <v>20217</v>
      </c>
      <c r="B20288" s="287" t="s">
        <v>33596</v>
      </c>
      <c r="C20288" s="287" t="s">
        <v>23189</v>
      </c>
      <c r="D20288" t="str">
        <f t="shared" si="316"/>
        <v>h</v>
      </c>
      <c r="E20288" s="288">
        <v>14.51</v>
      </c>
    </row>
    <row r="20289" spans="1:5" x14ac:dyDescent="0.2">
      <c r="A20289" s="287" t="s">
        <v>20218</v>
      </c>
      <c r="B20289" s="287" t="s">
        <v>33596</v>
      </c>
      <c r="C20289" s="287" t="s">
        <v>23189</v>
      </c>
      <c r="D20289" t="str">
        <f t="shared" si="316"/>
        <v>h</v>
      </c>
      <c r="E20289" s="288">
        <v>13.68</v>
      </c>
    </row>
    <row r="20290" spans="1:5" x14ac:dyDescent="0.2">
      <c r="A20290" s="287" t="s">
        <v>20219</v>
      </c>
      <c r="B20290" s="287" t="s">
        <v>33597</v>
      </c>
      <c r="C20290" s="287" t="s">
        <v>23189</v>
      </c>
      <c r="D20290" t="str">
        <f t="shared" ref="D20290:D20353" si="317">LOWER(C20290)</f>
        <v>h</v>
      </c>
      <c r="E20290" s="288">
        <v>2.69</v>
      </c>
    </row>
    <row r="20291" spans="1:5" x14ac:dyDescent="0.2">
      <c r="A20291" s="287" t="s">
        <v>20220</v>
      </c>
      <c r="B20291" s="287" t="s">
        <v>33596</v>
      </c>
      <c r="C20291" s="287" t="s">
        <v>23189</v>
      </c>
      <c r="D20291" t="str">
        <f t="shared" si="317"/>
        <v>h</v>
      </c>
      <c r="E20291" s="288">
        <v>2.61</v>
      </c>
    </row>
    <row r="20292" spans="1:5" x14ac:dyDescent="0.2">
      <c r="A20292" s="287" t="s">
        <v>20221</v>
      </c>
      <c r="B20292" s="287" t="s">
        <v>33596</v>
      </c>
      <c r="C20292" s="287" t="s">
        <v>23189</v>
      </c>
      <c r="D20292" t="str">
        <f t="shared" si="317"/>
        <v>h</v>
      </c>
      <c r="E20292" s="288">
        <v>55.48</v>
      </c>
    </row>
    <row r="20293" spans="1:5" x14ac:dyDescent="0.2">
      <c r="A20293" s="287" t="s">
        <v>20222</v>
      </c>
      <c r="B20293" s="287" t="s">
        <v>33597</v>
      </c>
      <c r="C20293" s="287" t="s">
        <v>23189</v>
      </c>
      <c r="D20293" t="str">
        <f t="shared" si="317"/>
        <v>h</v>
      </c>
      <c r="E20293" s="288">
        <v>49.77</v>
      </c>
    </row>
    <row r="20294" spans="1:5" x14ac:dyDescent="0.2">
      <c r="A20294" s="287" t="s">
        <v>20223</v>
      </c>
      <c r="B20294" s="287" t="s">
        <v>23954</v>
      </c>
      <c r="C20294" s="287" t="s">
        <v>23189</v>
      </c>
      <c r="D20294" t="str">
        <f t="shared" si="317"/>
        <v>h</v>
      </c>
      <c r="E20294" s="288">
        <v>6.51</v>
      </c>
    </row>
    <row r="20295" spans="1:5" x14ac:dyDescent="0.2">
      <c r="A20295" s="287" t="s">
        <v>20224</v>
      </c>
      <c r="B20295" s="287" t="s">
        <v>23955</v>
      </c>
      <c r="C20295" s="287" t="s">
        <v>23189</v>
      </c>
      <c r="D20295" t="str">
        <f t="shared" si="317"/>
        <v>h</v>
      </c>
      <c r="E20295" s="288">
        <v>6.02</v>
      </c>
    </row>
    <row r="20296" spans="1:5" x14ac:dyDescent="0.2">
      <c r="A20296" s="287" t="s">
        <v>20225</v>
      </c>
      <c r="B20296" s="287" t="s">
        <v>23955</v>
      </c>
      <c r="C20296" s="287" t="s">
        <v>23189</v>
      </c>
      <c r="D20296" t="str">
        <f t="shared" si="317"/>
        <v>h</v>
      </c>
      <c r="E20296" s="288">
        <v>306.85000000000002</v>
      </c>
    </row>
    <row r="20297" spans="1:5" x14ac:dyDescent="0.2">
      <c r="A20297" s="287" t="s">
        <v>20226</v>
      </c>
      <c r="B20297" s="287" t="s">
        <v>23954</v>
      </c>
      <c r="C20297" s="287" t="s">
        <v>23189</v>
      </c>
      <c r="D20297" t="str">
        <f t="shared" si="317"/>
        <v>h</v>
      </c>
      <c r="E20297" s="288">
        <v>287.39999999999998</v>
      </c>
    </row>
    <row r="20298" spans="1:5" x14ac:dyDescent="0.2">
      <c r="A20298" s="287" t="s">
        <v>20227</v>
      </c>
      <c r="B20298" s="287" t="s">
        <v>23955</v>
      </c>
      <c r="C20298" s="287" t="s">
        <v>23189</v>
      </c>
      <c r="D20298" t="str">
        <f t="shared" si="317"/>
        <v>h</v>
      </c>
      <c r="E20298" s="288">
        <v>366.84</v>
      </c>
    </row>
    <row r="20299" spans="1:5" x14ac:dyDescent="0.2">
      <c r="A20299" s="287" t="s">
        <v>20228</v>
      </c>
      <c r="B20299" s="287" t="s">
        <v>23955</v>
      </c>
      <c r="C20299" s="287" t="s">
        <v>23189</v>
      </c>
      <c r="D20299" t="str">
        <f t="shared" si="317"/>
        <v>h</v>
      </c>
      <c r="E20299" s="288">
        <v>322.02999999999997</v>
      </c>
    </row>
    <row r="20300" spans="1:5" x14ac:dyDescent="0.2">
      <c r="A20300" s="287" t="s">
        <v>20229</v>
      </c>
      <c r="B20300" s="287" t="s">
        <v>23956</v>
      </c>
      <c r="C20300" s="287" t="s">
        <v>23189</v>
      </c>
      <c r="D20300" t="str">
        <f t="shared" si="317"/>
        <v>h</v>
      </c>
      <c r="E20300" s="288">
        <v>11.43</v>
      </c>
    </row>
    <row r="20301" spans="1:5" x14ac:dyDescent="0.2">
      <c r="A20301" s="287" t="s">
        <v>20230</v>
      </c>
      <c r="B20301" s="287" t="s">
        <v>23956</v>
      </c>
      <c r="C20301" s="287" t="s">
        <v>23189</v>
      </c>
      <c r="D20301" t="str">
        <f t="shared" si="317"/>
        <v>h</v>
      </c>
      <c r="E20301" s="288">
        <v>11.05</v>
      </c>
    </row>
    <row r="20302" spans="1:5" x14ac:dyDescent="0.2">
      <c r="A20302" s="287" t="s">
        <v>20231</v>
      </c>
      <c r="B20302" s="287" t="s">
        <v>23956</v>
      </c>
      <c r="C20302" s="287" t="s">
        <v>23189</v>
      </c>
      <c r="D20302" t="str">
        <f t="shared" si="317"/>
        <v>h</v>
      </c>
      <c r="E20302" s="288">
        <v>2.75</v>
      </c>
    </row>
    <row r="20303" spans="1:5" x14ac:dyDescent="0.2">
      <c r="A20303" s="287" t="s">
        <v>20232</v>
      </c>
      <c r="B20303" s="287" t="s">
        <v>23956</v>
      </c>
      <c r="C20303" s="287" t="s">
        <v>23189</v>
      </c>
      <c r="D20303" t="str">
        <f t="shared" si="317"/>
        <v>h</v>
      </c>
      <c r="E20303" s="288">
        <v>2.69</v>
      </c>
    </row>
    <row r="20304" spans="1:5" x14ac:dyDescent="0.2">
      <c r="A20304" s="287" t="s">
        <v>20233</v>
      </c>
      <c r="B20304" s="287" t="s">
        <v>23956</v>
      </c>
      <c r="C20304" s="287" t="s">
        <v>23189</v>
      </c>
      <c r="D20304" t="str">
        <f t="shared" si="317"/>
        <v>h</v>
      </c>
      <c r="E20304" s="288">
        <v>933.59</v>
      </c>
    </row>
    <row r="20305" spans="1:5" x14ac:dyDescent="0.2">
      <c r="A20305" s="287" t="s">
        <v>20234</v>
      </c>
      <c r="B20305" s="287" t="s">
        <v>23956</v>
      </c>
      <c r="C20305" s="287" t="s">
        <v>23189</v>
      </c>
      <c r="D20305" t="str">
        <f t="shared" si="317"/>
        <v>h</v>
      </c>
      <c r="E20305" s="288">
        <v>931.62</v>
      </c>
    </row>
    <row r="20306" spans="1:5" x14ac:dyDescent="0.2">
      <c r="A20306" s="287" t="s">
        <v>20235</v>
      </c>
      <c r="B20306" s="287" t="s">
        <v>33598</v>
      </c>
      <c r="C20306" s="287" t="s">
        <v>23189</v>
      </c>
      <c r="D20306" t="str">
        <f t="shared" si="317"/>
        <v>h</v>
      </c>
      <c r="E20306" s="288">
        <v>969.01</v>
      </c>
    </row>
    <row r="20307" spans="1:5" x14ac:dyDescent="0.2">
      <c r="A20307" s="287" t="s">
        <v>20236</v>
      </c>
      <c r="B20307" s="287" t="s">
        <v>33598</v>
      </c>
      <c r="C20307" s="287" t="s">
        <v>23189</v>
      </c>
      <c r="D20307" t="str">
        <f t="shared" si="317"/>
        <v>h</v>
      </c>
      <c r="E20307" s="288">
        <v>967.04</v>
      </c>
    </row>
    <row r="20308" spans="1:5" x14ac:dyDescent="0.2">
      <c r="A20308" s="287" t="s">
        <v>20237</v>
      </c>
      <c r="B20308" s="287" t="s">
        <v>33598</v>
      </c>
      <c r="C20308" s="287" t="s">
        <v>23189</v>
      </c>
      <c r="D20308" t="str">
        <f t="shared" si="317"/>
        <v>h</v>
      </c>
      <c r="E20308" s="288">
        <v>575.41999999999996</v>
      </c>
    </row>
    <row r="20309" spans="1:5" x14ac:dyDescent="0.2">
      <c r="A20309" s="287" t="s">
        <v>20238</v>
      </c>
      <c r="B20309" s="287" t="s">
        <v>33598</v>
      </c>
      <c r="C20309" s="287" t="s">
        <v>23189</v>
      </c>
      <c r="D20309" t="str">
        <f t="shared" si="317"/>
        <v>h</v>
      </c>
      <c r="E20309" s="288">
        <v>574.20000000000005</v>
      </c>
    </row>
    <row r="20310" spans="1:5" x14ac:dyDescent="0.2">
      <c r="A20310" s="287" t="s">
        <v>20239</v>
      </c>
      <c r="B20310" s="287" t="s">
        <v>33598</v>
      </c>
      <c r="C20310" s="287" t="s">
        <v>23189</v>
      </c>
      <c r="D20310" t="str">
        <f t="shared" si="317"/>
        <v>h</v>
      </c>
      <c r="E20310" s="288">
        <v>67.02</v>
      </c>
    </row>
    <row r="20311" spans="1:5" x14ac:dyDescent="0.2">
      <c r="A20311" s="287" t="s">
        <v>20240</v>
      </c>
      <c r="B20311" s="287" t="s">
        <v>33598</v>
      </c>
      <c r="C20311" s="287" t="s">
        <v>23189</v>
      </c>
      <c r="D20311" t="str">
        <f t="shared" si="317"/>
        <v>h</v>
      </c>
      <c r="E20311" s="288">
        <v>66.19</v>
      </c>
    </row>
    <row r="20312" spans="1:5" x14ac:dyDescent="0.2">
      <c r="A20312" s="287" t="s">
        <v>20241</v>
      </c>
      <c r="B20312" s="287" t="s">
        <v>23957</v>
      </c>
      <c r="C20312" s="287" t="s">
        <v>23189</v>
      </c>
      <c r="D20312" t="str">
        <f t="shared" si="317"/>
        <v>h</v>
      </c>
      <c r="E20312" s="288">
        <v>173.73</v>
      </c>
    </row>
    <row r="20313" spans="1:5" x14ac:dyDescent="0.2">
      <c r="A20313" s="287" t="s">
        <v>20242</v>
      </c>
      <c r="B20313" s="287" t="s">
        <v>23957</v>
      </c>
      <c r="C20313" s="287" t="s">
        <v>23189</v>
      </c>
      <c r="D20313" t="str">
        <f t="shared" si="317"/>
        <v>h</v>
      </c>
      <c r="E20313" s="288">
        <v>166.41</v>
      </c>
    </row>
    <row r="20314" spans="1:5" x14ac:dyDescent="0.2">
      <c r="A20314" s="287" t="s">
        <v>20243</v>
      </c>
      <c r="B20314" s="287" t="s">
        <v>23957</v>
      </c>
      <c r="C20314" s="287" t="s">
        <v>23189</v>
      </c>
      <c r="D20314" t="str">
        <f t="shared" si="317"/>
        <v>h</v>
      </c>
      <c r="E20314" s="288">
        <v>145.57</v>
      </c>
    </row>
    <row r="20315" spans="1:5" x14ac:dyDescent="0.2">
      <c r="A20315" s="287" t="s">
        <v>20244</v>
      </c>
      <c r="B20315" s="287" t="s">
        <v>23957</v>
      </c>
      <c r="C20315" s="287" t="s">
        <v>23189</v>
      </c>
      <c r="D20315" t="str">
        <f t="shared" si="317"/>
        <v>h</v>
      </c>
      <c r="E20315" s="288">
        <v>136.59</v>
      </c>
    </row>
    <row r="20316" spans="1:5" x14ac:dyDescent="0.2">
      <c r="A20316" s="287" t="s">
        <v>20245</v>
      </c>
      <c r="B20316" s="287" t="s">
        <v>33599</v>
      </c>
      <c r="C20316" s="287" t="s">
        <v>23189</v>
      </c>
      <c r="D20316" t="str">
        <f t="shared" si="317"/>
        <v>h</v>
      </c>
      <c r="E20316" s="288">
        <v>0.78</v>
      </c>
    </row>
    <row r="20317" spans="1:5" x14ac:dyDescent="0.2">
      <c r="A20317" s="287" t="s">
        <v>20246</v>
      </c>
      <c r="B20317" s="287" t="s">
        <v>33599</v>
      </c>
      <c r="C20317" s="287" t="s">
        <v>23189</v>
      </c>
      <c r="D20317" t="str">
        <f t="shared" si="317"/>
        <v>h</v>
      </c>
      <c r="E20317" s="288">
        <v>0.76</v>
      </c>
    </row>
    <row r="20318" spans="1:5" x14ac:dyDescent="0.2">
      <c r="A20318" s="287" t="s">
        <v>20247</v>
      </c>
      <c r="B20318" s="287" t="s">
        <v>33599</v>
      </c>
      <c r="C20318" s="287" t="s">
        <v>23189</v>
      </c>
      <c r="D20318" t="str">
        <f t="shared" si="317"/>
        <v>h</v>
      </c>
      <c r="E20318" s="288">
        <v>2.5</v>
      </c>
    </row>
    <row r="20319" spans="1:5" x14ac:dyDescent="0.2">
      <c r="A20319" s="287" t="s">
        <v>20248</v>
      </c>
      <c r="B20319" s="287" t="s">
        <v>33599</v>
      </c>
      <c r="C20319" s="287" t="s">
        <v>23189</v>
      </c>
      <c r="D20319" t="str">
        <f t="shared" si="317"/>
        <v>h</v>
      </c>
      <c r="E20319" s="288">
        <v>2.44</v>
      </c>
    </row>
    <row r="20320" spans="1:5" x14ac:dyDescent="0.2">
      <c r="A20320" s="287" t="s">
        <v>20249</v>
      </c>
      <c r="B20320" s="287" t="s">
        <v>33599</v>
      </c>
      <c r="C20320" s="287" t="s">
        <v>23189</v>
      </c>
      <c r="D20320" t="str">
        <f t="shared" si="317"/>
        <v>h</v>
      </c>
      <c r="E20320" s="288">
        <v>1.59</v>
      </c>
    </row>
    <row r="20321" spans="1:5" x14ac:dyDescent="0.2">
      <c r="A20321" s="287" t="s">
        <v>20250</v>
      </c>
      <c r="B20321" s="287" t="s">
        <v>33599</v>
      </c>
      <c r="C20321" s="287" t="s">
        <v>23189</v>
      </c>
      <c r="D20321" t="str">
        <f t="shared" si="317"/>
        <v>h</v>
      </c>
      <c r="E20321" s="288">
        <v>1.54</v>
      </c>
    </row>
    <row r="20322" spans="1:5" x14ac:dyDescent="0.2">
      <c r="A20322" s="287" t="s">
        <v>20251</v>
      </c>
      <c r="B20322" s="287" t="s">
        <v>33600</v>
      </c>
      <c r="C20322" s="287" t="s">
        <v>23189</v>
      </c>
      <c r="D20322" t="str">
        <f t="shared" si="317"/>
        <v>h</v>
      </c>
      <c r="E20322" s="288">
        <v>0.21</v>
      </c>
    </row>
    <row r="20323" spans="1:5" x14ac:dyDescent="0.2">
      <c r="A20323" s="287" t="s">
        <v>20252</v>
      </c>
      <c r="B20323" s="287" t="s">
        <v>33600</v>
      </c>
      <c r="C20323" s="287" t="s">
        <v>23189</v>
      </c>
      <c r="D20323" t="str">
        <f t="shared" si="317"/>
        <v>h</v>
      </c>
      <c r="E20323" s="288">
        <v>0.21</v>
      </c>
    </row>
    <row r="20324" spans="1:5" x14ac:dyDescent="0.2">
      <c r="A20324" s="287" t="s">
        <v>20253</v>
      </c>
      <c r="B20324" s="287" t="s">
        <v>33600</v>
      </c>
      <c r="C20324" s="287" t="s">
        <v>23189</v>
      </c>
      <c r="D20324" t="str">
        <f t="shared" si="317"/>
        <v>h</v>
      </c>
      <c r="E20324" s="288">
        <v>0.28000000000000003</v>
      </c>
    </row>
    <row r="20325" spans="1:5" x14ac:dyDescent="0.2">
      <c r="A20325" s="287" t="s">
        <v>20254</v>
      </c>
      <c r="B20325" s="287" t="s">
        <v>33600</v>
      </c>
      <c r="C20325" s="287" t="s">
        <v>23189</v>
      </c>
      <c r="D20325" t="str">
        <f t="shared" si="317"/>
        <v>h</v>
      </c>
      <c r="E20325" s="288">
        <v>0.28000000000000003</v>
      </c>
    </row>
    <row r="20326" spans="1:5" x14ac:dyDescent="0.2">
      <c r="A20326" s="287" t="s">
        <v>20255</v>
      </c>
      <c r="B20326" s="287" t="s">
        <v>33601</v>
      </c>
      <c r="C20326" s="287" t="s">
        <v>23189</v>
      </c>
      <c r="D20326" t="str">
        <f t="shared" si="317"/>
        <v>h</v>
      </c>
      <c r="E20326" s="288">
        <v>0.35</v>
      </c>
    </row>
    <row r="20327" spans="1:5" x14ac:dyDescent="0.2">
      <c r="A20327" s="287" t="s">
        <v>20256</v>
      </c>
      <c r="B20327" s="287" t="s">
        <v>33601</v>
      </c>
      <c r="C20327" s="287" t="s">
        <v>23189</v>
      </c>
      <c r="D20327" t="str">
        <f t="shared" si="317"/>
        <v>h</v>
      </c>
      <c r="E20327" s="288">
        <v>0.33</v>
      </c>
    </row>
    <row r="20328" spans="1:5" x14ac:dyDescent="0.2">
      <c r="A20328" s="287" t="s">
        <v>20257</v>
      </c>
      <c r="B20328" s="287" t="s">
        <v>33601</v>
      </c>
      <c r="C20328" s="287" t="s">
        <v>23189</v>
      </c>
      <c r="D20328" t="str">
        <f t="shared" si="317"/>
        <v>h</v>
      </c>
      <c r="E20328" s="288">
        <v>5.45</v>
      </c>
    </row>
    <row r="20329" spans="1:5" x14ac:dyDescent="0.2">
      <c r="A20329" s="287" t="s">
        <v>20258</v>
      </c>
      <c r="B20329" s="287" t="s">
        <v>33601</v>
      </c>
      <c r="C20329" s="287" t="s">
        <v>23189</v>
      </c>
      <c r="D20329" t="str">
        <f t="shared" si="317"/>
        <v>h</v>
      </c>
      <c r="E20329" s="288">
        <v>5.23</v>
      </c>
    </row>
    <row r="20330" spans="1:5" x14ac:dyDescent="0.2">
      <c r="A20330" s="287" t="s">
        <v>20259</v>
      </c>
      <c r="B20330" s="287" t="s">
        <v>33602</v>
      </c>
      <c r="C20330" s="287" t="s">
        <v>23189</v>
      </c>
      <c r="D20330" t="str">
        <f t="shared" si="317"/>
        <v>h</v>
      </c>
      <c r="E20330" s="288">
        <v>44.68</v>
      </c>
    </row>
    <row r="20331" spans="1:5" x14ac:dyDescent="0.2">
      <c r="A20331" s="287" t="s">
        <v>20260</v>
      </c>
      <c r="B20331" s="287" t="s">
        <v>33602</v>
      </c>
      <c r="C20331" s="287" t="s">
        <v>23189</v>
      </c>
      <c r="D20331" t="str">
        <f t="shared" si="317"/>
        <v>h</v>
      </c>
      <c r="E20331" s="288">
        <v>43.91</v>
      </c>
    </row>
    <row r="20332" spans="1:5" x14ac:dyDescent="0.2">
      <c r="A20332" s="287" t="s">
        <v>20261</v>
      </c>
      <c r="B20332" s="287" t="s">
        <v>33602</v>
      </c>
      <c r="C20332" s="287" t="s">
        <v>23189</v>
      </c>
      <c r="D20332" t="str">
        <f t="shared" si="317"/>
        <v>h</v>
      </c>
      <c r="E20332" s="288">
        <v>3.8</v>
      </c>
    </row>
    <row r="20333" spans="1:5" x14ac:dyDescent="0.2">
      <c r="A20333" s="287" t="s">
        <v>20262</v>
      </c>
      <c r="B20333" s="287" t="s">
        <v>33602</v>
      </c>
      <c r="C20333" s="287" t="s">
        <v>23189</v>
      </c>
      <c r="D20333" t="str">
        <f t="shared" si="317"/>
        <v>h</v>
      </c>
      <c r="E20333" s="288">
        <v>3.74</v>
      </c>
    </row>
    <row r="20334" spans="1:5" x14ac:dyDescent="0.2">
      <c r="A20334" s="287" t="s">
        <v>20263</v>
      </c>
      <c r="B20334" s="287" t="s">
        <v>33603</v>
      </c>
      <c r="C20334" s="287" t="s">
        <v>23189</v>
      </c>
      <c r="D20334" t="str">
        <f t="shared" si="317"/>
        <v>h</v>
      </c>
      <c r="E20334" s="288">
        <v>6.32</v>
      </c>
    </row>
    <row r="20335" spans="1:5" x14ac:dyDescent="0.2">
      <c r="A20335" s="287" t="s">
        <v>20264</v>
      </c>
      <c r="B20335" s="287" t="s">
        <v>33604</v>
      </c>
      <c r="C20335" s="287" t="s">
        <v>23189</v>
      </c>
      <c r="D20335" t="str">
        <f t="shared" si="317"/>
        <v>h</v>
      </c>
      <c r="E20335" s="288">
        <v>6.21</v>
      </c>
    </row>
    <row r="20336" spans="1:5" x14ac:dyDescent="0.2">
      <c r="A20336" s="287" t="s">
        <v>20265</v>
      </c>
      <c r="B20336" s="287" t="s">
        <v>33603</v>
      </c>
      <c r="C20336" s="287" t="s">
        <v>23189</v>
      </c>
      <c r="D20336" t="str">
        <f t="shared" si="317"/>
        <v>h</v>
      </c>
      <c r="E20336" s="288">
        <v>17.02</v>
      </c>
    </row>
    <row r="20337" spans="1:5" x14ac:dyDescent="0.2">
      <c r="A20337" s="287" t="s">
        <v>20266</v>
      </c>
      <c r="B20337" s="287" t="s">
        <v>33604</v>
      </c>
      <c r="C20337" s="287" t="s">
        <v>23189</v>
      </c>
      <c r="D20337" t="str">
        <f t="shared" si="317"/>
        <v>h</v>
      </c>
      <c r="E20337" s="288">
        <v>16.489999999999998</v>
      </c>
    </row>
    <row r="20338" spans="1:5" x14ac:dyDescent="0.2">
      <c r="A20338" s="287" t="s">
        <v>20267</v>
      </c>
      <c r="B20338" s="287" t="s">
        <v>23958</v>
      </c>
      <c r="C20338" s="287" t="s">
        <v>23189</v>
      </c>
      <c r="D20338" t="str">
        <f t="shared" si="317"/>
        <v>h</v>
      </c>
      <c r="E20338" s="288">
        <v>0.25</v>
      </c>
    </row>
    <row r="20339" spans="1:5" x14ac:dyDescent="0.2">
      <c r="A20339" s="287" t="s">
        <v>20268</v>
      </c>
      <c r="B20339" s="287" t="s">
        <v>23958</v>
      </c>
      <c r="C20339" s="287" t="s">
        <v>23189</v>
      </c>
      <c r="D20339" t="str">
        <f t="shared" si="317"/>
        <v>h</v>
      </c>
      <c r="E20339" s="288">
        <v>0.22</v>
      </c>
    </row>
    <row r="20340" spans="1:5" x14ac:dyDescent="0.2">
      <c r="A20340" s="287" t="s">
        <v>20269</v>
      </c>
      <c r="B20340" s="287" t="s">
        <v>23958</v>
      </c>
      <c r="C20340" s="287" t="s">
        <v>23189</v>
      </c>
      <c r="D20340" t="str">
        <f t="shared" si="317"/>
        <v>h</v>
      </c>
      <c r="E20340" s="288">
        <v>145.31</v>
      </c>
    </row>
    <row r="20341" spans="1:5" x14ac:dyDescent="0.2">
      <c r="A20341" s="287" t="s">
        <v>20270</v>
      </c>
      <c r="B20341" s="287" t="s">
        <v>23958</v>
      </c>
      <c r="C20341" s="287" t="s">
        <v>23189</v>
      </c>
      <c r="D20341" t="str">
        <f t="shared" si="317"/>
        <v>h</v>
      </c>
      <c r="E20341" s="288">
        <v>140.4</v>
      </c>
    </row>
    <row r="20342" spans="1:5" x14ac:dyDescent="0.2">
      <c r="A20342" s="287" t="s">
        <v>20271</v>
      </c>
      <c r="B20342" s="287" t="s">
        <v>23958</v>
      </c>
      <c r="C20342" s="287" t="s">
        <v>23189</v>
      </c>
      <c r="D20342" t="str">
        <f t="shared" si="317"/>
        <v>h</v>
      </c>
      <c r="E20342" s="288">
        <v>1.94</v>
      </c>
    </row>
    <row r="20343" spans="1:5" x14ac:dyDescent="0.2">
      <c r="A20343" s="287" t="s">
        <v>20272</v>
      </c>
      <c r="B20343" s="287" t="s">
        <v>23958</v>
      </c>
      <c r="C20343" s="287" t="s">
        <v>23189</v>
      </c>
      <c r="D20343" t="str">
        <f t="shared" si="317"/>
        <v>h</v>
      </c>
      <c r="E20343" s="288">
        <v>1.85</v>
      </c>
    </row>
    <row r="20344" spans="1:5" x14ac:dyDescent="0.2">
      <c r="A20344" s="287" t="s">
        <v>20273</v>
      </c>
      <c r="B20344" s="287" t="s">
        <v>23959</v>
      </c>
      <c r="C20344" s="287" t="s">
        <v>23189</v>
      </c>
      <c r="D20344" t="str">
        <f t="shared" si="317"/>
        <v>h</v>
      </c>
      <c r="E20344" s="288">
        <v>0.91</v>
      </c>
    </row>
    <row r="20345" spans="1:5" x14ac:dyDescent="0.2">
      <c r="A20345" s="287" t="s">
        <v>20274</v>
      </c>
      <c r="B20345" s="287" t="s">
        <v>23959</v>
      </c>
      <c r="C20345" s="287" t="s">
        <v>23189</v>
      </c>
      <c r="D20345" t="str">
        <f t="shared" si="317"/>
        <v>h</v>
      </c>
      <c r="E20345" s="288">
        <v>0.88</v>
      </c>
    </row>
    <row r="20346" spans="1:5" x14ac:dyDescent="0.2">
      <c r="A20346" s="287" t="s">
        <v>20275</v>
      </c>
      <c r="B20346" s="287" t="s">
        <v>23959</v>
      </c>
      <c r="C20346" s="287" t="s">
        <v>23189</v>
      </c>
      <c r="D20346" t="str">
        <f t="shared" si="317"/>
        <v>h</v>
      </c>
      <c r="E20346" s="288">
        <v>2.72</v>
      </c>
    </row>
    <row r="20347" spans="1:5" x14ac:dyDescent="0.2">
      <c r="A20347" s="287" t="s">
        <v>20276</v>
      </c>
      <c r="B20347" s="287" t="s">
        <v>23959</v>
      </c>
      <c r="C20347" s="287" t="s">
        <v>23189</v>
      </c>
      <c r="D20347" t="str">
        <f t="shared" si="317"/>
        <v>h</v>
      </c>
      <c r="E20347" s="288">
        <v>2.5099999999999998</v>
      </c>
    </row>
    <row r="20348" spans="1:5" x14ac:dyDescent="0.2">
      <c r="A20348" s="287" t="s">
        <v>20277</v>
      </c>
      <c r="B20348" s="287" t="s">
        <v>33605</v>
      </c>
      <c r="C20348" s="287" t="s">
        <v>23189</v>
      </c>
      <c r="D20348" t="str">
        <f t="shared" si="317"/>
        <v>h</v>
      </c>
      <c r="E20348" s="288">
        <v>0.41</v>
      </c>
    </row>
    <row r="20349" spans="1:5" x14ac:dyDescent="0.2">
      <c r="A20349" s="287" t="s">
        <v>20278</v>
      </c>
      <c r="B20349" s="287" t="s">
        <v>33605</v>
      </c>
      <c r="C20349" s="287" t="s">
        <v>23189</v>
      </c>
      <c r="D20349" t="str">
        <f t="shared" si="317"/>
        <v>h</v>
      </c>
      <c r="E20349" s="288">
        <v>0.39</v>
      </c>
    </row>
    <row r="20350" spans="1:5" x14ac:dyDescent="0.2">
      <c r="A20350" s="287" t="s">
        <v>20279</v>
      </c>
      <c r="B20350" s="287" t="s">
        <v>33605</v>
      </c>
      <c r="C20350" s="287" t="s">
        <v>23189</v>
      </c>
      <c r="D20350" t="str">
        <f t="shared" si="317"/>
        <v>h</v>
      </c>
      <c r="E20350" s="288">
        <v>0.5</v>
      </c>
    </row>
    <row r="20351" spans="1:5" x14ac:dyDescent="0.2">
      <c r="A20351" s="287" t="s">
        <v>20280</v>
      </c>
      <c r="B20351" s="287" t="s">
        <v>33605</v>
      </c>
      <c r="C20351" s="287" t="s">
        <v>23189</v>
      </c>
      <c r="D20351" t="str">
        <f t="shared" si="317"/>
        <v>h</v>
      </c>
      <c r="E20351" s="288">
        <v>0.49</v>
      </c>
    </row>
    <row r="20352" spans="1:5" x14ac:dyDescent="0.2">
      <c r="A20352" s="287" t="s">
        <v>20281</v>
      </c>
      <c r="B20352" s="287" t="s">
        <v>33606</v>
      </c>
      <c r="C20352" s="287" t="s">
        <v>23189</v>
      </c>
      <c r="D20352" t="str">
        <f t="shared" si="317"/>
        <v>h</v>
      </c>
      <c r="E20352" s="288">
        <v>12.91</v>
      </c>
    </row>
    <row r="20353" spans="1:5" x14ac:dyDescent="0.2">
      <c r="A20353" s="287" t="s">
        <v>20282</v>
      </c>
      <c r="B20353" s="287" t="s">
        <v>33606</v>
      </c>
      <c r="C20353" s="287" t="s">
        <v>23189</v>
      </c>
      <c r="D20353" t="str">
        <f t="shared" si="317"/>
        <v>h</v>
      </c>
      <c r="E20353" s="288">
        <v>12.31</v>
      </c>
    </row>
    <row r="20354" spans="1:5" x14ac:dyDescent="0.2">
      <c r="A20354" s="287" t="s">
        <v>20283</v>
      </c>
      <c r="B20354" s="287" t="s">
        <v>33606</v>
      </c>
      <c r="C20354" s="287" t="s">
        <v>23189</v>
      </c>
      <c r="D20354" t="str">
        <f t="shared" ref="D20354:D20417" si="318">LOWER(C20354)</f>
        <v>h</v>
      </c>
      <c r="E20354" s="288">
        <v>14.34</v>
      </c>
    </row>
    <row r="20355" spans="1:5" x14ac:dyDescent="0.2">
      <c r="A20355" s="287" t="s">
        <v>20284</v>
      </c>
      <c r="B20355" s="287" t="s">
        <v>33606</v>
      </c>
      <c r="C20355" s="287" t="s">
        <v>23189</v>
      </c>
      <c r="D20355" t="str">
        <f t="shared" si="318"/>
        <v>h</v>
      </c>
      <c r="E20355" s="288">
        <v>13.68</v>
      </c>
    </row>
    <row r="20356" spans="1:5" x14ac:dyDescent="0.2">
      <c r="A20356" s="287" t="s">
        <v>20285</v>
      </c>
      <c r="B20356" s="287" t="s">
        <v>33607</v>
      </c>
      <c r="C20356" s="287" t="s">
        <v>23189</v>
      </c>
      <c r="D20356" t="str">
        <f t="shared" si="318"/>
        <v>h</v>
      </c>
      <c r="E20356" s="288">
        <v>15.75</v>
      </c>
    </row>
    <row r="20357" spans="1:5" x14ac:dyDescent="0.2">
      <c r="A20357" s="287" t="s">
        <v>20286</v>
      </c>
      <c r="B20357" s="287" t="s">
        <v>33607</v>
      </c>
      <c r="C20357" s="287" t="s">
        <v>23189</v>
      </c>
      <c r="D20357" t="str">
        <f t="shared" si="318"/>
        <v>h</v>
      </c>
      <c r="E20357" s="288">
        <v>15.02</v>
      </c>
    </row>
    <row r="20358" spans="1:5" x14ac:dyDescent="0.2">
      <c r="A20358" s="287" t="s">
        <v>20287</v>
      </c>
      <c r="B20358" s="287" t="s">
        <v>33607</v>
      </c>
      <c r="C20358" s="287" t="s">
        <v>23189</v>
      </c>
      <c r="D20358" t="str">
        <f t="shared" si="318"/>
        <v>h</v>
      </c>
      <c r="E20358" s="288">
        <v>15.63</v>
      </c>
    </row>
    <row r="20359" spans="1:5" x14ac:dyDescent="0.2">
      <c r="A20359" s="287" t="s">
        <v>20288</v>
      </c>
      <c r="B20359" s="287" t="s">
        <v>33607</v>
      </c>
      <c r="C20359" s="287" t="s">
        <v>23189</v>
      </c>
      <c r="D20359" t="str">
        <f t="shared" si="318"/>
        <v>h</v>
      </c>
      <c r="E20359" s="288">
        <v>14.91</v>
      </c>
    </row>
    <row r="20360" spans="1:5" x14ac:dyDescent="0.2">
      <c r="A20360" s="287" t="s">
        <v>20289</v>
      </c>
      <c r="B20360" s="287" t="s">
        <v>33608</v>
      </c>
      <c r="C20360" s="287" t="s">
        <v>23189</v>
      </c>
      <c r="D20360" t="str">
        <f t="shared" si="318"/>
        <v>h</v>
      </c>
      <c r="E20360" s="288">
        <v>17.36</v>
      </c>
    </row>
    <row r="20361" spans="1:5" x14ac:dyDescent="0.2">
      <c r="A20361" s="287" t="s">
        <v>20290</v>
      </c>
      <c r="B20361" s="287" t="s">
        <v>33608</v>
      </c>
      <c r="C20361" s="287" t="s">
        <v>23189</v>
      </c>
      <c r="D20361" t="str">
        <f t="shared" si="318"/>
        <v>h</v>
      </c>
      <c r="E20361" s="288">
        <v>16.559999999999999</v>
      </c>
    </row>
    <row r="20362" spans="1:5" x14ac:dyDescent="0.2">
      <c r="A20362" s="287" t="s">
        <v>20291</v>
      </c>
      <c r="B20362" s="287" t="s">
        <v>33608</v>
      </c>
      <c r="C20362" s="287" t="s">
        <v>23189</v>
      </c>
      <c r="D20362" t="str">
        <f t="shared" si="318"/>
        <v>h</v>
      </c>
      <c r="E20362" s="288">
        <v>19.059999999999999</v>
      </c>
    </row>
    <row r="20363" spans="1:5" x14ac:dyDescent="0.2">
      <c r="A20363" s="287" t="s">
        <v>20292</v>
      </c>
      <c r="B20363" s="287" t="s">
        <v>33608</v>
      </c>
      <c r="C20363" s="287" t="s">
        <v>23189</v>
      </c>
      <c r="D20363" t="str">
        <f t="shared" si="318"/>
        <v>h</v>
      </c>
      <c r="E20363" s="288">
        <v>18.170000000000002</v>
      </c>
    </row>
    <row r="20364" spans="1:5" x14ac:dyDescent="0.2">
      <c r="A20364" s="287" t="s">
        <v>20293</v>
      </c>
      <c r="B20364" s="287" t="s">
        <v>33609</v>
      </c>
      <c r="C20364" s="287" t="s">
        <v>23189</v>
      </c>
      <c r="D20364" t="str">
        <f t="shared" si="318"/>
        <v>h</v>
      </c>
      <c r="E20364" s="288">
        <v>14.25</v>
      </c>
    </row>
    <row r="20365" spans="1:5" x14ac:dyDescent="0.2">
      <c r="A20365" s="287" t="s">
        <v>20294</v>
      </c>
      <c r="B20365" s="287" t="s">
        <v>33609</v>
      </c>
      <c r="C20365" s="287" t="s">
        <v>23189</v>
      </c>
      <c r="D20365" t="str">
        <f t="shared" si="318"/>
        <v>h</v>
      </c>
      <c r="E20365" s="288">
        <v>13.82</v>
      </c>
    </row>
    <row r="20366" spans="1:5" x14ac:dyDescent="0.2">
      <c r="A20366" s="287" t="s">
        <v>20295</v>
      </c>
      <c r="B20366" s="287" t="s">
        <v>33609</v>
      </c>
      <c r="C20366" s="287" t="s">
        <v>23189</v>
      </c>
      <c r="D20366" t="str">
        <f t="shared" si="318"/>
        <v>h</v>
      </c>
      <c r="E20366" s="288">
        <v>16.88</v>
      </c>
    </row>
    <row r="20367" spans="1:5" x14ac:dyDescent="0.2">
      <c r="A20367" s="287" t="s">
        <v>20296</v>
      </c>
      <c r="B20367" s="287" t="s">
        <v>33609</v>
      </c>
      <c r="C20367" s="287" t="s">
        <v>23189</v>
      </c>
      <c r="D20367" t="str">
        <f t="shared" si="318"/>
        <v>h</v>
      </c>
      <c r="E20367" s="288">
        <v>16.350000000000001</v>
      </c>
    </row>
    <row r="20368" spans="1:5" x14ac:dyDescent="0.2">
      <c r="A20368" s="287" t="s">
        <v>20297</v>
      </c>
      <c r="B20368" s="287" t="s">
        <v>33610</v>
      </c>
      <c r="C20368" s="287" t="s">
        <v>23189</v>
      </c>
      <c r="D20368" t="str">
        <f t="shared" si="318"/>
        <v>h</v>
      </c>
      <c r="E20368" s="288">
        <v>31.25</v>
      </c>
    </row>
    <row r="20369" spans="1:5" x14ac:dyDescent="0.2">
      <c r="A20369" s="287" t="s">
        <v>20298</v>
      </c>
      <c r="B20369" s="287" t="s">
        <v>33610</v>
      </c>
      <c r="C20369" s="287" t="s">
        <v>23189</v>
      </c>
      <c r="D20369" t="str">
        <f t="shared" si="318"/>
        <v>h</v>
      </c>
      <c r="E20369" s="288">
        <v>30.17</v>
      </c>
    </row>
    <row r="20370" spans="1:5" x14ac:dyDescent="0.2">
      <c r="A20370" s="287" t="s">
        <v>20299</v>
      </c>
      <c r="B20370" s="287" t="s">
        <v>33610</v>
      </c>
      <c r="C20370" s="287" t="s">
        <v>23189</v>
      </c>
      <c r="D20370" t="str">
        <f t="shared" si="318"/>
        <v>h</v>
      </c>
      <c r="E20370" s="288">
        <v>24.44</v>
      </c>
    </row>
    <row r="20371" spans="1:5" x14ac:dyDescent="0.2">
      <c r="A20371" s="287" t="s">
        <v>20300</v>
      </c>
      <c r="B20371" s="287" t="s">
        <v>33610</v>
      </c>
      <c r="C20371" s="287" t="s">
        <v>23189</v>
      </c>
      <c r="D20371" t="str">
        <f t="shared" si="318"/>
        <v>h</v>
      </c>
      <c r="E20371" s="288">
        <v>23.53</v>
      </c>
    </row>
    <row r="20372" spans="1:5" x14ac:dyDescent="0.2">
      <c r="A20372" s="287" t="s">
        <v>20301</v>
      </c>
      <c r="B20372" s="287" t="s">
        <v>33610</v>
      </c>
      <c r="C20372" s="287" t="s">
        <v>23189</v>
      </c>
      <c r="D20372" t="str">
        <f t="shared" si="318"/>
        <v>h</v>
      </c>
      <c r="E20372" s="288">
        <v>9.9</v>
      </c>
    </row>
    <row r="20373" spans="1:5" x14ac:dyDescent="0.2">
      <c r="A20373" s="287" t="s">
        <v>20302</v>
      </c>
      <c r="B20373" s="287" t="s">
        <v>33610</v>
      </c>
      <c r="C20373" s="287" t="s">
        <v>23189</v>
      </c>
      <c r="D20373" t="str">
        <f t="shared" si="318"/>
        <v>h</v>
      </c>
      <c r="E20373" s="288">
        <v>9.4499999999999993</v>
      </c>
    </row>
    <row r="20374" spans="1:5" x14ac:dyDescent="0.2">
      <c r="A20374" s="287" t="s">
        <v>20303</v>
      </c>
      <c r="B20374" s="287" t="s">
        <v>33611</v>
      </c>
      <c r="C20374" s="287" t="s">
        <v>23189</v>
      </c>
      <c r="D20374" t="str">
        <f t="shared" si="318"/>
        <v>h</v>
      </c>
      <c r="E20374" s="288">
        <v>17.16</v>
      </c>
    </row>
    <row r="20375" spans="1:5" x14ac:dyDescent="0.2">
      <c r="A20375" s="287" t="s">
        <v>20304</v>
      </c>
      <c r="B20375" s="287" t="s">
        <v>33612</v>
      </c>
      <c r="C20375" s="287" t="s">
        <v>23189</v>
      </c>
      <c r="D20375" t="str">
        <f t="shared" si="318"/>
        <v>h</v>
      </c>
      <c r="E20375" s="288">
        <v>16.62</v>
      </c>
    </row>
    <row r="20376" spans="1:5" x14ac:dyDescent="0.2">
      <c r="A20376" s="287" t="s">
        <v>20305</v>
      </c>
      <c r="B20376" s="287" t="s">
        <v>33611</v>
      </c>
      <c r="C20376" s="287" t="s">
        <v>23189</v>
      </c>
      <c r="D20376" t="str">
        <f t="shared" si="318"/>
        <v>h</v>
      </c>
      <c r="E20376" s="288">
        <v>10.68</v>
      </c>
    </row>
    <row r="20377" spans="1:5" x14ac:dyDescent="0.2">
      <c r="A20377" s="287" t="s">
        <v>20306</v>
      </c>
      <c r="B20377" s="287" t="s">
        <v>33611</v>
      </c>
      <c r="C20377" s="287" t="s">
        <v>23189</v>
      </c>
      <c r="D20377" t="str">
        <f t="shared" si="318"/>
        <v>h</v>
      </c>
      <c r="E20377" s="288">
        <v>10.23</v>
      </c>
    </row>
    <row r="20378" spans="1:5" x14ac:dyDescent="0.2">
      <c r="A20378" s="287" t="s">
        <v>20307</v>
      </c>
      <c r="B20378" s="287" t="s">
        <v>33612</v>
      </c>
      <c r="C20378" s="287" t="s">
        <v>23189</v>
      </c>
      <c r="D20378" t="str">
        <f t="shared" si="318"/>
        <v>h</v>
      </c>
      <c r="E20378" s="288">
        <v>209.87</v>
      </c>
    </row>
    <row r="20379" spans="1:5" x14ac:dyDescent="0.2">
      <c r="A20379" s="287" t="s">
        <v>20308</v>
      </c>
      <c r="B20379" s="287" t="s">
        <v>33611</v>
      </c>
      <c r="C20379" s="287" t="s">
        <v>23189</v>
      </c>
      <c r="D20379" t="str">
        <f t="shared" si="318"/>
        <v>h</v>
      </c>
      <c r="E20379" s="288">
        <v>202.16</v>
      </c>
    </row>
    <row r="20380" spans="1:5" x14ac:dyDescent="0.2">
      <c r="A20380" s="287" t="s">
        <v>20309</v>
      </c>
      <c r="B20380" s="287" t="s">
        <v>33613</v>
      </c>
      <c r="C20380" s="287" t="s">
        <v>23189</v>
      </c>
      <c r="D20380" t="str">
        <f t="shared" si="318"/>
        <v>h</v>
      </c>
      <c r="E20380" s="288">
        <v>21.07</v>
      </c>
    </row>
    <row r="20381" spans="1:5" x14ac:dyDescent="0.2">
      <c r="A20381" s="287" t="s">
        <v>20310</v>
      </c>
      <c r="B20381" s="287" t="s">
        <v>33614</v>
      </c>
      <c r="C20381" s="287" t="s">
        <v>23189</v>
      </c>
      <c r="D20381" t="str">
        <f t="shared" si="318"/>
        <v>h</v>
      </c>
      <c r="E20381" s="288">
        <v>20.39</v>
      </c>
    </row>
    <row r="20382" spans="1:5" x14ac:dyDescent="0.2">
      <c r="A20382" s="287" t="s">
        <v>20311</v>
      </c>
      <c r="B20382" s="287" t="s">
        <v>33613</v>
      </c>
      <c r="C20382" s="287" t="s">
        <v>23189</v>
      </c>
      <c r="D20382" t="str">
        <f t="shared" si="318"/>
        <v>h</v>
      </c>
      <c r="E20382" s="288">
        <v>13.63</v>
      </c>
    </row>
    <row r="20383" spans="1:5" x14ac:dyDescent="0.2">
      <c r="A20383" s="287" t="s">
        <v>20312</v>
      </c>
      <c r="B20383" s="287" t="s">
        <v>33613</v>
      </c>
      <c r="C20383" s="287" t="s">
        <v>23189</v>
      </c>
      <c r="D20383" t="str">
        <f t="shared" si="318"/>
        <v>h</v>
      </c>
      <c r="E20383" s="288">
        <v>13.06</v>
      </c>
    </row>
    <row r="20384" spans="1:5" x14ac:dyDescent="0.2">
      <c r="A20384" s="287" t="s">
        <v>20313</v>
      </c>
      <c r="B20384" s="287" t="s">
        <v>33614</v>
      </c>
      <c r="C20384" s="287" t="s">
        <v>23189</v>
      </c>
      <c r="D20384" t="str">
        <f t="shared" si="318"/>
        <v>h</v>
      </c>
      <c r="E20384" s="288">
        <v>14.01</v>
      </c>
    </row>
    <row r="20385" spans="1:5" x14ac:dyDescent="0.2">
      <c r="A20385" s="287" t="s">
        <v>20314</v>
      </c>
      <c r="B20385" s="287" t="s">
        <v>33613</v>
      </c>
      <c r="C20385" s="287" t="s">
        <v>23189</v>
      </c>
      <c r="D20385" t="str">
        <f t="shared" si="318"/>
        <v>h</v>
      </c>
      <c r="E20385" s="288">
        <v>13.44</v>
      </c>
    </row>
    <row r="20386" spans="1:5" x14ac:dyDescent="0.2">
      <c r="A20386" s="287" t="s">
        <v>20315</v>
      </c>
      <c r="B20386" s="287" t="s">
        <v>33615</v>
      </c>
      <c r="C20386" s="287" t="s">
        <v>23189</v>
      </c>
      <c r="D20386" t="str">
        <f t="shared" si="318"/>
        <v>h</v>
      </c>
      <c r="E20386" s="288">
        <v>13.29</v>
      </c>
    </row>
    <row r="20387" spans="1:5" x14ac:dyDescent="0.2">
      <c r="A20387" s="287" t="s">
        <v>20316</v>
      </c>
      <c r="B20387" s="287" t="s">
        <v>33615</v>
      </c>
      <c r="C20387" s="287" t="s">
        <v>23189</v>
      </c>
      <c r="D20387" t="str">
        <f t="shared" si="318"/>
        <v>h</v>
      </c>
      <c r="E20387" s="288">
        <v>12.71</v>
      </c>
    </row>
    <row r="20388" spans="1:5" x14ac:dyDescent="0.2">
      <c r="A20388" s="287" t="s">
        <v>20317</v>
      </c>
      <c r="B20388" s="287" t="s">
        <v>33616</v>
      </c>
      <c r="C20388" s="287" t="s">
        <v>23189</v>
      </c>
      <c r="D20388" t="str">
        <f t="shared" si="318"/>
        <v>h</v>
      </c>
      <c r="E20388" s="288">
        <v>8.85</v>
      </c>
    </row>
    <row r="20389" spans="1:5" x14ac:dyDescent="0.2">
      <c r="A20389" s="287" t="s">
        <v>20318</v>
      </c>
      <c r="B20389" s="287" t="s">
        <v>33615</v>
      </c>
      <c r="C20389" s="287" t="s">
        <v>23189</v>
      </c>
      <c r="D20389" t="str">
        <f t="shared" si="318"/>
        <v>h</v>
      </c>
      <c r="E20389" s="288">
        <v>8.4600000000000009</v>
      </c>
    </row>
    <row r="20390" spans="1:5" x14ac:dyDescent="0.2">
      <c r="A20390" s="287" t="s">
        <v>20319</v>
      </c>
      <c r="B20390" s="287" t="s">
        <v>33615</v>
      </c>
      <c r="C20390" s="287" t="s">
        <v>23189</v>
      </c>
      <c r="D20390" t="str">
        <f t="shared" si="318"/>
        <v>h</v>
      </c>
      <c r="E20390" s="288">
        <v>9.58</v>
      </c>
    </row>
    <row r="20391" spans="1:5" x14ac:dyDescent="0.2">
      <c r="A20391" s="287" t="s">
        <v>20320</v>
      </c>
      <c r="B20391" s="287" t="s">
        <v>33616</v>
      </c>
      <c r="C20391" s="287" t="s">
        <v>23189</v>
      </c>
      <c r="D20391" t="str">
        <f t="shared" si="318"/>
        <v>h</v>
      </c>
      <c r="E20391" s="288">
        <v>9.2200000000000006</v>
      </c>
    </row>
    <row r="20392" spans="1:5" x14ac:dyDescent="0.2">
      <c r="A20392" s="287" t="s">
        <v>20321</v>
      </c>
      <c r="B20392" s="287" t="s">
        <v>33617</v>
      </c>
      <c r="C20392" s="287" t="s">
        <v>23189</v>
      </c>
      <c r="D20392" t="str">
        <f t="shared" si="318"/>
        <v>h</v>
      </c>
      <c r="E20392" s="288">
        <v>14.01</v>
      </c>
    </row>
    <row r="20393" spans="1:5" x14ac:dyDescent="0.2">
      <c r="A20393" s="287" t="s">
        <v>20322</v>
      </c>
      <c r="B20393" s="287" t="s">
        <v>33617</v>
      </c>
      <c r="C20393" s="287" t="s">
        <v>23189</v>
      </c>
      <c r="D20393" t="str">
        <f t="shared" si="318"/>
        <v>h</v>
      </c>
      <c r="E20393" s="288">
        <v>13.44</v>
      </c>
    </row>
    <row r="20394" spans="1:5" x14ac:dyDescent="0.2">
      <c r="A20394" s="287" t="s">
        <v>20323</v>
      </c>
      <c r="B20394" s="287" t="s">
        <v>33617</v>
      </c>
      <c r="C20394" s="287" t="s">
        <v>23189</v>
      </c>
      <c r="D20394" t="str">
        <f t="shared" si="318"/>
        <v>h</v>
      </c>
      <c r="E20394" s="288">
        <v>13.29</v>
      </c>
    </row>
    <row r="20395" spans="1:5" x14ac:dyDescent="0.2">
      <c r="A20395" s="287" t="s">
        <v>20324</v>
      </c>
      <c r="B20395" s="287" t="s">
        <v>33617</v>
      </c>
      <c r="C20395" s="287" t="s">
        <v>23189</v>
      </c>
      <c r="D20395" t="str">
        <f t="shared" si="318"/>
        <v>h</v>
      </c>
      <c r="E20395" s="288">
        <v>12.71</v>
      </c>
    </row>
    <row r="20396" spans="1:5" x14ac:dyDescent="0.2">
      <c r="A20396" s="287" t="s">
        <v>20325</v>
      </c>
      <c r="B20396" s="287" t="s">
        <v>33618</v>
      </c>
      <c r="C20396" s="287" t="s">
        <v>23189</v>
      </c>
      <c r="D20396" t="str">
        <f t="shared" si="318"/>
        <v>h</v>
      </c>
      <c r="E20396" s="288">
        <v>0.46</v>
      </c>
    </row>
    <row r="20397" spans="1:5" x14ac:dyDescent="0.2">
      <c r="A20397" s="287" t="s">
        <v>20326</v>
      </c>
      <c r="B20397" s="287" t="s">
        <v>33618</v>
      </c>
      <c r="C20397" s="287" t="s">
        <v>23189</v>
      </c>
      <c r="D20397" t="str">
        <f t="shared" si="318"/>
        <v>h</v>
      </c>
      <c r="E20397" s="288">
        <v>0.45</v>
      </c>
    </row>
    <row r="20398" spans="1:5" x14ac:dyDescent="0.2">
      <c r="A20398" s="287" t="s">
        <v>20327</v>
      </c>
      <c r="B20398" s="287" t="s">
        <v>33618</v>
      </c>
      <c r="C20398" s="287" t="s">
        <v>23189</v>
      </c>
      <c r="D20398" t="str">
        <f t="shared" si="318"/>
        <v>h</v>
      </c>
      <c r="E20398" s="288">
        <v>0.3</v>
      </c>
    </row>
    <row r="20399" spans="1:5" x14ac:dyDescent="0.2">
      <c r="A20399" s="287" t="s">
        <v>20328</v>
      </c>
      <c r="B20399" s="287" t="s">
        <v>33618</v>
      </c>
      <c r="C20399" s="287" t="s">
        <v>23189</v>
      </c>
      <c r="D20399" t="str">
        <f t="shared" si="318"/>
        <v>h</v>
      </c>
      <c r="E20399" s="288">
        <v>0.28999999999999998</v>
      </c>
    </row>
    <row r="20400" spans="1:5" x14ac:dyDescent="0.2">
      <c r="A20400" s="287" t="s">
        <v>20329</v>
      </c>
      <c r="B20400" s="287" t="s">
        <v>33619</v>
      </c>
      <c r="C20400" s="287" t="s">
        <v>23189</v>
      </c>
      <c r="D20400" t="str">
        <f t="shared" si="318"/>
        <v>h</v>
      </c>
      <c r="E20400" s="288">
        <v>49.25</v>
      </c>
    </row>
    <row r="20401" spans="1:5" x14ac:dyDescent="0.2">
      <c r="A20401" s="287" t="s">
        <v>20330</v>
      </c>
      <c r="B20401" s="287" t="s">
        <v>33619</v>
      </c>
      <c r="C20401" s="287" t="s">
        <v>23189</v>
      </c>
      <c r="D20401" t="str">
        <f t="shared" si="318"/>
        <v>h</v>
      </c>
      <c r="E20401" s="288">
        <v>47.17</v>
      </c>
    </row>
    <row r="20402" spans="1:5" x14ac:dyDescent="0.2">
      <c r="A20402" s="287" t="s">
        <v>20331</v>
      </c>
      <c r="B20402" s="287" t="s">
        <v>33619</v>
      </c>
      <c r="C20402" s="287" t="s">
        <v>23189</v>
      </c>
      <c r="D20402" t="str">
        <f t="shared" si="318"/>
        <v>h</v>
      </c>
      <c r="E20402" s="288">
        <v>84.27</v>
      </c>
    </row>
    <row r="20403" spans="1:5" x14ac:dyDescent="0.2">
      <c r="A20403" s="287" t="s">
        <v>20332</v>
      </c>
      <c r="B20403" s="287" t="s">
        <v>33619</v>
      </c>
      <c r="C20403" s="287" t="s">
        <v>23189</v>
      </c>
      <c r="D20403" t="str">
        <f t="shared" si="318"/>
        <v>h</v>
      </c>
      <c r="E20403" s="288">
        <v>80.11</v>
      </c>
    </row>
    <row r="20404" spans="1:5" x14ac:dyDescent="0.2">
      <c r="A20404" s="287" t="s">
        <v>20333</v>
      </c>
      <c r="B20404" s="287" t="s">
        <v>23960</v>
      </c>
      <c r="C20404" s="287" t="s">
        <v>23189</v>
      </c>
      <c r="D20404" t="str">
        <f t="shared" si="318"/>
        <v>h</v>
      </c>
      <c r="E20404" s="288">
        <v>38.53</v>
      </c>
    </row>
    <row r="20405" spans="1:5" x14ac:dyDescent="0.2">
      <c r="A20405" s="287" t="s">
        <v>20334</v>
      </c>
      <c r="B20405" s="287" t="s">
        <v>23960</v>
      </c>
      <c r="C20405" s="287" t="s">
        <v>23189</v>
      </c>
      <c r="D20405" t="str">
        <f t="shared" si="318"/>
        <v>h</v>
      </c>
      <c r="E20405" s="288">
        <v>35.94</v>
      </c>
    </row>
    <row r="20406" spans="1:5" x14ac:dyDescent="0.2">
      <c r="A20406" s="287" t="s">
        <v>20335</v>
      </c>
      <c r="B20406" s="287" t="s">
        <v>23960</v>
      </c>
      <c r="C20406" s="287" t="s">
        <v>23189</v>
      </c>
      <c r="D20406" t="str">
        <f t="shared" si="318"/>
        <v>h</v>
      </c>
      <c r="E20406" s="288">
        <v>45.74</v>
      </c>
    </row>
    <row r="20407" spans="1:5" x14ac:dyDescent="0.2">
      <c r="A20407" s="287" t="s">
        <v>20336</v>
      </c>
      <c r="B20407" s="287" t="s">
        <v>23960</v>
      </c>
      <c r="C20407" s="287" t="s">
        <v>23189</v>
      </c>
      <c r="D20407" t="str">
        <f t="shared" si="318"/>
        <v>h</v>
      </c>
      <c r="E20407" s="288">
        <v>44.16</v>
      </c>
    </row>
    <row r="20408" spans="1:5" x14ac:dyDescent="0.2">
      <c r="A20408" s="287" t="s">
        <v>20337</v>
      </c>
      <c r="B20408" s="287" t="s">
        <v>23960</v>
      </c>
      <c r="C20408" s="287" t="s">
        <v>23189</v>
      </c>
      <c r="D20408" t="str">
        <f t="shared" si="318"/>
        <v>h</v>
      </c>
      <c r="E20408" s="288">
        <v>247.26</v>
      </c>
    </row>
    <row r="20409" spans="1:5" x14ac:dyDescent="0.2">
      <c r="A20409" s="287" t="s">
        <v>20338</v>
      </c>
      <c r="B20409" s="287" t="s">
        <v>23960</v>
      </c>
      <c r="C20409" s="287" t="s">
        <v>23189</v>
      </c>
      <c r="D20409" t="str">
        <f t="shared" si="318"/>
        <v>h</v>
      </c>
      <c r="E20409" s="288">
        <v>240.52</v>
      </c>
    </row>
    <row r="20410" spans="1:5" x14ac:dyDescent="0.2">
      <c r="A20410" s="287" t="s">
        <v>20339</v>
      </c>
      <c r="B20410" s="287" t="s">
        <v>33620</v>
      </c>
      <c r="C20410" s="287" t="s">
        <v>23189</v>
      </c>
      <c r="D20410" t="str">
        <f t="shared" si="318"/>
        <v>h</v>
      </c>
      <c r="E20410" s="288">
        <v>103.16</v>
      </c>
    </row>
    <row r="20411" spans="1:5" x14ac:dyDescent="0.2">
      <c r="A20411" s="287" t="s">
        <v>20340</v>
      </c>
      <c r="B20411" s="287" t="s">
        <v>33620</v>
      </c>
      <c r="C20411" s="287" t="s">
        <v>23189</v>
      </c>
      <c r="D20411" t="str">
        <f t="shared" si="318"/>
        <v>h</v>
      </c>
      <c r="E20411" s="288">
        <v>98.64</v>
      </c>
    </row>
    <row r="20412" spans="1:5" x14ac:dyDescent="0.2">
      <c r="A20412" s="287" t="s">
        <v>20341</v>
      </c>
      <c r="B20412" s="287" t="s">
        <v>33620</v>
      </c>
      <c r="C20412" s="287" t="s">
        <v>23189</v>
      </c>
      <c r="D20412" t="str">
        <f t="shared" si="318"/>
        <v>h</v>
      </c>
      <c r="E20412" s="288">
        <v>347.35</v>
      </c>
    </row>
    <row r="20413" spans="1:5" x14ac:dyDescent="0.2">
      <c r="A20413" s="287" t="s">
        <v>20342</v>
      </c>
      <c r="B20413" s="287" t="s">
        <v>33620</v>
      </c>
      <c r="C20413" s="287" t="s">
        <v>23189</v>
      </c>
      <c r="D20413" t="str">
        <f t="shared" si="318"/>
        <v>h</v>
      </c>
      <c r="E20413" s="288">
        <v>337.74</v>
      </c>
    </row>
    <row r="20414" spans="1:5" x14ac:dyDescent="0.2">
      <c r="A20414" s="287" t="s">
        <v>23961</v>
      </c>
      <c r="B20414" s="287" t="s">
        <v>33621</v>
      </c>
      <c r="C20414" s="287" t="s">
        <v>23189</v>
      </c>
      <c r="D20414" t="str">
        <f t="shared" si="318"/>
        <v>h</v>
      </c>
      <c r="E20414" s="288">
        <v>0.83</v>
      </c>
    </row>
    <row r="20415" spans="1:5" x14ac:dyDescent="0.2">
      <c r="A20415" s="287" t="s">
        <v>23962</v>
      </c>
      <c r="B20415" s="287" t="s">
        <v>33621</v>
      </c>
      <c r="C20415" s="287" t="s">
        <v>23189</v>
      </c>
      <c r="D20415" t="str">
        <f t="shared" si="318"/>
        <v>h</v>
      </c>
      <c r="E20415" s="288">
        <v>0.8</v>
      </c>
    </row>
    <row r="20416" spans="1:5" x14ac:dyDescent="0.2">
      <c r="A20416" s="287" t="s">
        <v>23963</v>
      </c>
      <c r="B20416" s="287" t="s">
        <v>33621</v>
      </c>
      <c r="C20416" s="287" t="s">
        <v>23189</v>
      </c>
      <c r="D20416" t="str">
        <f t="shared" si="318"/>
        <v>h</v>
      </c>
      <c r="E20416" s="288">
        <v>3.27</v>
      </c>
    </row>
    <row r="20417" spans="1:5" x14ac:dyDescent="0.2">
      <c r="A20417" s="287" t="s">
        <v>23964</v>
      </c>
      <c r="B20417" s="287" t="s">
        <v>33621</v>
      </c>
      <c r="C20417" s="287" t="s">
        <v>23189</v>
      </c>
      <c r="D20417" t="str">
        <f t="shared" si="318"/>
        <v>h</v>
      </c>
      <c r="E20417" s="288">
        <v>3.17</v>
      </c>
    </row>
    <row r="20418" spans="1:5" x14ac:dyDescent="0.2">
      <c r="A20418" s="287" t="s">
        <v>20343</v>
      </c>
      <c r="B20418" s="287" t="s">
        <v>33622</v>
      </c>
      <c r="C20418" s="287" t="s">
        <v>23189</v>
      </c>
      <c r="D20418" t="str">
        <f t="shared" ref="D20418:D20481" si="319">LOWER(C20418)</f>
        <v>h</v>
      </c>
      <c r="E20418" s="288">
        <v>5.3</v>
      </c>
    </row>
    <row r="20419" spans="1:5" x14ac:dyDescent="0.2">
      <c r="A20419" s="287" t="s">
        <v>20344</v>
      </c>
      <c r="B20419" s="287" t="s">
        <v>33622</v>
      </c>
      <c r="C20419" s="287" t="s">
        <v>23189</v>
      </c>
      <c r="D20419" t="str">
        <f t="shared" si="319"/>
        <v>h</v>
      </c>
      <c r="E20419" s="288">
        <v>5.1100000000000003</v>
      </c>
    </row>
    <row r="20420" spans="1:5" x14ac:dyDescent="0.2">
      <c r="A20420" s="287" t="s">
        <v>20345</v>
      </c>
      <c r="B20420" s="287" t="s">
        <v>33622</v>
      </c>
      <c r="C20420" s="287" t="s">
        <v>23189</v>
      </c>
      <c r="D20420" t="str">
        <f t="shared" si="319"/>
        <v>h</v>
      </c>
      <c r="E20420" s="288">
        <v>182.77</v>
      </c>
    </row>
    <row r="20421" spans="1:5" x14ac:dyDescent="0.2">
      <c r="A20421" s="287" t="s">
        <v>20346</v>
      </c>
      <c r="B20421" s="287" t="s">
        <v>33622</v>
      </c>
      <c r="C20421" s="287" t="s">
        <v>23189</v>
      </c>
      <c r="D20421" t="str">
        <f t="shared" si="319"/>
        <v>h</v>
      </c>
      <c r="E20421" s="288">
        <v>177.29</v>
      </c>
    </row>
    <row r="20422" spans="1:5" x14ac:dyDescent="0.2">
      <c r="A20422" s="287" t="s">
        <v>20347</v>
      </c>
      <c r="B20422" s="287" t="s">
        <v>33622</v>
      </c>
      <c r="C20422" s="287" t="s">
        <v>23189</v>
      </c>
      <c r="D20422" t="str">
        <f t="shared" si="319"/>
        <v>h</v>
      </c>
      <c r="E20422" s="288">
        <v>149.15</v>
      </c>
    </row>
    <row r="20423" spans="1:5" x14ac:dyDescent="0.2">
      <c r="A20423" s="287" t="s">
        <v>20348</v>
      </c>
      <c r="B20423" s="287" t="s">
        <v>33622</v>
      </c>
      <c r="C20423" s="287" t="s">
        <v>23189</v>
      </c>
      <c r="D20423" t="str">
        <f t="shared" si="319"/>
        <v>h</v>
      </c>
      <c r="E20423" s="288">
        <v>145.59</v>
      </c>
    </row>
    <row r="20424" spans="1:5" x14ac:dyDescent="0.2">
      <c r="A20424" s="287" t="s">
        <v>20349</v>
      </c>
      <c r="B20424" s="287" t="s">
        <v>33623</v>
      </c>
      <c r="C20424" s="287" t="s">
        <v>23189</v>
      </c>
      <c r="D20424" t="str">
        <f t="shared" si="319"/>
        <v>h</v>
      </c>
      <c r="E20424" s="288">
        <v>33.61</v>
      </c>
    </row>
    <row r="20425" spans="1:5" x14ac:dyDescent="0.2">
      <c r="A20425" s="287" t="s">
        <v>20350</v>
      </c>
      <c r="B20425" s="287" t="s">
        <v>33623</v>
      </c>
      <c r="C20425" s="287" t="s">
        <v>23189</v>
      </c>
      <c r="D20425" t="str">
        <f t="shared" si="319"/>
        <v>h</v>
      </c>
      <c r="E20425" s="288">
        <v>31.69</v>
      </c>
    </row>
    <row r="20426" spans="1:5" x14ac:dyDescent="0.2">
      <c r="A20426" s="287" t="s">
        <v>20351</v>
      </c>
      <c r="B20426" s="287" t="s">
        <v>33623</v>
      </c>
      <c r="C20426" s="287" t="s">
        <v>23189</v>
      </c>
      <c r="D20426" t="str">
        <f t="shared" si="319"/>
        <v>h</v>
      </c>
      <c r="E20426" s="288">
        <v>130.86000000000001</v>
      </c>
    </row>
    <row r="20427" spans="1:5" x14ac:dyDescent="0.2">
      <c r="A20427" s="287" t="s">
        <v>20352</v>
      </c>
      <c r="B20427" s="287" t="s">
        <v>33623</v>
      </c>
      <c r="C20427" s="287" t="s">
        <v>23189</v>
      </c>
      <c r="D20427" t="str">
        <f t="shared" si="319"/>
        <v>h</v>
      </c>
      <c r="E20427" s="288">
        <v>115.48</v>
      </c>
    </row>
    <row r="20428" spans="1:5" x14ac:dyDescent="0.2">
      <c r="A20428" s="287" t="s">
        <v>20353</v>
      </c>
      <c r="B20428" s="287" t="s">
        <v>33623</v>
      </c>
      <c r="C20428" s="287" t="s">
        <v>23189</v>
      </c>
      <c r="D20428" t="str">
        <f t="shared" si="319"/>
        <v>h</v>
      </c>
      <c r="E20428" s="288">
        <v>257.75</v>
      </c>
    </row>
    <row r="20429" spans="1:5" x14ac:dyDescent="0.2">
      <c r="A20429" s="287" t="s">
        <v>20354</v>
      </c>
      <c r="B20429" s="287" t="s">
        <v>33623</v>
      </c>
      <c r="C20429" s="287" t="s">
        <v>23189</v>
      </c>
      <c r="D20429" t="str">
        <f t="shared" si="319"/>
        <v>h</v>
      </c>
      <c r="E20429" s="288">
        <v>249.52</v>
      </c>
    </row>
    <row r="20430" spans="1:5" x14ac:dyDescent="0.2">
      <c r="A20430" s="287" t="s">
        <v>20355</v>
      </c>
      <c r="B20430" s="287" t="s">
        <v>33624</v>
      </c>
      <c r="C20430" s="287" t="s">
        <v>23189</v>
      </c>
      <c r="D20430" t="str">
        <f t="shared" si="319"/>
        <v>h</v>
      </c>
      <c r="E20430" s="288">
        <v>1.46</v>
      </c>
    </row>
    <row r="20431" spans="1:5" x14ac:dyDescent="0.2">
      <c r="A20431" s="287" t="s">
        <v>20356</v>
      </c>
      <c r="B20431" s="287" t="s">
        <v>33624</v>
      </c>
      <c r="C20431" s="287" t="s">
        <v>23189</v>
      </c>
      <c r="D20431" t="str">
        <f t="shared" si="319"/>
        <v>h</v>
      </c>
      <c r="E20431" s="288">
        <v>1.4</v>
      </c>
    </row>
    <row r="20432" spans="1:5" x14ac:dyDescent="0.2">
      <c r="A20432" s="287" t="s">
        <v>20357</v>
      </c>
      <c r="B20432" s="287" t="s">
        <v>33624</v>
      </c>
      <c r="C20432" s="287" t="s">
        <v>23189</v>
      </c>
      <c r="D20432" t="str">
        <f t="shared" si="319"/>
        <v>h</v>
      </c>
      <c r="E20432" s="288">
        <v>2.74</v>
      </c>
    </row>
    <row r="20433" spans="1:5" x14ac:dyDescent="0.2">
      <c r="A20433" s="287" t="s">
        <v>20358</v>
      </c>
      <c r="B20433" s="287" t="s">
        <v>33624</v>
      </c>
      <c r="C20433" s="287" t="s">
        <v>23189</v>
      </c>
      <c r="D20433" t="str">
        <f t="shared" si="319"/>
        <v>h</v>
      </c>
      <c r="E20433" s="288">
        <v>2.63</v>
      </c>
    </row>
    <row r="20434" spans="1:5" x14ac:dyDescent="0.2">
      <c r="A20434" s="287" t="s">
        <v>20359</v>
      </c>
      <c r="B20434" s="287" t="s">
        <v>33625</v>
      </c>
      <c r="C20434" s="287" t="s">
        <v>23189</v>
      </c>
      <c r="D20434" t="str">
        <f t="shared" si="319"/>
        <v>h</v>
      </c>
      <c r="E20434" s="288">
        <v>3.53</v>
      </c>
    </row>
    <row r="20435" spans="1:5" x14ac:dyDescent="0.2">
      <c r="A20435" s="287" t="s">
        <v>20360</v>
      </c>
      <c r="B20435" s="287" t="s">
        <v>33626</v>
      </c>
      <c r="C20435" s="287" t="s">
        <v>23189</v>
      </c>
      <c r="D20435" t="str">
        <f t="shared" si="319"/>
        <v>h</v>
      </c>
      <c r="E20435" s="288">
        <v>3.4</v>
      </c>
    </row>
    <row r="20436" spans="1:5" x14ac:dyDescent="0.2">
      <c r="A20436" s="287" t="s">
        <v>20361</v>
      </c>
      <c r="B20436" s="287" t="s">
        <v>33625</v>
      </c>
      <c r="C20436" s="287" t="s">
        <v>23189</v>
      </c>
      <c r="D20436" t="str">
        <f t="shared" si="319"/>
        <v>h</v>
      </c>
      <c r="E20436" s="288">
        <v>4.47</v>
      </c>
    </row>
    <row r="20437" spans="1:5" x14ac:dyDescent="0.2">
      <c r="A20437" s="287" t="s">
        <v>20362</v>
      </c>
      <c r="B20437" s="287" t="s">
        <v>33626</v>
      </c>
      <c r="C20437" s="287" t="s">
        <v>23189</v>
      </c>
      <c r="D20437" t="str">
        <f t="shared" si="319"/>
        <v>h</v>
      </c>
      <c r="E20437" s="288">
        <v>4.29</v>
      </c>
    </row>
    <row r="20438" spans="1:5" x14ac:dyDescent="0.2">
      <c r="A20438" s="287" t="s">
        <v>20363</v>
      </c>
      <c r="B20438" s="287" t="s">
        <v>33627</v>
      </c>
      <c r="C20438" s="287" t="s">
        <v>23189</v>
      </c>
      <c r="D20438" t="str">
        <f t="shared" si="319"/>
        <v>h</v>
      </c>
      <c r="E20438" s="288">
        <v>52.22</v>
      </c>
    </row>
    <row r="20439" spans="1:5" x14ac:dyDescent="0.2">
      <c r="A20439" s="287" t="s">
        <v>20364</v>
      </c>
      <c r="B20439" s="287" t="s">
        <v>33628</v>
      </c>
      <c r="C20439" s="287" t="s">
        <v>23189</v>
      </c>
      <c r="D20439" t="str">
        <f t="shared" si="319"/>
        <v>h</v>
      </c>
      <c r="E20439" s="288">
        <v>48.26</v>
      </c>
    </row>
    <row r="20440" spans="1:5" x14ac:dyDescent="0.2">
      <c r="A20440" s="287" t="s">
        <v>20365</v>
      </c>
      <c r="B20440" s="287" t="s">
        <v>33627</v>
      </c>
      <c r="C20440" s="287" t="s">
        <v>23189</v>
      </c>
      <c r="D20440" t="str">
        <f t="shared" si="319"/>
        <v>h</v>
      </c>
      <c r="E20440" s="288">
        <v>42.85</v>
      </c>
    </row>
    <row r="20441" spans="1:5" x14ac:dyDescent="0.2">
      <c r="A20441" s="287" t="s">
        <v>20366</v>
      </c>
      <c r="B20441" s="287" t="s">
        <v>33628</v>
      </c>
      <c r="C20441" s="287" t="s">
        <v>23189</v>
      </c>
      <c r="D20441" t="str">
        <f t="shared" si="319"/>
        <v>h</v>
      </c>
      <c r="E20441" s="288">
        <v>39.71</v>
      </c>
    </row>
    <row r="20442" spans="1:5" x14ac:dyDescent="0.2">
      <c r="A20442" s="287" t="s">
        <v>20367</v>
      </c>
      <c r="B20442" s="287" t="s">
        <v>33629</v>
      </c>
      <c r="C20442" s="287" t="s">
        <v>23189</v>
      </c>
      <c r="D20442" t="str">
        <f t="shared" si="319"/>
        <v>h</v>
      </c>
      <c r="E20442" s="288">
        <v>607.84</v>
      </c>
    </row>
    <row r="20443" spans="1:5" x14ac:dyDescent="0.2">
      <c r="A20443" s="287" t="s">
        <v>20368</v>
      </c>
      <c r="B20443" s="287" t="s">
        <v>33629</v>
      </c>
      <c r="C20443" s="287" t="s">
        <v>23189</v>
      </c>
      <c r="D20443" t="str">
        <f t="shared" si="319"/>
        <v>h</v>
      </c>
      <c r="E20443" s="288">
        <v>546.79</v>
      </c>
    </row>
    <row r="20444" spans="1:5" x14ac:dyDescent="0.2">
      <c r="A20444" s="287" t="s">
        <v>20369</v>
      </c>
      <c r="B20444" s="287" t="s">
        <v>33629</v>
      </c>
      <c r="C20444" s="287" t="s">
        <v>23189</v>
      </c>
      <c r="D20444" t="str">
        <f t="shared" si="319"/>
        <v>h</v>
      </c>
      <c r="E20444" s="288">
        <v>2.2200000000000002</v>
      </c>
    </row>
    <row r="20445" spans="1:5" x14ac:dyDescent="0.2">
      <c r="A20445" s="287" t="s">
        <v>20370</v>
      </c>
      <c r="B20445" s="287" t="s">
        <v>33629</v>
      </c>
      <c r="C20445" s="287" t="s">
        <v>23189</v>
      </c>
      <c r="D20445" t="str">
        <f t="shared" si="319"/>
        <v>h</v>
      </c>
      <c r="E20445" s="288">
        <v>2.04</v>
      </c>
    </row>
    <row r="20446" spans="1:5" x14ac:dyDescent="0.2">
      <c r="A20446" s="287" t="s">
        <v>20371</v>
      </c>
      <c r="B20446" s="287" t="s">
        <v>33630</v>
      </c>
      <c r="C20446" s="287" t="s">
        <v>23189</v>
      </c>
      <c r="D20446" t="str">
        <f t="shared" si="319"/>
        <v>h</v>
      </c>
      <c r="E20446" s="288">
        <v>3.81</v>
      </c>
    </row>
    <row r="20447" spans="1:5" x14ac:dyDescent="0.2">
      <c r="A20447" s="287" t="s">
        <v>20372</v>
      </c>
      <c r="B20447" s="287" t="s">
        <v>33630</v>
      </c>
      <c r="C20447" s="287" t="s">
        <v>23189</v>
      </c>
      <c r="D20447" t="str">
        <f t="shared" si="319"/>
        <v>h</v>
      </c>
      <c r="E20447" s="288">
        <v>3.62</v>
      </c>
    </row>
    <row r="20448" spans="1:5" x14ac:dyDescent="0.2">
      <c r="A20448" s="287" t="s">
        <v>20373</v>
      </c>
      <c r="B20448" s="287" t="s">
        <v>33630</v>
      </c>
      <c r="C20448" s="287" t="s">
        <v>23189</v>
      </c>
      <c r="D20448" t="str">
        <f t="shared" si="319"/>
        <v>h</v>
      </c>
      <c r="E20448" s="288">
        <v>14.91</v>
      </c>
    </row>
    <row r="20449" spans="1:5" x14ac:dyDescent="0.2">
      <c r="A20449" s="287" t="s">
        <v>20374</v>
      </c>
      <c r="B20449" s="287" t="s">
        <v>33630</v>
      </c>
      <c r="C20449" s="287" t="s">
        <v>23189</v>
      </c>
      <c r="D20449" t="str">
        <f t="shared" si="319"/>
        <v>h</v>
      </c>
      <c r="E20449" s="288">
        <v>12.92</v>
      </c>
    </row>
    <row r="20450" spans="1:5" x14ac:dyDescent="0.2">
      <c r="A20450" s="287" t="s">
        <v>20375</v>
      </c>
      <c r="B20450" s="287" t="s">
        <v>33631</v>
      </c>
      <c r="C20450" s="287" t="s">
        <v>23189</v>
      </c>
      <c r="D20450" t="str">
        <f t="shared" si="319"/>
        <v>h</v>
      </c>
      <c r="E20450" s="288">
        <v>1.27</v>
      </c>
    </row>
    <row r="20451" spans="1:5" x14ac:dyDescent="0.2">
      <c r="A20451" s="287" t="s">
        <v>20376</v>
      </c>
      <c r="B20451" s="287" t="s">
        <v>33631</v>
      </c>
      <c r="C20451" s="287" t="s">
        <v>23189</v>
      </c>
      <c r="D20451" t="str">
        <f t="shared" si="319"/>
        <v>h</v>
      </c>
      <c r="E20451" s="288">
        <v>1.1000000000000001</v>
      </c>
    </row>
    <row r="20452" spans="1:5" x14ac:dyDescent="0.2">
      <c r="A20452" s="287" t="s">
        <v>20377</v>
      </c>
      <c r="B20452" s="287" t="s">
        <v>33631</v>
      </c>
      <c r="C20452" s="287" t="s">
        <v>23189</v>
      </c>
      <c r="D20452" t="str">
        <f t="shared" si="319"/>
        <v>h</v>
      </c>
      <c r="E20452" s="288">
        <v>1.36</v>
      </c>
    </row>
    <row r="20453" spans="1:5" x14ac:dyDescent="0.2">
      <c r="A20453" s="287" t="s">
        <v>20378</v>
      </c>
      <c r="B20453" s="287" t="s">
        <v>33631</v>
      </c>
      <c r="C20453" s="287" t="s">
        <v>23189</v>
      </c>
      <c r="D20453" t="str">
        <f t="shared" si="319"/>
        <v>h</v>
      </c>
      <c r="E20453" s="288">
        <v>1.18</v>
      </c>
    </row>
    <row r="20454" spans="1:5" x14ac:dyDescent="0.2">
      <c r="A20454" s="287" t="s">
        <v>20379</v>
      </c>
      <c r="B20454" s="287" t="s">
        <v>33632</v>
      </c>
      <c r="C20454" s="287" t="s">
        <v>23189</v>
      </c>
      <c r="D20454" t="str">
        <f t="shared" si="319"/>
        <v>h</v>
      </c>
      <c r="E20454" s="288">
        <v>340.93</v>
      </c>
    </row>
    <row r="20455" spans="1:5" x14ac:dyDescent="0.2">
      <c r="A20455" s="287" t="s">
        <v>20380</v>
      </c>
      <c r="B20455" s="287" t="s">
        <v>33632</v>
      </c>
      <c r="C20455" s="287" t="s">
        <v>23189</v>
      </c>
      <c r="D20455" t="str">
        <f t="shared" si="319"/>
        <v>h</v>
      </c>
      <c r="E20455" s="288">
        <v>295.39999999999998</v>
      </c>
    </row>
    <row r="20456" spans="1:5" x14ac:dyDescent="0.2">
      <c r="A20456" s="287" t="s">
        <v>20381</v>
      </c>
      <c r="B20456" s="287" t="s">
        <v>33632</v>
      </c>
      <c r="C20456" s="287" t="s">
        <v>23189</v>
      </c>
      <c r="D20456" t="str">
        <f t="shared" si="319"/>
        <v>h</v>
      </c>
      <c r="E20456" s="288">
        <v>21.47</v>
      </c>
    </row>
    <row r="20457" spans="1:5" x14ac:dyDescent="0.2">
      <c r="A20457" s="287" t="s">
        <v>20382</v>
      </c>
      <c r="B20457" s="287" t="s">
        <v>33632</v>
      </c>
      <c r="C20457" s="287" t="s">
        <v>23189</v>
      </c>
      <c r="D20457" t="str">
        <f t="shared" si="319"/>
        <v>h</v>
      </c>
      <c r="E20457" s="288">
        <v>18.61</v>
      </c>
    </row>
    <row r="20458" spans="1:5" x14ac:dyDescent="0.2">
      <c r="A20458" s="287" t="s">
        <v>20383</v>
      </c>
      <c r="B20458" s="287" t="s">
        <v>33633</v>
      </c>
      <c r="C20458" s="287" t="s">
        <v>23189</v>
      </c>
      <c r="D20458" t="str">
        <f t="shared" si="319"/>
        <v>h</v>
      </c>
      <c r="E20458" s="288">
        <v>17.38</v>
      </c>
    </row>
    <row r="20459" spans="1:5" x14ac:dyDescent="0.2">
      <c r="A20459" s="287" t="s">
        <v>20384</v>
      </c>
      <c r="B20459" s="287" t="s">
        <v>33633</v>
      </c>
      <c r="C20459" s="287" t="s">
        <v>23189</v>
      </c>
      <c r="D20459" t="str">
        <f t="shared" si="319"/>
        <v>h</v>
      </c>
      <c r="E20459" s="288">
        <v>15.06</v>
      </c>
    </row>
    <row r="20460" spans="1:5" x14ac:dyDescent="0.2">
      <c r="A20460" s="287" t="s">
        <v>20385</v>
      </c>
      <c r="B20460" s="287" t="s">
        <v>33633</v>
      </c>
      <c r="C20460" s="287" t="s">
        <v>23189</v>
      </c>
      <c r="D20460" t="str">
        <f t="shared" si="319"/>
        <v>h</v>
      </c>
      <c r="E20460" s="288">
        <v>1.02</v>
      </c>
    </row>
    <row r="20461" spans="1:5" x14ac:dyDescent="0.2">
      <c r="A20461" s="287" t="s">
        <v>20386</v>
      </c>
      <c r="B20461" s="287" t="s">
        <v>33633</v>
      </c>
      <c r="C20461" s="287" t="s">
        <v>23189</v>
      </c>
      <c r="D20461" t="str">
        <f t="shared" si="319"/>
        <v>h</v>
      </c>
      <c r="E20461" s="288">
        <v>0.88</v>
      </c>
    </row>
    <row r="20462" spans="1:5" x14ac:dyDescent="0.2">
      <c r="A20462" s="287" t="s">
        <v>20387</v>
      </c>
      <c r="B20462" s="287" t="s">
        <v>33633</v>
      </c>
      <c r="C20462" s="287" t="s">
        <v>23189</v>
      </c>
      <c r="D20462" t="str">
        <f t="shared" si="319"/>
        <v>h</v>
      </c>
      <c r="E20462" s="288">
        <v>18.579999999999998</v>
      </c>
    </row>
    <row r="20463" spans="1:5" x14ac:dyDescent="0.2">
      <c r="A20463" s="287" t="s">
        <v>20388</v>
      </c>
      <c r="B20463" s="287" t="s">
        <v>33633</v>
      </c>
      <c r="C20463" s="287" t="s">
        <v>23189</v>
      </c>
      <c r="D20463" t="str">
        <f t="shared" si="319"/>
        <v>h</v>
      </c>
      <c r="E20463" s="288">
        <v>16.09</v>
      </c>
    </row>
    <row r="20464" spans="1:5" x14ac:dyDescent="0.2">
      <c r="A20464" s="287" t="s">
        <v>20389</v>
      </c>
      <c r="B20464" s="287" t="s">
        <v>33634</v>
      </c>
      <c r="C20464" s="287" t="s">
        <v>23189</v>
      </c>
      <c r="D20464" t="str">
        <f t="shared" si="319"/>
        <v>h</v>
      </c>
      <c r="E20464" s="288">
        <v>28.21</v>
      </c>
    </row>
    <row r="20465" spans="1:5" x14ac:dyDescent="0.2">
      <c r="A20465" s="287" t="s">
        <v>20390</v>
      </c>
      <c r="B20465" s="287" t="s">
        <v>33634</v>
      </c>
      <c r="C20465" s="287" t="s">
        <v>23189</v>
      </c>
      <c r="D20465" t="str">
        <f t="shared" si="319"/>
        <v>h</v>
      </c>
      <c r="E20465" s="288">
        <v>25.45</v>
      </c>
    </row>
    <row r="20466" spans="1:5" x14ac:dyDescent="0.2">
      <c r="A20466" s="287" t="s">
        <v>20391</v>
      </c>
      <c r="B20466" s="287" t="s">
        <v>33634</v>
      </c>
      <c r="C20466" s="287" t="s">
        <v>23189</v>
      </c>
      <c r="D20466" t="str">
        <f t="shared" si="319"/>
        <v>h</v>
      </c>
      <c r="E20466" s="288">
        <v>84.94</v>
      </c>
    </row>
    <row r="20467" spans="1:5" x14ac:dyDescent="0.2">
      <c r="A20467" s="287" t="s">
        <v>20392</v>
      </c>
      <c r="B20467" s="287" t="s">
        <v>33634</v>
      </c>
      <c r="C20467" s="287" t="s">
        <v>23189</v>
      </c>
      <c r="D20467" t="str">
        <f t="shared" si="319"/>
        <v>h</v>
      </c>
      <c r="E20467" s="288">
        <v>74.010000000000005</v>
      </c>
    </row>
    <row r="20468" spans="1:5" x14ac:dyDescent="0.2">
      <c r="A20468" s="287" t="s">
        <v>20393</v>
      </c>
      <c r="B20468" s="287" t="s">
        <v>33634</v>
      </c>
      <c r="C20468" s="287" t="s">
        <v>23189</v>
      </c>
      <c r="D20468" t="str">
        <f t="shared" si="319"/>
        <v>h</v>
      </c>
      <c r="E20468" s="288">
        <v>9.1999999999999993</v>
      </c>
    </row>
    <row r="20469" spans="1:5" x14ac:dyDescent="0.2">
      <c r="A20469" s="287" t="s">
        <v>20394</v>
      </c>
      <c r="B20469" s="287" t="s">
        <v>33634</v>
      </c>
      <c r="C20469" s="287" t="s">
        <v>23189</v>
      </c>
      <c r="D20469" t="str">
        <f t="shared" si="319"/>
        <v>h</v>
      </c>
      <c r="E20469" s="288">
        <v>7.97</v>
      </c>
    </row>
    <row r="20470" spans="1:5" x14ac:dyDescent="0.2">
      <c r="A20470" s="287" t="s">
        <v>20395</v>
      </c>
      <c r="B20470" s="287" t="s">
        <v>33635</v>
      </c>
      <c r="C20470" s="287" t="s">
        <v>23189</v>
      </c>
      <c r="D20470" t="str">
        <f t="shared" si="319"/>
        <v>h</v>
      </c>
      <c r="E20470" s="288">
        <v>12.78</v>
      </c>
    </row>
    <row r="20471" spans="1:5" x14ac:dyDescent="0.2">
      <c r="A20471" s="287" t="s">
        <v>20396</v>
      </c>
      <c r="B20471" s="287" t="s">
        <v>33635</v>
      </c>
      <c r="C20471" s="287" t="s">
        <v>23189</v>
      </c>
      <c r="D20471" t="str">
        <f t="shared" si="319"/>
        <v>h</v>
      </c>
      <c r="E20471" s="288">
        <v>11.07</v>
      </c>
    </row>
    <row r="20472" spans="1:5" x14ac:dyDescent="0.2">
      <c r="A20472" s="287" t="s">
        <v>20397</v>
      </c>
      <c r="B20472" s="287" t="s">
        <v>33635</v>
      </c>
      <c r="C20472" s="287" t="s">
        <v>23189</v>
      </c>
      <c r="D20472" t="str">
        <f t="shared" si="319"/>
        <v>h</v>
      </c>
      <c r="E20472" s="288">
        <v>3.8</v>
      </c>
    </row>
    <row r="20473" spans="1:5" x14ac:dyDescent="0.2">
      <c r="A20473" s="287" t="s">
        <v>20398</v>
      </c>
      <c r="B20473" s="287" t="s">
        <v>33635</v>
      </c>
      <c r="C20473" s="287" t="s">
        <v>23189</v>
      </c>
      <c r="D20473" t="str">
        <f t="shared" si="319"/>
        <v>h</v>
      </c>
      <c r="E20473" s="288">
        <v>3.38</v>
      </c>
    </row>
    <row r="20474" spans="1:5" x14ac:dyDescent="0.2">
      <c r="A20474" s="287" t="s">
        <v>20399</v>
      </c>
      <c r="B20474" s="287" t="s">
        <v>33635</v>
      </c>
      <c r="C20474" s="287" t="s">
        <v>23189</v>
      </c>
      <c r="D20474" t="str">
        <f t="shared" si="319"/>
        <v>h</v>
      </c>
      <c r="E20474" s="288">
        <v>10.220000000000001</v>
      </c>
    </row>
    <row r="20475" spans="1:5" x14ac:dyDescent="0.2">
      <c r="A20475" s="287" t="s">
        <v>20400</v>
      </c>
      <c r="B20475" s="287" t="s">
        <v>33635</v>
      </c>
      <c r="C20475" s="287" t="s">
        <v>23189</v>
      </c>
      <c r="D20475" t="str">
        <f t="shared" si="319"/>
        <v>h</v>
      </c>
      <c r="E20475" s="288">
        <v>8.86</v>
      </c>
    </row>
    <row r="20476" spans="1:5" x14ac:dyDescent="0.2">
      <c r="A20476" s="287" t="s">
        <v>20401</v>
      </c>
      <c r="B20476" s="287" t="s">
        <v>33636</v>
      </c>
      <c r="C20476" s="287" t="s">
        <v>23189</v>
      </c>
      <c r="D20476" t="str">
        <f t="shared" si="319"/>
        <v>h</v>
      </c>
      <c r="E20476" s="288">
        <v>12.78</v>
      </c>
    </row>
    <row r="20477" spans="1:5" x14ac:dyDescent="0.2">
      <c r="A20477" s="287" t="s">
        <v>20402</v>
      </c>
      <c r="B20477" s="287" t="s">
        <v>33636</v>
      </c>
      <c r="C20477" s="287" t="s">
        <v>23189</v>
      </c>
      <c r="D20477" t="str">
        <f t="shared" si="319"/>
        <v>h</v>
      </c>
      <c r="E20477" s="288">
        <v>11.07</v>
      </c>
    </row>
    <row r="20478" spans="1:5" x14ac:dyDescent="0.2">
      <c r="A20478" s="287" t="s">
        <v>20403</v>
      </c>
      <c r="B20478" s="287" t="s">
        <v>33636</v>
      </c>
      <c r="C20478" s="287" t="s">
        <v>23189</v>
      </c>
      <c r="D20478" t="str">
        <f t="shared" si="319"/>
        <v>h</v>
      </c>
      <c r="E20478" s="288">
        <v>20.45</v>
      </c>
    </row>
    <row r="20479" spans="1:5" x14ac:dyDescent="0.2">
      <c r="A20479" s="287" t="s">
        <v>20404</v>
      </c>
      <c r="B20479" s="287" t="s">
        <v>33636</v>
      </c>
      <c r="C20479" s="287" t="s">
        <v>23189</v>
      </c>
      <c r="D20479" t="str">
        <f t="shared" si="319"/>
        <v>h</v>
      </c>
      <c r="E20479" s="288">
        <v>17.72</v>
      </c>
    </row>
    <row r="20480" spans="1:5" x14ac:dyDescent="0.2">
      <c r="A20480" s="287" t="s">
        <v>20405</v>
      </c>
      <c r="B20480" s="287" t="s">
        <v>33636</v>
      </c>
      <c r="C20480" s="287" t="s">
        <v>23189</v>
      </c>
      <c r="D20480" t="str">
        <f t="shared" si="319"/>
        <v>h</v>
      </c>
      <c r="E20480" s="288">
        <v>15.34</v>
      </c>
    </row>
    <row r="20481" spans="1:5" x14ac:dyDescent="0.2">
      <c r="A20481" s="287" t="s">
        <v>20406</v>
      </c>
      <c r="B20481" s="287" t="s">
        <v>33636</v>
      </c>
      <c r="C20481" s="287" t="s">
        <v>23189</v>
      </c>
      <c r="D20481" t="str">
        <f t="shared" si="319"/>
        <v>h</v>
      </c>
      <c r="E20481" s="288">
        <v>13.29</v>
      </c>
    </row>
    <row r="20482" spans="1:5" x14ac:dyDescent="0.2">
      <c r="A20482" s="287" t="s">
        <v>20407</v>
      </c>
      <c r="B20482" s="287" t="s">
        <v>33637</v>
      </c>
      <c r="C20482" s="287" t="s">
        <v>23189</v>
      </c>
      <c r="D20482" t="str">
        <f t="shared" ref="D20482:D20545" si="320">LOWER(C20482)</f>
        <v>h</v>
      </c>
      <c r="E20482" s="288">
        <v>5.1100000000000003</v>
      </c>
    </row>
    <row r="20483" spans="1:5" x14ac:dyDescent="0.2">
      <c r="A20483" s="287" t="s">
        <v>20408</v>
      </c>
      <c r="B20483" s="287" t="s">
        <v>33637</v>
      </c>
      <c r="C20483" s="287" t="s">
        <v>23189</v>
      </c>
      <c r="D20483" t="str">
        <f t="shared" si="320"/>
        <v>h</v>
      </c>
      <c r="E20483" s="288">
        <v>4.43</v>
      </c>
    </row>
    <row r="20484" spans="1:5" x14ac:dyDescent="0.2">
      <c r="A20484" s="287" t="s">
        <v>20409</v>
      </c>
      <c r="B20484" s="287" t="s">
        <v>33638</v>
      </c>
      <c r="C20484" s="287" t="s">
        <v>23189</v>
      </c>
      <c r="D20484" t="str">
        <f t="shared" si="320"/>
        <v>h</v>
      </c>
      <c r="E20484" s="288">
        <v>5.74</v>
      </c>
    </row>
    <row r="20485" spans="1:5" x14ac:dyDescent="0.2">
      <c r="A20485" s="287" t="s">
        <v>20410</v>
      </c>
      <c r="B20485" s="287" t="s">
        <v>33638</v>
      </c>
      <c r="C20485" s="287" t="s">
        <v>23189</v>
      </c>
      <c r="D20485" t="str">
        <f t="shared" si="320"/>
        <v>h</v>
      </c>
      <c r="E20485" s="288">
        <v>5.5</v>
      </c>
    </row>
    <row r="20486" spans="1:5" x14ac:dyDescent="0.2">
      <c r="A20486" s="287" t="s">
        <v>20411</v>
      </c>
      <c r="B20486" s="287" t="s">
        <v>33639</v>
      </c>
      <c r="C20486" s="287" t="s">
        <v>23189</v>
      </c>
      <c r="D20486" t="str">
        <f t="shared" si="320"/>
        <v>h</v>
      </c>
      <c r="E20486" s="288">
        <v>36.61</v>
      </c>
    </row>
    <row r="20487" spans="1:5" x14ac:dyDescent="0.2">
      <c r="A20487" s="287" t="s">
        <v>20412</v>
      </c>
      <c r="B20487" s="287" t="s">
        <v>33639</v>
      </c>
      <c r="C20487" s="287" t="s">
        <v>23189</v>
      </c>
      <c r="D20487" t="str">
        <f t="shared" si="320"/>
        <v>h</v>
      </c>
      <c r="E20487" s="288">
        <v>35.24</v>
      </c>
    </row>
    <row r="20488" spans="1:5" x14ac:dyDescent="0.2">
      <c r="A20488" s="287" t="s">
        <v>20413</v>
      </c>
      <c r="B20488" s="287" t="s">
        <v>33640</v>
      </c>
      <c r="C20488" s="287" t="s">
        <v>23189</v>
      </c>
      <c r="D20488" t="str">
        <f t="shared" si="320"/>
        <v>h</v>
      </c>
      <c r="E20488" s="288">
        <v>592.97</v>
      </c>
    </row>
    <row r="20489" spans="1:5" x14ac:dyDescent="0.2">
      <c r="A20489" s="287" t="s">
        <v>20414</v>
      </c>
      <c r="B20489" s="287" t="s">
        <v>33641</v>
      </c>
      <c r="C20489" s="287" t="s">
        <v>23189</v>
      </c>
      <c r="D20489" t="str">
        <f t="shared" si="320"/>
        <v>h</v>
      </c>
      <c r="E20489" s="288">
        <v>553.15</v>
      </c>
    </row>
    <row r="20490" spans="1:5" x14ac:dyDescent="0.2">
      <c r="A20490" s="287" t="s">
        <v>20415</v>
      </c>
      <c r="B20490" s="287" t="s">
        <v>33642</v>
      </c>
      <c r="C20490" s="287" t="s">
        <v>23189</v>
      </c>
      <c r="D20490" t="str">
        <f t="shared" si="320"/>
        <v>h</v>
      </c>
      <c r="E20490" s="288">
        <v>8.61</v>
      </c>
    </row>
    <row r="20491" spans="1:5" x14ac:dyDescent="0.2">
      <c r="A20491" s="287" t="s">
        <v>20416</v>
      </c>
      <c r="B20491" s="287" t="s">
        <v>33640</v>
      </c>
      <c r="C20491" s="287" t="s">
        <v>23189</v>
      </c>
      <c r="D20491" t="str">
        <f t="shared" si="320"/>
        <v>h</v>
      </c>
      <c r="E20491" s="288">
        <v>8.23</v>
      </c>
    </row>
    <row r="20492" spans="1:5" x14ac:dyDescent="0.2">
      <c r="A20492" s="287" t="s">
        <v>20417</v>
      </c>
      <c r="B20492" s="287" t="s">
        <v>33641</v>
      </c>
      <c r="C20492" s="287" t="s">
        <v>23189</v>
      </c>
      <c r="D20492" t="str">
        <f t="shared" si="320"/>
        <v>h</v>
      </c>
      <c r="E20492" s="288">
        <v>18.059999999999999</v>
      </c>
    </row>
    <row r="20493" spans="1:5" x14ac:dyDescent="0.2">
      <c r="A20493" s="287" t="s">
        <v>20418</v>
      </c>
      <c r="B20493" s="287" t="s">
        <v>33642</v>
      </c>
      <c r="C20493" s="287" t="s">
        <v>23189</v>
      </c>
      <c r="D20493" t="str">
        <f t="shared" si="320"/>
        <v>h</v>
      </c>
      <c r="E20493" s="288">
        <v>16.66</v>
      </c>
    </row>
    <row r="20494" spans="1:5" x14ac:dyDescent="0.2">
      <c r="A20494" s="287" t="s">
        <v>20419</v>
      </c>
      <c r="B20494" s="287" t="s">
        <v>33643</v>
      </c>
      <c r="C20494" s="287" t="s">
        <v>23189</v>
      </c>
      <c r="D20494" t="str">
        <f t="shared" si="320"/>
        <v>h</v>
      </c>
      <c r="E20494" s="288">
        <v>8.52</v>
      </c>
    </row>
    <row r="20495" spans="1:5" x14ac:dyDescent="0.2">
      <c r="A20495" s="287" t="s">
        <v>20420</v>
      </c>
      <c r="B20495" s="287" t="s">
        <v>33643</v>
      </c>
      <c r="C20495" s="287" t="s">
        <v>23189</v>
      </c>
      <c r="D20495" t="str">
        <f t="shared" si="320"/>
        <v>h</v>
      </c>
      <c r="E20495" s="288">
        <v>7.38</v>
      </c>
    </row>
    <row r="20496" spans="1:5" x14ac:dyDescent="0.2">
      <c r="A20496" s="287" t="s">
        <v>20421</v>
      </c>
      <c r="B20496" s="287" t="s">
        <v>33643</v>
      </c>
      <c r="C20496" s="287" t="s">
        <v>23189</v>
      </c>
      <c r="D20496" t="str">
        <f t="shared" si="320"/>
        <v>h</v>
      </c>
      <c r="E20496" s="288">
        <v>37.979999999999997</v>
      </c>
    </row>
    <row r="20497" spans="1:5" x14ac:dyDescent="0.2">
      <c r="A20497" s="287" t="s">
        <v>20422</v>
      </c>
      <c r="B20497" s="287" t="s">
        <v>33643</v>
      </c>
      <c r="C20497" s="287" t="s">
        <v>23189</v>
      </c>
      <c r="D20497" t="str">
        <f t="shared" si="320"/>
        <v>h</v>
      </c>
      <c r="E20497" s="288">
        <v>35.33</v>
      </c>
    </row>
    <row r="20498" spans="1:5" x14ac:dyDescent="0.2">
      <c r="A20498" s="287" t="s">
        <v>20423</v>
      </c>
      <c r="B20498" s="287" t="s">
        <v>33643</v>
      </c>
      <c r="C20498" s="287" t="s">
        <v>23189</v>
      </c>
      <c r="D20498" t="str">
        <f t="shared" si="320"/>
        <v>h</v>
      </c>
      <c r="E20498" s="288">
        <v>39.89</v>
      </c>
    </row>
    <row r="20499" spans="1:5" x14ac:dyDescent="0.2">
      <c r="A20499" s="287" t="s">
        <v>20424</v>
      </c>
      <c r="B20499" s="287" t="s">
        <v>33643</v>
      </c>
      <c r="C20499" s="287" t="s">
        <v>23189</v>
      </c>
      <c r="D20499" t="str">
        <f t="shared" si="320"/>
        <v>h</v>
      </c>
      <c r="E20499" s="288">
        <v>37.42</v>
      </c>
    </row>
    <row r="20500" spans="1:5" x14ac:dyDescent="0.2">
      <c r="A20500" s="287" t="s">
        <v>20425</v>
      </c>
      <c r="B20500" s="287" t="s">
        <v>33644</v>
      </c>
      <c r="C20500" s="287" t="s">
        <v>23189</v>
      </c>
      <c r="D20500" t="str">
        <f t="shared" si="320"/>
        <v>h</v>
      </c>
      <c r="E20500" s="288">
        <v>48.38</v>
      </c>
    </row>
    <row r="20501" spans="1:5" x14ac:dyDescent="0.2">
      <c r="A20501" s="287" t="s">
        <v>20426</v>
      </c>
      <c r="B20501" s="287" t="s">
        <v>33644</v>
      </c>
      <c r="C20501" s="287" t="s">
        <v>23189</v>
      </c>
      <c r="D20501" t="str">
        <f t="shared" si="320"/>
        <v>h</v>
      </c>
      <c r="E20501" s="288">
        <v>45.39</v>
      </c>
    </row>
    <row r="20502" spans="1:5" x14ac:dyDescent="0.2">
      <c r="A20502" s="287" t="s">
        <v>20427</v>
      </c>
      <c r="B20502" s="287" t="s">
        <v>33644</v>
      </c>
      <c r="C20502" s="287" t="s">
        <v>23189</v>
      </c>
      <c r="D20502" t="str">
        <f t="shared" si="320"/>
        <v>h</v>
      </c>
      <c r="E20502" s="288">
        <v>51.82</v>
      </c>
    </row>
    <row r="20503" spans="1:5" x14ac:dyDescent="0.2">
      <c r="A20503" s="287" t="s">
        <v>20428</v>
      </c>
      <c r="B20503" s="287" t="s">
        <v>33644</v>
      </c>
      <c r="C20503" s="287" t="s">
        <v>23189</v>
      </c>
      <c r="D20503" t="str">
        <f t="shared" si="320"/>
        <v>h</v>
      </c>
      <c r="E20503" s="288">
        <v>47.59</v>
      </c>
    </row>
    <row r="20504" spans="1:5" x14ac:dyDescent="0.2">
      <c r="A20504" s="287" t="s">
        <v>20429</v>
      </c>
      <c r="B20504" s="287" t="s">
        <v>33644</v>
      </c>
      <c r="C20504" s="287" t="s">
        <v>23189</v>
      </c>
      <c r="D20504" t="str">
        <f t="shared" si="320"/>
        <v>h</v>
      </c>
      <c r="E20504" s="288">
        <v>72.459999999999994</v>
      </c>
    </row>
    <row r="20505" spans="1:5" x14ac:dyDescent="0.2">
      <c r="A20505" s="287" t="s">
        <v>20430</v>
      </c>
      <c r="B20505" s="287" t="s">
        <v>33644</v>
      </c>
      <c r="C20505" s="287" t="s">
        <v>23189</v>
      </c>
      <c r="D20505" t="str">
        <f t="shared" si="320"/>
        <v>h</v>
      </c>
      <c r="E20505" s="288">
        <v>66.23</v>
      </c>
    </row>
    <row r="20506" spans="1:5" x14ac:dyDescent="0.2">
      <c r="A20506" s="287" t="s">
        <v>20431</v>
      </c>
      <c r="B20506" s="287" t="s">
        <v>33645</v>
      </c>
      <c r="C20506" s="287" t="s">
        <v>23189</v>
      </c>
      <c r="D20506" t="str">
        <f t="shared" si="320"/>
        <v>h</v>
      </c>
      <c r="E20506" s="288">
        <v>24.71</v>
      </c>
    </row>
    <row r="20507" spans="1:5" x14ac:dyDescent="0.2">
      <c r="A20507" s="287" t="s">
        <v>20432</v>
      </c>
      <c r="B20507" s="287" t="s">
        <v>33645</v>
      </c>
      <c r="C20507" s="287" t="s">
        <v>23189</v>
      </c>
      <c r="D20507" t="str">
        <f t="shared" si="320"/>
        <v>h</v>
      </c>
      <c r="E20507" s="288">
        <v>21.41</v>
      </c>
    </row>
    <row r="20508" spans="1:5" x14ac:dyDescent="0.2">
      <c r="A20508" s="287" t="s">
        <v>20433</v>
      </c>
      <c r="B20508" s="287" t="s">
        <v>33645</v>
      </c>
      <c r="C20508" s="287" t="s">
        <v>23189</v>
      </c>
      <c r="D20508" t="str">
        <f t="shared" si="320"/>
        <v>h</v>
      </c>
      <c r="E20508" s="288">
        <v>81.19</v>
      </c>
    </row>
    <row r="20509" spans="1:5" x14ac:dyDescent="0.2">
      <c r="A20509" s="287" t="s">
        <v>20434</v>
      </c>
      <c r="B20509" s="287" t="s">
        <v>33645</v>
      </c>
      <c r="C20509" s="287" t="s">
        <v>23189</v>
      </c>
      <c r="D20509" t="str">
        <f t="shared" si="320"/>
        <v>h</v>
      </c>
      <c r="E20509" s="288">
        <v>72.040000000000006</v>
      </c>
    </row>
    <row r="20510" spans="1:5" x14ac:dyDescent="0.2">
      <c r="A20510" s="287" t="s">
        <v>20435</v>
      </c>
      <c r="B20510" s="287" t="s">
        <v>33645</v>
      </c>
      <c r="C20510" s="287" t="s">
        <v>23189</v>
      </c>
      <c r="D20510" t="str">
        <f t="shared" si="320"/>
        <v>h</v>
      </c>
      <c r="E20510" s="288">
        <v>78.8</v>
      </c>
    </row>
    <row r="20511" spans="1:5" x14ac:dyDescent="0.2">
      <c r="A20511" s="287" t="s">
        <v>20436</v>
      </c>
      <c r="B20511" s="287" t="s">
        <v>33645</v>
      </c>
      <c r="C20511" s="287" t="s">
        <v>23189</v>
      </c>
      <c r="D20511" t="str">
        <f t="shared" si="320"/>
        <v>h</v>
      </c>
      <c r="E20511" s="288">
        <v>74.239999999999995</v>
      </c>
    </row>
    <row r="20512" spans="1:5" x14ac:dyDescent="0.2">
      <c r="A20512" s="287" t="s">
        <v>20437</v>
      </c>
      <c r="B20512" s="287" t="s">
        <v>33646</v>
      </c>
      <c r="C20512" s="287" t="s">
        <v>23189</v>
      </c>
      <c r="D20512" t="str">
        <f t="shared" si="320"/>
        <v>h</v>
      </c>
      <c r="E20512" s="288">
        <v>94.18</v>
      </c>
    </row>
    <row r="20513" spans="1:5" x14ac:dyDescent="0.2">
      <c r="A20513" s="287" t="s">
        <v>20438</v>
      </c>
      <c r="B20513" s="287" t="s">
        <v>33646</v>
      </c>
      <c r="C20513" s="287" t="s">
        <v>23189</v>
      </c>
      <c r="D20513" t="str">
        <f t="shared" si="320"/>
        <v>h</v>
      </c>
      <c r="E20513" s="288">
        <v>88.64</v>
      </c>
    </row>
    <row r="20514" spans="1:5" x14ac:dyDescent="0.2">
      <c r="A20514" s="287" t="s">
        <v>20439</v>
      </c>
      <c r="B20514" s="287" t="s">
        <v>33646</v>
      </c>
      <c r="C20514" s="287" t="s">
        <v>23189</v>
      </c>
      <c r="D20514" t="str">
        <f t="shared" si="320"/>
        <v>h</v>
      </c>
      <c r="E20514" s="288">
        <v>116.55</v>
      </c>
    </row>
    <row r="20515" spans="1:5" x14ac:dyDescent="0.2">
      <c r="A20515" s="287" t="s">
        <v>20440</v>
      </c>
      <c r="B20515" s="287" t="s">
        <v>33646</v>
      </c>
      <c r="C20515" s="287" t="s">
        <v>23189</v>
      </c>
      <c r="D20515" t="str">
        <f t="shared" si="320"/>
        <v>h</v>
      </c>
      <c r="E20515" s="288">
        <v>109.54</v>
      </c>
    </row>
    <row r="20516" spans="1:5" x14ac:dyDescent="0.2">
      <c r="A20516" s="287" t="s">
        <v>20441</v>
      </c>
      <c r="B20516" s="287" t="s">
        <v>33646</v>
      </c>
      <c r="C20516" s="287" t="s">
        <v>23189</v>
      </c>
      <c r="D20516" t="str">
        <f t="shared" si="320"/>
        <v>h</v>
      </c>
      <c r="E20516" s="288">
        <v>264.62</v>
      </c>
    </row>
    <row r="20517" spans="1:5" x14ac:dyDescent="0.2">
      <c r="A20517" s="287" t="s">
        <v>20442</v>
      </c>
      <c r="B20517" s="287" t="s">
        <v>33646</v>
      </c>
      <c r="C20517" s="287" t="s">
        <v>23189</v>
      </c>
      <c r="D20517" t="str">
        <f t="shared" si="320"/>
        <v>h</v>
      </c>
      <c r="E20517" s="288">
        <v>245.55</v>
      </c>
    </row>
    <row r="20518" spans="1:5" x14ac:dyDescent="0.2">
      <c r="A20518" s="287" t="s">
        <v>20443</v>
      </c>
      <c r="B20518" s="287" t="s">
        <v>33647</v>
      </c>
      <c r="C20518" s="287" t="s">
        <v>23189</v>
      </c>
      <c r="D20518" t="str">
        <f t="shared" si="320"/>
        <v>h</v>
      </c>
      <c r="E20518" s="288">
        <v>275.17</v>
      </c>
    </row>
    <row r="20519" spans="1:5" x14ac:dyDescent="0.2">
      <c r="A20519" s="287" t="s">
        <v>20444</v>
      </c>
      <c r="B20519" s="287" t="s">
        <v>33647</v>
      </c>
      <c r="C20519" s="287" t="s">
        <v>23189</v>
      </c>
      <c r="D20519" t="str">
        <f t="shared" si="320"/>
        <v>h</v>
      </c>
      <c r="E20519" s="288">
        <v>255.67</v>
      </c>
    </row>
    <row r="20520" spans="1:5" x14ac:dyDescent="0.2">
      <c r="A20520" s="287" t="s">
        <v>20445</v>
      </c>
      <c r="B20520" s="287" t="s">
        <v>33647</v>
      </c>
      <c r="C20520" s="287" t="s">
        <v>23189</v>
      </c>
      <c r="D20520" t="str">
        <f t="shared" si="320"/>
        <v>h</v>
      </c>
      <c r="E20520" s="288">
        <v>66.16</v>
      </c>
    </row>
    <row r="20521" spans="1:5" x14ac:dyDescent="0.2">
      <c r="A20521" s="287" t="s">
        <v>20446</v>
      </c>
      <c r="B20521" s="287" t="s">
        <v>33647</v>
      </c>
      <c r="C20521" s="287" t="s">
        <v>23189</v>
      </c>
      <c r="D20521" t="str">
        <f t="shared" si="320"/>
        <v>h</v>
      </c>
      <c r="E20521" s="288">
        <v>61.35</v>
      </c>
    </row>
    <row r="20522" spans="1:5" x14ac:dyDescent="0.2">
      <c r="A20522" s="287" t="s">
        <v>20447</v>
      </c>
      <c r="B20522" s="287" t="s">
        <v>33647</v>
      </c>
      <c r="C20522" s="287" t="s">
        <v>23189</v>
      </c>
      <c r="D20522" t="str">
        <f t="shared" si="320"/>
        <v>h</v>
      </c>
      <c r="E20522" s="288">
        <v>164.75</v>
      </c>
    </row>
    <row r="20523" spans="1:5" x14ac:dyDescent="0.2">
      <c r="A20523" s="287" t="s">
        <v>20448</v>
      </c>
      <c r="B20523" s="287" t="s">
        <v>33647</v>
      </c>
      <c r="C20523" s="287" t="s">
        <v>23189</v>
      </c>
      <c r="D20523" t="str">
        <f t="shared" si="320"/>
        <v>h</v>
      </c>
      <c r="E20523" s="288">
        <v>152.91999999999999</v>
      </c>
    </row>
    <row r="20524" spans="1:5" x14ac:dyDescent="0.2">
      <c r="A20524" s="287" t="s">
        <v>20449</v>
      </c>
      <c r="B20524" s="287" t="s">
        <v>33648</v>
      </c>
      <c r="C20524" s="287" t="s">
        <v>23189</v>
      </c>
      <c r="D20524" t="str">
        <f t="shared" si="320"/>
        <v>h</v>
      </c>
      <c r="E20524" s="288">
        <v>55.8</v>
      </c>
    </row>
    <row r="20525" spans="1:5" x14ac:dyDescent="0.2">
      <c r="A20525" s="287" t="s">
        <v>20450</v>
      </c>
      <c r="B20525" s="287" t="s">
        <v>33649</v>
      </c>
      <c r="C20525" s="287" t="s">
        <v>23189</v>
      </c>
      <c r="D20525" t="str">
        <f t="shared" si="320"/>
        <v>h</v>
      </c>
      <c r="E20525" s="288">
        <v>52.44</v>
      </c>
    </row>
    <row r="20526" spans="1:5" x14ac:dyDescent="0.2">
      <c r="A20526" s="287" t="s">
        <v>20451</v>
      </c>
      <c r="B20526" s="287" t="s">
        <v>33648</v>
      </c>
      <c r="C20526" s="287" t="s">
        <v>23189</v>
      </c>
      <c r="D20526" t="str">
        <f t="shared" si="320"/>
        <v>h</v>
      </c>
      <c r="E20526" s="288">
        <v>478.09</v>
      </c>
    </row>
    <row r="20527" spans="1:5" x14ac:dyDescent="0.2">
      <c r="A20527" s="287" t="s">
        <v>20452</v>
      </c>
      <c r="B20527" s="287" t="s">
        <v>33648</v>
      </c>
      <c r="C20527" s="287" t="s">
        <v>23189</v>
      </c>
      <c r="D20527" t="str">
        <f t="shared" si="320"/>
        <v>h</v>
      </c>
      <c r="E20527" s="288">
        <v>445.7</v>
      </c>
    </row>
    <row r="20528" spans="1:5" x14ac:dyDescent="0.2">
      <c r="A20528" s="287" t="s">
        <v>20453</v>
      </c>
      <c r="B20528" s="287" t="s">
        <v>33649</v>
      </c>
      <c r="C20528" s="287" t="s">
        <v>23189</v>
      </c>
      <c r="D20528" t="str">
        <f t="shared" si="320"/>
        <v>h</v>
      </c>
      <c r="E20528" s="288">
        <v>351.55</v>
      </c>
    </row>
    <row r="20529" spans="1:5" x14ac:dyDescent="0.2">
      <c r="A20529" s="287" t="s">
        <v>20454</v>
      </c>
      <c r="B20529" s="287" t="s">
        <v>33648</v>
      </c>
      <c r="C20529" s="287" t="s">
        <v>23189</v>
      </c>
      <c r="D20529" t="str">
        <f t="shared" si="320"/>
        <v>h</v>
      </c>
      <c r="E20529" s="288">
        <v>328.29</v>
      </c>
    </row>
    <row r="20530" spans="1:5" x14ac:dyDescent="0.2">
      <c r="A20530" s="287" t="s">
        <v>20455</v>
      </c>
      <c r="B20530" s="287" t="s">
        <v>33650</v>
      </c>
      <c r="C20530" s="287" t="s">
        <v>23189</v>
      </c>
      <c r="D20530" t="str">
        <f t="shared" si="320"/>
        <v>h</v>
      </c>
      <c r="E20530" s="288">
        <v>363.27</v>
      </c>
    </row>
    <row r="20531" spans="1:5" x14ac:dyDescent="0.2">
      <c r="A20531" s="287" t="s">
        <v>20456</v>
      </c>
      <c r="B20531" s="287" t="s">
        <v>33650</v>
      </c>
      <c r="C20531" s="287" t="s">
        <v>23189</v>
      </c>
      <c r="D20531" t="str">
        <f t="shared" si="320"/>
        <v>h</v>
      </c>
      <c r="E20531" s="288">
        <v>339.47</v>
      </c>
    </row>
    <row r="20532" spans="1:5" x14ac:dyDescent="0.2">
      <c r="A20532" s="287" t="s">
        <v>20457</v>
      </c>
      <c r="B20532" s="287" t="s">
        <v>33650</v>
      </c>
      <c r="C20532" s="287" t="s">
        <v>23189</v>
      </c>
      <c r="D20532" t="str">
        <f t="shared" si="320"/>
        <v>h</v>
      </c>
      <c r="E20532" s="288">
        <v>374.99</v>
      </c>
    </row>
    <row r="20533" spans="1:5" x14ac:dyDescent="0.2">
      <c r="A20533" s="287" t="s">
        <v>20458</v>
      </c>
      <c r="B20533" s="287" t="s">
        <v>33650</v>
      </c>
      <c r="C20533" s="287" t="s">
        <v>23189</v>
      </c>
      <c r="D20533" t="str">
        <f t="shared" si="320"/>
        <v>h</v>
      </c>
      <c r="E20533" s="288">
        <v>350.64</v>
      </c>
    </row>
    <row r="20534" spans="1:5" x14ac:dyDescent="0.2">
      <c r="A20534" s="287" t="s">
        <v>20459</v>
      </c>
      <c r="B20534" s="287" t="s">
        <v>33650</v>
      </c>
      <c r="C20534" s="287" t="s">
        <v>23189</v>
      </c>
      <c r="D20534" t="str">
        <f t="shared" si="320"/>
        <v>h</v>
      </c>
      <c r="E20534" s="288">
        <v>461.97</v>
      </c>
    </row>
    <row r="20535" spans="1:5" x14ac:dyDescent="0.2">
      <c r="A20535" s="287" t="s">
        <v>20460</v>
      </c>
      <c r="B20535" s="287" t="s">
        <v>33650</v>
      </c>
      <c r="C20535" s="287" t="s">
        <v>23189</v>
      </c>
      <c r="D20535" t="str">
        <f t="shared" si="320"/>
        <v>h</v>
      </c>
      <c r="E20535" s="288">
        <v>431.69</v>
      </c>
    </row>
    <row r="20536" spans="1:5" x14ac:dyDescent="0.2">
      <c r="A20536" s="287" t="s">
        <v>20461</v>
      </c>
      <c r="B20536" s="287" t="s">
        <v>33651</v>
      </c>
      <c r="C20536" s="287" t="s">
        <v>23189</v>
      </c>
      <c r="D20536" t="str">
        <f t="shared" si="320"/>
        <v>h</v>
      </c>
      <c r="E20536" s="288">
        <v>667.03</v>
      </c>
    </row>
    <row r="20537" spans="1:5" x14ac:dyDescent="0.2">
      <c r="A20537" s="287" t="s">
        <v>20462</v>
      </c>
      <c r="B20537" s="287" t="s">
        <v>33651</v>
      </c>
      <c r="C20537" s="287" t="s">
        <v>23189</v>
      </c>
      <c r="D20537" t="str">
        <f t="shared" si="320"/>
        <v>h</v>
      </c>
      <c r="E20537" s="288">
        <v>620.09</v>
      </c>
    </row>
    <row r="20538" spans="1:5" x14ac:dyDescent="0.2">
      <c r="A20538" s="287" t="s">
        <v>20463</v>
      </c>
      <c r="B20538" s="287" t="s">
        <v>33651</v>
      </c>
      <c r="C20538" s="287" t="s">
        <v>23189</v>
      </c>
      <c r="D20538" t="str">
        <f t="shared" si="320"/>
        <v>h</v>
      </c>
      <c r="E20538" s="288">
        <v>295.06</v>
      </c>
    </row>
    <row r="20539" spans="1:5" x14ac:dyDescent="0.2">
      <c r="A20539" s="287" t="s">
        <v>20464</v>
      </c>
      <c r="B20539" s="287" t="s">
        <v>33651</v>
      </c>
      <c r="C20539" s="287" t="s">
        <v>23189</v>
      </c>
      <c r="D20539" t="str">
        <f t="shared" si="320"/>
        <v>h</v>
      </c>
      <c r="E20539" s="288">
        <v>275.33999999999997</v>
      </c>
    </row>
    <row r="20540" spans="1:5" x14ac:dyDescent="0.2">
      <c r="A20540" s="287" t="s">
        <v>20465</v>
      </c>
      <c r="B20540" s="287" t="s">
        <v>33651</v>
      </c>
      <c r="C20540" s="287" t="s">
        <v>23189</v>
      </c>
      <c r="D20540" t="str">
        <f t="shared" si="320"/>
        <v>h</v>
      </c>
      <c r="E20540" s="288">
        <v>385.23</v>
      </c>
    </row>
    <row r="20541" spans="1:5" x14ac:dyDescent="0.2">
      <c r="A20541" s="287" t="s">
        <v>20466</v>
      </c>
      <c r="B20541" s="287" t="s">
        <v>33651</v>
      </c>
      <c r="C20541" s="287" t="s">
        <v>23189</v>
      </c>
      <c r="D20541" t="str">
        <f t="shared" si="320"/>
        <v>h</v>
      </c>
      <c r="E20541" s="288">
        <v>358.95</v>
      </c>
    </row>
    <row r="20542" spans="1:5" x14ac:dyDescent="0.2">
      <c r="A20542" s="287" t="s">
        <v>20467</v>
      </c>
      <c r="B20542" s="287" t="s">
        <v>33652</v>
      </c>
      <c r="C20542" s="287" t="s">
        <v>23189</v>
      </c>
      <c r="D20542" t="str">
        <f t="shared" si="320"/>
        <v>h</v>
      </c>
      <c r="E20542" s="288">
        <v>476.4</v>
      </c>
    </row>
    <row r="20543" spans="1:5" x14ac:dyDescent="0.2">
      <c r="A20543" s="287" t="s">
        <v>20468</v>
      </c>
      <c r="B20543" s="287" t="s">
        <v>33652</v>
      </c>
      <c r="C20543" s="287" t="s">
        <v>23189</v>
      </c>
      <c r="D20543" t="str">
        <f t="shared" si="320"/>
        <v>h</v>
      </c>
      <c r="E20543" s="288">
        <v>443.1</v>
      </c>
    </row>
    <row r="20544" spans="1:5" x14ac:dyDescent="0.2">
      <c r="A20544" s="287" t="s">
        <v>20469</v>
      </c>
      <c r="B20544" s="287" t="s">
        <v>33652</v>
      </c>
      <c r="C20544" s="287" t="s">
        <v>23189</v>
      </c>
      <c r="D20544" t="str">
        <f t="shared" si="320"/>
        <v>h</v>
      </c>
      <c r="E20544" s="288">
        <v>424.19</v>
      </c>
    </row>
    <row r="20545" spans="1:5" x14ac:dyDescent="0.2">
      <c r="A20545" s="287" t="s">
        <v>20470</v>
      </c>
      <c r="B20545" s="287" t="s">
        <v>33652</v>
      </c>
      <c r="C20545" s="287" t="s">
        <v>23189</v>
      </c>
      <c r="D20545" t="str">
        <f t="shared" si="320"/>
        <v>h</v>
      </c>
      <c r="E20545" s="288">
        <v>396.31</v>
      </c>
    </row>
    <row r="20546" spans="1:5" x14ac:dyDescent="0.2">
      <c r="A20546" s="287" t="s">
        <v>20471</v>
      </c>
      <c r="B20546" s="287" t="s">
        <v>33652</v>
      </c>
      <c r="C20546" s="287" t="s">
        <v>23189</v>
      </c>
      <c r="D20546" t="str">
        <f t="shared" ref="D20546:D20609" si="321">LOWER(C20546)</f>
        <v>h</v>
      </c>
      <c r="E20546" s="288">
        <v>557.66</v>
      </c>
    </row>
    <row r="20547" spans="1:5" x14ac:dyDescent="0.2">
      <c r="A20547" s="287" t="s">
        <v>20472</v>
      </c>
      <c r="B20547" s="287" t="s">
        <v>33652</v>
      </c>
      <c r="C20547" s="287" t="s">
        <v>23189</v>
      </c>
      <c r="D20547" t="str">
        <f t="shared" si="321"/>
        <v>h</v>
      </c>
      <c r="E20547" s="288">
        <v>521.09</v>
      </c>
    </row>
    <row r="20548" spans="1:5" x14ac:dyDescent="0.2">
      <c r="A20548" s="287" t="s">
        <v>20473</v>
      </c>
      <c r="B20548" s="287" t="s">
        <v>33653</v>
      </c>
      <c r="C20548" s="287" t="s">
        <v>23189</v>
      </c>
      <c r="D20548" t="str">
        <f t="shared" si="321"/>
        <v>h</v>
      </c>
      <c r="E20548" s="288">
        <v>685.3</v>
      </c>
    </row>
    <row r="20549" spans="1:5" x14ac:dyDescent="0.2">
      <c r="A20549" s="287" t="s">
        <v>20474</v>
      </c>
      <c r="B20549" s="287" t="s">
        <v>33653</v>
      </c>
      <c r="C20549" s="287" t="s">
        <v>23189</v>
      </c>
      <c r="D20549" t="str">
        <f t="shared" si="321"/>
        <v>h</v>
      </c>
      <c r="E20549" s="288">
        <v>640.32000000000005</v>
      </c>
    </row>
    <row r="20550" spans="1:5" x14ac:dyDescent="0.2">
      <c r="A20550" s="287" t="s">
        <v>20475</v>
      </c>
      <c r="B20550" s="287" t="s">
        <v>33653</v>
      </c>
      <c r="C20550" s="287" t="s">
        <v>23189</v>
      </c>
      <c r="D20550" t="str">
        <f t="shared" si="321"/>
        <v>h</v>
      </c>
      <c r="E20550" s="288">
        <v>613.63</v>
      </c>
    </row>
    <row r="20551" spans="1:5" x14ac:dyDescent="0.2">
      <c r="A20551" s="287" t="s">
        <v>20476</v>
      </c>
      <c r="B20551" s="287" t="s">
        <v>33653</v>
      </c>
      <c r="C20551" s="287" t="s">
        <v>23189</v>
      </c>
      <c r="D20551" t="str">
        <f t="shared" si="321"/>
        <v>h</v>
      </c>
      <c r="E20551" s="288">
        <v>574.30999999999995</v>
      </c>
    </row>
    <row r="20552" spans="1:5" x14ac:dyDescent="0.2">
      <c r="A20552" s="287" t="s">
        <v>20477</v>
      </c>
      <c r="B20552" s="287" t="s">
        <v>33653</v>
      </c>
      <c r="C20552" s="287" t="s">
        <v>23189</v>
      </c>
      <c r="D20552" t="str">
        <f t="shared" si="321"/>
        <v>h</v>
      </c>
      <c r="E20552" s="288">
        <v>750.83</v>
      </c>
    </row>
    <row r="20553" spans="1:5" x14ac:dyDescent="0.2">
      <c r="A20553" s="287" t="s">
        <v>20478</v>
      </c>
      <c r="B20553" s="287" t="s">
        <v>33653</v>
      </c>
      <c r="C20553" s="287" t="s">
        <v>23189</v>
      </c>
      <c r="D20553" t="str">
        <f t="shared" si="321"/>
        <v>h</v>
      </c>
      <c r="E20553" s="288">
        <v>701.81</v>
      </c>
    </row>
    <row r="20554" spans="1:5" x14ac:dyDescent="0.2">
      <c r="A20554" s="287" t="s">
        <v>20479</v>
      </c>
      <c r="B20554" s="287" t="s">
        <v>33654</v>
      </c>
      <c r="C20554" s="287" t="s">
        <v>23189</v>
      </c>
      <c r="D20554" t="str">
        <f t="shared" si="321"/>
        <v>h</v>
      </c>
      <c r="E20554" s="288">
        <v>957.92</v>
      </c>
    </row>
    <row r="20555" spans="1:5" x14ac:dyDescent="0.2">
      <c r="A20555" s="287" t="s">
        <v>20480</v>
      </c>
      <c r="B20555" s="287" t="s">
        <v>33654</v>
      </c>
      <c r="C20555" s="287" t="s">
        <v>23189</v>
      </c>
      <c r="D20555" t="str">
        <f t="shared" si="321"/>
        <v>h</v>
      </c>
      <c r="E20555" s="288">
        <v>895.53</v>
      </c>
    </row>
    <row r="20556" spans="1:5" x14ac:dyDescent="0.2">
      <c r="A20556" s="287" t="s">
        <v>20481</v>
      </c>
      <c r="B20556" s="287" t="s">
        <v>33654</v>
      </c>
      <c r="C20556" s="287" t="s">
        <v>23189</v>
      </c>
      <c r="D20556" t="str">
        <f t="shared" si="321"/>
        <v>h</v>
      </c>
      <c r="E20556" s="288">
        <v>541.46</v>
      </c>
    </row>
    <row r="20557" spans="1:5" x14ac:dyDescent="0.2">
      <c r="A20557" s="287" t="s">
        <v>20482</v>
      </c>
      <c r="B20557" s="287" t="s">
        <v>33654</v>
      </c>
      <c r="C20557" s="287" t="s">
        <v>23189</v>
      </c>
      <c r="D20557" t="str">
        <f t="shared" si="321"/>
        <v>h</v>
      </c>
      <c r="E20557" s="288">
        <v>502.77</v>
      </c>
    </row>
    <row r="20558" spans="1:5" x14ac:dyDescent="0.2">
      <c r="A20558" s="287" t="s">
        <v>20483</v>
      </c>
      <c r="B20558" s="287" t="s">
        <v>33655</v>
      </c>
      <c r="C20558" s="287" t="s">
        <v>23189</v>
      </c>
      <c r="D20558" t="str">
        <f t="shared" si="321"/>
        <v>h</v>
      </c>
      <c r="E20558" s="288">
        <v>799.47</v>
      </c>
    </row>
    <row r="20559" spans="1:5" x14ac:dyDescent="0.2">
      <c r="A20559" s="287" t="s">
        <v>20484</v>
      </c>
      <c r="B20559" s="287" t="s">
        <v>33655</v>
      </c>
      <c r="C20559" s="287" t="s">
        <v>23189</v>
      </c>
      <c r="D20559" t="str">
        <f t="shared" si="321"/>
        <v>h</v>
      </c>
      <c r="E20559" s="288">
        <v>742.37</v>
      </c>
    </row>
    <row r="20560" spans="1:5" x14ac:dyDescent="0.2">
      <c r="A20560" s="287" t="s">
        <v>20485</v>
      </c>
      <c r="B20560" s="287" t="s">
        <v>33655</v>
      </c>
      <c r="C20560" s="287" t="s">
        <v>23189</v>
      </c>
      <c r="D20560" t="str">
        <f t="shared" si="321"/>
        <v>h</v>
      </c>
      <c r="E20560" s="288">
        <v>912.13</v>
      </c>
    </row>
    <row r="20561" spans="1:5" x14ac:dyDescent="0.2">
      <c r="A20561" s="287" t="s">
        <v>20486</v>
      </c>
      <c r="B20561" s="287" t="s">
        <v>33655</v>
      </c>
      <c r="C20561" s="287" t="s">
        <v>23189</v>
      </c>
      <c r="D20561" t="str">
        <f t="shared" si="321"/>
        <v>h</v>
      </c>
      <c r="E20561" s="288">
        <v>844</v>
      </c>
    </row>
    <row r="20562" spans="1:5" x14ac:dyDescent="0.2">
      <c r="A20562" s="287" t="s">
        <v>20487</v>
      </c>
      <c r="B20562" s="287" t="s">
        <v>33656</v>
      </c>
      <c r="C20562" s="287" t="s">
        <v>23189</v>
      </c>
      <c r="D20562" t="str">
        <f t="shared" si="321"/>
        <v>h</v>
      </c>
      <c r="E20562" s="288">
        <v>773.09</v>
      </c>
    </row>
    <row r="20563" spans="1:5" x14ac:dyDescent="0.2">
      <c r="A20563" s="287" t="s">
        <v>20488</v>
      </c>
      <c r="B20563" s="287" t="s">
        <v>33656</v>
      </c>
      <c r="C20563" s="287" t="s">
        <v>23189</v>
      </c>
      <c r="D20563" t="str">
        <f t="shared" si="321"/>
        <v>h</v>
      </c>
      <c r="E20563" s="288">
        <v>720.42</v>
      </c>
    </row>
    <row r="20564" spans="1:5" x14ac:dyDescent="0.2">
      <c r="A20564" s="287" t="s">
        <v>20489</v>
      </c>
      <c r="B20564" s="287" t="s">
        <v>33656</v>
      </c>
      <c r="C20564" s="287" t="s">
        <v>23189</v>
      </c>
      <c r="D20564" t="str">
        <f t="shared" si="321"/>
        <v>h</v>
      </c>
      <c r="E20564" s="288">
        <v>962.28</v>
      </c>
    </row>
    <row r="20565" spans="1:5" x14ac:dyDescent="0.2">
      <c r="A20565" s="287" t="s">
        <v>20490</v>
      </c>
      <c r="B20565" s="287" t="s">
        <v>33656</v>
      </c>
      <c r="C20565" s="287" t="s">
        <v>23189</v>
      </c>
      <c r="D20565" t="str">
        <f t="shared" si="321"/>
        <v>h</v>
      </c>
      <c r="E20565" s="288">
        <v>894.93</v>
      </c>
    </row>
    <row r="20566" spans="1:5" x14ac:dyDescent="0.2">
      <c r="A20566" s="287" t="s">
        <v>20491</v>
      </c>
      <c r="B20566" s="287" t="s">
        <v>33657</v>
      </c>
      <c r="C20566" s="287" t="s">
        <v>23189</v>
      </c>
      <c r="D20566" t="str">
        <f t="shared" si="321"/>
        <v>h</v>
      </c>
      <c r="E20566" s="288">
        <v>1119.8699999999999</v>
      </c>
    </row>
    <row r="20567" spans="1:5" x14ac:dyDescent="0.2">
      <c r="A20567" s="287" t="s">
        <v>20492</v>
      </c>
      <c r="B20567" s="287" t="s">
        <v>33657</v>
      </c>
      <c r="C20567" s="287" t="s">
        <v>23189</v>
      </c>
      <c r="D20567" t="str">
        <f t="shared" si="321"/>
        <v>h</v>
      </c>
      <c r="E20567" s="288">
        <v>1040.3900000000001</v>
      </c>
    </row>
    <row r="20568" spans="1:5" x14ac:dyDescent="0.2">
      <c r="A20568" s="287" t="s">
        <v>20493</v>
      </c>
      <c r="B20568" s="287" t="s">
        <v>33657</v>
      </c>
      <c r="C20568" s="287" t="s">
        <v>23189</v>
      </c>
      <c r="D20568" t="str">
        <f t="shared" si="321"/>
        <v>h</v>
      </c>
      <c r="E20568" s="288">
        <v>5477.5</v>
      </c>
    </row>
    <row r="20569" spans="1:5" x14ac:dyDescent="0.2">
      <c r="A20569" s="287" t="s">
        <v>20494</v>
      </c>
      <c r="B20569" s="287" t="s">
        <v>33657</v>
      </c>
      <c r="C20569" s="287" t="s">
        <v>23189</v>
      </c>
      <c r="D20569" t="str">
        <f t="shared" si="321"/>
        <v>h</v>
      </c>
      <c r="E20569" s="288">
        <v>5029.1099999999997</v>
      </c>
    </row>
    <row r="20570" spans="1:5" x14ac:dyDescent="0.2">
      <c r="A20570" s="287" t="s">
        <v>20495</v>
      </c>
      <c r="B20570" s="287" t="s">
        <v>23965</v>
      </c>
      <c r="C20570" s="287" t="s">
        <v>23189</v>
      </c>
      <c r="D20570" t="str">
        <f t="shared" si="321"/>
        <v>h</v>
      </c>
      <c r="E20570" s="288">
        <v>5963.62</v>
      </c>
    </row>
    <row r="20571" spans="1:5" x14ac:dyDescent="0.2">
      <c r="A20571" s="287" t="s">
        <v>20496</v>
      </c>
      <c r="B20571" s="287" t="s">
        <v>23965</v>
      </c>
      <c r="C20571" s="287" t="s">
        <v>23189</v>
      </c>
      <c r="D20571" t="str">
        <f t="shared" si="321"/>
        <v>h</v>
      </c>
      <c r="E20571" s="288">
        <v>5469.04</v>
      </c>
    </row>
    <row r="20572" spans="1:5" x14ac:dyDescent="0.2">
      <c r="A20572" s="287" t="s">
        <v>20497</v>
      </c>
      <c r="B20572" s="287" t="s">
        <v>23965</v>
      </c>
      <c r="C20572" s="287" t="s">
        <v>23189</v>
      </c>
      <c r="D20572" t="str">
        <f t="shared" si="321"/>
        <v>h</v>
      </c>
      <c r="E20572" s="288">
        <v>6638.25</v>
      </c>
    </row>
    <row r="20573" spans="1:5" x14ac:dyDescent="0.2">
      <c r="A20573" s="287" t="s">
        <v>20498</v>
      </c>
      <c r="B20573" s="287" t="s">
        <v>23965</v>
      </c>
      <c r="C20573" s="287" t="s">
        <v>23189</v>
      </c>
      <c r="D20573" t="str">
        <f t="shared" si="321"/>
        <v>h</v>
      </c>
      <c r="E20573" s="288">
        <v>6072.33</v>
      </c>
    </row>
    <row r="20574" spans="1:5" x14ac:dyDescent="0.2">
      <c r="A20574" s="287" t="s">
        <v>20499</v>
      </c>
      <c r="B20574" s="287" t="s">
        <v>23965</v>
      </c>
      <c r="C20574" s="287" t="s">
        <v>23189</v>
      </c>
      <c r="D20574" t="str">
        <f t="shared" si="321"/>
        <v>h</v>
      </c>
      <c r="E20574" s="288">
        <v>7369.8</v>
      </c>
    </row>
    <row r="20575" spans="1:5" x14ac:dyDescent="0.2">
      <c r="A20575" s="287" t="s">
        <v>20500</v>
      </c>
      <c r="B20575" s="287" t="s">
        <v>23965</v>
      </c>
      <c r="C20575" s="287" t="s">
        <v>23189</v>
      </c>
      <c r="D20575" t="str">
        <f t="shared" si="321"/>
        <v>h</v>
      </c>
      <c r="E20575" s="288">
        <v>6724.92</v>
      </c>
    </row>
    <row r="20576" spans="1:5" x14ac:dyDescent="0.2">
      <c r="A20576" s="287" t="s">
        <v>20501</v>
      </c>
      <c r="B20576" s="287" t="s">
        <v>33658</v>
      </c>
      <c r="C20576" s="287" t="s">
        <v>23189</v>
      </c>
      <c r="D20576" t="str">
        <f t="shared" si="321"/>
        <v>h</v>
      </c>
      <c r="E20576" s="288">
        <v>8153.27</v>
      </c>
    </row>
    <row r="20577" spans="1:5" x14ac:dyDescent="0.2">
      <c r="A20577" s="287" t="s">
        <v>20502</v>
      </c>
      <c r="B20577" s="287" t="s">
        <v>33659</v>
      </c>
      <c r="C20577" s="287" t="s">
        <v>23189</v>
      </c>
      <c r="D20577" t="str">
        <f t="shared" si="321"/>
        <v>h</v>
      </c>
      <c r="E20577" s="288">
        <v>7422.5</v>
      </c>
    </row>
    <row r="20578" spans="1:5" x14ac:dyDescent="0.2">
      <c r="A20578" s="287" t="s">
        <v>20503</v>
      </c>
      <c r="B20578" s="287" t="s">
        <v>33658</v>
      </c>
      <c r="C20578" s="287" t="s">
        <v>23189</v>
      </c>
      <c r="D20578" t="str">
        <f t="shared" si="321"/>
        <v>h</v>
      </c>
      <c r="E20578" s="288">
        <v>8929.67</v>
      </c>
    </row>
    <row r="20579" spans="1:5" x14ac:dyDescent="0.2">
      <c r="A20579" s="287" t="s">
        <v>20504</v>
      </c>
      <c r="B20579" s="287" t="s">
        <v>33659</v>
      </c>
      <c r="C20579" s="287" t="s">
        <v>23189</v>
      </c>
      <c r="D20579" t="str">
        <f t="shared" si="321"/>
        <v>h</v>
      </c>
      <c r="E20579" s="288">
        <v>8114.03</v>
      </c>
    </row>
    <row r="20580" spans="1:5" x14ac:dyDescent="0.2">
      <c r="A20580" s="287" t="s">
        <v>20505</v>
      </c>
      <c r="B20580" s="287" t="s">
        <v>33660</v>
      </c>
      <c r="C20580" s="287" t="s">
        <v>23189</v>
      </c>
      <c r="D20580" t="str">
        <f t="shared" si="321"/>
        <v>h</v>
      </c>
      <c r="E20580" s="288">
        <v>1338.62</v>
      </c>
    </row>
    <row r="20581" spans="1:5" x14ac:dyDescent="0.2">
      <c r="A20581" s="287" t="s">
        <v>20506</v>
      </c>
      <c r="B20581" s="287" t="s">
        <v>33660</v>
      </c>
      <c r="C20581" s="287" t="s">
        <v>23189</v>
      </c>
      <c r="D20581" t="str">
        <f t="shared" si="321"/>
        <v>h</v>
      </c>
      <c r="E20581" s="288">
        <v>1211.82</v>
      </c>
    </row>
    <row r="20582" spans="1:5" x14ac:dyDescent="0.2">
      <c r="A20582" s="287" t="s">
        <v>20507</v>
      </c>
      <c r="B20582" s="287" t="s">
        <v>33660</v>
      </c>
      <c r="C20582" s="287" t="s">
        <v>23189</v>
      </c>
      <c r="D20582" t="str">
        <f t="shared" si="321"/>
        <v>h</v>
      </c>
      <c r="E20582" s="288">
        <v>1022.81</v>
      </c>
    </row>
    <row r="20583" spans="1:5" x14ac:dyDescent="0.2">
      <c r="A20583" s="287" t="s">
        <v>20508</v>
      </c>
      <c r="B20583" s="287" t="s">
        <v>33660</v>
      </c>
      <c r="C20583" s="287" t="s">
        <v>23189</v>
      </c>
      <c r="D20583" t="str">
        <f t="shared" si="321"/>
        <v>h</v>
      </c>
      <c r="E20583" s="288">
        <v>944.38</v>
      </c>
    </row>
    <row r="20584" spans="1:5" x14ac:dyDescent="0.2">
      <c r="A20584" s="287" t="s">
        <v>20509</v>
      </c>
      <c r="B20584" s="287" t="s">
        <v>33661</v>
      </c>
      <c r="C20584" s="287" t="s">
        <v>23189</v>
      </c>
      <c r="D20584" t="str">
        <f t="shared" si="321"/>
        <v>h</v>
      </c>
      <c r="E20584" s="288">
        <v>1769.85</v>
      </c>
    </row>
    <row r="20585" spans="1:5" x14ac:dyDescent="0.2">
      <c r="A20585" s="287" t="s">
        <v>20510</v>
      </c>
      <c r="B20585" s="287" t="s">
        <v>33661</v>
      </c>
      <c r="C20585" s="287" t="s">
        <v>23189</v>
      </c>
      <c r="D20585" t="str">
        <f t="shared" si="321"/>
        <v>h</v>
      </c>
      <c r="E20585" s="288">
        <v>1654.7</v>
      </c>
    </row>
    <row r="20586" spans="1:5" x14ac:dyDescent="0.2">
      <c r="A20586" s="287" t="s">
        <v>20511</v>
      </c>
      <c r="B20586" s="287" t="s">
        <v>33661</v>
      </c>
      <c r="C20586" s="287" t="s">
        <v>23189</v>
      </c>
      <c r="D20586" t="str">
        <f t="shared" si="321"/>
        <v>h</v>
      </c>
      <c r="E20586" s="288">
        <v>1898.08</v>
      </c>
    </row>
    <row r="20587" spans="1:5" x14ac:dyDescent="0.2">
      <c r="A20587" s="287" t="s">
        <v>20512</v>
      </c>
      <c r="B20587" s="287" t="s">
        <v>33661</v>
      </c>
      <c r="C20587" s="287" t="s">
        <v>23189</v>
      </c>
      <c r="D20587" t="str">
        <f t="shared" si="321"/>
        <v>h</v>
      </c>
      <c r="E20587" s="288">
        <v>1776.03</v>
      </c>
    </row>
    <row r="20588" spans="1:5" x14ac:dyDescent="0.2">
      <c r="A20588" s="287" t="s">
        <v>20513</v>
      </c>
      <c r="B20588" s="287" t="s">
        <v>33662</v>
      </c>
      <c r="C20588" s="287" t="s">
        <v>23189</v>
      </c>
      <c r="D20588" t="str">
        <f t="shared" si="321"/>
        <v>h</v>
      </c>
      <c r="E20588" s="288">
        <v>2044.49</v>
      </c>
    </row>
    <row r="20589" spans="1:5" x14ac:dyDescent="0.2">
      <c r="A20589" s="287" t="s">
        <v>20514</v>
      </c>
      <c r="B20589" s="287" t="s">
        <v>33662</v>
      </c>
      <c r="C20589" s="287" t="s">
        <v>23189</v>
      </c>
      <c r="D20589" t="str">
        <f t="shared" si="321"/>
        <v>h</v>
      </c>
      <c r="E20589" s="288">
        <v>1912.91</v>
      </c>
    </row>
    <row r="20590" spans="1:5" x14ac:dyDescent="0.2">
      <c r="A20590" s="287" t="s">
        <v>20515</v>
      </c>
      <c r="B20590" s="287" t="s">
        <v>33662</v>
      </c>
      <c r="C20590" s="287" t="s">
        <v>23189</v>
      </c>
      <c r="D20590" t="str">
        <f t="shared" si="321"/>
        <v>h</v>
      </c>
      <c r="E20590" s="288">
        <v>184.23</v>
      </c>
    </row>
    <row r="20591" spans="1:5" x14ac:dyDescent="0.2">
      <c r="A20591" s="287" t="s">
        <v>20516</v>
      </c>
      <c r="B20591" s="287" t="s">
        <v>33662</v>
      </c>
      <c r="C20591" s="287" t="s">
        <v>23189</v>
      </c>
      <c r="D20591" t="str">
        <f t="shared" si="321"/>
        <v>h</v>
      </c>
      <c r="E20591" s="288">
        <v>171.13</v>
      </c>
    </row>
    <row r="20592" spans="1:5" x14ac:dyDescent="0.2">
      <c r="A20592" s="287" t="s">
        <v>20517</v>
      </c>
      <c r="B20592" s="287" t="s">
        <v>33663</v>
      </c>
      <c r="C20592" s="287" t="s">
        <v>23189</v>
      </c>
      <c r="D20592" t="str">
        <f t="shared" si="321"/>
        <v>h</v>
      </c>
      <c r="E20592" s="288">
        <v>568.82000000000005</v>
      </c>
    </row>
    <row r="20593" spans="1:5" x14ac:dyDescent="0.2">
      <c r="A20593" s="287" t="s">
        <v>20518</v>
      </c>
      <c r="B20593" s="287" t="s">
        <v>33663</v>
      </c>
      <c r="C20593" s="287" t="s">
        <v>23189</v>
      </c>
      <c r="D20593" t="str">
        <f t="shared" si="321"/>
        <v>h</v>
      </c>
      <c r="E20593" s="288">
        <v>513.25</v>
      </c>
    </row>
    <row r="20594" spans="1:5" x14ac:dyDescent="0.2">
      <c r="A20594" s="287" t="s">
        <v>20519</v>
      </c>
      <c r="B20594" s="287" t="s">
        <v>33663</v>
      </c>
      <c r="C20594" s="287" t="s">
        <v>23189</v>
      </c>
      <c r="D20594" t="str">
        <f t="shared" si="321"/>
        <v>h</v>
      </c>
      <c r="E20594" s="288">
        <v>210.33</v>
      </c>
    </row>
    <row r="20595" spans="1:5" x14ac:dyDescent="0.2">
      <c r="A20595" s="287" t="s">
        <v>20520</v>
      </c>
      <c r="B20595" s="287" t="s">
        <v>33663</v>
      </c>
      <c r="C20595" s="287" t="s">
        <v>23189</v>
      </c>
      <c r="D20595" t="str">
        <f t="shared" si="321"/>
        <v>h</v>
      </c>
      <c r="E20595" s="288">
        <v>199.17</v>
      </c>
    </row>
    <row r="20596" spans="1:5" x14ac:dyDescent="0.2">
      <c r="A20596" s="287" t="s">
        <v>20521</v>
      </c>
      <c r="B20596" s="287" t="s">
        <v>33663</v>
      </c>
      <c r="C20596" s="287" t="s">
        <v>23189</v>
      </c>
      <c r="D20596" t="str">
        <f t="shared" si="321"/>
        <v>h</v>
      </c>
      <c r="E20596" s="288">
        <v>226.89</v>
      </c>
    </row>
    <row r="20597" spans="1:5" x14ac:dyDescent="0.2">
      <c r="A20597" s="287" t="s">
        <v>20522</v>
      </c>
      <c r="B20597" s="287" t="s">
        <v>33663</v>
      </c>
      <c r="C20597" s="287" t="s">
        <v>23189</v>
      </c>
      <c r="D20597" t="str">
        <f t="shared" si="321"/>
        <v>h</v>
      </c>
      <c r="E20597" s="288">
        <v>214.66</v>
      </c>
    </row>
    <row r="20598" spans="1:5" x14ac:dyDescent="0.2">
      <c r="A20598" s="287" t="s">
        <v>20523</v>
      </c>
      <c r="B20598" s="287" t="s">
        <v>23966</v>
      </c>
      <c r="C20598" s="287" t="s">
        <v>23189</v>
      </c>
      <c r="D20598" t="str">
        <f t="shared" si="321"/>
        <v>h</v>
      </c>
      <c r="E20598" s="288">
        <v>258.99</v>
      </c>
    </row>
    <row r="20599" spans="1:5" x14ac:dyDescent="0.2">
      <c r="A20599" s="287" t="s">
        <v>20524</v>
      </c>
      <c r="B20599" s="287" t="s">
        <v>23966</v>
      </c>
      <c r="C20599" s="287" t="s">
        <v>23189</v>
      </c>
      <c r="D20599" t="str">
        <f t="shared" si="321"/>
        <v>h</v>
      </c>
      <c r="E20599" s="288">
        <v>245.7</v>
      </c>
    </row>
    <row r="20600" spans="1:5" x14ac:dyDescent="0.2">
      <c r="A20600" s="287" t="s">
        <v>20525</v>
      </c>
      <c r="B20600" s="287" t="s">
        <v>23966</v>
      </c>
      <c r="C20600" s="287" t="s">
        <v>23189</v>
      </c>
      <c r="D20600" t="str">
        <f t="shared" si="321"/>
        <v>h</v>
      </c>
      <c r="E20600" s="288">
        <v>171.73</v>
      </c>
    </row>
    <row r="20601" spans="1:5" x14ac:dyDescent="0.2">
      <c r="A20601" s="287" t="s">
        <v>20526</v>
      </c>
      <c r="B20601" s="287" t="s">
        <v>23966</v>
      </c>
      <c r="C20601" s="287" t="s">
        <v>23189</v>
      </c>
      <c r="D20601" t="str">
        <f t="shared" si="321"/>
        <v>h</v>
      </c>
      <c r="E20601" s="288">
        <v>160.57</v>
      </c>
    </row>
    <row r="20602" spans="1:5" x14ac:dyDescent="0.2">
      <c r="A20602" s="287" t="s">
        <v>20527</v>
      </c>
      <c r="B20602" s="287" t="s">
        <v>33664</v>
      </c>
      <c r="C20602" s="287" t="s">
        <v>23189</v>
      </c>
      <c r="D20602" t="str">
        <f t="shared" si="321"/>
        <v>h</v>
      </c>
      <c r="E20602" s="288">
        <v>182.5</v>
      </c>
    </row>
    <row r="20603" spans="1:5" x14ac:dyDescent="0.2">
      <c r="A20603" s="287" t="s">
        <v>20528</v>
      </c>
      <c r="B20603" s="287" t="s">
        <v>33665</v>
      </c>
      <c r="C20603" s="287" t="s">
        <v>23189</v>
      </c>
      <c r="D20603" t="str">
        <f t="shared" si="321"/>
        <v>h</v>
      </c>
      <c r="E20603" s="288">
        <v>170.27</v>
      </c>
    </row>
    <row r="20604" spans="1:5" x14ac:dyDescent="0.2">
      <c r="A20604" s="287" t="s">
        <v>20529</v>
      </c>
      <c r="B20604" s="287" t="s">
        <v>33664</v>
      </c>
      <c r="C20604" s="287" t="s">
        <v>23189</v>
      </c>
      <c r="D20604" t="str">
        <f t="shared" si="321"/>
        <v>h</v>
      </c>
      <c r="E20604" s="288">
        <v>191.64</v>
      </c>
    </row>
    <row r="20605" spans="1:5" x14ac:dyDescent="0.2">
      <c r="A20605" s="287" t="s">
        <v>20530</v>
      </c>
      <c r="B20605" s="287" t="s">
        <v>33665</v>
      </c>
      <c r="C20605" s="287" t="s">
        <v>23189</v>
      </c>
      <c r="D20605" t="str">
        <f t="shared" si="321"/>
        <v>h</v>
      </c>
      <c r="E20605" s="288">
        <v>178.35</v>
      </c>
    </row>
    <row r="20606" spans="1:5" x14ac:dyDescent="0.2">
      <c r="A20606" s="287" t="s">
        <v>20531</v>
      </c>
      <c r="B20606" s="287" t="s">
        <v>33666</v>
      </c>
      <c r="C20606" s="287" t="s">
        <v>23189</v>
      </c>
      <c r="D20606" t="str">
        <f t="shared" si="321"/>
        <v>h</v>
      </c>
      <c r="E20606" s="288">
        <v>186.52</v>
      </c>
    </row>
    <row r="20607" spans="1:5" x14ac:dyDescent="0.2">
      <c r="A20607" s="287" t="s">
        <v>20532</v>
      </c>
      <c r="B20607" s="287" t="s">
        <v>33666</v>
      </c>
      <c r="C20607" s="287" t="s">
        <v>23189</v>
      </c>
      <c r="D20607" t="str">
        <f t="shared" si="321"/>
        <v>h</v>
      </c>
      <c r="E20607" s="288">
        <v>175.62</v>
      </c>
    </row>
    <row r="20608" spans="1:5" x14ac:dyDescent="0.2">
      <c r="A20608" s="287" t="s">
        <v>20533</v>
      </c>
      <c r="B20608" s="287" t="s">
        <v>33666</v>
      </c>
      <c r="C20608" s="287" t="s">
        <v>23189</v>
      </c>
      <c r="D20608" t="str">
        <f t="shared" si="321"/>
        <v>h</v>
      </c>
      <c r="E20608" s="288">
        <v>231.24</v>
      </c>
    </row>
    <row r="20609" spans="1:5" x14ac:dyDescent="0.2">
      <c r="A20609" s="287" t="s">
        <v>20534</v>
      </c>
      <c r="B20609" s="287" t="s">
        <v>33666</v>
      </c>
      <c r="C20609" s="287" t="s">
        <v>23189</v>
      </c>
      <c r="D20609" t="str">
        <f t="shared" si="321"/>
        <v>h</v>
      </c>
      <c r="E20609" s="288">
        <v>217.26</v>
      </c>
    </row>
    <row r="20610" spans="1:5" x14ac:dyDescent="0.2">
      <c r="A20610" s="287" t="s">
        <v>20535</v>
      </c>
      <c r="B20610" s="287" t="s">
        <v>33666</v>
      </c>
      <c r="C20610" s="287" t="s">
        <v>23189</v>
      </c>
      <c r="D20610" t="str">
        <f t="shared" ref="D20610:D20673" si="322">LOWER(C20610)</f>
        <v>h</v>
      </c>
      <c r="E20610" s="288">
        <v>289.32</v>
      </c>
    </row>
    <row r="20611" spans="1:5" x14ac:dyDescent="0.2">
      <c r="A20611" s="287" t="s">
        <v>20536</v>
      </c>
      <c r="B20611" s="287" t="s">
        <v>33666</v>
      </c>
      <c r="C20611" s="287" t="s">
        <v>23189</v>
      </c>
      <c r="D20611" t="str">
        <f t="shared" si="322"/>
        <v>h</v>
      </c>
      <c r="E20611" s="288">
        <v>272.58999999999997</v>
      </c>
    </row>
    <row r="20612" spans="1:5" x14ac:dyDescent="0.2">
      <c r="A20612" s="287" t="s">
        <v>20537</v>
      </c>
      <c r="B20612" s="287" t="s">
        <v>33667</v>
      </c>
      <c r="C20612" s="287" t="s">
        <v>23189</v>
      </c>
      <c r="D20612" t="str">
        <f t="shared" si="322"/>
        <v>h</v>
      </c>
      <c r="E20612" s="288">
        <v>147.91999999999999</v>
      </c>
    </row>
    <row r="20613" spans="1:5" x14ac:dyDescent="0.2">
      <c r="A20613" s="287" t="s">
        <v>20538</v>
      </c>
      <c r="B20613" s="287" t="s">
        <v>33668</v>
      </c>
      <c r="C20613" s="287" t="s">
        <v>23189</v>
      </c>
      <c r="D20613" t="str">
        <f t="shared" si="322"/>
        <v>h</v>
      </c>
      <c r="E20613" s="288">
        <v>137.02000000000001</v>
      </c>
    </row>
    <row r="20614" spans="1:5" x14ac:dyDescent="0.2">
      <c r="A20614" s="287" t="s">
        <v>20539</v>
      </c>
      <c r="B20614" s="287" t="s">
        <v>33668</v>
      </c>
      <c r="C20614" s="287" t="s">
        <v>23189</v>
      </c>
      <c r="D20614" t="str">
        <f t="shared" si="322"/>
        <v>h</v>
      </c>
      <c r="E20614" s="288">
        <v>186.85</v>
      </c>
    </row>
    <row r="20615" spans="1:5" x14ac:dyDescent="0.2">
      <c r="A20615" s="287" t="s">
        <v>20540</v>
      </c>
      <c r="B20615" s="287" t="s">
        <v>33667</v>
      </c>
      <c r="C20615" s="287" t="s">
        <v>23189</v>
      </c>
      <c r="D20615" t="str">
        <f t="shared" si="322"/>
        <v>h</v>
      </c>
      <c r="E20615" s="288">
        <v>172.87</v>
      </c>
    </row>
    <row r="20616" spans="1:5" x14ac:dyDescent="0.2">
      <c r="A20616" s="287" t="s">
        <v>20541</v>
      </c>
      <c r="B20616" s="287" t="s">
        <v>33668</v>
      </c>
      <c r="C20616" s="287" t="s">
        <v>23189</v>
      </c>
      <c r="D20616" t="str">
        <f t="shared" si="322"/>
        <v>h</v>
      </c>
      <c r="E20616" s="288">
        <v>221.97</v>
      </c>
    </row>
    <row r="20617" spans="1:5" x14ac:dyDescent="0.2">
      <c r="A20617" s="287" t="s">
        <v>20542</v>
      </c>
      <c r="B20617" s="287" t="s">
        <v>33668</v>
      </c>
      <c r="C20617" s="287" t="s">
        <v>23189</v>
      </c>
      <c r="D20617" t="str">
        <f t="shared" si="322"/>
        <v>h</v>
      </c>
      <c r="E20617" s="288">
        <v>205.24</v>
      </c>
    </row>
    <row r="20618" spans="1:5" x14ac:dyDescent="0.2">
      <c r="A20618" s="287" t="s">
        <v>20543</v>
      </c>
      <c r="B20618" s="287" t="s">
        <v>33669</v>
      </c>
      <c r="C20618" s="287" t="s">
        <v>111</v>
      </c>
      <c r="D20618" t="str">
        <f t="shared" si="322"/>
        <v>m3</v>
      </c>
      <c r="E20618" s="288">
        <v>247.45</v>
      </c>
    </row>
    <row r="20619" spans="1:5" x14ac:dyDescent="0.2">
      <c r="A20619" s="287" t="s">
        <v>20544</v>
      </c>
      <c r="B20619" s="287" t="s">
        <v>33669</v>
      </c>
      <c r="C20619" s="287" t="s">
        <v>111</v>
      </c>
      <c r="D20619" t="str">
        <f t="shared" si="322"/>
        <v>m3</v>
      </c>
      <c r="E20619" s="288">
        <v>235.97</v>
      </c>
    </row>
    <row r="20620" spans="1:5" x14ac:dyDescent="0.2">
      <c r="A20620" s="287" t="s">
        <v>20545</v>
      </c>
      <c r="B20620" s="287" t="s">
        <v>33670</v>
      </c>
      <c r="C20620" s="287" t="s">
        <v>111</v>
      </c>
      <c r="D20620" t="str">
        <f t="shared" si="322"/>
        <v>m3</v>
      </c>
      <c r="E20620" s="288">
        <v>266.60000000000002</v>
      </c>
    </row>
    <row r="20621" spans="1:5" x14ac:dyDescent="0.2">
      <c r="A20621" s="287" t="s">
        <v>20546</v>
      </c>
      <c r="B20621" s="287" t="s">
        <v>33670</v>
      </c>
      <c r="C20621" s="287" t="s">
        <v>111</v>
      </c>
      <c r="D20621" t="str">
        <f t="shared" si="322"/>
        <v>m3</v>
      </c>
      <c r="E20621" s="288">
        <v>253.85</v>
      </c>
    </row>
    <row r="20622" spans="1:5" x14ac:dyDescent="0.2">
      <c r="A20622" s="287" t="s">
        <v>20547</v>
      </c>
      <c r="B20622" s="287" t="s">
        <v>33671</v>
      </c>
      <c r="C20622" s="287" t="s">
        <v>11</v>
      </c>
      <c r="D20622" t="str">
        <f t="shared" si="322"/>
        <v>m2</v>
      </c>
      <c r="E20622" s="288">
        <v>302.26</v>
      </c>
    </row>
    <row r="20623" spans="1:5" x14ac:dyDescent="0.2">
      <c r="A20623" s="287" t="s">
        <v>20548</v>
      </c>
      <c r="B20623" s="287" t="s">
        <v>33671</v>
      </c>
      <c r="C20623" s="287" t="s">
        <v>11</v>
      </c>
      <c r="D20623" t="str">
        <f t="shared" si="322"/>
        <v>m2</v>
      </c>
      <c r="E20623" s="288">
        <v>288.32</v>
      </c>
    </row>
    <row r="20624" spans="1:5" x14ac:dyDescent="0.2">
      <c r="A20624" s="287" t="s">
        <v>20549</v>
      </c>
      <c r="B20624" s="287" t="s">
        <v>33672</v>
      </c>
      <c r="C20624" s="287" t="s">
        <v>111</v>
      </c>
      <c r="D20624" t="str">
        <f t="shared" si="322"/>
        <v>m3</v>
      </c>
      <c r="E20624" s="288">
        <v>208.85</v>
      </c>
    </row>
    <row r="20625" spans="1:5" x14ac:dyDescent="0.2">
      <c r="A20625" s="287" t="s">
        <v>20550</v>
      </c>
      <c r="B20625" s="287" t="s">
        <v>33672</v>
      </c>
      <c r="C20625" s="287" t="s">
        <v>111</v>
      </c>
      <c r="D20625" t="str">
        <f t="shared" si="322"/>
        <v>m3</v>
      </c>
      <c r="E20625" s="288">
        <v>197.37</v>
      </c>
    </row>
    <row r="20626" spans="1:5" x14ac:dyDescent="0.2">
      <c r="A20626" s="287" t="s">
        <v>20551</v>
      </c>
      <c r="B20626" s="287" t="s">
        <v>33673</v>
      </c>
      <c r="C20626" s="287" t="s">
        <v>53</v>
      </c>
      <c r="D20626" t="str">
        <f t="shared" si="322"/>
        <v>m</v>
      </c>
      <c r="E20626" s="288">
        <v>222.21</v>
      </c>
    </row>
    <row r="20627" spans="1:5" x14ac:dyDescent="0.2">
      <c r="A20627" s="287" t="s">
        <v>20552</v>
      </c>
      <c r="B20627" s="287" t="s">
        <v>33673</v>
      </c>
      <c r="C20627" s="287" t="s">
        <v>53</v>
      </c>
      <c r="D20627" t="str">
        <f t="shared" si="322"/>
        <v>m</v>
      </c>
      <c r="E20627" s="288">
        <v>209.46</v>
      </c>
    </row>
    <row r="20628" spans="1:5" x14ac:dyDescent="0.2">
      <c r="A20628" s="287" t="s">
        <v>20553</v>
      </c>
      <c r="B20628" s="287" t="s">
        <v>33674</v>
      </c>
      <c r="C20628" s="287" t="s">
        <v>111</v>
      </c>
      <c r="D20628" t="str">
        <f t="shared" si="322"/>
        <v>m3</v>
      </c>
      <c r="E20628" s="288">
        <v>234.91</v>
      </c>
    </row>
    <row r="20629" spans="1:5" x14ac:dyDescent="0.2">
      <c r="A20629" s="287" t="s">
        <v>20554</v>
      </c>
      <c r="B20629" s="287" t="s">
        <v>33674</v>
      </c>
      <c r="C20629" s="287" t="s">
        <v>111</v>
      </c>
      <c r="D20629" t="str">
        <f t="shared" si="322"/>
        <v>m3</v>
      </c>
      <c r="E20629" s="288">
        <v>220.97</v>
      </c>
    </row>
    <row r="20630" spans="1:5" x14ac:dyDescent="0.2">
      <c r="A20630" s="287" t="s">
        <v>20555</v>
      </c>
      <c r="B20630" s="287" t="s">
        <v>33675</v>
      </c>
      <c r="C20630" s="287" t="s">
        <v>111</v>
      </c>
      <c r="D20630" t="str">
        <f t="shared" si="322"/>
        <v>m3</v>
      </c>
      <c r="E20630" s="288">
        <v>205.57</v>
      </c>
    </row>
    <row r="20631" spans="1:5" x14ac:dyDescent="0.2">
      <c r="A20631" s="287" t="s">
        <v>20556</v>
      </c>
      <c r="B20631" s="287" t="s">
        <v>33675</v>
      </c>
      <c r="C20631" s="287" t="s">
        <v>111</v>
      </c>
      <c r="D20631" t="str">
        <f t="shared" si="322"/>
        <v>m3</v>
      </c>
      <c r="E20631" s="288">
        <v>194.53</v>
      </c>
    </row>
    <row r="20632" spans="1:5" x14ac:dyDescent="0.2">
      <c r="A20632" s="287" t="s">
        <v>20557</v>
      </c>
      <c r="B20632" s="287" t="s">
        <v>33676</v>
      </c>
      <c r="C20632" s="287" t="s">
        <v>111</v>
      </c>
      <c r="D20632" t="str">
        <f t="shared" si="322"/>
        <v>m3</v>
      </c>
      <c r="E20632" s="288">
        <v>252.78</v>
      </c>
    </row>
    <row r="20633" spans="1:5" x14ac:dyDescent="0.2">
      <c r="A20633" s="287" t="s">
        <v>20558</v>
      </c>
      <c r="B20633" s="287" t="s">
        <v>33676</v>
      </c>
      <c r="C20633" s="287" t="s">
        <v>111</v>
      </c>
      <c r="D20633" t="str">
        <f t="shared" si="322"/>
        <v>m3</v>
      </c>
      <c r="E20633" s="288">
        <v>238.56</v>
      </c>
    </row>
    <row r="20634" spans="1:5" x14ac:dyDescent="0.2">
      <c r="A20634" s="287" t="s">
        <v>20559</v>
      </c>
      <c r="B20634" s="287" t="s">
        <v>33677</v>
      </c>
      <c r="C20634" s="287" t="s">
        <v>111</v>
      </c>
      <c r="D20634" t="str">
        <f t="shared" si="322"/>
        <v>m3</v>
      </c>
      <c r="E20634" s="288">
        <v>313.24</v>
      </c>
    </row>
    <row r="20635" spans="1:5" x14ac:dyDescent="0.2">
      <c r="A20635" s="287" t="s">
        <v>20560</v>
      </c>
      <c r="B20635" s="287" t="s">
        <v>33677</v>
      </c>
      <c r="C20635" s="287" t="s">
        <v>111</v>
      </c>
      <c r="D20635" t="str">
        <f t="shared" si="322"/>
        <v>m3</v>
      </c>
      <c r="E20635" s="288">
        <v>296.18</v>
      </c>
    </row>
    <row r="20636" spans="1:5" x14ac:dyDescent="0.2">
      <c r="A20636" s="287" t="s">
        <v>20561</v>
      </c>
      <c r="B20636" s="287" t="s">
        <v>33678</v>
      </c>
      <c r="C20636" s="287" t="s">
        <v>111</v>
      </c>
      <c r="D20636" t="str">
        <f t="shared" si="322"/>
        <v>m3</v>
      </c>
      <c r="E20636" s="288">
        <v>167.38</v>
      </c>
    </row>
    <row r="20637" spans="1:5" x14ac:dyDescent="0.2">
      <c r="A20637" s="287" t="s">
        <v>20562</v>
      </c>
      <c r="B20637" s="287" t="s">
        <v>33678</v>
      </c>
      <c r="C20637" s="287" t="s">
        <v>111</v>
      </c>
      <c r="D20637" t="str">
        <f t="shared" si="322"/>
        <v>m3</v>
      </c>
      <c r="E20637" s="288">
        <v>156.34</v>
      </c>
    </row>
    <row r="20638" spans="1:5" x14ac:dyDescent="0.2">
      <c r="A20638" s="287" t="s">
        <v>20563</v>
      </c>
      <c r="B20638" s="287" t="s">
        <v>33679</v>
      </c>
      <c r="C20638" s="287" t="s">
        <v>11</v>
      </c>
      <c r="D20638" t="str">
        <f t="shared" si="322"/>
        <v>m2</v>
      </c>
      <c r="E20638" s="288">
        <v>207.91</v>
      </c>
    </row>
    <row r="20639" spans="1:5" x14ac:dyDescent="0.2">
      <c r="A20639" s="287" t="s">
        <v>20564</v>
      </c>
      <c r="B20639" s="287" t="s">
        <v>33679</v>
      </c>
      <c r="C20639" s="287" t="s">
        <v>11</v>
      </c>
      <c r="D20639" t="str">
        <f t="shared" si="322"/>
        <v>m2</v>
      </c>
      <c r="E20639" s="288">
        <v>193.76</v>
      </c>
    </row>
    <row r="20640" spans="1:5" x14ac:dyDescent="0.2">
      <c r="A20640" s="287" t="s">
        <v>20565</v>
      </c>
      <c r="B20640" s="287" t="s">
        <v>33680</v>
      </c>
      <c r="C20640" s="287" t="s">
        <v>111</v>
      </c>
      <c r="D20640" t="str">
        <f t="shared" si="322"/>
        <v>m3</v>
      </c>
      <c r="E20640" s="288">
        <v>245.89</v>
      </c>
    </row>
    <row r="20641" spans="1:5" x14ac:dyDescent="0.2">
      <c r="A20641" s="287" t="s">
        <v>20566</v>
      </c>
      <c r="B20641" s="287" t="s">
        <v>33680</v>
      </c>
      <c r="C20641" s="287" t="s">
        <v>111</v>
      </c>
      <c r="D20641" t="str">
        <f t="shared" si="322"/>
        <v>m3</v>
      </c>
      <c r="E20641" s="288">
        <v>228.83</v>
      </c>
    </row>
    <row r="20642" spans="1:5" x14ac:dyDescent="0.2">
      <c r="A20642" s="287" t="s">
        <v>20567</v>
      </c>
      <c r="B20642" s="287" t="s">
        <v>33681</v>
      </c>
      <c r="C20642" s="287" t="s">
        <v>111</v>
      </c>
      <c r="D20642" t="str">
        <f t="shared" si="322"/>
        <v>m3</v>
      </c>
      <c r="E20642" s="288">
        <v>80.900000000000006</v>
      </c>
    </row>
    <row r="20643" spans="1:5" x14ac:dyDescent="0.2">
      <c r="A20643" s="287" t="s">
        <v>20568</v>
      </c>
      <c r="B20643" s="287" t="s">
        <v>33681</v>
      </c>
      <c r="C20643" s="287" t="s">
        <v>111</v>
      </c>
      <c r="D20643" t="str">
        <f t="shared" si="322"/>
        <v>m3</v>
      </c>
      <c r="E20643" s="288">
        <v>77.84</v>
      </c>
    </row>
    <row r="20644" spans="1:5" x14ac:dyDescent="0.2">
      <c r="A20644" s="287" t="s">
        <v>20569</v>
      </c>
      <c r="B20644" s="287" t="s">
        <v>33682</v>
      </c>
      <c r="C20644" s="287" t="s">
        <v>111</v>
      </c>
      <c r="D20644" t="str">
        <f t="shared" si="322"/>
        <v>m3</v>
      </c>
      <c r="E20644" s="288">
        <v>55.5</v>
      </c>
    </row>
    <row r="20645" spans="1:5" x14ac:dyDescent="0.2">
      <c r="A20645" s="287" t="s">
        <v>20570</v>
      </c>
      <c r="B20645" s="287" t="s">
        <v>33682</v>
      </c>
      <c r="C20645" s="287" t="s">
        <v>111</v>
      </c>
      <c r="D20645" t="str">
        <f t="shared" si="322"/>
        <v>m3</v>
      </c>
      <c r="E20645" s="288">
        <v>52.89</v>
      </c>
    </row>
    <row r="20646" spans="1:5" x14ac:dyDescent="0.2">
      <c r="A20646" s="287" t="s">
        <v>20571</v>
      </c>
      <c r="B20646" s="287" t="s">
        <v>33683</v>
      </c>
      <c r="C20646" s="287" t="s">
        <v>111</v>
      </c>
      <c r="D20646" t="str">
        <f t="shared" si="322"/>
        <v>m3</v>
      </c>
      <c r="E20646" s="288">
        <v>27.99</v>
      </c>
    </row>
    <row r="20647" spans="1:5" x14ac:dyDescent="0.2">
      <c r="A20647" s="287" t="s">
        <v>20572</v>
      </c>
      <c r="B20647" s="287" t="s">
        <v>33683</v>
      </c>
      <c r="C20647" s="287" t="s">
        <v>111</v>
      </c>
      <c r="D20647" t="str">
        <f t="shared" si="322"/>
        <v>m3</v>
      </c>
      <c r="E20647" s="288">
        <v>27.24</v>
      </c>
    </row>
    <row r="20648" spans="1:5" x14ac:dyDescent="0.2">
      <c r="A20648" s="287" t="s">
        <v>20573</v>
      </c>
      <c r="B20648" s="287" t="s">
        <v>33684</v>
      </c>
      <c r="C20648" s="287" t="s">
        <v>111</v>
      </c>
      <c r="D20648" t="str">
        <f t="shared" si="322"/>
        <v>m3</v>
      </c>
      <c r="E20648" s="288">
        <v>41.23</v>
      </c>
    </row>
    <row r="20649" spans="1:5" x14ac:dyDescent="0.2">
      <c r="A20649" s="287" t="s">
        <v>20574</v>
      </c>
      <c r="B20649" s="287" t="s">
        <v>33684</v>
      </c>
      <c r="C20649" s="287" t="s">
        <v>111</v>
      </c>
      <c r="D20649" t="str">
        <f t="shared" si="322"/>
        <v>m3</v>
      </c>
      <c r="E20649" s="288">
        <v>40.14</v>
      </c>
    </row>
    <row r="20650" spans="1:5" x14ac:dyDescent="0.2">
      <c r="A20650" s="287" t="s">
        <v>20575</v>
      </c>
      <c r="B20650" s="287" t="s">
        <v>33685</v>
      </c>
      <c r="C20650" s="287" t="s">
        <v>111</v>
      </c>
      <c r="D20650" t="str">
        <f t="shared" si="322"/>
        <v>m3</v>
      </c>
      <c r="E20650" s="288">
        <v>33.58</v>
      </c>
    </row>
    <row r="20651" spans="1:5" x14ac:dyDescent="0.2">
      <c r="A20651" s="287" t="s">
        <v>20576</v>
      </c>
      <c r="B20651" s="287" t="s">
        <v>33685</v>
      </c>
      <c r="C20651" s="287" t="s">
        <v>111</v>
      </c>
      <c r="D20651" t="str">
        <f t="shared" si="322"/>
        <v>m3</v>
      </c>
      <c r="E20651" s="288">
        <v>32.68</v>
      </c>
    </row>
    <row r="20652" spans="1:5" x14ac:dyDescent="0.2">
      <c r="A20652" s="287" t="s">
        <v>20577</v>
      </c>
      <c r="B20652" s="287" t="s">
        <v>33686</v>
      </c>
      <c r="C20652" s="287" t="s">
        <v>111</v>
      </c>
      <c r="D20652" t="str">
        <f t="shared" si="322"/>
        <v>m3</v>
      </c>
      <c r="E20652" s="288">
        <v>55.96</v>
      </c>
    </row>
    <row r="20653" spans="1:5" x14ac:dyDescent="0.2">
      <c r="A20653" s="287" t="s">
        <v>20578</v>
      </c>
      <c r="B20653" s="287" t="s">
        <v>33686</v>
      </c>
      <c r="C20653" s="287" t="s">
        <v>111</v>
      </c>
      <c r="D20653" t="str">
        <f t="shared" si="322"/>
        <v>m3</v>
      </c>
      <c r="E20653" s="288">
        <v>54.47</v>
      </c>
    </row>
    <row r="20654" spans="1:5" x14ac:dyDescent="0.2">
      <c r="A20654" s="287" t="s">
        <v>20579</v>
      </c>
      <c r="B20654" s="287" t="s">
        <v>33687</v>
      </c>
      <c r="C20654" s="287" t="s">
        <v>111</v>
      </c>
      <c r="D20654" t="str">
        <f t="shared" si="322"/>
        <v>m3</v>
      </c>
      <c r="E20654" s="288">
        <v>406</v>
      </c>
    </row>
    <row r="20655" spans="1:5" x14ac:dyDescent="0.2">
      <c r="A20655" s="287" t="s">
        <v>20580</v>
      </c>
      <c r="B20655" s="287" t="s">
        <v>33687</v>
      </c>
      <c r="C20655" s="287" t="s">
        <v>111</v>
      </c>
      <c r="D20655" t="str">
        <f t="shared" si="322"/>
        <v>m3</v>
      </c>
      <c r="E20655" s="288">
        <v>406</v>
      </c>
    </row>
    <row r="20656" spans="1:5" x14ac:dyDescent="0.2">
      <c r="A20656" s="287" t="s">
        <v>20581</v>
      </c>
      <c r="B20656" s="287" t="s">
        <v>33688</v>
      </c>
      <c r="C20656" s="287" t="s">
        <v>111</v>
      </c>
      <c r="D20656" t="str">
        <f t="shared" si="322"/>
        <v>m3</v>
      </c>
      <c r="E20656" s="288">
        <v>911</v>
      </c>
    </row>
    <row r="20657" spans="1:5" x14ac:dyDescent="0.2">
      <c r="A20657" s="287" t="s">
        <v>20582</v>
      </c>
      <c r="B20657" s="287" t="s">
        <v>33688</v>
      </c>
      <c r="C20657" s="287" t="s">
        <v>111</v>
      </c>
      <c r="D20657" t="str">
        <f t="shared" si="322"/>
        <v>m3</v>
      </c>
      <c r="E20657" s="288">
        <v>911</v>
      </c>
    </row>
    <row r="20658" spans="1:5" x14ac:dyDescent="0.2">
      <c r="A20658" s="287" t="s">
        <v>20583</v>
      </c>
      <c r="B20658" s="287" t="s">
        <v>33689</v>
      </c>
      <c r="C20658" s="287" t="s">
        <v>11</v>
      </c>
      <c r="D20658" t="str">
        <f t="shared" si="322"/>
        <v>m2</v>
      </c>
      <c r="E20658" s="288">
        <v>849.56</v>
      </c>
    </row>
    <row r="20659" spans="1:5" x14ac:dyDescent="0.2">
      <c r="A20659" s="287" t="s">
        <v>20584</v>
      </c>
      <c r="B20659" s="287" t="s">
        <v>33689</v>
      </c>
      <c r="C20659" s="287" t="s">
        <v>11</v>
      </c>
      <c r="D20659" t="str">
        <f t="shared" si="322"/>
        <v>m2</v>
      </c>
      <c r="E20659" s="288">
        <v>849.56</v>
      </c>
    </row>
    <row r="20660" spans="1:5" x14ac:dyDescent="0.2">
      <c r="A20660" s="287" t="s">
        <v>20585</v>
      </c>
      <c r="B20660" s="287" t="s">
        <v>23967</v>
      </c>
      <c r="C20660" s="287" t="s">
        <v>11</v>
      </c>
      <c r="D20660" t="str">
        <f t="shared" si="322"/>
        <v>m2</v>
      </c>
      <c r="E20660" s="288">
        <v>1057.3800000000001</v>
      </c>
    </row>
    <row r="20661" spans="1:5" x14ac:dyDescent="0.2">
      <c r="A20661" s="287" t="s">
        <v>20586</v>
      </c>
      <c r="B20661" s="287" t="s">
        <v>23967</v>
      </c>
      <c r="C20661" s="287" t="s">
        <v>11</v>
      </c>
      <c r="D20661" t="str">
        <f t="shared" si="322"/>
        <v>m2</v>
      </c>
      <c r="E20661" s="288">
        <v>1057.3800000000001</v>
      </c>
    </row>
    <row r="20662" spans="1:5" x14ac:dyDescent="0.2">
      <c r="A20662" s="287" t="s">
        <v>20587</v>
      </c>
      <c r="B20662" s="287" t="s">
        <v>33690</v>
      </c>
      <c r="C20662" s="287" t="s">
        <v>111</v>
      </c>
      <c r="D20662" t="str">
        <f t="shared" si="322"/>
        <v>m3</v>
      </c>
      <c r="E20662" s="288">
        <v>6701.66</v>
      </c>
    </row>
    <row r="20663" spans="1:5" x14ac:dyDescent="0.2">
      <c r="A20663" s="287" t="s">
        <v>20588</v>
      </c>
      <c r="B20663" s="287" t="s">
        <v>33690</v>
      </c>
      <c r="C20663" s="287" t="s">
        <v>111</v>
      </c>
      <c r="D20663" t="str">
        <f t="shared" si="322"/>
        <v>m3</v>
      </c>
      <c r="E20663" s="288">
        <v>6273.33</v>
      </c>
    </row>
    <row r="20664" spans="1:5" x14ac:dyDescent="0.2">
      <c r="A20664" s="287" t="s">
        <v>20589</v>
      </c>
      <c r="B20664" s="287" t="s">
        <v>33691</v>
      </c>
      <c r="C20664" s="287" t="s">
        <v>111</v>
      </c>
      <c r="D20664" t="str">
        <f t="shared" si="322"/>
        <v>m3</v>
      </c>
      <c r="E20664" s="288">
        <v>12774.07</v>
      </c>
    </row>
    <row r="20665" spans="1:5" x14ac:dyDescent="0.2">
      <c r="A20665" s="287" t="s">
        <v>20590</v>
      </c>
      <c r="B20665" s="287" t="s">
        <v>33691</v>
      </c>
      <c r="C20665" s="287" t="s">
        <v>111</v>
      </c>
      <c r="D20665" t="str">
        <f t="shared" si="322"/>
        <v>m3</v>
      </c>
      <c r="E20665" s="288">
        <v>12008.95</v>
      </c>
    </row>
    <row r="20666" spans="1:5" x14ac:dyDescent="0.2">
      <c r="A20666" s="287" t="s">
        <v>20591</v>
      </c>
      <c r="B20666" s="287" t="s">
        <v>23968</v>
      </c>
      <c r="C20666" s="287" t="s">
        <v>11</v>
      </c>
      <c r="D20666" t="str">
        <f t="shared" si="322"/>
        <v>m2</v>
      </c>
      <c r="E20666" s="288">
        <v>19712.48</v>
      </c>
    </row>
    <row r="20667" spans="1:5" x14ac:dyDescent="0.2">
      <c r="A20667" s="287" t="s">
        <v>20592</v>
      </c>
      <c r="B20667" s="287" t="s">
        <v>23968</v>
      </c>
      <c r="C20667" s="287" t="s">
        <v>11</v>
      </c>
      <c r="D20667" t="str">
        <f t="shared" si="322"/>
        <v>m2</v>
      </c>
      <c r="E20667" s="288">
        <v>18537.79</v>
      </c>
    </row>
    <row r="20668" spans="1:5" x14ac:dyDescent="0.2">
      <c r="A20668" s="287" t="s">
        <v>20593</v>
      </c>
      <c r="B20668" s="287" t="s">
        <v>23969</v>
      </c>
      <c r="C20668" s="287" t="s">
        <v>11</v>
      </c>
      <c r="D20668" t="str">
        <f t="shared" si="322"/>
        <v>m2</v>
      </c>
      <c r="E20668" s="288">
        <v>8706.9</v>
      </c>
    </row>
    <row r="20669" spans="1:5" x14ac:dyDescent="0.2">
      <c r="A20669" s="287" t="s">
        <v>20594</v>
      </c>
      <c r="B20669" s="287" t="s">
        <v>23969</v>
      </c>
      <c r="C20669" s="287" t="s">
        <v>11</v>
      </c>
      <c r="D20669" t="str">
        <f t="shared" si="322"/>
        <v>m2</v>
      </c>
      <c r="E20669" s="288">
        <v>8151.86</v>
      </c>
    </row>
    <row r="20670" spans="1:5" x14ac:dyDescent="0.2">
      <c r="A20670" s="287" t="s">
        <v>20595</v>
      </c>
      <c r="B20670" s="287" t="s">
        <v>23970</v>
      </c>
      <c r="C20670" s="287" t="s">
        <v>11</v>
      </c>
      <c r="D20670" t="str">
        <f t="shared" si="322"/>
        <v>m2</v>
      </c>
      <c r="E20670" s="288">
        <v>16833.14</v>
      </c>
    </row>
    <row r="20671" spans="1:5" x14ac:dyDescent="0.2">
      <c r="A20671" s="287" t="s">
        <v>20596</v>
      </c>
      <c r="B20671" s="287" t="s">
        <v>23970</v>
      </c>
      <c r="C20671" s="287" t="s">
        <v>11</v>
      </c>
      <c r="D20671" t="str">
        <f t="shared" si="322"/>
        <v>m2</v>
      </c>
      <c r="E20671" s="288">
        <v>15821.63</v>
      </c>
    </row>
    <row r="20672" spans="1:5" x14ac:dyDescent="0.2">
      <c r="A20672" s="287" t="s">
        <v>20597</v>
      </c>
      <c r="B20672" s="287" t="s">
        <v>33692</v>
      </c>
      <c r="C20672" s="287" t="s">
        <v>154</v>
      </c>
      <c r="D20672" t="str">
        <f t="shared" si="322"/>
        <v>t</v>
      </c>
      <c r="E20672" s="288">
        <v>25460.65</v>
      </c>
    </row>
    <row r="20673" spans="1:5" x14ac:dyDescent="0.2">
      <c r="A20673" s="287" t="s">
        <v>20598</v>
      </c>
      <c r="B20673" s="287" t="s">
        <v>33692</v>
      </c>
      <c r="C20673" s="287" t="s">
        <v>154</v>
      </c>
      <c r="D20673" t="str">
        <f t="shared" si="322"/>
        <v>t</v>
      </c>
      <c r="E20673" s="288">
        <v>23950.01</v>
      </c>
    </row>
    <row r="20674" spans="1:5" x14ac:dyDescent="0.2">
      <c r="A20674" s="287" t="s">
        <v>20599</v>
      </c>
      <c r="B20674" s="287" t="s">
        <v>33693</v>
      </c>
      <c r="C20674" s="287" t="s">
        <v>111</v>
      </c>
      <c r="D20674" t="str">
        <f t="shared" ref="D20674:D20737" si="323">LOWER(C20674)</f>
        <v>m3</v>
      </c>
      <c r="E20674" s="288">
        <v>12324.15</v>
      </c>
    </row>
    <row r="20675" spans="1:5" x14ac:dyDescent="0.2">
      <c r="A20675" s="287" t="s">
        <v>20600</v>
      </c>
      <c r="B20675" s="287" t="s">
        <v>33693</v>
      </c>
      <c r="C20675" s="287" t="s">
        <v>111</v>
      </c>
      <c r="D20675" t="str">
        <f t="shared" si="323"/>
        <v>m3</v>
      </c>
      <c r="E20675" s="288">
        <v>11575.89</v>
      </c>
    </row>
    <row r="20676" spans="1:5" x14ac:dyDescent="0.2">
      <c r="A20676" s="287" t="s">
        <v>20601</v>
      </c>
      <c r="B20676" s="287" t="s">
        <v>23971</v>
      </c>
      <c r="C20676" s="287" t="s">
        <v>111</v>
      </c>
      <c r="D20676" t="str">
        <f t="shared" si="323"/>
        <v>m3</v>
      </c>
      <c r="E20676" s="288">
        <v>19379.990000000002</v>
      </c>
    </row>
    <row r="20677" spans="1:5" x14ac:dyDescent="0.2">
      <c r="A20677" s="287" t="s">
        <v>20602</v>
      </c>
      <c r="B20677" s="287" t="s">
        <v>23971</v>
      </c>
      <c r="C20677" s="287" t="s">
        <v>111</v>
      </c>
      <c r="D20677" t="str">
        <f t="shared" si="323"/>
        <v>m3</v>
      </c>
      <c r="E20677" s="288">
        <v>18184.080000000002</v>
      </c>
    </row>
    <row r="20678" spans="1:5" x14ac:dyDescent="0.2">
      <c r="A20678" s="287" t="s">
        <v>20603</v>
      </c>
      <c r="B20678" s="287" t="s">
        <v>23972</v>
      </c>
      <c r="C20678" s="287" t="s">
        <v>111</v>
      </c>
      <c r="D20678" t="str">
        <f t="shared" si="323"/>
        <v>m3</v>
      </c>
      <c r="E20678" s="288">
        <v>35533.120000000003</v>
      </c>
    </row>
    <row r="20679" spans="1:5" x14ac:dyDescent="0.2">
      <c r="A20679" s="287" t="s">
        <v>20604</v>
      </c>
      <c r="B20679" s="287" t="s">
        <v>23972</v>
      </c>
      <c r="C20679" s="287" t="s">
        <v>111</v>
      </c>
      <c r="D20679" t="str">
        <f t="shared" si="323"/>
        <v>m3</v>
      </c>
      <c r="E20679" s="288">
        <v>33483.22</v>
      </c>
    </row>
    <row r="20680" spans="1:5" x14ac:dyDescent="0.2">
      <c r="A20680" s="287" t="s">
        <v>20605</v>
      </c>
      <c r="B20680" s="287" t="s">
        <v>33694</v>
      </c>
      <c r="C20680" s="287" t="s">
        <v>23098</v>
      </c>
      <c r="D20680" t="str">
        <f t="shared" si="323"/>
        <v>km</v>
      </c>
      <c r="E20680" s="288">
        <v>15877.73</v>
      </c>
    </row>
    <row r="20681" spans="1:5" x14ac:dyDescent="0.2">
      <c r="A20681" s="287" t="s">
        <v>20606</v>
      </c>
      <c r="B20681" s="287" t="s">
        <v>33694</v>
      </c>
      <c r="C20681" s="287" t="s">
        <v>23098</v>
      </c>
      <c r="D20681" t="str">
        <f t="shared" si="323"/>
        <v>km</v>
      </c>
      <c r="E20681" s="288">
        <v>14921.08</v>
      </c>
    </row>
    <row r="20682" spans="1:5" x14ac:dyDescent="0.2">
      <c r="A20682" s="287" t="s">
        <v>20607</v>
      </c>
      <c r="B20682" s="287" t="s">
        <v>33695</v>
      </c>
      <c r="C20682" s="287" t="s">
        <v>11</v>
      </c>
      <c r="D20682" t="str">
        <f t="shared" si="323"/>
        <v>m2</v>
      </c>
      <c r="E20682" s="288">
        <v>21920.92</v>
      </c>
    </row>
    <row r="20683" spans="1:5" x14ac:dyDescent="0.2">
      <c r="A20683" s="287" t="s">
        <v>20608</v>
      </c>
      <c r="B20683" s="287" t="s">
        <v>33695</v>
      </c>
      <c r="C20683" s="287" t="s">
        <v>11</v>
      </c>
      <c r="D20683" t="str">
        <f t="shared" si="323"/>
        <v>m2</v>
      </c>
      <c r="E20683" s="288">
        <v>20542.740000000002</v>
      </c>
    </row>
    <row r="20684" spans="1:5" x14ac:dyDescent="0.2">
      <c r="A20684" s="287" t="s">
        <v>20609</v>
      </c>
      <c r="B20684" s="287" t="s">
        <v>23973</v>
      </c>
      <c r="C20684" s="287" t="s">
        <v>40</v>
      </c>
      <c r="D20684" t="str">
        <f t="shared" si="323"/>
        <v>ha</v>
      </c>
      <c r="E20684" s="288">
        <v>42879.39</v>
      </c>
    </row>
    <row r="20685" spans="1:5" x14ac:dyDescent="0.2">
      <c r="A20685" s="287" t="s">
        <v>20610</v>
      </c>
      <c r="B20685" s="287" t="s">
        <v>23973</v>
      </c>
      <c r="C20685" s="287" t="s">
        <v>40</v>
      </c>
      <c r="D20685" t="str">
        <f t="shared" si="323"/>
        <v>ha</v>
      </c>
      <c r="E20685" s="288">
        <v>40425.39</v>
      </c>
    </row>
    <row r="20686" spans="1:5" x14ac:dyDescent="0.2">
      <c r="A20686" s="287" t="s">
        <v>20611</v>
      </c>
      <c r="B20686" s="287" t="s">
        <v>23974</v>
      </c>
      <c r="C20686" s="287" t="s">
        <v>11</v>
      </c>
      <c r="D20686" t="str">
        <f t="shared" si="323"/>
        <v>m2</v>
      </c>
      <c r="E20686" s="288">
        <v>4698.71</v>
      </c>
    </row>
    <row r="20687" spans="1:5" x14ac:dyDescent="0.2">
      <c r="A20687" s="287" t="s">
        <v>20612</v>
      </c>
      <c r="B20687" s="287" t="s">
        <v>23974</v>
      </c>
      <c r="C20687" s="287" t="s">
        <v>11</v>
      </c>
      <c r="D20687" t="str">
        <f t="shared" si="323"/>
        <v>m2</v>
      </c>
      <c r="E20687" s="288">
        <v>4398.0600000000004</v>
      </c>
    </row>
    <row r="20688" spans="1:5" x14ac:dyDescent="0.2">
      <c r="A20688" s="287" t="s">
        <v>20613</v>
      </c>
      <c r="B20688" s="287" t="s">
        <v>23975</v>
      </c>
      <c r="C20688" s="287" t="s">
        <v>11</v>
      </c>
      <c r="D20688" t="str">
        <f t="shared" si="323"/>
        <v>m2</v>
      </c>
      <c r="E20688" s="288">
        <v>11320.16</v>
      </c>
    </row>
    <row r="20689" spans="1:5" x14ac:dyDescent="0.2">
      <c r="A20689" s="287" t="s">
        <v>20614</v>
      </c>
      <c r="B20689" s="287" t="s">
        <v>23975</v>
      </c>
      <c r="C20689" s="287" t="s">
        <v>11</v>
      </c>
      <c r="D20689" t="str">
        <f t="shared" si="323"/>
        <v>m2</v>
      </c>
      <c r="E20689" s="288">
        <v>10637.84</v>
      </c>
    </row>
    <row r="20690" spans="1:5" x14ac:dyDescent="0.2">
      <c r="A20690" s="287" t="s">
        <v>20615</v>
      </c>
      <c r="B20690" s="287" t="s">
        <v>23976</v>
      </c>
      <c r="C20690" s="287" t="s">
        <v>11</v>
      </c>
      <c r="D20690" t="str">
        <f t="shared" si="323"/>
        <v>m2</v>
      </c>
      <c r="E20690" s="288">
        <v>18184.439999999999</v>
      </c>
    </row>
    <row r="20691" spans="1:5" x14ac:dyDescent="0.2">
      <c r="A20691" s="287" t="s">
        <v>20616</v>
      </c>
      <c r="B20691" s="287" t="s">
        <v>23976</v>
      </c>
      <c r="C20691" s="287" t="s">
        <v>11</v>
      </c>
      <c r="D20691" t="str">
        <f t="shared" si="323"/>
        <v>m2</v>
      </c>
      <c r="E20691" s="288">
        <v>17131.68</v>
      </c>
    </row>
    <row r="20692" spans="1:5" x14ac:dyDescent="0.2">
      <c r="A20692" s="287" t="s">
        <v>20617</v>
      </c>
      <c r="B20692" s="287" t="s">
        <v>33696</v>
      </c>
      <c r="C20692" s="287" t="s">
        <v>11</v>
      </c>
      <c r="D20692" t="str">
        <f t="shared" si="323"/>
        <v>m2</v>
      </c>
      <c r="E20692" s="288">
        <v>6951</v>
      </c>
    </row>
    <row r="20693" spans="1:5" x14ac:dyDescent="0.2">
      <c r="A20693" s="287" t="s">
        <v>20618</v>
      </c>
      <c r="B20693" s="287" t="s">
        <v>33696</v>
      </c>
      <c r="C20693" s="287" t="s">
        <v>11</v>
      </c>
      <c r="D20693" t="str">
        <f t="shared" si="323"/>
        <v>m2</v>
      </c>
      <c r="E20693" s="288">
        <v>6519.91</v>
      </c>
    </row>
    <row r="20694" spans="1:5" x14ac:dyDescent="0.2">
      <c r="A20694" s="287" t="s">
        <v>20619</v>
      </c>
      <c r="B20694" s="287" t="s">
        <v>33697</v>
      </c>
      <c r="C20694" s="287" t="s">
        <v>11</v>
      </c>
      <c r="D20694" t="str">
        <f t="shared" si="323"/>
        <v>m2</v>
      </c>
      <c r="E20694" s="288">
        <v>14363.83</v>
      </c>
    </row>
    <row r="20695" spans="1:5" x14ac:dyDescent="0.2">
      <c r="A20695" s="287" t="s">
        <v>20620</v>
      </c>
      <c r="B20695" s="287" t="s">
        <v>33697</v>
      </c>
      <c r="C20695" s="287" t="s">
        <v>11</v>
      </c>
      <c r="D20695" t="str">
        <f t="shared" si="323"/>
        <v>m2</v>
      </c>
      <c r="E20695" s="288">
        <v>13493.34</v>
      </c>
    </row>
    <row r="20696" spans="1:5" x14ac:dyDescent="0.2">
      <c r="A20696" s="287" t="s">
        <v>20621</v>
      </c>
      <c r="B20696" s="287" t="s">
        <v>33698</v>
      </c>
      <c r="C20696" s="287" t="s">
        <v>111</v>
      </c>
      <c r="D20696" t="str">
        <f t="shared" si="323"/>
        <v>m3</v>
      </c>
      <c r="E20696" s="288">
        <v>21851.08</v>
      </c>
    </row>
    <row r="20697" spans="1:5" x14ac:dyDescent="0.2">
      <c r="A20697" s="287" t="s">
        <v>20622</v>
      </c>
      <c r="B20697" s="287" t="s">
        <v>33698</v>
      </c>
      <c r="C20697" s="287" t="s">
        <v>111</v>
      </c>
      <c r="D20697" t="str">
        <f t="shared" si="323"/>
        <v>m3</v>
      </c>
      <c r="E20697" s="288">
        <v>20618.12</v>
      </c>
    </row>
    <row r="20698" spans="1:5" x14ac:dyDescent="0.2">
      <c r="A20698" s="287" t="s">
        <v>20623</v>
      </c>
      <c r="B20698" s="287" t="s">
        <v>33699</v>
      </c>
      <c r="C20698" s="287" t="s">
        <v>111</v>
      </c>
      <c r="D20698" t="str">
        <f t="shared" si="323"/>
        <v>m3</v>
      </c>
      <c r="E20698" s="288">
        <v>8937.32</v>
      </c>
    </row>
    <row r="20699" spans="1:5" x14ac:dyDescent="0.2">
      <c r="A20699" s="287" t="s">
        <v>20624</v>
      </c>
      <c r="B20699" s="287" t="s">
        <v>33699</v>
      </c>
      <c r="C20699" s="287" t="s">
        <v>111</v>
      </c>
      <c r="D20699" t="str">
        <f t="shared" si="323"/>
        <v>m3</v>
      </c>
      <c r="E20699" s="288">
        <v>8399.24</v>
      </c>
    </row>
    <row r="20700" spans="1:5" x14ac:dyDescent="0.2">
      <c r="A20700" s="287" t="s">
        <v>20625</v>
      </c>
      <c r="B20700" s="287" t="s">
        <v>33700</v>
      </c>
      <c r="C20700" s="287" t="s">
        <v>111</v>
      </c>
      <c r="D20700" t="str">
        <f t="shared" si="323"/>
        <v>m3</v>
      </c>
      <c r="E20700" s="288">
        <v>17547.07</v>
      </c>
    </row>
    <row r="20701" spans="1:5" x14ac:dyDescent="0.2">
      <c r="A20701" s="287" t="s">
        <v>20626</v>
      </c>
      <c r="B20701" s="287" t="s">
        <v>33700</v>
      </c>
      <c r="C20701" s="287" t="s">
        <v>111</v>
      </c>
      <c r="D20701" t="str">
        <f t="shared" si="323"/>
        <v>m3</v>
      </c>
      <c r="E20701" s="288">
        <v>16483.669999999998</v>
      </c>
    </row>
    <row r="20702" spans="1:5" x14ac:dyDescent="0.2">
      <c r="A20702" s="287" t="s">
        <v>20627</v>
      </c>
      <c r="B20702" s="287" t="s">
        <v>33701</v>
      </c>
      <c r="C20702" s="287" t="s">
        <v>111</v>
      </c>
      <c r="D20702" t="str">
        <f t="shared" si="323"/>
        <v>m3</v>
      </c>
      <c r="E20702" s="288">
        <v>27822.2</v>
      </c>
    </row>
    <row r="20703" spans="1:5" x14ac:dyDescent="0.2">
      <c r="A20703" s="287" t="s">
        <v>20628</v>
      </c>
      <c r="B20703" s="287" t="s">
        <v>33701</v>
      </c>
      <c r="C20703" s="287" t="s">
        <v>111</v>
      </c>
      <c r="D20703" t="str">
        <f t="shared" si="323"/>
        <v>m3</v>
      </c>
      <c r="E20703" s="288">
        <v>26224.47</v>
      </c>
    </row>
    <row r="20704" spans="1:5" x14ac:dyDescent="0.2">
      <c r="A20704" s="287" t="s">
        <v>20629</v>
      </c>
      <c r="B20704" s="287" t="s">
        <v>33702</v>
      </c>
      <c r="C20704" s="287" t="s">
        <v>111</v>
      </c>
      <c r="D20704" t="str">
        <f t="shared" si="323"/>
        <v>m3</v>
      </c>
      <c r="E20704" s="288">
        <v>515.97</v>
      </c>
    </row>
    <row r="20705" spans="1:5" x14ac:dyDescent="0.2">
      <c r="A20705" s="287" t="s">
        <v>20630</v>
      </c>
      <c r="B20705" s="287" t="s">
        <v>33702</v>
      </c>
      <c r="C20705" s="287" t="s">
        <v>111</v>
      </c>
      <c r="D20705" t="str">
        <f t="shared" si="323"/>
        <v>m3</v>
      </c>
      <c r="E20705" s="288">
        <v>475.66</v>
      </c>
    </row>
    <row r="20706" spans="1:5" x14ac:dyDescent="0.2">
      <c r="A20706" s="287" t="s">
        <v>20631</v>
      </c>
      <c r="B20706" s="287" t="s">
        <v>33703</v>
      </c>
      <c r="C20706" s="287" t="s">
        <v>111</v>
      </c>
      <c r="D20706" t="str">
        <f t="shared" si="323"/>
        <v>m3</v>
      </c>
      <c r="E20706" s="288">
        <v>856.83</v>
      </c>
    </row>
    <row r="20707" spans="1:5" x14ac:dyDescent="0.2">
      <c r="A20707" s="287" t="s">
        <v>20632</v>
      </c>
      <c r="B20707" s="287" t="s">
        <v>33703</v>
      </c>
      <c r="C20707" s="287" t="s">
        <v>111</v>
      </c>
      <c r="D20707" t="str">
        <f t="shared" si="323"/>
        <v>m3</v>
      </c>
      <c r="E20707" s="288">
        <v>791.17</v>
      </c>
    </row>
    <row r="20708" spans="1:5" x14ac:dyDescent="0.2">
      <c r="A20708" s="287" t="s">
        <v>20633</v>
      </c>
      <c r="B20708" s="287" t="s">
        <v>33704</v>
      </c>
      <c r="C20708" s="287" t="s">
        <v>111</v>
      </c>
      <c r="D20708" t="str">
        <f t="shared" si="323"/>
        <v>m3</v>
      </c>
      <c r="E20708" s="288">
        <v>1297.1500000000001</v>
      </c>
    </row>
    <row r="20709" spans="1:5" x14ac:dyDescent="0.2">
      <c r="A20709" s="287" t="s">
        <v>20634</v>
      </c>
      <c r="B20709" s="287" t="s">
        <v>33704</v>
      </c>
      <c r="C20709" s="287" t="s">
        <v>111</v>
      </c>
      <c r="D20709" t="str">
        <f t="shared" si="323"/>
        <v>m3</v>
      </c>
      <c r="E20709" s="288">
        <v>1199.27</v>
      </c>
    </row>
    <row r="20710" spans="1:5" x14ac:dyDescent="0.2">
      <c r="A20710" s="287" t="s">
        <v>20635</v>
      </c>
      <c r="B20710" s="287" t="s">
        <v>33705</v>
      </c>
      <c r="C20710" s="287" t="s">
        <v>111</v>
      </c>
      <c r="D20710" t="str">
        <f t="shared" si="323"/>
        <v>m3</v>
      </c>
      <c r="E20710" s="288">
        <v>1844.56</v>
      </c>
    </row>
    <row r="20711" spans="1:5" x14ac:dyDescent="0.2">
      <c r="A20711" s="287" t="s">
        <v>20636</v>
      </c>
      <c r="B20711" s="287" t="s">
        <v>33705</v>
      </c>
      <c r="C20711" s="287" t="s">
        <v>111</v>
      </c>
      <c r="D20711" t="str">
        <f t="shared" si="323"/>
        <v>m3</v>
      </c>
      <c r="E20711" s="288">
        <v>1707.21</v>
      </c>
    </row>
    <row r="20712" spans="1:5" x14ac:dyDescent="0.2">
      <c r="A20712" s="287" t="s">
        <v>20637</v>
      </c>
      <c r="B20712" s="287" t="s">
        <v>33706</v>
      </c>
      <c r="C20712" s="287" t="s">
        <v>111</v>
      </c>
      <c r="D20712" t="str">
        <f t="shared" si="323"/>
        <v>m3</v>
      </c>
      <c r="E20712" s="288">
        <v>2505.0100000000002</v>
      </c>
    </row>
    <row r="20713" spans="1:5" x14ac:dyDescent="0.2">
      <c r="A20713" s="287" t="s">
        <v>20638</v>
      </c>
      <c r="B20713" s="287" t="s">
        <v>33706</v>
      </c>
      <c r="C20713" s="287" t="s">
        <v>111</v>
      </c>
      <c r="D20713" t="str">
        <f t="shared" si="323"/>
        <v>m3</v>
      </c>
      <c r="E20713" s="288">
        <v>2320.62</v>
      </c>
    </row>
    <row r="20714" spans="1:5" x14ac:dyDescent="0.2">
      <c r="A20714" s="287" t="s">
        <v>20639</v>
      </c>
      <c r="B20714" s="287" t="s">
        <v>33707</v>
      </c>
      <c r="C20714" s="287" t="s">
        <v>111</v>
      </c>
      <c r="D20714" t="str">
        <f t="shared" si="323"/>
        <v>m3</v>
      </c>
      <c r="E20714" s="288">
        <v>4060.28</v>
      </c>
    </row>
    <row r="20715" spans="1:5" x14ac:dyDescent="0.2">
      <c r="A20715" s="287" t="s">
        <v>20640</v>
      </c>
      <c r="B20715" s="287" t="s">
        <v>33707</v>
      </c>
      <c r="C20715" s="287" t="s">
        <v>111</v>
      </c>
      <c r="D20715" t="str">
        <f t="shared" si="323"/>
        <v>m3</v>
      </c>
      <c r="E20715" s="288">
        <v>3774.51</v>
      </c>
    </row>
    <row r="20716" spans="1:5" x14ac:dyDescent="0.2">
      <c r="A20716" s="287" t="s">
        <v>20641</v>
      </c>
      <c r="B20716" s="287" t="s">
        <v>33708</v>
      </c>
      <c r="C20716" s="287" t="s">
        <v>111</v>
      </c>
      <c r="D20716" t="str">
        <f t="shared" si="323"/>
        <v>m3</v>
      </c>
      <c r="E20716" s="288">
        <v>5039.37</v>
      </c>
    </row>
    <row r="20717" spans="1:5" x14ac:dyDescent="0.2">
      <c r="A20717" s="287" t="s">
        <v>20642</v>
      </c>
      <c r="B20717" s="287" t="s">
        <v>33708</v>
      </c>
      <c r="C20717" s="287" t="s">
        <v>111</v>
      </c>
      <c r="D20717" t="str">
        <f t="shared" si="323"/>
        <v>m3</v>
      </c>
      <c r="E20717" s="288">
        <v>4668.41</v>
      </c>
    </row>
    <row r="20718" spans="1:5" x14ac:dyDescent="0.2">
      <c r="A20718" s="287" t="s">
        <v>20643</v>
      </c>
      <c r="B20718" s="287" t="s">
        <v>33709</v>
      </c>
      <c r="C20718" s="287" t="s">
        <v>111</v>
      </c>
      <c r="D20718" t="str">
        <f t="shared" si="323"/>
        <v>m3</v>
      </c>
      <c r="E20718" s="288">
        <v>734.26</v>
      </c>
    </row>
    <row r="20719" spans="1:5" x14ac:dyDescent="0.2">
      <c r="A20719" s="287" t="s">
        <v>20644</v>
      </c>
      <c r="B20719" s="287" t="s">
        <v>33709</v>
      </c>
      <c r="C20719" s="287" t="s">
        <v>111</v>
      </c>
      <c r="D20719" t="str">
        <f t="shared" si="323"/>
        <v>m3</v>
      </c>
      <c r="E20719" s="288">
        <v>677.51</v>
      </c>
    </row>
    <row r="20720" spans="1:5" x14ac:dyDescent="0.2">
      <c r="A20720" s="287" t="s">
        <v>20645</v>
      </c>
      <c r="B20720" s="287" t="s">
        <v>33710</v>
      </c>
      <c r="C20720" s="287" t="s">
        <v>111</v>
      </c>
      <c r="D20720" t="str">
        <f t="shared" si="323"/>
        <v>m3</v>
      </c>
      <c r="E20720" s="288">
        <v>1225.17</v>
      </c>
    </row>
    <row r="20721" spans="1:5" x14ac:dyDescent="0.2">
      <c r="A20721" s="287" t="s">
        <v>20646</v>
      </c>
      <c r="B20721" s="287" t="s">
        <v>33710</v>
      </c>
      <c r="C20721" s="287" t="s">
        <v>111</v>
      </c>
      <c r="D20721" t="str">
        <f t="shared" si="323"/>
        <v>m3</v>
      </c>
      <c r="E20721" s="288">
        <v>1132.1199999999999</v>
      </c>
    </row>
    <row r="20722" spans="1:5" x14ac:dyDescent="0.2">
      <c r="A20722" s="287" t="s">
        <v>20647</v>
      </c>
      <c r="B20722" s="287" t="s">
        <v>33711</v>
      </c>
      <c r="C20722" s="287" t="s">
        <v>111</v>
      </c>
      <c r="D20722" t="str">
        <f t="shared" si="323"/>
        <v>m3</v>
      </c>
      <c r="E20722" s="288">
        <v>1856.31</v>
      </c>
    </row>
    <row r="20723" spans="1:5" x14ac:dyDescent="0.2">
      <c r="A20723" s="287" t="s">
        <v>20648</v>
      </c>
      <c r="B20723" s="287" t="s">
        <v>33711</v>
      </c>
      <c r="C20723" s="287" t="s">
        <v>111</v>
      </c>
      <c r="D20723" t="str">
        <f t="shared" si="323"/>
        <v>m3</v>
      </c>
      <c r="E20723" s="288">
        <v>1717.23</v>
      </c>
    </row>
    <row r="20724" spans="1:5" x14ac:dyDescent="0.2">
      <c r="A20724" s="287" t="s">
        <v>20649</v>
      </c>
      <c r="B20724" s="287" t="s">
        <v>33712</v>
      </c>
      <c r="C20724" s="287" t="s">
        <v>111</v>
      </c>
      <c r="D20724" t="str">
        <f t="shared" si="323"/>
        <v>m3</v>
      </c>
      <c r="E20724" s="288">
        <v>2635.73</v>
      </c>
    </row>
    <row r="20725" spans="1:5" x14ac:dyDescent="0.2">
      <c r="A20725" s="287" t="s">
        <v>20650</v>
      </c>
      <c r="B20725" s="287" t="s">
        <v>33712</v>
      </c>
      <c r="C20725" s="287" t="s">
        <v>111</v>
      </c>
      <c r="D20725" t="str">
        <f t="shared" si="323"/>
        <v>m3</v>
      </c>
      <c r="E20725" s="288">
        <v>2440.5</v>
      </c>
    </row>
    <row r="20726" spans="1:5" x14ac:dyDescent="0.2">
      <c r="A20726" s="287" t="s">
        <v>20651</v>
      </c>
      <c r="B20726" s="287" t="s">
        <v>33713</v>
      </c>
      <c r="C20726" s="287" t="s">
        <v>111</v>
      </c>
      <c r="D20726" t="str">
        <f t="shared" si="323"/>
        <v>m3</v>
      </c>
      <c r="E20726" s="288">
        <v>3571.94</v>
      </c>
    </row>
    <row r="20727" spans="1:5" x14ac:dyDescent="0.2">
      <c r="A20727" s="287" t="s">
        <v>20652</v>
      </c>
      <c r="B20727" s="287" t="s">
        <v>33713</v>
      </c>
      <c r="C20727" s="287" t="s">
        <v>111</v>
      </c>
      <c r="D20727" t="str">
        <f t="shared" si="323"/>
        <v>m3</v>
      </c>
      <c r="E20727" s="288">
        <v>3309.98</v>
      </c>
    </row>
    <row r="20728" spans="1:5" x14ac:dyDescent="0.2">
      <c r="A20728" s="287" t="s">
        <v>20653</v>
      </c>
      <c r="B20728" s="287" t="s">
        <v>33714</v>
      </c>
      <c r="C20728" s="287" t="s">
        <v>111</v>
      </c>
      <c r="D20728" t="str">
        <f t="shared" si="323"/>
        <v>m3</v>
      </c>
      <c r="E20728" s="288">
        <v>4655.8900000000003</v>
      </c>
    </row>
    <row r="20729" spans="1:5" x14ac:dyDescent="0.2">
      <c r="A20729" s="287" t="s">
        <v>20654</v>
      </c>
      <c r="B20729" s="287" t="s">
        <v>33714</v>
      </c>
      <c r="C20729" s="287" t="s">
        <v>111</v>
      </c>
      <c r="D20729" t="str">
        <f t="shared" si="323"/>
        <v>m3</v>
      </c>
      <c r="E20729" s="288">
        <v>4316.26</v>
      </c>
    </row>
    <row r="20730" spans="1:5" x14ac:dyDescent="0.2">
      <c r="A20730" s="287" t="s">
        <v>20655</v>
      </c>
      <c r="B20730" s="287" t="s">
        <v>33715</v>
      </c>
      <c r="C20730" s="287" t="s">
        <v>111</v>
      </c>
      <c r="D20730" t="str">
        <f t="shared" si="323"/>
        <v>m3</v>
      </c>
      <c r="E20730" s="288">
        <v>6096.83</v>
      </c>
    </row>
    <row r="20731" spans="1:5" x14ac:dyDescent="0.2">
      <c r="A20731" s="287" t="s">
        <v>20656</v>
      </c>
      <c r="B20731" s="287" t="s">
        <v>33715</v>
      </c>
      <c r="C20731" s="287" t="s">
        <v>111</v>
      </c>
      <c r="D20731" t="str">
        <f t="shared" si="323"/>
        <v>m3</v>
      </c>
      <c r="E20731" s="288">
        <v>5655.14</v>
      </c>
    </row>
    <row r="20732" spans="1:5" x14ac:dyDescent="0.2">
      <c r="A20732" s="287" t="s">
        <v>20657</v>
      </c>
      <c r="B20732" s="287" t="s">
        <v>33716</v>
      </c>
      <c r="C20732" s="287" t="s">
        <v>111</v>
      </c>
      <c r="D20732" t="str">
        <f t="shared" si="323"/>
        <v>m3</v>
      </c>
      <c r="E20732" s="288">
        <v>952.12</v>
      </c>
    </row>
    <row r="20733" spans="1:5" x14ac:dyDescent="0.2">
      <c r="A20733" s="287" t="s">
        <v>20658</v>
      </c>
      <c r="B20733" s="287" t="s">
        <v>33716</v>
      </c>
      <c r="C20733" s="287" t="s">
        <v>111</v>
      </c>
      <c r="D20733" t="str">
        <f t="shared" si="323"/>
        <v>m3</v>
      </c>
      <c r="E20733" s="288">
        <v>878.96</v>
      </c>
    </row>
    <row r="20734" spans="1:5" x14ac:dyDescent="0.2">
      <c r="A20734" s="287" t="s">
        <v>20659</v>
      </c>
      <c r="B20734" s="287" t="s">
        <v>33717</v>
      </c>
      <c r="C20734" s="287" t="s">
        <v>111</v>
      </c>
      <c r="D20734" t="str">
        <f t="shared" si="323"/>
        <v>m3</v>
      </c>
      <c r="E20734" s="288">
        <v>1593.09</v>
      </c>
    </row>
    <row r="20735" spans="1:5" x14ac:dyDescent="0.2">
      <c r="A20735" s="287" t="s">
        <v>20660</v>
      </c>
      <c r="B20735" s="287" t="s">
        <v>33717</v>
      </c>
      <c r="C20735" s="287" t="s">
        <v>111</v>
      </c>
      <c r="D20735" t="str">
        <f t="shared" si="323"/>
        <v>m3</v>
      </c>
      <c r="E20735" s="288">
        <v>1472.66</v>
      </c>
    </row>
    <row r="20736" spans="1:5" x14ac:dyDescent="0.2">
      <c r="A20736" s="287" t="s">
        <v>20661</v>
      </c>
      <c r="B20736" s="287" t="s">
        <v>33718</v>
      </c>
      <c r="C20736" s="287" t="s">
        <v>111</v>
      </c>
      <c r="D20736" t="str">
        <f t="shared" si="323"/>
        <v>m3</v>
      </c>
      <c r="E20736" s="288">
        <v>2415.04</v>
      </c>
    </row>
    <row r="20737" spans="1:5" x14ac:dyDescent="0.2">
      <c r="A20737" s="287" t="s">
        <v>20662</v>
      </c>
      <c r="B20737" s="287" t="s">
        <v>33718</v>
      </c>
      <c r="C20737" s="287" t="s">
        <v>111</v>
      </c>
      <c r="D20737" t="str">
        <f t="shared" si="323"/>
        <v>m3</v>
      </c>
      <c r="E20737" s="288">
        <v>2234.79</v>
      </c>
    </row>
    <row r="20738" spans="1:5" x14ac:dyDescent="0.2">
      <c r="A20738" s="287" t="s">
        <v>20663</v>
      </c>
      <c r="B20738" s="287" t="s">
        <v>33719</v>
      </c>
      <c r="C20738" s="287" t="s">
        <v>111</v>
      </c>
      <c r="D20738" t="str">
        <f t="shared" ref="D20738:D20801" si="324">LOWER(C20738)</f>
        <v>m3</v>
      </c>
      <c r="E20738" s="288">
        <v>3427.33</v>
      </c>
    </row>
    <row r="20739" spans="1:5" x14ac:dyDescent="0.2">
      <c r="A20739" s="287" t="s">
        <v>20664</v>
      </c>
      <c r="B20739" s="287" t="s">
        <v>33719</v>
      </c>
      <c r="C20739" s="287" t="s">
        <v>111</v>
      </c>
      <c r="D20739" t="str">
        <f t="shared" si="324"/>
        <v>m3</v>
      </c>
      <c r="E20739" s="288">
        <v>3174.2</v>
      </c>
    </row>
    <row r="20740" spans="1:5" x14ac:dyDescent="0.2">
      <c r="A20740" s="287" t="s">
        <v>20665</v>
      </c>
      <c r="B20740" s="287" t="s">
        <v>33720</v>
      </c>
      <c r="C20740" s="287" t="s">
        <v>11</v>
      </c>
      <c r="D20740" t="str">
        <f t="shared" si="324"/>
        <v>m2</v>
      </c>
      <c r="E20740" s="288">
        <v>4638.87</v>
      </c>
    </row>
    <row r="20741" spans="1:5" x14ac:dyDescent="0.2">
      <c r="A20741" s="287" t="s">
        <v>20666</v>
      </c>
      <c r="B20741" s="287" t="s">
        <v>33720</v>
      </c>
      <c r="C20741" s="287" t="s">
        <v>11</v>
      </c>
      <c r="D20741" t="str">
        <f t="shared" si="324"/>
        <v>m2</v>
      </c>
      <c r="E20741" s="288">
        <v>4299.3500000000004</v>
      </c>
    </row>
    <row r="20742" spans="1:5" x14ac:dyDescent="0.2">
      <c r="A20742" s="287" t="s">
        <v>20667</v>
      </c>
      <c r="B20742" s="287" t="s">
        <v>33721</v>
      </c>
      <c r="C20742" s="287" t="s">
        <v>11</v>
      </c>
      <c r="D20742" t="str">
        <f t="shared" si="324"/>
        <v>m2</v>
      </c>
      <c r="E20742" s="288">
        <v>6292.66</v>
      </c>
    </row>
    <row r="20743" spans="1:5" x14ac:dyDescent="0.2">
      <c r="A20743" s="287" t="s">
        <v>20668</v>
      </c>
      <c r="B20743" s="287" t="s">
        <v>33721</v>
      </c>
      <c r="C20743" s="287" t="s">
        <v>11</v>
      </c>
      <c r="D20743" t="str">
        <f t="shared" si="324"/>
        <v>m2</v>
      </c>
      <c r="E20743" s="288">
        <v>5834.34</v>
      </c>
    </row>
    <row r="20744" spans="1:5" x14ac:dyDescent="0.2">
      <c r="A20744" s="287" t="s">
        <v>20669</v>
      </c>
      <c r="B20744" s="287" t="s">
        <v>33722</v>
      </c>
      <c r="C20744" s="287" t="s">
        <v>111</v>
      </c>
      <c r="D20744" t="str">
        <f t="shared" si="324"/>
        <v>m3</v>
      </c>
      <c r="E20744" s="288">
        <v>8272.51</v>
      </c>
    </row>
    <row r="20745" spans="1:5" x14ac:dyDescent="0.2">
      <c r="A20745" s="287" t="s">
        <v>20670</v>
      </c>
      <c r="B20745" s="287" t="s">
        <v>33722</v>
      </c>
      <c r="C20745" s="287" t="s">
        <v>111</v>
      </c>
      <c r="D20745" t="str">
        <f t="shared" si="324"/>
        <v>m3</v>
      </c>
      <c r="E20745" s="288">
        <v>7671.5</v>
      </c>
    </row>
    <row r="20746" spans="1:5" x14ac:dyDescent="0.2">
      <c r="A20746" s="287" t="s">
        <v>20671</v>
      </c>
      <c r="B20746" s="287" t="s">
        <v>33723</v>
      </c>
      <c r="C20746" s="287" t="s">
        <v>111</v>
      </c>
      <c r="D20746" t="str">
        <f t="shared" si="324"/>
        <v>m3</v>
      </c>
      <c r="E20746" s="288">
        <v>279.22000000000003</v>
      </c>
    </row>
    <row r="20747" spans="1:5" x14ac:dyDescent="0.2">
      <c r="A20747" s="287" t="s">
        <v>20672</v>
      </c>
      <c r="B20747" s="287" t="s">
        <v>33723</v>
      </c>
      <c r="C20747" s="287" t="s">
        <v>111</v>
      </c>
      <c r="D20747" t="str">
        <f t="shared" si="324"/>
        <v>m3</v>
      </c>
      <c r="E20747" s="288">
        <v>264.74</v>
      </c>
    </row>
    <row r="20748" spans="1:5" x14ac:dyDescent="0.2">
      <c r="A20748" s="287" t="s">
        <v>20673</v>
      </c>
      <c r="B20748" s="287" t="s">
        <v>33724</v>
      </c>
      <c r="C20748" s="287" t="s">
        <v>111</v>
      </c>
      <c r="D20748" t="str">
        <f t="shared" si="324"/>
        <v>m3</v>
      </c>
      <c r="E20748" s="288">
        <v>359.68</v>
      </c>
    </row>
    <row r="20749" spans="1:5" x14ac:dyDescent="0.2">
      <c r="A20749" s="287" t="s">
        <v>20674</v>
      </c>
      <c r="B20749" s="287" t="s">
        <v>33724</v>
      </c>
      <c r="C20749" s="287" t="s">
        <v>111</v>
      </c>
      <c r="D20749" t="str">
        <f t="shared" si="324"/>
        <v>m3</v>
      </c>
      <c r="E20749" s="288">
        <v>342.49</v>
      </c>
    </row>
    <row r="20750" spans="1:5" x14ac:dyDescent="0.2">
      <c r="A20750" s="287" t="s">
        <v>20675</v>
      </c>
      <c r="B20750" s="287" t="s">
        <v>33725</v>
      </c>
      <c r="C20750" s="287" t="s">
        <v>111</v>
      </c>
      <c r="D20750" t="str">
        <f t="shared" si="324"/>
        <v>m3</v>
      </c>
      <c r="E20750" s="288">
        <v>649.36</v>
      </c>
    </row>
    <row r="20751" spans="1:5" x14ac:dyDescent="0.2">
      <c r="A20751" s="287" t="s">
        <v>20676</v>
      </c>
      <c r="B20751" s="287" t="s">
        <v>33725</v>
      </c>
      <c r="C20751" s="287" t="s">
        <v>111</v>
      </c>
      <c r="D20751" t="str">
        <f t="shared" si="324"/>
        <v>m3</v>
      </c>
      <c r="E20751" s="288">
        <v>622.91999999999996</v>
      </c>
    </row>
    <row r="20752" spans="1:5" x14ac:dyDescent="0.2">
      <c r="A20752" s="287" t="s">
        <v>20677</v>
      </c>
      <c r="B20752" s="287" t="s">
        <v>264</v>
      </c>
      <c r="C20752" s="287" t="s">
        <v>111</v>
      </c>
      <c r="D20752" t="str">
        <f t="shared" si="324"/>
        <v>m3</v>
      </c>
      <c r="E20752" s="288">
        <v>893.93</v>
      </c>
    </row>
    <row r="20753" spans="1:5" x14ac:dyDescent="0.2">
      <c r="A20753" s="287" t="s">
        <v>263</v>
      </c>
      <c r="B20753" s="287" t="s">
        <v>264</v>
      </c>
      <c r="C20753" s="287" t="s">
        <v>111</v>
      </c>
      <c r="D20753" t="str">
        <f t="shared" si="324"/>
        <v>m3</v>
      </c>
      <c r="E20753" s="288">
        <v>859.88</v>
      </c>
    </row>
    <row r="20754" spans="1:5" x14ac:dyDescent="0.2">
      <c r="A20754" s="287" t="s">
        <v>20678</v>
      </c>
      <c r="B20754" s="287" t="s">
        <v>33726</v>
      </c>
      <c r="C20754" s="287" t="s">
        <v>111</v>
      </c>
      <c r="D20754" t="str">
        <f t="shared" si="324"/>
        <v>m3</v>
      </c>
      <c r="E20754" s="288">
        <v>476.33</v>
      </c>
    </row>
    <row r="20755" spans="1:5" x14ac:dyDescent="0.2">
      <c r="A20755" s="287" t="s">
        <v>20679</v>
      </c>
      <c r="B20755" s="287" t="s">
        <v>33726</v>
      </c>
      <c r="C20755" s="287" t="s">
        <v>111</v>
      </c>
      <c r="D20755" t="str">
        <f t="shared" si="324"/>
        <v>m3</v>
      </c>
      <c r="E20755" s="288">
        <v>451.35</v>
      </c>
    </row>
    <row r="20756" spans="1:5" x14ac:dyDescent="0.2">
      <c r="A20756" s="287" t="s">
        <v>20680</v>
      </c>
      <c r="B20756" s="287" t="s">
        <v>33727</v>
      </c>
      <c r="C20756" s="287" t="s">
        <v>111</v>
      </c>
      <c r="D20756" t="str">
        <f t="shared" si="324"/>
        <v>m3</v>
      </c>
      <c r="E20756" s="288">
        <v>580.05999999999995</v>
      </c>
    </row>
    <row r="20757" spans="1:5" x14ac:dyDescent="0.2">
      <c r="A20757" s="287" t="s">
        <v>20681</v>
      </c>
      <c r="B20757" s="287" t="s">
        <v>33727</v>
      </c>
      <c r="C20757" s="287" t="s">
        <v>111</v>
      </c>
      <c r="D20757" t="str">
        <f t="shared" si="324"/>
        <v>m3</v>
      </c>
      <c r="E20757" s="288">
        <v>551.69000000000005</v>
      </c>
    </row>
    <row r="20758" spans="1:5" x14ac:dyDescent="0.2">
      <c r="A20758" s="287" t="s">
        <v>20682</v>
      </c>
      <c r="B20758" s="287" t="s">
        <v>33728</v>
      </c>
      <c r="C20758" s="287" t="s">
        <v>11</v>
      </c>
      <c r="D20758" t="str">
        <f t="shared" si="324"/>
        <v>m2</v>
      </c>
      <c r="E20758" s="288">
        <v>891.69</v>
      </c>
    </row>
    <row r="20759" spans="1:5" x14ac:dyDescent="0.2">
      <c r="A20759" s="287" t="s">
        <v>20683</v>
      </c>
      <c r="B20759" s="287" t="s">
        <v>33728</v>
      </c>
      <c r="C20759" s="287" t="s">
        <v>11</v>
      </c>
      <c r="D20759" t="str">
        <f t="shared" si="324"/>
        <v>m2</v>
      </c>
      <c r="E20759" s="288">
        <v>853.32</v>
      </c>
    </row>
    <row r="20760" spans="1:5" x14ac:dyDescent="0.2">
      <c r="A20760" s="287" t="s">
        <v>20684</v>
      </c>
      <c r="B20760" s="287" t="s">
        <v>33729</v>
      </c>
      <c r="C20760" s="287" t="s">
        <v>11</v>
      </c>
      <c r="D20760" t="str">
        <f t="shared" si="324"/>
        <v>m2</v>
      </c>
      <c r="E20760" s="288">
        <v>1153.24</v>
      </c>
    </row>
    <row r="20761" spans="1:5" x14ac:dyDescent="0.2">
      <c r="A20761" s="287" t="s">
        <v>20685</v>
      </c>
      <c r="B20761" s="287" t="s">
        <v>33729</v>
      </c>
      <c r="C20761" s="287" t="s">
        <v>11</v>
      </c>
      <c r="D20761" t="str">
        <f t="shared" si="324"/>
        <v>m2</v>
      </c>
      <c r="E20761" s="288">
        <v>1106.8</v>
      </c>
    </row>
    <row r="20762" spans="1:5" x14ac:dyDescent="0.2">
      <c r="A20762" s="287" t="s">
        <v>20686</v>
      </c>
      <c r="B20762" s="287" t="s">
        <v>33730</v>
      </c>
      <c r="C20762" s="287" t="s">
        <v>11</v>
      </c>
      <c r="D20762" t="str">
        <f t="shared" si="324"/>
        <v>m2</v>
      </c>
      <c r="E20762" s="288">
        <v>686.15</v>
      </c>
    </row>
    <row r="20763" spans="1:5" x14ac:dyDescent="0.2">
      <c r="A20763" s="287" t="s">
        <v>20687</v>
      </c>
      <c r="B20763" s="287" t="s">
        <v>33730</v>
      </c>
      <c r="C20763" s="287" t="s">
        <v>11</v>
      </c>
      <c r="D20763" t="str">
        <f t="shared" si="324"/>
        <v>m2</v>
      </c>
      <c r="E20763" s="288">
        <v>650.08000000000004</v>
      </c>
    </row>
    <row r="20764" spans="1:5" x14ac:dyDescent="0.2">
      <c r="A20764" s="287" t="s">
        <v>20688</v>
      </c>
      <c r="B20764" s="287" t="s">
        <v>33731</v>
      </c>
      <c r="C20764" s="287" t="s">
        <v>111</v>
      </c>
      <c r="D20764" t="str">
        <f t="shared" si="324"/>
        <v>m3</v>
      </c>
      <c r="E20764" s="288">
        <v>807.75</v>
      </c>
    </row>
    <row r="20765" spans="1:5" x14ac:dyDescent="0.2">
      <c r="A20765" s="287" t="s">
        <v>20689</v>
      </c>
      <c r="B20765" s="287" t="s">
        <v>33731</v>
      </c>
      <c r="C20765" s="287" t="s">
        <v>111</v>
      </c>
      <c r="D20765" t="str">
        <f t="shared" si="324"/>
        <v>m3</v>
      </c>
      <c r="E20765" s="288">
        <v>767.71</v>
      </c>
    </row>
    <row r="20766" spans="1:5" x14ac:dyDescent="0.2">
      <c r="A20766" s="287" t="s">
        <v>20690</v>
      </c>
      <c r="B20766" s="287" t="s">
        <v>33732</v>
      </c>
      <c r="C20766" s="287" t="s">
        <v>111</v>
      </c>
      <c r="D20766" t="str">
        <f t="shared" si="324"/>
        <v>m3</v>
      </c>
      <c r="E20766" s="288">
        <v>1153.3399999999999</v>
      </c>
    </row>
    <row r="20767" spans="1:5" x14ac:dyDescent="0.2">
      <c r="A20767" s="287" t="s">
        <v>20691</v>
      </c>
      <c r="B20767" s="287" t="s">
        <v>33732</v>
      </c>
      <c r="C20767" s="287" t="s">
        <v>111</v>
      </c>
      <c r="D20767" t="str">
        <f t="shared" si="324"/>
        <v>m3</v>
      </c>
      <c r="E20767" s="288">
        <v>1102.25</v>
      </c>
    </row>
    <row r="20768" spans="1:5" x14ac:dyDescent="0.2">
      <c r="A20768" s="287" t="s">
        <v>20692</v>
      </c>
      <c r="B20768" s="287" t="s">
        <v>33733</v>
      </c>
      <c r="C20768" s="287" t="s">
        <v>111</v>
      </c>
      <c r="D20768" t="str">
        <f t="shared" si="324"/>
        <v>m3</v>
      </c>
      <c r="E20768" s="288">
        <v>1434.33</v>
      </c>
    </row>
    <row r="20769" spans="1:5" x14ac:dyDescent="0.2">
      <c r="A20769" s="287" t="s">
        <v>20693</v>
      </c>
      <c r="B20769" s="287" t="s">
        <v>33733</v>
      </c>
      <c r="C20769" s="287" t="s">
        <v>111</v>
      </c>
      <c r="D20769" t="str">
        <f t="shared" si="324"/>
        <v>m3</v>
      </c>
      <c r="E20769" s="288">
        <v>1374.64</v>
      </c>
    </row>
    <row r="20770" spans="1:5" x14ac:dyDescent="0.2">
      <c r="A20770" s="287" t="s">
        <v>20694</v>
      </c>
      <c r="B20770" s="287" t="s">
        <v>33734</v>
      </c>
      <c r="C20770" s="287" t="s">
        <v>111</v>
      </c>
      <c r="D20770" t="str">
        <f t="shared" si="324"/>
        <v>m3</v>
      </c>
      <c r="E20770" s="288">
        <v>472.51</v>
      </c>
    </row>
    <row r="20771" spans="1:5" x14ac:dyDescent="0.2">
      <c r="A20771" s="287" t="s">
        <v>20695</v>
      </c>
      <c r="B20771" s="287" t="s">
        <v>33734</v>
      </c>
      <c r="C20771" s="287" t="s">
        <v>111</v>
      </c>
      <c r="D20771" t="str">
        <f t="shared" si="324"/>
        <v>m3</v>
      </c>
      <c r="E20771" s="288">
        <v>450.02</v>
      </c>
    </row>
    <row r="20772" spans="1:5" x14ac:dyDescent="0.2">
      <c r="A20772" s="287" t="s">
        <v>20696</v>
      </c>
      <c r="B20772" s="287" t="s">
        <v>33735</v>
      </c>
      <c r="C20772" s="287" t="s">
        <v>111</v>
      </c>
      <c r="D20772" t="str">
        <f t="shared" si="324"/>
        <v>m3</v>
      </c>
      <c r="E20772" s="288">
        <v>579.48</v>
      </c>
    </row>
    <row r="20773" spans="1:5" x14ac:dyDescent="0.2">
      <c r="A20773" s="287" t="s">
        <v>20697</v>
      </c>
      <c r="B20773" s="287" t="s">
        <v>33735</v>
      </c>
      <c r="C20773" s="287" t="s">
        <v>111</v>
      </c>
      <c r="D20773" t="str">
        <f t="shared" si="324"/>
        <v>m3</v>
      </c>
      <c r="E20773" s="288">
        <v>553.51</v>
      </c>
    </row>
    <row r="20774" spans="1:5" x14ac:dyDescent="0.2">
      <c r="A20774" s="287" t="s">
        <v>20698</v>
      </c>
      <c r="B20774" s="287" t="s">
        <v>33736</v>
      </c>
      <c r="C20774" s="287" t="s">
        <v>11</v>
      </c>
      <c r="D20774" t="str">
        <f t="shared" si="324"/>
        <v>m2</v>
      </c>
      <c r="E20774" s="288">
        <v>893.16</v>
      </c>
    </row>
    <row r="20775" spans="1:5" x14ac:dyDescent="0.2">
      <c r="A20775" s="287" t="s">
        <v>20699</v>
      </c>
      <c r="B20775" s="287" t="s">
        <v>33736</v>
      </c>
      <c r="C20775" s="287" t="s">
        <v>11</v>
      </c>
      <c r="D20775" t="str">
        <f t="shared" si="324"/>
        <v>m2</v>
      </c>
      <c r="E20775" s="288">
        <v>857.18</v>
      </c>
    </row>
    <row r="20776" spans="1:5" x14ac:dyDescent="0.2">
      <c r="A20776" s="287" t="s">
        <v>20700</v>
      </c>
      <c r="B20776" s="287" t="s">
        <v>33737</v>
      </c>
      <c r="C20776" s="287" t="s">
        <v>11</v>
      </c>
      <c r="D20776" t="str">
        <f t="shared" si="324"/>
        <v>m2</v>
      </c>
      <c r="E20776" s="288">
        <v>1160.08</v>
      </c>
    </row>
    <row r="20777" spans="1:5" x14ac:dyDescent="0.2">
      <c r="A20777" s="287" t="s">
        <v>20701</v>
      </c>
      <c r="B20777" s="287" t="s">
        <v>33737</v>
      </c>
      <c r="C20777" s="287" t="s">
        <v>11</v>
      </c>
      <c r="D20777" t="str">
        <f t="shared" si="324"/>
        <v>m2</v>
      </c>
      <c r="E20777" s="288">
        <v>1115.8800000000001</v>
      </c>
    </row>
    <row r="20778" spans="1:5" x14ac:dyDescent="0.2">
      <c r="A20778" s="287" t="s">
        <v>20702</v>
      </c>
      <c r="B20778" s="287" t="s">
        <v>33738</v>
      </c>
      <c r="C20778" s="287" t="s">
        <v>11</v>
      </c>
      <c r="D20778" t="str">
        <f t="shared" si="324"/>
        <v>m2</v>
      </c>
      <c r="E20778" s="288">
        <v>836.08</v>
      </c>
    </row>
    <row r="20779" spans="1:5" x14ac:dyDescent="0.2">
      <c r="A20779" s="287" t="s">
        <v>20703</v>
      </c>
      <c r="B20779" s="287" t="s">
        <v>33738</v>
      </c>
      <c r="C20779" s="287" t="s">
        <v>11</v>
      </c>
      <c r="D20779" t="str">
        <f t="shared" si="324"/>
        <v>m2</v>
      </c>
      <c r="E20779" s="288">
        <v>796.51</v>
      </c>
    </row>
    <row r="20780" spans="1:5" x14ac:dyDescent="0.2">
      <c r="A20780" s="287" t="s">
        <v>20704</v>
      </c>
      <c r="B20780" s="287" t="s">
        <v>33739</v>
      </c>
      <c r="C20780" s="287" t="s">
        <v>11</v>
      </c>
      <c r="D20780" t="str">
        <f t="shared" si="324"/>
        <v>m2</v>
      </c>
      <c r="E20780" s="288">
        <v>966.13</v>
      </c>
    </row>
    <row r="20781" spans="1:5" x14ac:dyDescent="0.2">
      <c r="A20781" s="287" t="s">
        <v>20705</v>
      </c>
      <c r="B20781" s="287" t="s">
        <v>33739</v>
      </c>
      <c r="C20781" s="287" t="s">
        <v>11</v>
      </c>
      <c r="D20781" t="str">
        <f t="shared" si="324"/>
        <v>m2</v>
      </c>
      <c r="E20781" s="288">
        <v>922.31</v>
      </c>
    </row>
    <row r="20782" spans="1:5" x14ac:dyDescent="0.2">
      <c r="A20782" s="287" t="s">
        <v>20706</v>
      </c>
      <c r="B20782" s="287" t="s">
        <v>33740</v>
      </c>
      <c r="C20782" s="287" t="s">
        <v>111</v>
      </c>
      <c r="D20782" t="str">
        <f t="shared" si="324"/>
        <v>m3</v>
      </c>
      <c r="E20782" s="288">
        <v>1320.45</v>
      </c>
    </row>
    <row r="20783" spans="1:5" x14ac:dyDescent="0.2">
      <c r="A20783" s="287" t="s">
        <v>20707</v>
      </c>
      <c r="B20783" s="287" t="s">
        <v>33740</v>
      </c>
      <c r="C20783" s="287" t="s">
        <v>111</v>
      </c>
      <c r="D20783" t="str">
        <f t="shared" si="324"/>
        <v>m3</v>
      </c>
      <c r="E20783" s="288">
        <v>1265.4100000000001</v>
      </c>
    </row>
    <row r="20784" spans="1:5" x14ac:dyDescent="0.2">
      <c r="A20784" s="287" t="s">
        <v>20708</v>
      </c>
      <c r="B20784" s="287" t="s">
        <v>33741</v>
      </c>
      <c r="C20784" s="287" t="s">
        <v>111</v>
      </c>
      <c r="D20784" t="str">
        <f t="shared" si="324"/>
        <v>m3</v>
      </c>
      <c r="E20784" s="288">
        <v>1613.45</v>
      </c>
    </row>
    <row r="20785" spans="1:5" x14ac:dyDescent="0.2">
      <c r="A20785" s="287" t="s">
        <v>20709</v>
      </c>
      <c r="B20785" s="287" t="s">
        <v>33741</v>
      </c>
      <c r="C20785" s="287" t="s">
        <v>111</v>
      </c>
      <c r="D20785" t="str">
        <f t="shared" si="324"/>
        <v>m3</v>
      </c>
      <c r="E20785" s="288">
        <v>1549.48</v>
      </c>
    </row>
    <row r="20786" spans="1:5" x14ac:dyDescent="0.2">
      <c r="A20786" s="287" t="s">
        <v>20710</v>
      </c>
      <c r="B20786" s="287" t="s">
        <v>33742</v>
      </c>
      <c r="C20786" s="287" t="s">
        <v>111</v>
      </c>
      <c r="D20786" t="str">
        <f t="shared" si="324"/>
        <v>m3</v>
      </c>
      <c r="E20786" s="288">
        <v>1226</v>
      </c>
    </row>
    <row r="20787" spans="1:5" x14ac:dyDescent="0.2">
      <c r="A20787" s="287" t="s">
        <v>20711</v>
      </c>
      <c r="B20787" s="287" t="s">
        <v>33742</v>
      </c>
      <c r="C20787" s="287" t="s">
        <v>111</v>
      </c>
      <c r="D20787" t="str">
        <f t="shared" si="324"/>
        <v>m3</v>
      </c>
      <c r="E20787" s="288">
        <v>1168.0999999999999</v>
      </c>
    </row>
    <row r="20788" spans="1:5" x14ac:dyDescent="0.2">
      <c r="A20788" s="287" t="s">
        <v>20712</v>
      </c>
      <c r="B20788" s="287" t="s">
        <v>33743</v>
      </c>
      <c r="C20788" s="287" t="s">
        <v>53</v>
      </c>
      <c r="D20788" t="str">
        <f t="shared" si="324"/>
        <v>m</v>
      </c>
      <c r="E20788" s="288">
        <v>1382.4</v>
      </c>
    </row>
    <row r="20789" spans="1:5" x14ac:dyDescent="0.2">
      <c r="A20789" s="287" t="s">
        <v>20713</v>
      </c>
      <c r="B20789" s="287" t="s">
        <v>33743</v>
      </c>
      <c r="C20789" s="287" t="s">
        <v>53</v>
      </c>
      <c r="D20789" t="str">
        <f t="shared" si="324"/>
        <v>m</v>
      </c>
      <c r="E20789" s="288">
        <v>1319.39</v>
      </c>
    </row>
    <row r="20790" spans="1:5" x14ac:dyDescent="0.2">
      <c r="A20790" s="287" t="s">
        <v>20714</v>
      </c>
      <c r="B20790" s="287" t="s">
        <v>33744</v>
      </c>
      <c r="C20790" s="287" t="s">
        <v>111</v>
      </c>
      <c r="D20790" t="str">
        <f t="shared" si="324"/>
        <v>m3</v>
      </c>
      <c r="E20790" s="288">
        <v>1783.28</v>
      </c>
    </row>
    <row r="20791" spans="1:5" x14ac:dyDescent="0.2">
      <c r="A20791" s="287" t="s">
        <v>20715</v>
      </c>
      <c r="B20791" s="287" t="s">
        <v>33744</v>
      </c>
      <c r="C20791" s="287" t="s">
        <v>111</v>
      </c>
      <c r="D20791" t="str">
        <f t="shared" si="324"/>
        <v>m3</v>
      </c>
      <c r="E20791" s="288">
        <v>1707.66</v>
      </c>
    </row>
    <row r="20792" spans="1:5" x14ac:dyDescent="0.2">
      <c r="A20792" s="287" t="s">
        <v>20716</v>
      </c>
      <c r="B20792" s="287" t="s">
        <v>33745</v>
      </c>
      <c r="C20792" s="287" t="s">
        <v>111</v>
      </c>
      <c r="D20792" t="str">
        <f t="shared" si="324"/>
        <v>m3</v>
      </c>
      <c r="E20792" s="288">
        <v>2106.54</v>
      </c>
    </row>
    <row r="20793" spans="1:5" x14ac:dyDescent="0.2">
      <c r="A20793" s="287" t="s">
        <v>20717</v>
      </c>
      <c r="B20793" s="287" t="s">
        <v>33745</v>
      </c>
      <c r="C20793" s="287" t="s">
        <v>111</v>
      </c>
      <c r="D20793" t="str">
        <f t="shared" si="324"/>
        <v>m3</v>
      </c>
      <c r="E20793" s="288">
        <v>2021.16</v>
      </c>
    </row>
    <row r="20794" spans="1:5" x14ac:dyDescent="0.2">
      <c r="A20794" s="287" t="s">
        <v>20718</v>
      </c>
      <c r="B20794" s="287" t="s">
        <v>23977</v>
      </c>
      <c r="C20794" s="287" t="s">
        <v>53</v>
      </c>
      <c r="D20794" t="str">
        <f t="shared" si="324"/>
        <v>m</v>
      </c>
      <c r="E20794" s="288">
        <v>13048.88</v>
      </c>
    </row>
    <row r="20795" spans="1:5" x14ac:dyDescent="0.2">
      <c r="A20795" s="287" t="s">
        <v>20719</v>
      </c>
      <c r="B20795" s="287" t="s">
        <v>23977</v>
      </c>
      <c r="C20795" s="287" t="s">
        <v>53</v>
      </c>
      <c r="D20795" t="str">
        <f t="shared" si="324"/>
        <v>m</v>
      </c>
      <c r="E20795" s="288">
        <v>13048.88</v>
      </c>
    </row>
    <row r="20796" spans="1:5" x14ac:dyDescent="0.2">
      <c r="A20796" s="287" t="s">
        <v>20720</v>
      </c>
      <c r="B20796" s="287" t="s">
        <v>23978</v>
      </c>
      <c r="C20796" s="287" t="s">
        <v>11</v>
      </c>
      <c r="D20796" t="str">
        <f t="shared" si="324"/>
        <v>m2</v>
      </c>
      <c r="E20796" s="288">
        <v>12327.82</v>
      </c>
    </row>
    <row r="20797" spans="1:5" x14ac:dyDescent="0.2">
      <c r="A20797" s="287" t="s">
        <v>20721</v>
      </c>
      <c r="B20797" s="287" t="s">
        <v>23978</v>
      </c>
      <c r="C20797" s="287" t="s">
        <v>11</v>
      </c>
      <c r="D20797" t="str">
        <f t="shared" si="324"/>
        <v>m2</v>
      </c>
      <c r="E20797" s="288">
        <v>12327.82</v>
      </c>
    </row>
    <row r="20798" spans="1:5" x14ac:dyDescent="0.2">
      <c r="A20798" s="287" t="s">
        <v>20722</v>
      </c>
      <c r="B20798" s="287" t="s">
        <v>23979</v>
      </c>
      <c r="C20798" s="287" t="s">
        <v>23098</v>
      </c>
      <c r="D20798" t="str">
        <f t="shared" si="324"/>
        <v>km</v>
      </c>
      <c r="E20798" s="288">
        <v>16579.759999999998</v>
      </c>
    </row>
    <row r="20799" spans="1:5" x14ac:dyDescent="0.2">
      <c r="A20799" s="287" t="s">
        <v>20723</v>
      </c>
      <c r="B20799" s="287" t="s">
        <v>23979</v>
      </c>
      <c r="C20799" s="287" t="s">
        <v>23098</v>
      </c>
      <c r="D20799" t="str">
        <f t="shared" si="324"/>
        <v>km</v>
      </c>
      <c r="E20799" s="288">
        <v>16579.759999999998</v>
      </c>
    </row>
    <row r="20800" spans="1:5" x14ac:dyDescent="0.2">
      <c r="A20800" s="287" t="s">
        <v>20724</v>
      </c>
      <c r="B20800" s="287" t="s">
        <v>33746</v>
      </c>
      <c r="C20800" s="287" t="s">
        <v>22946</v>
      </c>
      <c r="D20800" t="str">
        <f t="shared" si="324"/>
        <v>un</v>
      </c>
      <c r="E20800" s="288">
        <v>15663.58</v>
      </c>
    </row>
    <row r="20801" spans="1:5" x14ac:dyDescent="0.2">
      <c r="A20801" s="287" t="s">
        <v>20725</v>
      </c>
      <c r="B20801" s="287" t="s">
        <v>33746</v>
      </c>
      <c r="C20801" s="287" t="s">
        <v>22946</v>
      </c>
      <c r="D20801" t="str">
        <f t="shared" si="324"/>
        <v>un</v>
      </c>
      <c r="E20801" s="288">
        <v>15663.58</v>
      </c>
    </row>
    <row r="20802" spans="1:5" x14ac:dyDescent="0.2">
      <c r="A20802" s="287" t="s">
        <v>20726</v>
      </c>
      <c r="B20802" s="287" t="s">
        <v>23980</v>
      </c>
      <c r="C20802" s="287" t="s">
        <v>22946</v>
      </c>
      <c r="D20802" t="str">
        <f t="shared" ref="D20802:D20865" si="325">LOWER(C20802)</f>
        <v>un</v>
      </c>
      <c r="E20802" s="288">
        <v>19343.05</v>
      </c>
    </row>
    <row r="20803" spans="1:5" x14ac:dyDescent="0.2">
      <c r="A20803" s="287" t="s">
        <v>20727</v>
      </c>
      <c r="B20803" s="287" t="s">
        <v>23980</v>
      </c>
      <c r="C20803" s="287" t="s">
        <v>22946</v>
      </c>
      <c r="D20803" t="str">
        <f t="shared" si="325"/>
        <v>un</v>
      </c>
      <c r="E20803" s="288">
        <v>19343.05</v>
      </c>
    </row>
    <row r="20804" spans="1:5" x14ac:dyDescent="0.2">
      <c r="A20804" s="287" t="s">
        <v>20728</v>
      </c>
      <c r="B20804" s="287" t="s">
        <v>33747</v>
      </c>
      <c r="C20804" s="287" t="s">
        <v>53</v>
      </c>
      <c r="D20804" t="str">
        <f t="shared" si="325"/>
        <v>m</v>
      </c>
      <c r="E20804" s="288">
        <v>18274.18</v>
      </c>
    </row>
    <row r="20805" spans="1:5" x14ac:dyDescent="0.2">
      <c r="A20805" s="287" t="s">
        <v>20729</v>
      </c>
      <c r="B20805" s="287" t="s">
        <v>33747</v>
      </c>
      <c r="C20805" s="287" t="s">
        <v>53</v>
      </c>
      <c r="D20805" t="str">
        <f t="shared" si="325"/>
        <v>m</v>
      </c>
      <c r="E20805" s="288">
        <v>18274.18</v>
      </c>
    </row>
    <row r="20806" spans="1:5" x14ac:dyDescent="0.2">
      <c r="A20806" s="287" t="s">
        <v>20730</v>
      </c>
      <c r="B20806" s="287" t="s">
        <v>33748</v>
      </c>
      <c r="C20806" s="287" t="s">
        <v>111</v>
      </c>
      <c r="D20806" t="str">
        <f t="shared" si="325"/>
        <v>m3</v>
      </c>
      <c r="E20806" s="288">
        <v>22055.17</v>
      </c>
    </row>
    <row r="20807" spans="1:5" x14ac:dyDescent="0.2">
      <c r="A20807" s="287" t="s">
        <v>20731</v>
      </c>
      <c r="B20807" s="287" t="s">
        <v>33748</v>
      </c>
      <c r="C20807" s="287" t="s">
        <v>111</v>
      </c>
      <c r="D20807" t="str">
        <f t="shared" si="325"/>
        <v>m3</v>
      </c>
      <c r="E20807" s="288">
        <v>22055.17</v>
      </c>
    </row>
    <row r="20808" spans="1:5" x14ac:dyDescent="0.2">
      <c r="A20808" s="287" t="s">
        <v>20732</v>
      </c>
      <c r="B20808" s="287" t="s">
        <v>33749</v>
      </c>
      <c r="C20808" s="287" t="s">
        <v>111</v>
      </c>
      <c r="D20808" t="str">
        <f t="shared" si="325"/>
        <v>m3</v>
      </c>
      <c r="E20808" s="288">
        <v>20836.43</v>
      </c>
    </row>
    <row r="20809" spans="1:5" x14ac:dyDescent="0.2">
      <c r="A20809" s="287" t="s">
        <v>20733</v>
      </c>
      <c r="B20809" s="287" t="s">
        <v>33749</v>
      </c>
      <c r="C20809" s="287" t="s">
        <v>111</v>
      </c>
      <c r="D20809" t="str">
        <f t="shared" si="325"/>
        <v>m3</v>
      </c>
      <c r="E20809" s="288">
        <v>20836.43</v>
      </c>
    </row>
    <row r="20810" spans="1:5" x14ac:dyDescent="0.2">
      <c r="A20810" s="287" t="s">
        <v>20734</v>
      </c>
      <c r="B20810" s="287" t="s">
        <v>33750</v>
      </c>
      <c r="C20810" s="287" t="s">
        <v>111</v>
      </c>
      <c r="D20810" t="str">
        <f t="shared" si="325"/>
        <v>m3</v>
      </c>
      <c r="E20810" s="288">
        <v>25893.08</v>
      </c>
    </row>
    <row r="20811" spans="1:5" x14ac:dyDescent="0.2">
      <c r="A20811" s="287" t="s">
        <v>20735</v>
      </c>
      <c r="B20811" s="287" t="s">
        <v>33750</v>
      </c>
      <c r="C20811" s="287" t="s">
        <v>111</v>
      </c>
      <c r="D20811" t="str">
        <f t="shared" si="325"/>
        <v>m3</v>
      </c>
      <c r="E20811" s="288">
        <v>25893.08</v>
      </c>
    </row>
    <row r="20812" spans="1:5" x14ac:dyDescent="0.2">
      <c r="A20812" s="287" t="s">
        <v>20736</v>
      </c>
      <c r="B20812" s="287" t="s">
        <v>23981</v>
      </c>
      <c r="C20812" s="287" t="s">
        <v>22946</v>
      </c>
      <c r="D20812" t="str">
        <f t="shared" si="325"/>
        <v>un</v>
      </c>
      <c r="E20812" s="288">
        <v>24462.26</v>
      </c>
    </row>
    <row r="20813" spans="1:5" x14ac:dyDescent="0.2">
      <c r="A20813" s="287" t="s">
        <v>20737</v>
      </c>
      <c r="B20813" s="287" t="s">
        <v>23981</v>
      </c>
      <c r="C20813" s="287" t="s">
        <v>22946</v>
      </c>
      <c r="D20813" t="str">
        <f t="shared" si="325"/>
        <v>un</v>
      </c>
      <c r="E20813" s="288">
        <v>24462.26</v>
      </c>
    </row>
    <row r="20814" spans="1:5" x14ac:dyDescent="0.2">
      <c r="A20814" s="287" t="s">
        <v>20738</v>
      </c>
      <c r="B20814" s="287" t="s">
        <v>23982</v>
      </c>
      <c r="C20814" s="287" t="s">
        <v>53</v>
      </c>
      <c r="D20814" t="str">
        <f t="shared" si="325"/>
        <v>m</v>
      </c>
      <c r="E20814" s="288">
        <v>32294.22</v>
      </c>
    </row>
    <row r="20815" spans="1:5" x14ac:dyDescent="0.2">
      <c r="A20815" s="287" t="s">
        <v>20739</v>
      </c>
      <c r="B20815" s="287" t="s">
        <v>23982</v>
      </c>
      <c r="C20815" s="287" t="s">
        <v>53</v>
      </c>
      <c r="D20815" t="str">
        <f t="shared" si="325"/>
        <v>m</v>
      </c>
      <c r="E20815" s="288">
        <v>32294.22</v>
      </c>
    </row>
    <row r="20816" spans="1:5" x14ac:dyDescent="0.2">
      <c r="A20816" s="287" t="s">
        <v>20740</v>
      </c>
      <c r="B20816" s="287" t="s">
        <v>23983</v>
      </c>
      <c r="C20816" s="287" t="s">
        <v>53</v>
      </c>
      <c r="D20816" t="str">
        <f t="shared" si="325"/>
        <v>m</v>
      </c>
      <c r="E20816" s="288">
        <v>31366.68</v>
      </c>
    </row>
    <row r="20817" spans="1:5" x14ac:dyDescent="0.2">
      <c r="A20817" s="287" t="s">
        <v>20741</v>
      </c>
      <c r="B20817" s="287" t="s">
        <v>23983</v>
      </c>
      <c r="C20817" s="287" t="s">
        <v>53</v>
      </c>
      <c r="D20817" t="str">
        <f t="shared" si="325"/>
        <v>m</v>
      </c>
      <c r="E20817" s="288">
        <v>31366.68</v>
      </c>
    </row>
    <row r="20818" spans="1:5" x14ac:dyDescent="0.2">
      <c r="A20818" s="287" t="s">
        <v>20742</v>
      </c>
      <c r="B20818" s="287" t="s">
        <v>23984</v>
      </c>
      <c r="C20818" s="287" t="s">
        <v>22946</v>
      </c>
      <c r="D20818" t="str">
        <f t="shared" si="325"/>
        <v>un</v>
      </c>
      <c r="E20818" s="288">
        <v>46604.75</v>
      </c>
    </row>
    <row r="20819" spans="1:5" x14ac:dyDescent="0.2">
      <c r="A20819" s="287" t="s">
        <v>20743</v>
      </c>
      <c r="B20819" s="287" t="s">
        <v>23984</v>
      </c>
      <c r="C20819" s="287" t="s">
        <v>22946</v>
      </c>
      <c r="D20819" t="str">
        <f t="shared" si="325"/>
        <v>un</v>
      </c>
      <c r="E20819" s="288">
        <v>46604.75</v>
      </c>
    </row>
    <row r="20820" spans="1:5" x14ac:dyDescent="0.2">
      <c r="A20820" s="287" t="s">
        <v>20744</v>
      </c>
      <c r="B20820" s="287" t="s">
        <v>23985</v>
      </c>
      <c r="C20820" s="287" t="s">
        <v>53</v>
      </c>
      <c r="D20820" t="str">
        <f t="shared" si="325"/>
        <v>m</v>
      </c>
      <c r="E20820" s="288">
        <v>45945.9</v>
      </c>
    </row>
    <row r="20821" spans="1:5" x14ac:dyDescent="0.2">
      <c r="A20821" s="287" t="s">
        <v>20745</v>
      </c>
      <c r="B20821" s="287" t="s">
        <v>23985</v>
      </c>
      <c r="C20821" s="287" t="s">
        <v>53</v>
      </c>
      <c r="D20821" t="str">
        <f t="shared" si="325"/>
        <v>m</v>
      </c>
      <c r="E20821" s="288">
        <v>45945.9</v>
      </c>
    </row>
    <row r="20822" spans="1:5" x14ac:dyDescent="0.2">
      <c r="A20822" s="287" t="s">
        <v>20746</v>
      </c>
      <c r="B20822" s="287" t="s">
        <v>23986</v>
      </c>
      <c r="C20822" s="287" t="s">
        <v>53</v>
      </c>
      <c r="D20822" t="str">
        <f t="shared" si="325"/>
        <v>m</v>
      </c>
      <c r="E20822" s="288">
        <v>1908.46</v>
      </c>
    </row>
    <row r="20823" spans="1:5" x14ac:dyDescent="0.2">
      <c r="A20823" s="287" t="s">
        <v>20747</v>
      </c>
      <c r="B20823" s="287" t="s">
        <v>23986</v>
      </c>
      <c r="C20823" s="287" t="s">
        <v>53</v>
      </c>
      <c r="D20823" t="str">
        <f t="shared" si="325"/>
        <v>m</v>
      </c>
      <c r="E20823" s="288">
        <v>1908.46</v>
      </c>
    </row>
    <row r="20824" spans="1:5" x14ac:dyDescent="0.2">
      <c r="A20824" s="287" t="s">
        <v>20748</v>
      </c>
      <c r="B20824" s="287" t="s">
        <v>23987</v>
      </c>
      <c r="C20824" s="287" t="s">
        <v>53</v>
      </c>
      <c r="D20824" t="str">
        <f t="shared" si="325"/>
        <v>m</v>
      </c>
      <c r="E20824" s="288">
        <v>1882.17</v>
      </c>
    </row>
    <row r="20825" spans="1:5" x14ac:dyDescent="0.2">
      <c r="A20825" s="287" t="s">
        <v>20749</v>
      </c>
      <c r="B20825" s="287" t="s">
        <v>23987</v>
      </c>
      <c r="C20825" s="287" t="s">
        <v>53</v>
      </c>
      <c r="D20825" t="str">
        <f t="shared" si="325"/>
        <v>m</v>
      </c>
      <c r="E20825" s="288">
        <v>1882.17</v>
      </c>
    </row>
    <row r="20826" spans="1:5" x14ac:dyDescent="0.2">
      <c r="A20826" s="287" t="s">
        <v>20750</v>
      </c>
      <c r="B20826" s="287" t="s">
        <v>23988</v>
      </c>
      <c r="C20826" s="287" t="s">
        <v>22946</v>
      </c>
      <c r="D20826" t="str">
        <f t="shared" si="325"/>
        <v>un</v>
      </c>
      <c r="E20826" s="288">
        <v>2453.7399999999998</v>
      </c>
    </row>
    <row r="20827" spans="1:5" x14ac:dyDescent="0.2">
      <c r="A20827" s="287" t="s">
        <v>20751</v>
      </c>
      <c r="B20827" s="287" t="s">
        <v>23988</v>
      </c>
      <c r="C20827" s="287" t="s">
        <v>22946</v>
      </c>
      <c r="D20827" t="str">
        <f t="shared" si="325"/>
        <v>un</v>
      </c>
      <c r="E20827" s="288">
        <v>2453.7399999999998</v>
      </c>
    </row>
    <row r="20828" spans="1:5" x14ac:dyDescent="0.2">
      <c r="A20828" s="287" t="s">
        <v>20752</v>
      </c>
      <c r="B20828" s="287" t="s">
        <v>33751</v>
      </c>
      <c r="C20828" s="287" t="s">
        <v>111</v>
      </c>
      <c r="D20828" t="str">
        <f t="shared" si="325"/>
        <v>m3</v>
      </c>
      <c r="E20828" s="288">
        <v>2419.9299999999998</v>
      </c>
    </row>
    <row r="20829" spans="1:5" x14ac:dyDescent="0.2">
      <c r="A20829" s="287" t="s">
        <v>20753</v>
      </c>
      <c r="B20829" s="287" t="s">
        <v>33751</v>
      </c>
      <c r="C20829" s="287" t="s">
        <v>111</v>
      </c>
      <c r="D20829" t="str">
        <f t="shared" si="325"/>
        <v>m3</v>
      </c>
      <c r="E20829" s="288">
        <v>2419.9299999999998</v>
      </c>
    </row>
    <row r="20830" spans="1:5" x14ac:dyDescent="0.2">
      <c r="A20830" s="287" t="s">
        <v>20754</v>
      </c>
      <c r="B20830" s="287" t="s">
        <v>33752</v>
      </c>
      <c r="C20830" s="287" t="s">
        <v>111</v>
      </c>
      <c r="D20830" t="str">
        <f t="shared" si="325"/>
        <v>m3</v>
      </c>
      <c r="E20830" s="288">
        <v>3044.45</v>
      </c>
    </row>
    <row r="20831" spans="1:5" x14ac:dyDescent="0.2">
      <c r="A20831" s="287" t="s">
        <v>20755</v>
      </c>
      <c r="B20831" s="287" t="s">
        <v>33752</v>
      </c>
      <c r="C20831" s="287" t="s">
        <v>111</v>
      </c>
      <c r="D20831" t="str">
        <f t="shared" si="325"/>
        <v>m3</v>
      </c>
      <c r="E20831" s="288">
        <v>3044.45</v>
      </c>
    </row>
    <row r="20832" spans="1:5" x14ac:dyDescent="0.2">
      <c r="A20832" s="287" t="s">
        <v>20756</v>
      </c>
      <c r="B20832" s="287" t="s">
        <v>23989</v>
      </c>
      <c r="C20832" s="287" t="s">
        <v>23189</v>
      </c>
      <c r="D20832" t="str">
        <f t="shared" si="325"/>
        <v>h</v>
      </c>
      <c r="E20832" s="288">
        <v>3002.51</v>
      </c>
    </row>
    <row r="20833" spans="1:5" x14ac:dyDescent="0.2">
      <c r="A20833" s="287" t="s">
        <v>20757</v>
      </c>
      <c r="B20833" s="287" t="s">
        <v>23989</v>
      </c>
      <c r="C20833" s="287" t="s">
        <v>23189</v>
      </c>
      <c r="D20833" t="str">
        <f t="shared" si="325"/>
        <v>h</v>
      </c>
      <c r="E20833" s="288">
        <v>3002.51</v>
      </c>
    </row>
    <row r="20834" spans="1:5" x14ac:dyDescent="0.2">
      <c r="A20834" s="287" t="s">
        <v>20758</v>
      </c>
      <c r="B20834" s="287" t="s">
        <v>33753</v>
      </c>
      <c r="C20834" s="287" t="s">
        <v>53</v>
      </c>
      <c r="D20834" t="str">
        <f t="shared" si="325"/>
        <v>m</v>
      </c>
      <c r="E20834" s="288">
        <v>3544.29</v>
      </c>
    </row>
    <row r="20835" spans="1:5" x14ac:dyDescent="0.2">
      <c r="A20835" s="287" t="s">
        <v>20759</v>
      </c>
      <c r="B20835" s="287" t="s">
        <v>33753</v>
      </c>
      <c r="C20835" s="287" t="s">
        <v>53</v>
      </c>
      <c r="D20835" t="str">
        <f t="shared" si="325"/>
        <v>m</v>
      </c>
      <c r="E20835" s="288">
        <v>3544.29</v>
      </c>
    </row>
    <row r="20836" spans="1:5" x14ac:dyDescent="0.2">
      <c r="A20836" s="287" t="s">
        <v>20760</v>
      </c>
      <c r="B20836" s="287" t="s">
        <v>33754</v>
      </c>
      <c r="C20836" s="287" t="s">
        <v>53</v>
      </c>
      <c r="D20836" t="str">
        <f t="shared" si="325"/>
        <v>m</v>
      </c>
      <c r="E20836" s="288">
        <v>3495.46</v>
      </c>
    </row>
    <row r="20837" spans="1:5" x14ac:dyDescent="0.2">
      <c r="A20837" s="287" t="s">
        <v>20761</v>
      </c>
      <c r="B20837" s="287" t="s">
        <v>33754</v>
      </c>
      <c r="C20837" s="287" t="s">
        <v>53</v>
      </c>
      <c r="D20837" t="str">
        <f t="shared" si="325"/>
        <v>m</v>
      </c>
      <c r="E20837" s="288">
        <v>3495.46</v>
      </c>
    </row>
    <row r="20838" spans="1:5" x14ac:dyDescent="0.2">
      <c r="A20838" s="287" t="s">
        <v>20762</v>
      </c>
      <c r="B20838" s="287" t="s">
        <v>33755</v>
      </c>
      <c r="C20838" s="287" t="s">
        <v>53</v>
      </c>
      <c r="D20838" t="str">
        <f t="shared" si="325"/>
        <v>m</v>
      </c>
      <c r="E20838" s="288">
        <v>4362.21</v>
      </c>
    </row>
    <row r="20839" spans="1:5" x14ac:dyDescent="0.2">
      <c r="A20839" s="287" t="s">
        <v>20763</v>
      </c>
      <c r="B20839" s="287" t="s">
        <v>33755</v>
      </c>
      <c r="C20839" s="287" t="s">
        <v>53</v>
      </c>
      <c r="D20839" t="str">
        <f t="shared" si="325"/>
        <v>m</v>
      </c>
      <c r="E20839" s="288">
        <v>4362.21</v>
      </c>
    </row>
    <row r="20840" spans="1:5" x14ac:dyDescent="0.2">
      <c r="A20840" s="287" t="s">
        <v>20764</v>
      </c>
      <c r="B20840" s="287" t="s">
        <v>33756</v>
      </c>
      <c r="C20840" s="287" t="s">
        <v>53</v>
      </c>
      <c r="D20840" t="str">
        <f t="shared" si="325"/>
        <v>m</v>
      </c>
      <c r="E20840" s="288">
        <v>4302.1000000000004</v>
      </c>
    </row>
    <row r="20841" spans="1:5" x14ac:dyDescent="0.2">
      <c r="A20841" s="287" t="s">
        <v>20765</v>
      </c>
      <c r="B20841" s="287" t="s">
        <v>33756</v>
      </c>
      <c r="C20841" s="287" t="s">
        <v>53</v>
      </c>
      <c r="D20841" t="str">
        <f t="shared" si="325"/>
        <v>m</v>
      </c>
      <c r="E20841" s="288">
        <v>4302.1000000000004</v>
      </c>
    </row>
    <row r="20842" spans="1:5" x14ac:dyDescent="0.2">
      <c r="A20842" s="287" t="s">
        <v>20766</v>
      </c>
      <c r="B20842" s="287" t="s">
        <v>33757</v>
      </c>
      <c r="C20842" s="287" t="s">
        <v>53</v>
      </c>
      <c r="D20842" t="str">
        <f t="shared" si="325"/>
        <v>m</v>
      </c>
      <c r="E20842" s="288">
        <v>5316.44</v>
      </c>
    </row>
    <row r="20843" spans="1:5" x14ac:dyDescent="0.2">
      <c r="A20843" s="287" t="s">
        <v>20767</v>
      </c>
      <c r="B20843" s="287" t="s">
        <v>33757</v>
      </c>
      <c r="C20843" s="287" t="s">
        <v>53</v>
      </c>
      <c r="D20843" t="str">
        <f t="shared" si="325"/>
        <v>m</v>
      </c>
      <c r="E20843" s="288">
        <v>5316.44</v>
      </c>
    </row>
    <row r="20844" spans="1:5" x14ac:dyDescent="0.2">
      <c r="A20844" s="287" t="s">
        <v>20768</v>
      </c>
      <c r="B20844" s="287" t="s">
        <v>33758</v>
      </c>
      <c r="C20844" s="287" t="s">
        <v>53</v>
      </c>
      <c r="D20844" t="str">
        <f t="shared" si="325"/>
        <v>m</v>
      </c>
      <c r="E20844" s="288">
        <v>5243.19</v>
      </c>
    </row>
    <row r="20845" spans="1:5" x14ac:dyDescent="0.2">
      <c r="A20845" s="287" t="s">
        <v>20769</v>
      </c>
      <c r="B20845" s="287" t="s">
        <v>33758</v>
      </c>
      <c r="C20845" s="287" t="s">
        <v>53</v>
      </c>
      <c r="D20845" t="str">
        <f t="shared" si="325"/>
        <v>m</v>
      </c>
      <c r="E20845" s="288">
        <v>5243.19</v>
      </c>
    </row>
    <row r="20846" spans="1:5" x14ac:dyDescent="0.2">
      <c r="A20846" s="287" t="s">
        <v>20770</v>
      </c>
      <c r="B20846" s="287" t="s">
        <v>33759</v>
      </c>
      <c r="C20846" s="287" t="s">
        <v>53</v>
      </c>
      <c r="D20846" t="str">
        <f t="shared" si="325"/>
        <v>m</v>
      </c>
      <c r="E20846" s="288">
        <v>5861.72</v>
      </c>
    </row>
    <row r="20847" spans="1:5" x14ac:dyDescent="0.2">
      <c r="A20847" s="287" t="s">
        <v>20771</v>
      </c>
      <c r="B20847" s="287" t="s">
        <v>33759</v>
      </c>
      <c r="C20847" s="287" t="s">
        <v>53</v>
      </c>
      <c r="D20847" t="str">
        <f t="shared" si="325"/>
        <v>m</v>
      </c>
      <c r="E20847" s="288">
        <v>5861.72</v>
      </c>
    </row>
    <row r="20848" spans="1:5" x14ac:dyDescent="0.2">
      <c r="A20848" s="287" t="s">
        <v>20772</v>
      </c>
      <c r="B20848" s="287" t="s">
        <v>33760</v>
      </c>
      <c r="C20848" s="287" t="s">
        <v>53</v>
      </c>
      <c r="D20848" t="str">
        <f t="shared" si="325"/>
        <v>m</v>
      </c>
      <c r="E20848" s="288">
        <v>5780.95</v>
      </c>
    </row>
    <row r="20849" spans="1:5" x14ac:dyDescent="0.2">
      <c r="A20849" s="287" t="s">
        <v>20773</v>
      </c>
      <c r="B20849" s="287" t="s">
        <v>33760</v>
      </c>
      <c r="C20849" s="287" t="s">
        <v>53</v>
      </c>
      <c r="D20849" t="str">
        <f t="shared" si="325"/>
        <v>m</v>
      </c>
      <c r="E20849" s="288">
        <v>5780.95</v>
      </c>
    </row>
    <row r="20850" spans="1:5" x14ac:dyDescent="0.2">
      <c r="A20850" s="287" t="s">
        <v>20774</v>
      </c>
      <c r="B20850" s="287" t="s">
        <v>33761</v>
      </c>
      <c r="C20850" s="287" t="s">
        <v>53</v>
      </c>
      <c r="D20850" t="str">
        <f t="shared" si="325"/>
        <v>m</v>
      </c>
      <c r="E20850" s="288">
        <v>8187.52</v>
      </c>
    </row>
    <row r="20851" spans="1:5" x14ac:dyDescent="0.2">
      <c r="A20851" s="287" t="s">
        <v>20775</v>
      </c>
      <c r="B20851" s="287" t="s">
        <v>33761</v>
      </c>
      <c r="C20851" s="287" t="s">
        <v>53</v>
      </c>
      <c r="D20851" t="str">
        <f t="shared" si="325"/>
        <v>m</v>
      </c>
      <c r="E20851" s="288">
        <v>8187.52</v>
      </c>
    </row>
    <row r="20852" spans="1:5" x14ac:dyDescent="0.2">
      <c r="A20852" s="287" t="s">
        <v>20776</v>
      </c>
      <c r="B20852" s="287" t="s">
        <v>33762</v>
      </c>
      <c r="C20852" s="287" t="s">
        <v>53</v>
      </c>
      <c r="D20852" t="str">
        <f t="shared" si="325"/>
        <v>m</v>
      </c>
      <c r="E20852" s="288">
        <v>8026.92</v>
      </c>
    </row>
    <row r="20853" spans="1:5" x14ac:dyDescent="0.2">
      <c r="A20853" s="287" t="s">
        <v>20777</v>
      </c>
      <c r="B20853" s="287" t="s">
        <v>33762</v>
      </c>
      <c r="C20853" s="287" t="s">
        <v>53</v>
      </c>
      <c r="D20853" t="str">
        <f t="shared" si="325"/>
        <v>m</v>
      </c>
      <c r="E20853" s="288">
        <v>8026.92</v>
      </c>
    </row>
    <row r="20854" spans="1:5" x14ac:dyDescent="0.2">
      <c r="A20854" s="287" t="s">
        <v>20778</v>
      </c>
      <c r="B20854" s="287" t="s">
        <v>33763</v>
      </c>
      <c r="C20854" s="287" t="s">
        <v>53</v>
      </c>
      <c r="D20854" t="str">
        <f t="shared" si="325"/>
        <v>m</v>
      </c>
      <c r="E20854" s="288">
        <v>8903.3700000000008</v>
      </c>
    </row>
    <row r="20855" spans="1:5" x14ac:dyDescent="0.2">
      <c r="A20855" s="287" t="s">
        <v>20779</v>
      </c>
      <c r="B20855" s="287" t="s">
        <v>33763</v>
      </c>
      <c r="C20855" s="287" t="s">
        <v>53</v>
      </c>
      <c r="D20855" t="str">
        <f t="shared" si="325"/>
        <v>m</v>
      </c>
      <c r="E20855" s="288">
        <v>8903.3700000000008</v>
      </c>
    </row>
    <row r="20856" spans="1:5" x14ac:dyDescent="0.2">
      <c r="A20856" s="287" t="s">
        <v>20780</v>
      </c>
      <c r="B20856" s="287" t="s">
        <v>33764</v>
      </c>
      <c r="C20856" s="287" t="s">
        <v>53</v>
      </c>
      <c r="D20856" t="str">
        <f t="shared" si="325"/>
        <v>m</v>
      </c>
      <c r="E20856" s="288">
        <v>8728.73</v>
      </c>
    </row>
    <row r="20857" spans="1:5" x14ac:dyDescent="0.2">
      <c r="A20857" s="287" t="s">
        <v>20781</v>
      </c>
      <c r="B20857" s="287" t="s">
        <v>33764</v>
      </c>
      <c r="C20857" s="287" t="s">
        <v>53</v>
      </c>
      <c r="D20857" t="str">
        <f t="shared" si="325"/>
        <v>m</v>
      </c>
      <c r="E20857" s="288">
        <v>8728.73</v>
      </c>
    </row>
    <row r="20858" spans="1:5" x14ac:dyDescent="0.2">
      <c r="A20858" s="287" t="s">
        <v>20782</v>
      </c>
      <c r="B20858" s="287" t="s">
        <v>33765</v>
      </c>
      <c r="C20858" s="287" t="s">
        <v>53</v>
      </c>
      <c r="D20858" t="str">
        <f t="shared" si="325"/>
        <v>m</v>
      </c>
      <c r="E20858" s="288">
        <v>11578.32</v>
      </c>
    </row>
    <row r="20859" spans="1:5" x14ac:dyDescent="0.2">
      <c r="A20859" s="287" t="s">
        <v>20783</v>
      </c>
      <c r="B20859" s="287" t="s">
        <v>33765</v>
      </c>
      <c r="C20859" s="287" t="s">
        <v>53</v>
      </c>
      <c r="D20859" t="str">
        <f t="shared" si="325"/>
        <v>m</v>
      </c>
      <c r="E20859" s="288">
        <v>11578.32</v>
      </c>
    </row>
    <row r="20860" spans="1:5" x14ac:dyDescent="0.2">
      <c r="A20860" s="287" t="s">
        <v>20784</v>
      </c>
      <c r="B20860" s="287" t="s">
        <v>33766</v>
      </c>
      <c r="C20860" s="287" t="s">
        <v>53</v>
      </c>
      <c r="D20860" t="str">
        <f t="shared" si="325"/>
        <v>m</v>
      </c>
      <c r="E20860" s="288">
        <v>11427.73</v>
      </c>
    </row>
    <row r="20861" spans="1:5" x14ac:dyDescent="0.2">
      <c r="A20861" s="287" t="s">
        <v>20785</v>
      </c>
      <c r="B20861" s="287" t="s">
        <v>33766</v>
      </c>
      <c r="C20861" s="287" t="s">
        <v>53</v>
      </c>
      <c r="D20861" t="str">
        <f t="shared" si="325"/>
        <v>m</v>
      </c>
      <c r="E20861" s="288">
        <v>11427.73</v>
      </c>
    </row>
    <row r="20862" spans="1:5" x14ac:dyDescent="0.2">
      <c r="A20862" s="287" t="s">
        <v>20786</v>
      </c>
      <c r="B20862" s="287" t="s">
        <v>33767</v>
      </c>
      <c r="C20862" s="287" t="s">
        <v>53</v>
      </c>
      <c r="D20862" t="str">
        <f t="shared" si="325"/>
        <v>m</v>
      </c>
      <c r="E20862" s="288">
        <v>12615.18</v>
      </c>
    </row>
    <row r="20863" spans="1:5" x14ac:dyDescent="0.2">
      <c r="A20863" s="287" t="s">
        <v>20787</v>
      </c>
      <c r="B20863" s="287" t="s">
        <v>33767</v>
      </c>
      <c r="C20863" s="287" t="s">
        <v>53</v>
      </c>
      <c r="D20863" t="str">
        <f t="shared" si="325"/>
        <v>m</v>
      </c>
      <c r="E20863" s="288">
        <v>12615.18</v>
      </c>
    </row>
    <row r="20864" spans="1:5" x14ac:dyDescent="0.2">
      <c r="A20864" s="287" t="s">
        <v>20788</v>
      </c>
      <c r="B20864" s="287" t="s">
        <v>33768</v>
      </c>
      <c r="C20864" s="287" t="s">
        <v>53</v>
      </c>
      <c r="D20864" t="str">
        <f t="shared" si="325"/>
        <v>m</v>
      </c>
      <c r="E20864" s="288">
        <v>12451.11</v>
      </c>
    </row>
    <row r="20865" spans="1:5" x14ac:dyDescent="0.2">
      <c r="A20865" s="287" t="s">
        <v>20789</v>
      </c>
      <c r="B20865" s="287" t="s">
        <v>33768</v>
      </c>
      <c r="C20865" s="287" t="s">
        <v>53</v>
      </c>
      <c r="D20865" t="str">
        <f t="shared" si="325"/>
        <v>m</v>
      </c>
      <c r="E20865" s="288">
        <v>12451.11</v>
      </c>
    </row>
    <row r="20866" spans="1:5" x14ac:dyDescent="0.2">
      <c r="A20866" s="287" t="s">
        <v>20790</v>
      </c>
      <c r="B20866" s="287" t="s">
        <v>33769</v>
      </c>
      <c r="C20866" s="287" t="s">
        <v>53</v>
      </c>
      <c r="D20866" t="str">
        <f t="shared" ref="D20866:D20929" si="326">LOWER(C20866)</f>
        <v>m</v>
      </c>
      <c r="E20866" s="288">
        <v>16031.81</v>
      </c>
    </row>
    <row r="20867" spans="1:5" x14ac:dyDescent="0.2">
      <c r="A20867" s="287" t="s">
        <v>20791</v>
      </c>
      <c r="B20867" s="287" t="s">
        <v>33769</v>
      </c>
      <c r="C20867" s="287" t="s">
        <v>53</v>
      </c>
      <c r="D20867" t="str">
        <f t="shared" si="326"/>
        <v>m</v>
      </c>
      <c r="E20867" s="288">
        <v>16031.81</v>
      </c>
    </row>
    <row r="20868" spans="1:5" x14ac:dyDescent="0.2">
      <c r="A20868" s="287" t="s">
        <v>20792</v>
      </c>
      <c r="B20868" s="287" t="s">
        <v>33770</v>
      </c>
      <c r="C20868" s="287" t="s">
        <v>53</v>
      </c>
      <c r="D20868" t="str">
        <f t="shared" si="326"/>
        <v>m</v>
      </c>
      <c r="E20868" s="288">
        <v>11821.8</v>
      </c>
    </row>
    <row r="20869" spans="1:5" x14ac:dyDescent="0.2">
      <c r="A20869" s="287" t="s">
        <v>20793</v>
      </c>
      <c r="B20869" s="287" t="s">
        <v>33770</v>
      </c>
      <c r="C20869" s="287" t="s">
        <v>53</v>
      </c>
      <c r="D20869" t="str">
        <f t="shared" si="326"/>
        <v>m</v>
      </c>
      <c r="E20869" s="288">
        <v>11821.8</v>
      </c>
    </row>
    <row r="20870" spans="1:5" x14ac:dyDescent="0.2">
      <c r="A20870" s="287" t="s">
        <v>20794</v>
      </c>
      <c r="B20870" s="287" t="s">
        <v>33771</v>
      </c>
      <c r="C20870" s="287" t="s">
        <v>53</v>
      </c>
      <c r="D20870" t="str">
        <f t="shared" si="326"/>
        <v>m</v>
      </c>
      <c r="E20870" s="288">
        <v>18017.169999999998</v>
      </c>
    </row>
    <row r="20871" spans="1:5" x14ac:dyDescent="0.2">
      <c r="A20871" s="287" t="s">
        <v>20795</v>
      </c>
      <c r="B20871" s="287" t="s">
        <v>33771</v>
      </c>
      <c r="C20871" s="287" t="s">
        <v>53</v>
      </c>
      <c r="D20871" t="str">
        <f t="shared" si="326"/>
        <v>m</v>
      </c>
      <c r="E20871" s="288">
        <v>18017.169999999998</v>
      </c>
    </row>
    <row r="20872" spans="1:5" x14ac:dyDescent="0.2">
      <c r="A20872" s="287" t="s">
        <v>20796</v>
      </c>
      <c r="B20872" s="287" t="s">
        <v>33772</v>
      </c>
      <c r="C20872" s="287" t="s">
        <v>53</v>
      </c>
      <c r="D20872" t="str">
        <f t="shared" si="326"/>
        <v>m</v>
      </c>
      <c r="E20872" s="288">
        <v>13285.8</v>
      </c>
    </row>
    <row r="20873" spans="1:5" x14ac:dyDescent="0.2">
      <c r="A20873" s="287" t="s">
        <v>20797</v>
      </c>
      <c r="B20873" s="287" t="s">
        <v>33772</v>
      </c>
      <c r="C20873" s="287" t="s">
        <v>53</v>
      </c>
      <c r="D20873" t="str">
        <f t="shared" si="326"/>
        <v>m</v>
      </c>
      <c r="E20873" s="288">
        <v>13285.8</v>
      </c>
    </row>
    <row r="20874" spans="1:5" x14ac:dyDescent="0.2">
      <c r="A20874" s="287" t="s">
        <v>20798</v>
      </c>
      <c r="B20874" s="287" t="s">
        <v>33773</v>
      </c>
      <c r="C20874" s="287" t="s">
        <v>53</v>
      </c>
      <c r="D20874" t="str">
        <f t="shared" si="326"/>
        <v>m</v>
      </c>
      <c r="E20874" s="288">
        <v>20052.169999999998</v>
      </c>
    </row>
    <row r="20875" spans="1:5" x14ac:dyDescent="0.2">
      <c r="A20875" s="287" t="s">
        <v>20799</v>
      </c>
      <c r="B20875" s="287" t="s">
        <v>33773</v>
      </c>
      <c r="C20875" s="287" t="s">
        <v>53</v>
      </c>
      <c r="D20875" t="str">
        <f t="shared" si="326"/>
        <v>m</v>
      </c>
      <c r="E20875" s="288">
        <v>20052.169999999998</v>
      </c>
    </row>
    <row r="20876" spans="1:5" x14ac:dyDescent="0.2">
      <c r="A20876" s="287" t="s">
        <v>20800</v>
      </c>
      <c r="B20876" s="287" t="s">
        <v>33774</v>
      </c>
      <c r="C20876" s="287" t="s">
        <v>53</v>
      </c>
      <c r="D20876" t="str">
        <f t="shared" si="326"/>
        <v>m</v>
      </c>
      <c r="E20876" s="288">
        <v>14786.4</v>
      </c>
    </row>
    <row r="20877" spans="1:5" x14ac:dyDescent="0.2">
      <c r="A20877" s="287" t="s">
        <v>20801</v>
      </c>
      <c r="B20877" s="287" t="s">
        <v>33774</v>
      </c>
      <c r="C20877" s="287" t="s">
        <v>53</v>
      </c>
      <c r="D20877" t="str">
        <f t="shared" si="326"/>
        <v>m</v>
      </c>
      <c r="E20877" s="288">
        <v>14786.4</v>
      </c>
    </row>
    <row r="20878" spans="1:5" x14ac:dyDescent="0.2">
      <c r="A20878" s="287" t="s">
        <v>20802</v>
      </c>
      <c r="B20878" s="287" t="s">
        <v>33775</v>
      </c>
      <c r="C20878" s="287" t="s">
        <v>53</v>
      </c>
      <c r="D20878" t="str">
        <f t="shared" si="326"/>
        <v>m</v>
      </c>
      <c r="E20878" s="288">
        <v>22037.54</v>
      </c>
    </row>
    <row r="20879" spans="1:5" x14ac:dyDescent="0.2">
      <c r="A20879" s="287" t="s">
        <v>20803</v>
      </c>
      <c r="B20879" s="287" t="s">
        <v>33775</v>
      </c>
      <c r="C20879" s="287" t="s">
        <v>53</v>
      </c>
      <c r="D20879" t="str">
        <f t="shared" si="326"/>
        <v>m</v>
      </c>
      <c r="E20879" s="288">
        <v>22037.54</v>
      </c>
    </row>
    <row r="20880" spans="1:5" x14ac:dyDescent="0.2">
      <c r="A20880" s="287" t="s">
        <v>20804</v>
      </c>
      <c r="B20880" s="287" t="s">
        <v>33776</v>
      </c>
      <c r="C20880" s="287" t="s">
        <v>53</v>
      </c>
      <c r="D20880" t="str">
        <f t="shared" si="326"/>
        <v>m</v>
      </c>
      <c r="E20880" s="288">
        <v>16250.4</v>
      </c>
    </row>
    <row r="20881" spans="1:5" x14ac:dyDescent="0.2">
      <c r="A20881" s="287" t="s">
        <v>20805</v>
      </c>
      <c r="B20881" s="287" t="s">
        <v>33776</v>
      </c>
      <c r="C20881" s="287" t="s">
        <v>53</v>
      </c>
      <c r="D20881" t="str">
        <f t="shared" si="326"/>
        <v>m</v>
      </c>
      <c r="E20881" s="288">
        <v>16250.4</v>
      </c>
    </row>
    <row r="20882" spans="1:5" x14ac:dyDescent="0.2">
      <c r="A20882" s="287" t="s">
        <v>20806</v>
      </c>
      <c r="B20882" s="287" t="s">
        <v>33777</v>
      </c>
      <c r="C20882" s="287" t="s">
        <v>53</v>
      </c>
      <c r="D20882" t="str">
        <f t="shared" si="326"/>
        <v>m</v>
      </c>
      <c r="E20882" s="288">
        <v>24072.53</v>
      </c>
    </row>
    <row r="20883" spans="1:5" x14ac:dyDescent="0.2">
      <c r="A20883" s="287" t="s">
        <v>20807</v>
      </c>
      <c r="B20883" s="287" t="s">
        <v>33777</v>
      </c>
      <c r="C20883" s="287" t="s">
        <v>53</v>
      </c>
      <c r="D20883" t="str">
        <f t="shared" si="326"/>
        <v>m</v>
      </c>
      <c r="E20883" s="288">
        <v>24072.53</v>
      </c>
    </row>
    <row r="20884" spans="1:5" x14ac:dyDescent="0.2">
      <c r="A20884" s="287" t="s">
        <v>20808</v>
      </c>
      <c r="B20884" s="287" t="s">
        <v>33778</v>
      </c>
      <c r="C20884" s="287" t="s">
        <v>53</v>
      </c>
      <c r="D20884" t="str">
        <f t="shared" si="326"/>
        <v>m</v>
      </c>
      <c r="E20884" s="288">
        <v>17751</v>
      </c>
    </row>
    <row r="20885" spans="1:5" x14ac:dyDescent="0.2">
      <c r="A20885" s="287" t="s">
        <v>20809</v>
      </c>
      <c r="B20885" s="287" t="s">
        <v>33778</v>
      </c>
      <c r="C20885" s="287" t="s">
        <v>53</v>
      </c>
      <c r="D20885" t="str">
        <f t="shared" si="326"/>
        <v>m</v>
      </c>
      <c r="E20885" s="288">
        <v>17751</v>
      </c>
    </row>
    <row r="20886" spans="1:5" x14ac:dyDescent="0.2">
      <c r="A20886" s="287" t="s">
        <v>20810</v>
      </c>
      <c r="B20886" s="287" t="s">
        <v>33779</v>
      </c>
      <c r="C20886" s="287" t="s">
        <v>53</v>
      </c>
      <c r="D20886" t="str">
        <f t="shared" si="326"/>
        <v>m</v>
      </c>
      <c r="E20886" s="288">
        <v>3012.43</v>
      </c>
    </row>
    <row r="20887" spans="1:5" x14ac:dyDescent="0.2">
      <c r="A20887" s="287" t="s">
        <v>20811</v>
      </c>
      <c r="B20887" s="287" t="s">
        <v>33779</v>
      </c>
      <c r="C20887" s="287" t="s">
        <v>53</v>
      </c>
      <c r="D20887" t="str">
        <f t="shared" si="326"/>
        <v>m</v>
      </c>
      <c r="E20887" s="288">
        <v>3012.43</v>
      </c>
    </row>
    <row r="20888" spans="1:5" x14ac:dyDescent="0.2">
      <c r="A20888" s="287" t="s">
        <v>20812</v>
      </c>
      <c r="B20888" s="287" t="s">
        <v>33780</v>
      </c>
      <c r="C20888" s="287" t="s">
        <v>53</v>
      </c>
      <c r="D20888" t="str">
        <f t="shared" si="326"/>
        <v>m</v>
      </c>
      <c r="E20888" s="288">
        <v>2833.74</v>
      </c>
    </row>
    <row r="20889" spans="1:5" x14ac:dyDescent="0.2">
      <c r="A20889" s="287" t="s">
        <v>20813</v>
      </c>
      <c r="B20889" s="287" t="s">
        <v>33780</v>
      </c>
      <c r="C20889" s="287" t="s">
        <v>53</v>
      </c>
      <c r="D20889" t="str">
        <f t="shared" si="326"/>
        <v>m</v>
      </c>
      <c r="E20889" s="288">
        <v>2833.74</v>
      </c>
    </row>
    <row r="20890" spans="1:5" x14ac:dyDescent="0.2">
      <c r="A20890" s="287" t="s">
        <v>20814</v>
      </c>
      <c r="B20890" s="287" t="s">
        <v>33781</v>
      </c>
      <c r="C20890" s="287" t="s">
        <v>53</v>
      </c>
      <c r="D20890" t="str">
        <f t="shared" si="326"/>
        <v>m</v>
      </c>
      <c r="E20890" s="288">
        <v>3777.5</v>
      </c>
    </row>
    <row r="20891" spans="1:5" x14ac:dyDescent="0.2">
      <c r="A20891" s="287" t="s">
        <v>20815</v>
      </c>
      <c r="B20891" s="287" t="s">
        <v>33781</v>
      </c>
      <c r="C20891" s="287" t="s">
        <v>53</v>
      </c>
      <c r="D20891" t="str">
        <f t="shared" si="326"/>
        <v>m</v>
      </c>
      <c r="E20891" s="288">
        <v>3777.5</v>
      </c>
    </row>
    <row r="20892" spans="1:5" x14ac:dyDescent="0.2">
      <c r="A20892" s="287" t="s">
        <v>20816</v>
      </c>
      <c r="B20892" s="287" t="s">
        <v>33782</v>
      </c>
      <c r="C20892" s="287" t="s">
        <v>53</v>
      </c>
      <c r="D20892" t="str">
        <f t="shared" si="326"/>
        <v>m</v>
      </c>
      <c r="E20892" s="288">
        <v>3553.42</v>
      </c>
    </row>
    <row r="20893" spans="1:5" x14ac:dyDescent="0.2">
      <c r="A20893" s="287" t="s">
        <v>20817</v>
      </c>
      <c r="B20893" s="287" t="s">
        <v>33782</v>
      </c>
      <c r="C20893" s="287" t="s">
        <v>53</v>
      </c>
      <c r="D20893" t="str">
        <f t="shared" si="326"/>
        <v>m</v>
      </c>
      <c r="E20893" s="288">
        <v>3553.42</v>
      </c>
    </row>
    <row r="20894" spans="1:5" x14ac:dyDescent="0.2">
      <c r="A20894" s="287" t="s">
        <v>20818</v>
      </c>
      <c r="B20894" s="287" t="s">
        <v>33783</v>
      </c>
      <c r="C20894" s="287" t="s">
        <v>53</v>
      </c>
      <c r="D20894" t="str">
        <f t="shared" si="326"/>
        <v>m</v>
      </c>
      <c r="E20894" s="288">
        <v>4494.75</v>
      </c>
    </row>
    <row r="20895" spans="1:5" x14ac:dyDescent="0.2">
      <c r="A20895" s="287" t="s">
        <v>20819</v>
      </c>
      <c r="B20895" s="287" t="s">
        <v>33783</v>
      </c>
      <c r="C20895" s="287" t="s">
        <v>53</v>
      </c>
      <c r="D20895" t="str">
        <f t="shared" si="326"/>
        <v>m</v>
      </c>
      <c r="E20895" s="288">
        <v>4494.75</v>
      </c>
    </row>
    <row r="20896" spans="1:5" x14ac:dyDescent="0.2">
      <c r="A20896" s="287" t="s">
        <v>20820</v>
      </c>
      <c r="B20896" s="287" t="s">
        <v>33784</v>
      </c>
      <c r="C20896" s="287" t="s">
        <v>53</v>
      </c>
      <c r="D20896" t="str">
        <f t="shared" si="326"/>
        <v>m</v>
      </c>
      <c r="E20896" s="288">
        <v>4228.12</v>
      </c>
    </row>
    <row r="20897" spans="1:5" x14ac:dyDescent="0.2">
      <c r="A20897" s="287" t="s">
        <v>20821</v>
      </c>
      <c r="B20897" s="287" t="s">
        <v>33784</v>
      </c>
      <c r="C20897" s="287" t="s">
        <v>53</v>
      </c>
      <c r="D20897" t="str">
        <f t="shared" si="326"/>
        <v>m</v>
      </c>
      <c r="E20897" s="288">
        <v>4228.12</v>
      </c>
    </row>
    <row r="20898" spans="1:5" x14ac:dyDescent="0.2">
      <c r="A20898" s="287" t="s">
        <v>20822</v>
      </c>
      <c r="B20898" s="287" t="s">
        <v>33785</v>
      </c>
      <c r="C20898" s="287" t="s">
        <v>53</v>
      </c>
      <c r="D20898" t="str">
        <f t="shared" si="326"/>
        <v>m</v>
      </c>
      <c r="E20898" s="288">
        <v>5403.26</v>
      </c>
    </row>
    <row r="20899" spans="1:5" x14ac:dyDescent="0.2">
      <c r="A20899" s="287" t="s">
        <v>20823</v>
      </c>
      <c r="B20899" s="287" t="s">
        <v>33785</v>
      </c>
      <c r="C20899" s="287" t="s">
        <v>53</v>
      </c>
      <c r="D20899" t="str">
        <f t="shared" si="326"/>
        <v>m</v>
      </c>
      <c r="E20899" s="288">
        <v>5403.26</v>
      </c>
    </row>
    <row r="20900" spans="1:5" x14ac:dyDescent="0.2">
      <c r="A20900" s="287" t="s">
        <v>20824</v>
      </c>
      <c r="B20900" s="287" t="s">
        <v>33786</v>
      </c>
      <c r="C20900" s="287" t="s">
        <v>22946</v>
      </c>
      <c r="D20900" t="str">
        <f t="shared" si="326"/>
        <v>un</v>
      </c>
      <c r="E20900" s="288">
        <v>5082.74</v>
      </c>
    </row>
    <row r="20901" spans="1:5" x14ac:dyDescent="0.2">
      <c r="A20901" s="287" t="s">
        <v>20825</v>
      </c>
      <c r="B20901" s="287" t="s">
        <v>33786</v>
      </c>
      <c r="C20901" s="287" t="s">
        <v>22946</v>
      </c>
      <c r="D20901" t="str">
        <f t="shared" si="326"/>
        <v>un</v>
      </c>
      <c r="E20901" s="288">
        <v>5082.74</v>
      </c>
    </row>
    <row r="20902" spans="1:5" x14ac:dyDescent="0.2">
      <c r="A20902" s="287" t="s">
        <v>20826</v>
      </c>
      <c r="B20902" s="287" t="s">
        <v>33787</v>
      </c>
      <c r="C20902" s="287" t="s">
        <v>22946</v>
      </c>
      <c r="D20902" t="str">
        <f t="shared" si="326"/>
        <v>un</v>
      </c>
      <c r="E20902" s="288">
        <v>6024.87</v>
      </c>
    </row>
    <row r="20903" spans="1:5" x14ac:dyDescent="0.2">
      <c r="A20903" s="287" t="s">
        <v>20827</v>
      </c>
      <c r="B20903" s="287" t="s">
        <v>33787</v>
      </c>
      <c r="C20903" s="287" t="s">
        <v>22946</v>
      </c>
      <c r="D20903" t="str">
        <f t="shared" si="326"/>
        <v>un</v>
      </c>
      <c r="E20903" s="288">
        <v>6024.87</v>
      </c>
    </row>
    <row r="20904" spans="1:5" x14ac:dyDescent="0.2">
      <c r="A20904" s="287" t="s">
        <v>20828</v>
      </c>
      <c r="B20904" s="287" t="s">
        <v>33788</v>
      </c>
      <c r="C20904" s="287" t="s">
        <v>22946</v>
      </c>
      <c r="D20904" t="str">
        <f t="shared" si="326"/>
        <v>un</v>
      </c>
      <c r="E20904" s="288">
        <v>5667.48</v>
      </c>
    </row>
    <row r="20905" spans="1:5" x14ac:dyDescent="0.2">
      <c r="A20905" s="287" t="s">
        <v>20829</v>
      </c>
      <c r="B20905" s="287" t="s">
        <v>33788</v>
      </c>
      <c r="C20905" s="287" t="s">
        <v>22946</v>
      </c>
      <c r="D20905" t="str">
        <f t="shared" si="326"/>
        <v>un</v>
      </c>
      <c r="E20905" s="288">
        <v>5667.48</v>
      </c>
    </row>
    <row r="20906" spans="1:5" x14ac:dyDescent="0.2">
      <c r="A20906" s="287" t="s">
        <v>20830</v>
      </c>
      <c r="B20906" s="287" t="s">
        <v>33789</v>
      </c>
      <c r="C20906" s="287" t="s">
        <v>22946</v>
      </c>
      <c r="D20906" t="str">
        <f t="shared" si="326"/>
        <v>un</v>
      </c>
      <c r="E20906" s="288">
        <v>6311.77</v>
      </c>
    </row>
    <row r="20907" spans="1:5" x14ac:dyDescent="0.2">
      <c r="A20907" s="287" t="s">
        <v>20831</v>
      </c>
      <c r="B20907" s="287" t="s">
        <v>33789</v>
      </c>
      <c r="C20907" s="287" t="s">
        <v>22946</v>
      </c>
      <c r="D20907" t="str">
        <f t="shared" si="326"/>
        <v>un</v>
      </c>
      <c r="E20907" s="288">
        <v>6311.77</v>
      </c>
    </row>
    <row r="20908" spans="1:5" x14ac:dyDescent="0.2">
      <c r="A20908" s="287" t="s">
        <v>20832</v>
      </c>
      <c r="B20908" s="287" t="s">
        <v>33790</v>
      </c>
      <c r="C20908" s="287" t="s">
        <v>22946</v>
      </c>
      <c r="D20908" t="str">
        <f t="shared" si="326"/>
        <v>un</v>
      </c>
      <c r="E20908" s="288">
        <v>5937.36</v>
      </c>
    </row>
    <row r="20909" spans="1:5" x14ac:dyDescent="0.2">
      <c r="A20909" s="287" t="s">
        <v>20833</v>
      </c>
      <c r="B20909" s="287" t="s">
        <v>33790</v>
      </c>
      <c r="C20909" s="287" t="s">
        <v>22946</v>
      </c>
      <c r="D20909" t="str">
        <f t="shared" si="326"/>
        <v>un</v>
      </c>
      <c r="E20909" s="288">
        <v>5937.36</v>
      </c>
    </row>
    <row r="20910" spans="1:5" x14ac:dyDescent="0.2">
      <c r="A20910" s="287" t="s">
        <v>20834</v>
      </c>
      <c r="B20910" s="287" t="s">
        <v>33791</v>
      </c>
      <c r="C20910" s="287" t="s">
        <v>22946</v>
      </c>
      <c r="D20910" t="str">
        <f t="shared" si="326"/>
        <v>un</v>
      </c>
      <c r="E20910" s="288">
        <v>7555</v>
      </c>
    </row>
    <row r="20911" spans="1:5" x14ac:dyDescent="0.2">
      <c r="A20911" s="287" t="s">
        <v>20835</v>
      </c>
      <c r="B20911" s="287" t="s">
        <v>33791</v>
      </c>
      <c r="C20911" s="287" t="s">
        <v>22946</v>
      </c>
      <c r="D20911" t="str">
        <f t="shared" si="326"/>
        <v>un</v>
      </c>
      <c r="E20911" s="288">
        <v>7555</v>
      </c>
    </row>
    <row r="20912" spans="1:5" x14ac:dyDescent="0.2">
      <c r="A20912" s="287" t="s">
        <v>20836</v>
      </c>
      <c r="B20912" s="287" t="s">
        <v>33792</v>
      </c>
      <c r="C20912" s="287" t="s">
        <v>22946</v>
      </c>
      <c r="D20912" t="str">
        <f t="shared" si="326"/>
        <v>un</v>
      </c>
      <c r="E20912" s="288">
        <v>7106.84</v>
      </c>
    </row>
    <row r="20913" spans="1:5" x14ac:dyDescent="0.2">
      <c r="A20913" s="287" t="s">
        <v>20837</v>
      </c>
      <c r="B20913" s="287" t="s">
        <v>33792</v>
      </c>
      <c r="C20913" s="287" t="s">
        <v>22946</v>
      </c>
      <c r="D20913" t="str">
        <f t="shared" si="326"/>
        <v>un</v>
      </c>
      <c r="E20913" s="288">
        <v>7106.84</v>
      </c>
    </row>
    <row r="20914" spans="1:5" x14ac:dyDescent="0.2">
      <c r="A20914" s="287" t="s">
        <v>20838</v>
      </c>
      <c r="B20914" s="287" t="s">
        <v>33793</v>
      </c>
      <c r="C20914" s="287" t="s">
        <v>22946</v>
      </c>
      <c r="D20914" t="str">
        <f t="shared" si="326"/>
        <v>un</v>
      </c>
      <c r="E20914" s="288">
        <v>10429.040000000001</v>
      </c>
    </row>
    <row r="20915" spans="1:5" x14ac:dyDescent="0.2">
      <c r="A20915" s="287" t="s">
        <v>20839</v>
      </c>
      <c r="B20915" s="287" t="s">
        <v>33793</v>
      </c>
      <c r="C20915" s="287" t="s">
        <v>22946</v>
      </c>
      <c r="D20915" t="str">
        <f t="shared" si="326"/>
        <v>un</v>
      </c>
      <c r="E20915" s="288">
        <v>10429.040000000001</v>
      </c>
    </row>
    <row r="20916" spans="1:5" x14ac:dyDescent="0.2">
      <c r="A20916" s="287" t="s">
        <v>20840</v>
      </c>
      <c r="B20916" s="287" t="s">
        <v>33794</v>
      </c>
      <c r="C20916" s="287" t="s">
        <v>22946</v>
      </c>
      <c r="D20916" t="str">
        <f t="shared" si="326"/>
        <v>un</v>
      </c>
      <c r="E20916" s="288">
        <v>10219.94</v>
      </c>
    </row>
    <row r="20917" spans="1:5" x14ac:dyDescent="0.2">
      <c r="A20917" s="287" t="s">
        <v>20841</v>
      </c>
      <c r="B20917" s="287" t="s">
        <v>33794</v>
      </c>
      <c r="C20917" s="287" t="s">
        <v>22946</v>
      </c>
      <c r="D20917" t="str">
        <f t="shared" si="326"/>
        <v>un</v>
      </c>
      <c r="E20917" s="288">
        <v>10219.94</v>
      </c>
    </row>
    <row r="20918" spans="1:5" x14ac:dyDescent="0.2">
      <c r="A20918" s="287" t="s">
        <v>20842</v>
      </c>
      <c r="B20918" s="287" t="s">
        <v>33795</v>
      </c>
      <c r="C20918" s="287" t="s">
        <v>22946</v>
      </c>
      <c r="D20918" t="str">
        <f t="shared" si="326"/>
        <v>un</v>
      </c>
      <c r="E20918" s="288">
        <v>18984.84</v>
      </c>
    </row>
    <row r="20919" spans="1:5" x14ac:dyDescent="0.2">
      <c r="A20919" s="287" t="s">
        <v>20843</v>
      </c>
      <c r="B20919" s="287" t="s">
        <v>33795</v>
      </c>
      <c r="C20919" s="287" t="s">
        <v>22946</v>
      </c>
      <c r="D20919" t="str">
        <f t="shared" si="326"/>
        <v>un</v>
      </c>
      <c r="E20919" s="288">
        <v>18984.84</v>
      </c>
    </row>
    <row r="20920" spans="1:5" x14ac:dyDescent="0.2">
      <c r="A20920" s="287" t="s">
        <v>20844</v>
      </c>
      <c r="B20920" s="287" t="s">
        <v>33796</v>
      </c>
      <c r="C20920" s="287" t="s">
        <v>22946</v>
      </c>
      <c r="D20920" t="str">
        <f t="shared" si="326"/>
        <v>un</v>
      </c>
      <c r="E20920" s="288">
        <v>17935.77</v>
      </c>
    </row>
    <row r="20921" spans="1:5" x14ac:dyDescent="0.2">
      <c r="A20921" s="287" t="s">
        <v>20845</v>
      </c>
      <c r="B20921" s="287" t="s">
        <v>33796</v>
      </c>
      <c r="C20921" s="287" t="s">
        <v>22946</v>
      </c>
      <c r="D20921" t="str">
        <f t="shared" si="326"/>
        <v>un</v>
      </c>
      <c r="E20921" s="288">
        <v>17935.77</v>
      </c>
    </row>
    <row r="20922" spans="1:5" x14ac:dyDescent="0.2">
      <c r="A20922" s="287" t="s">
        <v>20846</v>
      </c>
      <c r="B20922" s="287" t="s">
        <v>33797</v>
      </c>
      <c r="C20922" s="287" t="s">
        <v>22946</v>
      </c>
      <c r="D20922" t="str">
        <f t="shared" si="326"/>
        <v>un</v>
      </c>
      <c r="E20922" s="288">
        <v>25705.599999999999</v>
      </c>
    </row>
    <row r="20923" spans="1:5" x14ac:dyDescent="0.2">
      <c r="A20923" s="287" t="s">
        <v>20847</v>
      </c>
      <c r="B20923" s="287" t="s">
        <v>33797</v>
      </c>
      <c r="C20923" s="287" t="s">
        <v>22946</v>
      </c>
      <c r="D20923" t="str">
        <f t="shared" si="326"/>
        <v>un</v>
      </c>
      <c r="E20923" s="288">
        <v>25705.599999999999</v>
      </c>
    </row>
    <row r="20924" spans="1:5" x14ac:dyDescent="0.2">
      <c r="A20924" s="287" t="s">
        <v>20848</v>
      </c>
      <c r="B20924" s="287" t="s">
        <v>33798</v>
      </c>
      <c r="C20924" s="287" t="s">
        <v>22946</v>
      </c>
      <c r="D20924" t="str">
        <f t="shared" si="326"/>
        <v>un</v>
      </c>
      <c r="E20924" s="288">
        <v>24967.3</v>
      </c>
    </row>
    <row r="20925" spans="1:5" x14ac:dyDescent="0.2">
      <c r="A20925" s="287" t="s">
        <v>20849</v>
      </c>
      <c r="B20925" s="287" t="s">
        <v>33798</v>
      </c>
      <c r="C20925" s="287" t="s">
        <v>22946</v>
      </c>
      <c r="D20925" t="str">
        <f t="shared" si="326"/>
        <v>un</v>
      </c>
      <c r="E20925" s="288">
        <v>24967.3</v>
      </c>
    </row>
    <row r="20926" spans="1:5" x14ac:dyDescent="0.2">
      <c r="A20926" s="287" t="s">
        <v>20850</v>
      </c>
      <c r="B20926" s="287" t="s">
        <v>33799</v>
      </c>
      <c r="C20926" s="287" t="s">
        <v>22946</v>
      </c>
      <c r="D20926" t="str">
        <f t="shared" si="326"/>
        <v>un</v>
      </c>
      <c r="E20926" s="288">
        <v>28950</v>
      </c>
    </row>
    <row r="20927" spans="1:5" x14ac:dyDescent="0.2">
      <c r="A20927" s="287" t="s">
        <v>20851</v>
      </c>
      <c r="B20927" s="287" t="s">
        <v>33799</v>
      </c>
      <c r="C20927" s="287" t="s">
        <v>22946</v>
      </c>
      <c r="D20927" t="str">
        <f t="shared" si="326"/>
        <v>un</v>
      </c>
      <c r="E20927" s="288">
        <v>28950</v>
      </c>
    </row>
    <row r="20928" spans="1:5" x14ac:dyDescent="0.2">
      <c r="A20928" s="287" t="s">
        <v>20852</v>
      </c>
      <c r="B20928" s="287" t="s">
        <v>33800</v>
      </c>
      <c r="C20928" s="287" t="s">
        <v>22946</v>
      </c>
      <c r="D20928" t="str">
        <f t="shared" si="326"/>
        <v>un</v>
      </c>
      <c r="E20928" s="288">
        <v>28118.51</v>
      </c>
    </row>
    <row r="20929" spans="1:5" x14ac:dyDescent="0.2">
      <c r="A20929" s="287" t="s">
        <v>20853</v>
      </c>
      <c r="B20929" s="287" t="s">
        <v>33800</v>
      </c>
      <c r="C20929" s="287" t="s">
        <v>22946</v>
      </c>
      <c r="D20929" t="str">
        <f t="shared" si="326"/>
        <v>un</v>
      </c>
      <c r="E20929" s="288">
        <v>28118.51</v>
      </c>
    </row>
    <row r="20930" spans="1:5" x14ac:dyDescent="0.2">
      <c r="A20930" s="287" t="s">
        <v>20854</v>
      </c>
      <c r="B20930" s="287" t="s">
        <v>33801</v>
      </c>
      <c r="C20930" s="287" t="s">
        <v>22946</v>
      </c>
      <c r="D20930" t="str">
        <f t="shared" ref="D20930:D20993" si="327">LOWER(C20930)</f>
        <v>un</v>
      </c>
      <c r="E20930" s="288">
        <v>34340.69</v>
      </c>
    </row>
    <row r="20931" spans="1:5" x14ac:dyDescent="0.2">
      <c r="A20931" s="287" t="s">
        <v>20855</v>
      </c>
      <c r="B20931" s="287" t="s">
        <v>33801</v>
      </c>
      <c r="C20931" s="287" t="s">
        <v>22946</v>
      </c>
      <c r="D20931" t="str">
        <f t="shared" si="327"/>
        <v>un</v>
      </c>
      <c r="E20931" s="288">
        <v>34340.69</v>
      </c>
    </row>
    <row r="20932" spans="1:5" x14ac:dyDescent="0.2">
      <c r="A20932" s="287" t="s">
        <v>20856</v>
      </c>
      <c r="B20932" s="287" t="s">
        <v>33802</v>
      </c>
      <c r="C20932" s="287" t="s">
        <v>22946</v>
      </c>
      <c r="D20932" t="str">
        <f t="shared" si="327"/>
        <v>un</v>
      </c>
      <c r="E20932" s="288">
        <v>33354.370000000003</v>
      </c>
    </row>
    <row r="20933" spans="1:5" x14ac:dyDescent="0.2">
      <c r="A20933" s="287" t="s">
        <v>20857</v>
      </c>
      <c r="B20933" s="287" t="s">
        <v>33802</v>
      </c>
      <c r="C20933" s="287" t="s">
        <v>22946</v>
      </c>
      <c r="D20933" t="str">
        <f t="shared" si="327"/>
        <v>un</v>
      </c>
      <c r="E20933" s="288">
        <v>33354.370000000003</v>
      </c>
    </row>
    <row r="20934" spans="1:5" x14ac:dyDescent="0.2">
      <c r="A20934" s="287" t="s">
        <v>20858</v>
      </c>
      <c r="B20934" s="287" t="s">
        <v>33803</v>
      </c>
      <c r="C20934" s="287" t="s">
        <v>11</v>
      </c>
      <c r="D20934" t="str">
        <f t="shared" si="327"/>
        <v>m2</v>
      </c>
      <c r="E20934" s="288">
        <v>20596.330000000002</v>
      </c>
    </row>
    <row r="20935" spans="1:5" x14ac:dyDescent="0.2">
      <c r="A20935" s="287" t="s">
        <v>20859</v>
      </c>
      <c r="B20935" s="287" t="s">
        <v>33803</v>
      </c>
      <c r="C20935" s="287" t="s">
        <v>11</v>
      </c>
      <c r="D20935" t="str">
        <f t="shared" si="327"/>
        <v>m2</v>
      </c>
      <c r="E20935" s="288">
        <v>20596.330000000002</v>
      </c>
    </row>
    <row r="20936" spans="1:5" x14ac:dyDescent="0.2">
      <c r="A20936" s="287" t="s">
        <v>20860</v>
      </c>
      <c r="B20936" s="287" t="s">
        <v>33804</v>
      </c>
      <c r="C20936" s="287" t="s">
        <v>111</v>
      </c>
      <c r="D20936" t="str">
        <f t="shared" si="327"/>
        <v>m3</v>
      </c>
      <c r="E20936" s="288">
        <v>20156.330000000002</v>
      </c>
    </row>
    <row r="20937" spans="1:5" x14ac:dyDescent="0.2">
      <c r="A20937" s="287" t="s">
        <v>20861</v>
      </c>
      <c r="B20937" s="287" t="s">
        <v>33804</v>
      </c>
      <c r="C20937" s="287" t="s">
        <v>111</v>
      </c>
      <c r="D20937" t="str">
        <f t="shared" si="327"/>
        <v>m3</v>
      </c>
      <c r="E20937" s="288">
        <v>20156.330000000002</v>
      </c>
    </row>
    <row r="20938" spans="1:5" x14ac:dyDescent="0.2">
      <c r="A20938" s="287" t="s">
        <v>20862</v>
      </c>
      <c r="B20938" s="287" t="s">
        <v>33805</v>
      </c>
      <c r="C20938" s="287" t="s">
        <v>53</v>
      </c>
      <c r="D20938" t="str">
        <f t="shared" si="327"/>
        <v>m</v>
      </c>
      <c r="E20938" s="288">
        <v>24195.16</v>
      </c>
    </row>
    <row r="20939" spans="1:5" x14ac:dyDescent="0.2">
      <c r="A20939" s="287" t="s">
        <v>20863</v>
      </c>
      <c r="B20939" s="287" t="s">
        <v>33805</v>
      </c>
      <c r="C20939" s="287" t="s">
        <v>53</v>
      </c>
      <c r="D20939" t="str">
        <f t="shared" si="327"/>
        <v>m</v>
      </c>
      <c r="E20939" s="288">
        <v>24195.16</v>
      </c>
    </row>
    <row r="20940" spans="1:5" x14ac:dyDescent="0.2">
      <c r="A20940" s="287" t="s">
        <v>20864</v>
      </c>
      <c r="B20940" s="287" t="s">
        <v>33806</v>
      </c>
      <c r="C20940" s="287" t="s">
        <v>53</v>
      </c>
      <c r="D20940" t="str">
        <f t="shared" si="327"/>
        <v>m</v>
      </c>
      <c r="E20940" s="288">
        <v>23678.27</v>
      </c>
    </row>
    <row r="20941" spans="1:5" x14ac:dyDescent="0.2">
      <c r="A20941" s="287" t="s">
        <v>20865</v>
      </c>
      <c r="B20941" s="287" t="s">
        <v>33806</v>
      </c>
      <c r="C20941" s="287" t="s">
        <v>53</v>
      </c>
      <c r="D20941" t="str">
        <f t="shared" si="327"/>
        <v>m</v>
      </c>
      <c r="E20941" s="288">
        <v>23678.27</v>
      </c>
    </row>
    <row r="20942" spans="1:5" x14ac:dyDescent="0.2">
      <c r="A20942" s="287" t="s">
        <v>20866</v>
      </c>
      <c r="B20942" s="287" t="s">
        <v>33807</v>
      </c>
      <c r="C20942" s="287" t="s">
        <v>53</v>
      </c>
      <c r="D20942" t="str">
        <f t="shared" si="327"/>
        <v>m</v>
      </c>
      <c r="E20942" s="288">
        <v>23253.93</v>
      </c>
    </row>
    <row r="20943" spans="1:5" x14ac:dyDescent="0.2">
      <c r="A20943" s="287" t="s">
        <v>20867</v>
      </c>
      <c r="B20943" s="287" t="s">
        <v>33807</v>
      </c>
      <c r="C20943" s="287" t="s">
        <v>53</v>
      </c>
      <c r="D20943" t="str">
        <f t="shared" si="327"/>
        <v>m</v>
      </c>
      <c r="E20943" s="288">
        <v>23253.93</v>
      </c>
    </row>
    <row r="20944" spans="1:5" x14ac:dyDescent="0.2">
      <c r="A20944" s="287" t="s">
        <v>20868</v>
      </c>
      <c r="B20944" s="287" t="s">
        <v>33808</v>
      </c>
      <c r="C20944" s="287" t="s">
        <v>53</v>
      </c>
      <c r="D20944" t="str">
        <f t="shared" si="327"/>
        <v>m</v>
      </c>
      <c r="E20944" s="288">
        <v>22757.15</v>
      </c>
    </row>
    <row r="20945" spans="1:5" x14ac:dyDescent="0.2">
      <c r="A20945" s="287" t="s">
        <v>20869</v>
      </c>
      <c r="B20945" s="287" t="s">
        <v>33808</v>
      </c>
      <c r="C20945" s="287" t="s">
        <v>53</v>
      </c>
      <c r="D20945" t="str">
        <f t="shared" si="327"/>
        <v>m</v>
      </c>
      <c r="E20945" s="288">
        <v>22757.15</v>
      </c>
    </row>
    <row r="20946" spans="1:5" x14ac:dyDescent="0.2">
      <c r="A20946" s="287" t="s">
        <v>20870</v>
      </c>
      <c r="B20946" s="287" t="s">
        <v>33809</v>
      </c>
      <c r="C20946" s="287" t="s">
        <v>53</v>
      </c>
      <c r="D20946" t="str">
        <f t="shared" si="327"/>
        <v>m</v>
      </c>
      <c r="E20946" s="288">
        <v>32666.23</v>
      </c>
    </row>
    <row r="20947" spans="1:5" x14ac:dyDescent="0.2">
      <c r="A20947" s="287" t="s">
        <v>20871</v>
      </c>
      <c r="B20947" s="287" t="s">
        <v>33809</v>
      </c>
      <c r="C20947" s="287" t="s">
        <v>53</v>
      </c>
      <c r="D20947" t="str">
        <f t="shared" si="327"/>
        <v>m</v>
      </c>
      <c r="E20947" s="288">
        <v>32666.23</v>
      </c>
    </row>
    <row r="20948" spans="1:5" x14ac:dyDescent="0.2">
      <c r="A20948" s="287" t="s">
        <v>20872</v>
      </c>
      <c r="B20948" s="287" t="s">
        <v>33810</v>
      </c>
      <c r="C20948" s="287" t="s">
        <v>53</v>
      </c>
      <c r="D20948" t="str">
        <f t="shared" si="327"/>
        <v>m</v>
      </c>
      <c r="E20948" s="288">
        <v>31968.38</v>
      </c>
    </row>
    <row r="20949" spans="1:5" x14ac:dyDescent="0.2">
      <c r="A20949" s="287" t="s">
        <v>20873</v>
      </c>
      <c r="B20949" s="287" t="s">
        <v>33810</v>
      </c>
      <c r="C20949" s="287" t="s">
        <v>53</v>
      </c>
      <c r="D20949" t="str">
        <f t="shared" si="327"/>
        <v>m</v>
      </c>
      <c r="E20949" s="288">
        <v>31968.38</v>
      </c>
    </row>
    <row r="20950" spans="1:5" x14ac:dyDescent="0.2">
      <c r="A20950" s="287" t="s">
        <v>20874</v>
      </c>
      <c r="B20950" s="287" t="s">
        <v>33811</v>
      </c>
      <c r="C20950" s="287" t="s">
        <v>53</v>
      </c>
      <c r="D20950" t="str">
        <f t="shared" si="327"/>
        <v>m</v>
      </c>
      <c r="E20950" s="288">
        <v>25468.59</v>
      </c>
    </row>
    <row r="20951" spans="1:5" x14ac:dyDescent="0.2">
      <c r="A20951" s="287" t="s">
        <v>20875</v>
      </c>
      <c r="B20951" s="287" t="s">
        <v>33811</v>
      </c>
      <c r="C20951" s="287" t="s">
        <v>53</v>
      </c>
      <c r="D20951" t="str">
        <f t="shared" si="327"/>
        <v>m</v>
      </c>
      <c r="E20951" s="288">
        <v>25468.59</v>
      </c>
    </row>
    <row r="20952" spans="1:5" x14ac:dyDescent="0.2">
      <c r="A20952" s="287" t="s">
        <v>20876</v>
      </c>
      <c r="B20952" s="287" t="s">
        <v>33812</v>
      </c>
      <c r="C20952" s="287" t="s">
        <v>53</v>
      </c>
      <c r="D20952" t="str">
        <f t="shared" si="327"/>
        <v>m</v>
      </c>
      <c r="E20952" s="288">
        <v>24924.5</v>
      </c>
    </row>
    <row r="20953" spans="1:5" x14ac:dyDescent="0.2">
      <c r="A20953" s="287" t="s">
        <v>20877</v>
      </c>
      <c r="B20953" s="287" t="s">
        <v>33812</v>
      </c>
      <c r="C20953" s="287" t="s">
        <v>53</v>
      </c>
      <c r="D20953" t="str">
        <f t="shared" si="327"/>
        <v>m</v>
      </c>
      <c r="E20953" s="288">
        <v>24924.5</v>
      </c>
    </row>
    <row r="20954" spans="1:5" x14ac:dyDescent="0.2">
      <c r="A20954" s="287" t="s">
        <v>20878</v>
      </c>
      <c r="B20954" s="287" t="s">
        <v>33813</v>
      </c>
      <c r="C20954" s="287" t="s">
        <v>53</v>
      </c>
      <c r="D20954" t="str">
        <f t="shared" si="327"/>
        <v>m</v>
      </c>
      <c r="E20954" s="288">
        <v>34770.160000000003</v>
      </c>
    </row>
    <row r="20955" spans="1:5" x14ac:dyDescent="0.2">
      <c r="A20955" s="287" t="s">
        <v>20879</v>
      </c>
      <c r="B20955" s="287" t="s">
        <v>33813</v>
      </c>
      <c r="C20955" s="287" t="s">
        <v>53</v>
      </c>
      <c r="D20955" t="str">
        <f t="shared" si="327"/>
        <v>m</v>
      </c>
      <c r="E20955" s="288">
        <v>34770.160000000003</v>
      </c>
    </row>
    <row r="20956" spans="1:5" x14ac:dyDescent="0.2">
      <c r="A20956" s="287" t="s">
        <v>20880</v>
      </c>
      <c r="B20956" s="287" t="s">
        <v>33814</v>
      </c>
      <c r="C20956" s="287" t="s">
        <v>53</v>
      </c>
      <c r="D20956" t="str">
        <f t="shared" si="327"/>
        <v>m</v>
      </c>
      <c r="E20956" s="288">
        <v>34027.360000000001</v>
      </c>
    </row>
    <row r="20957" spans="1:5" x14ac:dyDescent="0.2">
      <c r="A20957" s="287" t="s">
        <v>20881</v>
      </c>
      <c r="B20957" s="287" t="s">
        <v>33814</v>
      </c>
      <c r="C20957" s="287" t="s">
        <v>53</v>
      </c>
      <c r="D20957" t="str">
        <f t="shared" si="327"/>
        <v>m</v>
      </c>
      <c r="E20957" s="288">
        <v>34027.360000000001</v>
      </c>
    </row>
    <row r="20958" spans="1:5" x14ac:dyDescent="0.2">
      <c r="A20958" s="287" t="s">
        <v>20882</v>
      </c>
      <c r="B20958" s="287" t="s">
        <v>33815</v>
      </c>
      <c r="C20958" s="287" t="s">
        <v>53</v>
      </c>
      <c r="D20958" t="str">
        <f t="shared" si="327"/>
        <v>m</v>
      </c>
      <c r="E20958" s="288">
        <v>28624.48</v>
      </c>
    </row>
    <row r="20959" spans="1:5" x14ac:dyDescent="0.2">
      <c r="A20959" s="287" t="s">
        <v>20883</v>
      </c>
      <c r="B20959" s="287" t="s">
        <v>33815</v>
      </c>
      <c r="C20959" s="287" t="s">
        <v>53</v>
      </c>
      <c r="D20959" t="str">
        <f t="shared" si="327"/>
        <v>m</v>
      </c>
      <c r="E20959" s="288">
        <v>28624.48</v>
      </c>
    </row>
    <row r="20960" spans="1:5" x14ac:dyDescent="0.2">
      <c r="A20960" s="287" t="s">
        <v>20884</v>
      </c>
      <c r="B20960" s="287" t="s">
        <v>33816</v>
      </c>
      <c r="C20960" s="287" t="s">
        <v>53</v>
      </c>
      <c r="D20960" t="str">
        <f t="shared" si="327"/>
        <v>m</v>
      </c>
      <c r="E20960" s="288">
        <v>28012.97</v>
      </c>
    </row>
    <row r="20961" spans="1:5" x14ac:dyDescent="0.2">
      <c r="A20961" s="287" t="s">
        <v>20885</v>
      </c>
      <c r="B20961" s="287" t="s">
        <v>33816</v>
      </c>
      <c r="C20961" s="287" t="s">
        <v>53</v>
      </c>
      <c r="D20961" t="str">
        <f t="shared" si="327"/>
        <v>m</v>
      </c>
      <c r="E20961" s="288">
        <v>28012.97</v>
      </c>
    </row>
    <row r="20962" spans="1:5" x14ac:dyDescent="0.2">
      <c r="A20962" s="287" t="s">
        <v>20886</v>
      </c>
      <c r="B20962" s="287" t="s">
        <v>33817</v>
      </c>
      <c r="C20962" s="287" t="s">
        <v>53</v>
      </c>
      <c r="D20962" t="str">
        <f t="shared" si="327"/>
        <v>m</v>
      </c>
      <c r="E20962" s="288">
        <v>38590.449999999997</v>
      </c>
    </row>
    <row r="20963" spans="1:5" x14ac:dyDescent="0.2">
      <c r="A20963" s="287" t="s">
        <v>20887</v>
      </c>
      <c r="B20963" s="287" t="s">
        <v>33817</v>
      </c>
      <c r="C20963" s="287" t="s">
        <v>53</v>
      </c>
      <c r="D20963" t="str">
        <f t="shared" si="327"/>
        <v>m</v>
      </c>
      <c r="E20963" s="288">
        <v>38590.449999999997</v>
      </c>
    </row>
    <row r="20964" spans="1:5" x14ac:dyDescent="0.2">
      <c r="A20964" s="287" t="s">
        <v>20888</v>
      </c>
      <c r="B20964" s="287" t="s">
        <v>33818</v>
      </c>
      <c r="C20964" s="287" t="s">
        <v>53</v>
      </c>
      <c r="D20964" t="str">
        <f t="shared" si="327"/>
        <v>m</v>
      </c>
      <c r="E20964" s="288">
        <v>37766.03</v>
      </c>
    </row>
    <row r="20965" spans="1:5" x14ac:dyDescent="0.2">
      <c r="A20965" s="287" t="s">
        <v>20889</v>
      </c>
      <c r="B20965" s="287" t="s">
        <v>33818</v>
      </c>
      <c r="C20965" s="287" t="s">
        <v>53</v>
      </c>
      <c r="D20965" t="str">
        <f t="shared" si="327"/>
        <v>m</v>
      </c>
      <c r="E20965" s="288">
        <v>37766.03</v>
      </c>
    </row>
    <row r="20966" spans="1:5" x14ac:dyDescent="0.2">
      <c r="A20966" s="287" t="s">
        <v>20890</v>
      </c>
      <c r="B20966" s="287" t="s">
        <v>33819</v>
      </c>
      <c r="C20966" s="287" t="s">
        <v>53</v>
      </c>
      <c r="D20966" t="str">
        <f t="shared" si="327"/>
        <v>m</v>
      </c>
      <c r="E20966" s="288">
        <v>38436.120000000003</v>
      </c>
    </row>
    <row r="20967" spans="1:5" x14ac:dyDescent="0.2">
      <c r="A20967" s="287" t="s">
        <v>20891</v>
      </c>
      <c r="B20967" s="287" t="s">
        <v>33819</v>
      </c>
      <c r="C20967" s="287" t="s">
        <v>53</v>
      </c>
      <c r="D20967" t="str">
        <f t="shared" si="327"/>
        <v>m</v>
      </c>
      <c r="E20967" s="288">
        <v>38436.120000000003</v>
      </c>
    </row>
    <row r="20968" spans="1:5" x14ac:dyDescent="0.2">
      <c r="A20968" s="287" t="s">
        <v>20892</v>
      </c>
      <c r="B20968" s="287" t="s">
        <v>33820</v>
      </c>
      <c r="C20968" s="287" t="s">
        <v>53</v>
      </c>
      <c r="D20968" t="str">
        <f t="shared" si="327"/>
        <v>m</v>
      </c>
      <c r="E20968" s="288">
        <v>37833.99</v>
      </c>
    </row>
    <row r="20969" spans="1:5" x14ac:dyDescent="0.2">
      <c r="A20969" s="287" t="s">
        <v>20893</v>
      </c>
      <c r="B20969" s="287" t="s">
        <v>33820</v>
      </c>
      <c r="C20969" s="287" t="s">
        <v>53</v>
      </c>
      <c r="D20969" t="str">
        <f t="shared" si="327"/>
        <v>m</v>
      </c>
      <c r="E20969" s="288">
        <v>37833.99</v>
      </c>
    </row>
    <row r="20970" spans="1:5" x14ac:dyDescent="0.2">
      <c r="A20970" s="287" t="s">
        <v>20894</v>
      </c>
      <c r="B20970" s="287" t="s">
        <v>33821</v>
      </c>
      <c r="C20970" s="287" t="s">
        <v>53</v>
      </c>
      <c r="D20970" t="str">
        <f t="shared" si="327"/>
        <v>m</v>
      </c>
      <c r="E20970" s="288">
        <v>57472.15</v>
      </c>
    </row>
    <row r="20971" spans="1:5" x14ac:dyDescent="0.2">
      <c r="A20971" s="287" t="s">
        <v>20895</v>
      </c>
      <c r="B20971" s="287" t="s">
        <v>33821</v>
      </c>
      <c r="C20971" s="287" t="s">
        <v>53</v>
      </c>
      <c r="D20971" t="str">
        <f t="shared" si="327"/>
        <v>m</v>
      </c>
      <c r="E20971" s="288">
        <v>57472.15</v>
      </c>
    </row>
    <row r="20972" spans="1:5" x14ac:dyDescent="0.2">
      <c r="A20972" s="287" t="s">
        <v>20896</v>
      </c>
      <c r="B20972" s="287" t="s">
        <v>33822</v>
      </c>
      <c r="C20972" s="287" t="s">
        <v>53</v>
      </c>
      <c r="D20972" t="str">
        <f t="shared" si="327"/>
        <v>m</v>
      </c>
      <c r="E20972" s="288">
        <v>56571.8</v>
      </c>
    </row>
    <row r="20973" spans="1:5" x14ac:dyDescent="0.2">
      <c r="A20973" s="287" t="s">
        <v>20897</v>
      </c>
      <c r="B20973" s="287" t="s">
        <v>33822</v>
      </c>
      <c r="C20973" s="287" t="s">
        <v>53</v>
      </c>
      <c r="D20973" t="str">
        <f t="shared" si="327"/>
        <v>m</v>
      </c>
      <c r="E20973" s="288">
        <v>56571.8</v>
      </c>
    </row>
    <row r="20974" spans="1:5" x14ac:dyDescent="0.2">
      <c r="A20974" s="287" t="s">
        <v>20898</v>
      </c>
      <c r="B20974" s="287" t="s">
        <v>33823</v>
      </c>
      <c r="C20974" s="287" t="s">
        <v>53</v>
      </c>
      <c r="D20974" t="str">
        <f t="shared" si="327"/>
        <v>m</v>
      </c>
      <c r="E20974" s="288">
        <v>54905.18</v>
      </c>
    </row>
    <row r="20975" spans="1:5" x14ac:dyDescent="0.2">
      <c r="A20975" s="287" t="s">
        <v>20899</v>
      </c>
      <c r="B20975" s="287" t="s">
        <v>33823</v>
      </c>
      <c r="C20975" s="287" t="s">
        <v>53</v>
      </c>
      <c r="D20975" t="str">
        <f t="shared" si="327"/>
        <v>m</v>
      </c>
      <c r="E20975" s="288">
        <v>54905.18</v>
      </c>
    </row>
    <row r="20976" spans="1:5" x14ac:dyDescent="0.2">
      <c r="A20976" s="287" t="s">
        <v>20900</v>
      </c>
      <c r="B20976" s="287" t="s">
        <v>33824</v>
      </c>
      <c r="C20976" s="287" t="s">
        <v>53</v>
      </c>
      <c r="D20976" t="str">
        <f t="shared" si="327"/>
        <v>m</v>
      </c>
      <c r="E20976" s="288">
        <v>54373.88</v>
      </c>
    </row>
    <row r="20977" spans="1:5" x14ac:dyDescent="0.2">
      <c r="A20977" s="287" t="s">
        <v>20901</v>
      </c>
      <c r="B20977" s="287" t="s">
        <v>33824</v>
      </c>
      <c r="C20977" s="287" t="s">
        <v>53</v>
      </c>
      <c r="D20977" t="str">
        <f t="shared" si="327"/>
        <v>m</v>
      </c>
      <c r="E20977" s="288">
        <v>54373.88</v>
      </c>
    </row>
    <row r="20978" spans="1:5" x14ac:dyDescent="0.2">
      <c r="A20978" s="287" t="s">
        <v>20902</v>
      </c>
      <c r="B20978" s="287" t="s">
        <v>33825</v>
      </c>
      <c r="C20978" s="287" t="s">
        <v>53</v>
      </c>
      <c r="D20978" t="str">
        <f t="shared" si="327"/>
        <v>m</v>
      </c>
      <c r="E20978" s="288">
        <v>77965.350000000006</v>
      </c>
    </row>
    <row r="20979" spans="1:5" x14ac:dyDescent="0.2">
      <c r="A20979" s="287" t="s">
        <v>20903</v>
      </c>
      <c r="B20979" s="287" t="s">
        <v>33825</v>
      </c>
      <c r="C20979" s="287" t="s">
        <v>53</v>
      </c>
      <c r="D20979" t="str">
        <f t="shared" si="327"/>
        <v>m</v>
      </c>
      <c r="E20979" s="288">
        <v>77965.350000000006</v>
      </c>
    </row>
    <row r="20980" spans="1:5" x14ac:dyDescent="0.2">
      <c r="A20980" s="287" t="s">
        <v>20904</v>
      </c>
      <c r="B20980" s="287" t="s">
        <v>33826</v>
      </c>
      <c r="C20980" s="287" t="s">
        <v>53</v>
      </c>
      <c r="D20980" t="str">
        <f t="shared" si="327"/>
        <v>m</v>
      </c>
      <c r="E20980" s="288">
        <v>77210.899999999994</v>
      </c>
    </row>
    <row r="20981" spans="1:5" x14ac:dyDescent="0.2">
      <c r="A20981" s="287" t="s">
        <v>20905</v>
      </c>
      <c r="B20981" s="287" t="s">
        <v>33826</v>
      </c>
      <c r="C20981" s="287" t="s">
        <v>53</v>
      </c>
      <c r="D20981" t="str">
        <f t="shared" si="327"/>
        <v>m</v>
      </c>
      <c r="E20981" s="288">
        <v>77210.899999999994</v>
      </c>
    </row>
    <row r="20982" spans="1:5" x14ac:dyDescent="0.2">
      <c r="A20982" s="287" t="s">
        <v>20906</v>
      </c>
      <c r="B20982" s="287" t="s">
        <v>33827</v>
      </c>
      <c r="C20982" s="287" t="s">
        <v>53</v>
      </c>
      <c r="D20982" t="str">
        <f t="shared" si="327"/>
        <v>m</v>
      </c>
      <c r="E20982" s="288">
        <v>82806.990000000005</v>
      </c>
    </row>
    <row r="20983" spans="1:5" x14ac:dyDescent="0.2">
      <c r="A20983" s="287" t="s">
        <v>20907</v>
      </c>
      <c r="B20983" s="287" t="s">
        <v>33827</v>
      </c>
      <c r="C20983" s="287" t="s">
        <v>53</v>
      </c>
      <c r="D20983" t="str">
        <f t="shared" si="327"/>
        <v>m</v>
      </c>
      <c r="E20983" s="288">
        <v>82806.990000000005</v>
      </c>
    </row>
    <row r="20984" spans="1:5" x14ac:dyDescent="0.2">
      <c r="A20984" s="287" t="s">
        <v>20908</v>
      </c>
      <c r="B20984" s="287" t="s">
        <v>33828</v>
      </c>
      <c r="C20984" s="287" t="s">
        <v>53</v>
      </c>
      <c r="D20984" t="str">
        <f t="shared" si="327"/>
        <v>m</v>
      </c>
      <c r="E20984" s="288">
        <v>82005.69</v>
      </c>
    </row>
    <row r="20985" spans="1:5" x14ac:dyDescent="0.2">
      <c r="A20985" s="287" t="s">
        <v>20909</v>
      </c>
      <c r="B20985" s="287" t="s">
        <v>33828</v>
      </c>
      <c r="C20985" s="287" t="s">
        <v>53</v>
      </c>
      <c r="D20985" t="str">
        <f t="shared" si="327"/>
        <v>m</v>
      </c>
      <c r="E20985" s="288">
        <v>82005.69</v>
      </c>
    </row>
    <row r="20986" spans="1:5" x14ac:dyDescent="0.2">
      <c r="A20986" s="287" t="s">
        <v>20910</v>
      </c>
      <c r="B20986" s="287" t="s">
        <v>33829</v>
      </c>
      <c r="C20986" s="287" t="s">
        <v>53</v>
      </c>
      <c r="D20986" t="str">
        <f t="shared" si="327"/>
        <v>m</v>
      </c>
      <c r="E20986" s="288">
        <v>64588.45</v>
      </c>
    </row>
    <row r="20987" spans="1:5" x14ac:dyDescent="0.2">
      <c r="A20987" s="287" t="s">
        <v>20911</v>
      </c>
      <c r="B20987" s="287" t="s">
        <v>33829</v>
      </c>
      <c r="C20987" s="287" t="s">
        <v>53</v>
      </c>
      <c r="D20987" t="str">
        <f t="shared" si="327"/>
        <v>m</v>
      </c>
      <c r="E20987" s="288">
        <v>64588.45</v>
      </c>
    </row>
    <row r="20988" spans="1:5" x14ac:dyDescent="0.2">
      <c r="A20988" s="287" t="s">
        <v>20912</v>
      </c>
      <c r="B20988" s="287" t="s">
        <v>33830</v>
      </c>
      <c r="C20988" s="287" t="s">
        <v>53</v>
      </c>
      <c r="D20988" t="str">
        <f t="shared" si="327"/>
        <v>m</v>
      </c>
      <c r="E20988" s="288">
        <v>63963.45</v>
      </c>
    </row>
    <row r="20989" spans="1:5" x14ac:dyDescent="0.2">
      <c r="A20989" s="287" t="s">
        <v>20913</v>
      </c>
      <c r="B20989" s="287" t="s">
        <v>33830</v>
      </c>
      <c r="C20989" s="287" t="s">
        <v>53</v>
      </c>
      <c r="D20989" t="str">
        <f t="shared" si="327"/>
        <v>m</v>
      </c>
      <c r="E20989" s="288">
        <v>63963.45</v>
      </c>
    </row>
    <row r="20990" spans="1:5" x14ac:dyDescent="0.2">
      <c r="A20990" s="287" t="s">
        <v>20914</v>
      </c>
      <c r="B20990" s="287" t="s">
        <v>33831</v>
      </c>
      <c r="C20990" s="287" t="s">
        <v>53</v>
      </c>
      <c r="D20990" t="str">
        <f t="shared" si="327"/>
        <v>m</v>
      </c>
      <c r="E20990" s="288">
        <v>5714.22</v>
      </c>
    </row>
    <row r="20991" spans="1:5" x14ac:dyDescent="0.2">
      <c r="A20991" s="287" t="s">
        <v>20915</v>
      </c>
      <c r="B20991" s="287" t="s">
        <v>33831</v>
      </c>
      <c r="C20991" s="287" t="s">
        <v>53</v>
      </c>
      <c r="D20991" t="str">
        <f t="shared" si="327"/>
        <v>m</v>
      </c>
      <c r="E20991" s="288">
        <v>5714.22</v>
      </c>
    </row>
    <row r="20992" spans="1:5" x14ac:dyDescent="0.2">
      <c r="A20992" s="287" t="s">
        <v>20916</v>
      </c>
      <c r="B20992" s="287" t="s">
        <v>33832</v>
      </c>
      <c r="C20992" s="287" t="s">
        <v>53</v>
      </c>
      <c r="D20992" t="str">
        <f t="shared" si="327"/>
        <v>m</v>
      </c>
      <c r="E20992" s="288">
        <v>5599.8</v>
      </c>
    </row>
    <row r="20993" spans="1:5" x14ac:dyDescent="0.2">
      <c r="A20993" s="287" t="s">
        <v>20917</v>
      </c>
      <c r="B20993" s="287" t="s">
        <v>33832</v>
      </c>
      <c r="C20993" s="287" t="s">
        <v>53</v>
      </c>
      <c r="D20993" t="str">
        <f t="shared" si="327"/>
        <v>m</v>
      </c>
      <c r="E20993" s="288">
        <v>5599.8</v>
      </c>
    </row>
    <row r="20994" spans="1:5" x14ac:dyDescent="0.2">
      <c r="A20994" s="287" t="s">
        <v>20918</v>
      </c>
      <c r="B20994" s="287" t="s">
        <v>33833</v>
      </c>
      <c r="C20994" s="287" t="s">
        <v>53</v>
      </c>
      <c r="D20994" t="str">
        <f t="shared" ref="D20994:D21057" si="328">LOWER(C20994)</f>
        <v>m</v>
      </c>
      <c r="E20994" s="288">
        <v>7587.73</v>
      </c>
    </row>
    <row r="20995" spans="1:5" x14ac:dyDescent="0.2">
      <c r="A20995" s="287" t="s">
        <v>20919</v>
      </c>
      <c r="B20995" s="287" t="s">
        <v>33833</v>
      </c>
      <c r="C20995" s="287" t="s">
        <v>53</v>
      </c>
      <c r="D20995" t="str">
        <f t="shared" si="328"/>
        <v>m</v>
      </c>
      <c r="E20995" s="288">
        <v>7587.73</v>
      </c>
    </row>
    <row r="20996" spans="1:5" x14ac:dyDescent="0.2">
      <c r="A20996" s="287" t="s">
        <v>20920</v>
      </c>
      <c r="B20996" s="287" t="s">
        <v>33834</v>
      </c>
      <c r="C20996" s="287" t="s">
        <v>53</v>
      </c>
      <c r="D20996" t="str">
        <f t="shared" si="328"/>
        <v>m</v>
      </c>
      <c r="E20996" s="288">
        <v>7435.8</v>
      </c>
    </row>
    <row r="20997" spans="1:5" x14ac:dyDescent="0.2">
      <c r="A20997" s="287" t="s">
        <v>20921</v>
      </c>
      <c r="B20997" s="287" t="s">
        <v>33834</v>
      </c>
      <c r="C20997" s="287" t="s">
        <v>53</v>
      </c>
      <c r="D20997" t="str">
        <f t="shared" si="328"/>
        <v>m</v>
      </c>
      <c r="E20997" s="288">
        <v>7435.8</v>
      </c>
    </row>
    <row r="20998" spans="1:5" x14ac:dyDescent="0.2">
      <c r="A20998" s="287" t="s">
        <v>20922</v>
      </c>
      <c r="B20998" s="287" t="s">
        <v>33835</v>
      </c>
      <c r="C20998" s="287" t="s">
        <v>53</v>
      </c>
      <c r="D20998" t="str">
        <f t="shared" si="328"/>
        <v>m</v>
      </c>
      <c r="E20998" s="288">
        <v>9508.09</v>
      </c>
    </row>
    <row r="20999" spans="1:5" x14ac:dyDescent="0.2">
      <c r="A20999" s="287" t="s">
        <v>20923</v>
      </c>
      <c r="B20999" s="287" t="s">
        <v>33835</v>
      </c>
      <c r="C20999" s="287" t="s">
        <v>53</v>
      </c>
      <c r="D20999" t="str">
        <f t="shared" si="328"/>
        <v>m</v>
      </c>
      <c r="E20999" s="288">
        <v>9508.09</v>
      </c>
    </row>
    <row r="21000" spans="1:5" x14ac:dyDescent="0.2">
      <c r="A21000" s="287" t="s">
        <v>20924</v>
      </c>
      <c r="B21000" s="287" t="s">
        <v>33836</v>
      </c>
      <c r="C21000" s="287" t="s">
        <v>53</v>
      </c>
      <c r="D21000" t="str">
        <f t="shared" si="328"/>
        <v>m</v>
      </c>
      <c r="E21000" s="288">
        <v>9317.7000000000007</v>
      </c>
    </row>
    <row r="21001" spans="1:5" x14ac:dyDescent="0.2">
      <c r="A21001" s="287" t="s">
        <v>20925</v>
      </c>
      <c r="B21001" s="287" t="s">
        <v>33836</v>
      </c>
      <c r="C21001" s="287" t="s">
        <v>53</v>
      </c>
      <c r="D21001" t="str">
        <f t="shared" si="328"/>
        <v>m</v>
      </c>
      <c r="E21001" s="288">
        <v>9317.7000000000007</v>
      </c>
    </row>
    <row r="21002" spans="1:5" x14ac:dyDescent="0.2">
      <c r="A21002" s="287" t="s">
        <v>20926</v>
      </c>
      <c r="B21002" s="287" t="s">
        <v>33837</v>
      </c>
      <c r="C21002" s="287" t="s">
        <v>53</v>
      </c>
      <c r="D21002" t="str">
        <f t="shared" si="328"/>
        <v>m</v>
      </c>
      <c r="E21002" s="288">
        <v>11428.44</v>
      </c>
    </row>
    <row r="21003" spans="1:5" x14ac:dyDescent="0.2">
      <c r="A21003" s="287" t="s">
        <v>20927</v>
      </c>
      <c r="B21003" s="287" t="s">
        <v>33837</v>
      </c>
      <c r="C21003" s="287" t="s">
        <v>53</v>
      </c>
      <c r="D21003" t="str">
        <f t="shared" si="328"/>
        <v>m</v>
      </c>
      <c r="E21003" s="288">
        <v>11428.44</v>
      </c>
    </row>
    <row r="21004" spans="1:5" x14ac:dyDescent="0.2">
      <c r="A21004" s="287" t="s">
        <v>20928</v>
      </c>
      <c r="B21004" s="287" t="s">
        <v>33838</v>
      </c>
      <c r="C21004" s="287" t="s">
        <v>53</v>
      </c>
      <c r="D21004" t="str">
        <f t="shared" si="328"/>
        <v>m</v>
      </c>
      <c r="E21004" s="288">
        <v>11199.6</v>
      </c>
    </row>
    <row r="21005" spans="1:5" x14ac:dyDescent="0.2">
      <c r="A21005" s="287" t="s">
        <v>20929</v>
      </c>
      <c r="B21005" s="287" t="s">
        <v>33838</v>
      </c>
      <c r="C21005" s="287" t="s">
        <v>53</v>
      </c>
      <c r="D21005" t="str">
        <f t="shared" si="328"/>
        <v>m</v>
      </c>
      <c r="E21005" s="288">
        <v>11199.6</v>
      </c>
    </row>
    <row r="21006" spans="1:5" x14ac:dyDescent="0.2">
      <c r="A21006" s="287" t="s">
        <v>20930</v>
      </c>
      <c r="B21006" s="287" t="s">
        <v>33839</v>
      </c>
      <c r="C21006" s="287" t="s">
        <v>22946</v>
      </c>
      <c r="D21006" t="str">
        <f t="shared" si="328"/>
        <v>un</v>
      </c>
      <c r="E21006" s="288">
        <v>13301.96</v>
      </c>
    </row>
    <row r="21007" spans="1:5" x14ac:dyDescent="0.2">
      <c r="A21007" s="287" t="s">
        <v>20931</v>
      </c>
      <c r="B21007" s="287" t="s">
        <v>33839</v>
      </c>
      <c r="C21007" s="287" t="s">
        <v>22946</v>
      </c>
      <c r="D21007" t="str">
        <f t="shared" si="328"/>
        <v>un</v>
      </c>
      <c r="E21007" s="288">
        <v>13301.96</v>
      </c>
    </row>
    <row r="21008" spans="1:5" x14ac:dyDescent="0.2">
      <c r="A21008" s="287" t="s">
        <v>20932</v>
      </c>
      <c r="B21008" s="287" t="s">
        <v>33840</v>
      </c>
      <c r="C21008" s="287" t="s">
        <v>22946</v>
      </c>
      <c r="D21008" t="str">
        <f t="shared" si="328"/>
        <v>un</v>
      </c>
      <c r="E21008" s="288">
        <v>13035.6</v>
      </c>
    </row>
    <row r="21009" spans="1:5" x14ac:dyDescent="0.2">
      <c r="A21009" s="287" t="s">
        <v>20933</v>
      </c>
      <c r="B21009" s="287" t="s">
        <v>33840</v>
      </c>
      <c r="C21009" s="287" t="s">
        <v>22946</v>
      </c>
      <c r="D21009" t="str">
        <f t="shared" si="328"/>
        <v>un</v>
      </c>
      <c r="E21009" s="288">
        <v>13035.6</v>
      </c>
    </row>
    <row r="21010" spans="1:5" x14ac:dyDescent="0.2">
      <c r="A21010" s="287" t="s">
        <v>20934</v>
      </c>
      <c r="B21010" s="287" t="s">
        <v>33841</v>
      </c>
      <c r="C21010" s="287" t="s">
        <v>22946</v>
      </c>
      <c r="D21010" t="str">
        <f t="shared" si="328"/>
        <v>un</v>
      </c>
      <c r="E21010" s="288">
        <v>15222.31</v>
      </c>
    </row>
    <row r="21011" spans="1:5" x14ac:dyDescent="0.2">
      <c r="A21011" s="287" t="s">
        <v>20935</v>
      </c>
      <c r="B21011" s="287" t="s">
        <v>33841</v>
      </c>
      <c r="C21011" s="287" t="s">
        <v>22946</v>
      </c>
      <c r="D21011" t="str">
        <f t="shared" si="328"/>
        <v>un</v>
      </c>
      <c r="E21011" s="288">
        <v>15222.31</v>
      </c>
    </row>
    <row r="21012" spans="1:5" x14ac:dyDescent="0.2">
      <c r="A21012" s="287" t="s">
        <v>20936</v>
      </c>
      <c r="B21012" s="287" t="s">
        <v>33842</v>
      </c>
      <c r="C21012" s="287" t="s">
        <v>22946</v>
      </c>
      <c r="D21012" t="str">
        <f t="shared" si="328"/>
        <v>un</v>
      </c>
      <c r="E21012" s="288">
        <v>14917.5</v>
      </c>
    </row>
    <row r="21013" spans="1:5" x14ac:dyDescent="0.2">
      <c r="A21013" s="287" t="s">
        <v>20937</v>
      </c>
      <c r="B21013" s="287" t="s">
        <v>33842</v>
      </c>
      <c r="C21013" s="287" t="s">
        <v>22946</v>
      </c>
      <c r="D21013" t="str">
        <f t="shared" si="328"/>
        <v>un</v>
      </c>
      <c r="E21013" s="288">
        <v>14917.5</v>
      </c>
    </row>
    <row r="21014" spans="1:5" x14ac:dyDescent="0.2">
      <c r="A21014" s="287" t="s">
        <v>20938</v>
      </c>
      <c r="B21014" s="287" t="s">
        <v>33843</v>
      </c>
      <c r="C21014" s="287" t="s">
        <v>22946</v>
      </c>
      <c r="D21014" t="str">
        <f t="shared" si="328"/>
        <v>un</v>
      </c>
      <c r="E21014" s="288">
        <v>17095.830000000002</v>
      </c>
    </row>
    <row r="21015" spans="1:5" x14ac:dyDescent="0.2">
      <c r="A21015" s="287" t="s">
        <v>20939</v>
      </c>
      <c r="B21015" s="287" t="s">
        <v>33843</v>
      </c>
      <c r="C21015" s="287" t="s">
        <v>22946</v>
      </c>
      <c r="D21015" t="str">
        <f t="shared" si="328"/>
        <v>un</v>
      </c>
      <c r="E21015" s="288">
        <v>17095.830000000002</v>
      </c>
    </row>
    <row r="21016" spans="1:5" x14ac:dyDescent="0.2">
      <c r="A21016" s="287" t="s">
        <v>20940</v>
      </c>
      <c r="B21016" s="287" t="s">
        <v>33844</v>
      </c>
      <c r="C21016" s="287" t="s">
        <v>22946</v>
      </c>
      <c r="D21016" t="str">
        <f t="shared" si="328"/>
        <v>un</v>
      </c>
      <c r="E21016" s="288">
        <v>16753.5</v>
      </c>
    </row>
    <row r="21017" spans="1:5" x14ac:dyDescent="0.2">
      <c r="A21017" s="287" t="s">
        <v>20941</v>
      </c>
      <c r="B21017" s="287" t="s">
        <v>33844</v>
      </c>
      <c r="C21017" s="287" t="s">
        <v>22946</v>
      </c>
      <c r="D21017" t="str">
        <f t="shared" si="328"/>
        <v>un</v>
      </c>
      <c r="E21017" s="288">
        <v>16753.5</v>
      </c>
    </row>
    <row r="21018" spans="1:5" x14ac:dyDescent="0.2">
      <c r="A21018" s="287" t="s">
        <v>20942</v>
      </c>
      <c r="B21018" s="287" t="s">
        <v>33845</v>
      </c>
      <c r="C21018" s="287" t="s">
        <v>22946</v>
      </c>
      <c r="D21018" t="str">
        <f t="shared" si="328"/>
        <v>un</v>
      </c>
      <c r="E21018" s="288">
        <v>22300.400000000001</v>
      </c>
    </row>
    <row r="21019" spans="1:5" x14ac:dyDescent="0.2">
      <c r="A21019" s="287" t="s">
        <v>20943</v>
      </c>
      <c r="B21019" s="287" t="s">
        <v>33845</v>
      </c>
      <c r="C21019" s="287" t="s">
        <v>22946</v>
      </c>
      <c r="D21019" t="str">
        <f t="shared" si="328"/>
        <v>un</v>
      </c>
      <c r="E21019" s="288">
        <v>22300.400000000001</v>
      </c>
    </row>
    <row r="21020" spans="1:5" x14ac:dyDescent="0.2">
      <c r="A21020" s="287" t="s">
        <v>20944</v>
      </c>
      <c r="B21020" s="287" t="s">
        <v>33846</v>
      </c>
      <c r="C21020" s="287" t="s">
        <v>22946</v>
      </c>
      <c r="D21020" t="str">
        <f t="shared" si="328"/>
        <v>un</v>
      </c>
      <c r="E21020" s="288">
        <v>22406.799999999999</v>
      </c>
    </row>
    <row r="21021" spans="1:5" x14ac:dyDescent="0.2">
      <c r="A21021" s="287" t="s">
        <v>20945</v>
      </c>
      <c r="B21021" s="287" t="s">
        <v>33846</v>
      </c>
      <c r="C21021" s="287" t="s">
        <v>22946</v>
      </c>
      <c r="D21021" t="str">
        <f t="shared" si="328"/>
        <v>un</v>
      </c>
      <c r="E21021" s="288">
        <v>22406.799999999999</v>
      </c>
    </row>
    <row r="21022" spans="1:5" x14ac:dyDescent="0.2">
      <c r="A21022" s="287" t="s">
        <v>20946</v>
      </c>
      <c r="B21022" s="287" t="s">
        <v>33847</v>
      </c>
      <c r="C21022" s="287" t="s">
        <v>22946</v>
      </c>
      <c r="D21022" t="str">
        <f t="shared" si="328"/>
        <v>un</v>
      </c>
      <c r="E21022" s="288">
        <v>31984.66</v>
      </c>
    </row>
    <row r="21023" spans="1:5" x14ac:dyDescent="0.2">
      <c r="A21023" s="287" t="s">
        <v>20947</v>
      </c>
      <c r="B21023" s="287" t="s">
        <v>33847</v>
      </c>
      <c r="C21023" s="287" t="s">
        <v>22946</v>
      </c>
      <c r="D21023" t="str">
        <f t="shared" si="328"/>
        <v>un</v>
      </c>
      <c r="E21023" s="288">
        <v>31984.66</v>
      </c>
    </row>
    <row r="21024" spans="1:5" x14ac:dyDescent="0.2">
      <c r="A21024" s="287" t="s">
        <v>20948</v>
      </c>
      <c r="B21024" s="287" t="s">
        <v>33848</v>
      </c>
      <c r="C21024" s="287" t="s">
        <v>22946</v>
      </c>
      <c r="D21024" t="str">
        <f t="shared" si="328"/>
        <v>un</v>
      </c>
      <c r="E21024" s="288">
        <v>32501.39</v>
      </c>
    </row>
    <row r="21025" spans="1:5" x14ac:dyDescent="0.2">
      <c r="A21025" s="287" t="s">
        <v>20949</v>
      </c>
      <c r="B21025" s="287" t="s">
        <v>33848</v>
      </c>
      <c r="C21025" s="287" t="s">
        <v>22946</v>
      </c>
      <c r="D21025" t="str">
        <f t="shared" si="328"/>
        <v>un</v>
      </c>
      <c r="E21025" s="288">
        <v>32501.39</v>
      </c>
    </row>
    <row r="21026" spans="1:5" x14ac:dyDescent="0.2">
      <c r="A21026" s="287" t="s">
        <v>20950</v>
      </c>
      <c r="B21026" s="287" t="s">
        <v>33849</v>
      </c>
      <c r="C21026" s="287" t="s">
        <v>22946</v>
      </c>
      <c r="D21026" t="str">
        <f t="shared" si="328"/>
        <v>un</v>
      </c>
      <c r="E21026" s="288">
        <v>43615.39</v>
      </c>
    </row>
    <row r="21027" spans="1:5" x14ac:dyDescent="0.2">
      <c r="A21027" s="287" t="s">
        <v>20951</v>
      </c>
      <c r="B21027" s="287" t="s">
        <v>33849</v>
      </c>
      <c r="C21027" s="287" t="s">
        <v>22946</v>
      </c>
      <c r="D21027" t="str">
        <f t="shared" si="328"/>
        <v>un</v>
      </c>
      <c r="E21027" s="288">
        <v>43615.39</v>
      </c>
    </row>
    <row r="21028" spans="1:5" x14ac:dyDescent="0.2">
      <c r="A21028" s="287" t="s">
        <v>20952</v>
      </c>
      <c r="B21028" s="287" t="s">
        <v>33850</v>
      </c>
      <c r="C21028" s="287" t="s">
        <v>22946</v>
      </c>
      <c r="D21028" t="str">
        <f t="shared" si="328"/>
        <v>un</v>
      </c>
      <c r="E21028" s="288">
        <v>44546.31</v>
      </c>
    </row>
    <row r="21029" spans="1:5" x14ac:dyDescent="0.2">
      <c r="A21029" s="287" t="s">
        <v>20953</v>
      </c>
      <c r="B21029" s="287" t="s">
        <v>33850</v>
      </c>
      <c r="C21029" s="287" t="s">
        <v>22946</v>
      </c>
      <c r="D21029" t="str">
        <f t="shared" si="328"/>
        <v>un</v>
      </c>
      <c r="E21029" s="288">
        <v>44546.31</v>
      </c>
    </row>
    <row r="21030" spans="1:5" x14ac:dyDescent="0.2">
      <c r="A21030" s="287" t="s">
        <v>20954</v>
      </c>
      <c r="B21030" s="287" t="s">
        <v>33851</v>
      </c>
      <c r="C21030" s="287" t="s">
        <v>22946</v>
      </c>
      <c r="D21030" t="str">
        <f t="shared" si="328"/>
        <v>un</v>
      </c>
      <c r="E21030" s="288">
        <v>107.09</v>
      </c>
    </row>
    <row r="21031" spans="1:5" x14ac:dyDescent="0.2">
      <c r="A21031" s="287" t="s">
        <v>20955</v>
      </c>
      <c r="B21031" s="287" t="s">
        <v>33851</v>
      </c>
      <c r="C21031" s="287" t="s">
        <v>22946</v>
      </c>
      <c r="D21031" t="str">
        <f t="shared" si="328"/>
        <v>un</v>
      </c>
      <c r="E21031" s="288">
        <v>97.22</v>
      </c>
    </row>
    <row r="21032" spans="1:5" x14ac:dyDescent="0.2">
      <c r="A21032" s="287" t="s">
        <v>20956</v>
      </c>
      <c r="B21032" s="287" t="s">
        <v>33852</v>
      </c>
      <c r="C21032" s="287" t="s">
        <v>22946</v>
      </c>
      <c r="D21032" t="str">
        <f t="shared" si="328"/>
        <v>un</v>
      </c>
      <c r="E21032" s="288">
        <v>304.27</v>
      </c>
    </row>
    <row r="21033" spans="1:5" x14ac:dyDescent="0.2">
      <c r="A21033" s="287" t="s">
        <v>20957</v>
      </c>
      <c r="B21033" s="287" t="s">
        <v>33852</v>
      </c>
      <c r="C21033" s="287" t="s">
        <v>22946</v>
      </c>
      <c r="D21033" t="str">
        <f t="shared" si="328"/>
        <v>un</v>
      </c>
      <c r="E21033" s="288">
        <v>274.35000000000002</v>
      </c>
    </row>
    <row r="21034" spans="1:5" x14ac:dyDescent="0.2">
      <c r="A21034" s="287" t="s">
        <v>20958</v>
      </c>
      <c r="B21034" s="287" t="s">
        <v>33853</v>
      </c>
      <c r="C21034" s="287" t="s">
        <v>22946</v>
      </c>
      <c r="D21034" t="str">
        <f t="shared" si="328"/>
        <v>un</v>
      </c>
      <c r="E21034" s="288">
        <v>159.75</v>
      </c>
    </row>
    <row r="21035" spans="1:5" x14ac:dyDescent="0.2">
      <c r="A21035" s="287" t="s">
        <v>20959</v>
      </c>
      <c r="B21035" s="287" t="s">
        <v>33853</v>
      </c>
      <c r="C21035" s="287" t="s">
        <v>22946</v>
      </c>
      <c r="D21035" t="str">
        <f t="shared" si="328"/>
        <v>un</v>
      </c>
      <c r="E21035" s="288">
        <v>149.02000000000001</v>
      </c>
    </row>
    <row r="21036" spans="1:5" x14ac:dyDescent="0.2">
      <c r="A21036" s="287" t="s">
        <v>20960</v>
      </c>
      <c r="B21036" s="287" t="s">
        <v>33854</v>
      </c>
      <c r="C21036" s="287" t="s">
        <v>22946</v>
      </c>
      <c r="D21036" t="str">
        <f t="shared" si="328"/>
        <v>un</v>
      </c>
      <c r="E21036" s="288">
        <v>666.51</v>
      </c>
    </row>
    <row r="21037" spans="1:5" x14ac:dyDescent="0.2">
      <c r="A21037" s="287" t="s">
        <v>20961</v>
      </c>
      <c r="B21037" s="287" t="s">
        <v>33854</v>
      </c>
      <c r="C21037" s="287" t="s">
        <v>22946</v>
      </c>
      <c r="D21037" t="str">
        <f t="shared" si="328"/>
        <v>un</v>
      </c>
      <c r="E21037" s="288">
        <v>618.19000000000005</v>
      </c>
    </row>
    <row r="21038" spans="1:5" x14ac:dyDescent="0.2">
      <c r="A21038" s="287" t="s">
        <v>20962</v>
      </c>
      <c r="B21038" s="287" t="s">
        <v>33855</v>
      </c>
      <c r="C21038" s="287" t="s">
        <v>22946</v>
      </c>
      <c r="D21038" t="str">
        <f t="shared" si="328"/>
        <v>un</v>
      </c>
      <c r="E21038" s="288">
        <v>761.73</v>
      </c>
    </row>
    <row r="21039" spans="1:5" x14ac:dyDescent="0.2">
      <c r="A21039" s="287" t="s">
        <v>20963</v>
      </c>
      <c r="B21039" s="287" t="s">
        <v>33855</v>
      </c>
      <c r="C21039" s="287" t="s">
        <v>22946</v>
      </c>
      <c r="D21039" t="str">
        <f t="shared" si="328"/>
        <v>un</v>
      </c>
      <c r="E21039" s="288">
        <v>706.51</v>
      </c>
    </row>
    <row r="21040" spans="1:5" x14ac:dyDescent="0.2">
      <c r="A21040" s="287" t="s">
        <v>20964</v>
      </c>
      <c r="B21040" s="287" t="s">
        <v>33856</v>
      </c>
      <c r="C21040" s="287" t="s">
        <v>22946</v>
      </c>
      <c r="D21040" t="str">
        <f t="shared" si="328"/>
        <v>un</v>
      </c>
      <c r="E21040" s="288">
        <v>888.68</v>
      </c>
    </row>
    <row r="21041" spans="1:5" x14ac:dyDescent="0.2">
      <c r="A21041" s="287" t="s">
        <v>20965</v>
      </c>
      <c r="B21041" s="287" t="s">
        <v>33856</v>
      </c>
      <c r="C21041" s="287" t="s">
        <v>22946</v>
      </c>
      <c r="D21041" t="str">
        <f t="shared" si="328"/>
        <v>un</v>
      </c>
      <c r="E21041" s="288">
        <v>824.26</v>
      </c>
    </row>
    <row r="21042" spans="1:5" x14ac:dyDescent="0.2">
      <c r="A21042" s="287" t="s">
        <v>20966</v>
      </c>
      <c r="B21042" s="287" t="s">
        <v>33857</v>
      </c>
      <c r="C21042" s="287" t="s">
        <v>22946</v>
      </c>
      <c r="D21042" t="str">
        <f t="shared" si="328"/>
        <v>un</v>
      </c>
      <c r="E21042" s="288">
        <v>1066.42</v>
      </c>
    </row>
    <row r="21043" spans="1:5" x14ac:dyDescent="0.2">
      <c r="A21043" s="287" t="s">
        <v>20967</v>
      </c>
      <c r="B21043" s="287" t="s">
        <v>33857</v>
      </c>
      <c r="C21043" s="287" t="s">
        <v>22946</v>
      </c>
      <c r="D21043" t="str">
        <f t="shared" si="328"/>
        <v>un</v>
      </c>
      <c r="E21043" s="288">
        <v>989.11</v>
      </c>
    </row>
    <row r="21044" spans="1:5" x14ac:dyDescent="0.2">
      <c r="A21044" s="287" t="s">
        <v>20968</v>
      </c>
      <c r="B21044" s="287" t="s">
        <v>33858</v>
      </c>
      <c r="C21044" s="287" t="s">
        <v>22946</v>
      </c>
      <c r="D21044" t="str">
        <f t="shared" si="328"/>
        <v>un</v>
      </c>
      <c r="E21044" s="288">
        <v>31.05</v>
      </c>
    </row>
    <row r="21045" spans="1:5" x14ac:dyDescent="0.2">
      <c r="A21045" s="287" t="s">
        <v>20969</v>
      </c>
      <c r="B21045" s="287" t="s">
        <v>33858</v>
      </c>
      <c r="C21045" s="287" t="s">
        <v>22946</v>
      </c>
      <c r="D21045" t="str">
        <f t="shared" si="328"/>
        <v>un</v>
      </c>
      <c r="E21045" s="288">
        <v>28.19</v>
      </c>
    </row>
    <row r="21046" spans="1:5" x14ac:dyDescent="0.2">
      <c r="A21046" s="287" t="s">
        <v>20970</v>
      </c>
      <c r="B21046" s="287" t="s">
        <v>33859</v>
      </c>
      <c r="C21046" s="287" t="s">
        <v>22946</v>
      </c>
      <c r="D21046" t="str">
        <f t="shared" si="328"/>
        <v>un</v>
      </c>
      <c r="E21046" s="288">
        <v>41.41</v>
      </c>
    </row>
    <row r="21047" spans="1:5" x14ac:dyDescent="0.2">
      <c r="A21047" s="287" t="s">
        <v>20971</v>
      </c>
      <c r="B21047" s="287" t="s">
        <v>33859</v>
      </c>
      <c r="C21047" s="287" t="s">
        <v>22946</v>
      </c>
      <c r="D21047" t="str">
        <f t="shared" si="328"/>
        <v>un</v>
      </c>
      <c r="E21047" s="288">
        <v>37.590000000000003</v>
      </c>
    </row>
    <row r="21048" spans="1:5" x14ac:dyDescent="0.2">
      <c r="A21048" s="287" t="s">
        <v>20972</v>
      </c>
      <c r="B21048" s="287" t="s">
        <v>33860</v>
      </c>
      <c r="C21048" s="287" t="s">
        <v>22946</v>
      </c>
      <c r="D21048" t="str">
        <f t="shared" si="328"/>
        <v>un</v>
      </c>
      <c r="E21048" s="288">
        <v>51.76</v>
      </c>
    </row>
    <row r="21049" spans="1:5" x14ac:dyDescent="0.2">
      <c r="A21049" s="287" t="s">
        <v>20973</v>
      </c>
      <c r="B21049" s="287" t="s">
        <v>33860</v>
      </c>
      <c r="C21049" s="287" t="s">
        <v>22946</v>
      </c>
      <c r="D21049" t="str">
        <f t="shared" si="328"/>
        <v>un</v>
      </c>
      <c r="E21049" s="288">
        <v>46.99</v>
      </c>
    </row>
    <row r="21050" spans="1:5" x14ac:dyDescent="0.2">
      <c r="A21050" s="287" t="s">
        <v>20974</v>
      </c>
      <c r="B21050" s="287" t="s">
        <v>33861</v>
      </c>
      <c r="C21050" s="287" t="s">
        <v>22946</v>
      </c>
      <c r="D21050" t="str">
        <f t="shared" si="328"/>
        <v>un</v>
      </c>
      <c r="E21050" s="288">
        <v>62.11</v>
      </c>
    </row>
    <row r="21051" spans="1:5" x14ac:dyDescent="0.2">
      <c r="A21051" s="287" t="s">
        <v>20975</v>
      </c>
      <c r="B21051" s="287" t="s">
        <v>33861</v>
      </c>
      <c r="C21051" s="287" t="s">
        <v>22946</v>
      </c>
      <c r="D21051" t="str">
        <f t="shared" si="328"/>
        <v>un</v>
      </c>
      <c r="E21051" s="288">
        <v>56.39</v>
      </c>
    </row>
    <row r="21052" spans="1:5" x14ac:dyDescent="0.2">
      <c r="A21052" s="287" t="s">
        <v>20976</v>
      </c>
      <c r="B21052" s="287" t="s">
        <v>33862</v>
      </c>
      <c r="C21052" s="287" t="s">
        <v>22946</v>
      </c>
      <c r="D21052" t="str">
        <f t="shared" si="328"/>
        <v>un</v>
      </c>
      <c r="E21052" s="288">
        <v>77.64</v>
      </c>
    </row>
    <row r="21053" spans="1:5" x14ac:dyDescent="0.2">
      <c r="A21053" s="287" t="s">
        <v>20977</v>
      </c>
      <c r="B21053" s="287" t="s">
        <v>33862</v>
      </c>
      <c r="C21053" s="287" t="s">
        <v>22946</v>
      </c>
      <c r="D21053" t="str">
        <f t="shared" si="328"/>
        <v>un</v>
      </c>
      <c r="E21053" s="288">
        <v>70.48</v>
      </c>
    </row>
    <row r="21054" spans="1:5" x14ac:dyDescent="0.2">
      <c r="A21054" s="287" t="s">
        <v>20978</v>
      </c>
      <c r="B21054" s="287" t="s">
        <v>33863</v>
      </c>
      <c r="C21054" s="287" t="s">
        <v>22946</v>
      </c>
      <c r="D21054" t="str">
        <f t="shared" si="328"/>
        <v>un</v>
      </c>
      <c r="E21054" s="288">
        <v>91.34</v>
      </c>
    </row>
    <row r="21055" spans="1:5" x14ac:dyDescent="0.2">
      <c r="A21055" s="287" t="s">
        <v>20979</v>
      </c>
      <c r="B21055" s="287" t="s">
        <v>33863</v>
      </c>
      <c r="C21055" s="287" t="s">
        <v>22946</v>
      </c>
      <c r="D21055" t="str">
        <f t="shared" si="328"/>
        <v>un</v>
      </c>
      <c r="E21055" s="288">
        <v>82.92</v>
      </c>
    </row>
    <row r="21056" spans="1:5" x14ac:dyDescent="0.2">
      <c r="A21056" s="287" t="s">
        <v>20980</v>
      </c>
      <c r="B21056" s="287" t="s">
        <v>33864</v>
      </c>
      <c r="C21056" s="287" t="s">
        <v>22946</v>
      </c>
      <c r="D21056" t="str">
        <f t="shared" si="328"/>
        <v>un</v>
      </c>
      <c r="E21056" s="288">
        <v>97.05</v>
      </c>
    </row>
    <row r="21057" spans="1:5" x14ac:dyDescent="0.2">
      <c r="A21057" s="292" t="s">
        <v>20981</v>
      </c>
      <c r="B21057" s="287" t="s">
        <v>33864</v>
      </c>
      <c r="C21057" s="287" t="s">
        <v>22946</v>
      </c>
      <c r="D21057" t="str">
        <f t="shared" si="328"/>
        <v>un</v>
      </c>
      <c r="E21057" s="288">
        <v>88.11</v>
      </c>
    </row>
    <row r="21058" spans="1:5" x14ac:dyDescent="0.2">
      <c r="A21058" s="287" t="s">
        <v>20982</v>
      </c>
      <c r="B21058" s="287" t="s">
        <v>33865</v>
      </c>
      <c r="C21058" s="287" t="s">
        <v>22946</v>
      </c>
      <c r="D21058" t="str">
        <f t="shared" ref="D21058:D21121" si="329">LOWER(C21058)</f>
        <v>un</v>
      </c>
      <c r="E21058" s="288">
        <v>107.09</v>
      </c>
    </row>
    <row r="21059" spans="1:5" x14ac:dyDescent="0.2">
      <c r="A21059" s="287" t="s">
        <v>20983</v>
      </c>
      <c r="B21059" s="287" t="s">
        <v>33865</v>
      </c>
      <c r="C21059" s="287" t="s">
        <v>22946</v>
      </c>
      <c r="D21059" t="str">
        <f t="shared" si="329"/>
        <v>un</v>
      </c>
      <c r="E21059" s="288">
        <v>97.22</v>
      </c>
    </row>
    <row r="21060" spans="1:5" x14ac:dyDescent="0.2">
      <c r="A21060" s="287" t="s">
        <v>20984</v>
      </c>
      <c r="B21060" s="287" t="s">
        <v>33866</v>
      </c>
      <c r="C21060" s="287" t="s">
        <v>22946</v>
      </c>
      <c r="D21060" t="str">
        <f t="shared" si="329"/>
        <v>un</v>
      </c>
      <c r="E21060" s="288">
        <v>135.22999999999999</v>
      </c>
    </row>
    <row r="21061" spans="1:5" x14ac:dyDescent="0.2">
      <c r="A21061" s="287" t="s">
        <v>20985</v>
      </c>
      <c r="B21061" s="287" t="s">
        <v>33866</v>
      </c>
      <c r="C21061" s="287" t="s">
        <v>22946</v>
      </c>
      <c r="D21061" t="str">
        <f t="shared" si="329"/>
        <v>un</v>
      </c>
      <c r="E21061" s="288">
        <v>121.93</v>
      </c>
    </row>
    <row r="21062" spans="1:5" x14ac:dyDescent="0.2">
      <c r="A21062" s="287" t="s">
        <v>20986</v>
      </c>
      <c r="B21062" s="287" t="s">
        <v>33867</v>
      </c>
      <c r="C21062" s="287" t="s">
        <v>22946</v>
      </c>
      <c r="D21062" t="str">
        <f t="shared" si="329"/>
        <v>un</v>
      </c>
      <c r="E21062" s="288">
        <v>146.05000000000001</v>
      </c>
    </row>
    <row r="21063" spans="1:5" x14ac:dyDescent="0.2">
      <c r="A21063" s="287" t="s">
        <v>20987</v>
      </c>
      <c r="B21063" s="287" t="s">
        <v>33867</v>
      </c>
      <c r="C21063" s="287" t="s">
        <v>22946</v>
      </c>
      <c r="D21063" t="str">
        <f t="shared" si="329"/>
        <v>un</v>
      </c>
      <c r="E21063" s="288">
        <v>131.68</v>
      </c>
    </row>
    <row r="21064" spans="1:5" x14ac:dyDescent="0.2">
      <c r="A21064" s="287" t="s">
        <v>20988</v>
      </c>
      <c r="B21064" s="287" t="s">
        <v>33868</v>
      </c>
      <c r="C21064" s="287" t="s">
        <v>22946</v>
      </c>
      <c r="D21064" t="str">
        <f t="shared" si="329"/>
        <v>un</v>
      </c>
      <c r="E21064" s="288">
        <v>158.62</v>
      </c>
    </row>
    <row r="21065" spans="1:5" x14ac:dyDescent="0.2">
      <c r="A21065" s="287" t="s">
        <v>20989</v>
      </c>
      <c r="B21065" s="287" t="s">
        <v>33868</v>
      </c>
      <c r="C21065" s="287" t="s">
        <v>22946</v>
      </c>
      <c r="D21065" t="str">
        <f t="shared" si="329"/>
        <v>un</v>
      </c>
      <c r="E21065" s="288">
        <v>143.03</v>
      </c>
    </row>
    <row r="21066" spans="1:5" x14ac:dyDescent="0.2">
      <c r="A21066" s="287" t="s">
        <v>20990</v>
      </c>
      <c r="B21066" s="287" t="s">
        <v>33869</v>
      </c>
      <c r="C21066" s="287" t="s">
        <v>22946</v>
      </c>
      <c r="D21066" t="str">
        <f t="shared" si="329"/>
        <v>un</v>
      </c>
      <c r="E21066" s="288">
        <v>331.93</v>
      </c>
    </row>
    <row r="21067" spans="1:5" x14ac:dyDescent="0.2">
      <c r="A21067" s="287" t="s">
        <v>20991</v>
      </c>
      <c r="B21067" s="287" t="s">
        <v>33869</v>
      </c>
      <c r="C21067" s="287" t="s">
        <v>22946</v>
      </c>
      <c r="D21067" t="str">
        <f t="shared" si="329"/>
        <v>un</v>
      </c>
      <c r="E21067" s="288">
        <v>299.29000000000002</v>
      </c>
    </row>
    <row r="21068" spans="1:5" x14ac:dyDescent="0.2">
      <c r="A21068" s="287" t="s">
        <v>20992</v>
      </c>
      <c r="B21068" s="287" t="s">
        <v>33870</v>
      </c>
      <c r="C21068" s="287" t="s">
        <v>22946</v>
      </c>
      <c r="D21068" t="str">
        <f t="shared" si="329"/>
        <v>un</v>
      </c>
      <c r="E21068" s="288">
        <v>405.7</v>
      </c>
    </row>
    <row r="21069" spans="1:5" x14ac:dyDescent="0.2">
      <c r="A21069" s="287" t="s">
        <v>20993</v>
      </c>
      <c r="B21069" s="287" t="s">
        <v>33870</v>
      </c>
      <c r="C21069" s="287" t="s">
        <v>22946</v>
      </c>
      <c r="D21069" t="str">
        <f t="shared" si="329"/>
        <v>un</v>
      </c>
      <c r="E21069" s="288">
        <v>365.8</v>
      </c>
    </row>
    <row r="21070" spans="1:5" x14ac:dyDescent="0.2">
      <c r="A21070" s="287" t="s">
        <v>20994</v>
      </c>
      <c r="B21070" s="287" t="s">
        <v>33871</v>
      </c>
      <c r="C21070" s="287" t="s">
        <v>22946</v>
      </c>
      <c r="D21070" t="str">
        <f t="shared" si="329"/>
        <v>un</v>
      </c>
      <c r="E21070" s="288">
        <v>405.7</v>
      </c>
    </row>
    <row r="21071" spans="1:5" x14ac:dyDescent="0.2">
      <c r="A21071" s="287" t="s">
        <v>20995</v>
      </c>
      <c r="B21071" s="287" t="s">
        <v>33871</v>
      </c>
      <c r="C21071" s="287" t="s">
        <v>22946</v>
      </c>
      <c r="D21071" t="str">
        <f t="shared" si="329"/>
        <v>un</v>
      </c>
      <c r="E21071" s="288">
        <v>365.8</v>
      </c>
    </row>
    <row r="21072" spans="1:5" x14ac:dyDescent="0.2">
      <c r="A21072" s="287" t="s">
        <v>20996</v>
      </c>
      <c r="B21072" s="287" t="s">
        <v>33872</v>
      </c>
      <c r="C21072" s="287" t="s">
        <v>22946</v>
      </c>
      <c r="D21072" t="str">
        <f t="shared" si="329"/>
        <v>un</v>
      </c>
      <c r="E21072" s="288">
        <v>666.51</v>
      </c>
    </row>
    <row r="21073" spans="1:5" x14ac:dyDescent="0.2">
      <c r="A21073" s="287" t="s">
        <v>20997</v>
      </c>
      <c r="B21073" s="287" t="s">
        <v>33872</v>
      </c>
      <c r="C21073" s="287" t="s">
        <v>22946</v>
      </c>
      <c r="D21073" t="str">
        <f t="shared" si="329"/>
        <v>un</v>
      </c>
      <c r="E21073" s="288">
        <v>618.19000000000005</v>
      </c>
    </row>
    <row r="21074" spans="1:5" x14ac:dyDescent="0.2">
      <c r="A21074" s="287" t="s">
        <v>20998</v>
      </c>
      <c r="B21074" s="287" t="s">
        <v>33873</v>
      </c>
      <c r="C21074" s="287" t="s">
        <v>22946</v>
      </c>
      <c r="D21074" t="str">
        <f t="shared" si="329"/>
        <v>un</v>
      </c>
      <c r="E21074" s="288">
        <v>761.73</v>
      </c>
    </row>
    <row r="21075" spans="1:5" x14ac:dyDescent="0.2">
      <c r="A21075" s="287" t="s">
        <v>20999</v>
      </c>
      <c r="B21075" s="287" t="s">
        <v>33873</v>
      </c>
      <c r="C21075" s="287" t="s">
        <v>22946</v>
      </c>
      <c r="D21075" t="str">
        <f t="shared" si="329"/>
        <v>un</v>
      </c>
      <c r="E21075" s="288">
        <v>706.51</v>
      </c>
    </row>
    <row r="21076" spans="1:5" x14ac:dyDescent="0.2">
      <c r="A21076" s="287" t="s">
        <v>21000</v>
      </c>
      <c r="B21076" s="287" t="s">
        <v>33874</v>
      </c>
      <c r="C21076" s="287" t="s">
        <v>22946</v>
      </c>
      <c r="D21076" t="str">
        <f t="shared" si="329"/>
        <v>un</v>
      </c>
      <c r="E21076" s="288">
        <v>51.76</v>
      </c>
    </row>
    <row r="21077" spans="1:5" x14ac:dyDescent="0.2">
      <c r="A21077" s="287" t="s">
        <v>21001</v>
      </c>
      <c r="B21077" s="287" t="s">
        <v>33874</v>
      </c>
      <c r="C21077" s="287" t="s">
        <v>22946</v>
      </c>
      <c r="D21077" t="str">
        <f t="shared" si="329"/>
        <v>un</v>
      </c>
      <c r="E21077" s="288">
        <v>46.99</v>
      </c>
    </row>
    <row r="21078" spans="1:5" x14ac:dyDescent="0.2">
      <c r="A21078" s="287" t="s">
        <v>21002</v>
      </c>
      <c r="B21078" s="287" t="s">
        <v>33875</v>
      </c>
      <c r="C21078" s="287" t="s">
        <v>22946</v>
      </c>
      <c r="D21078" t="str">
        <f t="shared" si="329"/>
        <v>un</v>
      </c>
      <c r="E21078" s="288">
        <v>62.11</v>
      </c>
    </row>
    <row r="21079" spans="1:5" x14ac:dyDescent="0.2">
      <c r="A21079" s="287" t="s">
        <v>21003</v>
      </c>
      <c r="B21079" s="287" t="s">
        <v>33875</v>
      </c>
      <c r="C21079" s="287" t="s">
        <v>22946</v>
      </c>
      <c r="D21079" t="str">
        <f t="shared" si="329"/>
        <v>un</v>
      </c>
      <c r="E21079" s="288">
        <v>56.39</v>
      </c>
    </row>
    <row r="21080" spans="1:5" x14ac:dyDescent="0.2">
      <c r="A21080" s="287" t="s">
        <v>21004</v>
      </c>
      <c r="B21080" s="287" t="s">
        <v>33876</v>
      </c>
      <c r="C21080" s="287" t="s">
        <v>22946</v>
      </c>
      <c r="D21080" t="str">
        <f t="shared" si="329"/>
        <v>un</v>
      </c>
      <c r="E21080" s="288">
        <v>72.22</v>
      </c>
    </row>
    <row r="21081" spans="1:5" x14ac:dyDescent="0.2">
      <c r="A21081" s="287" t="s">
        <v>21005</v>
      </c>
      <c r="B21081" s="287" t="s">
        <v>33876</v>
      </c>
      <c r="C21081" s="287" t="s">
        <v>22946</v>
      </c>
      <c r="D21081" t="str">
        <f t="shared" si="329"/>
        <v>un</v>
      </c>
      <c r="E21081" s="288">
        <v>65.569999999999993</v>
      </c>
    </row>
    <row r="21082" spans="1:5" x14ac:dyDescent="0.2">
      <c r="A21082" s="287" t="s">
        <v>21006</v>
      </c>
      <c r="B21082" s="287" t="s">
        <v>33877</v>
      </c>
      <c r="C21082" s="287" t="s">
        <v>22946</v>
      </c>
      <c r="D21082" t="str">
        <f t="shared" si="329"/>
        <v>un</v>
      </c>
      <c r="E21082" s="288">
        <v>91.34</v>
      </c>
    </row>
    <row r="21083" spans="1:5" x14ac:dyDescent="0.2">
      <c r="A21083" s="287" t="s">
        <v>21007</v>
      </c>
      <c r="B21083" s="287" t="s">
        <v>33877</v>
      </c>
      <c r="C21083" s="287" t="s">
        <v>22946</v>
      </c>
      <c r="D21083" t="str">
        <f t="shared" si="329"/>
        <v>un</v>
      </c>
      <c r="E21083" s="288">
        <v>82.92</v>
      </c>
    </row>
    <row r="21084" spans="1:5" x14ac:dyDescent="0.2">
      <c r="A21084" s="287" t="s">
        <v>21008</v>
      </c>
      <c r="B21084" s="287" t="s">
        <v>33878</v>
      </c>
      <c r="C21084" s="287" t="s">
        <v>22946</v>
      </c>
      <c r="D21084" t="str">
        <f t="shared" si="329"/>
        <v>un</v>
      </c>
      <c r="E21084" s="288">
        <v>103.52</v>
      </c>
    </row>
    <row r="21085" spans="1:5" x14ac:dyDescent="0.2">
      <c r="A21085" s="287" t="s">
        <v>21009</v>
      </c>
      <c r="B21085" s="287" t="s">
        <v>33878</v>
      </c>
      <c r="C21085" s="287" t="s">
        <v>22946</v>
      </c>
      <c r="D21085" t="str">
        <f t="shared" si="329"/>
        <v>un</v>
      </c>
      <c r="E21085" s="288">
        <v>93.98</v>
      </c>
    </row>
    <row r="21086" spans="1:5" x14ac:dyDescent="0.2">
      <c r="A21086" s="287" t="s">
        <v>21010</v>
      </c>
      <c r="B21086" s="287" t="s">
        <v>33879</v>
      </c>
      <c r="C21086" s="287" t="s">
        <v>22946</v>
      </c>
      <c r="D21086" t="str">
        <f t="shared" si="329"/>
        <v>un</v>
      </c>
      <c r="E21086" s="288">
        <v>110.92</v>
      </c>
    </row>
    <row r="21087" spans="1:5" x14ac:dyDescent="0.2">
      <c r="A21087" s="287" t="s">
        <v>21011</v>
      </c>
      <c r="B21087" s="287" t="s">
        <v>33879</v>
      </c>
      <c r="C21087" s="287" t="s">
        <v>22946</v>
      </c>
      <c r="D21087" t="str">
        <f t="shared" si="329"/>
        <v>un</v>
      </c>
      <c r="E21087" s="288">
        <v>100.69</v>
      </c>
    </row>
    <row r="21088" spans="1:5" x14ac:dyDescent="0.2">
      <c r="A21088" s="287" t="s">
        <v>21012</v>
      </c>
      <c r="B21088" s="287" t="s">
        <v>33880</v>
      </c>
      <c r="C21088" s="287" t="s">
        <v>22946</v>
      </c>
      <c r="D21088" t="str">
        <f t="shared" si="329"/>
        <v>un</v>
      </c>
      <c r="E21088" s="288">
        <v>119.45</v>
      </c>
    </row>
    <row r="21089" spans="1:5" x14ac:dyDescent="0.2">
      <c r="A21089" s="287" t="s">
        <v>21013</v>
      </c>
      <c r="B21089" s="287" t="s">
        <v>33880</v>
      </c>
      <c r="C21089" s="287" t="s">
        <v>22946</v>
      </c>
      <c r="D21089" t="str">
        <f t="shared" si="329"/>
        <v>un</v>
      </c>
      <c r="E21089" s="288">
        <v>108.44</v>
      </c>
    </row>
    <row r="21090" spans="1:5" x14ac:dyDescent="0.2">
      <c r="A21090" s="287" t="s">
        <v>21014</v>
      </c>
      <c r="B21090" s="287" t="s">
        <v>33881</v>
      </c>
      <c r="C21090" s="287" t="s">
        <v>53</v>
      </c>
      <c r="D21090" t="str">
        <f t="shared" si="329"/>
        <v>m</v>
      </c>
      <c r="E21090" s="288">
        <v>365.13</v>
      </c>
    </row>
    <row r="21091" spans="1:5" x14ac:dyDescent="0.2">
      <c r="A21091" s="287" t="s">
        <v>21015</v>
      </c>
      <c r="B21091" s="287" t="s">
        <v>33881</v>
      </c>
      <c r="C21091" s="287" t="s">
        <v>53</v>
      </c>
      <c r="D21091" t="str">
        <f t="shared" si="329"/>
        <v>m</v>
      </c>
      <c r="E21091" s="288">
        <v>329.22</v>
      </c>
    </row>
    <row r="21092" spans="1:5" x14ac:dyDescent="0.2">
      <c r="A21092" s="287" t="s">
        <v>21016</v>
      </c>
      <c r="B21092" s="287" t="s">
        <v>33882</v>
      </c>
      <c r="C21092" s="287" t="s">
        <v>53</v>
      </c>
      <c r="D21092" t="str">
        <f t="shared" si="329"/>
        <v>m</v>
      </c>
      <c r="E21092" s="288">
        <v>521.61</v>
      </c>
    </row>
    <row r="21093" spans="1:5" x14ac:dyDescent="0.2">
      <c r="A21093" s="287" t="s">
        <v>21017</v>
      </c>
      <c r="B21093" s="287" t="s">
        <v>33882</v>
      </c>
      <c r="C21093" s="287" t="s">
        <v>53</v>
      </c>
      <c r="D21093" t="str">
        <f t="shared" si="329"/>
        <v>m</v>
      </c>
      <c r="E21093" s="288">
        <v>470.31</v>
      </c>
    </row>
    <row r="21094" spans="1:5" x14ac:dyDescent="0.2">
      <c r="A21094" s="287" t="s">
        <v>21018</v>
      </c>
      <c r="B21094" s="287" t="s">
        <v>33883</v>
      </c>
      <c r="C21094" s="287" t="s">
        <v>53</v>
      </c>
      <c r="D21094" t="str">
        <f t="shared" si="329"/>
        <v>m</v>
      </c>
      <c r="E21094" s="288">
        <v>761.73</v>
      </c>
    </row>
    <row r="21095" spans="1:5" x14ac:dyDescent="0.2">
      <c r="A21095" s="287" t="s">
        <v>21019</v>
      </c>
      <c r="B21095" s="287" t="s">
        <v>33883</v>
      </c>
      <c r="C21095" s="287" t="s">
        <v>53</v>
      </c>
      <c r="D21095" t="str">
        <f t="shared" si="329"/>
        <v>m</v>
      </c>
      <c r="E21095" s="288">
        <v>706.51</v>
      </c>
    </row>
    <row r="21096" spans="1:5" x14ac:dyDescent="0.2">
      <c r="A21096" s="287" t="s">
        <v>21020</v>
      </c>
      <c r="B21096" s="287" t="s">
        <v>33884</v>
      </c>
      <c r="C21096" s="287" t="s">
        <v>53</v>
      </c>
      <c r="D21096" t="str">
        <f t="shared" si="329"/>
        <v>m</v>
      </c>
      <c r="E21096" s="288">
        <v>888.68</v>
      </c>
    </row>
    <row r="21097" spans="1:5" x14ac:dyDescent="0.2">
      <c r="A21097" s="287" t="s">
        <v>21021</v>
      </c>
      <c r="B21097" s="287" t="s">
        <v>33884</v>
      </c>
      <c r="C21097" s="287" t="s">
        <v>53</v>
      </c>
      <c r="D21097" t="str">
        <f t="shared" si="329"/>
        <v>m</v>
      </c>
      <c r="E21097" s="288">
        <v>824.26</v>
      </c>
    </row>
    <row r="21098" spans="1:5" x14ac:dyDescent="0.2">
      <c r="A21098" s="287" t="s">
        <v>21022</v>
      </c>
      <c r="B21098" s="287" t="s">
        <v>33885</v>
      </c>
      <c r="C21098" s="287" t="s">
        <v>53</v>
      </c>
      <c r="D21098" t="str">
        <f t="shared" si="329"/>
        <v>m</v>
      </c>
      <c r="E21098" s="288">
        <v>1066.42</v>
      </c>
    </row>
    <row r="21099" spans="1:5" x14ac:dyDescent="0.2">
      <c r="A21099" s="287" t="s">
        <v>21023</v>
      </c>
      <c r="B21099" s="287" t="s">
        <v>33885</v>
      </c>
      <c r="C21099" s="287" t="s">
        <v>53</v>
      </c>
      <c r="D21099" t="str">
        <f t="shared" si="329"/>
        <v>m</v>
      </c>
      <c r="E21099" s="288">
        <v>989.11</v>
      </c>
    </row>
    <row r="21100" spans="1:5" x14ac:dyDescent="0.2">
      <c r="A21100" s="287" t="s">
        <v>21024</v>
      </c>
      <c r="B21100" s="287" t="s">
        <v>33886</v>
      </c>
      <c r="C21100" s="287" t="s">
        <v>53</v>
      </c>
      <c r="D21100" t="str">
        <f t="shared" si="329"/>
        <v>m</v>
      </c>
      <c r="E21100" s="288">
        <v>1211.8399999999999</v>
      </c>
    </row>
    <row r="21101" spans="1:5" x14ac:dyDescent="0.2">
      <c r="A21101" s="287" t="s">
        <v>21025</v>
      </c>
      <c r="B21101" s="287" t="s">
        <v>33886</v>
      </c>
      <c r="C21101" s="287" t="s">
        <v>53</v>
      </c>
      <c r="D21101" t="str">
        <f t="shared" si="329"/>
        <v>m</v>
      </c>
      <c r="E21101" s="288">
        <v>1123.99</v>
      </c>
    </row>
    <row r="21102" spans="1:5" x14ac:dyDescent="0.2">
      <c r="A21102" s="287" t="s">
        <v>21026</v>
      </c>
      <c r="B21102" s="287" t="s">
        <v>33887</v>
      </c>
      <c r="C21102" s="287" t="s">
        <v>53</v>
      </c>
      <c r="D21102" t="str">
        <f t="shared" si="329"/>
        <v>m</v>
      </c>
      <c r="E21102" s="288">
        <v>1568.27</v>
      </c>
    </row>
    <row r="21103" spans="1:5" x14ac:dyDescent="0.2">
      <c r="A21103" s="287" t="s">
        <v>21027</v>
      </c>
      <c r="B21103" s="287" t="s">
        <v>33887</v>
      </c>
      <c r="C21103" s="287" t="s">
        <v>53</v>
      </c>
      <c r="D21103" t="str">
        <f t="shared" si="329"/>
        <v>m</v>
      </c>
      <c r="E21103" s="288">
        <v>1454.58</v>
      </c>
    </row>
    <row r="21104" spans="1:5" x14ac:dyDescent="0.2">
      <c r="A21104" s="287" t="s">
        <v>21028</v>
      </c>
      <c r="B21104" s="287" t="s">
        <v>33888</v>
      </c>
      <c r="C21104" s="287" t="s">
        <v>53</v>
      </c>
      <c r="D21104" t="str">
        <f t="shared" si="329"/>
        <v>m</v>
      </c>
      <c r="E21104" s="288">
        <v>1211.8399999999999</v>
      </c>
    </row>
    <row r="21105" spans="1:5" x14ac:dyDescent="0.2">
      <c r="A21105" s="287" t="s">
        <v>21029</v>
      </c>
      <c r="B21105" s="287" t="s">
        <v>33888</v>
      </c>
      <c r="C21105" s="287" t="s">
        <v>53</v>
      </c>
      <c r="D21105" t="str">
        <f t="shared" si="329"/>
        <v>m</v>
      </c>
      <c r="E21105" s="288">
        <v>1123.99</v>
      </c>
    </row>
    <row r="21106" spans="1:5" x14ac:dyDescent="0.2">
      <c r="A21106" s="287" t="s">
        <v>21030</v>
      </c>
      <c r="B21106" s="287" t="s">
        <v>33889</v>
      </c>
      <c r="C21106" s="287" t="s">
        <v>53</v>
      </c>
      <c r="D21106" t="str">
        <f t="shared" si="329"/>
        <v>m</v>
      </c>
      <c r="E21106" s="288">
        <v>1568.27</v>
      </c>
    </row>
    <row r="21107" spans="1:5" x14ac:dyDescent="0.2">
      <c r="A21107" s="287" t="s">
        <v>21031</v>
      </c>
      <c r="B21107" s="287" t="s">
        <v>33889</v>
      </c>
      <c r="C21107" s="287" t="s">
        <v>53</v>
      </c>
      <c r="D21107" t="str">
        <f t="shared" si="329"/>
        <v>m</v>
      </c>
      <c r="E21107" s="288">
        <v>1454.58</v>
      </c>
    </row>
    <row r="21108" spans="1:5" x14ac:dyDescent="0.2">
      <c r="A21108" s="287" t="s">
        <v>21032</v>
      </c>
      <c r="B21108" s="287" t="s">
        <v>33890</v>
      </c>
      <c r="C21108" s="287" t="s">
        <v>53</v>
      </c>
      <c r="D21108" t="str">
        <f t="shared" si="329"/>
        <v>m</v>
      </c>
      <c r="E21108" s="288">
        <v>1403.19</v>
      </c>
    </row>
    <row r="21109" spans="1:5" x14ac:dyDescent="0.2">
      <c r="A21109" s="287" t="s">
        <v>21033</v>
      </c>
      <c r="B21109" s="287" t="s">
        <v>33890</v>
      </c>
      <c r="C21109" s="287" t="s">
        <v>53</v>
      </c>
      <c r="D21109" t="str">
        <f t="shared" si="329"/>
        <v>m</v>
      </c>
      <c r="E21109" s="288">
        <v>1301.47</v>
      </c>
    </row>
    <row r="21110" spans="1:5" x14ac:dyDescent="0.2">
      <c r="A21110" s="287" t="s">
        <v>21034</v>
      </c>
      <c r="B21110" s="287" t="s">
        <v>33891</v>
      </c>
      <c r="C21110" s="287" t="s">
        <v>53</v>
      </c>
      <c r="D21110" t="str">
        <f t="shared" si="329"/>
        <v>m</v>
      </c>
      <c r="E21110" s="288">
        <v>1720.04</v>
      </c>
    </row>
    <row r="21111" spans="1:5" x14ac:dyDescent="0.2">
      <c r="A21111" s="287" t="s">
        <v>21035</v>
      </c>
      <c r="B21111" s="287" t="s">
        <v>33891</v>
      </c>
      <c r="C21111" s="287" t="s">
        <v>53</v>
      </c>
      <c r="D21111" t="str">
        <f t="shared" si="329"/>
        <v>m</v>
      </c>
      <c r="E21111" s="288">
        <v>1595.35</v>
      </c>
    </row>
    <row r="21112" spans="1:5" x14ac:dyDescent="0.2">
      <c r="A21112" s="287" t="s">
        <v>21036</v>
      </c>
      <c r="B21112" s="287" t="s">
        <v>33892</v>
      </c>
      <c r="C21112" s="287" t="s">
        <v>53</v>
      </c>
      <c r="D21112" t="str">
        <f t="shared" si="329"/>
        <v>m</v>
      </c>
      <c r="E21112" s="288">
        <v>1403.19</v>
      </c>
    </row>
    <row r="21113" spans="1:5" x14ac:dyDescent="0.2">
      <c r="A21113" s="287" t="s">
        <v>21037</v>
      </c>
      <c r="B21113" s="287" t="s">
        <v>33892</v>
      </c>
      <c r="C21113" s="287" t="s">
        <v>53</v>
      </c>
      <c r="D21113" t="str">
        <f t="shared" si="329"/>
        <v>m</v>
      </c>
      <c r="E21113" s="288">
        <v>1301.47</v>
      </c>
    </row>
    <row r="21114" spans="1:5" x14ac:dyDescent="0.2">
      <c r="A21114" s="287" t="s">
        <v>21038</v>
      </c>
      <c r="B21114" s="287" t="s">
        <v>33893</v>
      </c>
      <c r="C21114" s="287" t="s">
        <v>53</v>
      </c>
      <c r="D21114" t="str">
        <f t="shared" si="329"/>
        <v>m</v>
      </c>
      <c r="E21114" s="288">
        <v>1904.33</v>
      </c>
    </row>
    <row r="21115" spans="1:5" x14ac:dyDescent="0.2">
      <c r="A21115" s="287" t="s">
        <v>21039</v>
      </c>
      <c r="B21115" s="287" t="s">
        <v>33893</v>
      </c>
      <c r="C21115" s="287" t="s">
        <v>53</v>
      </c>
      <c r="D21115" t="str">
        <f t="shared" si="329"/>
        <v>m</v>
      </c>
      <c r="E21115" s="288">
        <v>1766.28</v>
      </c>
    </row>
    <row r="21116" spans="1:5" x14ac:dyDescent="0.2">
      <c r="A21116" s="287" t="s">
        <v>21040</v>
      </c>
      <c r="B21116" s="287" t="s">
        <v>33894</v>
      </c>
      <c r="C21116" s="287" t="s">
        <v>53</v>
      </c>
      <c r="D21116" t="str">
        <f t="shared" si="329"/>
        <v>m</v>
      </c>
      <c r="E21116" s="288">
        <v>1568.27</v>
      </c>
    </row>
    <row r="21117" spans="1:5" x14ac:dyDescent="0.2">
      <c r="A21117" s="287" t="s">
        <v>21041</v>
      </c>
      <c r="B21117" s="287" t="s">
        <v>33894</v>
      </c>
      <c r="C21117" s="287" t="s">
        <v>53</v>
      </c>
      <c r="D21117" t="str">
        <f t="shared" si="329"/>
        <v>m</v>
      </c>
      <c r="E21117" s="288">
        <v>1454.58</v>
      </c>
    </row>
    <row r="21118" spans="1:5" x14ac:dyDescent="0.2">
      <c r="A21118" s="287" t="s">
        <v>21042</v>
      </c>
      <c r="B21118" s="287" t="s">
        <v>33895</v>
      </c>
      <c r="C21118" s="287" t="s">
        <v>53</v>
      </c>
      <c r="D21118" t="str">
        <f t="shared" si="329"/>
        <v>m</v>
      </c>
      <c r="E21118" s="288">
        <v>2423.69</v>
      </c>
    </row>
    <row r="21119" spans="1:5" x14ac:dyDescent="0.2">
      <c r="A21119" s="287" t="s">
        <v>21043</v>
      </c>
      <c r="B21119" s="287" t="s">
        <v>33895</v>
      </c>
      <c r="C21119" s="287" t="s">
        <v>53</v>
      </c>
      <c r="D21119" t="str">
        <f t="shared" si="329"/>
        <v>m</v>
      </c>
      <c r="E21119" s="288">
        <v>2247.9899999999998</v>
      </c>
    </row>
    <row r="21120" spans="1:5" x14ac:dyDescent="0.2">
      <c r="A21120" s="287" t="s">
        <v>21044</v>
      </c>
      <c r="B21120" s="287" t="s">
        <v>33896</v>
      </c>
      <c r="C21120" s="287" t="s">
        <v>53</v>
      </c>
      <c r="D21120" t="str">
        <f t="shared" si="329"/>
        <v>m</v>
      </c>
      <c r="E21120" s="288">
        <v>1904.33</v>
      </c>
    </row>
    <row r="21121" spans="1:5" x14ac:dyDescent="0.2">
      <c r="A21121" s="287" t="s">
        <v>21045</v>
      </c>
      <c r="B21121" s="287" t="s">
        <v>33896</v>
      </c>
      <c r="C21121" s="287" t="s">
        <v>53</v>
      </c>
      <c r="D21121" t="str">
        <f t="shared" si="329"/>
        <v>m</v>
      </c>
      <c r="E21121" s="288">
        <v>1766.28</v>
      </c>
    </row>
    <row r="21122" spans="1:5" x14ac:dyDescent="0.2">
      <c r="A21122" s="287" t="s">
        <v>21046</v>
      </c>
      <c r="B21122" s="287" t="s">
        <v>33897</v>
      </c>
      <c r="C21122" s="287" t="s">
        <v>53</v>
      </c>
      <c r="D21122" t="str">
        <f t="shared" ref="D21122:D21185" si="330">LOWER(C21122)</f>
        <v>m</v>
      </c>
      <c r="E21122" s="288">
        <v>2962.29</v>
      </c>
    </row>
    <row r="21123" spans="1:5" x14ac:dyDescent="0.2">
      <c r="A21123" s="287" t="s">
        <v>21047</v>
      </c>
      <c r="B21123" s="287" t="s">
        <v>33897</v>
      </c>
      <c r="C21123" s="287" t="s">
        <v>53</v>
      </c>
      <c r="D21123" t="str">
        <f t="shared" si="330"/>
        <v>m</v>
      </c>
      <c r="E21123" s="288">
        <v>2747.54</v>
      </c>
    </row>
    <row r="21124" spans="1:5" x14ac:dyDescent="0.2">
      <c r="A21124" s="287" t="s">
        <v>21048</v>
      </c>
      <c r="B21124" s="287" t="s">
        <v>33898</v>
      </c>
      <c r="C21124" s="287" t="s">
        <v>53</v>
      </c>
      <c r="D21124" t="str">
        <f t="shared" si="330"/>
        <v>m</v>
      </c>
      <c r="E21124" s="288">
        <v>2221.7199999999998</v>
      </c>
    </row>
    <row r="21125" spans="1:5" x14ac:dyDescent="0.2">
      <c r="A21125" s="287" t="s">
        <v>21049</v>
      </c>
      <c r="B21125" s="287" t="s">
        <v>33898</v>
      </c>
      <c r="C21125" s="287" t="s">
        <v>53</v>
      </c>
      <c r="D21125" t="str">
        <f t="shared" si="330"/>
        <v>m</v>
      </c>
      <c r="E21125" s="288">
        <v>2060.66</v>
      </c>
    </row>
    <row r="21126" spans="1:5" x14ac:dyDescent="0.2">
      <c r="A21126" s="287" t="s">
        <v>21050</v>
      </c>
      <c r="B21126" s="287" t="s">
        <v>33899</v>
      </c>
      <c r="C21126" s="287" t="s">
        <v>53</v>
      </c>
      <c r="D21126" t="str">
        <f t="shared" si="330"/>
        <v>m</v>
      </c>
      <c r="E21126" s="288">
        <v>3332.58</v>
      </c>
    </row>
    <row r="21127" spans="1:5" x14ac:dyDescent="0.2">
      <c r="A21127" s="287" t="s">
        <v>21051</v>
      </c>
      <c r="B21127" s="287" t="s">
        <v>33899</v>
      </c>
      <c r="C21127" s="287" t="s">
        <v>53</v>
      </c>
      <c r="D21127" t="str">
        <f t="shared" si="330"/>
        <v>m</v>
      </c>
      <c r="E21127" s="288">
        <v>3090.99</v>
      </c>
    </row>
    <row r="21128" spans="1:5" x14ac:dyDescent="0.2">
      <c r="A21128" s="287" t="s">
        <v>21052</v>
      </c>
      <c r="B21128" s="287" t="s">
        <v>33900</v>
      </c>
      <c r="C21128" s="287" t="s">
        <v>53</v>
      </c>
      <c r="D21128" t="str">
        <f t="shared" si="330"/>
        <v>m</v>
      </c>
      <c r="E21128" s="288">
        <v>2704.4</v>
      </c>
    </row>
    <row r="21129" spans="1:5" x14ac:dyDescent="0.2">
      <c r="A21129" s="287" t="s">
        <v>21053</v>
      </c>
      <c r="B21129" s="287" t="s">
        <v>33900</v>
      </c>
      <c r="C21129" s="287" t="s">
        <v>53</v>
      </c>
      <c r="D21129" t="str">
        <f t="shared" si="330"/>
        <v>m</v>
      </c>
      <c r="E21129" s="288">
        <v>2446.5</v>
      </c>
    </row>
    <row r="21130" spans="1:5" x14ac:dyDescent="0.2">
      <c r="A21130" s="287" t="s">
        <v>21054</v>
      </c>
      <c r="B21130" s="287" t="s">
        <v>33901</v>
      </c>
      <c r="C21130" s="287" t="s">
        <v>53</v>
      </c>
      <c r="D21130" t="str">
        <f t="shared" si="330"/>
        <v>m</v>
      </c>
      <c r="E21130" s="288">
        <v>2103.42</v>
      </c>
    </row>
    <row r="21131" spans="1:5" x14ac:dyDescent="0.2">
      <c r="A21131" s="287" t="s">
        <v>21055</v>
      </c>
      <c r="B21131" s="287" t="s">
        <v>33901</v>
      </c>
      <c r="C21131" s="287" t="s">
        <v>53</v>
      </c>
      <c r="D21131" t="str">
        <f t="shared" si="330"/>
        <v>m</v>
      </c>
      <c r="E21131" s="288">
        <v>1902.83</v>
      </c>
    </row>
    <row r="21132" spans="1:5" x14ac:dyDescent="0.2">
      <c r="A21132" s="287" t="s">
        <v>21056</v>
      </c>
      <c r="B21132" s="287" t="s">
        <v>33902</v>
      </c>
      <c r="C21132" s="287" t="s">
        <v>53</v>
      </c>
      <c r="D21132" t="str">
        <f t="shared" si="330"/>
        <v>m</v>
      </c>
      <c r="E21132" s="288">
        <v>1646.15</v>
      </c>
    </row>
    <row r="21133" spans="1:5" x14ac:dyDescent="0.2">
      <c r="A21133" s="287" t="s">
        <v>21057</v>
      </c>
      <c r="B21133" s="287" t="s">
        <v>33902</v>
      </c>
      <c r="C21133" s="287" t="s">
        <v>53</v>
      </c>
      <c r="D21133" t="str">
        <f t="shared" si="330"/>
        <v>m</v>
      </c>
      <c r="E21133" s="288">
        <v>1489.17</v>
      </c>
    </row>
    <row r="21134" spans="1:5" x14ac:dyDescent="0.2">
      <c r="A21134" s="287" t="s">
        <v>21058</v>
      </c>
      <c r="B21134" s="287" t="s">
        <v>33903</v>
      </c>
      <c r="C21134" s="287" t="s">
        <v>53</v>
      </c>
      <c r="D21134" t="str">
        <f t="shared" si="330"/>
        <v>m</v>
      </c>
      <c r="E21134" s="288">
        <v>2103.42</v>
      </c>
    </row>
    <row r="21135" spans="1:5" x14ac:dyDescent="0.2">
      <c r="A21135" s="287" t="s">
        <v>21059</v>
      </c>
      <c r="B21135" s="287" t="s">
        <v>33903</v>
      </c>
      <c r="C21135" s="287" t="s">
        <v>53</v>
      </c>
      <c r="D21135" t="str">
        <f t="shared" si="330"/>
        <v>m</v>
      </c>
      <c r="E21135" s="288">
        <v>1902.83</v>
      </c>
    </row>
    <row r="21136" spans="1:5" x14ac:dyDescent="0.2">
      <c r="A21136" s="287" t="s">
        <v>21060</v>
      </c>
      <c r="B21136" s="287" t="s">
        <v>33904</v>
      </c>
      <c r="C21136" s="287" t="s">
        <v>53</v>
      </c>
      <c r="D21136" t="str">
        <f t="shared" si="330"/>
        <v>m</v>
      </c>
      <c r="E21136" s="288">
        <v>2103.42</v>
      </c>
    </row>
    <row r="21137" spans="1:5" x14ac:dyDescent="0.2">
      <c r="A21137" s="287" t="s">
        <v>21061</v>
      </c>
      <c r="B21137" s="287" t="s">
        <v>33904</v>
      </c>
      <c r="C21137" s="287" t="s">
        <v>53</v>
      </c>
      <c r="D21137" t="str">
        <f t="shared" si="330"/>
        <v>m</v>
      </c>
      <c r="E21137" s="288">
        <v>1902.83</v>
      </c>
    </row>
    <row r="21138" spans="1:5" x14ac:dyDescent="0.2">
      <c r="A21138" s="287" t="s">
        <v>21062</v>
      </c>
      <c r="B21138" s="287" t="s">
        <v>33905</v>
      </c>
      <c r="C21138" s="287" t="s">
        <v>53</v>
      </c>
      <c r="D21138" t="str">
        <f t="shared" si="330"/>
        <v>m</v>
      </c>
      <c r="E21138" s="288">
        <v>2704.4</v>
      </c>
    </row>
    <row r="21139" spans="1:5" x14ac:dyDescent="0.2">
      <c r="A21139" s="287" t="s">
        <v>21063</v>
      </c>
      <c r="B21139" s="287" t="s">
        <v>33905</v>
      </c>
      <c r="C21139" s="287" t="s">
        <v>53</v>
      </c>
      <c r="D21139" t="str">
        <f t="shared" si="330"/>
        <v>m</v>
      </c>
      <c r="E21139" s="288">
        <v>2446.5</v>
      </c>
    </row>
    <row r="21140" spans="1:5" x14ac:dyDescent="0.2">
      <c r="A21140" s="287" t="s">
        <v>21064</v>
      </c>
      <c r="B21140" s="287" t="s">
        <v>33906</v>
      </c>
      <c r="C21140" s="287" t="s">
        <v>53</v>
      </c>
      <c r="D21140" t="str">
        <f t="shared" si="330"/>
        <v>m</v>
      </c>
      <c r="E21140" s="288">
        <v>4206.84</v>
      </c>
    </row>
    <row r="21141" spans="1:5" x14ac:dyDescent="0.2">
      <c r="A21141" s="287" t="s">
        <v>21065</v>
      </c>
      <c r="B21141" s="287" t="s">
        <v>33906</v>
      </c>
      <c r="C21141" s="287" t="s">
        <v>53</v>
      </c>
      <c r="D21141" t="str">
        <f t="shared" si="330"/>
        <v>m</v>
      </c>
      <c r="E21141" s="288">
        <v>3805.66</v>
      </c>
    </row>
    <row r="21142" spans="1:5" x14ac:dyDescent="0.2">
      <c r="A21142" s="287" t="s">
        <v>21066</v>
      </c>
      <c r="B21142" s="287" t="s">
        <v>33907</v>
      </c>
      <c r="C21142" s="287" t="s">
        <v>53</v>
      </c>
      <c r="D21142" t="str">
        <f t="shared" si="330"/>
        <v>m</v>
      </c>
      <c r="E21142" s="288">
        <v>4206.84</v>
      </c>
    </row>
    <row r="21143" spans="1:5" x14ac:dyDescent="0.2">
      <c r="A21143" s="287" t="s">
        <v>21067</v>
      </c>
      <c r="B21143" s="287" t="s">
        <v>33907</v>
      </c>
      <c r="C21143" s="287" t="s">
        <v>53</v>
      </c>
      <c r="D21143" t="str">
        <f t="shared" si="330"/>
        <v>m</v>
      </c>
      <c r="E21143" s="288">
        <v>3805.66</v>
      </c>
    </row>
    <row r="21144" spans="1:5" x14ac:dyDescent="0.2">
      <c r="A21144" s="287" t="s">
        <v>21068</v>
      </c>
      <c r="B21144" s="287" t="s">
        <v>33908</v>
      </c>
      <c r="C21144" s="287" t="s">
        <v>53</v>
      </c>
      <c r="D21144" t="str">
        <f t="shared" si="330"/>
        <v>m</v>
      </c>
      <c r="E21144" s="288">
        <v>9129.68</v>
      </c>
    </row>
    <row r="21145" spans="1:5" x14ac:dyDescent="0.2">
      <c r="A21145" s="287" t="s">
        <v>21069</v>
      </c>
      <c r="B21145" s="287" t="s">
        <v>33908</v>
      </c>
      <c r="C21145" s="287" t="s">
        <v>53</v>
      </c>
      <c r="D21145" t="str">
        <f t="shared" si="330"/>
        <v>m</v>
      </c>
      <c r="E21145" s="288">
        <v>8259.9699999999993</v>
      </c>
    </row>
    <row r="21146" spans="1:5" x14ac:dyDescent="0.2">
      <c r="A21146" s="287" t="s">
        <v>21070</v>
      </c>
      <c r="B21146" s="287" t="s">
        <v>33909</v>
      </c>
      <c r="C21146" s="287" t="s">
        <v>53</v>
      </c>
      <c r="D21146" t="str">
        <f t="shared" si="330"/>
        <v>m</v>
      </c>
      <c r="E21146" s="288">
        <v>9465.4</v>
      </c>
    </row>
    <row r="21147" spans="1:5" x14ac:dyDescent="0.2">
      <c r="A21147" s="287" t="s">
        <v>21071</v>
      </c>
      <c r="B21147" s="287" t="s">
        <v>33909</v>
      </c>
      <c r="C21147" s="287" t="s">
        <v>53</v>
      </c>
      <c r="D21147" t="str">
        <f t="shared" si="330"/>
        <v>m</v>
      </c>
      <c r="E21147" s="288">
        <v>8562.75</v>
      </c>
    </row>
    <row r="21148" spans="1:5" x14ac:dyDescent="0.2">
      <c r="A21148" s="287" t="s">
        <v>21072</v>
      </c>
      <c r="B21148" s="287" t="s">
        <v>33910</v>
      </c>
      <c r="C21148" s="287" t="s">
        <v>53</v>
      </c>
      <c r="D21148" t="str">
        <f t="shared" si="330"/>
        <v>m</v>
      </c>
      <c r="E21148" s="288">
        <v>81.900000000000006</v>
      </c>
    </row>
    <row r="21149" spans="1:5" x14ac:dyDescent="0.2">
      <c r="A21149" s="287" t="s">
        <v>21073</v>
      </c>
      <c r="B21149" s="287" t="s">
        <v>33910</v>
      </c>
      <c r="C21149" s="287" t="s">
        <v>53</v>
      </c>
      <c r="D21149" t="str">
        <f t="shared" si="330"/>
        <v>m</v>
      </c>
      <c r="E21149" s="288">
        <v>80.14</v>
      </c>
    </row>
    <row r="21150" spans="1:5" x14ac:dyDescent="0.2">
      <c r="A21150" s="287" t="s">
        <v>21074</v>
      </c>
      <c r="B21150" s="287" t="s">
        <v>33911</v>
      </c>
      <c r="C21150" s="287" t="s">
        <v>53</v>
      </c>
      <c r="D21150" t="str">
        <f t="shared" si="330"/>
        <v>m</v>
      </c>
      <c r="E21150" s="288">
        <v>28.62</v>
      </c>
    </row>
    <row r="21151" spans="1:5" x14ac:dyDescent="0.2">
      <c r="A21151" s="287" t="s">
        <v>21075</v>
      </c>
      <c r="B21151" s="287" t="s">
        <v>33911</v>
      </c>
      <c r="C21151" s="287" t="s">
        <v>53</v>
      </c>
      <c r="D21151" t="str">
        <f t="shared" si="330"/>
        <v>m</v>
      </c>
      <c r="E21151" s="288">
        <v>26.9</v>
      </c>
    </row>
    <row r="21152" spans="1:5" x14ac:dyDescent="0.2">
      <c r="A21152" s="287" t="s">
        <v>21076</v>
      </c>
      <c r="B21152" s="287" t="s">
        <v>33912</v>
      </c>
      <c r="C21152" s="287" t="s">
        <v>53</v>
      </c>
      <c r="D21152" t="str">
        <f t="shared" si="330"/>
        <v>m</v>
      </c>
      <c r="E21152" s="288">
        <v>84.79</v>
      </c>
    </row>
    <row r="21153" spans="1:5" x14ac:dyDescent="0.2">
      <c r="A21153" s="287" t="s">
        <v>21077</v>
      </c>
      <c r="B21153" s="287" t="s">
        <v>33912</v>
      </c>
      <c r="C21153" s="287" t="s">
        <v>53</v>
      </c>
      <c r="D21153" t="str">
        <f t="shared" si="330"/>
        <v>m</v>
      </c>
      <c r="E21153" s="288">
        <v>82.19</v>
      </c>
    </row>
    <row r="21154" spans="1:5" x14ac:dyDescent="0.2">
      <c r="A21154" s="287" t="s">
        <v>21078</v>
      </c>
      <c r="B21154" s="287" t="s">
        <v>33913</v>
      </c>
      <c r="C21154" s="287" t="s">
        <v>53</v>
      </c>
      <c r="D21154" t="str">
        <f t="shared" si="330"/>
        <v>m</v>
      </c>
      <c r="E21154" s="288">
        <v>8.11</v>
      </c>
    </row>
    <row r="21155" spans="1:5" x14ac:dyDescent="0.2">
      <c r="A21155" s="287" t="s">
        <v>21079</v>
      </c>
      <c r="B21155" s="287" t="s">
        <v>33913</v>
      </c>
      <c r="C21155" s="287" t="s">
        <v>53</v>
      </c>
      <c r="D21155" t="str">
        <f t="shared" si="330"/>
        <v>m</v>
      </c>
      <c r="E21155" s="288">
        <v>7.84</v>
      </c>
    </row>
    <row r="21156" spans="1:5" x14ac:dyDescent="0.2">
      <c r="A21156" s="287" t="s">
        <v>21080</v>
      </c>
      <c r="B21156" s="287" t="s">
        <v>33914</v>
      </c>
      <c r="C21156" s="287" t="s">
        <v>53</v>
      </c>
      <c r="D21156" t="str">
        <f t="shared" si="330"/>
        <v>m</v>
      </c>
      <c r="E21156" s="288">
        <v>95</v>
      </c>
    </row>
    <row r="21157" spans="1:5" x14ac:dyDescent="0.2">
      <c r="A21157" s="287" t="s">
        <v>21081</v>
      </c>
      <c r="B21157" s="287" t="s">
        <v>33914</v>
      </c>
      <c r="C21157" s="287" t="s">
        <v>53</v>
      </c>
      <c r="D21157" t="str">
        <f t="shared" si="330"/>
        <v>m</v>
      </c>
      <c r="E21157" s="288">
        <v>95</v>
      </c>
    </row>
    <row r="21158" spans="1:5" x14ac:dyDescent="0.2">
      <c r="A21158" s="287" t="s">
        <v>21082</v>
      </c>
      <c r="B21158" s="287" t="s">
        <v>33915</v>
      </c>
      <c r="C21158" s="287" t="s">
        <v>53</v>
      </c>
      <c r="D21158" t="str">
        <f t="shared" si="330"/>
        <v>m</v>
      </c>
      <c r="E21158" s="288">
        <v>0.5</v>
      </c>
    </row>
    <row r="21159" spans="1:5" x14ac:dyDescent="0.2">
      <c r="A21159" s="287" t="s">
        <v>21083</v>
      </c>
      <c r="B21159" s="287" t="s">
        <v>33915</v>
      </c>
      <c r="C21159" s="287" t="s">
        <v>53</v>
      </c>
      <c r="D21159" t="str">
        <f t="shared" si="330"/>
        <v>m</v>
      </c>
      <c r="E21159" s="288">
        <v>0.5</v>
      </c>
    </row>
    <row r="21160" spans="1:5" x14ac:dyDescent="0.2">
      <c r="A21160" s="287" t="s">
        <v>21084</v>
      </c>
      <c r="B21160" s="287" t="s">
        <v>33916</v>
      </c>
      <c r="C21160" s="287" t="s">
        <v>53</v>
      </c>
      <c r="D21160" t="str">
        <f t="shared" si="330"/>
        <v>m</v>
      </c>
      <c r="E21160" s="288">
        <v>97.69</v>
      </c>
    </row>
    <row r="21161" spans="1:5" x14ac:dyDescent="0.2">
      <c r="A21161" s="287" t="s">
        <v>21085</v>
      </c>
      <c r="B21161" s="287" t="s">
        <v>33916</v>
      </c>
      <c r="C21161" s="287" t="s">
        <v>53</v>
      </c>
      <c r="D21161" t="str">
        <f t="shared" si="330"/>
        <v>m</v>
      </c>
      <c r="E21161" s="288">
        <v>97.69</v>
      </c>
    </row>
    <row r="21162" spans="1:5" x14ac:dyDescent="0.2">
      <c r="A21162" s="287" t="s">
        <v>21086</v>
      </c>
      <c r="B21162" s="287" t="s">
        <v>33917</v>
      </c>
      <c r="C21162" s="287" t="s">
        <v>53</v>
      </c>
      <c r="D21162" t="str">
        <f t="shared" si="330"/>
        <v>m</v>
      </c>
      <c r="E21162" s="288">
        <v>90</v>
      </c>
    </row>
    <row r="21163" spans="1:5" x14ac:dyDescent="0.2">
      <c r="A21163" s="287" t="s">
        <v>21087</v>
      </c>
      <c r="B21163" s="287" t="s">
        <v>33917</v>
      </c>
      <c r="C21163" s="287" t="s">
        <v>53</v>
      </c>
      <c r="D21163" t="str">
        <f t="shared" si="330"/>
        <v>m</v>
      </c>
      <c r="E21163" s="288">
        <v>90</v>
      </c>
    </row>
    <row r="21164" spans="1:5" x14ac:dyDescent="0.2">
      <c r="A21164" s="287" t="s">
        <v>21088</v>
      </c>
      <c r="B21164" s="287" t="s">
        <v>33918</v>
      </c>
      <c r="C21164" s="287" t="s">
        <v>53</v>
      </c>
      <c r="D21164" t="str">
        <f t="shared" si="330"/>
        <v>m</v>
      </c>
      <c r="E21164" s="288">
        <v>92.51</v>
      </c>
    </row>
    <row r="21165" spans="1:5" x14ac:dyDescent="0.2">
      <c r="A21165" s="287" t="s">
        <v>21089</v>
      </c>
      <c r="B21165" s="287" t="s">
        <v>33918</v>
      </c>
      <c r="C21165" s="287" t="s">
        <v>53</v>
      </c>
      <c r="D21165" t="str">
        <f t="shared" si="330"/>
        <v>m</v>
      </c>
      <c r="E21165" s="288">
        <v>92.51</v>
      </c>
    </row>
    <row r="21166" spans="1:5" x14ac:dyDescent="0.2">
      <c r="A21166" s="287" t="s">
        <v>21090</v>
      </c>
      <c r="B21166" s="287" t="s">
        <v>33919</v>
      </c>
      <c r="C21166" s="287" t="s">
        <v>53</v>
      </c>
      <c r="D21166" t="str">
        <f t="shared" si="330"/>
        <v>m</v>
      </c>
      <c r="E21166" s="288">
        <v>91.42</v>
      </c>
    </row>
    <row r="21167" spans="1:5" x14ac:dyDescent="0.2">
      <c r="A21167" s="287" t="s">
        <v>21091</v>
      </c>
      <c r="B21167" s="287" t="s">
        <v>33919</v>
      </c>
      <c r="C21167" s="287" t="s">
        <v>53</v>
      </c>
      <c r="D21167" t="str">
        <f t="shared" si="330"/>
        <v>m</v>
      </c>
      <c r="E21167" s="288">
        <v>91.42</v>
      </c>
    </row>
    <row r="21168" spans="1:5" x14ac:dyDescent="0.2">
      <c r="A21168" s="287" t="s">
        <v>21092</v>
      </c>
      <c r="B21168" s="287" t="s">
        <v>33920</v>
      </c>
      <c r="C21168" s="287" t="s">
        <v>53</v>
      </c>
      <c r="D21168" t="str">
        <f t="shared" si="330"/>
        <v>m</v>
      </c>
      <c r="E21168" s="288">
        <v>60.43</v>
      </c>
    </row>
    <row r="21169" spans="1:5" x14ac:dyDescent="0.2">
      <c r="A21169" s="287" t="s">
        <v>21093</v>
      </c>
      <c r="B21169" s="287" t="s">
        <v>33920</v>
      </c>
      <c r="C21169" s="287" t="s">
        <v>53</v>
      </c>
      <c r="D21169" t="str">
        <f t="shared" si="330"/>
        <v>m</v>
      </c>
      <c r="E21169" s="288">
        <v>60.43</v>
      </c>
    </row>
    <row r="21170" spans="1:5" x14ac:dyDescent="0.2">
      <c r="A21170" s="287" t="s">
        <v>21094</v>
      </c>
      <c r="B21170" s="287" t="s">
        <v>33921</v>
      </c>
      <c r="C21170" s="287" t="s">
        <v>53</v>
      </c>
      <c r="D21170" t="str">
        <f t="shared" si="330"/>
        <v>m</v>
      </c>
      <c r="E21170" s="288">
        <v>63.96</v>
      </c>
    </row>
    <row r="21171" spans="1:5" x14ac:dyDescent="0.2">
      <c r="A21171" s="287" t="s">
        <v>21095</v>
      </c>
      <c r="B21171" s="287" t="s">
        <v>33921</v>
      </c>
      <c r="C21171" s="287" t="s">
        <v>53</v>
      </c>
      <c r="D21171" t="str">
        <f t="shared" si="330"/>
        <v>m</v>
      </c>
      <c r="E21171" s="288">
        <v>63.96</v>
      </c>
    </row>
    <row r="21172" spans="1:5" x14ac:dyDescent="0.2">
      <c r="A21172" s="287" t="s">
        <v>21096</v>
      </c>
      <c r="B21172" s="287" t="s">
        <v>33922</v>
      </c>
      <c r="C21172" s="287" t="s">
        <v>53</v>
      </c>
      <c r="D21172" t="str">
        <f t="shared" si="330"/>
        <v>m</v>
      </c>
      <c r="E21172" s="288">
        <v>90.4</v>
      </c>
    </row>
    <row r="21173" spans="1:5" x14ac:dyDescent="0.2">
      <c r="A21173" s="287" t="s">
        <v>21097</v>
      </c>
      <c r="B21173" s="287" t="s">
        <v>33922</v>
      </c>
      <c r="C21173" s="287" t="s">
        <v>53</v>
      </c>
      <c r="D21173" t="str">
        <f t="shared" si="330"/>
        <v>m</v>
      </c>
      <c r="E21173" s="288">
        <v>90.4</v>
      </c>
    </row>
    <row r="21174" spans="1:5" x14ac:dyDescent="0.2">
      <c r="A21174" s="287" t="s">
        <v>21098</v>
      </c>
      <c r="B21174" s="287" t="s">
        <v>33923</v>
      </c>
      <c r="C21174" s="287" t="s">
        <v>53</v>
      </c>
      <c r="D21174" t="str">
        <f t="shared" si="330"/>
        <v>m</v>
      </c>
      <c r="E21174" s="288">
        <v>101.33</v>
      </c>
    </row>
    <row r="21175" spans="1:5" x14ac:dyDescent="0.2">
      <c r="A21175" s="287" t="s">
        <v>21099</v>
      </c>
      <c r="B21175" s="287" t="s">
        <v>33923</v>
      </c>
      <c r="C21175" s="287" t="s">
        <v>53</v>
      </c>
      <c r="D21175" t="str">
        <f t="shared" si="330"/>
        <v>m</v>
      </c>
      <c r="E21175" s="288">
        <v>101.33</v>
      </c>
    </row>
    <row r="21176" spans="1:5" x14ac:dyDescent="0.2">
      <c r="A21176" s="287" t="s">
        <v>21100</v>
      </c>
      <c r="B21176" s="287" t="s">
        <v>33924</v>
      </c>
      <c r="C21176" s="287" t="s">
        <v>53</v>
      </c>
      <c r="D21176" t="str">
        <f t="shared" si="330"/>
        <v>m</v>
      </c>
      <c r="E21176" s="288">
        <v>53.8</v>
      </c>
    </row>
    <row r="21177" spans="1:5" x14ac:dyDescent="0.2">
      <c r="A21177" s="287" t="s">
        <v>21101</v>
      </c>
      <c r="B21177" s="287" t="s">
        <v>33924</v>
      </c>
      <c r="C21177" s="287" t="s">
        <v>53</v>
      </c>
      <c r="D21177" t="str">
        <f t="shared" si="330"/>
        <v>m</v>
      </c>
      <c r="E21177" s="288">
        <v>53.8</v>
      </c>
    </row>
    <row r="21178" spans="1:5" x14ac:dyDescent="0.2">
      <c r="A21178" s="287" t="s">
        <v>21102</v>
      </c>
      <c r="B21178" s="287" t="s">
        <v>33925</v>
      </c>
      <c r="C21178" s="287" t="s">
        <v>53</v>
      </c>
      <c r="D21178" t="str">
        <f t="shared" si="330"/>
        <v>m</v>
      </c>
      <c r="E21178" s="288">
        <v>63.8</v>
      </c>
    </row>
    <row r="21179" spans="1:5" x14ac:dyDescent="0.2">
      <c r="A21179" s="287" t="s">
        <v>21103</v>
      </c>
      <c r="B21179" s="287" t="s">
        <v>33925</v>
      </c>
      <c r="C21179" s="287" t="s">
        <v>53</v>
      </c>
      <c r="D21179" t="str">
        <f t="shared" si="330"/>
        <v>m</v>
      </c>
      <c r="E21179" s="288">
        <v>63.8</v>
      </c>
    </row>
    <row r="21180" spans="1:5" x14ac:dyDescent="0.2">
      <c r="A21180" s="287" t="s">
        <v>21104</v>
      </c>
      <c r="B21180" s="287" t="s">
        <v>33926</v>
      </c>
      <c r="C21180" s="287" t="s">
        <v>53</v>
      </c>
      <c r="D21180" t="str">
        <f t="shared" si="330"/>
        <v>m</v>
      </c>
      <c r="E21180" s="288">
        <v>100.8</v>
      </c>
    </row>
    <row r="21181" spans="1:5" x14ac:dyDescent="0.2">
      <c r="A21181" s="287" t="s">
        <v>21105</v>
      </c>
      <c r="B21181" s="287" t="s">
        <v>33926</v>
      </c>
      <c r="C21181" s="287" t="s">
        <v>53</v>
      </c>
      <c r="D21181" t="str">
        <f t="shared" si="330"/>
        <v>m</v>
      </c>
      <c r="E21181" s="288">
        <v>100.8</v>
      </c>
    </row>
    <row r="21182" spans="1:5" x14ac:dyDescent="0.2">
      <c r="A21182" s="287" t="s">
        <v>21106</v>
      </c>
      <c r="B21182" s="287" t="s">
        <v>33927</v>
      </c>
      <c r="C21182" s="287" t="s">
        <v>53</v>
      </c>
      <c r="D21182" t="str">
        <f t="shared" si="330"/>
        <v>m</v>
      </c>
      <c r="E21182" s="288">
        <v>40.56</v>
      </c>
    </row>
    <row r="21183" spans="1:5" x14ac:dyDescent="0.2">
      <c r="A21183" s="287" t="s">
        <v>21107</v>
      </c>
      <c r="B21183" s="287" t="s">
        <v>33927</v>
      </c>
      <c r="C21183" s="287" t="s">
        <v>53</v>
      </c>
      <c r="D21183" t="str">
        <f t="shared" si="330"/>
        <v>m</v>
      </c>
      <c r="E21183" s="288">
        <v>40.56</v>
      </c>
    </row>
    <row r="21184" spans="1:5" x14ac:dyDescent="0.2">
      <c r="A21184" s="287" t="s">
        <v>21108</v>
      </c>
      <c r="B21184" s="287" t="s">
        <v>33928</v>
      </c>
      <c r="C21184" s="287" t="s">
        <v>53</v>
      </c>
      <c r="D21184" t="str">
        <f t="shared" si="330"/>
        <v>m</v>
      </c>
      <c r="E21184" s="288">
        <v>1073.42</v>
      </c>
    </row>
    <row r="21185" spans="1:5" x14ac:dyDescent="0.2">
      <c r="A21185" s="287" t="s">
        <v>21109</v>
      </c>
      <c r="B21185" s="287" t="s">
        <v>33928</v>
      </c>
      <c r="C21185" s="287" t="s">
        <v>53</v>
      </c>
      <c r="D21185" t="str">
        <f t="shared" si="330"/>
        <v>m</v>
      </c>
      <c r="E21185" s="288">
        <v>1066.54</v>
      </c>
    </row>
    <row r="21186" spans="1:5" x14ac:dyDescent="0.2">
      <c r="A21186" s="287" t="s">
        <v>21110</v>
      </c>
      <c r="B21186" s="287" t="s">
        <v>33929</v>
      </c>
      <c r="C21186" s="287" t="s">
        <v>53</v>
      </c>
      <c r="D21186" t="str">
        <f t="shared" ref="D21186:D21249" si="331">LOWER(C21186)</f>
        <v>m</v>
      </c>
      <c r="E21186" s="288">
        <v>380.84</v>
      </c>
    </row>
    <row r="21187" spans="1:5" x14ac:dyDescent="0.2">
      <c r="A21187" s="287" t="s">
        <v>21111</v>
      </c>
      <c r="B21187" s="287" t="s">
        <v>33929</v>
      </c>
      <c r="C21187" s="287" t="s">
        <v>53</v>
      </c>
      <c r="D21187" t="str">
        <f t="shared" si="331"/>
        <v>m</v>
      </c>
      <c r="E21187" s="288">
        <v>373.95</v>
      </c>
    </row>
    <row r="21188" spans="1:5" x14ac:dyDescent="0.2">
      <c r="A21188" s="287" t="s">
        <v>21112</v>
      </c>
      <c r="B21188" s="287" t="s">
        <v>33930</v>
      </c>
      <c r="C21188" s="287" t="s">
        <v>53</v>
      </c>
      <c r="D21188" t="str">
        <f t="shared" si="331"/>
        <v>m</v>
      </c>
      <c r="E21188" s="288">
        <v>812.33</v>
      </c>
    </row>
    <row r="21189" spans="1:5" x14ac:dyDescent="0.2">
      <c r="A21189" s="287" t="s">
        <v>21113</v>
      </c>
      <c r="B21189" s="287" t="s">
        <v>33930</v>
      </c>
      <c r="C21189" s="287" t="s">
        <v>53</v>
      </c>
      <c r="D21189" t="str">
        <f t="shared" si="331"/>
        <v>m</v>
      </c>
      <c r="E21189" s="288">
        <v>812.33</v>
      </c>
    </row>
    <row r="21190" spans="1:5" x14ac:dyDescent="0.2">
      <c r="A21190" s="287" t="s">
        <v>21114</v>
      </c>
      <c r="B21190" s="287" t="s">
        <v>33931</v>
      </c>
      <c r="C21190" s="287" t="s">
        <v>53</v>
      </c>
      <c r="D21190" t="str">
        <f t="shared" si="331"/>
        <v>m</v>
      </c>
      <c r="E21190" s="288">
        <v>1067.49</v>
      </c>
    </row>
    <row r="21191" spans="1:5" x14ac:dyDescent="0.2">
      <c r="A21191" s="287" t="s">
        <v>21115</v>
      </c>
      <c r="B21191" s="287" t="s">
        <v>33931</v>
      </c>
      <c r="C21191" s="287" t="s">
        <v>53</v>
      </c>
      <c r="D21191" t="str">
        <f t="shared" si="331"/>
        <v>m</v>
      </c>
      <c r="E21191" s="288">
        <v>1060.5999999999999</v>
      </c>
    </row>
    <row r="21192" spans="1:5" x14ac:dyDescent="0.2">
      <c r="A21192" s="287" t="s">
        <v>21116</v>
      </c>
      <c r="B21192" s="287" t="s">
        <v>33932</v>
      </c>
      <c r="C21192" s="287" t="s">
        <v>53</v>
      </c>
      <c r="D21192" t="str">
        <f t="shared" si="331"/>
        <v>m</v>
      </c>
      <c r="E21192" s="288">
        <v>833.88</v>
      </c>
    </row>
    <row r="21193" spans="1:5" x14ac:dyDescent="0.2">
      <c r="A21193" s="287" t="s">
        <v>21117</v>
      </c>
      <c r="B21193" s="287" t="s">
        <v>33932</v>
      </c>
      <c r="C21193" s="287" t="s">
        <v>53</v>
      </c>
      <c r="D21193" t="str">
        <f t="shared" si="331"/>
        <v>m</v>
      </c>
      <c r="E21193" s="288">
        <v>833.88</v>
      </c>
    </row>
    <row r="21194" spans="1:5" x14ac:dyDescent="0.2">
      <c r="A21194" s="287" t="s">
        <v>21118</v>
      </c>
      <c r="B21194" s="287" t="s">
        <v>33933</v>
      </c>
      <c r="C21194" s="287" t="s">
        <v>53</v>
      </c>
      <c r="D21194" t="str">
        <f t="shared" si="331"/>
        <v>m</v>
      </c>
      <c r="E21194" s="288">
        <v>3.1</v>
      </c>
    </row>
    <row r="21195" spans="1:5" x14ac:dyDescent="0.2">
      <c r="A21195" s="287" t="s">
        <v>21119</v>
      </c>
      <c r="B21195" s="287" t="s">
        <v>33933</v>
      </c>
      <c r="C21195" s="287" t="s">
        <v>53</v>
      </c>
      <c r="D21195" t="str">
        <f t="shared" si="331"/>
        <v>m</v>
      </c>
      <c r="E21195" s="288">
        <v>3.1</v>
      </c>
    </row>
    <row r="21196" spans="1:5" x14ac:dyDescent="0.2">
      <c r="A21196" s="287" t="s">
        <v>21120</v>
      </c>
      <c r="B21196" s="287" t="s">
        <v>33934</v>
      </c>
      <c r="C21196" s="287" t="s">
        <v>53</v>
      </c>
      <c r="D21196" t="str">
        <f t="shared" si="331"/>
        <v>m</v>
      </c>
      <c r="E21196" s="288">
        <v>7.23</v>
      </c>
    </row>
    <row r="21197" spans="1:5" x14ac:dyDescent="0.2">
      <c r="A21197" s="287" t="s">
        <v>21121</v>
      </c>
      <c r="B21197" s="287" t="s">
        <v>33934</v>
      </c>
      <c r="C21197" s="287" t="s">
        <v>53</v>
      </c>
      <c r="D21197" t="str">
        <f t="shared" si="331"/>
        <v>m</v>
      </c>
      <c r="E21197" s="288">
        <v>7.23</v>
      </c>
    </row>
    <row r="21198" spans="1:5" x14ac:dyDescent="0.2">
      <c r="A21198" s="287" t="s">
        <v>21122</v>
      </c>
      <c r="B21198" s="287" t="s">
        <v>33935</v>
      </c>
      <c r="C21198" s="287" t="s">
        <v>53</v>
      </c>
      <c r="D21198" t="str">
        <f t="shared" si="331"/>
        <v>m</v>
      </c>
      <c r="E21198" s="288">
        <v>957.07</v>
      </c>
    </row>
    <row r="21199" spans="1:5" x14ac:dyDescent="0.2">
      <c r="A21199" s="287" t="s">
        <v>21123</v>
      </c>
      <c r="B21199" s="287" t="s">
        <v>33935</v>
      </c>
      <c r="C21199" s="287" t="s">
        <v>53</v>
      </c>
      <c r="D21199" t="str">
        <f t="shared" si="331"/>
        <v>m</v>
      </c>
      <c r="E21199" s="288">
        <v>957.07</v>
      </c>
    </row>
    <row r="21200" spans="1:5" x14ac:dyDescent="0.2">
      <c r="A21200" s="287" t="s">
        <v>21124</v>
      </c>
      <c r="B21200" s="287" t="s">
        <v>33936</v>
      </c>
      <c r="C21200" s="287" t="s">
        <v>53</v>
      </c>
      <c r="D21200" t="str">
        <f t="shared" si="331"/>
        <v>m</v>
      </c>
      <c r="E21200" s="288">
        <v>472.08</v>
      </c>
    </row>
    <row r="21201" spans="1:5" x14ac:dyDescent="0.2">
      <c r="A21201" s="287" t="s">
        <v>21125</v>
      </c>
      <c r="B21201" s="287" t="s">
        <v>33936</v>
      </c>
      <c r="C21201" s="287" t="s">
        <v>53</v>
      </c>
      <c r="D21201" t="str">
        <f t="shared" si="331"/>
        <v>m</v>
      </c>
      <c r="E21201" s="288">
        <v>472.08</v>
      </c>
    </row>
    <row r="21202" spans="1:5" x14ac:dyDescent="0.2">
      <c r="A21202" s="287" t="s">
        <v>21126</v>
      </c>
      <c r="B21202" s="287" t="s">
        <v>33937</v>
      </c>
      <c r="C21202" s="287" t="s">
        <v>53</v>
      </c>
      <c r="D21202" t="str">
        <f t="shared" si="331"/>
        <v>m</v>
      </c>
      <c r="E21202" s="288">
        <v>6.84</v>
      </c>
    </row>
    <row r="21203" spans="1:5" x14ac:dyDescent="0.2">
      <c r="A21203" s="287" t="s">
        <v>21127</v>
      </c>
      <c r="B21203" s="287" t="s">
        <v>33937</v>
      </c>
      <c r="C21203" s="287" t="s">
        <v>53</v>
      </c>
      <c r="D21203" t="str">
        <f t="shared" si="331"/>
        <v>m</v>
      </c>
      <c r="E21203" s="288">
        <v>6.84</v>
      </c>
    </row>
    <row r="21204" spans="1:5" x14ac:dyDescent="0.2">
      <c r="A21204" s="287" t="s">
        <v>21128</v>
      </c>
      <c r="B21204" s="287" t="s">
        <v>33938</v>
      </c>
      <c r="C21204" s="287" t="s">
        <v>53</v>
      </c>
      <c r="D21204" t="str">
        <f t="shared" si="331"/>
        <v>m</v>
      </c>
      <c r="E21204" s="288">
        <v>2.11</v>
      </c>
    </row>
    <row r="21205" spans="1:5" x14ac:dyDescent="0.2">
      <c r="A21205" s="287" t="s">
        <v>21129</v>
      </c>
      <c r="B21205" s="287" t="s">
        <v>33938</v>
      </c>
      <c r="C21205" s="287" t="s">
        <v>53</v>
      </c>
      <c r="D21205" t="str">
        <f t="shared" si="331"/>
        <v>m</v>
      </c>
      <c r="E21205" s="288">
        <v>2.11</v>
      </c>
    </row>
    <row r="21206" spans="1:5" x14ac:dyDescent="0.2">
      <c r="A21206" s="287" t="s">
        <v>21130</v>
      </c>
      <c r="B21206" s="287" t="s">
        <v>33939</v>
      </c>
      <c r="C21206" s="287" t="s">
        <v>53</v>
      </c>
      <c r="D21206" t="str">
        <f t="shared" si="331"/>
        <v>m</v>
      </c>
      <c r="E21206" s="288">
        <v>734.83</v>
      </c>
    </row>
    <row r="21207" spans="1:5" x14ac:dyDescent="0.2">
      <c r="A21207" s="287" t="s">
        <v>21131</v>
      </c>
      <c r="B21207" s="287" t="s">
        <v>33939</v>
      </c>
      <c r="C21207" s="287" t="s">
        <v>53</v>
      </c>
      <c r="D21207" t="str">
        <f t="shared" si="331"/>
        <v>m</v>
      </c>
      <c r="E21207" s="288">
        <v>732.82</v>
      </c>
    </row>
    <row r="21208" spans="1:5" x14ac:dyDescent="0.2">
      <c r="A21208" s="287" t="s">
        <v>21132</v>
      </c>
      <c r="B21208" s="287" t="s">
        <v>33940</v>
      </c>
      <c r="C21208" s="287" t="s">
        <v>53</v>
      </c>
      <c r="D21208" t="str">
        <f t="shared" si="331"/>
        <v>m</v>
      </c>
      <c r="E21208" s="288">
        <v>5.18</v>
      </c>
    </row>
    <row r="21209" spans="1:5" x14ac:dyDescent="0.2">
      <c r="A21209" s="287" t="s">
        <v>21133</v>
      </c>
      <c r="B21209" s="287" t="s">
        <v>33940</v>
      </c>
      <c r="C21209" s="287" t="s">
        <v>53</v>
      </c>
      <c r="D21209" t="str">
        <f t="shared" si="331"/>
        <v>m</v>
      </c>
      <c r="E21209" s="288">
        <v>5.18</v>
      </c>
    </row>
    <row r="21210" spans="1:5" x14ac:dyDescent="0.2">
      <c r="A21210" s="287" t="s">
        <v>21134</v>
      </c>
      <c r="B21210" s="287" t="s">
        <v>33941</v>
      </c>
      <c r="C21210" s="287" t="s">
        <v>53</v>
      </c>
      <c r="D21210" t="str">
        <f t="shared" si="331"/>
        <v>m</v>
      </c>
      <c r="E21210" s="288">
        <v>13.52</v>
      </c>
    </row>
    <row r="21211" spans="1:5" x14ac:dyDescent="0.2">
      <c r="A21211" s="287" t="s">
        <v>21135</v>
      </c>
      <c r="B21211" s="287" t="s">
        <v>33941</v>
      </c>
      <c r="C21211" s="287" t="s">
        <v>53</v>
      </c>
      <c r="D21211" t="str">
        <f t="shared" si="331"/>
        <v>m</v>
      </c>
      <c r="E21211" s="288">
        <v>13.52</v>
      </c>
    </row>
    <row r="21212" spans="1:5" x14ac:dyDescent="0.2">
      <c r="A21212" s="287" t="s">
        <v>21136</v>
      </c>
      <c r="B21212" s="287" t="s">
        <v>33942</v>
      </c>
      <c r="C21212" s="287" t="s">
        <v>53</v>
      </c>
      <c r="D21212" t="str">
        <f t="shared" si="331"/>
        <v>m</v>
      </c>
      <c r="E21212" s="288">
        <v>14.16</v>
      </c>
    </row>
    <row r="21213" spans="1:5" x14ac:dyDescent="0.2">
      <c r="A21213" s="287" t="s">
        <v>21137</v>
      </c>
      <c r="B21213" s="287" t="s">
        <v>33942</v>
      </c>
      <c r="C21213" s="287" t="s">
        <v>53</v>
      </c>
      <c r="D21213" t="str">
        <f t="shared" si="331"/>
        <v>m</v>
      </c>
      <c r="E21213" s="288">
        <v>14.16</v>
      </c>
    </row>
    <row r="21214" spans="1:5" x14ac:dyDescent="0.2">
      <c r="A21214" s="287" t="s">
        <v>21138</v>
      </c>
      <c r="B21214" s="287" t="s">
        <v>33943</v>
      </c>
      <c r="C21214" s="287" t="s">
        <v>53</v>
      </c>
      <c r="D21214" t="str">
        <f t="shared" si="331"/>
        <v>m</v>
      </c>
      <c r="E21214" s="288">
        <v>18.23</v>
      </c>
    </row>
    <row r="21215" spans="1:5" x14ac:dyDescent="0.2">
      <c r="A21215" s="287" t="s">
        <v>21139</v>
      </c>
      <c r="B21215" s="287" t="s">
        <v>33943</v>
      </c>
      <c r="C21215" s="287" t="s">
        <v>53</v>
      </c>
      <c r="D21215" t="str">
        <f t="shared" si="331"/>
        <v>m</v>
      </c>
      <c r="E21215" s="288">
        <v>18.23</v>
      </c>
    </row>
    <row r="21216" spans="1:5" x14ac:dyDescent="0.2">
      <c r="A21216" s="287" t="s">
        <v>21140</v>
      </c>
      <c r="B21216" s="287" t="s">
        <v>33944</v>
      </c>
      <c r="C21216" s="287" t="s">
        <v>53</v>
      </c>
      <c r="D21216" t="str">
        <f t="shared" si="331"/>
        <v>m</v>
      </c>
      <c r="E21216" s="288">
        <v>4232.2</v>
      </c>
    </row>
    <row r="21217" spans="1:5" x14ac:dyDescent="0.2">
      <c r="A21217" s="287" t="s">
        <v>21141</v>
      </c>
      <c r="B21217" s="287" t="s">
        <v>33944</v>
      </c>
      <c r="C21217" s="287" t="s">
        <v>53</v>
      </c>
      <c r="D21217" t="str">
        <f t="shared" si="331"/>
        <v>m</v>
      </c>
      <c r="E21217" s="288">
        <v>4232.2</v>
      </c>
    </row>
    <row r="21218" spans="1:5" x14ac:dyDescent="0.2">
      <c r="A21218" s="287" t="s">
        <v>21142</v>
      </c>
      <c r="B21218" s="287" t="s">
        <v>33945</v>
      </c>
      <c r="C21218" s="287" t="s">
        <v>53</v>
      </c>
      <c r="D21218" t="str">
        <f t="shared" si="331"/>
        <v>m</v>
      </c>
      <c r="E21218" s="288">
        <v>3712</v>
      </c>
    </row>
    <row r="21219" spans="1:5" x14ac:dyDescent="0.2">
      <c r="A21219" s="287" t="s">
        <v>21143</v>
      </c>
      <c r="B21219" s="287" t="s">
        <v>33945</v>
      </c>
      <c r="C21219" s="287" t="s">
        <v>53</v>
      </c>
      <c r="D21219" t="str">
        <f t="shared" si="331"/>
        <v>m</v>
      </c>
      <c r="E21219" s="288">
        <v>3712</v>
      </c>
    </row>
    <row r="21220" spans="1:5" x14ac:dyDescent="0.2">
      <c r="A21220" s="287" t="s">
        <v>21144</v>
      </c>
      <c r="B21220" s="287" t="s">
        <v>33946</v>
      </c>
      <c r="C21220" s="287" t="s">
        <v>53</v>
      </c>
      <c r="D21220" t="str">
        <f t="shared" si="331"/>
        <v>m</v>
      </c>
      <c r="E21220" s="288">
        <v>3698.6</v>
      </c>
    </row>
    <row r="21221" spans="1:5" x14ac:dyDescent="0.2">
      <c r="A21221" s="287" t="s">
        <v>21145</v>
      </c>
      <c r="B21221" s="287" t="s">
        <v>33946</v>
      </c>
      <c r="C21221" s="287" t="s">
        <v>53</v>
      </c>
      <c r="D21221" t="str">
        <f t="shared" si="331"/>
        <v>m</v>
      </c>
      <c r="E21221" s="288">
        <v>3698.6</v>
      </c>
    </row>
    <row r="21222" spans="1:5" x14ac:dyDescent="0.2">
      <c r="A21222" s="287" t="s">
        <v>21146</v>
      </c>
      <c r="B21222" s="287" t="s">
        <v>33947</v>
      </c>
      <c r="C21222" s="287" t="s">
        <v>53</v>
      </c>
      <c r="D21222" t="str">
        <f t="shared" si="331"/>
        <v>m</v>
      </c>
      <c r="E21222" s="288">
        <v>4176.5</v>
      </c>
    </row>
    <row r="21223" spans="1:5" x14ac:dyDescent="0.2">
      <c r="A21223" s="287" t="s">
        <v>21147</v>
      </c>
      <c r="B21223" s="287" t="s">
        <v>33947</v>
      </c>
      <c r="C21223" s="287" t="s">
        <v>53</v>
      </c>
      <c r="D21223" t="str">
        <f t="shared" si="331"/>
        <v>m</v>
      </c>
      <c r="E21223" s="288">
        <v>4176.5</v>
      </c>
    </row>
    <row r="21224" spans="1:5" x14ac:dyDescent="0.2">
      <c r="A21224" s="287" t="s">
        <v>21148</v>
      </c>
      <c r="B21224" s="287" t="s">
        <v>33948</v>
      </c>
      <c r="C21224" s="287" t="s">
        <v>53</v>
      </c>
      <c r="D21224" t="str">
        <f t="shared" si="331"/>
        <v>m</v>
      </c>
      <c r="E21224" s="288">
        <v>6844.4</v>
      </c>
    </row>
    <row r="21225" spans="1:5" x14ac:dyDescent="0.2">
      <c r="A21225" s="287" t="s">
        <v>21149</v>
      </c>
      <c r="B21225" s="287" t="s">
        <v>33948</v>
      </c>
      <c r="C21225" s="287" t="s">
        <v>53</v>
      </c>
      <c r="D21225" t="str">
        <f t="shared" si="331"/>
        <v>m</v>
      </c>
      <c r="E21225" s="288">
        <v>6844.4</v>
      </c>
    </row>
    <row r="21226" spans="1:5" x14ac:dyDescent="0.2">
      <c r="A21226" s="287" t="s">
        <v>21150</v>
      </c>
      <c r="B21226" s="287" t="s">
        <v>33949</v>
      </c>
      <c r="C21226" s="287" t="s">
        <v>53</v>
      </c>
      <c r="D21226" t="str">
        <f t="shared" si="331"/>
        <v>m</v>
      </c>
      <c r="E21226" s="288">
        <v>5165.5</v>
      </c>
    </row>
    <row r="21227" spans="1:5" x14ac:dyDescent="0.2">
      <c r="A21227" s="287" t="s">
        <v>21151</v>
      </c>
      <c r="B21227" s="287" t="s">
        <v>33949</v>
      </c>
      <c r="C21227" s="287" t="s">
        <v>53</v>
      </c>
      <c r="D21227" t="str">
        <f t="shared" si="331"/>
        <v>m</v>
      </c>
      <c r="E21227" s="288">
        <v>5165.5</v>
      </c>
    </row>
    <row r="21228" spans="1:5" x14ac:dyDescent="0.2">
      <c r="A21228" s="287" t="s">
        <v>21152</v>
      </c>
      <c r="B21228" s="287" t="s">
        <v>33950</v>
      </c>
      <c r="C21228" s="287" t="s">
        <v>53</v>
      </c>
      <c r="D21228" t="str">
        <f t="shared" si="331"/>
        <v>m</v>
      </c>
      <c r="E21228" s="288">
        <v>5496.7</v>
      </c>
    </row>
    <row r="21229" spans="1:5" x14ac:dyDescent="0.2">
      <c r="A21229" s="287" t="s">
        <v>21153</v>
      </c>
      <c r="B21229" s="287" t="s">
        <v>33950</v>
      </c>
      <c r="C21229" s="287" t="s">
        <v>53</v>
      </c>
      <c r="D21229" t="str">
        <f t="shared" si="331"/>
        <v>m</v>
      </c>
      <c r="E21229" s="288">
        <v>5496.7</v>
      </c>
    </row>
    <row r="21230" spans="1:5" x14ac:dyDescent="0.2">
      <c r="A21230" s="287" t="s">
        <v>21154</v>
      </c>
      <c r="B21230" s="287" t="s">
        <v>33951</v>
      </c>
      <c r="C21230" s="287" t="s">
        <v>53</v>
      </c>
      <c r="D21230" t="str">
        <f t="shared" si="331"/>
        <v>m</v>
      </c>
      <c r="E21230" s="288">
        <v>85245.7</v>
      </c>
    </row>
    <row r="21231" spans="1:5" x14ac:dyDescent="0.2">
      <c r="A21231" s="287" t="s">
        <v>21155</v>
      </c>
      <c r="B21231" s="287" t="s">
        <v>33951</v>
      </c>
      <c r="C21231" s="287" t="s">
        <v>53</v>
      </c>
      <c r="D21231" t="str">
        <f t="shared" si="331"/>
        <v>m</v>
      </c>
      <c r="E21231" s="288">
        <v>85245.7</v>
      </c>
    </row>
    <row r="21232" spans="1:5" x14ac:dyDescent="0.2">
      <c r="A21232" s="287" t="s">
        <v>21156</v>
      </c>
      <c r="B21232" s="287" t="s">
        <v>33952</v>
      </c>
      <c r="C21232" s="287" t="s">
        <v>53</v>
      </c>
      <c r="D21232" t="str">
        <f t="shared" si="331"/>
        <v>m</v>
      </c>
      <c r="E21232" s="288">
        <v>58</v>
      </c>
    </row>
    <row r="21233" spans="1:5" x14ac:dyDescent="0.2">
      <c r="A21233" s="287" t="s">
        <v>21157</v>
      </c>
      <c r="B21233" s="287" t="s">
        <v>33952</v>
      </c>
      <c r="C21233" s="287" t="s">
        <v>53</v>
      </c>
      <c r="D21233" t="str">
        <f t="shared" si="331"/>
        <v>m</v>
      </c>
      <c r="E21233" s="288">
        <v>58</v>
      </c>
    </row>
    <row r="21234" spans="1:5" x14ac:dyDescent="0.2">
      <c r="A21234" s="287" t="s">
        <v>21158</v>
      </c>
      <c r="B21234" s="287" t="s">
        <v>33953</v>
      </c>
      <c r="C21234" s="287" t="s">
        <v>53</v>
      </c>
      <c r="D21234" t="str">
        <f t="shared" si="331"/>
        <v>m</v>
      </c>
      <c r="E21234" s="288">
        <v>28.71</v>
      </c>
    </row>
    <row r="21235" spans="1:5" x14ac:dyDescent="0.2">
      <c r="A21235" s="287" t="s">
        <v>21159</v>
      </c>
      <c r="B21235" s="287" t="s">
        <v>33953</v>
      </c>
      <c r="C21235" s="287" t="s">
        <v>53</v>
      </c>
      <c r="D21235" t="str">
        <f t="shared" si="331"/>
        <v>m</v>
      </c>
      <c r="E21235" s="288">
        <v>28.71</v>
      </c>
    </row>
    <row r="21236" spans="1:5" x14ac:dyDescent="0.2">
      <c r="A21236" s="287" t="s">
        <v>21160</v>
      </c>
      <c r="B21236" s="287" t="s">
        <v>33954</v>
      </c>
      <c r="C21236" s="287" t="s">
        <v>53</v>
      </c>
      <c r="D21236" t="str">
        <f t="shared" si="331"/>
        <v>m</v>
      </c>
      <c r="E21236" s="288">
        <v>5.6</v>
      </c>
    </row>
    <row r="21237" spans="1:5" x14ac:dyDescent="0.2">
      <c r="A21237" s="287" t="s">
        <v>21161</v>
      </c>
      <c r="B21237" s="287" t="s">
        <v>33954</v>
      </c>
      <c r="C21237" s="287" t="s">
        <v>53</v>
      </c>
      <c r="D21237" t="str">
        <f t="shared" si="331"/>
        <v>m</v>
      </c>
      <c r="E21237" s="288">
        <v>4.92</v>
      </c>
    </row>
    <row r="21238" spans="1:5" x14ac:dyDescent="0.2">
      <c r="A21238" s="287" t="s">
        <v>21162</v>
      </c>
      <c r="B21238" s="287" t="s">
        <v>33955</v>
      </c>
      <c r="C21238" s="287" t="s">
        <v>53</v>
      </c>
      <c r="D21238" t="str">
        <f t="shared" si="331"/>
        <v>m</v>
      </c>
      <c r="E21238" s="288">
        <v>1596.5</v>
      </c>
    </row>
    <row r="21239" spans="1:5" x14ac:dyDescent="0.2">
      <c r="A21239" s="287" t="s">
        <v>21163</v>
      </c>
      <c r="B21239" s="287" t="s">
        <v>33955</v>
      </c>
      <c r="C21239" s="287" t="s">
        <v>53</v>
      </c>
      <c r="D21239" t="str">
        <f t="shared" si="331"/>
        <v>m</v>
      </c>
      <c r="E21239" s="288">
        <v>1596.5</v>
      </c>
    </row>
    <row r="21240" spans="1:5" x14ac:dyDescent="0.2">
      <c r="A21240" s="287" t="s">
        <v>21164</v>
      </c>
      <c r="B21240" s="287" t="s">
        <v>33956</v>
      </c>
      <c r="C21240" s="287" t="s">
        <v>53</v>
      </c>
      <c r="D21240" t="str">
        <f t="shared" si="331"/>
        <v>m</v>
      </c>
      <c r="E21240" s="288">
        <v>0.57999999999999996</v>
      </c>
    </row>
    <row r="21241" spans="1:5" x14ac:dyDescent="0.2">
      <c r="A21241" s="287" t="s">
        <v>21165</v>
      </c>
      <c r="B21241" s="287" t="s">
        <v>33956</v>
      </c>
      <c r="C21241" s="287" t="s">
        <v>53</v>
      </c>
      <c r="D21241" t="str">
        <f t="shared" si="331"/>
        <v>m</v>
      </c>
      <c r="E21241" s="288">
        <v>0.51</v>
      </c>
    </row>
    <row r="21242" spans="1:5" x14ac:dyDescent="0.2">
      <c r="A21242" s="287" t="s">
        <v>21166</v>
      </c>
      <c r="B21242" s="287" t="s">
        <v>33957</v>
      </c>
      <c r="C21242" s="287" t="s">
        <v>53</v>
      </c>
      <c r="D21242" t="str">
        <f t="shared" si="331"/>
        <v>m</v>
      </c>
      <c r="E21242" s="288">
        <v>7.94</v>
      </c>
    </row>
    <row r="21243" spans="1:5" x14ac:dyDescent="0.2">
      <c r="A21243" s="287" t="s">
        <v>21167</v>
      </c>
      <c r="B21243" s="287" t="s">
        <v>33957</v>
      </c>
      <c r="C21243" s="287" t="s">
        <v>53</v>
      </c>
      <c r="D21243" t="str">
        <f t="shared" si="331"/>
        <v>m</v>
      </c>
      <c r="E21243" s="288">
        <v>7.03</v>
      </c>
    </row>
    <row r="21244" spans="1:5" x14ac:dyDescent="0.2">
      <c r="A21244" s="287" t="s">
        <v>21168</v>
      </c>
      <c r="B21244" s="287" t="s">
        <v>33958</v>
      </c>
      <c r="C21244" s="287" t="s">
        <v>53</v>
      </c>
      <c r="D21244" t="str">
        <f t="shared" si="331"/>
        <v>m</v>
      </c>
      <c r="E21244" s="288">
        <v>84.63</v>
      </c>
    </row>
    <row r="21245" spans="1:5" x14ac:dyDescent="0.2">
      <c r="A21245" s="287" t="s">
        <v>21169</v>
      </c>
      <c r="B21245" s="287" t="s">
        <v>33958</v>
      </c>
      <c r="C21245" s="287" t="s">
        <v>53</v>
      </c>
      <c r="D21245" t="str">
        <f t="shared" si="331"/>
        <v>m</v>
      </c>
      <c r="E21245" s="288">
        <v>73.430000000000007</v>
      </c>
    </row>
    <row r="21246" spans="1:5" x14ac:dyDescent="0.2">
      <c r="A21246" s="287" t="s">
        <v>21170</v>
      </c>
      <c r="B21246" s="287" t="s">
        <v>33959</v>
      </c>
      <c r="C21246" s="287" t="s">
        <v>53</v>
      </c>
      <c r="D21246" t="str">
        <f t="shared" si="331"/>
        <v>m</v>
      </c>
      <c r="E21246" s="288">
        <v>4030.7</v>
      </c>
    </row>
    <row r="21247" spans="1:5" x14ac:dyDescent="0.2">
      <c r="A21247" s="287" t="s">
        <v>21171</v>
      </c>
      <c r="B21247" s="287" t="s">
        <v>33959</v>
      </c>
      <c r="C21247" s="287" t="s">
        <v>53</v>
      </c>
      <c r="D21247" t="str">
        <f t="shared" si="331"/>
        <v>m</v>
      </c>
      <c r="E21247" s="288">
        <v>4030.7</v>
      </c>
    </row>
    <row r="21248" spans="1:5" x14ac:dyDescent="0.2">
      <c r="A21248" s="287" t="s">
        <v>21172</v>
      </c>
      <c r="B21248" s="287" t="s">
        <v>33960</v>
      </c>
      <c r="C21248" s="287" t="s">
        <v>53</v>
      </c>
      <c r="D21248" t="str">
        <f t="shared" si="331"/>
        <v>m</v>
      </c>
      <c r="E21248" s="288">
        <v>3535.3</v>
      </c>
    </row>
    <row r="21249" spans="1:5" x14ac:dyDescent="0.2">
      <c r="A21249" s="287" t="s">
        <v>21173</v>
      </c>
      <c r="B21249" s="287" t="s">
        <v>33960</v>
      </c>
      <c r="C21249" s="287" t="s">
        <v>53</v>
      </c>
      <c r="D21249" t="str">
        <f t="shared" si="331"/>
        <v>m</v>
      </c>
      <c r="E21249" s="288">
        <v>3535.3</v>
      </c>
    </row>
    <row r="21250" spans="1:5" x14ac:dyDescent="0.2">
      <c r="A21250" s="287" t="s">
        <v>21174</v>
      </c>
      <c r="B21250" s="287" t="s">
        <v>33961</v>
      </c>
      <c r="C21250" s="287" t="s">
        <v>53</v>
      </c>
      <c r="D21250" t="str">
        <f t="shared" ref="D21250:D21313" si="332">LOWER(C21250)</f>
        <v>m</v>
      </c>
      <c r="E21250" s="288">
        <v>3522.5</v>
      </c>
    </row>
    <row r="21251" spans="1:5" x14ac:dyDescent="0.2">
      <c r="A21251" s="287" t="s">
        <v>21175</v>
      </c>
      <c r="B21251" s="287" t="s">
        <v>33961</v>
      </c>
      <c r="C21251" s="287" t="s">
        <v>53</v>
      </c>
      <c r="D21251" t="str">
        <f t="shared" si="332"/>
        <v>m</v>
      </c>
      <c r="E21251" s="288">
        <v>3522.5</v>
      </c>
    </row>
    <row r="21252" spans="1:5" x14ac:dyDescent="0.2">
      <c r="A21252" s="287" t="s">
        <v>21176</v>
      </c>
      <c r="B21252" s="287" t="s">
        <v>33962</v>
      </c>
      <c r="C21252" s="287" t="s">
        <v>53</v>
      </c>
      <c r="D21252" t="str">
        <f t="shared" si="332"/>
        <v>m</v>
      </c>
      <c r="E21252" s="288">
        <v>3977.6</v>
      </c>
    </row>
    <row r="21253" spans="1:5" x14ac:dyDescent="0.2">
      <c r="A21253" s="287" t="s">
        <v>21177</v>
      </c>
      <c r="B21253" s="287" t="s">
        <v>33962</v>
      </c>
      <c r="C21253" s="287" t="s">
        <v>53</v>
      </c>
      <c r="D21253" t="str">
        <f t="shared" si="332"/>
        <v>m</v>
      </c>
      <c r="E21253" s="288">
        <v>3977.6</v>
      </c>
    </row>
    <row r="21254" spans="1:5" x14ac:dyDescent="0.2">
      <c r="A21254" s="287" t="s">
        <v>21178</v>
      </c>
      <c r="B21254" s="287" t="s">
        <v>33963</v>
      </c>
      <c r="C21254" s="287" t="s">
        <v>53</v>
      </c>
      <c r="D21254" t="str">
        <f t="shared" si="332"/>
        <v>m</v>
      </c>
      <c r="E21254" s="288">
        <v>6518.5</v>
      </c>
    </row>
    <row r="21255" spans="1:5" x14ac:dyDescent="0.2">
      <c r="A21255" s="287" t="s">
        <v>21179</v>
      </c>
      <c r="B21255" s="287" t="s">
        <v>33963</v>
      </c>
      <c r="C21255" s="287" t="s">
        <v>53</v>
      </c>
      <c r="D21255" t="str">
        <f t="shared" si="332"/>
        <v>m</v>
      </c>
      <c r="E21255" s="288">
        <v>6518.5</v>
      </c>
    </row>
    <row r="21256" spans="1:5" x14ac:dyDescent="0.2">
      <c r="A21256" s="287" t="s">
        <v>21180</v>
      </c>
      <c r="B21256" s="287" t="s">
        <v>33964</v>
      </c>
      <c r="C21256" s="287" t="s">
        <v>53</v>
      </c>
      <c r="D21256" t="str">
        <f t="shared" si="332"/>
        <v>m</v>
      </c>
      <c r="E21256" s="288">
        <v>4919.5</v>
      </c>
    </row>
    <row r="21257" spans="1:5" x14ac:dyDescent="0.2">
      <c r="A21257" s="287" t="s">
        <v>21181</v>
      </c>
      <c r="B21257" s="287" t="s">
        <v>33964</v>
      </c>
      <c r="C21257" s="287" t="s">
        <v>53</v>
      </c>
      <c r="D21257" t="str">
        <f t="shared" si="332"/>
        <v>m</v>
      </c>
      <c r="E21257" s="288">
        <v>4919.5</v>
      </c>
    </row>
    <row r="21258" spans="1:5" x14ac:dyDescent="0.2">
      <c r="A21258" s="287" t="s">
        <v>21182</v>
      </c>
      <c r="B21258" s="287" t="s">
        <v>33965</v>
      </c>
      <c r="C21258" s="287" t="s">
        <v>53</v>
      </c>
      <c r="D21258" t="str">
        <f t="shared" si="332"/>
        <v>m</v>
      </c>
      <c r="E21258" s="288">
        <v>5234.8999999999996</v>
      </c>
    </row>
    <row r="21259" spans="1:5" x14ac:dyDescent="0.2">
      <c r="A21259" s="287" t="s">
        <v>21183</v>
      </c>
      <c r="B21259" s="287" t="s">
        <v>33965</v>
      </c>
      <c r="C21259" s="287" t="s">
        <v>53</v>
      </c>
      <c r="D21259" t="str">
        <f t="shared" si="332"/>
        <v>m</v>
      </c>
      <c r="E21259" s="288">
        <v>5234.8999999999996</v>
      </c>
    </row>
    <row r="21260" spans="1:5" x14ac:dyDescent="0.2">
      <c r="A21260" s="287" t="s">
        <v>21184</v>
      </c>
      <c r="B21260" s="287" t="s">
        <v>33966</v>
      </c>
      <c r="C21260" s="287" t="s">
        <v>53</v>
      </c>
      <c r="D21260" t="str">
        <f t="shared" si="332"/>
        <v>m</v>
      </c>
      <c r="E21260" s="288">
        <v>75.260000000000005</v>
      </c>
    </row>
    <row r="21261" spans="1:5" x14ac:dyDescent="0.2">
      <c r="A21261" s="287" t="s">
        <v>21185</v>
      </c>
      <c r="B21261" s="287" t="s">
        <v>33966</v>
      </c>
      <c r="C21261" s="287" t="s">
        <v>53</v>
      </c>
      <c r="D21261" t="str">
        <f t="shared" si="332"/>
        <v>m</v>
      </c>
      <c r="E21261" s="288">
        <v>75.260000000000005</v>
      </c>
    </row>
    <row r="21262" spans="1:5" x14ac:dyDescent="0.2">
      <c r="A21262" s="287" t="s">
        <v>21186</v>
      </c>
      <c r="B21262" s="287" t="s">
        <v>33967</v>
      </c>
      <c r="C21262" s="287" t="s">
        <v>53</v>
      </c>
      <c r="D21262" t="str">
        <f t="shared" si="332"/>
        <v>m</v>
      </c>
      <c r="E21262" s="288">
        <v>65.38</v>
      </c>
    </row>
    <row r="21263" spans="1:5" x14ac:dyDescent="0.2">
      <c r="A21263" s="287" t="s">
        <v>21187</v>
      </c>
      <c r="B21263" s="287" t="s">
        <v>33967</v>
      </c>
      <c r="C21263" s="287" t="s">
        <v>53</v>
      </c>
      <c r="D21263" t="str">
        <f t="shared" si="332"/>
        <v>m</v>
      </c>
      <c r="E21263" s="288">
        <v>65.38</v>
      </c>
    </row>
    <row r="21264" spans="1:5" x14ac:dyDescent="0.2">
      <c r="A21264" s="287" t="s">
        <v>21188</v>
      </c>
      <c r="B21264" s="287" t="s">
        <v>33968</v>
      </c>
      <c r="C21264" s="287" t="s">
        <v>53</v>
      </c>
      <c r="D21264" t="str">
        <f t="shared" si="332"/>
        <v>m</v>
      </c>
      <c r="E21264" s="288">
        <v>61.6</v>
      </c>
    </row>
    <row r="21265" spans="1:5" x14ac:dyDescent="0.2">
      <c r="A21265" s="287" t="s">
        <v>21189</v>
      </c>
      <c r="B21265" s="287" t="s">
        <v>33968</v>
      </c>
      <c r="C21265" s="287" t="s">
        <v>53</v>
      </c>
      <c r="D21265" t="str">
        <f t="shared" si="332"/>
        <v>m</v>
      </c>
      <c r="E21265" s="288">
        <v>61.6</v>
      </c>
    </row>
    <row r="21266" spans="1:5" x14ac:dyDescent="0.2">
      <c r="A21266" s="287" t="s">
        <v>21190</v>
      </c>
      <c r="B21266" s="287" t="s">
        <v>33969</v>
      </c>
      <c r="C21266" s="287" t="s">
        <v>53</v>
      </c>
      <c r="D21266" t="str">
        <f t="shared" si="332"/>
        <v>m</v>
      </c>
      <c r="E21266" s="288">
        <v>35.880000000000003</v>
      </c>
    </row>
    <row r="21267" spans="1:5" x14ac:dyDescent="0.2">
      <c r="A21267" s="287" t="s">
        <v>21191</v>
      </c>
      <c r="B21267" s="287" t="s">
        <v>33969</v>
      </c>
      <c r="C21267" s="287" t="s">
        <v>53</v>
      </c>
      <c r="D21267" t="str">
        <f t="shared" si="332"/>
        <v>m</v>
      </c>
      <c r="E21267" s="288">
        <v>35.880000000000003</v>
      </c>
    </row>
    <row r="21268" spans="1:5" x14ac:dyDescent="0.2">
      <c r="A21268" s="287" t="s">
        <v>21192</v>
      </c>
      <c r="B21268" s="287" t="s">
        <v>33970</v>
      </c>
      <c r="C21268" s="287" t="s">
        <v>53</v>
      </c>
      <c r="D21268" t="str">
        <f t="shared" si="332"/>
        <v>m</v>
      </c>
      <c r="E21268" s="288">
        <v>75.599999999999994</v>
      </c>
    </row>
    <row r="21269" spans="1:5" x14ac:dyDescent="0.2">
      <c r="A21269" s="287" t="s">
        <v>21193</v>
      </c>
      <c r="B21269" s="287" t="s">
        <v>33970</v>
      </c>
      <c r="C21269" s="287" t="s">
        <v>53</v>
      </c>
      <c r="D21269" t="str">
        <f t="shared" si="332"/>
        <v>m</v>
      </c>
      <c r="E21269" s="288">
        <v>75.599999999999994</v>
      </c>
    </row>
    <row r="21270" spans="1:5" x14ac:dyDescent="0.2">
      <c r="A21270" s="287" t="s">
        <v>21194</v>
      </c>
      <c r="B21270" s="287" t="s">
        <v>33971</v>
      </c>
      <c r="C21270" s="287" t="s">
        <v>53</v>
      </c>
      <c r="D21270" t="str">
        <f t="shared" si="332"/>
        <v>m</v>
      </c>
      <c r="E21270" s="288">
        <v>13</v>
      </c>
    </row>
    <row r="21271" spans="1:5" x14ac:dyDescent="0.2">
      <c r="A21271" s="287" t="s">
        <v>21195</v>
      </c>
      <c r="B21271" s="287" t="s">
        <v>33971</v>
      </c>
      <c r="C21271" s="287" t="s">
        <v>53</v>
      </c>
      <c r="D21271" t="str">
        <f t="shared" si="332"/>
        <v>m</v>
      </c>
      <c r="E21271" s="288">
        <v>13</v>
      </c>
    </row>
    <row r="21272" spans="1:5" x14ac:dyDescent="0.2">
      <c r="A21272" s="287" t="s">
        <v>21196</v>
      </c>
      <c r="B21272" s="287" t="s">
        <v>33972</v>
      </c>
      <c r="C21272" s="287" t="s">
        <v>53</v>
      </c>
      <c r="D21272" t="str">
        <f t="shared" si="332"/>
        <v>m</v>
      </c>
      <c r="E21272" s="288">
        <v>75.260000000000005</v>
      </c>
    </row>
    <row r="21273" spans="1:5" x14ac:dyDescent="0.2">
      <c r="A21273" s="287" t="s">
        <v>21197</v>
      </c>
      <c r="B21273" s="287" t="s">
        <v>33972</v>
      </c>
      <c r="C21273" s="287" t="s">
        <v>53</v>
      </c>
      <c r="D21273" t="str">
        <f t="shared" si="332"/>
        <v>m</v>
      </c>
      <c r="E21273" s="288">
        <v>75.260000000000005</v>
      </c>
    </row>
    <row r="21274" spans="1:5" x14ac:dyDescent="0.2">
      <c r="A21274" s="287" t="s">
        <v>21198</v>
      </c>
      <c r="B21274" s="287" t="s">
        <v>33973</v>
      </c>
      <c r="C21274" s="287" t="s">
        <v>53</v>
      </c>
      <c r="D21274" t="str">
        <f t="shared" si="332"/>
        <v>m</v>
      </c>
      <c r="E21274" s="288">
        <v>72.5</v>
      </c>
    </row>
    <row r="21275" spans="1:5" x14ac:dyDescent="0.2">
      <c r="A21275" s="287" t="s">
        <v>21199</v>
      </c>
      <c r="B21275" s="287" t="s">
        <v>33973</v>
      </c>
      <c r="C21275" s="287" t="s">
        <v>53</v>
      </c>
      <c r="D21275" t="str">
        <f t="shared" si="332"/>
        <v>m</v>
      </c>
      <c r="E21275" s="288">
        <v>72.5</v>
      </c>
    </row>
    <row r="21276" spans="1:5" x14ac:dyDescent="0.2">
      <c r="A21276" s="287" t="s">
        <v>21200</v>
      </c>
      <c r="B21276" s="287" t="s">
        <v>33974</v>
      </c>
      <c r="C21276" s="287" t="s">
        <v>53</v>
      </c>
      <c r="D21276" t="str">
        <f t="shared" si="332"/>
        <v>m</v>
      </c>
      <c r="E21276" s="288">
        <v>60.84</v>
      </c>
    </row>
    <row r="21277" spans="1:5" x14ac:dyDescent="0.2">
      <c r="A21277" s="287" t="s">
        <v>21201</v>
      </c>
      <c r="B21277" s="287" t="s">
        <v>33974</v>
      </c>
      <c r="C21277" s="287" t="s">
        <v>53</v>
      </c>
      <c r="D21277" t="str">
        <f t="shared" si="332"/>
        <v>m</v>
      </c>
      <c r="E21277" s="288">
        <v>60.84</v>
      </c>
    </row>
    <row r="21278" spans="1:5" x14ac:dyDescent="0.2">
      <c r="A21278" s="287" t="s">
        <v>21202</v>
      </c>
      <c r="B21278" s="287" t="s">
        <v>33975</v>
      </c>
      <c r="C21278" s="287" t="s">
        <v>53</v>
      </c>
      <c r="D21278" t="str">
        <f t="shared" si="332"/>
        <v>m</v>
      </c>
      <c r="E21278" s="288">
        <v>65.52</v>
      </c>
    </row>
    <row r="21279" spans="1:5" x14ac:dyDescent="0.2">
      <c r="A21279" s="287" t="s">
        <v>21203</v>
      </c>
      <c r="B21279" s="287" t="s">
        <v>33975</v>
      </c>
      <c r="C21279" s="287" t="s">
        <v>53</v>
      </c>
      <c r="D21279" t="str">
        <f t="shared" si="332"/>
        <v>m</v>
      </c>
      <c r="E21279" s="288">
        <v>65.52</v>
      </c>
    </row>
    <row r="21280" spans="1:5" x14ac:dyDescent="0.2">
      <c r="A21280" s="287" t="s">
        <v>21204</v>
      </c>
      <c r="B21280" s="287" t="s">
        <v>33976</v>
      </c>
      <c r="C21280" s="287" t="s">
        <v>53</v>
      </c>
      <c r="D21280" t="str">
        <f t="shared" si="332"/>
        <v>m</v>
      </c>
      <c r="E21280" s="288">
        <v>30</v>
      </c>
    </row>
    <row r="21281" spans="1:5" x14ac:dyDescent="0.2">
      <c r="A21281" s="287" t="s">
        <v>21205</v>
      </c>
      <c r="B21281" s="287" t="s">
        <v>33976</v>
      </c>
      <c r="C21281" s="287" t="s">
        <v>53</v>
      </c>
      <c r="D21281" t="str">
        <f t="shared" si="332"/>
        <v>m</v>
      </c>
      <c r="E21281" s="288">
        <v>30</v>
      </c>
    </row>
    <row r="21282" spans="1:5" x14ac:dyDescent="0.2">
      <c r="A21282" s="287" t="s">
        <v>21206</v>
      </c>
      <c r="B21282" s="287" t="s">
        <v>33977</v>
      </c>
      <c r="C21282" s="287" t="s">
        <v>53</v>
      </c>
      <c r="D21282" t="str">
        <f t="shared" si="332"/>
        <v>m</v>
      </c>
      <c r="E21282" s="288">
        <v>85.2</v>
      </c>
    </row>
    <row r="21283" spans="1:5" x14ac:dyDescent="0.2">
      <c r="A21283" s="287" t="s">
        <v>21207</v>
      </c>
      <c r="B21283" s="287" t="s">
        <v>33977</v>
      </c>
      <c r="C21283" s="287" t="s">
        <v>53</v>
      </c>
      <c r="D21283" t="str">
        <f t="shared" si="332"/>
        <v>m</v>
      </c>
      <c r="E21283" s="288">
        <v>85.2</v>
      </c>
    </row>
    <row r="21284" spans="1:5" x14ac:dyDescent="0.2">
      <c r="A21284" s="287" t="s">
        <v>21208</v>
      </c>
      <c r="B21284" s="287" t="s">
        <v>33978</v>
      </c>
      <c r="C21284" s="287" t="s">
        <v>53</v>
      </c>
      <c r="D21284" t="str">
        <f t="shared" si="332"/>
        <v>m</v>
      </c>
      <c r="E21284" s="288">
        <v>67.67</v>
      </c>
    </row>
    <row r="21285" spans="1:5" x14ac:dyDescent="0.2">
      <c r="A21285" s="287" t="s">
        <v>21209</v>
      </c>
      <c r="B21285" s="287" t="s">
        <v>33978</v>
      </c>
      <c r="C21285" s="287" t="s">
        <v>53</v>
      </c>
      <c r="D21285" t="str">
        <f t="shared" si="332"/>
        <v>m</v>
      </c>
      <c r="E21285" s="288">
        <v>67.67</v>
      </c>
    </row>
    <row r="21286" spans="1:5" x14ac:dyDescent="0.2">
      <c r="A21286" s="287" t="s">
        <v>21210</v>
      </c>
      <c r="B21286" s="287" t="s">
        <v>33979</v>
      </c>
      <c r="C21286" s="287" t="s">
        <v>53</v>
      </c>
      <c r="D21286" t="str">
        <f t="shared" si="332"/>
        <v>m</v>
      </c>
      <c r="E21286" s="288">
        <v>70.400000000000006</v>
      </c>
    </row>
    <row r="21287" spans="1:5" x14ac:dyDescent="0.2">
      <c r="A21287" s="287" t="s">
        <v>21211</v>
      </c>
      <c r="B21287" s="287" t="s">
        <v>33979</v>
      </c>
      <c r="C21287" s="287" t="s">
        <v>53</v>
      </c>
      <c r="D21287" t="str">
        <f t="shared" si="332"/>
        <v>m</v>
      </c>
      <c r="E21287" s="288">
        <v>70.400000000000006</v>
      </c>
    </row>
    <row r="21288" spans="1:5" x14ac:dyDescent="0.2">
      <c r="A21288" s="287" t="s">
        <v>21212</v>
      </c>
      <c r="B21288" s="287" t="s">
        <v>33980</v>
      </c>
      <c r="C21288" s="287" t="s">
        <v>53</v>
      </c>
      <c r="D21288" t="str">
        <f t="shared" si="332"/>
        <v>m</v>
      </c>
      <c r="E21288" s="288">
        <v>71.760000000000005</v>
      </c>
    </row>
    <row r="21289" spans="1:5" x14ac:dyDescent="0.2">
      <c r="A21289" s="287" t="s">
        <v>21213</v>
      </c>
      <c r="B21289" s="287" t="s">
        <v>33980</v>
      </c>
      <c r="C21289" s="287" t="s">
        <v>53</v>
      </c>
      <c r="D21289" t="str">
        <f t="shared" si="332"/>
        <v>m</v>
      </c>
      <c r="E21289" s="288">
        <v>71.760000000000005</v>
      </c>
    </row>
    <row r="21290" spans="1:5" x14ac:dyDescent="0.2">
      <c r="A21290" s="287" t="s">
        <v>21214</v>
      </c>
      <c r="B21290" s="287" t="s">
        <v>33981</v>
      </c>
      <c r="C21290" s="287" t="s">
        <v>53</v>
      </c>
      <c r="D21290" t="str">
        <f t="shared" si="332"/>
        <v>m</v>
      </c>
      <c r="E21290" s="288">
        <v>78.400000000000006</v>
      </c>
    </row>
    <row r="21291" spans="1:5" x14ac:dyDescent="0.2">
      <c r="A21291" s="287" t="s">
        <v>21215</v>
      </c>
      <c r="B21291" s="287" t="s">
        <v>33981</v>
      </c>
      <c r="C21291" s="287" t="s">
        <v>53</v>
      </c>
      <c r="D21291" t="str">
        <f t="shared" si="332"/>
        <v>m</v>
      </c>
      <c r="E21291" s="288">
        <v>78.400000000000006</v>
      </c>
    </row>
    <row r="21292" spans="1:5" x14ac:dyDescent="0.2">
      <c r="A21292" s="287" t="s">
        <v>21216</v>
      </c>
      <c r="B21292" s="287" t="s">
        <v>33982</v>
      </c>
      <c r="C21292" s="287" t="s">
        <v>53</v>
      </c>
      <c r="D21292" t="str">
        <f t="shared" si="332"/>
        <v>m</v>
      </c>
      <c r="E21292" s="288">
        <v>29</v>
      </c>
    </row>
    <row r="21293" spans="1:5" x14ac:dyDescent="0.2">
      <c r="A21293" s="287" t="s">
        <v>21217</v>
      </c>
      <c r="B21293" s="287" t="s">
        <v>33982</v>
      </c>
      <c r="C21293" s="287" t="s">
        <v>53</v>
      </c>
      <c r="D21293" t="str">
        <f t="shared" si="332"/>
        <v>m</v>
      </c>
      <c r="E21293" s="288">
        <v>29</v>
      </c>
    </row>
    <row r="21294" spans="1:5" x14ac:dyDescent="0.2">
      <c r="A21294" s="287" t="s">
        <v>21218</v>
      </c>
      <c r="B21294" s="287" t="s">
        <v>33983</v>
      </c>
      <c r="C21294" s="287" t="s">
        <v>53</v>
      </c>
      <c r="D21294" t="str">
        <f t="shared" si="332"/>
        <v>m</v>
      </c>
      <c r="E21294" s="288">
        <v>125.11</v>
      </c>
    </row>
    <row r="21295" spans="1:5" x14ac:dyDescent="0.2">
      <c r="A21295" s="287" t="s">
        <v>21219</v>
      </c>
      <c r="B21295" s="287" t="s">
        <v>33983</v>
      </c>
      <c r="C21295" s="287" t="s">
        <v>53</v>
      </c>
      <c r="D21295" t="str">
        <f t="shared" si="332"/>
        <v>m</v>
      </c>
      <c r="E21295" s="288">
        <v>125.11</v>
      </c>
    </row>
    <row r="21296" spans="1:5" x14ac:dyDescent="0.2">
      <c r="A21296" s="287" t="s">
        <v>21220</v>
      </c>
      <c r="B21296" s="287" t="s">
        <v>33984</v>
      </c>
      <c r="C21296" s="287" t="s">
        <v>53</v>
      </c>
      <c r="D21296" t="str">
        <f t="shared" si="332"/>
        <v>m</v>
      </c>
      <c r="E21296" s="288">
        <v>120.36</v>
      </c>
    </row>
    <row r="21297" spans="1:5" x14ac:dyDescent="0.2">
      <c r="A21297" s="287" t="s">
        <v>21221</v>
      </c>
      <c r="B21297" s="287" t="s">
        <v>33984</v>
      </c>
      <c r="C21297" s="287" t="s">
        <v>53</v>
      </c>
      <c r="D21297" t="str">
        <f t="shared" si="332"/>
        <v>m</v>
      </c>
      <c r="E21297" s="288">
        <v>120.36</v>
      </c>
    </row>
    <row r="21298" spans="1:5" x14ac:dyDescent="0.2">
      <c r="A21298" s="287" t="s">
        <v>21222</v>
      </c>
      <c r="B21298" s="287" t="s">
        <v>33985</v>
      </c>
      <c r="C21298" s="287" t="s">
        <v>53</v>
      </c>
      <c r="D21298" t="str">
        <f t="shared" si="332"/>
        <v>m</v>
      </c>
      <c r="E21298" s="288">
        <v>100</v>
      </c>
    </row>
    <row r="21299" spans="1:5" x14ac:dyDescent="0.2">
      <c r="A21299" s="287" t="s">
        <v>21223</v>
      </c>
      <c r="B21299" s="287" t="s">
        <v>33985</v>
      </c>
      <c r="C21299" s="287" t="s">
        <v>53</v>
      </c>
      <c r="D21299" t="str">
        <f t="shared" si="332"/>
        <v>m</v>
      </c>
      <c r="E21299" s="288">
        <v>100</v>
      </c>
    </row>
    <row r="21300" spans="1:5" x14ac:dyDescent="0.2">
      <c r="A21300" s="287" t="s">
        <v>21224</v>
      </c>
      <c r="B21300" s="287" t="s">
        <v>33986</v>
      </c>
      <c r="C21300" s="287" t="s">
        <v>53</v>
      </c>
      <c r="D21300" t="str">
        <f t="shared" si="332"/>
        <v>m</v>
      </c>
      <c r="E21300" s="288">
        <v>99.99</v>
      </c>
    </row>
    <row r="21301" spans="1:5" x14ac:dyDescent="0.2">
      <c r="A21301" s="287" t="s">
        <v>21225</v>
      </c>
      <c r="B21301" s="287" t="s">
        <v>33986</v>
      </c>
      <c r="C21301" s="287" t="s">
        <v>53</v>
      </c>
      <c r="D21301" t="str">
        <f t="shared" si="332"/>
        <v>m</v>
      </c>
      <c r="E21301" s="288">
        <v>99.99</v>
      </c>
    </row>
    <row r="21302" spans="1:5" x14ac:dyDescent="0.2">
      <c r="A21302" s="287" t="s">
        <v>21226</v>
      </c>
      <c r="B21302" s="287" t="s">
        <v>33987</v>
      </c>
      <c r="C21302" s="287" t="s">
        <v>53</v>
      </c>
      <c r="D21302" t="str">
        <f t="shared" si="332"/>
        <v>m</v>
      </c>
      <c r="E21302" s="288">
        <v>121.85</v>
      </c>
    </row>
    <row r="21303" spans="1:5" x14ac:dyDescent="0.2">
      <c r="A21303" s="287" t="s">
        <v>21227</v>
      </c>
      <c r="B21303" s="287" t="s">
        <v>33987</v>
      </c>
      <c r="C21303" s="287" t="s">
        <v>53</v>
      </c>
      <c r="D21303" t="str">
        <f t="shared" si="332"/>
        <v>m</v>
      </c>
      <c r="E21303" s="288">
        <v>121.85</v>
      </c>
    </row>
    <row r="21304" spans="1:5" x14ac:dyDescent="0.2">
      <c r="A21304" s="287" t="s">
        <v>21228</v>
      </c>
      <c r="B21304" s="287" t="s">
        <v>33988</v>
      </c>
      <c r="C21304" s="287" t="s">
        <v>53</v>
      </c>
      <c r="D21304" t="str">
        <f t="shared" si="332"/>
        <v>m</v>
      </c>
      <c r="E21304" s="288">
        <v>83</v>
      </c>
    </row>
    <row r="21305" spans="1:5" x14ac:dyDescent="0.2">
      <c r="A21305" s="287" t="s">
        <v>21229</v>
      </c>
      <c r="B21305" s="287" t="s">
        <v>33988</v>
      </c>
      <c r="C21305" s="287" t="s">
        <v>53</v>
      </c>
      <c r="D21305" t="str">
        <f t="shared" si="332"/>
        <v>m</v>
      </c>
      <c r="E21305" s="288">
        <v>83</v>
      </c>
    </row>
    <row r="21306" spans="1:5" x14ac:dyDescent="0.2">
      <c r="A21306" s="287" t="s">
        <v>21230</v>
      </c>
      <c r="B21306" s="287" t="s">
        <v>33989</v>
      </c>
      <c r="C21306" s="287" t="s">
        <v>53</v>
      </c>
      <c r="D21306" t="str">
        <f t="shared" si="332"/>
        <v>m</v>
      </c>
      <c r="E21306" s="288">
        <v>84.2</v>
      </c>
    </row>
    <row r="21307" spans="1:5" x14ac:dyDescent="0.2">
      <c r="A21307" s="287" t="s">
        <v>21231</v>
      </c>
      <c r="B21307" s="287" t="s">
        <v>33989</v>
      </c>
      <c r="C21307" s="287" t="s">
        <v>53</v>
      </c>
      <c r="D21307" t="str">
        <f t="shared" si="332"/>
        <v>m</v>
      </c>
      <c r="E21307" s="288">
        <v>84.2</v>
      </c>
    </row>
    <row r="21308" spans="1:5" x14ac:dyDescent="0.2">
      <c r="A21308" s="287" t="s">
        <v>21232</v>
      </c>
      <c r="B21308" s="287" t="s">
        <v>33990</v>
      </c>
      <c r="C21308" s="287" t="s">
        <v>53</v>
      </c>
      <c r="D21308" t="str">
        <f t="shared" si="332"/>
        <v>m</v>
      </c>
      <c r="E21308" s="288">
        <v>81.36</v>
      </c>
    </row>
    <row r="21309" spans="1:5" x14ac:dyDescent="0.2">
      <c r="A21309" s="287" t="s">
        <v>21233</v>
      </c>
      <c r="B21309" s="287" t="s">
        <v>33990</v>
      </c>
      <c r="C21309" s="287" t="s">
        <v>53</v>
      </c>
      <c r="D21309" t="str">
        <f t="shared" si="332"/>
        <v>m</v>
      </c>
      <c r="E21309" s="288">
        <v>81.36</v>
      </c>
    </row>
    <row r="21310" spans="1:5" x14ac:dyDescent="0.2">
      <c r="A21310" s="287" t="s">
        <v>21234</v>
      </c>
      <c r="B21310" s="287" t="s">
        <v>33991</v>
      </c>
      <c r="C21310" s="287" t="s">
        <v>53</v>
      </c>
      <c r="D21310" t="str">
        <f t="shared" si="332"/>
        <v>m</v>
      </c>
      <c r="E21310" s="288">
        <v>57.2</v>
      </c>
    </row>
    <row r="21311" spans="1:5" x14ac:dyDescent="0.2">
      <c r="A21311" s="287" t="s">
        <v>21235</v>
      </c>
      <c r="B21311" s="287" t="s">
        <v>33991</v>
      </c>
      <c r="C21311" s="287" t="s">
        <v>53</v>
      </c>
      <c r="D21311" t="str">
        <f t="shared" si="332"/>
        <v>m</v>
      </c>
      <c r="E21311" s="288">
        <v>57.2</v>
      </c>
    </row>
    <row r="21312" spans="1:5" x14ac:dyDescent="0.2">
      <c r="A21312" s="287" t="s">
        <v>21236</v>
      </c>
      <c r="B21312" s="287" t="s">
        <v>33992</v>
      </c>
      <c r="C21312" s="287" t="s">
        <v>53</v>
      </c>
      <c r="D21312" t="str">
        <f t="shared" si="332"/>
        <v>m</v>
      </c>
      <c r="E21312" s="288">
        <v>45.86</v>
      </c>
    </row>
    <row r="21313" spans="1:5" x14ac:dyDescent="0.2">
      <c r="A21313" s="287" t="s">
        <v>21237</v>
      </c>
      <c r="B21313" s="287" t="s">
        <v>33992</v>
      </c>
      <c r="C21313" s="287" t="s">
        <v>53</v>
      </c>
      <c r="D21313" t="str">
        <f t="shared" si="332"/>
        <v>m</v>
      </c>
      <c r="E21313" s="288">
        <v>45.86</v>
      </c>
    </row>
    <row r="21314" spans="1:5" x14ac:dyDescent="0.2">
      <c r="A21314" s="287" t="s">
        <v>21238</v>
      </c>
      <c r="B21314" s="287" t="s">
        <v>33993</v>
      </c>
      <c r="C21314" s="287" t="s">
        <v>53</v>
      </c>
      <c r="D21314" t="str">
        <f t="shared" ref="D21314:D21377" si="333">LOWER(C21314)</f>
        <v>m</v>
      </c>
      <c r="E21314" s="288">
        <v>71.400000000000006</v>
      </c>
    </row>
    <row r="21315" spans="1:5" x14ac:dyDescent="0.2">
      <c r="A21315" s="287" t="s">
        <v>21239</v>
      </c>
      <c r="B21315" s="287" t="s">
        <v>33993</v>
      </c>
      <c r="C21315" s="287" t="s">
        <v>53</v>
      </c>
      <c r="D21315" t="str">
        <f t="shared" si="333"/>
        <v>m</v>
      </c>
      <c r="E21315" s="288">
        <v>71.400000000000006</v>
      </c>
    </row>
    <row r="21316" spans="1:5" x14ac:dyDescent="0.2">
      <c r="A21316" s="287" t="s">
        <v>21240</v>
      </c>
      <c r="B21316" s="287" t="s">
        <v>33994</v>
      </c>
      <c r="C21316" s="287" t="s">
        <v>53</v>
      </c>
      <c r="D21316" t="str">
        <f t="shared" si="333"/>
        <v>m</v>
      </c>
      <c r="E21316" s="288">
        <v>70</v>
      </c>
    </row>
    <row r="21317" spans="1:5" x14ac:dyDescent="0.2">
      <c r="A21317" s="287" t="s">
        <v>21241</v>
      </c>
      <c r="B21317" s="287" t="s">
        <v>33994</v>
      </c>
      <c r="C21317" s="287" t="s">
        <v>53</v>
      </c>
      <c r="D21317" t="str">
        <f t="shared" si="333"/>
        <v>m</v>
      </c>
      <c r="E21317" s="288">
        <v>70</v>
      </c>
    </row>
    <row r="21318" spans="1:5" x14ac:dyDescent="0.2">
      <c r="A21318" s="287" t="s">
        <v>21242</v>
      </c>
      <c r="B21318" s="287" t="s">
        <v>33995</v>
      </c>
      <c r="C21318" s="287" t="s">
        <v>53</v>
      </c>
      <c r="D21318" t="str">
        <f t="shared" si="333"/>
        <v>m</v>
      </c>
      <c r="E21318" s="288">
        <v>68.150000000000006</v>
      </c>
    </row>
    <row r="21319" spans="1:5" x14ac:dyDescent="0.2">
      <c r="A21319" s="287" t="s">
        <v>21243</v>
      </c>
      <c r="B21319" s="287" t="s">
        <v>33995</v>
      </c>
      <c r="C21319" s="287" t="s">
        <v>53</v>
      </c>
      <c r="D21319" t="str">
        <f t="shared" si="333"/>
        <v>m</v>
      </c>
      <c r="E21319" s="288">
        <v>68.150000000000006</v>
      </c>
    </row>
    <row r="21320" spans="1:5" x14ac:dyDescent="0.2">
      <c r="A21320" s="287" t="s">
        <v>21244</v>
      </c>
      <c r="B21320" s="287" t="s">
        <v>33996</v>
      </c>
      <c r="C21320" s="287" t="s">
        <v>53</v>
      </c>
      <c r="D21320" t="str">
        <f t="shared" si="333"/>
        <v>m</v>
      </c>
      <c r="E21320" s="288">
        <v>69.52</v>
      </c>
    </row>
    <row r="21321" spans="1:5" x14ac:dyDescent="0.2">
      <c r="A21321" s="287" t="s">
        <v>21245</v>
      </c>
      <c r="B21321" s="287" t="s">
        <v>33996</v>
      </c>
      <c r="C21321" s="287" t="s">
        <v>53</v>
      </c>
      <c r="D21321" t="str">
        <f t="shared" si="333"/>
        <v>m</v>
      </c>
      <c r="E21321" s="288">
        <v>69.52</v>
      </c>
    </row>
    <row r="21322" spans="1:5" x14ac:dyDescent="0.2">
      <c r="A21322" s="287" t="s">
        <v>21246</v>
      </c>
      <c r="B21322" s="287" t="s">
        <v>33997</v>
      </c>
      <c r="C21322" s="287" t="s">
        <v>53</v>
      </c>
      <c r="D21322" t="str">
        <f t="shared" si="333"/>
        <v>m</v>
      </c>
      <c r="E21322" s="288">
        <v>69.040000000000006</v>
      </c>
    </row>
    <row r="21323" spans="1:5" x14ac:dyDescent="0.2">
      <c r="A21323" s="287" t="s">
        <v>21247</v>
      </c>
      <c r="B21323" s="287" t="s">
        <v>33997</v>
      </c>
      <c r="C21323" s="287" t="s">
        <v>53</v>
      </c>
      <c r="D21323" t="str">
        <f t="shared" si="333"/>
        <v>m</v>
      </c>
      <c r="E21323" s="288">
        <v>69.040000000000006</v>
      </c>
    </row>
    <row r="21324" spans="1:5" x14ac:dyDescent="0.2">
      <c r="A21324" s="287" t="s">
        <v>21248</v>
      </c>
      <c r="B21324" s="287" t="s">
        <v>33998</v>
      </c>
      <c r="C21324" s="287" t="s">
        <v>53</v>
      </c>
      <c r="D21324" t="str">
        <f t="shared" si="333"/>
        <v>m</v>
      </c>
      <c r="E21324" s="288">
        <v>73.84</v>
      </c>
    </row>
    <row r="21325" spans="1:5" x14ac:dyDescent="0.2">
      <c r="A21325" s="287" t="s">
        <v>21249</v>
      </c>
      <c r="B21325" s="287" t="s">
        <v>33998</v>
      </c>
      <c r="C21325" s="287" t="s">
        <v>53</v>
      </c>
      <c r="D21325" t="str">
        <f t="shared" si="333"/>
        <v>m</v>
      </c>
      <c r="E21325" s="288">
        <v>73.84</v>
      </c>
    </row>
    <row r="21326" spans="1:5" x14ac:dyDescent="0.2">
      <c r="A21326" s="287" t="s">
        <v>21250</v>
      </c>
      <c r="B21326" s="287" t="s">
        <v>33999</v>
      </c>
      <c r="C21326" s="287" t="s">
        <v>53</v>
      </c>
      <c r="D21326" t="str">
        <f t="shared" si="333"/>
        <v>m</v>
      </c>
      <c r="E21326" s="288">
        <v>38.43</v>
      </c>
    </row>
    <row r="21327" spans="1:5" x14ac:dyDescent="0.2">
      <c r="A21327" s="287" t="s">
        <v>21251</v>
      </c>
      <c r="B21327" s="287" t="s">
        <v>33999</v>
      </c>
      <c r="C21327" s="287" t="s">
        <v>53</v>
      </c>
      <c r="D21327" t="str">
        <f t="shared" si="333"/>
        <v>m</v>
      </c>
      <c r="E21327" s="288">
        <v>38.43</v>
      </c>
    </row>
    <row r="21328" spans="1:5" x14ac:dyDescent="0.2">
      <c r="A21328" s="287" t="s">
        <v>21252</v>
      </c>
      <c r="B21328" s="287" t="s">
        <v>34000</v>
      </c>
      <c r="C21328" s="287" t="s">
        <v>53</v>
      </c>
      <c r="D21328" t="str">
        <f t="shared" si="333"/>
        <v>m</v>
      </c>
      <c r="E21328" s="288">
        <v>75.599999999999994</v>
      </c>
    </row>
    <row r="21329" spans="1:5" x14ac:dyDescent="0.2">
      <c r="A21329" s="287" t="s">
        <v>21253</v>
      </c>
      <c r="B21329" s="287" t="s">
        <v>34000</v>
      </c>
      <c r="C21329" s="287" t="s">
        <v>53</v>
      </c>
      <c r="D21329" t="str">
        <f t="shared" si="333"/>
        <v>m</v>
      </c>
      <c r="E21329" s="288">
        <v>75.599999999999994</v>
      </c>
    </row>
    <row r="21330" spans="1:5" x14ac:dyDescent="0.2">
      <c r="A21330" s="287" t="s">
        <v>21254</v>
      </c>
      <c r="B21330" s="287" t="s">
        <v>34001</v>
      </c>
      <c r="C21330" s="287" t="s">
        <v>53</v>
      </c>
      <c r="D21330" t="str">
        <f t="shared" si="333"/>
        <v>m</v>
      </c>
      <c r="E21330" s="288">
        <v>55</v>
      </c>
    </row>
    <row r="21331" spans="1:5" x14ac:dyDescent="0.2">
      <c r="A21331" s="287" t="s">
        <v>21255</v>
      </c>
      <c r="B21331" s="287" t="s">
        <v>34001</v>
      </c>
      <c r="C21331" s="287" t="s">
        <v>53</v>
      </c>
      <c r="D21331" t="str">
        <f t="shared" si="333"/>
        <v>m</v>
      </c>
      <c r="E21331" s="288">
        <v>55</v>
      </c>
    </row>
    <row r="21332" spans="1:5" x14ac:dyDescent="0.2">
      <c r="A21332" s="287" t="s">
        <v>21256</v>
      </c>
      <c r="B21332" s="287" t="s">
        <v>34002</v>
      </c>
      <c r="C21332" s="287" t="s">
        <v>53</v>
      </c>
      <c r="D21332" t="str">
        <f t="shared" si="333"/>
        <v>m</v>
      </c>
      <c r="E21332" s="288">
        <v>40.56</v>
      </c>
    </row>
    <row r="21333" spans="1:5" x14ac:dyDescent="0.2">
      <c r="A21333" s="287" t="s">
        <v>21257</v>
      </c>
      <c r="B21333" s="287" t="s">
        <v>34002</v>
      </c>
      <c r="C21333" s="287" t="s">
        <v>53</v>
      </c>
      <c r="D21333" t="str">
        <f t="shared" si="333"/>
        <v>m</v>
      </c>
      <c r="E21333" s="288">
        <v>40.56</v>
      </c>
    </row>
    <row r="21334" spans="1:5" x14ac:dyDescent="0.2">
      <c r="A21334" s="287" t="s">
        <v>21258</v>
      </c>
      <c r="B21334" s="287" t="s">
        <v>34003</v>
      </c>
      <c r="C21334" s="287" t="s">
        <v>53</v>
      </c>
      <c r="D21334" t="str">
        <f t="shared" si="333"/>
        <v>m</v>
      </c>
      <c r="E21334" s="288">
        <v>37</v>
      </c>
    </row>
    <row r="21335" spans="1:5" x14ac:dyDescent="0.2">
      <c r="A21335" s="287" t="s">
        <v>21259</v>
      </c>
      <c r="B21335" s="287" t="s">
        <v>34003</v>
      </c>
      <c r="C21335" s="287" t="s">
        <v>53</v>
      </c>
      <c r="D21335" t="str">
        <f t="shared" si="333"/>
        <v>m</v>
      </c>
      <c r="E21335" s="288">
        <v>37</v>
      </c>
    </row>
    <row r="21336" spans="1:5" x14ac:dyDescent="0.2">
      <c r="A21336" s="287" t="s">
        <v>21260</v>
      </c>
      <c r="B21336" s="287" t="s">
        <v>34004</v>
      </c>
      <c r="C21336" s="287" t="s">
        <v>53</v>
      </c>
      <c r="D21336" t="str">
        <f t="shared" si="333"/>
        <v>m</v>
      </c>
      <c r="E21336" s="288">
        <v>47</v>
      </c>
    </row>
    <row r="21337" spans="1:5" x14ac:dyDescent="0.2">
      <c r="A21337" s="287" t="s">
        <v>21261</v>
      </c>
      <c r="B21337" s="287" t="s">
        <v>34004</v>
      </c>
      <c r="C21337" s="287" t="s">
        <v>53</v>
      </c>
      <c r="D21337" t="str">
        <f t="shared" si="333"/>
        <v>m</v>
      </c>
      <c r="E21337" s="288">
        <v>47</v>
      </c>
    </row>
    <row r="21338" spans="1:5" x14ac:dyDescent="0.2">
      <c r="A21338" s="287" t="s">
        <v>21262</v>
      </c>
      <c r="B21338" s="287" t="s">
        <v>34005</v>
      </c>
      <c r="C21338" s="287" t="s">
        <v>53</v>
      </c>
      <c r="D21338" t="str">
        <f t="shared" si="333"/>
        <v>m</v>
      </c>
      <c r="E21338" s="288">
        <v>185.31</v>
      </c>
    </row>
    <row r="21339" spans="1:5" x14ac:dyDescent="0.2">
      <c r="A21339" s="287" t="s">
        <v>21263</v>
      </c>
      <c r="B21339" s="287" t="s">
        <v>34005</v>
      </c>
      <c r="C21339" s="287" t="s">
        <v>53</v>
      </c>
      <c r="D21339" t="str">
        <f t="shared" si="333"/>
        <v>m</v>
      </c>
      <c r="E21339" s="288">
        <v>168.29</v>
      </c>
    </row>
    <row r="21340" spans="1:5" x14ac:dyDescent="0.2">
      <c r="A21340" s="287" t="s">
        <v>21264</v>
      </c>
      <c r="B21340" s="287" t="s">
        <v>34006</v>
      </c>
      <c r="C21340" s="287" t="s">
        <v>53</v>
      </c>
      <c r="D21340" t="str">
        <f t="shared" si="333"/>
        <v>m</v>
      </c>
      <c r="E21340" s="288">
        <v>7175.08</v>
      </c>
    </row>
    <row r="21341" spans="1:5" x14ac:dyDescent="0.2">
      <c r="A21341" s="287" t="s">
        <v>21265</v>
      </c>
      <c r="B21341" s="287" t="s">
        <v>34006</v>
      </c>
      <c r="C21341" s="287" t="s">
        <v>53</v>
      </c>
      <c r="D21341" t="str">
        <f t="shared" si="333"/>
        <v>m</v>
      </c>
      <c r="E21341" s="288">
        <v>6734.56</v>
      </c>
    </row>
    <row r="21342" spans="1:5" x14ac:dyDescent="0.2">
      <c r="A21342" s="287" t="s">
        <v>21266</v>
      </c>
      <c r="B21342" s="287" t="s">
        <v>34007</v>
      </c>
      <c r="C21342" s="287" t="s">
        <v>53</v>
      </c>
      <c r="D21342" t="str">
        <f t="shared" si="333"/>
        <v>m</v>
      </c>
      <c r="E21342" s="288">
        <v>1994.84</v>
      </c>
    </row>
    <row r="21343" spans="1:5" x14ac:dyDescent="0.2">
      <c r="A21343" s="287" t="s">
        <v>21267</v>
      </c>
      <c r="B21343" s="287" t="s">
        <v>34007</v>
      </c>
      <c r="C21343" s="287" t="s">
        <v>53</v>
      </c>
      <c r="D21343" t="str">
        <f t="shared" si="333"/>
        <v>m</v>
      </c>
      <c r="E21343" s="288">
        <v>1892.07</v>
      </c>
    </row>
    <row r="21344" spans="1:5" x14ac:dyDescent="0.2">
      <c r="A21344" s="287" t="s">
        <v>21268</v>
      </c>
      <c r="B21344" s="287" t="s">
        <v>34008</v>
      </c>
      <c r="C21344" s="287" t="s">
        <v>53</v>
      </c>
      <c r="D21344" t="str">
        <f t="shared" si="333"/>
        <v>m</v>
      </c>
      <c r="E21344" s="288">
        <v>4911.1499999999996</v>
      </c>
    </row>
    <row r="21345" spans="1:5" x14ac:dyDescent="0.2">
      <c r="A21345" s="287" t="s">
        <v>21269</v>
      </c>
      <c r="B21345" s="287" t="s">
        <v>34008</v>
      </c>
      <c r="C21345" s="287" t="s">
        <v>53</v>
      </c>
      <c r="D21345" t="str">
        <f t="shared" si="333"/>
        <v>m</v>
      </c>
      <c r="E21345" s="288">
        <v>4596.82</v>
      </c>
    </row>
    <row r="21346" spans="1:5" x14ac:dyDescent="0.2">
      <c r="A21346" s="287" t="s">
        <v>21270</v>
      </c>
      <c r="B21346" s="287" t="s">
        <v>34009</v>
      </c>
      <c r="C21346" s="287" t="s">
        <v>53</v>
      </c>
      <c r="D21346" t="str">
        <f t="shared" si="333"/>
        <v>m</v>
      </c>
      <c r="E21346" s="288">
        <v>574.96</v>
      </c>
    </row>
    <row r="21347" spans="1:5" x14ac:dyDescent="0.2">
      <c r="A21347" s="287" t="s">
        <v>21271</v>
      </c>
      <c r="B21347" s="287" t="s">
        <v>34009</v>
      </c>
      <c r="C21347" s="287" t="s">
        <v>53</v>
      </c>
      <c r="D21347" t="str">
        <f t="shared" si="333"/>
        <v>m</v>
      </c>
      <c r="E21347" s="288">
        <v>540.54999999999995</v>
      </c>
    </row>
    <row r="21348" spans="1:5" x14ac:dyDescent="0.2">
      <c r="A21348" s="287" t="s">
        <v>21272</v>
      </c>
      <c r="B21348" s="287" t="s">
        <v>34010</v>
      </c>
      <c r="C21348" s="287" t="s">
        <v>53</v>
      </c>
      <c r="D21348" t="str">
        <f t="shared" si="333"/>
        <v>m</v>
      </c>
      <c r="E21348" s="288">
        <v>742.64</v>
      </c>
    </row>
    <row r="21349" spans="1:5" x14ac:dyDescent="0.2">
      <c r="A21349" s="287" t="s">
        <v>21273</v>
      </c>
      <c r="B21349" s="287" t="s">
        <v>34010</v>
      </c>
      <c r="C21349" s="287" t="s">
        <v>53</v>
      </c>
      <c r="D21349" t="str">
        <f t="shared" si="333"/>
        <v>m</v>
      </c>
      <c r="E21349" s="288">
        <v>699.69</v>
      </c>
    </row>
    <row r="21350" spans="1:5" x14ac:dyDescent="0.2">
      <c r="A21350" s="287" t="s">
        <v>21274</v>
      </c>
      <c r="B21350" s="287" t="s">
        <v>34011</v>
      </c>
      <c r="C21350" s="287" t="s">
        <v>53</v>
      </c>
      <c r="D21350" t="str">
        <f t="shared" si="333"/>
        <v>m</v>
      </c>
      <c r="E21350" s="288">
        <v>635.46</v>
      </c>
    </row>
    <row r="21351" spans="1:5" x14ac:dyDescent="0.2">
      <c r="A21351" s="287" t="s">
        <v>21275</v>
      </c>
      <c r="B21351" s="287" t="s">
        <v>34011</v>
      </c>
      <c r="C21351" s="287" t="s">
        <v>53</v>
      </c>
      <c r="D21351" t="str">
        <f t="shared" si="333"/>
        <v>m</v>
      </c>
      <c r="E21351" s="288">
        <v>597.49</v>
      </c>
    </row>
    <row r="21352" spans="1:5" x14ac:dyDescent="0.2">
      <c r="A21352" s="287" t="s">
        <v>21276</v>
      </c>
      <c r="B21352" s="287" t="s">
        <v>34012</v>
      </c>
      <c r="C21352" s="287" t="s">
        <v>53</v>
      </c>
      <c r="D21352" t="str">
        <f t="shared" si="333"/>
        <v>m</v>
      </c>
      <c r="E21352" s="288">
        <v>1764.38</v>
      </c>
    </row>
    <row r="21353" spans="1:5" x14ac:dyDescent="0.2">
      <c r="A21353" s="287" t="s">
        <v>21277</v>
      </c>
      <c r="B21353" s="287" t="s">
        <v>34012</v>
      </c>
      <c r="C21353" s="287" t="s">
        <v>53</v>
      </c>
      <c r="D21353" t="str">
        <f t="shared" si="333"/>
        <v>m</v>
      </c>
      <c r="E21353" s="288">
        <v>1672.06</v>
      </c>
    </row>
    <row r="21354" spans="1:5" x14ac:dyDescent="0.2">
      <c r="A21354" s="287" t="s">
        <v>21278</v>
      </c>
      <c r="B21354" s="287" t="s">
        <v>34013</v>
      </c>
      <c r="C21354" s="287" t="s">
        <v>53</v>
      </c>
      <c r="D21354" t="str">
        <f t="shared" si="333"/>
        <v>m</v>
      </c>
      <c r="E21354" s="288">
        <v>1864.7</v>
      </c>
    </row>
    <row r="21355" spans="1:5" x14ac:dyDescent="0.2">
      <c r="A21355" s="287" t="s">
        <v>21279</v>
      </c>
      <c r="B21355" s="287" t="s">
        <v>34013</v>
      </c>
      <c r="C21355" s="287" t="s">
        <v>53</v>
      </c>
      <c r="D21355" t="str">
        <f t="shared" si="333"/>
        <v>m</v>
      </c>
      <c r="E21355" s="288">
        <v>1761.31</v>
      </c>
    </row>
    <row r="21356" spans="1:5" x14ac:dyDescent="0.2">
      <c r="A21356" s="287" t="s">
        <v>21280</v>
      </c>
      <c r="B21356" s="287" t="s">
        <v>34014</v>
      </c>
      <c r="C21356" s="287" t="s">
        <v>53</v>
      </c>
      <c r="D21356" t="str">
        <f t="shared" si="333"/>
        <v>m</v>
      </c>
      <c r="E21356" s="288">
        <v>1680.99</v>
      </c>
    </row>
    <row r="21357" spans="1:5" x14ac:dyDescent="0.2">
      <c r="A21357" s="287" t="s">
        <v>21281</v>
      </c>
      <c r="B21357" s="287" t="s">
        <v>34014</v>
      </c>
      <c r="C21357" s="287" t="s">
        <v>53</v>
      </c>
      <c r="D21357" t="str">
        <f t="shared" si="333"/>
        <v>m</v>
      </c>
      <c r="E21357" s="288">
        <v>1591.83</v>
      </c>
    </row>
    <row r="21358" spans="1:5" x14ac:dyDescent="0.2">
      <c r="A21358" s="287" t="s">
        <v>21282</v>
      </c>
      <c r="B21358" s="287" t="s">
        <v>34015</v>
      </c>
      <c r="C21358" s="287" t="s">
        <v>53</v>
      </c>
      <c r="D21358" t="str">
        <f t="shared" si="333"/>
        <v>m</v>
      </c>
      <c r="E21358" s="288">
        <v>198.7</v>
      </c>
    </row>
    <row r="21359" spans="1:5" x14ac:dyDescent="0.2">
      <c r="A21359" s="287" t="s">
        <v>21283</v>
      </c>
      <c r="B21359" s="287" t="s">
        <v>34015</v>
      </c>
      <c r="C21359" s="287" t="s">
        <v>53</v>
      </c>
      <c r="D21359" t="str">
        <f t="shared" si="333"/>
        <v>m</v>
      </c>
      <c r="E21359" s="288">
        <v>186.44</v>
      </c>
    </row>
    <row r="21360" spans="1:5" x14ac:dyDescent="0.2">
      <c r="A21360" s="287" t="s">
        <v>21284</v>
      </c>
      <c r="B21360" s="287" t="s">
        <v>34016</v>
      </c>
      <c r="C21360" s="287" t="s">
        <v>53</v>
      </c>
      <c r="D21360" t="str">
        <f t="shared" si="333"/>
        <v>m</v>
      </c>
      <c r="E21360" s="288">
        <v>724.44</v>
      </c>
    </row>
    <row r="21361" spans="1:5" x14ac:dyDescent="0.2">
      <c r="A21361" s="287" t="s">
        <v>21285</v>
      </c>
      <c r="B21361" s="287" t="s">
        <v>34016</v>
      </c>
      <c r="C21361" s="287" t="s">
        <v>53</v>
      </c>
      <c r="D21361" t="str">
        <f t="shared" si="333"/>
        <v>m</v>
      </c>
      <c r="E21361" s="288">
        <v>674.53</v>
      </c>
    </row>
    <row r="21362" spans="1:5" x14ac:dyDescent="0.2">
      <c r="A21362" s="287" t="s">
        <v>21286</v>
      </c>
      <c r="B21362" s="287" t="s">
        <v>34017</v>
      </c>
      <c r="C21362" s="287" t="s">
        <v>53</v>
      </c>
      <c r="D21362" t="str">
        <f t="shared" si="333"/>
        <v>m</v>
      </c>
      <c r="E21362" s="288">
        <v>210.39</v>
      </c>
    </row>
    <row r="21363" spans="1:5" x14ac:dyDescent="0.2">
      <c r="A21363" s="287" t="s">
        <v>21287</v>
      </c>
      <c r="B21363" s="287" t="s">
        <v>34017</v>
      </c>
      <c r="C21363" s="287" t="s">
        <v>53</v>
      </c>
      <c r="D21363" t="str">
        <f t="shared" si="333"/>
        <v>m</v>
      </c>
      <c r="E21363" s="288">
        <v>197.27</v>
      </c>
    </row>
    <row r="21364" spans="1:5" x14ac:dyDescent="0.2">
      <c r="A21364" s="287" t="s">
        <v>21288</v>
      </c>
      <c r="B21364" s="287" t="s">
        <v>34018</v>
      </c>
      <c r="C21364" s="287" t="s">
        <v>53</v>
      </c>
      <c r="D21364" t="str">
        <f t="shared" si="333"/>
        <v>m</v>
      </c>
      <c r="E21364" s="288">
        <v>524.36</v>
      </c>
    </row>
    <row r="21365" spans="1:5" x14ac:dyDescent="0.2">
      <c r="A21365" s="287" t="s">
        <v>21289</v>
      </c>
      <c r="B21365" s="287" t="s">
        <v>34018</v>
      </c>
      <c r="C21365" s="287" t="s">
        <v>53</v>
      </c>
      <c r="D21365" t="str">
        <f t="shared" si="333"/>
        <v>m</v>
      </c>
      <c r="E21365" s="288">
        <v>484.85</v>
      </c>
    </row>
    <row r="21366" spans="1:5" x14ac:dyDescent="0.2">
      <c r="A21366" s="287" t="s">
        <v>21290</v>
      </c>
      <c r="B21366" s="287" t="s">
        <v>34019</v>
      </c>
      <c r="C21366" s="287" t="s">
        <v>53</v>
      </c>
      <c r="D21366" t="str">
        <f t="shared" si="333"/>
        <v>m</v>
      </c>
      <c r="E21366" s="288">
        <v>258.14999999999998</v>
      </c>
    </row>
    <row r="21367" spans="1:5" x14ac:dyDescent="0.2">
      <c r="A21367" s="287" t="s">
        <v>21291</v>
      </c>
      <c r="B21367" s="287" t="s">
        <v>34019</v>
      </c>
      <c r="C21367" s="287" t="s">
        <v>53</v>
      </c>
      <c r="D21367" t="str">
        <f t="shared" si="333"/>
        <v>m</v>
      </c>
      <c r="E21367" s="288">
        <v>245.07</v>
      </c>
    </row>
    <row r="21368" spans="1:5" x14ac:dyDescent="0.2">
      <c r="A21368" s="287" t="s">
        <v>21292</v>
      </c>
      <c r="B21368" s="287" t="s">
        <v>34020</v>
      </c>
      <c r="C21368" s="287" t="s">
        <v>53</v>
      </c>
      <c r="D21368" t="str">
        <f t="shared" si="333"/>
        <v>m</v>
      </c>
      <c r="E21368" s="288">
        <v>89.83</v>
      </c>
    </row>
    <row r="21369" spans="1:5" x14ac:dyDescent="0.2">
      <c r="A21369" s="287" t="s">
        <v>21293</v>
      </c>
      <c r="B21369" s="287" t="s">
        <v>34020</v>
      </c>
      <c r="C21369" s="287" t="s">
        <v>53</v>
      </c>
      <c r="D21369" t="str">
        <f t="shared" si="333"/>
        <v>m</v>
      </c>
      <c r="E21369" s="288">
        <v>85.84</v>
      </c>
    </row>
    <row r="21370" spans="1:5" x14ac:dyDescent="0.2">
      <c r="A21370" s="287" t="s">
        <v>21294</v>
      </c>
      <c r="B21370" s="287" t="s">
        <v>34021</v>
      </c>
      <c r="C21370" s="287" t="s">
        <v>53</v>
      </c>
      <c r="D21370" t="str">
        <f t="shared" si="333"/>
        <v>m</v>
      </c>
      <c r="E21370" s="288">
        <v>7939.89</v>
      </c>
    </row>
    <row r="21371" spans="1:5" x14ac:dyDescent="0.2">
      <c r="A21371" s="287" t="s">
        <v>21295</v>
      </c>
      <c r="B21371" s="287" t="s">
        <v>34021</v>
      </c>
      <c r="C21371" s="287" t="s">
        <v>53</v>
      </c>
      <c r="D21371" t="str">
        <f t="shared" si="333"/>
        <v>m</v>
      </c>
      <c r="E21371" s="288">
        <v>7309.5</v>
      </c>
    </row>
    <row r="21372" spans="1:5" x14ac:dyDescent="0.2">
      <c r="A21372" s="287" t="s">
        <v>21296</v>
      </c>
      <c r="B21372" s="287" t="s">
        <v>34022</v>
      </c>
      <c r="C21372" s="287" t="s">
        <v>53</v>
      </c>
      <c r="D21372" t="str">
        <f t="shared" si="333"/>
        <v>m</v>
      </c>
      <c r="E21372" s="288">
        <v>10312.32</v>
      </c>
    </row>
    <row r="21373" spans="1:5" x14ac:dyDescent="0.2">
      <c r="A21373" s="287" t="s">
        <v>21297</v>
      </c>
      <c r="B21373" s="287" t="s">
        <v>34022</v>
      </c>
      <c r="C21373" s="287" t="s">
        <v>53</v>
      </c>
      <c r="D21373" t="str">
        <f t="shared" si="333"/>
        <v>m</v>
      </c>
      <c r="E21373" s="288">
        <v>9513.9699999999993</v>
      </c>
    </row>
    <row r="21374" spans="1:5" x14ac:dyDescent="0.2">
      <c r="A21374" s="287" t="s">
        <v>21298</v>
      </c>
      <c r="B21374" s="287" t="s">
        <v>34023</v>
      </c>
      <c r="C21374" s="287" t="s">
        <v>53</v>
      </c>
      <c r="D21374" t="str">
        <f t="shared" si="333"/>
        <v>m</v>
      </c>
      <c r="E21374" s="288">
        <v>37.340000000000003</v>
      </c>
    </row>
    <row r="21375" spans="1:5" x14ac:dyDescent="0.2">
      <c r="A21375" s="287" t="s">
        <v>21299</v>
      </c>
      <c r="B21375" s="287" t="s">
        <v>34023</v>
      </c>
      <c r="C21375" s="287" t="s">
        <v>53</v>
      </c>
      <c r="D21375" t="str">
        <f t="shared" si="333"/>
        <v>m</v>
      </c>
      <c r="E21375" s="288">
        <v>35.64</v>
      </c>
    </row>
    <row r="21376" spans="1:5" x14ac:dyDescent="0.2">
      <c r="A21376" s="287" t="s">
        <v>21300</v>
      </c>
      <c r="B21376" s="287" t="s">
        <v>34024</v>
      </c>
      <c r="C21376" s="287" t="s">
        <v>53</v>
      </c>
      <c r="D21376" t="str">
        <f t="shared" si="333"/>
        <v>m</v>
      </c>
      <c r="E21376" s="288">
        <v>1636.25</v>
      </c>
    </row>
    <row r="21377" spans="1:5" x14ac:dyDescent="0.2">
      <c r="A21377" s="287" t="s">
        <v>21301</v>
      </c>
      <c r="B21377" s="287" t="s">
        <v>34024</v>
      </c>
      <c r="C21377" s="287" t="s">
        <v>53</v>
      </c>
      <c r="D21377" t="str">
        <f t="shared" si="333"/>
        <v>m</v>
      </c>
      <c r="E21377" s="288">
        <v>1583.16</v>
      </c>
    </row>
    <row r="21378" spans="1:5" x14ac:dyDescent="0.2">
      <c r="A21378" s="287" t="s">
        <v>21302</v>
      </c>
      <c r="B21378" s="287" t="s">
        <v>34025</v>
      </c>
      <c r="C21378" s="287" t="s">
        <v>53</v>
      </c>
      <c r="D21378" t="str">
        <f t="shared" ref="D21378:D21441" si="334">LOWER(C21378)</f>
        <v>m</v>
      </c>
      <c r="E21378" s="288">
        <v>327.85</v>
      </c>
    </row>
    <row r="21379" spans="1:5" x14ac:dyDescent="0.2">
      <c r="A21379" s="287" t="s">
        <v>21303</v>
      </c>
      <c r="B21379" s="287" t="s">
        <v>34025</v>
      </c>
      <c r="C21379" s="287" t="s">
        <v>53</v>
      </c>
      <c r="D21379" t="str">
        <f t="shared" si="334"/>
        <v>m</v>
      </c>
      <c r="E21379" s="288">
        <v>288.92</v>
      </c>
    </row>
    <row r="21380" spans="1:5" x14ac:dyDescent="0.2">
      <c r="A21380" s="287" t="s">
        <v>21304</v>
      </c>
      <c r="B21380" s="287" t="s">
        <v>34026</v>
      </c>
      <c r="C21380" s="287" t="s">
        <v>53</v>
      </c>
      <c r="D21380" t="str">
        <f t="shared" si="334"/>
        <v>m</v>
      </c>
      <c r="E21380" s="288">
        <v>357.04</v>
      </c>
    </row>
    <row r="21381" spans="1:5" x14ac:dyDescent="0.2">
      <c r="A21381" s="287" t="s">
        <v>21305</v>
      </c>
      <c r="B21381" s="287" t="s">
        <v>34026</v>
      </c>
      <c r="C21381" s="287" t="s">
        <v>53</v>
      </c>
      <c r="D21381" t="str">
        <f t="shared" si="334"/>
        <v>m</v>
      </c>
      <c r="E21381" s="288">
        <v>314.20999999999998</v>
      </c>
    </row>
    <row r="21382" spans="1:5" x14ac:dyDescent="0.2">
      <c r="A21382" s="287" t="s">
        <v>21306</v>
      </c>
      <c r="B21382" s="287" t="s">
        <v>34027</v>
      </c>
      <c r="C21382" s="287" t="s">
        <v>53</v>
      </c>
      <c r="D21382" t="str">
        <f t="shared" si="334"/>
        <v>m</v>
      </c>
      <c r="E21382" s="288">
        <v>410.44</v>
      </c>
    </row>
    <row r="21383" spans="1:5" x14ac:dyDescent="0.2">
      <c r="A21383" s="287" t="s">
        <v>21307</v>
      </c>
      <c r="B21383" s="287" t="s">
        <v>34027</v>
      </c>
      <c r="C21383" s="287" t="s">
        <v>53</v>
      </c>
      <c r="D21383" t="str">
        <f t="shared" si="334"/>
        <v>m</v>
      </c>
      <c r="E21383" s="288">
        <v>363.72</v>
      </c>
    </row>
    <row r="21384" spans="1:5" x14ac:dyDescent="0.2">
      <c r="A21384" s="287" t="s">
        <v>21308</v>
      </c>
      <c r="B21384" s="287" t="s">
        <v>34028</v>
      </c>
      <c r="C21384" s="287" t="s">
        <v>53</v>
      </c>
      <c r="D21384" t="str">
        <f t="shared" si="334"/>
        <v>m</v>
      </c>
      <c r="E21384" s="288">
        <v>502.96</v>
      </c>
    </row>
    <row r="21385" spans="1:5" x14ac:dyDescent="0.2">
      <c r="A21385" s="287" t="s">
        <v>21309</v>
      </c>
      <c r="B21385" s="287" t="s">
        <v>34028</v>
      </c>
      <c r="C21385" s="287" t="s">
        <v>53</v>
      </c>
      <c r="D21385" t="str">
        <f t="shared" si="334"/>
        <v>m</v>
      </c>
      <c r="E21385" s="288">
        <v>444.56</v>
      </c>
    </row>
    <row r="21386" spans="1:5" x14ac:dyDescent="0.2">
      <c r="A21386" s="287" t="s">
        <v>21310</v>
      </c>
      <c r="B21386" s="287" t="s">
        <v>34029</v>
      </c>
      <c r="C21386" s="287" t="s">
        <v>53</v>
      </c>
      <c r="D21386" t="str">
        <f t="shared" si="334"/>
        <v>m</v>
      </c>
      <c r="E21386" s="288">
        <v>668.35</v>
      </c>
    </row>
    <row r="21387" spans="1:5" x14ac:dyDescent="0.2">
      <c r="A21387" s="287" t="s">
        <v>21311</v>
      </c>
      <c r="B21387" s="287" t="s">
        <v>34029</v>
      </c>
      <c r="C21387" s="287" t="s">
        <v>53</v>
      </c>
      <c r="D21387" t="str">
        <f t="shared" si="334"/>
        <v>m</v>
      </c>
      <c r="E21387" s="288">
        <v>590.49</v>
      </c>
    </row>
    <row r="21388" spans="1:5" x14ac:dyDescent="0.2">
      <c r="A21388" s="287" t="s">
        <v>21312</v>
      </c>
      <c r="B21388" s="287" t="s">
        <v>34030</v>
      </c>
      <c r="C21388" s="287" t="s">
        <v>53</v>
      </c>
      <c r="D21388" t="str">
        <f t="shared" si="334"/>
        <v>m</v>
      </c>
      <c r="E21388" s="288">
        <v>156.6</v>
      </c>
    </row>
    <row r="21389" spans="1:5" x14ac:dyDescent="0.2">
      <c r="A21389" s="287" t="s">
        <v>21313</v>
      </c>
      <c r="B21389" s="287" t="s">
        <v>34030</v>
      </c>
      <c r="C21389" s="287" t="s">
        <v>53</v>
      </c>
      <c r="D21389" t="str">
        <f t="shared" si="334"/>
        <v>m</v>
      </c>
      <c r="E21389" s="288">
        <v>137.13</v>
      </c>
    </row>
    <row r="21390" spans="1:5" x14ac:dyDescent="0.2">
      <c r="A21390" s="287" t="s">
        <v>21314</v>
      </c>
      <c r="B21390" s="287" t="s">
        <v>34031</v>
      </c>
      <c r="C21390" s="287" t="s">
        <v>53</v>
      </c>
      <c r="D21390" t="str">
        <f t="shared" si="334"/>
        <v>m</v>
      </c>
      <c r="E21390" s="288">
        <v>315.73</v>
      </c>
    </row>
    <row r="21391" spans="1:5" x14ac:dyDescent="0.2">
      <c r="A21391" s="287" t="s">
        <v>21315</v>
      </c>
      <c r="B21391" s="287" t="s">
        <v>34031</v>
      </c>
      <c r="C21391" s="287" t="s">
        <v>53</v>
      </c>
      <c r="D21391" t="str">
        <f t="shared" si="334"/>
        <v>m</v>
      </c>
      <c r="E21391" s="288">
        <v>276.8</v>
      </c>
    </row>
    <row r="21392" spans="1:5" x14ac:dyDescent="0.2">
      <c r="A21392" s="287" t="s">
        <v>21316</v>
      </c>
      <c r="B21392" s="287" t="s">
        <v>34032</v>
      </c>
      <c r="C21392" s="287" t="s">
        <v>53</v>
      </c>
      <c r="D21392" t="str">
        <f t="shared" si="334"/>
        <v>m</v>
      </c>
      <c r="E21392" s="288">
        <v>632.4</v>
      </c>
    </row>
    <row r="21393" spans="1:5" x14ac:dyDescent="0.2">
      <c r="A21393" s="287" t="s">
        <v>21317</v>
      </c>
      <c r="B21393" s="287" t="s">
        <v>34032</v>
      </c>
      <c r="C21393" s="287" t="s">
        <v>53</v>
      </c>
      <c r="D21393" t="str">
        <f t="shared" si="334"/>
        <v>m</v>
      </c>
      <c r="E21393" s="288">
        <v>554.53</v>
      </c>
    </row>
    <row r="21394" spans="1:5" x14ac:dyDescent="0.2">
      <c r="A21394" s="287" t="s">
        <v>21318</v>
      </c>
      <c r="B21394" s="287" t="s">
        <v>34033</v>
      </c>
      <c r="C21394" s="287" t="s">
        <v>53</v>
      </c>
      <c r="D21394" t="str">
        <f t="shared" si="334"/>
        <v>m</v>
      </c>
      <c r="E21394" s="288">
        <v>315.73</v>
      </c>
    </row>
    <row r="21395" spans="1:5" x14ac:dyDescent="0.2">
      <c r="A21395" s="287" t="s">
        <v>21319</v>
      </c>
      <c r="B21395" s="287" t="s">
        <v>34033</v>
      </c>
      <c r="C21395" s="287" t="s">
        <v>53</v>
      </c>
      <c r="D21395" t="str">
        <f t="shared" si="334"/>
        <v>m</v>
      </c>
      <c r="E21395" s="288">
        <v>276.8</v>
      </c>
    </row>
    <row r="21396" spans="1:5" x14ac:dyDescent="0.2">
      <c r="A21396" s="287" t="s">
        <v>21320</v>
      </c>
      <c r="B21396" s="287" t="s">
        <v>34034</v>
      </c>
      <c r="C21396" s="287" t="s">
        <v>53</v>
      </c>
      <c r="D21396" t="str">
        <f t="shared" si="334"/>
        <v>m</v>
      </c>
      <c r="E21396" s="288">
        <v>374.11</v>
      </c>
    </row>
    <row r="21397" spans="1:5" x14ac:dyDescent="0.2">
      <c r="A21397" s="287" t="s">
        <v>21321</v>
      </c>
      <c r="B21397" s="287" t="s">
        <v>34034</v>
      </c>
      <c r="C21397" s="287" t="s">
        <v>53</v>
      </c>
      <c r="D21397" t="str">
        <f t="shared" si="334"/>
        <v>m</v>
      </c>
      <c r="E21397" s="288">
        <v>327.39</v>
      </c>
    </row>
    <row r="21398" spans="1:5" x14ac:dyDescent="0.2">
      <c r="A21398" s="287" t="s">
        <v>21322</v>
      </c>
      <c r="B21398" s="287" t="s">
        <v>34035</v>
      </c>
      <c r="C21398" s="287" t="s">
        <v>53</v>
      </c>
      <c r="D21398" t="str">
        <f t="shared" si="334"/>
        <v>m</v>
      </c>
      <c r="E21398" s="288">
        <v>315.73</v>
      </c>
    </row>
    <row r="21399" spans="1:5" x14ac:dyDescent="0.2">
      <c r="A21399" s="287" t="s">
        <v>21323</v>
      </c>
      <c r="B21399" s="287" t="s">
        <v>34035</v>
      </c>
      <c r="C21399" s="287" t="s">
        <v>53</v>
      </c>
      <c r="D21399" t="str">
        <f t="shared" si="334"/>
        <v>m</v>
      </c>
      <c r="E21399" s="288">
        <v>276.8</v>
      </c>
    </row>
    <row r="21400" spans="1:5" x14ac:dyDescent="0.2">
      <c r="A21400" s="287" t="s">
        <v>21324</v>
      </c>
      <c r="B21400" s="287" t="s">
        <v>34036</v>
      </c>
      <c r="C21400" s="287" t="s">
        <v>53</v>
      </c>
      <c r="D21400" t="str">
        <f t="shared" si="334"/>
        <v>m</v>
      </c>
      <c r="E21400" s="288">
        <v>374.11</v>
      </c>
    </row>
    <row r="21401" spans="1:5" x14ac:dyDescent="0.2">
      <c r="A21401" s="287" t="s">
        <v>21325</v>
      </c>
      <c r="B21401" s="287" t="s">
        <v>34036</v>
      </c>
      <c r="C21401" s="287" t="s">
        <v>53</v>
      </c>
      <c r="D21401" t="str">
        <f t="shared" si="334"/>
        <v>m</v>
      </c>
      <c r="E21401" s="288">
        <v>327.39</v>
      </c>
    </row>
    <row r="21402" spans="1:5" x14ac:dyDescent="0.2">
      <c r="A21402" s="287" t="s">
        <v>21326</v>
      </c>
      <c r="B21402" s="287" t="s">
        <v>34037</v>
      </c>
      <c r="C21402" s="287" t="s">
        <v>53</v>
      </c>
      <c r="D21402" t="str">
        <f t="shared" si="334"/>
        <v>m</v>
      </c>
      <c r="E21402" s="288">
        <v>254.87</v>
      </c>
    </row>
    <row r="21403" spans="1:5" x14ac:dyDescent="0.2">
      <c r="A21403" s="287" t="s">
        <v>21327</v>
      </c>
      <c r="B21403" s="287" t="s">
        <v>34037</v>
      </c>
      <c r="C21403" s="287" t="s">
        <v>53</v>
      </c>
      <c r="D21403" t="str">
        <f t="shared" si="334"/>
        <v>m</v>
      </c>
      <c r="E21403" s="288">
        <v>225.67</v>
      </c>
    </row>
    <row r="21404" spans="1:5" x14ac:dyDescent="0.2">
      <c r="A21404" s="287" t="s">
        <v>21328</v>
      </c>
      <c r="B21404" s="287" t="s">
        <v>34038</v>
      </c>
      <c r="C21404" s="287" t="s">
        <v>53</v>
      </c>
      <c r="D21404" t="str">
        <f t="shared" si="334"/>
        <v>m</v>
      </c>
      <c r="E21404" s="288">
        <v>583.79999999999995</v>
      </c>
    </row>
    <row r="21405" spans="1:5" x14ac:dyDescent="0.2">
      <c r="A21405" s="287" t="s">
        <v>21329</v>
      </c>
      <c r="B21405" s="287" t="s">
        <v>34038</v>
      </c>
      <c r="C21405" s="287" t="s">
        <v>53</v>
      </c>
      <c r="D21405" t="str">
        <f t="shared" si="334"/>
        <v>m</v>
      </c>
      <c r="E21405" s="288">
        <v>505.93</v>
      </c>
    </row>
    <row r="21406" spans="1:5" x14ac:dyDescent="0.2">
      <c r="A21406" s="287" t="s">
        <v>21330</v>
      </c>
      <c r="B21406" s="287" t="s">
        <v>34039</v>
      </c>
      <c r="C21406" s="287" t="s">
        <v>53</v>
      </c>
      <c r="D21406" t="str">
        <f t="shared" si="334"/>
        <v>m</v>
      </c>
      <c r="E21406" s="288">
        <v>1751.41</v>
      </c>
    </row>
    <row r="21407" spans="1:5" x14ac:dyDescent="0.2">
      <c r="A21407" s="287" t="s">
        <v>21331</v>
      </c>
      <c r="B21407" s="287" t="s">
        <v>34039</v>
      </c>
      <c r="C21407" s="287" t="s">
        <v>53</v>
      </c>
      <c r="D21407" t="str">
        <f t="shared" si="334"/>
        <v>m</v>
      </c>
      <c r="E21407" s="288">
        <v>1517.8</v>
      </c>
    </row>
    <row r="21408" spans="1:5" x14ac:dyDescent="0.2">
      <c r="A21408" s="287" t="s">
        <v>21332</v>
      </c>
      <c r="B21408" s="287" t="s">
        <v>34040</v>
      </c>
      <c r="C21408" s="287" t="s">
        <v>53</v>
      </c>
      <c r="D21408" t="str">
        <f t="shared" si="334"/>
        <v>m</v>
      </c>
      <c r="E21408" s="288">
        <v>145.94999999999999</v>
      </c>
    </row>
    <row r="21409" spans="1:5" x14ac:dyDescent="0.2">
      <c r="A21409" s="287" t="s">
        <v>21333</v>
      </c>
      <c r="B21409" s="287" t="s">
        <v>34040</v>
      </c>
      <c r="C21409" s="287" t="s">
        <v>53</v>
      </c>
      <c r="D21409" t="str">
        <f t="shared" si="334"/>
        <v>m</v>
      </c>
      <c r="E21409" s="288">
        <v>126.48</v>
      </c>
    </row>
    <row r="21410" spans="1:5" x14ac:dyDescent="0.2">
      <c r="A21410" s="287" t="s">
        <v>21334</v>
      </c>
      <c r="B21410" s="287" t="s">
        <v>34041</v>
      </c>
      <c r="C21410" s="287" t="s">
        <v>53</v>
      </c>
      <c r="D21410" t="str">
        <f t="shared" si="334"/>
        <v>m</v>
      </c>
      <c r="E21410" s="288">
        <v>218.92</v>
      </c>
    </row>
    <row r="21411" spans="1:5" x14ac:dyDescent="0.2">
      <c r="A21411" s="287" t="s">
        <v>21335</v>
      </c>
      <c r="B21411" s="287" t="s">
        <v>34041</v>
      </c>
      <c r="C21411" s="287" t="s">
        <v>53</v>
      </c>
      <c r="D21411" t="str">
        <f t="shared" si="334"/>
        <v>m</v>
      </c>
      <c r="E21411" s="288">
        <v>189.72</v>
      </c>
    </row>
    <row r="21412" spans="1:5" x14ac:dyDescent="0.2">
      <c r="A21412" s="287" t="s">
        <v>21336</v>
      </c>
      <c r="B21412" s="287" t="s">
        <v>34042</v>
      </c>
      <c r="C21412" s="287" t="s">
        <v>53</v>
      </c>
      <c r="D21412" t="str">
        <f t="shared" si="334"/>
        <v>m</v>
      </c>
      <c r="E21412" s="288">
        <v>291.89999999999998</v>
      </c>
    </row>
    <row r="21413" spans="1:5" x14ac:dyDescent="0.2">
      <c r="A21413" s="287" t="s">
        <v>21337</v>
      </c>
      <c r="B21413" s="287" t="s">
        <v>34042</v>
      </c>
      <c r="C21413" s="287" t="s">
        <v>53</v>
      </c>
      <c r="D21413" t="str">
        <f t="shared" si="334"/>
        <v>m</v>
      </c>
      <c r="E21413" s="288">
        <v>252.96</v>
      </c>
    </row>
    <row r="21414" spans="1:5" x14ac:dyDescent="0.2">
      <c r="A21414" s="287" t="s">
        <v>21338</v>
      </c>
      <c r="B21414" s="287" t="s">
        <v>34043</v>
      </c>
      <c r="C21414" s="287" t="s">
        <v>53</v>
      </c>
      <c r="D21414" t="str">
        <f t="shared" si="334"/>
        <v>m</v>
      </c>
      <c r="E21414" s="288">
        <v>145.94999999999999</v>
      </c>
    </row>
    <row r="21415" spans="1:5" x14ac:dyDescent="0.2">
      <c r="A21415" s="287" t="s">
        <v>21339</v>
      </c>
      <c r="B21415" s="287" t="s">
        <v>34043</v>
      </c>
      <c r="C21415" s="287" t="s">
        <v>53</v>
      </c>
      <c r="D21415" t="str">
        <f t="shared" si="334"/>
        <v>m</v>
      </c>
      <c r="E21415" s="288">
        <v>126.48</v>
      </c>
    </row>
    <row r="21416" spans="1:5" x14ac:dyDescent="0.2">
      <c r="A21416" s="287" t="s">
        <v>21340</v>
      </c>
      <c r="B21416" s="287" t="s">
        <v>34044</v>
      </c>
      <c r="C21416" s="287" t="s">
        <v>53</v>
      </c>
      <c r="D21416" t="str">
        <f t="shared" si="334"/>
        <v>m</v>
      </c>
      <c r="E21416" s="288">
        <v>233.52</v>
      </c>
    </row>
    <row r="21417" spans="1:5" x14ac:dyDescent="0.2">
      <c r="A21417" s="287" t="s">
        <v>21341</v>
      </c>
      <c r="B21417" s="287" t="s">
        <v>34044</v>
      </c>
      <c r="C21417" s="287" t="s">
        <v>53</v>
      </c>
      <c r="D21417" t="str">
        <f t="shared" si="334"/>
        <v>m</v>
      </c>
      <c r="E21417" s="288">
        <v>202.37</v>
      </c>
    </row>
    <row r="21418" spans="1:5" x14ac:dyDescent="0.2">
      <c r="A21418" s="287" t="s">
        <v>21342</v>
      </c>
      <c r="B21418" s="287" t="s">
        <v>34045</v>
      </c>
      <c r="C21418" s="287" t="s">
        <v>53</v>
      </c>
      <c r="D21418" t="str">
        <f t="shared" si="334"/>
        <v>m</v>
      </c>
      <c r="E21418" s="288">
        <v>175.14</v>
      </c>
    </row>
    <row r="21419" spans="1:5" x14ac:dyDescent="0.2">
      <c r="A21419" s="287" t="s">
        <v>21343</v>
      </c>
      <c r="B21419" s="287" t="s">
        <v>34045</v>
      </c>
      <c r="C21419" s="287" t="s">
        <v>53</v>
      </c>
      <c r="D21419" t="str">
        <f t="shared" si="334"/>
        <v>m</v>
      </c>
      <c r="E21419" s="288">
        <v>151.78</v>
      </c>
    </row>
    <row r="21420" spans="1:5" x14ac:dyDescent="0.2">
      <c r="A21420" s="287" t="s">
        <v>21344</v>
      </c>
      <c r="B21420" s="287" t="s">
        <v>34046</v>
      </c>
      <c r="C21420" s="287" t="s">
        <v>53</v>
      </c>
      <c r="D21420" t="str">
        <f t="shared" si="334"/>
        <v>m</v>
      </c>
      <c r="E21420" s="288">
        <v>291.89999999999998</v>
      </c>
    </row>
    <row r="21421" spans="1:5" x14ac:dyDescent="0.2">
      <c r="A21421" s="287" t="s">
        <v>21345</v>
      </c>
      <c r="B21421" s="287" t="s">
        <v>34046</v>
      </c>
      <c r="C21421" s="287" t="s">
        <v>53</v>
      </c>
      <c r="D21421" t="str">
        <f t="shared" si="334"/>
        <v>m</v>
      </c>
      <c r="E21421" s="288">
        <v>252.96</v>
      </c>
    </row>
    <row r="21422" spans="1:5" x14ac:dyDescent="0.2">
      <c r="A21422" s="287" t="s">
        <v>21346</v>
      </c>
      <c r="B21422" s="287" t="s">
        <v>34047</v>
      </c>
      <c r="C21422" s="287" t="s">
        <v>53</v>
      </c>
      <c r="D21422" t="str">
        <f t="shared" si="334"/>
        <v>m</v>
      </c>
      <c r="E21422" s="288">
        <v>1368</v>
      </c>
    </row>
    <row r="21423" spans="1:5" x14ac:dyDescent="0.2">
      <c r="A21423" s="287" t="s">
        <v>21347</v>
      </c>
      <c r="B21423" s="287" t="s">
        <v>34047</v>
      </c>
      <c r="C21423" s="287" t="s">
        <v>53</v>
      </c>
      <c r="D21423" t="str">
        <f t="shared" si="334"/>
        <v>m</v>
      </c>
      <c r="E21423" s="288">
        <v>1368</v>
      </c>
    </row>
    <row r="21424" spans="1:5" x14ac:dyDescent="0.2">
      <c r="A21424" s="287" t="s">
        <v>21348</v>
      </c>
      <c r="B21424" s="287" t="s">
        <v>34048</v>
      </c>
      <c r="C21424" s="287" t="s">
        <v>53</v>
      </c>
      <c r="D21424" t="str">
        <f t="shared" si="334"/>
        <v>m</v>
      </c>
      <c r="E21424" s="288">
        <v>1610</v>
      </c>
    </row>
    <row r="21425" spans="1:5" x14ac:dyDescent="0.2">
      <c r="A21425" s="287" t="s">
        <v>21349</v>
      </c>
      <c r="B21425" s="287" t="s">
        <v>34048</v>
      </c>
      <c r="C21425" s="287" t="s">
        <v>53</v>
      </c>
      <c r="D21425" t="str">
        <f t="shared" si="334"/>
        <v>m</v>
      </c>
      <c r="E21425" s="288">
        <v>1610</v>
      </c>
    </row>
    <row r="21426" spans="1:5" x14ac:dyDescent="0.2">
      <c r="A21426" s="287" t="s">
        <v>21350</v>
      </c>
      <c r="B21426" s="287" t="s">
        <v>34049</v>
      </c>
      <c r="C21426" s="287" t="s">
        <v>53</v>
      </c>
      <c r="D21426" t="str">
        <f t="shared" si="334"/>
        <v>m</v>
      </c>
      <c r="E21426" s="288">
        <v>2160</v>
      </c>
    </row>
    <row r="21427" spans="1:5" x14ac:dyDescent="0.2">
      <c r="A21427" s="287" t="s">
        <v>21351</v>
      </c>
      <c r="B21427" s="287" t="s">
        <v>34049</v>
      </c>
      <c r="C21427" s="287" t="s">
        <v>53</v>
      </c>
      <c r="D21427" t="str">
        <f t="shared" si="334"/>
        <v>m</v>
      </c>
      <c r="E21427" s="288">
        <v>2160</v>
      </c>
    </row>
    <row r="21428" spans="1:5" x14ac:dyDescent="0.2">
      <c r="A21428" s="287" t="s">
        <v>21352</v>
      </c>
      <c r="B21428" s="287" t="s">
        <v>34050</v>
      </c>
      <c r="C21428" s="287" t="s">
        <v>53</v>
      </c>
      <c r="D21428" t="str">
        <f t="shared" si="334"/>
        <v>m</v>
      </c>
      <c r="E21428" s="288">
        <v>2058</v>
      </c>
    </row>
    <row r="21429" spans="1:5" x14ac:dyDescent="0.2">
      <c r="A21429" s="287" t="s">
        <v>21353</v>
      </c>
      <c r="B21429" s="287" t="s">
        <v>34050</v>
      </c>
      <c r="C21429" s="287" t="s">
        <v>53</v>
      </c>
      <c r="D21429" t="str">
        <f t="shared" si="334"/>
        <v>m</v>
      </c>
      <c r="E21429" s="288">
        <v>2058</v>
      </c>
    </row>
    <row r="21430" spans="1:5" x14ac:dyDescent="0.2">
      <c r="A21430" s="287" t="s">
        <v>21354</v>
      </c>
      <c r="B21430" s="287" t="s">
        <v>34051</v>
      </c>
      <c r="C21430" s="287" t="s">
        <v>53</v>
      </c>
      <c r="D21430" t="str">
        <f t="shared" si="334"/>
        <v>m</v>
      </c>
      <c r="E21430" s="288">
        <v>3120</v>
      </c>
    </row>
    <row r="21431" spans="1:5" x14ac:dyDescent="0.2">
      <c r="A21431" s="287" t="s">
        <v>21355</v>
      </c>
      <c r="B21431" s="287" t="s">
        <v>34051</v>
      </c>
      <c r="C21431" s="287" t="s">
        <v>53</v>
      </c>
      <c r="D21431" t="str">
        <f t="shared" si="334"/>
        <v>m</v>
      </c>
      <c r="E21431" s="288">
        <v>3120</v>
      </c>
    </row>
    <row r="21432" spans="1:5" x14ac:dyDescent="0.2">
      <c r="A21432" s="287" t="s">
        <v>21356</v>
      </c>
      <c r="B21432" s="287" t="s">
        <v>34052</v>
      </c>
      <c r="C21432" s="287" t="s">
        <v>53</v>
      </c>
      <c r="D21432" t="str">
        <f t="shared" si="334"/>
        <v>m</v>
      </c>
      <c r="E21432" s="288">
        <v>3312</v>
      </c>
    </row>
    <row r="21433" spans="1:5" x14ac:dyDescent="0.2">
      <c r="A21433" s="287" t="s">
        <v>21357</v>
      </c>
      <c r="B21433" s="287" t="s">
        <v>34052</v>
      </c>
      <c r="C21433" s="287" t="s">
        <v>53</v>
      </c>
      <c r="D21433" t="str">
        <f t="shared" si="334"/>
        <v>m</v>
      </c>
      <c r="E21433" s="288">
        <v>3312</v>
      </c>
    </row>
    <row r="21434" spans="1:5" x14ac:dyDescent="0.2">
      <c r="A21434" s="287" t="s">
        <v>21358</v>
      </c>
      <c r="B21434" s="287" t="s">
        <v>34053</v>
      </c>
      <c r="C21434" s="287" t="s">
        <v>53</v>
      </c>
      <c r="D21434" t="str">
        <f t="shared" si="334"/>
        <v>m</v>
      </c>
      <c r="E21434" s="288">
        <v>3920.73</v>
      </c>
    </row>
    <row r="21435" spans="1:5" x14ac:dyDescent="0.2">
      <c r="A21435" s="287" t="s">
        <v>21359</v>
      </c>
      <c r="B21435" s="287" t="s">
        <v>34053</v>
      </c>
      <c r="C21435" s="287" t="s">
        <v>53</v>
      </c>
      <c r="D21435" t="str">
        <f t="shared" si="334"/>
        <v>m</v>
      </c>
      <c r="E21435" s="288">
        <v>3920.73</v>
      </c>
    </row>
    <row r="21436" spans="1:5" x14ac:dyDescent="0.2">
      <c r="A21436" s="287" t="s">
        <v>21360</v>
      </c>
      <c r="B21436" s="287" t="s">
        <v>34054</v>
      </c>
      <c r="C21436" s="287" t="s">
        <v>53</v>
      </c>
      <c r="D21436" t="str">
        <f t="shared" si="334"/>
        <v>m</v>
      </c>
      <c r="E21436" s="288">
        <v>6943.2</v>
      </c>
    </row>
    <row r="21437" spans="1:5" x14ac:dyDescent="0.2">
      <c r="A21437" s="287" t="s">
        <v>21361</v>
      </c>
      <c r="B21437" s="287" t="s">
        <v>34054</v>
      </c>
      <c r="C21437" s="287" t="s">
        <v>53</v>
      </c>
      <c r="D21437" t="str">
        <f t="shared" si="334"/>
        <v>m</v>
      </c>
      <c r="E21437" s="288">
        <v>6943.2</v>
      </c>
    </row>
    <row r="21438" spans="1:5" x14ac:dyDescent="0.2">
      <c r="A21438" s="287" t="s">
        <v>21362</v>
      </c>
      <c r="B21438" s="287" t="s">
        <v>34055</v>
      </c>
      <c r="C21438" s="287" t="s">
        <v>53</v>
      </c>
      <c r="D21438" t="str">
        <f t="shared" si="334"/>
        <v>m</v>
      </c>
      <c r="E21438" s="288">
        <v>1080</v>
      </c>
    </row>
    <row r="21439" spans="1:5" x14ac:dyDescent="0.2">
      <c r="A21439" s="287" t="s">
        <v>21363</v>
      </c>
      <c r="B21439" s="287" t="s">
        <v>34055</v>
      </c>
      <c r="C21439" s="287" t="s">
        <v>53</v>
      </c>
      <c r="D21439" t="str">
        <f t="shared" si="334"/>
        <v>m</v>
      </c>
      <c r="E21439" s="288">
        <v>1080</v>
      </c>
    </row>
    <row r="21440" spans="1:5" x14ac:dyDescent="0.2">
      <c r="A21440" s="287" t="s">
        <v>21364</v>
      </c>
      <c r="B21440" s="287" t="s">
        <v>34056</v>
      </c>
      <c r="C21440" s="287" t="s">
        <v>53</v>
      </c>
      <c r="D21440" t="str">
        <f t="shared" si="334"/>
        <v>m</v>
      </c>
      <c r="E21440" s="288">
        <v>1920</v>
      </c>
    </row>
    <row r="21441" spans="1:5" x14ac:dyDescent="0.2">
      <c r="A21441" s="287" t="s">
        <v>21365</v>
      </c>
      <c r="B21441" s="287" t="s">
        <v>34056</v>
      </c>
      <c r="C21441" s="287" t="s">
        <v>53</v>
      </c>
      <c r="D21441" t="str">
        <f t="shared" si="334"/>
        <v>m</v>
      </c>
      <c r="E21441" s="288">
        <v>1920</v>
      </c>
    </row>
    <row r="21442" spans="1:5" x14ac:dyDescent="0.2">
      <c r="A21442" s="287" t="s">
        <v>21366</v>
      </c>
      <c r="B21442" s="287" t="s">
        <v>34057</v>
      </c>
      <c r="C21442" s="287" t="s">
        <v>53</v>
      </c>
      <c r="D21442" t="str">
        <f t="shared" ref="D21442:D21505" si="335">LOWER(C21442)</f>
        <v>m</v>
      </c>
      <c r="E21442" s="288">
        <v>1390</v>
      </c>
    </row>
    <row r="21443" spans="1:5" x14ac:dyDescent="0.2">
      <c r="A21443" s="287" t="s">
        <v>21367</v>
      </c>
      <c r="B21443" s="287" t="s">
        <v>34057</v>
      </c>
      <c r="C21443" s="287" t="s">
        <v>53</v>
      </c>
      <c r="D21443" t="str">
        <f t="shared" si="335"/>
        <v>m</v>
      </c>
      <c r="E21443" s="288">
        <v>1390</v>
      </c>
    </row>
    <row r="21444" spans="1:5" x14ac:dyDescent="0.2">
      <c r="A21444" s="287" t="s">
        <v>21368</v>
      </c>
      <c r="B21444" s="287" t="s">
        <v>34058</v>
      </c>
      <c r="C21444" s="287" t="s">
        <v>53</v>
      </c>
      <c r="D21444" t="str">
        <f t="shared" si="335"/>
        <v>m</v>
      </c>
      <c r="E21444" s="288">
        <v>2140</v>
      </c>
    </row>
    <row r="21445" spans="1:5" x14ac:dyDescent="0.2">
      <c r="A21445" s="287" t="s">
        <v>21369</v>
      </c>
      <c r="B21445" s="287" t="s">
        <v>34058</v>
      </c>
      <c r="C21445" s="287" t="s">
        <v>53</v>
      </c>
      <c r="D21445" t="str">
        <f t="shared" si="335"/>
        <v>m</v>
      </c>
      <c r="E21445" s="288">
        <v>2140</v>
      </c>
    </row>
    <row r="21446" spans="1:5" x14ac:dyDescent="0.2">
      <c r="A21446" s="287" t="s">
        <v>21370</v>
      </c>
      <c r="B21446" s="287" t="s">
        <v>34059</v>
      </c>
      <c r="C21446" s="287" t="s">
        <v>53</v>
      </c>
      <c r="D21446" t="str">
        <f t="shared" si="335"/>
        <v>m</v>
      </c>
      <c r="E21446" s="288">
        <v>3470</v>
      </c>
    </row>
    <row r="21447" spans="1:5" x14ac:dyDescent="0.2">
      <c r="A21447" s="287" t="s">
        <v>21371</v>
      </c>
      <c r="B21447" s="287" t="s">
        <v>34059</v>
      </c>
      <c r="C21447" s="287" t="s">
        <v>53</v>
      </c>
      <c r="D21447" t="str">
        <f t="shared" si="335"/>
        <v>m</v>
      </c>
      <c r="E21447" s="288">
        <v>3470</v>
      </c>
    </row>
    <row r="21448" spans="1:5" x14ac:dyDescent="0.2">
      <c r="A21448" s="287" t="s">
        <v>21372</v>
      </c>
      <c r="B21448" s="287" t="s">
        <v>34060</v>
      </c>
      <c r="C21448" s="287" t="s">
        <v>53</v>
      </c>
      <c r="D21448" t="str">
        <f t="shared" si="335"/>
        <v>m</v>
      </c>
      <c r="E21448" s="288">
        <v>4120</v>
      </c>
    </row>
    <row r="21449" spans="1:5" x14ac:dyDescent="0.2">
      <c r="A21449" s="287" t="s">
        <v>21373</v>
      </c>
      <c r="B21449" s="287" t="s">
        <v>34060</v>
      </c>
      <c r="C21449" s="287" t="s">
        <v>53</v>
      </c>
      <c r="D21449" t="str">
        <f t="shared" si="335"/>
        <v>m</v>
      </c>
      <c r="E21449" s="288">
        <v>4120</v>
      </c>
    </row>
    <row r="21450" spans="1:5" x14ac:dyDescent="0.2">
      <c r="A21450" s="287" t="s">
        <v>21374</v>
      </c>
      <c r="B21450" s="287" t="s">
        <v>34061</v>
      </c>
      <c r="C21450" s="287" t="s">
        <v>53</v>
      </c>
      <c r="D21450" t="str">
        <f t="shared" si="335"/>
        <v>m</v>
      </c>
      <c r="E21450" s="288">
        <v>16250</v>
      </c>
    </row>
    <row r="21451" spans="1:5" x14ac:dyDescent="0.2">
      <c r="A21451" s="287" t="s">
        <v>21375</v>
      </c>
      <c r="B21451" s="287" t="s">
        <v>34061</v>
      </c>
      <c r="C21451" s="287" t="s">
        <v>53</v>
      </c>
      <c r="D21451" t="str">
        <f t="shared" si="335"/>
        <v>m</v>
      </c>
      <c r="E21451" s="288">
        <v>16250</v>
      </c>
    </row>
    <row r="21452" spans="1:5" x14ac:dyDescent="0.2">
      <c r="A21452" s="287" t="s">
        <v>21376</v>
      </c>
      <c r="B21452" s="287" t="s">
        <v>34062</v>
      </c>
      <c r="C21452" s="287" t="s">
        <v>53</v>
      </c>
      <c r="D21452" t="str">
        <f t="shared" si="335"/>
        <v>m</v>
      </c>
      <c r="E21452" s="288">
        <v>4320</v>
      </c>
    </row>
    <row r="21453" spans="1:5" x14ac:dyDescent="0.2">
      <c r="A21453" s="287" t="s">
        <v>21377</v>
      </c>
      <c r="B21453" s="287" t="s">
        <v>34062</v>
      </c>
      <c r="C21453" s="287" t="s">
        <v>53</v>
      </c>
      <c r="D21453" t="str">
        <f t="shared" si="335"/>
        <v>m</v>
      </c>
      <c r="E21453" s="288">
        <v>4320</v>
      </c>
    </row>
    <row r="21454" spans="1:5" x14ac:dyDescent="0.2">
      <c r="A21454" s="287" t="s">
        <v>21378</v>
      </c>
      <c r="B21454" s="287" t="s">
        <v>34063</v>
      </c>
      <c r="C21454" s="287" t="s">
        <v>53</v>
      </c>
      <c r="D21454" t="str">
        <f t="shared" si="335"/>
        <v>m</v>
      </c>
      <c r="E21454" s="288">
        <v>4730</v>
      </c>
    </row>
    <row r="21455" spans="1:5" x14ac:dyDescent="0.2">
      <c r="A21455" s="287" t="s">
        <v>21379</v>
      </c>
      <c r="B21455" s="287" t="s">
        <v>34063</v>
      </c>
      <c r="C21455" s="287" t="s">
        <v>53</v>
      </c>
      <c r="D21455" t="str">
        <f t="shared" si="335"/>
        <v>m</v>
      </c>
      <c r="E21455" s="288">
        <v>4730</v>
      </c>
    </row>
    <row r="21456" spans="1:5" x14ac:dyDescent="0.2">
      <c r="A21456" s="287" t="s">
        <v>21380</v>
      </c>
      <c r="B21456" s="287" t="s">
        <v>34064</v>
      </c>
      <c r="C21456" s="287" t="s">
        <v>53</v>
      </c>
      <c r="D21456" t="str">
        <f t="shared" si="335"/>
        <v>m</v>
      </c>
      <c r="E21456" s="288">
        <v>5810</v>
      </c>
    </row>
    <row r="21457" spans="1:5" x14ac:dyDescent="0.2">
      <c r="A21457" s="287" t="s">
        <v>21381</v>
      </c>
      <c r="B21457" s="287" t="s">
        <v>34064</v>
      </c>
      <c r="C21457" s="287" t="s">
        <v>53</v>
      </c>
      <c r="D21457" t="str">
        <f t="shared" si="335"/>
        <v>m</v>
      </c>
      <c r="E21457" s="288">
        <v>5810</v>
      </c>
    </row>
    <row r="21458" spans="1:5" x14ac:dyDescent="0.2">
      <c r="A21458" s="287" t="s">
        <v>21382</v>
      </c>
      <c r="B21458" s="287" t="s">
        <v>34065</v>
      </c>
      <c r="C21458" s="287" t="s">
        <v>53</v>
      </c>
      <c r="D21458" t="str">
        <f t="shared" si="335"/>
        <v>m</v>
      </c>
      <c r="E21458" s="288">
        <v>3510</v>
      </c>
    </row>
    <row r="21459" spans="1:5" x14ac:dyDescent="0.2">
      <c r="A21459" s="287" t="s">
        <v>21383</v>
      </c>
      <c r="B21459" s="287" t="s">
        <v>34065</v>
      </c>
      <c r="C21459" s="287" t="s">
        <v>53</v>
      </c>
      <c r="D21459" t="str">
        <f t="shared" si="335"/>
        <v>m</v>
      </c>
      <c r="E21459" s="288">
        <v>3510</v>
      </c>
    </row>
    <row r="21460" spans="1:5" x14ac:dyDescent="0.2">
      <c r="A21460" s="287" t="s">
        <v>21384</v>
      </c>
      <c r="B21460" s="287" t="s">
        <v>34066</v>
      </c>
      <c r="C21460" s="287" t="s">
        <v>53</v>
      </c>
      <c r="D21460" t="str">
        <f t="shared" si="335"/>
        <v>m</v>
      </c>
      <c r="E21460" s="288">
        <v>2340</v>
      </c>
    </row>
    <row r="21461" spans="1:5" x14ac:dyDescent="0.2">
      <c r="A21461" s="287" t="s">
        <v>21385</v>
      </c>
      <c r="B21461" s="287" t="s">
        <v>34066</v>
      </c>
      <c r="C21461" s="287" t="s">
        <v>53</v>
      </c>
      <c r="D21461" t="str">
        <f t="shared" si="335"/>
        <v>m</v>
      </c>
      <c r="E21461" s="288">
        <v>2340</v>
      </c>
    </row>
    <row r="21462" spans="1:5" x14ac:dyDescent="0.2">
      <c r="A21462" s="287" t="s">
        <v>21386</v>
      </c>
      <c r="B21462" s="287" t="s">
        <v>34067</v>
      </c>
      <c r="C21462" s="287" t="s">
        <v>53</v>
      </c>
      <c r="D21462" t="str">
        <f t="shared" si="335"/>
        <v>m</v>
      </c>
      <c r="E21462" s="288">
        <v>116.76</v>
      </c>
    </row>
    <row r="21463" spans="1:5" x14ac:dyDescent="0.2">
      <c r="A21463" s="287" t="s">
        <v>21387</v>
      </c>
      <c r="B21463" s="287" t="s">
        <v>34067</v>
      </c>
      <c r="C21463" s="287" t="s">
        <v>53</v>
      </c>
      <c r="D21463" t="str">
        <f t="shared" si="335"/>
        <v>m</v>
      </c>
      <c r="E21463" s="288">
        <v>101.18</v>
      </c>
    </row>
    <row r="21464" spans="1:5" x14ac:dyDescent="0.2">
      <c r="A21464" s="287" t="s">
        <v>21388</v>
      </c>
      <c r="B21464" s="287" t="s">
        <v>34068</v>
      </c>
      <c r="C21464" s="287" t="s">
        <v>53</v>
      </c>
      <c r="D21464" t="str">
        <f t="shared" si="335"/>
        <v>m</v>
      </c>
      <c r="E21464" s="288">
        <v>145.94999999999999</v>
      </c>
    </row>
    <row r="21465" spans="1:5" x14ac:dyDescent="0.2">
      <c r="A21465" s="287" t="s">
        <v>21389</v>
      </c>
      <c r="B21465" s="287" t="s">
        <v>34068</v>
      </c>
      <c r="C21465" s="287" t="s">
        <v>53</v>
      </c>
      <c r="D21465" t="str">
        <f t="shared" si="335"/>
        <v>m</v>
      </c>
      <c r="E21465" s="288">
        <v>126.48</v>
      </c>
    </row>
    <row r="21466" spans="1:5" x14ac:dyDescent="0.2">
      <c r="A21466" s="287" t="s">
        <v>21390</v>
      </c>
      <c r="B21466" s="287" t="s">
        <v>34069</v>
      </c>
      <c r="C21466" s="287" t="s">
        <v>53</v>
      </c>
      <c r="D21466" t="str">
        <f t="shared" si="335"/>
        <v>m</v>
      </c>
      <c r="E21466" s="288">
        <v>291.89999999999998</v>
      </c>
    </row>
    <row r="21467" spans="1:5" x14ac:dyDescent="0.2">
      <c r="A21467" s="287" t="s">
        <v>21391</v>
      </c>
      <c r="B21467" s="287" t="s">
        <v>34069</v>
      </c>
      <c r="C21467" s="287" t="s">
        <v>53</v>
      </c>
      <c r="D21467" t="str">
        <f t="shared" si="335"/>
        <v>m</v>
      </c>
      <c r="E21467" s="288">
        <v>252.96</v>
      </c>
    </row>
    <row r="21468" spans="1:5" x14ac:dyDescent="0.2">
      <c r="A21468" s="287" t="s">
        <v>21392</v>
      </c>
      <c r="B21468" s="287" t="s">
        <v>34070</v>
      </c>
      <c r="C21468" s="287" t="s">
        <v>53</v>
      </c>
      <c r="D21468" t="str">
        <f t="shared" si="335"/>
        <v>m</v>
      </c>
      <c r="E21468" s="288">
        <v>364.87</v>
      </c>
    </row>
    <row r="21469" spans="1:5" x14ac:dyDescent="0.2">
      <c r="A21469" s="287" t="s">
        <v>21393</v>
      </c>
      <c r="B21469" s="287" t="s">
        <v>34070</v>
      </c>
      <c r="C21469" s="287" t="s">
        <v>53</v>
      </c>
      <c r="D21469" t="str">
        <f t="shared" si="335"/>
        <v>m</v>
      </c>
      <c r="E21469" s="288">
        <v>316.20999999999998</v>
      </c>
    </row>
    <row r="21470" spans="1:5" x14ac:dyDescent="0.2">
      <c r="A21470" s="287" t="s">
        <v>21394</v>
      </c>
      <c r="B21470" s="287" t="s">
        <v>34071</v>
      </c>
      <c r="C21470" s="287" t="s">
        <v>53</v>
      </c>
      <c r="D21470" t="str">
        <f t="shared" si="335"/>
        <v>m</v>
      </c>
      <c r="E21470" s="288">
        <v>29.19</v>
      </c>
    </row>
    <row r="21471" spans="1:5" x14ac:dyDescent="0.2">
      <c r="A21471" s="287" t="s">
        <v>21395</v>
      </c>
      <c r="B21471" s="287" t="s">
        <v>34071</v>
      </c>
      <c r="C21471" s="287" t="s">
        <v>53</v>
      </c>
      <c r="D21471" t="str">
        <f t="shared" si="335"/>
        <v>m</v>
      </c>
      <c r="E21471" s="288">
        <v>25.29</v>
      </c>
    </row>
    <row r="21472" spans="1:5" x14ac:dyDescent="0.2">
      <c r="A21472" s="287" t="s">
        <v>21396</v>
      </c>
      <c r="B21472" s="287" t="s">
        <v>34072</v>
      </c>
      <c r="C21472" s="287" t="s">
        <v>53</v>
      </c>
      <c r="D21472" t="str">
        <f t="shared" si="335"/>
        <v>m</v>
      </c>
      <c r="E21472" s="288">
        <v>29.19</v>
      </c>
    </row>
    <row r="21473" spans="1:5" x14ac:dyDescent="0.2">
      <c r="A21473" s="287" t="s">
        <v>21397</v>
      </c>
      <c r="B21473" s="287" t="s">
        <v>34072</v>
      </c>
      <c r="C21473" s="287" t="s">
        <v>53</v>
      </c>
      <c r="D21473" t="str">
        <f t="shared" si="335"/>
        <v>m</v>
      </c>
      <c r="E21473" s="288">
        <v>25.29</v>
      </c>
    </row>
    <row r="21474" spans="1:5" x14ac:dyDescent="0.2">
      <c r="A21474" s="287" t="s">
        <v>21398</v>
      </c>
      <c r="B21474" s="287" t="s">
        <v>34073</v>
      </c>
      <c r="C21474" s="287" t="s">
        <v>53</v>
      </c>
      <c r="D21474" t="str">
        <f t="shared" si="335"/>
        <v>m</v>
      </c>
      <c r="E21474" s="288">
        <v>7.29</v>
      </c>
    </row>
    <row r="21475" spans="1:5" x14ac:dyDescent="0.2">
      <c r="A21475" s="287" t="s">
        <v>21399</v>
      </c>
      <c r="B21475" s="287" t="s">
        <v>34073</v>
      </c>
      <c r="C21475" s="287" t="s">
        <v>53</v>
      </c>
      <c r="D21475" t="str">
        <f t="shared" si="335"/>
        <v>m</v>
      </c>
      <c r="E21475" s="288">
        <v>6.32</v>
      </c>
    </row>
    <row r="21476" spans="1:5" x14ac:dyDescent="0.2">
      <c r="A21476" s="287" t="s">
        <v>21400</v>
      </c>
      <c r="B21476" s="287" t="s">
        <v>34074</v>
      </c>
      <c r="C21476" s="287" t="s">
        <v>53</v>
      </c>
      <c r="D21476" t="str">
        <f t="shared" si="335"/>
        <v>m</v>
      </c>
      <c r="E21476" s="288">
        <v>116.76</v>
      </c>
    </row>
    <row r="21477" spans="1:5" x14ac:dyDescent="0.2">
      <c r="A21477" s="287" t="s">
        <v>21401</v>
      </c>
      <c r="B21477" s="287" t="s">
        <v>34074</v>
      </c>
      <c r="C21477" s="287" t="s">
        <v>53</v>
      </c>
      <c r="D21477" t="str">
        <f t="shared" si="335"/>
        <v>m</v>
      </c>
      <c r="E21477" s="288">
        <v>101.18</v>
      </c>
    </row>
    <row r="21478" spans="1:5" x14ac:dyDescent="0.2">
      <c r="A21478" s="287" t="s">
        <v>21402</v>
      </c>
      <c r="B21478" s="287" t="s">
        <v>34075</v>
      </c>
      <c r="C21478" s="287" t="s">
        <v>53</v>
      </c>
      <c r="D21478" t="str">
        <f t="shared" si="335"/>
        <v>m</v>
      </c>
      <c r="E21478" s="288">
        <v>7.29</v>
      </c>
    </row>
    <row r="21479" spans="1:5" x14ac:dyDescent="0.2">
      <c r="A21479" s="287" t="s">
        <v>21403</v>
      </c>
      <c r="B21479" s="287" t="s">
        <v>34075</v>
      </c>
      <c r="C21479" s="287" t="s">
        <v>53</v>
      </c>
      <c r="D21479" t="str">
        <f t="shared" si="335"/>
        <v>m</v>
      </c>
      <c r="E21479" s="288">
        <v>6.32</v>
      </c>
    </row>
    <row r="21480" spans="1:5" x14ac:dyDescent="0.2">
      <c r="A21480" s="287" t="s">
        <v>21404</v>
      </c>
      <c r="B21480" s="287" t="s">
        <v>34076</v>
      </c>
      <c r="C21480" s="287" t="s">
        <v>53</v>
      </c>
      <c r="D21480" t="str">
        <f t="shared" si="335"/>
        <v>m</v>
      </c>
      <c r="E21480" s="288">
        <v>58.38</v>
      </c>
    </row>
    <row r="21481" spans="1:5" x14ac:dyDescent="0.2">
      <c r="A21481" s="287" t="s">
        <v>21405</v>
      </c>
      <c r="B21481" s="287" t="s">
        <v>34076</v>
      </c>
      <c r="C21481" s="287" t="s">
        <v>53</v>
      </c>
      <c r="D21481" t="str">
        <f t="shared" si="335"/>
        <v>m</v>
      </c>
      <c r="E21481" s="288">
        <v>50.59</v>
      </c>
    </row>
    <row r="21482" spans="1:5" x14ac:dyDescent="0.2">
      <c r="A21482" s="287" t="s">
        <v>21406</v>
      </c>
      <c r="B21482" s="287" t="s">
        <v>34077</v>
      </c>
      <c r="C21482" s="287" t="s">
        <v>53</v>
      </c>
      <c r="D21482" t="str">
        <f t="shared" si="335"/>
        <v>m</v>
      </c>
      <c r="E21482" s="288">
        <v>21.89</v>
      </c>
    </row>
    <row r="21483" spans="1:5" x14ac:dyDescent="0.2">
      <c r="A21483" s="287" t="s">
        <v>21407</v>
      </c>
      <c r="B21483" s="287" t="s">
        <v>34077</v>
      </c>
      <c r="C21483" s="287" t="s">
        <v>53</v>
      </c>
      <c r="D21483" t="str">
        <f t="shared" si="335"/>
        <v>m</v>
      </c>
      <c r="E21483" s="288">
        <v>18.97</v>
      </c>
    </row>
    <row r="21484" spans="1:5" x14ac:dyDescent="0.2">
      <c r="A21484" s="287" t="s">
        <v>21408</v>
      </c>
      <c r="B21484" s="287" t="s">
        <v>34078</v>
      </c>
      <c r="C21484" s="287" t="s">
        <v>53</v>
      </c>
      <c r="D21484" t="str">
        <f t="shared" si="335"/>
        <v>m</v>
      </c>
      <c r="E21484" s="288">
        <v>7.29</v>
      </c>
    </row>
    <row r="21485" spans="1:5" x14ac:dyDescent="0.2">
      <c r="A21485" s="287" t="s">
        <v>21409</v>
      </c>
      <c r="B21485" s="287" t="s">
        <v>34078</v>
      </c>
      <c r="C21485" s="287" t="s">
        <v>53</v>
      </c>
      <c r="D21485" t="str">
        <f t="shared" si="335"/>
        <v>m</v>
      </c>
      <c r="E21485" s="288">
        <v>6.32</v>
      </c>
    </row>
    <row r="21486" spans="1:5" x14ac:dyDescent="0.2">
      <c r="A21486" s="287" t="s">
        <v>21410</v>
      </c>
      <c r="B21486" s="287" t="s">
        <v>34079</v>
      </c>
      <c r="C21486" s="287" t="s">
        <v>53</v>
      </c>
      <c r="D21486" t="str">
        <f t="shared" si="335"/>
        <v>m</v>
      </c>
      <c r="E21486" s="288">
        <v>21.89</v>
      </c>
    </row>
    <row r="21487" spans="1:5" x14ac:dyDescent="0.2">
      <c r="A21487" s="287" t="s">
        <v>21411</v>
      </c>
      <c r="B21487" s="287" t="s">
        <v>34079</v>
      </c>
      <c r="C21487" s="287" t="s">
        <v>53</v>
      </c>
      <c r="D21487" t="str">
        <f t="shared" si="335"/>
        <v>m</v>
      </c>
      <c r="E21487" s="288">
        <v>18.97</v>
      </c>
    </row>
    <row r="21488" spans="1:5" x14ac:dyDescent="0.2">
      <c r="A21488" s="287" t="s">
        <v>21412</v>
      </c>
      <c r="B21488" s="287" t="s">
        <v>34080</v>
      </c>
      <c r="C21488" s="287" t="s">
        <v>53</v>
      </c>
      <c r="D21488" t="str">
        <f t="shared" si="335"/>
        <v>m</v>
      </c>
      <c r="E21488" s="288">
        <v>29.19</v>
      </c>
    </row>
    <row r="21489" spans="1:5" x14ac:dyDescent="0.2">
      <c r="A21489" s="287" t="s">
        <v>21413</v>
      </c>
      <c r="B21489" s="287" t="s">
        <v>34080</v>
      </c>
      <c r="C21489" s="287" t="s">
        <v>53</v>
      </c>
      <c r="D21489" t="str">
        <f t="shared" si="335"/>
        <v>m</v>
      </c>
      <c r="E21489" s="288">
        <v>25.29</v>
      </c>
    </row>
    <row r="21490" spans="1:5" x14ac:dyDescent="0.2">
      <c r="A21490" s="287" t="s">
        <v>21414</v>
      </c>
      <c r="B21490" s="287" t="s">
        <v>34081</v>
      </c>
      <c r="C21490" s="287" t="s">
        <v>53</v>
      </c>
      <c r="D21490" t="str">
        <f t="shared" si="335"/>
        <v>m</v>
      </c>
      <c r="E21490" s="288">
        <v>43.78</v>
      </c>
    </row>
    <row r="21491" spans="1:5" x14ac:dyDescent="0.2">
      <c r="A21491" s="287" t="s">
        <v>21415</v>
      </c>
      <c r="B21491" s="287" t="s">
        <v>34081</v>
      </c>
      <c r="C21491" s="287" t="s">
        <v>53</v>
      </c>
      <c r="D21491" t="str">
        <f t="shared" si="335"/>
        <v>m</v>
      </c>
      <c r="E21491" s="288">
        <v>37.94</v>
      </c>
    </row>
    <row r="21492" spans="1:5" x14ac:dyDescent="0.2">
      <c r="A21492" s="287" t="s">
        <v>21416</v>
      </c>
      <c r="B21492" s="287" t="s">
        <v>34082</v>
      </c>
      <c r="C21492" s="287" t="s">
        <v>111</v>
      </c>
      <c r="D21492" t="str">
        <f t="shared" si="335"/>
        <v>m3</v>
      </c>
      <c r="E21492" s="288">
        <v>87.57</v>
      </c>
    </row>
    <row r="21493" spans="1:5" x14ac:dyDescent="0.2">
      <c r="A21493" s="287" t="s">
        <v>21417</v>
      </c>
      <c r="B21493" s="287" t="s">
        <v>34082</v>
      </c>
      <c r="C21493" s="287" t="s">
        <v>111</v>
      </c>
      <c r="D21493" t="str">
        <f t="shared" si="335"/>
        <v>m3</v>
      </c>
      <c r="E21493" s="288">
        <v>75.89</v>
      </c>
    </row>
    <row r="21494" spans="1:5" x14ac:dyDescent="0.2">
      <c r="A21494" s="287" t="s">
        <v>21418</v>
      </c>
      <c r="B21494" s="287" t="s">
        <v>34083</v>
      </c>
      <c r="C21494" s="287" t="s">
        <v>111</v>
      </c>
      <c r="D21494" t="str">
        <f t="shared" si="335"/>
        <v>m3</v>
      </c>
      <c r="E21494" s="288">
        <v>29.19</v>
      </c>
    </row>
    <row r="21495" spans="1:5" x14ac:dyDescent="0.2">
      <c r="A21495" s="287" t="s">
        <v>21419</v>
      </c>
      <c r="B21495" s="287" t="s">
        <v>34083</v>
      </c>
      <c r="C21495" s="287" t="s">
        <v>111</v>
      </c>
      <c r="D21495" t="str">
        <f t="shared" si="335"/>
        <v>m3</v>
      </c>
      <c r="E21495" s="288">
        <v>25.29</v>
      </c>
    </row>
    <row r="21496" spans="1:5" x14ac:dyDescent="0.2">
      <c r="A21496" s="287" t="s">
        <v>21420</v>
      </c>
      <c r="B21496" s="287" t="s">
        <v>34084</v>
      </c>
      <c r="C21496" s="287" t="s">
        <v>111</v>
      </c>
      <c r="D21496" t="str">
        <f t="shared" si="335"/>
        <v>m3</v>
      </c>
      <c r="E21496" s="288">
        <v>14.59</v>
      </c>
    </row>
    <row r="21497" spans="1:5" x14ac:dyDescent="0.2">
      <c r="A21497" s="287" t="s">
        <v>21421</v>
      </c>
      <c r="B21497" s="287" t="s">
        <v>34084</v>
      </c>
      <c r="C21497" s="287" t="s">
        <v>111</v>
      </c>
      <c r="D21497" t="str">
        <f t="shared" si="335"/>
        <v>m3</v>
      </c>
      <c r="E21497" s="288">
        <v>12.64</v>
      </c>
    </row>
    <row r="21498" spans="1:5" x14ac:dyDescent="0.2">
      <c r="A21498" s="287" t="s">
        <v>21422</v>
      </c>
      <c r="B21498" s="287" t="s">
        <v>34085</v>
      </c>
      <c r="C21498" s="287" t="s">
        <v>111</v>
      </c>
      <c r="D21498" t="str">
        <f t="shared" si="335"/>
        <v>m3</v>
      </c>
      <c r="E21498" s="288">
        <v>14.59</v>
      </c>
    </row>
    <row r="21499" spans="1:5" x14ac:dyDescent="0.2">
      <c r="A21499" s="287" t="s">
        <v>21423</v>
      </c>
      <c r="B21499" s="287" t="s">
        <v>34085</v>
      </c>
      <c r="C21499" s="287" t="s">
        <v>111</v>
      </c>
      <c r="D21499" t="str">
        <f t="shared" si="335"/>
        <v>m3</v>
      </c>
      <c r="E21499" s="288">
        <v>12.64</v>
      </c>
    </row>
    <row r="21500" spans="1:5" x14ac:dyDescent="0.2">
      <c r="A21500" s="287" t="s">
        <v>21424</v>
      </c>
      <c r="B21500" s="287" t="s">
        <v>34086</v>
      </c>
      <c r="C21500" s="287" t="s">
        <v>111</v>
      </c>
      <c r="D21500" t="str">
        <f t="shared" si="335"/>
        <v>m3</v>
      </c>
      <c r="E21500" s="288">
        <v>7.29</v>
      </c>
    </row>
    <row r="21501" spans="1:5" x14ac:dyDescent="0.2">
      <c r="A21501" s="287" t="s">
        <v>21425</v>
      </c>
      <c r="B21501" s="287" t="s">
        <v>34086</v>
      </c>
      <c r="C21501" s="287" t="s">
        <v>111</v>
      </c>
      <c r="D21501" t="str">
        <f t="shared" si="335"/>
        <v>m3</v>
      </c>
      <c r="E21501" s="288">
        <v>6.32</v>
      </c>
    </row>
    <row r="21502" spans="1:5" x14ac:dyDescent="0.2">
      <c r="A21502" s="287" t="s">
        <v>21426</v>
      </c>
      <c r="B21502" s="287" t="s">
        <v>23990</v>
      </c>
      <c r="C21502" s="287" t="s">
        <v>23147</v>
      </c>
      <c r="D21502" t="str">
        <f t="shared" si="335"/>
        <v>kg</v>
      </c>
      <c r="E21502" s="288">
        <v>14.59</v>
      </c>
    </row>
    <row r="21503" spans="1:5" x14ac:dyDescent="0.2">
      <c r="A21503" s="287" t="s">
        <v>21427</v>
      </c>
      <c r="B21503" s="287" t="s">
        <v>23990</v>
      </c>
      <c r="C21503" s="287" t="s">
        <v>23147</v>
      </c>
      <c r="D21503" t="str">
        <f t="shared" si="335"/>
        <v>kg</v>
      </c>
      <c r="E21503" s="288">
        <v>12.64</v>
      </c>
    </row>
    <row r="21504" spans="1:5" x14ac:dyDescent="0.2">
      <c r="A21504" s="287" t="s">
        <v>21428</v>
      </c>
      <c r="B21504" s="287" t="s">
        <v>34087</v>
      </c>
      <c r="C21504" s="287" t="s">
        <v>111</v>
      </c>
      <c r="D21504" t="str">
        <f t="shared" si="335"/>
        <v>m3</v>
      </c>
      <c r="E21504" s="288">
        <v>7.29</v>
      </c>
    </row>
    <row r="21505" spans="1:5" x14ac:dyDescent="0.2">
      <c r="A21505" s="287" t="s">
        <v>21429</v>
      </c>
      <c r="B21505" s="287" t="s">
        <v>34087</v>
      </c>
      <c r="C21505" s="287" t="s">
        <v>111</v>
      </c>
      <c r="D21505" t="str">
        <f t="shared" si="335"/>
        <v>m3</v>
      </c>
      <c r="E21505" s="288">
        <v>6.32</v>
      </c>
    </row>
    <row r="21506" spans="1:5" x14ac:dyDescent="0.2">
      <c r="A21506" s="287" t="s">
        <v>21430</v>
      </c>
      <c r="B21506" s="287" t="s">
        <v>34088</v>
      </c>
      <c r="C21506" s="287" t="s">
        <v>111</v>
      </c>
      <c r="D21506" t="str">
        <f t="shared" ref="D21506:D21569" si="336">LOWER(C21506)</f>
        <v>m3</v>
      </c>
      <c r="E21506" s="288">
        <v>7.29</v>
      </c>
    </row>
    <row r="21507" spans="1:5" x14ac:dyDescent="0.2">
      <c r="A21507" s="287" t="s">
        <v>21431</v>
      </c>
      <c r="B21507" s="287" t="s">
        <v>34088</v>
      </c>
      <c r="C21507" s="287" t="s">
        <v>111</v>
      </c>
      <c r="D21507" t="str">
        <f t="shared" si="336"/>
        <v>m3</v>
      </c>
      <c r="E21507" s="288">
        <v>6.32</v>
      </c>
    </row>
    <row r="21508" spans="1:5" x14ac:dyDescent="0.2">
      <c r="A21508" s="287" t="s">
        <v>21432</v>
      </c>
      <c r="B21508" s="287" t="s">
        <v>34089</v>
      </c>
      <c r="C21508" s="287" t="s">
        <v>111</v>
      </c>
      <c r="D21508" t="str">
        <f t="shared" si="336"/>
        <v>m3</v>
      </c>
      <c r="E21508" s="288">
        <v>7.29</v>
      </c>
    </row>
    <row r="21509" spans="1:5" x14ac:dyDescent="0.2">
      <c r="A21509" s="292" t="s">
        <v>21433</v>
      </c>
      <c r="B21509" s="287" t="s">
        <v>34089</v>
      </c>
      <c r="C21509" s="287" t="s">
        <v>111</v>
      </c>
      <c r="D21509" t="str">
        <f t="shared" si="336"/>
        <v>m3</v>
      </c>
      <c r="E21509" s="288">
        <v>6.32</v>
      </c>
    </row>
    <row r="21510" spans="1:5" x14ac:dyDescent="0.2">
      <c r="A21510" s="287" t="s">
        <v>21434</v>
      </c>
      <c r="B21510" s="287" t="s">
        <v>34090</v>
      </c>
      <c r="C21510" s="287" t="s">
        <v>111</v>
      </c>
      <c r="D21510" t="str">
        <f t="shared" si="336"/>
        <v>m3</v>
      </c>
      <c r="E21510" s="288">
        <v>21.89</v>
      </c>
    </row>
    <row r="21511" spans="1:5" x14ac:dyDescent="0.2">
      <c r="A21511" s="287" t="s">
        <v>21435</v>
      </c>
      <c r="B21511" s="287" t="s">
        <v>34090</v>
      </c>
      <c r="C21511" s="287" t="s">
        <v>111</v>
      </c>
      <c r="D21511" t="str">
        <f t="shared" si="336"/>
        <v>m3</v>
      </c>
      <c r="E21511" s="288">
        <v>18.97</v>
      </c>
    </row>
    <row r="21512" spans="1:5" x14ac:dyDescent="0.2">
      <c r="A21512" s="287" t="s">
        <v>21436</v>
      </c>
      <c r="B21512" s="287" t="s">
        <v>34091</v>
      </c>
      <c r="C21512" s="287" t="s">
        <v>111</v>
      </c>
      <c r="D21512" t="str">
        <f t="shared" si="336"/>
        <v>m3</v>
      </c>
      <c r="E21512" s="288">
        <v>2.91</v>
      </c>
    </row>
    <row r="21513" spans="1:5" x14ac:dyDescent="0.2">
      <c r="A21513" s="287" t="s">
        <v>21437</v>
      </c>
      <c r="B21513" s="287" t="s">
        <v>34091</v>
      </c>
      <c r="C21513" s="287" t="s">
        <v>111</v>
      </c>
      <c r="D21513" t="str">
        <f t="shared" si="336"/>
        <v>m3</v>
      </c>
      <c r="E21513" s="288">
        <v>2.52</v>
      </c>
    </row>
    <row r="21514" spans="1:5" x14ac:dyDescent="0.2">
      <c r="A21514" s="287" t="s">
        <v>21438</v>
      </c>
      <c r="B21514" s="287" t="s">
        <v>34092</v>
      </c>
      <c r="C21514" s="287" t="s">
        <v>111</v>
      </c>
      <c r="D21514" t="str">
        <f t="shared" si="336"/>
        <v>m3</v>
      </c>
      <c r="E21514" s="288">
        <v>43.78</v>
      </c>
    </row>
    <row r="21515" spans="1:5" x14ac:dyDescent="0.2">
      <c r="A21515" s="287" t="s">
        <v>21439</v>
      </c>
      <c r="B21515" s="287" t="s">
        <v>34092</v>
      </c>
      <c r="C21515" s="287" t="s">
        <v>111</v>
      </c>
      <c r="D21515" t="str">
        <f t="shared" si="336"/>
        <v>m3</v>
      </c>
      <c r="E21515" s="288">
        <v>37.94</v>
      </c>
    </row>
    <row r="21516" spans="1:5" x14ac:dyDescent="0.2">
      <c r="A21516" s="287" t="s">
        <v>21440</v>
      </c>
      <c r="B21516" s="287" t="s">
        <v>34093</v>
      </c>
      <c r="C21516" s="287" t="s">
        <v>111</v>
      </c>
      <c r="D21516" t="str">
        <f t="shared" si="336"/>
        <v>m3</v>
      </c>
      <c r="E21516" s="288">
        <v>58.38</v>
      </c>
    </row>
    <row r="21517" spans="1:5" x14ac:dyDescent="0.2">
      <c r="A21517" s="287" t="s">
        <v>21441</v>
      </c>
      <c r="B21517" s="287" t="s">
        <v>34093</v>
      </c>
      <c r="C21517" s="287" t="s">
        <v>111</v>
      </c>
      <c r="D21517" t="str">
        <f t="shared" si="336"/>
        <v>m3</v>
      </c>
      <c r="E21517" s="288">
        <v>50.59</v>
      </c>
    </row>
    <row r="21518" spans="1:5" x14ac:dyDescent="0.2">
      <c r="A21518" s="287" t="s">
        <v>21442</v>
      </c>
      <c r="B21518" s="287" t="s">
        <v>34094</v>
      </c>
      <c r="C21518" s="287" t="s">
        <v>111</v>
      </c>
      <c r="D21518" t="str">
        <f t="shared" si="336"/>
        <v>m3</v>
      </c>
      <c r="E21518" s="288">
        <v>87.57</v>
      </c>
    </row>
    <row r="21519" spans="1:5" x14ac:dyDescent="0.2">
      <c r="A21519" s="287" t="s">
        <v>21443</v>
      </c>
      <c r="B21519" s="287" t="s">
        <v>34094</v>
      </c>
      <c r="C21519" s="287" t="s">
        <v>111</v>
      </c>
      <c r="D21519" t="str">
        <f t="shared" si="336"/>
        <v>m3</v>
      </c>
      <c r="E21519" s="288">
        <v>75.89</v>
      </c>
    </row>
    <row r="21520" spans="1:5" x14ac:dyDescent="0.2">
      <c r="A21520" s="287" t="s">
        <v>21448</v>
      </c>
      <c r="B21520" s="287" t="s">
        <v>34095</v>
      </c>
      <c r="C21520" s="287" t="s">
        <v>111</v>
      </c>
      <c r="D21520" t="str">
        <f t="shared" si="336"/>
        <v>m3</v>
      </c>
      <c r="E21520" s="288">
        <v>7.29</v>
      </c>
    </row>
    <row r="21521" spans="1:5" x14ac:dyDescent="0.2">
      <c r="A21521" s="287" t="s">
        <v>21449</v>
      </c>
      <c r="B21521" s="287" t="s">
        <v>34095</v>
      </c>
      <c r="C21521" s="287" t="s">
        <v>111</v>
      </c>
      <c r="D21521" t="str">
        <f t="shared" si="336"/>
        <v>m3</v>
      </c>
      <c r="E21521" s="288">
        <v>6.32</v>
      </c>
    </row>
    <row r="21522" spans="1:5" x14ac:dyDescent="0.2">
      <c r="A21522" s="287" t="s">
        <v>21450</v>
      </c>
      <c r="B21522" s="287" t="s">
        <v>34096</v>
      </c>
      <c r="C21522" s="287" t="s">
        <v>111</v>
      </c>
      <c r="D21522" t="str">
        <f t="shared" si="336"/>
        <v>m3</v>
      </c>
      <c r="E21522" s="288">
        <v>127.52</v>
      </c>
    </row>
    <row r="21523" spans="1:5" x14ac:dyDescent="0.2">
      <c r="A21523" s="287" t="s">
        <v>21451</v>
      </c>
      <c r="B21523" s="287" t="s">
        <v>34096</v>
      </c>
      <c r="C21523" s="287" t="s">
        <v>111</v>
      </c>
      <c r="D21523" t="str">
        <f t="shared" si="336"/>
        <v>m3</v>
      </c>
      <c r="E21523" s="288">
        <v>111.94</v>
      </c>
    </row>
    <row r="21524" spans="1:5" x14ac:dyDescent="0.2">
      <c r="A21524" s="287" t="s">
        <v>23991</v>
      </c>
      <c r="B21524" s="287" t="s">
        <v>34097</v>
      </c>
      <c r="C21524" s="287" t="s">
        <v>23147</v>
      </c>
      <c r="D21524" t="str">
        <f t="shared" si="336"/>
        <v>kg</v>
      </c>
      <c r="E21524" s="288">
        <v>3115.95</v>
      </c>
    </row>
    <row r="21525" spans="1:5" x14ac:dyDescent="0.2">
      <c r="A21525" s="287" t="s">
        <v>23992</v>
      </c>
      <c r="B21525" s="287" t="s">
        <v>34097</v>
      </c>
      <c r="C21525" s="287" t="s">
        <v>23147</v>
      </c>
      <c r="D21525" t="str">
        <f t="shared" si="336"/>
        <v>kg</v>
      </c>
      <c r="E21525" s="288">
        <v>3096.48</v>
      </c>
    </row>
    <row r="21526" spans="1:5" x14ac:dyDescent="0.2">
      <c r="A21526" s="287" t="s">
        <v>21452</v>
      </c>
      <c r="B21526" s="287" t="s">
        <v>23993</v>
      </c>
      <c r="C21526" s="287" t="s">
        <v>111</v>
      </c>
      <c r="D21526" t="str">
        <f t="shared" si="336"/>
        <v>m3</v>
      </c>
      <c r="E21526" s="288">
        <v>3395.95</v>
      </c>
    </row>
    <row r="21527" spans="1:5" x14ac:dyDescent="0.2">
      <c r="A21527" s="287" t="s">
        <v>21453</v>
      </c>
      <c r="B21527" s="287" t="s">
        <v>23993</v>
      </c>
      <c r="C21527" s="287" t="s">
        <v>111</v>
      </c>
      <c r="D21527" t="str">
        <f t="shared" si="336"/>
        <v>m3</v>
      </c>
      <c r="E21527" s="288">
        <v>3376.48</v>
      </c>
    </row>
    <row r="21528" spans="1:5" x14ac:dyDescent="0.2">
      <c r="A21528" s="287" t="s">
        <v>21454</v>
      </c>
      <c r="B21528" s="287" t="s">
        <v>34098</v>
      </c>
      <c r="C21528" s="287" t="s">
        <v>111</v>
      </c>
      <c r="D21528" t="str">
        <f t="shared" si="336"/>
        <v>m3</v>
      </c>
      <c r="E21528" s="288">
        <v>3655.95</v>
      </c>
    </row>
    <row r="21529" spans="1:5" x14ac:dyDescent="0.2">
      <c r="A21529" s="287" t="s">
        <v>21455</v>
      </c>
      <c r="B21529" s="287" t="s">
        <v>34098</v>
      </c>
      <c r="C21529" s="287" t="s">
        <v>111</v>
      </c>
      <c r="D21529" t="str">
        <f t="shared" si="336"/>
        <v>m3</v>
      </c>
      <c r="E21529" s="288">
        <v>3636.48</v>
      </c>
    </row>
    <row r="21530" spans="1:5" x14ac:dyDescent="0.2">
      <c r="A21530" s="287" t="s">
        <v>21456</v>
      </c>
      <c r="B21530" s="287" t="s">
        <v>34099</v>
      </c>
      <c r="C21530" s="287" t="s">
        <v>111</v>
      </c>
      <c r="D21530" t="str">
        <f t="shared" si="336"/>
        <v>m3</v>
      </c>
      <c r="E21530" s="288">
        <v>3975.95</v>
      </c>
    </row>
    <row r="21531" spans="1:5" x14ac:dyDescent="0.2">
      <c r="A21531" s="287" t="s">
        <v>21457</v>
      </c>
      <c r="B21531" s="287" t="s">
        <v>34099</v>
      </c>
      <c r="C21531" s="287" t="s">
        <v>111</v>
      </c>
      <c r="D21531" t="str">
        <f t="shared" si="336"/>
        <v>m3</v>
      </c>
      <c r="E21531" s="288">
        <v>3956.48</v>
      </c>
    </row>
    <row r="21532" spans="1:5" x14ac:dyDescent="0.2">
      <c r="A21532" s="287" t="s">
        <v>21458</v>
      </c>
      <c r="B21532" s="287" t="s">
        <v>34100</v>
      </c>
      <c r="C21532" s="287" t="s">
        <v>111</v>
      </c>
      <c r="D21532" t="str">
        <f t="shared" si="336"/>
        <v>m3</v>
      </c>
      <c r="E21532" s="288">
        <v>3385.95</v>
      </c>
    </row>
    <row r="21533" spans="1:5" x14ac:dyDescent="0.2">
      <c r="A21533" s="287" t="s">
        <v>21459</v>
      </c>
      <c r="B21533" s="287" t="s">
        <v>34100</v>
      </c>
      <c r="C21533" s="287" t="s">
        <v>111</v>
      </c>
      <c r="D21533" t="str">
        <f t="shared" si="336"/>
        <v>m3</v>
      </c>
      <c r="E21533" s="288">
        <v>3366.48</v>
      </c>
    </row>
    <row r="21534" spans="1:5" x14ac:dyDescent="0.2">
      <c r="A21534" s="287" t="s">
        <v>21460</v>
      </c>
      <c r="B21534" s="287" t="s">
        <v>34101</v>
      </c>
      <c r="C21534" s="287" t="s">
        <v>111</v>
      </c>
      <c r="D21534" t="str">
        <f t="shared" si="336"/>
        <v>m3</v>
      </c>
      <c r="E21534" s="288">
        <v>2705.73</v>
      </c>
    </row>
    <row r="21535" spans="1:5" x14ac:dyDescent="0.2">
      <c r="A21535" s="287" t="s">
        <v>21461</v>
      </c>
      <c r="B21535" s="287" t="s">
        <v>34101</v>
      </c>
      <c r="C21535" s="287" t="s">
        <v>111</v>
      </c>
      <c r="D21535" t="str">
        <f t="shared" si="336"/>
        <v>m3</v>
      </c>
      <c r="E21535" s="288">
        <v>2666.8</v>
      </c>
    </row>
    <row r="21536" spans="1:5" x14ac:dyDescent="0.2">
      <c r="A21536" s="287" t="s">
        <v>21462</v>
      </c>
      <c r="B21536" s="287" t="s">
        <v>34102</v>
      </c>
      <c r="C21536" s="287" t="s">
        <v>11</v>
      </c>
      <c r="D21536" t="str">
        <f t="shared" si="336"/>
        <v>m2</v>
      </c>
      <c r="E21536" s="288">
        <v>192.07</v>
      </c>
    </row>
    <row r="21537" spans="1:5" x14ac:dyDescent="0.2">
      <c r="A21537" s="287" t="s">
        <v>21463</v>
      </c>
      <c r="B21537" s="287" t="s">
        <v>34102</v>
      </c>
      <c r="C21537" s="287" t="s">
        <v>11</v>
      </c>
      <c r="D21537" t="str">
        <f t="shared" si="336"/>
        <v>m2</v>
      </c>
      <c r="E21537" s="288">
        <v>188.17</v>
      </c>
    </row>
    <row r="21538" spans="1:5" x14ac:dyDescent="0.2">
      <c r="A21538" s="287" t="s">
        <v>21464</v>
      </c>
      <c r="B21538" s="287" t="s">
        <v>34103</v>
      </c>
      <c r="C21538" s="287" t="s">
        <v>11</v>
      </c>
      <c r="D21538" t="str">
        <f t="shared" si="336"/>
        <v>m2</v>
      </c>
      <c r="E21538" s="288">
        <v>245.39</v>
      </c>
    </row>
    <row r="21539" spans="1:5" x14ac:dyDescent="0.2">
      <c r="A21539" s="287" t="s">
        <v>21465</v>
      </c>
      <c r="B21539" s="287" t="s">
        <v>34103</v>
      </c>
      <c r="C21539" s="287" t="s">
        <v>11</v>
      </c>
      <c r="D21539" t="str">
        <f t="shared" si="336"/>
        <v>m2</v>
      </c>
      <c r="E21539" s="288">
        <v>239.55</v>
      </c>
    </row>
    <row r="21540" spans="1:5" x14ac:dyDescent="0.2">
      <c r="A21540" s="287" t="s">
        <v>21466</v>
      </c>
      <c r="B21540" s="287" t="s">
        <v>34104</v>
      </c>
      <c r="C21540" s="287" t="s">
        <v>111</v>
      </c>
      <c r="D21540" t="str">
        <f t="shared" si="336"/>
        <v>m3</v>
      </c>
      <c r="E21540" s="288">
        <v>38.68</v>
      </c>
    </row>
    <row r="21541" spans="1:5" x14ac:dyDescent="0.2">
      <c r="A21541" s="287" t="s">
        <v>21467</v>
      </c>
      <c r="B21541" s="287" t="s">
        <v>34104</v>
      </c>
      <c r="C21541" s="287" t="s">
        <v>111</v>
      </c>
      <c r="D21541" t="str">
        <f t="shared" si="336"/>
        <v>m3</v>
      </c>
      <c r="E21541" s="288">
        <v>35.76</v>
      </c>
    </row>
    <row r="21542" spans="1:5" x14ac:dyDescent="0.2">
      <c r="A21542" s="287" t="s">
        <v>21468</v>
      </c>
      <c r="B21542" s="287" t="s">
        <v>268</v>
      </c>
      <c r="C21542" s="287" t="s">
        <v>111</v>
      </c>
      <c r="D21542" t="str">
        <f t="shared" si="336"/>
        <v>m3</v>
      </c>
      <c r="E21542" s="288">
        <v>77.37</v>
      </c>
    </row>
    <row r="21543" spans="1:5" x14ac:dyDescent="0.2">
      <c r="A21543" s="287" t="s">
        <v>267</v>
      </c>
      <c r="B21543" s="287" t="s">
        <v>268</v>
      </c>
      <c r="C21543" s="287" t="s">
        <v>111</v>
      </c>
      <c r="D21543" t="str">
        <f t="shared" si="336"/>
        <v>m3</v>
      </c>
      <c r="E21543" s="288">
        <v>71.53</v>
      </c>
    </row>
    <row r="21544" spans="1:5" x14ac:dyDescent="0.2">
      <c r="A21544" s="287" t="s">
        <v>21469</v>
      </c>
      <c r="B21544" s="287" t="s">
        <v>34105</v>
      </c>
      <c r="C21544" s="287" t="s">
        <v>11</v>
      </c>
      <c r="D21544" t="str">
        <f t="shared" si="336"/>
        <v>m2</v>
      </c>
      <c r="E21544" s="288">
        <v>140.13999999999999</v>
      </c>
    </row>
    <row r="21545" spans="1:5" x14ac:dyDescent="0.2">
      <c r="A21545" s="287" t="s">
        <v>21470</v>
      </c>
      <c r="B21545" s="287" t="s">
        <v>34105</v>
      </c>
      <c r="C21545" s="287" t="s">
        <v>11</v>
      </c>
      <c r="D21545" t="str">
        <f t="shared" si="336"/>
        <v>m2</v>
      </c>
      <c r="E21545" s="288">
        <v>130.41</v>
      </c>
    </row>
    <row r="21546" spans="1:5" x14ac:dyDescent="0.2">
      <c r="A21546" s="287" t="s">
        <v>21471</v>
      </c>
      <c r="B21546" s="287" t="s">
        <v>34106</v>
      </c>
      <c r="C21546" s="287" t="s">
        <v>11</v>
      </c>
      <c r="D21546" t="str">
        <f t="shared" si="336"/>
        <v>m2</v>
      </c>
      <c r="E21546" s="288">
        <v>217.51</v>
      </c>
    </row>
    <row r="21547" spans="1:5" x14ac:dyDescent="0.2">
      <c r="A21547" s="287" t="s">
        <v>21472</v>
      </c>
      <c r="B21547" s="287" t="s">
        <v>34106</v>
      </c>
      <c r="C21547" s="287" t="s">
        <v>11</v>
      </c>
      <c r="D21547" t="str">
        <f t="shared" si="336"/>
        <v>m2</v>
      </c>
      <c r="E21547" s="288">
        <v>201.94</v>
      </c>
    </row>
    <row r="21548" spans="1:5" x14ac:dyDescent="0.2">
      <c r="A21548" s="287" t="s">
        <v>21473</v>
      </c>
      <c r="B21548" s="287" t="s">
        <v>23994</v>
      </c>
      <c r="C21548" s="287" t="s">
        <v>111</v>
      </c>
      <c r="D21548" t="str">
        <f t="shared" si="336"/>
        <v>m3</v>
      </c>
      <c r="E21548" s="288">
        <v>130.13999999999999</v>
      </c>
    </row>
    <row r="21549" spans="1:5" x14ac:dyDescent="0.2">
      <c r="A21549" s="287" t="s">
        <v>21474</v>
      </c>
      <c r="B21549" s="287" t="s">
        <v>23994</v>
      </c>
      <c r="C21549" s="287" t="s">
        <v>111</v>
      </c>
      <c r="D21549" t="str">
        <f t="shared" si="336"/>
        <v>m3</v>
      </c>
      <c r="E21549" s="288">
        <v>120.4</v>
      </c>
    </row>
    <row r="21550" spans="1:5" x14ac:dyDescent="0.2">
      <c r="A21550" s="287" t="s">
        <v>21475</v>
      </c>
      <c r="B21550" s="287" t="s">
        <v>34107</v>
      </c>
      <c r="C21550" s="287" t="s">
        <v>11</v>
      </c>
      <c r="D21550" t="str">
        <f t="shared" si="336"/>
        <v>m2</v>
      </c>
      <c r="E21550" s="288">
        <v>180.19</v>
      </c>
    </row>
    <row r="21551" spans="1:5" x14ac:dyDescent="0.2">
      <c r="A21551" s="287" t="s">
        <v>21476</v>
      </c>
      <c r="B21551" s="287" t="s">
        <v>34107</v>
      </c>
      <c r="C21551" s="287" t="s">
        <v>11</v>
      </c>
      <c r="D21551" t="str">
        <f t="shared" si="336"/>
        <v>m2</v>
      </c>
      <c r="E21551" s="288">
        <v>166.57</v>
      </c>
    </row>
    <row r="21552" spans="1:5" x14ac:dyDescent="0.2">
      <c r="A21552" s="287" t="s">
        <v>21477</v>
      </c>
      <c r="B21552" s="287" t="s">
        <v>34108</v>
      </c>
      <c r="C21552" s="287" t="s">
        <v>11</v>
      </c>
      <c r="D21552" t="str">
        <f t="shared" si="336"/>
        <v>m2</v>
      </c>
      <c r="E21552" s="288">
        <v>171.12</v>
      </c>
    </row>
    <row r="21553" spans="1:5" x14ac:dyDescent="0.2">
      <c r="A21553" s="287" t="s">
        <v>21478</v>
      </c>
      <c r="B21553" s="287" t="s">
        <v>34108</v>
      </c>
      <c r="C21553" s="287" t="s">
        <v>11</v>
      </c>
      <c r="D21553" t="str">
        <f t="shared" si="336"/>
        <v>m2</v>
      </c>
      <c r="E21553" s="288">
        <v>157.49</v>
      </c>
    </row>
    <row r="21554" spans="1:5" x14ac:dyDescent="0.2">
      <c r="A21554" s="287" t="s">
        <v>21479</v>
      </c>
      <c r="B21554" s="287" t="s">
        <v>34109</v>
      </c>
      <c r="C21554" s="287" t="s">
        <v>11</v>
      </c>
      <c r="D21554" t="str">
        <f t="shared" si="336"/>
        <v>m2</v>
      </c>
      <c r="E21554" s="288">
        <v>223.89</v>
      </c>
    </row>
    <row r="21555" spans="1:5" x14ac:dyDescent="0.2">
      <c r="A21555" s="287" t="s">
        <v>21480</v>
      </c>
      <c r="B21555" s="287" t="s">
        <v>34109</v>
      </c>
      <c r="C21555" s="287" t="s">
        <v>11</v>
      </c>
      <c r="D21555" t="str">
        <f t="shared" si="336"/>
        <v>m2</v>
      </c>
      <c r="E21555" s="288">
        <v>206.37</v>
      </c>
    </row>
    <row r="21556" spans="1:5" x14ac:dyDescent="0.2">
      <c r="A21556" s="287" t="s">
        <v>21481</v>
      </c>
      <c r="B21556" s="287" t="s">
        <v>34110</v>
      </c>
      <c r="C21556" s="287" t="s">
        <v>11</v>
      </c>
      <c r="D21556" t="str">
        <f t="shared" si="336"/>
        <v>m2</v>
      </c>
      <c r="E21556" s="288">
        <v>101</v>
      </c>
    </row>
    <row r="21557" spans="1:5" x14ac:dyDescent="0.2">
      <c r="A21557" s="287" t="s">
        <v>21482</v>
      </c>
      <c r="B21557" s="287" t="s">
        <v>34110</v>
      </c>
      <c r="C21557" s="287" t="s">
        <v>11</v>
      </c>
      <c r="D21557" t="str">
        <f t="shared" si="336"/>
        <v>m2</v>
      </c>
      <c r="E21557" s="288">
        <v>93.21</v>
      </c>
    </row>
    <row r="21558" spans="1:5" x14ac:dyDescent="0.2">
      <c r="A21558" s="287" t="s">
        <v>21483</v>
      </c>
      <c r="B21558" s="287" t="s">
        <v>34111</v>
      </c>
      <c r="C21558" s="287" t="s">
        <v>154</v>
      </c>
      <c r="D21558" t="str">
        <f t="shared" si="336"/>
        <v>t</v>
      </c>
      <c r="E21558" s="288">
        <v>85.17</v>
      </c>
    </row>
    <row r="21559" spans="1:5" x14ac:dyDescent="0.2">
      <c r="A21559" s="287" t="s">
        <v>21484</v>
      </c>
      <c r="B21559" s="287" t="s">
        <v>34111</v>
      </c>
      <c r="C21559" s="287" t="s">
        <v>154</v>
      </c>
      <c r="D21559" t="str">
        <f t="shared" si="336"/>
        <v>t</v>
      </c>
      <c r="E21559" s="288">
        <v>78.36</v>
      </c>
    </row>
    <row r="21560" spans="1:5" x14ac:dyDescent="0.2">
      <c r="A21560" s="287" t="s">
        <v>21485</v>
      </c>
      <c r="B21560" s="287" t="s">
        <v>34112</v>
      </c>
      <c r="C21560" s="287" t="s">
        <v>154</v>
      </c>
      <c r="D21560" t="str">
        <f t="shared" si="336"/>
        <v>t</v>
      </c>
      <c r="E21560" s="288">
        <v>18.09</v>
      </c>
    </row>
    <row r="21561" spans="1:5" x14ac:dyDescent="0.2">
      <c r="A21561" s="287" t="s">
        <v>21486</v>
      </c>
      <c r="B21561" s="287" t="s">
        <v>34112</v>
      </c>
      <c r="C21561" s="287" t="s">
        <v>154</v>
      </c>
      <c r="D21561" t="str">
        <f t="shared" si="336"/>
        <v>t</v>
      </c>
      <c r="E21561" s="288">
        <v>16.559999999999999</v>
      </c>
    </row>
    <row r="21562" spans="1:5" x14ac:dyDescent="0.2">
      <c r="A21562" s="287" t="s">
        <v>21487</v>
      </c>
      <c r="B21562" s="287" t="s">
        <v>34113</v>
      </c>
      <c r="C21562" s="287" t="s">
        <v>154</v>
      </c>
      <c r="D21562" t="str">
        <f t="shared" si="336"/>
        <v>t</v>
      </c>
      <c r="E21562" s="288">
        <v>34.76</v>
      </c>
    </row>
    <row r="21563" spans="1:5" x14ac:dyDescent="0.2">
      <c r="A21563" s="287" t="s">
        <v>21488</v>
      </c>
      <c r="B21563" s="287" t="s">
        <v>34113</v>
      </c>
      <c r="C21563" s="287" t="s">
        <v>154</v>
      </c>
      <c r="D21563" t="str">
        <f t="shared" si="336"/>
        <v>t</v>
      </c>
      <c r="E21563" s="288">
        <v>31.71</v>
      </c>
    </row>
    <row r="21564" spans="1:5" x14ac:dyDescent="0.2">
      <c r="A21564" s="287" t="s">
        <v>21489</v>
      </c>
      <c r="B21564" s="287" t="s">
        <v>34114</v>
      </c>
      <c r="C21564" s="287" t="s">
        <v>154</v>
      </c>
      <c r="D21564" t="str">
        <f t="shared" si="336"/>
        <v>t</v>
      </c>
      <c r="E21564" s="288">
        <v>84.69</v>
      </c>
    </row>
    <row r="21565" spans="1:5" x14ac:dyDescent="0.2">
      <c r="A21565" s="287" t="s">
        <v>21490</v>
      </c>
      <c r="B21565" s="287" t="s">
        <v>34114</v>
      </c>
      <c r="C21565" s="287" t="s">
        <v>154</v>
      </c>
      <c r="D21565" t="str">
        <f t="shared" si="336"/>
        <v>t</v>
      </c>
      <c r="E21565" s="288">
        <v>77.349999999999994</v>
      </c>
    </row>
    <row r="21566" spans="1:5" x14ac:dyDescent="0.2">
      <c r="A21566" s="287" t="s">
        <v>21491</v>
      </c>
      <c r="B21566" s="287" t="s">
        <v>34115</v>
      </c>
      <c r="C21566" s="287" t="s">
        <v>154</v>
      </c>
      <c r="D21566" t="str">
        <f t="shared" si="336"/>
        <v>t</v>
      </c>
      <c r="E21566" s="288">
        <v>146.47</v>
      </c>
    </row>
    <row r="21567" spans="1:5" x14ac:dyDescent="0.2">
      <c r="A21567" s="287" t="s">
        <v>21492</v>
      </c>
      <c r="B21567" s="287" t="s">
        <v>34115</v>
      </c>
      <c r="C21567" s="287" t="s">
        <v>154</v>
      </c>
      <c r="D21567" t="str">
        <f t="shared" si="336"/>
        <v>t</v>
      </c>
      <c r="E21567" s="288">
        <v>133.75</v>
      </c>
    </row>
    <row r="21568" spans="1:5" x14ac:dyDescent="0.2">
      <c r="A21568" s="287" t="s">
        <v>21493</v>
      </c>
      <c r="B21568" s="287" t="s">
        <v>34116</v>
      </c>
      <c r="C21568" s="287" t="s">
        <v>154</v>
      </c>
      <c r="D21568" t="str">
        <f t="shared" si="336"/>
        <v>t</v>
      </c>
      <c r="E21568" s="288">
        <v>40.11</v>
      </c>
    </row>
    <row r="21569" spans="1:5" x14ac:dyDescent="0.2">
      <c r="A21569" s="287" t="s">
        <v>21494</v>
      </c>
      <c r="B21569" s="287" t="s">
        <v>34116</v>
      </c>
      <c r="C21569" s="287" t="s">
        <v>154</v>
      </c>
      <c r="D21569" t="str">
        <f t="shared" si="336"/>
        <v>t</v>
      </c>
      <c r="E21569" s="288">
        <v>36.54</v>
      </c>
    </row>
    <row r="21570" spans="1:5" x14ac:dyDescent="0.2">
      <c r="A21570" s="287" t="s">
        <v>21495</v>
      </c>
      <c r="B21570" s="287" t="s">
        <v>34117</v>
      </c>
      <c r="C21570" s="287" t="s">
        <v>154</v>
      </c>
      <c r="D21570" t="str">
        <f t="shared" ref="D21570:D21633" si="337">LOWER(C21570)</f>
        <v>t</v>
      </c>
      <c r="E21570" s="288">
        <v>47.57</v>
      </c>
    </row>
    <row r="21571" spans="1:5" x14ac:dyDescent="0.2">
      <c r="A21571" s="287" t="s">
        <v>21496</v>
      </c>
      <c r="B21571" s="287" t="s">
        <v>34117</v>
      </c>
      <c r="C21571" s="287" t="s">
        <v>154</v>
      </c>
      <c r="D21571" t="str">
        <f t="shared" si="337"/>
        <v>t</v>
      </c>
      <c r="E21571" s="288">
        <v>43.4</v>
      </c>
    </row>
    <row r="21572" spans="1:5" x14ac:dyDescent="0.2">
      <c r="A21572" s="287" t="s">
        <v>21497</v>
      </c>
      <c r="B21572" s="287" t="s">
        <v>23995</v>
      </c>
      <c r="C21572" s="287" t="s">
        <v>154</v>
      </c>
      <c r="D21572" t="str">
        <f t="shared" si="337"/>
        <v>t</v>
      </c>
      <c r="E21572" s="288">
        <v>18.97</v>
      </c>
    </row>
    <row r="21573" spans="1:5" x14ac:dyDescent="0.2">
      <c r="A21573" s="287" t="s">
        <v>21498</v>
      </c>
      <c r="B21573" s="287" t="s">
        <v>23995</v>
      </c>
      <c r="C21573" s="287" t="s">
        <v>154</v>
      </c>
      <c r="D21573" t="str">
        <f t="shared" si="337"/>
        <v>t</v>
      </c>
      <c r="E21573" s="288">
        <v>16.82</v>
      </c>
    </row>
    <row r="21574" spans="1:5" x14ac:dyDescent="0.2">
      <c r="A21574" s="287" t="s">
        <v>21499</v>
      </c>
      <c r="B21574" s="287" t="s">
        <v>23996</v>
      </c>
      <c r="C21574" s="287" t="s">
        <v>111</v>
      </c>
      <c r="D21574" t="str">
        <f t="shared" si="337"/>
        <v>m3</v>
      </c>
      <c r="E21574" s="288">
        <v>10.56</v>
      </c>
    </row>
    <row r="21575" spans="1:5" x14ac:dyDescent="0.2">
      <c r="A21575" s="287" t="s">
        <v>21500</v>
      </c>
      <c r="B21575" s="287" t="s">
        <v>23996</v>
      </c>
      <c r="C21575" s="287" t="s">
        <v>111</v>
      </c>
      <c r="D21575" t="str">
        <f t="shared" si="337"/>
        <v>m3</v>
      </c>
      <c r="E21575" s="288">
        <v>9.3800000000000008</v>
      </c>
    </row>
    <row r="21576" spans="1:5" x14ac:dyDescent="0.2">
      <c r="A21576" s="287" t="s">
        <v>21501</v>
      </c>
      <c r="B21576" s="287" t="s">
        <v>23997</v>
      </c>
      <c r="C21576" s="287" t="s">
        <v>111</v>
      </c>
      <c r="D21576" t="str">
        <f t="shared" si="337"/>
        <v>m3</v>
      </c>
      <c r="E21576" s="288">
        <v>10.88</v>
      </c>
    </row>
    <row r="21577" spans="1:5" x14ac:dyDescent="0.2">
      <c r="A21577" s="287" t="s">
        <v>21502</v>
      </c>
      <c r="B21577" s="287" t="s">
        <v>23997</v>
      </c>
      <c r="C21577" s="287" t="s">
        <v>111</v>
      </c>
      <c r="D21577" t="str">
        <f t="shared" si="337"/>
        <v>m3</v>
      </c>
      <c r="E21577" s="288">
        <v>9.64</v>
      </c>
    </row>
    <row r="21578" spans="1:5" x14ac:dyDescent="0.2">
      <c r="A21578" s="287" t="s">
        <v>21503</v>
      </c>
      <c r="B21578" s="287" t="s">
        <v>34118</v>
      </c>
      <c r="C21578" s="287" t="s">
        <v>11</v>
      </c>
      <c r="D21578" t="str">
        <f t="shared" si="337"/>
        <v>m2</v>
      </c>
      <c r="E21578" s="288">
        <v>11.5</v>
      </c>
    </row>
    <row r="21579" spans="1:5" x14ac:dyDescent="0.2">
      <c r="A21579" s="287" t="s">
        <v>21504</v>
      </c>
      <c r="B21579" s="287" t="s">
        <v>34118</v>
      </c>
      <c r="C21579" s="287" t="s">
        <v>11</v>
      </c>
      <c r="D21579" t="str">
        <f t="shared" si="337"/>
        <v>m2</v>
      </c>
      <c r="E21579" s="288">
        <v>10.199999999999999</v>
      </c>
    </row>
    <row r="21580" spans="1:5" x14ac:dyDescent="0.2">
      <c r="A21580" s="287" t="s">
        <v>21505</v>
      </c>
      <c r="B21580" s="287" t="s">
        <v>34119</v>
      </c>
      <c r="C21580" s="287" t="s">
        <v>154</v>
      </c>
      <c r="D21580" t="str">
        <f t="shared" si="337"/>
        <v>t</v>
      </c>
      <c r="E21580" s="288">
        <v>11.81</v>
      </c>
    </row>
    <row r="21581" spans="1:5" x14ac:dyDescent="0.2">
      <c r="A21581" s="287" t="s">
        <v>21506</v>
      </c>
      <c r="B21581" s="287" t="s">
        <v>34119</v>
      </c>
      <c r="C21581" s="287" t="s">
        <v>154</v>
      </c>
      <c r="D21581" t="str">
        <f t="shared" si="337"/>
        <v>t</v>
      </c>
      <c r="E21581" s="288">
        <v>10.48</v>
      </c>
    </row>
    <row r="21582" spans="1:5" x14ac:dyDescent="0.2">
      <c r="A21582" s="287" t="s">
        <v>21507</v>
      </c>
      <c r="B21582" s="287" t="s">
        <v>23998</v>
      </c>
      <c r="C21582" s="287" t="s">
        <v>53</v>
      </c>
      <c r="D21582" t="str">
        <f t="shared" si="337"/>
        <v>m</v>
      </c>
      <c r="E21582" s="288">
        <v>12.2</v>
      </c>
    </row>
    <row r="21583" spans="1:5" x14ac:dyDescent="0.2">
      <c r="A21583" s="287" t="s">
        <v>21508</v>
      </c>
      <c r="B21583" s="287" t="s">
        <v>23998</v>
      </c>
      <c r="C21583" s="287" t="s">
        <v>53</v>
      </c>
      <c r="D21583" t="str">
        <f t="shared" si="337"/>
        <v>m</v>
      </c>
      <c r="E21583" s="288">
        <v>10.84</v>
      </c>
    </row>
    <row r="21584" spans="1:5" x14ac:dyDescent="0.2">
      <c r="A21584" s="287" t="s">
        <v>21509</v>
      </c>
      <c r="B21584" s="287" t="s">
        <v>34120</v>
      </c>
      <c r="C21584" s="287" t="s">
        <v>11</v>
      </c>
      <c r="D21584" t="str">
        <f t="shared" si="337"/>
        <v>m2</v>
      </c>
      <c r="E21584" s="288">
        <v>57.57</v>
      </c>
    </row>
    <row r="21585" spans="1:5" x14ac:dyDescent="0.2">
      <c r="A21585" s="287" t="s">
        <v>21510</v>
      </c>
      <c r="B21585" s="287" t="s">
        <v>34120</v>
      </c>
      <c r="C21585" s="287" t="s">
        <v>11</v>
      </c>
      <c r="D21585" t="str">
        <f t="shared" si="337"/>
        <v>m2</v>
      </c>
      <c r="E21585" s="288">
        <v>52.28</v>
      </c>
    </row>
    <row r="21586" spans="1:5" x14ac:dyDescent="0.2">
      <c r="A21586" s="287" t="s">
        <v>21511</v>
      </c>
      <c r="B21586" s="287" t="s">
        <v>34121</v>
      </c>
      <c r="C21586" s="287" t="s">
        <v>53</v>
      </c>
      <c r="D21586" t="str">
        <f t="shared" si="337"/>
        <v>m</v>
      </c>
      <c r="E21586" s="288">
        <v>18.97</v>
      </c>
    </row>
    <row r="21587" spans="1:5" x14ac:dyDescent="0.2">
      <c r="A21587" s="287" t="s">
        <v>21512</v>
      </c>
      <c r="B21587" s="287" t="s">
        <v>34121</v>
      </c>
      <c r="C21587" s="287" t="s">
        <v>53</v>
      </c>
      <c r="D21587" t="str">
        <f t="shared" si="337"/>
        <v>m</v>
      </c>
      <c r="E21587" s="288">
        <v>16.82</v>
      </c>
    </row>
    <row r="21588" spans="1:5" x14ac:dyDescent="0.2">
      <c r="A21588" s="287" t="s">
        <v>21513</v>
      </c>
      <c r="B21588" s="287" t="s">
        <v>34122</v>
      </c>
      <c r="C21588" s="287" t="s">
        <v>154</v>
      </c>
      <c r="D21588" t="str">
        <f t="shared" si="337"/>
        <v>t</v>
      </c>
      <c r="E21588" s="288">
        <v>12.81</v>
      </c>
    </row>
    <row r="21589" spans="1:5" x14ac:dyDescent="0.2">
      <c r="A21589" s="287" t="s">
        <v>21514</v>
      </c>
      <c r="B21589" s="287" t="s">
        <v>34122</v>
      </c>
      <c r="C21589" s="287" t="s">
        <v>154</v>
      </c>
      <c r="D21589" t="str">
        <f t="shared" si="337"/>
        <v>t</v>
      </c>
      <c r="E21589" s="288">
        <v>11.47</v>
      </c>
    </row>
    <row r="21590" spans="1:5" x14ac:dyDescent="0.2">
      <c r="A21590" s="287" t="s">
        <v>21515</v>
      </c>
      <c r="B21590" s="287" t="s">
        <v>34123</v>
      </c>
      <c r="C21590" s="287" t="s">
        <v>154</v>
      </c>
      <c r="D21590" t="str">
        <f t="shared" si="337"/>
        <v>t</v>
      </c>
      <c r="E21590" s="288">
        <v>46.29</v>
      </c>
    </row>
    <row r="21591" spans="1:5" x14ac:dyDescent="0.2">
      <c r="A21591" s="287" t="s">
        <v>21516</v>
      </c>
      <c r="B21591" s="287" t="s">
        <v>34123</v>
      </c>
      <c r="C21591" s="287" t="s">
        <v>154</v>
      </c>
      <c r="D21591" t="str">
        <f t="shared" si="337"/>
        <v>t</v>
      </c>
      <c r="E21591" s="288">
        <v>42.56</v>
      </c>
    </row>
    <row r="21592" spans="1:5" x14ac:dyDescent="0.2">
      <c r="A21592" s="287" t="s">
        <v>21517</v>
      </c>
      <c r="B21592" s="287" t="s">
        <v>34124</v>
      </c>
      <c r="C21592" s="287" t="s">
        <v>154</v>
      </c>
      <c r="D21592" t="str">
        <f t="shared" si="337"/>
        <v>t</v>
      </c>
      <c r="E21592" s="288">
        <v>78.75</v>
      </c>
    </row>
    <row r="21593" spans="1:5" x14ac:dyDescent="0.2">
      <c r="A21593" s="287" t="s">
        <v>21518</v>
      </c>
      <c r="B21593" s="287" t="s">
        <v>34124</v>
      </c>
      <c r="C21593" s="287" t="s">
        <v>154</v>
      </c>
      <c r="D21593" t="str">
        <f t="shared" si="337"/>
        <v>t</v>
      </c>
      <c r="E21593" s="288">
        <v>72.25</v>
      </c>
    </row>
    <row r="21594" spans="1:5" x14ac:dyDescent="0.2">
      <c r="A21594" s="287" t="s">
        <v>21519</v>
      </c>
      <c r="B21594" s="287" t="s">
        <v>34125</v>
      </c>
      <c r="C21594" s="287" t="s">
        <v>154</v>
      </c>
      <c r="D21594" t="str">
        <f t="shared" si="337"/>
        <v>t</v>
      </c>
      <c r="E21594" s="288">
        <v>200.57</v>
      </c>
    </row>
    <row r="21595" spans="1:5" x14ac:dyDescent="0.2">
      <c r="A21595" s="287" t="s">
        <v>21520</v>
      </c>
      <c r="B21595" s="287" t="s">
        <v>34125</v>
      </c>
      <c r="C21595" s="287" t="s">
        <v>154</v>
      </c>
      <c r="D21595" t="str">
        <f t="shared" si="337"/>
        <v>t</v>
      </c>
      <c r="E21595" s="288">
        <v>184.02</v>
      </c>
    </row>
    <row r="21596" spans="1:5" x14ac:dyDescent="0.2">
      <c r="A21596" s="287" t="s">
        <v>21521</v>
      </c>
      <c r="B21596" s="287" t="s">
        <v>34126</v>
      </c>
      <c r="C21596" s="287" t="s">
        <v>154</v>
      </c>
      <c r="D21596" t="str">
        <f t="shared" si="337"/>
        <v>t</v>
      </c>
      <c r="E21596" s="288">
        <v>339.18</v>
      </c>
    </row>
    <row r="21597" spans="1:5" x14ac:dyDescent="0.2">
      <c r="A21597" s="287" t="s">
        <v>21522</v>
      </c>
      <c r="B21597" s="287" t="s">
        <v>34126</v>
      </c>
      <c r="C21597" s="287" t="s">
        <v>154</v>
      </c>
      <c r="D21597" t="str">
        <f t="shared" si="337"/>
        <v>t</v>
      </c>
      <c r="E21597" s="288">
        <v>310.44</v>
      </c>
    </row>
    <row r="21598" spans="1:5" x14ac:dyDescent="0.2">
      <c r="A21598" s="287" t="s">
        <v>21523</v>
      </c>
      <c r="B21598" s="287" t="s">
        <v>34127</v>
      </c>
      <c r="C21598" s="287" t="s">
        <v>154</v>
      </c>
      <c r="D21598" t="str">
        <f t="shared" si="337"/>
        <v>t</v>
      </c>
      <c r="E21598" s="288">
        <v>90.72</v>
      </c>
    </row>
    <row r="21599" spans="1:5" x14ac:dyDescent="0.2">
      <c r="A21599" s="287" t="s">
        <v>21524</v>
      </c>
      <c r="B21599" s="287" t="s">
        <v>34127</v>
      </c>
      <c r="C21599" s="287" t="s">
        <v>154</v>
      </c>
      <c r="D21599" t="str">
        <f t="shared" si="337"/>
        <v>t</v>
      </c>
      <c r="E21599" s="288">
        <v>83.07</v>
      </c>
    </row>
    <row r="21600" spans="1:5" x14ac:dyDescent="0.2">
      <c r="A21600" s="287" t="s">
        <v>21525</v>
      </c>
      <c r="B21600" s="287" t="s">
        <v>34128</v>
      </c>
      <c r="C21600" s="287" t="s">
        <v>154</v>
      </c>
      <c r="D21600" t="str">
        <f t="shared" si="337"/>
        <v>t</v>
      </c>
      <c r="E21600" s="288">
        <v>110.97</v>
      </c>
    </row>
    <row r="21601" spans="1:5" x14ac:dyDescent="0.2">
      <c r="A21601" s="287" t="s">
        <v>21526</v>
      </c>
      <c r="B21601" s="287" t="s">
        <v>34128</v>
      </c>
      <c r="C21601" s="287" t="s">
        <v>154</v>
      </c>
      <c r="D21601" t="str">
        <f t="shared" si="337"/>
        <v>t</v>
      </c>
      <c r="E21601" s="288">
        <v>101.56</v>
      </c>
    </row>
    <row r="21602" spans="1:5" x14ac:dyDescent="0.2">
      <c r="A21602" s="287" t="s">
        <v>21527</v>
      </c>
      <c r="B21602" s="287" t="s">
        <v>34129</v>
      </c>
      <c r="C21602" s="287" t="s">
        <v>111</v>
      </c>
      <c r="D21602" t="str">
        <f t="shared" si="337"/>
        <v>m3</v>
      </c>
      <c r="E21602" s="288">
        <v>134.86000000000001</v>
      </c>
    </row>
    <row r="21603" spans="1:5" x14ac:dyDescent="0.2">
      <c r="A21603" s="287" t="s">
        <v>21528</v>
      </c>
      <c r="B21603" s="287" t="s">
        <v>34129</v>
      </c>
      <c r="C21603" s="287" t="s">
        <v>111</v>
      </c>
      <c r="D21603" t="str">
        <f t="shared" si="337"/>
        <v>m3</v>
      </c>
      <c r="E21603" s="288">
        <v>123.49</v>
      </c>
    </row>
    <row r="21604" spans="1:5" x14ac:dyDescent="0.2">
      <c r="A21604" s="287" t="s">
        <v>21529</v>
      </c>
      <c r="B21604" s="287" t="s">
        <v>34130</v>
      </c>
      <c r="C21604" s="287" t="s">
        <v>111</v>
      </c>
      <c r="D21604" t="str">
        <f t="shared" si="337"/>
        <v>m3</v>
      </c>
      <c r="E21604" s="288">
        <v>150.65</v>
      </c>
    </row>
    <row r="21605" spans="1:5" x14ac:dyDescent="0.2">
      <c r="A21605" s="287" t="s">
        <v>21530</v>
      </c>
      <c r="B21605" s="287" t="s">
        <v>34130</v>
      </c>
      <c r="C21605" s="287" t="s">
        <v>111</v>
      </c>
      <c r="D21605" t="str">
        <f t="shared" si="337"/>
        <v>m3</v>
      </c>
      <c r="E21605" s="288">
        <v>138.02000000000001</v>
      </c>
    </row>
    <row r="21606" spans="1:5" x14ac:dyDescent="0.2">
      <c r="A21606" s="287" t="s">
        <v>21531</v>
      </c>
      <c r="B21606" s="287" t="s">
        <v>34131</v>
      </c>
      <c r="C21606" s="287" t="s">
        <v>111</v>
      </c>
      <c r="D21606" t="str">
        <f t="shared" si="337"/>
        <v>m3</v>
      </c>
      <c r="E21606" s="288">
        <v>53.5</v>
      </c>
    </row>
    <row r="21607" spans="1:5" x14ac:dyDescent="0.2">
      <c r="A21607" s="287" t="s">
        <v>21532</v>
      </c>
      <c r="B21607" s="287" t="s">
        <v>34131</v>
      </c>
      <c r="C21607" s="287" t="s">
        <v>111</v>
      </c>
      <c r="D21607" t="str">
        <f t="shared" si="337"/>
        <v>m3</v>
      </c>
      <c r="E21607" s="288">
        <v>48.41</v>
      </c>
    </row>
    <row r="21608" spans="1:5" x14ac:dyDescent="0.2">
      <c r="A21608" s="287" t="s">
        <v>21533</v>
      </c>
      <c r="B21608" s="287" t="s">
        <v>34132</v>
      </c>
      <c r="C21608" s="287" t="s">
        <v>111</v>
      </c>
      <c r="D21608" t="str">
        <f t="shared" si="337"/>
        <v>m3</v>
      </c>
      <c r="E21608" s="288">
        <v>191.56</v>
      </c>
    </row>
    <row r="21609" spans="1:5" x14ac:dyDescent="0.2">
      <c r="A21609" s="287" t="s">
        <v>21534</v>
      </c>
      <c r="B21609" s="287" t="s">
        <v>34132</v>
      </c>
      <c r="C21609" s="287" t="s">
        <v>111</v>
      </c>
      <c r="D21609" t="str">
        <f t="shared" si="337"/>
        <v>m3</v>
      </c>
      <c r="E21609" s="288">
        <v>172.1</v>
      </c>
    </row>
    <row r="21610" spans="1:5" x14ac:dyDescent="0.2">
      <c r="A21610" s="287" t="s">
        <v>21535</v>
      </c>
      <c r="B21610" s="287" t="s">
        <v>34133</v>
      </c>
      <c r="C21610" s="287" t="s">
        <v>111</v>
      </c>
      <c r="D21610" t="str">
        <f t="shared" si="337"/>
        <v>m3</v>
      </c>
      <c r="E21610" s="288">
        <v>237.28</v>
      </c>
    </row>
    <row r="21611" spans="1:5" x14ac:dyDescent="0.2">
      <c r="A21611" s="287" t="s">
        <v>21536</v>
      </c>
      <c r="B21611" s="287" t="s">
        <v>34133</v>
      </c>
      <c r="C21611" s="287" t="s">
        <v>111</v>
      </c>
      <c r="D21611" t="str">
        <f t="shared" si="337"/>
        <v>m3</v>
      </c>
      <c r="E21611" s="288">
        <v>217.81</v>
      </c>
    </row>
    <row r="21612" spans="1:5" x14ac:dyDescent="0.2">
      <c r="A21612" s="287" t="s">
        <v>21537</v>
      </c>
      <c r="B21612" s="287" t="s">
        <v>34134</v>
      </c>
      <c r="C21612" s="287" t="s">
        <v>111</v>
      </c>
      <c r="D21612" t="str">
        <f t="shared" si="337"/>
        <v>m3</v>
      </c>
      <c r="E21612" s="288">
        <v>616.62</v>
      </c>
    </row>
    <row r="21613" spans="1:5" x14ac:dyDescent="0.2">
      <c r="A21613" s="287" t="s">
        <v>21538</v>
      </c>
      <c r="B21613" s="287" t="s">
        <v>34134</v>
      </c>
      <c r="C21613" s="287" t="s">
        <v>111</v>
      </c>
      <c r="D21613" t="str">
        <f t="shared" si="337"/>
        <v>m3</v>
      </c>
      <c r="E21613" s="288">
        <v>577.69000000000005</v>
      </c>
    </row>
    <row r="21614" spans="1:5" x14ac:dyDescent="0.2">
      <c r="A21614" s="287" t="s">
        <v>21539</v>
      </c>
      <c r="B21614" s="287" t="s">
        <v>34135</v>
      </c>
      <c r="C21614" s="287" t="s">
        <v>111</v>
      </c>
      <c r="D21614" t="str">
        <f t="shared" si="337"/>
        <v>m3</v>
      </c>
      <c r="E21614" s="288">
        <v>1241.8599999999999</v>
      </c>
    </row>
    <row r="21615" spans="1:5" x14ac:dyDescent="0.2">
      <c r="A21615" s="287" t="s">
        <v>21540</v>
      </c>
      <c r="B21615" s="287" t="s">
        <v>34135</v>
      </c>
      <c r="C21615" s="287" t="s">
        <v>111</v>
      </c>
      <c r="D21615" t="str">
        <f t="shared" si="337"/>
        <v>m3</v>
      </c>
      <c r="E21615" s="288">
        <v>1163.99</v>
      </c>
    </row>
    <row r="21616" spans="1:5" x14ac:dyDescent="0.2">
      <c r="A21616" s="287" t="s">
        <v>21541</v>
      </c>
      <c r="B21616" s="287" t="s">
        <v>34136</v>
      </c>
      <c r="C21616" s="287" t="s">
        <v>111</v>
      </c>
      <c r="D21616" t="str">
        <f t="shared" si="337"/>
        <v>m3</v>
      </c>
      <c r="E21616" s="288">
        <v>237.28</v>
      </c>
    </row>
    <row r="21617" spans="1:5" x14ac:dyDescent="0.2">
      <c r="A21617" s="287" t="s">
        <v>21542</v>
      </c>
      <c r="B21617" s="287" t="s">
        <v>34136</v>
      </c>
      <c r="C21617" s="287" t="s">
        <v>111</v>
      </c>
      <c r="D21617" t="str">
        <f t="shared" si="337"/>
        <v>m3</v>
      </c>
      <c r="E21617" s="288">
        <v>217.81</v>
      </c>
    </row>
    <row r="21618" spans="1:5" x14ac:dyDescent="0.2">
      <c r="A21618" s="287" t="s">
        <v>21543</v>
      </c>
      <c r="B21618" s="287" t="s">
        <v>34137</v>
      </c>
      <c r="C21618" s="287" t="s">
        <v>111</v>
      </c>
      <c r="D21618" t="str">
        <f t="shared" si="337"/>
        <v>m3</v>
      </c>
      <c r="E21618" s="288">
        <v>477.06</v>
      </c>
    </row>
    <row r="21619" spans="1:5" x14ac:dyDescent="0.2">
      <c r="A21619" s="287" t="s">
        <v>21544</v>
      </c>
      <c r="B21619" s="287" t="s">
        <v>34137</v>
      </c>
      <c r="C21619" s="287" t="s">
        <v>111</v>
      </c>
      <c r="D21619" t="str">
        <f t="shared" si="337"/>
        <v>m3</v>
      </c>
      <c r="E21619" s="288">
        <v>445.91</v>
      </c>
    </row>
    <row r="21620" spans="1:5" x14ac:dyDescent="0.2">
      <c r="A21620" s="287" t="s">
        <v>21545</v>
      </c>
      <c r="B21620" s="287" t="s">
        <v>34138</v>
      </c>
      <c r="C21620" s="287" t="s">
        <v>111</v>
      </c>
      <c r="D21620" t="str">
        <f t="shared" si="337"/>
        <v>m3</v>
      </c>
      <c r="E21620" s="288">
        <v>237.28</v>
      </c>
    </row>
    <row r="21621" spans="1:5" x14ac:dyDescent="0.2">
      <c r="A21621" s="287" t="s">
        <v>21546</v>
      </c>
      <c r="B21621" s="287" t="s">
        <v>34138</v>
      </c>
      <c r="C21621" s="287" t="s">
        <v>111</v>
      </c>
      <c r="D21621" t="str">
        <f t="shared" si="337"/>
        <v>m3</v>
      </c>
      <c r="E21621" s="288">
        <v>217.81</v>
      </c>
    </row>
    <row r="21622" spans="1:5" x14ac:dyDescent="0.2">
      <c r="A21622" s="287" t="s">
        <v>21547</v>
      </c>
      <c r="B21622" s="287" t="s">
        <v>34139</v>
      </c>
      <c r="C21622" s="287" t="s">
        <v>111</v>
      </c>
      <c r="D21622" t="str">
        <f t="shared" si="337"/>
        <v>m3</v>
      </c>
      <c r="E21622" s="288">
        <v>477.06</v>
      </c>
    </row>
    <row r="21623" spans="1:5" x14ac:dyDescent="0.2">
      <c r="A21623" s="287" t="s">
        <v>21548</v>
      </c>
      <c r="B21623" s="287" t="s">
        <v>34139</v>
      </c>
      <c r="C21623" s="287" t="s">
        <v>111</v>
      </c>
      <c r="D21623" t="str">
        <f t="shared" si="337"/>
        <v>m3</v>
      </c>
      <c r="E21623" s="288">
        <v>445.91</v>
      </c>
    </row>
    <row r="21624" spans="1:5" x14ac:dyDescent="0.2">
      <c r="A21624" s="287" t="s">
        <v>21549</v>
      </c>
      <c r="B21624" s="287" t="s">
        <v>34140</v>
      </c>
      <c r="C21624" s="287" t="s">
        <v>111</v>
      </c>
      <c r="D21624" t="str">
        <f t="shared" si="337"/>
        <v>m3</v>
      </c>
      <c r="E21624" s="288">
        <v>903.27</v>
      </c>
    </row>
    <row r="21625" spans="1:5" x14ac:dyDescent="0.2">
      <c r="A21625" s="287" t="s">
        <v>21550</v>
      </c>
      <c r="B21625" s="287" t="s">
        <v>34140</v>
      </c>
      <c r="C21625" s="287" t="s">
        <v>111</v>
      </c>
      <c r="D21625" t="str">
        <f t="shared" si="337"/>
        <v>m3</v>
      </c>
      <c r="E21625" s="288">
        <v>844.87</v>
      </c>
    </row>
    <row r="21626" spans="1:5" x14ac:dyDescent="0.2">
      <c r="A21626" s="287" t="s">
        <v>21551</v>
      </c>
      <c r="B21626" s="287" t="s">
        <v>34141</v>
      </c>
      <c r="C21626" s="287" t="s">
        <v>111</v>
      </c>
      <c r="D21626" t="str">
        <f t="shared" si="337"/>
        <v>m3</v>
      </c>
      <c r="E21626" s="288">
        <v>1835.62</v>
      </c>
    </row>
    <row r="21627" spans="1:5" x14ac:dyDescent="0.2">
      <c r="A21627" s="287" t="s">
        <v>21552</v>
      </c>
      <c r="B21627" s="287" t="s">
        <v>34141</v>
      </c>
      <c r="C21627" s="287" t="s">
        <v>111</v>
      </c>
      <c r="D21627" t="str">
        <f t="shared" si="337"/>
        <v>m3</v>
      </c>
      <c r="E21627" s="288">
        <v>1757.75</v>
      </c>
    </row>
    <row r="21628" spans="1:5" x14ac:dyDescent="0.2">
      <c r="A21628" s="287" t="s">
        <v>21553</v>
      </c>
      <c r="B21628" s="287" t="s">
        <v>34142</v>
      </c>
      <c r="C21628" s="287" t="s">
        <v>111</v>
      </c>
      <c r="D21628" t="str">
        <f t="shared" si="337"/>
        <v>m3</v>
      </c>
      <c r="E21628" s="288">
        <v>2306.02</v>
      </c>
    </row>
    <row r="21629" spans="1:5" x14ac:dyDescent="0.2">
      <c r="A21629" s="287" t="s">
        <v>21554</v>
      </c>
      <c r="B21629" s="287" t="s">
        <v>34142</v>
      </c>
      <c r="C21629" s="287" t="s">
        <v>111</v>
      </c>
      <c r="D21629" t="str">
        <f t="shared" si="337"/>
        <v>m3</v>
      </c>
      <c r="E21629" s="288">
        <v>2189.2199999999998</v>
      </c>
    </row>
    <row r="21630" spans="1:5" x14ac:dyDescent="0.2">
      <c r="A21630" s="287" t="s">
        <v>21555</v>
      </c>
      <c r="B21630" s="287" t="s">
        <v>34143</v>
      </c>
      <c r="C21630" s="287" t="s">
        <v>111</v>
      </c>
      <c r="D21630" t="str">
        <f t="shared" si="337"/>
        <v>m3</v>
      </c>
      <c r="E21630" s="288">
        <v>2639.97</v>
      </c>
    </row>
    <row r="21631" spans="1:5" x14ac:dyDescent="0.2">
      <c r="A21631" s="287" t="s">
        <v>21556</v>
      </c>
      <c r="B21631" s="287" t="s">
        <v>34143</v>
      </c>
      <c r="C21631" s="287" t="s">
        <v>111</v>
      </c>
      <c r="D21631" t="str">
        <f t="shared" si="337"/>
        <v>m3</v>
      </c>
      <c r="E21631" s="288">
        <v>2503.6999999999998</v>
      </c>
    </row>
    <row r="21632" spans="1:5" x14ac:dyDescent="0.2">
      <c r="A21632" s="287" t="s">
        <v>21557</v>
      </c>
      <c r="B21632" s="287" t="s">
        <v>34144</v>
      </c>
      <c r="C21632" s="287" t="s">
        <v>111</v>
      </c>
      <c r="D21632" t="str">
        <f t="shared" si="337"/>
        <v>m3</v>
      </c>
      <c r="E21632" s="288">
        <v>3726.73</v>
      </c>
    </row>
    <row r="21633" spans="1:5" x14ac:dyDescent="0.2">
      <c r="A21633" s="287" t="s">
        <v>21558</v>
      </c>
      <c r="B21633" s="287" t="s">
        <v>34144</v>
      </c>
      <c r="C21633" s="287" t="s">
        <v>111</v>
      </c>
      <c r="D21633" t="str">
        <f t="shared" si="337"/>
        <v>m3</v>
      </c>
      <c r="E21633" s="288">
        <v>3493.12</v>
      </c>
    </row>
    <row r="21634" spans="1:5" x14ac:dyDescent="0.2">
      <c r="A21634" s="287" t="s">
        <v>21559</v>
      </c>
      <c r="B21634" s="287" t="s">
        <v>34145</v>
      </c>
      <c r="C21634" s="287" t="s">
        <v>111</v>
      </c>
      <c r="D21634" t="str">
        <f t="shared" ref="D21634:D21697" si="338">LOWER(C21634)</f>
        <v>m3</v>
      </c>
      <c r="E21634" s="288">
        <v>3064.65</v>
      </c>
    </row>
    <row r="21635" spans="1:5" x14ac:dyDescent="0.2">
      <c r="A21635" s="287" t="s">
        <v>21560</v>
      </c>
      <c r="B21635" s="287" t="s">
        <v>34145</v>
      </c>
      <c r="C21635" s="287" t="s">
        <v>111</v>
      </c>
      <c r="D21635" t="str">
        <f t="shared" si="338"/>
        <v>m3</v>
      </c>
      <c r="E21635" s="288">
        <v>2986.78</v>
      </c>
    </row>
    <row r="21636" spans="1:5" x14ac:dyDescent="0.2">
      <c r="A21636" s="287" t="s">
        <v>21561</v>
      </c>
      <c r="B21636" s="287" t="s">
        <v>34146</v>
      </c>
      <c r="C21636" s="287" t="s">
        <v>111</v>
      </c>
      <c r="D21636" t="str">
        <f t="shared" si="338"/>
        <v>m3</v>
      </c>
      <c r="E21636" s="288">
        <v>649.41999999999996</v>
      </c>
    </row>
    <row r="21637" spans="1:5" x14ac:dyDescent="0.2">
      <c r="A21637" s="287" t="s">
        <v>21562</v>
      </c>
      <c r="B21637" s="287" t="s">
        <v>34146</v>
      </c>
      <c r="C21637" s="287" t="s">
        <v>111</v>
      </c>
      <c r="D21637" t="str">
        <f t="shared" si="338"/>
        <v>m3</v>
      </c>
      <c r="E21637" s="288">
        <v>610.48</v>
      </c>
    </row>
    <row r="21638" spans="1:5" x14ac:dyDescent="0.2">
      <c r="A21638" s="287" t="s">
        <v>21563</v>
      </c>
      <c r="B21638" s="287" t="s">
        <v>34147</v>
      </c>
      <c r="C21638" s="287" t="s">
        <v>111</v>
      </c>
      <c r="D21638" t="str">
        <f t="shared" si="338"/>
        <v>m3</v>
      </c>
      <c r="E21638" s="288">
        <v>933.9</v>
      </c>
    </row>
    <row r="21639" spans="1:5" x14ac:dyDescent="0.2">
      <c r="A21639" s="287" t="s">
        <v>21564</v>
      </c>
      <c r="B21639" s="287" t="s">
        <v>34147</v>
      </c>
      <c r="C21639" s="287" t="s">
        <v>111</v>
      </c>
      <c r="D21639" t="str">
        <f t="shared" si="338"/>
        <v>m3</v>
      </c>
      <c r="E21639" s="288">
        <v>875.5</v>
      </c>
    </row>
    <row r="21640" spans="1:5" x14ac:dyDescent="0.2">
      <c r="A21640" s="287" t="s">
        <v>21565</v>
      </c>
      <c r="B21640" s="287" t="s">
        <v>34148</v>
      </c>
      <c r="C21640" s="287" t="s">
        <v>111</v>
      </c>
      <c r="D21640" t="str">
        <f t="shared" si="338"/>
        <v>m3</v>
      </c>
      <c r="E21640" s="288">
        <v>1938.58</v>
      </c>
    </row>
    <row r="21641" spans="1:5" x14ac:dyDescent="0.2">
      <c r="A21641" s="287" t="s">
        <v>21566</v>
      </c>
      <c r="B21641" s="287" t="s">
        <v>34148</v>
      </c>
      <c r="C21641" s="287" t="s">
        <v>111</v>
      </c>
      <c r="D21641" t="str">
        <f t="shared" si="338"/>
        <v>m3</v>
      </c>
      <c r="E21641" s="288">
        <v>1860.71</v>
      </c>
    </row>
    <row r="21642" spans="1:5" x14ac:dyDescent="0.2">
      <c r="A21642" s="287" t="s">
        <v>21567</v>
      </c>
      <c r="B21642" s="287" t="s">
        <v>34149</v>
      </c>
      <c r="C21642" s="287" t="s">
        <v>111</v>
      </c>
      <c r="D21642" t="str">
        <f t="shared" si="338"/>
        <v>m3</v>
      </c>
      <c r="E21642" s="288">
        <v>1109.04</v>
      </c>
    </row>
    <row r="21643" spans="1:5" x14ac:dyDescent="0.2">
      <c r="A21643" s="287" t="s">
        <v>21568</v>
      </c>
      <c r="B21643" s="287" t="s">
        <v>34149</v>
      </c>
      <c r="C21643" s="287" t="s">
        <v>111</v>
      </c>
      <c r="D21643" t="str">
        <f t="shared" si="338"/>
        <v>m3</v>
      </c>
      <c r="E21643" s="288">
        <v>1027.28</v>
      </c>
    </row>
    <row r="21644" spans="1:5" x14ac:dyDescent="0.2">
      <c r="A21644" s="287" t="s">
        <v>21569</v>
      </c>
      <c r="B21644" s="287" t="s">
        <v>34150</v>
      </c>
      <c r="C21644" s="287" t="s">
        <v>111</v>
      </c>
      <c r="D21644" t="str">
        <f t="shared" si="338"/>
        <v>m3</v>
      </c>
      <c r="E21644" s="288">
        <v>1923.98</v>
      </c>
    </row>
    <row r="21645" spans="1:5" x14ac:dyDescent="0.2">
      <c r="A21645" s="287" t="s">
        <v>21570</v>
      </c>
      <c r="B21645" s="287" t="s">
        <v>34150</v>
      </c>
      <c r="C21645" s="287" t="s">
        <v>111</v>
      </c>
      <c r="D21645" t="str">
        <f t="shared" si="338"/>
        <v>m3</v>
      </c>
      <c r="E21645" s="288">
        <v>1848.06</v>
      </c>
    </row>
    <row r="21646" spans="1:5" x14ac:dyDescent="0.2">
      <c r="A21646" s="287" t="s">
        <v>21571</v>
      </c>
      <c r="B21646" s="287" t="s">
        <v>34151</v>
      </c>
      <c r="C21646" s="287" t="s">
        <v>111</v>
      </c>
      <c r="D21646" t="str">
        <f t="shared" si="338"/>
        <v>m3</v>
      </c>
      <c r="E21646" s="288">
        <v>1938.58</v>
      </c>
    </row>
    <row r="21647" spans="1:5" x14ac:dyDescent="0.2">
      <c r="A21647" s="287" t="s">
        <v>21572</v>
      </c>
      <c r="B21647" s="287" t="s">
        <v>34151</v>
      </c>
      <c r="C21647" s="287" t="s">
        <v>111</v>
      </c>
      <c r="D21647" t="str">
        <f t="shared" si="338"/>
        <v>m3</v>
      </c>
      <c r="E21647" s="288">
        <v>1860.71</v>
      </c>
    </row>
    <row r="21648" spans="1:5" x14ac:dyDescent="0.2">
      <c r="A21648" s="287" t="s">
        <v>21573</v>
      </c>
      <c r="B21648" s="287" t="s">
        <v>34152</v>
      </c>
      <c r="C21648" s="287" t="s">
        <v>111</v>
      </c>
      <c r="D21648" t="str">
        <f t="shared" si="338"/>
        <v>m3</v>
      </c>
      <c r="E21648" s="288">
        <v>1276.76</v>
      </c>
    </row>
    <row r="21649" spans="1:5" x14ac:dyDescent="0.2">
      <c r="A21649" s="287" t="s">
        <v>21574</v>
      </c>
      <c r="B21649" s="287" t="s">
        <v>34152</v>
      </c>
      <c r="C21649" s="287" t="s">
        <v>111</v>
      </c>
      <c r="D21649" t="str">
        <f t="shared" si="338"/>
        <v>m3</v>
      </c>
      <c r="E21649" s="288">
        <v>1261.18</v>
      </c>
    </row>
    <row r="21650" spans="1:5" x14ac:dyDescent="0.2">
      <c r="A21650" s="287" t="s">
        <v>21575</v>
      </c>
      <c r="B21650" s="287" t="s">
        <v>34153</v>
      </c>
      <c r="C21650" s="287" t="s">
        <v>111</v>
      </c>
      <c r="D21650" t="str">
        <f t="shared" si="338"/>
        <v>m3</v>
      </c>
      <c r="E21650" s="288">
        <v>14.59</v>
      </c>
    </row>
    <row r="21651" spans="1:5" x14ac:dyDescent="0.2">
      <c r="A21651" s="287" t="s">
        <v>21576</v>
      </c>
      <c r="B21651" s="287" t="s">
        <v>34153</v>
      </c>
      <c r="C21651" s="287" t="s">
        <v>111</v>
      </c>
      <c r="D21651" t="str">
        <f t="shared" si="338"/>
        <v>m3</v>
      </c>
      <c r="E21651" s="288">
        <v>12.64</v>
      </c>
    </row>
    <row r="21652" spans="1:5" x14ac:dyDescent="0.2">
      <c r="A21652" s="287" t="s">
        <v>21577</v>
      </c>
      <c r="B21652" s="287" t="s">
        <v>34154</v>
      </c>
      <c r="C21652" s="287" t="s">
        <v>111</v>
      </c>
      <c r="D21652" t="str">
        <f t="shared" si="338"/>
        <v>m3</v>
      </c>
      <c r="E21652" s="288">
        <v>91</v>
      </c>
    </row>
    <row r="21653" spans="1:5" x14ac:dyDescent="0.2">
      <c r="A21653" s="287" t="s">
        <v>21578</v>
      </c>
      <c r="B21653" s="287" t="s">
        <v>34154</v>
      </c>
      <c r="C21653" s="287" t="s">
        <v>111</v>
      </c>
      <c r="D21653" t="str">
        <f t="shared" si="338"/>
        <v>m3</v>
      </c>
      <c r="E21653" s="288">
        <v>89.05</v>
      </c>
    </row>
    <row r="21654" spans="1:5" x14ac:dyDescent="0.2">
      <c r="A21654" s="287" t="s">
        <v>21579</v>
      </c>
      <c r="B21654" s="287" t="s">
        <v>34155</v>
      </c>
      <c r="C21654" s="287" t="s">
        <v>111</v>
      </c>
      <c r="D21654" t="str">
        <f t="shared" si="338"/>
        <v>m3</v>
      </c>
      <c r="E21654" s="288">
        <v>69.59</v>
      </c>
    </row>
    <row r="21655" spans="1:5" x14ac:dyDescent="0.2">
      <c r="A21655" s="287" t="s">
        <v>21580</v>
      </c>
      <c r="B21655" s="287" t="s">
        <v>34155</v>
      </c>
      <c r="C21655" s="287" t="s">
        <v>111</v>
      </c>
      <c r="D21655" t="str">
        <f t="shared" si="338"/>
        <v>m3</v>
      </c>
      <c r="E21655" s="288">
        <v>67.64</v>
      </c>
    </row>
    <row r="21656" spans="1:5" x14ac:dyDescent="0.2">
      <c r="A21656" s="287" t="s">
        <v>21581</v>
      </c>
      <c r="B21656" s="287" t="s">
        <v>34156</v>
      </c>
      <c r="C21656" s="287" t="s">
        <v>111</v>
      </c>
      <c r="D21656" t="str">
        <f t="shared" si="338"/>
        <v>m3</v>
      </c>
      <c r="E21656" s="288">
        <v>116.76</v>
      </c>
    </row>
    <row r="21657" spans="1:5" x14ac:dyDescent="0.2">
      <c r="A21657" s="287" t="s">
        <v>21582</v>
      </c>
      <c r="B21657" s="287" t="s">
        <v>34156</v>
      </c>
      <c r="C21657" s="287" t="s">
        <v>111</v>
      </c>
      <c r="D21657" t="str">
        <f t="shared" si="338"/>
        <v>m3</v>
      </c>
      <c r="E21657" s="288">
        <v>101.18</v>
      </c>
    </row>
    <row r="21658" spans="1:5" x14ac:dyDescent="0.2">
      <c r="A21658" s="287" t="s">
        <v>21583</v>
      </c>
      <c r="B21658" s="287" t="s">
        <v>34157</v>
      </c>
      <c r="C21658" s="287" t="s">
        <v>111</v>
      </c>
      <c r="D21658" t="str">
        <f t="shared" si="338"/>
        <v>m3</v>
      </c>
      <c r="E21658" s="288">
        <v>58.38</v>
      </c>
    </row>
    <row r="21659" spans="1:5" x14ac:dyDescent="0.2">
      <c r="A21659" s="287" t="s">
        <v>21584</v>
      </c>
      <c r="B21659" s="287" t="s">
        <v>34157</v>
      </c>
      <c r="C21659" s="287" t="s">
        <v>111</v>
      </c>
      <c r="D21659" t="str">
        <f t="shared" si="338"/>
        <v>m3</v>
      </c>
      <c r="E21659" s="288">
        <v>50.59</v>
      </c>
    </row>
    <row r="21660" spans="1:5" x14ac:dyDescent="0.2">
      <c r="A21660" s="287" t="s">
        <v>21585</v>
      </c>
      <c r="B21660" s="287" t="s">
        <v>34158</v>
      </c>
      <c r="C21660" s="287" t="s">
        <v>111</v>
      </c>
      <c r="D21660" t="str">
        <f t="shared" si="338"/>
        <v>m3</v>
      </c>
      <c r="E21660" s="288">
        <v>877.05</v>
      </c>
    </row>
    <row r="21661" spans="1:5" x14ac:dyDescent="0.2">
      <c r="A21661" s="287" t="s">
        <v>21586</v>
      </c>
      <c r="B21661" s="287" t="s">
        <v>34158</v>
      </c>
      <c r="C21661" s="287" t="s">
        <v>111</v>
      </c>
      <c r="D21661" t="str">
        <f t="shared" si="338"/>
        <v>m3</v>
      </c>
      <c r="E21661" s="288">
        <v>869.26</v>
      </c>
    </row>
    <row r="21662" spans="1:5" x14ac:dyDescent="0.2">
      <c r="A21662" s="287" t="s">
        <v>21587</v>
      </c>
      <c r="B21662" s="287" t="s">
        <v>34159</v>
      </c>
      <c r="C21662" s="287" t="s">
        <v>111</v>
      </c>
      <c r="D21662" t="str">
        <f t="shared" si="338"/>
        <v>m3</v>
      </c>
      <c r="E21662" s="288">
        <v>1083.9000000000001</v>
      </c>
    </row>
    <row r="21663" spans="1:5" x14ac:dyDescent="0.2">
      <c r="A21663" s="287" t="s">
        <v>21588</v>
      </c>
      <c r="B21663" s="287" t="s">
        <v>34159</v>
      </c>
      <c r="C21663" s="287" t="s">
        <v>111</v>
      </c>
      <c r="D21663" t="str">
        <f t="shared" si="338"/>
        <v>m3</v>
      </c>
      <c r="E21663" s="288">
        <v>1076.1099999999999</v>
      </c>
    </row>
    <row r="21664" spans="1:5" x14ac:dyDescent="0.2">
      <c r="A21664" s="287" t="s">
        <v>21589</v>
      </c>
      <c r="B21664" s="287" t="s">
        <v>34160</v>
      </c>
      <c r="C21664" s="287" t="s">
        <v>111</v>
      </c>
      <c r="D21664" t="str">
        <f t="shared" si="338"/>
        <v>m3</v>
      </c>
      <c r="E21664" s="288">
        <v>102.16</v>
      </c>
    </row>
    <row r="21665" spans="1:5" x14ac:dyDescent="0.2">
      <c r="A21665" s="287" t="s">
        <v>21590</v>
      </c>
      <c r="B21665" s="287" t="s">
        <v>34160</v>
      </c>
      <c r="C21665" s="287" t="s">
        <v>111</v>
      </c>
      <c r="D21665" t="str">
        <f t="shared" si="338"/>
        <v>m3</v>
      </c>
      <c r="E21665" s="288">
        <v>88.53</v>
      </c>
    </row>
    <row r="21666" spans="1:5" x14ac:dyDescent="0.2">
      <c r="A21666" s="287" t="s">
        <v>21591</v>
      </c>
      <c r="B21666" s="287" t="s">
        <v>34161</v>
      </c>
      <c r="C21666" s="287" t="s">
        <v>111</v>
      </c>
      <c r="D21666" t="str">
        <f t="shared" si="338"/>
        <v>m3</v>
      </c>
      <c r="E21666" s="288">
        <v>116.76</v>
      </c>
    </row>
    <row r="21667" spans="1:5" x14ac:dyDescent="0.2">
      <c r="A21667" s="287" t="s">
        <v>21592</v>
      </c>
      <c r="B21667" s="287" t="s">
        <v>34161</v>
      </c>
      <c r="C21667" s="287" t="s">
        <v>111</v>
      </c>
      <c r="D21667" t="str">
        <f t="shared" si="338"/>
        <v>m3</v>
      </c>
      <c r="E21667" s="288">
        <v>101.18</v>
      </c>
    </row>
    <row r="21668" spans="1:5" x14ac:dyDescent="0.2">
      <c r="A21668" s="287" t="s">
        <v>21593</v>
      </c>
      <c r="B21668" s="287" t="s">
        <v>34162</v>
      </c>
      <c r="C21668" s="287" t="s">
        <v>111</v>
      </c>
      <c r="D21668" t="str">
        <f t="shared" si="338"/>
        <v>m3</v>
      </c>
      <c r="E21668" s="288">
        <v>1881.58</v>
      </c>
    </row>
    <row r="21669" spans="1:5" x14ac:dyDescent="0.2">
      <c r="A21669" s="287" t="s">
        <v>21594</v>
      </c>
      <c r="B21669" s="287" t="s">
        <v>34162</v>
      </c>
      <c r="C21669" s="287" t="s">
        <v>111</v>
      </c>
      <c r="D21669" t="str">
        <f t="shared" si="338"/>
        <v>m3</v>
      </c>
      <c r="E21669" s="288">
        <v>1866</v>
      </c>
    </row>
    <row r="21670" spans="1:5" x14ac:dyDescent="0.2">
      <c r="A21670" s="287" t="s">
        <v>21595</v>
      </c>
      <c r="B21670" s="287" t="s">
        <v>34163</v>
      </c>
      <c r="C21670" s="287" t="s">
        <v>111</v>
      </c>
      <c r="D21670" t="str">
        <f t="shared" si="338"/>
        <v>m3</v>
      </c>
      <c r="E21670" s="288">
        <v>116.76</v>
      </c>
    </row>
    <row r="21671" spans="1:5" x14ac:dyDescent="0.2">
      <c r="A21671" s="287" t="s">
        <v>21596</v>
      </c>
      <c r="B21671" s="287" t="s">
        <v>34163</v>
      </c>
      <c r="C21671" s="287" t="s">
        <v>111</v>
      </c>
      <c r="D21671" t="str">
        <f t="shared" si="338"/>
        <v>m3</v>
      </c>
      <c r="E21671" s="288">
        <v>101.18</v>
      </c>
    </row>
    <row r="21672" spans="1:5" x14ac:dyDescent="0.2">
      <c r="A21672" s="287" t="s">
        <v>21597</v>
      </c>
      <c r="B21672" s="287" t="s">
        <v>34164</v>
      </c>
      <c r="C21672" s="287" t="s">
        <v>111</v>
      </c>
      <c r="D21672" t="str">
        <f t="shared" si="338"/>
        <v>m3</v>
      </c>
      <c r="E21672" s="288">
        <v>233.52</v>
      </c>
    </row>
    <row r="21673" spans="1:5" x14ac:dyDescent="0.2">
      <c r="A21673" s="287" t="s">
        <v>21598</v>
      </c>
      <c r="B21673" s="287" t="s">
        <v>34164</v>
      </c>
      <c r="C21673" s="287" t="s">
        <v>111</v>
      </c>
      <c r="D21673" t="str">
        <f t="shared" si="338"/>
        <v>m3</v>
      </c>
      <c r="E21673" s="288">
        <v>202.37</v>
      </c>
    </row>
    <row r="21674" spans="1:5" x14ac:dyDescent="0.2">
      <c r="A21674" s="287" t="s">
        <v>21599</v>
      </c>
      <c r="B21674" s="287" t="s">
        <v>34165</v>
      </c>
      <c r="C21674" s="287" t="s">
        <v>111</v>
      </c>
      <c r="D21674" t="str">
        <f t="shared" si="338"/>
        <v>m3</v>
      </c>
      <c r="E21674" s="288">
        <v>196.21</v>
      </c>
    </row>
    <row r="21675" spans="1:5" x14ac:dyDescent="0.2">
      <c r="A21675" s="287" t="s">
        <v>21600</v>
      </c>
      <c r="B21675" s="287" t="s">
        <v>34165</v>
      </c>
      <c r="C21675" s="287" t="s">
        <v>111</v>
      </c>
      <c r="D21675" t="str">
        <f t="shared" si="338"/>
        <v>m3</v>
      </c>
      <c r="E21675" s="288">
        <v>196.21</v>
      </c>
    </row>
    <row r="21676" spans="1:5" x14ac:dyDescent="0.2">
      <c r="A21676" s="287" t="s">
        <v>21605</v>
      </c>
      <c r="B21676" s="287" t="s">
        <v>34166</v>
      </c>
      <c r="C21676" s="287" t="s">
        <v>53</v>
      </c>
      <c r="D21676" t="str">
        <f t="shared" si="338"/>
        <v>m</v>
      </c>
      <c r="E21676" s="288">
        <v>39.29</v>
      </c>
    </row>
    <row r="21677" spans="1:5" x14ac:dyDescent="0.2">
      <c r="A21677" s="287" t="s">
        <v>21606</v>
      </c>
      <c r="B21677" s="287" t="s">
        <v>34166</v>
      </c>
      <c r="C21677" s="287" t="s">
        <v>53</v>
      </c>
      <c r="D21677" t="str">
        <f t="shared" si="338"/>
        <v>m</v>
      </c>
      <c r="E21677" s="288">
        <v>37.340000000000003</v>
      </c>
    </row>
    <row r="21678" spans="1:5" x14ac:dyDescent="0.2">
      <c r="A21678" s="287" t="s">
        <v>21607</v>
      </c>
      <c r="B21678" s="287" t="s">
        <v>34167</v>
      </c>
      <c r="C21678" s="287" t="s">
        <v>22946</v>
      </c>
      <c r="D21678" t="str">
        <f t="shared" si="338"/>
        <v>un</v>
      </c>
      <c r="E21678" s="288">
        <v>66.02</v>
      </c>
    </row>
    <row r="21679" spans="1:5" x14ac:dyDescent="0.2">
      <c r="A21679" s="287" t="s">
        <v>21608</v>
      </c>
      <c r="B21679" s="287" t="s">
        <v>34167</v>
      </c>
      <c r="C21679" s="287" t="s">
        <v>22946</v>
      </c>
      <c r="D21679" t="str">
        <f t="shared" si="338"/>
        <v>un</v>
      </c>
      <c r="E21679" s="288">
        <v>65.05</v>
      </c>
    </row>
    <row r="21680" spans="1:5" x14ac:dyDescent="0.2">
      <c r="A21680" s="287" t="s">
        <v>21609</v>
      </c>
      <c r="B21680" s="287" t="s">
        <v>34168</v>
      </c>
      <c r="C21680" s="287" t="s">
        <v>22946</v>
      </c>
      <c r="D21680" t="str">
        <f t="shared" si="338"/>
        <v>un</v>
      </c>
      <c r="E21680" s="288">
        <v>105.08</v>
      </c>
    </row>
    <row r="21681" spans="1:5" x14ac:dyDescent="0.2">
      <c r="A21681" s="287" t="s">
        <v>21610</v>
      </c>
      <c r="B21681" s="287" t="s">
        <v>34168</v>
      </c>
      <c r="C21681" s="287" t="s">
        <v>22946</v>
      </c>
      <c r="D21681" t="str">
        <f t="shared" si="338"/>
        <v>un</v>
      </c>
      <c r="E21681" s="288">
        <v>104.11</v>
      </c>
    </row>
    <row r="21682" spans="1:5" x14ac:dyDescent="0.2">
      <c r="A21682" s="287" t="s">
        <v>21611</v>
      </c>
      <c r="B21682" s="287" t="s">
        <v>34169</v>
      </c>
      <c r="C21682" s="287" t="s">
        <v>22946</v>
      </c>
      <c r="D21682" t="str">
        <f t="shared" si="338"/>
        <v>un</v>
      </c>
      <c r="E21682" s="288">
        <v>822.36</v>
      </c>
    </row>
    <row r="21683" spans="1:5" x14ac:dyDescent="0.2">
      <c r="A21683" s="287" t="s">
        <v>21612</v>
      </c>
      <c r="B21683" s="287" t="s">
        <v>34169</v>
      </c>
      <c r="C21683" s="287" t="s">
        <v>22946</v>
      </c>
      <c r="D21683" t="str">
        <f t="shared" si="338"/>
        <v>un</v>
      </c>
      <c r="E21683" s="288">
        <v>804.84</v>
      </c>
    </row>
    <row r="21684" spans="1:5" x14ac:dyDescent="0.2">
      <c r="A21684" s="287" t="s">
        <v>21613</v>
      </c>
      <c r="B21684" s="287" t="s">
        <v>34170</v>
      </c>
      <c r="C21684" s="287" t="s">
        <v>53</v>
      </c>
      <c r="D21684" t="str">
        <f t="shared" si="338"/>
        <v>m</v>
      </c>
      <c r="E21684" s="288">
        <v>572.4</v>
      </c>
    </row>
    <row r="21685" spans="1:5" x14ac:dyDescent="0.2">
      <c r="A21685" s="287" t="s">
        <v>21614</v>
      </c>
      <c r="B21685" s="287" t="s">
        <v>34170</v>
      </c>
      <c r="C21685" s="287" t="s">
        <v>53</v>
      </c>
      <c r="D21685" t="str">
        <f t="shared" si="338"/>
        <v>m</v>
      </c>
      <c r="E21685" s="288">
        <v>560.72</v>
      </c>
    </row>
    <row r="21686" spans="1:5" x14ac:dyDescent="0.2">
      <c r="A21686" s="287" t="s">
        <v>21615</v>
      </c>
      <c r="B21686" s="287" t="s">
        <v>34171</v>
      </c>
      <c r="C21686" s="287" t="s">
        <v>53</v>
      </c>
      <c r="D21686" t="str">
        <f t="shared" si="338"/>
        <v>m</v>
      </c>
      <c r="E21686" s="288">
        <v>49.95</v>
      </c>
    </row>
    <row r="21687" spans="1:5" x14ac:dyDescent="0.2">
      <c r="A21687" s="287" t="s">
        <v>21616</v>
      </c>
      <c r="B21687" s="287" t="s">
        <v>34171</v>
      </c>
      <c r="C21687" s="287" t="s">
        <v>53</v>
      </c>
      <c r="D21687" t="str">
        <f t="shared" si="338"/>
        <v>m</v>
      </c>
      <c r="E21687" s="288">
        <v>49.95</v>
      </c>
    </row>
    <row r="21688" spans="1:5" x14ac:dyDescent="0.2">
      <c r="A21688" s="287" t="s">
        <v>21617</v>
      </c>
      <c r="B21688" s="287" t="s">
        <v>34172</v>
      </c>
      <c r="C21688" s="287" t="s">
        <v>53</v>
      </c>
      <c r="D21688" t="str">
        <f t="shared" si="338"/>
        <v>m</v>
      </c>
      <c r="E21688" s="288">
        <v>73.540000000000006</v>
      </c>
    </row>
    <row r="21689" spans="1:5" x14ac:dyDescent="0.2">
      <c r="A21689" s="287" t="s">
        <v>21618</v>
      </c>
      <c r="B21689" s="287" t="s">
        <v>34172</v>
      </c>
      <c r="C21689" s="287" t="s">
        <v>53</v>
      </c>
      <c r="D21689" t="str">
        <f t="shared" si="338"/>
        <v>m</v>
      </c>
      <c r="E21689" s="288">
        <v>73.540000000000006</v>
      </c>
    </row>
    <row r="21690" spans="1:5" x14ac:dyDescent="0.2">
      <c r="A21690" s="287" t="s">
        <v>21619</v>
      </c>
      <c r="B21690" s="287" t="s">
        <v>34173</v>
      </c>
      <c r="C21690" s="287" t="s">
        <v>53</v>
      </c>
      <c r="D21690" t="str">
        <f t="shared" si="338"/>
        <v>m</v>
      </c>
      <c r="E21690" s="288">
        <v>89.36</v>
      </c>
    </row>
    <row r="21691" spans="1:5" x14ac:dyDescent="0.2">
      <c r="A21691" s="287" t="s">
        <v>21620</v>
      </c>
      <c r="B21691" s="287" t="s">
        <v>34173</v>
      </c>
      <c r="C21691" s="287" t="s">
        <v>53</v>
      </c>
      <c r="D21691" t="str">
        <f t="shared" si="338"/>
        <v>m</v>
      </c>
      <c r="E21691" s="288">
        <v>89.36</v>
      </c>
    </row>
    <row r="21692" spans="1:5" x14ac:dyDescent="0.2">
      <c r="A21692" s="287" t="s">
        <v>21621</v>
      </c>
      <c r="B21692" s="287" t="s">
        <v>34174</v>
      </c>
      <c r="C21692" s="287" t="s">
        <v>53</v>
      </c>
      <c r="D21692" t="str">
        <f t="shared" si="338"/>
        <v>m</v>
      </c>
      <c r="E21692" s="288">
        <v>108.03</v>
      </c>
    </row>
    <row r="21693" spans="1:5" x14ac:dyDescent="0.2">
      <c r="A21693" s="287" t="s">
        <v>21622</v>
      </c>
      <c r="B21693" s="287" t="s">
        <v>34174</v>
      </c>
      <c r="C21693" s="287" t="s">
        <v>53</v>
      </c>
      <c r="D21693" t="str">
        <f t="shared" si="338"/>
        <v>m</v>
      </c>
      <c r="E21693" s="288">
        <v>108.03</v>
      </c>
    </row>
    <row r="21694" spans="1:5" x14ac:dyDescent="0.2">
      <c r="A21694" s="287" t="s">
        <v>21623</v>
      </c>
      <c r="B21694" s="287" t="s">
        <v>34175</v>
      </c>
      <c r="C21694" s="287" t="s">
        <v>53</v>
      </c>
      <c r="D21694" t="str">
        <f t="shared" si="338"/>
        <v>m</v>
      </c>
      <c r="E21694" s="288">
        <v>4.08</v>
      </c>
    </row>
    <row r="21695" spans="1:5" x14ac:dyDescent="0.2">
      <c r="A21695" s="287" t="s">
        <v>21624</v>
      </c>
      <c r="B21695" s="287" t="s">
        <v>34175</v>
      </c>
      <c r="C21695" s="287" t="s">
        <v>53</v>
      </c>
      <c r="D21695" t="str">
        <f t="shared" si="338"/>
        <v>m</v>
      </c>
      <c r="E21695" s="288">
        <v>3.54</v>
      </c>
    </row>
    <row r="21696" spans="1:5" x14ac:dyDescent="0.2">
      <c r="A21696" s="287" t="s">
        <v>21625</v>
      </c>
      <c r="B21696" s="287" t="s">
        <v>34176</v>
      </c>
      <c r="C21696" s="287" t="s">
        <v>53</v>
      </c>
      <c r="D21696" t="str">
        <f t="shared" si="338"/>
        <v>m</v>
      </c>
      <c r="E21696" s="288">
        <v>102.16</v>
      </c>
    </row>
    <row r="21697" spans="1:5" x14ac:dyDescent="0.2">
      <c r="A21697" s="287" t="s">
        <v>21626</v>
      </c>
      <c r="B21697" s="287" t="s">
        <v>34176</v>
      </c>
      <c r="C21697" s="287" t="s">
        <v>53</v>
      </c>
      <c r="D21697" t="str">
        <f t="shared" si="338"/>
        <v>m</v>
      </c>
      <c r="E21697" s="288">
        <v>88.53</v>
      </c>
    </row>
    <row r="21698" spans="1:5" x14ac:dyDescent="0.2">
      <c r="A21698" s="287" t="s">
        <v>21627</v>
      </c>
      <c r="B21698" s="287" t="s">
        <v>34177</v>
      </c>
      <c r="C21698" s="287" t="s">
        <v>53</v>
      </c>
      <c r="D21698" t="str">
        <f t="shared" ref="D21698:D21761" si="339">LOWER(C21698)</f>
        <v>m</v>
      </c>
      <c r="E21698" s="288">
        <v>145.94999999999999</v>
      </c>
    </row>
    <row r="21699" spans="1:5" x14ac:dyDescent="0.2">
      <c r="A21699" s="287" t="s">
        <v>21628</v>
      </c>
      <c r="B21699" s="287" t="s">
        <v>34177</v>
      </c>
      <c r="C21699" s="287" t="s">
        <v>53</v>
      </c>
      <c r="D21699" t="str">
        <f t="shared" si="339"/>
        <v>m</v>
      </c>
      <c r="E21699" s="288">
        <v>126.48</v>
      </c>
    </row>
    <row r="21700" spans="1:5" x14ac:dyDescent="0.2">
      <c r="A21700" s="287" t="s">
        <v>21629</v>
      </c>
      <c r="B21700" s="287" t="s">
        <v>34178</v>
      </c>
      <c r="C21700" s="287" t="s">
        <v>53</v>
      </c>
      <c r="D21700" t="str">
        <f t="shared" si="339"/>
        <v>m</v>
      </c>
      <c r="E21700" s="288">
        <v>116.76</v>
      </c>
    </row>
    <row r="21701" spans="1:5" x14ac:dyDescent="0.2">
      <c r="A21701" s="287" t="s">
        <v>21630</v>
      </c>
      <c r="B21701" s="287" t="s">
        <v>34178</v>
      </c>
      <c r="C21701" s="287" t="s">
        <v>53</v>
      </c>
      <c r="D21701" t="str">
        <f t="shared" si="339"/>
        <v>m</v>
      </c>
      <c r="E21701" s="288">
        <v>101.18</v>
      </c>
    </row>
    <row r="21702" spans="1:5" x14ac:dyDescent="0.2">
      <c r="A21702" s="287" t="s">
        <v>21631</v>
      </c>
      <c r="B21702" s="287" t="s">
        <v>34179</v>
      </c>
      <c r="C21702" s="287" t="s">
        <v>53</v>
      </c>
      <c r="D21702" t="str">
        <f t="shared" si="339"/>
        <v>m</v>
      </c>
      <c r="E21702" s="288">
        <v>175.14</v>
      </c>
    </row>
    <row r="21703" spans="1:5" x14ac:dyDescent="0.2">
      <c r="A21703" s="287" t="s">
        <v>21632</v>
      </c>
      <c r="B21703" s="287" t="s">
        <v>34179</v>
      </c>
      <c r="C21703" s="287" t="s">
        <v>53</v>
      </c>
      <c r="D21703" t="str">
        <f t="shared" si="339"/>
        <v>m</v>
      </c>
      <c r="E21703" s="288">
        <v>151.78</v>
      </c>
    </row>
    <row r="21704" spans="1:5" x14ac:dyDescent="0.2">
      <c r="A21704" s="287" t="s">
        <v>21633</v>
      </c>
      <c r="B21704" s="287" t="s">
        <v>34180</v>
      </c>
      <c r="C21704" s="287" t="s">
        <v>53</v>
      </c>
      <c r="D21704" t="str">
        <f t="shared" si="339"/>
        <v>m</v>
      </c>
      <c r="E21704" s="288">
        <v>29.19</v>
      </c>
    </row>
    <row r="21705" spans="1:5" x14ac:dyDescent="0.2">
      <c r="A21705" s="287" t="s">
        <v>21634</v>
      </c>
      <c r="B21705" s="287" t="s">
        <v>34180</v>
      </c>
      <c r="C21705" s="287" t="s">
        <v>53</v>
      </c>
      <c r="D21705" t="str">
        <f t="shared" si="339"/>
        <v>m</v>
      </c>
      <c r="E21705" s="288">
        <v>25.29</v>
      </c>
    </row>
    <row r="21706" spans="1:5" x14ac:dyDescent="0.2">
      <c r="A21706" s="287" t="s">
        <v>21635</v>
      </c>
      <c r="B21706" s="287" t="s">
        <v>34181</v>
      </c>
      <c r="C21706" s="287" t="s">
        <v>53</v>
      </c>
      <c r="D21706" t="str">
        <f t="shared" si="339"/>
        <v>m</v>
      </c>
      <c r="E21706" s="288">
        <v>58.38</v>
      </c>
    </row>
    <row r="21707" spans="1:5" x14ac:dyDescent="0.2">
      <c r="A21707" s="287" t="s">
        <v>21636</v>
      </c>
      <c r="B21707" s="287" t="s">
        <v>34181</v>
      </c>
      <c r="C21707" s="287" t="s">
        <v>53</v>
      </c>
      <c r="D21707" t="str">
        <f t="shared" si="339"/>
        <v>m</v>
      </c>
      <c r="E21707" s="288">
        <v>50.59</v>
      </c>
    </row>
    <row r="21708" spans="1:5" x14ac:dyDescent="0.2">
      <c r="A21708" s="287" t="s">
        <v>21637</v>
      </c>
      <c r="B21708" s="287" t="s">
        <v>34182</v>
      </c>
      <c r="C21708" s="287" t="s">
        <v>22946</v>
      </c>
      <c r="D21708" t="str">
        <f t="shared" si="339"/>
        <v>un</v>
      </c>
      <c r="E21708" s="288">
        <v>87.57</v>
      </c>
    </row>
    <row r="21709" spans="1:5" x14ac:dyDescent="0.2">
      <c r="A21709" s="287" t="s">
        <v>21638</v>
      </c>
      <c r="B21709" s="287" t="s">
        <v>34182</v>
      </c>
      <c r="C21709" s="287" t="s">
        <v>22946</v>
      </c>
      <c r="D21709" t="str">
        <f t="shared" si="339"/>
        <v>un</v>
      </c>
      <c r="E21709" s="288">
        <v>75.89</v>
      </c>
    </row>
    <row r="21710" spans="1:5" x14ac:dyDescent="0.2">
      <c r="A21710" s="287" t="s">
        <v>21639</v>
      </c>
      <c r="B21710" s="287" t="s">
        <v>34183</v>
      </c>
      <c r="C21710" s="287" t="s">
        <v>22946</v>
      </c>
      <c r="D21710" t="str">
        <f t="shared" si="339"/>
        <v>un</v>
      </c>
      <c r="E21710" s="288">
        <v>116.76</v>
      </c>
    </row>
    <row r="21711" spans="1:5" x14ac:dyDescent="0.2">
      <c r="A21711" s="287" t="s">
        <v>21640</v>
      </c>
      <c r="B21711" s="287" t="s">
        <v>34183</v>
      </c>
      <c r="C21711" s="287" t="s">
        <v>22946</v>
      </c>
      <c r="D21711" t="str">
        <f t="shared" si="339"/>
        <v>un</v>
      </c>
      <c r="E21711" s="288">
        <v>101.18</v>
      </c>
    </row>
    <row r="21712" spans="1:5" x14ac:dyDescent="0.2">
      <c r="A21712" s="287" t="s">
        <v>21641</v>
      </c>
      <c r="B21712" s="287" t="s">
        <v>34184</v>
      </c>
      <c r="C21712" s="287" t="s">
        <v>11</v>
      </c>
      <c r="D21712" t="str">
        <f t="shared" si="339"/>
        <v>m2</v>
      </c>
      <c r="E21712" s="288">
        <v>94.86</v>
      </c>
    </row>
    <row r="21713" spans="1:5" x14ac:dyDescent="0.2">
      <c r="A21713" s="287" t="s">
        <v>21642</v>
      </c>
      <c r="B21713" s="287" t="s">
        <v>34184</v>
      </c>
      <c r="C21713" s="287" t="s">
        <v>11</v>
      </c>
      <c r="D21713" t="str">
        <f t="shared" si="339"/>
        <v>m2</v>
      </c>
      <c r="E21713" s="288">
        <v>82.21</v>
      </c>
    </row>
    <row r="21714" spans="1:5" x14ac:dyDescent="0.2">
      <c r="A21714" s="287" t="s">
        <v>21643</v>
      </c>
      <c r="B21714" s="287" t="s">
        <v>34185</v>
      </c>
      <c r="C21714" s="287" t="s">
        <v>11</v>
      </c>
      <c r="D21714" t="str">
        <f t="shared" si="339"/>
        <v>m2</v>
      </c>
      <c r="E21714" s="288">
        <v>145.94999999999999</v>
      </c>
    </row>
    <row r="21715" spans="1:5" x14ac:dyDescent="0.2">
      <c r="A21715" s="287" t="s">
        <v>21644</v>
      </c>
      <c r="B21715" s="287" t="s">
        <v>34185</v>
      </c>
      <c r="C21715" s="287" t="s">
        <v>11</v>
      </c>
      <c r="D21715" t="str">
        <f t="shared" si="339"/>
        <v>m2</v>
      </c>
      <c r="E21715" s="288">
        <v>126.48</v>
      </c>
    </row>
    <row r="21716" spans="1:5" x14ac:dyDescent="0.2">
      <c r="A21716" s="287" t="s">
        <v>21645</v>
      </c>
      <c r="B21716" s="287" t="s">
        <v>34186</v>
      </c>
      <c r="C21716" s="287" t="s">
        <v>22946</v>
      </c>
      <c r="D21716" t="str">
        <f t="shared" si="339"/>
        <v>un</v>
      </c>
      <c r="E21716" s="288">
        <v>43.78</v>
      </c>
    </row>
    <row r="21717" spans="1:5" x14ac:dyDescent="0.2">
      <c r="A21717" s="287" t="s">
        <v>21646</v>
      </c>
      <c r="B21717" s="287" t="s">
        <v>34186</v>
      </c>
      <c r="C21717" s="287" t="s">
        <v>22946</v>
      </c>
      <c r="D21717" t="str">
        <f t="shared" si="339"/>
        <v>un</v>
      </c>
      <c r="E21717" s="288">
        <v>37.94</v>
      </c>
    </row>
    <row r="21718" spans="1:5" x14ac:dyDescent="0.2">
      <c r="A21718" s="287" t="s">
        <v>21647</v>
      </c>
      <c r="B21718" s="287" t="s">
        <v>34187</v>
      </c>
      <c r="C21718" s="287" t="s">
        <v>22946</v>
      </c>
      <c r="D21718" t="str">
        <f t="shared" si="339"/>
        <v>un</v>
      </c>
      <c r="E21718" s="288">
        <v>72.97</v>
      </c>
    </row>
    <row r="21719" spans="1:5" x14ac:dyDescent="0.2">
      <c r="A21719" s="287" t="s">
        <v>21648</v>
      </c>
      <c r="B21719" s="287" t="s">
        <v>34187</v>
      </c>
      <c r="C21719" s="287" t="s">
        <v>22946</v>
      </c>
      <c r="D21719" t="str">
        <f t="shared" si="339"/>
        <v>un</v>
      </c>
      <c r="E21719" s="288">
        <v>63.24</v>
      </c>
    </row>
    <row r="21720" spans="1:5" x14ac:dyDescent="0.2">
      <c r="A21720" s="287" t="s">
        <v>21649</v>
      </c>
      <c r="B21720" s="287" t="s">
        <v>34188</v>
      </c>
      <c r="C21720" s="287" t="s">
        <v>22946</v>
      </c>
      <c r="D21720" t="str">
        <f t="shared" si="339"/>
        <v>un</v>
      </c>
      <c r="E21720" s="288">
        <v>8.4600000000000009</v>
      </c>
    </row>
    <row r="21721" spans="1:5" x14ac:dyDescent="0.2">
      <c r="A21721" s="287" t="s">
        <v>21650</v>
      </c>
      <c r="B21721" s="287" t="s">
        <v>34188</v>
      </c>
      <c r="C21721" s="287" t="s">
        <v>22946</v>
      </c>
      <c r="D21721" t="str">
        <f t="shared" si="339"/>
        <v>un</v>
      </c>
      <c r="E21721" s="288">
        <v>7.33</v>
      </c>
    </row>
    <row r="21722" spans="1:5" x14ac:dyDescent="0.2">
      <c r="A21722" s="287" t="s">
        <v>21651</v>
      </c>
      <c r="B21722" s="287" t="s">
        <v>34189</v>
      </c>
      <c r="C21722" s="287" t="s">
        <v>22946</v>
      </c>
      <c r="D21722" t="str">
        <f t="shared" si="339"/>
        <v>un</v>
      </c>
      <c r="E21722" s="288">
        <v>5.97</v>
      </c>
    </row>
    <row r="21723" spans="1:5" x14ac:dyDescent="0.2">
      <c r="A21723" s="287" t="s">
        <v>21652</v>
      </c>
      <c r="B21723" s="287" t="s">
        <v>34189</v>
      </c>
      <c r="C21723" s="287" t="s">
        <v>22946</v>
      </c>
      <c r="D21723" t="str">
        <f t="shared" si="339"/>
        <v>un</v>
      </c>
      <c r="E21723" s="288">
        <v>5.97</v>
      </c>
    </row>
    <row r="21724" spans="1:5" x14ac:dyDescent="0.2">
      <c r="A21724" s="287" t="s">
        <v>21653</v>
      </c>
      <c r="B21724" s="287" t="s">
        <v>34190</v>
      </c>
      <c r="C21724" s="287" t="s">
        <v>22946</v>
      </c>
      <c r="D21724" t="str">
        <f t="shared" si="339"/>
        <v>un</v>
      </c>
      <c r="E21724" s="288">
        <v>25.1</v>
      </c>
    </row>
    <row r="21725" spans="1:5" x14ac:dyDescent="0.2">
      <c r="A21725" s="287" t="s">
        <v>21654</v>
      </c>
      <c r="B21725" s="287" t="s">
        <v>34190</v>
      </c>
      <c r="C21725" s="287" t="s">
        <v>22946</v>
      </c>
      <c r="D21725" t="str">
        <f t="shared" si="339"/>
        <v>un</v>
      </c>
      <c r="E21725" s="288">
        <v>25.1</v>
      </c>
    </row>
    <row r="21726" spans="1:5" x14ac:dyDescent="0.2">
      <c r="A21726" s="287" t="s">
        <v>21655</v>
      </c>
      <c r="B21726" s="287" t="s">
        <v>34191</v>
      </c>
      <c r="C21726" s="287" t="s">
        <v>22946</v>
      </c>
      <c r="D21726" t="str">
        <f t="shared" si="339"/>
        <v>un</v>
      </c>
      <c r="E21726" s="288">
        <v>178.5</v>
      </c>
    </row>
    <row r="21727" spans="1:5" x14ac:dyDescent="0.2">
      <c r="A21727" s="287" t="s">
        <v>21656</v>
      </c>
      <c r="B21727" s="287" t="s">
        <v>34191</v>
      </c>
      <c r="C21727" s="287" t="s">
        <v>22946</v>
      </c>
      <c r="D21727" t="str">
        <f t="shared" si="339"/>
        <v>un</v>
      </c>
      <c r="E21727" s="288">
        <v>178.5</v>
      </c>
    </row>
    <row r="21728" spans="1:5" x14ac:dyDescent="0.2">
      <c r="A21728" s="287" t="s">
        <v>21657</v>
      </c>
      <c r="B21728" s="287" t="s">
        <v>34192</v>
      </c>
      <c r="C21728" s="287" t="s">
        <v>22946</v>
      </c>
      <c r="D21728" t="str">
        <f t="shared" si="339"/>
        <v>un</v>
      </c>
      <c r="E21728" s="288">
        <v>565.82000000000005</v>
      </c>
    </row>
    <row r="21729" spans="1:5" x14ac:dyDescent="0.2">
      <c r="A21729" s="287" t="s">
        <v>21658</v>
      </c>
      <c r="B21729" s="287" t="s">
        <v>34192</v>
      </c>
      <c r="C21729" s="287" t="s">
        <v>22946</v>
      </c>
      <c r="D21729" t="str">
        <f t="shared" si="339"/>
        <v>un</v>
      </c>
      <c r="E21729" s="288">
        <v>565.82000000000005</v>
      </c>
    </row>
    <row r="21730" spans="1:5" x14ac:dyDescent="0.2">
      <c r="A21730" s="287" t="s">
        <v>21659</v>
      </c>
      <c r="B21730" s="287" t="s">
        <v>34193</v>
      </c>
      <c r="C21730" s="287" t="s">
        <v>22946</v>
      </c>
      <c r="D21730" t="str">
        <f t="shared" si="339"/>
        <v>un</v>
      </c>
      <c r="E21730" s="288">
        <v>337.62</v>
      </c>
    </row>
    <row r="21731" spans="1:5" x14ac:dyDescent="0.2">
      <c r="A21731" s="287" t="s">
        <v>21660</v>
      </c>
      <c r="B21731" s="287" t="s">
        <v>34193</v>
      </c>
      <c r="C21731" s="287" t="s">
        <v>22946</v>
      </c>
      <c r="D21731" t="str">
        <f t="shared" si="339"/>
        <v>un</v>
      </c>
      <c r="E21731" s="288">
        <v>337.62</v>
      </c>
    </row>
    <row r="21732" spans="1:5" x14ac:dyDescent="0.2">
      <c r="A21732" s="287" t="s">
        <v>21661</v>
      </c>
      <c r="B21732" s="287" t="s">
        <v>34194</v>
      </c>
      <c r="C21732" s="287" t="s">
        <v>22946</v>
      </c>
      <c r="D21732" t="str">
        <f t="shared" si="339"/>
        <v>un</v>
      </c>
      <c r="E21732" s="288">
        <v>840</v>
      </c>
    </row>
    <row r="21733" spans="1:5" x14ac:dyDescent="0.2">
      <c r="A21733" s="287" t="s">
        <v>21662</v>
      </c>
      <c r="B21733" s="287" t="s">
        <v>34194</v>
      </c>
      <c r="C21733" s="287" t="s">
        <v>22946</v>
      </c>
      <c r="D21733" t="str">
        <f t="shared" si="339"/>
        <v>un</v>
      </c>
      <c r="E21733" s="288">
        <v>840</v>
      </c>
    </row>
    <row r="21734" spans="1:5" x14ac:dyDescent="0.2">
      <c r="A21734" s="287" t="s">
        <v>21663</v>
      </c>
      <c r="B21734" s="287" t="s">
        <v>34195</v>
      </c>
      <c r="C21734" s="287" t="s">
        <v>22946</v>
      </c>
      <c r="D21734" t="str">
        <f t="shared" si="339"/>
        <v>un</v>
      </c>
      <c r="E21734" s="288">
        <v>773.35</v>
      </c>
    </row>
    <row r="21735" spans="1:5" x14ac:dyDescent="0.2">
      <c r="A21735" s="287" t="s">
        <v>21664</v>
      </c>
      <c r="B21735" s="287" t="s">
        <v>34195</v>
      </c>
      <c r="C21735" s="287" t="s">
        <v>22946</v>
      </c>
      <c r="D21735" t="str">
        <f t="shared" si="339"/>
        <v>un</v>
      </c>
      <c r="E21735" s="288">
        <v>773.35</v>
      </c>
    </row>
    <row r="21736" spans="1:5" x14ac:dyDescent="0.2">
      <c r="A21736" s="287" t="s">
        <v>21665</v>
      </c>
      <c r="B21736" s="287" t="s">
        <v>34196</v>
      </c>
      <c r="C21736" s="287" t="s">
        <v>22946</v>
      </c>
      <c r="D21736" t="str">
        <f t="shared" si="339"/>
        <v>un</v>
      </c>
      <c r="E21736" s="288">
        <v>1073.3499999999999</v>
      </c>
    </row>
    <row r="21737" spans="1:5" x14ac:dyDescent="0.2">
      <c r="A21737" s="287" t="s">
        <v>21666</v>
      </c>
      <c r="B21737" s="287" t="s">
        <v>34196</v>
      </c>
      <c r="C21737" s="287" t="s">
        <v>22946</v>
      </c>
      <c r="D21737" t="str">
        <f t="shared" si="339"/>
        <v>un</v>
      </c>
      <c r="E21737" s="288">
        <v>1073.3499999999999</v>
      </c>
    </row>
    <row r="21738" spans="1:5" x14ac:dyDescent="0.2">
      <c r="A21738" s="287" t="s">
        <v>21667</v>
      </c>
      <c r="B21738" s="287" t="s">
        <v>34197</v>
      </c>
      <c r="C21738" s="287" t="s">
        <v>22946</v>
      </c>
      <c r="D21738" t="str">
        <f t="shared" si="339"/>
        <v>un</v>
      </c>
      <c r="E21738" s="288">
        <v>86.8</v>
      </c>
    </row>
    <row r="21739" spans="1:5" x14ac:dyDescent="0.2">
      <c r="A21739" s="287" t="s">
        <v>21668</v>
      </c>
      <c r="B21739" s="287" t="s">
        <v>34197</v>
      </c>
      <c r="C21739" s="287" t="s">
        <v>22946</v>
      </c>
      <c r="D21739" t="str">
        <f t="shared" si="339"/>
        <v>un</v>
      </c>
      <c r="E21739" s="288">
        <v>84.85</v>
      </c>
    </row>
    <row r="21740" spans="1:5" x14ac:dyDescent="0.2">
      <c r="A21740" s="287" t="s">
        <v>21669</v>
      </c>
      <c r="B21740" s="287" t="s">
        <v>34198</v>
      </c>
      <c r="C21740" s="287" t="s">
        <v>22946</v>
      </c>
      <c r="D21740" t="str">
        <f t="shared" si="339"/>
        <v>un</v>
      </c>
      <c r="E21740" s="288">
        <v>178.89</v>
      </c>
    </row>
    <row r="21741" spans="1:5" x14ac:dyDescent="0.2">
      <c r="A21741" s="287" t="s">
        <v>21670</v>
      </c>
      <c r="B21741" s="287" t="s">
        <v>34198</v>
      </c>
      <c r="C21741" s="287" t="s">
        <v>22946</v>
      </c>
      <c r="D21741" t="str">
        <f t="shared" si="339"/>
        <v>un</v>
      </c>
      <c r="E21741" s="288">
        <v>174.99</v>
      </c>
    </row>
    <row r="21742" spans="1:5" x14ac:dyDescent="0.2">
      <c r="A21742" s="287" t="s">
        <v>21671</v>
      </c>
      <c r="B21742" s="287" t="s">
        <v>34199</v>
      </c>
      <c r="C21742" s="287" t="s">
        <v>22946</v>
      </c>
      <c r="D21742" t="str">
        <f t="shared" si="339"/>
        <v>un</v>
      </c>
      <c r="E21742" s="288">
        <v>208.08</v>
      </c>
    </row>
    <row r="21743" spans="1:5" x14ac:dyDescent="0.2">
      <c r="A21743" s="287" t="s">
        <v>21672</v>
      </c>
      <c r="B21743" s="287" t="s">
        <v>34199</v>
      </c>
      <c r="C21743" s="287" t="s">
        <v>22946</v>
      </c>
      <c r="D21743" t="str">
        <f t="shared" si="339"/>
        <v>un</v>
      </c>
      <c r="E21743" s="288">
        <v>200.29</v>
      </c>
    </row>
    <row r="21744" spans="1:5" x14ac:dyDescent="0.2">
      <c r="A21744" s="287" t="s">
        <v>21673</v>
      </c>
      <c r="B21744" s="287" t="s">
        <v>34200</v>
      </c>
      <c r="C21744" s="287" t="s">
        <v>22946</v>
      </c>
      <c r="D21744" t="str">
        <f t="shared" si="339"/>
        <v>un</v>
      </c>
      <c r="E21744" s="288">
        <v>14.59</v>
      </c>
    </row>
    <row r="21745" spans="1:5" x14ac:dyDescent="0.2">
      <c r="A21745" s="287" t="s">
        <v>21674</v>
      </c>
      <c r="B21745" s="287" t="s">
        <v>34200</v>
      </c>
      <c r="C21745" s="287" t="s">
        <v>22946</v>
      </c>
      <c r="D21745" t="str">
        <f t="shared" si="339"/>
        <v>un</v>
      </c>
      <c r="E21745" s="288">
        <v>12.64</v>
      </c>
    </row>
    <row r="21746" spans="1:5" x14ac:dyDescent="0.2">
      <c r="A21746" s="287" t="s">
        <v>21675</v>
      </c>
      <c r="B21746" s="287" t="s">
        <v>34201</v>
      </c>
      <c r="C21746" s="287" t="s">
        <v>22946</v>
      </c>
      <c r="D21746" t="str">
        <f t="shared" si="339"/>
        <v>un</v>
      </c>
      <c r="E21746" s="288">
        <v>14.59</v>
      </c>
    </row>
    <row r="21747" spans="1:5" x14ac:dyDescent="0.2">
      <c r="A21747" s="287" t="s">
        <v>21676</v>
      </c>
      <c r="B21747" s="287" t="s">
        <v>34201</v>
      </c>
      <c r="C21747" s="287" t="s">
        <v>22946</v>
      </c>
      <c r="D21747" t="str">
        <f t="shared" si="339"/>
        <v>un</v>
      </c>
      <c r="E21747" s="288">
        <v>12.64</v>
      </c>
    </row>
    <row r="21748" spans="1:5" x14ac:dyDescent="0.2">
      <c r="A21748" s="287" t="s">
        <v>21677</v>
      </c>
      <c r="B21748" s="287" t="s">
        <v>34202</v>
      </c>
      <c r="C21748" s="287" t="s">
        <v>22946</v>
      </c>
      <c r="D21748" t="str">
        <f t="shared" si="339"/>
        <v>un</v>
      </c>
      <c r="E21748" s="288">
        <v>29.19</v>
      </c>
    </row>
    <row r="21749" spans="1:5" x14ac:dyDescent="0.2">
      <c r="A21749" s="287" t="s">
        <v>21678</v>
      </c>
      <c r="B21749" s="287" t="s">
        <v>34202</v>
      </c>
      <c r="C21749" s="287" t="s">
        <v>22946</v>
      </c>
      <c r="D21749" t="str">
        <f t="shared" si="339"/>
        <v>un</v>
      </c>
      <c r="E21749" s="288">
        <v>25.29</v>
      </c>
    </row>
    <row r="21750" spans="1:5" x14ac:dyDescent="0.2">
      <c r="A21750" s="287" t="s">
        <v>21679</v>
      </c>
      <c r="B21750" s="287" t="s">
        <v>34203</v>
      </c>
      <c r="C21750" s="287" t="s">
        <v>22946</v>
      </c>
      <c r="D21750" t="str">
        <f t="shared" si="339"/>
        <v>un</v>
      </c>
      <c r="E21750" s="288">
        <v>21.89</v>
      </c>
    </row>
    <row r="21751" spans="1:5" x14ac:dyDescent="0.2">
      <c r="A21751" s="287" t="s">
        <v>21680</v>
      </c>
      <c r="B21751" s="287" t="s">
        <v>34203</v>
      </c>
      <c r="C21751" s="287" t="s">
        <v>22946</v>
      </c>
      <c r="D21751" t="str">
        <f t="shared" si="339"/>
        <v>un</v>
      </c>
      <c r="E21751" s="288">
        <v>18.97</v>
      </c>
    </row>
    <row r="21752" spans="1:5" x14ac:dyDescent="0.2">
      <c r="A21752" s="287" t="s">
        <v>21681</v>
      </c>
      <c r="B21752" s="287" t="s">
        <v>34204</v>
      </c>
      <c r="C21752" s="287" t="s">
        <v>22946</v>
      </c>
      <c r="D21752" t="str">
        <f t="shared" si="339"/>
        <v>un</v>
      </c>
      <c r="E21752" s="288">
        <v>72.97</v>
      </c>
    </row>
    <row r="21753" spans="1:5" x14ac:dyDescent="0.2">
      <c r="A21753" s="287" t="s">
        <v>21682</v>
      </c>
      <c r="B21753" s="287" t="s">
        <v>34204</v>
      </c>
      <c r="C21753" s="287" t="s">
        <v>22946</v>
      </c>
      <c r="D21753" t="str">
        <f t="shared" si="339"/>
        <v>un</v>
      </c>
      <c r="E21753" s="288">
        <v>63.24</v>
      </c>
    </row>
    <row r="21754" spans="1:5" x14ac:dyDescent="0.2">
      <c r="A21754" s="287" t="s">
        <v>21683</v>
      </c>
      <c r="B21754" s="287" t="s">
        <v>34205</v>
      </c>
      <c r="C21754" s="287" t="s">
        <v>22946</v>
      </c>
      <c r="D21754" t="str">
        <f t="shared" si="339"/>
        <v>un</v>
      </c>
      <c r="E21754" s="288">
        <v>43.78</v>
      </c>
    </row>
    <row r="21755" spans="1:5" x14ac:dyDescent="0.2">
      <c r="A21755" s="287" t="s">
        <v>21684</v>
      </c>
      <c r="B21755" s="287" t="s">
        <v>34205</v>
      </c>
      <c r="C21755" s="287" t="s">
        <v>22946</v>
      </c>
      <c r="D21755" t="str">
        <f t="shared" si="339"/>
        <v>un</v>
      </c>
      <c r="E21755" s="288">
        <v>37.94</v>
      </c>
    </row>
    <row r="21756" spans="1:5" x14ac:dyDescent="0.2">
      <c r="A21756" s="287" t="s">
        <v>21685</v>
      </c>
      <c r="B21756" s="287" t="s">
        <v>34206</v>
      </c>
      <c r="C21756" s="287" t="s">
        <v>22946</v>
      </c>
      <c r="D21756" t="str">
        <f t="shared" si="339"/>
        <v>un</v>
      </c>
      <c r="E21756" s="288">
        <v>29.19</v>
      </c>
    </row>
    <row r="21757" spans="1:5" x14ac:dyDescent="0.2">
      <c r="A21757" s="287" t="s">
        <v>21686</v>
      </c>
      <c r="B21757" s="287" t="s">
        <v>34206</v>
      </c>
      <c r="C21757" s="287" t="s">
        <v>22946</v>
      </c>
      <c r="D21757" t="str">
        <f t="shared" si="339"/>
        <v>un</v>
      </c>
      <c r="E21757" s="288">
        <v>25.29</v>
      </c>
    </row>
    <row r="21758" spans="1:5" x14ac:dyDescent="0.2">
      <c r="A21758" s="287" t="s">
        <v>21687</v>
      </c>
      <c r="B21758" s="287" t="s">
        <v>34207</v>
      </c>
      <c r="C21758" s="287" t="s">
        <v>22946</v>
      </c>
      <c r="D21758" t="str">
        <f t="shared" si="339"/>
        <v>un</v>
      </c>
      <c r="E21758" s="288">
        <v>102.16</v>
      </c>
    </row>
    <row r="21759" spans="1:5" x14ac:dyDescent="0.2">
      <c r="A21759" s="287" t="s">
        <v>21688</v>
      </c>
      <c r="B21759" s="287" t="s">
        <v>34207</v>
      </c>
      <c r="C21759" s="287" t="s">
        <v>22946</v>
      </c>
      <c r="D21759" t="str">
        <f t="shared" si="339"/>
        <v>un</v>
      </c>
      <c r="E21759" s="288">
        <v>88.53</v>
      </c>
    </row>
    <row r="21760" spans="1:5" x14ac:dyDescent="0.2">
      <c r="A21760" s="287" t="s">
        <v>21689</v>
      </c>
      <c r="B21760" s="287" t="s">
        <v>34208</v>
      </c>
      <c r="C21760" s="287" t="s">
        <v>22946</v>
      </c>
      <c r="D21760" t="str">
        <f t="shared" si="339"/>
        <v>un</v>
      </c>
      <c r="E21760" s="288">
        <v>33.47</v>
      </c>
    </row>
    <row r="21761" spans="1:5" x14ac:dyDescent="0.2">
      <c r="A21761" s="287" t="s">
        <v>21690</v>
      </c>
      <c r="B21761" s="287" t="s">
        <v>34208</v>
      </c>
      <c r="C21761" s="287" t="s">
        <v>22946</v>
      </c>
      <c r="D21761" t="str">
        <f t="shared" si="339"/>
        <v>un</v>
      </c>
      <c r="E21761" s="288">
        <v>33.28</v>
      </c>
    </row>
    <row r="21762" spans="1:5" x14ac:dyDescent="0.2">
      <c r="A21762" s="287" t="s">
        <v>21691</v>
      </c>
      <c r="B21762" s="287" t="s">
        <v>34209</v>
      </c>
      <c r="C21762" s="287" t="s">
        <v>22946</v>
      </c>
      <c r="D21762" t="str">
        <f t="shared" ref="D21762:D21825" si="340">LOWER(C21762)</f>
        <v>un</v>
      </c>
      <c r="E21762" s="288">
        <v>1220</v>
      </c>
    </row>
    <row r="21763" spans="1:5" x14ac:dyDescent="0.2">
      <c r="A21763" s="287" t="s">
        <v>21692</v>
      </c>
      <c r="B21763" s="287" t="s">
        <v>34209</v>
      </c>
      <c r="C21763" s="287" t="s">
        <v>22946</v>
      </c>
      <c r="D21763" t="str">
        <f t="shared" si="340"/>
        <v>un</v>
      </c>
      <c r="E21763" s="288">
        <v>1220</v>
      </c>
    </row>
    <row r="21764" spans="1:5" x14ac:dyDescent="0.2">
      <c r="A21764" s="287" t="s">
        <v>21693</v>
      </c>
      <c r="B21764" s="287" t="s">
        <v>34210</v>
      </c>
      <c r="C21764" s="287" t="s">
        <v>22946</v>
      </c>
      <c r="D21764" t="str">
        <f t="shared" si="340"/>
        <v>un</v>
      </c>
      <c r="E21764" s="288">
        <v>2560</v>
      </c>
    </row>
    <row r="21765" spans="1:5" x14ac:dyDescent="0.2">
      <c r="A21765" s="287" t="s">
        <v>21694</v>
      </c>
      <c r="B21765" s="287" t="s">
        <v>34210</v>
      </c>
      <c r="C21765" s="287" t="s">
        <v>22946</v>
      </c>
      <c r="D21765" t="str">
        <f t="shared" si="340"/>
        <v>un</v>
      </c>
      <c r="E21765" s="288">
        <v>2560</v>
      </c>
    </row>
    <row r="21766" spans="1:5" x14ac:dyDescent="0.2">
      <c r="A21766" s="287" t="s">
        <v>21695</v>
      </c>
      <c r="B21766" s="287" t="s">
        <v>34211</v>
      </c>
      <c r="C21766" s="287" t="s">
        <v>22946</v>
      </c>
      <c r="D21766" t="str">
        <f t="shared" si="340"/>
        <v>un</v>
      </c>
      <c r="E21766" s="288">
        <v>2.91</v>
      </c>
    </row>
    <row r="21767" spans="1:5" x14ac:dyDescent="0.2">
      <c r="A21767" s="287" t="s">
        <v>21696</v>
      </c>
      <c r="B21767" s="287" t="s">
        <v>34211</v>
      </c>
      <c r="C21767" s="287" t="s">
        <v>22946</v>
      </c>
      <c r="D21767" t="str">
        <f t="shared" si="340"/>
        <v>un</v>
      </c>
      <c r="E21767" s="288">
        <v>2.52</v>
      </c>
    </row>
    <row r="21768" spans="1:5" x14ac:dyDescent="0.2">
      <c r="A21768" s="287" t="s">
        <v>21697</v>
      </c>
      <c r="B21768" s="287" t="s">
        <v>34212</v>
      </c>
      <c r="C21768" s="287" t="s">
        <v>22946</v>
      </c>
      <c r="D21768" t="str">
        <f t="shared" si="340"/>
        <v>un</v>
      </c>
      <c r="E21768" s="288">
        <v>3.64</v>
      </c>
    </row>
    <row r="21769" spans="1:5" x14ac:dyDescent="0.2">
      <c r="A21769" s="287" t="s">
        <v>21698</v>
      </c>
      <c r="B21769" s="287" t="s">
        <v>34212</v>
      </c>
      <c r="C21769" s="287" t="s">
        <v>22946</v>
      </c>
      <c r="D21769" t="str">
        <f t="shared" si="340"/>
        <v>un</v>
      </c>
      <c r="E21769" s="288">
        <v>3.16</v>
      </c>
    </row>
    <row r="21770" spans="1:5" x14ac:dyDescent="0.2">
      <c r="A21770" s="287" t="s">
        <v>21699</v>
      </c>
      <c r="B21770" s="287" t="s">
        <v>34213</v>
      </c>
      <c r="C21770" s="287" t="s">
        <v>22946</v>
      </c>
      <c r="D21770" t="str">
        <f t="shared" si="340"/>
        <v>un</v>
      </c>
      <c r="E21770" s="288">
        <v>4.37</v>
      </c>
    </row>
    <row r="21771" spans="1:5" x14ac:dyDescent="0.2">
      <c r="A21771" s="287" t="s">
        <v>21700</v>
      </c>
      <c r="B21771" s="287" t="s">
        <v>34213</v>
      </c>
      <c r="C21771" s="287" t="s">
        <v>22946</v>
      </c>
      <c r="D21771" t="str">
        <f t="shared" si="340"/>
        <v>un</v>
      </c>
      <c r="E21771" s="288">
        <v>3.79</v>
      </c>
    </row>
    <row r="21772" spans="1:5" x14ac:dyDescent="0.2">
      <c r="A21772" s="287" t="s">
        <v>21701</v>
      </c>
      <c r="B21772" s="287" t="s">
        <v>34214</v>
      </c>
      <c r="C21772" s="287" t="s">
        <v>22946</v>
      </c>
      <c r="D21772" t="str">
        <f t="shared" si="340"/>
        <v>un</v>
      </c>
      <c r="E21772" s="288">
        <v>5.83</v>
      </c>
    </row>
    <row r="21773" spans="1:5" x14ac:dyDescent="0.2">
      <c r="A21773" s="287" t="s">
        <v>21702</v>
      </c>
      <c r="B21773" s="287" t="s">
        <v>34214</v>
      </c>
      <c r="C21773" s="287" t="s">
        <v>22946</v>
      </c>
      <c r="D21773" t="str">
        <f t="shared" si="340"/>
        <v>un</v>
      </c>
      <c r="E21773" s="288">
        <v>5.05</v>
      </c>
    </row>
    <row r="21774" spans="1:5" x14ac:dyDescent="0.2">
      <c r="A21774" s="287" t="s">
        <v>21703</v>
      </c>
      <c r="B21774" s="287" t="s">
        <v>34215</v>
      </c>
      <c r="C21774" s="287" t="s">
        <v>22946</v>
      </c>
      <c r="D21774" t="str">
        <f t="shared" si="340"/>
        <v>un</v>
      </c>
      <c r="E21774" s="288">
        <v>4.37</v>
      </c>
    </row>
    <row r="21775" spans="1:5" x14ac:dyDescent="0.2">
      <c r="A21775" s="287" t="s">
        <v>21704</v>
      </c>
      <c r="B21775" s="287" t="s">
        <v>34215</v>
      </c>
      <c r="C21775" s="287" t="s">
        <v>22946</v>
      </c>
      <c r="D21775" t="str">
        <f t="shared" si="340"/>
        <v>un</v>
      </c>
      <c r="E21775" s="288">
        <v>3.79</v>
      </c>
    </row>
    <row r="21776" spans="1:5" x14ac:dyDescent="0.2">
      <c r="A21776" s="287" t="s">
        <v>21705</v>
      </c>
      <c r="B21776" s="287" t="s">
        <v>34216</v>
      </c>
      <c r="C21776" s="287" t="s">
        <v>22946</v>
      </c>
      <c r="D21776" t="str">
        <f t="shared" si="340"/>
        <v>un</v>
      </c>
      <c r="E21776" s="288">
        <v>4.37</v>
      </c>
    </row>
    <row r="21777" spans="1:5" x14ac:dyDescent="0.2">
      <c r="A21777" s="287" t="s">
        <v>21706</v>
      </c>
      <c r="B21777" s="287" t="s">
        <v>34216</v>
      </c>
      <c r="C21777" s="287" t="s">
        <v>22946</v>
      </c>
      <c r="D21777" t="str">
        <f t="shared" si="340"/>
        <v>un</v>
      </c>
      <c r="E21777" s="288">
        <v>3.79</v>
      </c>
    </row>
    <row r="21778" spans="1:5" x14ac:dyDescent="0.2">
      <c r="A21778" s="287" t="s">
        <v>21707</v>
      </c>
      <c r="B21778" s="287" t="s">
        <v>34217</v>
      </c>
      <c r="C21778" s="287" t="s">
        <v>22946</v>
      </c>
      <c r="D21778" t="str">
        <f t="shared" si="340"/>
        <v>un</v>
      </c>
      <c r="E21778" s="288">
        <v>2.12</v>
      </c>
    </row>
    <row r="21779" spans="1:5" x14ac:dyDescent="0.2">
      <c r="A21779" s="287" t="s">
        <v>21708</v>
      </c>
      <c r="B21779" s="287" t="s">
        <v>34217</v>
      </c>
      <c r="C21779" s="287" t="s">
        <v>22946</v>
      </c>
      <c r="D21779" t="str">
        <f t="shared" si="340"/>
        <v>un</v>
      </c>
      <c r="E21779" s="288">
        <v>1.92</v>
      </c>
    </row>
    <row r="21780" spans="1:5" x14ac:dyDescent="0.2">
      <c r="A21780" s="287" t="s">
        <v>21709</v>
      </c>
      <c r="B21780" s="287" t="s">
        <v>34218</v>
      </c>
      <c r="C21780" s="287" t="s">
        <v>22946</v>
      </c>
      <c r="D21780" t="str">
        <f t="shared" si="340"/>
        <v>un</v>
      </c>
      <c r="E21780" s="288">
        <v>0.1</v>
      </c>
    </row>
    <row r="21781" spans="1:5" x14ac:dyDescent="0.2">
      <c r="A21781" s="287" t="s">
        <v>21710</v>
      </c>
      <c r="B21781" s="287" t="s">
        <v>34218</v>
      </c>
      <c r="C21781" s="287" t="s">
        <v>22946</v>
      </c>
      <c r="D21781" t="str">
        <f t="shared" si="340"/>
        <v>un</v>
      </c>
      <c r="E21781" s="288">
        <v>0.1</v>
      </c>
    </row>
    <row r="21782" spans="1:5" x14ac:dyDescent="0.2">
      <c r="A21782" s="287" t="s">
        <v>21711</v>
      </c>
      <c r="B21782" s="287" t="s">
        <v>34219</v>
      </c>
      <c r="C21782" s="287" t="s">
        <v>22946</v>
      </c>
      <c r="D21782" t="str">
        <f t="shared" si="340"/>
        <v>un</v>
      </c>
      <c r="E21782" s="288">
        <v>0.14000000000000001</v>
      </c>
    </row>
    <row r="21783" spans="1:5" x14ac:dyDescent="0.2">
      <c r="A21783" s="287" t="s">
        <v>21712</v>
      </c>
      <c r="B21783" s="287" t="s">
        <v>34219</v>
      </c>
      <c r="C21783" s="287" t="s">
        <v>22946</v>
      </c>
      <c r="D21783" t="str">
        <f t="shared" si="340"/>
        <v>un</v>
      </c>
      <c r="E21783" s="288">
        <v>0.14000000000000001</v>
      </c>
    </row>
    <row r="21784" spans="1:5" x14ac:dyDescent="0.2">
      <c r="A21784" s="287" t="s">
        <v>21713</v>
      </c>
      <c r="B21784" s="287" t="s">
        <v>34220</v>
      </c>
      <c r="C21784" s="287" t="s">
        <v>22946</v>
      </c>
      <c r="D21784" t="str">
        <f t="shared" si="340"/>
        <v>un</v>
      </c>
      <c r="E21784" s="288">
        <v>1.0900000000000001</v>
      </c>
    </row>
    <row r="21785" spans="1:5" x14ac:dyDescent="0.2">
      <c r="A21785" s="287" t="s">
        <v>21714</v>
      </c>
      <c r="B21785" s="287" t="s">
        <v>34220</v>
      </c>
      <c r="C21785" s="287" t="s">
        <v>22946</v>
      </c>
      <c r="D21785" t="str">
        <f t="shared" si="340"/>
        <v>un</v>
      </c>
      <c r="E21785" s="288">
        <v>1.0900000000000001</v>
      </c>
    </row>
    <row r="21786" spans="1:5" x14ac:dyDescent="0.2">
      <c r="A21786" s="287" t="s">
        <v>21715</v>
      </c>
      <c r="B21786" s="287" t="s">
        <v>34221</v>
      </c>
      <c r="C21786" s="287" t="s">
        <v>22946</v>
      </c>
      <c r="D21786" t="str">
        <f t="shared" si="340"/>
        <v>un</v>
      </c>
      <c r="E21786" s="288">
        <v>3.15</v>
      </c>
    </row>
    <row r="21787" spans="1:5" x14ac:dyDescent="0.2">
      <c r="A21787" s="287" t="s">
        <v>21716</v>
      </c>
      <c r="B21787" s="287" t="s">
        <v>34221</v>
      </c>
      <c r="C21787" s="287" t="s">
        <v>22946</v>
      </c>
      <c r="D21787" t="str">
        <f t="shared" si="340"/>
        <v>un</v>
      </c>
      <c r="E21787" s="288">
        <v>3.15</v>
      </c>
    </row>
    <row r="21788" spans="1:5" x14ac:dyDescent="0.2">
      <c r="A21788" s="287" t="s">
        <v>21717</v>
      </c>
      <c r="B21788" s="287" t="s">
        <v>34222</v>
      </c>
      <c r="C21788" s="287" t="s">
        <v>22946</v>
      </c>
      <c r="D21788" t="str">
        <f t="shared" si="340"/>
        <v>un</v>
      </c>
      <c r="E21788" s="288">
        <v>4.46</v>
      </c>
    </row>
    <row r="21789" spans="1:5" x14ac:dyDescent="0.2">
      <c r="A21789" s="287" t="s">
        <v>21718</v>
      </c>
      <c r="B21789" s="287" t="s">
        <v>34222</v>
      </c>
      <c r="C21789" s="287" t="s">
        <v>22946</v>
      </c>
      <c r="D21789" t="str">
        <f t="shared" si="340"/>
        <v>un</v>
      </c>
      <c r="E21789" s="288">
        <v>4.46</v>
      </c>
    </row>
    <row r="21790" spans="1:5" x14ac:dyDescent="0.2">
      <c r="A21790" s="287" t="s">
        <v>21719</v>
      </c>
      <c r="B21790" s="287" t="s">
        <v>34223</v>
      </c>
      <c r="C21790" s="287" t="s">
        <v>22946</v>
      </c>
      <c r="D21790" t="str">
        <f t="shared" si="340"/>
        <v>un</v>
      </c>
      <c r="E21790" s="288">
        <v>6.54</v>
      </c>
    </row>
    <row r="21791" spans="1:5" x14ac:dyDescent="0.2">
      <c r="A21791" s="287" t="s">
        <v>21720</v>
      </c>
      <c r="B21791" s="287" t="s">
        <v>34223</v>
      </c>
      <c r="C21791" s="287" t="s">
        <v>22946</v>
      </c>
      <c r="D21791" t="str">
        <f t="shared" si="340"/>
        <v>un</v>
      </c>
      <c r="E21791" s="288">
        <v>6.54</v>
      </c>
    </row>
    <row r="21792" spans="1:5" x14ac:dyDescent="0.2">
      <c r="A21792" s="287" t="s">
        <v>21721</v>
      </c>
      <c r="B21792" s="287" t="s">
        <v>34224</v>
      </c>
      <c r="C21792" s="287" t="s">
        <v>22946</v>
      </c>
      <c r="D21792" t="str">
        <f t="shared" si="340"/>
        <v>un</v>
      </c>
      <c r="E21792" s="288">
        <v>7.71</v>
      </c>
    </row>
    <row r="21793" spans="1:5" x14ac:dyDescent="0.2">
      <c r="A21793" s="287" t="s">
        <v>21722</v>
      </c>
      <c r="B21793" s="287" t="s">
        <v>34224</v>
      </c>
      <c r="C21793" s="287" t="s">
        <v>22946</v>
      </c>
      <c r="D21793" t="str">
        <f t="shared" si="340"/>
        <v>un</v>
      </c>
      <c r="E21793" s="288">
        <v>7.71</v>
      </c>
    </row>
    <row r="21794" spans="1:5" x14ac:dyDescent="0.2">
      <c r="A21794" s="287" t="s">
        <v>21723</v>
      </c>
      <c r="B21794" s="287" t="s">
        <v>34225</v>
      </c>
      <c r="C21794" s="287" t="s">
        <v>22946</v>
      </c>
      <c r="D21794" t="str">
        <f t="shared" si="340"/>
        <v>un</v>
      </c>
      <c r="E21794" s="288">
        <v>15.82</v>
      </c>
    </row>
    <row r="21795" spans="1:5" x14ac:dyDescent="0.2">
      <c r="A21795" s="287" t="s">
        <v>21724</v>
      </c>
      <c r="B21795" s="287" t="s">
        <v>34225</v>
      </c>
      <c r="C21795" s="287" t="s">
        <v>22946</v>
      </c>
      <c r="D21795" t="str">
        <f t="shared" si="340"/>
        <v>un</v>
      </c>
      <c r="E21795" s="288">
        <v>15.82</v>
      </c>
    </row>
    <row r="21796" spans="1:5" x14ac:dyDescent="0.2">
      <c r="A21796" s="287" t="s">
        <v>21725</v>
      </c>
      <c r="B21796" s="287" t="s">
        <v>34226</v>
      </c>
      <c r="C21796" s="287" t="s">
        <v>22946</v>
      </c>
      <c r="D21796" t="str">
        <f t="shared" si="340"/>
        <v>un</v>
      </c>
      <c r="E21796" s="288">
        <v>10.84</v>
      </c>
    </row>
    <row r="21797" spans="1:5" x14ac:dyDescent="0.2">
      <c r="A21797" s="287" t="s">
        <v>21726</v>
      </c>
      <c r="B21797" s="287" t="s">
        <v>34226</v>
      </c>
      <c r="C21797" s="287" t="s">
        <v>22946</v>
      </c>
      <c r="D21797" t="str">
        <f t="shared" si="340"/>
        <v>un</v>
      </c>
      <c r="E21797" s="288">
        <v>10.84</v>
      </c>
    </row>
    <row r="21798" spans="1:5" x14ac:dyDescent="0.2">
      <c r="A21798" s="287" t="s">
        <v>21727</v>
      </c>
      <c r="B21798" s="287" t="s">
        <v>34227</v>
      </c>
      <c r="C21798" s="287" t="s">
        <v>22946</v>
      </c>
      <c r="D21798" t="str">
        <f t="shared" si="340"/>
        <v>un</v>
      </c>
      <c r="E21798" s="288">
        <v>14.44</v>
      </c>
    </row>
    <row r="21799" spans="1:5" x14ac:dyDescent="0.2">
      <c r="A21799" s="287" t="s">
        <v>21728</v>
      </c>
      <c r="B21799" s="287" t="s">
        <v>34227</v>
      </c>
      <c r="C21799" s="287" t="s">
        <v>22946</v>
      </c>
      <c r="D21799" t="str">
        <f t="shared" si="340"/>
        <v>un</v>
      </c>
      <c r="E21799" s="288">
        <v>14.44</v>
      </c>
    </row>
    <row r="21800" spans="1:5" x14ac:dyDescent="0.2">
      <c r="A21800" s="287" t="s">
        <v>21729</v>
      </c>
      <c r="B21800" s="287" t="s">
        <v>23999</v>
      </c>
      <c r="C21800" s="287" t="s">
        <v>22946</v>
      </c>
      <c r="D21800" t="str">
        <f t="shared" si="340"/>
        <v>un</v>
      </c>
      <c r="E21800" s="288">
        <v>15.93</v>
      </c>
    </row>
    <row r="21801" spans="1:5" x14ac:dyDescent="0.2">
      <c r="A21801" s="287" t="s">
        <v>21730</v>
      </c>
      <c r="B21801" s="287" t="s">
        <v>23999</v>
      </c>
      <c r="C21801" s="287" t="s">
        <v>22946</v>
      </c>
      <c r="D21801" t="str">
        <f t="shared" si="340"/>
        <v>un</v>
      </c>
      <c r="E21801" s="288">
        <v>15.93</v>
      </c>
    </row>
    <row r="21802" spans="1:5" x14ac:dyDescent="0.2">
      <c r="A21802" s="287" t="s">
        <v>21731</v>
      </c>
      <c r="B21802" s="287" t="s">
        <v>24000</v>
      </c>
      <c r="C21802" s="287" t="s">
        <v>22946</v>
      </c>
      <c r="D21802" t="str">
        <f t="shared" si="340"/>
        <v>un</v>
      </c>
      <c r="E21802" s="288">
        <v>26.24</v>
      </c>
    </row>
    <row r="21803" spans="1:5" x14ac:dyDescent="0.2">
      <c r="A21803" s="287" t="s">
        <v>21732</v>
      </c>
      <c r="B21803" s="287" t="s">
        <v>24000</v>
      </c>
      <c r="C21803" s="287" t="s">
        <v>22946</v>
      </c>
      <c r="D21803" t="str">
        <f t="shared" si="340"/>
        <v>un</v>
      </c>
      <c r="E21803" s="288">
        <v>26.24</v>
      </c>
    </row>
    <row r="21804" spans="1:5" x14ac:dyDescent="0.2">
      <c r="A21804" s="287" t="s">
        <v>21733</v>
      </c>
      <c r="B21804" s="287" t="s">
        <v>24001</v>
      </c>
      <c r="C21804" s="287" t="s">
        <v>22946</v>
      </c>
      <c r="D21804" t="str">
        <f t="shared" si="340"/>
        <v>un</v>
      </c>
      <c r="E21804" s="288">
        <v>27.21</v>
      </c>
    </row>
    <row r="21805" spans="1:5" x14ac:dyDescent="0.2">
      <c r="A21805" s="287" t="s">
        <v>21734</v>
      </c>
      <c r="B21805" s="287" t="s">
        <v>24001</v>
      </c>
      <c r="C21805" s="287" t="s">
        <v>22946</v>
      </c>
      <c r="D21805" t="str">
        <f t="shared" si="340"/>
        <v>un</v>
      </c>
      <c r="E21805" s="288">
        <v>27.21</v>
      </c>
    </row>
    <row r="21806" spans="1:5" x14ac:dyDescent="0.2">
      <c r="A21806" s="287" t="s">
        <v>21735</v>
      </c>
      <c r="B21806" s="287" t="s">
        <v>24002</v>
      </c>
      <c r="C21806" s="287" t="s">
        <v>22946</v>
      </c>
      <c r="D21806" t="str">
        <f t="shared" si="340"/>
        <v>un</v>
      </c>
      <c r="E21806" s="288">
        <v>49.77</v>
      </c>
    </row>
    <row r="21807" spans="1:5" x14ac:dyDescent="0.2">
      <c r="A21807" s="287" t="s">
        <v>21736</v>
      </c>
      <c r="B21807" s="287" t="s">
        <v>24002</v>
      </c>
      <c r="C21807" s="287" t="s">
        <v>22946</v>
      </c>
      <c r="D21807" t="str">
        <f t="shared" si="340"/>
        <v>un</v>
      </c>
      <c r="E21807" s="288">
        <v>49.77</v>
      </c>
    </row>
    <row r="21808" spans="1:5" x14ac:dyDescent="0.2">
      <c r="A21808" s="287" t="s">
        <v>21737</v>
      </c>
      <c r="B21808" s="287" t="s">
        <v>34228</v>
      </c>
      <c r="C21808" s="287" t="s">
        <v>22946</v>
      </c>
      <c r="D21808" t="str">
        <f t="shared" si="340"/>
        <v>un</v>
      </c>
      <c r="E21808" s="288">
        <v>10.96</v>
      </c>
    </row>
    <row r="21809" spans="1:5" x14ac:dyDescent="0.2">
      <c r="A21809" s="287" t="s">
        <v>21738</v>
      </c>
      <c r="B21809" s="287" t="s">
        <v>34228</v>
      </c>
      <c r="C21809" s="287" t="s">
        <v>22946</v>
      </c>
      <c r="D21809" t="str">
        <f t="shared" si="340"/>
        <v>un</v>
      </c>
      <c r="E21809" s="288">
        <v>10.96</v>
      </c>
    </row>
    <row r="21810" spans="1:5" x14ac:dyDescent="0.2">
      <c r="A21810" s="287" t="s">
        <v>21739</v>
      </c>
      <c r="B21810" s="287" t="s">
        <v>24003</v>
      </c>
      <c r="C21810" s="287" t="s">
        <v>22946</v>
      </c>
      <c r="D21810" t="str">
        <f t="shared" si="340"/>
        <v>un</v>
      </c>
      <c r="E21810" s="288">
        <v>53.97</v>
      </c>
    </row>
    <row r="21811" spans="1:5" x14ac:dyDescent="0.2">
      <c r="A21811" s="287" t="s">
        <v>21740</v>
      </c>
      <c r="B21811" s="287" t="s">
        <v>24003</v>
      </c>
      <c r="C21811" s="287" t="s">
        <v>22946</v>
      </c>
      <c r="D21811" t="str">
        <f t="shared" si="340"/>
        <v>un</v>
      </c>
      <c r="E21811" s="288">
        <v>53.97</v>
      </c>
    </row>
    <row r="21812" spans="1:5" x14ac:dyDescent="0.2">
      <c r="A21812" s="287" t="s">
        <v>21741</v>
      </c>
      <c r="B21812" s="287" t="s">
        <v>24004</v>
      </c>
      <c r="C21812" s="287" t="s">
        <v>22946</v>
      </c>
      <c r="D21812" t="str">
        <f t="shared" si="340"/>
        <v>un</v>
      </c>
      <c r="E21812" s="288">
        <v>5.03</v>
      </c>
    </row>
    <row r="21813" spans="1:5" x14ac:dyDescent="0.2">
      <c r="A21813" s="287" t="s">
        <v>21742</v>
      </c>
      <c r="B21813" s="287" t="s">
        <v>24004</v>
      </c>
      <c r="C21813" s="287" t="s">
        <v>22946</v>
      </c>
      <c r="D21813" t="str">
        <f t="shared" si="340"/>
        <v>un</v>
      </c>
      <c r="E21813" s="288">
        <v>5.03</v>
      </c>
    </row>
    <row r="21814" spans="1:5" x14ac:dyDescent="0.2">
      <c r="A21814" s="287" t="s">
        <v>21743</v>
      </c>
      <c r="B21814" s="287" t="s">
        <v>24005</v>
      </c>
      <c r="C21814" s="287" t="s">
        <v>22946</v>
      </c>
      <c r="D21814" t="str">
        <f t="shared" si="340"/>
        <v>un</v>
      </c>
      <c r="E21814" s="288">
        <v>12.36</v>
      </c>
    </row>
    <row r="21815" spans="1:5" x14ac:dyDescent="0.2">
      <c r="A21815" s="287" t="s">
        <v>21744</v>
      </c>
      <c r="B21815" s="287" t="s">
        <v>24005</v>
      </c>
      <c r="C21815" s="287" t="s">
        <v>22946</v>
      </c>
      <c r="D21815" t="str">
        <f t="shared" si="340"/>
        <v>un</v>
      </c>
      <c r="E21815" s="288">
        <v>12.36</v>
      </c>
    </row>
    <row r="21816" spans="1:5" x14ac:dyDescent="0.2">
      <c r="A21816" s="287" t="s">
        <v>21745</v>
      </c>
      <c r="B21816" s="287" t="s">
        <v>24006</v>
      </c>
      <c r="C21816" s="287" t="s">
        <v>22946</v>
      </c>
      <c r="D21816" t="str">
        <f t="shared" si="340"/>
        <v>un</v>
      </c>
      <c r="E21816" s="288">
        <v>14.26</v>
      </c>
    </row>
    <row r="21817" spans="1:5" x14ac:dyDescent="0.2">
      <c r="A21817" s="287" t="s">
        <v>21746</v>
      </c>
      <c r="B21817" s="287" t="s">
        <v>24006</v>
      </c>
      <c r="C21817" s="287" t="s">
        <v>22946</v>
      </c>
      <c r="D21817" t="str">
        <f t="shared" si="340"/>
        <v>un</v>
      </c>
      <c r="E21817" s="288">
        <v>14.26</v>
      </c>
    </row>
    <row r="21818" spans="1:5" x14ac:dyDescent="0.2">
      <c r="A21818" s="287" t="s">
        <v>21747</v>
      </c>
      <c r="B21818" s="287" t="s">
        <v>24007</v>
      </c>
      <c r="C21818" s="287" t="s">
        <v>22946</v>
      </c>
      <c r="D21818" t="str">
        <f t="shared" si="340"/>
        <v>un</v>
      </c>
      <c r="E21818" s="288">
        <v>19.61</v>
      </c>
    </row>
    <row r="21819" spans="1:5" x14ac:dyDescent="0.2">
      <c r="A21819" s="287" t="s">
        <v>21748</v>
      </c>
      <c r="B21819" s="287" t="s">
        <v>24007</v>
      </c>
      <c r="C21819" s="287" t="s">
        <v>22946</v>
      </c>
      <c r="D21819" t="str">
        <f t="shared" si="340"/>
        <v>un</v>
      </c>
      <c r="E21819" s="288">
        <v>19.61</v>
      </c>
    </row>
    <row r="21820" spans="1:5" x14ac:dyDescent="0.2">
      <c r="A21820" s="287" t="s">
        <v>21749</v>
      </c>
      <c r="B21820" s="287" t="s">
        <v>24008</v>
      </c>
      <c r="C21820" s="287" t="s">
        <v>22946</v>
      </c>
      <c r="D21820" t="str">
        <f t="shared" si="340"/>
        <v>un</v>
      </c>
      <c r="E21820" s="288">
        <v>27.41</v>
      </c>
    </row>
    <row r="21821" spans="1:5" x14ac:dyDescent="0.2">
      <c r="A21821" s="287" t="s">
        <v>21750</v>
      </c>
      <c r="B21821" s="287" t="s">
        <v>24008</v>
      </c>
      <c r="C21821" s="287" t="s">
        <v>22946</v>
      </c>
      <c r="D21821" t="str">
        <f t="shared" si="340"/>
        <v>un</v>
      </c>
      <c r="E21821" s="288">
        <v>27.41</v>
      </c>
    </row>
    <row r="21822" spans="1:5" x14ac:dyDescent="0.2">
      <c r="A21822" s="287" t="s">
        <v>21751</v>
      </c>
      <c r="B21822" s="287" t="s">
        <v>24009</v>
      </c>
      <c r="C21822" s="287" t="s">
        <v>22946</v>
      </c>
      <c r="D21822" t="str">
        <f t="shared" si="340"/>
        <v>un</v>
      </c>
      <c r="E21822" s="288">
        <v>7.95</v>
      </c>
    </row>
    <row r="21823" spans="1:5" x14ac:dyDescent="0.2">
      <c r="A21823" s="287" t="s">
        <v>21752</v>
      </c>
      <c r="B21823" s="287" t="s">
        <v>24009</v>
      </c>
      <c r="C21823" s="287" t="s">
        <v>22946</v>
      </c>
      <c r="D21823" t="str">
        <f t="shared" si="340"/>
        <v>un</v>
      </c>
      <c r="E21823" s="288">
        <v>7.95</v>
      </c>
    </row>
    <row r="21824" spans="1:5" x14ac:dyDescent="0.2">
      <c r="A21824" s="287" t="s">
        <v>21753</v>
      </c>
      <c r="B21824" s="287" t="s">
        <v>24010</v>
      </c>
      <c r="C21824" s="287" t="s">
        <v>22946</v>
      </c>
      <c r="D21824" t="str">
        <f t="shared" si="340"/>
        <v>un</v>
      </c>
      <c r="E21824" s="288">
        <v>18.36</v>
      </c>
    </row>
    <row r="21825" spans="1:5" x14ac:dyDescent="0.2">
      <c r="A21825" s="287" t="s">
        <v>21754</v>
      </c>
      <c r="B21825" s="287" t="s">
        <v>24010</v>
      </c>
      <c r="C21825" s="287" t="s">
        <v>22946</v>
      </c>
      <c r="D21825" t="str">
        <f t="shared" si="340"/>
        <v>un</v>
      </c>
      <c r="E21825" s="288">
        <v>18.36</v>
      </c>
    </row>
    <row r="21826" spans="1:5" x14ac:dyDescent="0.2">
      <c r="A21826" s="287" t="s">
        <v>21755</v>
      </c>
      <c r="B21826" s="287" t="s">
        <v>24011</v>
      </c>
      <c r="C21826" s="287" t="s">
        <v>22946</v>
      </c>
      <c r="D21826" t="str">
        <f t="shared" ref="D21826:D21889" si="341">LOWER(C21826)</f>
        <v>un</v>
      </c>
      <c r="E21826" s="288">
        <v>34.03</v>
      </c>
    </row>
    <row r="21827" spans="1:5" x14ac:dyDescent="0.2">
      <c r="A21827" s="287" t="s">
        <v>21756</v>
      </c>
      <c r="B21827" s="287" t="s">
        <v>24011</v>
      </c>
      <c r="C21827" s="287" t="s">
        <v>22946</v>
      </c>
      <c r="D21827" t="str">
        <f t="shared" si="341"/>
        <v>un</v>
      </c>
      <c r="E21827" s="288">
        <v>34.03</v>
      </c>
    </row>
    <row r="21828" spans="1:5" x14ac:dyDescent="0.2">
      <c r="A21828" s="287" t="s">
        <v>21757</v>
      </c>
      <c r="B21828" s="287" t="s">
        <v>24012</v>
      </c>
      <c r="C21828" s="287" t="s">
        <v>22946</v>
      </c>
      <c r="D21828" t="str">
        <f t="shared" si="341"/>
        <v>un</v>
      </c>
      <c r="E21828" s="288">
        <v>51.35</v>
      </c>
    </row>
    <row r="21829" spans="1:5" x14ac:dyDescent="0.2">
      <c r="A21829" s="287" t="s">
        <v>21758</v>
      </c>
      <c r="B21829" s="287" t="s">
        <v>24012</v>
      </c>
      <c r="C21829" s="287" t="s">
        <v>22946</v>
      </c>
      <c r="D21829" t="str">
        <f t="shared" si="341"/>
        <v>un</v>
      </c>
      <c r="E21829" s="288">
        <v>51.35</v>
      </c>
    </row>
    <row r="21830" spans="1:5" x14ac:dyDescent="0.2">
      <c r="A21830" s="287" t="s">
        <v>21759</v>
      </c>
      <c r="B21830" s="287" t="s">
        <v>24013</v>
      </c>
      <c r="C21830" s="287" t="s">
        <v>22946</v>
      </c>
      <c r="D21830" t="str">
        <f t="shared" si="341"/>
        <v>un</v>
      </c>
      <c r="E21830" s="288">
        <v>28.08</v>
      </c>
    </row>
    <row r="21831" spans="1:5" x14ac:dyDescent="0.2">
      <c r="A21831" s="287" t="s">
        <v>21760</v>
      </c>
      <c r="B21831" s="287" t="s">
        <v>24013</v>
      </c>
      <c r="C21831" s="287" t="s">
        <v>22946</v>
      </c>
      <c r="D21831" t="str">
        <f t="shared" si="341"/>
        <v>un</v>
      </c>
      <c r="E21831" s="288">
        <v>28.08</v>
      </c>
    </row>
    <row r="21832" spans="1:5" x14ac:dyDescent="0.2">
      <c r="A21832" s="287" t="s">
        <v>21761</v>
      </c>
      <c r="B21832" s="287" t="s">
        <v>24014</v>
      </c>
      <c r="C21832" s="287" t="s">
        <v>22946</v>
      </c>
      <c r="D21832" t="str">
        <f t="shared" si="341"/>
        <v>un</v>
      </c>
      <c r="E21832" s="288">
        <v>112.72</v>
      </c>
    </row>
    <row r="21833" spans="1:5" x14ac:dyDescent="0.2">
      <c r="A21833" s="287" t="s">
        <v>21762</v>
      </c>
      <c r="B21833" s="287" t="s">
        <v>24014</v>
      </c>
      <c r="C21833" s="287" t="s">
        <v>22946</v>
      </c>
      <c r="D21833" t="str">
        <f t="shared" si="341"/>
        <v>un</v>
      </c>
      <c r="E21833" s="288">
        <v>112.72</v>
      </c>
    </row>
    <row r="21834" spans="1:5" x14ac:dyDescent="0.2">
      <c r="A21834" s="287" t="s">
        <v>21763</v>
      </c>
      <c r="B21834" s="287" t="s">
        <v>24015</v>
      </c>
      <c r="C21834" s="287" t="s">
        <v>22946</v>
      </c>
      <c r="D21834" t="str">
        <f t="shared" si="341"/>
        <v>un</v>
      </c>
      <c r="E21834" s="288">
        <v>3.11</v>
      </c>
    </row>
    <row r="21835" spans="1:5" x14ac:dyDescent="0.2">
      <c r="A21835" s="287" t="s">
        <v>21764</v>
      </c>
      <c r="B21835" s="287" t="s">
        <v>24015</v>
      </c>
      <c r="C21835" s="287" t="s">
        <v>22946</v>
      </c>
      <c r="D21835" t="str">
        <f t="shared" si="341"/>
        <v>un</v>
      </c>
      <c r="E21835" s="288">
        <v>3.11</v>
      </c>
    </row>
    <row r="21836" spans="1:5" x14ac:dyDescent="0.2">
      <c r="A21836" s="287" t="s">
        <v>21765</v>
      </c>
      <c r="B21836" s="287" t="s">
        <v>24016</v>
      </c>
      <c r="C21836" s="287" t="s">
        <v>22946</v>
      </c>
      <c r="D21836" t="str">
        <f t="shared" si="341"/>
        <v>un</v>
      </c>
      <c r="E21836" s="288">
        <v>8.2799999999999994</v>
      </c>
    </row>
    <row r="21837" spans="1:5" x14ac:dyDescent="0.2">
      <c r="A21837" s="287" t="s">
        <v>21766</v>
      </c>
      <c r="B21837" s="287" t="s">
        <v>24016</v>
      </c>
      <c r="C21837" s="287" t="s">
        <v>22946</v>
      </c>
      <c r="D21837" t="str">
        <f t="shared" si="341"/>
        <v>un</v>
      </c>
      <c r="E21837" s="288">
        <v>8.2799999999999994</v>
      </c>
    </row>
    <row r="21838" spans="1:5" x14ac:dyDescent="0.2">
      <c r="A21838" s="287" t="s">
        <v>21767</v>
      </c>
      <c r="B21838" s="287" t="s">
        <v>34229</v>
      </c>
      <c r="C21838" s="287" t="s">
        <v>22946</v>
      </c>
      <c r="D21838" t="str">
        <f t="shared" si="341"/>
        <v>un</v>
      </c>
      <c r="E21838" s="288">
        <v>7.51</v>
      </c>
    </row>
    <row r="21839" spans="1:5" x14ac:dyDescent="0.2">
      <c r="A21839" s="287" t="s">
        <v>21768</v>
      </c>
      <c r="B21839" s="287" t="s">
        <v>34229</v>
      </c>
      <c r="C21839" s="287" t="s">
        <v>22946</v>
      </c>
      <c r="D21839" t="str">
        <f t="shared" si="341"/>
        <v>un</v>
      </c>
      <c r="E21839" s="288">
        <v>7.51</v>
      </c>
    </row>
    <row r="21840" spans="1:5" x14ac:dyDescent="0.2">
      <c r="A21840" s="287" t="s">
        <v>21769</v>
      </c>
      <c r="B21840" s="287" t="s">
        <v>34230</v>
      </c>
      <c r="C21840" s="287" t="s">
        <v>22946</v>
      </c>
      <c r="D21840" t="str">
        <f t="shared" si="341"/>
        <v>un</v>
      </c>
      <c r="E21840" s="288">
        <v>3.27</v>
      </c>
    </row>
    <row r="21841" spans="1:5" x14ac:dyDescent="0.2">
      <c r="A21841" s="287" t="s">
        <v>21770</v>
      </c>
      <c r="B21841" s="287" t="s">
        <v>34230</v>
      </c>
      <c r="C21841" s="287" t="s">
        <v>22946</v>
      </c>
      <c r="D21841" t="str">
        <f t="shared" si="341"/>
        <v>un</v>
      </c>
      <c r="E21841" s="288">
        <v>3.27</v>
      </c>
    </row>
    <row r="21842" spans="1:5" x14ac:dyDescent="0.2">
      <c r="A21842" s="287" t="s">
        <v>21771</v>
      </c>
      <c r="B21842" s="287" t="s">
        <v>34231</v>
      </c>
      <c r="C21842" s="287" t="s">
        <v>22946</v>
      </c>
      <c r="D21842" t="str">
        <f t="shared" si="341"/>
        <v>un</v>
      </c>
      <c r="E21842" s="288">
        <v>4.8600000000000003</v>
      </c>
    </row>
    <row r="21843" spans="1:5" x14ac:dyDescent="0.2">
      <c r="A21843" s="287" t="s">
        <v>21772</v>
      </c>
      <c r="B21843" s="287" t="s">
        <v>34231</v>
      </c>
      <c r="C21843" s="287" t="s">
        <v>22946</v>
      </c>
      <c r="D21843" t="str">
        <f t="shared" si="341"/>
        <v>un</v>
      </c>
      <c r="E21843" s="288">
        <v>4.8600000000000003</v>
      </c>
    </row>
    <row r="21844" spans="1:5" x14ac:dyDescent="0.2">
      <c r="A21844" s="287" t="s">
        <v>21773</v>
      </c>
      <c r="B21844" s="287" t="s">
        <v>34232</v>
      </c>
      <c r="C21844" s="287" t="s">
        <v>22946</v>
      </c>
      <c r="D21844" t="str">
        <f t="shared" si="341"/>
        <v>un</v>
      </c>
      <c r="E21844" s="288">
        <v>18.88</v>
      </c>
    </row>
    <row r="21845" spans="1:5" x14ac:dyDescent="0.2">
      <c r="A21845" s="287" t="s">
        <v>21774</v>
      </c>
      <c r="B21845" s="287" t="s">
        <v>34232</v>
      </c>
      <c r="C21845" s="287" t="s">
        <v>22946</v>
      </c>
      <c r="D21845" t="str">
        <f t="shared" si="341"/>
        <v>un</v>
      </c>
      <c r="E21845" s="288">
        <v>18.489999999999998</v>
      </c>
    </row>
    <row r="21846" spans="1:5" x14ac:dyDescent="0.2">
      <c r="A21846" s="287" t="s">
        <v>21775</v>
      </c>
      <c r="B21846" s="287" t="s">
        <v>34233</v>
      </c>
      <c r="C21846" s="287" t="s">
        <v>22946</v>
      </c>
      <c r="D21846" t="str">
        <f t="shared" si="341"/>
        <v>un</v>
      </c>
      <c r="E21846" s="288">
        <v>13.57</v>
      </c>
    </row>
    <row r="21847" spans="1:5" x14ac:dyDescent="0.2">
      <c r="A21847" s="287" t="s">
        <v>21776</v>
      </c>
      <c r="B21847" s="287" t="s">
        <v>34233</v>
      </c>
      <c r="C21847" s="287" t="s">
        <v>22946</v>
      </c>
      <c r="D21847" t="str">
        <f t="shared" si="341"/>
        <v>un</v>
      </c>
      <c r="E21847" s="288">
        <v>13.18</v>
      </c>
    </row>
    <row r="21848" spans="1:5" x14ac:dyDescent="0.2">
      <c r="A21848" s="287" t="s">
        <v>21777</v>
      </c>
      <c r="B21848" s="287" t="s">
        <v>24017</v>
      </c>
      <c r="C21848" s="287" t="s">
        <v>22946</v>
      </c>
      <c r="D21848" t="str">
        <f t="shared" si="341"/>
        <v>un</v>
      </c>
      <c r="E21848" s="288">
        <v>6.13</v>
      </c>
    </row>
    <row r="21849" spans="1:5" x14ac:dyDescent="0.2">
      <c r="A21849" s="287" t="s">
        <v>21778</v>
      </c>
      <c r="B21849" s="287" t="s">
        <v>24017</v>
      </c>
      <c r="C21849" s="287" t="s">
        <v>22946</v>
      </c>
      <c r="D21849" t="str">
        <f t="shared" si="341"/>
        <v>un</v>
      </c>
      <c r="E21849" s="288">
        <v>5.74</v>
      </c>
    </row>
    <row r="21850" spans="1:5" x14ac:dyDescent="0.2">
      <c r="A21850" s="287" t="s">
        <v>21779</v>
      </c>
      <c r="B21850" s="287" t="s">
        <v>34234</v>
      </c>
      <c r="C21850" s="287" t="s">
        <v>53</v>
      </c>
      <c r="D21850" t="str">
        <f t="shared" si="341"/>
        <v>m</v>
      </c>
      <c r="E21850" s="288">
        <v>5.85</v>
      </c>
    </row>
    <row r="21851" spans="1:5" x14ac:dyDescent="0.2">
      <c r="A21851" s="287" t="s">
        <v>21780</v>
      </c>
      <c r="B21851" s="287" t="s">
        <v>34234</v>
      </c>
      <c r="C21851" s="287" t="s">
        <v>53</v>
      </c>
      <c r="D21851" t="str">
        <f t="shared" si="341"/>
        <v>m</v>
      </c>
      <c r="E21851" s="288">
        <v>5.46</v>
      </c>
    </row>
    <row r="21852" spans="1:5" x14ac:dyDescent="0.2">
      <c r="A21852" s="287" t="s">
        <v>21781</v>
      </c>
      <c r="B21852" s="287" t="s">
        <v>34235</v>
      </c>
      <c r="C21852" s="287" t="s">
        <v>22946</v>
      </c>
      <c r="D21852" t="str">
        <f t="shared" si="341"/>
        <v>un</v>
      </c>
      <c r="E21852" s="288">
        <v>7.3</v>
      </c>
    </row>
    <row r="21853" spans="1:5" x14ac:dyDescent="0.2">
      <c r="A21853" s="287" t="s">
        <v>21782</v>
      </c>
      <c r="B21853" s="287" t="s">
        <v>34235</v>
      </c>
      <c r="C21853" s="287" t="s">
        <v>22946</v>
      </c>
      <c r="D21853" t="str">
        <f t="shared" si="341"/>
        <v>un</v>
      </c>
      <c r="E21853" s="288">
        <v>6.91</v>
      </c>
    </row>
    <row r="21854" spans="1:5" x14ac:dyDescent="0.2">
      <c r="A21854" s="287" t="s">
        <v>21783</v>
      </c>
      <c r="B21854" s="287" t="s">
        <v>34236</v>
      </c>
      <c r="C21854" s="287" t="s">
        <v>22946</v>
      </c>
      <c r="D21854" t="str">
        <f t="shared" si="341"/>
        <v>un</v>
      </c>
      <c r="E21854" s="288">
        <v>24.21</v>
      </c>
    </row>
    <row r="21855" spans="1:5" x14ac:dyDescent="0.2">
      <c r="A21855" s="287" t="s">
        <v>21784</v>
      </c>
      <c r="B21855" s="287" t="s">
        <v>34236</v>
      </c>
      <c r="C21855" s="287" t="s">
        <v>22946</v>
      </c>
      <c r="D21855" t="str">
        <f t="shared" si="341"/>
        <v>un</v>
      </c>
      <c r="E21855" s="288">
        <v>23.63</v>
      </c>
    </row>
    <row r="21856" spans="1:5" x14ac:dyDescent="0.2">
      <c r="A21856" s="287" t="s">
        <v>21785</v>
      </c>
      <c r="B21856" s="287" t="s">
        <v>34237</v>
      </c>
      <c r="C21856" s="287" t="s">
        <v>22946</v>
      </c>
      <c r="D21856" t="str">
        <f t="shared" si="341"/>
        <v>un</v>
      </c>
      <c r="E21856" s="288">
        <v>3.38</v>
      </c>
    </row>
    <row r="21857" spans="1:5" x14ac:dyDescent="0.2">
      <c r="A21857" s="287" t="s">
        <v>21786</v>
      </c>
      <c r="B21857" s="287" t="s">
        <v>34237</v>
      </c>
      <c r="C21857" s="287" t="s">
        <v>22946</v>
      </c>
      <c r="D21857" t="str">
        <f t="shared" si="341"/>
        <v>un</v>
      </c>
      <c r="E21857" s="288">
        <v>3.38</v>
      </c>
    </row>
    <row r="21858" spans="1:5" x14ac:dyDescent="0.2">
      <c r="A21858" s="287" t="s">
        <v>21787</v>
      </c>
      <c r="B21858" s="287" t="s">
        <v>34238</v>
      </c>
      <c r="C21858" s="287" t="s">
        <v>22946</v>
      </c>
      <c r="D21858" t="str">
        <f t="shared" si="341"/>
        <v>un</v>
      </c>
      <c r="E21858" s="288">
        <v>39.229999999999997</v>
      </c>
    </row>
    <row r="21859" spans="1:5" x14ac:dyDescent="0.2">
      <c r="A21859" s="287" t="s">
        <v>21788</v>
      </c>
      <c r="B21859" s="287" t="s">
        <v>34238</v>
      </c>
      <c r="C21859" s="287" t="s">
        <v>22946</v>
      </c>
      <c r="D21859" t="str">
        <f t="shared" si="341"/>
        <v>un</v>
      </c>
      <c r="E21859" s="288">
        <v>39.229999999999997</v>
      </c>
    </row>
    <row r="21860" spans="1:5" x14ac:dyDescent="0.2">
      <c r="A21860" s="287" t="s">
        <v>21789</v>
      </c>
      <c r="B21860" s="287" t="s">
        <v>24018</v>
      </c>
      <c r="C21860" s="287" t="s">
        <v>22946</v>
      </c>
      <c r="D21860" t="str">
        <f t="shared" si="341"/>
        <v>un</v>
      </c>
      <c r="E21860" s="288">
        <v>11.59</v>
      </c>
    </row>
    <row r="21861" spans="1:5" x14ac:dyDescent="0.2">
      <c r="A21861" s="287" t="s">
        <v>21790</v>
      </c>
      <c r="B21861" s="287" t="s">
        <v>24018</v>
      </c>
      <c r="C21861" s="287" t="s">
        <v>22946</v>
      </c>
      <c r="D21861" t="str">
        <f t="shared" si="341"/>
        <v>un</v>
      </c>
      <c r="E21861" s="288">
        <v>11.01</v>
      </c>
    </row>
    <row r="21862" spans="1:5" x14ac:dyDescent="0.2">
      <c r="A21862" s="287" t="s">
        <v>21791</v>
      </c>
      <c r="B21862" s="287" t="s">
        <v>34239</v>
      </c>
      <c r="C21862" s="287" t="s">
        <v>22946</v>
      </c>
      <c r="D21862" t="str">
        <f t="shared" si="341"/>
        <v>un</v>
      </c>
      <c r="E21862" s="288">
        <v>12.54</v>
      </c>
    </row>
    <row r="21863" spans="1:5" x14ac:dyDescent="0.2">
      <c r="A21863" s="287" t="s">
        <v>21792</v>
      </c>
      <c r="B21863" s="287" t="s">
        <v>34239</v>
      </c>
      <c r="C21863" s="287" t="s">
        <v>22946</v>
      </c>
      <c r="D21863" t="str">
        <f t="shared" si="341"/>
        <v>un</v>
      </c>
      <c r="E21863" s="288">
        <v>11.95</v>
      </c>
    </row>
    <row r="21864" spans="1:5" x14ac:dyDescent="0.2">
      <c r="A21864" s="287" t="s">
        <v>21793</v>
      </c>
      <c r="B21864" s="287" t="s">
        <v>34240</v>
      </c>
      <c r="C21864" s="287" t="s">
        <v>22946</v>
      </c>
      <c r="D21864" t="str">
        <f t="shared" si="341"/>
        <v>un</v>
      </c>
      <c r="E21864" s="288">
        <v>13.71</v>
      </c>
    </row>
    <row r="21865" spans="1:5" x14ac:dyDescent="0.2">
      <c r="A21865" s="287" t="s">
        <v>21794</v>
      </c>
      <c r="B21865" s="287" t="s">
        <v>34240</v>
      </c>
      <c r="C21865" s="287" t="s">
        <v>22946</v>
      </c>
      <c r="D21865" t="str">
        <f t="shared" si="341"/>
        <v>un</v>
      </c>
      <c r="E21865" s="288">
        <v>13.13</v>
      </c>
    </row>
    <row r="21866" spans="1:5" x14ac:dyDescent="0.2">
      <c r="A21866" s="287" t="s">
        <v>21795</v>
      </c>
      <c r="B21866" s="287" t="s">
        <v>34241</v>
      </c>
      <c r="C21866" s="287" t="s">
        <v>22946</v>
      </c>
      <c r="D21866" t="str">
        <f t="shared" si="341"/>
        <v>un</v>
      </c>
      <c r="E21866" s="288">
        <v>6.77</v>
      </c>
    </row>
    <row r="21867" spans="1:5" x14ac:dyDescent="0.2">
      <c r="A21867" s="287" t="s">
        <v>21796</v>
      </c>
      <c r="B21867" s="287" t="s">
        <v>34241</v>
      </c>
      <c r="C21867" s="287" t="s">
        <v>22946</v>
      </c>
      <c r="D21867" t="str">
        <f t="shared" si="341"/>
        <v>un</v>
      </c>
      <c r="E21867" s="288">
        <v>6.18</v>
      </c>
    </row>
    <row r="21868" spans="1:5" x14ac:dyDescent="0.2">
      <c r="A21868" s="287" t="s">
        <v>21797</v>
      </c>
      <c r="B21868" s="287" t="s">
        <v>34242</v>
      </c>
      <c r="C21868" s="287" t="s">
        <v>22946</v>
      </c>
      <c r="D21868" t="str">
        <f t="shared" si="341"/>
        <v>un</v>
      </c>
      <c r="E21868" s="288">
        <v>7.85</v>
      </c>
    </row>
    <row r="21869" spans="1:5" x14ac:dyDescent="0.2">
      <c r="A21869" s="287" t="s">
        <v>21798</v>
      </c>
      <c r="B21869" s="287" t="s">
        <v>34242</v>
      </c>
      <c r="C21869" s="287" t="s">
        <v>22946</v>
      </c>
      <c r="D21869" t="str">
        <f t="shared" si="341"/>
        <v>un</v>
      </c>
      <c r="E21869" s="288">
        <v>7.26</v>
      </c>
    </row>
    <row r="21870" spans="1:5" x14ac:dyDescent="0.2">
      <c r="A21870" s="287" t="s">
        <v>21799</v>
      </c>
      <c r="B21870" s="287" t="s">
        <v>34243</v>
      </c>
      <c r="C21870" s="287" t="s">
        <v>22946</v>
      </c>
      <c r="D21870" t="str">
        <f t="shared" si="341"/>
        <v>un</v>
      </c>
      <c r="E21870" s="288">
        <v>10.91</v>
      </c>
    </row>
    <row r="21871" spans="1:5" x14ac:dyDescent="0.2">
      <c r="A21871" s="287" t="s">
        <v>21800</v>
      </c>
      <c r="B21871" s="287" t="s">
        <v>34243</v>
      </c>
      <c r="C21871" s="287" t="s">
        <v>22946</v>
      </c>
      <c r="D21871" t="str">
        <f t="shared" si="341"/>
        <v>un</v>
      </c>
      <c r="E21871" s="288">
        <v>10.33</v>
      </c>
    </row>
    <row r="21872" spans="1:5" x14ac:dyDescent="0.2">
      <c r="A21872" s="287" t="s">
        <v>21801</v>
      </c>
      <c r="B21872" s="287" t="s">
        <v>34244</v>
      </c>
      <c r="C21872" s="287" t="s">
        <v>22946</v>
      </c>
      <c r="D21872" t="str">
        <f t="shared" si="341"/>
        <v>un</v>
      </c>
      <c r="E21872" s="288">
        <v>11.09</v>
      </c>
    </row>
    <row r="21873" spans="1:5" x14ac:dyDescent="0.2">
      <c r="A21873" s="287" t="s">
        <v>21802</v>
      </c>
      <c r="B21873" s="287" t="s">
        <v>34244</v>
      </c>
      <c r="C21873" s="287" t="s">
        <v>22946</v>
      </c>
      <c r="D21873" t="str">
        <f t="shared" si="341"/>
        <v>un</v>
      </c>
      <c r="E21873" s="288">
        <v>10.51</v>
      </c>
    </row>
    <row r="21874" spans="1:5" x14ac:dyDescent="0.2">
      <c r="A21874" s="287" t="s">
        <v>21803</v>
      </c>
      <c r="B21874" s="287" t="s">
        <v>34245</v>
      </c>
      <c r="C21874" s="287" t="s">
        <v>22946</v>
      </c>
      <c r="D21874" t="str">
        <f t="shared" si="341"/>
        <v>un</v>
      </c>
      <c r="E21874" s="288">
        <v>10.91</v>
      </c>
    </row>
    <row r="21875" spans="1:5" x14ac:dyDescent="0.2">
      <c r="A21875" s="287" t="s">
        <v>21804</v>
      </c>
      <c r="B21875" s="287" t="s">
        <v>34245</v>
      </c>
      <c r="C21875" s="287" t="s">
        <v>22946</v>
      </c>
      <c r="D21875" t="str">
        <f t="shared" si="341"/>
        <v>un</v>
      </c>
      <c r="E21875" s="288">
        <v>10.33</v>
      </c>
    </row>
    <row r="21876" spans="1:5" x14ac:dyDescent="0.2">
      <c r="A21876" s="287" t="s">
        <v>21805</v>
      </c>
      <c r="B21876" s="287" t="s">
        <v>34246</v>
      </c>
      <c r="C21876" s="287" t="s">
        <v>22946</v>
      </c>
      <c r="D21876" t="str">
        <f t="shared" si="341"/>
        <v>un</v>
      </c>
      <c r="E21876" s="288">
        <v>13.71</v>
      </c>
    </row>
    <row r="21877" spans="1:5" x14ac:dyDescent="0.2">
      <c r="A21877" s="287" t="s">
        <v>21806</v>
      </c>
      <c r="B21877" s="287" t="s">
        <v>34246</v>
      </c>
      <c r="C21877" s="287" t="s">
        <v>22946</v>
      </c>
      <c r="D21877" t="str">
        <f t="shared" si="341"/>
        <v>un</v>
      </c>
      <c r="E21877" s="288">
        <v>13.13</v>
      </c>
    </row>
    <row r="21878" spans="1:5" x14ac:dyDescent="0.2">
      <c r="A21878" s="287" t="s">
        <v>21807</v>
      </c>
      <c r="B21878" s="287" t="s">
        <v>34247</v>
      </c>
      <c r="C21878" s="287" t="s">
        <v>22946</v>
      </c>
      <c r="D21878" t="str">
        <f t="shared" si="341"/>
        <v>un</v>
      </c>
      <c r="E21878" s="288">
        <v>11.84</v>
      </c>
    </row>
    <row r="21879" spans="1:5" x14ac:dyDescent="0.2">
      <c r="A21879" s="287" t="s">
        <v>21808</v>
      </c>
      <c r="B21879" s="287" t="s">
        <v>34247</v>
      </c>
      <c r="C21879" s="287" t="s">
        <v>22946</v>
      </c>
      <c r="D21879" t="str">
        <f t="shared" si="341"/>
        <v>un</v>
      </c>
      <c r="E21879" s="288">
        <v>11.25</v>
      </c>
    </row>
    <row r="21880" spans="1:5" x14ac:dyDescent="0.2">
      <c r="A21880" s="287" t="s">
        <v>21809</v>
      </c>
      <c r="B21880" s="287" t="s">
        <v>34248</v>
      </c>
      <c r="C21880" s="287" t="s">
        <v>22946</v>
      </c>
      <c r="D21880" t="str">
        <f t="shared" si="341"/>
        <v>un</v>
      </c>
      <c r="E21880" s="288">
        <v>12.29</v>
      </c>
    </row>
    <row r="21881" spans="1:5" x14ac:dyDescent="0.2">
      <c r="A21881" s="287" t="s">
        <v>21810</v>
      </c>
      <c r="B21881" s="287" t="s">
        <v>34248</v>
      </c>
      <c r="C21881" s="287" t="s">
        <v>22946</v>
      </c>
      <c r="D21881" t="str">
        <f t="shared" si="341"/>
        <v>un</v>
      </c>
      <c r="E21881" s="288">
        <v>11.71</v>
      </c>
    </row>
    <row r="21882" spans="1:5" x14ac:dyDescent="0.2">
      <c r="A21882" s="287" t="s">
        <v>21811</v>
      </c>
      <c r="B21882" s="287" t="s">
        <v>34249</v>
      </c>
      <c r="C21882" s="287" t="s">
        <v>22946</v>
      </c>
      <c r="D21882" t="str">
        <f t="shared" si="341"/>
        <v>un</v>
      </c>
      <c r="E21882" s="288">
        <v>13</v>
      </c>
    </row>
    <row r="21883" spans="1:5" x14ac:dyDescent="0.2">
      <c r="A21883" s="287" t="s">
        <v>21812</v>
      </c>
      <c r="B21883" s="287" t="s">
        <v>34249</v>
      </c>
      <c r="C21883" s="287" t="s">
        <v>22946</v>
      </c>
      <c r="D21883" t="str">
        <f t="shared" si="341"/>
        <v>un</v>
      </c>
      <c r="E21883" s="288">
        <v>12.42</v>
      </c>
    </row>
    <row r="21884" spans="1:5" x14ac:dyDescent="0.2">
      <c r="A21884" s="287" t="s">
        <v>21813</v>
      </c>
      <c r="B21884" s="287" t="s">
        <v>34250</v>
      </c>
      <c r="C21884" s="287" t="s">
        <v>22946</v>
      </c>
      <c r="D21884" t="str">
        <f t="shared" si="341"/>
        <v>un</v>
      </c>
      <c r="E21884" s="288">
        <v>17.350000000000001</v>
      </c>
    </row>
    <row r="21885" spans="1:5" x14ac:dyDescent="0.2">
      <c r="A21885" s="287" t="s">
        <v>21814</v>
      </c>
      <c r="B21885" s="287" t="s">
        <v>34250</v>
      </c>
      <c r="C21885" s="287" t="s">
        <v>22946</v>
      </c>
      <c r="D21885" t="str">
        <f t="shared" si="341"/>
        <v>un</v>
      </c>
      <c r="E21885" s="288">
        <v>16.77</v>
      </c>
    </row>
    <row r="21886" spans="1:5" x14ac:dyDescent="0.2">
      <c r="A21886" s="287" t="s">
        <v>21815</v>
      </c>
      <c r="B21886" s="287" t="s">
        <v>34251</v>
      </c>
      <c r="C21886" s="287" t="s">
        <v>22946</v>
      </c>
      <c r="D21886" t="str">
        <f t="shared" si="341"/>
        <v>un</v>
      </c>
      <c r="E21886" s="288">
        <v>13.8</v>
      </c>
    </row>
    <row r="21887" spans="1:5" x14ac:dyDescent="0.2">
      <c r="A21887" s="287" t="s">
        <v>21816</v>
      </c>
      <c r="B21887" s="287" t="s">
        <v>34251</v>
      </c>
      <c r="C21887" s="287" t="s">
        <v>22946</v>
      </c>
      <c r="D21887" t="str">
        <f t="shared" si="341"/>
        <v>un</v>
      </c>
      <c r="E21887" s="288">
        <v>13.22</v>
      </c>
    </row>
    <row r="21888" spans="1:5" x14ac:dyDescent="0.2">
      <c r="A21888" s="287" t="s">
        <v>21817</v>
      </c>
      <c r="B21888" s="287" t="s">
        <v>34252</v>
      </c>
      <c r="C21888" s="287" t="s">
        <v>22946</v>
      </c>
      <c r="D21888" t="str">
        <f t="shared" si="341"/>
        <v>un</v>
      </c>
      <c r="E21888" s="288">
        <v>7.92</v>
      </c>
    </row>
    <row r="21889" spans="1:5" x14ac:dyDescent="0.2">
      <c r="A21889" s="287" t="s">
        <v>21818</v>
      </c>
      <c r="B21889" s="287" t="s">
        <v>34252</v>
      </c>
      <c r="C21889" s="287" t="s">
        <v>22946</v>
      </c>
      <c r="D21889" t="str">
        <f t="shared" si="341"/>
        <v>un</v>
      </c>
      <c r="E21889" s="288">
        <v>7.92</v>
      </c>
    </row>
    <row r="21890" spans="1:5" x14ac:dyDescent="0.2">
      <c r="A21890" s="287" t="s">
        <v>21819</v>
      </c>
      <c r="B21890" s="287" t="s">
        <v>34253</v>
      </c>
      <c r="C21890" s="287" t="s">
        <v>22946</v>
      </c>
      <c r="D21890" t="str">
        <f t="shared" ref="D21890:D21953" si="342">LOWER(C21890)</f>
        <v>un</v>
      </c>
      <c r="E21890" s="288">
        <v>15.52</v>
      </c>
    </row>
    <row r="21891" spans="1:5" x14ac:dyDescent="0.2">
      <c r="A21891" s="287" t="s">
        <v>21820</v>
      </c>
      <c r="B21891" s="287" t="s">
        <v>34253</v>
      </c>
      <c r="C21891" s="287" t="s">
        <v>22946</v>
      </c>
      <c r="D21891" t="str">
        <f t="shared" si="342"/>
        <v>un</v>
      </c>
      <c r="E21891" s="288">
        <v>15.52</v>
      </c>
    </row>
    <row r="21892" spans="1:5" x14ac:dyDescent="0.2">
      <c r="A21892" s="287" t="s">
        <v>21821</v>
      </c>
      <c r="B21892" s="287" t="s">
        <v>34254</v>
      </c>
      <c r="C21892" s="287" t="s">
        <v>22946</v>
      </c>
      <c r="D21892" t="str">
        <f t="shared" si="342"/>
        <v>un</v>
      </c>
      <c r="E21892" s="288">
        <v>57.06</v>
      </c>
    </row>
    <row r="21893" spans="1:5" x14ac:dyDescent="0.2">
      <c r="A21893" s="287" t="s">
        <v>21822</v>
      </c>
      <c r="B21893" s="287" t="s">
        <v>34254</v>
      </c>
      <c r="C21893" s="287" t="s">
        <v>22946</v>
      </c>
      <c r="D21893" t="str">
        <f t="shared" si="342"/>
        <v>un</v>
      </c>
      <c r="E21893" s="288">
        <v>57.06</v>
      </c>
    </row>
    <row r="21894" spans="1:5" x14ac:dyDescent="0.2">
      <c r="A21894" s="287" t="s">
        <v>21823</v>
      </c>
      <c r="B21894" s="287" t="s">
        <v>34255</v>
      </c>
      <c r="C21894" s="287" t="s">
        <v>22946</v>
      </c>
      <c r="D21894" t="str">
        <f t="shared" si="342"/>
        <v>un</v>
      </c>
      <c r="E21894" s="288">
        <v>184.51</v>
      </c>
    </row>
    <row r="21895" spans="1:5" x14ac:dyDescent="0.2">
      <c r="A21895" s="287" t="s">
        <v>21824</v>
      </c>
      <c r="B21895" s="287" t="s">
        <v>34255</v>
      </c>
      <c r="C21895" s="287" t="s">
        <v>22946</v>
      </c>
      <c r="D21895" t="str">
        <f t="shared" si="342"/>
        <v>un</v>
      </c>
      <c r="E21895" s="288">
        <v>184.51</v>
      </c>
    </row>
    <row r="21896" spans="1:5" x14ac:dyDescent="0.2">
      <c r="A21896" s="287" t="s">
        <v>21825</v>
      </c>
      <c r="B21896" s="287" t="s">
        <v>34256</v>
      </c>
      <c r="C21896" s="287" t="s">
        <v>22946</v>
      </c>
      <c r="D21896" t="str">
        <f t="shared" si="342"/>
        <v>un</v>
      </c>
      <c r="E21896" s="288">
        <v>8.5</v>
      </c>
    </row>
    <row r="21897" spans="1:5" x14ac:dyDescent="0.2">
      <c r="A21897" s="287" t="s">
        <v>21826</v>
      </c>
      <c r="B21897" s="287" t="s">
        <v>34256</v>
      </c>
      <c r="C21897" s="287" t="s">
        <v>22946</v>
      </c>
      <c r="D21897" t="str">
        <f t="shared" si="342"/>
        <v>un</v>
      </c>
      <c r="E21897" s="288">
        <v>8.5</v>
      </c>
    </row>
    <row r="21898" spans="1:5" x14ac:dyDescent="0.2">
      <c r="A21898" s="287" t="s">
        <v>21827</v>
      </c>
      <c r="B21898" s="287" t="s">
        <v>34257</v>
      </c>
      <c r="C21898" s="287" t="s">
        <v>22946</v>
      </c>
      <c r="D21898" t="str">
        <f t="shared" si="342"/>
        <v>un</v>
      </c>
      <c r="E21898" s="288">
        <v>101.91</v>
      </c>
    </row>
    <row r="21899" spans="1:5" x14ac:dyDescent="0.2">
      <c r="A21899" s="287" t="s">
        <v>21828</v>
      </c>
      <c r="B21899" s="287" t="s">
        <v>34257</v>
      </c>
      <c r="C21899" s="287" t="s">
        <v>22946</v>
      </c>
      <c r="D21899" t="str">
        <f t="shared" si="342"/>
        <v>un</v>
      </c>
      <c r="E21899" s="288">
        <v>101.91</v>
      </c>
    </row>
    <row r="21900" spans="1:5" x14ac:dyDescent="0.2">
      <c r="A21900" s="287" t="s">
        <v>21829</v>
      </c>
      <c r="B21900" s="287" t="s">
        <v>34258</v>
      </c>
      <c r="C21900" s="287" t="s">
        <v>22946</v>
      </c>
      <c r="D21900" t="str">
        <f t="shared" si="342"/>
        <v>un</v>
      </c>
      <c r="E21900" s="288">
        <v>122.89</v>
      </c>
    </row>
    <row r="21901" spans="1:5" x14ac:dyDescent="0.2">
      <c r="A21901" s="287" t="s">
        <v>21830</v>
      </c>
      <c r="B21901" s="287" t="s">
        <v>34258</v>
      </c>
      <c r="C21901" s="287" t="s">
        <v>22946</v>
      </c>
      <c r="D21901" t="str">
        <f t="shared" si="342"/>
        <v>un</v>
      </c>
      <c r="E21901" s="288">
        <v>122.89</v>
      </c>
    </row>
    <row r="21902" spans="1:5" x14ac:dyDescent="0.2">
      <c r="A21902" s="287" t="s">
        <v>21831</v>
      </c>
      <c r="B21902" s="287" t="s">
        <v>34259</v>
      </c>
      <c r="C21902" s="287" t="s">
        <v>22946</v>
      </c>
      <c r="D21902" t="str">
        <f t="shared" si="342"/>
        <v>un</v>
      </c>
      <c r="E21902" s="288">
        <v>28.97</v>
      </c>
    </row>
    <row r="21903" spans="1:5" x14ac:dyDescent="0.2">
      <c r="A21903" s="287" t="s">
        <v>21832</v>
      </c>
      <c r="B21903" s="287" t="s">
        <v>34259</v>
      </c>
      <c r="C21903" s="287" t="s">
        <v>22946</v>
      </c>
      <c r="D21903" t="str">
        <f t="shared" si="342"/>
        <v>un</v>
      </c>
      <c r="E21903" s="288">
        <v>28.97</v>
      </c>
    </row>
    <row r="21904" spans="1:5" x14ac:dyDescent="0.2">
      <c r="A21904" s="287" t="s">
        <v>21833</v>
      </c>
      <c r="B21904" s="287" t="s">
        <v>34260</v>
      </c>
      <c r="C21904" s="287" t="s">
        <v>22946</v>
      </c>
      <c r="D21904" t="str">
        <f t="shared" si="342"/>
        <v>un</v>
      </c>
      <c r="E21904" s="288">
        <v>13.99</v>
      </c>
    </row>
    <row r="21905" spans="1:5" x14ac:dyDescent="0.2">
      <c r="A21905" s="287" t="s">
        <v>21834</v>
      </c>
      <c r="B21905" s="287" t="s">
        <v>34260</v>
      </c>
      <c r="C21905" s="287" t="s">
        <v>22946</v>
      </c>
      <c r="D21905" t="str">
        <f t="shared" si="342"/>
        <v>un</v>
      </c>
      <c r="E21905" s="288">
        <v>13.99</v>
      </c>
    </row>
    <row r="21906" spans="1:5" x14ac:dyDescent="0.2">
      <c r="A21906" s="287" t="s">
        <v>21835</v>
      </c>
      <c r="B21906" s="287" t="s">
        <v>34261</v>
      </c>
      <c r="C21906" s="287" t="s">
        <v>22946</v>
      </c>
      <c r="D21906" t="str">
        <f t="shared" si="342"/>
        <v>un</v>
      </c>
      <c r="E21906" s="288">
        <v>12.6</v>
      </c>
    </row>
    <row r="21907" spans="1:5" x14ac:dyDescent="0.2">
      <c r="A21907" s="287" t="s">
        <v>21836</v>
      </c>
      <c r="B21907" s="287" t="s">
        <v>34261</v>
      </c>
      <c r="C21907" s="287" t="s">
        <v>22946</v>
      </c>
      <c r="D21907" t="str">
        <f t="shared" si="342"/>
        <v>un</v>
      </c>
      <c r="E21907" s="288">
        <v>12.6</v>
      </c>
    </row>
    <row r="21908" spans="1:5" x14ac:dyDescent="0.2">
      <c r="A21908" s="287" t="s">
        <v>21837</v>
      </c>
      <c r="B21908" s="287" t="s">
        <v>34262</v>
      </c>
      <c r="C21908" s="287" t="s">
        <v>22946</v>
      </c>
      <c r="D21908" t="str">
        <f t="shared" si="342"/>
        <v>un</v>
      </c>
      <c r="E21908" s="288">
        <v>34.270000000000003</v>
      </c>
    </row>
    <row r="21909" spans="1:5" x14ac:dyDescent="0.2">
      <c r="A21909" s="287" t="s">
        <v>21838</v>
      </c>
      <c r="B21909" s="287" t="s">
        <v>34262</v>
      </c>
      <c r="C21909" s="287" t="s">
        <v>22946</v>
      </c>
      <c r="D21909" t="str">
        <f t="shared" si="342"/>
        <v>un</v>
      </c>
      <c r="E21909" s="288">
        <v>34.270000000000003</v>
      </c>
    </row>
    <row r="21910" spans="1:5" x14ac:dyDescent="0.2">
      <c r="A21910" s="287" t="s">
        <v>21839</v>
      </c>
      <c r="B21910" s="287" t="s">
        <v>34263</v>
      </c>
      <c r="C21910" s="287" t="s">
        <v>22946</v>
      </c>
      <c r="D21910" t="str">
        <f t="shared" si="342"/>
        <v>un</v>
      </c>
      <c r="E21910" s="288">
        <v>44.6</v>
      </c>
    </row>
    <row r="21911" spans="1:5" x14ac:dyDescent="0.2">
      <c r="A21911" s="287" t="s">
        <v>21840</v>
      </c>
      <c r="B21911" s="287" t="s">
        <v>34263</v>
      </c>
      <c r="C21911" s="287" t="s">
        <v>22946</v>
      </c>
      <c r="D21911" t="str">
        <f t="shared" si="342"/>
        <v>un</v>
      </c>
      <c r="E21911" s="288">
        <v>44.6</v>
      </c>
    </row>
    <row r="21912" spans="1:5" x14ac:dyDescent="0.2">
      <c r="A21912" s="287" t="s">
        <v>21841</v>
      </c>
      <c r="B21912" s="287" t="s">
        <v>34264</v>
      </c>
      <c r="C21912" s="287" t="s">
        <v>22946</v>
      </c>
      <c r="D21912" t="str">
        <f t="shared" si="342"/>
        <v>un</v>
      </c>
      <c r="E21912" s="288">
        <v>139.09</v>
      </c>
    </row>
    <row r="21913" spans="1:5" x14ac:dyDescent="0.2">
      <c r="A21913" s="287" t="s">
        <v>21842</v>
      </c>
      <c r="B21913" s="287" t="s">
        <v>34264</v>
      </c>
      <c r="C21913" s="287" t="s">
        <v>22946</v>
      </c>
      <c r="D21913" t="str">
        <f t="shared" si="342"/>
        <v>un</v>
      </c>
      <c r="E21913" s="288">
        <v>139.09</v>
      </c>
    </row>
    <row r="21914" spans="1:5" x14ac:dyDescent="0.2">
      <c r="A21914" s="287" t="s">
        <v>21843</v>
      </c>
      <c r="B21914" s="287" t="s">
        <v>34265</v>
      </c>
      <c r="C21914" s="287" t="s">
        <v>22946</v>
      </c>
      <c r="D21914" t="str">
        <f t="shared" si="342"/>
        <v>un</v>
      </c>
      <c r="E21914" s="288">
        <v>9.7799999999999994</v>
      </c>
    </row>
    <row r="21915" spans="1:5" x14ac:dyDescent="0.2">
      <c r="A21915" s="287" t="s">
        <v>21844</v>
      </c>
      <c r="B21915" s="287" t="s">
        <v>34265</v>
      </c>
      <c r="C21915" s="287" t="s">
        <v>22946</v>
      </c>
      <c r="D21915" t="str">
        <f t="shared" si="342"/>
        <v>un</v>
      </c>
      <c r="E21915" s="288">
        <v>9.7799999999999994</v>
      </c>
    </row>
    <row r="21916" spans="1:5" x14ac:dyDescent="0.2">
      <c r="A21916" s="287" t="s">
        <v>21845</v>
      </c>
      <c r="B21916" s="287" t="s">
        <v>34266</v>
      </c>
      <c r="C21916" s="287" t="s">
        <v>22946</v>
      </c>
      <c r="D21916" t="str">
        <f t="shared" si="342"/>
        <v>un</v>
      </c>
      <c r="E21916" s="288">
        <v>25.91</v>
      </c>
    </row>
    <row r="21917" spans="1:5" x14ac:dyDescent="0.2">
      <c r="A21917" s="287" t="s">
        <v>21846</v>
      </c>
      <c r="B21917" s="287" t="s">
        <v>34266</v>
      </c>
      <c r="C21917" s="287" t="s">
        <v>22946</v>
      </c>
      <c r="D21917" t="str">
        <f t="shared" si="342"/>
        <v>un</v>
      </c>
      <c r="E21917" s="288">
        <v>25.91</v>
      </c>
    </row>
    <row r="21918" spans="1:5" x14ac:dyDescent="0.2">
      <c r="A21918" s="287" t="s">
        <v>21847</v>
      </c>
      <c r="B21918" s="287" t="s">
        <v>34267</v>
      </c>
      <c r="C21918" s="287" t="s">
        <v>22946</v>
      </c>
      <c r="D21918" t="str">
        <f t="shared" si="342"/>
        <v>un</v>
      </c>
      <c r="E21918" s="288">
        <v>448.83</v>
      </c>
    </row>
    <row r="21919" spans="1:5" x14ac:dyDescent="0.2">
      <c r="A21919" s="287" t="s">
        <v>21848</v>
      </c>
      <c r="B21919" s="287" t="s">
        <v>34267</v>
      </c>
      <c r="C21919" s="287" t="s">
        <v>22946</v>
      </c>
      <c r="D21919" t="str">
        <f t="shared" si="342"/>
        <v>un</v>
      </c>
      <c r="E21919" s="288">
        <v>448.83</v>
      </c>
    </row>
    <row r="21920" spans="1:5" x14ac:dyDescent="0.2">
      <c r="A21920" s="287" t="s">
        <v>21849</v>
      </c>
      <c r="B21920" s="287" t="s">
        <v>34268</v>
      </c>
      <c r="C21920" s="287" t="s">
        <v>22946</v>
      </c>
      <c r="D21920" t="str">
        <f t="shared" si="342"/>
        <v>un</v>
      </c>
      <c r="E21920" s="288">
        <v>76.989999999999995</v>
      </c>
    </row>
    <row r="21921" spans="1:5" x14ac:dyDescent="0.2">
      <c r="A21921" s="287" t="s">
        <v>21850</v>
      </c>
      <c r="B21921" s="287" t="s">
        <v>34268</v>
      </c>
      <c r="C21921" s="287" t="s">
        <v>22946</v>
      </c>
      <c r="D21921" t="str">
        <f t="shared" si="342"/>
        <v>un</v>
      </c>
      <c r="E21921" s="288">
        <v>76.989999999999995</v>
      </c>
    </row>
    <row r="21922" spans="1:5" x14ac:dyDescent="0.2">
      <c r="A21922" s="287" t="s">
        <v>21851</v>
      </c>
      <c r="B21922" s="287" t="s">
        <v>34269</v>
      </c>
      <c r="C21922" s="287" t="s">
        <v>22946</v>
      </c>
      <c r="D21922" t="str">
        <f t="shared" si="342"/>
        <v>un</v>
      </c>
      <c r="E21922" s="288">
        <v>21.89</v>
      </c>
    </row>
    <row r="21923" spans="1:5" x14ac:dyDescent="0.2">
      <c r="A21923" s="287" t="s">
        <v>21852</v>
      </c>
      <c r="B21923" s="287" t="s">
        <v>34269</v>
      </c>
      <c r="C21923" s="287" t="s">
        <v>22946</v>
      </c>
      <c r="D21923" t="str">
        <f t="shared" si="342"/>
        <v>un</v>
      </c>
      <c r="E21923" s="288">
        <v>18.97</v>
      </c>
    </row>
    <row r="21924" spans="1:5" x14ac:dyDescent="0.2">
      <c r="A21924" s="287" t="s">
        <v>21853</v>
      </c>
      <c r="B21924" s="287" t="s">
        <v>34270</v>
      </c>
      <c r="C21924" s="287" t="s">
        <v>22946</v>
      </c>
      <c r="D21924" t="str">
        <f t="shared" si="342"/>
        <v>un</v>
      </c>
      <c r="E21924" s="288">
        <v>71.44</v>
      </c>
    </row>
    <row r="21925" spans="1:5" x14ac:dyDescent="0.2">
      <c r="A21925" s="287" t="s">
        <v>21854</v>
      </c>
      <c r="B21925" s="287" t="s">
        <v>34270</v>
      </c>
      <c r="C21925" s="287" t="s">
        <v>22946</v>
      </c>
      <c r="D21925" t="str">
        <f t="shared" si="342"/>
        <v>un</v>
      </c>
      <c r="E21925" s="288">
        <v>68.52</v>
      </c>
    </row>
    <row r="21926" spans="1:5" x14ac:dyDescent="0.2">
      <c r="A21926" s="287" t="s">
        <v>21855</v>
      </c>
      <c r="B21926" s="287" t="s">
        <v>34271</v>
      </c>
      <c r="C21926" s="287" t="s">
        <v>22946</v>
      </c>
      <c r="D21926" t="str">
        <f t="shared" si="342"/>
        <v>un</v>
      </c>
      <c r="E21926" s="288">
        <v>21.89</v>
      </c>
    </row>
    <row r="21927" spans="1:5" x14ac:dyDescent="0.2">
      <c r="A21927" s="287" t="s">
        <v>21856</v>
      </c>
      <c r="B21927" s="287" t="s">
        <v>34271</v>
      </c>
      <c r="C21927" s="287" t="s">
        <v>22946</v>
      </c>
      <c r="D21927" t="str">
        <f t="shared" si="342"/>
        <v>un</v>
      </c>
      <c r="E21927" s="288">
        <v>18.97</v>
      </c>
    </row>
    <row r="21928" spans="1:5" x14ac:dyDescent="0.2">
      <c r="A21928" s="287" t="s">
        <v>21857</v>
      </c>
      <c r="B21928" s="287" t="s">
        <v>34272</v>
      </c>
      <c r="C21928" s="287" t="s">
        <v>22946</v>
      </c>
      <c r="D21928" t="str">
        <f t="shared" si="342"/>
        <v>un</v>
      </c>
      <c r="E21928" s="288">
        <v>277.70999999999998</v>
      </c>
    </row>
    <row r="21929" spans="1:5" x14ac:dyDescent="0.2">
      <c r="A21929" s="287" t="s">
        <v>21858</v>
      </c>
      <c r="B21929" s="287" t="s">
        <v>34272</v>
      </c>
      <c r="C21929" s="287" t="s">
        <v>22946</v>
      </c>
      <c r="D21929" t="str">
        <f t="shared" si="342"/>
        <v>un</v>
      </c>
      <c r="E21929" s="288">
        <v>261.76</v>
      </c>
    </row>
    <row r="21930" spans="1:5" x14ac:dyDescent="0.2">
      <c r="A21930" s="287" t="s">
        <v>21859</v>
      </c>
      <c r="B21930" s="287" t="s">
        <v>34273</v>
      </c>
      <c r="C21930" s="287" t="s">
        <v>22946</v>
      </c>
      <c r="D21930" t="str">
        <f t="shared" si="342"/>
        <v>un</v>
      </c>
      <c r="E21930" s="288">
        <v>359.28</v>
      </c>
    </row>
    <row r="21931" spans="1:5" x14ac:dyDescent="0.2">
      <c r="A21931" s="287" t="s">
        <v>21860</v>
      </c>
      <c r="B21931" s="287" t="s">
        <v>34273</v>
      </c>
      <c r="C21931" s="287" t="s">
        <v>22946</v>
      </c>
      <c r="D21931" t="str">
        <f t="shared" si="342"/>
        <v>un</v>
      </c>
      <c r="E21931" s="288">
        <v>339.24</v>
      </c>
    </row>
    <row r="21932" spans="1:5" x14ac:dyDescent="0.2">
      <c r="A21932" s="287" t="s">
        <v>21861</v>
      </c>
      <c r="B21932" s="287" t="s">
        <v>34274</v>
      </c>
      <c r="C21932" s="287" t="s">
        <v>22946</v>
      </c>
      <c r="D21932" t="str">
        <f t="shared" si="342"/>
        <v>un</v>
      </c>
      <c r="E21932" s="288">
        <v>180.74</v>
      </c>
    </row>
    <row r="21933" spans="1:5" x14ac:dyDescent="0.2">
      <c r="A21933" s="287" t="s">
        <v>21862</v>
      </c>
      <c r="B21933" s="287" t="s">
        <v>34274</v>
      </c>
      <c r="C21933" s="287" t="s">
        <v>22946</v>
      </c>
      <c r="D21933" t="str">
        <f t="shared" si="342"/>
        <v>un</v>
      </c>
      <c r="E21933" s="288">
        <v>169.06</v>
      </c>
    </row>
    <row r="21934" spans="1:5" x14ac:dyDescent="0.2">
      <c r="A21934" s="287" t="s">
        <v>21863</v>
      </c>
      <c r="B21934" s="287" t="s">
        <v>34275</v>
      </c>
      <c r="C21934" s="287" t="s">
        <v>22946</v>
      </c>
      <c r="D21934" t="str">
        <f t="shared" si="342"/>
        <v>un</v>
      </c>
      <c r="E21934" s="288">
        <v>247.93</v>
      </c>
    </row>
    <row r="21935" spans="1:5" x14ac:dyDescent="0.2">
      <c r="A21935" s="287" t="s">
        <v>21864</v>
      </c>
      <c r="B21935" s="287" t="s">
        <v>34275</v>
      </c>
      <c r="C21935" s="287" t="s">
        <v>22946</v>
      </c>
      <c r="D21935" t="str">
        <f t="shared" si="342"/>
        <v>un</v>
      </c>
      <c r="E21935" s="288">
        <v>232.36</v>
      </c>
    </row>
    <row r="21936" spans="1:5" x14ac:dyDescent="0.2">
      <c r="A21936" s="287" t="s">
        <v>21865</v>
      </c>
      <c r="B21936" s="287" t="s">
        <v>34276</v>
      </c>
      <c r="C21936" s="287" t="s">
        <v>22946</v>
      </c>
      <c r="D21936" t="str">
        <f t="shared" si="342"/>
        <v>un</v>
      </c>
      <c r="E21936" s="288">
        <v>315.12</v>
      </c>
    </row>
    <row r="21937" spans="1:5" x14ac:dyDescent="0.2">
      <c r="A21937" s="287" t="s">
        <v>21866</v>
      </c>
      <c r="B21937" s="287" t="s">
        <v>34276</v>
      </c>
      <c r="C21937" s="287" t="s">
        <v>22946</v>
      </c>
      <c r="D21937" t="str">
        <f t="shared" si="342"/>
        <v>un</v>
      </c>
      <c r="E21937" s="288">
        <v>295.66000000000003</v>
      </c>
    </row>
    <row r="21938" spans="1:5" x14ac:dyDescent="0.2">
      <c r="A21938" s="287" t="s">
        <v>21867</v>
      </c>
      <c r="B21938" s="287" t="s">
        <v>34277</v>
      </c>
      <c r="C21938" s="287" t="s">
        <v>22946</v>
      </c>
      <c r="D21938" t="str">
        <f t="shared" si="342"/>
        <v>un</v>
      </c>
      <c r="E21938" s="288">
        <v>172.55</v>
      </c>
    </row>
    <row r="21939" spans="1:5" x14ac:dyDescent="0.2">
      <c r="A21939" s="287" t="s">
        <v>21868</v>
      </c>
      <c r="B21939" s="287" t="s">
        <v>34277</v>
      </c>
      <c r="C21939" s="287" t="s">
        <v>22946</v>
      </c>
      <c r="D21939" t="str">
        <f t="shared" si="342"/>
        <v>un</v>
      </c>
      <c r="E21939" s="288">
        <v>164.77</v>
      </c>
    </row>
    <row r="21940" spans="1:5" x14ac:dyDescent="0.2">
      <c r="A21940" s="287" t="s">
        <v>21869</v>
      </c>
      <c r="B21940" s="287" t="s">
        <v>34278</v>
      </c>
      <c r="C21940" s="287" t="s">
        <v>22946</v>
      </c>
      <c r="D21940" t="str">
        <f t="shared" si="342"/>
        <v>un</v>
      </c>
      <c r="E21940" s="288">
        <v>368.1</v>
      </c>
    </row>
    <row r="21941" spans="1:5" x14ac:dyDescent="0.2">
      <c r="A21941" s="287" t="s">
        <v>21870</v>
      </c>
      <c r="B21941" s="287" t="s">
        <v>34278</v>
      </c>
      <c r="C21941" s="287" t="s">
        <v>22946</v>
      </c>
      <c r="D21941" t="str">
        <f t="shared" si="342"/>
        <v>un</v>
      </c>
      <c r="E21941" s="288">
        <v>360.31</v>
      </c>
    </row>
    <row r="21942" spans="1:5" x14ac:dyDescent="0.2">
      <c r="A21942" s="287" t="s">
        <v>21871</v>
      </c>
      <c r="B21942" s="287" t="s">
        <v>34279</v>
      </c>
      <c r="C21942" s="287" t="s">
        <v>22946</v>
      </c>
      <c r="D21942" t="str">
        <f t="shared" si="342"/>
        <v>un</v>
      </c>
      <c r="E21942" s="288">
        <v>507.85</v>
      </c>
    </row>
    <row r="21943" spans="1:5" x14ac:dyDescent="0.2">
      <c r="A21943" s="287" t="s">
        <v>21872</v>
      </c>
      <c r="B21943" s="287" t="s">
        <v>34279</v>
      </c>
      <c r="C21943" s="287" t="s">
        <v>22946</v>
      </c>
      <c r="D21943" t="str">
        <f t="shared" si="342"/>
        <v>un</v>
      </c>
      <c r="E21943" s="288">
        <v>500.07</v>
      </c>
    </row>
    <row r="21944" spans="1:5" x14ac:dyDescent="0.2">
      <c r="A21944" s="287" t="s">
        <v>21873</v>
      </c>
      <c r="B21944" s="287" t="s">
        <v>24019</v>
      </c>
      <c r="C21944" s="287" t="s">
        <v>22946</v>
      </c>
      <c r="D21944" t="str">
        <f t="shared" si="342"/>
        <v>un</v>
      </c>
      <c r="E21944" s="288">
        <v>595.07000000000005</v>
      </c>
    </row>
    <row r="21945" spans="1:5" x14ac:dyDescent="0.2">
      <c r="A21945" s="287" t="s">
        <v>21874</v>
      </c>
      <c r="B21945" s="287" t="s">
        <v>24019</v>
      </c>
      <c r="C21945" s="287" t="s">
        <v>22946</v>
      </c>
      <c r="D21945" t="str">
        <f t="shared" si="342"/>
        <v>un</v>
      </c>
      <c r="E21945" s="288">
        <v>579.5</v>
      </c>
    </row>
    <row r="21946" spans="1:5" x14ac:dyDescent="0.2">
      <c r="A21946" s="287" t="s">
        <v>21875</v>
      </c>
      <c r="B21946" s="287" t="s">
        <v>34280</v>
      </c>
      <c r="C21946" s="287" t="s">
        <v>22946</v>
      </c>
      <c r="D21946" t="str">
        <f t="shared" si="342"/>
        <v>un</v>
      </c>
      <c r="E21946" s="288">
        <v>821.27</v>
      </c>
    </row>
    <row r="21947" spans="1:5" x14ac:dyDescent="0.2">
      <c r="A21947" s="287" t="s">
        <v>21876</v>
      </c>
      <c r="B21947" s="287" t="s">
        <v>34280</v>
      </c>
      <c r="C21947" s="287" t="s">
        <v>22946</v>
      </c>
      <c r="D21947" t="str">
        <f t="shared" si="342"/>
        <v>un</v>
      </c>
      <c r="E21947" s="288">
        <v>805.69</v>
      </c>
    </row>
    <row r="21948" spans="1:5" x14ac:dyDescent="0.2">
      <c r="A21948" s="287" t="s">
        <v>21877</v>
      </c>
      <c r="B21948" s="287" t="s">
        <v>34281</v>
      </c>
      <c r="C21948" s="287" t="s">
        <v>22946</v>
      </c>
      <c r="D21948" t="str">
        <f t="shared" si="342"/>
        <v>un</v>
      </c>
      <c r="E21948" s="288">
        <v>87.57</v>
      </c>
    </row>
    <row r="21949" spans="1:5" x14ac:dyDescent="0.2">
      <c r="A21949" s="287" t="s">
        <v>21878</v>
      </c>
      <c r="B21949" s="287" t="s">
        <v>34281</v>
      </c>
      <c r="C21949" s="287" t="s">
        <v>22946</v>
      </c>
      <c r="D21949" t="str">
        <f t="shared" si="342"/>
        <v>un</v>
      </c>
      <c r="E21949" s="288">
        <v>75.89</v>
      </c>
    </row>
    <row r="21950" spans="1:5" x14ac:dyDescent="0.2">
      <c r="A21950" s="287" t="s">
        <v>21879</v>
      </c>
      <c r="B21950" s="287" t="s">
        <v>34282</v>
      </c>
      <c r="C21950" s="287" t="s">
        <v>22946</v>
      </c>
      <c r="D21950" t="str">
        <f t="shared" si="342"/>
        <v>un</v>
      </c>
      <c r="E21950" s="288">
        <v>14.59</v>
      </c>
    </row>
    <row r="21951" spans="1:5" x14ac:dyDescent="0.2">
      <c r="A21951" s="287" t="s">
        <v>21880</v>
      </c>
      <c r="B21951" s="287" t="s">
        <v>34282</v>
      </c>
      <c r="C21951" s="287" t="s">
        <v>22946</v>
      </c>
      <c r="D21951" t="str">
        <f t="shared" si="342"/>
        <v>un</v>
      </c>
      <c r="E21951" s="288">
        <v>12.64</v>
      </c>
    </row>
    <row r="21952" spans="1:5" x14ac:dyDescent="0.2">
      <c r="A21952" s="287" t="s">
        <v>21881</v>
      </c>
      <c r="B21952" s="287" t="s">
        <v>34283</v>
      </c>
      <c r="C21952" s="287" t="s">
        <v>22946</v>
      </c>
      <c r="D21952" t="str">
        <f t="shared" si="342"/>
        <v>un</v>
      </c>
      <c r="E21952" s="288">
        <v>517.15</v>
      </c>
    </row>
    <row r="21953" spans="1:5" x14ac:dyDescent="0.2">
      <c r="A21953" s="287" t="s">
        <v>21882</v>
      </c>
      <c r="B21953" s="287" t="s">
        <v>34283</v>
      </c>
      <c r="C21953" s="287" t="s">
        <v>22946</v>
      </c>
      <c r="D21953" t="str">
        <f t="shared" si="342"/>
        <v>un</v>
      </c>
      <c r="E21953" s="288">
        <v>517.15</v>
      </c>
    </row>
    <row r="21954" spans="1:5" x14ac:dyDescent="0.2">
      <c r="A21954" s="287" t="s">
        <v>21883</v>
      </c>
      <c r="B21954" s="287" t="s">
        <v>34284</v>
      </c>
      <c r="C21954" s="287" t="s">
        <v>22946</v>
      </c>
      <c r="D21954" t="str">
        <f t="shared" ref="D21954:D22017" si="343">LOWER(C21954)</f>
        <v>un</v>
      </c>
      <c r="E21954" s="288">
        <v>93.35</v>
      </c>
    </row>
    <row r="21955" spans="1:5" x14ac:dyDescent="0.2">
      <c r="A21955" s="287" t="s">
        <v>21884</v>
      </c>
      <c r="B21955" s="287" t="s">
        <v>34284</v>
      </c>
      <c r="C21955" s="287" t="s">
        <v>22946</v>
      </c>
      <c r="D21955" t="str">
        <f t="shared" si="343"/>
        <v>un</v>
      </c>
      <c r="E21955" s="288">
        <v>93.35</v>
      </c>
    </row>
    <row r="21956" spans="1:5" x14ac:dyDescent="0.2">
      <c r="A21956" s="287" t="s">
        <v>21885</v>
      </c>
      <c r="B21956" s="287" t="s">
        <v>34285</v>
      </c>
      <c r="C21956" s="287" t="s">
        <v>22946</v>
      </c>
      <c r="D21956" t="str">
        <f t="shared" si="343"/>
        <v>un</v>
      </c>
      <c r="E21956" s="288">
        <v>205.61</v>
      </c>
    </row>
    <row r="21957" spans="1:5" x14ac:dyDescent="0.2">
      <c r="A21957" s="287" t="s">
        <v>21886</v>
      </c>
      <c r="B21957" s="287" t="s">
        <v>34285</v>
      </c>
      <c r="C21957" s="287" t="s">
        <v>22946</v>
      </c>
      <c r="D21957" t="str">
        <f t="shared" si="343"/>
        <v>un</v>
      </c>
      <c r="E21957" s="288">
        <v>205.61</v>
      </c>
    </row>
    <row r="21958" spans="1:5" x14ac:dyDescent="0.2">
      <c r="A21958" s="287" t="s">
        <v>21887</v>
      </c>
      <c r="B21958" s="287" t="s">
        <v>34286</v>
      </c>
      <c r="C21958" s="287" t="s">
        <v>22946</v>
      </c>
      <c r="D21958" t="str">
        <f t="shared" si="343"/>
        <v>un</v>
      </c>
      <c r="E21958" s="288">
        <v>405</v>
      </c>
    </row>
    <row r="21959" spans="1:5" x14ac:dyDescent="0.2">
      <c r="A21959" s="287" t="s">
        <v>21888</v>
      </c>
      <c r="B21959" s="287" t="s">
        <v>34286</v>
      </c>
      <c r="C21959" s="287" t="s">
        <v>22946</v>
      </c>
      <c r="D21959" t="str">
        <f t="shared" si="343"/>
        <v>un</v>
      </c>
      <c r="E21959" s="288">
        <v>405</v>
      </c>
    </row>
    <row r="21960" spans="1:5" x14ac:dyDescent="0.2">
      <c r="A21960" s="287" t="s">
        <v>21889</v>
      </c>
      <c r="B21960" s="287" t="s">
        <v>34287</v>
      </c>
      <c r="C21960" s="287" t="s">
        <v>22946</v>
      </c>
      <c r="D21960" t="str">
        <f t="shared" si="343"/>
        <v>un</v>
      </c>
      <c r="E21960" s="288">
        <v>26.17</v>
      </c>
    </row>
    <row r="21961" spans="1:5" x14ac:dyDescent="0.2">
      <c r="A21961" s="287" t="s">
        <v>21890</v>
      </c>
      <c r="B21961" s="287" t="s">
        <v>34287</v>
      </c>
      <c r="C21961" s="287" t="s">
        <v>22946</v>
      </c>
      <c r="D21961" t="str">
        <f t="shared" si="343"/>
        <v>un</v>
      </c>
      <c r="E21961" s="288">
        <v>26.17</v>
      </c>
    </row>
    <row r="21962" spans="1:5" x14ac:dyDescent="0.2">
      <c r="A21962" s="287" t="s">
        <v>21891</v>
      </c>
      <c r="B21962" s="287" t="s">
        <v>34288</v>
      </c>
      <c r="C21962" s="287" t="s">
        <v>22946</v>
      </c>
      <c r="D21962" t="str">
        <f t="shared" si="343"/>
        <v>un</v>
      </c>
      <c r="E21962" s="288">
        <v>32.92</v>
      </c>
    </row>
    <row r="21963" spans="1:5" x14ac:dyDescent="0.2">
      <c r="A21963" s="287" t="s">
        <v>21892</v>
      </c>
      <c r="B21963" s="287" t="s">
        <v>34288</v>
      </c>
      <c r="C21963" s="287" t="s">
        <v>22946</v>
      </c>
      <c r="D21963" t="str">
        <f t="shared" si="343"/>
        <v>un</v>
      </c>
      <c r="E21963" s="288">
        <v>32.92</v>
      </c>
    </row>
    <row r="21964" spans="1:5" x14ac:dyDescent="0.2">
      <c r="A21964" s="287" t="s">
        <v>21893</v>
      </c>
      <c r="B21964" s="287" t="s">
        <v>34289</v>
      </c>
      <c r="C21964" s="287" t="s">
        <v>22946</v>
      </c>
      <c r="D21964" t="str">
        <f t="shared" si="343"/>
        <v>un</v>
      </c>
      <c r="E21964" s="288">
        <v>61.58</v>
      </c>
    </row>
    <row r="21965" spans="1:5" x14ac:dyDescent="0.2">
      <c r="A21965" s="287" t="s">
        <v>21894</v>
      </c>
      <c r="B21965" s="287" t="s">
        <v>34289</v>
      </c>
      <c r="C21965" s="287" t="s">
        <v>22946</v>
      </c>
      <c r="D21965" t="str">
        <f t="shared" si="343"/>
        <v>un</v>
      </c>
      <c r="E21965" s="288">
        <v>61.58</v>
      </c>
    </row>
    <row r="21966" spans="1:5" x14ac:dyDescent="0.2">
      <c r="A21966" s="287" t="s">
        <v>21895</v>
      </c>
      <c r="B21966" s="287" t="s">
        <v>34290</v>
      </c>
      <c r="C21966" s="287" t="s">
        <v>22946</v>
      </c>
      <c r="D21966" t="str">
        <f t="shared" si="343"/>
        <v>un</v>
      </c>
      <c r="E21966" s="288">
        <v>78.900000000000006</v>
      </c>
    </row>
    <row r="21967" spans="1:5" x14ac:dyDescent="0.2">
      <c r="A21967" s="287" t="s">
        <v>21896</v>
      </c>
      <c r="B21967" s="287" t="s">
        <v>34290</v>
      </c>
      <c r="C21967" s="287" t="s">
        <v>22946</v>
      </c>
      <c r="D21967" t="str">
        <f t="shared" si="343"/>
        <v>un</v>
      </c>
      <c r="E21967" s="288">
        <v>78.900000000000006</v>
      </c>
    </row>
    <row r="21968" spans="1:5" x14ac:dyDescent="0.2">
      <c r="A21968" s="287" t="s">
        <v>21897</v>
      </c>
      <c r="B21968" s="287" t="s">
        <v>34291</v>
      </c>
      <c r="C21968" s="287" t="s">
        <v>22946</v>
      </c>
      <c r="D21968" t="str">
        <f t="shared" si="343"/>
        <v>un</v>
      </c>
      <c r="E21968" s="288">
        <v>123.61</v>
      </c>
    </row>
    <row r="21969" spans="1:5" x14ac:dyDescent="0.2">
      <c r="A21969" s="287" t="s">
        <v>21898</v>
      </c>
      <c r="B21969" s="287" t="s">
        <v>34291</v>
      </c>
      <c r="C21969" s="287" t="s">
        <v>22946</v>
      </c>
      <c r="D21969" t="str">
        <f t="shared" si="343"/>
        <v>un</v>
      </c>
      <c r="E21969" s="288">
        <v>123.61</v>
      </c>
    </row>
    <row r="21970" spans="1:5" x14ac:dyDescent="0.2">
      <c r="A21970" s="287" t="s">
        <v>21899</v>
      </c>
      <c r="B21970" s="287" t="s">
        <v>34292</v>
      </c>
      <c r="C21970" s="287" t="s">
        <v>22946</v>
      </c>
      <c r="D21970" t="str">
        <f t="shared" si="343"/>
        <v>un</v>
      </c>
      <c r="E21970" s="288">
        <v>6.79</v>
      </c>
    </row>
    <row r="21971" spans="1:5" x14ac:dyDescent="0.2">
      <c r="A21971" s="287" t="s">
        <v>21900</v>
      </c>
      <c r="B21971" s="287" t="s">
        <v>34292</v>
      </c>
      <c r="C21971" s="287" t="s">
        <v>22946</v>
      </c>
      <c r="D21971" t="str">
        <f t="shared" si="343"/>
        <v>un</v>
      </c>
      <c r="E21971" s="288">
        <v>6.79</v>
      </c>
    </row>
    <row r="21972" spans="1:5" x14ac:dyDescent="0.2">
      <c r="A21972" s="287" t="s">
        <v>21901</v>
      </c>
      <c r="B21972" s="287" t="s">
        <v>34293</v>
      </c>
      <c r="C21972" s="287" t="s">
        <v>22946</v>
      </c>
      <c r="D21972" t="str">
        <f t="shared" si="343"/>
        <v>un</v>
      </c>
      <c r="E21972" s="288">
        <v>18</v>
      </c>
    </row>
    <row r="21973" spans="1:5" x14ac:dyDescent="0.2">
      <c r="A21973" s="287" t="s">
        <v>21902</v>
      </c>
      <c r="B21973" s="287" t="s">
        <v>34293</v>
      </c>
      <c r="C21973" s="287" t="s">
        <v>22946</v>
      </c>
      <c r="D21973" t="str">
        <f t="shared" si="343"/>
        <v>un</v>
      </c>
      <c r="E21973" s="288">
        <v>18</v>
      </c>
    </row>
    <row r="21974" spans="1:5" x14ac:dyDescent="0.2">
      <c r="A21974" s="287" t="s">
        <v>21903</v>
      </c>
      <c r="B21974" s="287" t="s">
        <v>34294</v>
      </c>
      <c r="C21974" s="287" t="s">
        <v>22946</v>
      </c>
      <c r="D21974" t="str">
        <f t="shared" si="343"/>
        <v>un</v>
      </c>
      <c r="E21974" s="288">
        <v>60.15</v>
      </c>
    </row>
    <row r="21975" spans="1:5" x14ac:dyDescent="0.2">
      <c r="A21975" s="287" t="s">
        <v>21904</v>
      </c>
      <c r="B21975" s="287" t="s">
        <v>34294</v>
      </c>
      <c r="C21975" s="287" t="s">
        <v>22946</v>
      </c>
      <c r="D21975" t="str">
        <f t="shared" si="343"/>
        <v>un</v>
      </c>
      <c r="E21975" s="288">
        <v>60.15</v>
      </c>
    </row>
    <row r="21976" spans="1:5" x14ac:dyDescent="0.2">
      <c r="A21976" s="287" t="s">
        <v>21905</v>
      </c>
      <c r="B21976" s="287" t="s">
        <v>34295</v>
      </c>
      <c r="C21976" s="287" t="s">
        <v>22946</v>
      </c>
      <c r="D21976" t="str">
        <f t="shared" si="343"/>
        <v>un</v>
      </c>
      <c r="E21976" s="288">
        <v>2.39</v>
      </c>
    </row>
    <row r="21977" spans="1:5" x14ac:dyDescent="0.2">
      <c r="A21977" s="287" t="s">
        <v>21906</v>
      </c>
      <c r="B21977" s="287" t="s">
        <v>34295</v>
      </c>
      <c r="C21977" s="287" t="s">
        <v>22946</v>
      </c>
      <c r="D21977" t="str">
        <f t="shared" si="343"/>
        <v>un</v>
      </c>
      <c r="E21977" s="288">
        <v>2.39</v>
      </c>
    </row>
    <row r="21978" spans="1:5" x14ac:dyDescent="0.2">
      <c r="A21978" s="287" t="s">
        <v>21907</v>
      </c>
      <c r="B21978" s="287" t="s">
        <v>34296</v>
      </c>
      <c r="C21978" s="287" t="s">
        <v>22946</v>
      </c>
      <c r="D21978" t="str">
        <f t="shared" si="343"/>
        <v>un</v>
      </c>
      <c r="E21978" s="288">
        <v>4.38</v>
      </c>
    </row>
    <row r="21979" spans="1:5" x14ac:dyDescent="0.2">
      <c r="A21979" s="287" t="s">
        <v>21908</v>
      </c>
      <c r="B21979" s="287" t="s">
        <v>34296</v>
      </c>
      <c r="C21979" s="287" t="s">
        <v>22946</v>
      </c>
      <c r="D21979" t="str">
        <f t="shared" si="343"/>
        <v>un</v>
      </c>
      <c r="E21979" s="288">
        <v>4.38</v>
      </c>
    </row>
    <row r="21980" spans="1:5" x14ac:dyDescent="0.2">
      <c r="A21980" s="287" t="s">
        <v>21909</v>
      </c>
      <c r="B21980" s="287" t="s">
        <v>34297</v>
      </c>
      <c r="C21980" s="287" t="s">
        <v>22946</v>
      </c>
      <c r="D21980" t="str">
        <f t="shared" si="343"/>
        <v>un</v>
      </c>
      <c r="E21980" s="288">
        <v>6.85</v>
      </c>
    </row>
    <row r="21981" spans="1:5" x14ac:dyDescent="0.2">
      <c r="A21981" s="287" t="s">
        <v>21910</v>
      </c>
      <c r="B21981" s="287" t="s">
        <v>34297</v>
      </c>
      <c r="C21981" s="287" t="s">
        <v>22946</v>
      </c>
      <c r="D21981" t="str">
        <f t="shared" si="343"/>
        <v>un</v>
      </c>
      <c r="E21981" s="288">
        <v>6.85</v>
      </c>
    </row>
    <row r="21982" spans="1:5" x14ac:dyDescent="0.2">
      <c r="A21982" s="287" t="s">
        <v>21911</v>
      </c>
      <c r="B21982" s="287" t="s">
        <v>34298</v>
      </c>
      <c r="C21982" s="287" t="s">
        <v>22946</v>
      </c>
      <c r="D21982" t="str">
        <f t="shared" si="343"/>
        <v>un</v>
      </c>
      <c r="E21982" s="288">
        <v>12.06</v>
      </c>
    </row>
    <row r="21983" spans="1:5" x14ac:dyDescent="0.2">
      <c r="A21983" s="287" t="s">
        <v>21912</v>
      </c>
      <c r="B21983" s="287" t="s">
        <v>34298</v>
      </c>
      <c r="C21983" s="287" t="s">
        <v>22946</v>
      </c>
      <c r="D21983" t="str">
        <f t="shared" si="343"/>
        <v>un</v>
      </c>
      <c r="E21983" s="288">
        <v>12.06</v>
      </c>
    </row>
    <row r="21984" spans="1:5" x14ac:dyDescent="0.2">
      <c r="A21984" s="287" t="s">
        <v>21913</v>
      </c>
      <c r="B21984" s="287" t="s">
        <v>34299</v>
      </c>
      <c r="C21984" s="287" t="s">
        <v>22946</v>
      </c>
      <c r="D21984" t="str">
        <f t="shared" si="343"/>
        <v>un</v>
      </c>
      <c r="E21984" s="288">
        <v>3.24</v>
      </c>
    </row>
    <row r="21985" spans="1:5" x14ac:dyDescent="0.2">
      <c r="A21985" s="287" t="s">
        <v>21914</v>
      </c>
      <c r="B21985" s="287" t="s">
        <v>34299</v>
      </c>
      <c r="C21985" s="287" t="s">
        <v>22946</v>
      </c>
      <c r="D21985" t="str">
        <f t="shared" si="343"/>
        <v>un</v>
      </c>
      <c r="E21985" s="288">
        <v>3.24</v>
      </c>
    </row>
    <row r="21986" spans="1:5" x14ac:dyDescent="0.2">
      <c r="A21986" s="287" t="s">
        <v>21915</v>
      </c>
      <c r="B21986" s="287" t="s">
        <v>34300</v>
      </c>
      <c r="C21986" s="287" t="s">
        <v>22946</v>
      </c>
      <c r="D21986" t="str">
        <f t="shared" si="343"/>
        <v>un</v>
      </c>
      <c r="E21986" s="288">
        <v>6.44</v>
      </c>
    </row>
    <row r="21987" spans="1:5" x14ac:dyDescent="0.2">
      <c r="A21987" s="287" t="s">
        <v>21916</v>
      </c>
      <c r="B21987" s="287" t="s">
        <v>34300</v>
      </c>
      <c r="C21987" s="287" t="s">
        <v>22946</v>
      </c>
      <c r="D21987" t="str">
        <f t="shared" si="343"/>
        <v>un</v>
      </c>
      <c r="E21987" s="288">
        <v>6.44</v>
      </c>
    </row>
    <row r="21988" spans="1:5" x14ac:dyDescent="0.2">
      <c r="A21988" s="287" t="s">
        <v>21917</v>
      </c>
      <c r="B21988" s="287" t="s">
        <v>34301</v>
      </c>
      <c r="C21988" s="287" t="s">
        <v>22946</v>
      </c>
      <c r="D21988" t="str">
        <f t="shared" si="343"/>
        <v>un</v>
      </c>
      <c r="E21988" s="288">
        <v>27.31</v>
      </c>
    </row>
    <row r="21989" spans="1:5" x14ac:dyDescent="0.2">
      <c r="A21989" s="287" t="s">
        <v>21918</v>
      </c>
      <c r="B21989" s="287" t="s">
        <v>34301</v>
      </c>
      <c r="C21989" s="287" t="s">
        <v>22946</v>
      </c>
      <c r="D21989" t="str">
        <f t="shared" si="343"/>
        <v>un</v>
      </c>
      <c r="E21989" s="288">
        <v>27.31</v>
      </c>
    </row>
    <row r="21990" spans="1:5" x14ac:dyDescent="0.2">
      <c r="A21990" s="287" t="s">
        <v>21919</v>
      </c>
      <c r="B21990" s="287" t="s">
        <v>34302</v>
      </c>
      <c r="C21990" s="287" t="s">
        <v>22946</v>
      </c>
      <c r="D21990" t="str">
        <f t="shared" si="343"/>
        <v>un</v>
      </c>
      <c r="E21990" s="288">
        <v>2.82</v>
      </c>
    </row>
    <row r="21991" spans="1:5" x14ac:dyDescent="0.2">
      <c r="A21991" s="287" t="s">
        <v>21920</v>
      </c>
      <c r="B21991" s="287" t="s">
        <v>34302</v>
      </c>
      <c r="C21991" s="287" t="s">
        <v>22946</v>
      </c>
      <c r="D21991" t="str">
        <f t="shared" si="343"/>
        <v>un</v>
      </c>
      <c r="E21991" s="288">
        <v>2.82</v>
      </c>
    </row>
    <row r="21992" spans="1:5" x14ac:dyDescent="0.2">
      <c r="A21992" s="287" t="s">
        <v>21921</v>
      </c>
      <c r="B21992" s="287" t="s">
        <v>34303</v>
      </c>
      <c r="C21992" s="287" t="s">
        <v>22946</v>
      </c>
      <c r="D21992" t="str">
        <f t="shared" si="343"/>
        <v>un</v>
      </c>
      <c r="E21992" s="288">
        <v>3.45</v>
      </c>
    </row>
    <row r="21993" spans="1:5" x14ac:dyDescent="0.2">
      <c r="A21993" s="287" t="s">
        <v>21922</v>
      </c>
      <c r="B21993" s="287" t="s">
        <v>34303</v>
      </c>
      <c r="C21993" s="287" t="s">
        <v>22946</v>
      </c>
      <c r="D21993" t="str">
        <f t="shared" si="343"/>
        <v>un</v>
      </c>
      <c r="E21993" s="288">
        <v>3.45</v>
      </c>
    </row>
    <row r="21994" spans="1:5" x14ac:dyDescent="0.2">
      <c r="A21994" s="287" t="s">
        <v>21923</v>
      </c>
      <c r="B21994" s="287" t="s">
        <v>34304</v>
      </c>
      <c r="C21994" s="287" t="s">
        <v>22946</v>
      </c>
      <c r="D21994" t="str">
        <f t="shared" si="343"/>
        <v>un</v>
      </c>
      <c r="E21994" s="288">
        <v>7.56</v>
      </c>
    </row>
    <row r="21995" spans="1:5" x14ac:dyDescent="0.2">
      <c r="A21995" s="287" t="s">
        <v>21924</v>
      </c>
      <c r="B21995" s="287" t="s">
        <v>34304</v>
      </c>
      <c r="C21995" s="287" t="s">
        <v>22946</v>
      </c>
      <c r="D21995" t="str">
        <f t="shared" si="343"/>
        <v>un</v>
      </c>
      <c r="E21995" s="288">
        <v>7.56</v>
      </c>
    </row>
    <row r="21996" spans="1:5" x14ac:dyDescent="0.2">
      <c r="A21996" s="287" t="s">
        <v>21925</v>
      </c>
      <c r="B21996" s="287" t="s">
        <v>34305</v>
      </c>
      <c r="C21996" s="287" t="s">
        <v>22946</v>
      </c>
      <c r="D21996" t="str">
        <f t="shared" si="343"/>
        <v>un</v>
      </c>
      <c r="E21996" s="288">
        <v>19.329999999999998</v>
      </c>
    </row>
    <row r="21997" spans="1:5" x14ac:dyDescent="0.2">
      <c r="A21997" s="287" t="s">
        <v>21926</v>
      </c>
      <c r="B21997" s="287" t="s">
        <v>34305</v>
      </c>
      <c r="C21997" s="287" t="s">
        <v>22946</v>
      </c>
      <c r="D21997" t="str">
        <f t="shared" si="343"/>
        <v>un</v>
      </c>
      <c r="E21997" s="288">
        <v>19.329999999999998</v>
      </c>
    </row>
    <row r="21998" spans="1:5" x14ac:dyDescent="0.2">
      <c r="A21998" s="287" t="s">
        <v>21927</v>
      </c>
      <c r="B21998" s="287" t="s">
        <v>34306</v>
      </c>
      <c r="C21998" s="287" t="s">
        <v>22946</v>
      </c>
      <c r="D21998" t="str">
        <f t="shared" si="343"/>
        <v>un</v>
      </c>
      <c r="E21998" s="288">
        <v>1.36</v>
      </c>
    </row>
    <row r="21999" spans="1:5" x14ac:dyDescent="0.2">
      <c r="A21999" s="287" t="s">
        <v>21928</v>
      </c>
      <c r="B21999" s="287" t="s">
        <v>34306</v>
      </c>
      <c r="C21999" s="287" t="s">
        <v>22946</v>
      </c>
      <c r="D21999" t="str">
        <f t="shared" si="343"/>
        <v>un</v>
      </c>
      <c r="E21999" s="288">
        <v>1.36</v>
      </c>
    </row>
    <row r="22000" spans="1:5" x14ac:dyDescent="0.2">
      <c r="A22000" s="287" t="s">
        <v>21929</v>
      </c>
      <c r="B22000" s="287" t="s">
        <v>34307</v>
      </c>
      <c r="C22000" s="287" t="s">
        <v>22946</v>
      </c>
      <c r="D22000" t="str">
        <f t="shared" si="343"/>
        <v>un</v>
      </c>
      <c r="E22000" s="288">
        <v>1.64</v>
      </c>
    </row>
    <row r="22001" spans="1:5" x14ac:dyDescent="0.2">
      <c r="A22001" s="287" t="s">
        <v>21930</v>
      </c>
      <c r="B22001" s="287" t="s">
        <v>34307</v>
      </c>
      <c r="C22001" s="287" t="s">
        <v>22946</v>
      </c>
      <c r="D22001" t="str">
        <f t="shared" si="343"/>
        <v>un</v>
      </c>
      <c r="E22001" s="288">
        <v>1.64</v>
      </c>
    </row>
    <row r="22002" spans="1:5" x14ac:dyDescent="0.2">
      <c r="A22002" s="287" t="s">
        <v>21931</v>
      </c>
      <c r="B22002" s="287" t="s">
        <v>34308</v>
      </c>
      <c r="C22002" s="287" t="s">
        <v>22946</v>
      </c>
      <c r="D22002" t="str">
        <f t="shared" si="343"/>
        <v>un</v>
      </c>
      <c r="E22002" s="288">
        <v>4.2</v>
      </c>
    </row>
    <row r="22003" spans="1:5" x14ac:dyDescent="0.2">
      <c r="A22003" s="287" t="s">
        <v>21932</v>
      </c>
      <c r="B22003" s="287" t="s">
        <v>34308</v>
      </c>
      <c r="C22003" s="287" t="s">
        <v>22946</v>
      </c>
      <c r="D22003" t="str">
        <f t="shared" si="343"/>
        <v>un</v>
      </c>
      <c r="E22003" s="288">
        <v>4.2</v>
      </c>
    </row>
    <row r="22004" spans="1:5" x14ac:dyDescent="0.2">
      <c r="A22004" s="287" t="s">
        <v>21933</v>
      </c>
      <c r="B22004" s="287" t="s">
        <v>34309</v>
      </c>
      <c r="C22004" s="287" t="s">
        <v>22946</v>
      </c>
      <c r="D22004" t="str">
        <f t="shared" si="343"/>
        <v>un</v>
      </c>
      <c r="E22004" s="288">
        <v>11.02</v>
      </c>
    </row>
    <row r="22005" spans="1:5" x14ac:dyDescent="0.2">
      <c r="A22005" s="287" t="s">
        <v>21934</v>
      </c>
      <c r="B22005" s="287" t="s">
        <v>34309</v>
      </c>
      <c r="C22005" s="287" t="s">
        <v>22946</v>
      </c>
      <c r="D22005" t="str">
        <f t="shared" si="343"/>
        <v>un</v>
      </c>
      <c r="E22005" s="288">
        <v>11.02</v>
      </c>
    </row>
    <row r="22006" spans="1:5" x14ac:dyDescent="0.2">
      <c r="A22006" s="287" t="s">
        <v>21935</v>
      </c>
      <c r="B22006" s="287" t="s">
        <v>34310</v>
      </c>
      <c r="C22006" s="287" t="s">
        <v>22946</v>
      </c>
      <c r="D22006" t="str">
        <f t="shared" si="343"/>
        <v>un</v>
      </c>
      <c r="E22006" s="288">
        <v>14.94</v>
      </c>
    </row>
    <row r="22007" spans="1:5" x14ac:dyDescent="0.2">
      <c r="A22007" s="287" t="s">
        <v>21936</v>
      </c>
      <c r="B22007" s="287" t="s">
        <v>34310</v>
      </c>
      <c r="C22007" s="287" t="s">
        <v>22946</v>
      </c>
      <c r="D22007" t="str">
        <f t="shared" si="343"/>
        <v>un</v>
      </c>
      <c r="E22007" s="288">
        <v>13.97</v>
      </c>
    </row>
    <row r="22008" spans="1:5" x14ac:dyDescent="0.2">
      <c r="A22008" s="287" t="s">
        <v>21937</v>
      </c>
      <c r="B22008" s="287" t="s">
        <v>34311</v>
      </c>
      <c r="C22008" s="287" t="s">
        <v>22946</v>
      </c>
      <c r="D22008" t="str">
        <f t="shared" si="343"/>
        <v>un</v>
      </c>
      <c r="E22008" s="288">
        <v>15.35</v>
      </c>
    </row>
    <row r="22009" spans="1:5" x14ac:dyDescent="0.2">
      <c r="A22009" s="287" t="s">
        <v>21938</v>
      </c>
      <c r="B22009" s="287" t="s">
        <v>34311</v>
      </c>
      <c r="C22009" s="287" t="s">
        <v>22946</v>
      </c>
      <c r="D22009" t="str">
        <f t="shared" si="343"/>
        <v>un</v>
      </c>
      <c r="E22009" s="288">
        <v>15.35</v>
      </c>
    </row>
    <row r="22010" spans="1:5" x14ac:dyDescent="0.2">
      <c r="A22010" s="287" t="s">
        <v>21939</v>
      </c>
      <c r="B22010" s="287" t="s">
        <v>34312</v>
      </c>
      <c r="C22010" s="287" t="s">
        <v>22946</v>
      </c>
      <c r="D22010" t="str">
        <f t="shared" si="343"/>
        <v>un</v>
      </c>
      <c r="E22010" s="288">
        <v>34.25</v>
      </c>
    </row>
    <row r="22011" spans="1:5" x14ac:dyDescent="0.2">
      <c r="A22011" s="287" t="s">
        <v>21940</v>
      </c>
      <c r="B22011" s="287" t="s">
        <v>34312</v>
      </c>
      <c r="C22011" s="287" t="s">
        <v>22946</v>
      </c>
      <c r="D22011" t="str">
        <f t="shared" si="343"/>
        <v>un</v>
      </c>
      <c r="E22011" s="288">
        <v>34.25</v>
      </c>
    </row>
    <row r="22012" spans="1:5" x14ac:dyDescent="0.2">
      <c r="A22012" s="287" t="s">
        <v>21941</v>
      </c>
      <c r="B22012" s="287" t="s">
        <v>24020</v>
      </c>
      <c r="C22012" s="287" t="s">
        <v>22946</v>
      </c>
      <c r="D22012" t="str">
        <f t="shared" si="343"/>
        <v>un</v>
      </c>
      <c r="E22012" s="288">
        <v>110.63</v>
      </c>
    </row>
    <row r="22013" spans="1:5" x14ac:dyDescent="0.2">
      <c r="A22013" s="287" t="s">
        <v>21942</v>
      </c>
      <c r="B22013" s="287" t="s">
        <v>24020</v>
      </c>
      <c r="C22013" s="287" t="s">
        <v>22946</v>
      </c>
      <c r="D22013" t="str">
        <f t="shared" si="343"/>
        <v>un</v>
      </c>
      <c r="E22013" s="288">
        <v>110.63</v>
      </c>
    </row>
    <row r="22014" spans="1:5" x14ac:dyDescent="0.2">
      <c r="A22014" s="287" t="s">
        <v>21943</v>
      </c>
      <c r="B22014" s="287" t="s">
        <v>24021</v>
      </c>
      <c r="C22014" s="287" t="s">
        <v>22946</v>
      </c>
      <c r="D22014" t="str">
        <f t="shared" si="343"/>
        <v>un</v>
      </c>
      <c r="E22014" s="288">
        <v>14.42</v>
      </c>
    </row>
    <row r="22015" spans="1:5" x14ac:dyDescent="0.2">
      <c r="A22015" s="287" t="s">
        <v>21944</v>
      </c>
      <c r="B22015" s="287" t="s">
        <v>24021</v>
      </c>
      <c r="C22015" s="287" t="s">
        <v>22946</v>
      </c>
      <c r="D22015" t="str">
        <f t="shared" si="343"/>
        <v>un</v>
      </c>
      <c r="E22015" s="288">
        <v>14.42</v>
      </c>
    </row>
    <row r="22016" spans="1:5" x14ac:dyDescent="0.2">
      <c r="A22016" s="287" t="s">
        <v>21945</v>
      </c>
      <c r="B22016" s="287" t="s">
        <v>34313</v>
      </c>
      <c r="C22016" s="287" t="s">
        <v>22946</v>
      </c>
      <c r="D22016" t="str">
        <f t="shared" si="343"/>
        <v>un</v>
      </c>
      <c r="E22016" s="288">
        <v>102.16</v>
      </c>
    </row>
    <row r="22017" spans="1:5" x14ac:dyDescent="0.2">
      <c r="A22017" s="287" t="s">
        <v>21946</v>
      </c>
      <c r="B22017" s="287" t="s">
        <v>34313</v>
      </c>
      <c r="C22017" s="287" t="s">
        <v>22946</v>
      </c>
      <c r="D22017" t="str">
        <f t="shared" si="343"/>
        <v>un</v>
      </c>
      <c r="E22017" s="288">
        <v>88.53</v>
      </c>
    </row>
    <row r="22018" spans="1:5" x14ac:dyDescent="0.2">
      <c r="A22018" s="287" t="s">
        <v>21947</v>
      </c>
      <c r="B22018" s="287" t="s">
        <v>24022</v>
      </c>
      <c r="C22018" s="287" t="s">
        <v>22946</v>
      </c>
      <c r="D22018" t="str">
        <f t="shared" ref="D22018:D22081" si="344">LOWER(C22018)</f>
        <v>un</v>
      </c>
      <c r="E22018" s="288">
        <v>1950</v>
      </c>
    </row>
    <row r="22019" spans="1:5" x14ac:dyDescent="0.2">
      <c r="A22019" s="287" t="s">
        <v>21948</v>
      </c>
      <c r="B22019" s="287" t="s">
        <v>24022</v>
      </c>
      <c r="C22019" s="287" t="s">
        <v>22946</v>
      </c>
      <c r="D22019" t="str">
        <f t="shared" si="344"/>
        <v>un</v>
      </c>
      <c r="E22019" s="288">
        <v>1950</v>
      </c>
    </row>
    <row r="22020" spans="1:5" x14ac:dyDescent="0.2">
      <c r="A22020" s="287" t="s">
        <v>21949</v>
      </c>
      <c r="B22020" s="287" t="s">
        <v>34314</v>
      </c>
      <c r="C22020" s="287" t="s">
        <v>22946</v>
      </c>
      <c r="D22020" t="str">
        <f t="shared" si="344"/>
        <v>un</v>
      </c>
      <c r="E22020" s="288">
        <v>3809.47</v>
      </c>
    </row>
    <row r="22021" spans="1:5" x14ac:dyDescent="0.2">
      <c r="A22021" s="287" t="s">
        <v>21950</v>
      </c>
      <c r="B22021" s="287" t="s">
        <v>34314</v>
      </c>
      <c r="C22021" s="287" t="s">
        <v>22946</v>
      </c>
      <c r="D22021" t="str">
        <f t="shared" si="344"/>
        <v>un</v>
      </c>
      <c r="E22021" s="288">
        <v>3809.47</v>
      </c>
    </row>
    <row r="22022" spans="1:5" x14ac:dyDescent="0.2">
      <c r="A22022" s="287" t="s">
        <v>21951</v>
      </c>
      <c r="B22022" s="287" t="s">
        <v>34315</v>
      </c>
      <c r="C22022" s="287" t="s">
        <v>22946</v>
      </c>
      <c r="D22022" t="str">
        <f t="shared" si="344"/>
        <v>un</v>
      </c>
      <c r="E22022" s="288">
        <v>312.08999999999997</v>
      </c>
    </row>
    <row r="22023" spans="1:5" x14ac:dyDescent="0.2">
      <c r="A22023" s="287" t="s">
        <v>21952</v>
      </c>
      <c r="B22023" s="287" t="s">
        <v>34315</v>
      </c>
      <c r="C22023" s="287" t="s">
        <v>22946</v>
      </c>
      <c r="D22023" t="str">
        <f t="shared" si="344"/>
        <v>un</v>
      </c>
      <c r="E22023" s="288">
        <v>312.08999999999997</v>
      </c>
    </row>
    <row r="22024" spans="1:5" x14ac:dyDescent="0.2">
      <c r="A22024" s="287" t="s">
        <v>21953</v>
      </c>
      <c r="B22024" s="287" t="s">
        <v>34316</v>
      </c>
      <c r="C22024" s="287" t="s">
        <v>22946</v>
      </c>
      <c r="D22024" t="str">
        <f t="shared" si="344"/>
        <v>un</v>
      </c>
      <c r="E22024" s="288">
        <v>348.9</v>
      </c>
    </row>
    <row r="22025" spans="1:5" x14ac:dyDescent="0.2">
      <c r="A22025" s="287" t="s">
        <v>21954</v>
      </c>
      <c r="B22025" s="287" t="s">
        <v>34316</v>
      </c>
      <c r="C22025" s="287" t="s">
        <v>22946</v>
      </c>
      <c r="D22025" t="str">
        <f t="shared" si="344"/>
        <v>un</v>
      </c>
      <c r="E22025" s="288">
        <v>348.9</v>
      </c>
    </row>
    <row r="22026" spans="1:5" x14ac:dyDescent="0.2">
      <c r="A22026" s="287" t="s">
        <v>21955</v>
      </c>
      <c r="B22026" s="287" t="s">
        <v>34317</v>
      </c>
      <c r="C22026" s="287" t="s">
        <v>22946</v>
      </c>
      <c r="D22026" t="str">
        <f t="shared" si="344"/>
        <v>un</v>
      </c>
      <c r="E22026" s="288">
        <v>924.01</v>
      </c>
    </row>
    <row r="22027" spans="1:5" x14ac:dyDescent="0.2">
      <c r="A22027" s="287" t="s">
        <v>21956</v>
      </c>
      <c r="B22027" s="287" t="s">
        <v>34317</v>
      </c>
      <c r="C22027" s="287" t="s">
        <v>22946</v>
      </c>
      <c r="D22027" t="str">
        <f t="shared" si="344"/>
        <v>un</v>
      </c>
      <c r="E22027" s="288">
        <v>924.01</v>
      </c>
    </row>
    <row r="22028" spans="1:5" x14ac:dyDescent="0.2">
      <c r="A22028" s="287" t="s">
        <v>21957</v>
      </c>
      <c r="B22028" s="287" t="s">
        <v>34318</v>
      </c>
      <c r="C22028" s="287" t="s">
        <v>22946</v>
      </c>
      <c r="D22028" t="str">
        <f t="shared" si="344"/>
        <v>un</v>
      </c>
      <c r="E22028" s="288">
        <v>924.01</v>
      </c>
    </row>
    <row r="22029" spans="1:5" x14ac:dyDescent="0.2">
      <c r="A22029" s="287" t="s">
        <v>21958</v>
      </c>
      <c r="B22029" s="287" t="s">
        <v>34318</v>
      </c>
      <c r="C22029" s="287" t="s">
        <v>22946</v>
      </c>
      <c r="D22029" t="str">
        <f t="shared" si="344"/>
        <v>un</v>
      </c>
      <c r="E22029" s="288">
        <v>924.01</v>
      </c>
    </row>
    <row r="22030" spans="1:5" x14ac:dyDescent="0.2">
      <c r="A22030" s="287" t="s">
        <v>21959</v>
      </c>
      <c r="B22030" s="287" t="s">
        <v>34319</v>
      </c>
      <c r="C22030" s="287" t="s">
        <v>22946</v>
      </c>
      <c r="D22030" t="str">
        <f t="shared" si="344"/>
        <v>un</v>
      </c>
      <c r="E22030" s="288">
        <v>1346.29</v>
      </c>
    </row>
    <row r="22031" spans="1:5" x14ac:dyDescent="0.2">
      <c r="A22031" s="287" t="s">
        <v>21960</v>
      </c>
      <c r="B22031" s="287" t="s">
        <v>34319</v>
      </c>
      <c r="C22031" s="287" t="s">
        <v>22946</v>
      </c>
      <c r="D22031" t="str">
        <f t="shared" si="344"/>
        <v>un</v>
      </c>
      <c r="E22031" s="288">
        <v>1346.29</v>
      </c>
    </row>
    <row r="22032" spans="1:5" x14ac:dyDescent="0.2">
      <c r="A22032" s="287" t="s">
        <v>21961</v>
      </c>
      <c r="B22032" s="287" t="s">
        <v>34320</v>
      </c>
      <c r="C22032" s="287" t="s">
        <v>22946</v>
      </c>
      <c r="D22032" t="str">
        <f t="shared" si="344"/>
        <v>un</v>
      </c>
      <c r="E22032" s="288">
        <v>4934.3</v>
      </c>
    </row>
    <row r="22033" spans="1:5" x14ac:dyDescent="0.2">
      <c r="A22033" s="287" t="s">
        <v>21962</v>
      </c>
      <c r="B22033" s="287" t="s">
        <v>34320</v>
      </c>
      <c r="C22033" s="287" t="s">
        <v>22946</v>
      </c>
      <c r="D22033" t="str">
        <f t="shared" si="344"/>
        <v>un</v>
      </c>
      <c r="E22033" s="288">
        <v>4934.3</v>
      </c>
    </row>
    <row r="22034" spans="1:5" x14ac:dyDescent="0.2">
      <c r="A22034" s="287" t="s">
        <v>21963</v>
      </c>
      <c r="B22034" s="287" t="s">
        <v>34321</v>
      </c>
      <c r="C22034" s="287" t="s">
        <v>22946</v>
      </c>
      <c r="D22034" t="str">
        <f t="shared" si="344"/>
        <v>un</v>
      </c>
      <c r="E22034" s="288">
        <v>120.6</v>
      </c>
    </row>
    <row r="22035" spans="1:5" x14ac:dyDescent="0.2">
      <c r="A22035" s="287" t="s">
        <v>21964</v>
      </c>
      <c r="B22035" s="287" t="s">
        <v>34321</v>
      </c>
      <c r="C22035" s="287" t="s">
        <v>22946</v>
      </c>
      <c r="D22035" t="str">
        <f t="shared" si="344"/>
        <v>un</v>
      </c>
      <c r="E22035" s="288">
        <v>120.6</v>
      </c>
    </row>
    <row r="22036" spans="1:5" x14ac:dyDescent="0.2">
      <c r="A22036" s="287" t="s">
        <v>21965</v>
      </c>
      <c r="B22036" s="287" t="s">
        <v>34322</v>
      </c>
      <c r="C22036" s="287" t="s">
        <v>22946</v>
      </c>
      <c r="D22036" t="str">
        <f t="shared" si="344"/>
        <v>un</v>
      </c>
      <c r="E22036" s="288">
        <v>1790.86</v>
      </c>
    </row>
    <row r="22037" spans="1:5" x14ac:dyDescent="0.2">
      <c r="A22037" s="287" t="s">
        <v>21966</v>
      </c>
      <c r="B22037" s="287" t="s">
        <v>34322</v>
      </c>
      <c r="C22037" s="287" t="s">
        <v>22946</v>
      </c>
      <c r="D22037" t="str">
        <f t="shared" si="344"/>
        <v>un</v>
      </c>
      <c r="E22037" s="288">
        <v>1790.86</v>
      </c>
    </row>
    <row r="22038" spans="1:5" x14ac:dyDescent="0.2">
      <c r="A22038" s="287" t="s">
        <v>21967</v>
      </c>
      <c r="B22038" s="287" t="s">
        <v>34323</v>
      </c>
      <c r="C22038" s="287" t="s">
        <v>22946</v>
      </c>
      <c r="D22038" t="str">
        <f t="shared" si="344"/>
        <v>un</v>
      </c>
      <c r="E22038" s="288">
        <v>503.06</v>
      </c>
    </row>
    <row r="22039" spans="1:5" x14ac:dyDescent="0.2">
      <c r="A22039" s="287" t="s">
        <v>21968</v>
      </c>
      <c r="B22039" s="287" t="s">
        <v>34323</v>
      </c>
      <c r="C22039" s="287" t="s">
        <v>22946</v>
      </c>
      <c r="D22039" t="str">
        <f t="shared" si="344"/>
        <v>un</v>
      </c>
      <c r="E22039" s="288">
        <v>503.06</v>
      </c>
    </row>
    <row r="22040" spans="1:5" x14ac:dyDescent="0.2">
      <c r="A22040" s="287" t="s">
        <v>21969</v>
      </c>
      <c r="B22040" s="287" t="s">
        <v>34324</v>
      </c>
      <c r="C22040" s="287" t="s">
        <v>22946</v>
      </c>
      <c r="D22040" t="str">
        <f t="shared" si="344"/>
        <v>un</v>
      </c>
      <c r="E22040" s="288">
        <v>780</v>
      </c>
    </row>
    <row r="22041" spans="1:5" x14ac:dyDescent="0.2">
      <c r="A22041" s="287" t="s">
        <v>21970</v>
      </c>
      <c r="B22041" s="287" t="s">
        <v>34324</v>
      </c>
      <c r="C22041" s="287" t="s">
        <v>22946</v>
      </c>
      <c r="D22041" t="str">
        <f t="shared" si="344"/>
        <v>un</v>
      </c>
      <c r="E22041" s="288">
        <v>780</v>
      </c>
    </row>
    <row r="22042" spans="1:5" x14ac:dyDescent="0.2">
      <c r="A22042" s="287" t="s">
        <v>21971</v>
      </c>
      <c r="B22042" s="287" t="s">
        <v>34325</v>
      </c>
      <c r="C22042" s="287" t="s">
        <v>22946</v>
      </c>
      <c r="D22042" t="str">
        <f t="shared" si="344"/>
        <v>un</v>
      </c>
      <c r="E22042" s="288">
        <v>440</v>
      </c>
    </row>
    <row r="22043" spans="1:5" x14ac:dyDescent="0.2">
      <c r="A22043" s="287" t="s">
        <v>21972</v>
      </c>
      <c r="B22043" s="287" t="s">
        <v>34325</v>
      </c>
      <c r="C22043" s="287" t="s">
        <v>22946</v>
      </c>
      <c r="D22043" t="str">
        <f t="shared" si="344"/>
        <v>un</v>
      </c>
      <c r="E22043" s="288">
        <v>440</v>
      </c>
    </row>
    <row r="22044" spans="1:5" x14ac:dyDescent="0.2">
      <c r="A22044" s="287" t="s">
        <v>21973</v>
      </c>
      <c r="B22044" s="287" t="s">
        <v>34326</v>
      </c>
      <c r="C22044" s="287" t="s">
        <v>22946</v>
      </c>
      <c r="D22044" t="str">
        <f t="shared" si="344"/>
        <v>un</v>
      </c>
      <c r="E22044" s="288">
        <v>3241.13</v>
      </c>
    </row>
    <row r="22045" spans="1:5" x14ac:dyDescent="0.2">
      <c r="A22045" s="287" t="s">
        <v>21974</v>
      </c>
      <c r="B22045" s="287" t="s">
        <v>34326</v>
      </c>
      <c r="C22045" s="287" t="s">
        <v>22946</v>
      </c>
      <c r="D22045" t="str">
        <f t="shared" si="344"/>
        <v>un</v>
      </c>
      <c r="E22045" s="288">
        <v>3241.13</v>
      </c>
    </row>
    <row r="22046" spans="1:5" x14ac:dyDescent="0.2">
      <c r="A22046" s="287" t="s">
        <v>21975</v>
      </c>
      <c r="B22046" s="287" t="s">
        <v>34327</v>
      </c>
      <c r="C22046" s="287" t="s">
        <v>22946</v>
      </c>
      <c r="D22046" t="str">
        <f t="shared" si="344"/>
        <v>un</v>
      </c>
      <c r="E22046" s="288">
        <v>2938.99</v>
      </c>
    </row>
    <row r="22047" spans="1:5" x14ac:dyDescent="0.2">
      <c r="A22047" s="287" t="s">
        <v>21976</v>
      </c>
      <c r="B22047" s="287" t="s">
        <v>34327</v>
      </c>
      <c r="C22047" s="287" t="s">
        <v>22946</v>
      </c>
      <c r="D22047" t="str">
        <f t="shared" si="344"/>
        <v>un</v>
      </c>
      <c r="E22047" s="288">
        <v>2938.99</v>
      </c>
    </row>
    <row r="22048" spans="1:5" x14ac:dyDescent="0.2">
      <c r="A22048" s="287" t="s">
        <v>21977</v>
      </c>
      <c r="B22048" s="287" t="s">
        <v>34328</v>
      </c>
      <c r="C22048" s="287" t="s">
        <v>22946</v>
      </c>
      <c r="D22048" t="str">
        <f t="shared" si="344"/>
        <v>un</v>
      </c>
      <c r="E22048" s="288">
        <v>102.48</v>
      </c>
    </row>
    <row r="22049" spans="1:5" x14ac:dyDescent="0.2">
      <c r="A22049" s="287" t="s">
        <v>21978</v>
      </c>
      <c r="B22049" s="287" t="s">
        <v>34328</v>
      </c>
      <c r="C22049" s="287" t="s">
        <v>22946</v>
      </c>
      <c r="D22049" t="str">
        <f t="shared" si="344"/>
        <v>un</v>
      </c>
      <c r="E22049" s="288">
        <v>102.48</v>
      </c>
    </row>
    <row r="22050" spans="1:5" x14ac:dyDescent="0.2">
      <c r="A22050" s="287" t="s">
        <v>21979</v>
      </c>
      <c r="B22050" s="287" t="s">
        <v>34329</v>
      </c>
      <c r="C22050" s="287" t="s">
        <v>22946</v>
      </c>
      <c r="D22050" t="str">
        <f t="shared" si="344"/>
        <v>un</v>
      </c>
      <c r="E22050" s="288">
        <v>40.03</v>
      </c>
    </row>
    <row r="22051" spans="1:5" x14ac:dyDescent="0.2">
      <c r="A22051" s="287" t="s">
        <v>21980</v>
      </c>
      <c r="B22051" s="287" t="s">
        <v>34329</v>
      </c>
      <c r="C22051" s="287" t="s">
        <v>22946</v>
      </c>
      <c r="D22051" t="str">
        <f t="shared" si="344"/>
        <v>un</v>
      </c>
      <c r="E22051" s="288">
        <v>40.03</v>
      </c>
    </row>
    <row r="22052" spans="1:5" x14ac:dyDescent="0.2">
      <c r="A22052" s="287" t="s">
        <v>21981</v>
      </c>
      <c r="B22052" s="287" t="s">
        <v>34330</v>
      </c>
      <c r="C22052" s="287" t="s">
        <v>22946</v>
      </c>
      <c r="D22052" t="str">
        <f t="shared" si="344"/>
        <v>un</v>
      </c>
      <c r="E22052" s="288">
        <v>49.9</v>
      </c>
    </row>
    <row r="22053" spans="1:5" x14ac:dyDescent="0.2">
      <c r="A22053" s="287" t="s">
        <v>21982</v>
      </c>
      <c r="B22053" s="287" t="s">
        <v>34330</v>
      </c>
      <c r="C22053" s="287" t="s">
        <v>22946</v>
      </c>
      <c r="D22053" t="str">
        <f t="shared" si="344"/>
        <v>un</v>
      </c>
      <c r="E22053" s="288">
        <v>49.9</v>
      </c>
    </row>
    <row r="22054" spans="1:5" x14ac:dyDescent="0.2">
      <c r="A22054" s="287" t="s">
        <v>21983</v>
      </c>
      <c r="B22054" s="287" t="s">
        <v>34331</v>
      </c>
      <c r="C22054" s="287" t="s">
        <v>22946</v>
      </c>
      <c r="D22054" t="str">
        <f t="shared" si="344"/>
        <v>un</v>
      </c>
      <c r="E22054" s="288">
        <v>60.2</v>
      </c>
    </row>
    <row r="22055" spans="1:5" x14ac:dyDescent="0.2">
      <c r="A22055" s="287" t="s">
        <v>21984</v>
      </c>
      <c r="B22055" s="287" t="s">
        <v>34331</v>
      </c>
      <c r="C22055" s="287" t="s">
        <v>22946</v>
      </c>
      <c r="D22055" t="str">
        <f t="shared" si="344"/>
        <v>un</v>
      </c>
      <c r="E22055" s="288">
        <v>60.2</v>
      </c>
    </row>
    <row r="22056" spans="1:5" x14ac:dyDescent="0.2">
      <c r="A22056" s="287" t="s">
        <v>21985</v>
      </c>
      <c r="B22056" s="287" t="s">
        <v>34332</v>
      </c>
      <c r="C22056" s="287" t="s">
        <v>22946</v>
      </c>
      <c r="D22056" t="str">
        <f t="shared" si="344"/>
        <v>un</v>
      </c>
      <c r="E22056" s="288">
        <v>68.77</v>
      </c>
    </row>
    <row r="22057" spans="1:5" x14ac:dyDescent="0.2">
      <c r="A22057" s="287" t="s">
        <v>21986</v>
      </c>
      <c r="B22057" s="287" t="s">
        <v>34332</v>
      </c>
      <c r="C22057" s="287" t="s">
        <v>22946</v>
      </c>
      <c r="D22057" t="str">
        <f t="shared" si="344"/>
        <v>un</v>
      </c>
      <c r="E22057" s="288">
        <v>68.77</v>
      </c>
    </row>
    <row r="22058" spans="1:5" x14ac:dyDescent="0.2">
      <c r="A22058" s="287" t="s">
        <v>21987</v>
      </c>
      <c r="B22058" s="287" t="s">
        <v>34333</v>
      </c>
      <c r="C22058" s="287" t="s">
        <v>22946</v>
      </c>
      <c r="D22058" t="str">
        <f t="shared" si="344"/>
        <v>un</v>
      </c>
      <c r="E22058" s="288">
        <v>62.81</v>
      </c>
    </row>
    <row r="22059" spans="1:5" x14ac:dyDescent="0.2">
      <c r="A22059" s="287" t="s">
        <v>21988</v>
      </c>
      <c r="B22059" s="287" t="s">
        <v>34333</v>
      </c>
      <c r="C22059" s="287" t="s">
        <v>22946</v>
      </c>
      <c r="D22059" t="str">
        <f t="shared" si="344"/>
        <v>un</v>
      </c>
      <c r="E22059" s="288">
        <v>62.81</v>
      </c>
    </row>
    <row r="22060" spans="1:5" x14ac:dyDescent="0.2">
      <c r="A22060" s="287" t="s">
        <v>21989</v>
      </c>
      <c r="B22060" s="287" t="s">
        <v>34334</v>
      </c>
      <c r="C22060" s="287" t="s">
        <v>22946</v>
      </c>
      <c r="D22060" t="str">
        <f t="shared" si="344"/>
        <v>un</v>
      </c>
      <c r="E22060" s="288">
        <v>47.28</v>
      </c>
    </row>
    <row r="22061" spans="1:5" x14ac:dyDescent="0.2">
      <c r="A22061" s="287" t="s">
        <v>21990</v>
      </c>
      <c r="B22061" s="287" t="s">
        <v>34334</v>
      </c>
      <c r="C22061" s="287" t="s">
        <v>22946</v>
      </c>
      <c r="D22061" t="str">
        <f t="shared" si="344"/>
        <v>un</v>
      </c>
      <c r="E22061" s="288">
        <v>47.28</v>
      </c>
    </row>
    <row r="22062" spans="1:5" x14ac:dyDescent="0.2">
      <c r="A22062" s="287" t="s">
        <v>21991</v>
      </c>
      <c r="B22062" s="287" t="s">
        <v>24023</v>
      </c>
      <c r="C22062" s="287" t="s">
        <v>22946</v>
      </c>
      <c r="D22062" t="str">
        <f t="shared" si="344"/>
        <v>un</v>
      </c>
      <c r="E22062" s="288">
        <v>31.69</v>
      </c>
    </row>
    <row r="22063" spans="1:5" x14ac:dyDescent="0.2">
      <c r="A22063" s="287" t="s">
        <v>21992</v>
      </c>
      <c r="B22063" s="287" t="s">
        <v>24023</v>
      </c>
      <c r="C22063" s="287" t="s">
        <v>22946</v>
      </c>
      <c r="D22063" t="str">
        <f t="shared" si="344"/>
        <v>un</v>
      </c>
      <c r="E22063" s="288">
        <v>31.69</v>
      </c>
    </row>
    <row r="22064" spans="1:5" x14ac:dyDescent="0.2">
      <c r="A22064" s="287" t="s">
        <v>21993</v>
      </c>
      <c r="B22064" s="287" t="s">
        <v>24024</v>
      </c>
      <c r="C22064" s="287" t="s">
        <v>22946</v>
      </c>
      <c r="D22064" t="str">
        <f t="shared" si="344"/>
        <v>un</v>
      </c>
      <c r="E22064" s="288">
        <v>43.2</v>
      </c>
    </row>
    <row r="22065" spans="1:5" x14ac:dyDescent="0.2">
      <c r="A22065" s="287" t="s">
        <v>21994</v>
      </c>
      <c r="B22065" s="287" t="s">
        <v>24024</v>
      </c>
      <c r="C22065" s="287" t="s">
        <v>22946</v>
      </c>
      <c r="D22065" t="str">
        <f t="shared" si="344"/>
        <v>un</v>
      </c>
      <c r="E22065" s="288">
        <v>43.2</v>
      </c>
    </row>
    <row r="22066" spans="1:5" x14ac:dyDescent="0.2">
      <c r="A22066" s="287" t="s">
        <v>21995</v>
      </c>
      <c r="B22066" s="287" t="s">
        <v>34335</v>
      </c>
      <c r="C22066" s="287" t="s">
        <v>22946</v>
      </c>
      <c r="D22066" t="str">
        <f t="shared" si="344"/>
        <v>un</v>
      </c>
      <c r="E22066" s="288">
        <v>31.63</v>
      </c>
    </row>
    <row r="22067" spans="1:5" x14ac:dyDescent="0.2">
      <c r="A22067" s="287" t="s">
        <v>21996</v>
      </c>
      <c r="B22067" s="287" t="s">
        <v>34335</v>
      </c>
      <c r="C22067" s="287" t="s">
        <v>22946</v>
      </c>
      <c r="D22067" t="str">
        <f t="shared" si="344"/>
        <v>un</v>
      </c>
      <c r="E22067" s="288">
        <v>31.63</v>
      </c>
    </row>
    <row r="22068" spans="1:5" x14ac:dyDescent="0.2">
      <c r="A22068" s="287" t="s">
        <v>21997</v>
      </c>
      <c r="B22068" s="287" t="s">
        <v>34336</v>
      </c>
      <c r="C22068" s="287" t="s">
        <v>22946</v>
      </c>
      <c r="D22068" t="str">
        <f t="shared" si="344"/>
        <v>un</v>
      </c>
      <c r="E22068" s="288">
        <v>39.270000000000003</v>
      </c>
    </row>
    <row r="22069" spans="1:5" x14ac:dyDescent="0.2">
      <c r="A22069" s="287" t="s">
        <v>21998</v>
      </c>
      <c r="B22069" s="287" t="s">
        <v>34336</v>
      </c>
      <c r="C22069" s="287" t="s">
        <v>22946</v>
      </c>
      <c r="D22069" t="str">
        <f t="shared" si="344"/>
        <v>un</v>
      </c>
      <c r="E22069" s="288">
        <v>39.270000000000003</v>
      </c>
    </row>
    <row r="22070" spans="1:5" x14ac:dyDescent="0.2">
      <c r="A22070" s="287" t="s">
        <v>21999</v>
      </c>
      <c r="B22070" s="287" t="s">
        <v>34337</v>
      </c>
      <c r="C22070" s="287" t="s">
        <v>22946</v>
      </c>
      <c r="D22070" t="str">
        <f t="shared" si="344"/>
        <v>un</v>
      </c>
      <c r="E22070" s="288">
        <v>29.18</v>
      </c>
    </row>
    <row r="22071" spans="1:5" x14ac:dyDescent="0.2">
      <c r="A22071" s="287" t="s">
        <v>22000</v>
      </c>
      <c r="B22071" s="287" t="s">
        <v>34337</v>
      </c>
      <c r="C22071" s="287" t="s">
        <v>22946</v>
      </c>
      <c r="D22071" t="str">
        <f t="shared" si="344"/>
        <v>un</v>
      </c>
      <c r="E22071" s="288">
        <v>29.18</v>
      </c>
    </row>
    <row r="22072" spans="1:5" x14ac:dyDescent="0.2">
      <c r="A22072" s="287" t="s">
        <v>22001</v>
      </c>
      <c r="B22072" s="287" t="s">
        <v>34338</v>
      </c>
      <c r="C22072" s="287" t="s">
        <v>22946</v>
      </c>
      <c r="D22072" t="str">
        <f t="shared" si="344"/>
        <v>un</v>
      </c>
      <c r="E22072" s="288">
        <v>39.04</v>
      </c>
    </row>
    <row r="22073" spans="1:5" x14ac:dyDescent="0.2">
      <c r="A22073" s="287" t="s">
        <v>22002</v>
      </c>
      <c r="B22073" s="287" t="s">
        <v>34338</v>
      </c>
      <c r="C22073" s="287" t="s">
        <v>22946</v>
      </c>
      <c r="D22073" t="str">
        <f t="shared" si="344"/>
        <v>un</v>
      </c>
      <c r="E22073" s="288">
        <v>39.04</v>
      </c>
    </row>
    <row r="22074" spans="1:5" x14ac:dyDescent="0.2">
      <c r="A22074" s="287" t="s">
        <v>22003</v>
      </c>
      <c r="B22074" s="287" t="s">
        <v>34339</v>
      </c>
      <c r="C22074" s="287" t="s">
        <v>22946</v>
      </c>
      <c r="D22074" t="str">
        <f t="shared" si="344"/>
        <v>un</v>
      </c>
      <c r="E22074" s="288">
        <v>47.59</v>
      </c>
    </row>
    <row r="22075" spans="1:5" x14ac:dyDescent="0.2">
      <c r="A22075" s="287" t="s">
        <v>22004</v>
      </c>
      <c r="B22075" s="287" t="s">
        <v>34339</v>
      </c>
      <c r="C22075" s="287" t="s">
        <v>22946</v>
      </c>
      <c r="D22075" t="str">
        <f t="shared" si="344"/>
        <v>un</v>
      </c>
      <c r="E22075" s="288">
        <v>47.59</v>
      </c>
    </row>
    <row r="22076" spans="1:5" x14ac:dyDescent="0.2">
      <c r="A22076" s="287" t="s">
        <v>22005</v>
      </c>
      <c r="B22076" s="287" t="s">
        <v>34340</v>
      </c>
      <c r="C22076" s="287" t="s">
        <v>22946</v>
      </c>
      <c r="D22076" t="str">
        <f t="shared" si="344"/>
        <v>un</v>
      </c>
      <c r="E22076" s="288">
        <v>64.52</v>
      </c>
    </row>
    <row r="22077" spans="1:5" x14ac:dyDescent="0.2">
      <c r="A22077" s="287" t="s">
        <v>22006</v>
      </c>
      <c r="B22077" s="287" t="s">
        <v>34340</v>
      </c>
      <c r="C22077" s="287" t="s">
        <v>22946</v>
      </c>
      <c r="D22077" t="str">
        <f t="shared" si="344"/>
        <v>un</v>
      </c>
      <c r="E22077" s="288">
        <v>64.52</v>
      </c>
    </row>
    <row r="22078" spans="1:5" x14ac:dyDescent="0.2">
      <c r="A22078" s="287" t="s">
        <v>22007</v>
      </c>
      <c r="B22078" s="287" t="s">
        <v>34341</v>
      </c>
      <c r="C22078" s="287" t="s">
        <v>22946</v>
      </c>
      <c r="D22078" t="str">
        <f t="shared" si="344"/>
        <v>un</v>
      </c>
      <c r="E22078" s="288">
        <v>62.02</v>
      </c>
    </row>
    <row r="22079" spans="1:5" x14ac:dyDescent="0.2">
      <c r="A22079" s="287" t="s">
        <v>22008</v>
      </c>
      <c r="B22079" s="287" t="s">
        <v>34341</v>
      </c>
      <c r="C22079" s="287" t="s">
        <v>22946</v>
      </c>
      <c r="D22079" t="str">
        <f t="shared" si="344"/>
        <v>un</v>
      </c>
      <c r="E22079" s="288">
        <v>62.02</v>
      </c>
    </row>
    <row r="22080" spans="1:5" x14ac:dyDescent="0.2">
      <c r="A22080" s="287" t="s">
        <v>22009</v>
      </c>
      <c r="B22080" s="287" t="s">
        <v>34342</v>
      </c>
      <c r="C22080" s="287" t="s">
        <v>22946</v>
      </c>
      <c r="D22080" t="str">
        <f t="shared" si="344"/>
        <v>un</v>
      </c>
      <c r="E22080" s="288">
        <v>73.75</v>
      </c>
    </row>
    <row r="22081" spans="1:5" x14ac:dyDescent="0.2">
      <c r="A22081" s="287" t="s">
        <v>22010</v>
      </c>
      <c r="B22081" s="287" t="s">
        <v>34342</v>
      </c>
      <c r="C22081" s="287" t="s">
        <v>22946</v>
      </c>
      <c r="D22081" t="str">
        <f t="shared" si="344"/>
        <v>un</v>
      </c>
      <c r="E22081" s="288">
        <v>73.75</v>
      </c>
    </row>
    <row r="22082" spans="1:5" x14ac:dyDescent="0.2">
      <c r="A22082" s="287" t="s">
        <v>22011</v>
      </c>
      <c r="B22082" s="287" t="s">
        <v>34343</v>
      </c>
      <c r="C22082" s="287" t="s">
        <v>22946</v>
      </c>
      <c r="D22082" t="str">
        <f t="shared" ref="D22082:D22145" si="345">LOWER(C22082)</f>
        <v>un</v>
      </c>
      <c r="E22082" s="288">
        <v>87.96</v>
      </c>
    </row>
    <row r="22083" spans="1:5" x14ac:dyDescent="0.2">
      <c r="A22083" s="287" t="s">
        <v>22012</v>
      </c>
      <c r="B22083" s="287" t="s">
        <v>34343</v>
      </c>
      <c r="C22083" s="287" t="s">
        <v>22946</v>
      </c>
      <c r="D22083" t="str">
        <f t="shared" si="345"/>
        <v>un</v>
      </c>
      <c r="E22083" s="288">
        <v>87.96</v>
      </c>
    </row>
    <row r="22084" spans="1:5" x14ac:dyDescent="0.2">
      <c r="A22084" s="287" t="s">
        <v>22013</v>
      </c>
      <c r="B22084" s="287" t="s">
        <v>34344</v>
      </c>
      <c r="C22084" s="287" t="s">
        <v>22946</v>
      </c>
      <c r="D22084" t="str">
        <f t="shared" si="345"/>
        <v>un</v>
      </c>
      <c r="E22084" s="288">
        <v>113.23</v>
      </c>
    </row>
    <row r="22085" spans="1:5" x14ac:dyDescent="0.2">
      <c r="A22085" s="287" t="s">
        <v>22014</v>
      </c>
      <c r="B22085" s="287" t="s">
        <v>34344</v>
      </c>
      <c r="C22085" s="287" t="s">
        <v>22946</v>
      </c>
      <c r="D22085" t="str">
        <f t="shared" si="345"/>
        <v>un</v>
      </c>
      <c r="E22085" s="288">
        <v>113.23</v>
      </c>
    </row>
    <row r="22086" spans="1:5" x14ac:dyDescent="0.2">
      <c r="A22086" s="287" t="s">
        <v>22015</v>
      </c>
      <c r="B22086" s="287" t="s">
        <v>34345</v>
      </c>
      <c r="C22086" s="287" t="s">
        <v>22946</v>
      </c>
      <c r="D22086" t="str">
        <f t="shared" si="345"/>
        <v>un</v>
      </c>
      <c r="E22086" s="288">
        <v>100.36</v>
      </c>
    </row>
    <row r="22087" spans="1:5" x14ac:dyDescent="0.2">
      <c r="A22087" s="287" t="s">
        <v>22016</v>
      </c>
      <c r="B22087" s="287" t="s">
        <v>34345</v>
      </c>
      <c r="C22087" s="287" t="s">
        <v>22946</v>
      </c>
      <c r="D22087" t="str">
        <f t="shared" si="345"/>
        <v>un</v>
      </c>
      <c r="E22087" s="288">
        <v>100.36</v>
      </c>
    </row>
    <row r="22088" spans="1:5" x14ac:dyDescent="0.2">
      <c r="A22088" s="287" t="s">
        <v>22017</v>
      </c>
      <c r="B22088" s="287" t="s">
        <v>34346</v>
      </c>
      <c r="C22088" s="287" t="s">
        <v>22946</v>
      </c>
      <c r="D22088" t="str">
        <f t="shared" si="345"/>
        <v>un</v>
      </c>
      <c r="E22088" s="288">
        <v>54.01</v>
      </c>
    </row>
    <row r="22089" spans="1:5" x14ac:dyDescent="0.2">
      <c r="A22089" s="287" t="s">
        <v>22018</v>
      </c>
      <c r="B22089" s="287" t="s">
        <v>34346</v>
      </c>
      <c r="C22089" s="287" t="s">
        <v>22946</v>
      </c>
      <c r="D22089" t="str">
        <f t="shared" si="345"/>
        <v>un</v>
      </c>
      <c r="E22089" s="288">
        <v>54.01</v>
      </c>
    </row>
    <row r="22090" spans="1:5" x14ac:dyDescent="0.2">
      <c r="A22090" s="287" t="s">
        <v>22019</v>
      </c>
      <c r="B22090" s="287" t="s">
        <v>34347</v>
      </c>
      <c r="C22090" s="287" t="s">
        <v>22946</v>
      </c>
      <c r="D22090" t="str">
        <f t="shared" si="345"/>
        <v>un</v>
      </c>
      <c r="E22090" s="288">
        <v>77.98</v>
      </c>
    </row>
    <row r="22091" spans="1:5" x14ac:dyDescent="0.2">
      <c r="A22091" s="287" t="s">
        <v>22020</v>
      </c>
      <c r="B22091" s="287" t="s">
        <v>34347</v>
      </c>
      <c r="C22091" s="287" t="s">
        <v>22946</v>
      </c>
      <c r="D22091" t="str">
        <f t="shared" si="345"/>
        <v>un</v>
      </c>
      <c r="E22091" s="288">
        <v>77.98</v>
      </c>
    </row>
    <row r="22092" spans="1:5" x14ac:dyDescent="0.2">
      <c r="A22092" s="287" t="s">
        <v>22021</v>
      </c>
      <c r="B22092" s="287" t="s">
        <v>34348</v>
      </c>
      <c r="C22092" s="287" t="s">
        <v>22946</v>
      </c>
      <c r="D22092" t="str">
        <f t="shared" si="345"/>
        <v>un</v>
      </c>
      <c r="E22092" s="288">
        <v>112.89</v>
      </c>
    </row>
    <row r="22093" spans="1:5" x14ac:dyDescent="0.2">
      <c r="A22093" s="287" t="s">
        <v>22022</v>
      </c>
      <c r="B22093" s="287" t="s">
        <v>34348</v>
      </c>
      <c r="C22093" s="287" t="s">
        <v>22946</v>
      </c>
      <c r="D22093" t="str">
        <f t="shared" si="345"/>
        <v>un</v>
      </c>
      <c r="E22093" s="288">
        <v>112.89</v>
      </c>
    </row>
    <row r="22094" spans="1:5" x14ac:dyDescent="0.2">
      <c r="A22094" s="287" t="s">
        <v>22023</v>
      </c>
      <c r="B22094" s="287" t="s">
        <v>34349</v>
      </c>
      <c r="C22094" s="287" t="s">
        <v>22946</v>
      </c>
      <c r="D22094" t="str">
        <f t="shared" si="345"/>
        <v>un</v>
      </c>
      <c r="E22094" s="288">
        <v>117.94</v>
      </c>
    </row>
    <row r="22095" spans="1:5" x14ac:dyDescent="0.2">
      <c r="A22095" s="287" t="s">
        <v>22024</v>
      </c>
      <c r="B22095" s="287" t="s">
        <v>34349</v>
      </c>
      <c r="C22095" s="287" t="s">
        <v>22946</v>
      </c>
      <c r="D22095" t="str">
        <f t="shared" si="345"/>
        <v>un</v>
      </c>
      <c r="E22095" s="288">
        <v>117.94</v>
      </c>
    </row>
    <row r="22096" spans="1:5" x14ac:dyDescent="0.2">
      <c r="A22096" s="287" t="s">
        <v>22025</v>
      </c>
      <c r="B22096" s="287" t="s">
        <v>34350</v>
      </c>
      <c r="C22096" s="287" t="s">
        <v>22946</v>
      </c>
      <c r="D22096" t="str">
        <f t="shared" si="345"/>
        <v>un</v>
      </c>
      <c r="E22096" s="288">
        <v>71.180000000000007</v>
      </c>
    </row>
    <row r="22097" spans="1:5" x14ac:dyDescent="0.2">
      <c r="A22097" s="287" t="s">
        <v>22026</v>
      </c>
      <c r="B22097" s="287" t="s">
        <v>34350</v>
      </c>
      <c r="C22097" s="287" t="s">
        <v>22946</v>
      </c>
      <c r="D22097" t="str">
        <f t="shared" si="345"/>
        <v>un</v>
      </c>
      <c r="E22097" s="288">
        <v>71.180000000000007</v>
      </c>
    </row>
    <row r="22098" spans="1:5" x14ac:dyDescent="0.2">
      <c r="A22098" s="287" t="s">
        <v>22027</v>
      </c>
      <c r="B22098" s="287" t="s">
        <v>34351</v>
      </c>
      <c r="C22098" s="287" t="s">
        <v>53</v>
      </c>
      <c r="D22098" t="str">
        <f t="shared" si="345"/>
        <v>m</v>
      </c>
      <c r="E22098" s="288">
        <v>73.89</v>
      </c>
    </row>
    <row r="22099" spans="1:5" x14ac:dyDescent="0.2">
      <c r="A22099" s="287" t="s">
        <v>22028</v>
      </c>
      <c r="B22099" s="287" t="s">
        <v>34351</v>
      </c>
      <c r="C22099" s="287" t="s">
        <v>53</v>
      </c>
      <c r="D22099" t="str">
        <f t="shared" si="345"/>
        <v>m</v>
      </c>
      <c r="E22099" s="288">
        <v>73.89</v>
      </c>
    </row>
    <row r="22100" spans="1:5" x14ac:dyDescent="0.2">
      <c r="A22100" s="287" t="s">
        <v>22029</v>
      </c>
      <c r="B22100" s="287" t="s">
        <v>34352</v>
      </c>
      <c r="C22100" s="287" t="s">
        <v>22946</v>
      </c>
      <c r="D22100" t="str">
        <f t="shared" si="345"/>
        <v>un</v>
      </c>
      <c r="E22100" s="288">
        <v>68.790000000000006</v>
      </c>
    </row>
    <row r="22101" spans="1:5" x14ac:dyDescent="0.2">
      <c r="A22101" s="287" t="s">
        <v>22030</v>
      </c>
      <c r="B22101" s="287" t="s">
        <v>34352</v>
      </c>
      <c r="C22101" s="287" t="s">
        <v>22946</v>
      </c>
      <c r="D22101" t="str">
        <f t="shared" si="345"/>
        <v>un</v>
      </c>
      <c r="E22101" s="288">
        <v>68.790000000000006</v>
      </c>
    </row>
    <row r="22102" spans="1:5" x14ac:dyDescent="0.2">
      <c r="A22102" s="287" t="s">
        <v>22031</v>
      </c>
      <c r="B22102" s="287" t="s">
        <v>34353</v>
      </c>
      <c r="C22102" s="287" t="s">
        <v>22946</v>
      </c>
      <c r="D22102" t="str">
        <f t="shared" si="345"/>
        <v>un</v>
      </c>
      <c r="E22102" s="288">
        <v>104.87</v>
      </c>
    </row>
    <row r="22103" spans="1:5" x14ac:dyDescent="0.2">
      <c r="A22103" s="287" t="s">
        <v>22032</v>
      </c>
      <c r="B22103" s="287" t="s">
        <v>34353</v>
      </c>
      <c r="C22103" s="287" t="s">
        <v>22946</v>
      </c>
      <c r="D22103" t="str">
        <f t="shared" si="345"/>
        <v>un</v>
      </c>
      <c r="E22103" s="288">
        <v>104.87</v>
      </c>
    </row>
    <row r="22104" spans="1:5" x14ac:dyDescent="0.2">
      <c r="A22104" s="287" t="s">
        <v>22033</v>
      </c>
      <c r="B22104" s="287" t="s">
        <v>34354</v>
      </c>
      <c r="C22104" s="287" t="s">
        <v>53</v>
      </c>
      <c r="D22104" t="str">
        <f t="shared" si="345"/>
        <v>m</v>
      </c>
      <c r="E22104" s="288">
        <v>115.52</v>
      </c>
    </row>
    <row r="22105" spans="1:5" x14ac:dyDescent="0.2">
      <c r="A22105" s="287" t="s">
        <v>22034</v>
      </c>
      <c r="B22105" s="287" t="s">
        <v>34354</v>
      </c>
      <c r="C22105" s="287" t="s">
        <v>53</v>
      </c>
      <c r="D22105" t="str">
        <f t="shared" si="345"/>
        <v>m</v>
      </c>
      <c r="E22105" s="288">
        <v>115.52</v>
      </c>
    </row>
    <row r="22106" spans="1:5" x14ac:dyDescent="0.2">
      <c r="A22106" s="287" t="s">
        <v>22035</v>
      </c>
      <c r="B22106" s="287" t="s">
        <v>34355</v>
      </c>
      <c r="C22106" s="287" t="s">
        <v>53</v>
      </c>
      <c r="D22106" t="str">
        <f t="shared" si="345"/>
        <v>m</v>
      </c>
      <c r="E22106" s="288">
        <v>59.8</v>
      </c>
    </row>
    <row r="22107" spans="1:5" x14ac:dyDescent="0.2">
      <c r="A22107" s="287" t="s">
        <v>22036</v>
      </c>
      <c r="B22107" s="287" t="s">
        <v>34355</v>
      </c>
      <c r="C22107" s="287" t="s">
        <v>53</v>
      </c>
      <c r="D22107" t="str">
        <f t="shared" si="345"/>
        <v>m</v>
      </c>
      <c r="E22107" s="288">
        <v>59.8</v>
      </c>
    </row>
    <row r="22108" spans="1:5" x14ac:dyDescent="0.2">
      <c r="A22108" s="287" t="s">
        <v>22037</v>
      </c>
      <c r="B22108" s="287" t="s">
        <v>34356</v>
      </c>
      <c r="C22108" s="287" t="s">
        <v>53</v>
      </c>
      <c r="D22108" t="str">
        <f t="shared" si="345"/>
        <v>m</v>
      </c>
      <c r="E22108" s="288">
        <v>77.77</v>
      </c>
    </row>
    <row r="22109" spans="1:5" x14ac:dyDescent="0.2">
      <c r="A22109" s="287" t="s">
        <v>22038</v>
      </c>
      <c r="B22109" s="287" t="s">
        <v>34356</v>
      </c>
      <c r="C22109" s="287" t="s">
        <v>53</v>
      </c>
      <c r="D22109" t="str">
        <f t="shared" si="345"/>
        <v>m</v>
      </c>
      <c r="E22109" s="288">
        <v>77.77</v>
      </c>
    </row>
    <row r="22110" spans="1:5" x14ac:dyDescent="0.2">
      <c r="A22110" s="287" t="s">
        <v>22039</v>
      </c>
      <c r="B22110" s="287" t="s">
        <v>34357</v>
      </c>
      <c r="C22110" s="287" t="s">
        <v>53</v>
      </c>
      <c r="D22110" t="str">
        <f t="shared" si="345"/>
        <v>m</v>
      </c>
      <c r="E22110" s="288">
        <v>103.76</v>
      </c>
    </row>
    <row r="22111" spans="1:5" x14ac:dyDescent="0.2">
      <c r="A22111" s="287" t="s">
        <v>22040</v>
      </c>
      <c r="B22111" s="287" t="s">
        <v>34357</v>
      </c>
      <c r="C22111" s="287" t="s">
        <v>53</v>
      </c>
      <c r="D22111" t="str">
        <f t="shared" si="345"/>
        <v>m</v>
      </c>
      <c r="E22111" s="288">
        <v>103.76</v>
      </c>
    </row>
    <row r="22112" spans="1:5" x14ac:dyDescent="0.2">
      <c r="A22112" s="287" t="s">
        <v>22041</v>
      </c>
      <c r="B22112" s="287" t="s">
        <v>34358</v>
      </c>
      <c r="C22112" s="287" t="s">
        <v>53</v>
      </c>
      <c r="D22112" t="str">
        <f t="shared" si="345"/>
        <v>m</v>
      </c>
      <c r="E22112" s="288">
        <v>106.64</v>
      </c>
    </row>
    <row r="22113" spans="1:5" x14ac:dyDescent="0.2">
      <c r="A22113" s="287" t="s">
        <v>22042</v>
      </c>
      <c r="B22113" s="287" t="s">
        <v>34358</v>
      </c>
      <c r="C22113" s="287" t="s">
        <v>53</v>
      </c>
      <c r="D22113" t="str">
        <f t="shared" si="345"/>
        <v>m</v>
      </c>
      <c r="E22113" s="288">
        <v>106.64</v>
      </c>
    </row>
    <row r="22114" spans="1:5" x14ac:dyDescent="0.2">
      <c r="A22114" s="287" t="s">
        <v>22043</v>
      </c>
      <c r="B22114" s="287" t="s">
        <v>34359</v>
      </c>
      <c r="C22114" s="287" t="s">
        <v>53</v>
      </c>
      <c r="D22114" t="str">
        <f t="shared" si="345"/>
        <v>m</v>
      </c>
      <c r="E22114" s="288">
        <v>509.16</v>
      </c>
    </row>
    <row r="22115" spans="1:5" x14ac:dyDescent="0.2">
      <c r="A22115" s="287" t="s">
        <v>22044</v>
      </c>
      <c r="B22115" s="287" t="s">
        <v>34359</v>
      </c>
      <c r="C22115" s="287" t="s">
        <v>53</v>
      </c>
      <c r="D22115" t="str">
        <f t="shared" si="345"/>
        <v>m</v>
      </c>
      <c r="E22115" s="288">
        <v>493.59</v>
      </c>
    </row>
    <row r="22116" spans="1:5" x14ac:dyDescent="0.2">
      <c r="A22116" s="287" t="s">
        <v>22045</v>
      </c>
      <c r="B22116" s="287" t="s">
        <v>34360</v>
      </c>
      <c r="C22116" s="287" t="s">
        <v>53</v>
      </c>
      <c r="D22116" t="str">
        <f t="shared" si="345"/>
        <v>m</v>
      </c>
      <c r="E22116" s="288">
        <v>116.76</v>
      </c>
    </row>
    <row r="22117" spans="1:5" x14ac:dyDescent="0.2">
      <c r="A22117" s="287" t="s">
        <v>22046</v>
      </c>
      <c r="B22117" s="287" t="s">
        <v>34360</v>
      </c>
      <c r="C22117" s="287" t="s">
        <v>53</v>
      </c>
      <c r="D22117" t="str">
        <f t="shared" si="345"/>
        <v>m</v>
      </c>
      <c r="E22117" s="288">
        <v>101.18</v>
      </c>
    </row>
    <row r="22118" spans="1:5" x14ac:dyDescent="0.2">
      <c r="A22118" s="287" t="s">
        <v>22047</v>
      </c>
      <c r="B22118" s="287" t="s">
        <v>34361</v>
      </c>
      <c r="C22118" s="287" t="s">
        <v>22946</v>
      </c>
      <c r="D22118" t="str">
        <f t="shared" si="345"/>
        <v>un</v>
      </c>
      <c r="E22118" s="288">
        <v>95.35</v>
      </c>
    </row>
    <row r="22119" spans="1:5" x14ac:dyDescent="0.2">
      <c r="A22119" s="287" t="s">
        <v>22048</v>
      </c>
      <c r="B22119" s="287" t="s">
        <v>34361</v>
      </c>
      <c r="C22119" s="287" t="s">
        <v>22946</v>
      </c>
      <c r="D22119" t="str">
        <f t="shared" si="345"/>
        <v>un</v>
      </c>
      <c r="E22119" s="288">
        <v>82.63</v>
      </c>
    </row>
    <row r="22120" spans="1:5" x14ac:dyDescent="0.2">
      <c r="A22120" s="287" t="s">
        <v>22049</v>
      </c>
      <c r="B22120" s="287" t="s">
        <v>34362</v>
      </c>
      <c r="C22120" s="287" t="s">
        <v>22946</v>
      </c>
      <c r="D22120" t="str">
        <f t="shared" si="345"/>
        <v>un</v>
      </c>
      <c r="E22120" s="288">
        <v>247.28</v>
      </c>
    </row>
    <row r="22121" spans="1:5" x14ac:dyDescent="0.2">
      <c r="A22121" s="287" t="s">
        <v>22050</v>
      </c>
      <c r="B22121" s="287" t="s">
        <v>34362</v>
      </c>
      <c r="C22121" s="287" t="s">
        <v>22946</v>
      </c>
      <c r="D22121" t="str">
        <f t="shared" si="345"/>
        <v>un</v>
      </c>
      <c r="E22121" s="288">
        <v>241.44</v>
      </c>
    </row>
    <row r="22122" spans="1:5" x14ac:dyDescent="0.2">
      <c r="A22122" s="287" t="s">
        <v>22051</v>
      </c>
      <c r="B22122" s="287" t="s">
        <v>34363</v>
      </c>
      <c r="C22122" s="287" t="s">
        <v>53</v>
      </c>
      <c r="D22122" t="str">
        <f t="shared" si="345"/>
        <v>m</v>
      </c>
      <c r="E22122" s="288">
        <v>242.78</v>
      </c>
    </row>
    <row r="22123" spans="1:5" x14ac:dyDescent="0.2">
      <c r="A22123" s="287" t="s">
        <v>22052</v>
      </c>
      <c r="B22123" s="287" t="s">
        <v>34363</v>
      </c>
      <c r="C22123" s="287" t="s">
        <v>53</v>
      </c>
      <c r="D22123" t="str">
        <f t="shared" si="345"/>
        <v>m</v>
      </c>
      <c r="E22123" s="288">
        <v>236.94</v>
      </c>
    </row>
    <row r="22124" spans="1:5" x14ac:dyDescent="0.2">
      <c r="A22124" s="287" t="s">
        <v>22053</v>
      </c>
      <c r="B22124" s="287" t="s">
        <v>34364</v>
      </c>
      <c r="C22124" s="287" t="s">
        <v>53</v>
      </c>
      <c r="D22124" t="str">
        <f t="shared" si="345"/>
        <v>m</v>
      </c>
      <c r="E22124" s="288">
        <v>364.48</v>
      </c>
    </row>
    <row r="22125" spans="1:5" x14ac:dyDescent="0.2">
      <c r="A22125" s="287" t="s">
        <v>22054</v>
      </c>
      <c r="B22125" s="287" t="s">
        <v>34364</v>
      </c>
      <c r="C22125" s="287" t="s">
        <v>53</v>
      </c>
      <c r="D22125" t="str">
        <f t="shared" si="345"/>
        <v>m</v>
      </c>
      <c r="E22125" s="288">
        <v>354.75</v>
      </c>
    </row>
    <row r="22126" spans="1:5" x14ac:dyDescent="0.2">
      <c r="A22126" s="287" t="s">
        <v>22055</v>
      </c>
      <c r="B22126" s="287" t="s">
        <v>34365</v>
      </c>
      <c r="C22126" s="287" t="s">
        <v>53</v>
      </c>
      <c r="D22126" t="str">
        <f t="shared" si="345"/>
        <v>m</v>
      </c>
      <c r="E22126" s="288">
        <v>414.58</v>
      </c>
    </row>
    <row r="22127" spans="1:5" x14ac:dyDescent="0.2">
      <c r="A22127" s="287" t="s">
        <v>22056</v>
      </c>
      <c r="B22127" s="287" t="s">
        <v>34365</v>
      </c>
      <c r="C22127" s="287" t="s">
        <v>53</v>
      </c>
      <c r="D22127" t="str">
        <f t="shared" si="345"/>
        <v>m</v>
      </c>
      <c r="E22127" s="288">
        <v>402.9</v>
      </c>
    </row>
    <row r="22128" spans="1:5" x14ac:dyDescent="0.2">
      <c r="A22128" s="287" t="s">
        <v>22057</v>
      </c>
      <c r="B22128" s="287" t="s">
        <v>34366</v>
      </c>
      <c r="C22128" s="287" t="s">
        <v>53</v>
      </c>
      <c r="D22128" t="str">
        <f t="shared" si="345"/>
        <v>m</v>
      </c>
      <c r="E22128" s="288">
        <v>3.64</v>
      </c>
    </row>
    <row r="22129" spans="1:5" x14ac:dyDescent="0.2">
      <c r="A22129" s="287" t="s">
        <v>22058</v>
      </c>
      <c r="B22129" s="287" t="s">
        <v>34366</v>
      </c>
      <c r="C22129" s="287" t="s">
        <v>53</v>
      </c>
      <c r="D22129" t="str">
        <f t="shared" si="345"/>
        <v>m</v>
      </c>
      <c r="E22129" s="288">
        <v>3.16</v>
      </c>
    </row>
    <row r="22130" spans="1:5" x14ac:dyDescent="0.2">
      <c r="A22130" s="287" t="s">
        <v>22059</v>
      </c>
      <c r="B22130" s="287" t="s">
        <v>34367</v>
      </c>
      <c r="C22130" s="287" t="s">
        <v>53</v>
      </c>
      <c r="D22130" t="str">
        <f t="shared" si="345"/>
        <v>m</v>
      </c>
      <c r="E22130" s="288">
        <v>29.19</v>
      </c>
    </row>
    <row r="22131" spans="1:5" x14ac:dyDescent="0.2">
      <c r="A22131" s="287" t="s">
        <v>22060</v>
      </c>
      <c r="B22131" s="287" t="s">
        <v>34367</v>
      </c>
      <c r="C22131" s="287" t="s">
        <v>53</v>
      </c>
      <c r="D22131" t="str">
        <f t="shared" si="345"/>
        <v>m</v>
      </c>
      <c r="E22131" s="288">
        <v>25.29</v>
      </c>
    </row>
    <row r="22132" spans="1:5" x14ac:dyDescent="0.2">
      <c r="A22132" s="287" t="s">
        <v>22061</v>
      </c>
      <c r="B22132" s="287" t="s">
        <v>34368</v>
      </c>
      <c r="C22132" s="287" t="s">
        <v>53</v>
      </c>
      <c r="D22132" t="str">
        <f t="shared" si="345"/>
        <v>m</v>
      </c>
      <c r="E22132" s="288">
        <v>29.19</v>
      </c>
    </row>
    <row r="22133" spans="1:5" x14ac:dyDescent="0.2">
      <c r="A22133" s="287" t="s">
        <v>22062</v>
      </c>
      <c r="B22133" s="287" t="s">
        <v>34368</v>
      </c>
      <c r="C22133" s="287" t="s">
        <v>53</v>
      </c>
      <c r="D22133" t="str">
        <f t="shared" si="345"/>
        <v>m</v>
      </c>
      <c r="E22133" s="288">
        <v>25.29</v>
      </c>
    </row>
    <row r="22134" spans="1:5" x14ac:dyDescent="0.2">
      <c r="A22134" s="287" t="s">
        <v>22063</v>
      </c>
      <c r="B22134" s="287" t="s">
        <v>34369</v>
      </c>
      <c r="C22134" s="287" t="s">
        <v>53</v>
      </c>
      <c r="D22134" t="str">
        <f t="shared" si="345"/>
        <v>m</v>
      </c>
      <c r="E22134" s="288">
        <v>43.78</v>
      </c>
    </row>
    <row r="22135" spans="1:5" x14ac:dyDescent="0.2">
      <c r="A22135" s="287" t="s">
        <v>22064</v>
      </c>
      <c r="B22135" s="287" t="s">
        <v>34369</v>
      </c>
      <c r="C22135" s="287" t="s">
        <v>53</v>
      </c>
      <c r="D22135" t="str">
        <f t="shared" si="345"/>
        <v>m</v>
      </c>
      <c r="E22135" s="288">
        <v>37.94</v>
      </c>
    </row>
    <row r="22136" spans="1:5" x14ac:dyDescent="0.2">
      <c r="A22136" s="287" t="s">
        <v>22065</v>
      </c>
      <c r="B22136" s="287" t="s">
        <v>34370</v>
      </c>
      <c r="C22136" s="287" t="s">
        <v>53</v>
      </c>
      <c r="D22136" t="str">
        <f t="shared" si="345"/>
        <v>m</v>
      </c>
      <c r="E22136" s="288">
        <v>2.1800000000000002</v>
      </c>
    </row>
    <row r="22137" spans="1:5" x14ac:dyDescent="0.2">
      <c r="A22137" s="287" t="s">
        <v>22066</v>
      </c>
      <c r="B22137" s="287" t="s">
        <v>34370</v>
      </c>
      <c r="C22137" s="287" t="s">
        <v>53</v>
      </c>
      <c r="D22137" t="str">
        <f t="shared" si="345"/>
        <v>m</v>
      </c>
      <c r="E22137" s="288">
        <v>1.89</v>
      </c>
    </row>
    <row r="22138" spans="1:5" x14ac:dyDescent="0.2">
      <c r="A22138" s="287" t="s">
        <v>22067</v>
      </c>
      <c r="B22138" s="287" t="s">
        <v>34371</v>
      </c>
      <c r="C22138" s="287" t="s">
        <v>53</v>
      </c>
      <c r="D22138" t="str">
        <f t="shared" si="345"/>
        <v>m</v>
      </c>
      <c r="E22138" s="288">
        <v>25.1</v>
      </c>
    </row>
    <row r="22139" spans="1:5" x14ac:dyDescent="0.2">
      <c r="A22139" s="287" t="s">
        <v>22068</v>
      </c>
      <c r="B22139" s="287" t="s">
        <v>34371</v>
      </c>
      <c r="C22139" s="287" t="s">
        <v>53</v>
      </c>
      <c r="D22139" t="str">
        <f t="shared" si="345"/>
        <v>m</v>
      </c>
      <c r="E22139" s="288">
        <v>25.1</v>
      </c>
    </row>
    <row r="22140" spans="1:5" x14ac:dyDescent="0.2">
      <c r="A22140" s="287" t="s">
        <v>22069</v>
      </c>
      <c r="B22140" s="287" t="s">
        <v>34372</v>
      </c>
      <c r="C22140" s="287" t="s">
        <v>53</v>
      </c>
      <c r="D22140" t="str">
        <f t="shared" si="345"/>
        <v>m</v>
      </c>
      <c r="E22140" s="288">
        <v>6.08</v>
      </c>
    </row>
    <row r="22141" spans="1:5" x14ac:dyDescent="0.2">
      <c r="A22141" s="287" t="s">
        <v>22070</v>
      </c>
      <c r="B22141" s="287" t="s">
        <v>34372</v>
      </c>
      <c r="C22141" s="287" t="s">
        <v>53</v>
      </c>
      <c r="D22141" t="str">
        <f t="shared" si="345"/>
        <v>m</v>
      </c>
      <c r="E22141" s="288">
        <v>6.08</v>
      </c>
    </row>
    <row r="22142" spans="1:5" x14ac:dyDescent="0.2">
      <c r="A22142" s="287" t="s">
        <v>22071</v>
      </c>
      <c r="B22142" s="287" t="s">
        <v>34373</v>
      </c>
      <c r="C22142" s="287" t="s">
        <v>53</v>
      </c>
      <c r="D22142" t="str">
        <f t="shared" si="345"/>
        <v>m</v>
      </c>
      <c r="E22142" s="288">
        <v>0.34</v>
      </c>
    </row>
    <row r="22143" spans="1:5" x14ac:dyDescent="0.2">
      <c r="A22143" s="287" t="s">
        <v>22072</v>
      </c>
      <c r="B22143" s="287" t="s">
        <v>34373</v>
      </c>
      <c r="C22143" s="287" t="s">
        <v>53</v>
      </c>
      <c r="D22143" t="str">
        <f t="shared" si="345"/>
        <v>m</v>
      </c>
      <c r="E22143" s="288">
        <v>0.34</v>
      </c>
    </row>
    <row r="22144" spans="1:5" x14ac:dyDescent="0.2">
      <c r="A22144" s="287" t="s">
        <v>22073</v>
      </c>
      <c r="B22144" s="287" t="s">
        <v>34374</v>
      </c>
      <c r="C22144" s="287" t="s">
        <v>53</v>
      </c>
      <c r="D22144" t="str">
        <f t="shared" si="345"/>
        <v>m</v>
      </c>
      <c r="E22144" s="288">
        <v>0.42</v>
      </c>
    </row>
    <row r="22145" spans="1:5" x14ac:dyDescent="0.2">
      <c r="A22145" s="287" t="s">
        <v>22074</v>
      </c>
      <c r="B22145" s="287" t="s">
        <v>34374</v>
      </c>
      <c r="C22145" s="287" t="s">
        <v>53</v>
      </c>
      <c r="D22145" t="str">
        <f t="shared" si="345"/>
        <v>m</v>
      </c>
      <c r="E22145" s="288">
        <v>0.42</v>
      </c>
    </row>
    <row r="22146" spans="1:5" x14ac:dyDescent="0.2">
      <c r="A22146" s="287" t="s">
        <v>22075</v>
      </c>
      <c r="B22146" s="287" t="s">
        <v>34375</v>
      </c>
      <c r="C22146" s="287" t="s">
        <v>53</v>
      </c>
      <c r="D22146" t="str">
        <f t="shared" ref="D22146:D22209" si="346">LOWER(C22146)</f>
        <v>m</v>
      </c>
      <c r="E22146" s="288">
        <v>130</v>
      </c>
    </row>
    <row r="22147" spans="1:5" x14ac:dyDescent="0.2">
      <c r="A22147" s="287" t="s">
        <v>22076</v>
      </c>
      <c r="B22147" s="287" t="s">
        <v>34375</v>
      </c>
      <c r="C22147" s="287" t="s">
        <v>53</v>
      </c>
      <c r="D22147" t="str">
        <f t="shared" si="346"/>
        <v>m</v>
      </c>
      <c r="E22147" s="288">
        <v>130</v>
      </c>
    </row>
    <row r="22148" spans="1:5" x14ac:dyDescent="0.2">
      <c r="A22148" s="287" t="s">
        <v>22077</v>
      </c>
      <c r="B22148" s="287" t="s">
        <v>34376</v>
      </c>
      <c r="C22148" s="287" t="s">
        <v>53</v>
      </c>
      <c r="D22148" t="str">
        <f t="shared" si="346"/>
        <v>m</v>
      </c>
      <c r="E22148" s="288">
        <v>9.36</v>
      </c>
    </row>
    <row r="22149" spans="1:5" x14ac:dyDescent="0.2">
      <c r="A22149" s="287" t="s">
        <v>22078</v>
      </c>
      <c r="B22149" s="287" t="s">
        <v>34376</v>
      </c>
      <c r="C22149" s="287" t="s">
        <v>53</v>
      </c>
      <c r="D22149" t="str">
        <f t="shared" si="346"/>
        <v>m</v>
      </c>
      <c r="E22149" s="288">
        <v>9.36</v>
      </c>
    </row>
    <row r="22150" spans="1:5" x14ac:dyDescent="0.2">
      <c r="A22150" s="287" t="s">
        <v>22079</v>
      </c>
      <c r="B22150" s="287" t="s">
        <v>34377</v>
      </c>
      <c r="C22150" s="287" t="s">
        <v>53</v>
      </c>
      <c r="D22150" t="str">
        <f t="shared" si="346"/>
        <v>m</v>
      </c>
      <c r="E22150" s="288">
        <v>8.5</v>
      </c>
    </row>
    <row r="22151" spans="1:5" x14ac:dyDescent="0.2">
      <c r="A22151" s="287" t="s">
        <v>22080</v>
      </c>
      <c r="B22151" s="287" t="s">
        <v>34377</v>
      </c>
      <c r="C22151" s="287" t="s">
        <v>53</v>
      </c>
      <c r="D22151" t="str">
        <f t="shared" si="346"/>
        <v>m</v>
      </c>
      <c r="E22151" s="288">
        <v>8.5</v>
      </c>
    </row>
    <row r="22152" spans="1:5" x14ac:dyDescent="0.2">
      <c r="A22152" s="287" t="s">
        <v>22081</v>
      </c>
      <c r="B22152" s="287" t="s">
        <v>34378</v>
      </c>
      <c r="C22152" s="287" t="s">
        <v>53</v>
      </c>
      <c r="D22152" t="str">
        <f t="shared" si="346"/>
        <v>m</v>
      </c>
      <c r="E22152" s="288">
        <v>16.48</v>
      </c>
    </row>
    <row r="22153" spans="1:5" x14ac:dyDescent="0.2">
      <c r="A22153" s="287" t="s">
        <v>22082</v>
      </c>
      <c r="B22153" s="287" t="s">
        <v>34378</v>
      </c>
      <c r="C22153" s="287" t="s">
        <v>53</v>
      </c>
      <c r="D22153" t="str">
        <f t="shared" si="346"/>
        <v>m</v>
      </c>
      <c r="E22153" s="288">
        <v>16.48</v>
      </c>
    </row>
    <row r="22154" spans="1:5" x14ac:dyDescent="0.2">
      <c r="A22154" s="287" t="s">
        <v>22083</v>
      </c>
      <c r="B22154" s="287" t="s">
        <v>34379</v>
      </c>
      <c r="C22154" s="287" t="s">
        <v>53</v>
      </c>
      <c r="D22154" t="str">
        <f t="shared" si="346"/>
        <v>m</v>
      </c>
      <c r="E22154" s="288">
        <v>19.57</v>
      </c>
    </row>
    <row r="22155" spans="1:5" x14ac:dyDescent="0.2">
      <c r="A22155" s="287" t="s">
        <v>22084</v>
      </c>
      <c r="B22155" s="287" t="s">
        <v>34379</v>
      </c>
      <c r="C22155" s="287" t="s">
        <v>53</v>
      </c>
      <c r="D22155" t="str">
        <f t="shared" si="346"/>
        <v>m</v>
      </c>
      <c r="E22155" s="288">
        <v>19.57</v>
      </c>
    </row>
    <row r="22156" spans="1:5" x14ac:dyDescent="0.2">
      <c r="A22156" s="287" t="s">
        <v>22085</v>
      </c>
      <c r="B22156" s="287" t="s">
        <v>34380</v>
      </c>
      <c r="C22156" s="287" t="s">
        <v>53</v>
      </c>
      <c r="D22156" t="str">
        <f t="shared" si="346"/>
        <v>m</v>
      </c>
      <c r="E22156" s="288">
        <v>21.12</v>
      </c>
    </row>
    <row r="22157" spans="1:5" x14ac:dyDescent="0.2">
      <c r="A22157" s="287" t="s">
        <v>22086</v>
      </c>
      <c r="B22157" s="287" t="s">
        <v>34380</v>
      </c>
      <c r="C22157" s="287" t="s">
        <v>53</v>
      </c>
      <c r="D22157" t="str">
        <f t="shared" si="346"/>
        <v>m</v>
      </c>
      <c r="E22157" s="288">
        <v>21.12</v>
      </c>
    </row>
    <row r="22158" spans="1:5" x14ac:dyDescent="0.2">
      <c r="A22158" s="287" t="s">
        <v>22087</v>
      </c>
      <c r="B22158" s="287" t="s">
        <v>34381</v>
      </c>
      <c r="C22158" s="287" t="s">
        <v>53</v>
      </c>
      <c r="D22158" t="str">
        <f t="shared" si="346"/>
        <v>m</v>
      </c>
      <c r="E22158" s="288">
        <v>24.72</v>
      </c>
    </row>
    <row r="22159" spans="1:5" x14ac:dyDescent="0.2">
      <c r="A22159" s="287" t="s">
        <v>22088</v>
      </c>
      <c r="B22159" s="287" t="s">
        <v>34381</v>
      </c>
      <c r="C22159" s="287" t="s">
        <v>53</v>
      </c>
      <c r="D22159" t="str">
        <f t="shared" si="346"/>
        <v>m</v>
      </c>
      <c r="E22159" s="288">
        <v>24.72</v>
      </c>
    </row>
    <row r="22160" spans="1:5" x14ac:dyDescent="0.2">
      <c r="A22160" s="287" t="s">
        <v>22089</v>
      </c>
      <c r="B22160" s="287" t="s">
        <v>34382</v>
      </c>
      <c r="C22160" s="287" t="s">
        <v>53</v>
      </c>
      <c r="D22160" t="str">
        <f t="shared" si="346"/>
        <v>m</v>
      </c>
      <c r="E22160" s="288">
        <v>26.68</v>
      </c>
    </row>
    <row r="22161" spans="1:5" x14ac:dyDescent="0.2">
      <c r="A22161" s="287" t="s">
        <v>22090</v>
      </c>
      <c r="B22161" s="287" t="s">
        <v>34382</v>
      </c>
      <c r="C22161" s="287" t="s">
        <v>53</v>
      </c>
      <c r="D22161" t="str">
        <f t="shared" si="346"/>
        <v>m</v>
      </c>
      <c r="E22161" s="288">
        <v>26.68</v>
      </c>
    </row>
    <row r="22162" spans="1:5" x14ac:dyDescent="0.2">
      <c r="A22162" s="287" t="s">
        <v>22091</v>
      </c>
      <c r="B22162" s="287" t="s">
        <v>34383</v>
      </c>
      <c r="C22162" s="287" t="s">
        <v>53</v>
      </c>
      <c r="D22162" t="str">
        <f t="shared" si="346"/>
        <v>m</v>
      </c>
      <c r="E22162" s="288">
        <v>27.81</v>
      </c>
    </row>
    <row r="22163" spans="1:5" x14ac:dyDescent="0.2">
      <c r="A22163" s="287" t="s">
        <v>22092</v>
      </c>
      <c r="B22163" s="287" t="s">
        <v>34383</v>
      </c>
      <c r="C22163" s="287" t="s">
        <v>53</v>
      </c>
      <c r="D22163" t="str">
        <f t="shared" si="346"/>
        <v>m</v>
      </c>
      <c r="E22163" s="288">
        <v>27.81</v>
      </c>
    </row>
    <row r="22164" spans="1:5" x14ac:dyDescent="0.2">
      <c r="A22164" s="287" t="s">
        <v>22093</v>
      </c>
      <c r="B22164" s="287" t="s">
        <v>34384</v>
      </c>
      <c r="C22164" s="287" t="s">
        <v>53</v>
      </c>
      <c r="D22164" t="str">
        <f t="shared" si="346"/>
        <v>m</v>
      </c>
      <c r="E22164" s="288">
        <v>167.89</v>
      </c>
    </row>
    <row r="22165" spans="1:5" x14ac:dyDescent="0.2">
      <c r="A22165" s="287" t="s">
        <v>22094</v>
      </c>
      <c r="B22165" s="287" t="s">
        <v>34384</v>
      </c>
      <c r="C22165" s="287" t="s">
        <v>53</v>
      </c>
      <c r="D22165" t="str">
        <f t="shared" si="346"/>
        <v>m</v>
      </c>
      <c r="E22165" s="288">
        <v>167.89</v>
      </c>
    </row>
    <row r="22166" spans="1:5" x14ac:dyDescent="0.2">
      <c r="A22166" s="287" t="s">
        <v>22095</v>
      </c>
      <c r="B22166" s="287" t="s">
        <v>34385</v>
      </c>
      <c r="C22166" s="287" t="s">
        <v>53</v>
      </c>
      <c r="D22166" t="str">
        <f t="shared" si="346"/>
        <v>m</v>
      </c>
      <c r="E22166" s="288">
        <v>45.22</v>
      </c>
    </row>
    <row r="22167" spans="1:5" x14ac:dyDescent="0.2">
      <c r="A22167" s="287" t="s">
        <v>22096</v>
      </c>
      <c r="B22167" s="287" t="s">
        <v>34385</v>
      </c>
      <c r="C22167" s="287" t="s">
        <v>53</v>
      </c>
      <c r="D22167" t="str">
        <f t="shared" si="346"/>
        <v>m</v>
      </c>
      <c r="E22167" s="288">
        <v>45.22</v>
      </c>
    </row>
    <row r="22168" spans="1:5" x14ac:dyDescent="0.2">
      <c r="A22168" s="287" t="s">
        <v>22097</v>
      </c>
      <c r="B22168" s="287" t="s">
        <v>34386</v>
      </c>
      <c r="C22168" s="287" t="s">
        <v>53</v>
      </c>
      <c r="D22168" t="str">
        <f t="shared" si="346"/>
        <v>m</v>
      </c>
      <c r="E22168" s="288">
        <v>2.64</v>
      </c>
    </row>
    <row r="22169" spans="1:5" x14ac:dyDescent="0.2">
      <c r="A22169" s="287" t="s">
        <v>22098</v>
      </c>
      <c r="B22169" s="287" t="s">
        <v>34386</v>
      </c>
      <c r="C22169" s="287" t="s">
        <v>53</v>
      </c>
      <c r="D22169" t="str">
        <f t="shared" si="346"/>
        <v>m</v>
      </c>
      <c r="E22169" s="288">
        <v>2.64</v>
      </c>
    </row>
    <row r="22170" spans="1:5" x14ac:dyDescent="0.2">
      <c r="A22170" s="287" t="s">
        <v>22099</v>
      </c>
      <c r="B22170" s="287" t="s">
        <v>34387</v>
      </c>
      <c r="C22170" s="287" t="s">
        <v>53</v>
      </c>
      <c r="D22170" t="str">
        <f t="shared" si="346"/>
        <v>m</v>
      </c>
      <c r="E22170" s="288">
        <v>1.88</v>
      </c>
    </row>
    <row r="22171" spans="1:5" x14ac:dyDescent="0.2">
      <c r="A22171" s="287" t="s">
        <v>22100</v>
      </c>
      <c r="B22171" s="287" t="s">
        <v>34387</v>
      </c>
      <c r="C22171" s="287" t="s">
        <v>53</v>
      </c>
      <c r="D22171" t="str">
        <f t="shared" si="346"/>
        <v>m</v>
      </c>
      <c r="E22171" s="288">
        <v>1.88</v>
      </c>
    </row>
    <row r="22172" spans="1:5" x14ac:dyDescent="0.2">
      <c r="A22172" s="287" t="s">
        <v>22101</v>
      </c>
      <c r="B22172" s="287" t="s">
        <v>34388</v>
      </c>
      <c r="C22172" s="287" t="s">
        <v>53</v>
      </c>
      <c r="D22172" t="str">
        <f t="shared" si="346"/>
        <v>m</v>
      </c>
      <c r="E22172" s="288">
        <v>5.13</v>
      </c>
    </row>
    <row r="22173" spans="1:5" x14ac:dyDescent="0.2">
      <c r="A22173" s="287" t="s">
        <v>22102</v>
      </c>
      <c r="B22173" s="287" t="s">
        <v>34388</v>
      </c>
      <c r="C22173" s="287" t="s">
        <v>53</v>
      </c>
      <c r="D22173" t="str">
        <f t="shared" si="346"/>
        <v>m</v>
      </c>
      <c r="E22173" s="288">
        <v>5.13</v>
      </c>
    </row>
    <row r="22174" spans="1:5" x14ac:dyDescent="0.2">
      <c r="A22174" s="287" t="s">
        <v>22103</v>
      </c>
      <c r="B22174" s="287" t="s">
        <v>34389</v>
      </c>
      <c r="C22174" s="287" t="s">
        <v>53</v>
      </c>
      <c r="D22174" t="str">
        <f t="shared" si="346"/>
        <v>m</v>
      </c>
      <c r="E22174" s="288">
        <v>2.5</v>
      </c>
    </row>
    <row r="22175" spans="1:5" x14ac:dyDescent="0.2">
      <c r="A22175" s="287" t="s">
        <v>22104</v>
      </c>
      <c r="B22175" s="287" t="s">
        <v>34389</v>
      </c>
      <c r="C22175" s="287" t="s">
        <v>53</v>
      </c>
      <c r="D22175" t="str">
        <f t="shared" si="346"/>
        <v>m</v>
      </c>
      <c r="E22175" s="288">
        <v>2.5</v>
      </c>
    </row>
    <row r="22176" spans="1:5" x14ac:dyDescent="0.2">
      <c r="A22176" s="287" t="s">
        <v>22105</v>
      </c>
      <c r="B22176" s="287" t="s">
        <v>34390</v>
      </c>
      <c r="C22176" s="287" t="s">
        <v>53</v>
      </c>
      <c r="D22176" t="str">
        <f t="shared" si="346"/>
        <v>m</v>
      </c>
      <c r="E22176" s="288">
        <v>0.88</v>
      </c>
    </row>
    <row r="22177" spans="1:5" x14ac:dyDescent="0.2">
      <c r="A22177" s="287" t="s">
        <v>22106</v>
      </c>
      <c r="B22177" s="287" t="s">
        <v>34390</v>
      </c>
      <c r="C22177" s="287" t="s">
        <v>53</v>
      </c>
      <c r="D22177" t="str">
        <f t="shared" si="346"/>
        <v>m</v>
      </c>
      <c r="E22177" s="288">
        <v>0.88</v>
      </c>
    </row>
    <row r="22178" spans="1:5" x14ac:dyDescent="0.2">
      <c r="A22178" s="287" t="s">
        <v>22107</v>
      </c>
      <c r="B22178" s="287" t="s">
        <v>34391</v>
      </c>
      <c r="C22178" s="287" t="s">
        <v>53</v>
      </c>
      <c r="D22178" t="str">
        <f t="shared" si="346"/>
        <v>m</v>
      </c>
      <c r="E22178" s="288">
        <v>0.23</v>
      </c>
    </row>
    <row r="22179" spans="1:5" x14ac:dyDescent="0.2">
      <c r="A22179" s="287" t="s">
        <v>22108</v>
      </c>
      <c r="B22179" s="287" t="s">
        <v>34391</v>
      </c>
      <c r="C22179" s="287" t="s">
        <v>53</v>
      </c>
      <c r="D22179" t="str">
        <f t="shared" si="346"/>
        <v>m</v>
      </c>
      <c r="E22179" s="288">
        <v>0.23</v>
      </c>
    </row>
    <row r="22180" spans="1:5" x14ac:dyDescent="0.2">
      <c r="A22180" s="287" t="s">
        <v>22109</v>
      </c>
      <c r="B22180" s="287" t="s">
        <v>34392</v>
      </c>
      <c r="C22180" s="287" t="s">
        <v>53</v>
      </c>
      <c r="D22180" t="str">
        <f t="shared" si="346"/>
        <v>m</v>
      </c>
      <c r="E22180" s="288">
        <v>92.13</v>
      </c>
    </row>
    <row r="22181" spans="1:5" x14ac:dyDescent="0.2">
      <c r="A22181" s="287" t="s">
        <v>22110</v>
      </c>
      <c r="B22181" s="287" t="s">
        <v>34392</v>
      </c>
      <c r="C22181" s="287" t="s">
        <v>53</v>
      </c>
      <c r="D22181" t="str">
        <f t="shared" si="346"/>
        <v>m</v>
      </c>
      <c r="E22181" s="288">
        <v>89.63</v>
      </c>
    </row>
    <row r="22182" spans="1:5" x14ac:dyDescent="0.2">
      <c r="A22182" s="287" t="s">
        <v>22111</v>
      </c>
      <c r="B22182" s="287" t="s">
        <v>34393</v>
      </c>
      <c r="C22182" s="287" t="s">
        <v>22946</v>
      </c>
      <c r="D22182" t="str">
        <f t="shared" si="346"/>
        <v>un</v>
      </c>
      <c r="E22182" s="288">
        <v>151.96</v>
      </c>
    </row>
    <row r="22183" spans="1:5" x14ac:dyDescent="0.2">
      <c r="A22183" s="287" t="s">
        <v>22112</v>
      </c>
      <c r="B22183" s="287" t="s">
        <v>34393</v>
      </c>
      <c r="C22183" s="287" t="s">
        <v>22946</v>
      </c>
      <c r="D22183" t="str">
        <f t="shared" si="346"/>
        <v>un</v>
      </c>
      <c r="E22183" s="288">
        <v>150.37</v>
      </c>
    </row>
    <row r="22184" spans="1:5" x14ac:dyDescent="0.2">
      <c r="A22184" s="287" t="s">
        <v>22113</v>
      </c>
      <c r="B22184" s="287" t="s">
        <v>34394</v>
      </c>
      <c r="C22184" s="287" t="s">
        <v>22946</v>
      </c>
      <c r="D22184" t="str">
        <f t="shared" si="346"/>
        <v>un</v>
      </c>
      <c r="E22184" s="288">
        <v>102</v>
      </c>
    </row>
    <row r="22185" spans="1:5" x14ac:dyDescent="0.2">
      <c r="A22185" s="287" t="s">
        <v>22114</v>
      </c>
      <c r="B22185" s="287" t="s">
        <v>34394</v>
      </c>
      <c r="C22185" s="287" t="s">
        <v>22946</v>
      </c>
      <c r="D22185" t="str">
        <f t="shared" si="346"/>
        <v>un</v>
      </c>
      <c r="E22185" s="288">
        <v>102</v>
      </c>
    </row>
    <row r="22186" spans="1:5" x14ac:dyDescent="0.2">
      <c r="A22186" s="287" t="s">
        <v>22115</v>
      </c>
      <c r="B22186" s="287" t="s">
        <v>34395</v>
      </c>
      <c r="C22186" s="287" t="s">
        <v>22946</v>
      </c>
      <c r="D22186" t="str">
        <f t="shared" si="346"/>
        <v>un</v>
      </c>
      <c r="E22186" s="288">
        <v>13.26</v>
      </c>
    </row>
    <row r="22187" spans="1:5" x14ac:dyDescent="0.2">
      <c r="A22187" s="287" t="s">
        <v>22116</v>
      </c>
      <c r="B22187" s="287" t="s">
        <v>34395</v>
      </c>
      <c r="C22187" s="287" t="s">
        <v>22946</v>
      </c>
      <c r="D22187" t="str">
        <f t="shared" si="346"/>
        <v>un</v>
      </c>
      <c r="E22187" s="288">
        <v>13.26</v>
      </c>
    </row>
    <row r="22188" spans="1:5" x14ac:dyDescent="0.2">
      <c r="A22188" s="287" t="s">
        <v>22117</v>
      </c>
      <c r="B22188" s="287" t="s">
        <v>34396</v>
      </c>
      <c r="C22188" s="287" t="s">
        <v>22946</v>
      </c>
      <c r="D22188" t="str">
        <f t="shared" si="346"/>
        <v>un</v>
      </c>
      <c r="E22188" s="288">
        <v>7.26</v>
      </c>
    </row>
    <row r="22189" spans="1:5" x14ac:dyDescent="0.2">
      <c r="A22189" s="287" t="s">
        <v>22118</v>
      </c>
      <c r="B22189" s="287" t="s">
        <v>34396</v>
      </c>
      <c r="C22189" s="287" t="s">
        <v>22946</v>
      </c>
      <c r="D22189" t="str">
        <f t="shared" si="346"/>
        <v>un</v>
      </c>
      <c r="E22189" s="288">
        <v>6.29</v>
      </c>
    </row>
    <row r="22190" spans="1:5" x14ac:dyDescent="0.2">
      <c r="A22190" s="287" t="s">
        <v>22119</v>
      </c>
      <c r="B22190" s="287" t="s">
        <v>24025</v>
      </c>
      <c r="C22190" s="287" t="s">
        <v>22946</v>
      </c>
      <c r="D22190" t="str">
        <f t="shared" si="346"/>
        <v>un</v>
      </c>
      <c r="E22190" s="288">
        <v>10.76</v>
      </c>
    </row>
    <row r="22191" spans="1:5" x14ac:dyDescent="0.2">
      <c r="A22191" s="287" t="s">
        <v>22120</v>
      </c>
      <c r="B22191" s="287" t="s">
        <v>24025</v>
      </c>
      <c r="C22191" s="287" t="s">
        <v>22946</v>
      </c>
      <c r="D22191" t="str">
        <f t="shared" si="346"/>
        <v>un</v>
      </c>
      <c r="E22191" s="288">
        <v>9.32</v>
      </c>
    </row>
    <row r="22192" spans="1:5" x14ac:dyDescent="0.2">
      <c r="A22192" s="287" t="s">
        <v>22121</v>
      </c>
      <c r="B22192" s="287" t="s">
        <v>34397</v>
      </c>
      <c r="C22192" s="287" t="s">
        <v>22946</v>
      </c>
      <c r="D22192" t="str">
        <f t="shared" si="346"/>
        <v>un</v>
      </c>
      <c r="E22192" s="288">
        <v>3.63</v>
      </c>
    </row>
    <row r="22193" spans="1:5" x14ac:dyDescent="0.2">
      <c r="A22193" s="287" t="s">
        <v>22122</v>
      </c>
      <c r="B22193" s="287" t="s">
        <v>34397</v>
      </c>
      <c r="C22193" s="287" t="s">
        <v>22946</v>
      </c>
      <c r="D22193" t="str">
        <f t="shared" si="346"/>
        <v>un</v>
      </c>
      <c r="E22193" s="288">
        <v>3.14</v>
      </c>
    </row>
    <row r="22194" spans="1:5" x14ac:dyDescent="0.2">
      <c r="A22194" s="287" t="s">
        <v>22123</v>
      </c>
      <c r="B22194" s="287" t="s">
        <v>34398</v>
      </c>
      <c r="C22194" s="287" t="s">
        <v>22946</v>
      </c>
      <c r="D22194" t="str">
        <f t="shared" si="346"/>
        <v>un</v>
      </c>
      <c r="E22194" s="288">
        <v>28.08</v>
      </c>
    </row>
    <row r="22195" spans="1:5" x14ac:dyDescent="0.2">
      <c r="A22195" s="287" t="s">
        <v>22124</v>
      </c>
      <c r="B22195" s="287" t="s">
        <v>34398</v>
      </c>
      <c r="C22195" s="287" t="s">
        <v>22946</v>
      </c>
      <c r="D22195" t="str">
        <f t="shared" si="346"/>
        <v>un</v>
      </c>
      <c r="E22195" s="288">
        <v>26.03</v>
      </c>
    </row>
    <row r="22196" spans="1:5" x14ac:dyDescent="0.2">
      <c r="A22196" s="287" t="s">
        <v>22125</v>
      </c>
      <c r="B22196" s="287" t="s">
        <v>34399</v>
      </c>
      <c r="C22196" s="287" t="s">
        <v>22946</v>
      </c>
      <c r="D22196" t="str">
        <f t="shared" si="346"/>
        <v>un</v>
      </c>
      <c r="E22196" s="288">
        <v>3.63</v>
      </c>
    </row>
    <row r="22197" spans="1:5" x14ac:dyDescent="0.2">
      <c r="A22197" s="287" t="s">
        <v>22126</v>
      </c>
      <c r="B22197" s="287" t="s">
        <v>34399</v>
      </c>
      <c r="C22197" s="287" t="s">
        <v>22946</v>
      </c>
      <c r="D22197" t="str">
        <f t="shared" si="346"/>
        <v>un</v>
      </c>
      <c r="E22197" s="288">
        <v>3.14</v>
      </c>
    </row>
    <row r="22198" spans="1:5" x14ac:dyDescent="0.2">
      <c r="A22198" s="287" t="s">
        <v>22127</v>
      </c>
      <c r="B22198" s="287" t="s">
        <v>34400</v>
      </c>
      <c r="C22198" s="287" t="s">
        <v>22946</v>
      </c>
      <c r="D22198" t="str">
        <f t="shared" si="346"/>
        <v>un</v>
      </c>
      <c r="E22198" s="288">
        <v>10.76</v>
      </c>
    </row>
    <row r="22199" spans="1:5" x14ac:dyDescent="0.2">
      <c r="A22199" s="287" t="s">
        <v>22128</v>
      </c>
      <c r="B22199" s="287" t="s">
        <v>34400</v>
      </c>
      <c r="C22199" s="287" t="s">
        <v>22946</v>
      </c>
      <c r="D22199" t="str">
        <f t="shared" si="346"/>
        <v>un</v>
      </c>
      <c r="E22199" s="288">
        <v>9.32</v>
      </c>
    </row>
    <row r="22200" spans="1:5" x14ac:dyDescent="0.2">
      <c r="A22200" s="287" t="s">
        <v>22129</v>
      </c>
      <c r="B22200" s="287" t="s">
        <v>34401</v>
      </c>
      <c r="C22200" s="287" t="s">
        <v>22946</v>
      </c>
      <c r="D22200" t="str">
        <f t="shared" si="346"/>
        <v>un</v>
      </c>
      <c r="E22200" s="288">
        <v>7.12</v>
      </c>
    </row>
    <row r="22201" spans="1:5" x14ac:dyDescent="0.2">
      <c r="A22201" s="287" t="s">
        <v>22130</v>
      </c>
      <c r="B22201" s="287" t="s">
        <v>34401</v>
      </c>
      <c r="C22201" s="287" t="s">
        <v>22946</v>
      </c>
      <c r="D22201" t="str">
        <f t="shared" si="346"/>
        <v>un</v>
      </c>
      <c r="E22201" s="288">
        <v>6.17</v>
      </c>
    </row>
    <row r="22202" spans="1:5" x14ac:dyDescent="0.2">
      <c r="A22202" s="287" t="s">
        <v>22131</v>
      </c>
      <c r="B22202" s="287" t="s">
        <v>34402</v>
      </c>
      <c r="C22202" s="287" t="s">
        <v>22946</v>
      </c>
      <c r="D22202" t="str">
        <f t="shared" si="346"/>
        <v>un</v>
      </c>
      <c r="E22202" s="288">
        <v>35.78</v>
      </c>
    </row>
    <row r="22203" spans="1:5" x14ac:dyDescent="0.2">
      <c r="A22203" s="287" t="s">
        <v>22132</v>
      </c>
      <c r="B22203" s="287" t="s">
        <v>34402</v>
      </c>
      <c r="C22203" s="287" t="s">
        <v>22946</v>
      </c>
      <c r="D22203" t="str">
        <f t="shared" si="346"/>
        <v>un</v>
      </c>
      <c r="E22203" s="288">
        <v>31.01</v>
      </c>
    </row>
    <row r="22204" spans="1:5" x14ac:dyDescent="0.2">
      <c r="A22204" s="287" t="s">
        <v>22133</v>
      </c>
      <c r="B22204" s="287" t="s">
        <v>34403</v>
      </c>
      <c r="C22204" s="287" t="s">
        <v>22946</v>
      </c>
      <c r="D22204" t="str">
        <f t="shared" si="346"/>
        <v>un</v>
      </c>
      <c r="E22204" s="288">
        <v>2.2799999999999998</v>
      </c>
    </row>
    <row r="22205" spans="1:5" x14ac:dyDescent="0.2">
      <c r="A22205" s="287" t="s">
        <v>22134</v>
      </c>
      <c r="B22205" s="287" t="s">
        <v>34403</v>
      </c>
      <c r="C22205" s="287" t="s">
        <v>22946</v>
      </c>
      <c r="D22205" t="str">
        <f t="shared" si="346"/>
        <v>un</v>
      </c>
      <c r="E22205" s="288">
        <v>1.98</v>
      </c>
    </row>
    <row r="22206" spans="1:5" x14ac:dyDescent="0.2">
      <c r="A22206" s="287" t="s">
        <v>22135</v>
      </c>
      <c r="B22206" s="287" t="s">
        <v>34404</v>
      </c>
      <c r="C22206" s="287" t="s">
        <v>22946</v>
      </c>
      <c r="D22206" t="str">
        <f t="shared" si="346"/>
        <v>un</v>
      </c>
      <c r="E22206" s="288">
        <v>53.8</v>
      </c>
    </row>
    <row r="22207" spans="1:5" x14ac:dyDescent="0.2">
      <c r="A22207" s="287" t="s">
        <v>22136</v>
      </c>
      <c r="B22207" s="287" t="s">
        <v>34404</v>
      </c>
      <c r="C22207" s="287" t="s">
        <v>22946</v>
      </c>
      <c r="D22207" t="str">
        <f t="shared" si="346"/>
        <v>un</v>
      </c>
      <c r="E22207" s="288">
        <v>46.63</v>
      </c>
    </row>
    <row r="22208" spans="1:5" x14ac:dyDescent="0.2">
      <c r="A22208" s="287" t="s">
        <v>22137</v>
      </c>
      <c r="B22208" s="287" t="s">
        <v>34405</v>
      </c>
      <c r="C22208" s="287" t="s">
        <v>22946</v>
      </c>
      <c r="D22208" t="str">
        <f t="shared" si="346"/>
        <v>un</v>
      </c>
      <c r="E22208" s="288">
        <v>7.12</v>
      </c>
    </row>
    <row r="22209" spans="1:5" x14ac:dyDescent="0.2">
      <c r="A22209" s="287" t="s">
        <v>22138</v>
      </c>
      <c r="B22209" s="287" t="s">
        <v>34405</v>
      </c>
      <c r="C22209" s="287" t="s">
        <v>22946</v>
      </c>
      <c r="D22209" t="str">
        <f t="shared" si="346"/>
        <v>un</v>
      </c>
      <c r="E22209" s="288">
        <v>6.17</v>
      </c>
    </row>
    <row r="22210" spans="1:5" x14ac:dyDescent="0.2">
      <c r="A22210" s="287" t="s">
        <v>22139</v>
      </c>
      <c r="B22210" s="287" t="s">
        <v>34406</v>
      </c>
      <c r="C22210" s="287" t="s">
        <v>22946</v>
      </c>
      <c r="D22210" t="str">
        <f t="shared" ref="D22210:D22273" si="347">LOWER(C22210)</f>
        <v>un</v>
      </c>
      <c r="E22210" s="288">
        <v>22.56</v>
      </c>
    </row>
    <row r="22211" spans="1:5" x14ac:dyDescent="0.2">
      <c r="A22211" s="287" t="s">
        <v>22140</v>
      </c>
      <c r="B22211" s="287" t="s">
        <v>34406</v>
      </c>
      <c r="C22211" s="287" t="s">
        <v>22946</v>
      </c>
      <c r="D22211" t="str">
        <f t="shared" si="347"/>
        <v>un</v>
      </c>
      <c r="E22211" s="288">
        <v>22.56</v>
      </c>
    </row>
    <row r="22212" spans="1:5" x14ac:dyDescent="0.2">
      <c r="A22212" s="287" t="s">
        <v>22141</v>
      </c>
      <c r="B22212" s="287" t="s">
        <v>34407</v>
      </c>
      <c r="C22212" s="287" t="s">
        <v>22946</v>
      </c>
      <c r="D22212" t="str">
        <f t="shared" si="347"/>
        <v>un</v>
      </c>
      <c r="E22212" s="288">
        <v>22.56</v>
      </c>
    </row>
    <row r="22213" spans="1:5" x14ac:dyDescent="0.2">
      <c r="A22213" s="287" t="s">
        <v>22142</v>
      </c>
      <c r="B22213" s="287" t="s">
        <v>34407</v>
      </c>
      <c r="C22213" s="287" t="s">
        <v>22946</v>
      </c>
      <c r="D22213" t="str">
        <f t="shared" si="347"/>
        <v>un</v>
      </c>
      <c r="E22213" s="288">
        <v>22.56</v>
      </c>
    </row>
    <row r="22214" spans="1:5" x14ac:dyDescent="0.2">
      <c r="A22214" s="287" t="s">
        <v>22143</v>
      </c>
      <c r="B22214" s="287" t="s">
        <v>34408</v>
      </c>
      <c r="C22214" s="287" t="s">
        <v>22946</v>
      </c>
      <c r="D22214" t="str">
        <f t="shared" si="347"/>
        <v>un</v>
      </c>
      <c r="E22214" s="288">
        <v>22.56</v>
      </c>
    </row>
    <row r="22215" spans="1:5" x14ac:dyDescent="0.2">
      <c r="A22215" s="287" t="s">
        <v>22144</v>
      </c>
      <c r="B22215" s="287" t="s">
        <v>34408</v>
      </c>
      <c r="C22215" s="287" t="s">
        <v>22946</v>
      </c>
      <c r="D22215" t="str">
        <f t="shared" si="347"/>
        <v>un</v>
      </c>
      <c r="E22215" s="288">
        <v>22.56</v>
      </c>
    </row>
    <row r="22216" spans="1:5" x14ac:dyDescent="0.2">
      <c r="A22216" s="287" t="s">
        <v>22145</v>
      </c>
      <c r="B22216" s="287" t="s">
        <v>34409</v>
      </c>
      <c r="C22216" s="287" t="s">
        <v>22946</v>
      </c>
      <c r="D22216" t="str">
        <f t="shared" si="347"/>
        <v>un</v>
      </c>
      <c r="E22216" s="288">
        <v>0.45</v>
      </c>
    </row>
    <row r="22217" spans="1:5" x14ac:dyDescent="0.2">
      <c r="A22217" s="287" t="s">
        <v>22146</v>
      </c>
      <c r="B22217" s="287" t="s">
        <v>34409</v>
      </c>
      <c r="C22217" s="287" t="s">
        <v>22946</v>
      </c>
      <c r="D22217" t="str">
        <f t="shared" si="347"/>
        <v>un</v>
      </c>
      <c r="E22217" s="288">
        <v>0.45</v>
      </c>
    </row>
    <row r="22218" spans="1:5" x14ac:dyDescent="0.2">
      <c r="A22218" s="287" t="s">
        <v>22147</v>
      </c>
      <c r="B22218" s="287" t="s">
        <v>34410</v>
      </c>
      <c r="C22218" s="287" t="s">
        <v>22946</v>
      </c>
      <c r="D22218" t="str">
        <f t="shared" si="347"/>
        <v>un</v>
      </c>
      <c r="E22218" s="288">
        <v>0.3</v>
      </c>
    </row>
    <row r="22219" spans="1:5" x14ac:dyDescent="0.2">
      <c r="A22219" s="287" t="s">
        <v>22148</v>
      </c>
      <c r="B22219" s="287" t="s">
        <v>34410</v>
      </c>
      <c r="C22219" s="287" t="s">
        <v>22946</v>
      </c>
      <c r="D22219" t="str">
        <f t="shared" si="347"/>
        <v>un</v>
      </c>
      <c r="E22219" s="288">
        <v>0.3</v>
      </c>
    </row>
    <row r="22220" spans="1:5" x14ac:dyDescent="0.2">
      <c r="A22220" s="287" t="s">
        <v>22149</v>
      </c>
      <c r="B22220" s="287" t="s">
        <v>34411</v>
      </c>
      <c r="C22220" s="287" t="s">
        <v>22946</v>
      </c>
      <c r="D22220" t="str">
        <f t="shared" si="347"/>
        <v>un</v>
      </c>
      <c r="E22220" s="288">
        <v>0.4</v>
      </c>
    </row>
    <row r="22221" spans="1:5" x14ac:dyDescent="0.2">
      <c r="A22221" s="287" t="s">
        <v>22150</v>
      </c>
      <c r="B22221" s="287" t="s">
        <v>34411</v>
      </c>
      <c r="C22221" s="287" t="s">
        <v>22946</v>
      </c>
      <c r="D22221" t="str">
        <f t="shared" si="347"/>
        <v>un</v>
      </c>
      <c r="E22221" s="288">
        <v>0.4</v>
      </c>
    </row>
    <row r="22222" spans="1:5" x14ac:dyDescent="0.2">
      <c r="A22222" s="287" t="s">
        <v>22151</v>
      </c>
      <c r="B22222" s="287" t="s">
        <v>34412</v>
      </c>
      <c r="C22222" s="287" t="s">
        <v>22946</v>
      </c>
      <c r="D22222" t="str">
        <f t="shared" si="347"/>
        <v>un</v>
      </c>
      <c r="E22222" s="288">
        <v>4</v>
      </c>
    </row>
    <row r="22223" spans="1:5" x14ac:dyDescent="0.2">
      <c r="A22223" s="287" t="s">
        <v>22152</v>
      </c>
      <c r="B22223" s="287" t="s">
        <v>34412</v>
      </c>
      <c r="C22223" s="287" t="s">
        <v>22946</v>
      </c>
      <c r="D22223" t="str">
        <f t="shared" si="347"/>
        <v>un</v>
      </c>
      <c r="E22223" s="288">
        <v>4</v>
      </c>
    </row>
    <row r="22224" spans="1:5" x14ac:dyDescent="0.2">
      <c r="A22224" s="287" t="s">
        <v>22153</v>
      </c>
      <c r="B22224" s="287" t="s">
        <v>34413</v>
      </c>
      <c r="C22224" s="287" t="s">
        <v>22946</v>
      </c>
      <c r="D22224" t="str">
        <f t="shared" si="347"/>
        <v>un</v>
      </c>
      <c r="E22224" s="288">
        <v>2.69</v>
      </c>
    </row>
    <row r="22225" spans="1:5" x14ac:dyDescent="0.2">
      <c r="A22225" s="287" t="s">
        <v>22154</v>
      </c>
      <c r="B22225" s="287" t="s">
        <v>34413</v>
      </c>
      <c r="C22225" s="287" t="s">
        <v>22946</v>
      </c>
      <c r="D22225" t="str">
        <f t="shared" si="347"/>
        <v>un</v>
      </c>
      <c r="E22225" s="288">
        <v>2.33</v>
      </c>
    </row>
    <row r="22226" spans="1:5" x14ac:dyDescent="0.2">
      <c r="A22226" s="287" t="s">
        <v>22155</v>
      </c>
      <c r="B22226" s="287" t="s">
        <v>34414</v>
      </c>
      <c r="C22226" s="287" t="s">
        <v>22946</v>
      </c>
      <c r="D22226" t="str">
        <f t="shared" si="347"/>
        <v>un</v>
      </c>
      <c r="E22226" s="288">
        <v>2017.77</v>
      </c>
    </row>
    <row r="22227" spans="1:5" x14ac:dyDescent="0.2">
      <c r="A22227" s="287" t="s">
        <v>22156</v>
      </c>
      <c r="B22227" s="287" t="s">
        <v>34414</v>
      </c>
      <c r="C22227" s="287" t="s">
        <v>22946</v>
      </c>
      <c r="D22227" t="str">
        <f t="shared" si="347"/>
        <v>un</v>
      </c>
      <c r="E22227" s="288">
        <v>1748.94</v>
      </c>
    </row>
    <row r="22228" spans="1:5" x14ac:dyDescent="0.2">
      <c r="A22228" s="287" t="s">
        <v>22157</v>
      </c>
      <c r="B22228" s="287" t="s">
        <v>34415</v>
      </c>
      <c r="C22228" s="287" t="s">
        <v>22946</v>
      </c>
      <c r="D22228" t="str">
        <f t="shared" si="347"/>
        <v>un</v>
      </c>
      <c r="E22228" s="288">
        <v>1883.25</v>
      </c>
    </row>
    <row r="22229" spans="1:5" x14ac:dyDescent="0.2">
      <c r="A22229" s="287" t="s">
        <v>22158</v>
      </c>
      <c r="B22229" s="287" t="s">
        <v>34415</v>
      </c>
      <c r="C22229" s="287" t="s">
        <v>22946</v>
      </c>
      <c r="D22229" t="str">
        <f t="shared" si="347"/>
        <v>un</v>
      </c>
      <c r="E22229" s="288">
        <v>1632.34</v>
      </c>
    </row>
    <row r="22230" spans="1:5" x14ac:dyDescent="0.2">
      <c r="A22230" s="287" t="s">
        <v>22159</v>
      </c>
      <c r="B22230" s="287" t="s">
        <v>34416</v>
      </c>
      <c r="C22230" s="287" t="s">
        <v>22946</v>
      </c>
      <c r="D22230" t="str">
        <f t="shared" si="347"/>
        <v>un</v>
      </c>
      <c r="E22230" s="288">
        <v>2152.2800000000002</v>
      </c>
    </row>
    <row r="22231" spans="1:5" x14ac:dyDescent="0.2">
      <c r="A22231" s="287" t="s">
        <v>22160</v>
      </c>
      <c r="B22231" s="287" t="s">
        <v>34416</v>
      </c>
      <c r="C22231" s="287" t="s">
        <v>22946</v>
      </c>
      <c r="D22231" t="str">
        <f t="shared" si="347"/>
        <v>un</v>
      </c>
      <c r="E22231" s="288">
        <v>1865.53</v>
      </c>
    </row>
    <row r="22232" spans="1:5" x14ac:dyDescent="0.2">
      <c r="A22232" s="287" t="s">
        <v>22161</v>
      </c>
      <c r="B22232" s="287" t="s">
        <v>34417</v>
      </c>
      <c r="C22232" s="287" t="s">
        <v>22946</v>
      </c>
      <c r="D22232" t="str">
        <f t="shared" si="347"/>
        <v>un</v>
      </c>
      <c r="E22232" s="288">
        <v>712.38</v>
      </c>
    </row>
    <row r="22233" spans="1:5" x14ac:dyDescent="0.2">
      <c r="A22233" s="287" t="s">
        <v>22162</v>
      </c>
      <c r="B22233" s="287" t="s">
        <v>34417</v>
      </c>
      <c r="C22233" s="287" t="s">
        <v>22946</v>
      </c>
      <c r="D22233" t="str">
        <f t="shared" si="347"/>
        <v>un</v>
      </c>
      <c r="E22233" s="288">
        <v>703.81</v>
      </c>
    </row>
    <row r="22234" spans="1:5" x14ac:dyDescent="0.2">
      <c r="A22234" s="287" t="s">
        <v>22163</v>
      </c>
      <c r="B22234" s="287" t="s">
        <v>24026</v>
      </c>
      <c r="C22234" s="287" t="s">
        <v>22946</v>
      </c>
      <c r="D22234" t="str">
        <f t="shared" si="347"/>
        <v>un</v>
      </c>
      <c r="E22234" s="288">
        <v>3274.57</v>
      </c>
    </row>
    <row r="22235" spans="1:5" x14ac:dyDescent="0.2">
      <c r="A22235" s="287" t="s">
        <v>22164</v>
      </c>
      <c r="B22235" s="287" t="s">
        <v>24026</v>
      </c>
      <c r="C22235" s="287" t="s">
        <v>22946</v>
      </c>
      <c r="D22235" t="str">
        <f t="shared" si="347"/>
        <v>un</v>
      </c>
      <c r="E22235" s="288">
        <v>2879.87</v>
      </c>
    </row>
    <row r="22236" spans="1:5" x14ac:dyDescent="0.2">
      <c r="A22236" s="287" t="s">
        <v>22165</v>
      </c>
      <c r="B22236" s="287" t="s">
        <v>24027</v>
      </c>
      <c r="C22236" s="287" t="s">
        <v>22946</v>
      </c>
      <c r="D22236" t="str">
        <f t="shared" si="347"/>
        <v>un</v>
      </c>
      <c r="E22236" s="288">
        <v>199.3</v>
      </c>
    </row>
    <row r="22237" spans="1:5" x14ac:dyDescent="0.2">
      <c r="A22237" s="287" t="s">
        <v>22166</v>
      </c>
      <c r="B22237" s="287" t="s">
        <v>24027</v>
      </c>
      <c r="C22237" s="287" t="s">
        <v>22946</v>
      </c>
      <c r="D22237" t="str">
        <f t="shared" si="347"/>
        <v>un</v>
      </c>
      <c r="E22237" s="288">
        <v>192.44</v>
      </c>
    </row>
    <row r="22238" spans="1:5" x14ac:dyDescent="0.2">
      <c r="A22238" s="287" t="s">
        <v>22167</v>
      </c>
      <c r="B22238" s="287" t="s">
        <v>24028</v>
      </c>
      <c r="C22238" s="287" t="s">
        <v>22946</v>
      </c>
      <c r="D22238" t="str">
        <f t="shared" si="347"/>
        <v>un</v>
      </c>
      <c r="E22238" s="288">
        <v>569.9</v>
      </c>
    </row>
    <row r="22239" spans="1:5" x14ac:dyDescent="0.2">
      <c r="A22239" s="287" t="s">
        <v>22168</v>
      </c>
      <c r="B22239" s="287" t="s">
        <v>24028</v>
      </c>
      <c r="C22239" s="287" t="s">
        <v>22946</v>
      </c>
      <c r="D22239" t="str">
        <f t="shared" si="347"/>
        <v>un</v>
      </c>
      <c r="E22239" s="288">
        <v>563.04</v>
      </c>
    </row>
    <row r="22240" spans="1:5" x14ac:dyDescent="0.2">
      <c r="A22240" s="287" t="s">
        <v>22169</v>
      </c>
      <c r="B22240" s="287" t="s">
        <v>24029</v>
      </c>
      <c r="C22240" s="287" t="s">
        <v>22946</v>
      </c>
      <c r="D22240" t="str">
        <f t="shared" si="347"/>
        <v>un</v>
      </c>
      <c r="E22240" s="288">
        <v>299.29000000000002</v>
      </c>
    </row>
    <row r="22241" spans="1:5" x14ac:dyDescent="0.2">
      <c r="A22241" s="287" t="s">
        <v>22170</v>
      </c>
      <c r="B22241" s="287" t="s">
        <v>24029</v>
      </c>
      <c r="C22241" s="287" t="s">
        <v>22946</v>
      </c>
      <c r="D22241" t="str">
        <f t="shared" si="347"/>
        <v>un</v>
      </c>
      <c r="E22241" s="288">
        <v>289</v>
      </c>
    </row>
    <row r="22242" spans="1:5" x14ac:dyDescent="0.2">
      <c r="A22242" s="287" t="s">
        <v>22171</v>
      </c>
      <c r="B22242" s="287" t="s">
        <v>24030</v>
      </c>
      <c r="C22242" s="287" t="s">
        <v>22946</v>
      </c>
      <c r="D22242" t="str">
        <f t="shared" si="347"/>
        <v>un</v>
      </c>
      <c r="E22242" s="288">
        <v>154.44</v>
      </c>
    </row>
    <row r="22243" spans="1:5" x14ac:dyDescent="0.2">
      <c r="A22243" s="287" t="s">
        <v>22172</v>
      </c>
      <c r="B22243" s="287" t="s">
        <v>24030</v>
      </c>
      <c r="C22243" s="287" t="s">
        <v>22946</v>
      </c>
      <c r="D22243" t="str">
        <f t="shared" si="347"/>
        <v>un</v>
      </c>
      <c r="E22243" s="288">
        <v>149.29</v>
      </c>
    </row>
    <row r="22244" spans="1:5" x14ac:dyDescent="0.2">
      <c r="A22244" s="287" t="s">
        <v>22173</v>
      </c>
      <c r="B22244" s="287" t="s">
        <v>24031</v>
      </c>
      <c r="C22244" s="287" t="s">
        <v>22946</v>
      </c>
      <c r="D22244" t="str">
        <f t="shared" si="347"/>
        <v>un</v>
      </c>
      <c r="E22244" s="288">
        <v>8.6</v>
      </c>
    </row>
    <row r="22245" spans="1:5" x14ac:dyDescent="0.2">
      <c r="A22245" s="287" t="s">
        <v>22174</v>
      </c>
      <c r="B22245" s="287" t="s">
        <v>24031</v>
      </c>
      <c r="C22245" s="287" t="s">
        <v>22946</v>
      </c>
      <c r="D22245" t="str">
        <f t="shared" si="347"/>
        <v>un</v>
      </c>
      <c r="E22245" s="288">
        <v>7.46</v>
      </c>
    </row>
    <row r="22246" spans="1:5" x14ac:dyDescent="0.2">
      <c r="A22246" s="287" t="s">
        <v>22175</v>
      </c>
      <c r="B22246" s="287" t="s">
        <v>24032</v>
      </c>
      <c r="C22246" s="287" t="s">
        <v>22946</v>
      </c>
      <c r="D22246" t="str">
        <f t="shared" si="347"/>
        <v>un</v>
      </c>
      <c r="E22246" s="288">
        <v>322.83999999999997</v>
      </c>
    </row>
    <row r="22247" spans="1:5" x14ac:dyDescent="0.2">
      <c r="A22247" s="287" t="s">
        <v>22176</v>
      </c>
      <c r="B22247" s="287" t="s">
        <v>24032</v>
      </c>
      <c r="C22247" s="287" t="s">
        <v>22946</v>
      </c>
      <c r="D22247" t="str">
        <f t="shared" si="347"/>
        <v>un</v>
      </c>
      <c r="E22247" s="288">
        <v>279.83</v>
      </c>
    </row>
    <row r="22248" spans="1:5" x14ac:dyDescent="0.2">
      <c r="A22248" s="287" t="s">
        <v>22177</v>
      </c>
      <c r="B22248" s="287" t="s">
        <v>24033</v>
      </c>
      <c r="C22248" s="287" t="s">
        <v>22946</v>
      </c>
      <c r="D22248" t="str">
        <f t="shared" si="347"/>
        <v>un</v>
      </c>
      <c r="E22248" s="288">
        <v>0.79</v>
      </c>
    </row>
    <row r="22249" spans="1:5" x14ac:dyDescent="0.2">
      <c r="A22249" s="287" t="s">
        <v>22178</v>
      </c>
      <c r="B22249" s="287" t="s">
        <v>24033</v>
      </c>
      <c r="C22249" s="287" t="s">
        <v>22946</v>
      </c>
      <c r="D22249" t="str">
        <f t="shared" si="347"/>
        <v>un</v>
      </c>
      <c r="E22249" s="288">
        <v>0.69</v>
      </c>
    </row>
    <row r="22250" spans="1:5" x14ac:dyDescent="0.2">
      <c r="A22250" s="287" t="s">
        <v>22179</v>
      </c>
      <c r="B22250" s="287" t="s">
        <v>24034</v>
      </c>
      <c r="C22250" s="287" t="s">
        <v>22946</v>
      </c>
      <c r="D22250" t="str">
        <f t="shared" si="347"/>
        <v>un</v>
      </c>
      <c r="E22250" s="288">
        <v>14.34</v>
      </c>
    </row>
    <row r="22251" spans="1:5" x14ac:dyDescent="0.2">
      <c r="A22251" s="287" t="s">
        <v>22180</v>
      </c>
      <c r="B22251" s="287" t="s">
        <v>24034</v>
      </c>
      <c r="C22251" s="287" t="s">
        <v>22946</v>
      </c>
      <c r="D22251" t="str">
        <f t="shared" si="347"/>
        <v>un</v>
      </c>
      <c r="E22251" s="288">
        <v>12.43</v>
      </c>
    </row>
    <row r="22252" spans="1:5" x14ac:dyDescent="0.2">
      <c r="A22252" s="287" t="s">
        <v>22181</v>
      </c>
      <c r="B22252" s="287" t="s">
        <v>24035</v>
      </c>
      <c r="C22252" s="287" t="s">
        <v>22946</v>
      </c>
      <c r="D22252" t="str">
        <f t="shared" si="347"/>
        <v>un</v>
      </c>
      <c r="E22252" s="288">
        <v>14.34</v>
      </c>
    </row>
    <row r="22253" spans="1:5" x14ac:dyDescent="0.2">
      <c r="A22253" s="287" t="s">
        <v>22182</v>
      </c>
      <c r="B22253" s="287" t="s">
        <v>24035</v>
      </c>
      <c r="C22253" s="287" t="s">
        <v>22946</v>
      </c>
      <c r="D22253" t="str">
        <f t="shared" si="347"/>
        <v>un</v>
      </c>
      <c r="E22253" s="288">
        <v>12.43</v>
      </c>
    </row>
    <row r="22254" spans="1:5" x14ac:dyDescent="0.2">
      <c r="A22254" s="287" t="s">
        <v>22183</v>
      </c>
      <c r="B22254" s="287" t="s">
        <v>34418</v>
      </c>
      <c r="C22254" s="287" t="s">
        <v>22946</v>
      </c>
      <c r="D22254" t="str">
        <f t="shared" si="347"/>
        <v>un</v>
      </c>
      <c r="E22254" s="288">
        <v>15.37</v>
      </c>
    </row>
    <row r="22255" spans="1:5" x14ac:dyDescent="0.2">
      <c r="A22255" s="287" t="s">
        <v>22184</v>
      </c>
      <c r="B22255" s="287" t="s">
        <v>34418</v>
      </c>
      <c r="C22255" s="287" t="s">
        <v>22946</v>
      </c>
      <c r="D22255" t="str">
        <f t="shared" si="347"/>
        <v>un</v>
      </c>
      <c r="E22255" s="288">
        <v>13.32</v>
      </c>
    </row>
    <row r="22256" spans="1:5" x14ac:dyDescent="0.2">
      <c r="A22256" s="287" t="s">
        <v>22185</v>
      </c>
      <c r="B22256" s="287" t="s">
        <v>24036</v>
      </c>
      <c r="C22256" s="287" t="s">
        <v>22946</v>
      </c>
      <c r="D22256" t="str">
        <f t="shared" si="347"/>
        <v>un</v>
      </c>
      <c r="E22256" s="288">
        <v>35.869999999999997</v>
      </c>
    </row>
    <row r="22257" spans="1:5" x14ac:dyDescent="0.2">
      <c r="A22257" s="287" t="s">
        <v>22186</v>
      </c>
      <c r="B22257" s="287" t="s">
        <v>24036</v>
      </c>
      <c r="C22257" s="287" t="s">
        <v>22946</v>
      </c>
      <c r="D22257" t="str">
        <f t="shared" si="347"/>
        <v>un</v>
      </c>
      <c r="E22257" s="288">
        <v>31.09</v>
      </c>
    </row>
    <row r="22258" spans="1:5" x14ac:dyDescent="0.2">
      <c r="A22258" s="287" t="s">
        <v>22187</v>
      </c>
      <c r="B22258" s="287" t="s">
        <v>24037</v>
      </c>
      <c r="C22258" s="287" t="s">
        <v>22946</v>
      </c>
      <c r="D22258" t="str">
        <f t="shared" si="347"/>
        <v>un</v>
      </c>
      <c r="E22258" s="288">
        <v>143.47999999999999</v>
      </c>
    </row>
    <row r="22259" spans="1:5" x14ac:dyDescent="0.2">
      <c r="A22259" s="287" t="s">
        <v>22188</v>
      </c>
      <c r="B22259" s="287" t="s">
        <v>24037</v>
      </c>
      <c r="C22259" s="287" t="s">
        <v>22946</v>
      </c>
      <c r="D22259" t="str">
        <f t="shared" si="347"/>
        <v>un</v>
      </c>
      <c r="E22259" s="288">
        <v>124.36</v>
      </c>
    </row>
    <row r="22260" spans="1:5" x14ac:dyDescent="0.2">
      <c r="A22260" s="287" t="s">
        <v>22189</v>
      </c>
      <c r="B22260" s="287" t="s">
        <v>34419</v>
      </c>
      <c r="C22260" s="287" t="s">
        <v>22946</v>
      </c>
      <c r="D22260" t="str">
        <f t="shared" si="347"/>
        <v>un</v>
      </c>
      <c r="E22260" s="288">
        <v>215.22</v>
      </c>
    </row>
    <row r="22261" spans="1:5" x14ac:dyDescent="0.2">
      <c r="A22261" s="287" t="s">
        <v>22190</v>
      </c>
      <c r="B22261" s="287" t="s">
        <v>34419</v>
      </c>
      <c r="C22261" s="287" t="s">
        <v>22946</v>
      </c>
      <c r="D22261" t="str">
        <f t="shared" si="347"/>
        <v>un</v>
      </c>
      <c r="E22261" s="288">
        <v>186.55</v>
      </c>
    </row>
    <row r="22262" spans="1:5" x14ac:dyDescent="0.2">
      <c r="A22262" s="287" t="s">
        <v>22191</v>
      </c>
      <c r="B22262" s="287" t="s">
        <v>34420</v>
      </c>
      <c r="C22262" s="287" t="s">
        <v>22946</v>
      </c>
      <c r="D22262" t="str">
        <f t="shared" si="347"/>
        <v>un</v>
      </c>
      <c r="E22262" s="288">
        <v>1.34</v>
      </c>
    </row>
    <row r="22263" spans="1:5" x14ac:dyDescent="0.2">
      <c r="A22263" s="287" t="s">
        <v>22192</v>
      </c>
      <c r="B22263" s="287" t="s">
        <v>34420</v>
      </c>
      <c r="C22263" s="287" t="s">
        <v>22946</v>
      </c>
      <c r="D22263" t="str">
        <f t="shared" si="347"/>
        <v>un</v>
      </c>
      <c r="E22263" s="288">
        <v>1.1599999999999999</v>
      </c>
    </row>
    <row r="22264" spans="1:5" x14ac:dyDescent="0.2">
      <c r="A22264" s="287" t="s">
        <v>22193</v>
      </c>
      <c r="B22264" s="287" t="s">
        <v>34421</v>
      </c>
      <c r="C22264" s="287" t="s">
        <v>22946</v>
      </c>
      <c r="D22264" t="str">
        <f t="shared" si="347"/>
        <v>un</v>
      </c>
      <c r="E22264" s="288">
        <v>0.42</v>
      </c>
    </row>
    <row r="22265" spans="1:5" x14ac:dyDescent="0.2">
      <c r="A22265" s="287" t="s">
        <v>22194</v>
      </c>
      <c r="B22265" s="287" t="s">
        <v>34421</v>
      </c>
      <c r="C22265" s="287" t="s">
        <v>22946</v>
      </c>
      <c r="D22265" t="str">
        <f t="shared" si="347"/>
        <v>un</v>
      </c>
      <c r="E22265" s="288">
        <v>0.37</v>
      </c>
    </row>
    <row r="22266" spans="1:5" x14ac:dyDescent="0.2">
      <c r="A22266" s="287" t="s">
        <v>22195</v>
      </c>
      <c r="B22266" s="287" t="s">
        <v>34422</v>
      </c>
      <c r="C22266" s="287" t="s">
        <v>22946</v>
      </c>
      <c r="D22266" t="str">
        <f t="shared" si="347"/>
        <v>un</v>
      </c>
      <c r="E22266" s="288">
        <v>0.51</v>
      </c>
    </row>
    <row r="22267" spans="1:5" x14ac:dyDescent="0.2">
      <c r="A22267" s="287" t="s">
        <v>22196</v>
      </c>
      <c r="B22267" s="287" t="s">
        <v>34422</v>
      </c>
      <c r="C22267" s="287" t="s">
        <v>22946</v>
      </c>
      <c r="D22267" t="str">
        <f t="shared" si="347"/>
        <v>un</v>
      </c>
      <c r="E22267" s="288">
        <v>0.44</v>
      </c>
    </row>
    <row r="22268" spans="1:5" x14ac:dyDescent="0.2">
      <c r="A22268" s="287" t="s">
        <v>22197</v>
      </c>
      <c r="B22268" s="287" t="s">
        <v>34423</v>
      </c>
      <c r="C22268" s="287" t="s">
        <v>22946</v>
      </c>
      <c r="D22268" t="str">
        <f t="shared" si="347"/>
        <v>un</v>
      </c>
      <c r="E22268" s="288">
        <v>0.6</v>
      </c>
    </row>
    <row r="22269" spans="1:5" x14ac:dyDescent="0.2">
      <c r="A22269" s="287" t="s">
        <v>22198</v>
      </c>
      <c r="B22269" s="287" t="s">
        <v>34423</v>
      </c>
      <c r="C22269" s="287" t="s">
        <v>22946</v>
      </c>
      <c r="D22269" t="str">
        <f t="shared" si="347"/>
        <v>un</v>
      </c>
      <c r="E22269" s="288">
        <v>0.52</v>
      </c>
    </row>
    <row r="22270" spans="1:5" x14ac:dyDescent="0.2">
      <c r="A22270" s="287" t="s">
        <v>22199</v>
      </c>
      <c r="B22270" s="287" t="s">
        <v>34424</v>
      </c>
      <c r="C22270" s="287" t="s">
        <v>22946</v>
      </c>
      <c r="D22270" t="str">
        <f t="shared" si="347"/>
        <v>un</v>
      </c>
      <c r="E22270" s="288">
        <v>0.69</v>
      </c>
    </row>
    <row r="22271" spans="1:5" x14ac:dyDescent="0.2">
      <c r="A22271" s="287" t="s">
        <v>22200</v>
      </c>
      <c r="B22271" s="287" t="s">
        <v>34424</v>
      </c>
      <c r="C22271" s="287" t="s">
        <v>22946</v>
      </c>
      <c r="D22271" t="str">
        <f t="shared" si="347"/>
        <v>un</v>
      </c>
      <c r="E22271" s="288">
        <v>0.6</v>
      </c>
    </row>
    <row r="22272" spans="1:5" x14ac:dyDescent="0.2">
      <c r="A22272" s="287" t="s">
        <v>22201</v>
      </c>
      <c r="B22272" s="287" t="s">
        <v>34425</v>
      </c>
      <c r="C22272" s="287" t="s">
        <v>22946</v>
      </c>
      <c r="D22272" t="str">
        <f t="shared" si="347"/>
        <v>un</v>
      </c>
      <c r="E22272" s="288">
        <v>2.15</v>
      </c>
    </row>
    <row r="22273" spans="1:5" x14ac:dyDescent="0.2">
      <c r="A22273" s="287" t="s">
        <v>22202</v>
      </c>
      <c r="B22273" s="287" t="s">
        <v>34425</v>
      </c>
      <c r="C22273" s="287" t="s">
        <v>22946</v>
      </c>
      <c r="D22273" t="str">
        <f t="shared" si="347"/>
        <v>un</v>
      </c>
      <c r="E22273" s="288">
        <v>2.13</v>
      </c>
    </row>
    <row r="22274" spans="1:5" x14ac:dyDescent="0.2">
      <c r="A22274" s="287" t="s">
        <v>22203</v>
      </c>
      <c r="B22274" s="287" t="s">
        <v>34426</v>
      </c>
      <c r="C22274" s="287" t="s">
        <v>22946</v>
      </c>
      <c r="D22274" t="str">
        <f t="shared" ref="D22274:D22337" si="348">LOWER(C22274)</f>
        <v>un</v>
      </c>
      <c r="E22274" s="288">
        <v>0.59</v>
      </c>
    </row>
    <row r="22275" spans="1:5" x14ac:dyDescent="0.2">
      <c r="A22275" s="287" t="s">
        <v>22204</v>
      </c>
      <c r="B22275" s="287" t="s">
        <v>34426</v>
      </c>
      <c r="C22275" s="287" t="s">
        <v>22946</v>
      </c>
      <c r="D22275" t="str">
        <f t="shared" si="348"/>
        <v>un</v>
      </c>
      <c r="E22275" s="288">
        <v>0.51</v>
      </c>
    </row>
    <row r="22276" spans="1:5" x14ac:dyDescent="0.2">
      <c r="A22276" s="287" t="s">
        <v>22205</v>
      </c>
      <c r="B22276" s="287" t="s">
        <v>34427</v>
      </c>
      <c r="C22276" s="287" t="s">
        <v>22946</v>
      </c>
      <c r="D22276" t="str">
        <f t="shared" si="348"/>
        <v>un</v>
      </c>
      <c r="E22276" s="288">
        <v>0.41</v>
      </c>
    </row>
    <row r="22277" spans="1:5" x14ac:dyDescent="0.2">
      <c r="A22277" s="287" t="s">
        <v>22206</v>
      </c>
      <c r="B22277" s="287" t="s">
        <v>34427</v>
      </c>
      <c r="C22277" s="287" t="s">
        <v>22946</v>
      </c>
      <c r="D22277" t="str">
        <f t="shared" si="348"/>
        <v>un</v>
      </c>
      <c r="E22277" s="288">
        <v>0.36</v>
      </c>
    </row>
    <row r="22278" spans="1:5" x14ac:dyDescent="0.2">
      <c r="A22278" s="287" t="s">
        <v>22207</v>
      </c>
      <c r="B22278" s="287" t="s">
        <v>34428</v>
      </c>
      <c r="C22278" s="287" t="s">
        <v>22946</v>
      </c>
      <c r="D22278" t="str">
        <f t="shared" si="348"/>
        <v>un</v>
      </c>
      <c r="E22278" s="288">
        <v>0.21</v>
      </c>
    </row>
    <row r="22279" spans="1:5" x14ac:dyDescent="0.2">
      <c r="A22279" s="287" t="s">
        <v>22208</v>
      </c>
      <c r="B22279" s="287" t="s">
        <v>34428</v>
      </c>
      <c r="C22279" s="287" t="s">
        <v>22946</v>
      </c>
      <c r="D22279" t="str">
        <f t="shared" si="348"/>
        <v>un</v>
      </c>
      <c r="E22279" s="288">
        <v>0.18</v>
      </c>
    </row>
    <row r="22280" spans="1:5" x14ac:dyDescent="0.2">
      <c r="A22280" s="287" t="s">
        <v>22209</v>
      </c>
      <c r="B22280" s="287" t="s">
        <v>34429</v>
      </c>
      <c r="C22280" s="287" t="s">
        <v>22946</v>
      </c>
      <c r="D22280" t="str">
        <f t="shared" si="348"/>
        <v>un</v>
      </c>
      <c r="E22280" s="288">
        <v>0.18</v>
      </c>
    </row>
    <row r="22281" spans="1:5" x14ac:dyDescent="0.2">
      <c r="A22281" s="287" t="s">
        <v>22210</v>
      </c>
      <c r="B22281" s="287" t="s">
        <v>34429</v>
      </c>
      <c r="C22281" s="287" t="s">
        <v>22946</v>
      </c>
      <c r="D22281" t="str">
        <f t="shared" si="348"/>
        <v>un</v>
      </c>
      <c r="E22281" s="288">
        <v>0.15</v>
      </c>
    </row>
    <row r="22282" spans="1:5" x14ac:dyDescent="0.2">
      <c r="A22282" s="287" t="s">
        <v>22211</v>
      </c>
      <c r="B22282" s="287" t="s">
        <v>34430</v>
      </c>
      <c r="C22282" s="287" t="s">
        <v>22946</v>
      </c>
      <c r="D22282" t="str">
        <f t="shared" si="348"/>
        <v>un</v>
      </c>
      <c r="E22282" s="288">
        <v>0.1</v>
      </c>
    </row>
    <row r="22283" spans="1:5" x14ac:dyDescent="0.2">
      <c r="A22283" s="287" t="s">
        <v>22212</v>
      </c>
      <c r="B22283" s="287" t="s">
        <v>34430</v>
      </c>
      <c r="C22283" s="287" t="s">
        <v>22946</v>
      </c>
      <c r="D22283" t="str">
        <f t="shared" si="348"/>
        <v>un</v>
      </c>
      <c r="E22283" s="288">
        <v>0.09</v>
      </c>
    </row>
    <row r="22284" spans="1:5" x14ac:dyDescent="0.2">
      <c r="A22284" s="287" t="s">
        <v>22213</v>
      </c>
      <c r="B22284" s="287" t="s">
        <v>34431</v>
      </c>
      <c r="C22284" s="287" t="s">
        <v>22946</v>
      </c>
      <c r="D22284" t="str">
        <f t="shared" si="348"/>
        <v>un</v>
      </c>
      <c r="E22284" s="288">
        <v>16.8</v>
      </c>
    </row>
    <row r="22285" spans="1:5" x14ac:dyDescent="0.2">
      <c r="A22285" s="287" t="s">
        <v>22214</v>
      </c>
      <c r="B22285" s="287" t="s">
        <v>34431</v>
      </c>
      <c r="C22285" s="287" t="s">
        <v>22946</v>
      </c>
      <c r="D22285" t="str">
        <f t="shared" si="348"/>
        <v>un</v>
      </c>
      <c r="E22285" s="288">
        <v>15.66</v>
      </c>
    </row>
    <row r="22286" spans="1:5" x14ac:dyDescent="0.2">
      <c r="A22286" s="287" t="s">
        <v>22215</v>
      </c>
      <c r="B22286" s="287" t="s">
        <v>34432</v>
      </c>
      <c r="C22286" s="287" t="s">
        <v>22946</v>
      </c>
      <c r="D22286" t="str">
        <f t="shared" si="348"/>
        <v>un</v>
      </c>
      <c r="E22286" s="288">
        <v>6.29</v>
      </c>
    </row>
    <row r="22287" spans="1:5" x14ac:dyDescent="0.2">
      <c r="A22287" s="287" t="s">
        <v>22216</v>
      </c>
      <c r="B22287" s="287" t="s">
        <v>34432</v>
      </c>
      <c r="C22287" s="287" t="s">
        <v>22946</v>
      </c>
      <c r="D22287" t="str">
        <f t="shared" si="348"/>
        <v>un</v>
      </c>
      <c r="E22287" s="288">
        <v>6.16</v>
      </c>
    </row>
    <row r="22288" spans="1:5" x14ac:dyDescent="0.2">
      <c r="A22288" s="287" t="s">
        <v>22217</v>
      </c>
      <c r="B22288" s="287" t="s">
        <v>24038</v>
      </c>
      <c r="C22288" s="287" t="s">
        <v>22946</v>
      </c>
      <c r="D22288" t="str">
        <f t="shared" si="348"/>
        <v>un</v>
      </c>
      <c r="E22288" s="288">
        <v>1.82</v>
      </c>
    </row>
    <row r="22289" spans="1:5" x14ac:dyDescent="0.2">
      <c r="A22289" s="287" t="s">
        <v>22218</v>
      </c>
      <c r="B22289" s="287" t="s">
        <v>24038</v>
      </c>
      <c r="C22289" s="287" t="s">
        <v>22946</v>
      </c>
      <c r="D22289" t="str">
        <f t="shared" si="348"/>
        <v>un</v>
      </c>
      <c r="E22289" s="288">
        <v>1.73</v>
      </c>
    </row>
    <row r="22290" spans="1:5" x14ac:dyDescent="0.2">
      <c r="A22290" s="287" t="s">
        <v>24039</v>
      </c>
      <c r="B22290" s="287" t="s">
        <v>34433</v>
      </c>
      <c r="C22290" s="287" t="s">
        <v>22946</v>
      </c>
      <c r="D22290" t="str">
        <f t="shared" si="348"/>
        <v>un</v>
      </c>
      <c r="E22290" s="288">
        <v>0.44</v>
      </c>
    </row>
    <row r="22291" spans="1:5" x14ac:dyDescent="0.2">
      <c r="A22291" s="287" t="s">
        <v>24040</v>
      </c>
      <c r="B22291" s="287" t="s">
        <v>34433</v>
      </c>
      <c r="C22291" s="287" t="s">
        <v>22946</v>
      </c>
      <c r="D22291" t="str">
        <f t="shared" si="348"/>
        <v>un</v>
      </c>
      <c r="E22291" s="288">
        <v>0.38</v>
      </c>
    </row>
    <row r="22292" spans="1:5" x14ac:dyDescent="0.2">
      <c r="A22292" s="287" t="s">
        <v>22219</v>
      </c>
      <c r="B22292" s="287" t="s">
        <v>34434</v>
      </c>
      <c r="C22292" s="287" t="s">
        <v>22946</v>
      </c>
      <c r="D22292" t="str">
        <f t="shared" si="348"/>
        <v>un</v>
      </c>
      <c r="E22292" s="288">
        <v>0.09</v>
      </c>
    </row>
    <row r="22293" spans="1:5" x14ac:dyDescent="0.2">
      <c r="A22293" s="287" t="s">
        <v>22220</v>
      </c>
      <c r="B22293" s="287" t="s">
        <v>34434</v>
      </c>
      <c r="C22293" s="287" t="s">
        <v>22946</v>
      </c>
      <c r="D22293" t="str">
        <f t="shared" si="348"/>
        <v>un</v>
      </c>
      <c r="E22293" s="288">
        <v>0.08</v>
      </c>
    </row>
    <row r="22294" spans="1:5" x14ac:dyDescent="0.2">
      <c r="A22294" s="287" t="s">
        <v>22221</v>
      </c>
      <c r="B22294" s="287" t="s">
        <v>34435</v>
      </c>
      <c r="C22294" s="287" t="s">
        <v>22946</v>
      </c>
      <c r="D22294" t="str">
        <f t="shared" si="348"/>
        <v>un</v>
      </c>
      <c r="E22294" s="288">
        <v>1.92</v>
      </c>
    </row>
    <row r="22295" spans="1:5" x14ac:dyDescent="0.2">
      <c r="A22295" s="287" t="s">
        <v>22222</v>
      </c>
      <c r="B22295" s="287" t="s">
        <v>34435</v>
      </c>
      <c r="C22295" s="287" t="s">
        <v>22946</v>
      </c>
      <c r="D22295" t="str">
        <f t="shared" si="348"/>
        <v>un</v>
      </c>
      <c r="E22295" s="288">
        <v>1.66</v>
      </c>
    </row>
    <row r="22296" spans="1:5" x14ac:dyDescent="0.2">
      <c r="A22296" s="287" t="s">
        <v>22223</v>
      </c>
      <c r="B22296" s="287" t="s">
        <v>34436</v>
      </c>
      <c r="C22296" s="287" t="s">
        <v>22946</v>
      </c>
      <c r="D22296" t="str">
        <f t="shared" si="348"/>
        <v>un</v>
      </c>
      <c r="E22296" s="288">
        <v>254.11</v>
      </c>
    </row>
    <row r="22297" spans="1:5" x14ac:dyDescent="0.2">
      <c r="A22297" s="287" t="s">
        <v>22224</v>
      </c>
      <c r="B22297" s="287" t="s">
        <v>34436</v>
      </c>
      <c r="C22297" s="287" t="s">
        <v>22946</v>
      </c>
      <c r="D22297" t="str">
        <f t="shared" si="348"/>
        <v>un</v>
      </c>
      <c r="E22297" s="288">
        <v>239.77</v>
      </c>
    </row>
    <row r="22298" spans="1:5" x14ac:dyDescent="0.2">
      <c r="A22298" s="287" t="s">
        <v>22225</v>
      </c>
      <c r="B22298" s="287" t="s">
        <v>34437</v>
      </c>
      <c r="C22298" s="287" t="s">
        <v>22946</v>
      </c>
      <c r="D22298" t="str">
        <f t="shared" si="348"/>
        <v>un</v>
      </c>
      <c r="E22298" s="288">
        <v>430</v>
      </c>
    </row>
    <row r="22299" spans="1:5" x14ac:dyDescent="0.2">
      <c r="A22299" s="287" t="s">
        <v>22226</v>
      </c>
      <c r="B22299" s="287" t="s">
        <v>34437</v>
      </c>
      <c r="C22299" s="287" t="s">
        <v>22946</v>
      </c>
      <c r="D22299" t="str">
        <f t="shared" si="348"/>
        <v>un</v>
      </c>
      <c r="E22299" s="288">
        <v>413.87</v>
      </c>
    </row>
    <row r="22300" spans="1:5" x14ac:dyDescent="0.2">
      <c r="A22300" s="287" t="s">
        <v>22227</v>
      </c>
      <c r="B22300" s="287" t="s">
        <v>34438</v>
      </c>
      <c r="C22300" s="287" t="s">
        <v>22946</v>
      </c>
      <c r="D22300" t="str">
        <f t="shared" si="348"/>
        <v>un</v>
      </c>
      <c r="E22300" s="288">
        <v>470.36</v>
      </c>
    </row>
    <row r="22301" spans="1:5" x14ac:dyDescent="0.2">
      <c r="A22301" s="287" t="s">
        <v>22228</v>
      </c>
      <c r="B22301" s="287" t="s">
        <v>34438</v>
      </c>
      <c r="C22301" s="287" t="s">
        <v>22946</v>
      </c>
      <c r="D22301" t="str">
        <f t="shared" si="348"/>
        <v>un</v>
      </c>
      <c r="E22301" s="288">
        <v>448.85</v>
      </c>
    </row>
    <row r="22302" spans="1:5" x14ac:dyDescent="0.2">
      <c r="A22302" s="287" t="s">
        <v>22229</v>
      </c>
      <c r="B22302" s="287" t="s">
        <v>34439</v>
      </c>
      <c r="C22302" s="287" t="s">
        <v>53</v>
      </c>
      <c r="D22302" t="str">
        <f t="shared" si="348"/>
        <v>m</v>
      </c>
      <c r="E22302" s="288">
        <v>0.19</v>
      </c>
    </row>
    <row r="22303" spans="1:5" x14ac:dyDescent="0.2">
      <c r="A22303" s="287" t="s">
        <v>22230</v>
      </c>
      <c r="B22303" s="287" t="s">
        <v>34439</v>
      </c>
      <c r="C22303" s="287" t="s">
        <v>53</v>
      </c>
      <c r="D22303" t="str">
        <f t="shared" si="348"/>
        <v>m</v>
      </c>
      <c r="E22303" s="288">
        <v>0.16</v>
      </c>
    </row>
    <row r="22304" spans="1:5" x14ac:dyDescent="0.2">
      <c r="A22304" s="287" t="s">
        <v>22231</v>
      </c>
      <c r="B22304" s="287" t="s">
        <v>34440</v>
      </c>
      <c r="C22304" s="287" t="s">
        <v>53</v>
      </c>
      <c r="D22304" t="str">
        <f t="shared" si="348"/>
        <v>m</v>
      </c>
      <c r="E22304" s="288">
        <v>1.1499999999999999</v>
      </c>
    </row>
    <row r="22305" spans="1:5" x14ac:dyDescent="0.2">
      <c r="A22305" s="287" t="s">
        <v>22232</v>
      </c>
      <c r="B22305" s="287" t="s">
        <v>34440</v>
      </c>
      <c r="C22305" s="287" t="s">
        <v>53</v>
      </c>
      <c r="D22305" t="str">
        <f t="shared" si="348"/>
        <v>m</v>
      </c>
      <c r="E22305" s="288">
        <v>1.1200000000000001</v>
      </c>
    </row>
    <row r="22306" spans="1:5" x14ac:dyDescent="0.2">
      <c r="A22306" s="287" t="s">
        <v>22233</v>
      </c>
      <c r="B22306" s="287" t="s">
        <v>34441</v>
      </c>
      <c r="C22306" s="287" t="s">
        <v>53</v>
      </c>
      <c r="D22306" t="str">
        <f t="shared" si="348"/>
        <v>m</v>
      </c>
      <c r="E22306" s="288">
        <v>1.04</v>
      </c>
    </row>
    <row r="22307" spans="1:5" x14ac:dyDescent="0.2">
      <c r="A22307" s="287" t="s">
        <v>22234</v>
      </c>
      <c r="B22307" s="287" t="s">
        <v>34441</v>
      </c>
      <c r="C22307" s="287" t="s">
        <v>53</v>
      </c>
      <c r="D22307" t="str">
        <f t="shared" si="348"/>
        <v>m</v>
      </c>
      <c r="E22307" s="288">
        <v>0.99</v>
      </c>
    </row>
    <row r="22308" spans="1:5" x14ac:dyDescent="0.2">
      <c r="A22308" s="287" t="s">
        <v>22235</v>
      </c>
      <c r="B22308" s="287" t="s">
        <v>34442</v>
      </c>
      <c r="C22308" s="287" t="s">
        <v>53</v>
      </c>
      <c r="D22308" t="str">
        <f t="shared" si="348"/>
        <v>m</v>
      </c>
      <c r="E22308" s="288">
        <v>0.72</v>
      </c>
    </row>
    <row r="22309" spans="1:5" x14ac:dyDescent="0.2">
      <c r="A22309" s="287" t="s">
        <v>22236</v>
      </c>
      <c r="B22309" s="287" t="s">
        <v>34442</v>
      </c>
      <c r="C22309" s="287" t="s">
        <v>53</v>
      </c>
      <c r="D22309" t="str">
        <f t="shared" si="348"/>
        <v>m</v>
      </c>
      <c r="E22309" s="288">
        <v>0.67</v>
      </c>
    </row>
    <row r="22310" spans="1:5" x14ac:dyDescent="0.2">
      <c r="A22310" s="287" t="s">
        <v>22237</v>
      </c>
      <c r="B22310" s="287" t="s">
        <v>34443</v>
      </c>
      <c r="C22310" s="287" t="s">
        <v>22946</v>
      </c>
      <c r="D22310" t="str">
        <f t="shared" si="348"/>
        <v>un</v>
      </c>
      <c r="E22310" s="288">
        <v>17.93</v>
      </c>
    </row>
    <row r="22311" spans="1:5" x14ac:dyDescent="0.2">
      <c r="A22311" s="287" t="s">
        <v>22238</v>
      </c>
      <c r="B22311" s="287" t="s">
        <v>34443</v>
      </c>
      <c r="C22311" s="287" t="s">
        <v>22946</v>
      </c>
      <c r="D22311" t="str">
        <f t="shared" si="348"/>
        <v>un</v>
      </c>
      <c r="E22311" s="288">
        <v>15.54</v>
      </c>
    </row>
    <row r="22312" spans="1:5" x14ac:dyDescent="0.2">
      <c r="A22312" s="287" t="s">
        <v>22239</v>
      </c>
      <c r="B22312" s="287" t="s">
        <v>34444</v>
      </c>
      <c r="C22312" s="287" t="s">
        <v>22946</v>
      </c>
      <c r="D22312" t="str">
        <f t="shared" si="348"/>
        <v>un</v>
      </c>
      <c r="E22312" s="288">
        <v>106.05</v>
      </c>
    </row>
    <row r="22313" spans="1:5" x14ac:dyDescent="0.2">
      <c r="A22313" s="287" t="s">
        <v>22240</v>
      </c>
      <c r="B22313" s="287" t="s">
        <v>34444</v>
      </c>
      <c r="C22313" s="287" t="s">
        <v>22946</v>
      </c>
      <c r="D22313" t="str">
        <f t="shared" si="348"/>
        <v>un</v>
      </c>
      <c r="E22313" s="288">
        <v>96.09</v>
      </c>
    </row>
    <row r="22314" spans="1:5" x14ac:dyDescent="0.2">
      <c r="A22314" s="287" t="s">
        <v>22241</v>
      </c>
      <c r="B22314" s="287" t="s">
        <v>34445</v>
      </c>
      <c r="C22314" s="287" t="s">
        <v>22946</v>
      </c>
      <c r="D22314" t="str">
        <f t="shared" si="348"/>
        <v>un</v>
      </c>
      <c r="E22314" s="288">
        <v>2.4</v>
      </c>
    </row>
    <row r="22315" spans="1:5" x14ac:dyDescent="0.2">
      <c r="A22315" s="287" t="s">
        <v>22242</v>
      </c>
      <c r="B22315" s="287" t="s">
        <v>34445</v>
      </c>
      <c r="C22315" s="287" t="s">
        <v>22946</v>
      </c>
      <c r="D22315" t="str">
        <f t="shared" si="348"/>
        <v>un</v>
      </c>
      <c r="E22315" s="288">
        <v>2.11</v>
      </c>
    </row>
    <row r="22316" spans="1:5" x14ac:dyDescent="0.2">
      <c r="A22316" s="287" t="s">
        <v>22243</v>
      </c>
      <c r="B22316" s="287" t="s">
        <v>34446</v>
      </c>
      <c r="C22316" s="287" t="s">
        <v>22946</v>
      </c>
      <c r="D22316" t="str">
        <f t="shared" si="348"/>
        <v>un</v>
      </c>
      <c r="E22316" s="288">
        <v>337</v>
      </c>
    </row>
    <row r="22317" spans="1:5" x14ac:dyDescent="0.2">
      <c r="A22317" s="287" t="s">
        <v>22244</v>
      </c>
      <c r="B22317" s="287" t="s">
        <v>34446</v>
      </c>
      <c r="C22317" s="287" t="s">
        <v>22946</v>
      </c>
      <c r="D22317" t="str">
        <f t="shared" si="348"/>
        <v>un</v>
      </c>
      <c r="E22317" s="288">
        <v>303.39999999999998</v>
      </c>
    </row>
    <row r="22318" spans="1:5" x14ac:dyDescent="0.2">
      <c r="A22318" s="287" t="s">
        <v>22245</v>
      </c>
      <c r="B22318" s="287" t="s">
        <v>34447</v>
      </c>
      <c r="C22318" s="287" t="s">
        <v>22946</v>
      </c>
      <c r="D22318" t="str">
        <f t="shared" si="348"/>
        <v>un</v>
      </c>
      <c r="E22318" s="288">
        <v>215.22</v>
      </c>
    </row>
    <row r="22319" spans="1:5" x14ac:dyDescent="0.2">
      <c r="A22319" s="287" t="s">
        <v>22246</v>
      </c>
      <c r="B22319" s="287" t="s">
        <v>34447</v>
      </c>
      <c r="C22319" s="287" t="s">
        <v>22946</v>
      </c>
      <c r="D22319" t="str">
        <f t="shared" si="348"/>
        <v>un</v>
      </c>
      <c r="E22319" s="288">
        <v>186.55</v>
      </c>
    </row>
    <row r="22320" spans="1:5" x14ac:dyDescent="0.2">
      <c r="A22320" s="287" t="s">
        <v>22247</v>
      </c>
      <c r="B22320" s="287" t="s">
        <v>34448</v>
      </c>
      <c r="C22320" s="287" t="s">
        <v>22946</v>
      </c>
      <c r="D22320" t="str">
        <f t="shared" si="348"/>
        <v>un</v>
      </c>
      <c r="E22320" s="288">
        <v>0.41</v>
      </c>
    </row>
    <row r="22321" spans="1:5" x14ac:dyDescent="0.2">
      <c r="A22321" s="287" t="s">
        <v>22248</v>
      </c>
      <c r="B22321" s="287" t="s">
        <v>34448</v>
      </c>
      <c r="C22321" s="287" t="s">
        <v>22946</v>
      </c>
      <c r="D22321" t="str">
        <f t="shared" si="348"/>
        <v>un</v>
      </c>
      <c r="E22321" s="288">
        <v>0.36</v>
      </c>
    </row>
    <row r="22322" spans="1:5" x14ac:dyDescent="0.2">
      <c r="A22322" s="287" t="s">
        <v>22249</v>
      </c>
      <c r="B22322" s="287" t="s">
        <v>34449</v>
      </c>
      <c r="C22322" s="287" t="s">
        <v>22946</v>
      </c>
      <c r="D22322" t="str">
        <f t="shared" si="348"/>
        <v>un</v>
      </c>
      <c r="E22322" s="288">
        <v>13.45</v>
      </c>
    </row>
    <row r="22323" spans="1:5" x14ac:dyDescent="0.2">
      <c r="A22323" s="287" t="s">
        <v>22250</v>
      </c>
      <c r="B22323" s="287" t="s">
        <v>34449</v>
      </c>
      <c r="C22323" s="287" t="s">
        <v>22946</v>
      </c>
      <c r="D22323" t="str">
        <f t="shared" si="348"/>
        <v>un</v>
      </c>
      <c r="E22323" s="288">
        <v>11.65</v>
      </c>
    </row>
    <row r="22324" spans="1:5" x14ac:dyDescent="0.2">
      <c r="A22324" s="287" t="s">
        <v>22251</v>
      </c>
      <c r="B22324" s="287" t="s">
        <v>34450</v>
      </c>
      <c r="C22324" s="287" t="s">
        <v>53</v>
      </c>
      <c r="D22324" t="str">
        <f t="shared" si="348"/>
        <v>m</v>
      </c>
      <c r="E22324" s="288">
        <v>114.87</v>
      </c>
    </row>
    <row r="22325" spans="1:5" x14ac:dyDescent="0.2">
      <c r="A22325" s="287" t="s">
        <v>22252</v>
      </c>
      <c r="B22325" s="287" t="s">
        <v>34450</v>
      </c>
      <c r="C22325" s="287" t="s">
        <v>53</v>
      </c>
      <c r="D22325" t="str">
        <f t="shared" si="348"/>
        <v>m</v>
      </c>
      <c r="E22325" s="288">
        <v>106.51</v>
      </c>
    </row>
    <row r="22326" spans="1:5" x14ac:dyDescent="0.2">
      <c r="A22326" s="287" t="s">
        <v>22253</v>
      </c>
      <c r="B22326" s="287" t="s">
        <v>34451</v>
      </c>
      <c r="C22326" s="287" t="s">
        <v>53</v>
      </c>
      <c r="D22326" t="str">
        <f t="shared" si="348"/>
        <v>m</v>
      </c>
      <c r="E22326" s="288">
        <v>243.15</v>
      </c>
    </row>
    <row r="22327" spans="1:5" x14ac:dyDescent="0.2">
      <c r="A22327" s="287" t="s">
        <v>22254</v>
      </c>
      <c r="B22327" s="287" t="s">
        <v>34451</v>
      </c>
      <c r="C22327" s="287" t="s">
        <v>53</v>
      </c>
      <c r="D22327" t="str">
        <f t="shared" si="348"/>
        <v>m</v>
      </c>
      <c r="E22327" s="288">
        <v>224.8</v>
      </c>
    </row>
    <row r="22328" spans="1:5" x14ac:dyDescent="0.2">
      <c r="A22328" s="287" t="s">
        <v>22255</v>
      </c>
      <c r="B22328" s="287" t="s">
        <v>24041</v>
      </c>
      <c r="C22328" s="287" t="s">
        <v>53</v>
      </c>
      <c r="D22328" t="str">
        <f t="shared" si="348"/>
        <v>m</v>
      </c>
      <c r="E22328" s="288">
        <v>442.28</v>
      </c>
    </row>
    <row r="22329" spans="1:5" x14ac:dyDescent="0.2">
      <c r="A22329" s="287" t="s">
        <v>22256</v>
      </c>
      <c r="B22329" s="287" t="s">
        <v>24041</v>
      </c>
      <c r="C22329" s="287" t="s">
        <v>53</v>
      </c>
      <c r="D22329" t="str">
        <f t="shared" si="348"/>
        <v>m</v>
      </c>
      <c r="E22329" s="288">
        <v>406.62</v>
      </c>
    </row>
    <row r="22330" spans="1:5" x14ac:dyDescent="0.2">
      <c r="A22330" s="287" t="s">
        <v>22257</v>
      </c>
      <c r="B22330" s="287" t="s">
        <v>34452</v>
      </c>
      <c r="C22330" s="287" t="s">
        <v>22946</v>
      </c>
      <c r="D22330" t="str">
        <f t="shared" si="348"/>
        <v>un</v>
      </c>
      <c r="E22330" s="288">
        <v>24.86</v>
      </c>
    </row>
    <row r="22331" spans="1:5" x14ac:dyDescent="0.2">
      <c r="A22331" s="287" t="s">
        <v>22258</v>
      </c>
      <c r="B22331" s="287" t="s">
        <v>34452</v>
      </c>
      <c r="C22331" s="287" t="s">
        <v>22946</v>
      </c>
      <c r="D22331" t="str">
        <f t="shared" si="348"/>
        <v>un</v>
      </c>
      <c r="E22331" s="288">
        <v>23.09</v>
      </c>
    </row>
    <row r="22332" spans="1:5" x14ac:dyDescent="0.2">
      <c r="A22332" s="287" t="s">
        <v>22259</v>
      </c>
      <c r="B22332" s="287" t="s">
        <v>34453</v>
      </c>
      <c r="C22332" s="287" t="s">
        <v>22946</v>
      </c>
      <c r="D22332" t="str">
        <f t="shared" si="348"/>
        <v>un</v>
      </c>
      <c r="E22332" s="288">
        <v>95.65</v>
      </c>
    </row>
    <row r="22333" spans="1:5" x14ac:dyDescent="0.2">
      <c r="A22333" s="287" t="s">
        <v>22260</v>
      </c>
      <c r="B22333" s="287" t="s">
        <v>34453</v>
      </c>
      <c r="C22333" s="287" t="s">
        <v>22946</v>
      </c>
      <c r="D22333" t="str">
        <f t="shared" si="348"/>
        <v>un</v>
      </c>
      <c r="E22333" s="288">
        <v>88.8</v>
      </c>
    </row>
    <row r="22334" spans="1:5" x14ac:dyDescent="0.2">
      <c r="A22334" s="287" t="s">
        <v>22261</v>
      </c>
      <c r="B22334" s="287" t="s">
        <v>34454</v>
      </c>
      <c r="C22334" s="287" t="s">
        <v>22946</v>
      </c>
      <c r="D22334" t="str">
        <f t="shared" si="348"/>
        <v>un</v>
      </c>
      <c r="E22334" s="288">
        <v>243.34</v>
      </c>
    </row>
    <row r="22335" spans="1:5" x14ac:dyDescent="0.2">
      <c r="A22335" s="287" t="s">
        <v>22262</v>
      </c>
      <c r="B22335" s="287" t="s">
        <v>34454</v>
      </c>
      <c r="C22335" s="287" t="s">
        <v>22946</v>
      </c>
      <c r="D22335" t="str">
        <f t="shared" si="348"/>
        <v>un</v>
      </c>
      <c r="E22335" s="288">
        <v>225.19</v>
      </c>
    </row>
    <row r="22336" spans="1:5" x14ac:dyDescent="0.2">
      <c r="A22336" s="287" t="s">
        <v>22263</v>
      </c>
      <c r="B22336" s="287" t="s">
        <v>34455</v>
      </c>
      <c r="C22336" s="287" t="s">
        <v>22946</v>
      </c>
      <c r="D22336" t="str">
        <f t="shared" si="348"/>
        <v>un</v>
      </c>
      <c r="E22336" s="288">
        <v>494.24</v>
      </c>
    </row>
    <row r="22337" spans="1:5" x14ac:dyDescent="0.2">
      <c r="A22337" s="287" t="s">
        <v>22264</v>
      </c>
      <c r="B22337" s="287" t="s">
        <v>34455</v>
      </c>
      <c r="C22337" s="287" t="s">
        <v>22946</v>
      </c>
      <c r="D22337" t="str">
        <f t="shared" si="348"/>
        <v>un</v>
      </c>
      <c r="E22337" s="288">
        <v>456.45</v>
      </c>
    </row>
    <row r="22338" spans="1:5" x14ac:dyDescent="0.2">
      <c r="A22338" s="287" t="s">
        <v>22265</v>
      </c>
      <c r="B22338" s="287" t="s">
        <v>34456</v>
      </c>
      <c r="C22338" s="287" t="s">
        <v>22946</v>
      </c>
      <c r="D22338" t="str">
        <f t="shared" ref="D22338:D22401" si="349">LOWER(C22338)</f>
        <v>un</v>
      </c>
      <c r="E22338" s="288">
        <v>201.77</v>
      </c>
    </row>
    <row r="22339" spans="1:5" x14ac:dyDescent="0.2">
      <c r="A22339" s="287" t="s">
        <v>22266</v>
      </c>
      <c r="B22339" s="287" t="s">
        <v>34456</v>
      </c>
      <c r="C22339" s="287" t="s">
        <v>22946</v>
      </c>
      <c r="D22339" t="str">
        <f t="shared" si="349"/>
        <v>un</v>
      </c>
      <c r="E22339" s="288">
        <v>186.34</v>
      </c>
    </row>
    <row r="22340" spans="1:5" x14ac:dyDescent="0.2">
      <c r="A22340" s="287" t="s">
        <v>22267</v>
      </c>
      <c r="B22340" s="287" t="s">
        <v>34457</v>
      </c>
      <c r="C22340" s="287" t="s">
        <v>22946</v>
      </c>
      <c r="D22340" t="str">
        <f t="shared" si="349"/>
        <v>un</v>
      </c>
      <c r="E22340" s="288">
        <v>893.48</v>
      </c>
    </row>
    <row r="22341" spans="1:5" x14ac:dyDescent="0.2">
      <c r="A22341" s="287" t="s">
        <v>22268</v>
      </c>
      <c r="B22341" s="287" t="s">
        <v>34457</v>
      </c>
      <c r="C22341" s="287" t="s">
        <v>22946</v>
      </c>
      <c r="D22341" t="str">
        <f t="shared" si="349"/>
        <v>un</v>
      </c>
      <c r="E22341" s="288">
        <v>816.81</v>
      </c>
    </row>
    <row r="22342" spans="1:5" x14ac:dyDescent="0.2">
      <c r="A22342" s="287" t="s">
        <v>22269</v>
      </c>
      <c r="B22342" s="287" t="s">
        <v>34458</v>
      </c>
      <c r="C22342" s="287" t="s">
        <v>22946</v>
      </c>
      <c r="D22342" t="str">
        <f t="shared" si="349"/>
        <v>un</v>
      </c>
      <c r="E22342" s="288">
        <v>61.58</v>
      </c>
    </row>
    <row r="22343" spans="1:5" x14ac:dyDescent="0.2">
      <c r="A22343" s="287" t="s">
        <v>22270</v>
      </c>
      <c r="B22343" s="287" t="s">
        <v>34458</v>
      </c>
      <c r="C22343" s="287" t="s">
        <v>22946</v>
      </c>
      <c r="D22343" t="str">
        <f t="shared" si="349"/>
        <v>un</v>
      </c>
      <c r="E22343" s="288">
        <v>58.25</v>
      </c>
    </row>
    <row r="22344" spans="1:5" x14ac:dyDescent="0.2">
      <c r="A22344" s="287" t="s">
        <v>22271</v>
      </c>
      <c r="B22344" s="287" t="s">
        <v>34459</v>
      </c>
      <c r="C22344" s="287" t="s">
        <v>22946</v>
      </c>
      <c r="D22344" t="str">
        <f t="shared" si="349"/>
        <v>un</v>
      </c>
      <c r="E22344" s="288">
        <v>26.83</v>
      </c>
    </row>
    <row r="22345" spans="1:5" x14ac:dyDescent="0.2">
      <c r="A22345" s="287" t="s">
        <v>22272</v>
      </c>
      <c r="B22345" s="287" t="s">
        <v>34459</v>
      </c>
      <c r="C22345" s="287" t="s">
        <v>22946</v>
      </c>
      <c r="D22345" t="str">
        <f t="shared" si="349"/>
        <v>un</v>
      </c>
      <c r="E22345" s="288">
        <v>23.25</v>
      </c>
    </row>
    <row r="22346" spans="1:5" x14ac:dyDescent="0.2">
      <c r="A22346" s="287" t="s">
        <v>22273</v>
      </c>
      <c r="B22346" s="287" t="s">
        <v>34460</v>
      </c>
      <c r="C22346" s="287" t="s">
        <v>53</v>
      </c>
      <c r="D22346" t="str">
        <f t="shared" si="349"/>
        <v>m</v>
      </c>
      <c r="E22346" s="288">
        <v>176.57</v>
      </c>
    </row>
    <row r="22347" spans="1:5" x14ac:dyDescent="0.2">
      <c r="A22347" s="287" t="s">
        <v>22274</v>
      </c>
      <c r="B22347" s="287" t="s">
        <v>34460</v>
      </c>
      <c r="C22347" s="287" t="s">
        <v>53</v>
      </c>
      <c r="D22347" t="str">
        <f t="shared" si="349"/>
        <v>m</v>
      </c>
      <c r="E22347" s="288">
        <v>176.57</v>
      </c>
    </row>
    <row r="22348" spans="1:5" x14ac:dyDescent="0.2">
      <c r="A22348" s="287" t="s">
        <v>22275</v>
      </c>
      <c r="B22348" s="287" t="s">
        <v>24042</v>
      </c>
      <c r="C22348" s="287" t="s">
        <v>22946</v>
      </c>
      <c r="D22348" t="str">
        <f t="shared" si="349"/>
        <v>un</v>
      </c>
      <c r="E22348" s="288">
        <v>136.51</v>
      </c>
    </row>
    <row r="22349" spans="1:5" x14ac:dyDescent="0.2">
      <c r="A22349" s="287" t="s">
        <v>22276</v>
      </c>
      <c r="B22349" s="287" t="s">
        <v>24042</v>
      </c>
      <c r="C22349" s="287" t="s">
        <v>22946</v>
      </c>
      <c r="D22349" t="str">
        <f t="shared" si="349"/>
        <v>un</v>
      </c>
      <c r="E22349" s="288">
        <v>136.51</v>
      </c>
    </row>
    <row r="22350" spans="1:5" x14ac:dyDescent="0.2">
      <c r="A22350" s="287" t="s">
        <v>22277</v>
      </c>
      <c r="B22350" s="287" t="s">
        <v>34461</v>
      </c>
      <c r="C22350" s="287" t="s">
        <v>22946</v>
      </c>
      <c r="D22350" t="str">
        <f t="shared" si="349"/>
        <v>un</v>
      </c>
      <c r="E22350" s="288">
        <v>1503.16</v>
      </c>
    </row>
    <row r="22351" spans="1:5" x14ac:dyDescent="0.2">
      <c r="A22351" s="287" t="s">
        <v>22278</v>
      </c>
      <c r="B22351" s="287" t="s">
        <v>34461</v>
      </c>
      <c r="C22351" s="287" t="s">
        <v>22946</v>
      </c>
      <c r="D22351" t="str">
        <f t="shared" si="349"/>
        <v>un</v>
      </c>
      <c r="E22351" s="288">
        <v>1391.13</v>
      </c>
    </row>
    <row r="22352" spans="1:5" x14ac:dyDescent="0.2">
      <c r="A22352" s="287" t="s">
        <v>22279</v>
      </c>
      <c r="B22352" s="287" t="s">
        <v>34462</v>
      </c>
      <c r="C22352" s="287" t="s">
        <v>22946</v>
      </c>
      <c r="D22352" t="str">
        <f t="shared" si="349"/>
        <v>un</v>
      </c>
      <c r="E22352" s="288">
        <v>57.93</v>
      </c>
    </row>
    <row r="22353" spans="1:5" x14ac:dyDescent="0.2">
      <c r="A22353" s="287" t="s">
        <v>22280</v>
      </c>
      <c r="B22353" s="287" t="s">
        <v>34462</v>
      </c>
      <c r="C22353" s="287" t="s">
        <v>22946</v>
      </c>
      <c r="D22353" t="str">
        <f t="shared" si="349"/>
        <v>un</v>
      </c>
      <c r="E22353" s="288">
        <v>57.93</v>
      </c>
    </row>
    <row r="22354" spans="1:5" x14ac:dyDescent="0.2">
      <c r="A22354" s="287" t="s">
        <v>22281</v>
      </c>
      <c r="B22354" s="287" t="s">
        <v>24043</v>
      </c>
      <c r="C22354" s="287" t="s">
        <v>23147</v>
      </c>
      <c r="D22354" t="str">
        <f t="shared" si="349"/>
        <v>kg</v>
      </c>
      <c r="E22354" s="288">
        <v>86.09</v>
      </c>
    </row>
    <row r="22355" spans="1:5" x14ac:dyDescent="0.2">
      <c r="A22355" s="287" t="s">
        <v>22282</v>
      </c>
      <c r="B22355" s="287" t="s">
        <v>24043</v>
      </c>
      <c r="C22355" s="287" t="s">
        <v>23147</v>
      </c>
      <c r="D22355" t="str">
        <f t="shared" si="349"/>
        <v>kg</v>
      </c>
      <c r="E22355" s="288">
        <v>74.62</v>
      </c>
    </row>
    <row r="22356" spans="1:5" x14ac:dyDescent="0.2">
      <c r="A22356" s="287" t="s">
        <v>22283</v>
      </c>
      <c r="B22356" s="287" t="s">
        <v>34463</v>
      </c>
      <c r="C22356" s="287" t="s">
        <v>22946</v>
      </c>
      <c r="D22356" t="str">
        <f t="shared" si="349"/>
        <v>un</v>
      </c>
      <c r="E22356" s="288">
        <v>86.09</v>
      </c>
    </row>
    <row r="22357" spans="1:5" x14ac:dyDescent="0.2">
      <c r="A22357" s="287" t="s">
        <v>22284</v>
      </c>
      <c r="B22357" s="287" t="s">
        <v>34463</v>
      </c>
      <c r="C22357" s="287" t="s">
        <v>22946</v>
      </c>
      <c r="D22357" t="str">
        <f t="shared" si="349"/>
        <v>un</v>
      </c>
      <c r="E22357" s="288">
        <v>74.62</v>
      </c>
    </row>
    <row r="22358" spans="1:5" x14ac:dyDescent="0.2">
      <c r="A22358" s="287" t="s">
        <v>22285</v>
      </c>
      <c r="B22358" s="287" t="s">
        <v>34464</v>
      </c>
      <c r="C22358" s="287" t="s">
        <v>22946</v>
      </c>
      <c r="D22358" t="str">
        <f t="shared" si="349"/>
        <v>un</v>
      </c>
      <c r="E22358" s="288">
        <v>38.43</v>
      </c>
    </row>
    <row r="22359" spans="1:5" x14ac:dyDescent="0.2">
      <c r="A22359" s="287" t="s">
        <v>22286</v>
      </c>
      <c r="B22359" s="287" t="s">
        <v>34464</v>
      </c>
      <c r="C22359" s="287" t="s">
        <v>22946</v>
      </c>
      <c r="D22359" t="str">
        <f t="shared" si="349"/>
        <v>un</v>
      </c>
      <c r="E22359" s="288">
        <v>33.31</v>
      </c>
    </row>
    <row r="22360" spans="1:5" x14ac:dyDescent="0.2">
      <c r="A22360" s="287" t="s">
        <v>22287</v>
      </c>
      <c r="B22360" s="287" t="s">
        <v>34465</v>
      </c>
      <c r="C22360" s="287" t="s">
        <v>22946</v>
      </c>
      <c r="D22360" t="str">
        <f t="shared" si="349"/>
        <v>un</v>
      </c>
      <c r="E22360" s="288">
        <v>21.52</v>
      </c>
    </row>
    <row r="22361" spans="1:5" x14ac:dyDescent="0.2">
      <c r="A22361" s="287" t="s">
        <v>22288</v>
      </c>
      <c r="B22361" s="287" t="s">
        <v>34465</v>
      </c>
      <c r="C22361" s="287" t="s">
        <v>22946</v>
      </c>
      <c r="D22361" t="str">
        <f t="shared" si="349"/>
        <v>un</v>
      </c>
      <c r="E22361" s="288">
        <v>18.649999999999999</v>
      </c>
    </row>
    <row r="22362" spans="1:5" x14ac:dyDescent="0.2">
      <c r="A22362" s="287" t="s">
        <v>22289</v>
      </c>
      <c r="B22362" s="287" t="s">
        <v>34466</v>
      </c>
      <c r="C22362" s="287" t="s">
        <v>22946</v>
      </c>
      <c r="D22362" t="str">
        <f t="shared" si="349"/>
        <v>un</v>
      </c>
      <c r="E22362" s="288">
        <v>26.9</v>
      </c>
    </row>
    <row r="22363" spans="1:5" x14ac:dyDescent="0.2">
      <c r="A22363" s="287" t="s">
        <v>22290</v>
      </c>
      <c r="B22363" s="287" t="s">
        <v>34466</v>
      </c>
      <c r="C22363" s="287" t="s">
        <v>22946</v>
      </c>
      <c r="D22363" t="str">
        <f t="shared" si="349"/>
        <v>un</v>
      </c>
      <c r="E22363" s="288">
        <v>23.31</v>
      </c>
    </row>
    <row r="22364" spans="1:5" x14ac:dyDescent="0.2">
      <c r="A22364" s="287" t="s">
        <v>22291</v>
      </c>
      <c r="B22364" s="287" t="s">
        <v>34467</v>
      </c>
      <c r="C22364" s="287" t="s">
        <v>22946</v>
      </c>
      <c r="D22364" t="str">
        <f t="shared" si="349"/>
        <v>un</v>
      </c>
      <c r="E22364" s="288">
        <v>134.51</v>
      </c>
    </row>
    <row r="22365" spans="1:5" x14ac:dyDescent="0.2">
      <c r="A22365" s="287" t="s">
        <v>22292</v>
      </c>
      <c r="B22365" s="287" t="s">
        <v>34467</v>
      </c>
      <c r="C22365" s="287" t="s">
        <v>22946</v>
      </c>
      <c r="D22365" t="str">
        <f t="shared" si="349"/>
        <v>un</v>
      </c>
      <c r="E22365" s="288">
        <v>116.59</v>
      </c>
    </row>
    <row r="22366" spans="1:5" x14ac:dyDescent="0.2">
      <c r="A22366" s="287" t="s">
        <v>22293</v>
      </c>
      <c r="B22366" s="287" t="s">
        <v>34468</v>
      </c>
      <c r="C22366" s="287" t="s">
        <v>22946</v>
      </c>
      <c r="D22366" t="str">
        <f t="shared" si="349"/>
        <v>un</v>
      </c>
      <c r="E22366" s="288">
        <v>30.74</v>
      </c>
    </row>
    <row r="22367" spans="1:5" x14ac:dyDescent="0.2">
      <c r="A22367" s="287" t="s">
        <v>22294</v>
      </c>
      <c r="B22367" s="287" t="s">
        <v>34468</v>
      </c>
      <c r="C22367" s="287" t="s">
        <v>22946</v>
      </c>
      <c r="D22367" t="str">
        <f t="shared" si="349"/>
        <v>un</v>
      </c>
      <c r="E22367" s="288">
        <v>26.65</v>
      </c>
    </row>
    <row r="22368" spans="1:5" x14ac:dyDescent="0.2">
      <c r="A22368" s="287" t="s">
        <v>22295</v>
      </c>
      <c r="B22368" s="287" t="s">
        <v>34469</v>
      </c>
      <c r="C22368" s="287" t="s">
        <v>22946</v>
      </c>
      <c r="D22368" t="str">
        <f t="shared" si="349"/>
        <v>un</v>
      </c>
      <c r="E22368" s="288">
        <v>21.52</v>
      </c>
    </row>
    <row r="22369" spans="1:5" x14ac:dyDescent="0.2">
      <c r="A22369" s="287" t="s">
        <v>22296</v>
      </c>
      <c r="B22369" s="287" t="s">
        <v>34469</v>
      </c>
      <c r="C22369" s="287" t="s">
        <v>22946</v>
      </c>
      <c r="D22369" t="str">
        <f t="shared" si="349"/>
        <v>un</v>
      </c>
      <c r="E22369" s="288">
        <v>18.649999999999999</v>
      </c>
    </row>
    <row r="22370" spans="1:5" x14ac:dyDescent="0.2">
      <c r="A22370" s="287" t="s">
        <v>22297</v>
      </c>
      <c r="B22370" s="287" t="s">
        <v>34470</v>
      </c>
      <c r="C22370" s="287" t="s">
        <v>22946</v>
      </c>
      <c r="D22370" t="str">
        <f t="shared" si="349"/>
        <v>un</v>
      </c>
      <c r="E22370" s="288">
        <v>35.869999999999997</v>
      </c>
    </row>
    <row r="22371" spans="1:5" x14ac:dyDescent="0.2">
      <c r="A22371" s="287" t="s">
        <v>22298</v>
      </c>
      <c r="B22371" s="287" t="s">
        <v>34470</v>
      </c>
      <c r="C22371" s="287" t="s">
        <v>22946</v>
      </c>
      <c r="D22371" t="str">
        <f t="shared" si="349"/>
        <v>un</v>
      </c>
      <c r="E22371" s="288">
        <v>31.09</v>
      </c>
    </row>
    <row r="22372" spans="1:5" x14ac:dyDescent="0.2">
      <c r="A22372" s="287" t="s">
        <v>22299</v>
      </c>
      <c r="B22372" s="287" t="s">
        <v>34471</v>
      </c>
      <c r="C22372" s="287" t="s">
        <v>22946</v>
      </c>
      <c r="D22372" t="str">
        <f t="shared" si="349"/>
        <v>un</v>
      </c>
      <c r="E22372" s="288">
        <v>4.3</v>
      </c>
    </row>
    <row r="22373" spans="1:5" x14ac:dyDescent="0.2">
      <c r="A22373" s="287" t="s">
        <v>22300</v>
      </c>
      <c r="B22373" s="287" t="s">
        <v>34471</v>
      </c>
      <c r="C22373" s="287" t="s">
        <v>22946</v>
      </c>
      <c r="D22373" t="str">
        <f t="shared" si="349"/>
        <v>un</v>
      </c>
      <c r="E22373" s="288">
        <v>3.73</v>
      </c>
    </row>
    <row r="22374" spans="1:5" x14ac:dyDescent="0.2">
      <c r="A22374" s="287" t="s">
        <v>22301</v>
      </c>
      <c r="B22374" s="287" t="s">
        <v>34472</v>
      </c>
      <c r="C22374" s="287" t="s">
        <v>22946</v>
      </c>
      <c r="D22374" t="str">
        <f t="shared" si="349"/>
        <v>un</v>
      </c>
      <c r="E22374" s="288">
        <v>2.39</v>
      </c>
    </row>
    <row r="22375" spans="1:5" x14ac:dyDescent="0.2">
      <c r="A22375" s="287" t="s">
        <v>22302</v>
      </c>
      <c r="B22375" s="287" t="s">
        <v>34472</v>
      </c>
      <c r="C22375" s="287" t="s">
        <v>22946</v>
      </c>
      <c r="D22375" t="str">
        <f t="shared" si="349"/>
        <v>un</v>
      </c>
      <c r="E22375" s="288">
        <v>2.0699999999999998</v>
      </c>
    </row>
    <row r="22376" spans="1:5" x14ac:dyDescent="0.2">
      <c r="A22376" s="287" t="s">
        <v>22303</v>
      </c>
      <c r="B22376" s="287" t="s">
        <v>34473</v>
      </c>
      <c r="C22376" s="287" t="s">
        <v>22946</v>
      </c>
      <c r="D22376" t="str">
        <f t="shared" si="349"/>
        <v>un</v>
      </c>
      <c r="E22376" s="288">
        <v>63.13</v>
      </c>
    </row>
    <row r="22377" spans="1:5" x14ac:dyDescent="0.2">
      <c r="A22377" s="287" t="s">
        <v>22304</v>
      </c>
      <c r="B22377" s="287" t="s">
        <v>34473</v>
      </c>
      <c r="C22377" s="287" t="s">
        <v>22946</v>
      </c>
      <c r="D22377" t="str">
        <f t="shared" si="349"/>
        <v>un</v>
      </c>
      <c r="E22377" s="288">
        <v>57.39</v>
      </c>
    </row>
    <row r="22378" spans="1:5" x14ac:dyDescent="0.2">
      <c r="A22378" s="287" t="s">
        <v>22305</v>
      </c>
      <c r="B22378" s="287" t="s">
        <v>34474</v>
      </c>
      <c r="C22378" s="287" t="s">
        <v>22946</v>
      </c>
      <c r="D22378" t="str">
        <f t="shared" si="349"/>
        <v>un</v>
      </c>
      <c r="E22378" s="288">
        <v>105.19</v>
      </c>
    </row>
    <row r="22379" spans="1:5" x14ac:dyDescent="0.2">
      <c r="A22379" s="287" t="s">
        <v>22306</v>
      </c>
      <c r="B22379" s="287" t="s">
        <v>34474</v>
      </c>
      <c r="C22379" s="287" t="s">
        <v>22946</v>
      </c>
      <c r="D22379" t="str">
        <f t="shared" si="349"/>
        <v>un</v>
      </c>
      <c r="E22379" s="288">
        <v>95.63</v>
      </c>
    </row>
    <row r="22380" spans="1:5" x14ac:dyDescent="0.2">
      <c r="A22380" s="287" t="s">
        <v>22307</v>
      </c>
      <c r="B22380" s="287" t="s">
        <v>34475</v>
      </c>
      <c r="C22380" s="287" t="s">
        <v>22946</v>
      </c>
      <c r="D22380" t="str">
        <f t="shared" si="349"/>
        <v>un</v>
      </c>
      <c r="E22380" s="288">
        <v>27.21</v>
      </c>
    </row>
    <row r="22381" spans="1:5" x14ac:dyDescent="0.2">
      <c r="A22381" s="287" t="s">
        <v>22308</v>
      </c>
      <c r="B22381" s="287" t="s">
        <v>34475</v>
      </c>
      <c r="C22381" s="287" t="s">
        <v>22946</v>
      </c>
      <c r="D22381" t="str">
        <f t="shared" si="349"/>
        <v>un</v>
      </c>
      <c r="E22381" s="288">
        <v>24.74</v>
      </c>
    </row>
    <row r="22382" spans="1:5" x14ac:dyDescent="0.2">
      <c r="A22382" s="287" t="s">
        <v>22309</v>
      </c>
      <c r="B22382" s="287" t="s">
        <v>34476</v>
      </c>
      <c r="C22382" s="287" t="s">
        <v>22946</v>
      </c>
      <c r="D22382" t="str">
        <f t="shared" si="349"/>
        <v>un</v>
      </c>
      <c r="E22382" s="288">
        <v>8.73</v>
      </c>
    </row>
    <row r="22383" spans="1:5" x14ac:dyDescent="0.2">
      <c r="A22383" s="287" t="s">
        <v>22310</v>
      </c>
      <c r="B22383" s="287" t="s">
        <v>34476</v>
      </c>
      <c r="C22383" s="287" t="s">
        <v>22946</v>
      </c>
      <c r="D22383" t="str">
        <f t="shared" si="349"/>
        <v>un</v>
      </c>
      <c r="E22383" s="288">
        <v>7.94</v>
      </c>
    </row>
    <row r="22384" spans="1:5" x14ac:dyDescent="0.2">
      <c r="A22384" s="287" t="s">
        <v>22311</v>
      </c>
      <c r="B22384" s="287" t="s">
        <v>34477</v>
      </c>
      <c r="C22384" s="287" t="s">
        <v>22946</v>
      </c>
      <c r="D22384" t="str">
        <f t="shared" si="349"/>
        <v>un</v>
      </c>
      <c r="E22384" s="288">
        <v>10.5</v>
      </c>
    </row>
    <row r="22385" spans="1:5" x14ac:dyDescent="0.2">
      <c r="A22385" s="287" t="s">
        <v>22312</v>
      </c>
      <c r="B22385" s="287" t="s">
        <v>34477</v>
      </c>
      <c r="C22385" s="287" t="s">
        <v>22946</v>
      </c>
      <c r="D22385" t="str">
        <f t="shared" si="349"/>
        <v>un</v>
      </c>
      <c r="E22385" s="288">
        <v>9.5399999999999991</v>
      </c>
    </row>
    <row r="22386" spans="1:5" x14ac:dyDescent="0.2">
      <c r="A22386" s="287" t="s">
        <v>22313</v>
      </c>
      <c r="B22386" s="287" t="s">
        <v>34478</v>
      </c>
      <c r="C22386" s="287" t="s">
        <v>22946</v>
      </c>
      <c r="D22386" t="str">
        <f t="shared" si="349"/>
        <v>un</v>
      </c>
      <c r="E22386" s="288">
        <v>131.47999999999999</v>
      </c>
    </row>
    <row r="22387" spans="1:5" x14ac:dyDescent="0.2">
      <c r="A22387" s="287" t="s">
        <v>22314</v>
      </c>
      <c r="B22387" s="287" t="s">
        <v>34478</v>
      </c>
      <c r="C22387" s="287" t="s">
        <v>22946</v>
      </c>
      <c r="D22387" t="str">
        <f t="shared" si="349"/>
        <v>un</v>
      </c>
      <c r="E22387" s="288">
        <v>119.53</v>
      </c>
    </row>
    <row r="22388" spans="1:5" x14ac:dyDescent="0.2">
      <c r="A22388" s="287" t="s">
        <v>22315</v>
      </c>
      <c r="B22388" s="287" t="s">
        <v>24044</v>
      </c>
      <c r="C22388" s="287" t="s">
        <v>22946</v>
      </c>
      <c r="D22388" t="str">
        <f t="shared" si="349"/>
        <v>un</v>
      </c>
      <c r="E22388" s="288">
        <v>10.87</v>
      </c>
    </row>
    <row r="22389" spans="1:5" x14ac:dyDescent="0.2">
      <c r="A22389" s="287" t="s">
        <v>22316</v>
      </c>
      <c r="B22389" s="287" t="s">
        <v>24044</v>
      </c>
      <c r="C22389" s="287" t="s">
        <v>22946</v>
      </c>
      <c r="D22389" t="str">
        <f t="shared" si="349"/>
        <v>un</v>
      </c>
      <c r="E22389" s="288">
        <v>10.49</v>
      </c>
    </row>
    <row r="22390" spans="1:5" x14ac:dyDescent="0.2">
      <c r="A22390" s="287" t="s">
        <v>22317</v>
      </c>
      <c r="B22390" s="287" t="s">
        <v>34479</v>
      </c>
      <c r="C22390" s="287" t="s">
        <v>22946</v>
      </c>
      <c r="D22390" t="str">
        <f t="shared" si="349"/>
        <v>un</v>
      </c>
      <c r="E22390" s="288">
        <v>1.1599999999999999</v>
      </c>
    </row>
    <row r="22391" spans="1:5" x14ac:dyDescent="0.2">
      <c r="A22391" s="287" t="s">
        <v>22318</v>
      </c>
      <c r="B22391" s="287" t="s">
        <v>34479</v>
      </c>
      <c r="C22391" s="287" t="s">
        <v>22946</v>
      </c>
      <c r="D22391" t="str">
        <f t="shared" si="349"/>
        <v>un</v>
      </c>
      <c r="E22391" s="288">
        <v>1.1599999999999999</v>
      </c>
    </row>
    <row r="22392" spans="1:5" x14ac:dyDescent="0.2">
      <c r="A22392" s="287" t="s">
        <v>22319</v>
      </c>
      <c r="B22392" s="287" t="s">
        <v>34480</v>
      </c>
      <c r="C22392" s="287" t="s">
        <v>22946</v>
      </c>
      <c r="D22392" t="str">
        <f t="shared" si="349"/>
        <v>un</v>
      </c>
      <c r="E22392" s="288">
        <v>9.58</v>
      </c>
    </row>
    <row r="22393" spans="1:5" x14ac:dyDescent="0.2">
      <c r="A22393" s="287" t="s">
        <v>22320</v>
      </c>
      <c r="B22393" s="287" t="s">
        <v>34480</v>
      </c>
      <c r="C22393" s="287" t="s">
        <v>22946</v>
      </c>
      <c r="D22393" t="str">
        <f t="shared" si="349"/>
        <v>un</v>
      </c>
      <c r="E22393" s="288">
        <v>9.58</v>
      </c>
    </row>
    <row r="22394" spans="1:5" x14ac:dyDescent="0.2">
      <c r="A22394" s="287" t="s">
        <v>22321</v>
      </c>
      <c r="B22394" s="287" t="s">
        <v>34481</v>
      </c>
      <c r="C22394" s="287" t="s">
        <v>22946</v>
      </c>
      <c r="D22394" t="str">
        <f t="shared" si="349"/>
        <v>un</v>
      </c>
      <c r="E22394" s="288">
        <v>9.58</v>
      </c>
    </row>
    <row r="22395" spans="1:5" x14ac:dyDescent="0.2">
      <c r="A22395" s="287" t="s">
        <v>22322</v>
      </c>
      <c r="B22395" s="287" t="s">
        <v>34481</v>
      </c>
      <c r="C22395" s="287" t="s">
        <v>22946</v>
      </c>
      <c r="D22395" t="str">
        <f t="shared" si="349"/>
        <v>un</v>
      </c>
      <c r="E22395" s="288">
        <v>9.58</v>
      </c>
    </row>
    <row r="22396" spans="1:5" x14ac:dyDescent="0.2">
      <c r="A22396" s="287" t="s">
        <v>22323</v>
      </c>
      <c r="B22396" s="287" t="s">
        <v>34482</v>
      </c>
      <c r="C22396" s="287" t="s">
        <v>22946</v>
      </c>
      <c r="D22396" t="str">
        <f t="shared" si="349"/>
        <v>un</v>
      </c>
      <c r="E22396" s="288">
        <v>9.65</v>
      </c>
    </row>
    <row r="22397" spans="1:5" x14ac:dyDescent="0.2">
      <c r="A22397" s="287" t="s">
        <v>22324</v>
      </c>
      <c r="B22397" s="287" t="s">
        <v>34482</v>
      </c>
      <c r="C22397" s="287" t="s">
        <v>22946</v>
      </c>
      <c r="D22397" t="str">
        <f t="shared" si="349"/>
        <v>un</v>
      </c>
      <c r="E22397" s="288">
        <v>9.65</v>
      </c>
    </row>
    <row r="22398" spans="1:5" x14ac:dyDescent="0.2">
      <c r="A22398" s="287" t="s">
        <v>22325</v>
      </c>
      <c r="B22398" s="287" t="s">
        <v>34483</v>
      </c>
      <c r="C22398" s="287" t="s">
        <v>22946</v>
      </c>
      <c r="D22398" t="str">
        <f t="shared" si="349"/>
        <v>un</v>
      </c>
      <c r="E22398" s="288">
        <v>186.91</v>
      </c>
    </row>
    <row r="22399" spans="1:5" x14ac:dyDescent="0.2">
      <c r="A22399" s="287" t="s">
        <v>22326</v>
      </c>
      <c r="B22399" s="287" t="s">
        <v>34483</v>
      </c>
      <c r="C22399" s="287" t="s">
        <v>22946</v>
      </c>
      <c r="D22399" t="str">
        <f t="shared" si="349"/>
        <v>un</v>
      </c>
      <c r="E22399" s="288">
        <v>185.97</v>
      </c>
    </row>
    <row r="22400" spans="1:5" x14ac:dyDescent="0.2">
      <c r="A22400" s="287" t="s">
        <v>22327</v>
      </c>
      <c r="B22400" s="287" t="s">
        <v>34484</v>
      </c>
      <c r="C22400" s="287" t="s">
        <v>22946</v>
      </c>
      <c r="D22400" t="str">
        <f t="shared" si="349"/>
        <v>un</v>
      </c>
      <c r="E22400" s="288">
        <v>18.329999999999998</v>
      </c>
    </row>
    <row r="22401" spans="1:5" x14ac:dyDescent="0.2">
      <c r="A22401" s="287" t="s">
        <v>22328</v>
      </c>
      <c r="B22401" s="287" t="s">
        <v>34484</v>
      </c>
      <c r="C22401" s="287" t="s">
        <v>22946</v>
      </c>
      <c r="D22401" t="str">
        <f t="shared" si="349"/>
        <v>un</v>
      </c>
      <c r="E22401" s="288">
        <v>18.11</v>
      </c>
    </row>
    <row r="22402" spans="1:5" x14ac:dyDescent="0.2">
      <c r="A22402" s="287" t="s">
        <v>22329</v>
      </c>
      <c r="B22402" s="287" t="s">
        <v>34485</v>
      </c>
      <c r="C22402" s="287" t="s">
        <v>22946</v>
      </c>
      <c r="D22402" t="str">
        <f t="shared" ref="D22402:D22465" si="350">LOWER(C22402)</f>
        <v>un</v>
      </c>
      <c r="E22402" s="288">
        <v>289.2</v>
      </c>
    </row>
    <row r="22403" spans="1:5" x14ac:dyDescent="0.2">
      <c r="A22403" s="287" t="s">
        <v>22330</v>
      </c>
      <c r="B22403" s="287" t="s">
        <v>34485</v>
      </c>
      <c r="C22403" s="287" t="s">
        <v>22946</v>
      </c>
      <c r="D22403" t="str">
        <f t="shared" si="350"/>
        <v>un</v>
      </c>
      <c r="E22403" s="288">
        <v>282.64999999999998</v>
      </c>
    </row>
    <row r="22404" spans="1:5" x14ac:dyDescent="0.2">
      <c r="A22404" s="287" t="s">
        <v>22331</v>
      </c>
      <c r="B22404" s="287" t="s">
        <v>34486</v>
      </c>
      <c r="C22404" s="287" t="s">
        <v>22946</v>
      </c>
      <c r="D22404" t="str">
        <f t="shared" si="350"/>
        <v>un</v>
      </c>
      <c r="E22404" s="288">
        <v>38.56</v>
      </c>
    </row>
    <row r="22405" spans="1:5" x14ac:dyDescent="0.2">
      <c r="A22405" s="287" t="s">
        <v>22332</v>
      </c>
      <c r="B22405" s="287" t="s">
        <v>34486</v>
      </c>
      <c r="C22405" s="287" t="s">
        <v>22946</v>
      </c>
      <c r="D22405" t="str">
        <f t="shared" si="350"/>
        <v>un</v>
      </c>
      <c r="E22405" s="288">
        <v>37.99</v>
      </c>
    </row>
    <row r="22406" spans="1:5" x14ac:dyDescent="0.2">
      <c r="A22406" s="287" t="s">
        <v>22333</v>
      </c>
      <c r="B22406" s="287" t="s">
        <v>34487</v>
      </c>
      <c r="C22406" s="287" t="s">
        <v>22946</v>
      </c>
      <c r="D22406" t="str">
        <f t="shared" si="350"/>
        <v>un</v>
      </c>
      <c r="E22406" s="288">
        <v>145.85</v>
      </c>
    </row>
    <row r="22407" spans="1:5" x14ac:dyDescent="0.2">
      <c r="A22407" s="287" t="s">
        <v>22334</v>
      </c>
      <c r="B22407" s="287" t="s">
        <v>34487</v>
      </c>
      <c r="C22407" s="287" t="s">
        <v>22946</v>
      </c>
      <c r="D22407" t="str">
        <f t="shared" si="350"/>
        <v>un</v>
      </c>
      <c r="E22407" s="288">
        <v>145.61000000000001</v>
      </c>
    </row>
    <row r="22408" spans="1:5" x14ac:dyDescent="0.2">
      <c r="A22408" s="287" t="s">
        <v>22335</v>
      </c>
      <c r="B22408" s="287" t="s">
        <v>34488</v>
      </c>
      <c r="C22408" s="287" t="s">
        <v>22946</v>
      </c>
      <c r="D22408" t="str">
        <f t="shared" si="350"/>
        <v>un</v>
      </c>
      <c r="E22408" s="288">
        <v>45.06</v>
      </c>
    </row>
    <row r="22409" spans="1:5" x14ac:dyDescent="0.2">
      <c r="A22409" s="287" t="s">
        <v>22336</v>
      </c>
      <c r="B22409" s="287" t="s">
        <v>34488</v>
      </c>
      <c r="C22409" s="287" t="s">
        <v>22946</v>
      </c>
      <c r="D22409" t="str">
        <f t="shared" si="350"/>
        <v>un</v>
      </c>
      <c r="E22409" s="288">
        <v>43.02</v>
      </c>
    </row>
    <row r="22410" spans="1:5" x14ac:dyDescent="0.2">
      <c r="A22410" s="287" t="s">
        <v>22337</v>
      </c>
      <c r="B22410" s="287" t="s">
        <v>34489</v>
      </c>
      <c r="C22410" s="287" t="s">
        <v>22946</v>
      </c>
      <c r="D22410" t="str">
        <f t="shared" si="350"/>
        <v>un</v>
      </c>
      <c r="E22410" s="288">
        <v>314.58999999999997</v>
      </c>
    </row>
    <row r="22411" spans="1:5" x14ac:dyDescent="0.2">
      <c r="A22411" s="287" t="s">
        <v>22338</v>
      </c>
      <c r="B22411" s="287" t="s">
        <v>34489</v>
      </c>
      <c r="C22411" s="287" t="s">
        <v>22946</v>
      </c>
      <c r="D22411" t="str">
        <f t="shared" si="350"/>
        <v>un</v>
      </c>
      <c r="E22411" s="288">
        <v>308.04000000000002</v>
      </c>
    </row>
    <row r="22412" spans="1:5" x14ac:dyDescent="0.2">
      <c r="A22412" s="287" t="s">
        <v>22339</v>
      </c>
      <c r="B22412" s="287" t="s">
        <v>34490</v>
      </c>
      <c r="C22412" s="287" t="s">
        <v>22946</v>
      </c>
      <c r="D22412" t="str">
        <f t="shared" si="350"/>
        <v>un</v>
      </c>
      <c r="E22412" s="288">
        <v>327.10000000000002</v>
      </c>
    </row>
    <row r="22413" spans="1:5" x14ac:dyDescent="0.2">
      <c r="A22413" s="287" t="s">
        <v>22340</v>
      </c>
      <c r="B22413" s="287" t="s">
        <v>34490</v>
      </c>
      <c r="C22413" s="287" t="s">
        <v>22946</v>
      </c>
      <c r="D22413" t="str">
        <f t="shared" si="350"/>
        <v>un</v>
      </c>
      <c r="E22413" s="288">
        <v>320.55</v>
      </c>
    </row>
    <row r="22414" spans="1:5" x14ac:dyDescent="0.2">
      <c r="A22414" s="287" t="s">
        <v>22341</v>
      </c>
      <c r="B22414" s="287" t="s">
        <v>34491</v>
      </c>
      <c r="C22414" s="287" t="s">
        <v>22946</v>
      </c>
      <c r="D22414" t="str">
        <f t="shared" si="350"/>
        <v>un</v>
      </c>
      <c r="E22414" s="288">
        <v>105</v>
      </c>
    </row>
    <row r="22415" spans="1:5" x14ac:dyDescent="0.2">
      <c r="A22415" s="287" t="s">
        <v>22342</v>
      </c>
      <c r="B22415" s="287" t="s">
        <v>34491</v>
      </c>
      <c r="C22415" s="287" t="s">
        <v>22946</v>
      </c>
      <c r="D22415" t="str">
        <f t="shared" si="350"/>
        <v>un</v>
      </c>
      <c r="E22415" s="288">
        <v>97.31</v>
      </c>
    </row>
    <row r="22416" spans="1:5" x14ac:dyDescent="0.2">
      <c r="A22416" s="287" t="s">
        <v>22343</v>
      </c>
      <c r="B22416" s="287" t="s">
        <v>34492</v>
      </c>
      <c r="C22416" s="287" t="s">
        <v>22946</v>
      </c>
      <c r="D22416" t="str">
        <f t="shared" si="350"/>
        <v>un</v>
      </c>
      <c r="E22416" s="288">
        <v>1152615.27</v>
      </c>
    </row>
    <row r="22417" spans="1:5" x14ac:dyDescent="0.2">
      <c r="A22417" s="287" t="s">
        <v>22344</v>
      </c>
      <c r="B22417" s="287" t="s">
        <v>34492</v>
      </c>
      <c r="C22417" s="287" t="s">
        <v>22946</v>
      </c>
      <c r="D22417" t="str">
        <f t="shared" si="350"/>
        <v>un</v>
      </c>
      <c r="E22417" s="288">
        <v>1152615.27</v>
      </c>
    </row>
    <row r="22418" spans="1:5" x14ac:dyDescent="0.2">
      <c r="A22418" s="287" t="s">
        <v>22345</v>
      </c>
      <c r="B22418" s="287" t="s">
        <v>34493</v>
      </c>
      <c r="C22418" s="287" t="s">
        <v>22946</v>
      </c>
      <c r="D22418" t="str">
        <f t="shared" si="350"/>
        <v>un</v>
      </c>
      <c r="E22418" s="288">
        <v>37937.620000000003</v>
      </c>
    </row>
    <row r="22419" spans="1:5" x14ac:dyDescent="0.2">
      <c r="A22419" s="287" t="s">
        <v>22346</v>
      </c>
      <c r="B22419" s="287" t="s">
        <v>34493</v>
      </c>
      <c r="C22419" s="287" t="s">
        <v>22946</v>
      </c>
      <c r="D22419" t="str">
        <f t="shared" si="350"/>
        <v>un</v>
      </c>
      <c r="E22419" s="288">
        <v>37937.620000000003</v>
      </c>
    </row>
    <row r="22420" spans="1:5" x14ac:dyDescent="0.2">
      <c r="A22420" s="287" t="s">
        <v>22347</v>
      </c>
      <c r="B22420" s="287" t="s">
        <v>34494</v>
      </c>
      <c r="C22420" s="287" t="s">
        <v>22946</v>
      </c>
      <c r="D22420" t="str">
        <f t="shared" si="350"/>
        <v>un</v>
      </c>
      <c r="E22420" s="288">
        <v>1021696.51</v>
      </c>
    </row>
    <row r="22421" spans="1:5" x14ac:dyDescent="0.2">
      <c r="A22421" s="287" t="s">
        <v>22348</v>
      </c>
      <c r="B22421" s="287" t="s">
        <v>34494</v>
      </c>
      <c r="C22421" s="287" t="s">
        <v>22946</v>
      </c>
      <c r="D22421" t="str">
        <f t="shared" si="350"/>
        <v>un</v>
      </c>
      <c r="E22421" s="288">
        <v>1021696.51</v>
      </c>
    </row>
    <row r="22422" spans="1:5" x14ac:dyDescent="0.2">
      <c r="A22422" s="287" t="s">
        <v>22349</v>
      </c>
      <c r="B22422" s="287" t="s">
        <v>34495</v>
      </c>
      <c r="C22422" s="287" t="s">
        <v>22946</v>
      </c>
      <c r="D22422" t="str">
        <f t="shared" si="350"/>
        <v>un</v>
      </c>
      <c r="E22422" s="288">
        <v>879352.05</v>
      </c>
    </row>
    <row r="22423" spans="1:5" x14ac:dyDescent="0.2">
      <c r="A22423" s="287" t="s">
        <v>22350</v>
      </c>
      <c r="B22423" s="287" t="s">
        <v>34495</v>
      </c>
      <c r="C22423" s="287" t="s">
        <v>22946</v>
      </c>
      <c r="D22423" t="str">
        <f t="shared" si="350"/>
        <v>un</v>
      </c>
      <c r="E22423" s="288">
        <v>879352.05</v>
      </c>
    </row>
    <row r="22424" spans="1:5" x14ac:dyDescent="0.2">
      <c r="A22424" s="287" t="s">
        <v>22351</v>
      </c>
      <c r="B22424" s="287" t="s">
        <v>34496</v>
      </c>
      <c r="C22424" s="287" t="s">
        <v>22946</v>
      </c>
      <c r="D22424" t="str">
        <f t="shared" si="350"/>
        <v>un</v>
      </c>
      <c r="E22424" s="288">
        <v>879352.05</v>
      </c>
    </row>
    <row r="22425" spans="1:5" x14ac:dyDescent="0.2">
      <c r="A22425" s="287" t="s">
        <v>22352</v>
      </c>
      <c r="B22425" s="287" t="s">
        <v>34496</v>
      </c>
      <c r="C22425" s="287" t="s">
        <v>22946</v>
      </c>
      <c r="D22425" t="str">
        <f t="shared" si="350"/>
        <v>un</v>
      </c>
      <c r="E22425" s="288">
        <v>879352.05</v>
      </c>
    </row>
    <row r="22426" spans="1:5" x14ac:dyDescent="0.2">
      <c r="A22426" s="287" t="s">
        <v>22353</v>
      </c>
      <c r="B22426" s="287" t="s">
        <v>34497</v>
      </c>
      <c r="C22426" s="287" t="s">
        <v>22946</v>
      </c>
      <c r="D22426" t="str">
        <f t="shared" si="350"/>
        <v>un</v>
      </c>
      <c r="E22426" s="288">
        <v>1113845.46</v>
      </c>
    </row>
    <row r="22427" spans="1:5" x14ac:dyDescent="0.2">
      <c r="A22427" s="287" t="s">
        <v>22354</v>
      </c>
      <c r="B22427" s="287" t="s">
        <v>34497</v>
      </c>
      <c r="C22427" s="287" t="s">
        <v>22946</v>
      </c>
      <c r="D22427" t="str">
        <f t="shared" si="350"/>
        <v>un</v>
      </c>
      <c r="E22427" s="288">
        <v>1113845.46</v>
      </c>
    </row>
    <row r="22428" spans="1:5" x14ac:dyDescent="0.2">
      <c r="A22428" s="287" t="s">
        <v>22355</v>
      </c>
      <c r="B22428" s="287" t="s">
        <v>34498</v>
      </c>
      <c r="C22428" s="287" t="s">
        <v>22946</v>
      </c>
      <c r="D22428" t="str">
        <f t="shared" si="350"/>
        <v>un</v>
      </c>
      <c r="E22428" s="288">
        <v>36.78</v>
      </c>
    </row>
    <row r="22429" spans="1:5" x14ac:dyDescent="0.2">
      <c r="A22429" s="287" t="s">
        <v>22356</v>
      </c>
      <c r="B22429" s="287" t="s">
        <v>34498</v>
      </c>
      <c r="C22429" s="287" t="s">
        <v>22946</v>
      </c>
      <c r="D22429" t="str">
        <f t="shared" si="350"/>
        <v>un</v>
      </c>
      <c r="E22429" s="288">
        <v>36.78</v>
      </c>
    </row>
    <row r="22430" spans="1:5" x14ac:dyDescent="0.2">
      <c r="A22430" s="287" t="s">
        <v>22357</v>
      </c>
      <c r="B22430" s="287" t="s">
        <v>34499</v>
      </c>
      <c r="C22430" s="287" t="s">
        <v>22946</v>
      </c>
      <c r="D22430" t="str">
        <f t="shared" si="350"/>
        <v>un</v>
      </c>
      <c r="E22430" s="288">
        <v>40.4</v>
      </c>
    </row>
    <row r="22431" spans="1:5" x14ac:dyDescent="0.2">
      <c r="A22431" s="287" t="s">
        <v>22358</v>
      </c>
      <c r="B22431" s="287" t="s">
        <v>34499</v>
      </c>
      <c r="C22431" s="287" t="s">
        <v>22946</v>
      </c>
      <c r="D22431" t="str">
        <f t="shared" si="350"/>
        <v>un</v>
      </c>
      <c r="E22431" s="288">
        <v>40.4</v>
      </c>
    </row>
    <row r="22432" spans="1:5" x14ac:dyDescent="0.2">
      <c r="A22432" s="287" t="s">
        <v>22359</v>
      </c>
      <c r="B22432" s="287" t="s">
        <v>34500</v>
      </c>
      <c r="C22432" s="287" t="s">
        <v>22946</v>
      </c>
      <c r="D22432" t="str">
        <f t="shared" si="350"/>
        <v>un</v>
      </c>
      <c r="E22432" s="288">
        <v>42.12</v>
      </c>
    </row>
    <row r="22433" spans="1:5" x14ac:dyDescent="0.2">
      <c r="A22433" s="287" t="s">
        <v>22360</v>
      </c>
      <c r="B22433" s="287" t="s">
        <v>34500</v>
      </c>
      <c r="C22433" s="287" t="s">
        <v>22946</v>
      </c>
      <c r="D22433" t="str">
        <f t="shared" si="350"/>
        <v>un</v>
      </c>
      <c r="E22433" s="288">
        <v>42.12</v>
      </c>
    </row>
    <row r="22434" spans="1:5" x14ac:dyDescent="0.2">
      <c r="A22434" s="287" t="s">
        <v>22361</v>
      </c>
      <c r="B22434" s="287" t="s">
        <v>34501</v>
      </c>
      <c r="C22434" s="287" t="s">
        <v>22946</v>
      </c>
      <c r="D22434" t="str">
        <f t="shared" si="350"/>
        <v>un</v>
      </c>
      <c r="E22434" s="288">
        <v>48.28</v>
      </c>
    </row>
    <row r="22435" spans="1:5" x14ac:dyDescent="0.2">
      <c r="A22435" s="287" t="s">
        <v>22362</v>
      </c>
      <c r="B22435" s="287" t="s">
        <v>34501</v>
      </c>
      <c r="C22435" s="287" t="s">
        <v>22946</v>
      </c>
      <c r="D22435" t="str">
        <f t="shared" si="350"/>
        <v>un</v>
      </c>
      <c r="E22435" s="288">
        <v>48.28</v>
      </c>
    </row>
    <row r="22436" spans="1:5" x14ac:dyDescent="0.2">
      <c r="A22436" s="287" t="s">
        <v>22363</v>
      </c>
      <c r="B22436" s="287" t="s">
        <v>34502</v>
      </c>
      <c r="C22436" s="287" t="s">
        <v>22946</v>
      </c>
      <c r="D22436" t="str">
        <f t="shared" si="350"/>
        <v>un</v>
      </c>
      <c r="E22436" s="288">
        <v>49.28</v>
      </c>
    </row>
    <row r="22437" spans="1:5" x14ac:dyDescent="0.2">
      <c r="A22437" s="287" t="s">
        <v>22364</v>
      </c>
      <c r="B22437" s="287" t="s">
        <v>34502</v>
      </c>
      <c r="C22437" s="287" t="s">
        <v>22946</v>
      </c>
      <c r="D22437" t="str">
        <f t="shared" si="350"/>
        <v>un</v>
      </c>
      <c r="E22437" s="288">
        <v>49.28</v>
      </c>
    </row>
    <row r="22438" spans="1:5" x14ac:dyDescent="0.2">
      <c r="A22438" s="287" t="s">
        <v>22365</v>
      </c>
      <c r="B22438" s="287" t="s">
        <v>34503</v>
      </c>
      <c r="C22438" s="287" t="s">
        <v>22946</v>
      </c>
      <c r="D22438" t="str">
        <f t="shared" si="350"/>
        <v>un</v>
      </c>
      <c r="E22438" s="288">
        <v>59.26</v>
      </c>
    </row>
    <row r="22439" spans="1:5" x14ac:dyDescent="0.2">
      <c r="A22439" s="287" t="s">
        <v>22366</v>
      </c>
      <c r="B22439" s="287" t="s">
        <v>34503</v>
      </c>
      <c r="C22439" s="287" t="s">
        <v>22946</v>
      </c>
      <c r="D22439" t="str">
        <f t="shared" si="350"/>
        <v>un</v>
      </c>
      <c r="E22439" s="288">
        <v>59.26</v>
      </c>
    </row>
    <row r="22440" spans="1:5" x14ac:dyDescent="0.2">
      <c r="A22440" s="287" t="s">
        <v>22367</v>
      </c>
      <c r="B22440" s="287" t="s">
        <v>34504</v>
      </c>
      <c r="C22440" s="287" t="s">
        <v>22946</v>
      </c>
      <c r="D22440" t="str">
        <f t="shared" si="350"/>
        <v>un</v>
      </c>
      <c r="E22440" s="288">
        <v>64.569999999999993</v>
      </c>
    </row>
    <row r="22441" spans="1:5" x14ac:dyDescent="0.2">
      <c r="A22441" s="287" t="s">
        <v>22368</v>
      </c>
      <c r="B22441" s="287" t="s">
        <v>34504</v>
      </c>
      <c r="C22441" s="287" t="s">
        <v>22946</v>
      </c>
      <c r="D22441" t="str">
        <f t="shared" si="350"/>
        <v>un</v>
      </c>
      <c r="E22441" s="288">
        <v>64.569999999999993</v>
      </c>
    </row>
    <row r="22442" spans="1:5" x14ac:dyDescent="0.2">
      <c r="A22442" s="287" t="s">
        <v>22369</v>
      </c>
      <c r="B22442" s="287" t="s">
        <v>34505</v>
      </c>
      <c r="C22442" s="287" t="s">
        <v>22946</v>
      </c>
      <c r="D22442" t="str">
        <f t="shared" si="350"/>
        <v>un</v>
      </c>
      <c r="E22442" s="288">
        <v>76.11</v>
      </c>
    </row>
    <row r="22443" spans="1:5" x14ac:dyDescent="0.2">
      <c r="A22443" s="287" t="s">
        <v>22370</v>
      </c>
      <c r="B22443" s="287" t="s">
        <v>34505</v>
      </c>
      <c r="C22443" s="287" t="s">
        <v>22946</v>
      </c>
      <c r="D22443" t="str">
        <f t="shared" si="350"/>
        <v>un</v>
      </c>
      <c r="E22443" s="288">
        <v>76.11</v>
      </c>
    </row>
    <row r="22444" spans="1:5" x14ac:dyDescent="0.2">
      <c r="A22444" s="287" t="s">
        <v>22371</v>
      </c>
      <c r="B22444" s="287" t="s">
        <v>34506</v>
      </c>
      <c r="C22444" s="287" t="s">
        <v>22946</v>
      </c>
      <c r="D22444" t="str">
        <f t="shared" si="350"/>
        <v>un</v>
      </c>
      <c r="E22444" s="288">
        <v>84.53</v>
      </c>
    </row>
    <row r="22445" spans="1:5" x14ac:dyDescent="0.2">
      <c r="A22445" s="287" t="s">
        <v>22372</v>
      </c>
      <c r="B22445" s="287" t="s">
        <v>34506</v>
      </c>
      <c r="C22445" s="287" t="s">
        <v>22946</v>
      </c>
      <c r="D22445" t="str">
        <f t="shared" si="350"/>
        <v>un</v>
      </c>
      <c r="E22445" s="288">
        <v>84.53</v>
      </c>
    </row>
    <row r="22446" spans="1:5" x14ac:dyDescent="0.2">
      <c r="A22446" s="287" t="s">
        <v>22373</v>
      </c>
      <c r="B22446" s="287" t="s">
        <v>34507</v>
      </c>
      <c r="C22446" s="287" t="s">
        <v>22946</v>
      </c>
      <c r="D22446" t="str">
        <f t="shared" si="350"/>
        <v>un</v>
      </c>
      <c r="E22446" s="288">
        <v>10.86</v>
      </c>
    </row>
    <row r="22447" spans="1:5" x14ac:dyDescent="0.2">
      <c r="A22447" s="287" t="s">
        <v>22374</v>
      </c>
      <c r="B22447" s="287" t="s">
        <v>34507</v>
      </c>
      <c r="C22447" s="287" t="s">
        <v>22946</v>
      </c>
      <c r="D22447" t="str">
        <f t="shared" si="350"/>
        <v>un</v>
      </c>
      <c r="E22447" s="288">
        <v>10.86</v>
      </c>
    </row>
    <row r="22448" spans="1:5" x14ac:dyDescent="0.2">
      <c r="A22448" s="287" t="s">
        <v>22375</v>
      </c>
      <c r="B22448" s="287" t="s">
        <v>34508</v>
      </c>
      <c r="C22448" s="287" t="s">
        <v>22946</v>
      </c>
      <c r="D22448" t="str">
        <f t="shared" si="350"/>
        <v>un</v>
      </c>
      <c r="E22448" s="288">
        <v>14.75</v>
      </c>
    </row>
    <row r="22449" spans="1:5" x14ac:dyDescent="0.2">
      <c r="A22449" s="287" t="s">
        <v>22376</v>
      </c>
      <c r="B22449" s="287" t="s">
        <v>34508</v>
      </c>
      <c r="C22449" s="287" t="s">
        <v>22946</v>
      </c>
      <c r="D22449" t="str">
        <f t="shared" si="350"/>
        <v>un</v>
      </c>
      <c r="E22449" s="288">
        <v>14.75</v>
      </c>
    </row>
    <row r="22450" spans="1:5" x14ac:dyDescent="0.2">
      <c r="A22450" s="287" t="s">
        <v>22377</v>
      </c>
      <c r="B22450" s="287" t="s">
        <v>34509</v>
      </c>
      <c r="C22450" s="287" t="s">
        <v>22946</v>
      </c>
      <c r="D22450" t="str">
        <f t="shared" si="350"/>
        <v>un</v>
      </c>
      <c r="E22450" s="288">
        <v>33.4</v>
      </c>
    </row>
    <row r="22451" spans="1:5" x14ac:dyDescent="0.2">
      <c r="A22451" s="287" t="s">
        <v>22378</v>
      </c>
      <c r="B22451" s="287" t="s">
        <v>34509</v>
      </c>
      <c r="C22451" s="287" t="s">
        <v>22946</v>
      </c>
      <c r="D22451" t="str">
        <f t="shared" si="350"/>
        <v>un</v>
      </c>
      <c r="E22451" s="288">
        <v>33.4</v>
      </c>
    </row>
    <row r="22452" spans="1:5" x14ac:dyDescent="0.2">
      <c r="A22452" s="287" t="s">
        <v>22379</v>
      </c>
      <c r="B22452" s="287" t="s">
        <v>34510</v>
      </c>
      <c r="C22452" s="287" t="s">
        <v>22946</v>
      </c>
      <c r="D22452" t="str">
        <f t="shared" si="350"/>
        <v>un</v>
      </c>
      <c r="E22452" s="288">
        <v>38.93</v>
      </c>
    </row>
    <row r="22453" spans="1:5" x14ac:dyDescent="0.2">
      <c r="A22453" s="287" t="s">
        <v>22380</v>
      </c>
      <c r="B22453" s="287" t="s">
        <v>34510</v>
      </c>
      <c r="C22453" s="287" t="s">
        <v>22946</v>
      </c>
      <c r="D22453" t="str">
        <f t="shared" si="350"/>
        <v>un</v>
      </c>
      <c r="E22453" s="288">
        <v>38.93</v>
      </c>
    </row>
    <row r="22454" spans="1:5" x14ac:dyDescent="0.2">
      <c r="A22454" s="287" t="s">
        <v>22381</v>
      </c>
      <c r="B22454" s="287" t="s">
        <v>34511</v>
      </c>
      <c r="C22454" s="287" t="s">
        <v>22946</v>
      </c>
      <c r="D22454" t="str">
        <f t="shared" si="350"/>
        <v>un</v>
      </c>
      <c r="E22454" s="288">
        <v>49.97</v>
      </c>
    </row>
    <row r="22455" spans="1:5" x14ac:dyDescent="0.2">
      <c r="A22455" s="287" t="s">
        <v>22382</v>
      </c>
      <c r="B22455" s="287" t="s">
        <v>34511</v>
      </c>
      <c r="C22455" s="287" t="s">
        <v>22946</v>
      </c>
      <c r="D22455" t="str">
        <f t="shared" si="350"/>
        <v>un</v>
      </c>
      <c r="E22455" s="288">
        <v>49.97</v>
      </c>
    </row>
    <row r="22456" spans="1:5" x14ac:dyDescent="0.2">
      <c r="A22456" s="287" t="s">
        <v>22383</v>
      </c>
      <c r="B22456" s="287" t="s">
        <v>34512</v>
      </c>
      <c r="C22456" s="287" t="s">
        <v>22946</v>
      </c>
      <c r="D22456" t="str">
        <f t="shared" si="350"/>
        <v>un</v>
      </c>
      <c r="E22456" s="288">
        <v>61.02</v>
      </c>
    </row>
    <row r="22457" spans="1:5" x14ac:dyDescent="0.2">
      <c r="A22457" s="287" t="s">
        <v>22384</v>
      </c>
      <c r="B22457" s="287" t="s">
        <v>34512</v>
      </c>
      <c r="C22457" s="287" t="s">
        <v>22946</v>
      </c>
      <c r="D22457" t="str">
        <f t="shared" si="350"/>
        <v>un</v>
      </c>
      <c r="E22457" s="288">
        <v>61.02</v>
      </c>
    </row>
    <row r="22458" spans="1:5" x14ac:dyDescent="0.2">
      <c r="A22458" s="287" t="s">
        <v>22385</v>
      </c>
      <c r="B22458" s="287" t="s">
        <v>34513</v>
      </c>
      <c r="C22458" s="287" t="s">
        <v>22946</v>
      </c>
      <c r="D22458" t="str">
        <f t="shared" si="350"/>
        <v>un</v>
      </c>
      <c r="E22458" s="288">
        <v>105.38</v>
      </c>
    </row>
    <row r="22459" spans="1:5" x14ac:dyDescent="0.2">
      <c r="A22459" s="287" t="s">
        <v>22386</v>
      </c>
      <c r="B22459" s="287" t="s">
        <v>34513</v>
      </c>
      <c r="C22459" s="287" t="s">
        <v>22946</v>
      </c>
      <c r="D22459" t="str">
        <f t="shared" si="350"/>
        <v>un</v>
      </c>
      <c r="E22459" s="288">
        <v>105.38</v>
      </c>
    </row>
    <row r="22460" spans="1:5" x14ac:dyDescent="0.2">
      <c r="A22460" s="287" t="s">
        <v>22387</v>
      </c>
      <c r="B22460" s="287" t="s">
        <v>34514</v>
      </c>
      <c r="C22460" s="287" t="s">
        <v>22946</v>
      </c>
      <c r="D22460" t="str">
        <f t="shared" si="350"/>
        <v>un</v>
      </c>
      <c r="E22460" s="288">
        <v>41.25</v>
      </c>
    </row>
    <row r="22461" spans="1:5" x14ac:dyDescent="0.2">
      <c r="A22461" s="287" t="s">
        <v>22388</v>
      </c>
      <c r="B22461" s="287" t="s">
        <v>34514</v>
      </c>
      <c r="C22461" s="287" t="s">
        <v>22946</v>
      </c>
      <c r="D22461" t="str">
        <f t="shared" si="350"/>
        <v>un</v>
      </c>
      <c r="E22461" s="288">
        <v>41.25</v>
      </c>
    </row>
    <row r="22462" spans="1:5" x14ac:dyDescent="0.2">
      <c r="A22462" s="287" t="s">
        <v>22389</v>
      </c>
      <c r="B22462" s="287" t="s">
        <v>34515</v>
      </c>
      <c r="C22462" s="287" t="s">
        <v>22946</v>
      </c>
      <c r="D22462" t="str">
        <f t="shared" si="350"/>
        <v>un</v>
      </c>
      <c r="E22462" s="288">
        <v>93.83</v>
      </c>
    </row>
    <row r="22463" spans="1:5" x14ac:dyDescent="0.2">
      <c r="A22463" s="287" t="s">
        <v>22390</v>
      </c>
      <c r="B22463" s="287" t="s">
        <v>34515</v>
      </c>
      <c r="C22463" s="287" t="s">
        <v>22946</v>
      </c>
      <c r="D22463" t="str">
        <f t="shared" si="350"/>
        <v>un</v>
      </c>
      <c r="E22463" s="288">
        <v>93.83</v>
      </c>
    </row>
    <row r="22464" spans="1:5" x14ac:dyDescent="0.2">
      <c r="A22464" s="287" t="s">
        <v>22391</v>
      </c>
      <c r="B22464" s="287" t="s">
        <v>34516</v>
      </c>
      <c r="C22464" s="287" t="s">
        <v>22946</v>
      </c>
      <c r="D22464" t="str">
        <f t="shared" si="350"/>
        <v>un</v>
      </c>
      <c r="E22464" s="288">
        <v>104.15</v>
      </c>
    </row>
    <row r="22465" spans="1:5" x14ac:dyDescent="0.2">
      <c r="A22465" s="287" t="s">
        <v>22392</v>
      </c>
      <c r="B22465" s="287" t="s">
        <v>34516</v>
      </c>
      <c r="C22465" s="287" t="s">
        <v>22946</v>
      </c>
      <c r="D22465" t="str">
        <f t="shared" si="350"/>
        <v>un</v>
      </c>
      <c r="E22465" s="288">
        <v>104.15</v>
      </c>
    </row>
    <row r="22466" spans="1:5" x14ac:dyDescent="0.2">
      <c r="A22466" s="287" t="s">
        <v>22393</v>
      </c>
      <c r="B22466" s="287" t="s">
        <v>34517</v>
      </c>
      <c r="C22466" s="287" t="s">
        <v>22946</v>
      </c>
      <c r="D22466" t="str">
        <f t="shared" ref="D22466:D22529" si="351">LOWER(C22466)</f>
        <v>un</v>
      </c>
      <c r="E22466" s="288">
        <v>5.26</v>
      </c>
    </row>
    <row r="22467" spans="1:5" x14ac:dyDescent="0.2">
      <c r="A22467" s="287" t="s">
        <v>22394</v>
      </c>
      <c r="B22467" s="287" t="s">
        <v>34517</v>
      </c>
      <c r="C22467" s="287" t="s">
        <v>22946</v>
      </c>
      <c r="D22467" t="str">
        <f t="shared" si="351"/>
        <v>un</v>
      </c>
      <c r="E22467" s="288">
        <v>5.26</v>
      </c>
    </row>
    <row r="22468" spans="1:5" x14ac:dyDescent="0.2">
      <c r="A22468" s="287" t="s">
        <v>22395</v>
      </c>
      <c r="B22468" s="287" t="s">
        <v>34518</v>
      </c>
      <c r="C22468" s="287" t="s">
        <v>22946</v>
      </c>
      <c r="D22468" t="str">
        <f t="shared" si="351"/>
        <v>un</v>
      </c>
      <c r="E22468" s="288">
        <v>58.49</v>
      </c>
    </row>
    <row r="22469" spans="1:5" x14ac:dyDescent="0.2">
      <c r="A22469" s="287" t="s">
        <v>22396</v>
      </c>
      <c r="B22469" s="287" t="s">
        <v>34518</v>
      </c>
      <c r="C22469" s="287" t="s">
        <v>22946</v>
      </c>
      <c r="D22469" t="str">
        <f t="shared" si="351"/>
        <v>un</v>
      </c>
      <c r="E22469" s="288">
        <v>58.49</v>
      </c>
    </row>
    <row r="22470" spans="1:5" x14ac:dyDescent="0.2">
      <c r="A22470" s="287" t="s">
        <v>22397</v>
      </c>
      <c r="B22470" s="287" t="s">
        <v>34519</v>
      </c>
      <c r="C22470" s="287" t="s">
        <v>22946</v>
      </c>
      <c r="D22470" t="str">
        <f t="shared" si="351"/>
        <v>un</v>
      </c>
      <c r="E22470" s="288">
        <v>13.75</v>
      </c>
    </row>
    <row r="22471" spans="1:5" x14ac:dyDescent="0.2">
      <c r="A22471" s="287" t="s">
        <v>22398</v>
      </c>
      <c r="B22471" s="287" t="s">
        <v>34519</v>
      </c>
      <c r="C22471" s="287" t="s">
        <v>22946</v>
      </c>
      <c r="D22471" t="str">
        <f t="shared" si="351"/>
        <v>un</v>
      </c>
      <c r="E22471" s="288">
        <v>13.75</v>
      </c>
    </row>
    <row r="22472" spans="1:5" x14ac:dyDescent="0.2">
      <c r="A22472" s="287" t="s">
        <v>22399</v>
      </c>
      <c r="B22472" s="287" t="s">
        <v>34520</v>
      </c>
      <c r="C22472" s="287" t="s">
        <v>22946</v>
      </c>
      <c r="D22472" t="str">
        <f t="shared" si="351"/>
        <v>un</v>
      </c>
      <c r="E22472" s="288">
        <v>13.34</v>
      </c>
    </row>
    <row r="22473" spans="1:5" x14ac:dyDescent="0.2">
      <c r="A22473" s="287" t="s">
        <v>22400</v>
      </c>
      <c r="B22473" s="287" t="s">
        <v>34520</v>
      </c>
      <c r="C22473" s="287" t="s">
        <v>22946</v>
      </c>
      <c r="D22473" t="str">
        <f t="shared" si="351"/>
        <v>un</v>
      </c>
      <c r="E22473" s="288">
        <v>13.34</v>
      </c>
    </row>
    <row r="22474" spans="1:5" x14ac:dyDescent="0.2">
      <c r="A22474" s="287" t="s">
        <v>22401</v>
      </c>
      <c r="B22474" s="287" t="s">
        <v>34521</v>
      </c>
      <c r="C22474" s="287" t="s">
        <v>22946</v>
      </c>
      <c r="D22474" t="str">
        <f t="shared" si="351"/>
        <v>un</v>
      </c>
      <c r="E22474" s="288">
        <v>22.24</v>
      </c>
    </row>
    <row r="22475" spans="1:5" x14ac:dyDescent="0.2">
      <c r="A22475" s="287" t="s">
        <v>22402</v>
      </c>
      <c r="B22475" s="287" t="s">
        <v>34521</v>
      </c>
      <c r="C22475" s="287" t="s">
        <v>22946</v>
      </c>
      <c r="D22475" t="str">
        <f t="shared" si="351"/>
        <v>un</v>
      </c>
      <c r="E22475" s="288">
        <v>22.24</v>
      </c>
    </row>
    <row r="22476" spans="1:5" x14ac:dyDescent="0.2">
      <c r="A22476" s="287" t="s">
        <v>22403</v>
      </c>
      <c r="B22476" s="287" t="s">
        <v>24045</v>
      </c>
      <c r="C22476" s="287" t="s">
        <v>22946</v>
      </c>
      <c r="D22476" t="str">
        <f t="shared" si="351"/>
        <v>un</v>
      </c>
      <c r="E22476" s="288">
        <v>28.17</v>
      </c>
    </row>
    <row r="22477" spans="1:5" x14ac:dyDescent="0.2">
      <c r="A22477" s="287" t="s">
        <v>22404</v>
      </c>
      <c r="B22477" s="287" t="s">
        <v>24045</v>
      </c>
      <c r="C22477" s="287" t="s">
        <v>22946</v>
      </c>
      <c r="D22477" t="str">
        <f t="shared" si="351"/>
        <v>un</v>
      </c>
      <c r="E22477" s="288">
        <v>28.17</v>
      </c>
    </row>
    <row r="22478" spans="1:5" x14ac:dyDescent="0.2">
      <c r="A22478" s="287" t="s">
        <v>22405</v>
      </c>
      <c r="B22478" s="287" t="s">
        <v>24046</v>
      </c>
      <c r="C22478" s="287" t="s">
        <v>22946</v>
      </c>
      <c r="D22478" t="str">
        <f t="shared" si="351"/>
        <v>un</v>
      </c>
      <c r="E22478" s="288">
        <v>7.23</v>
      </c>
    </row>
    <row r="22479" spans="1:5" x14ac:dyDescent="0.2">
      <c r="A22479" s="287" t="s">
        <v>22406</v>
      </c>
      <c r="B22479" s="287" t="s">
        <v>24046</v>
      </c>
      <c r="C22479" s="287" t="s">
        <v>22946</v>
      </c>
      <c r="D22479" t="str">
        <f t="shared" si="351"/>
        <v>un</v>
      </c>
      <c r="E22479" s="288">
        <v>7.23</v>
      </c>
    </row>
    <row r="22480" spans="1:5" x14ac:dyDescent="0.2">
      <c r="A22480" s="287" t="s">
        <v>22407</v>
      </c>
      <c r="B22480" s="287" t="s">
        <v>24047</v>
      </c>
      <c r="C22480" s="287" t="s">
        <v>22946</v>
      </c>
      <c r="D22480" t="str">
        <f t="shared" si="351"/>
        <v>un</v>
      </c>
      <c r="E22480" s="288">
        <v>1.62</v>
      </c>
    </row>
    <row r="22481" spans="1:5" x14ac:dyDescent="0.2">
      <c r="A22481" s="287" t="s">
        <v>22408</v>
      </c>
      <c r="B22481" s="287" t="s">
        <v>24047</v>
      </c>
      <c r="C22481" s="287" t="s">
        <v>22946</v>
      </c>
      <c r="D22481" t="str">
        <f t="shared" si="351"/>
        <v>un</v>
      </c>
      <c r="E22481" s="288">
        <v>1.62</v>
      </c>
    </row>
    <row r="22482" spans="1:5" x14ac:dyDescent="0.2">
      <c r="A22482" s="287" t="s">
        <v>22409</v>
      </c>
      <c r="B22482" s="287" t="s">
        <v>24048</v>
      </c>
      <c r="C22482" s="287" t="s">
        <v>22946</v>
      </c>
      <c r="D22482" t="str">
        <f t="shared" si="351"/>
        <v>un</v>
      </c>
      <c r="E22482" s="288">
        <v>1.71</v>
      </c>
    </row>
    <row r="22483" spans="1:5" x14ac:dyDescent="0.2">
      <c r="A22483" s="287" t="s">
        <v>22410</v>
      </c>
      <c r="B22483" s="287" t="s">
        <v>24048</v>
      </c>
      <c r="C22483" s="287" t="s">
        <v>22946</v>
      </c>
      <c r="D22483" t="str">
        <f t="shared" si="351"/>
        <v>un</v>
      </c>
      <c r="E22483" s="288">
        <v>1.71</v>
      </c>
    </row>
    <row r="22484" spans="1:5" x14ac:dyDescent="0.2">
      <c r="A22484" s="287" t="s">
        <v>22411</v>
      </c>
      <c r="B22484" s="287" t="s">
        <v>24049</v>
      </c>
      <c r="C22484" s="287" t="s">
        <v>22946</v>
      </c>
      <c r="D22484" t="str">
        <f t="shared" si="351"/>
        <v>un</v>
      </c>
      <c r="E22484" s="288">
        <v>3.5</v>
      </c>
    </row>
    <row r="22485" spans="1:5" x14ac:dyDescent="0.2">
      <c r="A22485" s="287" t="s">
        <v>22412</v>
      </c>
      <c r="B22485" s="287" t="s">
        <v>24049</v>
      </c>
      <c r="C22485" s="287" t="s">
        <v>22946</v>
      </c>
      <c r="D22485" t="str">
        <f t="shared" si="351"/>
        <v>un</v>
      </c>
      <c r="E22485" s="288">
        <v>3.5</v>
      </c>
    </row>
    <row r="22486" spans="1:5" x14ac:dyDescent="0.2">
      <c r="A22486" s="287" t="s">
        <v>22413</v>
      </c>
      <c r="B22486" s="287" t="s">
        <v>34522</v>
      </c>
      <c r="C22486" s="287" t="s">
        <v>22946</v>
      </c>
      <c r="D22486" t="str">
        <f t="shared" si="351"/>
        <v>un</v>
      </c>
      <c r="E22486" s="288">
        <v>1614.45</v>
      </c>
    </row>
    <row r="22487" spans="1:5" x14ac:dyDescent="0.2">
      <c r="A22487" s="287" t="s">
        <v>22414</v>
      </c>
      <c r="B22487" s="287" t="s">
        <v>34522</v>
      </c>
      <c r="C22487" s="287" t="s">
        <v>22946</v>
      </c>
      <c r="D22487" t="str">
        <f t="shared" si="351"/>
        <v>un</v>
      </c>
      <c r="E22487" s="288">
        <v>1614.45</v>
      </c>
    </row>
    <row r="22488" spans="1:5" x14ac:dyDescent="0.2">
      <c r="A22488" s="287" t="s">
        <v>22415</v>
      </c>
      <c r="B22488" s="287" t="s">
        <v>34523</v>
      </c>
      <c r="C22488" s="287" t="s">
        <v>22946</v>
      </c>
      <c r="D22488" t="str">
        <f t="shared" si="351"/>
        <v>un</v>
      </c>
      <c r="E22488" s="288">
        <v>1964.48</v>
      </c>
    </row>
    <row r="22489" spans="1:5" x14ac:dyDescent="0.2">
      <c r="A22489" s="287" t="s">
        <v>22416</v>
      </c>
      <c r="B22489" s="287" t="s">
        <v>34523</v>
      </c>
      <c r="C22489" s="287" t="s">
        <v>22946</v>
      </c>
      <c r="D22489" t="str">
        <f t="shared" si="351"/>
        <v>un</v>
      </c>
      <c r="E22489" s="288">
        <v>1837.87</v>
      </c>
    </row>
    <row r="22490" spans="1:5" x14ac:dyDescent="0.2">
      <c r="A22490" s="287" t="s">
        <v>22417</v>
      </c>
      <c r="B22490" s="287" t="s">
        <v>34524</v>
      </c>
      <c r="C22490" s="287" t="s">
        <v>22946</v>
      </c>
      <c r="D22490" t="str">
        <f t="shared" si="351"/>
        <v>un</v>
      </c>
      <c r="E22490" s="288">
        <v>172.6</v>
      </c>
    </row>
    <row r="22491" spans="1:5" x14ac:dyDescent="0.2">
      <c r="A22491" s="287" t="s">
        <v>22418</v>
      </c>
      <c r="B22491" s="287" t="s">
        <v>34524</v>
      </c>
      <c r="C22491" s="287" t="s">
        <v>22946</v>
      </c>
      <c r="D22491" t="str">
        <f t="shared" si="351"/>
        <v>un</v>
      </c>
      <c r="E22491" s="288">
        <v>163.85</v>
      </c>
    </row>
    <row r="22492" spans="1:5" x14ac:dyDescent="0.2">
      <c r="A22492" s="287" t="s">
        <v>22419</v>
      </c>
      <c r="B22492" s="287" t="s">
        <v>34525</v>
      </c>
      <c r="C22492" s="287" t="s">
        <v>22946</v>
      </c>
      <c r="D22492" t="str">
        <f t="shared" si="351"/>
        <v>un</v>
      </c>
      <c r="E22492" s="288">
        <v>102.27</v>
      </c>
    </row>
    <row r="22493" spans="1:5" x14ac:dyDescent="0.2">
      <c r="A22493" s="287" t="s">
        <v>22420</v>
      </c>
      <c r="B22493" s="287" t="s">
        <v>34525</v>
      </c>
      <c r="C22493" s="287" t="s">
        <v>22946</v>
      </c>
      <c r="D22493" t="str">
        <f t="shared" si="351"/>
        <v>un</v>
      </c>
      <c r="E22493" s="288">
        <v>88.62</v>
      </c>
    </row>
    <row r="22494" spans="1:5" x14ac:dyDescent="0.2">
      <c r="A22494" s="287" t="s">
        <v>22421</v>
      </c>
      <c r="B22494" s="287" t="s">
        <v>34526</v>
      </c>
      <c r="C22494" s="287" t="s">
        <v>22946</v>
      </c>
      <c r="D22494" t="str">
        <f t="shared" si="351"/>
        <v>un</v>
      </c>
      <c r="E22494" s="288">
        <v>146.58000000000001</v>
      </c>
    </row>
    <row r="22495" spans="1:5" x14ac:dyDescent="0.2">
      <c r="A22495" s="287" t="s">
        <v>22422</v>
      </c>
      <c r="B22495" s="287" t="s">
        <v>34526</v>
      </c>
      <c r="C22495" s="287" t="s">
        <v>22946</v>
      </c>
      <c r="D22495" t="str">
        <f t="shared" si="351"/>
        <v>un</v>
      </c>
      <c r="E22495" s="288">
        <v>135.03</v>
      </c>
    </row>
    <row r="22496" spans="1:5" x14ac:dyDescent="0.2">
      <c r="A22496" s="287" t="s">
        <v>22423</v>
      </c>
      <c r="B22496" s="287" t="s">
        <v>34527</v>
      </c>
      <c r="C22496" s="287" t="s">
        <v>22946</v>
      </c>
      <c r="D22496" t="str">
        <f t="shared" si="351"/>
        <v>un</v>
      </c>
      <c r="E22496" s="288">
        <v>90.85</v>
      </c>
    </row>
    <row r="22497" spans="1:5" x14ac:dyDescent="0.2">
      <c r="A22497" s="287" t="s">
        <v>22424</v>
      </c>
      <c r="B22497" s="287" t="s">
        <v>34527</v>
      </c>
      <c r="C22497" s="287" t="s">
        <v>22946</v>
      </c>
      <c r="D22497" t="str">
        <f t="shared" si="351"/>
        <v>un</v>
      </c>
      <c r="E22497" s="288">
        <v>87.71</v>
      </c>
    </row>
    <row r="22498" spans="1:5" x14ac:dyDescent="0.2">
      <c r="A22498" s="287" t="s">
        <v>22425</v>
      </c>
      <c r="B22498" s="287" t="s">
        <v>34528</v>
      </c>
      <c r="C22498" s="287" t="s">
        <v>22946</v>
      </c>
      <c r="D22498" t="str">
        <f t="shared" si="351"/>
        <v>un</v>
      </c>
      <c r="E22498" s="288">
        <v>96.89</v>
      </c>
    </row>
    <row r="22499" spans="1:5" x14ac:dyDescent="0.2">
      <c r="A22499" s="287" t="s">
        <v>22426</v>
      </c>
      <c r="B22499" s="287" t="s">
        <v>34528</v>
      </c>
      <c r="C22499" s="287" t="s">
        <v>22946</v>
      </c>
      <c r="D22499" t="str">
        <f t="shared" si="351"/>
        <v>un</v>
      </c>
      <c r="E22499" s="288">
        <v>93.75</v>
      </c>
    </row>
    <row r="22500" spans="1:5" x14ac:dyDescent="0.2">
      <c r="A22500" s="287" t="s">
        <v>22427</v>
      </c>
      <c r="B22500" s="287" t="s">
        <v>34529</v>
      </c>
      <c r="C22500" s="287" t="s">
        <v>22946</v>
      </c>
      <c r="D22500" t="str">
        <f t="shared" si="351"/>
        <v>un</v>
      </c>
      <c r="E22500" s="288">
        <v>462.39</v>
      </c>
    </row>
    <row r="22501" spans="1:5" x14ac:dyDescent="0.2">
      <c r="A22501" s="287" t="s">
        <v>22428</v>
      </c>
      <c r="B22501" s="287" t="s">
        <v>34529</v>
      </c>
      <c r="C22501" s="287" t="s">
        <v>22946</v>
      </c>
      <c r="D22501" t="str">
        <f t="shared" si="351"/>
        <v>un</v>
      </c>
      <c r="E22501" s="288">
        <v>412.13</v>
      </c>
    </row>
    <row r="22502" spans="1:5" x14ac:dyDescent="0.2">
      <c r="A22502" s="287" t="s">
        <v>22429</v>
      </c>
      <c r="B22502" s="287" t="s">
        <v>34530</v>
      </c>
      <c r="C22502" s="287" t="s">
        <v>22946</v>
      </c>
      <c r="D22502" t="str">
        <f t="shared" si="351"/>
        <v>un</v>
      </c>
      <c r="E22502" s="288">
        <v>10386.39</v>
      </c>
    </row>
    <row r="22503" spans="1:5" x14ac:dyDescent="0.2">
      <c r="A22503" s="287" t="s">
        <v>22430</v>
      </c>
      <c r="B22503" s="287" t="s">
        <v>34530</v>
      </c>
      <c r="C22503" s="287" t="s">
        <v>22946</v>
      </c>
      <c r="D22503" t="str">
        <f t="shared" si="351"/>
        <v>un</v>
      </c>
      <c r="E22503" s="288">
        <v>9379.23</v>
      </c>
    </row>
    <row r="22504" spans="1:5" x14ac:dyDescent="0.2">
      <c r="A22504" s="287" t="s">
        <v>22431</v>
      </c>
      <c r="B22504" s="287" t="s">
        <v>24050</v>
      </c>
      <c r="C22504" s="287" t="s">
        <v>22946</v>
      </c>
      <c r="D22504" t="str">
        <f t="shared" si="351"/>
        <v>un</v>
      </c>
      <c r="E22504" s="288">
        <v>427.96</v>
      </c>
    </row>
    <row r="22505" spans="1:5" x14ac:dyDescent="0.2">
      <c r="A22505" s="287" t="s">
        <v>22432</v>
      </c>
      <c r="B22505" s="287" t="s">
        <v>24050</v>
      </c>
      <c r="C22505" s="287" t="s">
        <v>22946</v>
      </c>
      <c r="D22505" t="str">
        <f t="shared" si="351"/>
        <v>un</v>
      </c>
      <c r="E22505" s="288">
        <v>398.56</v>
      </c>
    </row>
    <row r="22506" spans="1:5" x14ac:dyDescent="0.2">
      <c r="A22506" s="287" t="s">
        <v>22433</v>
      </c>
      <c r="B22506" s="287" t="s">
        <v>34531</v>
      </c>
      <c r="C22506" s="287" t="s">
        <v>22946</v>
      </c>
      <c r="D22506" t="str">
        <f t="shared" si="351"/>
        <v>un</v>
      </c>
      <c r="E22506" s="288">
        <v>1027.81</v>
      </c>
    </row>
    <row r="22507" spans="1:5" x14ac:dyDescent="0.2">
      <c r="A22507" s="287" t="s">
        <v>22434</v>
      </c>
      <c r="B22507" s="287" t="s">
        <v>34531</v>
      </c>
      <c r="C22507" s="287" t="s">
        <v>22946</v>
      </c>
      <c r="D22507" t="str">
        <f t="shared" si="351"/>
        <v>un</v>
      </c>
      <c r="E22507" s="288">
        <v>949.76</v>
      </c>
    </row>
    <row r="22508" spans="1:5" x14ac:dyDescent="0.2">
      <c r="A22508" s="287" t="s">
        <v>22435</v>
      </c>
      <c r="B22508" s="287" t="s">
        <v>24051</v>
      </c>
      <c r="C22508" s="287" t="s">
        <v>22946</v>
      </c>
      <c r="D22508" t="str">
        <f t="shared" si="351"/>
        <v>un</v>
      </c>
      <c r="E22508" s="288">
        <v>914.88</v>
      </c>
    </row>
    <row r="22509" spans="1:5" x14ac:dyDescent="0.2">
      <c r="A22509" s="287" t="s">
        <v>22436</v>
      </c>
      <c r="B22509" s="287" t="s">
        <v>24051</v>
      </c>
      <c r="C22509" s="287" t="s">
        <v>22946</v>
      </c>
      <c r="D22509" t="str">
        <f t="shared" si="351"/>
        <v>un</v>
      </c>
      <c r="E22509" s="288">
        <v>841.2</v>
      </c>
    </row>
    <row r="22510" spans="1:5" x14ac:dyDescent="0.2">
      <c r="A22510" s="287" t="s">
        <v>22437</v>
      </c>
      <c r="B22510" s="287" t="s">
        <v>24052</v>
      </c>
      <c r="C22510" s="287" t="s">
        <v>22946</v>
      </c>
      <c r="D22510" t="str">
        <f t="shared" si="351"/>
        <v>un</v>
      </c>
      <c r="E22510" s="288">
        <v>548.24</v>
      </c>
    </row>
    <row r="22511" spans="1:5" x14ac:dyDescent="0.2">
      <c r="A22511" s="287" t="s">
        <v>22438</v>
      </c>
      <c r="B22511" s="287" t="s">
        <v>24052</v>
      </c>
      <c r="C22511" s="287" t="s">
        <v>22946</v>
      </c>
      <c r="D22511" t="str">
        <f t="shared" si="351"/>
        <v>un</v>
      </c>
      <c r="E22511" s="288">
        <v>515.54999999999995</v>
      </c>
    </row>
    <row r="22512" spans="1:5" x14ac:dyDescent="0.2">
      <c r="A22512" s="287" t="s">
        <v>22439</v>
      </c>
      <c r="B22512" s="287" t="s">
        <v>24053</v>
      </c>
      <c r="C22512" s="287" t="s">
        <v>22946</v>
      </c>
      <c r="D22512" t="str">
        <f t="shared" si="351"/>
        <v>un</v>
      </c>
      <c r="E22512" s="288">
        <v>1433.28</v>
      </c>
    </row>
    <row r="22513" spans="1:5" x14ac:dyDescent="0.2">
      <c r="A22513" s="287" t="s">
        <v>22440</v>
      </c>
      <c r="B22513" s="287" t="s">
        <v>24053</v>
      </c>
      <c r="C22513" s="287" t="s">
        <v>22946</v>
      </c>
      <c r="D22513" t="str">
        <f t="shared" si="351"/>
        <v>un</v>
      </c>
      <c r="E22513" s="288">
        <v>1241.76</v>
      </c>
    </row>
    <row r="22514" spans="1:5" x14ac:dyDescent="0.2">
      <c r="A22514" s="287" t="s">
        <v>22441</v>
      </c>
      <c r="B22514" s="287" t="s">
        <v>24054</v>
      </c>
      <c r="C22514" s="287" t="s">
        <v>22946</v>
      </c>
      <c r="D22514" t="str">
        <f t="shared" si="351"/>
        <v>un</v>
      </c>
      <c r="E22514" s="288">
        <v>263.54000000000002</v>
      </c>
    </row>
    <row r="22515" spans="1:5" x14ac:dyDescent="0.2">
      <c r="A22515" s="287" t="s">
        <v>22442</v>
      </c>
      <c r="B22515" s="287" t="s">
        <v>24054</v>
      </c>
      <c r="C22515" s="287" t="s">
        <v>22946</v>
      </c>
      <c r="D22515" t="str">
        <f t="shared" si="351"/>
        <v>un</v>
      </c>
      <c r="E22515" s="288">
        <v>241.42</v>
      </c>
    </row>
    <row r="22516" spans="1:5" x14ac:dyDescent="0.2">
      <c r="A22516" s="287" t="s">
        <v>22443</v>
      </c>
      <c r="B22516" s="287" t="s">
        <v>34532</v>
      </c>
      <c r="C22516" s="287" t="s">
        <v>22946</v>
      </c>
      <c r="D22516" t="str">
        <f t="shared" si="351"/>
        <v>un</v>
      </c>
      <c r="E22516" s="288">
        <v>273.79000000000002</v>
      </c>
    </row>
    <row r="22517" spans="1:5" x14ac:dyDescent="0.2">
      <c r="A22517" s="287" t="s">
        <v>22444</v>
      </c>
      <c r="B22517" s="287" t="s">
        <v>34532</v>
      </c>
      <c r="C22517" s="287" t="s">
        <v>22946</v>
      </c>
      <c r="D22517" t="str">
        <f t="shared" si="351"/>
        <v>un</v>
      </c>
      <c r="E22517" s="288">
        <v>250.72</v>
      </c>
    </row>
    <row r="22518" spans="1:5" x14ac:dyDescent="0.2">
      <c r="A22518" s="287" t="s">
        <v>22445</v>
      </c>
      <c r="B22518" s="287" t="s">
        <v>34533</v>
      </c>
      <c r="C22518" s="287" t="s">
        <v>22946</v>
      </c>
      <c r="D22518" t="str">
        <f t="shared" si="351"/>
        <v>un</v>
      </c>
      <c r="E22518" s="288">
        <v>247.39</v>
      </c>
    </row>
    <row r="22519" spans="1:5" x14ac:dyDescent="0.2">
      <c r="A22519" s="287" t="s">
        <v>22446</v>
      </c>
      <c r="B22519" s="287" t="s">
        <v>34533</v>
      </c>
      <c r="C22519" s="287" t="s">
        <v>22946</v>
      </c>
      <c r="D22519" t="str">
        <f t="shared" si="351"/>
        <v>un</v>
      </c>
      <c r="E22519" s="288">
        <v>229.07</v>
      </c>
    </row>
    <row r="22520" spans="1:5" x14ac:dyDescent="0.2">
      <c r="A22520" s="287" t="s">
        <v>22447</v>
      </c>
      <c r="B22520" s="287" t="s">
        <v>34534</v>
      </c>
      <c r="C22520" s="287" t="s">
        <v>22946</v>
      </c>
      <c r="D22520" t="str">
        <f t="shared" si="351"/>
        <v>un</v>
      </c>
      <c r="E22520" s="288">
        <v>136.35</v>
      </c>
    </row>
    <row r="22521" spans="1:5" x14ac:dyDescent="0.2">
      <c r="A22521" s="287" t="s">
        <v>22448</v>
      </c>
      <c r="B22521" s="287" t="s">
        <v>34534</v>
      </c>
      <c r="C22521" s="287" t="s">
        <v>22946</v>
      </c>
      <c r="D22521" t="str">
        <f t="shared" si="351"/>
        <v>un</v>
      </c>
      <c r="E22521" s="288">
        <v>118.61</v>
      </c>
    </row>
    <row r="22522" spans="1:5" x14ac:dyDescent="0.2">
      <c r="A22522" s="287" t="s">
        <v>22449</v>
      </c>
      <c r="B22522" s="287" t="s">
        <v>34535</v>
      </c>
      <c r="C22522" s="287" t="s">
        <v>22946</v>
      </c>
      <c r="D22522" t="str">
        <f t="shared" si="351"/>
        <v>un</v>
      </c>
      <c r="E22522" s="288">
        <v>300.14</v>
      </c>
    </row>
    <row r="22523" spans="1:5" x14ac:dyDescent="0.2">
      <c r="A22523" s="287" t="s">
        <v>22450</v>
      </c>
      <c r="B22523" s="287" t="s">
        <v>34535</v>
      </c>
      <c r="C22523" s="287" t="s">
        <v>22946</v>
      </c>
      <c r="D22523" t="str">
        <f t="shared" si="351"/>
        <v>un</v>
      </c>
      <c r="E22523" s="288">
        <v>283.29000000000002</v>
      </c>
    </row>
    <row r="22524" spans="1:5" x14ac:dyDescent="0.2">
      <c r="A22524" s="287" t="s">
        <v>22451</v>
      </c>
      <c r="B22524" s="287" t="s">
        <v>24055</v>
      </c>
      <c r="C22524" s="287" t="s">
        <v>22946</v>
      </c>
      <c r="D22524" t="str">
        <f t="shared" si="351"/>
        <v>un</v>
      </c>
      <c r="E22524" s="288">
        <v>146.30000000000001</v>
      </c>
    </row>
    <row r="22525" spans="1:5" x14ac:dyDescent="0.2">
      <c r="A22525" s="287" t="s">
        <v>22452</v>
      </c>
      <c r="B22525" s="287" t="s">
        <v>24055</v>
      </c>
      <c r="C22525" s="287" t="s">
        <v>22946</v>
      </c>
      <c r="D22525" t="str">
        <f t="shared" si="351"/>
        <v>un</v>
      </c>
      <c r="E22525" s="288">
        <v>130.99</v>
      </c>
    </row>
    <row r="22526" spans="1:5" x14ac:dyDescent="0.2">
      <c r="A22526" s="287" t="s">
        <v>22453</v>
      </c>
      <c r="B22526" s="287" t="s">
        <v>24056</v>
      </c>
      <c r="C22526" s="287" t="s">
        <v>23147</v>
      </c>
      <c r="D22526" t="str">
        <f t="shared" si="351"/>
        <v>kg</v>
      </c>
      <c r="E22526" s="288">
        <v>644.97</v>
      </c>
    </row>
    <row r="22527" spans="1:5" x14ac:dyDescent="0.2">
      <c r="A22527" s="287" t="s">
        <v>22454</v>
      </c>
      <c r="B22527" s="287" t="s">
        <v>24056</v>
      </c>
      <c r="C22527" s="287" t="s">
        <v>23147</v>
      </c>
      <c r="D22527" t="str">
        <f t="shared" si="351"/>
        <v>kg</v>
      </c>
      <c r="E22527" s="288">
        <v>626.82000000000005</v>
      </c>
    </row>
    <row r="22528" spans="1:5" x14ac:dyDescent="0.2">
      <c r="A22528" s="287" t="s">
        <v>22455</v>
      </c>
      <c r="B22528" s="287" t="s">
        <v>34536</v>
      </c>
      <c r="C22528" s="287" t="s">
        <v>22946</v>
      </c>
      <c r="D22528" t="str">
        <f t="shared" si="351"/>
        <v>un</v>
      </c>
      <c r="E22528" s="288">
        <v>211.76</v>
      </c>
    </row>
    <row r="22529" spans="1:5" x14ac:dyDescent="0.2">
      <c r="A22529" s="287" t="s">
        <v>22456</v>
      </c>
      <c r="B22529" s="287" t="s">
        <v>34536</v>
      </c>
      <c r="C22529" s="287" t="s">
        <v>22946</v>
      </c>
      <c r="D22529" t="str">
        <f t="shared" si="351"/>
        <v>un</v>
      </c>
      <c r="E22529" s="288">
        <v>196.45</v>
      </c>
    </row>
    <row r="22530" spans="1:5" x14ac:dyDescent="0.2">
      <c r="A22530" s="287" t="s">
        <v>22457</v>
      </c>
      <c r="B22530" s="287" t="s">
        <v>34537</v>
      </c>
      <c r="C22530" s="287" t="s">
        <v>22946</v>
      </c>
      <c r="D22530" t="str">
        <f t="shared" ref="D22530:D22593" si="352">LOWER(C22530)</f>
        <v>un</v>
      </c>
      <c r="E22530" s="288">
        <v>1895.28</v>
      </c>
    </row>
    <row r="22531" spans="1:5" x14ac:dyDescent="0.2">
      <c r="A22531" s="287" t="s">
        <v>22458</v>
      </c>
      <c r="B22531" s="287" t="s">
        <v>34537</v>
      </c>
      <c r="C22531" s="287" t="s">
        <v>22946</v>
      </c>
      <c r="D22531" t="str">
        <f t="shared" si="352"/>
        <v>un</v>
      </c>
      <c r="E22531" s="288">
        <v>1895.28</v>
      </c>
    </row>
    <row r="22532" spans="1:5" x14ac:dyDescent="0.2">
      <c r="A22532" s="287" t="s">
        <v>22459</v>
      </c>
      <c r="B22532" s="287" t="s">
        <v>34538</v>
      </c>
      <c r="C22532" s="287" t="s">
        <v>22946</v>
      </c>
      <c r="D22532" t="str">
        <f t="shared" si="352"/>
        <v>un</v>
      </c>
      <c r="E22532" s="288">
        <v>2503.39</v>
      </c>
    </row>
    <row r="22533" spans="1:5" x14ac:dyDescent="0.2">
      <c r="A22533" s="287" t="s">
        <v>22460</v>
      </c>
      <c r="B22533" s="287" t="s">
        <v>34538</v>
      </c>
      <c r="C22533" s="287" t="s">
        <v>22946</v>
      </c>
      <c r="D22533" t="str">
        <f t="shared" si="352"/>
        <v>un</v>
      </c>
      <c r="E22533" s="288">
        <v>2503.39</v>
      </c>
    </row>
    <row r="22534" spans="1:5" x14ac:dyDescent="0.2">
      <c r="A22534" s="287" t="s">
        <v>22461</v>
      </c>
      <c r="B22534" s="287" t="s">
        <v>34539</v>
      </c>
      <c r="C22534" s="287" t="s">
        <v>22946</v>
      </c>
      <c r="D22534" t="str">
        <f t="shared" si="352"/>
        <v>un</v>
      </c>
      <c r="E22534" s="288">
        <v>1155.4100000000001</v>
      </c>
    </row>
    <row r="22535" spans="1:5" x14ac:dyDescent="0.2">
      <c r="A22535" s="287" t="s">
        <v>22462</v>
      </c>
      <c r="B22535" s="287" t="s">
        <v>34539</v>
      </c>
      <c r="C22535" s="287" t="s">
        <v>22946</v>
      </c>
      <c r="D22535" t="str">
        <f t="shared" si="352"/>
        <v>un</v>
      </c>
      <c r="E22535" s="288">
        <v>1155.4100000000001</v>
      </c>
    </row>
    <row r="22536" spans="1:5" x14ac:dyDescent="0.2">
      <c r="A22536" s="287" t="s">
        <v>22463</v>
      </c>
      <c r="B22536" s="287" t="s">
        <v>34540</v>
      </c>
      <c r="C22536" s="287" t="s">
        <v>22946</v>
      </c>
      <c r="D22536" t="str">
        <f t="shared" si="352"/>
        <v>un</v>
      </c>
      <c r="E22536" s="288">
        <v>1388.52</v>
      </c>
    </row>
    <row r="22537" spans="1:5" x14ac:dyDescent="0.2">
      <c r="A22537" s="287" t="s">
        <v>22464</v>
      </c>
      <c r="B22537" s="287" t="s">
        <v>34540</v>
      </c>
      <c r="C22537" s="287" t="s">
        <v>22946</v>
      </c>
      <c r="D22537" t="str">
        <f t="shared" si="352"/>
        <v>un</v>
      </c>
      <c r="E22537" s="288">
        <v>1388.52</v>
      </c>
    </row>
    <row r="22538" spans="1:5" x14ac:dyDescent="0.2">
      <c r="A22538" s="287" t="s">
        <v>22465</v>
      </c>
      <c r="B22538" s="287" t="s">
        <v>34541</v>
      </c>
      <c r="C22538" s="287" t="s">
        <v>22946</v>
      </c>
      <c r="D22538" t="str">
        <f t="shared" si="352"/>
        <v>un</v>
      </c>
      <c r="E22538" s="288">
        <v>1753.38</v>
      </c>
    </row>
    <row r="22539" spans="1:5" x14ac:dyDescent="0.2">
      <c r="A22539" s="287" t="s">
        <v>22466</v>
      </c>
      <c r="B22539" s="287" t="s">
        <v>34541</v>
      </c>
      <c r="C22539" s="287" t="s">
        <v>22946</v>
      </c>
      <c r="D22539" t="str">
        <f t="shared" si="352"/>
        <v>un</v>
      </c>
      <c r="E22539" s="288">
        <v>1753.38</v>
      </c>
    </row>
    <row r="22540" spans="1:5" x14ac:dyDescent="0.2">
      <c r="A22540" s="287" t="s">
        <v>22467</v>
      </c>
      <c r="B22540" s="287" t="s">
        <v>34542</v>
      </c>
      <c r="C22540" s="287" t="s">
        <v>22946</v>
      </c>
      <c r="D22540" t="str">
        <f t="shared" si="352"/>
        <v>un</v>
      </c>
      <c r="E22540" s="288">
        <v>918.5</v>
      </c>
    </row>
    <row r="22541" spans="1:5" x14ac:dyDescent="0.2">
      <c r="A22541" s="287" t="s">
        <v>22468</v>
      </c>
      <c r="B22541" s="287" t="s">
        <v>34542</v>
      </c>
      <c r="C22541" s="287" t="s">
        <v>22946</v>
      </c>
      <c r="D22541" t="str">
        <f t="shared" si="352"/>
        <v>un</v>
      </c>
      <c r="E22541" s="288">
        <v>918.5</v>
      </c>
    </row>
    <row r="22542" spans="1:5" x14ac:dyDescent="0.2">
      <c r="A22542" s="287" t="s">
        <v>22469</v>
      </c>
      <c r="B22542" s="287" t="s">
        <v>34543</v>
      </c>
      <c r="C22542" s="287" t="s">
        <v>22946</v>
      </c>
      <c r="D22542" t="str">
        <f t="shared" si="352"/>
        <v>un</v>
      </c>
      <c r="E22542" s="288">
        <v>397.33</v>
      </c>
    </row>
    <row r="22543" spans="1:5" x14ac:dyDescent="0.2">
      <c r="A22543" s="287" t="s">
        <v>22470</v>
      </c>
      <c r="B22543" s="287" t="s">
        <v>34543</v>
      </c>
      <c r="C22543" s="287" t="s">
        <v>22946</v>
      </c>
      <c r="D22543" t="str">
        <f t="shared" si="352"/>
        <v>un</v>
      </c>
      <c r="E22543" s="288">
        <v>380.87</v>
      </c>
    </row>
    <row r="22544" spans="1:5" x14ac:dyDescent="0.2">
      <c r="A22544" s="287" t="s">
        <v>22471</v>
      </c>
      <c r="B22544" s="287" t="s">
        <v>34544</v>
      </c>
      <c r="C22544" s="287" t="s">
        <v>22946</v>
      </c>
      <c r="D22544" t="str">
        <f t="shared" si="352"/>
        <v>un</v>
      </c>
      <c r="E22544" s="288">
        <v>1299.43</v>
      </c>
    </row>
    <row r="22545" spans="1:5" x14ac:dyDescent="0.2">
      <c r="A22545" s="287" t="s">
        <v>22472</v>
      </c>
      <c r="B22545" s="287" t="s">
        <v>34544</v>
      </c>
      <c r="C22545" s="287" t="s">
        <v>22946</v>
      </c>
      <c r="D22545" t="str">
        <f t="shared" si="352"/>
        <v>un</v>
      </c>
      <c r="E22545" s="288">
        <v>1299.43</v>
      </c>
    </row>
    <row r="22546" spans="1:5" x14ac:dyDescent="0.2">
      <c r="A22546" s="287" t="s">
        <v>22473</v>
      </c>
      <c r="B22546" s="287" t="s">
        <v>34545</v>
      </c>
      <c r="C22546" s="287" t="s">
        <v>22946</v>
      </c>
      <c r="D22546" t="str">
        <f t="shared" si="352"/>
        <v>un</v>
      </c>
      <c r="E22546" s="288">
        <v>177.96</v>
      </c>
    </row>
    <row r="22547" spans="1:5" x14ac:dyDescent="0.2">
      <c r="A22547" s="287" t="s">
        <v>22474</v>
      </c>
      <c r="B22547" s="287" t="s">
        <v>34545</v>
      </c>
      <c r="C22547" s="287" t="s">
        <v>22946</v>
      </c>
      <c r="D22547" t="str">
        <f t="shared" si="352"/>
        <v>un</v>
      </c>
      <c r="E22547" s="288">
        <v>174.91</v>
      </c>
    </row>
    <row r="22548" spans="1:5" x14ac:dyDescent="0.2">
      <c r="A22548" s="287" t="s">
        <v>22475</v>
      </c>
      <c r="B22548" s="287" t="s">
        <v>34546</v>
      </c>
      <c r="C22548" s="287" t="s">
        <v>22946</v>
      </c>
      <c r="D22548" t="str">
        <f t="shared" si="352"/>
        <v>un</v>
      </c>
      <c r="E22548" s="288">
        <v>75.31</v>
      </c>
    </row>
    <row r="22549" spans="1:5" x14ac:dyDescent="0.2">
      <c r="A22549" s="287" t="s">
        <v>22476</v>
      </c>
      <c r="B22549" s="287" t="s">
        <v>34546</v>
      </c>
      <c r="C22549" s="287" t="s">
        <v>22946</v>
      </c>
      <c r="D22549" t="str">
        <f t="shared" si="352"/>
        <v>un</v>
      </c>
      <c r="E22549" s="288">
        <v>72.260000000000005</v>
      </c>
    </row>
    <row r="22550" spans="1:5" x14ac:dyDescent="0.2">
      <c r="A22550" s="287" t="s">
        <v>22477</v>
      </c>
      <c r="B22550" s="287" t="s">
        <v>34547</v>
      </c>
      <c r="C22550" s="287" t="s">
        <v>23147</v>
      </c>
      <c r="D22550" t="str">
        <f t="shared" si="352"/>
        <v>kg</v>
      </c>
      <c r="E22550" s="288">
        <v>62.63</v>
      </c>
    </row>
    <row r="22551" spans="1:5" x14ac:dyDescent="0.2">
      <c r="A22551" s="287" t="s">
        <v>22478</v>
      </c>
      <c r="B22551" s="287" t="s">
        <v>34547</v>
      </c>
      <c r="C22551" s="287" t="s">
        <v>23147</v>
      </c>
      <c r="D22551" t="str">
        <f t="shared" si="352"/>
        <v>kg</v>
      </c>
      <c r="E22551" s="288">
        <v>59.58</v>
      </c>
    </row>
    <row r="22552" spans="1:5" x14ac:dyDescent="0.2">
      <c r="A22552" s="287" t="s">
        <v>22479</v>
      </c>
      <c r="B22552" s="287" t="s">
        <v>34548</v>
      </c>
      <c r="C22552" s="287" t="s">
        <v>23147</v>
      </c>
      <c r="D22552" t="str">
        <f t="shared" si="352"/>
        <v>kg</v>
      </c>
      <c r="E22552" s="288">
        <v>32.32</v>
      </c>
    </row>
    <row r="22553" spans="1:5" x14ac:dyDescent="0.2">
      <c r="A22553" s="287" t="s">
        <v>22480</v>
      </c>
      <c r="B22553" s="287" t="s">
        <v>34548</v>
      </c>
      <c r="C22553" s="287" t="s">
        <v>23147</v>
      </c>
      <c r="D22553" t="str">
        <f t="shared" si="352"/>
        <v>kg</v>
      </c>
      <c r="E22553" s="288">
        <v>32.32</v>
      </c>
    </row>
    <row r="22554" spans="1:5" x14ac:dyDescent="0.2">
      <c r="A22554" s="287" t="s">
        <v>22481</v>
      </c>
      <c r="B22554" s="287" t="s">
        <v>34549</v>
      </c>
      <c r="C22554" s="287" t="s">
        <v>23147</v>
      </c>
      <c r="D22554" t="str">
        <f t="shared" si="352"/>
        <v>kg</v>
      </c>
      <c r="E22554" s="288">
        <v>13.65</v>
      </c>
    </row>
    <row r="22555" spans="1:5" x14ac:dyDescent="0.2">
      <c r="A22555" s="287" t="s">
        <v>22482</v>
      </c>
      <c r="B22555" s="287" t="s">
        <v>34549</v>
      </c>
      <c r="C22555" s="287" t="s">
        <v>23147</v>
      </c>
      <c r="D22555" t="str">
        <f t="shared" si="352"/>
        <v>kg</v>
      </c>
      <c r="E22555" s="288">
        <v>13.65</v>
      </c>
    </row>
    <row r="22556" spans="1:5" x14ac:dyDescent="0.2">
      <c r="A22556" s="287" t="s">
        <v>22483</v>
      </c>
      <c r="B22556" s="287" t="s">
        <v>34550</v>
      </c>
      <c r="C22556" s="287" t="s">
        <v>22946</v>
      </c>
      <c r="D22556" t="str">
        <f t="shared" si="352"/>
        <v>un</v>
      </c>
      <c r="E22556" s="288">
        <v>2.88</v>
      </c>
    </row>
    <row r="22557" spans="1:5" x14ac:dyDescent="0.2">
      <c r="A22557" s="287" t="s">
        <v>22484</v>
      </c>
      <c r="B22557" s="287" t="s">
        <v>34550</v>
      </c>
      <c r="C22557" s="287" t="s">
        <v>22946</v>
      </c>
      <c r="D22557" t="str">
        <f t="shared" si="352"/>
        <v>un</v>
      </c>
      <c r="E22557" s="288">
        <v>2.88</v>
      </c>
    </row>
    <row r="22558" spans="1:5" x14ac:dyDescent="0.2">
      <c r="A22558" s="287" t="s">
        <v>22485</v>
      </c>
      <c r="B22558" s="287" t="s">
        <v>34551</v>
      </c>
      <c r="C22558" s="287" t="s">
        <v>22946</v>
      </c>
      <c r="D22558" t="str">
        <f t="shared" si="352"/>
        <v>un</v>
      </c>
      <c r="E22558" s="288">
        <v>2738.98</v>
      </c>
    </row>
    <row r="22559" spans="1:5" x14ac:dyDescent="0.2">
      <c r="A22559" s="287" t="s">
        <v>22486</v>
      </c>
      <c r="B22559" s="287" t="s">
        <v>34551</v>
      </c>
      <c r="C22559" s="287" t="s">
        <v>22946</v>
      </c>
      <c r="D22559" t="str">
        <f t="shared" si="352"/>
        <v>un</v>
      </c>
      <c r="E22559" s="288">
        <v>2588.06</v>
      </c>
    </row>
    <row r="22560" spans="1:5" x14ac:dyDescent="0.2">
      <c r="A22560" s="287" t="s">
        <v>22487</v>
      </c>
      <c r="B22560" s="287" t="s">
        <v>34552</v>
      </c>
      <c r="C22560" s="287" t="s">
        <v>22946</v>
      </c>
      <c r="D22560" t="str">
        <f t="shared" si="352"/>
        <v>un</v>
      </c>
      <c r="E22560" s="288">
        <v>4.53</v>
      </c>
    </row>
    <row r="22561" spans="1:5" x14ac:dyDescent="0.2">
      <c r="A22561" s="287" t="s">
        <v>22488</v>
      </c>
      <c r="B22561" s="287" t="s">
        <v>34552</v>
      </c>
      <c r="C22561" s="287" t="s">
        <v>22946</v>
      </c>
      <c r="D22561" t="str">
        <f t="shared" si="352"/>
        <v>un</v>
      </c>
      <c r="E22561" s="288">
        <v>4.53</v>
      </c>
    </row>
    <row r="22562" spans="1:5" x14ac:dyDescent="0.2">
      <c r="A22562" s="287" t="s">
        <v>22489</v>
      </c>
      <c r="B22562" s="287" t="s">
        <v>34553</v>
      </c>
      <c r="C22562" s="287" t="s">
        <v>22946</v>
      </c>
      <c r="D22562" t="str">
        <f t="shared" si="352"/>
        <v>un</v>
      </c>
      <c r="E22562" s="288">
        <v>4.41</v>
      </c>
    </row>
    <row r="22563" spans="1:5" x14ac:dyDescent="0.2">
      <c r="A22563" s="287" t="s">
        <v>22490</v>
      </c>
      <c r="B22563" s="287" t="s">
        <v>34553</v>
      </c>
      <c r="C22563" s="287" t="s">
        <v>22946</v>
      </c>
      <c r="D22563" t="str">
        <f t="shared" si="352"/>
        <v>un</v>
      </c>
      <c r="E22563" s="288">
        <v>4.41</v>
      </c>
    </row>
    <row r="22564" spans="1:5" x14ac:dyDescent="0.2">
      <c r="A22564" s="287" t="s">
        <v>22491</v>
      </c>
      <c r="B22564" s="287" t="s">
        <v>24057</v>
      </c>
      <c r="C22564" s="287" t="s">
        <v>11</v>
      </c>
      <c r="D22564" t="str">
        <f t="shared" si="352"/>
        <v>m2</v>
      </c>
      <c r="E22564" s="288">
        <v>4.09</v>
      </c>
    </row>
    <row r="22565" spans="1:5" x14ac:dyDescent="0.2">
      <c r="A22565" s="287" t="s">
        <v>22492</v>
      </c>
      <c r="B22565" s="287" t="s">
        <v>24057</v>
      </c>
      <c r="C22565" s="287" t="s">
        <v>11</v>
      </c>
      <c r="D22565" t="str">
        <f t="shared" si="352"/>
        <v>m2</v>
      </c>
      <c r="E22565" s="288">
        <v>4.09</v>
      </c>
    </row>
    <row r="22566" spans="1:5" x14ac:dyDescent="0.2">
      <c r="A22566" s="287" t="s">
        <v>22493</v>
      </c>
      <c r="B22566" s="287" t="s">
        <v>24058</v>
      </c>
      <c r="C22566" s="287" t="s">
        <v>40</v>
      </c>
      <c r="D22566" t="str">
        <f t="shared" si="352"/>
        <v>ha</v>
      </c>
      <c r="E22566" s="288">
        <v>44.17</v>
      </c>
    </row>
    <row r="22567" spans="1:5" x14ac:dyDescent="0.2">
      <c r="A22567" s="287" t="s">
        <v>22494</v>
      </c>
      <c r="B22567" s="287" t="s">
        <v>24058</v>
      </c>
      <c r="C22567" s="287" t="s">
        <v>40</v>
      </c>
      <c r="D22567" t="str">
        <f t="shared" si="352"/>
        <v>ha</v>
      </c>
      <c r="E22567" s="288">
        <v>41.72</v>
      </c>
    </row>
    <row r="22568" spans="1:5" x14ac:dyDescent="0.2">
      <c r="A22568" s="287" t="s">
        <v>22495</v>
      </c>
      <c r="B22568" s="287" t="s">
        <v>24059</v>
      </c>
      <c r="C22568" s="287" t="s">
        <v>40</v>
      </c>
      <c r="D22568" t="str">
        <f t="shared" si="352"/>
        <v>ha</v>
      </c>
      <c r="E22568" s="288">
        <v>62.52</v>
      </c>
    </row>
    <row r="22569" spans="1:5" x14ac:dyDescent="0.2">
      <c r="A22569" s="287" t="s">
        <v>22496</v>
      </c>
      <c r="B22569" s="287" t="s">
        <v>24059</v>
      </c>
      <c r="C22569" s="287" t="s">
        <v>40</v>
      </c>
      <c r="D22569" t="str">
        <f t="shared" si="352"/>
        <v>ha</v>
      </c>
      <c r="E22569" s="288">
        <v>59.03</v>
      </c>
    </row>
    <row r="22570" spans="1:5" x14ac:dyDescent="0.2">
      <c r="A22570" s="287" t="s">
        <v>22497</v>
      </c>
      <c r="B22570" s="287" t="s">
        <v>24060</v>
      </c>
      <c r="C22570" s="287" t="s">
        <v>40</v>
      </c>
      <c r="D22570" t="str">
        <f t="shared" si="352"/>
        <v>ha</v>
      </c>
      <c r="E22570" s="288">
        <v>5.37</v>
      </c>
    </row>
    <row r="22571" spans="1:5" x14ac:dyDescent="0.2">
      <c r="A22571" s="287" t="s">
        <v>22498</v>
      </c>
      <c r="B22571" s="287" t="s">
        <v>24060</v>
      </c>
      <c r="C22571" s="287" t="s">
        <v>40</v>
      </c>
      <c r="D22571" t="str">
        <f t="shared" si="352"/>
        <v>ha</v>
      </c>
      <c r="E22571" s="288">
        <v>5.25</v>
      </c>
    </row>
    <row r="22572" spans="1:5" x14ac:dyDescent="0.2">
      <c r="A22572" s="287" t="s">
        <v>22499</v>
      </c>
      <c r="B22572" s="287" t="s">
        <v>24061</v>
      </c>
      <c r="C22572" s="287" t="s">
        <v>40</v>
      </c>
      <c r="D22572" t="str">
        <f t="shared" si="352"/>
        <v>ha</v>
      </c>
      <c r="E22572" s="288">
        <v>38.479999999999997</v>
      </c>
    </row>
    <row r="22573" spans="1:5" x14ac:dyDescent="0.2">
      <c r="A22573" s="287" t="s">
        <v>22500</v>
      </c>
      <c r="B22573" s="287" t="s">
        <v>24061</v>
      </c>
      <c r="C22573" s="287" t="s">
        <v>40</v>
      </c>
      <c r="D22573" t="str">
        <f t="shared" si="352"/>
        <v>ha</v>
      </c>
      <c r="E22573" s="288">
        <v>36.93</v>
      </c>
    </row>
    <row r="22574" spans="1:5" x14ac:dyDescent="0.2">
      <c r="A22574" s="287" t="s">
        <v>22501</v>
      </c>
      <c r="B22574" s="287" t="s">
        <v>34554</v>
      </c>
      <c r="C22574" s="287" t="s">
        <v>40</v>
      </c>
      <c r="D22574" t="str">
        <f t="shared" si="352"/>
        <v>ha</v>
      </c>
      <c r="E22574" s="288">
        <v>71.45</v>
      </c>
    </row>
    <row r="22575" spans="1:5" x14ac:dyDescent="0.2">
      <c r="A22575" s="287" t="s">
        <v>22502</v>
      </c>
      <c r="B22575" s="287" t="s">
        <v>34554</v>
      </c>
      <c r="C22575" s="287" t="s">
        <v>40</v>
      </c>
      <c r="D22575" t="str">
        <f t="shared" si="352"/>
        <v>ha</v>
      </c>
      <c r="E22575" s="288">
        <v>66.05</v>
      </c>
    </row>
    <row r="22576" spans="1:5" x14ac:dyDescent="0.2">
      <c r="A22576" s="287" t="s">
        <v>22503</v>
      </c>
      <c r="B22576" s="287" t="s">
        <v>24062</v>
      </c>
      <c r="C22576" s="287" t="s">
        <v>40</v>
      </c>
      <c r="D22576" t="str">
        <f t="shared" si="352"/>
        <v>ha</v>
      </c>
      <c r="E22576" s="288">
        <v>138.33000000000001</v>
      </c>
    </row>
    <row r="22577" spans="1:5" x14ac:dyDescent="0.2">
      <c r="A22577" s="287" t="s">
        <v>22504</v>
      </c>
      <c r="B22577" s="287" t="s">
        <v>24062</v>
      </c>
      <c r="C22577" s="287" t="s">
        <v>40</v>
      </c>
      <c r="D22577" t="str">
        <f t="shared" si="352"/>
        <v>ha</v>
      </c>
      <c r="E22577" s="288">
        <v>138.33000000000001</v>
      </c>
    </row>
    <row r="22578" spans="1:5" x14ac:dyDescent="0.2">
      <c r="A22578" s="287" t="s">
        <v>22505</v>
      </c>
      <c r="B22578" s="287" t="s">
        <v>24063</v>
      </c>
      <c r="C22578" s="287" t="s">
        <v>40</v>
      </c>
      <c r="D22578" t="str">
        <f t="shared" si="352"/>
        <v>ha</v>
      </c>
      <c r="E22578" s="288">
        <v>3.35</v>
      </c>
    </row>
    <row r="22579" spans="1:5" x14ac:dyDescent="0.2">
      <c r="A22579" s="287" t="s">
        <v>22506</v>
      </c>
      <c r="B22579" s="287" t="s">
        <v>24063</v>
      </c>
      <c r="C22579" s="287" t="s">
        <v>40</v>
      </c>
      <c r="D22579" t="str">
        <f t="shared" si="352"/>
        <v>ha</v>
      </c>
      <c r="E22579" s="288">
        <v>3.35</v>
      </c>
    </row>
    <row r="22580" spans="1:5" x14ac:dyDescent="0.2">
      <c r="A22580" s="287" t="s">
        <v>22507</v>
      </c>
      <c r="B22580" s="287" t="s">
        <v>34555</v>
      </c>
      <c r="C22580" s="287" t="s">
        <v>40</v>
      </c>
      <c r="D22580" t="str">
        <f t="shared" si="352"/>
        <v>ha</v>
      </c>
      <c r="E22580" s="288">
        <v>0.36</v>
      </c>
    </row>
    <row r="22581" spans="1:5" x14ac:dyDescent="0.2">
      <c r="A22581" s="287" t="s">
        <v>22508</v>
      </c>
      <c r="B22581" s="287" t="s">
        <v>34555</v>
      </c>
      <c r="C22581" s="287" t="s">
        <v>40</v>
      </c>
      <c r="D22581" t="str">
        <f t="shared" si="352"/>
        <v>ha</v>
      </c>
      <c r="E22581" s="288">
        <v>0.36</v>
      </c>
    </row>
    <row r="22582" spans="1:5" x14ac:dyDescent="0.2">
      <c r="A22582" s="287" t="s">
        <v>22509</v>
      </c>
      <c r="B22582" s="287" t="s">
        <v>24064</v>
      </c>
      <c r="C22582" s="287" t="s">
        <v>40</v>
      </c>
      <c r="D22582" t="str">
        <f t="shared" si="352"/>
        <v>ha</v>
      </c>
      <c r="E22582" s="288">
        <v>73.91</v>
      </c>
    </row>
    <row r="22583" spans="1:5" x14ac:dyDescent="0.2">
      <c r="A22583" s="287" t="s">
        <v>22510</v>
      </c>
      <c r="B22583" s="287" t="s">
        <v>24064</v>
      </c>
      <c r="C22583" s="287" t="s">
        <v>40</v>
      </c>
      <c r="D22583" t="str">
        <f t="shared" si="352"/>
        <v>ha</v>
      </c>
      <c r="E22583" s="288">
        <v>65.59</v>
      </c>
    </row>
    <row r="22584" spans="1:5" x14ac:dyDescent="0.2">
      <c r="A22584" s="287" t="s">
        <v>22511</v>
      </c>
      <c r="B22584" s="287" t="s">
        <v>34556</v>
      </c>
      <c r="C22584" s="287" t="s">
        <v>22946</v>
      </c>
      <c r="D22584" t="str">
        <f t="shared" si="352"/>
        <v>un</v>
      </c>
      <c r="E22584" s="288">
        <v>89.93</v>
      </c>
    </row>
    <row r="22585" spans="1:5" x14ac:dyDescent="0.2">
      <c r="A22585" s="287" t="s">
        <v>22512</v>
      </c>
      <c r="B22585" s="287" t="s">
        <v>34556</v>
      </c>
      <c r="C22585" s="287" t="s">
        <v>22946</v>
      </c>
      <c r="D22585" t="str">
        <f t="shared" si="352"/>
        <v>un</v>
      </c>
      <c r="E22585" s="288">
        <v>89.49</v>
      </c>
    </row>
    <row r="22586" spans="1:5" x14ac:dyDescent="0.2">
      <c r="A22586" s="287" t="s">
        <v>22513</v>
      </c>
      <c r="B22586" s="287" t="s">
        <v>24065</v>
      </c>
      <c r="C22586" s="287" t="s">
        <v>40</v>
      </c>
      <c r="D22586" t="str">
        <f t="shared" si="352"/>
        <v>ha</v>
      </c>
      <c r="E22586" s="288">
        <v>55.09</v>
      </c>
    </row>
    <row r="22587" spans="1:5" x14ac:dyDescent="0.2">
      <c r="A22587" s="287" t="s">
        <v>22514</v>
      </c>
      <c r="B22587" s="287" t="s">
        <v>24065</v>
      </c>
      <c r="C22587" s="287" t="s">
        <v>40</v>
      </c>
      <c r="D22587" t="str">
        <f t="shared" si="352"/>
        <v>ha</v>
      </c>
      <c r="E22587" s="288">
        <v>54.67</v>
      </c>
    </row>
    <row r="22588" spans="1:5" x14ac:dyDescent="0.2">
      <c r="A22588" s="287" t="s">
        <v>22515</v>
      </c>
      <c r="B22588" s="287" t="s">
        <v>24066</v>
      </c>
      <c r="C22588" s="287" t="s">
        <v>11</v>
      </c>
      <c r="D22588" t="str">
        <f t="shared" si="352"/>
        <v>m2</v>
      </c>
      <c r="E22588" s="288">
        <v>1.83</v>
      </c>
    </row>
    <row r="22589" spans="1:5" x14ac:dyDescent="0.2">
      <c r="A22589" s="287" t="s">
        <v>22516</v>
      </c>
      <c r="B22589" s="287" t="s">
        <v>24066</v>
      </c>
      <c r="C22589" s="287" t="s">
        <v>11</v>
      </c>
      <c r="D22589" t="str">
        <f t="shared" si="352"/>
        <v>m2</v>
      </c>
      <c r="E22589" s="288">
        <v>1.79</v>
      </c>
    </row>
    <row r="22590" spans="1:5" x14ac:dyDescent="0.2">
      <c r="A22590" s="287" t="s">
        <v>22517</v>
      </c>
      <c r="B22590" s="287" t="s">
        <v>34557</v>
      </c>
      <c r="C22590" s="287" t="s">
        <v>22946</v>
      </c>
      <c r="D22590" t="str">
        <f t="shared" si="352"/>
        <v>un</v>
      </c>
      <c r="E22590" s="288">
        <v>9.84</v>
      </c>
    </row>
    <row r="22591" spans="1:5" x14ac:dyDescent="0.2">
      <c r="A22591" s="287" t="s">
        <v>22518</v>
      </c>
      <c r="B22591" s="287" t="s">
        <v>34557</v>
      </c>
      <c r="C22591" s="287" t="s">
        <v>22946</v>
      </c>
      <c r="D22591" t="str">
        <f t="shared" si="352"/>
        <v>un</v>
      </c>
      <c r="E22591" s="288">
        <v>9.82</v>
      </c>
    </row>
    <row r="22592" spans="1:5" x14ac:dyDescent="0.2">
      <c r="A22592" s="287" t="s">
        <v>22519</v>
      </c>
      <c r="B22592" s="287" t="s">
        <v>24169</v>
      </c>
      <c r="C22592" s="287" t="s">
        <v>22946</v>
      </c>
      <c r="D22592" t="str">
        <f t="shared" si="352"/>
        <v>un</v>
      </c>
      <c r="E22592" s="288">
        <v>110.26</v>
      </c>
    </row>
    <row r="22593" spans="1:5" x14ac:dyDescent="0.2">
      <c r="A22593" s="287" t="s">
        <v>22520</v>
      </c>
      <c r="B22593" s="287" t="s">
        <v>24169</v>
      </c>
      <c r="C22593" s="287" t="s">
        <v>22946</v>
      </c>
      <c r="D22593" t="str">
        <f t="shared" si="352"/>
        <v>un</v>
      </c>
      <c r="E22593" s="288">
        <v>105.71</v>
      </c>
    </row>
    <row r="22594" spans="1:5" x14ac:dyDescent="0.2">
      <c r="A22594" s="287" t="s">
        <v>22521</v>
      </c>
      <c r="B22594" s="287" t="s">
        <v>24170</v>
      </c>
      <c r="C22594" s="287" t="s">
        <v>22946</v>
      </c>
      <c r="D22594" t="str">
        <f t="shared" ref="D22594:D22657" si="353">LOWER(C22594)</f>
        <v>un</v>
      </c>
      <c r="E22594" s="288">
        <v>6.61</v>
      </c>
    </row>
    <row r="22595" spans="1:5" x14ac:dyDescent="0.2">
      <c r="A22595" s="287" t="s">
        <v>22522</v>
      </c>
      <c r="B22595" s="287" t="s">
        <v>24170</v>
      </c>
      <c r="C22595" s="287" t="s">
        <v>22946</v>
      </c>
      <c r="D22595" t="str">
        <f t="shared" si="353"/>
        <v>un</v>
      </c>
      <c r="E22595" s="288">
        <v>6.59</v>
      </c>
    </row>
    <row r="22596" spans="1:5" x14ac:dyDescent="0.2">
      <c r="A22596" s="287" t="s">
        <v>22523</v>
      </c>
      <c r="B22596" s="287" t="s">
        <v>24171</v>
      </c>
      <c r="C22596" s="287" t="s">
        <v>22946</v>
      </c>
      <c r="D22596" t="str">
        <f t="shared" si="353"/>
        <v>un</v>
      </c>
      <c r="E22596" s="288">
        <v>2.34</v>
      </c>
    </row>
    <row r="22597" spans="1:5" x14ac:dyDescent="0.2">
      <c r="A22597" s="287" t="s">
        <v>22524</v>
      </c>
      <c r="B22597" s="287" t="s">
        <v>24171</v>
      </c>
      <c r="C22597" s="287" t="s">
        <v>22946</v>
      </c>
      <c r="D22597" t="str">
        <f t="shared" si="353"/>
        <v>un</v>
      </c>
      <c r="E22597" s="288">
        <v>2.33</v>
      </c>
    </row>
    <row r="22598" spans="1:5" x14ac:dyDescent="0.2">
      <c r="A22598" s="287" t="s">
        <v>22525</v>
      </c>
      <c r="B22598" s="287" t="s">
        <v>24172</v>
      </c>
      <c r="C22598" s="287" t="s">
        <v>22946</v>
      </c>
      <c r="D22598" t="str">
        <f t="shared" si="353"/>
        <v>un</v>
      </c>
      <c r="E22598" s="288">
        <v>104.89</v>
      </c>
    </row>
    <row r="22599" spans="1:5" x14ac:dyDescent="0.2">
      <c r="A22599" s="287" t="s">
        <v>22526</v>
      </c>
      <c r="B22599" s="287" t="s">
        <v>24172</v>
      </c>
      <c r="C22599" s="287" t="s">
        <v>22946</v>
      </c>
      <c r="D22599" t="str">
        <f t="shared" si="353"/>
        <v>un</v>
      </c>
      <c r="E22599" s="288">
        <v>96.99</v>
      </c>
    </row>
    <row r="22600" spans="1:5" x14ac:dyDescent="0.2">
      <c r="A22600" s="287" t="s">
        <v>22527</v>
      </c>
      <c r="B22600" s="287" t="s">
        <v>24067</v>
      </c>
      <c r="C22600" s="287" t="s">
        <v>40</v>
      </c>
      <c r="D22600" t="str">
        <f t="shared" si="353"/>
        <v>ha</v>
      </c>
      <c r="E22600" s="288">
        <v>71.569999999999993</v>
      </c>
    </row>
    <row r="22601" spans="1:5" x14ac:dyDescent="0.2">
      <c r="A22601" s="287" t="s">
        <v>22528</v>
      </c>
      <c r="B22601" s="287" t="s">
        <v>24067</v>
      </c>
      <c r="C22601" s="287" t="s">
        <v>40</v>
      </c>
      <c r="D22601" t="str">
        <f t="shared" si="353"/>
        <v>ha</v>
      </c>
      <c r="E22601" s="288">
        <v>66.150000000000006</v>
      </c>
    </row>
    <row r="22602" spans="1:5" x14ac:dyDescent="0.2">
      <c r="A22602" s="287" t="s">
        <v>22529</v>
      </c>
      <c r="B22602" s="287" t="s">
        <v>24173</v>
      </c>
      <c r="C22602" s="287" t="s">
        <v>22946</v>
      </c>
      <c r="D22602" t="str">
        <f t="shared" si="353"/>
        <v>un</v>
      </c>
      <c r="E22602" s="288">
        <v>111.73</v>
      </c>
    </row>
    <row r="22603" spans="1:5" x14ac:dyDescent="0.2">
      <c r="A22603" s="287" t="s">
        <v>22530</v>
      </c>
      <c r="B22603" s="287" t="s">
        <v>24173</v>
      </c>
      <c r="C22603" s="287" t="s">
        <v>22946</v>
      </c>
      <c r="D22603" t="str">
        <f t="shared" si="353"/>
        <v>un</v>
      </c>
      <c r="E22603" s="288">
        <v>96.95</v>
      </c>
    </row>
    <row r="22604" spans="1:5" x14ac:dyDescent="0.2">
      <c r="A22604" s="287" t="s">
        <v>22531</v>
      </c>
      <c r="B22604" s="287" t="s">
        <v>24174</v>
      </c>
      <c r="C22604" s="287" t="s">
        <v>22946</v>
      </c>
      <c r="D22604" t="str">
        <f t="shared" si="353"/>
        <v>un</v>
      </c>
      <c r="E22604" s="288">
        <v>122.49</v>
      </c>
    </row>
    <row r="22605" spans="1:5" x14ac:dyDescent="0.2">
      <c r="A22605" s="287" t="s">
        <v>22532</v>
      </c>
      <c r="B22605" s="287" t="s">
        <v>24174</v>
      </c>
      <c r="C22605" s="287" t="s">
        <v>22946</v>
      </c>
      <c r="D22605" t="str">
        <f t="shared" si="353"/>
        <v>un</v>
      </c>
      <c r="E22605" s="288">
        <v>107.17</v>
      </c>
    </row>
    <row r="22606" spans="1:5" x14ac:dyDescent="0.2">
      <c r="A22606" s="287" t="s">
        <v>22533</v>
      </c>
      <c r="B22606" s="287" t="s">
        <v>24175</v>
      </c>
      <c r="C22606" s="287" t="s">
        <v>22946</v>
      </c>
      <c r="D22606" t="str">
        <f t="shared" si="353"/>
        <v>un</v>
      </c>
      <c r="E22606" s="288">
        <v>59.04</v>
      </c>
    </row>
    <row r="22607" spans="1:5" x14ac:dyDescent="0.2">
      <c r="A22607" s="287" t="s">
        <v>22534</v>
      </c>
      <c r="B22607" s="287" t="s">
        <v>24175</v>
      </c>
      <c r="C22607" s="287" t="s">
        <v>22946</v>
      </c>
      <c r="D22607" t="str">
        <f t="shared" si="353"/>
        <v>un</v>
      </c>
      <c r="E22607" s="288">
        <v>55.46</v>
      </c>
    </row>
    <row r="22608" spans="1:5" x14ac:dyDescent="0.2">
      <c r="A22608" s="287" t="s">
        <v>22535</v>
      </c>
      <c r="B22608" s="287" t="s">
        <v>24176</v>
      </c>
      <c r="C22608" s="287" t="s">
        <v>22946</v>
      </c>
      <c r="D22608" t="str">
        <f t="shared" si="353"/>
        <v>un</v>
      </c>
      <c r="E22608" s="288">
        <v>95.42</v>
      </c>
    </row>
    <row r="22609" spans="1:5" x14ac:dyDescent="0.2">
      <c r="A22609" s="287" t="s">
        <v>22536</v>
      </c>
      <c r="B22609" s="287" t="s">
        <v>24176</v>
      </c>
      <c r="C22609" s="287" t="s">
        <v>22946</v>
      </c>
      <c r="D22609" t="str">
        <f t="shared" si="353"/>
        <v>un</v>
      </c>
      <c r="E22609" s="288">
        <v>90.77</v>
      </c>
    </row>
    <row r="22610" spans="1:5" x14ac:dyDescent="0.2">
      <c r="A22610" s="287" t="s">
        <v>22537</v>
      </c>
      <c r="B22610" s="287" t="s">
        <v>24177</v>
      </c>
      <c r="C22610" s="287" t="s">
        <v>22946</v>
      </c>
      <c r="D22610" t="str">
        <f t="shared" si="353"/>
        <v>un</v>
      </c>
      <c r="E22610" s="288">
        <v>205.84</v>
      </c>
    </row>
    <row r="22611" spans="1:5" x14ac:dyDescent="0.2">
      <c r="A22611" s="287" t="s">
        <v>22538</v>
      </c>
      <c r="B22611" s="287" t="s">
        <v>24177</v>
      </c>
      <c r="C22611" s="287" t="s">
        <v>22946</v>
      </c>
      <c r="D22611" t="str">
        <f t="shared" si="353"/>
        <v>un</v>
      </c>
      <c r="E22611" s="288">
        <v>197.95</v>
      </c>
    </row>
    <row r="22612" spans="1:5" x14ac:dyDescent="0.2">
      <c r="A22612" s="287" t="s">
        <v>22539</v>
      </c>
      <c r="B22612" s="287" t="s">
        <v>24178</v>
      </c>
      <c r="C22612" s="287" t="s">
        <v>22946</v>
      </c>
      <c r="D22612" t="str">
        <f t="shared" si="353"/>
        <v>un</v>
      </c>
      <c r="E22612" s="288">
        <v>42.65</v>
      </c>
    </row>
    <row r="22613" spans="1:5" x14ac:dyDescent="0.2">
      <c r="A22613" s="287" t="s">
        <v>22540</v>
      </c>
      <c r="B22613" s="287" t="s">
        <v>24178</v>
      </c>
      <c r="C22613" s="287" t="s">
        <v>22946</v>
      </c>
      <c r="D22613" t="str">
        <f t="shared" si="353"/>
        <v>un</v>
      </c>
      <c r="E22613" s="288">
        <v>37.65</v>
      </c>
    </row>
    <row r="22614" spans="1:5" x14ac:dyDescent="0.2">
      <c r="A22614" s="287" t="s">
        <v>22541</v>
      </c>
      <c r="B22614" s="287" t="s">
        <v>24179</v>
      </c>
      <c r="C22614" s="287" t="s">
        <v>11</v>
      </c>
      <c r="D22614" t="str">
        <f t="shared" si="353"/>
        <v>m2</v>
      </c>
      <c r="E22614" s="288">
        <v>3.42</v>
      </c>
    </row>
    <row r="22615" spans="1:5" x14ac:dyDescent="0.2">
      <c r="A22615" s="287" t="s">
        <v>22542</v>
      </c>
      <c r="B22615" s="287" t="s">
        <v>24179</v>
      </c>
      <c r="C22615" s="287" t="s">
        <v>11</v>
      </c>
      <c r="D22615" t="str">
        <f t="shared" si="353"/>
        <v>m2</v>
      </c>
      <c r="E22615" s="288">
        <v>3.3</v>
      </c>
    </row>
    <row r="22616" spans="1:5" x14ac:dyDescent="0.2">
      <c r="A22616" s="287" t="s">
        <v>22543</v>
      </c>
      <c r="B22616" s="287" t="s">
        <v>24180</v>
      </c>
      <c r="C22616" s="287" t="s">
        <v>11</v>
      </c>
      <c r="D22616" t="str">
        <f t="shared" si="353"/>
        <v>m2</v>
      </c>
      <c r="E22616" s="288">
        <v>11.88</v>
      </c>
    </row>
    <row r="22617" spans="1:5" x14ac:dyDescent="0.2">
      <c r="A22617" s="287" t="s">
        <v>22544</v>
      </c>
      <c r="B22617" s="287" t="s">
        <v>24180</v>
      </c>
      <c r="C22617" s="287" t="s">
        <v>11</v>
      </c>
      <c r="D22617" t="str">
        <f t="shared" si="353"/>
        <v>m2</v>
      </c>
      <c r="E22617" s="288">
        <v>11.88</v>
      </c>
    </row>
    <row r="22618" spans="1:5" x14ac:dyDescent="0.2">
      <c r="A22618" s="287" t="s">
        <v>22545</v>
      </c>
      <c r="B22618" s="287" t="s">
        <v>24181</v>
      </c>
      <c r="C22618" s="287" t="s">
        <v>11</v>
      </c>
      <c r="D22618" t="str">
        <f t="shared" si="353"/>
        <v>m2</v>
      </c>
      <c r="E22618" s="288">
        <v>38.06</v>
      </c>
    </row>
    <row r="22619" spans="1:5" x14ac:dyDescent="0.2">
      <c r="A22619" s="287" t="s">
        <v>22546</v>
      </c>
      <c r="B22619" s="287" t="s">
        <v>24181</v>
      </c>
      <c r="C22619" s="287" t="s">
        <v>11</v>
      </c>
      <c r="D22619" t="str">
        <f t="shared" si="353"/>
        <v>m2</v>
      </c>
      <c r="E22619" s="288">
        <v>32.979999999999997</v>
      </c>
    </row>
    <row r="22620" spans="1:5" x14ac:dyDescent="0.2">
      <c r="A22620" s="287" t="s">
        <v>22547</v>
      </c>
      <c r="B22620" s="287" t="s">
        <v>24182</v>
      </c>
      <c r="C22620" s="287" t="s">
        <v>11</v>
      </c>
      <c r="D22620" t="str">
        <f t="shared" si="353"/>
        <v>m2</v>
      </c>
      <c r="E22620" s="288">
        <v>87.6</v>
      </c>
    </row>
    <row r="22621" spans="1:5" x14ac:dyDescent="0.2">
      <c r="A22621" s="287" t="s">
        <v>22548</v>
      </c>
      <c r="B22621" s="287" t="s">
        <v>24182</v>
      </c>
      <c r="C22621" s="287" t="s">
        <v>11</v>
      </c>
      <c r="D22621" t="str">
        <f t="shared" si="353"/>
        <v>m2</v>
      </c>
      <c r="E22621" s="288">
        <v>80.61</v>
      </c>
    </row>
    <row r="22622" spans="1:5" x14ac:dyDescent="0.2">
      <c r="A22622" s="287" t="s">
        <v>22549</v>
      </c>
      <c r="B22622" s="287" t="s">
        <v>24183</v>
      </c>
      <c r="C22622" s="287" t="s">
        <v>11</v>
      </c>
      <c r="D22622" t="str">
        <f t="shared" si="353"/>
        <v>m2</v>
      </c>
      <c r="E22622" s="288">
        <v>611.21</v>
      </c>
    </row>
    <row r="22623" spans="1:5" x14ac:dyDescent="0.2">
      <c r="A22623" s="287" t="s">
        <v>22550</v>
      </c>
      <c r="B22623" s="287" t="s">
        <v>24183</v>
      </c>
      <c r="C22623" s="287" t="s">
        <v>11</v>
      </c>
      <c r="D22623" t="str">
        <f t="shared" si="353"/>
        <v>m2</v>
      </c>
      <c r="E22623" s="288">
        <v>590.27</v>
      </c>
    </row>
    <row r="22624" spans="1:5" x14ac:dyDescent="0.2">
      <c r="A22624" s="287" t="s">
        <v>22551</v>
      </c>
      <c r="B22624" s="287" t="s">
        <v>24184</v>
      </c>
      <c r="C22624" s="287" t="s">
        <v>11</v>
      </c>
      <c r="D22624" t="str">
        <f t="shared" si="353"/>
        <v>m2</v>
      </c>
      <c r="E22624" s="288">
        <v>98.31</v>
      </c>
    </row>
    <row r="22625" spans="1:5" x14ac:dyDescent="0.2">
      <c r="A22625" s="287" t="s">
        <v>22552</v>
      </c>
      <c r="B22625" s="287" t="s">
        <v>24184</v>
      </c>
      <c r="C22625" s="287" t="s">
        <v>11</v>
      </c>
      <c r="D22625" t="str">
        <f t="shared" si="353"/>
        <v>m2</v>
      </c>
      <c r="E22625" s="288">
        <v>92.26</v>
      </c>
    </row>
    <row r="22626" spans="1:5" x14ac:dyDescent="0.2">
      <c r="A22626" s="287" t="s">
        <v>22553</v>
      </c>
      <c r="B22626" s="287" t="s">
        <v>24185</v>
      </c>
      <c r="C22626" s="287" t="s">
        <v>22946</v>
      </c>
      <c r="D22626" t="str">
        <f t="shared" si="353"/>
        <v>un</v>
      </c>
      <c r="E22626" s="288">
        <v>86.62</v>
      </c>
    </row>
    <row r="22627" spans="1:5" x14ac:dyDescent="0.2">
      <c r="A22627" s="287" t="s">
        <v>22554</v>
      </c>
      <c r="B22627" s="287" t="s">
        <v>24185</v>
      </c>
      <c r="C22627" s="287" t="s">
        <v>22946</v>
      </c>
      <c r="D22627" t="str">
        <f t="shared" si="353"/>
        <v>un</v>
      </c>
      <c r="E22627" s="288">
        <v>80.3</v>
      </c>
    </row>
    <row r="22628" spans="1:5" x14ac:dyDescent="0.2">
      <c r="A22628" s="287" t="s">
        <v>22555</v>
      </c>
      <c r="B22628" s="287" t="s">
        <v>24186</v>
      </c>
      <c r="C22628" s="287" t="s">
        <v>22946</v>
      </c>
      <c r="D22628" t="str">
        <f t="shared" si="353"/>
        <v>un</v>
      </c>
      <c r="E22628" s="288">
        <v>163.86</v>
      </c>
    </row>
    <row r="22629" spans="1:5" x14ac:dyDescent="0.2">
      <c r="A22629" s="287" t="s">
        <v>22556</v>
      </c>
      <c r="B22629" s="287" t="s">
        <v>24186</v>
      </c>
      <c r="C22629" s="287" t="s">
        <v>22946</v>
      </c>
      <c r="D22629" t="str">
        <f t="shared" si="353"/>
        <v>un</v>
      </c>
      <c r="E22629" s="288">
        <v>148.99</v>
      </c>
    </row>
    <row r="22630" spans="1:5" x14ac:dyDescent="0.2">
      <c r="A22630" s="287" t="s">
        <v>22557</v>
      </c>
      <c r="B22630" s="287" t="s">
        <v>24187</v>
      </c>
      <c r="C22630" s="287" t="s">
        <v>22946</v>
      </c>
      <c r="D22630" t="str">
        <f t="shared" si="353"/>
        <v>un</v>
      </c>
      <c r="E22630" s="288">
        <v>126.88</v>
      </c>
    </row>
    <row r="22631" spans="1:5" x14ac:dyDescent="0.2">
      <c r="A22631" s="287" t="s">
        <v>22558</v>
      </c>
      <c r="B22631" s="287" t="s">
        <v>24187</v>
      </c>
      <c r="C22631" s="287" t="s">
        <v>22946</v>
      </c>
      <c r="D22631" t="str">
        <f t="shared" si="353"/>
        <v>un</v>
      </c>
      <c r="E22631" s="288">
        <v>119.53</v>
      </c>
    </row>
    <row r="22632" spans="1:5" x14ac:dyDescent="0.2">
      <c r="A22632" s="287" t="s">
        <v>22559</v>
      </c>
      <c r="B22632" s="287" t="s">
        <v>24188</v>
      </c>
      <c r="C22632" s="287" t="s">
        <v>22946</v>
      </c>
      <c r="D22632" t="str">
        <f t="shared" si="353"/>
        <v>un</v>
      </c>
      <c r="E22632" s="288">
        <v>226.22</v>
      </c>
    </row>
    <row r="22633" spans="1:5" x14ac:dyDescent="0.2">
      <c r="A22633" s="287" t="s">
        <v>22560</v>
      </c>
      <c r="B22633" s="287" t="s">
        <v>24188</v>
      </c>
      <c r="C22633" s="287" t="s">
        <v>22946</v>
      </c>
      <c r="D22633" t="str">
        <f t="shared" si="353"/>
        <v>un</v>
      </c>
      <c r="E22633" s="288">
        <v>215.39</v>
      </c>
    </row>
    <row r="22634" spans="1:5" x14ac:dyDescent="0.2">
      <c r="A22634" s="287" t="s">
        <v>22561</v>
      </c>
      <c r="B22634" s="287" t="s">
        <v>24189</v>
      </c>
      <c r="C22634" s="287" t="s">
        <v>22946</v>
      </c>
      <c r="D22634" t="str">
        <f t="shared" si="353"/>
        <v>un</v>
      </c>
      <c r="E22634" s="288">
        <v>408.43</v>
      </c>
    </row>
    <row r="22635" spans="1:5" x14ac:dyDescent="0.2">
      <c r="A22635" s="287" t="s">
        <v>22562</v>
      </c>
      <c r="B22635" s="287" t="s">
        <v>24189</v>
      </c>
      <c r="C22635" s="287" t="s">
        <v>22946</v>
      </c>
      <c r="D22635" t="str">
        <f t="shared" si="353"/>
        <v>un</v>
      </c>
      <c r="E22635" s="288">
        <v>394.21</v>
      </c>
    </row>
    <row r="22636" spans="1:5" x14ac:dyDescent="0.2">
      <c r="A22636" s="287" t="s">
        <v>22563</v>
      </c>
      <c r="B22636" s="287" t="s">
        <v>24068</v>
      </c>
      <c r="C22636" s="287" t="s">
        <v>40</v>
      </c>
      <c r="D22636" t="str">
        <f t="shared" si="353"/>
        <v>ha</v>
      </c>
      <c r="E22636" s="288">
        <v>19.41</v>
      </c>
    </row>
    <row r="22637" spans="1:5" x14ac:dyDescent="0.2">
      <c r="A22637" s="287" t="s">
        <v>22564</v>
      </c>
      <c r="B22637" s="287" t="s">
        <v>24068</v>
      </c>
      <c r="C22637" s="287" t="s">
        <v>40</v>
      </c>
      <c r="D22637" t="str">
        <f t="shared" si="353"/>
        <v>ha</v>
      </c>
      <c r="E22637" s="288">
        <v>19.41</v>
      </c>
    </row>
    <row r="22638" spans="1:5" x14ac:dyDescent="0.2">
      <c r="A22638" s="287" t="s">
        <v>22565</v>
      </c>
      <c r="B22638" s="287" t="s">
        <v>24069</v>
      </c>
      <c r="C22638" s="287" t="s">
        <v>40</v>
      </c>
      <c r="D22638" t="str">
        <f t="shared" si="353"/>
        <v>ha</v>
      </c>
      <c r="E22638" s="288">
        <v>2.3199999999999998</v>
      </c>
    </row>
    <row r="22639" spans="1:5" x14ac:dyDescent="0.2">
      <c r="A22639" s="287" t="s">
        <v>22566</v>
      </c>
      <c r="B22639" s="287" t="s">
        <v>24069</v>
      </c>
      <c r="C22639" s="287" t="s">
        <v>40</v>
      </c>
      <c r="D22639" t="str">
        <f t="shared" si="353"/>
        <v>ha</v>
      </c>
      <c r="E22639" s="288">
        <v>2.3199999999999998</v>
      </c>
    </row>
    <row r="22640" spans="1:5" x14ac:dyDescent="0.2">
      <c r="A22640" s="287" t="s">
        <v>22567</v>
      </c>
      <c r="B22640" s="287" t="s">
        <v>24190</v>
      </c>
      <c r="C22640" s="287" t="s">
        <v>40</v>
      </c>
      <c r="D22640" t="str">
        <f t="shared" si="353"/>
        <v>ha</v>
      </c>
      <c r="E22640" s="288">
        <v>27.63</v>
      </c>
    </row>
    <row r="22641" spans="1:5" x14ac:dyDescent="0.2">
      <c r="A22641" s="287" t="s">
        <v>22568</v>
      </c>
      <c r="B22641" s="287" t="s">
        <v>24190</v>
      </c>
      <c r="C22641" s="287" t="s">
        <v>40</v>
      </c>
      <c r="D22641" t="str">
        <f t="shared" si="353"/>
        <v>ha</v>
      </c>
      <c r="E22641" s="288">
        <v>25.45</v>
      </c>
    </row>
    <row r="22642" spans="1:5" x14ac:dyDescent="0.2">
      <c r="A22642" s="287" t="s">
        <v>22569</v>
      </c>
      <c r="B22642" s="287" t="s">
        <v>24191</v>
      </c>
      <c r="C22642" s="287" t="s">
        <v>22946</v>
      </c>
      <c r="D22642" t="str">
        <f t="shared" si="353"/>
        <v>un</v>
      </c>
      <c r="E22642" s="288">
        <v>107.88</v>
      </c>
    </row>
    <row r="22643" spans="1:5" x14ac:dyDescent="0.2">
      <c r="A22643" s="287" t="s">
        <v>22570</v>
      </c>
      <c r="B22643" s="287" t="s">
        <v>24191</v>
      </c>
      <c r="C22643" s="287" t="s">
        <v>22946</v>
      </c>
      <c r="D22643" t="str">
        <f t="shared" si="353"/>
        <v>un</v>
      </c>
      <c r="E22643" s="288">
        <v>107.88</v>
      </c>
    </row>
    <row r="22644" spans="1:5" x14ac:dyDescent="0.2">
      <c r="A22644" s="287" t="s">
        <v>22571</v>
      </c>
      <c r="B22644" s="287" t="s">
        <v>24192</v>
      </c>
      <c r="C22644" s="287" t="s">
        <v>22946</v>
      </c>
      <c r="D22644" t="str">
        <f t="shared" si="353"/>
        <v>un</v>
      </c>
      <c r="E22644" s="288">
        <v>5.4</v>
      </c>
    </row>
    <row r="22645" spans="1:5" x14ac:dyDescent="0.2">
      <c r="A22645" s="287" t="s">
        <v>22572</v>
      </c>
      <c r="B22645" s="287" t="s">
        <v>24192</v>
      </c>
      <c r="C22645" s="287" t="s">
        <v>22946</v>
      </c>
      <c r="D22645" t="str">
        <f t="shared" si="353"/>
        <v>un</v>
      </c>
      <c r="E22645" s="288">
        <v>5.4</v>
      </c>
    </row>
    <row r="22646" spans="1:5" x14ac:dyDescent="0.2">
      <c r="A22646" s="287" t="s">
        <v>22573</v>
      </c>
      <c r="B22646" s="287" t="s">
        <v>24193</v>
      </c>
      <c r="C22646" s="287" t="s">
        <v>22946</v>
      </c>
      <c r="D22646" t="str">
        <f t="shared" si="353"/>
        <v>un</v>
      </c>
      <c r="E22646" s="288">
        <v>26.4</v>
      </c>
    </row>
    <row r="22647" spans="1:5" x14ac:dyDescent="0.2">
      <c r="A22647" s="287" t="s">
        <v>22574</v>
      </c>
      <c r="B22647" s="287" t="s">
        <v>24193</v>
      </c>
      <c r="C22647" s="287" t="s">
        <v>22946</v>
      </c>
      <c r="D22647" t="str">
        <f t="shared" si="353"/>
        <v>un</v>
      </c>
      <c r="E22647" s="288">
        <v>26.4</v>
      </c>
    </row>
    <row r="22648" spans="1:5" x14ac:dyDescent="0.2">
      <c r="A22648" s="287" t="s">
        <v>22575</v>
      </c>
      <c r="B22648" s="287" t="s">
        <v>24194</v>
      </c>
      <c r="C22648" s="287" t="s">
        <v>22946</v>
      </c>
      <c r="D22648" t="str">
        <f t="shared" si="353"/>
        <v>un</v>
      </c>
      <c r="E22648" s="288">
        <v>17.52</v>
      </c>
    </row>
    <row r="22649" spans="1:5" x14ac:dyDescent="0.2">
      <c r="A22649" s="287" t="s">
        <v>22576</v>
      </c>
      <c r="B22649" s="287" t="s">
        <v>24194</v>
      </c>
      <c r="C22649" s="287" t="s">
        <v>22946</v>
      </c>
      <c r="D22649" t="str">
        <f t="shared" si="353"/>
        <v>un</v>
      </c>
      <c r="E22649" s="288">
        <v>17.52</v>
      </c>
    </row>
    <row r="22650" spans="1:5" x14ac:dyDescent="0.2">
      <c r="A22650" s="287" t="s">
        <v>22577</v>
      </c>
      <c r="B22650" s="287" t="s">
        <v>24195</v>
      </c>
      <c r="C22650" s="287" t="s">
        <v>22946</v>
      </c>
      <c r="D22650" t="str">
        <f t="shared" si="353"/>
        <v>un</v>
      </c>
      <c r="E22650" s="288">
        <v>155.72999999999999</v>
      </c>
    </row>
    <row r="22651" spans="1:5" x14ac:dyDescent="0.2">
      <c r="A22651" s="287" t="s">
        <v>22578</v>
      </c>
      <c r="B22651" s="287" t="s">
        <v>24195</v>
      </c>
      <c r="C22651" s="287" t="s">
        <v>22946</v>
      </c>
      <c r="D22651" t="str">
        <f t="shared" si="353"/>
        <v>un</v>
      </c>
      <c r="E22651" s="288">
        <v>155.72999999999999</v>
      </c>
    </row>
    <row r="22652" spans="1:5" x14ac:dyDescent="0.2">
      <c r="A22652" s="287" t="s">
        <v>22579</v>
      </c>
      <c r="B22652" s="287" t="s">
        <v>24196</v>
      </c>
      <c r="C22652" s="287" t="s">
        <v>22946</v>
      </c>
      <c r="D22652" t="str">
        <f t="shared" si="353"/>
        <v>un</v>
      </c>
      <c r="E22652" s="288">
        <v>30.78</v>
      </c>
    </row>
    <row r="22653" spans="1:5" x14ac:dyDescent="0.2">
      <c r="A22653" s="287" t="s">
        <v>22580</v>
      </c>
      <c r="B22653" s="287" t="s">
        <v>24196</v>
      </c>
      <c r="C22653" s="287" t="s">
        <v>22946</v>
      </c>
      <c r="D22653" t="str">
        <f t="shared" si="353"/>
        <v>un</v>
      </c>
      <c r="E22653" s="288">
        <v>30.78</v>
      </c>
    </row>
    <row r="22654" spans="1:5" x14ac:dyDescent="0.2">
      <c r="A22654" s="287" t="s">
        <v>22581</v>
      </c>
      <c r="B22654" s="287" t="s">
        <v>24197</v>
      </c>
      <c r="C22654" s="287" t="s">
        <v>22946</v>
      </c>
      <c r="D22654" t="str">
        <f t="shared" si="353"/>
        <v>un</v>
      </c>
      <c r="E22654" s="288">
        <v>55.8</v>
      </c>
    </row>
    <row r="22655" spans="1:5" x14ac:dyDescent="0.2">
      <c r="A22655" s="287" t="s">
        <v>22582</v>
      </c>
      <c r="B22655" s="287" t="s">
        <v>24197</v>
      </c>
      <c r="C22655" s="287" t="s">
        <v>22946</v>
      </c>
      <c r="D22655" t="str">
        <f t="shared" si="353"/>
        <v>un</v>
      </c>
      <c r="E22655" s="288">
        <v>55.8</v>
      </c>
    </row>
    <row r="22656" spans="1:5" x14ac:dyDescent="0.2">
      <c r="A22656" s="287" t="s">
        <v>22583</v>
      </c>
      <c r="B22656" s="287" t="s">
        <v>24198</v>
      </c>
      <c r="C22656" s="287" t="s">
        <v>22946</v>
      </c>
      <c r="D22656" t="str">
        <f t="shared" si="353"/>
        <v>un</v>
      </c>
      <c r="E22656" s="288">
        <v>73.08</v>
      </c>
    </row>
    <row r="22657" spans="1:5" x14ac:dyDescent="0.2">
      <c r="A22657" s="287" t="s">
        <v>22584</v>
      </c>
      <c r="B22657" s="287" t="s">
        <v>24198</v>
      </c>
      <c r="C22657" s="287" t="s">
        <v>22946</v>
      </c>
      <c r="D22657" t="str">
        <f t="shared" si="353"/>
        <v>un</v>
      </c>
      <c r="E22657" s="288">
        <v>73.08</v>
      </c>
    </row>
    <row r="22658" spans="1:5" x14ac:dyDescent="0.2">
      <c r="A22658" s="287" t="s">
        <v>22585</v>
      </c>
      <c r="B22658" s="287" t="s">
        <v>24199</v>
      </c>
      <c r="C22658" s="287" t="s">
        <v>22946</v>
      </c>
      <c r="D22658" t="str">
        <f t="shared" ref="D22658:D22721" si="354">LOWER(C22658)</f>
        <v>un</v>
      </c>
      <c r="E22658" s="288">
        <v>23.3</v>
      </c>
    </row>
    <row r="22659" spans="1:5" x14ac:dyDescent="0.2">
      <c r="A22659" s="287" t="s">
        <v>22586</v>
      </c>
      <c r="B22659" s="287" t="s">
        <v>24199</v>
      </c>
      <c r="C22659" s="287" t="s">
        <v>22946</v>
      </c>
      <c r="D22659" t="str">
        <f t="shared" si="354"/>
        <v>un</v>
      </c>
      <c r="E22659" s="288">
        <v>23.3</v>
      </c>
    </row>
    <row r="22660" spans="1:5" x14ac:dyDescent="0.2">
      <c r="A22660" s="287" t="s">
        <v>22587</v>
      </c>
      <c r="B22660" s="287" t="s">
        <v>24070</v>
      </c>
      <c r="C22660" s="287" t="s">
        <v>11</v>
      </c>
      <c r="D22660" t="str">
        <f t="shared" si="354"/>
        <v>m2</v>
      </c>
      <c r="E22660" s="288">
        <v>1468.02</v>
      </c>
    </row>
    <row r="22661" spans="1:5" x14ac:dyDescent="0.2">
      <c r="A22661" s="287" t="s">
        <v>22588</v>
      </c>
      <c r="B22661" s="287" t="s">
        <v>24070</v>
      </c>
      <c r="C22661" s="287" t="s">
        <v>11</v>
      </c>
      <c r="D22661" t="str">
        <f t="shared" si="354"/>
        <v>m2</v>
      </c>
      <c r="E22661" s="288">
        <v>1410.1</v>
      </c>
    </row>
    <row r="22662" spans="1:5" x14ac:dyDescent="0.2">
      <c r="A22662" s="287" t="s">
        <v>22589</v>
      </c>
      <c r="B22662" s="287" t="s">
        <v>24071</v>
      </c>
      <c r="C22662" s="287" t="s">
        <v>22946</v>
      </c>
      <c r="D22662" t="str">
        <f t="shared" si="354"/>
        <v>un</v>
      </c>
      <c r="E22662" s="288">
        <v>60.13</v>
      </c>
    </row>
    <row r="22663" spans="1:5" x14ac:dyDescent="0.2">
      <c r="A22663" s="287" t="s">
        <v>22590</v>
      </c>
      <c r="B22663" s="287" t="s">
        <v>24071</v>
      </c>
      <c r="C22663" s="287" t="s">
        <v>22946</v>
      </c>
      <c r="D22663" t="str">
        <f t="shared" si="354"/>
        <v>un</v>
      </c>
      <c r="E22663" s="288">
        <v>57.36</v>
      </c>
    </row>
    <row r="22664" spans="1:5" x14ac:dyDescent="0.2">
      <c r="A22664" s="287" t="s">
        <v>22591</v>
      </c>
      <c r="B22664" s="287" t="s">
        <v>24200</v>
      </c>
      <c r="C22664" s="287" t="s">
        <v>22946</v>
      </c>
      <c r="D22664" t="str">
        <f t="shared" si="354"/>
        <v>un</v>
      </c>
      <c r="E22664" s="288">
        <v>85.25</v>
      </c>
    </row>
    <row r="22665" spans="1:5" x14ac:dyDescent="0.2">
      <c r="A22665" s="287" t="s">
        <v>22592</v>
      </c>
      <c r="B22665" s="287" t="s">
        <v>24200</v>
      </c>
      <c r="C22665" s="287" t="s">
        <v>22946</v>
      </c>
      <c r="D22665" t="str">
        <f t="shared" si="354"/>
        <v>un</v>
      </c>
      <c r="E22665" s="288">
        <v>82.31</v>
      </c>
    </row>
    <row r="22666" spans="1:5" x14ac:dyDescent="0.2">
      <c r="A22666" s="287" t="s">
        <v>22593</v>
      </c>
      <c r="B22666" s="287" t="s">
        <v>24201</v>
      </c>
      <c r="C22666" s="287" t="s">
        <v>22946</v>
      </c>
      <c r="D22666" t="str">
        <f t="shared" si="354"/>
        <v>un</v>
      </c>
      <c r="E22666" s="288">
        <v>17.27</v>
      </c>
    </row>
    <row r="22667" spans="1:5" x14ac:dyDescent="0.2">
      <c r="A22667" s="287" t="s">
        <v>22594</v>
      </c>
      <c r="B22667" s="287" t="s">
        <v>24201</v>
      </c>
      <c r="C22667" s="287" t="s">
        <v>22946</v>
      </c>
      <c r="D22667" t="str">
        <f t="shared" si="354"/>
        <v>un</v>
      </c>
      <c r="E22667" s="288">
        <v>15.72</v>
      </c>
    </row>
    <row r="22668" spans="1:5" x14ac:dyDescent="0.2">
      <c r="A22668" s="287" t="s">
        <v>22595</v>
      </c>
      <c r="B22668" s="287" t="s">
        <v>24202</v>
      </c>
      <c r="C22668" s="287" t="s">
        <v>22946</v>
      </c>
      <c r="D22668" t="str">
        <f t="shared" si="354"/>
        <v>un</v>
      </c>
      <c r="E22668" s="288">
        <v>11.51</v>
      </c>
    </row>
    <row r="22669" spans="1:5" x14ac:dyDescent="0.2">
      <c r="A22669" s="287" t="s">
        <v>22596</v>
      </c>
      <c r="B22669" s="287" t="s">
        <v>24202</v>
      </c>
      <c r="C22669" s="287" t="s">
        <v>22946</v>
      </c>
      <c r="D22669" t="str">
        <f t="shared" si="354"/>
        <v>un</v>
      </c>
      <c r="E22669" s="288">
        <v>10.72</v>
      </c>
    </row>
    <row r="22670" spans="1:5" x14ac:dyDescent="0.2">
      <c r="A22670" s="287" t="s">
        <v>22597</v>
      </c>
      <c r="B22670" s="287" t="s">
        <v>24203</v>
      </c>
      <c r="C22670" s="287" t="s">
        <v>22946</v>
      </c>
      <c r="D22670" t="str">
        <f t="shared" si="354"/>
        <v>un</v>
      </c>
      <c r="E22670" s="288">
        <v>34.200000000000003</v>
      </c>
    </row>
    <row r="22671" spans="1:5" x14ac:dyDescent="0.2">
      <c r="A22671" s="287" t="s">
        <v>22598</v>
      </c>
      <c r="B22671" s="287" t="s">
        <v>24203</v>
      </c>
      <c r="C22671" s="287" t="s">
        <v>22946</v>
      </c>
      <c r="D22671" t="str">
        <f t="shared" si="354"/>
        <v>un</v>
      </c>
      <c r="E22671" s="288">
        <v>34.200000000000003</v>
      </c>
    </row>
    <row r="22672" spans="1:5" x14ac:dyDescent="0.2">
      <c r="A22672" s="287" t="s">
        <v>22599</v>
      </c>
      <c r="B22672" s="287" t="s">
        <v>24204</v>
      </c>
      <c r="C22672" s="287" t="s">
        <v>22946</v>
      </c>
      <c r="D22672" t="str">
        <f t="shared" si="354"/>
        <v>un</v>
      </c>
      <c r="E22672" s="288">
        <v>1.82</v>
      </c>
    </row>
    <row r="22673" spans="1:5" x14ac:dyDescent="0.2">
      <c r="A22673" s="287" t="s">
        <v>22600</v>
      </c>
      <c r="B22673" s="287" t="s">
        <v>24204</v>
      </c>
      <c r="C22673" s="287" t="s">
        <v>22946</v>
      </c>
      <c r="D22673" t="str">
        <f t="shared" si="354"/>
        <v>un</v>
      </c>
      <c r="E22673" s="288">
        <v>1.82</v>
      </c>
    </row>
    <row r="22674" spans="1:5" x14ac:dyDescent="0.2">
      <c r="A22674" s="287" t="s">
        <v>22601</v>
      </c>
      <c r="B22674" s="287" t="s">
        <v>24205</v>
      </c>
      <c r="C22674" s="287" t="s">
        <v>22946</v>
      </c>
      <c r="D22674" t="str">
        <f t="shared" si="354"/>
        <v>un</v>
      </c>
      <c r="E22674" s="288">
        <v>266.51</v>
      </c>
    </row>
    <row r="22675" spans="1:5" x14ac:dyDescent="0.2">
      <c r="A22675" s="287" t="s">
        <v>22602</v>
      </c>
      <c r="B22675" s="287" t="s">
        <v>24205</v>
      </c>
      <c r="C22675" s="287" t="s">
        <v>22946</v>
      </c>
      <c r="D22675" t="str">
        <f t="shared" si="354"/>
        <v>un</v>
      </c>
      <c r="E22675" s="288">
        <v>266.51</v>
      </c>
    </row>
    <row r="22676" spans="1:5" x14ac:dyDescent="0.2">
      <c r="A22676" s="287" t="s">
        <v>22603</v>
      </c>
      <c r="B22676" s="287" t="s">
        <v>24206</v>
      </c>
      <c r="C22676" s="287" t="s">
        <v>22946</v>
      </c>
      <c r="D22676" t="str">
        <f t="shared" si="354"/>
        <v>un</v>
      </c>
    </row>
    <row r="22677" spans="1:5" x14ac:dyDescent="0.2">
      <c r="A22677" s="287" t="s">
        <v>22604</v>
      </c>
      <c r="B22677" s="287" t="s">
        <v>24206</v>
      </c>
      <c r="C22677" s="287" t="s">
        <v>22946</v>
      </c>
      <c r="D22677" t="str">
        <f t="shared" si="354"/>
        <v>un</v>
      </c>
    </row>
    <row r="22678" spans="1:5" x14ac:dyDescent="0.2">
      <c r="A22678" s="287" t="s">
        <v>22605</v>
      </c>
      <c r="B22678" s="287" t="s">
        <v>24207</v>
      </c>
      <c r="C22678" s="287" t="s">
        <v>22946</v>
      </c>
      <c r="D22678" t="str">
        <f t="shared" si="354"/>
        <v>un</v>
      </c>
    </row>
    <row r="22679" spans="1:5" x14ac:dyDescent="0.2">
      <c r="A22679" s="287" t="s">
        <v>22606</v>
      </c>
      <c r="B22679" s="287" t="s">
        <v>24207</v>
      </c>
      <c r="C22679" s="287" t="s">
        <v>22946</v>
      </c>
      <c r="D22679" t="str">
        <f t="shared" si="354"/>
        <v>un</v>
      </c>
    </row>
    <row r="22680" spans="1:5" x14ac:dyDescent="0.2">
      <c r="A22680" s="287" t="s">
        <v>22607</v>
      </c>
      <c r="B22680" s="287" t="s">
        <v>24072</v>
      </c>
      <c r="C22680" s="287" t="s">
        <v>22946</v>
      </c>
      <c r="D22680" t="str">
        <f t="shared" si="354"/>
        <v>un</v>
      </c>
    </row>
    <row r="22681" spans="1:5" x14ac:dyDescent="0.2">
      <c r="A22681" s="287" t="s">
        <v>22608</v>
      </c>
      <c r="B22681" s="287" t="s">
        <v>24072</v>
      </c>
      <c r="C22681" s="287" t="s">
        <v>22946</v>
      </c>
      <c r="D22681" t="str">
        <f t="shared" si="354"/>
        <v>un</v>
      </c>
    </row>
    <row r="22682" spans="1:5" x14ac:dyDescent="0.2">
      <c r="A22682" s="287" t="s">
        <v>22609</v>
      </c>
      <c r="B22682" s="287" t="s">
        <v>24208</v>
      </c>
      <c r="C22682" s="287" t="s">
        <v>22946</v>
      </c>
      <c r="D22682" t="str">
        <f t="shared" si="354"/>
        <v>un</v>
      </c>
    </row>
    <row r="22683" spans="1:5" x14ac:dyDescent="0.2">
      <c r="A22683" s="287" t="s">
        <v>22610</v>
      </c>
      <c r="B22683" s="287" t="s">
        <v>24208</v>
      </c>
      <c r="C22683" s="287" t="s">
        <v>22946</v>
      </c>
      <c r="D22683" t="str">
        <f t="shared" si="354"/>
        <v>un</v>
      </c>
    </row>
    <row r="22684" spans="1:5" x14ac:dyDescent="0.2">
      <c r="A22684" s="287" t="s">
        <v>22611</v>
      </c>
      <c r="B22684" s="287" t="s">
        <v>24073</v>
      </c>
      <c r="C22684" s="287" t="s">
        <v>22946</v>
      </c>
      <c r="D22684" t="str">
        <f t="shared" si="354"/>
        <v>un</v>
      </c>
    </row>
    <row r="22685" spans="1:5" x14ac:dyDescent="0.2">
      <c r="A22685" s="287" t="s">
        <v>22612</v>
      </c>
      <c r="B22685" s="287" t="s">
        <v>24073</v>
      </c>
      <c r="C22685" s="287" t="s">
        <v>22946</v>
      </c>
      <c r="D22685" t="str">
        <f t="shared" si="354"/>
        <v>un</v>
      </c>
    </row>
    <row r="22686" spans="1:5" x14ac:dyDescent="0.2">
      <c r="A22686" s="287" t="s">
        <v>22613</v>
      </c>
      <c r="B22686" s="287" t="s">
        <v>24209</v>
      </c>
      <c r="C22686" s="287" t="s">
        <v>22946</v>
      </c>
      <c r="D22686" t="str">
        <f t="shared" si="354"/>
        <v>un</v>
      </c>
    </row>
    <row r="22687" spans="1:5" x14ac:dyDescent="0.2">
      <c r="A22687" s="287" t="s">
        <v>22614</v>
      </c>
      <c r="B22687" s="287" t="s">
        <v>24209</v>
      </c>
      <c r="C22687" s="287" t="s">
        <v>22946</v>
      </c>
      <c r="D22687" t="str">
        <f t="shared" si="354"/>
        <v>un</v>
      </c>
    </row>
    <row r="22688" spans="1:5" x14ac:dyDescent="0.2">
      <c r="A22688" s="287" t="s">
        <v>22615</v>
      </c>
      <c r="B22688" s="287" t="s">
        <v>24210</v>
      </c>
      <c r="C22688" s="287" t="s">
        <v>22946</v>
      </c>
      <c r="D22688" t="str">
        <f t="shared" si="354"/>
        <v>un</v>
      </c>
    </row>
    <row r="22689" spans="1:4" x14ac:dyDescent="0.2">
      <c r="A22689" s="287" t="s">
        <v>22616</v>
      </c>
      <c r="B22689" s="287" t="s">
        <v>24210</v>
      </c>
      <c r="C22689" s="287" t="s">
        <v>22946</v>
      </c>
      <c r="D22689" t="str">
        <f t="shared" si="354"/>
        <v>un</v>
      </c>
    </row>
    <row r="22690" spans="1:4" x14ac:dyDescent="0.2">
      <c r="A22690" s="287" t="s">
        <v>22617</v>
      </c>
      <c r="B22690" s="287" t="s">
        <v>24211</v>
      </c>
      <c r="C22690" s="287" t="s">
        <v>22946</v>
      </c>
      <c r="D22690" t="str">
        <f t="shared" si="354"/>
        <v>un</v>
      </c>
    </row>
    <row r="22691" spans="1:4" x14ac:dyDescent="0.2">
      <c r="A22691" s="287" t="s">
        <v>22618</v>
      </c>
      <c r="B22691" s="287" t="s">
        <v>24211</v>
      </c>
      <c r="C22691" s="287" t="s">
        <v>22946</v>
      </c>
      <c r="D22691" t="str">
        <f t="shared" si="354"/>
        <v>un</v>
      </c>
    </row>
    <row r="22692" spans="1:4" x14ac:dyDescent="0.2">
      <c r="A22692" s="287" t="s">
        <v>22619</v>
      </c>
      <c r="B22692" s="287" t="s">
        <v>24212</v>
      </c>
      <c r="C22692" s="287" t="s">
        <v>22946</v>
      </c>
      <c r="D22692" t="str">
        <f t="shared" si="354"/>
        <v>un</v>
      </c>
    </row>
    <row r="22693" spans="1:4" x14ac:dyDescent="0.2">
      <c r="A22693" s="287" t="s">
        <v>22620</v>
      </c>
      <c r="B22693" s="287" t="s">
        <v>24212</v>
      </c>
      <c r="C22693" s="287" t="s">
        <v>22946</v>
      </c>
      <c r="D22693" t="str">
        <f t="shared" si="354"/>
        <v>un</v>
      </c>
    </row>
    <row r="22694" spans="1:4" x14ac:dyDescent="0.2">
      <c r="A22694" s="287" t="s">
        <v>22621</v>
      </c>
      <c r="B22694" s="287" t="s">
        <v>24213</v>
      </c>
      <c r="C22694" s="287" t="s">
        <v>22946</v>
      </c>
      <c r="D22694" t="str">
        <f t="shared" si="354"/>
        <v>un</v>
      </c>
    </row>
    <row r="22695" spans="1:4" x14ac:dyDescent="0.2">
      <c r="A22695" s="287" t="s">
        <v>22622</v>
      </c>
      <c r="B22695" s="287" t="s">
        <v>24213</v>
      </c>
      <c r="C22695" s="287" t="s">
        <v>22946</v>
      </c>
      <c r="D22695" t="str">
        <f t="shared" si="354"/>
        <v>un</v>
      </c>
    </row>
    <row r="22696" spans="1:4" x14ac:dyDescent="0.2">
      <c r="A22696" s="287" t="s">
        <v>22623</v>
      </c>
      <c r="B22696" s="287" t="s">
        <v>24214</v>
      </c>
      <c r="C22696" s="287" t="s">
        <v>22946</v>
      </c>
      <c r="D22696" t="str">
        <f t="shared" si="354"/>
        <v>un</v>
      </c>
    </row>
    <row r="22697" spans="1:4" x14ac:dyDescent="0.2">
      <c r="A22697" s="287" t="s">
        <v>22624</v>
      </c>
      <c r="B22697" s="287" t="s">
        <v>24214</v>
      </c>
      <c r="C22697" s="287" t="s">
        <v>22946</v>
      </c>
      <c r="D22697" t="str">
        <f t="shared" si="354"/>
        <v>un</v>
      </c>
    </row>
    <row r="22698" spans="1:4" x14ac:dyDescent="0.2">
      <c r="A22698" s="287" t="s">
        <v>22625</v>
      </c>
      <c r="B22698" s="287" t="s">
        <v>24215</v>
      </c>
      <c r="C22698" s="287" t="s">
        <v>22946</v>
      </c>
      <c r="D22698" t="str">
        <f t="shared" si="354"/>
        <v>un</v>
      </c>
    </row>
    <row r="22699" spans="1:4" x14ac:dyDescent="0.2">
      <c r="A22699" s="287" t="s">
        <v>22626</v>
      </c>
      <c r="B22699" s="287" t="s">
        <v>24215</v>
      </c>
      <c r="C22699" s="287" t="s">
        <v>22946</v>
      </c>
      <c r="D22699" t="str">
        <f t="shared" si="354"/>
        <v>un</v>
      </c>
    </row>
    <row r="22700" spans="1:4" x14ac:dyDescent="0.2">
      <c r="A22700" s="287" t="s">
        <v>22627</v>
      </c>
      <c r="B22700" s="287" t="s">
        <v>24074</v>
      </c>
      <c r="C22700" s="287" t="s">
        <v>24075</v>
      </c>
      <c r="D22700" t="str">
        <f t="shared" si="354"/>
        <v>st</v>
      </c>
    </row>
    <row r="22701" spans="1:4" x14ac:dyDescent="0.2">
      <c r="A22701" s="287" t="s">
        <v>22628</v>
      </c>
      <c r="B22701" s="287" t="s">
        <v>24074</v>
      </c>
      <c r="C22701" s="287" t="s">
        <v>24075</v>
      </c>
      <c r="D22701" t="str">
        <f t="shared" si="354"/>
        <v>st</v>
      </c>
    </row>
    <row r="22702" spans="1:4" x14ac:dyDescent="0.2">
      <c r="A22702" s="287" t="s">
        <v>22629</v>
      </c>
      <c r="B22702" s="287" t="s">
        <v>24076</v>
      </c>
      <c r="C22702" s="287" t="s">
        <v>24075</v>
      </c>
      <c r="D22702" t="str">
        <f t="shared" si="354"/>
        <v>st</v>
      </c>
    </row>
    <row r="22703" spans="1:4" x14ac:dyDescent="0.2">
      <c r="A22703" s="287" t="s">
        <v>22630</v>
      </c>
      <c r="B22703" s="287" t="s">
        <v>24076</v>
      </c>
      <c r="C22703" s="287" t="s">
        <v>24075</v>
      </c>
      <c r="D22703" t="str">
        <f t="shared" si="354"/>
        <v>st</v>
      </c>
    </row>
    <row r="22704" spans="1:4" x14ac:dyDescent="0.2">
      <c r="A22704" s="287" t="s">
        <v>22631</v>
      </c>
      <c r="B22704" s="287" t="s">
        <v>24216</v>
      </c>
      <c r="C22704" s="287" t="s">
        <v>22946</v>
      </c>
      <c r="D22704" t="str">
        <f t="shared" si="354"/>
        <v>un</v>
      </c>
    </row>
    <row r="22705" spans="1:4" x14ac:dyDescent="0.2">
      <c r="A22705" s="287" t="s">
        <v>22632</v>
      </c>
      <c r="B22705" s="287" t="s">
        <v>24216</v>
      </c>
      <c r="C22705" s="287" t="s">
        <v>22946</v>
      </c>
      <c r="D22705" t="str">
        <f t="shared" si="354"/>
        <v>un</v>
      </c>
    </row>
    <row r="22706" spans="1:4" x14ac:dyDescent="0.2">
      <c r="A22706" s="287" t="s">
        <v>22633</v>
      </c>
      <c r="B22706" s="287" t="s">
        <v>24077</v>
      </c>
      <c r="C22706" s="287" t="s">
        <v>24075</v>
      </c>
      <c r="D22706" t="str">
        <f t="shared" si="354"/>
        <v>st</v>
      </c>
    </row>
    <row r="22707" spans="1:4" x14ac:dyDescent="0.2">
      <c r="A22707" s="287" t="s">
        <v>22634</v>
      </c>
      <c r="B22707" s="287" t="s">
        <v>24077</v>
      </c>
      <c r="C22707" s="287" t="s">
        <v>24075</v>
      </c>
      <c r="D22707" t="str">
        <f t="shared" si="354"/>
        <v>st</v>
      </c>
    </row>
    <row r="22708" spans="1:4" x14ac:dyDescent="0.2">
      <c r="A22708" s="287" t="s">
        <v>22635</v>
      </c>
      <c r="B22708" s="287" t="s">
        <v>24217</v>
      </c>
      <c r="C22708" s="287" t="s">
        <v>24075</v>
      </c>
      <c r="D22708" t="str">
        <f t="shared" si="354"/>
        <v>st</v>
      </c>
    </row>
    <row r="22709" spans="1:4" x14ac:dyDescent="0.2">
      <c r="A22709" s="287" t="s">
        <v>22636</v>
      </c>
      <c r="B22709" s="287" t="s">
        <v>24217</v>
      </c>
      <c r="C22709" s="287" t="s">
        <v>24075</v>
      </c>
      <c r="D22709" t="str">
        <f t="shared" si="354"/>
        <v>st</v>
      </c>
    </row>
    <row r="22710" spans="1:4" x14ac:dyDescent="0.2">
      <c r="A22710" s="287" t="s">
        <v>22637</v>
      </c>
      <c r="B22710" s="287" t="s">
        <v>24218</v>
      </c>
      <c r="C22710" s="287" t="s">
        <v>24075</v>
      </c>
      <c r="D22710" t="str">
        <f t="shared" si="354"/>
        <v>st</v>
      </c>
    </row>
    <row r="22711" spans="1:4" x14ac:dyDescent="0.2">
      <c r="A22711" s="287" t="s">
        <v>22638</v>
      </c>
      <c r="B22711" s="287" t="s">
        <v>24218</v>
      </c>
      <c r="C22711" s="287" t="s">
        <v>24075</v>
      </c>
      <c r="D22711" t="str">
        <f t="shared" si="354"/>
        <v>st</v>
      </c>
    </row>
    <row r="22712" spans="1:4" x14ac:dyDescent="0.2">
      <c r="A22712" s="287" t="s">
        <v>22639</v>
      </c>
      <c r="B22712" s="287" t="s">
        <v>24078</v>
      </c>
      <c r="C22712" s="287" t="s">
        <v>22946</v>
      </c>
      <c r="D22712" t="str">
        <f t="shared" si="354"/>
        <v>un</v>
      </c>
    </row>
    <row r="22713" spans="1:4" x14ac:dyDescent="0.2">
      <c r="A22713" s="287" t="s">
        <v>22640</v>
      </c>
      <c r="B22713" s="287" t="s">
        <v>24078</v>
      </c>
      <c r="C22713" s="287" t="s">
        <v>22946</v>
      </c>
      <c r="D22713" t="str">
        <f t="shared" si="354"/>
        <v>un</v>
      </c>
    </row>
    <row r="22714" spans="1:4" x14ac:dyDescent="0.2">
      <c r="A22714" s="287" t="s">
        <v>22641</v>
      </c>
      <c r="B22714" s="287" t="s">
        <v>24079</v>
      </c>
      <c r="C22714" s="287" t="s">
        <v>24075</v>
      </c>
      <c r="D22714" t="str">
        <f t="shared" si="354"/>
        <v>st</v>
      </c>
    </row>
    <row r="22715" spans="1:4" x14ac:dyDescent="0.2">
      <c r="A22715" s="287" t="s">
        <v>22642</v>
      </c>
      <c r="B22715" s="287" t="s">
        <v>24079</v>
      </c>
      <c r="C22715" s="287" t="s">
        <v>24075</v>
      </c>
      <c r="D22715" t="str">
        <f t="shared" si="354"/>
        <v>st</v>
      </c>
    </row>
    <row r="22716" spans="1:4" x14ac:dyDescent="0.2">
      <c r="A22716" s="287" t="s">
        <v>22643</v>
      </c>
      <c r="B22716" s="287" t="s">
        <v>24219</v>
      </c>
      <c r="C22716" s="287" t="s">
        <v>22946</v>
      </c>
      <c r="D22716" t="str">
        <f t="shared" si="354"/>
        <v>un</v>
      </c>
    </row>
    <row r="22717" spans="1:4" x14ac:dyDescent="0.2">
      <c r="A22717" s="287" t="s">
        <v>22644</v>
      </c>
      <c r="B22717" s="287" t="s">
        <v>24219</v>
      </c>
      <c r="C22717" s="287" t="s">
        <v>22946</v>
      </c>
      <c r="D22717" t="str">
        <f t="shared" si="354"/>
        <v>un</v>
      </c>
    </row>
    <row r="22718" spans="1:4" x14ac:dyDescent="0.2">
      <c r="A22718" s="287" t="s">
        <v>22645</v>
      </c>
      <c r="B22718" s="287" t="s">
        <v>24220</v>
      </c>
      <c r="C22718" s="287" t="s">
        <v>22946</v>
      </c>
      <c r="D22718" t="str">
        <f t="shared" si="354"/>
        <v>un</v>
      </c>
    </row>
    <row r="22719" spans="1:4" x14ac:dyDescent="0.2">
      <c r="A22719" s="287" t="s">
        <v>22646</v>
      </c>
      <c r="B22719" s="287" t="s">
        <v>24220</v>
      </c>
      <c r="C22719" s="287" t="s">
        <v>22946</v>
      </c>
      <c r="D22719" t="str">
        <f t="shared" si="354"/>
        <v>un</v>
      </c>
    </row>
    <row r="22720" spans="1:4" x14ac:dyDescent="0.2">
      <c r="A22720" s="287" t="s">
        <v>22647</v>
      </c>
      <c r="B22720" s="287" t="s">
        <v>24221</v>
      </c>
      <c r="C22720" s="287" t="s">
        <v>22946</v>
      </c>
      <c r="D22720" t="str">
        <f t="shared" si="354"/>
        <v>un</v>
      </c>
    </row>
    <row r="22721" spans="1:4" x14ac:dyDescent="0.2">
      <c r="A22721" s="287" t="s">
        <v>22648</v>
      </c>
      <c r="B22721" s="287" t="s">
        <v>24221</v>
      </c>
      <c r="C22721" s="287" t="s">
        <v>22946</v>
      </c>
      <c r="D22721" t="str">
        <f t="shared" si="354"/>
        <v>un</v>
      </c>
    </row>
    <row r="22722" spans="1:4" x14ac:dyDescent="0.2">
      <c r="A22722" s="287" t="s">
        <v>22649</v>
      </c>
      <c r="B22722" s="287" t="s">
        <v>24222</v>
      </c>
      <c r="C22722" s="287" t="s">
        <v>24075</v>
      </c>
      <c r="D22722" t="str">
        <f t="shared" ref="D22722:D22785" si="355">LOWER(C22722)</f>
        <v>st</v>
      </c>
    </row>
    <row r="22723" spans="1:4" x14ac:dyDescent="0.2">
      <c r="A22723" s="287" t="s">
        <v>22650</v>
      </c>
      <c r="B22723" s="287" t="s">
        <v>24222</v>
      </c>
      <c r="C22723" s="287" t="s">
        <v>24075</v>
      </c>
      <c r="D22723" t="str">
        <f t="shared" si="355"/>
        <v>st</v>
      </c>
    </row>
    <row r="22724" spans="1:4" x14ac:dyDescent="0.2">
      <c r="A22724" s="287" t="s">
        <v>22651</v>
      </c>
      <c r="B22724" s="287" t="s">
        <v>24223</v>
      </c>
      <c r="C22724" s="287" t="s">
        <v>24075</v>
      </c>
      <c r="D22724" t="str">
        <f t="shared" si="355"/>
        <v>st</v>
      </c>
    </row>
    <row r="22725" spans="1:4" x14ac:dyDescent="0.2">
      <c r="A22725" s="287" t="s">
        <v>22652</v>
      </c>
      <c r="B22725" s="287" t="s">
        <v>24223</v>
      </c>
      <c r="C22725" s="287" t="s">
        <v>24075</v>
      </c>
      <c r="D22725" t="str">
        <f t="shared" si="355"/>
        <v>st</v>
      </c>
    </row>
    <row r="22726" spans="1:4" x14ac:dyDescent="0.2">
      <c r="A22726" s="287" t="s">
        <v>22653</v>
      </c>
      <c r="B22726" s="287" t="s">
        <v>24224</v>
      </c>
      <c r="C22726" s="287" t="s">
        <v>22946</v>
      </c>
      <c r="D22726" t="str">
        <f t="shared" si="355"/>
        <v>un</v>
      </c>
    </row>
    <row r="22727" spans="1:4" x14ac:dyDescent="0.2">
      <c r="A22727" s="287" t="s">
        <v>22654</v>
      </c>
      <c r="B22727" s="287" t="s">
        <v>24224</v>
      </c>
      <c r="C22727" s="287" t="s">
        <v>22946</v>
      </c>
      <c r="D22727" t="str">
        <f t="shared" si="355"/>
        <v>un</v>
      </c>
    </row>
    <row r="22728" spans="1:4" x14ac:dyDescent="0.2">
      <c r="A22728" s="287" t="s">
        <v>22655</v>
      </c>
      <c r="B22728" s="287" t="s">
        <v>24225</v>
      </c>
      <c r="C22728" s="287" t="s">
        <v>24075</v>
      </c>
      <c r="D22728" t="str">
        <f t="shared" si="355"/>
        <v>st</v>
      </c>
    </row>
    <row r="22729" spans="1:4" x14ac:dyDescent="0.2">
      <c r="A22729" s="287" t="s">
        <v>22656</v>
      </c>
      <c r="B22729" s="287" t="s">
        <v>24225</v>
      </c>
      <c r="C22729" s="287" t="s">
        <v>24075</v>
      </c>
      <c r="D22729" t="str">
        <f t="shared" si="355"/>
        <v>st</v>
      </c>
    </row>
    <row r="22730" spans="1:4" x14ac:dyDescent="0.2">
      <c r="A22730" s="287" t="s">
        <v>22657</v>
      </c>
      <c r="B22730" s="287" t="s">
        <v>24080</v>
      </c>
      <c r="C22730" s="287" t="s">
        <v>22946</v>
      </c>
      <c r="D22730" t="str">
        <f t="shared" si="355"/>
        <v>un</v>
      </c>
    </row>
    <row r="22731" spans="1:4" x14ac:dyDescent="0.2">
      <c r="A22731" s="287" t="s">
        <v>22658</v>
      </c>
      <c r="B22731" s="287" t="s">
        <v>24080</v>
      </c>
      <c r="C22731" s="287" t="s">
        <v>22946</v>
      </c>
      <c r="D22731" t="str">
        <f t="shared" si="355"/>
        <v>un</v>
      </c>
    </row>
    <row r="22732" spans="1:4" x14ac:dyDescent="0.2">
      <c r="A22732" s="287" t="s">
        <v>22659</v>
      </c>
      <c r="B22732" s="287" t="s">
        <v>24081</v>
      </c>
      <c r="C22732" s="287" t="s">
        <v>23147</v>
      </c>
      <c r="D22732" t="str">
        <f t="shared" si="355"/>
        <v>kg</v>
      </c>
    </row>
    <row r="22733" spans="1:4" x14ac:dyDescent="0.2">
      <c r="A22733" s="287" t="s">
        <v>22660</v>
      </c>
      <c r="B22733" s="287" t="s">
        <v>24081</v>
      </c>
      <c r="C22733" s="287" t="s">
        <v>23147</v>
      </c>
      <c r="D22733" t="str">
        <f t="shared" si="355"/>
        <v>kg</v>
      </c>
    </row>
    <row r="22734" spans="1:4" x14ac:dyDescent="0.2">
      <c r="A22734" s="287" t="s">
        <v>22661</v>
      </c>
      <c r="B22734" s="287" t="s">
        <v>24082</v>
      </c>
      <c r="C22734" s="287" t="s">
        <v>23147</v>
      </c>
      <c r="D22734" t="str">
        <f t="shared" si="355"/>
        <v>kg</v>
      </c>
    </row>
    <row r="22735" spans="1:4" x14ac:dyDescent="0.2">
      <c r="A22735" s="287" t="s">
        <v>22662</v>
      </c>
      <c r="B22735" s="287" t="s">
        <v>24082</v>
      </c>
      <c r="C22735" s="287" t="s">
        <v>23147</v>
      </c>
      <c r="D22735" t="str">
        <f t="shared" si="355"/>
        <v>kg</v>
      </c>
    </row>
    <row r="22736" spans="1:4" x14ac:dyDescent="0.2">
      <c r="A22736" s="287" t="s">
        <v>22663</v>
      </c>
      <c r="B22736" s="287" t="s">
        <v>24083</v>
      </c>
      <c r="C22736" s="287" t="s">
        <v>23147</v>
      </c>
      <c r="D22736" t="str">
        <f t="shared" si="355"/>
        <v>kg</v>
      </c>
    </row>
    <row r="22737" spans="1:4" x14ac:dyDescent="0.2">
      <c r="A22737" s="287" t="s">
        <v>22664</v>
      </c>
      <c r="B22737" s="287" t="s">
        <v>24083</v>
      </c>
      <c r="C22737" s="287" t="s">
        <v>23147</v>
      </c>
      <c r="D22737" t="str">
        <f t="shared" si="355"/>
        <v>kg</v>
      </c>
    </row>
    <row r="22738" spans="1:4" x14ac:dyDescent="0.2">
      <c r="A22738" s="287" t="s">
        <v>22665</v>
      </c>
      <c r="B22738" s="287" t="s">
        <v>24226</v>
      </c>
      <c r="C22738" s="287" t="s">
        <v>11</v>
      </c>
      <c r="D22738" t="str">
        <f t="shared" si="355"/>
        <v>m2</v>
      </c>
    </row>
    <row r="22739" spans="1:4" x14ac:dyDescent="0.2">
      <c r="A22739" s="287" t="s">
        <v>22666</v>
      </c>
      <c r="B22739" s="287" t="s">
        <v>24226</v>
      </c>
      <c r="C22739" s="287" t="s">
        <v>11</v>
      </c>
      <c r="D22739" t="str">
        <f t="shared" si="355"/>
        <v>m2</v>
      </c>
    </row>
    <row r="22740" spans="1:4" x14ac:dyDescent="0.2">
      <c r="A22740" s="287" t="s">
        <v>22667</v>
      </c>
      <c r="B22740" s="287" t="s">
        <v>24227</v>
      </c>
      <c r="C22740" s="287" t="s">
        <v>11</v>
      </c>
      <c r="D22740" t="str">
        <f t="shared" si="355"/>
        <v>m2</v>
      </c>
    </row>
    <row r="22741" spans="1:4" x14ac:dyDescent="0.2">
      <c r="A22741" s="287" t="s">
        <v>22668</v>
      </c>
      <c r="B22741" s="287" t="s">
        <v>24227</v>
      </c>
      <c r="C22741" s="287" t="s">
        <v>11</v>
      </c>
      <c r="D22741" t="str">
        <f t="shared" si="355"/>
        <v>m2</v>
      </c>
    </row>
    <row r="22742" spans="1:4" x14ac:dyDescent="0.2">
      <c r="A22742" s="287" t="s">
        <v>22669</v>
      </c>
      <c r="B22742" s="287" t="s">
        <v>24228</v>
      </c>
      <c r="C22742" s="287" t="s">
        <v>11</v>
      </c>
      <c r="D22742" t="str">
        <f t="shared" si="355"/>
        <v>m2</v>
      </c>
    </row>
    <row r="22743" spans="1:4" x14ac:dyDescent="0.2">
      <c r="A22743" s="287" t="s">
        <v>22670</v>
      </c>
      <c r="B22743" s="287" t="s">
        <v>24228</v>
      </c>
      <c r="C22743" s="287" t="s">
        <v>11</v>
      </c>
      <c r="D22743" t="str">
        <f t="shared" si="355"/>
        <v>m2</v>
      </c>
    </row>
    <row r="22744" spans="1:4" x14ac:dyDescent="0.2">
      <c r="A22744" s="287" t="s">
        <v>22671</v>
      </c>
      <c r="B22744" s="287" t="s">
        <v>24229</v>
      </c>
      <c r="C22744" s="287" t="s">
        <v>11</v>
      </c>
      <c r="D22744" t="str">
        <f t="shared" si="355"/>
        <v>m2</v>
      </c>
    </row>
    <row r="22745" spans="1:4" x14ac:dyDescent="0.2">
      <c r="A22745" s="287" t="s">
        <v>22672</v>
      </c>
      <c r="B22745" s="287" t="s">
        <v>24229</v>
      </c>
      <c r="C22745" s="287" t="s">
        <v>11</v>
      </c>
      <c r="D22745" t="str">
        <f t="shared" si="355"/>
        <v>m2</v>
      </c>
    </row>
    <row r="22746" spans="1:4" x14ac:dyDescent="0.2">
      <c r="A22746" s="287" t="s">
        <v>22673</v>
      </c>
      <c r="B22746" s="287" t="s">
        <v>24230</v>
      </c>
      <c r="C22746" s="287" t="s">
        <v>11</v>
      </c>
      <c r="D22746" t="str">
        <f t="shared" si="355"/>
        <v>m2</v>
      </c>
    </row>
    <row r="22747" spans="1:4" x14ac:dyDescent="0.2">
      <c r="A22747" s="287" t="s">
        <v>22674</v>
      </c>
      <c r="B22747" s="287" t="s">
        <v>24230</v>
      </c>
      <c r="C22747" s="287" t="s">
        <v>11</v>
      </c>
      <c r="D22747" t="str">
        <f t="shared" si="355"/>
        <v>m2</v>
      </c>
    </row>
    <row r="22748" spans="1:4" x14ac:dyDescent="0.2">
      <c r="A22748" s="287" t="s">
        <v>22675</v>
      </c>
      <c r="B22748" s="287" t="s">
        <v>24231</v>
      </c>
      <c r="C22748" s="287" t="s">
        <v>11</v>
      </c>
      <c r="D22748" t="str">
        <f t="shared" si="355"/>
        <v>m2</v>
      </c>
    </row>
    <row r="22749" spans="1:4" x14ac:dyDescent="0.2">
      <c r="A22749" s="287" t="s">
        <v>22676</v>
      </c>
      <c r="B22749" s="287" t="s">
        <v>24231</v>
      </c>
      <c r="C22749" s="287" t="s">
        <v>11</v>
      </c>
      <c r="D22749" t="str">
        <f t="shared" si="355"/>
        <v>m2</v>
      </c>
    </row>
    <row r="22750" spans="1:4" x14ac:dyDescent="0.2">
      <c r="A22750" s="287" t="s">
        <v>22677</v>
      </c>
      <c r="B22750" s="287" t="s">
        <v>24232</v>
      </c>
      <c r="C22750" s="287" t="s">
        <v>11</v>
      </c>
      <c r="D22750" t="str">
        <f t="shared" si="355"/>
        <v>m2</v>
      </c>
    </row>
    <row r="22751" spans="1:4" x14ac:dyDescent="0.2">
      <c r="A22751" s="287" t="s">
        <v>22678</v>
      </c>
      <c r="B22751" s="287" t="s">
        <v>24232</v>
      </c>
      <c r="C22751" s="287" t="s">
        <v>11</v>
      </c>
      <c r="D22751" t="str">
        <f t="shared" si="355"/>
        <v>m2</v>
      </c>
    </row>
    <row r="22752" spans="1:4" x14ac:dyDescent="0.2">
      <c r="A22752" s="287" t="s">
        <v>22679</v>
      </c>
      <c r="B22752" s="287" t="s">
        <v>24233</v>
      </c>
      <c r="C22752" s="287" t="s">
        <v>11</v>
      </c>
      <c r="D22752" t="str">
        <f t="shared" si="355"/>
        <v>m2</v>
      </c>
    </row>
    <row r="22753" spans="1:4" x14ac:dyDescent="0.2">
      <c r="A22753" s="287" t="s">
        <v>22680</v>
      </c>
      <c r="B22753" s="287" t="s">
        <v>24233</v>
      </c>
      <c r="C22753" s="287" t="s">
        <v>11</v>
      </c>
      <c r="D22753" t="str">
        <f t="shared" si="355"/>
        <v>m2</v>
      </c>
    </row>
    <row r="22754" spans="1:4" x14ac:dyDescent="0.2">
      <c r="A22754" s="287" t="s">
        <v>22681</v>
      </c>
      <c r="B22754" s="287" t="s">
        <v>24084</v>
      </c>
      <c r="C22754" s="287" t="s">
        <v>11</v>
      </c>
      <c r="D22754" t="str">
        <f t="shared" si="355"/>
        <v>m2</v>
      </c>
    </row>
    <row r="22755" spans="1:4" x14ac:dyDescent="0.2">
      <c r="A22755" s="287" t="s">
        <v>22682</v>
      </c>
      <c r="B22755" s="287" t="s">
        <v>24084</v>
      </c>
      <c r="C22755" s="287" t="s">
        <v>11</v>
      </c>
      <c r="D22755" t="str">
        <f t="shared" si="355"/>
        <v>m2</v>
      </c>
    </row>
    <row r="22756" spans="1:4" x14ac:dyDescent="0.2">
      <c r="A22756" s="287" t="s">
        <v>22683</v>
      </c>
      <c r="B22756" s="287" t="s">
        <v>24085</v>
      </c>
      <c r="C22756" s="287" t="s">
        <v>22946</v>
      </c>
      <c r="D22756" t="str">
        <f t="shared" si="355"/>
        <v>un</v>
      </c>
    </row>
    <row r="22757" spans="1:4" x14ac:dyDescent="0.2">
      <c r="A22757" s="287" t="s">
        <v>22684</v>
      </c>
      <c r="B22757" s="287" t="s">
        <v>24085</v>
      </c>
      <c r="C22757" s="287" t="s">
        <v>22946</v>
      </c>
      <c r="D22757" t="str">
        <f t="shared" si="355"/>
        <v>un</v>
      </c>
    </row>
    <row r="22758" spans="1:4" x14ac:dyDescent="0.2">
      <c r="A22758" s="287" t="s">
        <v>22685</v>
      </c>
      <c r="B22758" s="287" t="s">
        <v>24086</v>
      </c>
      <c r="C22758" s="287" t="s">
        <v>22946</v>
      </c>
      <c r="D22758" t="str">
        <f t="shared" si="355"/>
        <v>un</v>
      </c>
    </row>
    <row r="22759" spans="1:4" x14ac:dyDescent="0.2">
      <c r="A22759" s="287" t="s">
        <v>22686</v>
      </c>
      <c r="B22759" s="287" t="s">
        <v>24086</v>
      </c>
      <c r="C22759" s="287" t="s">
        <v>22946</v>
      </c>
      <c r="D22759" t="str">
        <f t="shared" si="355"/>
        <v>un</v>
      </c>
    </row>
    <row r="22760" spans="1:4" x14ac:dyDescent="0.2">
      <c r="A22760" s="287" t="s">
        <v>22687</v>
      </c>
      <c r="B22760" s="287" t="s">
        <v>24087</v>
      </c>
      <c r="C22760" s="287" t="s">
        <v>22946</v>
      </c>
      <c r="D22760" t="str">
        <f t="shared" si="355"/>
        <v>un</v>
      </c>
    </row>
    <row r="22761" spans="1:4" x14ac:dyDescent="0.2">
      <c r="A22761" s="287" t="s">
        <v>22688</v>
      </c>
      <c r="B22761" s="287" t="s">
        <v>24087</v>
      </c>
      <c r="C22761" s="287" t="s">
        <v>22946</v>
      </c>
      <c r="D22761" t="str">
        <f t="shared" si="355"/>
        <v>un</v>
      </c>
    </row>
    <row r="22762" spans="1:4" x14ac:dyDescent="0.2">
      <c r="A22762" s="287" t="s">
        <v>22689</v>
      </c>
      <c r="B22762" s="287" t="s">
        <v>24088</v>
      </c>
      <c r="C22762" s="287" t="s">
        <v>22946</v>
      </c>
      <c r="D22762" t="str">
        <f t="shared" si="355"/>
        <v>un</v>
      </c>
    </row>
    <row r="22763" spans="1:4" x14ac:dyDescent="0.2">
      <c r="A22763" s="287" t="s">
        <v>22690</v>
      </c>
      <c r="B22763" s="287" t="s">
        <v>24088</v>
      </c>
      <c r="C22763" s="287" t="s">
        <v>22946</v>
      </c>
      <c r="D22763" t="str">
        <f t="shared" si="355"/>
        <v>un</v>
      </c>
    </row>
    <row r="22764" spans="1:4" x14ac:dyDescent="0.2">
      <c r="A22764" s="287" t="s">
        <v>22691</v>
      </c>
      <c r="B22764" s="287" t="s">
        <v>24089</v>
      </c>
      <c r="C22764" s="287" t="s">
        <v>22946</v>
      </c>
      <c r="D22764" t="str">
        <f t="shared" si="355"/>
        <v>un</v>
      </c>
    </row>
    <row r="22765" spans="1:4" x14ac:dyDescent="0.2">
      <c r="A22765" s="287" t="s">
        <v>22692</v>
      </c>
      <c r="B22765" s="287" t="s">
        <v>24089</v>
      </c>
      <c r="C22765" s="287" t="s">
        <v>22946</v>
      </c>
      <c r="D22765" t="str">
        <f t="shared" si="355"/>
        <v>un</v>
      </c>
    </row>
    <row r="22766" spans="1:4" x14ac:dyDescent="0.2">
      <c r="A22766" s="287" t="s">
        <v>22693</v>
      </c>
      <c r="B22766" s="287" t="s">
        <v>24090</v>
      </c>
      <c r="C22766" s="287" t="s">
        <v>22946</v>
      </c>
      <c r="D22766" t="str">
        <f t="shared" si="355"/>
        <v>un</v>
      </c>
    </row>
    <row r="22767" spans="1:4" x14ac:dyDescent="0.2">
      <c r="A22767" s="287" t="s">
        <v>22694</v>
      </c>
      <c r="B22767" s="287" t="s">
        <v>24090</v>
      </c>
      <c r="C22767" s="287" t="s">
        <v>22946</v>
      </c>
      <c r="D22767" t="str">
        <f t="shared" si="355"/>
        <v>un</v>
      </c>
    </row>
    <row r="22768" spans="1:4" x14ac:dyDescent="0.2">
      <c r="A22768" s="287" t="s">
        <v>22695</v>
      </c>
      <c r="B22768" s="287" t="s">
        <v>24091</v>
      </c>
      <c r="C22768" s="287" t="s">
        <v>22946</v>
      </c>
      <c r="D22768" t="str">
        <f t="shared" si="355"/>
        <v>un</v>
      </c>
    </row>
    <row r="22769" spans="1:4" x14ac:dyDescent="0.2">
      <c r="A22769" s="287" t="s">
        <v>22696</v>
      </c>
      <c r="B22769" s="287" t="s">
        <v>24091</v>
      </c>
      <c r="C22769" s="287" t="s">
        <v>22946</v>
      </c>
      <c r="D22769" t="str">
        <f t="shared" si="355"/>
        <v>un</v>
      </c>
    </row>
    <row r="22770" spans="1:4" x14ac:dyDescent="0.2">
      <c r="A22770" s="287" t="s">
        <v>22697</v>
      </c>
      <c r="B22770" s="287" t="s">
        <v>24092</v>
      </c>
      <c r="C22770" s="287" t="s">
        <v>22946</v>
      </c>
      <c r="D22770" t="str">
        <f t="shared" si="355"/>
        <v>un</v>
      </c>
    </row>
    <row r="22771" spans="1:4" x14ac:dyDescent="0.2">
      <c r="A22771" s="287" t="s">
        <v>22698</v>
      </c>
      <c r="B22771" s="287" t="s">
        <v>24092</v>
      </c>
      <c r="C22771" s="287" t="s">
        <v>22946</v>
      </c>
      <c r="D22771" t="str">
        <f t="shared" si="355"/>
        <v>un</v>
      </c>
    </row>
    <row r="22772" spans="1:4" x14ac:dyDescent="0.2">
      <c r="A22772" s="287" t="s">
        <v>22699</v>
      </c>
      <c r="B22772" s="287" t="s">
        <v>24093</v>
      </c>
      <c r="C22772" s="287" t="s">
        <v>22946</v>
      </c>
      <c r="D22772" t="str">
        <f t="shared" si="355"/>
        <v>un</v>
      </c>
    </row>
    <row r="22773" spans="1:4" x14ac:dyDescent="0.2">
      <c r="A22773" s="287" t="s">
        <v>22700</v>
      </c>
      <c r="B22773" s="287" t="s">
        <v>24093</v>
      </c>
      <c r="C22773" s="287" t="s">
        <v>22946</v>
      </c>
      <c r="D22773" t="str">
        <f t="shared" si="355"/>
        <v>un</v>
      </c>
    </row>
    <row r="22774" spans="1:4" x14ac:dyDescent="0.2">
      <c r="A22774" s="287" t="s">
        <v>22701</v>
      </c>
      <c r="B22774" s="287" t="s">
        <v>24094</v>
      </c>
      <c r="C22774" s="287" t="s">
        <v>22946</v>
      </c>
      <c r="D22774" t="str">
        <f t="shared" si="355"/>
        <v>un</v>
      </c>
    </row>
    <row r="22775" spans="1:4" x14ac:dyDescent="0.2">
      <c r="A22775" s="287" t="s">
        <v>22702</v>
      </c>
      <c r="B22775" s="287" t="s">
        <v>24094</v>
      </c>
      <c r="C22775" s="287" t="s">
        <v>22946</v>
      </c>
      <c r="D22775" t="str">
        <f t="shared" si="355"/>
        <v>un</v>
      </c>
    </row>
    <row r="22776" spans="1:4" x14ac:dyDescent="0.2">
      <c r="A22776" s="287" t="s">
        <v>22703</v>
      </c>
      <c r="B22776" s="287" t="s">
        <v>24095</v>
      </c>
      <c r="C22776" s="287" t="s">
        <v>22946</v>
      </c>
      <c r="D22776" t="str">
        <f t="shared" si="355"/>
        <v>un</v>
      </c>
    </row>
    <row r="22777" spans="1:4" x14ac:dyDescent="0.2">
      <c r="A22777" s="287" t="s">
        <v>22704</v>
      </c>
      <c r="B22777" s="287" t="s">
        <v>24095</v>
      </c>
      <c r="C22777" s="287" t="s">
        <v>22946</v>
      </c>
      <c r="D22777" t="str">
        <f t="shared" si="355"/>
        <v>un</v>
      </c>
    </row>
    <row r="22778" spans="1:4" x14ac:dyDescent="0.2">
      <c r="A22778" s="287" t="s">
        <v>22705</v>
      </c>
      <c r="B22778" s="287" t="s">
        <v>24096</v>
      </c>
      <c r="C22778" s="287" t="s">
        <v>22946</v>
      </c>
      <c r="D22778" t="str">
        <f t="shared" si="355"/>
        <v>un</v>
      </c>
    </row>
    <row r="22779" spans="1:4" x14ac:dyDescent="0.2">
      <c r="A22779" s="287" t="s">
        <v>22706</v>
      </c>
      <c r="B22779" s="287" t="s">
        <v>24096</v>
      </c>
      <c r="C22779" s="287" t="s">
        <v>22946</v>
      </c>
      <c r="D22779" t="str">
        <f t="shared" si="355"/>
        <v>un</v>
      </c>
    </row>
    <row r="22780" spans="1:4" x14ac:dyDescent="0.2">
      <c r="A22780" s="287" t="s">
        <v>22707</v>
      </c>
      <c r="B22780" s="287" t="s">
        <v>24097</v>
      </c>
      <c r="C22780" s="287" t="s">
        <v>22946</v>
      </c>
      <c r="D22780" t="str">
        <f t="shared" si="355"/>
        <v>un</v>
      </c>
    </row>
    <row r="22781" spans="1:4" x14ac:dyDescent="0.2">
      <c r="A22781" s="287" t="s">
        <v>22708</v>
      </c>
      <c r="B22781" s="287" t="s">
        <v>24097</v>
      </c>
      <c r="C22781" s="287" t="s">
        <v>22946</v>
      </c>
      <c r="D22781" t="str">
        <f t="shared" si="355"/>
        <v>un</v>
      </c>
    </row>
    <row r="22782" spans="1:4" x14ac:dyDescent="0.2">
      <c r="A22782" s="287" t="s">
        <v>22709</v>
      </c>
      <c r="B22782" s="287" t="s">
        <v>24098</v>
      </c>
      <c r="C22782" s="287" t="s">
        <v>22946</v>
      </c>
      <c r="D22782" t="str">
        <f t="shared" si="355"/>
        <v>un</v>
      </c>
    </row>
    <row r="22783" spans="1:4" x14ac:dyDescent="0.2">
      <c r="A22783" s="287" t="s">
        <v>22710</v>
      </c>
      <c r="B22783" s="287" t="s">
        <v>24098</v>
      </c>
      <c r="C22783" s="287" t="s">
        <v>22946</v>
      </c>
      <c r="D22783" t="str">
        <f t="shared" si="355"/>
        <v>un</v>
      </c>
    </row>
    <row r="22784" spans="1:4" x14ac:dyDescent="0.2">
      <c r="A22784" s="287" t="s">
        <v>22711</v>
      </c>
      <c r="B22784" s="287" t="s">
        <v>24099</v>
      </c>
      <c r="C22784" s="287" t="s">
        <v>22946</v>
      </c>
      <c r="D22784" t="str">
        <f t="shared" si="355"/>
        <v>un</v>
      </c>
    </row>
    <row r="22785" spans="1:4" x14ac:dyDescent="0.2">
      <c r="A22785" s="287" t="s">
        <v>22712</v>
      </c>
      <c r="B22785" s="287" t="s">
        <v>24099</v>
      </c>
      <c r="C22785" s="287" t="s">
        <v>22946</v>
      </c>
      <c r="D22785" t="str">
        <f t="shared" si="355"/>
        <v>un</v>
      </c>
    </row>
    <row r="22786" spans="1:4" x14ac:dyDescent="0.2">
      <c r="A22786" s="287" t="s">
        <v>22713</v>
      </c>
      <c r="B22786" s="287" t="s">
        <v>24100</v>
      </c>
      <c r="C22786" s="287" t="s">
        <v>22946</v>
      </c>
      <c r="D22786" t="str">
        <f t="shared" ref="D22786:D22849" si="356">LOWER(C22786)</f>
        <v>un</v>
      </c>
    </row>
    <row r="22787" spans="1:4" x14ac:dyDescent="0.2">
      <c r="A22787" s="287" t="s">
        <v>22714</v>
      </c>
      <c r="B22787" s="287" t="s">
        <v>24100</v>
      </c>
      <c r="C22787" s="287" t="s">
        <v>22946</v>
      </c>
      <c r="D22787" t="str">
        <f t="shared" si="356"/>
        <v>un</v>
      </c>
    </row>
    <row r="22788" spans="1:4" x14ac:dyDescent="0.2">
      <c r="A22788" s="287" t="s">
        <v>22715</v>
      </c>
      <c r="B22788" s="287" t="s">
        <v>24101</v>
      </c>
      <c r="C22788" s="287" t="s">
        <v>22946</v>
      </c>
      <c r="D22788" t="str">
        <f t="shared" si="356"/>
        <v>un</v>
      </c>
    </row>
    <row r="22789" spans="1:4" x14ac:dyDescent="0.2">
      <c r="A22789" s="287" t="s">
        <v>22716</v>
      </c>
      <c r="B22789" s="287" t="s">
        <v>24101</v>
      </c>
      <c r="C22789" s="287" t="s">
        <v>22946</v>
      </c>
      <c r="D22789" t="str">
        <f t="shared" si="356"/>
        <v>un</v>
      </c>
    </row>
    <row r="22790" spans="1:4" x14ac:dyDescent="0.2">
      <c r="A22790" s="287" t="s">
        <v>22717</v>
      </c>
      <c r="B22790" s="287" t="s">
        <v>24102</v>
      </c>
      <c r="C22790" s="287" t="s">
        <v>22946</v>
      </c>
      <c r="D22790" t="str">
        <f t="shared" si="356"/>
        <v>un</v>
      </c>
    </row>
    <row r="22791" spans="1:4" x14ac:dyDescent="0.2">
      <c r="A22791" s="287" t="s">
        <v>22718</v>
      </c>
      <c r="B22791" s="287" t="s">
        <v>24102</v>
      </c>
      <c r="C22791" s="287" t="s">
        <v>22946</v>
      </c>
      <c r="D22791" t="str">
        <f t="shared" si="356"/>
        <v>un</v>
      </c>
    </row>
    <row r="22792" spans="1:4" x14ac:dyDescent="0.2">
      <c r="A22792" s="287" t="s">
        <v>22719</v>
      </c>
      <c r="B22792" s="287" t="s">
        <v>24103</v>
      </c>
      <c r="C22792" s="287" t="s">
        <v>22946</v>
      </c>
      <c r="D22792" t="str">
        <f t="shared" si="356"/>
        <v>un</v>
      </c>
    </row>
    <row r="22793" spans="1:4" x14ac:dyDescent="0.2">
      <c r="A22793" s="287" t="s">
        <v>22720</v>
      </c>
      <c r="B22793" s="287" t="s">
        <v>24103</v>
      </c>
      <c r="C22793" s="287" t="s">
        <v>22946</v>
      </c>
      <c r="D22793" t="str">
        <f t="shared" si="356"/>
        <v>un</v>
      </c>
    </row>
    <row r="22794" spans="1:4" x14ac:dyDescent="0.2">
      <c r="A22794" s="287" t="s">
        <v>22721</v>
      </c>
      <c r="B22794" s="287" t="s">
        <v>24104</v>
      </c>
      <c r="C22794" s="287" t="s">
        <v>22946</v>
      </c>
      <c r="D22794" t="str">
        <f t="shared" si="356"/>
        <v>un</v>
      </c>
    </row>
    <row r="22795" spans="1:4" x14ac:dyDescent="0.2">
      <c r="A22795" s="287" t="s">
        <v>22722</v>
      </c>
      <c r="B22795" s="287" t="s">
        <v>24104</v>
      </c>
      <c r="C22795" s="287" t="s">
        <v>22946</v>
      </c>
      <c r="D22795" t="str">
        <f t="shared" si="356"/>
        <v>un</v>
      </c>
    </row>
    <row r="22796" spans="1:4" x14ac:dyDescent="0.2">
      <c r="A22796" s="287" t="s">
        <v>22723</v>
      </c>
      <c r="B22796" s="287" t="s">
        <v>24105</v>
      </c>
      <c r="C22796" s="287" t="s">
        <v>22946</v>
      </c>
      <c r="D22796" t="str">
        <f t="shared" si="356"/>
        <v>un</v>
      </c>
    </row>
    <row r="22797" spans="1:4" x14ac:dyDescent="0.2">
      <c r="A22797" s="287" t="s">
        <v>22724</v>
      </c>
      <c r="B22797" s="287" t="s">
        <v>24105</v>
      </c>
      <c r="C22797" s="287" t="s">
        <v>22946</v>
      </c>
      <c r="D22797" t="str">
        <f t="shared" si="356"/>
        <v>un</v>
      </c>
    </row>
    <row r="22798" spans="1:4" x14ac:dyDescent="0.2">
      <c r="A22798" s="287" t="s">
        <v>22725</v>
      </c>
      <c r="B22798" s="287" t="s">
        <v>24106</v>
      </c>
      <c r="C22798" s="287" t="s">
        <v>22946</v>
      </c>
      <c r="D22798" t="str">
        <f t="shared" si="356"/>
        <v>un</v>
      </c>
    </row>
    <row r="22799" spans="1:4" x14ac:dyDescent="0.2">
      <c r="A22799" s="287" t="s">
        <v>22726</v>
      </c>
      <c r="B22799" s="287" t="s">
        <v>24106</v>
      </c>
      <c r="C22799" s="287" t="s">
        <v>22946</v>
      </c>
      <c r="D22799" t="str">
        <f t="shared" si="356"/>
        <v>un</v>
      </c>
    </row>
    <row r="22800" spans="1:4" x14ac:dyDescent="0.2">
      <c r="A22800" s="287" t="s">
        <v>22727</v>
      </c>
      <c r="B22800" s="287" t="s">
        <v>24107</v>
      </c>
      <c r="C22800" s="287" t="s">
        <v>22946</v>
      </c>
      <c r="D22800" t="str">
        <f t="shared" si="356"/>
        <v>un</v>
      </c>
    </row>
    <row r="22801" spans="1:4" x14ac:dyDescent="0.2">
      <c r="A22801" s="287" t="s">
        <v>22728</v>
      </c>
      <c r="B22801" s="287" t="s">
        <v>24107</v>
      </c>
      <c r="C22801" s="287" t="s">
        <v>22946</v>
      </c>
      <c r="D22801" t="str">
        <f t="shared" si="356"/>
        <v>un</v>
      </c>
    </row>
    <row r="22802" spans="1:4" x14ac:dyDescent="0.2">
      <c r="A22802" s="287" t="s">
        <v>22729</v>
      </c>
      <c r="B22802" s="287" t="s">
        <v>24108</v>
      </c>
      <c r="C22802" s="287" t="s">
        <v>22946</v>
      </c>
      <c r="D22802" t="str">
        <f t="shared" si="356"/>
        <v>un</v>
      </c>
    </row>
    <row r="22803" spans="1:4" x14ac:dyDescent="0.2">
      <c r="A22803" s="287" t="s">
        <v>22730</v>
      </c>
      <c r="B22803" s="287" t="s">
        <v>24108</v>
      </c>
      <c r="C22803" s="287" t="s">
        <v>22946</v>
      </c>
      <c r="D22803" t="str">
        <f t="shared" si="356"/>
        <v>un</v>
      </c>
    </row>
    <row r="22804" spans="1:4" x14ac:dyDescent="0.2">
      <c r="A22804" s="287" t="s">
        <v>22731</v>
      </c>
      <c r="B22804" s="287" t="s">
        <v>24109</v>
      </c>
      <c r="C22804" s="287" t="s">
        <v>22946</v>
      </c>
      <c r="D22804" t="str">
        <f t="shared" si="356"/>
        <v>un</v>
      </c>
    </row>
    <row r="22805" spans="1:4" x14ac:dyDescent="0.2">
      <c r="A22805" s="287" t="s">
        <v>22732</v>
      </c>
      <c r="B22805" s="287" t="s">
        <v>24109</v>
      </c>
      <c r="C22805" s="287" t="s">
        <v>22946</v>
      </c>
      <c r="D22805" t="str">
        <f t="shared" si="356"/>
        <v>un</v>
      </c>
    </row>
    <row r="22806" spans="1:4" x14ac:dyDescent="0.2">
      <c r="A22806" s="287" t="s">
        <v>22733</v>
      </c>
      <c r="B22806" s="287" t="s">
        <v>24110</v>
      </c>
      <c r="C22806" s="287" t="s">
        <v>22946</v>
      </c>
      <c r="D22806" t="str">
        <f t="shared" si="356"/>
        <v>un</v>
      </c>
    </row>
    <row r="22807" spans="1:4" x14ac:dyDescent="0.2">
      <c r="A22807" s="287" t="s">
        <v>22734</v>
      </c>
      <c r="B22807" s="287" t="s">
        <v>24110</v>
      </c>
      <c r="C22807" s="287" t="s">
        <v>22946</v>
      </c>
      <c r="D22807" t="str">
        <f t="shared" si="356"/>
        <v>un</v>
      </c>
    </row>
    <row r="22808" spans="1:4" x14ac:dyDescent="0.2">
      <c r="A22808" s="287" t="s">
        <v>22735</v>
      </c>
      <c r="B22808" s="287" t="s">
        <v>24111</v>
      </c>
      <c r="C22808" s="287" t="s">
        <v>11</v>
      </c>
      <c r="D22808" t="str">
        <f t="shared" si="356"/>
        <v>m2</v>
      </c>
    </row>
    <row r="22809" spans="1:4" x14ac:dyDescent="0.2">
      <c r="A22809" s="287" t="s">
        <v>22736</v>
      </c>
      <c r="B22809" s="287" t="s">
        <v>24111</v>
      </c>
      <c r="C22809" s="287" t="s">
        <v>11</v>
      </c>
      <c r="D22809" t="str">
        <f t="shared" si="356"/>
        <v>m2</v>
      </c>
    </row>
    <row r="22810" spans="1:4" x14ac:dyDescent="0.2">
      <c r="A22810" s="287" t="s">
        <v>22737</v>
      </c>
      <c r="B22810" s="287" t="s">
        <v>24112</v>
      </c>
      <c r="C22810" s="287" t="s">
        <v>53</v>
      </c>
      <c r="D22810" t="str">
        <f t="shared" si="356"/>
        <v>m</v>
      </c>
    </row>
    <row r="22811" spans="1:4" x14ac:dyDescent="0.2">
      <c r="A22811" s="287" t="s">
        <v>22738</v>
      </c>
      <c r="B22811" s="287" t="s">
        <v>24112</v>
      </c>
      <c r="C22811" s="287" t="s">
        <v>53</v>
      </c>
      <c r="D22811" t="str">
        <f t="shared" si="356"/>
        <v>m</v>
      </c>
    </row>
    <row r="22812" spans="1:4" x14ac:dyDescent="0.2">
      <c r="A22812" s="287" t="s">
        <v>22739</v>
      </c>
      <c r="B22812" s="287" t="s">
        <v>24113</v>
      </c>
      <c r="C22812" s="287" t="s">
        <v>53</v>
      </c>
      <c r="D22812" t="str">
        <f t="shared" si="356"/>
        <v>m</v>
      </c>
    </row>
    <row r="22813" spans="1:4" x14ac:dyDescent="0.2">
      <c r="A22813" s="287" t="s">
        <v>22740</v>
      </c>
      <c r="B22813" s="287" t="s">
        <v>24113</v>
      </c>
      <c r="C22813" s="287" t="s">
        <v>53</v>
      </c>
      <c r="D22813" t="str">
        <f t="shared" si="356"/>
        <v>m</v>
      </c>
    </row>
    <row r="22814" spans="1:4" x14ac:dyDescent="0.2">
      <c r="A22814" s="287" t="s">
        <v>22741</v>
      </c>
      <c r="B22814" s="287" t="s">
        <v>24114</v>
      </c>
      <c r="C22814" s="287" t="s">
        <v>53</v>
      </c>
      <c r="D22814" t="str">
        <f t="shared" si="356"/>
        <v>m</v>
      </c>
    </row>
    <row r="22815" spans="1:4" x14ac:dyDescent="0.2">
      <c r="A22815" s="287" t="s">
        <v>22742</v>
      </c>
      <c r="B22815" s="287" t="s">
        <v>24114</v>
      </c>
      <c r="C22815" s="287" t="s">
        <v>53</v>
      </c>
      <c r="D22815" t="str">
        <f t="shared" si="356"/>
        <v>m</v>
      </c>
    </row>
    <row r="22816" spans="1:4" x14ac:dyDescent="0.2">
      <c r="A22816" s="287" t="s">
        <v>22743</v>
      </c>
      <c r="B22816" s="287" t="s">
        <v>24115</v>
      </c>
      <c r="C22816" s="287" t="s">
        <v>53</v>
      </c>
      <c r="D22816" t="str">
        <f t="shared" si="356"/>
        <v>m</v>
      </c>
    </row>
    <row r="22817" spans="1:4" x14ac:dyDescent="0.2">
      <c r="A22817" s="287" t="s">
        <v>22744</v>
      </c>
      <c r="B22817" s="287" t="s">
        <v>24115</v>
      </c>
      <c r="C22817" s="287" t="s">
        <v>53</v>
      </c>
      <c r="D22817" t="str">
        <f t="shared" si="356"/>
        <v>m</v>
      </c>
    </row>
    <row r="22818" spans="1:4" x14ac:dyDescent="0.2">
      <c r="A22818" s="287" t="s">
        <v>22745</v>
      </c>
      <c r="B22818" s="287" t="s">
        <v>24116</v>
      </c>
      <c r="C22818" s="287" t="s">
        <v>53</v>
      </c>
      <c r="D22818" t="str">
        <f t="shared" si="356"/>
        <v>m</v>
      </c>
    </row>
    <row r="22819" spans="1:4" x14ac:dyDescent="0.2">
      <c r="A22819" s="287" t="s">
        <v>22746</v>
      </c>
      <c r="B22819" s="287" t="s">
        <v>24116</v>
      </c>
      <c r="C22819" s="287" t="s">
        <v>53</v>
      </c>
      <c r="D22819" t="str">
        <f t="shared" si="356"/>
        <v>m</v>
      </c>
    </row>
    <row r="22820" spans="1:4" x14ac:dyDescent="0.2">
      <c r="A22820" s="287" t="s">
        <v>22747</v>
      </c>
      <c r="B22820" s="287" t="s">
        <v>24117</v>
      </c>
      <c r="C22820" s="287" t="s">
        <v>53</v>
      </c>
      <c r="D22820" t="str">
        <f t="shared" si="356"/>
        <v>m</v>
      </c>
    </row>
    <row r="22821" spans="1:4" x14ac:dyDescent="0.2">
      <c r="A22821" s="287" t="s">
        <v>22748</v>
      </c>
      <c r="B22821" s="287" t="s">
        <v>24117</v>
      </c>
      <c r="C22821" s="287" t="s">
        <v>53</v>
      </c>
      <c r="D22821" t="str">
        <f t="shared" si="356"/>
        <v>m</v>
      </c>
    </row>
    <row r="22822" spans="1:4" x14ac:dyDescent="0.2">
      <c r="A22822" s="287" t="s">
        <v>22749</v>
      </c>
      <c r="B22822" s="287" t="s">
        <v>24118</v>
      </c>
      <c r="C22822" s="287" t="s">
        <v>53</v>
      </c>
      <c r="D22822" t="str">
        <f t="shared" si="356"/>
        <v>m</v>
      </c>
    </row>
    <row r="22823" spans="1:4" x14ac:dyDescent="0.2">
      <c r="A22823" s="287" t="s">
        <v>22750</v>
      </c>
      <c r="B22823" s="287" t="s">
        <v>24118</v>
      </c>
      <c r="C22823" s="287" t="s">
        <v>53</v>
      </c>
      <c r="D22823" t="str">
        <f t="shared" si="356"/>
        <v>m</v>
      </c>
    </row>
    <row r="22824" spans="1:4" x14ac:dyDescent="0.2">
      <c r="A22824" s="287" t="s">
        <v>22751</v>
      </c>
      <c r="B22824" s="287" t="s">
        <v>24119</v>
      </c>
      <c r="C22824" s="287" t="s">
        <v>53</v>
      </c>
      <c r="D22824" t="str">
        <f t="shared" si="356"/>
        <v>m</v>
      </c>
    </row>
    <row r="22825" spans="1:4" x14ac:dyDescent="0.2">
      <c r="A22825" s="287" t="s">
        <v>22752</v>
      </c>
      <c r="B22825" s="287" t="s">
        <v>24119</v>
      </c>
      <c r="C22825" s="287" t="s">
        <v>53</v>
      </c>
      <c r="D22825" t="str">
        <f t="shared" si="356"/>
        <v>m</v>
      </c>
    </row>
    <row r="22826" spans="1:4" x14ac:dyDescent="0.2">
      <c r="A22826" s="287" t="s">
        <v>22753</v>
      </c>
      <c r="B22826" s="287" t="s">
        <v>24120</v>
      </c>
      <c r="C22826" s="287" t="s">
        <v>111</v>
      </c>
      <c r="D22826" t="str">
        <f t="shared" si="356"/>
        <v>m3</v>
      </c>
    </row>
    <row r="22827" spans="1:4" x14ac:dyDescent="0.2">
      <c r="A22827" s="287" t="s">
        <v>22754</v>
      </c>
      <c r="B22827" s="287" t="s">
        <v>24120</v>
      </c>
      <c r="C22827" s="287" t="s">
        <v>111</v>
      </c>
      <c r="D22827" t="str">
        <f t="shared" si="356"/>
        <v>m3</v>
      </c>
    </row>
    <row r="22828" spans="1:4" x14ac:dyDescent="0.2">
      <c r="A22828" s="287" t="s">
        <v>22755</v>
      </c>
      <c r="B22828" s="287" t="s">
        <v>24234</v>
      </c>
      <c r="C22828" s="287" t="s">
        <v>23189</v>
      </c>
      <c r="D22828" t="str">
        <f t="shared" si="356"/>
        <v>h</v>
      </c>
    </row>
    <row r="22829" spans="1:4" x14ac:dyDescent="0.2">
      <c r="A22829" s="287" t="s">
        <v>22756</v>
      </c>
      <c r="B22829" s="287" t="s">
        <v>24234</v>
      </c>
      <c r="C22829" s="287" t="s">
        <v>23189</v>
      </c>
      <c r="D22829" t="str">
        <f t="shared" si="356"/>
        <v>h</v>
      </c>
    </row>
    <row r="22830" spans="1:4" x14ac:dyDescent="0.2">
      <c r="A22830" s="287" t="s">
        <v>22757</v>
      </c>
      <c r="B22830" s="287" t="s">
        <v>24121</v>
      </c>
      <c r="C22830" s="287" t="s">
        <v>24122</v>
      </c>
      <c r="D22830" t="str">
        <f t="shared" si="356"/>
        <v>m.</v>
      </c>
    </row>
    <row r="22831" spans="1:4" x14ac:dyDescent="0.2">
      <c r="A22831" s="287" t="s">
        <v>22758</v>
      </c>
      <c r="B22831" s="287" t="s">
        <v>24121</v>
      </c>
      <c r="C22831" s="287" t="s">
        <v>24122</v>
      </c>
      <c r="D22831" t="str">
        <f t="shared" si="356"/>
        <v>m.</v>
      </c>
    </row>
    <row r="22832" spans="1:4" x14ac:dyDescent="0.2">
      <c r="A22832" s="287" t="s">
        <v>22759</v>
      </c>
      <c r="B22832" s="287" t="s">
        <v>24123</v>
      </c>
      <c r="C22832" s="287" t="s">
        <v>22946</v>
      </c>
      <c r="D22832" t="str">
        <f t="shared" si="356"/>
        <v>un</v>
      </c>
    </row>
    <row r="22833" spans="1:4" x14ac:dyDescent="0.2">
      <c r="A22833" s="287" t="s">
        <v>22760</v>
      </c>
      <c r="B22833" s="287" t="s">
        <v>24123</v>
      </c>
      <c r="C22833" s="287" t="s">
        <v>22946</v>
      </c>
      <c r="D22833" t="str">
        <f t="shared" si="356"/>
        <v>un</v>
      </c>
    </row>
    <row r="22834" spans="1:4" x14ac:dyDescent="0.2">
      <c r="A22834" s="287" t="s">
        <v>22761</v>
      </c>
      <c r="B22834" s="287" t="s">
        <v>24124</v>
      </c>
      <c r="C22834" s="287" t="s">
        <v>22946</v>
      </c>
      <c r="D22834" t="str">
        <f t="shared" si="356"/>
        <v>un</v>
      </c>
    </row>
    <row r="22835" spans="1:4" x14ac:dyDescent="0.2">
      <c r="A22835" s="287" t="s">
        <v>22762</v>
      </c>
      <c r="B22835" s="287" t="s">
        <v>24124</v>
      </c>
      <c r="C22835" s="287" t="s">
        <v>22946</v>
      </c>
      <c r="D22835" t="str">
        <f t="shared" si="356"/>
        <v>un</v>
      </c>
    </row>
    <row r="22836" spans="1:4" x14ac:dyDescent="0.2">
      <c r="A22836" s="287" t="s">
        <v>22763</v>
      </c>
      <c r="B22836" s="287" t="s">
        <v>24125</v>
      </c>
      <c r="C22836" s="287" t="s">
        <v>24126</v>
      </c>
      <c r="D22836" t="str">
        <f t="shared" si="356"/>
        <v>h.</v>
      </c>
    </row>
    <row r="22837" spans="1:4" x14ac:dyDescent="0.2">
      <c r="A22837" s="287" t="s">
        <v>22764</v>
      </c>
      <c r="B22837" s="287" t="s">
        <v>24125</v>
      </c>
      <c r="C22837" s="287" t="s">
        <v>24126</v>
      </c>
      <c r="D22837" t="str">
        <f t="shared" si="356"/>
        <v>h.</v>
      </c>
    </row>
    <row r="22838" spans="1:4" x14ac:dyDescent="0.2">
      <c r="A22838" s="287" t="s">
        <v>22765</v>
      </c>
      <c r="B22838" s="287" t="s">
        <v>24127</v>
      </c>
      <c r="C22838" s="287" t="s">
        <v>24126</v>
      </c>
      <c r="D22838" t="str">
        <f t="shared" si="356"/>
        <v>h.</v>
      </c>
    </row>
    <row r="22839" spans="1:4" x14ac:dyDescent="0.2">
      <c r="A22839" s="287" t="s">
        <v>22766</v>
      </c>
      <c r="B22839" s="287" t="s">
        <v>24127</v>
      </c>
      <c r="C22839" s="287" t="s">
        <v>24126</v>
      </c>
      <c r="D22839" t="str">
        <f t="shared" si="356"/>
        <v>h.</v>
      </c>
    </row>
    <row r="22840" spans="1:4" x14ac:dyDescent="0.2">
      <c r="A22840" s="287" t="s">
        <v>22767</v>
      </c>
      <c r="B22840" s="287" t="s">
        <v>24128</v>
      </c>
      <c r="C22840" s="287" t="s">
        <v>23189</v>
      </c>
      <c r="D22840" t="str">
        <f t="shared" si="356"/>
        <v>h</v>
      </c>
    </row>
    <row r="22841" spans="1:4" x14ac:dyDescent="0.2">
      <c r="A22841" s="287" t="s">
        <v>22768</v>
      </c>
      <c r="B22841" s="287" t="s">
        <v>24128</v>
      </c>
      <c r="C22841" s="287" t="s">
        <v>23189</v>
      </c>
      <c r="D22841" t="str">
        <f t="shared" si="356"/>
        <v>h</v>
      </c>
    </row>
    <row r="22842" spans="1:4" x14ac:dyDescent="0.2">
      <c r="A22842" s="287" t="s">
        <v>22769</v>
      </c>
      <c r="B22842" s="287" t="s">
        <v>24235</v>
      </c>
      <c r="C22842" s="287" t="s">
        <v>23098</v>
      </c>
      <c r="D22842" t="str">
        <f t="shared" si="356"/>
        <v>km</v>
      </c>
    </row>
    <row r="22843" spans="1:4" x14ac:dyDescent="0.2">
      <c r="A22843" s="287" t="s">
        <v>22770</v>
      </c>
      <c r="B22843" s="287" t="s">
        <v>24235</v>
      </c>
      <c r="C22843" s="287" t="s">
        <v>23098</v>
      </c>
      <c r="D22843" t="str">
        <f t="shared" si="356"/>
        <v>km</v>
      </c>
    </row>
    <row r="22844" spans="1:4" x14ac:dyDescent="0.2">
      <c r="A22844" s="287" t="s">
        <v>22771</v>
      </c>
      <c r="B22844" s="287" t="s">
        <v>24236</v>
      </c>
      <c r="C22844" s="287" t="s">
        <v>23098</v>
      </c>
      <c r="D22844" t="str">
        <f t="shared" si="356"/>
        <v>km</v>
      </c>
    </row>
    <row r="22845" spans="1:4" x14ac:dyDescent="0.2">
      <c r="A22845" s="287" t="s">
        <v>22772</v>
      </c>
      <c r="B22845" s="287" t="s">
        <v>24236</v>
      </c>
      <c r="C22845" s="287" t="s">
        <v>23098</v>
      </c>
      <c r="D22845" t="str">
        <f t="shared" si="356"/>
        <v>km</v>
      </c>
    </row>
    <row r="22846" spans="1:4" x14ac:dyDescent="0.2">
      <c r="A22846" s="287" t="s">
        <v>22773</v>
      </c>
      <c r="B22846" s="287" t="s">
        <v>24237</v>
      </c>
      <c r="C22846" s="287" t="s">
        <v>23098</v>
      </c>
      <c r="D22846" t="str">
        <f t="shared" si="356"/>
        <v>km</v>
      </c>
    </row>
    <row r="22847" spans="1:4" x14ac:dyDescent="0.2">
      <c r="A22847" s="287" t="s">
        <v>22774</v>
      </c>
      <c r="B22847" s="287" t="s">
        <v>24237</v>
      </c>
      <c r="C22847" s="287" t="s">
        <v>23098</v>
      </c>
      <c r="D22847" t="str">
        <f t="shared" si="356"/>
        <v>km</v>
      </c>
    </row>
    <row r="22848" spans="1:4" x14ac:dyDescent="0.2">
      <c r="A22848" s="287" t="s">
        <v>22775</v>
      </c>
      <c r="B22848" s="287" t="s">
        <v>24238</v>
      </c>
      <c r="C22848" s="287" t="s">
        <v>23098</v>
      </c>
      <c r="D22848" t="str">
        <f t="shared" si="356"/>
        <v>km</v>
      </c>
    </row>
    <row r="22849" spans="1:4" x14ac:dyDescent="0.2">
      <c r="A22849" s="287" t="s">
        <v>22776</v>
      </c>
      <c r="B22849" s="287" t="s">
        <v>24238</v>
      </c>
      <c r="C22849" s="287" t="s">
        <v>23098</v>
      </c>
      <c r="D22849" t="str">
        <f t="shared" si="356"/>
        <v>km</v>
      </c>
    </row>
    <row r="22850" spans="1:4" x14ac:dyDescent="0.2">
      <c r="A22850" s="287" t="s">
        <v>22777</v>
      </c>
      <c r="B22850" s="287" t="s">
        <v>24239</v>
      </c>
      <c r="C22850" s="287" t="s">
        <v>23098</v>
      </c>
      <c r="D22850" t="str">
        <f t="shared" ref="D22850:D22913" si="357">LOWER(C22850)</f>
        <v>km</v>
      </c>
    </row>
    <row r="22851" spans="1:4" x14ac:dyDescent="0.2">
      <c r="A22851" s="287" t="s">
        <v>22778</v>
      </c>
      <c r="B22851" s="287" t="s">
        <v>24239</v>
      </c>
      <c r="C22851" s="287" t="s">
        <v>23098</v>
      </c>
      <c r="D22851" t="str">
        <f t="shared" si="357"/>
        <v>km</v>
      </c>
    </row>
    <row r="22852" spans="1:4" x14ac:dyDescent="0.2">
      <c r="A22852" s="287" t="s">
        <v>22779</v>
      </c>
      <c r="B22852" s="287" t="s">
        <v>24240</v>
      </c>
      <c r="C22852" s="287" t="s">
        <v>23098</v>
      </c>
      <c r="D22852" t="str">
        <f t="shared" si="357"/>
        <v>km</v>
      </c>
    </row>
    <row r="22853" spans="1:4" x14ac:dyDescent="0.2">
      <c r="A22853" s="287" t="s">
        <v>22780</v>
      </c>
      <c r="B22853" s="287" t="s">
        <v>24240</v>
      </c>
      <c r="C22853" s="287" t="s">
        <v>23098</v>
      </c>
      <c r="D22853" t="str">
        <f t="shared" si="357"/>
        <v>km</v>
      </c>
    </row>
    <row r="22854" spans="1:4" x14ac:dyDescent="0.2">
      <c r="A22854" s="287" t="s">
        <v>22781</v>
      </c>
      <c r="B22854" s="287" t="s">
        <v>24129</v>
      </c>
      <c r="C22854" s="287" t="s">
        <v>23189</v>
      </c>
      <c r="D22854" t="str">
        <f t="shared" si="357"/>
        <v>h</v>
      </c>
    </row>
    <row r="22855" spans="1:4" x14ac:dyDescent="0.2">
      <c r="A22855" s="287" t="s">
        <v>22782</v>
      </c>
      <c r="B22855" s="287" t="s">
        <v>24129</v>
      </c>
      <c r="C22855" s="287" t="s">
        <v>23189</v>
      </c>
      <c r="D22855" t="str">
        <f t="shared" si="357"/>
        <v>h</v>
      </c>
    </row>
    <row r="22856" spans="1:4" x14ac:dyDescent="0.2">
      <c r="A22856" s="287" t="s">
        <v>22783</v>
      </c>
      <c r="B22856" s="287" t="s">
        <v>24130</v>
      </c>
      <c r="C22856" s="287" t="s">
        <v>23189</v>
      </c>
      <c r="D22856" t="str">
        <f t="shared" si="357"/>
        <v>h</v>
      </c>
    </row>
    <row r="22857" spans="1:4" x14ac:dyDescent="0.2">
      <c r="A22857" s="287" t="s">
        <v>22784</v>
      </c>
      <c r="B22857" s="287" t="s">
        <v>24130</v>
      </c>
      <c r="C22857" s="287" t="s">
        <v>23189</v>
      </c>
      <c r="D22857" t="str">
        <f t="shared" si="357"/>
        <v>h</v>
      </c>
    </row>
    <row r="22858" spans="1:4" x14ac:dyDescent="0.2">
      <c r="A22858" s="287" t="s">
        <v>22785</v>
      </c>
      <c r="B22858" s="287" t="s">
        <v>24131</v>
      </c>
      <c r="C22858" s="287" t="s">
        <v>23189</v>
      </c>
      <c r="D22858" t="str">
        <f t="shared" si="357"/>
        <v>h</v>
      </c>
    </row>
    <row r="22859" spans="1:4" x14ac:dyDescent="0.2">
      <c r="A22859" s="287" t="s">
        <v>22786</v>
      </c>
      <c r="B22859" s="287" t="s">
        <v>24131</v>
      </c>
      <c r="C22859" s="287" t="s">
        <v>23189</v>
      </c>
      <c r="D22859" t="str">
        <f t="shared" si="357"/>
        <v>h</v>
      </c>
    </row>
    <row r="22860" spans="1:4" x14ac:dyDescent="0.2">
      <c r="A22860" s="287" t="s">
        <v>22787</v>
      </c>
      <c r="B22860" s="287" t="s">
        <v>24132</v>
      </c>
      <c r="C22860" s="287" t="s">
        <v>23189</v>
      </c>
      <c r="D22860" t="str">
        <f t="shared" si="357"/>
        <v>h</v>
      </c>
    </row>
    <row r="22861" spans="1:4" x14ac:dyDescent="0.2">
      <c r="A22861" s="287" t="s">
        <v>22788</v>
      </c>
      <c r="B22861" s="287" t="s">
        <v>24132</v>
      </c>
      <c r="C22861" s="287" t="s">
        <v>23189</v>
      </c>
      <c r="D22861" t="str">
        <f t="shared" si="357"/>
        <v>h</v>
      </c>
    </row>
    <row r="22862" spans="1:4" x14ac:dyDescent="0.2">
      <c r="A22862" s="287" t="s">
        <v>22789</v>
      </c>
      <c r="B22862" s="287" t="s">
        <v>24241</v>
      </c>
      <c r="C22862" s="287" t="s">
        <v>23189</v>
      </c>
      <c r="D22862" t="str">
        <f t="shared" si="357"/>
        <v>h</v>
      </c>
    </row>
    <row r="22863" spans="1:4" x14ac:dyDescent="0.2">
      <c r="A22863" s="287" t="s">
        <v>22790</v>
      </c>
      <c r="B22863" s="287" t="s">
        <v>24241</v>
      </c>
      <c r="C22863" s="287" t="s">
        <v>23189</v>
      </c>
      <c r="D22863" t="str">
        <f t="shared" si="357"/>
        <v>h</v>
      </c>
    </row>
    <row r="22864" spans="1:4" x14ac:dyDescent="0.2">
      <c r="A22864" s="287" t="s">
        <v>22791</v>
      </c>
      <c r="B22864" s="287" t="s">
        <v>24133</v>
      </c>
      <c r="C22864" s="287" t="s">
        <v>23189</v>
      </c>
      <c r="D22864" t="str">
        <f t="shared" si="357"/>
        <v>h</v>
      </c>
    </row>
    <row r="22865" spans="1:4" x14ac:dyDescent="0.2">
      <c r="A22865" s="287" t="s">
        <v>22792</v>
      </c>
      <c r="B22865" s="287" t="s">
        <v>24133</v>
      </c>
      <c r="C22865" s="287" t="s">
        <v>23189</v>
      </c>
      <c r="D22865" t="str">
        <f t="shared" si="357"/>
        <v>h</v>
      </c>
    </row>
    <row r="22866" spans="1:4" x14ac:dyDescent="0.2">
      <c r="A22866" s="287" t="s">
        <v>22793</v>
      </c>
      <c r="B22866" s="287" t="s">
        <v>24242</v>
      </c>
      <c r="C22866" s="287" t="s">
        <v>23189</v>
      </c>
      <c r="D22866" t="str">
        <f t="shared" si="357"/>
        <v>h</v>
      </c>
    </row>
    <row r="22867" spans="1:4" x14ac:dyDescent="0.2">
      <c r="A22867" s="287" t="s">
        <v>22794</v>
      </c>
      <c r="B22867" s="287" t="s">
        <v>24242</v>
      </c>
      <c r="C22867" s="287" t="s">
        <v>23189</v>
      </c>
      <c r="D22867" t="str">
        <f t="shared" si="357"/>
        <v>h</v>
      </c>
    </row>
    <row r="22868" spans="1:4" x14ac:dyDescent="0.2">
      <c r="A22868" s="287" t="s">
        <v>22795</v>
      </c>
      <c r="B22868" s="287" t="s">
        <v>24134</v>
      </c>
      <c r="C22868" s="287" t="s">
        <v>23189</v>
      </c>
      <c r="D22868" t="str">
        <f t="shared" si="357"/>
        <v>h</v>
      </c>
    </row>
    <row r="22869" spans="1:4" x14ac:dyDescent="0.2">
      <c r="A22869" s="287" t="s">
        <v>22796</v>
      </c>
      <c r="B22869" s="287" t="s">
        <v>24134</v>
      </c>
      <c r="C22869" s="287" t="s">
        <v>23189</v>
      </c>
      <c r="D22869" t="str">
        <f t="shared" si="357"/>
        <v>h</v>
      </c>
    </row>
    <row r="22870" spans="1:4" x14ac:dyDescent="0.2">
      <c r="A22870" s="287" t="s">
        <v>22797</v>
      </c>
      <c r="B22870" s="287" t="s">
        <v>24135</v>
      </c>
      <c r="C22870" s="287" t="s">
        <v>22946</v>
      </c>
      <c r="D22870" t="str">
        <f t="shared" si="357"/>
        <v>un</v>
      </c>
    </row>
    <row r="22871" spans="1:4" x14ac:dyDescent="0.2">
      <c r="A22871" s="287" t="s">
        <v>22798</v>
      </c>
      <c r="B22871" s="287" t="s">
        <v>24135</v>
      </c>
      <c r="C22871" s="287" t="s">
        <v>22946</v>
      </c>
      <c r="D22871" t="str">
        <f t="shared" si="357"/>
        <v>un</v>
      </c>
    </row>
    <row r="22872" spans="1:4" x14ac:dyDescent="0.2">
      <c r="A22872" s="287" t="s">
        <v>22799</v>
      </c>
      <c r="B22872" s="287" t="s">
        <v>24136</v>
      </c>
      <c r="C22872" s="287" t="s">
        <v>22946</v>
      </c>
      <c r="D22872" t="str">
        <f t="shared" si="357"/>
        <v>un</v>
      </c>
    </row>
    <row r="22873" spans="1:4" x14ac:dyDescent="0.2">
      <c r="A22873" s="287" t="s">
        <v>22800</v>
      </c>
      <c r="B22873" s="287" t="s">
        <v>24136</v>
      </c>
      <c r="C22873" s="287" t="s">
        <v>22946</v>
      </c>
      <c r="D22873" t="str">
        <f t="shared" si="357"/>
        <v>un</v>
      </c>
    </row>
    <row r="22874" spans="1:4" x14ac:dyDescent="0.2">
      <c r="A22874" s="287" t="s">
        <v>22801</v>
      </c>
      <c r="B22874" s="287" t="s">
        <v>24137</v>
      </c>
      <c r="C22874" s="287" t="s">
        <v>22946</v>
      </c>
      <c r="D22874" t="str">
        <f t="shared" si="357"/>
        <v>un</v>
      </c>
    </row>
    <row r="22875" spans="1:4" x14ac:dyDescent="0.2">
      <c r="A22875" s="287" t="s">
        <v>22802</v>
      </c>
      <c r="B22875" s="287" t="s">
        <v>24137</v>
      </c>
      <c r="C22875" s="287" t="s">
        <v>22946</v>
      </c>
      <c r="D22875" t="str">
        <f t="shared" si="357"/>
        <v>un</v>
      </c>
    </row>
    <row r="22876" spans="1:4" x14ac:dyDescent="0.2">
      <c r="A22876" s="287" t="s">
        <v>22803</v>
      </c>
      <c r="B22876" s="287" t="s">
        <v>24138</v>
      </c>
      <c r="C22876" s="287" t="s">
        <v>22946</v>
      </c>
      <c r="D22876" t="str">
        <f t="shared" si="357"/>
        <v>un</v>
      </c>
    </row>
    <row r="22877" spans="1:4" x14ac:dyDescent="0.2">
      <c r="A22877" s="287" t="s">
        <v>22804</v>
      </c>
      <c r="B22877" s="287" t="s">
        <v>24138</v>
      </c>
      <c r="C22877" s="287" t="s">
        <v>22946</v>
      </c>
      <c r="D22877" t="str">
        <f t="shared" si="357"/>
        <v>un</v>
      </c>
    </row>
    <row r="22878" spans="1:4" x14ac:dyDescent="0.2">
      <c r="A22878" s="287" t="s">
        <v>22805</v>
      </c>
      <c r="B22878" s="287" t="s">
        <v>24139</v>
      </c>
      <c r="C22878" s="287" t="s">
        <v>22946</v>
      </c>
      <c r="D22878" t="str">
        <f t="shared" si="357"/>
        <v>un</v>
      </c>
    </row>
    <row r="22879" spans="1:4" x14ac:dyDescent="0.2">
      <c r="A22879" s="287" t="s">
        <v>22806</v>
      </c>
      <c r="B22879" s="287" t="s">
        <v>24139</v>
      </c>
      <c r="C22879" s="287" t="s">
        <v>22946</v>
      </c>
      <c r="D22879" t="str">
        <f t="shared" si="357"/>
        <v>un</v>
      </c>
    </row>
    <row r="22880" spans="1:4" x14ac:dyDescent="0.2">
      <c r="A22880" s="287" t="s">
        <v>22807</v>
      </c>
      <c r="B22880" s="287" t="s">
        <v>24140</v>
      </c>
      <c r="C22880" s="287" t="s">
        <v>22946</v>
      </c>
      <c r="D22880" t="str">
        <f t="shared" si="357"/>
        <v>un</v>
      </c>
    </row>
    <row r="22881" spans="1:4" x14ac:dyDescent="0.2">
      <c r="A22881" s="287" t="s">
        <v>22808</v>
      </c>
      <c r="B22881" s="287" t="s">
        <v>24140</v>
      </c>
      <c r="C22881" s="287" t="s">
        <v>22946</v>
      </c>
      <c r="D22881" t="str">
        <f t="shared" si="357"/>
        <v>un</v>
      </c>
    </row>
    <row r="22882" spans="1:4" x14ac:dyDescent="0.2">
      <c r="A22882" s="287" t="s">
        <v>22809</v>
      </c>
      <c r="B22882" s="287" t="s">
        <v>24243</v>
      </c>
      <c r="C22882" s="287" t="s">
        <v>53</v>
      </c>
      <c r="D22882" t="str">
        <f t="shared" si="357"/>
        <v>m</v>
      </c>
    </row>
    <row r="22883" spans="1:4" x14ac:dyDescent="0.2">
      <c r="A22883" s="287" t="s">
        <v>22810</v>
      </c>
      <c r="B22883" s="287" t="s">
        <v>24243</v>
      </c>
      <c r="C22883" s="287" t="s">
        <v>53</v>
      </c>
      <c r="D22883" t="str">
        <f t="shared" si="357"/>
        <v>m</v>
      </c>
    </row>
    <row r="22884" spans="1:4" x14ac:dyDescent="0.2">
      <c r="A22884" s="287" t="s">
        <v>22811</v>
      </c>
      <c r="B22884" s="287" t="s">
        <v>24141</v>
      </c>
      <c r="C22884" s="287" t="s">
        <v>22946</v>
      </c>
      <c r="D22884" t="str">
        <f t="shared" si="357"/>
        <v>un</v>
      </c>
    </row>
    <row r="22885" spans="1:4" x14ac:dyDescent="0.2">
      <c r="A22885" s="287" t="s">
        <v>22812</v>
      </c>
      <c r="B22885" s="287" t="s">
        <v>24141</v>
      </c>
      <c r="C22885" s="287" t="s">
        <v>22946</v>
      </c>
      <c r="D22885" t="str">
        <f t="shared" si="357"/>
        <v>un</v>
      </c>
    </row>
    <row r="22886" spans="1:4" x14ac:dyDescent="0.2">
      <c r="A22886" s="287" t="s">
        <v>22813</v>
      </c>
      <c r="B22886" s="287" t="s">
        <v>24142</v>
      </c>
      <c r="C22886" s="287" t="s">
        <v>23189</v>
      </c>
      <c r="D22886" t="str">
        <f t="shared" si="357"/>
        <v>h</v>
      </c>
    </row>
    <row r="22887" spans="1:4" x14ac:dyDescent="0.2">
      <c r="A22887" s="287" t="s">
        <v>22814</v>
      </c>
      <c r="B22887" s="287" t="s">
        <v>24142</v>
      </c>
      <c r="C22887" s="287" t="s">
        <v>23189</v>
      </c>
      <c r="D22887" t="str">
        <f t="shared" si="357"/>
        <v>h</v>
      </c>
    </row>
    <row r="22888" spans="1:4" x14ac:dyDescent="0.2">
      <c r="A22888" s="287" t="s">
        <v>22815</v>
      </c>
      <c r="B22888" s="287" t="s">
        <v>24244</v>
      </c>
      <c r="C22888" s="287" t="s">
        <v>23189</v>
      </c>
      <c r="D22888" t="str">
        <f t="shared" si="357"/>
        <v>h</v>
      </c>
    </row>
    <row r="22889" spans="1:4" x14ac:dyDescent="0.2">
      <c r="A22889" s="287" t="s">
        <v>22816</v>
      </c>
      <c r="B22889" s="287" t="s">
        <v>24244</v>
      </c>
      <c r="C22889" s="287" t="s">
        <v>23189</v>
      </c>
      <c r="D22889" t="str">
        <f t="shared" si="357"/>
        <v>h</v>
      </c>
    </row>
    <row r="22890" spans="1:4" x14ac:dyDescent="0.2">
      <c r="A22890" s="287" t="s">
        <v>22817</v>
      </c>
      <c r="B22890" s="287" t="s">
        <v>24245</v>
      </c>
      <c r="C22890" s="287" t="s">
        <v>23189</v>
      </c>
      <c r="D22890" t="str">
        <f t="shared" si="357"/>
        <v>h</v>
      </c>
    </row>
    <row r="22891" spans="1:4" x14ac:dyDescent="0.2">
      <c r="A22891" s="287" t="s">
        <v>22818</v>
      </c>
      <c r="B22891" s="287" t="s">
        <v>24245</v>
      </c>
      <c r="C22891" s="287" t="s">
        <v>23189</v>
      </c>
      <c r="D22891" t="str">
        <f t="shared" si="357"/>
        <v>h</v>
      </c>
    </row>
    <row r="22892" spans="1:4" x14ac:dyDescent="0.2">
      <c r="A22892" s="287" t="s">
        <v>22819</v>
      </c>
      <c r="B22892" s="287" t="s">
        <v>24143</v>
      </c>
      <c r="C22892" s="287" t="s">
        <v>11</v>
      </c>
      <c r="D22892" t="str">
        <f t="shared" si="357"/>
        <v>m2</v>
      </c>
    </row>
    <row r="22893" spans="1:4" x14ac:dyDescent="0.2">
      <c r="A22893" s="287" t="s">
        <v>22820</v>
      </c>
      <c r="B22893" s="287" t="s">
        <v>24143</v>
      </c>
      <c r="C22893" s="287" t="s">
        <v>11</v>
      </c>
      <c r="D22893" t="str">
        <f t="shared" si="357"/>
        <v>m2</v>
      </c>
    </row>
    <row r="22894" spans="1:4" x14ac:dyDescent="0.2">
      <c r="A22894" s="287" t="s">
        <v>22821</v>
      </c>
      <c r="B22894" s="287" t="s">
        <v>24144</v>
      </c>
      <c r="C22894" s="287" t="s">
        <v>23147</v>
      </c>
      <c r="D22894" t="str">
        <f t="shared" si="357"/>
        <v>kg</v>
      </c>
    </row>
    <row r="22895" spans="1:4" x14ac:dyDescent="0.2">
      <c r="A22895" s="287" t="s">
        <v>22822</v>
      </c>
      <c r="B22895" s="287" t="s">
        <v>24144</v>
      </c>
      <c r="C22895" s="287" t="s">
        <v>23147</v>
      </c>
      <c r="D22895" t="str">
        <f t="shared" si="357"/>
        <v>kg</v>
      </c>
    </row>
    <row r="22896" spans="1:4" x14ac:dyDescent="0.2">
      <c r="A22896" s="287" t="s">
        <v>22823</v>
      </c>
      <c r="B22896" s="287" t="s">
        <v>24246</v>
      </c>
      <c r="C22896" s="287" t="s">
        <v>22946</v>
      </c>
      <c r="D22896" t="str">
        <f t="shared" si="357"/>
        <v>un</v>
      </c>
    </row>
    <row r="22897" spans="1:4" x14ac:dyDescent="0.2">
      <c r="A22897" s="287" t="s">
        <v>22824</v>
      </c>
      <c r="B22897" s="287" t="s">
        <v>24246</v>
      </c>
      <c r="C22897" s="287" t="s">
        <v>22946</v>
      </c>
      <c r="D22897" t="str">
        <f t="shared" si="357"/>
        <v>un</v>
      </c>
    </row>
    <row r="22898" spans="1:4" x14ac:dyDescent="0.2">
      <c r="A22898" s="287" t="s">
        <v>22825</v>
      </c>
      <c r="B22898" s="287" t="s">
        <v>24247</v>
      </c>
      <c r="C22898" s="287" t="s">
        <v>22946</v>
      </c>
      <c r="D22898" t="str">
        <f t="shared" si="357"/>
        <v>un</v>
      </c>
    </row>
    <row r="22899" spans="1:4" x14ac:dyDescent="0.2">
      <c r="A22899" s="287" t="s">
        <v>22826</v>
      </c>
      <c r="B22899" s="287" t="s">
        <v>24247</v>
      </c>
      <c r="C22899" s="287" t="s">
        <v>22946</v>
      </c>
      <c r="D22899" t="str">
        <f t="shared" si="357"/>
        <v>un</v>
      </c>
    </row>
    <row r="22900" spans="1:4" x14ac:dyDescent="0.2">
      <c r="A22900" s="287" t="s">
        <v>22827</v>
      </c>
      <c r="B22900" s="287" t="s">
        <v>24248</v>
      </c>
      <c r="C22900" s="287" t="s">
        <v>23147</v>
      </c>
      <c r="D22900" t="str">
        <f t="shared" si="357"/>
        <v>kg</v>
      </c>
    </row>
    <row r="22901" spans="1:4" x14ac:dyDescent="0.2">
      <c r="A22901" s="287" t="s">
        <v>22828</v>
      </c>
      <c r="B22901" s="287" t="s">
        <v>24248</v>
      </c>
      <c r="C22901" s="287" t="s">
        <v>23147</v>
      </c>
      <c r="D22901" t="str">
        <f t="shared" si="357"/>
        <v>kg</v>
      </c>
    </row>
    <row r="22902" spans="1:4" x14ac:dyDescent="0.2">
      <c r="A22902" s="287" t="s">
        <v>22829</v>
      </c>
      <c r="B22902" s="287" t="s">
        <v>24249</v>
      </c>
      <c r="C22902" s="287" t="s">
        <v>23147</v>
      </c>
      <c r="D22902" t="str">
        <f t="shared" si="357"/>
        <v>kg</v>
      </c>
    </row>
    <row r="22903" spans="1:4" x14ac:dyDescent="0.2">
      <c r="A22903" s="287" t="s">
        <v>22830</v>
      </c>
      <c r="B22903" s="287" t="s">
        <v>24249</v>
      </c>
      <c r="C22903" s="287" t="s">
        <v>23147</v>
      </c>
      <c r="D22903" t="str">
        <f t="shared" si="357"/>
        <v>kg</v>
      </c>
    </row>
    <row r="22904" spans="1:4" x14ac:dyDescent="0.2">
      <c r="A22904" s="287" t="s">
        <v>22831</v>
      </c>
      <c r="B22904" s="287" t="s">
        <v>24250</v>
      </c>
      <c r="C22904" s="287" t="s">
        <v>23147</v>
      </c>
      <c r="D22904" t="str">
        <f t="shared" si="357"/>
        <v>kg</v>
      </c>
    </row>
    <row r="22905" spans="1:4" x14ac:dyDescent="0.2">
      <c r="A22905" s="287" t="s">
        <v>22832</v>
      </c>
      <c r="B22905" s="287" t="s">
        <v>24250</v>
      </c>
      <c r="C22905" s="287" t="s">
        <v>23147</v>
      </c>
      <c r="D22905" t="str">
        <f t="shared" si="357"/>
        <v>kg</v>
      </c>
    </row>
    <row r="22906" spans="1:4" x14ac:dyDescent="0.2">
      <c r="A22906" s="287" t="s">
        <v>22833</v>
      </c>
      <c r="B22906" s="287" t="s">
        <v>24251</v>
      </c>
      <c r="C22906" s="287" t="s">
        <v>11</v>
      </c>
      <c r="D22906" t="str">
        <f t="shared" si="357"/>
        <v>m2</v>
      </c>
    </row>
    <row r="22907" spans="1:4" x14ac:dyDescent="0.2">
      <c r="A22907" s="287" t="s">
        <v>22834</v>
      </c>
      <c r="B22907" s="287" t="s">
        <v>24251</v>
      </c>
      <c r="C22907" s="287" t="s">
        <v>11</v>
      </c>
      <c r="D22907" t="str">
        <f t="shared" si="357"/>
        <v>m2</v>
      </c>
    </row>
    <row r="22908" spans="1:4" x14ac:dyDescent="0.2">
      <c r="A22908" s="287" t="s">
        <v>22835</v>
      </c>
      <c r="B22908" s="287" t="s">
        <v>24252</v>
      </c>
      <c r="C22908" s="287" t="s">
        <v>11</v>
      </c>
      <c r="D22908" t="str">
        <f t="shared" si="357"/>
        <v>m2</v>
      </c>
    </row>
    <row r="22909" spans="1:4" x14ac:dyDescent="0.2">
      <c r="A22909" s="287" t="s">
        <v>22836</v>
      </c>
      <c r="B22909" s="287" t="s">
        <v>24252</v>
      </c>
      <c r="C22909" s="287" t="s">
        <v>11</v>
      </c>
      <c r="D22909" t="str">
        <f t="shared" si="357"/>
        <v>m2</v>
      </c>
    </row>
    <row r="22910" spans="1:4" x14ac:dyDescent="0.2">
      <c r="A22910" s="287" t="s">
        <v>22837</v>
      </c>
      <c r="B22910" s="287" t="s">
        <v>24253</v>
      </c>
      <c r="C22910" s="287" t="s">
        <v>111</v>
      </c>
      <c r="D22910" t="str">
        <f t="shared" si="357"/>
        <v>m3</v>
      </c>
    </row>
    <row r="22911" spans="1:4" x14ac:dyDescent="0.2">
      <c r="A22911" s="287" t="s">
        <v>22838</v>
      </c>
      <c r="B22911" s="287" t="s">
        <v>24253</v>
      </c>
      <c r="C22911" s="287" t="s">
        <v>111</v>
      </c>
      <c r="D22911" t="str">
        <f t="shared" si="357"/>
        <v>m3</v>
      </c>
    </row>
    <row r="22912" spans="1:4" x14ac:dyDescent="0.2">
      <c r="A22912" s="287" t="s">
        <v>22839</v>
      </c>
      <c r="B22912" s="287" t="s">
        <v>24254</v>
      </c>
      <c r="C22912" s="287" t="s">
        <v>11</v>
      </c>
      <c r="D22912" t="str">
        <f t="shared" si="357"/>
        <v>m2</v>
      </c>
    </row>
    <row r="22913" spans="1:4" x14ac:dyDescent="0.2">
      <c r="A22913" s="287" t="s">
        <v>22840</v>
      </c>
      <c r="B22913" s="287" t="s">
        <v>24254</v>
      </c>
      <c r="C22913" s="287" t="s">
        <v>11</v>
      </c>
      <c r="D22913" t="str">
        <f t="shared" si="357"/>
        <v>m2</v>
      </c>
    </row>
    <row r="22914" spans="1:4" x14ac:dyDescent="0.2">
      <c r="A22914" s="287" t="s">
        <v>22841</v>
      </c>
      <c r="B22914" s="287" t="s">
        <v>24255</v>
      </c>
      <c r="C22914" s="287" t="s">
        <v>53</v>
      </c>
      <c r="D22914" t="str">
        <f t="shared" ref="D22914:D22977" si="358">LOWER(C22914)</f>
        <v>m</v>
      </c>
    </row>
    <row r="22915" spans="1:4" x14ac:dyDescent="0.2">
      <c r="A22915" s="287" t="s">
        <v>22842</v>
      </c>
      <c r="B22915" s="287" t="s">
        <v>24255</v>
      </c>
      <c r="C22915" s="287" t="s">
        <v>53</v>
      </c>
      <c r="D22915" t="str">
        <f t="shared" si="358"/>
        <v>m</v>
      </c>
    </row>
    <row r="22916" spans="1:4" x14ac:dyDescent="0.2">
      <c r="A22916" s="287" t="s">
        <v>22843</v>
      </c>
      <c r="B22916" s="287" t="s">
        <v>24256</v>
      </c>
      <c r="C22916" s="287" t="s">
        <v>23189</v>
      </c>
      <c r="D22916" t="str">
        <f t="shared" si="358"/>
        <v>h</v>
      </c>
    </row>
    <row r="22917" spans="1:4" x14ac:dyDescent="0.2">
      <c r="A22917" s="287" t="s">
        <v>22844</v>
      </c>
      <c r="B22917" s="287" t="s">
        <v>24256</v>
      </c>
      <c r="C22917" s="287" t="s">
        <v>23189</v>
      </c>
      <c r="D22917" t="str">
        <f t="shared" si="358"/>
        <v>h</v>
      </c>
    </row>
    <row r="22918" spans="1:4" x14ac:dyDescent="0.2">
      <c r="A22918" s="287" t="s">
        <v>22845</v>
      </c>
      <c r="B22918" s="287" t="s">
        <v>24145</v>
      </c>
      <c r="C22918" s="287" t="s">
        <v>23189</v>
      </c>
      <c r="D22918" t="str">
        <f t="shared" si="358"/>
        <v>h</v>
      </c>
    </row>
    <row r="22919" spans="1:4" x14ac:dyDescent="0.2">
      <c r="A22919" s="287" t="s">
        <v>22846</v>
      </c>
      <c r="B22919" s="287" t="s">
        <v>24145</v>
      </c>
      <c r="C22919" s="287" t="s">
        <v>23189</v>
      </c>
      <c r="D22919" t="str">
        <f t="shared" si="358"/>
        <v>h</v>
      </c>
    </row>
    <row r="22920" spans="1:4" x14ac:dyDescent="0.2">
      <c r="A22920" s="287" t="s">
        <v>22847</v>
      </c>
      <c r="B22920" s="287" t="s">
        <v>24146</v>
      </c>
      <c r="C22920" s="287" t="s">
        <v>23189</v>
      </c>
      <c r="D22920" t="str">
        <f t="shared" si="358"/>
        <v>h</v>
      </c>
    </row>
    <row r="22921" spans="1:4" x14ac:dyDescent="0.2">
      <c r="A22921" s="287" t="s">
        <v>22848</v>
      </c>
      <c r="B22921" s="287" t="s">
        <v>24146</v>
      </c>
      <c r="C22921" s="287" t="s">
        <v>23189</v>
      </c>
      <c r="D22921" t="str">
        <f t="shared" si="358"/>
        <v>h</v>
      </c>
    </row>
    <row r="22922" spans="1:4" x14ac:dyDescent="0.2">
      <c r="A22922" s="287" t="s">
        <v>22849</v>
      </c>
      <c r="B22922" s="287" t="s">
        <v>24257</v>
      </c>
      <c r="C22922" s="287" t="s">
        <v>22946</v>
      </c>
      <c r="D22922" t="str">
        <f t="shared" si="358"/>
        <v>un</v>
      </c>
    </row>
    <row r="22923" spans="1:4" x14ac:dyDescent="0.2">
      <c r="A22923" s="287" t="s">
        <v>22850</v>
      </c>
      <c r="B22923" s="287" t="s">
        <v>24257</v>
      </c>
      <c r="C22923" s="287" t="s">
        <v>22946</v>
      </c>
      <c r="D22923" t="str">
        <f t="shared" si="358"/>
        <v>un</v>
      </c>
    </row>
    <row r="22924" spans="1:4" x14ac:dyDescent="0.2">
      <c r="A22924" s="287" t="s">
        <v>22851</v>
      </c>
      <c r="B22924" s="287" t="s">
        <v>24258</v>
      </c>
      <c r="C22924" s="287" t="s">
        <v>24147</v>
      </c>
      <c r="D22924" t="str">
        <f t="shared" si="358"/>
        <v>m3.</v>
      </c>
    </row>
    <row r="22925" spans="1:4" x14ac:dyDescent="0.2">
      <c r="A22925" s="287" t="s">
        <v>22852</v>
      </c>
      <c r="B22925" s="287" t="s">
        <v>24258</v>
      </c>
      <c r="C22925" s="287" t="s">
        <v>24147</v>
      </c>
      <c r="D22925" t="str">
        <f t="shared" si="358"/>
        <v>m3.</v>
      </c>
    </row>
    <row r="22926" spans="1:4" x14ac:dyDescent="0.2">
      <c r="A22926" s="287" t="s">
        <v>22853</v>
      </c>
      <c r="B22926" s="287" t="s">
        <v>24259</v>
      </c>
      <c r="C22926" s="287" t="s">
        <v>24148</v>
      </c>
      <c r="D22926" t="str">
        <f t="shared" si="358"/>
        <v>m2.</v>
      </c>
    </row>
    <row r="22927" spans="1:4" x14ac:dyDescent="0.2">
      <c r="A22927" s="287" t="s">
        <v>22854</v>
      </c>
      <c r="B22927" s="287" t="s">
        <v>24259</v>
      </c>
      <c r="C22927" s="287" t="s">
        <v>24148</v>
      </c>
      <c r="D22927" t="str">
        <f t="shared" si="358"/>
        <v>m2.</v>
      </c>
    </row>
    <row r="22928" spans="1:4" x14ac:dyDescent="0.2">
      <c r="A22928" s="287" t="s">
        <v>22855</v>
      </c>
      <c r="B22928" s="287" t="s">
        <v>24260</v>
      </c>
      <c r="C22928" s="287" t="s">
        <v>24148</v>
      </c>
      <c r="D22928" t="str">
        <f t="shared" si="358"/>
        <v>m2.</v>
      </c>
    </row>
    <row r="22929" spans="1:4" x14ac:dyDescent="0.2">
      <c r="A22929" s="287" t="s">
        <v>22856</v>
      </c>
      <c r="B22929" s="287" t="s">
        <v>24260</v>
      </c>
      <c r="C22929" s="287" t="s">
        <v>24148</v>
      </c>
      <c r="D22929" t="str">
        <f t="shared" si="358"/>
        <v>m2.</v>
      </c>
    </row>
    <row r="22930" spans="1:4" x14ac:dyDescent="0.2">
      <c r="A22930" s="287" t="s">
        <v>22857</v>
      </c>
      <c r="B22930" s="287" t="s">
        <v>24261</v>
      </c>
      <c r="C22930" s="287" t="s">
        <v>24148</v>
      </c>
      <c r="D22930" t="str">
        <f t="shared" si="358"/>
        <v>m2.</v>
      </c>
    </row>
    <row r="22931" spans="1:4" x14ac:dyDescent="0.2">
      <c r="A22931" s="287" t="s">
        <v>22858</v>
      </c>
      <c r="B22931" s="287" t="s">
        <v>24261</v>
      </c>
      <c r="C22931" s="287" t="s">
        <v>24148</v>
      </c>
      <c r="D22931" t="str">
        <f t="shared" si="358"/>
        <v>m2.</v>
      </c>
    </row>
    <row r="22932" spans="1:4" x14ac:dyDescent="0.2">
      <c r="A22932" s="287" t="s">
        <v>22859</v>
      </c>
      <c r="B22932" s="287" t="s">
        <v>24262</v>
      </c>
      <c r="C22932" s="287" t="s">
        <v>24148</v>
      </c>
      <c r="D22932" t="str">
        <f t="shared" si="358"/>
        <v>m2.</v>
      </c>
    </row>
    <row r="22933" spans="1:4" x14ac:dyDescent="0.2">
      <c r="A22933" s="287" t="s">
        <v>22860</v>
      </c>
      <c r="B22933" s="287" t="s">
        <v>24262</v>
      </c>
      <c r="C22933" s="287" t="s">
        <v>24148</v>
      </c>
      <c r="D22933" t="str">
        <f t="shared" si="358"/>
        <v>m2.</v>
      </c>
    </row>
    <row r="22934" spans="1:4" x14ac:dyDescent="0.2">
      <c r="A22934" s="287" t="s">
        <v>22861</v>
      </c>
      <c r="B22934" s="287" t="s">
        <v>24263</v>
      </c>
      <c r="C22934" s="287" t="s">
        <v>24148</v>
      </c>
      <c r="D22934" t="str">
        <f t="shared" si="358"/>
        <v>m2.</v>
      </c>
    </row>
    <row r="22935" spans="1:4" x14ac:dyDescent="0.2">
      <c r="A22935" s="287" t="s">
        <v>22862</v>
      </c>
      <c r="B22935" s="287" t="s">
        <v>24263</v>
      </c>
      <c r="C22935" s="287" t="s">
        <v>24148</v>
      </c>
      <c r="D22935" t="str">
        <f t="shared" si="358"/>
        <v>m2.</v>
      </c>
    </row>
    <row r="22936" spans="1:4" x14ac:dyDescent="0.2">
      <c r="A22936" s="287" t="s">
        <v>22863</v>
      </c>
      <c r="B22936" s="287" t="s">
        <v>24264</v>
      </c>
      <c r="C22936" s="287" t="s">
        <v>24148</v>
      </c>
      <c r="D22936" t="str">
        <f t="shared" si="358"/>
        <v>m2.</v>
      </c>
    </row>
    <row r="22937" spans="1:4" x14ac:dyDescent="0.2">
      <c r="A22937" s="287" t="s">
        <v>22864</v>
      </c>
      <c r="B22937" s="287" t="s">
        <v>24264</v>
      </c>
      <c r="C22937" s="287" t="s">
        <v>24148</v>
      </c>
      <c r="D22937" t="str">
        <f t="shared" si="358"/>
        <v>m2.</v>
      </c>
    </row>
    <row r="22938" spans="1:4" x14ac:dyDescent="0.2">
      <c r="A22938" s="287" t="s">
        <v>22865</v>
      </c>
      <c r="B22938" s="287" t="s">
        <v>24265</v>
      </c>
      <c r="C22938" s="287" t="s">
        <v>24122</v>
      </c>
      <c r="D22938" t="str">
        <f t="shared" si="358"/>
        <v>m.</v>
      </c>
    </row>
    <row r="22939" spans="1:4" x14ac:dyDescent="0.2">
      <c r="A22939" s="287" t="s">
        <v>22866</v>
      </c>
      <c r="B22939" s="287" t="s">
        <v>24265</v>
      </c>
      <c r="C22939" s="287" t="s">
        <v>24122</v>
      </c>
      <c r="D22939" t="str">
        <f t="shared" si="358"/>
        <v>m.</v>
      </c>
    </row>
    <row r="22940" spans="1:4" x14ac:dyDescent="0.2">
      <c r="A22940" s="287" t="s">
        <v>22867</v>
      </c>
      <c r="B22940" s="287" t="s">
        <v>24266</v>
      </c>
      <c r="C22940" s="287" t="s">
        <v>24122</v>
      </c>
      <c r="D22940" t="str">
        <f t="shared" si="358"/>
        <v>m.</v>
      </c>
    </row>
    <row r="22941" spans="1:4" x14ac:dyDescent="0.2">
      <c r="A22941" s="287" t="s">
        <v>22868</v>
      </c>
      <c r="B22941" s="287" t="s">
        <v>24266</v>
      </c>
      <c r="C22941" s="287" t="s">
        <v>24122</v>
      </c>
      <c r="D22941" t="str">
        <f t="shared" si="358"/>
        <v>m.</v>
      </c>
    </row>
    <row r="22942" spans="1:4" x14ac:dyDescent="0.2">
      <c r="A22942" s="287" t="s">
        <v>22869</v>
      </c>
      <c r="B22942" s="287" t="s">
        <v>24267</v>
      </c>
      <c r="C22942" s="287" t="s">
        <v>23189</v>
      </c>
      <c r="D22942" t="str">
        <f t="shared" si="358"/>
        <v>h</v>
      </c>
    </row>
    <row r="22943" spans="1:4" x14ac:dyDescent="0.2">
      <c r="A22943" s="287" t="s">
        <v>22870</v>
      </c>
      <c r="B22943" s="287" t="s">
        <v>24267</v>
      </c>
      <c r="C22943" s="287" t="s">
        <v>23189</v>
      </c>
      <c r="D22943" t="str">
        <f t="shared" si="358"/>
        <v>h</v>
      </c>
    </row>
    <row r="22944" spans="1:4" x14ac:dyDescent="0.2">
      <c r="A22944" s="287" t="s">
        <v>22871</v>
      </c>
      <c r="B22944" s="287" t="s">
        <v>24268</v>
      </c>
      <c r="C22944" s="287" t="s">
        <v>23189</v>
      </c>
      <c r="D22944" t="str">
        <f t="shared" si="358"/>
        <v>h</v>
      </c>
    </row>
    <row r="22945" spans="1:4" x14ac:dyDescent="0.2">
      <c r="A22945" s="287" t="s">
        <v>22872</v>
      </c>
      <c r="B22945" s="287" t="s">
        <v>24268</v>
      </c>
      <c r="C22945" s="287" t="s">
        <v>23189</v>
      </c>
      <c r="D22945" t="str">
        <f t="shared" si="358"/>
        <v>h</v>
      </c>
    </row>
    <row r="22946" spans="1:4" x14ac:dyDescent="0.2">
      <c r="A22946" s="287" t="s">
        <v>22873</v>
      </c>
      <c r="B22946" s="287" t="s">
        <v>24149</v>
      </c>
      <c r="C22946" s="287" t="s">
        <v>22946</v>
      </c>
      <c r="D22946" t="str">
        <f t="shared" si="358"/>
        <v>un</v>
      </c>
    </row>
    <row r="22947" spans="1:4" x14ac:dyDescent="0.2">
      <c r="A22947" s="287" t="s">
        <v>22874</v>
      </c>
      <c r="B22947" s="287" t="s">
        <v>24149</v>
      </c>
      <c r="C22947" s="287" t="s">
        <v>22946</v>
      </c>
      <c r="D22947" t="str">
        <f t="shared" si="358"/>
        <v>un</v>
      </c>
    </row>
    <row r="22948" spans="1:4" x14ac:dyDescent="0.2">
      <c r="A22948" s="287" t="s">
        <v>22875</v>
      </c>
      <c r="B22948" s="287" t="s">
        <v>24269</v>
      </c>
      <c r="C22948" s="287" t="s">
        <v>22946</v>
      </c>
      <c r="D22948" t="str">
        <f t="shared" si="358"/>
        <v>un</v>
      </c>
    </row>
    <row r="22949" spans="1:4" x14ac:dyDescent="0.2">
      <c r="A22949" s="287" t="s">
        <v>22876</v>
      </c>
      <c r="B22949" s="287" t="s">
        <v>24269</v>
      </c>
      <c r="C22949" s="287" t="s">
        <v>22946</v>
      </c>
      <c r="D22949" t="str">
        <f t="shared" si="358"/>
        <v>un</v>
      </c>
    </row>
    <row r="22950" spans="1:4" x14ac:dyDescent="0.2">
      <c r="A22950" s="287" t="s">
        <v>22877</v>
      </c>
      <c r="B22950" s="287" t="s">
        <v>24270</v>
      </c>
      <c r="C22950" s="287" t="s">
        <v>22946</v>
      </c>
      <c r="D22950" t="str">
        <f t="shared" si="358"/>
        <v>un</v>
      </c>
    </row>
    <row r="22951" spans="1:4" x14ac:dyDescent="0.2">
      <c r="A22951" s="287" t="s">
        <v>22878</v>
      </c>
      <c r="B22951" s="287" t="s">
        <v>24270</v>
      </c>
      <c r="C22951" s="287" t="s">
        <v>22946</v>
      </c>
      <c r="D22951" t="str">
        <f t="shared" si="358"/>
        <v>un</v>
      </c>
    </row>
    <row r="22952" spans="1:4" x14ac:dyDescent="0.2">
      <c r="A22952" s="287" t="s">
        <v>22879</v>
      </c>
      <c r="B22952" s="287" t="s">
        <v>24271</v>
      </c>
      <c r="C22952" s="287" t="s">
        <v>24150</v>
      </c>
      <c r="D22952" t="str">
        <f t="shared" si="358"/>
        <v>un/t</v>
      </c>
    </row>
    <row r="22953" spans="1:4" x14ac:dyDescent="0.2">
      <c r="A22953" s="287" t="s">
        <v>22880</v>
      </c>
      <c r="B22953" s="287" t="s">
        <v>24271</v>
      </c>
      <c r="C22953" s="287" t="s">
        <v>24150</v>
      </c>
      <c r="D22953" t="str">
        <f t="shared" si="358"/>
        <v>un/t</v>
      </c>
    </row>
    <row r="22954" spans="1:4" x14ac:dyDescent="0.2">
      <c r="A22954" s="287" t="s">
        <v>22881</v>
      </c>
      <c r="B22954" s="287" t="s">
        <v>24272</v>
      </c>
      <c r="C22954" s="287" t="s">
        <v>11</v>
      </c>
      <c r="D22954" t="str">
        <f t="shared" si="358"/>
        <v>m2</v>
      </c>
    </row>
    <row r="22955" spans="1:4" x14ac:dyDescent="0.2">
      <c r="A22955" s="287" t="s">
        <v>22882</v>
      </c>
      <c r="B22955" s="287" t="s">
        <v>24272</v>
      </c>
      <c r="C22955" s="287" t="s">
        <v>11</v>
      </c>
      <c r="D22955" t="str">
        <f t="shared" si="358"/>
        <v>m2</v>
      </c>
    </row>
    <row r="22956" spans="1:4" x14ac:dyDescent="0.2">
      <c r="A22956" s="287" t="s">
        <v>22883</v>
      </c>
      <c r="B22956" s="287" t="s">
        <v>24273</v>
      </c>
      <c r="C22956" s="287" t="s">
        <v>24151</v>
      </c>
      <c r="D22956" t="str">
        <f t="shared" si="358"/>
        <v>kg.</v>
      </c>
    </row>
    <row r="22957" spans="1:4" x14ac:dyDescent="0.2">
      <c r="A22957" s="287" t="s">
        <v>22884</v>
      </c>
      <c r="B22957" s="287" t="s">
        <v>24273</v>
      </c>
      <c r="C22957" s="287" t="s">
        <v>24151</v>
      </c>
      <c r="D22957" t="str">
        <f t="shared" si="358"/>
        <v>kg.</v>
      </c>
    </row>
    <row r="22958" spans="1:4" x14ac:dyDescent="0.2">
      <c r="A22958" s="287" t="s">
        <v>22885</v>
      </c>
      <c r="B22958" s="287" t="s">
        <v>24274</v>
      </c>
      <c r="C22958" s="287" t="s">
        <v>11</v>
      </c>
      <c r="D22958" t="str">
        <f t="shared" si="358"/>
        <v>m2</v>
      </c>
    </row>
    <row r="22959" spans="1:4" x14ac:dyDescent="0.2">
      <c r="A22959" s="287" t="s">
        <v>22886</v>
      </c>
      <c r="B22959" s="287" t="s">
        <v>24274</v>
      </c>
      <c r="C22959" s="287" t="s">
        <v>11</v>
      </c>
      <c r="D22959" t="str">
        <f t="shared" si="358"/>
        <v>m2</v>
      </c>
    </row>
    <row r="22960" spans="1:4" x14ac:dyDescent="0.2">
      <c r="A22960" s="287" t="s">
        <v>22887</v>
      </c>
      <c r="B22960" s="287" t="s">
        <v>24275</v>
      </c>
      <c r="C22960" s="287" t="s">
        <v>53</v>
      </c>
      <c r="D22960" t="str">
        <f t="shared" si="358"/>
        <v>m</v>
      </c>
    </row>
    <row r="22961" spans="1:4" x14ac:dyDescent="0.2">
      <c r="A22961" s="287" t="s">
        <v>22888</v>
      </c>
      <c r="B22961" s="287" t="s">
        <v>24275</v>
      </c>
      <c r="C22961" s="287" t="s">
        <v>53</v>
      </c>
      <c r="D22961" t="str">
        <f t="shared" si="358"/>
        <v>m</v>
      </c>
    </row>
    <row r="22962" spans="1:4" x14ac:dyDescent="0.2">
      <c r="A22962" s="287" t="s">
        <v>22889</v>
      </c>
      <c r="B22962" s="287" t="s">
        <v>24276</v>
      </c>
      <c r="C22962" s="287" t="s">
        <v>24122</v>
      </c>
      <c r="D22962" t="str">
        <f t="shared" si="358"/>
        <v>m.</v>
      </c>
    </row>
    <row r="22963" spans="1:4" x14ac:dyDescent="0.2">
      <c r="A22963" s="287" t="s">
        <v>22890</v>
      </c>
      <c r="B22963" s="287" t="s">
        <v>24276</v>
      </c>
      <c r="C22963" s="287" t="s">
        <v>24122</v>
      </c>
      <c r="D22963" t="str">
        <f t="shared" si="358"/>
        <v>m.</v>
      </c>
    </row>
    <row r="22964" spans="1:4" x14ac:dyDescent="0.2">
      <c r="A22964" s="287" t="s">
        <v>22891</v>
      </c>
      <c r="B22964" s="287" t="s">
        <v>24152</v>
      </c>
      <c r="C22964" s="287" t="s">
        <v>53</v>
      </c>
      <c r="D22964" t="str">
        <f t="shared" si="358"/>
        <v>m</v>
      </c>
    </row>
    <row r="22965" spans="1:4" x14ac:dyDescent="0.2">
      <c r="A22965" s="287" t="s">
        <v>22892</v>
      </c>
      <c r="B22965" s="287" t="s">
        <v>24152</v>
      </c>
      <c r="C22965" s="287" t="s">
        <v>53</v>
      </c>
      <c r="D22965" t="str">
        <f t="shared" si="358"/>
        <v>m</v>
      </c>
    </row>
    <row r="22966" spans="1:4" x14ac:dyDescent="0.2">
      <c r="A22966" s="287" t="s">
        <v>22893</v>
      </c>
      <c r="B22966" s="287" t="s">
        <v>24277</v>
      </c>
      <c r="C22966" s="287" t="s">
        <v>53</v>
      </c>
      <c r="D22966" t="str">
        <f t="shared" si="358"/>
        <v>m</v>
      </c>
    </row>
    <row r="22967" spans="1:4" x14ac:dyDescent="0.2">
      <c r="A22967" s="287" t="s">
        <v>22894</v>
      </c>
      <c r="B22967" s="287" t="s">
        <v>24277</v>
      </c>
      <c r="C22967" s="287" t="s">
        <v>53</v>
      </c>
      <c r="D22967" t="str">
        <f t="shared" si="358"/>
        <v>m</v>
      </c>
    </row>
    <row r="22968" spans="1:4" x14ac:dyDescent="0.2">
      <c r="A22968" s="287" t="s">
        <v>22895</v>
      </c>
      <c r="B22968" s="287" t="s">
        <v>24278</v>
      </c>
      <c r="C22968" s="287" t="s">
        <v>53</v>
      </c>
      <c r="D22968" t="str">
        <f t="shared" si="358"/>
        <v>m</v>
      </c>
    </row>
    <row r="22969" spans="1:4" x14ac:dyDescent="0.2">
      <c r="A22969" s="287" t="s">
        <v>22896</v>
      </c>
      <c r="B22969" s="287" t="s">
        <v>24278</v>
      </c>
      <c r="C22969" s="287" t="s">
        <v>53</v>
      </c>
      <c r="D22969" t="str">
        <f t="shared" si="358"/>
        <v>m</v>
      </c>
    </row>
    <row r="22970" spans="1:4" x14ac:dyDescent="0.2">
      <c r="A22970" s="287" t="s">
        <v>22897</v>
      </c>
      <c r="B22970" s="287" t="s">
        <v>24279</v>
      </c>
      <c r="C22970" s="287" t="s">
        <v>24122</v>
      </c>
      <c r="D22970" t="str">
        <f t="shared" si="358"/>
        <v>m.</v>
      </c>
    </row>
    <row r="22971" spans="1:4" x14ac:dyDescent="0.2">
      <c r="A22971" s="287" t="s">
        <v>22898</v>
      </c>
      <c r="B22971" s="287" t="s">
        <v>24279</v>
      </c>
      <c r="C22971" s="287" t="s">
        <v>24122</v>
      </c>
      <c r="D22971" t="str">
        <f t="shared" si="358"/>
        <v>m.</v>
      </c>
    </row>
    <row r="22972" spans="1:4" x14ac:dyDescent="0.2">
      <c r="A22972" s="287" t="s">
        <v>22899</v>
      </c>
      <c r="B22972" s="287" t="s">
        <v>24280</v>
      </c>
      <c r="C22972" s="287" t="s">
        <v>24122</v>
      </c>
      <c r="D22972" t="str">
        <f t="shared" si="358"/>
        <v>m.</v>
      </c>
    </row>
    <row r="22973" spans="1:4" x14ac:dyDescent="0.2">
      <c r="A22973" s="287" t="s">
        <v>22900</v>
      </c>
      <c r="B22973" s="287" t="s">
        <v>24280</v>
      </c>
      <c r="C22973" s="287" t="s">
        <v>24122</v>
      </c>
      <c r="D22973" t="str">
        <f t="shared" si="358"/>
        <v>m.</v>
      </c>
    </row>
    <row r="22974" spans="1:4" x14ac:dyDescent="0.2">
      <c r="A22974" s="287" t="s">
        <v>22901</v>
      </c>
      <c r="B22974" s="287" t="s">
        <v>24281</v>
      </c>
      <c r="C22974" s="287" t="s">
        <v>24122</v>
      </c>
      <c r="D22974" t="str">
        <f t="shared" si="358"/>
        <v>m.</v>
      </c>
    </row>
    <row r="22975" spans="1:4" x14ac:dyDescent="0.2">
      <c r="A22975" s="287" t="s">
        <v>22902</v>
      </c>
      <c r="B22975" s="287" t="s">
        <v>24281</v>
      </c>
      <c r="C22975" s="287" t="s">
        <v>24122</v>
      </c>
      <c r="D22975" t="str">
        <f t="shared" si="358"/>
        <v>m.</v>
      </c>
    </row>
    <row r="22976" spans="1:4" x14ac:dyDescent="0.2">
      <c r="A22976" s="287" t="s">
        <v>22903</v>
      </c>
      <c r="B22976" s="287" t="s">
        <v>24153</v>
      </c>
      <c r="C22976" s="287" t="s">
        <v>53</v>
      </c>
      <c r="D22976" t="str">
        <f t="shared" si="358"/>
        <v>m</v>
      </c>
    </row>
    <row r="22977" spans="1:4" x14ac:dyDescent="0.2">
      <c r="A22977" s="287" t="s">
        <v>22904</v>
      </c>
      <c r="B22977" s="287" t="s">
        <v>24153</v>
      </c>
      <c r="C22977" s="287" t="s">
        <v>53</v>
      </c>
      <c r="D22977" t="str">
        <f t="shared" si="358"/>
        <v>m</v>
      </c>
    </row>
    <row r="22978" spans="1:4" x14ac:dyDescent="0.2">
      <c r="A22978" s="287" t="s">
        <v>22905</v>
      </c>
      <c r="B22978" s="287" t="s">
        <v>24154</v>
      </c>
      <c r="C22978" s="287" t="s">
        <v>22946</v>
      </c>
      <c r="D22978" t="str">
        <f t="shared" ref="D22978:D23015" si="359">LOWER(C22978)</f>
        <v>un</v>
      </c>
    </row>
    <row r="22979" spans="1:4" x14ac:dyDescent="0.2">
      <c r="A22979" s="287" t="s">
        <v>22906</v>
      </c>
      <c r="B22979" s="287" t="s">
        <v>24154</v>
      </c>
      <c r="C22979" s="287" t="s">
        <v>22946</v>
      </c>
      <c r="D22979" t="str">
        <f t="shared" si="359"/>
        <v>un</v>
      </c>
    </row>
    <row r="22980" spans="1:4" x14ac:dyDescent="0.2">
      <c r="A22980" s="287" t="s">
        <v>22907</v>
      </c>
      <c r="B22980" s="287" t="s">
        <v>24282</v>
      </c>
      <c r="C22980" s="287" t="s">
        <v>11</v>
      </c>
      <c r="D22980" t="str">
        <f t="shared" si="359"/>
        <v>m2</v>
      </c>
    </row>
    <row r="22981" spans="1:4" x14ac:dyDescent="0.2">
      <c r="A22981" s="287" t="s">
        <v>22908</v>
      </c>
      <c r="B22981" s="287" t="s">
        <v>24282</v>
      </c>
      <c r="C22981" s="287" t="s">
        <v>11</v>
      </c>
      <c r="D22981" t="str">
        <f t="shared" si="359"/>
        <v>m2</v>
      </c>
    </row>
    <row r="22982" spans="1:4" x14ac:dyDescent="0.2">
      <c r="A22982" s="287" t="s">
        <v>22909</v>
      </c>
      <c r="B22982" s="287" t="s">
        <v>24155</v>
      </c>
      <c r="C22982" s="287" t="s">
        <v>53</v>
      </c>
      <c r="D22982" t="str">
        <f t="shared" si="359"/>
        <v>m</v>
      </c>
    </row>
    <row r="22983" spans="1:4" x14ac:dyDescent="0.2">
      <c r="A22983" s="287" t="s">
        <v>22910</v>
      </c>
      <c r="B22983" s="287" t="s">
        <v>24155</v>
      </c>
      <c r="C22983" s="287" t="s">
        <v>53</v>
      </c>
      <c r="D22983" t="str">
        <f t="shared" si="359"/>
        <v>m</v>
      </c>
    </row>
    <row r="22984" spans="1:4" x14ac:dyDescent="0.2">
      <c r="A22984" s="287" t="s">
        <v>22911</v>
      </c>
      <c r="B22984" s="287" t="s">
        <v>24156</v>
      </c>
      <c r="C22984" s="287" t="s">
        <v>53</v>
      </c>
      <c r="D22984" t="str">
        <f t="shared" si="359"/>
        <v>m</v>
      </c>
    </row>
    <row r="22985" spans="1:4" x14ac:dyDescent="0.2">
      <c r="A22985" s="287" t="s">
        <v>22912</v>
      </c>
      <c r="B22985" s="287" t="s">
        <v>24156</v>
      </c>
      <c r="C22985" s="287" t="s">
        <v>53</v>
      </c>
      <c r="D22985" t="str">
        <f t="shared" si="359"/>
        <v>m</v>
      </c>
    </row>
    <row r="22986" spans="1:4" x14ac:dyDescent="0.2">
      <c r="A22986" s="287" t="s">
        <v>22913</v>
      </c>
      <c r="B22986" s="287" t="s">
        <v>24157</v>
      </c>
      <c r="C22986" s="287" t="s">
        <v>53</v>
      </c>
      <c r="D22986" t="str">
        <f t="shared" si="359"/>
        <v>m</v>
      </c>
    </row>
    <row r="22987" spans="1:4" x14ac:dyDescent="0.2">
      <c r="A22987" s="287" t="s">
        <v>22914</v>
      </c>
      <c r="B22987" s="287" t="s">
        <v>24157</v>
      </c>
      <c r="C22987" s="287" t="s">
        <v>53</v>
      </c>
      <c r="D22987" t="str">
        <f t="shared" si="359"/>
        <v>m</v>
      </c>
    </row>
    <row r="22988" spans="1:4" x14ac:dyDescent="0.2">
      <c r="A22988" s="287" t="s">
        <v>22915</v>
      </c>
      <c r="B22988" s="287" t="s">
        <v>24158</v>
      </c>
      <c r="C22988" s="287" t="s">
        <v>53</v>
      </c>
      <c r="D22988" t="str">
        <f t="shared" si="359"/>
        <v>m</v>
      </c>
    </row>
    <row r="22989" spans="1:4" x14ac:dyDescent="0.2">
      <c r="A22989" s="287" t="s">
        <v>22916</v>
      </c>
      <c r="B22989" s="287" t="s">
        <v>24158</v>
      </c>
      <c r="C22989" s="287" t="s">
        <v>53</v>
      </c>
      <c r="D22989" t="str">
        <f t="shared" si="359"/>
        <v>m</v>
      </c>
    </row>
    <row r="22990" spans="1:4" x14ac:dyDescent="0.2">
      <c r="A22990" s="287" t="s">
        <v>22917</v>
      </c>
      <c r="B22990" s="287" t="s">
        <v>24159</v>
      </c>
      <c r="C22990" s="287" t="s">
        <v>53</v>
      </c>
      <c r="D22990" t="str">
        <f t="shared" si="359"/>
        <v>m</v>
      </c>
    </row>
    <row r="22991" spans="1:4" x14ac:dyDescent="0.2">
      <c r="A22991" s="287" t="s">
        <v>22918</v>
      </c>
      <c r="B22991" s="287" t="s">
        <v>24159</v>
      </c>
      <c r="C22991" s="287" t="s">
        <v>53</v>
      </c>
      <c r="D22991" t="str">
        <f t="shared" si="359"/>
        <v>m</v>
      </c>
    </row>
    <row r="22992" spans="1:4" x14ac:dyDescent="0.2">
      <c r="A22992" s="287" t="s">
        <v>22919</v>
      </c>
      <c r="B22992" s="287" t="s">
        <v>24160</v>
      </c>
      <c r="C22992" s="287" t="s">
        <v>53</v>
      </c>
      <c r="D22992" t="str">
        <f t="shared" si="359"/>
        <v>m</v>
      </c>
    </row>
    <row r="22993" spans="1:4" x14ac:dyDescent="0.2">
      <c r="A22993" s="287" t="s">
        <v>22920</v>
      </c>
      <c r="B22993" s="287" t="s">
        <v>24160</v>
      </c>
      <c r="C22993" s="287" t="s">
        <v>53</v>
      </c>
      <c r="D22993" t="str">
        <f t="shared" si="359"/>
        <v>m</v>
      </c>
    </row>
    <row r="22994" spans="1:4" x14ac:dyDescent="0.2">
      <c r="A22994" s="287" t="s">
        <v>22921</v>
      </c>
      <c r="B22994" s="287" t="s">
        <v>24161</v>
      </c>
      <c r="C22994" s="287" t="s">
        <v>53</v>
      </c>
      <c r="D22994" t="str">
        <f t="shared" si="359"/>
        <v>m</v>
      </c>
    </row>
    <row r="22995" spans="1:4" x14ac:dyDescent="0.2">
      <c r="A22995" s="287" t="s">
        <v>22922</v>
      </c>
      <c r="B22995" s="287" t="s">
        <v>24161</v>
      </c>
      <c r="C22995" s="287" t="s">
        <v>53</v>
      </c>
      <c r="D22995" t="str">
        <f t="shared" si="359"/>
        <v>m</v>
      </c>
    </row>
    <row r="22996" spans="1:4" x14ac:dyDescent="0.2">
      <c r="A22996" s="287" t="s">
        <v>22923</v>
      </c>
      <c r="B22996" s="287" t="s">
        <v>24162</v>
      </c>
      <c r="C22996" s="287" t="s">
        <v>53</v>
      </c>
      <c r="D22996" t="str">
        <f t="shared" si="359"/>
        <v>m</v>
      </c>
    </row>
    <row r="22997" spans="1:4" x14ac:dyDescent="0.2">
      <c r="A22997" s="287" t="s">
        <v>22924</v>
      </c>
      <c r="B22997" s="287" t="s">
        <v>24162</v>
      </c>
      <c r="C22997" s="287" t="s">
        <v>53</v>
      </c>
      <c r="D22997" t="str">
        <f t="shared" si="359"/>
        <v>m</v>
      </c>
    </row>
    <row r="22998" spans="1:4" x14ac:dyDescent="0.2">
      <c r="A22998" s="287" t="s">
        <v>22925</v>
      </c>
      <c r="B22998" s="287" t="s">
        <v>24163</v>
      </c>
      <c r="C22998" s="287" t="s">
        <v>53</v>
      </c>
      <c r="D22998" t="str">
        <f t="shared" si="359"/>
        <v>m</v>
      </c>
    </row>
    <row r="22999" spans="1:4" x14ac:dyDescent="0.2">
      <c r="A22999" s="287" t="s">
        <v>22926</v>
      </c>
      <c r="B22999" s="287" t="s">
        <v>24163</v>
      </c>
      <c r="C22999" s="287" t="s">
        <v>53</v>
      </c>
      <c r="D22999" t="str">
        <f t="shared" si="359"/>
        <v>m</v>
      </c>
    </row>
    <row r="23000" spans="1:4" x14ac:dyDescent="0.2">
      <c r="A23000" s="287" t="s">
        <v>22927</v>
      </c>
      <c r="B23000" s="287" t="s">
        <v>34558</v>
      </c>
      <c r="C23000" s="287" t="s">
        <v>111</v>
      </c>
      <c r="D23000" t="str">
        <f t="shared" si="359"/>
        <v>m3</v>
      </c>
    </row>
    <row r="23001" spans="1:4" x14ac:dyDescent="0.2">
      <c r="A23001" s="287" t="s">
        <v>22928</v>
      </c>
      <c r="B23001" s="287" t="s">
        <v>34558</v>
      </c>
      <c r="C23001" s="287" t="s">
        <v>111</v>
      </c>
      <c r="D23001" t="str">
        <f t="shared" si="359"/>
        <v>m3</v>
      </c>
    </row>
    <row r="23002" spans="1:4" x14ac:dyDescent="0.2">
      <c r="A23002" s="287" t="s">
        <v>22929</v>
      </c>
      <c r="B23002" s="287" t="s">
        <v>24164</v>
      </c>
      <c r="C23002" s="287" t="s">
        <v>11</v>
      </c>
      <c r="D23002" t="str">
        <f t="shared" si="359"/>
        <v>m2</v>
      </c>
    </row>
    <row r="23003" spans="1:4" x14ac:dyDescent="0.2">
      <c r="A23003" s="287" t="s">
        <v>22930</v>
      </c>
      <c r="B23003" s="287" t="s">
        <v>24164</v>
      </c>
      <c r="C23003" s="287" t="s">
        <v>11</v>
      </c>
      <c r="D23003" t="str">
        <f t="shared" si="359"/>
        <v>m2</v>
      </c>
    </row>
    <row r="23004" spans="1:4" x14ac:dyDescent="0.2">
      <c r="A23004" s="287" t="s">
        <v>22931</v>
      </c>
      <c r="B23004" s="287" t="s">
        <v>24165</v>
      </c>
      <c r="C23004" s="287" t="s">
        <v>111</v>
      </c>
      <c r="D23004" t="str">
        <f t="shared" si="359"/>
        <v>m3</v>
      </c>
    </row>
    <row r="23005" spans="1:4" x14ac:dyDescent="0.2">
      <c r="A23005" s="287" t="s">
        <v>22932</v>
      </c>
      <c r="B23005" s="287" t="s">
        <v>24165</v>
      </c>
      <c r="C23005" s="287" t="s">
        <v>111</v>
      </c>
      <c r="D23005" t="str">
        <f t="shared" si="359"/>
        <v>m3</v>
      </c>
    </row>
    <row r="23006" spans="1:4" x14ac:dyDescent="0.2">
      <c r="A23006" s="287" t="s">
        <v>22933</v>
      </c>
      <c r="B23006" s="287" t="s">
        <v>24166</v>
      </c>
      <c r="C23006" s="287" t="s">
        <v>11</v>
      </c>
      <c r="D23006" t="str">
        <f t="shared" si="359"/>
        <v>m2</v>
      </c>
    </row>
    <row r="23007" spans="1:4" x14ac:dyDescent="0.2">
      <c r="A23007" s="287" t="s">
        <v>22934</v>
      </c>
      <c r="B23007" s="287" t="s">
        <v>24166</v>
      </c>
      <c r="C23007" s="287" t="s">
        <v>11</v>
      </c>
      <c r="D23007" t="str">
        <f t="shared" si="359"/>
        <v>m2</v>
      </c>
    </row>
    <row r="23008" spans="1:4" x14ac:dyDescent="0.2">
      <c r="A23008" s="287" t="s">
        <v>22935</v>
      </c>
      <c r="B23008" s="287" t="s">
        <v>34559</v>
      </c>
      <c r="C23008" s="287" t="s">
        <v>22946</v>
      </c>
      <c r="D23008" t="str">
        <f t="shared" si="359"/>
        <v>un</v>
      </c>
    </row>
    <row r="23009" spans="1:4" x14ac:dyDescent="0.2">
      <c r="A23009" s="287" t="s">
        <v>22936</v>
      </c>
      <c r="B23009" s="287" t="s">
        <v>34559</v>
      </c>
      <c r="C23009" s="287" t="s">
        <v>22946</v>
      </c>
      <c r="D23009" t="str">
        <f t="shared" si="359"/>
        <v>un</v>
      </c>
    </row>
    <row r="23010" spans="1:4" x14ac:dyDescent="0.2">
      <c r="A23010" s="287" t="s">
        <v>22937</v>
      </c>
      <c r="B23010" s="287" t="s">
        <v>24167</v>
      </c>
      <c r="C23010" s="287" t="s">
        <v>11</v>
      </c>
      <c r="D23010" t="str">
        <f t="shared" si="359"/>
        <v>m2</v>
      </c>
    </row>
    <row r="23011" spans="1:4" x14ac:dyDescent="0.2">
      <c r="A23011" s="287" t="s">
        <v>22938</v>
      </c>
      <c r="B23011" s="287" t="s">
        <v>24167</v>
      </c>
      <c r="C23011" s="287" t="s">
        <v>11</v>
      </c>
      <c r="D23011" t="str">
        <f t="shared" si="359"/>
        <v>m2</v>
      </c>
    </row>
    <row r="23012" spans="1:4" x14ac:dyDescent="0.2">
      <c r="A23012" s="287" t="s">
        <v>22939</v>
      </c>
      <c r="B23012" s="287" t="s">
        <v>24168</v>
      </c>
      <c r="C23012" s="287" t="s">
        <v>22946</v>
      </c>
      <c r="D23012" t="str">
        <f t="shared" si="359"/>
        <v>un</v>
      </c>
    </row>
    <row r="23013" spans="1:4" x14ac:dyDescent="0.2">
      <c r="A23013" s="287" t="s">
        <v>22940</v>
      </c>
      <c r="B23013" s="287" t="s">
        <v>24168</v>
      </c>
      <c r="C23013" s="287" t="s">
        <v>22946</v>
      </c>
      <c r="D23013" t="str">
        <f t="shared" si="359"/>
        <v>un</v>
      </c>
    </row>
    <row r="23014" spans="1:4" x14ac:dyDescent="0.2">
      <c r="A23014" s="287" t="s">
        <v>22941</v>
      </c>
      <c r="B23014" s="287" t="s">
        <v>24283</v>
      </c>
      <c r="C23014" s="287" t="s">
        <v>111</v>
      </c>
      <c r="D23014" t="str">
        <f t="shared" si="359"/>
        <v>m3</v>
      </c>
    </row>
    <row r="23015" spans="1:4" x14ac:dyDescent="0.2">
      <c r="A23015" s="287" t="s">
        <v>22942</v>
      </c>
      <c r="B23015" s="287" t="s">
        <v>24283</v>
      </c>
      <c r="C23015" s="287" t="s">
        <v>111</v>
      </c>
      <c r="D23015" t="str">
        <f t="shared" si="359"/>
        <v>m3</v>
      </c>
    </row>
    <row r="23016" spans="1:4" x14ac:dyDescent="0.2">
      <c r="A23016" s="287" t="s">
        <v>22530</v>
      </c>
      <c r="B23016" t="s">
        <v>24173</v>
      </c>
    </row>
    <row r="23017" spans="1:4" x14ac:dyDescent="0.2">
      <c r="A23017" s="287" t="s">
        <v>22531</v>
      </c>
      <c r="B23017" t="s">
        <v>24174</v>
      </c>
    </row>
    <row r="23018" spans="1:4" x14ac:dyDescent="0.2">
      <c r="A23018" s="287" t="s">
        <v>22532</v>
      </c>
      <c r="B23018" t="s">
        <v>24174</v>
      </c>
    </row>
    <row r="23019" spans="1:4" x14ac:dyDescent="0.2">
      <c r="A23019" s="287" t="s">
        <v>22533</v>
      </c>
      <c r="B23019" t="s">
        <v>24175</v>
      </c>
    </row>
    <row r="23020" spans="1:4" x14ac:dyDescent="0.2">
      <c r="A23020" s="287" t="s">
        <v>22534</v>
      </c>
      <c r="B23020" t="s">
        <v>24175</v>
      </c>
    </row>
    <row r="23021" spans="1:4" x14ac:dyDescent="0.2">
      <c r="A23021" s="287" t="s">
        <v>22535</v>
      </c>
      <c r="B23021" t="s">
        <v>24176</v>
      </c>
    </row>
    <row r="23022" spans="1:4" x14ac:dyDescent="0.2">
      <c r="A23022" s="287" t="s">
        <v>22536</v>
      </c>
      <c r="B23022" t="s">
        <v>24176</v>
      </c>
    </row>
    <row r="23023" spans="1:4" x14ac:dyDescent="0.2">
      <c r="A23023" s="287" t="s">
        <v>22537</v>
      </c>
      <c r="B23023" t="s">
        <v>24177</v>
      </c>
    </row>
    <row r="23024" spans="1:4" x14ac:dyDescent="0.2">
      <c r="A23024" s="287" t="s">
        <v>22538</v>
      </c>
      <c r="B23024" t="s">
        <v>24177</v>
      </c>
    </row>
    <row r="23025" spans="1:2" x14ac:dyDescent="0.2">
      <c r="A23025" s="287" t="s">
        <v>22539</v>
      </c>
      <c r="B23025" t="s">
        <v>24178</v>
      </c>
    </row>
    <row r="23026" spans="1:2" x14ac:dyDescent="0.2">
      <c r="A23026" s="287" t="s">
        <v>22540</v>
      </c>
      <c r="B23026" t="s">
        <v>24178</v>
      </c>
    </row>
    <row r="23027" spans="1:2" x14ac:dyDescent="0.2">
      <c r="A23027" s="287" t="s">
        <v>22541</v>
      </c>
      <c r="B23027" t="s">
        <v>24179</v>
      </c>
    </row>
    <row r="23028" spans="1:2" x14ac:dyDescent="0.2">
      <c r="A23028" s="287" t="s">
        <v>22542</v>
      </c>
      <c r="B23028" t="s">
        <v>24179</v>
      </c>
    </row>
    <row r="23029" spans="1:2" x14ac:dyDescent="0.2">
      <c r="A23029" s="287" t="s">
        <v>22543</v>
      </c>
      <c r="B23029" t="s">
        <v>24180</v>
      </c>
    </row>
    <row r="23030" spans="1:2" x14ac:dyDescent="0.2">
      <c r="A23030" s="287" t="s">
        <v>22544</v>
      </c>
      <c r="B23030" t="s">
        <v>24180</v>
      </c>
    </row>
    <row r="23031" spans="1:2" x14ac:dyDescent="0.2">
      <c r="A23031" s="287" t="s">
        <v>22545</v>
      </c>
      <c r="B23031" t="s">
        <v>24181</v>
      </c>
    </row>
    <row r="23032" spans="1:2" x14ac:dyDescent="0.2">
      <c r="A23032" s="287" t="s">
        <v>22546</v>
      </c>
      <c r="B23032" t="s">
        <v>24181</v>
      </c>
    </row>
    <row r="23033" spans="1:2" x14ac:dyDescent="0.2">
      <c r="A23033" s="287" t="s">
        <v>22547</v>
      </c>
      <c r="B23033" t="s">
        <v>24182</v>
      </c>
    </row>
    <row r="23034" spans="1:2" x14ac:dyDescent="0.2">
      <c r="A23034" s="287" t="s">
        <v>22548</v>
      </c>
      <c r="B23034" t="s">
        <v>24182</v>
      </c>
    </row>
    <row r="23035" spans="1:2" x14ac:dyDescent="0.2">
      <c r="A23035" s="287" t="s">
        <v>22549</v>
      </c>
      <c r="B23035" t="s">
        <v>24183</v>
      </c>
    </row>
    <row r="23036" spans="1:2" x14ac:dyDescent="0.2">
      <c r="A23036" s="287" t="s">
        <v>22550</v>
      </c>
      <c r="B23036" t="s">
        <v>24183</v>
      </c>
    </row>
    <row r="23037" spans="1:2" x14ac:dyDescent="0.2">
      <c r="A23037" s="287" t="s">
        <v>22551</v>
      </c>
      <c r="B23037" t="s">
        <v>24184</v>
      </c>
    </row>
    <row r="23038" spans="1:2" x14ac:dyDescent="0.2">
      <c r="A23038" s="287" t="s">
        <v>22552</v>
      </c>
      <c r="B23038" t="s">
        <v>24184</v>
      </c>
    </row>
    <row r="23039" spans="1:2" x14ac:dyDescent="0.2">
      <c r="A23039" s="287" t="s">
        <v>22553</v>
      </c>
      <c r="B23039" t="s">
        <v>24185</v>
      </c>
    </row>
    <row r="23040" spans="1:2" x14ac:dyDescent="0.2">
      <c r="A23040" s="287" t="s">
        <v>22554</v>
      </c>
      <c r="B23040" t="s">
        <v>24185</v>
      </c>
    </row>
    <row r="23041" spans="1:2" x14ac:dyDescent="0.2">
      <c r="A23041" s="287" t="s">
        <v>22555</v>
      </c>
      <c r="B23041" t="s">
        <v>24186</v>
      </c>
    </row>
    <row r="23042" spans="1:2" x14ac:dyDescent="0.2">
      <c r="A23042" s="287" t="s">
        <v>22556</v>
      </c>
      <c r="B23042" t="s">
        <v>24186</v>
      </c>
    </row>
    <row r="23043" spans="1:2" x14ac:dyDescent="0.2">
      <c r="A23043" s="287" t="s">
        <v>22557</v>
      </c>
      <c r="B23043" t="s">
        <v>24187</v>
      </c>
    </row>
    <row r="23044" spans="1:2" x14ac:dyDescent="0.2">
      <c r="A23044" s="287" t="s">
        <v>22558</v>
      </c>
      <c r="B23044" t="s">
        <v>24187</v>
      </c>
    </row>
    <row r="23045" spans="1:2" x14ac:dyDescent="0.2">
      <c r="A23045" s="287" t="s">
        <v>22559</v>
      </c>
      <c r="B23045" t="s">
        <v>24188</v>
      </c>
    </row>
    <row r="23046" spans="1:2" x14ac:dyDescent="0.2">
      <c r="A23046" s="287" t="s">
        <v>22560</v>
      </c>
      <c r="B23046" t="s">
        <v>24188</v>
      </c>
    </row>
    <row r="23047" spans="1:2" x14ac:dyDescent="0.2">
      <c r="A23047" s="287" t="s">
        <v>22561</v>
      </c>
      <c r="B23047" t="s">
        <v>24189</v>
      </c>
    </row>
    <row r="23048" spans="1:2" x14ac:dyDescent="0.2">
      <c r="A23048" s="287" t="s">
        <v>22562</v>
      </c>
      <c r="B23048" t="s">
        <v>24189</v>
      </c>
    </row>
    <row r="23049" spans="1:2" x14ac:dyDescent="0.2">
      <c r="A23049" s="287" t="s">
        <v>22563</v>
      </c>
      <c r="B23049" t="s">
        <v>24068</v>
      </c>
    </row>
    <row r="23050" spans="1:2" x14ac:dyDescent="0.2">
      <c r="A23050" s="287" t="s">
        <v>22564</v>
      </c>
      <c r="B23050" t="s">
        <v>24068</v>
      </c>
    </row>
    <row r="23051" spans="1:2" x14ac:dyDescent="0.2">
      <c r="A23051" s="287" t="s">
        <v>22565</v>
      </c>
      <c r="B23051" t="s">
        <v>24069</v>
      </c>
    </row>
    <row r="23052" spans="1:2" x14ac:dyDescent="0.2">
      <c r="A23052" s="287" t="s">
        <v>22566</v>
      </c>
      <c r="B23052" t="s">
        <v>24069</v>
      </c>
    </row>
    <row r="23053" spans="1:2" x14ac:dyDescent="0.2">
      <c r="A23053" s="287" t="s">
        <v>22567</v>
      </c>
      <c r="B23053" t="s">
        <v>24190</v>
      </c>
    </row>
    <row r="23054" spans="1:2" x14ac:dyDescent="0.2">
      <c r="A23054" s="287" t="s">
        <v>22568</v>
      </c>
      <c r="B23054" t="s">
        <v>24190</v>
      </c>
    </row>
    <row r="23055" spans="1:2" x14ac:dyDescent="0.2">
      <c r="A23055" s="287" t="s">
        <v>22569</v>
      </c>
      <c r="B23055" t="s">
        <v>24191</v>
      </c>
    </row>
    <row r="23056" spans="1:2" x14ac:dyDescent="0.2">
      <c r="A23056" s="287" t="s">
        <v>22570</v>
      </c>
      <c r="B23056" t="s">
        <v>24191</v>
      </c>
    </row>
    <row r="23057" spans="1:2" x14ac:dyDescent="0.2">
      <c r="A23057" s="287" t="s">
        <v>22571</v>
      </c>
      <c r="B23057" t="s">
        <v>24192</v>
      </c>
    </row>
    <row r="23058" spans="1:2" x14ac:dyDescent="0.2">
      <c r="A23058" s="287" t="s">
        <v>22572</v>
      </c>
      <c r="B23058" t="s">
        <v>24192</v>
      </c>
    </row>
    <row r="23059" spans="1:2" x14ac:dyDescent="0.2">
      <c r="A23059" s="287" t="s">
        <v>22573</v>
      </c>
      <c r="B23059" t="s">
        <v>24193</v>
      </c>
    </row>
    <row r="23060" spans="1:2" x14ac:dyDescent="0.2">
      <c r="A23060" s="287" t="s">
        <v>22574</v>
      </c>
      <c r="B23060" t="s">
        <v>24193</v>
      </c>
    </row>
    <row r="23061" spans="1:2" x14ac:dyDescent="0.2">
      <c r="A23061" s="287" t="s">
        <v>22575</v>
      </c>
      <c r="B23061" t="s">
        <v>24194</v>
      </c>
    </row>
    <row r="23062" spans="1:2" x14ac:dyDescent="0.2">
      <c r="A23062" s="287" t="s">
        <v>22576</v>
      </c>
      <c r="B23062" t="s">
        <v>24194</v>
      </c>
    </row>
    <row r="23063" spans="1:2" x14ac:dyDescent="0.2">
      <c r="A23063" s="287" t="s">
        <v>22577</v>
      </c>
      <c r="B23063" t="s">
        <v>24195</v>
      </c>
    </row>
    <row r="23064" spans="1:2" x14ac:dyDescent="0.2">
      <c r="A23064" s="287" t="s">
        <v>22578</v>
      </c>
      <c r="B23064" t="s">
        <v>24195</v>
      </c>
    </row>
    <row r="23065" spans="1:2" x14ac:dyDescent="0.2">
      <c r="A23065" s="287" t="s">
        <v>22579</v>
      </c>
      <c r="B23065" t="s">
        <v>24196</v>
      </c>
    </row>
    <row r="23066" spans="1:2" x14ac:dyDescent="0.2">
      <c r="A23066" s="287" t="s">
        <v>22580</v>
      </c>
      <c r="B23066" t="s">
        <v>24196</v>
      </c>
    </row>
    <row r="23067" spans="1:2" x14ac:dyDescent="0.2">
      <c r="A23067" s="287" t="s">
        <v>22581</v>
      </c>
      <c r="B23067" t="s">
        <v>24197</v>
      </c>
    </row>
    <row r="23068" spans="1:2" x14ac:dyDescent="0.2">
      <c r="A23068" s="287" t="s">
        <v>22582</v>
      </c>
      <c r="B23068" t="s">
        <v>24197</v>
      </c>
    </row>
    <row r="23069" spans="1:2" x14ac:dyDescent="0.2">
      <c r="A23069" s="287" t="s">
        <v>22583</v>
      </c>
      <c r="B23069" t="s">
        <v>24198</v>
      </c>
    </row>
    <row r="23070" spans="1:2" x14ac:dyDescent="0.2">
      <c r="A23070" s="287" t="s">
        <v>22584</v>
      </c>
      <c r="B23070" t="s">
        <v>24198</v>
      </c>
    </row>
    <row r="23071" spans="1:2" x14ac:dyDescent="0.2">
      <c r="A23071" s="287" t="s">
        <v>22585</v>
      </c>
      <c r="B23071" t="s">
        <v>24199</v>
      </c>
    </row>
    <row r="23072" spans="1:2" x14ac:dyDescent="0.2">
      <c r="A23072" s="287" t="s">
        <v>22586</v>
      </c>
      <c r="B23072" t="s">
        <v>24199</v>
      </c>
    </row>
    <row r="23073" spans="1:2" x14ac:dyDescent="0.2">
      <c r="A23073" s="287" t="s">
        <v>22587</v>
      </c>
      <c r="B23073" t="s">
        <v>24070</v>
      </c>
    </row>
    <row r="23074" spans="1:2" x14ac:dyDescent="0.2">
      <c r="A23074" s="287" t="s">
        <v>22588</v>
      </c>
      <c r="B23074" t="s">
        <v>24070</v>
      </c>
    </row>
    <row r="23075" spans="1:2" x14ac:dyDescent="0.2">
      <c r="A23075" s="287" t="s">
        <v>22589</v>
      </c>
      <c r="B23075" t="s">
        <v>24071</v>
      </c>
    </row>
    <row r="23076" spans="1:2" x14ac:dyDescent="0.2">
      <c r="A23076" s="287" t="s">
        <v>22590</v>
      </c>
      <c r="B23076" t="s">
        <v>24071</v>
      </c>
    </row>
    <row r="23077" spans="1:2" x14ac:dyDescent="0.2">
      <c r="A23077" s="287" t="s">
        <v>22591</v>
      </c>
      <c r="B23077" t="s">
        <v>24200</v>
      </c>
    </row>
    <row r="23078" spans="1:2" x14ac:dyDescent="0.2">
      <c r="A23078" s="287" t="s">
        <v>22592</v>
      </c>
      <c r="B23078" t="s">
        <v>24200</v>
      </c>
    </row>
    <row r="23079" spans="1:2" x14ac:dyDescent="0.2">
      <c r="A23079" s="287" t="s">
        <v>22593</v>
      </c>
      <c r="B23079" t="s">
        <v>24201</v>
      </c>
    </row>
    <row r="23080" spans="1:2" x14ac:dyDescent="0.2">
      <c r="A23080" s="287" t="s">
        <v>22594</v>
      </c>
      <c r="B23080" t="s">
        <v>24201</v>
      </c>
    </row>
    <row r="23081" spans="1:2" x14ac:dyDescent="0.2">
      <c r="A23081" s="287" t="s">
        <v>22595</v>
      </c>
      <c r="B23081" t="s">
        <v>24202</v>
      </c>
    </row>
    <row r="23082" spans="1:2" x14ac:dyDescent="0.2">
      <c r="A23082" s="287" t="s">
        <v>22596</v>
      </c>
      <c r="B23082" t="s">
        <v>24202</v>
      </c>
    </row>
    <row r="23083" spans="1:2" x14ac:dyDescent="0.2">
      <c r="A23083" s="287" t="s">
        <v>22597</v>
      </c>
      <c r="B23083" t="s">
        <v>24203</v>
      </c>
    </row>
    <row r="23084" spans="1:2" x14ac:dyDescent="0.2">
      <c r="A23084" s="287" t="s">
        <v>22598</v>
      </c>
      <c r="B23084" t="s">
        <v>24203</v>
      </c>
    </row>
    <row r="23085" spans="1:2" x14ac:dyDescent="0.2">
      <c r="A23085" s="287" t="s">
        <v>22599</v>
      </c>
      <c r="B23085" t="s">
        <v>24204</v>
      </c>
    </row>
    <row r="23086" spans="1:2" x14ac:dyDescent="0.2">
      <c r="A23086" s="287" t="s">
        <v>22600</v>
      </c>
      <c r="B23086" t="s">
        <v>24204</v>
      </c>
    </row>
    <row r="23087" spans="1:2" x14ac:dyDescent="0.2">
      <c r="A23087" s="287" t="s">
        <v>22601</v>
      </c>
      <c r="B23087" t="s">
        <v>24205</v>
      </c>
    </row>
    <row r="23088" spans="1:2" x14ac:dyDescent="0.2">
      <c r="A23088" s="287" t="s">
        <v>22602</v>
      </c>
      <c r="B23088" t="s">
        <v>24205</v>
      </c>
    </row>
    <row r="23089" spans="1:2" x14ac:dyDescent="0.2">
      <c r="A23089" s="287" t="s">
        <v>22603</v>
      </c>
      <c r="B23089" t="s">
        <v>24206</v>
      </c>
    </row>
    <row r="23090" spans="1:2" x14ac:dyDescent="0.2">
      <c r="A23090" s="287" t="s">
        <v>22604</v>
      </c>
      <c r="B23090" t="s">
        <v>24206</v>
      </c>
    </row>
    <row r="23091" spans="1:2" x14ac:dyDescent="0.2">
      <c r="A23091" s="287" t="s">
        <v>22605</v>
      </c>
      <c r="B23091" t="s">
        <v>24207</v>
      </c>
    </row>
    <row r="23092" spans="1:2" x14ac:dyDescent="0.2">
      <c r="A23092" s="287" t="s">
        <v>22606</v>
      </c>
      <c r="B23092" t="s">
        <v>24207</v>
      </c>
    </row>
    <row r="23093" spans="1:2" x14ac:dyDescent="0.2">
      <c r="A23093" s="287" t="s">
        <v>22607</v>
      </c>
      <c r="B23093" t="s">
        <v>24072</v>
      </c>
    </row>
    <row r="23094" spans="1:2" x14ac:dyDescent="0.2">
      <c r="A23094" s="287" t="s">
        <v>22608</v>
      </c>
      <c r="B23094" t="s">
        <v>24072</v>
      </c>
    </row>
    <row r="23095" spans="1:2" x14ac:dyDescent="0.2">
      <c r="A23095" s="287" t="s">
        <v>22609</v>
      </c>
      <c r="B23095" t="s">
        <v>24208</v>
      </c>
    </row>
    <row r="23096" spans="1:2" x14ac:dyDescent="0.2">
      <c r="A23096" s="287" t="s">
        <v>22610</v>
      </c>
      <c r="B23096" t="s">
        <v>24208</v>
      </c>
    </row>
    <row r="23097" spans="1:2" x14ac:dyDescent="0.2">
      <c r="A23097" s="287" t="s">
        <v>22611</v>
      </c>
      <c r="B23097" t="s">
        <v>24073</v>
      </c>
    </row>
    <row r="23098" spans="1:2" x14ac:dyDescent="0.2">
      <c r="A23098" s="287" t="s">
        <v>22612</v>
      </c>
      <c r="B23098" t="s">
        <v>24073</v>
      </c>
    </row>
    <row r="23099" spans="1:2" x14ac:dyDescent="0.2">
      <c r="A23099" s="287" t="s">
        <v>22613</v>
      </c>
      <c r="B23099" t="s">
        <v>24209</v>
      </c>
    </row>
    <row r="23100" spans="1:2" x14ac:dyDescent="0.2">
      <c r="A23100" s="287" t="s">
        <v>22614</v>
      </c>
      <c r="B23100" t="s">
        <v>24209</v>
      </c>
    </row>
    <row r="23101" spans="1:2" x14ac:dyDescent="0.2">
      <c r="A23101" s="287" t="s">
        <v>22615</v>
      </c>
      <c r="B23101" t="s">
        <v>24210</v>
      </c>
    </row>
    <row r="23102" spans="1:2" x14ac:dyDescent="0.2">
      <c r="A23102" s="287" t="s">
        <v>22616</v>
      </c>
      <c r="B23102" t="s">
        <v>24210</v>
      </c>
    </row>
    <row r="23103" spans="1:2" x14ac:dyDescent="0.2">
      <c r="A23103" s="287" t="s">
        <v>22617</v>
      </c>
      <c r="B23103" t="s">
        <v>24211</v>
      </c>
    </row>
    <row r="23104" spans="1:2" x14ac:dyDescent="0.2">
      <c r="A23104" s="287" t="s">
        <v>22618</v>
      </c>
      <c r="B23104" t="s">
        <v>24211</v>
      </c>
    </row>
    <row r="23105" spans="1:2" x14ac:dyDescent="0.2">
      <c r="A23105" s="287" t="s">
        <v>22619</v>
      </c>
      <c r="B23105" t="s">
        <v>24212</v>
      </c>
    </row>
    <row r="23106" spans="1:2" x14ac:dyDescent="0.2">
      <c r="A23106" s="287" t="s">
        <v>22620</v>
      </c>
      <c r="B23106" t="s">
        <v>24212</v>
      </c>
    </row>
    <row r="23107" spans="1:2" x14ac:dyDescent="0.2">
      <c r="A23107" s="287" t="s">
        <v>22621</v>
      </c>
      <c r="B23107" t="s">
        <v>24213</v>
      </c>
    </row>
    <row r="23108" spans="1:2" x14ac:dyDescent="0.2">
      <c r="A23108" s="287" t="s">
        <v>22622</v>
      </c>
      <c r="B23108" t="s">
        <v>24213</v>
      </c>
    </row>
    <row r="23109" spans="1:2" x14ac:dyDescent="0.2">
      <c r="A23109" s="287" t="s">
        <v>22623</v>
      </c>
      <c r="B23109" t="s">
        <v>24214</v>
      </c>
    </row>
    <row r="23110" spans="1:2" x14ac:dyDescent="0.2">
      <c r="A23110" s="287" t="s">
        <v>22624</v>
      </c>
      <c r="B23110" t="s">
        <v>24214</v>
      </c>
    </row>
    <row r="23111" spans="1:2" x14ac:dyDescent="0.2">
      <c r="A23111" s="287" t="s">
        <v>22625</v>
      </c>
      <c r="B23111" t="s">
        <v>24215</v>
      </c>
    </row>
    <row r="23112" spans="1:2" x14ac:dyDescent="0.2">
      <c r="A23112" s="287" t="s">
        <v>22626</v>
      </c>
      <c r="B23112" t="s">
        <v>24215</v>
      </c>
    </row>
    <row r="23113" spans="1:2" x14ac:dyDescent="0.2">
      <c r="A23113" s="287" t="s">
        <v>22627</v>
      </c>
      <c r="B23113" t="s">
        <v>24074</v>
      </c>
    </row>
    <row r="23114" spans="1:2" x14ac:dyDescent="0.2">
      <c r="A23114" s="287" t="s">
        <v>22628</v>
      </c>
      <c r="B23114" t="s">
        <v>24074</v>
      </c>
    </row>
    <row r="23115" spans="1:2" x14ac:dyDescent="0.2">
      <c r="A23115" s="287" t="s">
        <v>22629</v>
      </c>
      <c r="B23115" t="s">
        <v>24076</v>
      </c>
    </row>
    <row r="23116" spans="1:2" x14ac:dyDescent="0.2">
      <c r="A23116" s="287" t="s">
        <v>22630</v>
      </c>
      <c r="B23116" t="s">
        <v>24076</v>
      </c>
    </row>
    <row r="23117" spans="1:2" x14ac:dyDescent="0.2">
      <c r="A23117" s="287" t="s">
        <v>22631</v>
      </c>
      <c r="B23117" t="s">
        <v>24216</v>
      </c>
    </row>
    <row r="23118" spans="1:2" x14ac:dyDescent="0.2">
      <c r="A23118" s="287" t="s">
        <v>22632</v>
      </c>
      <c r="B23118" t="s">
        <v>24216</v>
      </c>
    </row>
    <row r="23119" spans="1:2" x14ac:dyDescent="0.2">
      <c r="A23119" s="287" t="s">
        <v>22633</v>
      </c>
      <c r="B23119" t="s">
        <v>24077</v>
      </c>
    </row>
    <row r="23120" spans="1:2" x14ac:dyDescent="0.2">
      <c r="A23120" s="287" t="s">
        <v>22634</v>
      </c>
      <c r="B23120" t="s">
        <v>24077</v>
      </c>
    </row>
    <row r="23121" spans="1:2" x14ac:dyDescent="0.2">
      <c r="A23121" s="287" t="s">
        <v>22635</v>
      </c>
      <c r="B23121" t="s">
        <v>24217</v>
      </c>
    </row>
    <row r="23122" spans="1:2" x14ac:dyDescent="0.2">
      <c r="A23122" s="287" t="s">
        <v>22636</v>
      </c>
      <c r="B23122" t="s">
        <v>24217</v>
      </c>
    </row>
    <row r="23123" spans="1:2" x14ac:dyDescent="0.2">
      <c r="A23123" s="287" t="s">
        <v>22637</v>
      </c>
      <c r="B23123" t="s">
        <v>24218</v>
      </c>
    </row>
    <row r="23124" spans="1:2" x14ac:dyDescent="0.2">
      <c r="A23124" s="287" t="s">
        <v>22638</v>
      </c>
      <c r="B23124" t="s">
        <v>24218</v>
      </c>
    </row>
    <row r="23125" spans="1:2" x14ac:dyDescent="0.2">
      <c r="A23125" s="287" t="s">
        <v>22639</v>
      </c>
      <c r="B23125" t="s">
        <v>24078</v>
      </c>
    </row>
    <row r="23126" spans="1:2" x14ac:dyDescent="0.2">
      <c r="A23126" s="287" t="s">
        <v>22640</v>
      </c>
      <c r="B23126" t="s">
        <v>24078</v>
      </c>
    </row>
    <row r="23127" spans="1:2" x14ac:dyDescent="0.2">
      <c r="A23127" s="287" t="s">
        <v>22641</v>
      </c>
      <c r="B23127" t="s">
        <v>24079</v>
      </c>
    </row>
    <row r="23128" spans="1:2" x14ac:dyDescent="0.2">
      <c r="A23128" s="287" t="s">
        <v>22642</v>
      </c>
      <c r="B23128" t="s">
        <v>24079</v>
      </c>
    </row>
    <row r="23129" spans="1:2" x14ac:dyDescent="0.2">
      <c r="A23129" s="287" t="s">
        <v>22643</v>
      </c>
      <c r="B23129" t="s">
        <v>24219</v>
      </c>
    </row>
    <row r="23130" spans="1:2" x14ac:dyDescent="0.2">
      <c r="A23130" s="287" t="s">
        <v>22644</v>
      </c>
      <c r="B23130" t="s">
        <v>24219</v>
      </c>
    </row>
    <row r="23131" spans="1:2" x14ac:dyDescent="0.2">
      <c r="A23131" s="287" t="s">
        <v>22645</v>
      </c>
      <c r="B23131" t="s">
        <v>24220</v>
      </c>
    </row>
    <row r="23132" spans="1:2" x14ac:dyDescent="0.2">
      <c r="A23132" s="287" t="s">
        <v>22646</v>
      </c>
      <c r="B23132" t="s">
        <v>24220</v>
      </c>
    </row>
    <row r="23133" spans="1:2" x14ac:dyDescent="0.2">
      <c r="A23133" s="287" t="s">
        <v>22647</v>
      </c>
      <c r="B23133" t="s">
        <v>24221</v>
      </c>
    </row>
    <row r="23134" spans="1:2" x14ac:dyDescent="0.2">
      <c r="A23134" s="287" t="s">
        <v>22648</v>
      </c>
      <c r="B23134" t="s">
        <v>24221</v>
      </c>
    </row>
    <row r="23135" spans="1:2" x14ac:dyDescent="0.2">
      <c r="A23135" s="287" t="s">
        <v>22649</v>
      </c>
      <c r="B23135" t="s">
        <v>24222</v>
      </c>
    </row>
    <row r="23136" spans="1:2" x14ac:dyDescent="0.2">
      <c r="A23136" s="287" t="s">
        <v>22650</v>
      </c>
      <c r="B23136" t="s">
        <v>24222</v>
      </c>
    </row>
    <row r="23137" spans="1:2" x14ac:dyDescent="0.2">
      <c r="A23137" s="287" t="s">
        <v>22651</v>
      </c>
      <c r="B23137" t="s">
        <v>24223</v>
      </c>
    </row>
    <row r="23138" spans="1:2" x14ac:dyDescent="0.2">
      <c r="A23138" s="287" t="s">
        <v>22652</v>
      </c>
      <c r="B23138" t="s">
        <v>24223</v>
      </c>
    </row>
    <row r="23139" spans="1:2" x14ac:dyDescent="0.2">
      <c r="A23139" s="287" t="s">
        <v>22653</v>
      </c>
      <c r="B23139" t="s">
        <v>24224</v>
      </c>
    </row>
    <row r="23140" spans="1:2" x14ac:dyDescent="0.2">
      <c r="A23140" s="287" t="s">
        <v>22654</v>
      </c>
      <c r="B23140" t="s">
        <v>24224</v>
      </c>
    </row>
    <row r="23141" spans="1:2" x14ac:dyDescent="0.2">
      <c r="A23141" s="287" t="s">
        <v>22655</v>
      </c>
      <c r="B23141" t="s">
        <v>24225</v>
      </c>
    </row>
    <row r="23142" spans="1:2" x14ac:dyDescent="0.2">
      <c r="A23142" s="287" t="s">
        <v>22656</v>
      </c>
      <c r="B23142" t="s">
        <v>24225</v>
      </c>
    </row>
    <row r="23143" spans="1:2" x14ac:dyDescent="0.2">
      <c r="A23143" s="287" t="s">
        <v>22657</v>
      </c>
      <c r="B23143" t="s">
        <v>24080</v>
      </c>
    </row>
    <row r="23144" spans="1:2" x14ac:dyDescent="0.2">
      <c r="A23144" s="287" t="s">
        <v>22658</v>
      </c>
      <c r="B23144" t="s">
        <v>24080</v>
      </c>
    </row>
    <row r="23145" spans="1:2" x14ac:dyDescent="0.2">
      <c r="A23145" s="287" t="s">
        <v>22659</v>
      </c>
      <c r="B23145" t="s">
        <v>24081</v>
      </c>
    </row>
    <row r="23146" spans="1:2" x14ac:dyDescent="0.2">
      <c r="A23146" s="287" t="s">
        <v>22660</v>
      </c>
      <c r="B23146" t="s">
        <v>24081</v>
      </c>
    </row>
    <row r="23147" spans="1:2" x14ac:dyDescent="0.2">
      <c r="A23147" s="287" t="s">
        <v>22661</v>
      </c>
      <c r="B23147" t="s">
        <v>24082</v>
      </c>
    </row>
    <row r="23148" spans="1:2" x14ac:dyDescent="0.2">
      <c r="A23148" s="287" t="s">
        <v>22662</v>
      </c>
      <c r="B23148" t="s">
        <v>24082</v>
      </c>
    </row>
    <row r="23149" spans="1:2" x14ac:dyDescent="0.2">
      <c r="A23149" s="287" t="s">
        <v>22663</v>
      </c>
      <c r="B23149" t="s">
        <v>24083</v>
      </c>
    </row>
    <row r="23150" spans="1:2" x14ac:dyDescent="0.2">
      <c r="A23150" s="287" t="s">
        <v>22664</v>
      </c>
      <c r="B23150" t="s">
        <v>24083</v>
      </c>
    </row>
    <row r="23151" spans="1:2" x14ac:dyDescent="0.2">
      <c r="A23151" s="287" t="s">
        <v>22665</v>
      </c>
      <c r="B23151" t="s">
        <v>24226</v>
      </c>
    </row>
    <row r="23152" spans="1:2" x14ac:dyDescent="0.2">
      <c r="A23152" s="287" t="s">
        <v>22666</v>
      </c>
      <c r="B23152" t="s">
        <v>24226</v>
      </c>
    </row>
    <row r="23153" spans="1:2" x14ac:dyDescent="0.2">
      <c r="A23153" s="287" t="s">
        <v>22667</v>
      </c>
      <c r="B23153" t="s">
        <v>24227</v>
      </c>
    </row>
    <row r="23154" spans="1:2" x14ac:dyDescent="0.2">
      <c r="A23154" s="287" t="s">
        <v>22668</v>
      </c>
      <c r="B23154" t="s">
        <v>24227</v>
      </c>
    </row>
    <row r="23155" spans="1:2" x14ac:dyDescent="0.2">
      <c r="A23155" s="287" t="s">
        <v>22669</v>
      </c>
      <c r="B23155" t="s">
        <v>24228</v>
      </c>
    </row>
    <row r="23156" spans="1:2" x14ac:dyDescent="0.2">
      <c r="A23156" s="287" t="s">
        <v>22670</v>
      </c>
      <c r="B23156" t="s">
        <v>24228</v>
      </c>
    </row>
    <row r="23157" spans="1:2" x14ac:dyDescent="0.2">
      <c r="A23157" s="287" t="s">
        <v>22671</v>
      </c>
      <c r="B23157" t="s">
        <v>24229</v>
      </c>
    </row>
    <row r="23158" spans="1:2" x14ac:dyDescent="0.2">
      <c r="A23158" s="287" t="s">
        <v>22672</v>
      </c>
      <c r="B23158" t="s">
        <v>24229</v>
      </c>
    </row>
    <row r="23159" spans="1:2" x14ac:dyDescent="0.2">
      <c r="A23159" s="287" t="s">
        <v>22673</v>
      </c>
      <c r="B23159" t="s">
        <v>24230</v>
      </c>
    </row>
    <row r="23160" spans="1:2" x14ac:dyDescent="0.2">
      <c r="A23160" s="287" t="s">
        <v>22674</v>
      </c>
      <c r="B23160" t="s">
        <v>24230</v>
      </c>
    </row>
    <row r="23161" spans="1:2" x14ac:dyDescent="0.2">
      <c r="A23161" s="287" t="s">
        <v>22675</v>
      </c>
      <c r="B23161" t="s">
        <v>24231</v>
      </c>
    </row>
    <row r="23162" spans="1:2" x14ac:dyDescent="0.2">
      <c r="A23162" s="287" t="s">
        <v>22676</v>
      </c>
      <c r="B23162" t="s">
        <v>24231</v>
      </c>
    </row>
    <row r="23163" spans="1:2" x14ac:dyDescent="0.2">
      <c r="A23163" s="287" t="s">
        <v>22677</v>
      </c>
      <c r="B23163" t="s">
        <v>24232</v>
      </c>
    </row>
    <row r="23164" spans="1:2" x14ac:dyDescent="0.2">
      <c r="A23164" s="287" t="s">
        <v>22678</v>
      </c>
      <c r="B23164" t="s">
        <v>24232</v>
      </c>
    </row>
    <row r="23165" spans="1:2" x14ac:dyDescent="0.2">
      <c r="A23165" s="287" t="s">
        <v>22679</v>
      </c>
      <c r="B23165" t="s">
        <v>24233</v>
      </c>
    </row>
    <row r="23166" spans="1:2" x14ac:dyDescent="0.2">
      <c r="A23166" s="287" t="s">
        <v>22680</v>
      </c>
      <c r="B23166" t="s">
        <v>24233</v>
      </c>
    </row>
    <row r="23167" spans="1:2" x14ac:dyDescent="0.2">
      <c r="A23167" s="287" t="s">
        <v>22681</v>
      </c>
      <c r="B23167" t="s">
        <v>24084</v>
      </c>
    </row>
    <row r="23168" spans="1:2" x14ac:dyDescent="0.2">
      <c r="A23168" s="287" t="s">
        <v>22682</v>
      </c>
      <c r="B23168" t="s">
        <v>24084</v>
      </c>
    </row>
    <row r="23169" spans="1:2" x14ac:dyDescent="0.2">
      <c r="A23169" s="287" t="s">
        <v>22683</v>
      </c>
      <c r="B23169" t="s">
        <v>24085</v>
      </c>
    </row>
    <row r="23170" spans="1:2" x14ac:dyDescent="0.2">
      <c r="A23170" s="287" t="s">
        <v>22684</v>
      </c>
      <c r="B23170" t="s">
        <v>24085</v>
      </c>
    </row>
    <row r="23171" spans="1:2" x14ac:dyDescent="0.2">
      <c r="A23171" s="287" t="s">
        <v>22685</v>
      </c>
      <c r="B23171" t="s">
        <v>24086</v>
      </c>
    </row>
    <row r="23172" spans="1:2" x14ac:dyDescent="0.2">
      <c r="A23172" s="287" t="s">
        <v>22686</v>
      </c>
      <c r="B23172" t="s">
        <v>24086</v>
      </c>
    </row>
    <row r="23173" spans="1:2" x14ac:dyDescent="0.2">
      <c r="A23173" s="287" t="s">
        <v>22687</v>
      </c>
      <c r="B23173" t="s">
        <v>24087</v>
      </c>
    </row>
    <row r="23174" spans="1:2" x14ac:dyDescent="0.2">
      <c r="A23174" s="287" t="s">
        <v>22688</v>
      </c>
      <c r="B23174" t="s">
        <v>24087</v>
      </c>
    </row>
    <row r="23175" spans="1:2" x14ac:dyDescent="0.2">
      <c r="A23175" s="287" t="s">
        <v>22689</v>
      </c>
      <c r="B23175" t="s">
        <v>24088</v>
      </c>
    </row>
    <row r="23176" spans="1:2" x14ac:dyDescent="0.2">
      <c r="A23176" s="287" t="s">
        <v>22690</v>
      </c>
      <c r="B23176" t="s">
        <v>24088</v>
      </c>
    </row>
    <row r="23177" spans="1:2" x14ac:dyDescent="0.2">
      <c r="A23177" s="287" t="s">
        <v>22691</v>
      </c>
      <c r="B23177" t="s">
        <v>24089</v>
      </c>
    </row>
    <row r="23178" spans="1:2" x14ac:dyDescent="0.2">
      <c r="A23178" s="287" t="s">
        <v>22692</v>
      </c>
      <c r="B23178" t="s">
        <v>24089</v>
      </c>
    </row>
    <row r="23179" spans="1:2" x14ac:dyDescent="0.2">
      <c r="A23179" s="287" t="s">
        <v>22693</v>
      </c>
      <c r="B23179" t="s">
        <v>24090</v>
      </c>
    </row>
    <row r="23180" spans="1:2" x14ac:dyDescent="0.2">
      <c r="A23180" s="287" t="s">
        <v>22694</v>
      </c>
      <c r="B23180" t="s">
        <v>24090</v>
      </c>
    </row>
    <row r="23181" spans="1:2" x14ac:dyDescent="0.2">
      <c r="A23181" s="287" t="s">
        <v>22695</v>
      </c>
      <c r="B23181" t="s">
        <v>24091</v>
      </c>
    </row>
    <row r="23182" spans="1:2" x14ac:dyDescent="0.2">
      <c r="A23182" s="287" t="s">
        <v>22696</v>
      </c>
      <c r="B23182" t="s">
        <v>24091</v>
      </c>
    </row>
    <row r="23183" spans="1:2" x14ac:dyDescent="0.2">
      <c r="A23183" s="287" t="s">
        <v>22697</v>
      </c>
      <c r="B23183" t="s">
        <v>24092</v>
      </c>
    </row>
    <row r="23184" spans="1:2" x14ac:dyDescent="0.2">
      <c r="A23184" s="287" t="s">
        <v>22698</v>
      </c>
      <c r="B23184" t="s">
        <v>24092</v>
      </c>
    </row>
    <row r="23185" spans="1:2" x14ac:dyDescent="0.2">
      <c r="A23185" s="287" t="s">
        <v>22699</v>
      </c>
      <c r="B23185" t="s">
        <v>24093</v>
      </c>
    </row>
    <row r="23186" spans="1:2" x14ac:dyDescent="0.2">
      <c r="A23186" s="287" t="s">
        <v>22700</v>
      </c>
      <c r="B23186" t="s">
        <v>24093</v>
      </c>
    </row>
    <row r="23187" spans="1:2" x14ac:dyDescent="0.2">
      <c r="A23187" s="287" t="s">
        <v>22701</v>
      </c>
      <c r="B23187" t="s">
        <v>24094</v>
      </c>
    </row>
    <row r="23188" spans="1:2" x14ac:dyDescent="0.2">
      <c r="A23188" s="287" t="s">
        <v>22702</v>
      </c>
      <c r="B23188" t="s">
        <v>24094</v>
      </c>
    </row>
    <row r="23189" spans="1:2" x14ac:dyDescent="0.2">
      <c r="A23189" s="287" t="s">
        <v>22703</v>
      </c>
      <c r="B23189" t="s">
        <v>24095</v>
      </c>
    </row>
    <row r="23190" spans="1:2" x14ac:dyDescent="0.2">
      <c r="A23190" s="287" t="s">
        <v>22704</v>
      </c>
      <c r="B23190" t="s">
        <v>24095</v>
      </c>
    </row>
    <row r="23191" spans="1:2" x14ac:dyDescent="0.2">
      <c r="A23191" s="287" t="s">
        <v>22705</v>
      </c>
      <c r="B23191" t="s">
        <v>24096</v>
      </c>
    </row>
    <row r="23192" spans="1:2" x14ac:dyDescent="0.2">
      <c r="A23192" s="287" t="s">
        <v>22706</v>
      </c>
      <c r="B23192" t="s">
        <v>24096</v>
      </c>
    </row>
    <row r="23193" spans="1:2" x14ac:dyDescent="0.2">
      <c r="A23193" s="287" t="s">
        <v>22707</v>
      </c>
      <c r="B23193" t="s">
        <v>24097</v>
      </c>
    </row>
    <row r="23194" spans="1:2" x14ac:dyDescent="0.2">
      <c r="A23194" s="287" t="s">
        <v>22708</v>
      </c>
      <c r="B23194" t="s">
        <v>24097</v>
      </c>
    </row>
    <row r="23195" spans="1:2" x14ac:dyDescent="0.2">
      <c r="A23195" s="287" t="s">
        <v>22709</v>
      </c>
      <c r="B23195" t="s">
        <v>24098</v>
      </c>
    </row>
    <row r="23196" spans="1:2" x14ac:dyDescent="0.2">
      <c r="A23196" s="287" t="s">
        <v>22710</v>
      </c>
      <c r="B23196" t="s">
        <v>24098</v>
      </c>
    </row>
    <row r="23197" spans="1:2" x14ac:dyDescent="0.2">
      <c r="A23197" s="287" t="s">
        <v>22711</v>
      </c>
      <c r="B23197" t="s">
        <v>24099</v>
      </c>
    </row>
    <row r="23198" spans="1:2" x14ac:dyDescent="0.2">
      <c r="A23198" s="287" t="s">
        <v>22712</v>
      </c>
      <c r="B23198" t="s">
        <v>24099</v>
      </c>
    </row>
    <row r="23199" spans="1:2" x14ac:dyDescent="0.2">
      <c r="A23199" s="287" t="s">
        <v>22713</v>
      </c>
      <c r="B23199" t="s">
        <v>24100</v>
      </c>
    </row>
    <row r="23200" spans="1:2" x14ac:dyDescent="0.2">
      <c r="A23200" s="287" t="s">
        <v>22714</v>
      </c>
      <c r="B23200" t="s">
        <v>24100</v>
      </c>
    </row>
    <row r="23201" spans="1:2" x14ac:dyDescent="0.2">
      <c r="A23201" s="287" t="s">
        <v>22715</v>
      </c>
      <c r="B23201" t="s">
        <v>24101</v>
      </c>
    </row>
    <row r="23202" spans="1:2" x14ac:dyDescent="0.2">
      <c r="A23202" s="287" t="s">
        <v>22716</v>
      </c>
      <c r="B23202" t="s">
        <v>24101</v>
      </c>
    </row>
    <row r="23203" spans="1:2" x14ac:dyDescent="0.2">
      <c r="A23203" s="287" t="s">
        <v>22717</v>
      </c>
      <c r="B23203" t="s">
        <v>24102</v>
      </c>
    </row>
    <row r="23204" spans="1:2" x14ac:dyDescent="0.2">
      <c r="A23204" s="287" t="s">
        <v>22718</v>
      </c>
      <c r="B23204" t="s">
        <v>24102</v>
      </c>
    </row>
    <row r="23205" spans="1:2" x14ac:dyDescent="0.2">
      <c r="A23205" s="287" t="s">
        <v>22719</v>
      </c>
      <c r="B23205" t="s">
        <v>24103</v>
      </c>
    </row>
    <row r="23206" spans="1:2" x14ac:dyDescent="0.2">
      <c r="A23206" s="287" t="s">
        <v>22720</v>
      </c>
      <c r="B23206" t="s">
        <v>24103</v>
      </c>
    </row>
    <row r="23207" spans="1:2" x14ac:dyDescent="0.2">
      <c r="A23207" s="287" t="s">
        <v>22721</v>
      </c>
      <c r="B23207" t="s">
        <v>24104</v>
      </c>
    </row>
    <row r="23208" spans="1:2" x14ac:dyDescent="0.2">
      <c r="A23208" s="287" t="s">
        <v>22722</v>
      </c>
      <c r="B23208" t="s">
        <v>24104</v>
      </c>
    </row>
    <row r="23209" spans="1:2" x14ac:dyDescent="0.2">
      <c r="A23209" s="287" t="s">
        <v>22723</v>
      </c>
      <c r="B23209" t="s">
        <v>24105</v>
      </c>
    </row>
    <row r="23210" spans="1:2" x14ac:dyDescent="0.2">
      <c r="A23210" s="287" t="s">
        <v>22724</v>
      </c>
      <c r="B23210" t="s">
        <v>24105</v>
      </c>
    </row>
    <row r="23211" spans="1:2" x14ac:dyDescent="0.2">
      <c r="A23211" s="287" t="s">
        <v>22725</v>
      </c>
      <c r="B23211" t="s">
        <v>24106</v>
      </c>
    </row>
    <row r="23212" spans="1:2" x14ac:dyDescent="0.2">
      <c r="A23212" s="287" t="s">
        <v>22726</v>
      </c>
      <c r="B23212" t="s">
        <v>24106</v>
      </c>
    </row>
    <row r="23213" spans="1:2" x14ac:dyDescent="0.2">
      <c r="A23213" s="287" t="s">
        <v>22727</v>
      </c>
      <c r="B23213" t="s">
        <v>24107</v>
      </c>
    </row>
    <row r="23214" spans="1:2" x14ac:dyDescent="0.2">
      <c r="A23214" s="287" t="s">
        <v>22728</v>
      </c>
      <c r="B23214" t="s">
        <v>24107</v>
      </c>
    </row>
    <row r="23215" spans="1:2" x14ac:dyDescent="0.2">
      <c r="A23215" s="287" t="s">
        <v>22729</v>
      </c>
      <c r="B23215" t="s">
        <v>24108</v>
      </c>
    </row>
    <row r="23216" spans="1:2" x14ac:dyDescent="0.2">
      <c r="A23216" s="287" t="s">
        <v>22730</v>
      </c>
      <c r="B23216" t="s">
        <v>24108</v>
      </c>
    </row>
    <row r="23217" spans="1:2" x14ac:dyDescent="0.2">
      <c r="A23217" s="287" t="s">
        <v>22731</v>
      </c>
      <c r="B23217" t="s">
        <v>24109</v>
      </c>
    </row>
    <row r="23218" spans="1:2" x14ac:dyDescent="0.2">
      <c r="A23218" s="287" t="s">
        <v>22732</v>
      </c>
      <c r="B23218" t="s">
        <v>24109</v>
      </c>
    </row>
    <row r="23219" spans="1:2" x14ac:dyDescent="0.2">
      <c r="A23219" s="287" t="s">
        <v>22733</v>
      </c>
      <c r="B23219" t="s">
        <v>24110</v>
      </c>
    </row>
    <row r="23220" spans="1:2" x14ac:dyDescent="0.2">
      <c r="A23220" s="287" t="s">
        <v>22734</v>
      </c>
      <c r="B23220" t="s">
        <v>24110</v>
      </c>
    </row>
    <row r="23221" spans="1:2" x14ac:dyDescent="0.2">
      <c r="A23221" s="287" t="s">
        <v>22735</v>
      </c>
      <c r="B23221" t="s">
        <v>24111</v>
      </c>
    </row>
    <row r="23222" spans="1:2" x14ac:dyDescent="0.2">
      <c r="A23222" s="287" t="s">
        <v>22736</v>
      </c>
      <c r="B23222" t="s">
        <v>24111</v>
      </c>
    </row>
    <row r="23223" spans="1:2" x14ac:dyDescent="0.2">
      <c r="A23223" s="287" t="s">
        <v>22737</v>
      </c>
      <c r="B23223" t="s">
        <v>24112</v>
      </c>
    </row>
    <row r="23224" spans="1:2" x14ac:dyDescent="0.2">
      <c r="A23224" s="287" t="s">
        <v>22738</v>
      </c>
      <c r="B23224" t="s">
        <v>24112</v>
      </c>
    </row>
    <row r="23225" spans="1:2" x14ac:dyDescent="0.2">
      <c r="A23225" s="287" t="s">
        <v>22739</v>
      </c>
      <c r="B23225" t="s">
        <v>24113</v>
      </c>
    </row>
    <row r="23226" spans="1:2" x14ac:dyDescent="0.2">
      <c r="A23226" s="287" t="s">
        <v>22740</v>
      </c>
      <c r="B23226" t="s">
        <v>24113</v>
      </c>
    </row>
    <row r="23227" spans="1:2" x14ac:dyDescent="0.2">
      <c r="A23227" s="287" t="s">
        <v>22741</v>
      </c>
      <c r="B23227" t="s">
        <v>24114</v>
      </c>
    </row>
    <row r="23228" spans="1:2" x14ac:dyDescent="0.2">
      <c r="A23228" s="287" t="s">
        <v>22742</v>
      </c>
      <c r="B23228" t="s">
        <v>24114</v>
      </c>
    </row>
    <row r="23229" spans="1:2" x14ac:dyDescent="0.2">
      <c r="A23229" s="287" t="s">
        <v>22743</v>
      </c>
      <c r="B23229" t="s">
        <v>24115</v>
      </c>
    </row>
    <row r="23230" spans="1:2" x14ac:dyDescent="0.2">
      <c r="A23230" s="287" t="s">
        <v>22744</v>
      </c>
      <c r="B23230" t="s">
        <v>24115</v>
      </c>
    </row>
    <row r="23231" spans="1:2" x14ac:dyDescent="0.2">
      <c r="A23231" s="287" t="s">
        <v>22745</v>
      </c>
      <c r="B23231" t="s">
        <v>24116</v>
      </c>
    </row>
    <row r="23232" spans="1:2" x14ac:dyDescent="0.2">
      <c r="A23232" s="287" t="s">
        <v>22746</v>
      </c>
      <c r="B23232" t="s">
        <v>24116</v>
      </c>
    </row>
    <row r="23233" spans="1:2" x14ac:dyDescent="0.2">
      <c r="A23233" s="287" t="s">
        <v>22747</v>
      </c>
      <c r="B23233" t="s">
        <v>24117</v>
      </c>
    </row>
    <row r="23234" spans="1:2" x14ac:dyDescent="0.2">
      <c r="A23234" s="287" t="s">
        <v>22748</v>
      </c>
      <c r="B23234" t="s">
        <v>24117</v>
      </c>
    </row>
    <row r="23235" spans="1:2" x14ac:dyDescent="0.2">
      <c r="A23235" s="287" t="s">
        <v>22749</v>
      </c>
      <c r="B23235" t="s">
        <v>24118</v>
      </c>
    </row>
    <row r="23236" spans="1:2" x14ac:dyDescent="0.2">
      <c r="A23236" s="287" t="s">
        <v>22750</v>
      </c>
      <c r="B23236" t="s">
        <v>24118</v>
      </c>
    </row>
    <row r="23237" spans="1:2" x14ac:dyDescent="0.2">
      <c r="A23237" s="287" t="s">
        <v>22751</v>
      </c>
      <c r="B23237" t="s">
        <v>24119</v>
      </c>
    </row>
    <row r="23238" spans="1:2" x14ac:dyDescent="0.2">
      <c r="A23238" s="287" t="s">
        <v>22752</v>
      </c>
      <c r="B23238" t="s">
        <v>24119</v>
      </c>
    </row>
    <row r="23239" spans="1:2" x14ac:dyDescent="0.2">
      <c r="A23239" s="287" t="s">
        <v>22753</v>
      </c>
      <c r="B23239" t="s">
        <v>24120</v>
      </c>
    </row>
    <row r="23240" spans="1:2" x14ac:dyDescent="0.2">
      <c r="A23240" s="287" t="s">
        <v>22754</v>
      </c>
      <c r="B23240" t="s">
        <v>24120</v>
      </c>
    </row>
    <row r="23241" spans="1:2" x14ac:dyDescent="0.2">
      <c r="A23241" s="287" t="s">
        <v>22755</v>
      </c>
      <c r="B23241" t="s">
        <v>24234</v>
      </c>
    </row>
    <row r="23242" spans="1:2" x14ac:dyDescent="0.2">
      <c r="A23242" s="287" t="s">
        <v>22756</v>
      </c>
      <c r="B23242" t="s">
        <v>24234</v>
      </c>
    </row>
    <row r="23243" spans="1:2" x14ac:dyDescent="0.2">
      <c r="A23243" s="287" t="s">
        <v>22757</v>
      </c>
      <c r="B23243" t="s">
        <v>24121</v>
      </c>
    </row>
    <row r="23244" spans="1:2" x14ac:dyDescent="0.2">
      <c r="A23244" s="287" t="s">
        <v>22758</v>
      </c>
      <c r="B23244" t="s">
        <v>24121</v>
      </c>
    </row>
    <row r="23245" spans="1:2" x14ac:dyDescent="0.2">
      <c r="A23245" s="287" t="s">
        <v>22759</v>
      </c>
      <c r="B23245" t="s">
        <v>24123</v>
      </c>
    </row>
    <row r="23246" spans="1:2" x14ac:dyDescent="0.2">
      <c r="A23246" s="287" t="s">
        <v>22760</v>
      </c>
      <c r="B23246" t="s">
        <v>24123</v>
      </c>
    </row>
    <row r="23247" spans="1:2" x14ac:dyDescent="0.2">
      <c r="A23247" s="287" t="s">
        <v>22761</v>
      </c>
      <c r="B23247" t="s">
        <v>24124</v>
      </c>
    </row>
    <row r="23248" spans="1:2" x14ac:dyDescent="0.2">
      <c r="A23248" s="287" t="s">
        <v>22762</v>
      </c>
      <c r="B23248" t="s">
        <v>24124</v>
      </c>
    </row>
    <row r="23249" spans="1:2" x14ac:dyDescent="0.2">
      <c r="A23249" s="287" t="s">
        <v>22763</v>
      </c>
      <c r="B23249" t="s">
        <v>24125</v>
      </c>
    </row>
    <row r="23250" spans="1:2" x14ac:dyDescent="0.2">
      <c r="A23250" s="287" t="s">
        <v>22764</v>
      </c>
      <c r="B23250" t="s">
        <v>24125</v>
      </c>
    </row>
    <row r="23251" spans="1:2" x14ac:dyDescent="0.2">
      <c r="A23251" s="287" t="s">
        <v>22765</v>
      </c>
      <c r="B23251" t="s">
        <v>24127</v>
      </c>
    </row>
    <row r="23252" spans="1:2" x14ac:dyDescent="0.2">
      <c r="A23252" s="287" t="s">
        <v>22766</v>
      </c>
      <c r="B23252" t="s">
        <v>24127</v>
      </c>
    </row>
    <row r="23253" spans="1:2" x14ac:dyDescent="0.2">
      <c r="A23253" s="287" t="s">
        <v>22767</v>
      </c>
      <c r="B23253" t="s">
        <v>24128</v>
      </c>
    </row>
    <row r="23254" spans="1:2" x14ac:dyDescent="0.2">
      <c r="A23254" s="287" t="s">
        <v>22768</v>
      </c>
      <c r="B23254" t="s">
        <v>24128</v>
      </c>
    </row>
    <row r="23255" spans="1:2" x14ac:dyDescent="0.2">
      <c r="A23255" s="287" t="s">
        <v>22769</v>
      </c>
      <c r="B23255" t="s">
        <v>24235</v>
      </c>
    </row>
    <row r="23256" spans="1:2" x14ac:dyDescent="0.2">
      <c r="A23256" s="287" t="s">
        <v>22770</v>
      </c>
      <c r="B23256" t="s">
        <v>24235</v>
      </c>
    </row>
    <row r="23257" spans="1:2" x14ac:dyDescent="0.2">
      <c r="A23257" s="287" t="s">
        <v>22771</v>
      </c>
      <c r="B23257" t="s">
        <v>24236</v>
      </c>
    </row>
    <row r="23258" spans="1:2" x14ac:dyDescent="0.2">
      <c r="A23258" s="287" t="s">
        <v>22772</v>
      </c>
      <c r="B23258" t="s">
        <v>24236</v>
      </c>
    </row>
    <row r="23259" spans="1:2" x14ac:dyDescent="0.2">
      <c r="A23259" s="287" t="s">
        <v>22773</v>
      </c>
      <c r="B23259" t="s">
        <v>24237</v>
      </c>
    </row>
    <row r="23260" spans="1:2" x14ac:dyDescent="0.2">
      <c r="A23260" s="287" t="s">
        <v>22774</v>
      </c>
      <c r="B23260" t="s">
        <v>24237</v>
      </c>
    </row>
    <row r="23261" spans="1:2" x14ac:dyDescent="0.2">
      <c r="A23261" s="287" t="s">
        <v>22775</v>
      </c>
      <c r="B23261" t="s">
        <v>24238</v>
      </c>
    </row>
    <row r="23262" spans="1:2" x14ac:dyDescent="0.2">
      <c r="A23262" s="287" t="s">
        <v>22776</v>
      </c>
      <c r="B23262" t="s">
        <v>24238</v>
      </c>
    </row>
    <row r="23263" spans="1:2" x14ac:dyDescent="0.2">
      <c r="A23263" s="287" t="s">
        <v>22777</v>
      </c>
      <c r="B23263" t="s">
        <v>24239</v>
      </c>
    </row>
    <row r="23264" spans="1:2" x14ac:dyDescent="0.2">
      <c r="A23264" s="287" t="s">
        <v>22778</v>
      </c>
      <c r="B23264" t="s">
        <v>24239</v>
      </c>
    </row>
    <row r="23265" spans="1:2" x14ac:dyDescent="0.2">
      <c r="A23265" s="287" t="s">
        <v>22779</v>
      </c>
      <c r="B23265" t="s">
        <v>24240</v>
      </c>
    </row>
    <row r="23266" spans="1:2" x14ac:dyDescent="0.2">
      <c r="A23266" s="287" t="s">
        <v>22780</v>
      </c>
      <c r="B23266" t="s">
        <v>24240</v>
      </c>
    </row>
    <row r="23267" spans="1:2" x14ac:dyDescent="0.2">
      <c r="A23267" s="287" t="s">
        <v>22781</v>
      </c>
      <c r="B23267" t="s">
        <v>24129</v>
      </c>
    </row>
    <row r="23268" spans="1:2" x14ac:dyDescent="0.2">
      <c r="A23268" s="287" t="s">
        <v>22782</v>
      </c>
      <c r="B23268" t="s">
        <v>24129</v>
      </c>
    </row>
    <row r="23269" spans="1:2" x14ac:dyDescent="0.2">
      <c r="A23269" s="287" t="s">
        <v>22783</v>
      </c>
      <c r="B23269" t="s">
        <v>24130</v>
      </c>
    </row>
    <row r="23270" spans="1:2" x14ac:dyDescent="0.2">
      <c r="A23270" s="287" t="s">
        <v>22784</v>
      </c>
      <c r="B23270" t="s">
        <v>24130</v>
      </c>
    </row>
    <row r="23271" spans="1:2" x14ac:dyDescent="0.2">
      <c r="A23271" s="287" t="s">
        <v>22785</v>
      </c>
      <c r="B23271" t="s">
        <v>24131</v>
      </c>
    </row>
    <row r="23272" spans="1:2" x14ac:dyDescent="0.2">
      <c r="A23272" s="287" t="s">
        <v>22786</v>
      </c>
      <c r="B23272" t="s">
        <v>24131</v>
      </c>
    </row>
    <row r="23273" spans="1:2" x14ac:dyDescent="0.2">
      <c r="A23273" s="287" t="s">
        <v>22787</v>
      </c>
      <c r="B23273" t="s">
        <v>24132</v>
      </c>
    </row>
    <row r="23274" spans="1:2" x14ac:dyDescent="0.2">
      <c r="A23274" s="287" t="s">
        <v>22788</v>
      </c>
      <c r="B23274" t="s">
        <v>24132</v>
      </c>
    </row>
    <row r="23275" spans="1:2" x14ac:dyDescent="0.2">
      <c r="A23275" s="287" t="s">
        <v>22789</v>
      </c>
      <c r="B23275" t="s">
        <v>24241</v>
      </c>
    </row>
    <row r="23276" spans="1:2" x14ac:dyDescent="0.2">
      <c r="A23276" s="287" t="s">
        <v>22790</v>
      </c>
      <c r="B23276" t="s">
        <v>24241</v>
      </c>
    </row>
    <row r="23277" spans="1:2" x14ac:dyDescent="0.2">
      <c r="A23277" s="287" t="s">
        <v>22791</v>
      </c>
      <c r="B23277" t="s">
        <v>24133</v>
      </c>
    </row>
    <row r="23278" spans="1:2" x14ac:dyDescent="0.2">
      <c r="A23278" s="287" t="s">
        <v>22792</v>
      </c>
      <c r="B23278" t="s">
        <v>24133</v>
      </c>
    </row>
    <row r="23279" spans="1:2" x14ac:dyDescent="0.2">
      <c r="A23279" s="287" t="s">
        <v>22793</v>
      </c>
      <c r="B23279" t="s">
        <v>24242</v>
      </c>
    </row>
    <row r="23280" spans="1:2" x14ac:dyDescent="0.2">
      <c r="A23280" s="287" t="s">
        <v>22794</v>
      </c>
      <c r="B23280" t="s">
        <v>24242</v>
      </c>
    </row>
    <row r="23281" spans="1:2" x14ac:dyDescent="0.2">
      <c r="A23281" s="287" t="s">
        <v>22795</v>
      </c>
      <c r="B23281" t="s">
        <v>24134</v>
      </c>
    </row>
    <row r="23282" spans="1:2" x14ac:dyDescent="0.2">
      <c r="A23282" s="287" t="s">
        <v>22796</v>
      </c>
      <c r="B23282" t="s">
        <v>24134</v>
      </c>
    </row>
    <row r="23283" spans="1:2" x14ac:dyDescent="0.2">
      <c r="A23283" s="287" t="s">
        <v>22797</v>
      </c>
      <c r="B23283" t="s">
        <v>24135</v>
      </c>
    </row>
    <row r="23284" spans="1:2" x14ac:dyDescent="0.2">
      <c r="A23284" s="287" t="s">
        <v>22798</v>
      </c>
      <c r="B23284" t="s">
        <v>24135</v>
      </c>
    </row>
    <row r="23285" spans="1:2" x14ac:dyDescent="0.2">
      <c r="A23285" s="287" t="s">
        <v>22799</v>
      </c>
      <c r="B23285" t="s">
        <v>24136</v>
      </c>
    </row>
    <row r="23286" spans="1:2" x14ac:dyDescent="0.2">
      <c r="A23286" s="287" t="s">
        <v>22800</v>
      </c>
      <c r="B23286" t="s">
        <v>24136</v>
      </c>
    </row>
    <row r="23287" spans="1:2" x14ac:dyDescent="0.2">
      <c r="A23287" s="287" t="s">
        <v>22801</v>
      </c>
      <c r="B23287" t="s">
        <v>24137</v>
      </c>
    </row>
    <row r="23288" spans="1:2" x14ac:dyDescent="0.2">
      <c r="A23288" s="287" t="s">
        <v>22802</v>
      </c>
      <c r="B23288" t="s">
        <v>24137</v>
      </c>
    </row>
    <row r="23289" spans="1:2" x14ac:dyDescent="0.2">
      <c r="A23289" s="287" t="s">
        <v>22803</v>
      </c>
      <c r="B23289" t="s">
        <v>24138</v>
      </c>
    </row>
    <row r="23290" spans="1:2" x14ac:dyDescent="0.2">
      <c r="A23290" s="287" t="s">
        <v>22804</v>
      </c>
      <c r="B23290" t="s">
        <v>24138</v>
      </c>
    </row>
    <row r="23291" spans="1:2" x14ac:dyDescent="0.2">
      <c r="A23291" s="287" t="s">
        <v>22805</v>
      </c>
      <c r="B23291" t="s">
        <v>24139</v>
      </c>
    </row>
    <row r="23292" spans="1:2" x14ac:dyDescent="0.2">
      <c r="A23292" s="287" t="s">
        <v>22806</v>
      </c>
      <c r="B23292" t="s">
        <v>24139</v>
      </c>
    </row>
    <row r="23293" spans="1:2" x14ac:dyDescent="0.2">
      <c r="A23293" s="287" t="s">
        <v>22807</v>
      </c>
      <c r="B23293" t="s">
        <v>24140</v>
      </c>
    </row>
    <row r="23294" spans="1:2" x14ac:dyDescent="0.2">
      <c r="A23294" s="287" t="s">
        <v>22808</v>
      </c>
      <c r="B23294" t="s">
        <v>24140</v>
      </c>
    </row>
    <row r="23295" spans="1:2" x14ac:dyDescent="0.2">
      <c r="A23295" s="287" t="s">
        <v>22809</v>
      </c>
      <c r="B23295" t="s">
        <v>24243</v>
      </c>
    </row>
    <row r="23296" spans="1:2" x14ac:dyDescent="0.2">
      <c r="A23296" s="287" t="s">
        <v>22810</v>
      </c>
      <c r="B23296" t="s">
        <v>24243</v>
      </c>
    </row>
    <row r="23297" spans="1:2" x14ac:dyDescent="0.2">
      <c r="A23297" s="287" t="s">
        <v>22811</v>
      </c>
      <c r="B23297" t="s">
        <v>24141</v>
      </c>
    </row>
    <row r="23298" spans="1:2" x14ac:dyDescent="0.2">
      <c r="A23298" s="287" t="s">
        <v>22812</v>
      </c>
      <c r="B23298" t="s">
        <v>24141</v>
      </c>
    </row>
    <row r="23299" spans="1:2" x14ac:dyDescent="0.2">
      <c r="A23299" s="287" t="s">
        <v>22813</v>
      </c>
      <c r="B23299" t="s">
        <v>24142</v>
      </c>
    </row>
    <row r="23300" spans="1:2" x14ac:dyDescent="0.2">
      <c r="A23300" s="287" t="s">
        <v>22814</v>
      </c>
      <c r="B23300" t="s">
        <v>24142</v>
      </c>
    </row>
    <row r="23301" spans="1:2" x14ac:dyDescent="0.2">
      <c r="A23301" s="287" t="s">
        <v>22815</v>
      </c>
      <c r="B23301" t="s">
        <v>24244</v>
      </c>
    </row>
    <row r="23302" spans="1:2" x14ac:dyDescent="0.2">
      <c r="A23302" s="287" t="s">
        <v>22816</v>
      </c>
      <c r="B23302" t="s">
        <v>24244</v>
      </c>
    </row>
    <row r="23303" spans="1:2" x14ac:dyDescent="0.2">
      <c r="A23303" s="287" t="s">
        <v>22817</v>
      </c>
      <c r="B23303" t="s">
        <v>24245</v>
      </c>
    </row>
    <row r="23304" spans="1:2" x14ac:dyDescent="0.2">
      <c r="A23304" s="287" t="s">
        <v>22818</v>
      </c>
      <c r="B23304" t="s">
        <v>24245</v>
      </c>
    </row>
    <row r="23305" spans="1:2" x14ac:dyDescent="0.2">
      <c r="A23305" s="287" t="s">
        <v>22819</v>
      </c>
      <c r="B23305" t="s">
        <v>24143</v>
      </c>
    </row>
    <row r="23306" spans="1:2" x14ac:dyDescent="0.2">
      <c r="A23306" s="287" t="s">
        <v>22820</v>
      </c>
      <c r="B23306" t="s">
        <v>24143</v>
      </c>
    </row>
    <row r="23307" spans="1:2" x14ac:dyDescent="0.2">
      <c r="A23307" s="287" t="s">
        <v>22821</v>
      </c>
      <c r="B23307" t="s">
        <v>24144</v>
      </c>
    </row>
    <row r="23308" spans="1:2" x14ac:dyDescent="0.2">
      <c r="A23308" s="287" t="s">
        <v>22822</v>
      </c>
      <c r="B23308" t="s">
        <v>24144</v>
      </c>
    </row>
    <row r="23309" spans="1:2" x14ac:dyDescent="0.2">
      <c r="A23309" s="287" t="s">
        <v>22823</v>
      </c>
      <c r="B23309" t="s">
        <v>24246</v>
      </c>
    </row>
    <row r="23310" spans="1:2" x14ac:dyDescent="0.2">
      <c r="A23310" s="287" t="s">
        <v>22824</v>
      </c>
      <c r="B23310" t="s">
        <v>24246</v>
      </c>
    </row>
    <row r="23311" spans="1:2" x14ac:dyDescent="0.2">
      <c r="A23311" s="287" t="s">
        <v>22825</v>
      </c>
      <c r="B23311" t="s">
        <v>24247</v>
      </c>
    </row>
    <row r="23312" spans="1:2" x14ac:dyDescent="0.2">
      <c r="A23312" s="287" t="s">
        <v>22826</v>
      </c>
      <c r="B23312" t="s">
        <v>24247</v>
      </c>
    </row>
    <row r="23313" spans="1:2" x14ac:dyDescent="0.2">
      <c r="A23313" s="287" t="s">
        <v>22827</v>
      </c>
      <c r="B23313" t="s">
        <v>24248</v>
      </c>
    </row>
    <row r="23314" spans="1:2" x14ac:dyDescent="0.2">
      <c r="A23314" s="287" t="s">
        <v>22828</v>
      </c>
      <c r="B23314" t="s">
        <v>24248</v>
      </c>
    </row>
    <row r="23315" spans="1:2" x14ac:dyDescent="0.2">
      <c r="A23315" s="287" t="s">
        <v>22829</v>
      </c>
      <c r="B23315" t="s">
        <v>24249</v>
      </c>
    </row>
    <row r="23316" spans="1:2" x14ac:dyDescent="0.2">
      <c r="A23316" s="287" t="s">
        <v>22830</v>
      </c>
      <c r="B23316" t="s">
        <v>24249</v>
      </c>
    </row>
    <row r="23317" spans="1:2" x14ac:dyDescent="0.2">
      <c r="A23317" s="287" t="s">
        <v>22831</v>
      </c>
      <c r="B23317" t="s">
        <v>24250</v>
      </c>
    </row>
    <row r="23318" spans="1:2" x14ac:dyDescent="0.2">
      <c r="A23318" s="287" t="s">
        <v>22832</v>
      </c>
      <c r="B23318" t="s">
        <v>24250</v>
      </c>
    </row>
    <row r="23319" spans="1:2" x14ac:dyDescent="0.2">
      <c r="A23319" s="287" t="s">
        <v>22833</v>
      </c>
      <c r="B23319" t="s">
        <v>24251</v>
      </c>
    </row>
    <row r="23320" spans="1:2" x14ac:dyDescent="0.2">
      <c r="A23320" s="287" t="s">
        <v>22834</v>
      </c>
      <c r="B23320" t="s">
        <v>24251</v>
      </c>
    </row>
    <row r="23321" spans="1:2" x14ac:dyDescent="0.2">
      <c r="A23321" s="287" t="s">
        <v>22835</v>
      </c>
      <c r="B23321" t="s">
        <v>24252</v>
      </c>
    </row>
    <row r="23322" spans="1:2" x14ac:dyDescent="0.2">
      <c r="A23322" s="287" t="s">
        <v>22836</v>
      </c>
      <c r="B23322" t="s">
        <v>24252</v>
      </c>
    </row>
    <row r="23323" spans="1:2" x14ac:dyDescent="0.2">
      <c r="A23323" s="287" t="s">
        <v>22837</v>
      </c>
      <c r="B23323" t="s">
        <v>24253</v>
      </c>
    </row>
    <row r="23324" spans="1:2" x14ac:dyDescent="0.2">
      <c r="A23324" s="287" t="s">
        <v>22838</v>
      </c>
      <c r="B23324" t="s">
        <v>24253</v>
      </c>
    </row>
    <row r="23325" spans="1:2" x14ac:dyDescent="0.2">
      <c r="A23325" s="287" t="s">
        <v>22839</v>
      </c>
      <c r="B23325" t="s">
        <v>24254</v>
      </c>
    </row>
    <row r="23326" spans="1:2" x14ac:dyDescent="0.2">
      <c r="A23326" s="287" t="s">
        <v>22840</v>
      </c>
      <c r="B23326" t="s">
        <v>24254</v>
      </c>
    </row>
    <row r="23327" spans="1:2" x14ac:dyDescent="0.2">
      <c r="A23327" s="287" t="s">
        <v>22841</v>
      </c>
      <c r="B23327" t="s">
        <v>24255</v>
      </c>
    </row>
    <row r="23328" spans="1:2" x14ac:dyDescent="0.2">
      <c r="A23328" s="287" t="s">
        <v>22842</v>
      </c>
      <c r="B23328" t="s">
        <v>24255</v>
      </c>
    </row>
    <row r="23329" spans="1:2" x14ac:dyDescent="0.2">
      <c r="A23329" s="287" t="s">
        <v>22843</v>
      </c>
      <c r="B23329" t="s">
        <v>24256</v>
      </c>
    </row>
    <row r="23330" spans="1:2" x14ac:dyDescent="0.2">
      <c r="A23330" s="287" t="s">
        <v>22844</v>
      </c>
      <c r="B23330" t="s">
        <v>24256</v>
      </c>
    </row>
    <row r="23331" spans="1:2" x14ac:dyDescent="0.2">
      <c r="A23331" s="287" t="s">
        <v>22845</v>
      </c>
      <c r="B23331" t="s">
        <v>24145</v>
      </c>
    </row>
    <row r="23332" spans="1:2" x14ac:dyDescent="0.2">
      <c r="A23332" s="287" t="s">
        <v>22846</v>
      </c>
      <c r="B23332" t="s">
        <v>24145</v>
      </c>
    </row>
    <row r="23333" spans="1:2" x14ac:dyDescent="0.2">
      <c r="A23333" s="287" t="s">
        <v>22847</v>
      </c>
      <c r="B23333" t="s">
        <v>24146</v>
      </c>
    </row>
    <row r="23334" spans="1:2" x14ac:dyDescent="0.2">
      <c r="A23334" s="287" t="s">
        <v>22848</v>
      </c>
      <c r="B23334" t="s">
        <v>24146</v>
      </c>
    </row>
    <row r="23335" spans="1:2" x14ac:dyDescent="0.2">
      <c r="A23335" s="287" t="s">
        <v>22849</v>
      </c>
      <c r="B23335" t="s">
        <v>24257</v>
      </c>
    </row>
    <row r="23336" spans="1:2" x14ac:dyDescent="0.2">
      <c r="A23336" s="287" t="s">
        <v>22850</v>
      </c>
      <c r="B23336" t="s">
        <v>24257</v>
      </c>
    </row>
    <row r="23337" spans="1:2" x14ac:dyDescent="0.2">
      <c r="A23337" s="287" t="s">
        <v>22851</v>
      </c>
      <c r="B23337" t="s">
        <v>24258</v>
      </c>
    </row>
    <row r="23338" spans="1:2" x14ac:dyDescent="0.2">
      <c r="A23338" s="287" t="s">
        <v>22852</v>
      </c>
      <c r="B23338" t="s">
        <v>24258</v>
      </c>
    </row>
    <row r="23339" spans="1:2" x14ac:dyDescent="0.2">
      <c r="A23339" s="287" t="s">
        <v>22853</v>
      </c>
      <c r="B23339" t="s">
        <v>24259</v>
      </c>
    </row>
    <row r="23340" spans="1:2" x14ac:dyDescent="0.2">
      <c r="A23340" s="287" t="s">
        <v>22854</v>
      </c>
      <c r="B23340" t="s">
        <v>24259</v>
      </c>
    </row>
    <row r="23341" spans="1:2" x14ac:dyDescent="0.2">
      <c r="A23341" s="287" t="s">
        <v>22855</v>
      </c>
      <c r="B23341" t="s">
        <v>24260</v>
      </c>
    </row>
    <row r="23342" spans="1:2" x14ac:dyDescent="0.2">
      <c r="A23342" s="287" t="s">
        <v>22856</v>
      </c>
      <c r="B23342" t="s">
        <v>24260</v>
      </c>
    </row>
    <row r="23343" spans="1:2" x14ac:dyDescent="0.2">
      <c r="A23343" s="287" t="s">
        <v>22857</v>
      </c>
      <c r="B23343" t="s">
        <v>24261</v>
      </c>
    </row>
    <row r="23344" spans="1:2" x14ac:dyDescent="0.2">
      <c r="A23344" s="287" t="s">
        <v>22858</v>
      </c>
      <c r="B23344" t="s">
        <v>24261</v>
      </c>
    </row>
    <row r="23345" spans="1:2" x14ac:dyDescent="0.2">
      <c r="A23345" s="287" t="s">
        <v>22859</v>
      </c>
      <c r="B23345" t="s">
        <v>24262</v>
      </c>
    </row>
    <row r="23346" spans="1:2" x14ac:dyDescent="0.2">
      <c r="A23346" s="287" t="s">
        <v>22860</v>
      </c>
      <c r="B23346" t="s">
        <v>24262</v>
      </c>
    </row>
    <row r="23347" spans="1:2" x14ac:dyDescent="0.2">
      <c r="A23347" s="287" t="s">
        <v>22861</v>
      </c>
      <c r="B23347" t="s">
        <v>24263</v>
      </c>
    </row>
    <row r="23348" spans="1:2" x14ac:dyDescent="0.2">
      <c r="A23348" s="287" t="s">
        <v>22862</v>
      </c>
      <c r="B23348" t="s">
        <v>24263</v>
      </c>
    </row>
    <row r="23349" spans="1:2" x14ac:dyDescent="0.2">
      <c r="A23349" s="287" t="s">
        <v>22863</v>
      </c>
      <c r="B23349" t="s">
        <v>24264</v>
      </c>
    </row>
    <row r="23350" spans="1:2" x14ac:dyDescent="0.2">
      <c r="A23350" s="287" t="s">
        <v>22864</v>
      </c>
      <c r="B23350" t="s">
        <v>24264</v>
      </c>
    </row>
    <row r="23351" spans="1:2" x14ac:dyDescent="0.2">
      <c r="A23351" s="287" t="s">
        <v>22865</v>
      </c>
      <c r="B23351" t="s">
        <v>24265</v>
      </c>
    </row>
    <row r="23352" spans="1:2" x14ac:dyDescent="0.2">
      <c r="A23352" s="287" t="s">
        <v>22866</v>
      </c>
      <c r="B23352" t="s">
        <v>24265</v>
      </c>
    </row>
    <row r="23353" spans="1:2" x14ac:dyDescent="0.2">
      <c r="A23353" s="287" t="s">
        <v>22867</v>
      </c>
      <c r="B23353" t="s">
        <v>24266</v>
      </c>
    </row>
    <row r="23354" spans="1:2" x14ac:dyDescent="0.2">
      <c r="A23354" s="287" t="s">
        <v>22868</v>
      </c>
      <c r="B23354" t="s">
        <v>24266</v>
      </c>
    </row>
    <row r="23355" spans="1:2" x14ac:dyDescent="0.2">
      <c r="A23355" s="287" t="s">
        <v>22869</v>
      </c>
      <c r="B23355" t="s">
        <v>24267</v>
      </c>
    </row>
    <row r="23356" spans="1:2" x14ac:dyDescent="0.2">
      <c r="A23356" s="287" t="s">
        <v>22870</v>
      </c>
      <c r="B23356" t="s">
        <v>24267</v>
      </c>
    </row>
    <row r="23357" spans="1:2" x14ac:dyDescent="0.2">
      <c r="A23357" s="287" t="s">
        <v>22871</v>
      </c>
      <c r="B23357" t="s">
        <v>24268</v>
      </c>
    </row>
    <row r="23358" spans="1:2" x14ac:dyDescent="0.2">
      <c r="A23358" s="287" t="s">
        <v>22872</v>
      </c>
      <c r="B23358" t="s">
        <v>24268</v>
      </c>
    </row>
    <row r="23359" spans="1:2" x14ac:dyDescent="0.2">
      <c r="A23359" s="287" t="s">
        <v>22873</v>
      </c>
      <c r="B23359" t="s">
        <v>24149</v>
      </c>
    </row>
    <row r="23360" spans="1:2" x14ac:dyDescent="0.2">
      <c r="A23360" s="287" t="s">
        <v>22874</v>
      </c>
      <c r="B23360" t="s">
        <v>24149</v>
      </c>
    </row>
    <row r="23361" spans="1:2" x14ac:dyDescent="0.2">
      <c r="A23361" s="287" t="s">
        <v>22875</v>
      </c>
      <c r="B23361" t="s">
        <v>24269</v>
      </c>
    </row>
    <row r="23362" spans="1:2" x14ac:dyDescent="0.2">
      <c r="A23362" s="287" t="s">
        <v>22876</v>
      </c>
      <c r="B23362" t="s">
        <v>24269</v>
      </c>
    </row>
    <row r="23363" spans="1:2" x14ac:dyDescent="0.2">
      <c r="A23363" s="287" t="s">
        <v>22877</v>
      </c>
      <c r="B23363" t="s">
        <v>24270</v>
      </c>
    </row>
    <row r="23364" spans="1:2" x14ac:dyDescent="0.2">
      <c r="A23364" s="287" t="s">
        <v>22878</v>
      </c>
      <c r="B23364" t="s">
        <v>24270</v>
      </c>
    </row>
    <row r="23365" spans="1:2" x14ac:dyDescent="0.2">
      <c r="A23365" s="287" t="s">
        <v>22879</v>
      </c>
      <c r="B23365" t="s">
        <v>24271</v>
      </c>
    </row>
    <row r="23366" spans="1:2" x14ac:dyDescent="0.2">
      <c r="A23366" s="287" t="s">
        <v>22880</v>
      </c>
      <c r="B23366" t="s">
        <v>24271</v>
      </c>
    </row>
    <row r="23367" spans="1:2" x14ac:dyDescent="0.2">
      <c r="A23367" s="287" t="s">
        <v>22881</v>
      </c>
      <c r="B23367" t="s">
        <v>24272</v>
      </c>
    </row>
    <row r="23368" spans="1:2" x14ac:dyDescent="0.2">
      <c r="A23368" s="287" t="s">
        <v>22882</v>
      </c>
      <c r="B23368" t="s">
        <v>24272</v>
      </c>
    </row>
    <row r="23369" spans="1:2" x14ac:dyDescent="0.2">
      <c r="A23369" s="287" t="s">
        <v>22883</v>
      </c>
      <c r="B23369" t="s">
        <v>24273</v>
      </c>
    </row>
    <row r="23370" spans="1:2" x14ac:dyDescent="0.2">
      <c r="A23370" s="287" t="s">
        <v>22884</v>
      </c>
      <c r="B23370" t="s">
        <v>24273</v>
      </c>
    </row>
    <row r="23371" spans="1:2" x14ac:dyDescent="0.2">
      <c r="A23371" s="287" t="s">
        <v>22885</v>
      </c>
      <c r="B23371" t="s">
        <v>24274</v>
      </c>
    </row>
    <row r="23372" spans="1:2" x14ac:dyDescent="0.2">
      <c r="A23372" s="287" t="s">
        <v>22886</v>
      </c>
      <c r="B23372" t="s">
        <v>24274</v>
      </c>
    </row>
    <row r="23373" spans="1:2" x14ac:dyDescent="0.2">
      <c r="A23373" s="287" t="s">
        <v>22887</v>
      </c>
      <c r="B23373" t="s">
        <v>24275</v>
      </c>
    </row>
    <row r="23374" spans="1:2" x14ac:dyDescent="0.2">
      <c r="A23374" s="287" t="s">
        <v>22888</v>
      </c>
      <c r="B23374" t="s">
        <v>24275</v>
      </c>
    </row>
    <row r="23375" spans="1:2" x14ac:dyDescent="0.2">
      <c r="A23375" s="287" t="s">
        <v>22889</v>
      </c>
      <c r="B23375" t="s">
        <v>24276</v>
      </c>
    </row>
    <row r="23376" spans="1:2" x14ac:dyDescent="0.2">
      <c r="A23376" s="287" t="s">
        <v>22890</v>
      </c>
      <c r="B23376" t="s">
        <v>24276</v>
      </c>
    </row>
    <row r="23377" spans="1:2" x14ac:dyDescent="0.2">
      <c r="A23377" s="287" t="s">
        <v>22891</v>
      </c>
      <c r="B23377" t="s">
        <v>24152</v>
      </c>
    </row>
    <row r="23378" spans="1:2" x14ac:dyDescent="0.2">
      <c r="A23378" s="287" t="s">
        <v>22892</v>
      </c>
      <c r="B23378" t="s">
        <v>24152</v>
      </c>
    </row>
    <row r="23379" spans="1:2" x14ac:dyDescent="0.2">
      <c r="A23379" s="287" t="s">
        <v>22893</v>
      </c>
      <c r="B23379" t="s">
        <v>24277</v>
      </c>
    </row>
    <row r="23380" spans="1:2" x14ac:dyDescent="0.2">
      <c r="A23380" s="287" t="s">
        <v>22894</v>
      </c>
      <c r="B23380" t="s">
        <v>24277</v>
      </c>
    </row>
    <row r="23381" spans="1:2" x14ac:dyDescent="0.2">
      <c r="A23381" s="287" t="s">
        <v>22895</v>
      </c>
      <c r="B23381" t="s">
        <v>24278</v>
      </c>
    </row>
    <row r="23382" spans="1:2" x14ac:dyDescent="0.2">
      <c r="A23382" s="287" t="s">
        <v>22896</v>
      </c>
      <c r="B23382" t="s">
        <v>24278</v>
      </c>
    </row>
    <row r="23383" spans="1:2" x14ac:dyDescent="0.2">
      <c r="A23383" s="287" t="s">
        <v>22897</v>
      </c>
      <c r="B23383" t="s">
        <v>24279</v>
      </c>
    </row>
    <row r="23384" spans="1:2" x14ac:dyDescent="0.2">
      <c r="A23384" s="287" t="s">
        <v>22898</v>
      </c>
      <c r="B23384" t="s">
        <v>24279</v>
      </c>
    </row>
    <row r="23385" spans="1:2" x14ac:dyDescent="0.2">
      <c r="A23385" s="287" t="s">
        <v>22899</v>
      </c>
      <c r="B23385" t="s">
        <v>24280</v>
      </c>
    </row>
    <row r="23386" spans="1:2" x14ac:dyDescent="0.2">
      <c r="A23386" s="287" t="s">
        <v>22900</v>
      </c>
      <c r="B23386" t="s">
        <v>24280</v>
      </c>
    </row>
    <row r="23387" spans="1:2" x14ac:dyDescent="0.2">
      <c r="A23387" s="287" t="s">
        <v>22901</v>
      </c>
      <c r="B23387" t="s">
        <v>24281</v>
      </c>
    </row>
    <row r="23388" spans="1:2" x14ac:dyDescent="0.2">
      <c r="A23388" s="287" t="s">
        <v>22902</v>
      </c>
      <c r="B23388" t="s">
        <v>24281</v>
      </c>
    </row>
    <row r="23389" spans="1:2" x14ac:dyDescent="0.2">
      <c r="A23389" s="287" t="s">
        <v>22903</v>
      </c>
      <c r="B23389" t="s">
        <v>24153</v>
      </c>
    </row>
    <row r="23390" spans="1:2" x14ac:dyDescent="0.2">
      <c r="A23390" s="287" t="s">
        <v>22904</v>
      </c>
      <c r="B23390" t="s">
        <v>24153</v>
      </c>
    </row>
    <row r="23391" spans="1:2" x14ac:dyDescent="0.2">
      <c r="A23391" s="287" t="s">
        <v>22905</v>
      </c>
      <c r="B23391" t="s">
        <v>24154</v>
      </c>
    </row>
    <row r="23392" spans="1:2" x14ac:dyDescent="0.2">
      <c r="A23392" s="287" t="s">
        <v>22906</v>
      </c>
      <c r="B23392" t="s">
        <v>24154</v>
      </c>
    </row>
    <row r="23393" spans="1:2" x14ac:dyDescent="0.2">
      <c r="A23393" s="287" t="s">
        <v>22907</v>
      </c>
      <c r="B23393" t="s">
        <v>24282</v>
      </c>
    </row>
    <row r="23394" spans="1:2" x14ac:dyDescent="0.2">
      <c r="A23394" s="287" t="s">
        <v>22908</v>
      </c>
      <c r="B23394" t="s">
        <v>24282</v>
      </c>
    </row>
    <row r="23395" spans="1:2" x14ac:dyDescent="0.2">
      <c r="A23395" s="287" t="s">
        <v>22909</v>
      </c>
      <c r="B23395" t="s">
        <v>24155</v>
      </c>
    </row>
    <row r="23396" spans="1:2" x14ac:dyDescent="0.2">
      <c r="A23396" s="287" t="s">
        <v>22910</v>
      </c>
      <c r="B23396" t="s">
        <v>24155</v>
      </c>
    </row>
    <row r="23397" spans="1:2" x14ac:dyDescent="0.2">
      <c r="A23397" s="287" t="s">
        <v>22911</v>
      </c>
      <c r="B23397" t="s">
        <v>24156</v>
      </c>
    </row>
    <row r="23398" spans="1:2" x14ac:dyDescent="0.2">
      <c r="A23398" s="287" t="s">
        <v>22912</v>
      </c>
      <c r="B23398" t="s">
        <v>24156</v>
      </c>
    </row>
    <row r="23399" spans="1:2" x14ac:dyDescent="0.2">
      <c r="A23399" s="287" t="s">
        <v>22913</v>
      </c>
      <c r="B23399" t="s">
        <v>24157</v>
      </c>
    </row>
    <row r="23400" spans="1:2" x14ac:dyDescent="0.2">
      <c r="A23400" s="287" t="s">
        <v>22914</v>
      </c>
      <c r="B23400" t="s">
        <v>24157</v>
      </c>
    </row>
    <row r="23401" spans="1:2" x14ac:dyDescent="0.2">
      <c r="A23401" s="287" t="s">
        <v>22915</v>
      </c>
      <c r="B23401" t="s">
        <v>24158</v>
      </c>
    </row>
    <row r="23402" spans="1:2" x14ac:dyDescent="0.2">
      <c r="A23402" s="287" t="s">
        <v>22916</v>
      </c>
      <c r="B23402" t="s">
        <v>24158</v>
      </c>
    </row>
    <row r="23403" spans="1:2" x14ac:dyDescent="0.2">
      <c r="A23403" s="287" t="s">
        <v>22917</v>
      </c>
      <c r="B23403" t="s">
        <v>24159</v>
      </c>
    </row>
    <row r="23404" spans="1:2" x14ac:dyDescent="0.2">
      <c r="A23404" s="287" t="s">
        <v>22918</v>
      </c>
      <c r="B23404" t="s">
        <v>24159</v>
      </c>
    </row>
    <row r="23405" spans="1:2" x14ac:dyDescent="0.2">
      <c r="A23405" s="287" t="s">
        <v>22919</v>
      </c>
      <c r="B23405" t="s">
        <v>24160</v>
      </c>
    </row>
    <row r="23406" spans="1:2" x14ac:dyDescent="0.2">
      <c r="A23406" s="287" t="s">
        <v>22920</v>
      </c>
      <c r="B23406" t="s">
        <v>24160</v>
      </c>
    </row>
    <row r="23407" spans="1:2" x14ac:dyDescent="0.2">
      <c r="A23407" s="287" t="s">
        <v>22921</v>
      </c>
      <c r="B23407" t="s">
        <v>24161</v>
      </c>
    </row>
    <row r="23408" spans="1:2" x14ac:dyDescent="0.2">
      <c r="A23408" s="287" t="s">
        <v>22922</v>
      </c>
      <c r="B23408" t="s">
        <v>24161</v>
      </c>
    </row>
    <row r="23409" spans="1:3" x14ac:dyDescent="0.2">
      <c r="A23409" s="287" t="s">
        <v>22923</v>
      </c>
      <c r="B23409" t="s">
        <v>24162</v>
      </c>
    </row>
    <row r="23410" spans="1:3" x14ac:dyDescent="0.2">
      <c r="A23410" s="287" t="s">
        <v>22924</v>
      </c>
      <c r="B23410" t="s">
        <v>24162</v>
      </c>
    </row>
    <row r="23411" spans="1:3" x14ac:dyDescent="0.2">
      <c r="A23411" s="287" t="s">
        <v>22925</v>
      </c>
      <c r="B23411" t="s">
        <v>24163</v>
      </c>
    </row>
    <row r="23412" spans="1:3" x14ac:dyDescent="0.2">
      <c r="A23412" s="287" t="s">
        <v>22926</v>
      </c>
      <c r="B23412" t="s">
        <v>24163</v>
      </c>
    </row>
    <row r="23413" spans="1:3" x14ac:dyDescent="0.2">
      <c r="A23413" s="287" t="s">
        <v>22937</v>
      </c>
      <c r="B23413" t="s">
        <v>24167</v>
      </c>
    </row>
    <row r="23414" spans="1:3" x14ac:dyDescent="0.2">
      <c r="A23414" s="287" t="s">
        <v>22938</v>
      </c>
      <c r="B23414" t="s">
        <v>24167</v>
      </c>
    </row>
    <row r="23415" spans="1:3" x14ac:dyDescent="0.2">
      <c r="A23415" s="287" t="s">
        <v>22939</v>
      </c>
      <c r="B23415" t="s">
        <v>24168</v>
      </c>
    </row>
    <row r="23416" spans="1:3" x14ac:dyDescent="0.2">
      <c r="A23416" s="287" t="s">
        <v>22940</v>
      </c>
      <c r="B23416" t="s">
        <v>24168</v>
      </c>
    </row>
    <row r="23417" spans="1:3" x14ac:dyDescent="0.2">
      <c r="A23417" s="287" t="s">
        <v>22941</v>
      </c>
      <c r="B23417" t="s">
        <v>24283</v>
      </c>
    </row>
    <row r="23418" spans="1:3" x14ac:dyDescent="0.2">
      <c r="A23418" s="287" t="s">
        <v>22942</v>
      </c>
      <c r="B23418" t="s">
        <v>24283</v>
      </c>
    </row>
    <row r="23419" spans="1:3" ht="25.5" x14ac:dyDescent="0.2">
      <c r="A23419" s="616" t="s">
        <v>163</v>
      </c>
      <c r="B23419" s="614" t="s">
        <v>34759</v>
      </c>
      <c r="C23419" s="615" t="s">
        <v>154</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0"/>
  <sheetViews>
    <sheetView view="pageBreakPreview" zoomScaleNormal="100" zoomScaleSheetLayoutView="100" workbookViewId="0">
      <selection activeCell="B32" sqref="B32"/>
    </sheetView>
  </sheetViews>
  <sheetFormatPr defaultRowHeight="12.75" x14ac:dyDescent="0.2"/>
  <cols>
    <col min="1" max="1" width="35.42578125" style="359" bestFit="1" customWidth="1"/>
    <col min="2" max="2" width="16.5703125" style="389" customWidth="1"/>
    <col min="3" max="3" width="14.28515625" style="359" bestFit="1" customWidth="1"/>
    <col min="4" max="4" width="14.28515625" style="359" customWidth="1"/>
    <col min="5" max="5" width="13.42578125" style="359" bestFit="1" customWidth="1"/>
    <col min="6" max="6" width="11.28515625" style="359" customWidth="1"/>
    <col min="7" max="7" width="14.28515625" style="359" customWidth="1"/>
    <col min="8" max="8" width="3" style="359" bestFit="1" customWidth="1"/>
    <col min="9" max="9" width="15.42578125" style="389" customWidth="1"/>
    <col min="10" max="10" width="4" style="359" customWidth="1"/>
    <col min="11" max="11" width="4.7109375" style="359" customWidth="1"/>
    <col min="12" max="12" width="5.42578125" style="359" customWidth="1"/>
    <col min="13" max="13" width="12.5703125" style="359" bestFit="1" customWidth="1"/>
    <col min="14" max="14" width="9.140625" style="359"/>
    <col min="15" max="15" width="14.42578125" style="359" customWidth="1"/>
    <col min="16" max="257" width="9.140625" style="359"/>
    <col min="258" max="258" width="35.42578125" style="359" bestFit="1" customWidth="1"/>
    <col min="259" max="259" width="16.5703125" style="359" customWidth="1"/>
    <col min="260" max="260" width="13.5703125" style="359" customWidth="1"/>
    <col min="261" max="261" width="13.42578125" style="359" bestFit="1" customWidth="1"/>
    <col min="262" max="262" width="11.28515625" style="359" customWidth="1"/>
    <col min="263" max="263" width="14.28515625" style="359" customWidth="1"/>
    <col min="264" max="264" width="3" style="359" bestFit="1" customWidth="1"/>
    <col min="265" max="265" width="17.85546875" style="359" bestFit="1" customWidth="1"/>
    <col min="266" max="266" width="6.42578125" style="359" customWidth="1"/>
    <col min="267" max="267" width="4.7109375" style="359" customWidth="1"/>
    <col min="268" max="268" width="5.42578125" style="359" customWidth="1"/>
    <col min="269" max="269" width="12.140625" style="359" bestFit="1" customWidth="1"/>
    <col min="270" max="270" width="9.140625" style="359"/>
    <col min="271" max="271" width="14.42578125" style="359" customWidth="1"/>
    <col min="272" max="513" width="9.140625" style="359"/>
    <col min="514" max="514" width="35.42578125" style="359" bestFit="1" customWidth="1"/>
    <col min="515" max="515" width="16.5703125" style="359" customWidth="1"/>
    <col min="516" max="516" width="13.5703125" style="359" customWidth="1"/>
    <col min="517" max="517" width="13.42578125" style="359" bestFit="1" customWidth="1"/>
    <col min="518" max="518" width="11.28515625" style="359" customWidth="1"/>
    <col min="519" max="519" width="14.28515625" style="359" customWidth="1"/>
    <col min="520" max="520" width="3" style="359" bestFit="1" customWidth="1"/>
    <col min="521" max="521" width="17.85546875" style="359" bestFit="1" customWidth="1"/>
    <col min="522" max="522" width="6.42578125" style="359" customWidth="1"/>
    <col min="523" max="523" width="4.7109375" style="359" customWidth="1"/>
    <col min="524" max="524" width="5.42578125" style="359" customWidth="1"/>
    <col min="525" max="525" width="12.140625" style="359" bestFit="1" customWidth="1"/>
    <col min="526" max="526" width="9.140625" style="359"/>
    <col min="527" max="527" width="14.42578125" style="359" customWidth="1"/>
    <col min="528" max="769" width="9.140625" style="359"/>
    <col min="770" max="770" width="35.42578125" style="359" bestFit="1" customWidth="1"/>
    <col min="771" max="771" width="16.5703125" style="359" customWidth="1"/>
    <col min="772" max="772" width="13.5703125" style="359" customWidth="1"/>
    <col min="773" max="773" width="13.42578125" style="359" bestFit="1" customWidth="1"/>
    <col min="774" max="774" width="11.28515625" style="359" customWidth="1"/>
    <col min="775" max="775" width="14.28515625" style="359" customWidth="1"/>
    <col min="776" max="776" width="3" style="359" bestFit="1" customWidth="1"/>
    <col min="777" max="777" width="17.85546875" style="359" bestFit="1" customWidth="1"/>
    <col min="778" max="778" width="6.42578125" style="359" customWidth="1"/>
    <col min="779" max="779" width="4.7109375" style="359" customWidth="1"/>
    <col min="780" max="780" width="5.42578125" style="359" customWidth="1"/>
    <col min="781" max="781" width="12.140625" style="359" bestFit="1" customWidth="1"/>
    <col min="782" max="782" width="9.140625" style="359"/>
    <col min="783" max="783" width="14.42578125" style="359" customWidth="1"/>
    <col min="784" max="1025" width="9.140625" style="359"/>
    <col min="1026" max="1026" width="35.42578125" style="359" bestFit="1" customWidth="1"/>
    <col min="1027" max="1027" width="16.5703125" style="359" customWidth="1"/>
    <col min="1028" max="1028" width="13.5703125" style="359" customWidth="1"/>
    <col min="1029" max="1029" width="13.42578125" style="359" bestFit="1" customWidth="1"/>
    <col min="1030" max="1030" width="11.28515625" style="359" customWidth="1"/>
    <col min="1031" max="1031" width="14.28515625" style="359" customWidth="1"/>
    <col min="1032" max="1032" width="3" style="359" bestFit="1" customWidth="1"/>
    <col min="1033" max="1033" width="17.85546875" style="359" bestFit="1" customWidth="1"/>
    <col min="1034" max="1034" width="6.42578125" style="359" customWidth="1"/>
    <col min="1035" max="1035" width="4.7109375" style="359" customWidth="1"/>
    <col min="1036" max="1036" width="5.42578125" style="359" customWidth="1"/>
    <col min="1037" max="1037" width="12.140625" style="359" bestFit="1" customWidth="1"/>
    <col min="1038" max="1038" width="9.140625" style="359"/>
    <col min="1039" max="1039" width="14.42578125" style="359" customWidth="1"/>
    <col min="1040" max="1281" width="9.140625" style="359"/>
    <col min="1282" max="1282" width="35.42578125" style="359" bestFit="1" customWidth="1"/>
    <col min="1283" max="1283" width="16.5703125" style="359" customWidth="1"/>
    <col min="1284" max="1284" width="13.5703125" style="359" customWidth="1"/>
    <col min="1285" max="1285" width="13.42578125" style="359" bestFit="1" customWidth="1"/>
    <col min="1286" max="1286" width="11.28515625" style="359" customWidth="1"/>
    <col min="1287" max="1287" width="14.28515625" style="359" customWidth="1"/>
    <col min="1288" max="1288" width="3" style="359" bestFit="1" customWidth="1"/>
    <col min="1289" max="1289" width="17.85546875" style="359" bestFit="1" customWidth="1"/>
    <col min="1290" max="1290" width="6.42578125" style="359" customWidth="1"/>
    <col min="1291" max="1291" width="4.7109375" style="359" customWidth="1"/>
    <col min="1292" max="1292" width="5.42578125" style="359" customWidth="1"/>
    <col min="1293" max="1293" width="12.140625" style="359" bestFit="1" customWidth="1"/>
    <col min="1294" max="1294" width="9.140625" style="359"/>
    <col min="1295" max="1295" width="14.42578125" style="359" customWidth="1"/>
    <col min="1296" max="1537" width="9.140625" style="359"/>
    <col min="1538" max="1538" width="35.42578125" style="359" bestFit="1" customWidth="1"/>
    <col min="1539" max="1539" width="16.5703125" style="359" customWidth="1"/>
    <col min="1540" max="1540" width="13.5703125" style="359" customWidth="1"/>
    <col min="1541" max="1541" width="13.42578125" style="359" bestFit="1" customWidth="1"/>
    <col min="1542" max="1542" width="11.28515625" style="359" customWidth="1"/>
    <col min="1543" max="1543" width="14.28515625" style="359" customWidth="1"/>
    <col min="1544" max="1544" width="3" style="359" bestFit="1" customWidth="1"/>
    <col min="1545" max="1545" width="17.85546875" style="359" bestFit="1" customWidth="1"/>
    <col min="1546" max="1546" width="6.42578125" style="359" customWidth="1"/>
    <col min="1547" max="1547" width="4.7109375" style="359" customWidth="1"/>
    <col min="1548" max="1548" width="5.42578125" style="359" customWidth="1"/>
    <col min="1549" max="1549" width="12.140625" style="359" bestFit="1" customWidth="1"/>
    <col min="1550" max="1550" width="9.140625" style="359"/>
    <col min="1551" max="1551" width="14.42578125" style="359" customWidth="1"/>
    <col min="1552" max="1793" width="9.140625" style="359"/>
    <col min="1794" max="1794" width="35.42578125" style="359" bestFit="1" customWidth="1"/>
    <col min="1795" max="1795" width="16.5703125" style="359" customWidth="1"/>
    <col min="1796" max="1796" width="13.5703125" style="359" customWidth="1"/>
    <col min="1797" max="1797" width="13.42578125" style="359" bestFit="1" customWidth="1"/>
    <col min="1798" max="1798" width="11.28515625" style="359" customWidth="1"/>
    <col min="1799" max="1799" width="14.28515625" style="359" customWidth="1"/>
    <col min="1800" max="1800" width="3" style="359" bestFit="1" customWidth="1"/>
    <col min="1801" max="1801" width="17.85546875" style="359" bestFit="1" customWidth="1"/>
    <col min="1802" max="1802" width="6.42578125" style="359" customWidth="1"/>
    <col min="1803" max="1803" width="4.7109375" style="359" customWidth="1"/>
    <col min="1804" max="1804" width="5.42578125" style="359" customWidth="1"/>
    <col min="1805" max="1805" width="12.140625" style="359" bestFit="1" customWidth="1"/>
    <col min="1806" max="1806" width="9.140625" style="359"/>
    <col min="1807" max="1807" width="14.42578125" style="359" customWidth="1"/>
    <col min="1808" max="2049" width="9.140625" style="359"/>
    <col min="2050" max="2050" width="35.42578125" style="359" bestFit="1" customWidth="1"/>
    <col min="2051" max="2051" width="16.5703125" style="359" customWidth="1"/>
    <col min="2052" max="2052" width="13.5703125" style="359" customWidth="1"/>
    <col min="2053" max="2053" width="13.42578125" style="359" bestFit="1" customWidth="1"/>
    <col min="2054" max="2054" width="11.28515625" style="359" customWidth="1"/>
    <col min="2055" max="2055" width="14.28515625" style="359" customWidth="1"/>
    <col min="2056" max="2056" width="3" style="359" bestFit="1" customWidth="1"/>
    <col min="2057" max="2057" width="17.85546875" style="359" bestFit="1" customWidth="1"/>
    <col min="2058" max="2058" width="6.42578125" style="359" customWidth="1"/>
    <col min="2059" max="2059" width="4.7109375" style="359" customWidth="1"/>
    <col min="2060" max="2060" width="5.42578125" style="359" customWidth="1"/>
    <col min="2061" max="2061" width="12.140625" style="359" bestFit="1" customWidth="1"/>
    <col min="2062" max="2062" width="9.140625" style="359"/>
    <col min="2063" max="2063" width="14.42578125" style="359" customWidth="1"/>
    <col min="2064" max="2305" width="9.140625" style="359"/>
    <col min="2306" max="2306" width="35.42578125" style="359" bestFit="1" customWidth="1"/>
    <col min="2307" max="2307" width="16.5703125" style="359" customWidth="1"/>
    <col min="2308" max="2308" width="13.5703125" style="359" customWidth="1"/>
    <col min="2309" max="2309" width="13.42578125" style="359" bestFit="1" customWidth="1"/>
    <col min="2310" max="2310" width="11.28515625" style="359" customWidth="1"/>
    <col min="2311" max="2311" width="14.28515625" style="359" customWidth="1"/>
    <col min="2312" max="2312" width="3" style="359" bestFit="1" customWidth="1"/>
    <col min="2313" max="2313" width="17.85546875" style="359" bestFit="1" customWidth="1"/>
    <col min="2314" max="2314" width="6.42578125" style="359" customWidth="1"/>
    <col min="2315" max="2315" width="4.7109375" style="359" customWidth="1"/>
    <col min="2316" max="2316" width="5.42578125" style="359" customWidth="1"/>
    <col min="2317" max="2317" width="12.140625" style="359" bestFit="1" customWidth="1"/>
    <col min="2318" max="2318" width="9.140625" style="359"/>
    <col min="2319" max="2319" width="14.42578125" style="359" customWidth="1"/>
    <col min="2320" max="2561" width="9.140625" style="359"/>
    <col min="2562" max="2562" width="35.42578125" style="359" bestFit="1" customWidth="1"/>
    <col min="2563" max="2563" width="16.5703125" style="359" customWidth="1"/>
    <col min="2564" max="2564" width="13.5703125" style="359" customWidth="1"/>
    <col min="2565" max="2565" width="13.42578125" style="359" bestFit="1" customWidth="1"/>
    <col min="2566" max="2566" width="11.28515625" style="359" customWidth="1"/>
    <col min="2567" max="2567" width="14.28515625" style="359" customWidth="1"/>
    <col min="2568" max="2568" width="3" style="359" bestFit="1" customWidth="1"/>
    <col min="2569" max="2569" width="17.85546875" style="359" bestFit="1" customWidth="1"/>
    <col min="2570" max="2570" width="6.42578125" style="359" customWidth="1"/>
    <col min="2571" max="2571" width="4.7109375" style="359" customWidth="1"/>
    <col min="2572" max="2572" width="5.42578125" style="359" customWidth="1"/>
    <col min="2573" max="2573" width="12.140625" style="359" bestFit="1" customWidth="1"/>
    <col min="2574" max="2574" width="9.140625" style="359"/>
    <col min="2575" max="2575" width="14.42578125" style="359" customWidth="1"/>
    <col min="2576" max="2817" width="9.140625" style="359"/>
    <col min="2818" max="2818" width="35.42578125" style="359" bestFit="1" customWidth="1"/>
    <col min="2819" max="2819" width="16.5703125" style="359" customWidth="1"/>
    <col min="2820" max="2820" width="13.5703125" style="359" customWidth="1"/>
    <col min="2821" max="2821" width="13.42578125" style="359" bestFit="1" customWidth="1"/>
    <col min="2822" max="2822" width="11.28515625" style="359" customWidth="1"/>
    <col min="2823" max="2823" width="14.28515625" style="359" customWidth="1"/>
    <col min="2824" max="2824" width="3" style="359" bestFit="1" customWidth="1"/>
    <col min="2825" max="2825" width="17.85546875" style="359" bestFit="1" customWidth="1"/>
    <col min="2826" max="2826" width="6.42578125" style="359" customWidth="1"/>
    <col min="2827" max="2827" width="4.7109375" style="359" customWidth="1"/>
    <col min="2828" max="2828" width="5.42578125" style="359" customWidth="1"/>
    <col min="2829" max="2829" width="12.140625" style="359" bestFit="1" customWidth="1"/>
    <col min="2830" max="2830" width="9.140625" style="359"/>
    <col min="2831" max="2831" width="14.42578125" style="359" customWidth="1"/>
    <col min="2832" max="3073" width="9.140625" style="359"/>
    <col min="3074" max="3074" width="35.42578125" style="359" bestFit="1" customWidth="1"/>
    <col min="3075" max="3075" width="16.5703125" style="359" customWidth="1"/>
    <col min="3076" max="3076" width="13.5703125" style="359" customWidth="1"/>
    <col min="3077" max="3077" width="13.42578125" style="359" bestFit="1" customWidth="1"/>
    <col min="3078" max="3078" width="11.28515625" style="359" customWidth="1"/>
    <col min="3079" max="3079" width="14.28515625" style="359" customWidth="1"/>
    <col min="3080" max="3080" width="3" style="359" bestFit="1" customWidth="1"/>
    <col min="3081" max="3081" width="17.85546875" style="359" bestFit="1" customWidth="1"/>
    <col min="3082" max="3082" width="6.42578125" style="359" customWidth="1"/>
    <col min="3083" max="3083" width="4.7109375" style="359" customWidth="1"/>
    <col min="3084" max="3084" width="5.42578125" style="359" customWidth="1"/>
    <col min="3085" max="3085" width="12.140625" style="359" bestFit="1" customWidth="1"/>
    <col min="3086" max="3086" width="9.140625" style="359"/>
    <col min="3087" max="3087" width="14.42578125" style="359" customWidth="1"/>
    <col min="3088" max="3329" width="9.140625" style="359"/>
    <col min="3330" max="3330" width="35.42578125" style="359" bestFit="1" customWidth="1"/>
    <col min="3331" max="3331" width="16.5703125" style="359" customWidth="1"/>
    <col min="3332" max="3332" width="13.5703125" style="359" customWidth="1"/>
    <col min="3333" max="3333" width="13.42578125" style="359" bestFit="1" customWidth="1"/>
    <col min="3334" max="3334" width="11.28515625" style="359" customWidth="1"/>
    <col min="3335" max="3335" width="14.28515625" style="359" customWidth="1"/>
    <col min="3336" max="3336" width="3" style="359" bestFit="1" customWidth="1"/>
    <col min="3337" max="3337" width="17.85546875" style="359" bestFit="1" customWidth="1"/>
    <col min="3338" max="3338" width="6.42578125" style="359" customWidth="1"/>
    <col min="3339" max="3339" width="4.7109375" style="359" customWidth="1"/>
    <col min="3340" max="3340" width="5.42578125" style="359" customWidth="1"/>
    <col min="3341" max="3341" width="12.140625" style="359" bestFit="1" customWidth="1"/>
    <col min="3342" max="3342" width="9.140625" style="359"/>
    <col min="3343" max="3343" width="14.42578125" style="359" customWidth="1"/>
    <col min="3344" max="3585" width="9.140625" style="359"/>
    <col min="3586" max="3586" width="35.42578125" style="359" bestFit="1" customWidth="1"/>
    <col min="3587" max="3587" width="16.5703125" style="359" customWidth="1"/>
    <col min="3588" max="3588" width="13.5703125" style="359" customWidth="1"/>
    <col min="3589" max="3589" width="13.42578125" style="359" bestFit="1" customWidth="1"/>
    <col min="3590" max="3590" width="11.28515625" style="359" customWidth="1"/>
    <col min="3591" max="3591" width="14.28515625" style="359" customWidth="1"/>
    <col min="3592" max="3592" width="3" style="359" bestFit="1" customWidth="1"/>
    <col min="3593" max="3593" width="17.85546875" style="359" bestFit="1" customWidth="1"/>
    <col min="3594" max="3594" width="6.42578125" style="359" customWidth="1"/>
    <col min="3595" max="3595" width="4.7109375" style="359" customWidth="1"/>
    <col min="3596" max="3596" width="5.42578125" style="359" customWidth="1"/>
    <col min="3597" max="3597" width="12.140625" style="359" bestFit="1" customWidth="1"/>
    <col min="3598" max="3598" width="9.140625" style="359"/>
    <col min="3599" max="3599" width="14.42578125" style="359" customWidth="1"/>
    <col min="3600" max="3841" width="9.140625" style="359"/>
    <col min="3842" max="3842" width="35.42578125" style="359" bestFit="1" customWidth="1"/>
    <col min="3843" max="3843" width="16.5703125" style="359" customWidth="1"/>
    <col min="3844" max="3844" width="13.5703125" style="359" customWidth="1"/>
    <col min="3845" max="3845" width="13.42578125" style="359" bestFit="1" customWidth="1"/>
    <col min="3846" max="3846" width="11.28515625" style="359" customWidth="1"/>
    <col min="3847" max="3847" width="14.28515625" style="359" customWidth="1"/>
    <col min="3848" max="3848" width="3" style="359" bestFit="1" customWidth="1"/>
    <col min="3849" max="3849" width="17.85546875" style="359" bestFit="1" customWidth="1"/>
    <col min="3850" max="3850" width="6.42578125" style="359" customWidth="1"/>
    <col min="3851" max="3851" width="4.7109375" style="359" customWidth="1"/>
    <col min="3852" max="3852" width="5.42578125" style="359" customWidth="1"/>
    <col min="3853" max="3853" width="12.140625" style="359" bestFit="1" customWidth="1"/>
    <col min="3854" max="3854" width="9.140625" style="359"/>
    <col min="3855" max="3855" width="14.42578125" style="359" customWidth="1"/>
    <col min="3856" max="4097" width="9.140625" style="359"/>
    <col min="4098" max="4098" width="35.42578125" style="359" bestFit="1" customWidth="1"/>
    <col min="4099" max="4099" width="16.5703125" style="359" customWidth="1"/>
    <col min="4100" max="4100" width="13.5703125" style="359" customWidth="1"/>
    <col min="4101" max="4101" width="13.42578125" style="359" bestFit="1" customWidth="1"/>
    <col min="4102" max="4102" width="11.28515625" style="359" customWidth="1"/>
    <col min="4103" max="4103" width="14.28515625" style="359" customWidth="1"/>
    <col min="4104" max="4104" width="3" style="359" bestFit="1" customWidth="1"/>
    <col min="4105" max="4105" width="17.85546875" style="359" bestFit="1" customWidth="1"/>
    <col min="4106" max="4106" width="6.42578125" style="359" customWidth="1"/>
    <col min="4107" max="4107" width="4.7109375" style="359" customWidth="1"/>
    <col min="4108" max="4108" width="5.42578125" style="359" customWidth="1"/>
    <col min="4109" max="4109" width="12.140625" style="359" bestFit="1" customWidth="1"/>
    <col min="4110" max="4110" width="9.140625" style="359"/>
    <col min="4111" max="4111" width="14.42578125" style="359" customWidth="1"/>
    <col min="4112" max="4353" width="9.140625" style="359"/>
    <col min="4354" max="4354" width="35.42578125" style="359" bestFit="1" customWidth="1"/>
    <col min="4355" max="4355" width="16.5703125" style="359" customWidth="1"/>
    <col min="4356" max="4356" width="13.5703125" style="359" customWidth="1"/>
    <col min="4357" max="4357" width="13.42578125" style="359" bestFit="1" customWidth="1"/>
    <col min="4358" max="4358" width="11.28515625" style="359" customWidth="1"/>
    <col min="4359" max="4359" width="14.28515625" style="359" customWidth="1"/>
    <col min="4360" max="4360" width="3" style="359" bestFit="1" customWidth="1"/>
    <col min="4361" max="4361" width="17.85546875" style="359" bestFit="1" customWidth="1"/>
    <col min="4362" max="4362" width="6.42578125" style="359" customWidth="1"/>
    <col min="4363" max="4363" width="4.7109375" style="359" customWidth="1"/>
    <col min="4364" max="4364" width="5.42578125" style="359" customWidth="1"/>
    <col min="4365" max="4365" width="12.140625" style="359" bestFit="1" customWidth="1"/>
    <col min="4366" max="4366" width="9.140625" style="359"/>
    <col min="4367" max="4367" width="14.42578125" style="359" customWidth="1"/>
    <col min="4368" max="4609" width="9.140625" style="359"/>
    <col min="4610" max="4610" width="35.42578125" style="359" bestFit="1" customWidth="1"/>
    <col min="4611" max="4611" width="16.5703125" style="359" customWidth="1"/>
    <col min="4612" max="4612" width="13.5703125" style="359" customWidth="1"/>
    <col min="4613" max="4613" width="13.42578125" style="359" bestFit="1" customWidth="1"/>
    <col min="4614" max="4614" width="11.28515625" style="359" customWidth="1"/>
    <col min="4615" max="4615" width="14.28515625" style="359" customWidth="1"/>
    <col min="4616" max="4616" width="3" style="359" bestFit="1" customWidth="1"/>
    <col min="4617" max="4617" width="17.85546875" style="359" bestFit="1" customWidth="1"/>
    <col min="4618" max="4618" width="6.42578125" style="359" customWidth="1"/>
    <col min="4619" max="4619" width="4.7109375" style="359" customWidth="1"/>
    <col min="4620" max="4620" width="5.42578125" style="359" customWidth="1"/>
    <col min="4621" max="4621" width="12.140625" style="359" bestFit="1" customWidth="1"/>
    <col min="4622" max="4622" width="9.140625" style="359"/>
    <col min="4623" max="4623" width="14.42578125" style="359" customWidth="1"/>
    <col min="4624" max="4865" width="9.140625" style="359"/>
    <col min="4866" max="4866" width="35.42578125" style="359" bestFit="1" customWidth="1"/>
    <col min="4867" max="4867" width="16.5703125" style="359" customWidth="1"/>
    <col min="4868" max="4868" width="13.5703125" style="359" customWidth="1"/>
    <col min="4869" max="4869" width="13.42578125" style="359" bestFit="1" customWidth="1"/>
    <col min="4870" max="4870" width="11.28515625" style="359" customWidth="1"/>
    <col min="4871" max="4871" width="14.28515625" style="359" customWidth="1"/>
    <col min="4872" max="4872" width="3" style="359" bestFit="1" customWidth="1"/>
    <col min="4873" max="4873" width="17.85546875" style="359" bestFit="1" customWidth="1"/>
    <col min="4874" max="4874" width="6.42578125" style="359" customWidth="1"/>
    <col min="4875" max="4875" width="4.7109375" style="359" customWidth="1"/>
    <col min="4876" max="4876" width="5.42578125" style="359" customWidth="1"/>
    <col min="4877" max="4877" width="12.140625" style="359" bestFit="1" customWidth="1"/>
    <col min="4878" max="4878" width="9.140625" style="359"/>
    <col min="4879" max="4879" width="14.42578125" style="359" customWidth="1"/>
    <col min="4880" max="5121" width="9.140625" style="359"/>
    <col min="5122" max="5122" width="35.42578125" style="359" bestFit="1" customWidth="1"/>
    <col min="5123" max="5123" width="16.5703125" style="359" customWidth="1"/>
    <col min="5124" max="5124" width="13.5703125" style="359" customWidth="1"/>
    <col min="5125" max="5125" width="13.42578125" style="359" bestFit="1" customWidth="1"/>
    <col min="5126" max="5126" width="11.28515625" style="359" customWidth="1"/>
    <col min="5127" max="5127" width="14.28515625" style="359" customWidth="1"/>
    <col min="5128" max="5128" width="3" style="359" bestFit="1" customWidth="1"/>
    <col min="5129" max="5129" width="17.85546875" style="359" bestFit="1" customWidth="1"/>
    <col min="5130" max="5130" width="6.42578125" style="359" customWidth="1"/>
    <col min="5131" max="5131" width="4.7109375" style="359" customWidth="1"/>
    <col min="5132" max="5132" width="5.42578125" style="359" customWidth="1"/>
    <col min="5133" max="5133" width="12.140625" style="359" bestFit="1" customWidth="1"/>
    <col min="5134" max="5134" width="9.140625" style="359"/>
    <col min="5135" max="5135" width="14.42578125" style="359" customWidth="1"/>
    <col min="5136" max="5377" width="9.140625" style="359"/>
    <col min="5378" max="5378" width="35.42578125" style="359" bestFit="1" customWidth="1"/>
    <col min="5379" max="5379" width="16.5703125" style="359" customWidth="1"/>
    <col min="5380" max="5380" width="13.5703125" style="359" customWidth="1"/>
    <col min="5381" max="5381" width="13.42578125" style="359" bestFit="1" customWidth="1"/>
    <col min="5382" max="5382" width="11.28515625" style="359" customWidth="1"/>
    <col min="5383" max="5383" width="14.28515625" style="359" customWidth="1"/>
    <col min="5384" max="5384" width="3" style="359" bestFit="1" customWidth="1"/>
    <col min="5385" max="5385" width="17.85546875" style="359" bestFit="1" customWidth="1"/>
    <col min="5386" max="5386" width="6.42578125" style="359" customWidth="1"/>
    <col min="5387" max="5387" width="4.7109375" style="359" customWidth="1"/>
    <col min="5388" max="5388" width="5.42578125" style="359" customWidth="1"/>
    <col min="5389" max="5389" width="12.140625" style="359" bestFit="1" customWidth="1"/>
    <col min="5390" max="5390" width="9.140625" style="359"/>
    <col min="5391" max="5391" width="14.42578125" style="359" customWidth="1"/>
    <col min="5392" max="5633" width="9.140625" style="359"/>
    <col min="5634" max="5634" width="35.42578125" style="359" bestFit="1" customWidth="1"/>
    <col min="5635" max="5635" width="16.5703125" style="359" customWidth="1"/>
    <col min="5636" max="5636" width="13.5703125" style="359" customWidth="1"/>
    <col min="5637" max="5637" width="13.42578125" style="359" bestFit="1" customWidth="1"/>
    <col min="5638" max="5638" width="11.28515625" style="359" customWidth="1"/>
    <col min="5639" max="5639" width="14.28515625" style="359" customWidth="1"/>
    <col min="5640" max="5640" width="3" style="359" bestFit="1" customWidth="1"/>
    <col min="5641" max="5641" width="17.85546875" style="359" bestFit="1" customWidth="1"/>
    <col min="5642" max="5642" width="6.42578125" style="359" customWidth="1"/>
    <col min="5643" max="5643" width="4.7109375" style="359" customWidth="1"/>
    <col min="5644" max="5644" width="5.42578125" style="359" customWidth="1"/>
    <col min="5645" max="5645" width="12.140625" style="359" bestFit="1" customWidth="1"/>
    <col min="5646" max="5646" width="9.140625" style="359"/>
    <col min="5647" max="5647" width="14.42578125" style="359" customWidth="1"/>
    <col min="5648" max="5889" width="9.140625" style="359"/>
    <col min="5890" max="5890" width="35.42578125" style="359" bestFit="1" customWidth="1"/>
    <col min="5891" max="5891" width="16.5703125" style="359" customWidth="1"/>
    <col min="5892" max="5892" width="13.5703125" style="359" customWidth="1"/>
    <col min="5893" max="5893" width="13.42578125" style="359" bestFit="1" customWidth="1"/>
    <col min="5894" max="5894" width="11.28515625" style="359" customWidth="1"/>
    <col min="5895" max="5895" width="14.28515625" style="359" customWidth="1"/>
    <col min="5896" max="5896" width="3" style="359" bestFit="1" customWidth="1"/>
    <col min="5897" max="5897" width="17.85546875" style="359" bestFit="1" customWidth="1"/>
    <col min="5898" max="5898" width="6.42578125" style="359" customWidth="1"/>
    <col min="5899" max="5899" width="4.7109375" style="359" customWidth="1"/>
    <col min="5900" max="5900" width="5.42578125" style="359" customWidth="1"/>
    <col min="5901" max="5901" width="12.140625" style="359" bestFit="1" customWidth="1"/>
    <col min="5902" max="5902" width="9.140625" style="359"/>
    <col min="5903" max="5903" width="14.42578125" style="359" customWidth="1"/>
    <col min="5904" max="6145" width="9.140625" style="359"/>
    <col min="6146" max="6146" width="35.42578125" style="359" bestFit="1" customWidth="1"/>
    <col min="6147" max="6147" width="16.5703125" style="359" customWidth="1"/>
    <col min="6148" max="6148" width="13.5703125" style="359" customWidth="1"/>
    <col min="6149" max="6149" width="13.42578125" style="359" bestFit="1" customWidth="1"/>
    <col min="6150" max="6150" width="11.28515625" style="359" customWidth="1"/>
    <col min="6151" max="6151" width="14.28515625" style="359" customWidth="1"/>
    <col min="6152" max="6152" width="3" style="359" bestFit="1" customWidth="1"/>
    <col min="6153" max="6153" width="17.85546875" style="359" bestFit="1" customWidth="1"/>
    <col min="6154" max="6154" width="6.42578125" style="359" customWidth="1"/>
    <col min="6155" max="6155" width="4.7109375" style="359" customWidth="1"/>
    <col min="6156" max="6156" width="5.42578125" style="359" customWidth="1"/>
    <col min="6157" max="6157" width="12.140625" style="359" bestFit="1" customWidth="1"/>
    <col min="6158" max="6158" width="9.140625" style="359"/>
    <col min="6159" max="6159" width="14.42578125" style="359" customWidth="1"/>
    <col min="6160" max="6401" width="9.140625" style="359"/>
    <col min="6402" max="6402" width="35.42578125" style="359" bestFit="1" customWidth="1"/>
    <col min="6403" max="6403" width="16.5703125" style="359" customWidth="1"/>
    <col min="6404" max="6404" width="13.5703125" style="359" customWidth="1"/>
    <col min="6405" max="6405" width="13.42578125" style="359" bestFit="1" customWidth="1"/>
    <col min="6406" max="6406" width="11.28515625" style="359" customWidth="1"/>
    <col min="6407" max="6407" width="14.28515625" style="359" customWidth="1"/>
    <col min="6408" max="6408" width="3" style="359" bestFit="1" customWidth="1"/>
    <col min="6409" max="6409" width="17.85546875" style="359" bestFit="1" customWidth="1"/>
    <col min="6410" max="6410" width="6.42578125" style="359" customWidth="1"/>
    <col min="6411" max="6411" width="4.7109375" style="359" customWidth="1"/>
    <col min="6412" max="6412" width="5.42578125" style="359" customWidth="1"/>
    <col min="6413" max="6413" width="12.140625" style="359" bestFit="1" customWidth="1"/>
    <col min="6414" max="6414" width="9.140625" style="359"/>
    <col min="6415" max="6415" width="14.42578125" style="359" customWidth="1"/>
    <col min="6416" max="6657" width="9.140625" style="359"/>
    <col min="6658" max="6658" width="35.42578125" style="359" bestFit="1" customWidth="1"/>
    <col min="6659" max="6659" width="16.5703125" style="359" customWidth="1"/>
    <col min="6660" max="6660" width="13.5703125" style="359" customWidth="1"/>
    <col min="6661" max="6661" width="13.42578125" style="359" bestFit="1" customWidth="1"/>
    <col min="6662" max="6662" width="11.28515625" style="359" customWidth="1"/>
    <col min="6663" max="6663" width="14.28515625" style="359" customWidth="1"/>
    <col min="6664" max="6664" width="3" style="359" bestFit="1" customWidth="1"/>
    <col min="6665" max="6665" width="17.85546875" style="359" bestFit="1" customWidth="1"/>
    <col min="6666" max="6666" width="6.42578125" style="359" customWidth="1"/>
    <col min="6667" max="6667" width="4.7109375" style="359" customWidth="1"/>
    <col min="6668" max="6668" width="5.42578125" style="359" customWidth="1"/>
    <col min="6669" max="6669" width="12.140625" style="359" bestFit="1" customWidth="1"/>
    <col min="6670" max="6670" width="9.140625" style="359"/>
    <col min="6671" max="6671" width="14.42578125" style="359" customWidth="1"/>
    <col min="6672" max="6913" width="9.140625" style="359"/>
    <col min="6914" max="6914" width="35.42578125" style="359" bestFit="1" customWidth="1"/>
    <col min="6915" max="6915" width="16.5703125" style="359" customWidth="1"/>
    <col min="6916" max="6916" width="13.5703125" style="359" customWidth="1"/>
    <col min="6917" max="6917" width="13.42578125" style="359" bestFit="1" customWidth="1"/>
    <col min="6918" max="6918" width="11.28515625" style="359" customWidth="1"/>
    <col min="6919" max="6919" width="14.28515625" style="359" customWidth="1"/>
    <col min="6920" max="6920" width="3" style="359" bestFit="1" customWidth="1"/>
    <col min="6921" max="6921" width="17.85546875" style="359" bestFit="1" customWidth="1"/>
    <col min="6922" max="6922" width="6.42578125" style="359" customWidth="1"/>
    <col min="6923" max="6923" width="4.7109375" style="359" customWidth="1"/>
    <col min="6924" max="6924" width="5.42578125" style="359" customWidth="1"/>
    <col min="6925" max="6925" width="12.140625" style="359" bestFit="1" customWidth="1"/>
    <col min="6926" max="6926" width="9.140625" style="359"/>
    <col min="6927" max="6927" width="14.42578125" style="359" customWidth="1"/>
    <col min="6928" max="7169" width="9.140625" style="359"/>
    <col min="7170" max="7170" width="35.42578125" style="359" bestFit="1" customWidth="1"/>
    <col min="7171" max="7171" width="16.5703125" style="359" customWidth="1"/>
    <col min="7172" max="7172" width="13.5703125" style="359" customWidth="1"/>
    <col min="7173" max="7173" width="13.42578125" style="359" bestFit="1" customWidth="1"/>
    <col min="7174" max="7174" width="11.28515625" style="359" customWidth="1"/>
    <col min="7175" max="7175" width="14.28515625" style="359" customWidth="1"/>
    <col min="7176" max="7176" width="3" style="359" bestFit="1" customWidth="1"/>
    <col min="7177" max="7177" width="17.85546875" style="359" bestFit="1" customWidth="1"/>
    <col min="7178" max="7178" width="6.42578125" style="359" customWidth="1"/>
    <col min="7179" max="7179" width="4.7109375" style="359" customWidth="1"/>
    <col min="7180" max="7180" width="5.42578125" style="359" customWidth="1"/>
    <col min="7181" max="7181" width="12.140625" style="359" bestFit="1" customWidth="1"/>
    <col min="7182" max="7182" width="9.140625" style="359"/>
    <col min="7183" max="7183" width="14.42578125" style="359" customWidth="1"/>
    <col min="7184" max="7425" width="9.140625" style="359"/>
    <col min="7426" max="7426" width="35.42578125" style="359" bestFit="1" customWidth="1"/>
    <col min="7427" max="7427" width="16.5703125" style="359" customWidth="1"/>
    <col min="7428" max="7428" width="13.5703125" style="359" customWidth="1"/>
    <col min="7429" max="7429" width="13.42578125" style="359" bestFit="1" customWidth="1"/>
    <col min="7430" max="7430" width="11.28515625" style="359" customWidth="1"/>
    <col min="7431" max="7431" width="14.28515625" style="359" customWidth="1"/>
    <col min="7432" max="7432" width="3" style="359" bestFit="1" customWidth="1"/>
    <col min="7433" max="7433" width="17.85546875" style="359" bestFit="1" customWidth="1"/>
    <col min="7434" max="7434" width="6.42578125" style="359" customWidth="1"/>
    <col min="7435" max="7435" width="4.7109375" style="359" customWidth="1"/>
    <col min="7436" max="7436" width="5.42578125" style="359" customWidth="1"/>
    <col min="7437" max="7437" width="12.140625" style="359" bestFit="1" customWidth="1"/>
    <col min="7438" max="7438" width="9.140625" style="359"/>
    <col min="7439" max="7439" width="14.42578125" style="359" customWidth="1"/>
    <col min="7440" max="7681" width="9.140625" style="359"/>
    <col min="7682" max="7682" width="35.42578125" style="359" bestFit="1" customWidth="1"/>
    <col min="7683" max="7683" width="16.5703125" style="359" customWidth="1"/>
    <col min="7684" max="7684" width="13.5703125" style="359" customWidth="1"/>
    <col min="7685" max="7685" width="13.42578125" style="359" bestFit="1" customWidth="1"/>
    <col min="7686" max="7686" width="11.28515625" style="359" customWidth="1"/>
    <col min="7687" max="7687" width="14.28515625" style="359" customWidth="1"/>
    <col min="7688" max="7688" width="3" style="359" bestFit="1" customWidth="1"/>
    <col min="7689" max="7689" width="17.85546875" style="359" bestFit="1" customWidth="1"/>
    <col min="7690" max="7690" width="6.42578125" style="359" customWidth="1"/>
    <col min="7691" max="7691" width="4.7109375" style="359" customWidth="1"/>
    <col min="7692" max="7692" width="5.42578125" style="359" customWidth="1"/>
    <col min="7693" max="7693" width="12.140625" style="359" bestFit="1" customWidth="1"/>
    <col min="7694" max="7694" width="9.140625" style="359"/>
    <col min="7695" max="7695" width="14.42578125" style="359" customWidth="1"/>
    <col min="7696" max="7937" width="9.140625" style="359"/>
    <col min="7938" max="7938" width="35.42578125" style="359" bestFit="1" customWidth="1"/>
    <col min="7939" max="7939" width="16.5703125" style="359" customWidth="1"/>
    <col min="7940" max="7940" width="13.5703125" style="359" customWidth="1"/>
    <col min="7941" max="7941" width="13.42578125" style="359" bestFit="1" customWidth="1"/>
    <col min="7942" max="7942" width="11.28515625" style="359" customWidth="1"/>
    <col min="7943" max="7943" width="14.28515625" style="359" customWidth="1"/>
    <col min="7944" max="7944" width="3" style="359" bestFit="1" customWidth="1"/>
    <col min="7945" max="7945" width="17.85546875" style="359" bestFit="1" customWidth="1"/>
    <col min="7946" max="7946" width="6.42578125" style="359" customWidth="1"/>
    <col min="7947" max="7947" width="4.7109375" style="359" customWidth="1"/>
    <col min="7948" max="7948" width="5.42578125" style="359" customWidth="1"/>
    <col min="7949" max="7949" width="12.140625" style="359" bestFit="1" customWidth="1"/>
    <col min="7950" max="7950" width="9.140625" style="359"/>
    <col min="7951" max="7951" width="14.42578125" style="359" customWidth="1"/>
    <col min="7952" max="8193" width="9.140625" style="359"/>
    <col min="8194" max="8194" width="35.42578125" style="359" bestFit="1" customWidth="1"/>
    <col min="8195" max="8195" width="16.5703125" style="359" customWidth="1"/>
    <col min="8196" max="8196" width="13.5703125" style="359" customWidth="1"/>
    <col min="8197" max="8197" width="13.42578125" style="359" bestFit="1" customWidth="1"/>
    <col min="8198" max="8198" width="11.28515625" style="359" customWidth="1"/>
    <col min="8199" max="8199" width="14.28515625" style="359" customWidth="1"/>
    <col min="8200" max="8200" width="3" style="359" bestFit="1" customWidth="1"/>
    <col min="8201" max="8201" width="17.85546875" style="359" bestFit="1" customWidth="1"/>
    <col min="8202" max="8202" width="6.42578125" style="359" customWidth="1"/>
    <col min="8203" max="8203" width="4.7109375" style="359" customWidth="1"/>
    <col min="8204" max="8204" width="5.42578125" style="359" customWidth="1"/>
    <col min="8205" max="8205" width="12.140625" style="359" bestFit="1" customWidth="1"/>
    <col min="8206" max="8206" width="9.140625" style="359"/>
    <col min="8207" max="8207" width="14.42578125" style="359" customWidth="1"/>
    <col min="8208" max="8449" width="9.140625" style="359"/>
    <col min="8450" max="8450" width="35.42578125" style="359" bestFit="1" customWidth="1"/>
    <col min="8451" max="8451" width="16.5703125" style="359" customWidth="1"/>
    <col min="8452" max="8452" width="13.5703125" style="359" customWidth="1"/>
    <col min="8453" max="8453" width="13.42578125" style="359" bestFit="1" customWidth="1"/>
    <col min="8454" max="8454" width="11.28515625" style="359" customWidth="1"/>
    <col min="8455" max="8455" width="14.28515625" style="359" customWidth="1"/>
    <col min="8456" max="8456" width="3" style="359" bestFit="1" customWidth="1"/>
    <col min="8457" max="8457" width="17.85546875" style="359" bestFit="1" customWidth="1"/>
    <col min="8458" max="8458" width="6.42578125" style="359" customWidth="1"/>
    <col min="8459" max="8459" width="4.7109375" style="359" customWidth="1"/>
    <col min="8460" max="8460" width="5.42578125" style="359" customWidth="1"/>
    <col min="8461" max="8461" width="12.140625" style="359" bestFit="1" customWidth="1"/>
    <col min="8462" max="8462" width="9.140625" style="359"/>
    <col min="8463" max="8463" width="14.42578125" style="359" customWidth="1"/>
    <col min="8464" max="8705" width="9.140625" style="359"/>
    <col min="8706" max="8706" width="35.42578125" style="359" bestFit="1" customWidth="1"/>
    <col min="8707" max="8707" width="16.5703125" style="359" customWidth="1"/>
    <col min="8708" max="8708" width="13.5703125" style="359" customWidth="1"/>
    <col min="8709" max="8709" width="13.42578125" style="359" bestFit="1" customWidth="1"/>
    <col min="8710" max="8710" width="11.28515625" style="359" customWidth="1"/>
    <col min="8711" max="8711" width="14.28515625" style="359" customWidth="1"/>
    <col min="8712" max="8712" width="3" style="359" bestFit="1" customWidth="1"/>
    <col min="8713" max="8713" width="17.85546875" style="359" bestFit="1" customWidth="1"/>
    <col min="8714" max="8714" width="6.42578125" style="359" customWidth="1"/>
    <col min="8715" max="8715" width="4.7109375" style="359" customWidth="1"/>
    <col min="8716" max="8716" width="5.42578125" style="359" customWidth="1"/>
    <col min="8717" max="8717" width="12.140625" style="359" bestFit="1" customWidth="1"/>
    <col min="8718" max="8718" width="9.140625" style="359"/>
    <col min="8719" max="8719" width="14.42578125" style="359" customWidth="1"/>
    <col min="8720" max="8961" width="9.140625" style="359"/>
    <col min="8962" max="8962" width="35.42578125" style="359" bestFit="1" customWidth="1"/>
    <col min="8963" max="8963" width="16.5703125" style="359" customWidth="1"/>
    <col min="8964" max="8964" width="13.5703125" style="359" customWidth="1"/>
    <col min="8965" max="8965" width="13.42578125" style="359" bestFit="1" customWidth="1"/>
    <col min="8966" max="8966" width="11.28515625" style="359" customWidth="1"/>
    <col min="8967" max="8967" width="14.28515625" style="359" customWidth="1"/>
    <col min="8968" max="8968" width="3" style="359" bestFit="1" customWidth="1"/>
    <col min="8969" max="8969" width="17.85546875" style="359" bestFit="1" customWidth="1"/>
    <col min="8970" max="8970" width="6.42578125" style="359" customWidth="1"/>
    <col min="8971" max="8971" width="4.7109375" style="359" customWidth="1"/>
    <col min="8972" max="8972" width="5.42578125" style="359" customWidth="1"/>
    <col min="8973" max="8973" width="12.140625" style="359" bestFit="1" customWidth="1"/>
    <col min="8974" max="8974" width="9.140625" style="359"/>
    <col min="8975" max="8975" width="14.42578125" style="359" customWidth="1"/>
    <col min="8976" max="9217" width="9.140625" style="359"/>
    <col min="9218" max="9218" width="35.42578125" style="359" bestFit="1" customWidth="1"/>
    <col min="9219" max="9219" width="16.5703125" style="359" customWidth="1"/>
    <col min="9220" max="9220" width="13.5703125" style="359" customWidth="1"/>
    <col min="9221" max="9221" width="13.42578125" style="359" bestFit="1" customWidth="1"/>
    <col min="9222" max="9222" width="11.28515625" style="359" customWidth="1"/>
    <col min="9223" max="9223" width="14.28515625" style="359" customWidth="1"/>
    <col min="9224" max="9224" width="3" style="359" bestFit="1" customWidth="1"/>
    <col min="9225" max="9225" width="17.85546875" style="359" bestFit="1" customWidth="1"/>
    <col min="9226" max="9226" width="6.42578125" style="359" customWidth="1"/>
    <col min="9227" max="9227" width="4.7109375" style="359" customWidth="1"/>
    <col min="9228" max="9228" width="5.42578125" style="359" customWidth="1"/>
    <col min="9229" max="9229" width="12.140625" style="359" bestFit="1" customWidth="1"/>
    <col min="9230" max="9230" width="9.140625" style="359"/>
    <col min="9231" max="9231" width="14.42578125" style="359" customWidth="1"/>
    <col min="9232" max="9473" width="9.140625" style="359"/>
    <col min="9474" max="9474" width="35.42578125" style="359" bestFit="1" customWidth="1"/>
    <col min="9475" max="9475" width="16.5703125" style="359" customWidth="1"/>
    <col min="9476" max="9476" width="13.5703125" style="359" customWidth="1"/>
    <col min="9477" max="9477" width="13.42578125" style="359" bestFit="1" customWidth="1"/>
    <col min="9478" max="9478" width="11.28515625" style="359" customWidth="1"/>
    <col min="9479" max="9479" width="14.28515625" style="359" customWidth="1"/>
    <col min="9480" max="9480" width="3" style="359" bestFit="1" customWidth="1"/>
    <col min="9481" max="9481" width="17.85546875" style="359" bestFit="1" customWidth="1"/>
    <col min="9482" max="9482" width="6.42578125" style="359" customWidth="1"/>
    <col min="9483" max="9483" width="4.7109375" style="359" customWidth="1"/>
    <col min="9484" max="9484" width="5.42578125" style="359" customWidth="1"/>
    <col min="9485" max="9485" width="12.140625" style="359" bestFit="1" customWidth="1"/>
    <col min="9486" max="9486" width="9.140625" style="359"/>
    <col min="9487" max="9487" width="14.42578125" style="359" customWidth="1"/>
    <col min="9488" max="9729" width="9.140625" style="359"/>
    <col min="9730" max="9730" width="35.42578125" style="359" bestFit="1" customWidth="1"/>
    <col min="9731" max="9731" width="16.5703125" style="359" customWidth="1"/>
    <col min="9732" max="9732" width="13.5703125" style="359" customWidth="1"/>
    <col min="9733" max="9733" width="13.42578125" style="359" bestFit="1" customWidth="1"/>
    <col min="9734" max="9734" width="11.28515625" style="359" customWidth="1"/>
    <col min="9735" max="9735" width="14.28515625" style="359" customWidth="1"/>
    <col min="9736" max="9736" width="3" style="359" bestFit="1" customWidth="1"/>
    <col min="9737" max="9737" width="17.85546875" style="359" bestFit="1" customWidth="1"/>
    <col min="9738" max="9738" width="6.42578125" style="359" customWidth="1"/>
    <col min="9739" max="9739" width="4.7109375" style="359" customWidth="1"/>
    <col min="9740" max="9740" width="5.42578125" style="359" customWidth="1"/>
    <col min="9741" max="9741" width="12.140625" style="359" bestFit="1" customWidth="1"/>
    <col min="9742" max="9742" width="9.140625" style="359"/>
    <col min="9743" max="9743" width="14.42578125" style="359" customWidth="1"/>
    <col min="9744" max="9985" width="9.140625" style="359"/>
    <col min="9986" max="9986" width="35.42578125" style="359" bestFit="1" customWidth="1"/>
    <col min="9987" max="9987" width="16.5703125" style="359" customWidth="1"/>
    <col min="9988" max="9988" width="13.5703125" style="359" customWidth="1"/>
    <col min="9989" max="9989" width="13.42578125" style="359" bestFit="1" customWidth="1"/>
    <col min="9990" max="9990" width="11.28515625" style="359" customWidth="1"/>
    <col min="9991" max="9991" width="14.28515625" style="359" customWidth="1"/>
    <col min="9992" max="9992" width="3" style="359" bestFit="1" customWidth="1"/>
    <col min="9993" max="9993" width="17.85546875" style="359" bestFit="1" customWidth="1"/>
    <col min="9994" max="9994" width="6.42578125" style="359" customWidth="1"/>
    <col min="9995" max="9995" width="4.7109375" style="359" customWidth="1"/>
    <col min="9996" max="9996" width="5.42578125" style="359" customWidth="1"/>
    <col min="9997" max="9997" width="12.140625" style="359" bestFit="1" customWidth="1"/>
    <col min="9998" max="9998" width="9.140625" style="359"/>
    <col min="9999" max="9999" width="14.42578125" style="359" customWidth="1"/>
    <col min="10000" max="10241" width="9.140625" style="359"/>
    <col min="10242" max="10242" width="35.42578125" style="359" bestFit="1" customWidth="1"/>
    <col min="10243" max="10243" width="16.5703125" style="359" customWidth="1"/>
    <col min="10244" max="10244" width="13.5703125" style="359" customWidth="1"/>
    <col min="10245" max="10245" width="13.42578125" style="359" bestFit="1" customWidth="1"/>
    <col min="10246" max="10246" width="11.28515625" style="359" customWidth="1"/>
    <col min="10247" max="10247" width="14.28515625" style="359" customWidth="1"/>
    <col min="10248" max="10248" width="3" style="359" bestFit="1" customWidth="1"/>
    <col min="10249" max="10249" width="17.85546875" style="359" bestFit="1" customWidth="1"/>
    <col min="10250" max="10250" width="6.42578125" style="359" customWidth="1"/>
    <col min="10251" max="10251" width="4.7109375" style="359" customWidth="1"/>
    <col min="10252" max="10252" width="5.42578125" style="359" customWidth="1"/>
    <col min="10253" max="10253" width="12.140625" style="359" bestFit="1" customWidth="1"/>
    <col min="10254" max="10254" width="9.140625" style="359"/>
    <col min="10255" max="10255" width="14.42578125" style="359" customWidth="1"/>
    <col min="10256" max="10497" width="9.140625" style="359"/>
    <col min="10498" max="10498" width="35.42578125" style="359" bestFit="1" customWidth="1"/>
    <col min="10499" max="10499" width="16.5703125" style="359" customWidth="1"/>
    <col min="10500" max="10500" width="13.5703125" style="359" customWidth="1"/>
    <col min="10501" max="10501" width="13.42578125" style="359" bestFit="1" customWidth="1"/>
    <col min="10502" max="10502" width="11.28515625" style="359" customWidth="1"/>
    <col min="10503" max="10503" width="14.28515625" style="359" customWidth="1"/>
    <col min="10504" max="10504" width="3" style="359" bestFit="1" customWidth="1"/>
    <col min="10505" max="10505" width="17.85546875" style="359" bestFit="1" customWidth="1"/>
    <col min="10506" max="10506" width="6.42578125" style="359" customWidth="1"/>
    <col min="10507" max="10507" width="4.7109375" style="359" customWidth="1"/>
    <col min="10508" max="10508" width="5.42578125" style="359" customWidth="1"/>
    <col min="10509" max="10509" width="12.140625" style="359" bestFit="1" customWidth="1"/>
    <col min="10510" max="10510" width="9.140625" style="359"/>
    <col min="10511" max="10511" width="14.42578125" style="359" customWidth="1"/>
    <col min="10512" max="10753" width="9.140625" style="359"/>
    <col min="10754" max="10754" width="35.42578125" style="359" bestFit="1" customWidth="1"/>
    <col min="10755" max="10755" width="16.5703125" style="359" customWidth="1"/>
    <col min="10756" max="10756" width="13.5703125" style="359" customWidth="1"/>
    <col min="10757" max="10757" width="13.42578125" style="359" bestFit="1" customWidth="1"/>
    <col min="10758" max="10758" width="11.28515625" style="359" customWidth="1"/>
    <col min="10759" max="10759" width="14.28515625" style="359" customWidth="1"/>
    <col min="10760" max="10760" width="3" style="359" bestFit="1" customWidth="1"/>
    <col min="10761" max="10761" width="17.85546875" style="359" bestFit="1" customWidth="1"/>
    <col min="10762" max="10762" width="6.42578125" style="359" customWidth="1"/>
    <col min="10763" max="10763" width="4.7109375" style="359" customWidth="1"/>
    <col min="10764" max="10764" width="5.42578125" style="359" customWidth="1"/>
    <col min="10765" max="10765" width="12.140625" style="359" bestFit="1" customWidth="1"/>
    <col min="10766" max="10766" width="9.140625" style="359"/>
    <col min="10767" max="10767" width="14.42578125" style="359" customWidth="1"/>
    <col min="10768" max="11009" width="9.140625" style="359"/>
    <col min="11010" max="11010" width="35.42578125" style="359" bestFit="1" customWidth="1"/>
    <col min="11011" max="11011" width="16.5703125" style="359" customWidth="1"/>
    <col min="11012" max="11012" width="13.5703125" style="359" customWidth="1"/>
    <col min="11013" max="11013" width="13.42578125" style="359" bestFit="1" customWidth="1"/>
    <col min="11014" max="11014" width="11.28515625" style="359" customWidth="1"/>
    <col min="11015" max="11015" width="14.28515625" style="359" customWidth="1"/>
    <col min="11016" max="11016" width="3" style="359" bestFit="1" customWidth="1"/>
    <col min="11017" max="11017" width="17.85546875" style="359" bestFit="1" customWidth="1"/>
    <col min="11018" max="11018" width="6.42578125" style="359" customWidth="1"/>
    <col min="11019" max="11019" width="4.7109375" style="359" customWidth="1"/>
    <col min="11020" max="11020" width="5.42578125" style="359" customWidth="1"/>
    <col min="11021" max="11021" width="12.140625" style="359" bestFit="1" customWidth="1"/>
    <col min="11022" max="11022" width="9.140625" style="359"/>
    <col min="11023" max="11023" width="14.42578125" style="359" customWidth="1"/>
    <col min="11024" max="11265" width="9.140625" style="359"/>
    <col min="11266" max="11266" width="35.42578125" style="359" bestFit="1" customWidth="1"/>
    <col min="11267" max="11267" width="16.5703125" style="359" customWidth="1"/>
    <col min="11268" max="11268" width="13.5703125" style="359" customWidth="1"/>
    <col min="11269" max="11269" width="13.42578125" style="359" bestFit="1" customWidth="1"/>
    <col min="11270" max="11270" width="11.28515625" style="359" customWidth="1"/>
    <col min="11271" max="11271" width="14.28515625" style="359" customWidth="1"/>
    <col min="11272" max="11272" width="3" style="359" bestFit="1" customWidth="1"/>
    <col min="11273" max="11273" width="17.85546875" style="359" bestFit="1" customWidth="1"/>
    <col min="11274" max="11274" width="6.42578125" style="359" customWidth="1"/>
    <col min="11275" max="11275" width="4.7109375" style="359" customWidth="1"/>
    <col min="11276" max="11276" width="5.42578125" style="359" customWidth="1"/>
    <col min="11277" max="11277" width="12.140625" style="359" bestFit="1" customWidth="1"/>
    <col min="11278" max="11278" width="9.140625" style="359"/>
    <col min="11279" max="11279" width="14.42578125" style="359" customWidth="1"/>
    <col min="11280" max="11521" width="9.140625" style="359"/>
    <col min="11522" max="11522" width="35.42578125" style="359" bestFit="1" customWidth="1"/>
    <col min="11523" max="11523" width="16.5703125" style="359" customWidth="1"/>
    <col min="11524" max="11524" width="13.5703125" style="359" customWidth="1"/>
    <col min="11525" max="11525" width="13.42578125" style="359" bestFit="1" customWidth="1"/>
    <col min="11526" max="11526" width="11.28515625" style="359" customWidth="1"/>
    <col min="11527" max="11527" width="14.28515625" style="359" customWidth="1"/>
    <col min="11528" max="11528" width="3" style="359" bestFit="1" customWidth="1"/>
    <col min="11529" max="11529" width="17.85546875" style="359" bestFit="1" customWidth="1"/>
    <col min="11530" max="11530" width="6.42578125" style="359" customWidth="1"/>
    <col min="11531" max="11531" width="4.7109375" style="359" customWidth="1"/>
    <col min="11532" max="11532" width="5.42578125" style="359" customWidth="1"/>
    <col min="11533" max="11533" width="12.140625" style="359" bestFit="1" customWidth="1"/>
    <col min="11534" max="11534" width="9.140625" style="359"/>
    <col min="11535" max="11535" width="14.42578125" style="359" customWidth="1"/>
    <col min="11536" max="11777" width="9.140625" style="359"/>
    <col min="11778" max="11778" width="35.42578125" style="359" bestFit="1" customWidth="1"/>
    <col min="11779" max="11779" width="16.5703125" style="359" customWidth="1"/>
    <col min="11780" max="11780" width="13.5703125" style="359" customWidth="1"/>
    <col min="11781" max="11781" width="13.42578125" style="359" bestFit="1" customWidth="1"/>
    <col min="11782" max="11782" width="11.28515625" style="359" customWidth="1"/>
    <col min="11783" max="11783" width="14.28515625" style="359" customWidth="1"/>
    <col min="11784" max="11784" width="3" style="359" bestFit="1" customWidth="1"/>
    <col min="11785" max="11785" width="17.85546875" style="359" bestFit="1" customWidth="1"/>
    <col min="11786" max="11786" width="6.42578125" style="359" customWidth="1"/>
    <col min="11787" max="11787" width="4.7109375" style="359" customWidth="1"/>
    <col min="11788" max="11788" width="5.42578125" style="359" customWidth="1"/>
    <col min="11789" max="11789" width="12.140625" style="359" bestFit="1" customWidth="1"/>
    <col min="11790" max="11790" width="9.140625" style="359"/>
    <col min="11791" max="11791" width="14.42578125" style="359" customWidth="1"/>
    <col min="11792" max="12033" width="9.140625" style="359"/>
    <col min="12034" max="12034" width="35.42578125" style="359" bestFit="1" customWidth="1"/>
    <col min="12035" max="12035" width="16.5703125" style="359" customWidth="1"/>
    <col min="12036" max="12036" width="13.5703125" style="359" customWidth="1"/>
    <col min="12037" max="12037" width="13.42578125" style="359" bestFit="1" customWidth="1"/>
    <col min="12038" max="12038" width="11.28515625" style="359" customWidth="1"/>
    <col min="12039" max="12039" width="14.28515625" style="359" customWidth="1"/>
    <col min="12040" max="12040" width="3" style="359" bestFit="1" customWidth="1"/>
    <col min="12041" max="12041" width="17.85546875" style="359" bestFit="1" customWidth="1"/>
    <col min="12042" max="12042" width="6.42578125" style="359" customWidth="1"/>
    <col min="12043" max="12043" width="4.7109375" style="359" customWidth="1"/>
    <col min="12044" max="12044" width="5.42578125" style="359" customWidth="1"/>
    <col min="12045" max="12045" width="12.140625" style="359" bestFit="1" customWidth="1"/>
    <col min="12046" max="12046" width="9.140625" style="359"/>
    <col min="12047" max="12047" width="14.42578125" style="359" customWidth="1"/>
    <col min="12048" max="12289" width="9.140625" style="359"/>
    <col min="12290" max="12290" width="35.42578125" style="359" bestFit="1" customWidth="1"/>
    <col min="12291" max="12291" width="16.5703125" style="359" customWidth="1"/>
    <col min="12292" max="12292" width="13.5703125" style="359" customWidth="1"/>
    <col min="12293" max="12293" width="13.42578125" style="359" bestFit="1" customWidth="1"/>
    <col min="12294" max="12294" width="11.28515625" style="359" customWidth="1"/>
    <col min="12295" max="12295" width="14.28515625" style="359" customWidth="1"/>
    <col min="12296" max="12296" width="3" style="359" bestFit="1" customWidth="1"/>
    <col min="12297" max="12297" width="17.85546875" style="359" bestFit="1" customWidth="1"/>
    <col min="12298" max="12298" width="6.42578125" style="359" customWidth="1"/>
    <col min="12299" max="12299" width="4.7109375" style="359" customWidth="1"/>
    <col min="12300" max="12300" width="5.42578125" style="359" customWidth="1"/>
    <col min="12301" max="12301" width="12.140625" style="359" bestFit="1" customWidth="1"/>
    <col min="12302" max="12302" width="9.140625" style="359"/>
    <col min="12303" max="12303" width="14.42578125" style="359" customWidth="1"/>
    <col min="12304" max="12545" width="9.140625" style="359"/>
    <col min="12546" max="12546" width="35.42578125" style="359" bestFit="1" customWidth="1"/>
    <col min="12547" max="12547" width="16.5703125" style="359" customWidth="1"/>
    <col min="12548" max="12548" width="13.5703125" style="359" customWidth="1"/>
    <col min="12549" max="12549" width="13.42578125" style="359" bestFit="1" customWidth="1"/>
    <col min="12550" max="12550" width="11.28515625" style="359" customWidth="1"/>
    <col min="12551" max="12551" width="14.28515625" style="359" customWidth="1"/>
    <col min="12552" max="12552" width="3" style="359" bestFit="1" customWidth="1"/>
    <col min="12553" max="12553" width="17.85546875" style="359" bestFit="1" customWidth="1"/>
    <col min="12554" max="12554" width="6.42578125" style="359" customWidth="1"/>
    <col min="12555" max="12555" width="4.7109375" style="359" customWidth="1"/>
    <col min="12556" max="12556" width="5.42578125" style="359" customWidth="1"/>
    <col min="12557" max="12557" width="12.140625" style="359" bestFit="1" customWidth="1"/>
    <col min="12558" max="12558" width="9.140625" style="359"/>
    <col min="12559" max="12559" width="14.42578125" style="359" customWidth="1"/>
    <col min="12560" max="12801" width="9.140625" style="359"/>
    <col min="12802" max="12802" width="35.42578125" style="359" bestFit="1" customWidth="1"/>
    <col min="12803" max="12803" width="16.5703125" style="359" customWidth="1"/>
    <col min="12804" max="12804" width="13.5703125" style="359" customWidth="1"/>
    <col min="12805" max="12805" width="13.42578125" style="359" bestFit="1" customWidth="1"/>
    <col min="12806" max="12806" width="11.28515625" style="359" customWidth="1"/>
    <col min="12807" max="12807" width="14.28515625" style="359" customWidth="1"/>
    <col min="12808" max="12808" width="3" style="359" bestFit="1" customWidth="1"/>
    <col min="12809" max="12809" width="17.85546875" style="359" bestFit="1" customWidth="1"/>
    <col min="12810" max="12810" width="6.42578125" style="359" customWidth="1"/>
    <col min="12811" max="12811" width="4.7109375" style="359" customWidth="1"/>
    <col min="12812" max="12812" width="5.42578125" style="359" customWidth="1"/>
    <col min="12813" max="12813" width="12.140625" style="359" bestFit="1" customWidth="1"/>
    <col min="12814" max="12814" width="9.140625" style="359"/>
    <col min="12815" max="12815" width="14.42578125" style="359" customWidth="1"/>
    <col min="12816" max="13057" width="9.140625" style="359"/>
    <col min="13058" max="13058" width="35.42578125" style="359" bestFit="1" customWidth="1"/>
    <col min="13059" max="13059" width="16.5703125" style="359" customWidth="1"/>
    <col min="13060" max="13060" width="13.5703125" style="359" customWidth="1"/>
    <col min="13061" max="13061" width="13.42578125" style="359" bestFit="1" customWidth="1"/>
    <col min="13062" max="13062" width="11.28515625" style="359" customWidth="1"/>
    <col min="13063" max="13063" width="14.28515625" style="359" customWidth="1"/>
    <col min="13064" max="13064" width="3" style="359" bestFit="1" customWidth="1"/>
    <col min="13065" max="13065" width="17.85546875" style="359" bestFit="1" customWidth="1"/>
    <col min="13066" max="13066" width="6.42578125" style="359" customWidth="1"/>
    <col min="13067" max="13067" width="4.7109375" style="359" customWidth="1"/>
    <col min="13068" max="13068" width="5.42578125" style="359" customWidth="1"/>
    <col min="13069" max="13069" width="12.140625" style="359" bestFit="1" customWidth="1"/>
    <col min="13070" max="13070" width="9.140625" style="359"/>
    <col min="13071" max="13071" width="14.42578125" style="359" customWidth="1"/>
    <col min="13072" max="13313" width="9.140625" style="359"/>
    <col min="13314" max="13314" width="35.42578125" style="359" bestFit="1" customWidth="1"/>
    <col min="13315" max="13315" width="16.5703125" style="359" customWidth="1"/>
    <col min="13316" max="13316" width="13.5703125" style="359" customWidth="1"/>
    <col min="13317" max="13317" width="13.42578125" style="359" bestFit="1" customWidth="1"/>
    <col min="13318" max="13318" width="11.28515625" style="359" customWidth="1"/>
    <col min="13319" max="13319" width="14.28515625" style="359" customWidth="1"/>
    <col min="13320" max="13320" width="3" style="359" bestFit="1" customWidth="1"/>
    <col min="13321" max="13321" width="17.85546875" style="359" bestFit="1" customWidth="1"/>
    <col min="13322" max="13322" width="6.42578125" style="359" customWidth="1"/>
    <col min="13323" max="13323" width="4.7109375" style="359" customWidth="1"/>
    <col min="13324" max="13324" width="5.42578125" style="359" customWidth="1"/>
    <col min="13325" max="13325" width="12.140625" style="359" bestFit="1" customWidth="1"/>
    <col min="13326" max="13326" width="9.140625" style="359"/>
    <col min="13327" max="13327" width="14.42578125" style="359" customWidth="1"/>
    <col min="13328" max="13569" width="9.140625" style="359"/>
    <col min="13570" max="13570" width="35.42578125" style="359" bestFit="1" customWidth="1"/>
    <col min="13571" max="13571" width="16.5703125" style="359" customWidth="1"/>
    <col min="13572" max="13572" width="13.5703125" style="359" customWidth="1"/>
    <col min="13573" max="13573" width="13.42578125" style="359" bestFit="1" customWidth="1"/>
    <col min="13574" max="13574" width="11.28515625" style="359" customWidth="1"/>
    <col min="13575" max="13575" width="14.28515625" style="359" customWidth="1"/>
    <col min="13576" max="13576" width="3" style="359" bestFit="1" customWidth="1"/>
    <col min="13577" max="13577" width="17.85546875" style="359" bestFit="1" customWidth="1"/>
    <col min="13578" max="13578" width="6.42578125" style="359" customWidth="1"/>
    <col min="13579" max="13579" width="4.7109375" style="359" customWidth="1"/>
    <col min="13580" max="13580" width="5.42578125" style="359" customWidth="1"/>
    <col min="13581" max="13581" width="12.140625" style="359" bestFit="1" customWidth="1"/>
    <col min="13582" max="13582" width="9.140625" style="359"/>
    <col min="13583" max="13583" width="14.42578125" style="359" customWidth="1"/>
    <col min="13584" max="13825" width="9.140625" style="359"/>
    <col min="13826" max="13826" width="35.42578125" style="359" bestFit="1" customWidth="1"/>
    <col min="13827" max="13827" width="16.5703125" style="359" customWidth="1"/>
    <col min="13828" max="13828" width="13.5703125" style="359" customWidth="1"/>
    <col min="13829" max="13829" width="13.42578125" style="359" bestFit="1" customWidth="1"/>
    <col min="13830" max="13830" width="11.28515625" style="359" customWidth="1"/>
    <col min="13831" max="13831" width="14.28515625" style="359" customWidth="1"/>
    <col min="13832" max="13832" width="3" style="359" bestFit="1" customWidth="1"/>
    <col min="13833" max="13833" width="17.85546875" style="359" bestFit="1" customWidth="1"/>
    <col min="13834" max="13834" width="6.42578125" style="359" customWidth="1"/>
    <col min="13835" max="13835" width="4.7109375" style="359" customWidth="1"/>
    <col min="13836" max="13836" width="5.42578125" style="359" customWidth="1"/>
    <col min="13837" max="13837" width="12.140625" style="359" bestFit="1" customWidth="1"/>
    <col min="13838" max="13838" width="9.140625" style="359"/>
    <col min="13839" max="13839" width="14.42578125" style="359" customWidth="1"/>
    <col min="13840" max="14081" width="9.140625" style="359"/>
    <col min="14082" max="14082" width="35.42578125" style="359" bestFit="1" customWidth="1"/>
    <col min="14083" max="14083" width="16.5703125" style="359" customWidth="1"/>
    <col min="14084" max="14084" width="13.5703125" style="359" customWidth="1"/>
    <col min="14085" max="14085" width="13.42578125" style="359" bestFit="1" customWidth="1"/>
    <col min="14086" max="14086" width="11.28515625" style="359" customWidth="1"/>
    <col min="14087" max="14087" width="14.28515625" style="359" customWidth="1"/>
    <col min="14088" max="14088" width="3" style="359" bestFit="1" customWidth="1"/>
    <col min="14089" max="14089" width="17.85546875" style="359" bestFit="1" customWidth="1"/>
    <col min="14090" max="14090" width="6.42578125" style="359" customWidth="1"/>
    <col min="14091" max="14091" width="4.7109375" style="359" customWidth="1"/>
    <col min="14092" max="14092" width="5.42578125" style="359" customWidth="1"/>
    <col min="14093" max="14093" width="12.140625" style="359" bestFit="1" customWidth="1"/>
    <col min="14094" max="14094" width="9.140625" style="359"/>
    <col min="14095" max="14095" width="14.42578125" style="359" customWidth="1"/>
    <col min="14096" max="14337" width="9.140625" style="359"/>
    <col min="14338" max="14338" width="35.42578125" style="359" bestFit="1" customWidth="1"/>
    <col min="14339" max="14339" width="16.5703125" style="359" customWidth="1"/>
    <col min="14340" max="14340" width="13.5703125" style="359" customWidth="1"/>
    <col min="14341" max="14341" width="13.42578125" style="359" bestFit="1" customWidth="1"/>
    <col min="14342" max="14342" width="11.28515625" style="359" customWidth="1"/>
    <col min="14343" max="14343" width="14.28515625" style="359" customWidth="1"/>
    <col min="14344" max="14344" width="3" style="359" bestFit="1" customWidth="1"/>
    <col min="14345" max="14345" width="17.85546875" style="359" bestFit="1" customWidth="1"/>
    <col min="14346" max="14346" width="6.42578125" style="359" customWidth="1"/>
    <col min="14347" max="14347" width="4.7109375" style="359" customWidth="1"/>
    <col min="14348" max="14348" width="5.42578125" style="359" customWidth="1"/>
    <col min="14349" max="14349" width="12.140625" style="359" bestFit="1" customWidth="1"/>
    <col min="14350" max="14350" width="9.140625" style="359"/>
    <col min="14351" max="14351" width="14.42578125" style="359" customWidth="1"/>
    <col min="14352" max="14593" width="9.140625" style="359"/>
    <col min="14594" max="14594" width="35.42578125" style="359" bestFit="1" customWidth="1"/>
    <col min="14595" max="14595" width="16.5703125" style="359" customWidth="1"/>
    <col min="14596" max="14596" width="13.5703125" style="359" customWidth="1"/>
    <col min="14597" max="14597" width="13.42578125" style="359" bestFit="1" customWidth="1"/>
    <col min="14598" max="14598" width="11.28515625" style="359" customWidth="1"/>
    <col min="14599" max="14599" width="14.28515625" style="359" customWidth="1"/>
    <col min="14600" max="14600" width="3" style="359" bestFit="1" customWidth="1"/>
    <col min="14601" max="14601" width="17.85546875" style="359" bestFit="1" customWidth="1"/>
    <col min="14602" max="14602" width="6.42578125" style="359" customWidth="1"/>
    <col min="14603" max="14603" width="4.7109375" style="359" customWidth="1"/>
    <col min="14604" max="14604" width="5.42578125" style="359" customWidth="1"/>
    <col min="14605" max="14605" width="12.140625" style="359" bestFit="1" customWidth="1"/>
    <col min="14606" max="14606" width="9.140625" style="359"/>
    <col min="14607" max="14607" width="14.42578125" style="359" customWidth="1"/>
    <col min="14608" max="14849" width="9.140625" style="359"/>
    <col min="14850" max="14850" width="35.42578125" style="359" bestFit="1" customWidth="1"/>
    <col min="14851" max="14851" width="16.5703125" style="359" customWidth="1"/>
    <col min="14852" max="14852" width="13.5703125" style="359" customWidth="1"/>
    <col min="14853" max="14853" width="13.42578125" style="359" bestFit="1" customWidth="1"/>
    <col min="14854" max="14854" width="11.28515625" style="359" customWidth="1"/>
    <col min="14855" max="14855" width="14.28515625" style="359" customWidth="1"/>
    <col min="14856" max="14856" width="3" style="359" bestFit="1" customWidth="1"/>
    <col min="14857" max="14857" width="17.85546875" style="359" bestFit="1" customWidth="1"/>
    <col min="14858" max="14858" width="6.42578125" style="359" customWidth="1"/>
    <col min="14859" max="14859" width="4.7109375" style="359" customWidth="1"/>
    <col min="14860" max="14860" width="5.42578125" style="359" customWidth="1"/>
    <col min="14861" max="14861" width="12.140625" style="359" bestFit="1" customWidth="1"/>
    <col min="14862" max="14862" width="9.140625" style="359"/>
    <col min="14863" max="14863" width="14.42578125" style="359" customWidth="1"/>
    <col min="14864" max="15105" width="9.140625" style="359"/>
    <col min="15106" max="15106" width="35.42578125" style="359" bestFit="1" customWidth="1"/>
    <col min="15107" max="15107" width="16.5703125" style="359" customWidth="1"/>
    <col min="15108" max="15108" width="13.5703125" style="359" customWidth="1"/>
    <col min="15109" max="15109" width="13.42578125" style="359" bestFit="1" customWidth="1"/>
    <col min="15110" max="15110" width="11.28515625" style="359" customWidth="1"/>
    <col min="15111" max="15111" width="14.28515625" style="359" customWidth="1"/>
    <col min="15112" max="15112" width="3" style="359" bestFit="1" customWidth="1"/>
    <col min="15113" max="15113" width="17.85546875" style="359" bestFit="1" customWidth="1"/>
    <col min="15114" max="15114" width="6.42578125" style="359" customWidth="1"/>
    <col min="15115" max="15115" width="4.7109375" style="359" customWidth="1"/>
    <col min="15116" max="15116" width="5.42578125" style="359" customWidth="1"/>
    <col min="15117" max="15117" width="12.140625" style="359" bestFit="1" customWidth="1"/>
    <col min="15118" max="15118" width="9.140625" style="359"/>
    <col min="15119" max="15119" width="14.42578125" style="359" customWidth="1"/>
    <col min="15120" max="15361" width="9.140625" style="359"/>
    <col min="15362" max="15362" width="35.42578125" style="359" bestFit="1" customWidth="1"/>
    <col min="15363" max="15363" width="16.5703125" style="359" customWidth="1"/>
    <col min="15364" max="15364" width="13.5703125" style="359" customWidth="1"/>
    <col min="15365" max="15365" width="13.42578125" style="359" bestFit="1" customWidth="1"/>
    <col min="15366" max="15366" width="11.28515625" style="359" customWidth="1"/>
    <col min="15367" max="15367" width="14.28515625" style="359" customWidth="1"/>
    <col min="15368" max="15368" width="3" style="359" bestFit="1" customWidth="1"/>
    <col min="15369" max="15369" width="17.85546875" style="359" bestFit="1" customWidth="1"/>
    <col min="15370" max="15370" width="6.42578125" style="359" customWidth="1"/>
    <col min="15371" max="15371" width="4.7109375" style="359" customWidth="1"/>
    <col min="15372" max="15372" width="5.42578125" style="359" customWidth="1"/>
    <col min="15373" max="15373" width="12.140625" style="359" bestFit="1" customWidth="1"/>
    <col min="15374" max="15374" width="9.140625" style="359"/>
    <col min="15375" max="15375" width="14.42578125" style="359" customWidth="1"/>
    <col min="15376" max="15617" width="9.140625" style="359"/>
    <col min="15618" max="15618" width="35.42578125" style="359" bestFit="1" customWidth="1"/>
    <col min="15619" max="15619" width="16.5703125" style="359" customWidth="1"/>
    <col min="15620" max="15620" width="13.5703125" style="359" customWidth="1"/>
    <col min="15621" max="15621" width="13.42578125" style="359" bestFit="1" customWidth="1"/>
    <col min="15622" max="15622" width="11.28515625" style="359" customWidth="1"/>
    <col min="15623" max="15623" width="14.28515625" style="359" customWidth="1"/>
    <col min="15624" max="15624" width="3" style="359" bestFit="1" customWidth="1"/>
    <col min="15625" max="15625" width="17.85546875" style="359" bestFit="1" customWidth="1"/>
    <col min="15626" max="15626" width="6.42578125" style="359" customWidth="1"/>
    <col min="15627" max="15627" width="4.7109375" style="359" customWidth="1"/>
    <col min="15628" max="15628" width="5.42578125" style="359" customWidth="1"/>
    <col min="15629" max="15629" width="12.140625" style="359" bestFit="1" customWidth="1"/>
    <col min="15630" max="15630" width="9.140625" style="359"/>
    <col min="15631" max="15631" width="14.42578125" style="359" customWidth="1"/>
    <col min="15632" max="15873" width="9.140625" style="359"/>
    <col min="15874" max="15874" width="35.42578125" style="359" bestFit="1" customWidth="1"/>
    <col min="15875" max="15875" width="16.5703125" style="359" customWidth="1"/>
    <col min="15876" max="15876" width="13.5703125" style="359" customWidth="1"/>
    <col min="15877" max="15877" width="13.42578125" style="359" bestFit="1" customWidth="1"/>
    <col min="15878" max="15878" width="11.28515625" style="359" customWidth="1"/>
    <col min="15879" max="15879" width="14.28515625" style="359" customWidth="1"/>
    <col min="15880" max="15880" width="3" style="359" bestFit="1" customWidth="1"/>
    <col min="15881" max="15881" width="17.85546875" style="359" bestFit="1" customWidth="1"/>
    <col min="15882" max="15882" width="6.42578125" style="359" customWidth="1"/>
    <col min="15883" max="15883" width="4.7109375" style="359" customWidth="1"/>
    <col min="15884" max="15884" width="5.42578125" style="359" customWidth="1"/>
    <col min="15885" max="15885" width="12.140625" style="359" bestFit="1" customWidth="1"/>
    <col min="15886" max="15886" width="9.140625" style="359"/>
    <col min="15887" max="15887" width="14.42578125" style="359" customWidth="1"/>
    <col min="15888" max="16129" width="9.140625" style="359"/>
    <col min="16130" max="16130" width="35.42578125" style="359" bestFit="1" customWidth="1"/>
    <col min="16131" max="16131" width="16.5703125" style="359" customWidth="1"/>
    <col min="16132" max="16132" width="13.5703125" style="359" customWidth="1"/>
    <col min="16133" max="16133" width="13.42578125" style="359" bestFit="1" customWidth="1"/>
    <col min="16134" max="16134" width="11.28515625" style="359" customWidth="1"/>
    <col min="16135" max="16135" width="14.28515625" style="359" customWidth="1"/>
    <col min="16136" max="16136" width="3" style="359" bestFit="1" customWidth="1"/>
    <col min="16137" max="16137" width="17.85546875" style="359" bestFit="1" customWidth="1"/>
    <col min="16138" max="16138" width="6.42578125" style="359" customWidth="1"/>
    <col min="16139" max="16139" width="4.7109375" style="359" customWidth="1"/>
    <col min="16140" max="16140" width="5.42578125" style="359" customWidth="1"/>
    <col min="16141" max="16141" width="12.140625" style="359" bestFit="1" customWidth="1"/>
    <col min="16142" max="16142" width="9.140625" style="359"/>
    <col min="16143" max="16143" width="14.42578125" style="359" customWidth="1"/>
    <col min="16144" max="16384" width="9.140625" style="359"/>
  </cols>
  <sheetData>
    <row r="1" spans="1:14" ht="66" customHeight="1" thickBot="1" x14ac:dyDescent="0.25">
      <c r="A1" s="357" t="s">
        <v>34633</v>
      </c>
      <c r="B1" s="772" t="str">
        <f>'Anexo IV'!A5</f>
        <v>SERVIÇOS DE COMPLEMENTAÇÃO DE  INFRAESTRUTURA  INCLUINDO OS  SERVIÇOS  DE DRENAGEM E PAVIMENTAÇÃO  DO ACESSO A AV. FRANCISCO DE AZEREDO COUTINHO  -  SITUADO  EM TRECHO  DA NA  AV. EUGENIO BORGES  JUNTO A RJ 106  -  BAIRRO  IPIIBA  , MUNICIPIO DE SÃO GONÇALO – RJ.</v>
      </c>
      <c r="C1" s="773"/>
      <c r="D1" s="773"/>
      <c r="E1" s="773"/>
      <c r="F1" s="773"/>
      <c r="G1" s="773"/>
      <c r="H1" s="773"/>
      <c r="I1" s="773"/>
      <c r="J1" s="773"/>
      <c r="K1" s="773"/>
      <c r="L1" s="774"/>
      <c r="M1" s="425"/>
      <c r="N1" s="358"/>
    </row>
    <row r="2" spans="1:14" s="361" customFormat="1" ht="42" customHeight="1" thickBot="1" x14ac:dyDescent="0.25">
      <c r="A2" s="357" t="s">
        <v>34634</v>
      </c>
      <c r="B2" s="421" t="s">
        <v>34635</v>
      </c>
      <c r="C2" s="419"/>
      <c r="D2" s="419"/>
      <c r="E2" s="419"/>
      <c r="F2" s="419"/>
      <c r="G2" s="419"/>
      <c r="H2" s="419"/>
      <c r="I2" s="419"/>
      <c r="J2" s="419"/>
      <c r="K2" s="419"/>
      <c r="L2" s="420"/>
      <c r="M2" s="425"/>
      <c r="N2" s="360"/>
    </row>
    <row r="3" spans="1:14" ht="13.5" customHeight="1" thickBot="1" x14ac:dyDescent="0.25">
      <c r="A3" s="362" t="s">
        <v>34636</v>
      </c>
      <c r="B3" s="422" t="s">
        <v>34740</v>
      </c>
      <c r="C3" s="423"/>
      <c r="D3" s="423"/>
      <c r="E3" s="423"/>
      <c r="F3" s="423"/>
      <c r="G3" s="423"/>
      <c r="H3" s="423"/>
      <c r="I3" s="423"/>
      <c r="J3" s="423"/>
      <c r="K3" s="423"/>
      <c r="L3" s="424"/>
      <c r="M3" s="426"/>
      <c r="N3" s="358"/>
    </row>
    <row r="4" spans="1:14" ht="13.5" thickBot="1" x14ac:dyDescent="0.25">
      <c r="A4" s="362" t="s">
        <v>34637</v>
      </c>
      <c r="B4" s="775"/>
      <c r="C4" s="776"/>
      <c r="D4" s="776"/>
      <c r="E4" s="776"/>
      <c r="F4" s="776"/>
      <c r="G4" s="776"/>
      <c r="H4" s="363"/>
      <c r="I4" s="363"/>
      <c r="J4" s="363"/>
      <c r="K4" s="363"/>
      <c r="L4" s="364"/>
      <c r="M4" s="427"/>
      <c r="N4" s="358"/>
    </row>
    <row r="5" spans="1:14" ht="13.5" thickBot="1" x14ac:dyDescent="0.25">
      <c r="A5" s="777"/>
      <c r="B5" s="778"/>
      <c r="C5" s="778"/>
      <c r="D5" s="778"/>
      <c r="E5" s="779"/>
      <c r="F5" s="365" t="s">
        <v>34799</v>
      </c>
      <c r="G5" s="780"/>
      <c r="H5" s="366"/>
      <c r="I5" s="366"/>
      <c r="J5" s="366"/>
      <c r="K5" s="366"/>
      <c r="L5" s="367"/>
      <c r="M5" s="427"/>
    </row>
    <row r="6" spans="1:14" ht="13.5" thickBot="1" x14ac:dyDescent="0.25">
      <c r="A6" s="782"/>
      <c r="B6" s="783"/>
      <c r="C6" s="783"/>
      <c r="D6" s="783"/>
      <c r="E6" s="784"/>
      <c r="F6" s="368" t="s">
        <v>34638</v>
      </c>
      <c r="G6" s="781"/>
      <c r="H6" s="369"/>
      <c r="I6" s="785"/>
      <c r="J6" s="785"/>
      <c r="K6" s="785"/>
      <c r="L6" s="786"/>
      <c r="M6" s="379"/>
    </row>
    <row r="7" spans="1:14" x14ac:dyDescent="0.2">
      <c r="A7" s="787" t="s">
        <v>34639</v>
      </c>
      <c r="B7" s="787"/>
      <c r="C7" s="787"/>
      <c r="D7" s="787"/>
      <c r="E7" s="787"/>
      <c r="F7" s="787"/>
      <c r="G7" s="788"/>
      <c r="H7" s="370"/>
      <c r="I7" s="793"/>
      <c r="J7" s="793"/>
      <c r="K7" s="793"/>
      <c r="L7" s="794"/>
      <c r="M7" s="379"/>
    </row>
    <row r="8" spans="1:14" x14ac:dyDescent="0.2">
      <c r="A8" s="789"/>
      <c r="B8" s="789"/>
      <c r="C8" s="789"/>
      <c r="D8" s="789"/>
      <c r="E8" s="789"/>
      <c r="F8" s="789"/>
      <c r="G8" s="790"/>
      <c r="H8" s="371"/>
      <c r="I8" s="795"/>
      <c r="J8" s="795"/>
      <c r="K8" s="795"/>
      <c r="L8" s="796"/>
      <c r="M8" s="428"/>
    </row>
    <row r="9" spans="1:14" ht="13.5" thickBot="1" x14ac:dyDescent="0.25">
      <c r="A9" s="791"/>
      <c r="B9" s="791"/>
      <c r="C9" s="791"/>
      <c r="D9" s="791"/>
      <c r="E9" s="791"/>
      <c r="F9" s="791"/>
      <c r="G9" s="792"/>
      <c r="H9" s="372"/>
      <c r="I9" s="795"/>
      <c r="J9" s="795"/>
      <c r="K9" s="795"/>
      <c r="L9" s="796"/>
      <c r="M9" s="379"/>
    </row>
    <row r="10" spans="1:14" x14ac:dyDescent="0.2">
      <c r="A10" s="374" t="s">
        <v>34640</v>
      </c>
      <c r="B10" s="797" t="s">
        <v>34641</v>
      </c>
      <c r="C10" s="374" t="s">
        <v>34654</v>
      </c>
      <c r="D10" s="797" t="s">
        <v>34642</v>
      </c>
      <c r="E10" s="797" t="s">
        <v>34675</v>
      </c>
      <c r="F10" s="797" t="s">
        <v>34643</v>
      </c>
      <c r="G10" s="797" t="s">
        <v>34644</v>
      </c>
      <c r="H10" s="375"/>
      <c r="I10" s="795"/>
      <c r="J10" s="795"/>
      <c r="K10" s="795"/>
      <c r="L10" s="796"/>
      <c r="M10" s="379"/>
      <c r="N10" s="376"/>
    </row>
    <row r="11" spans="1:14" ht="13.5" thickBot="1" x14ac:dyDescent="0.25">
      <c r="A11" s="377"/>
      <c r="B11" s="798"/>
      <c r="C11" s="378" t="s">
        <v>34655</v>
      </c>
      <c r="D11" s="798"/>
      <c r="E11" s="798"/>
      <c r="F11" s="798"/>
      <c r="G11" s="798"/>
      <c r="H11" s="372"/>
      <c r="I11" s="795"/>
      <c r="J11" s="795"/>
      <c r="K11" s="375"/>
      <c r="L11" s="373"/>
      <c r="M11" s="433">
        <f>G22/'Anexo IV'!H84*100</f>
        <v>8.3140387539540139</v>
      </c>
    </row>
    <row r="12" spans="1:14" x14ac:dyDescent="0.2">
      <c r="A12" s="381" t="s">
        <v>34656</v>
      </c>
      <c r="B12" s="382" t="s">
        <v>4132</v>
      </c>
      <c r="C12" s="431">
        <f>VLOOKUP(B12,'EMOP 07-22'!A:B,2,FALSE)</f>
        <v>31551.52</v>
      </c>
      <c r="D12" s="383">
        <v>0.5</v>
      </c>
      <c r="E12" s="489">
        <v>6</v>
      </c>
      <c r="F12" s="382" t="s">
        <v>34645</v>
      </c>
      <c r="G12" s="491">
        <f>+E12*C12*D12</f>
        <v>94654.56</v>
      </c>
      <c r="H12" s="372"/>
      <c r="I12" s="385"/>
      <c r="J12" s="379"/>
      <c r="K12" s="386"/>
      <c r="L12" s="373"/>
      <c r="M12" s="429"/>
    </row>
    <row r="13" spans="1:14" hidden="1" x14ac:dyDescent="0.2">
      <c r="A13" s="381"/>
      <c r="B13" s="387"/>
      <c r="C13" s="431"/>
      <c r="D13" s="383"/>
      <c r="E13" s="383"/>
      <c r="F13" s="382"/>
      <c r="G13" s="384">
        <f t="shared" ref="G13:G20" si="0">+E13*C13*D13</f>
        <v>0</v>
      </c>
      <c r="H13" s="372"/>
      <c r="I13" s="385"/>
      <c r="J13" s="379"/>
      <c r="K13" s="386"/>
      <c r="L13" s="373"/>
      <c r="M13" s="429"/>
    </row>
    <row r="14" spans="1:14" x14ac:dyDescent="0.2">
      <c r="A14" s="381" t="s">
        <v>34646</v>
      </c>
      <c r="B14" s="387" t="s">
        <v>4126</v>
      </c>
      <c r="C14" s="431">
        <f>VLOOKUP(B14,'EMOP 07-22'!A:B,2,FALSE)</f>
        <v>8449.76</v>
      </c>
      <c r="D14" s="383">
        <v>1</v>
      </c>
      <c r="E14" s="383">
        <v>6</v>
      </c>
      <c r="F14" s="382" t="s">
        <v>34645</v>
      </c>
      <c r="G14" s="384">
        <f t="shared" si="0"/>
        <v>50698.559999999998</v>
      </c>
      <c r="H14" s="388"/>
      <c r="I14" s="385"/>
      <c r="J14" s="385"/>
      <c r="K14" s="389"/>
      <c r="L14" s="380"/>
      <c r="M14" s="429"/>
    </row>
    <row r="15" spans="1:14" hidden="1" x14ac:dyDescent="0.2">
      <c r="A15" s="381" t="s">
        <v>34647</v>
      </c>
      <c r="B15" s="387" t="s">
        <v>4124</v>
      </c>
      <c r="C15" s="431">
        <f>VLOOKUP(B15,'EMOP 07-22'!A:B,2,FALSE)</f>
        <v>6149.44</v>
      </c>
      <c r="D15" s="383">
        <v>0</v>
      </c>
      <c r="E15" s="383">
        <v>6</v>
      </c>
      <c r="F15" s="382" t="s">
        <v>34645</v>
      </c>
      <c r="G15" s="384">
        <f>+E15*C15*D15</f>
        <v>0</v>
      </c>
      <c r="H15" s="388"/>
      <c r="I15" s="385"/>
      <c r="J15" s="385"/>
      <c r="K15" s="389"/>
      <c r="L15" s="380"/>
      <c r="M15" s="429"/>
    </row>
    <row r="16" spans="1:14" x14ac:dyDescent="0.2">
      <c r="A16" s="381" t="s">
        <v>34648</v>
      </c>
      <c r="B16" s="387" t="s">
        <v>4070</v>
      </c>
      <c r="C16" s="431">
        <f>VLOOKUP(B16,'EMOP 07-22'!A:B,2,FALSE)</f>
        <v>2817.76</v>
      </c>
      <c r="D16" s="383">
        <v>2</v>
      </c>
      <c r="E16" s="383">
        <v>6</v>
      </c>
      <c r="F16" s="382" t="s">
        <v>34645</v>
      </c>
      <c r="G16" s="384">
        <f>+E16*C16*D16</f>
        <v>33813.120000000003</v>
      </c>
      <c r="H16" s="388"/>
      <c r="I16" s="385"/>
      <c r="J16" s="385"/>
      <c r="K16" s="389"/>
      <c r="L16" s="380"/>
      <c r="M16" s="429"/>
    </row>
    <row r="17" spans="1:15" x14ac:dyDescent="0.2">
      <c r="A17" s="381" t="s">
        <v>34649</v>
      </c>
      <c r="B17" s="387" t="s">
        <v>4114</v>
      </c>
      <c r="C17" s="431">
        <f>VLOOKUP(B17,'EMOP 07-22'!A:B,2,FALSE)</f>
        <v>4375.3599999999997</v>
      </c>
      <c r="D17" s="383">
        <v>1</v>
      </c>
      <c r="E17" s="383">
        <v>6</v>
      </c>
      <c r="F17" s="382" t="s">
        <v>34645</v>
      </c>
      <c r="G17" s="384">
        <f t="shared" si="0"/>
        <v>26252.159999999996</v>
      </c>
      <c r="H17" s="388"/>
      <c r="I17" s="385"/>
      <c r="J17" s="385"/>
      <c r="K17" s="389"/>
      <c r="L17" s="380"/>
      <c r="M17" s="429"/>
    </row>
    <row r="18" spans="1:15" x14ac:dyDescent="0.2">
      <c r="A18" s="381" t="s">
        <v>34650</v>
      </c>
      <c r="B18" s="387" t="s">
        <v>4112</v>
      </c>
      <c r="C18" s="431">
        <f>VLOOKUP(B18,'EMOP 07-22'!A:B,2,FALSE)</f>
        <v>4375.3599999999997</v>
      </c>
      <c r="D18" s="383">
        <v>1</v>
      </c>
      <c r="E18" s="383">
        <v>6</v>
      </c>
      <c r="F18" s="382" t="s">
        <v>34645</v>
      </c>
      <c r="G18" s="384">
        <f t="shared" si="0"/>
        <v>26252.159999999996</v>
      </c>
      <c r="H18" s="388"/>
      <c r="I18" s="385"/>
      <c r="J18" s="385"/>
      <c r="K18" s="389"/>
      <c r="L18" s="380"/>
      <c r="M18" s="429"/>
    </row>
    <row r="19" spans="1:15" x14ac:dyDescent="0.2">
      <c r="A19" s="381" t="s">
        <v>34651</v>
      </c>
      <c r="B19" s="382" t="s">
        <v>4158</v>
      </c>
      <c r="C19" s="431">
        <f>VLOOKUP(B19,'EMOP 07-22'!A:B,2,FALSE)</f>
        <v>6149.44</v>
      </c>
      <c r="D19" s="383">
        <v>1</v>
      </c>
      <c r="E19" s="383">
        <v>6</v>
      </c>
      <c r="F19" s="382" t="s">
        <v>34645</v>
      </c>
      <c r="G19" s="384">
        <f t="shared" si="0"/>
        <v>36896.639999999999</v>
      </c>
      <c r="H19" s="388"/>
      <c r="I19" s="385"/>
      <c r="J19" s="385"/>
      <c r="K19" s="389"/>
      <c r="L19" s="380"/>
      <c r="M19" s="389"/>
    </row>
    <row r="20" spans="1:15" ht="13.5" thickBot="1" x14ac:dyDescent="0.25">
      <c r="A20" s="390" t="s">
        <v>34652</v>
      </c>
      <c r="B20" s="378" t="s">
        <v>4148</v>
      </c>
      <c r="C20" s="432">
        <f>VLOOKUP(B20,'EMOP 07-22'!A:B,2,FALSE)</f>
        <v>3384.48</v>
      </c>
      <c r="D20" s="391">
        <v>1</v>
      </c>
      <c r="E20" s="490">
        <v>6</v>
      </c>
      <c r="F20" s="378" t="s">
        <v>34645</v>
      </c>
      <c r="G20" s="492">
        <f t="shared" si="0"/>
        <v>20306.88</v>
      </c>
      <c r="H20" s="389"/>
      <c r="J20" s="389"/>
      <c r="K20" s="389"/>
      <c r="L20" s="380"/>
      <c r="M20" s="389"/>
    </row>
    <row r="21" spans="1:15" ht="13.5" thickBot="1" x14ac:dyDescent="0.25">
      <c r="A21" s="392"/>
      <c r="C21" s="389"/>
      <c r="D21" s="389"/>
      <c r="E21" s="389"/>
      <c r="F21" s="389"/>
      <c r="G21" s="389"/>
      <c r="H21" s="389"/>
      <c r="J21" s="389"/>
      <c r="K21" s="389"/>
      <c r="L21" s="380"/>
      <c r="M21" s="389"/>
    </row>
    <row r="22" spans="1:15" ht="13.5" thickBot="1" x14ac:dyDescent="0.25">
      <c r="A22" s="393"/>
      <c r="B22" s="375"/>
      <c r="C22" s="394"/>
      <c r="D22" s="394"/>
      <c r="E22" s="395"/>
      <c r="F22" s="375"/>
      <c r="G22" s="396">
        <f>SUM(G12:G20)</f>
        <v>288874.08</v>
      </c>
      <c r="H22" s="397"/>
      <c r="J22" s="385"/>
      <c r="K22" s="389"/>
      <c r="L22" s="380"/>
      <c r="M22" s="389"/>
    </row>
    <row r="23" spans="1:15" ht="13.5" thickBot="1" x14ac:dyDescent="0.25">
      <c r="A23" s="398"/>
      <c r="B23" s="399"/>
      <c r="C23" s="400"/>
      <c r="D23" s="400"/>
      <c r="E23" s="401"/>
      <c r="F23" s="399"/>
      <c r="G23" s="401"/>
      <c r="H23" s="402"/>
      <c r="I23" s="403"/>
      <c r="J23" s="403"/>
      <c r="K23" s="403"/>
      <c r="L23" s="404"/>
      <c r="M23" s="430"/>
    </row>
    <row r="24" spans="1:15" x14ac:dyDescent="0.2">
      <c r="A24" s="405"/>
      <c r="B24" s="406"/>
      <c r="C24" s="407"/>
      <c r="D24" s="407"/>
      <c r="E24" s="799"/>
      <c r="F24" s="799"/>
      <c r="G24" s="406"/>
      <c r="H24" s="406"/>
      <c r="I24" s="406"/>
      <c r="J24" s="406"/>
      <c r="K24" s="408"/>
      <c r="L24" s="409"/>
      <c r="M24" s="389"/>
    </row>
    <row r="25" spans="1:15" x14ac:dyDescent="0.2">
      <c r="A25" s="410" t="s">
        <v>34653</v>
      </c>
      <c r="B25" s="411" t="s">
        <v>18</v>
      </c>
      <c r="C25" s="412">
        <f>G22</f>
        <v>288874.08</v>
      </c>
      <c r="D25" s="412"/>
      <c r="E25" s="411" t="s">
        <v>34</v>
      </c>
      <c r="F25" s="411">
        <v>100</v>
      </c>
      <c r="G25" s="411" t="s">
        <v>18</v>
      </c>
      <c r="H25" s="800">
        <f>C25/F25</f>
        <v>2888.7408</v>
      </c>
      <c r="I25" s="800"/>
      <c r="J25" s="411"/>
      <c r="K25" s="413"/>
      <c r="L25" s="380"/>
      <c r="M25" s="389"/>
      <c r="O25" s="414"/>
    </row>
    <row r="26" spans="1:15" x14ac:dyDescent="0.2">
      <c r="A26" s="392"/>
      <c r="C26" s="389"/>
      <c r="D26" s="389"/>
      <c r="E26" s="389"/>
      <c r="F26" s="389"/>
      <c r="G26" s="389"/>
      <c r="H26" s="389"/>
      <c r="J26" s="389"/>
      <c r="K26" s="389"/>
      <c r="L26" s="380"/>
      <c r="M26" s="389"/>
    </row>
    <row r="27" spans="1:15" ht="13.5" thickBot="1" x14ac:dyDescent="0.25">
      <c r="A27" s="415"/>
      <c r="B27" s="416"/>
      <c r="C27" s="416"/>
      <c r="D27" s="416"/>
      <c r="E27" s="416"/>
      <c r="F27" s="416"/>
      <c r="G27" s="416"/>
      <c r="H27" s="416"/>
      <c r="I27" s="416"/>
      <c r="J27" s="416"/>
      <c r="K27" s="416"/>
      <c r="L27" s="417"/>
      <c r="M27" s="389"/>
    </row>
    <row r="28" spans="1:15" x14ac:dyDescent="0.2">
      <c r="C28" s="389"/>
      <c r="D28" s="389"/>
      <c r="E28" s="389"/>
      <c r="F28" s="389"/>
      <c r="G28" s="389"/>
      <c r="H28" s="389"/>
    </row>
    <row r="29" spans="1:15" x14ac:dyDescent="0.2">
      <c r="C29" s="389"/>
      <c r="D29" s="389"/>
      <c r="F29" s="389"/>
      <c r="G29" s="389"/>
      <c r="H29" s="389"/>
    </row>
    <row r="30" spans="1:15" x14ac:dyDescent="0.2">
      <c r="E30" s="389"/>
      <c r="F30" s="389"/>
      <c r="G30" s="389"/>
      <c r="H30" s="389"/>
    </row>
    <row r="31" spans="1:15" x14ac:dyDescent="0.2">
      <c r="E31" s="389"/>
      <c r="F31" s="389"/>
      <c r="G31" s="389"/>
      <c r="H31" s="389"/>
    </row>
    <row r="32" spans="1:15" x14ac:dyDescent="0.2">
      <c r="C32" s="389"/>
      <c r="D32" s="389"/>
      <c r="E32" s="389"/>
      <c r="F32" s="389"/>
      <c r="G32" s="389"/>
      <c r="H32" s="389"/>
    </row>
    <row r="33" spans="2:9" x14ac:dyDescent="0.2">
      <c r="C33" s="389"/>
      <c r="D33" s="389"/>
      <c r="E33" s="389"/>
      <c r="F33" s="389"/>
      <c r="G33" s="389"/>
      <c r="H33" s="389"/>
    </row>
    <row r="34" spans="2:9" x14ac:dyDescent="0.2">
      <c r="C34" s="389"/>
      <c r="D34" s="389"/>
      <c r="E34" s="389"/>
      <c r="F34" s="389"/>
      <c r="G34" s="389"/>
      <c r="H34" s="389"/>
    </row>
    <row r="35" spans="2:9" x14ac:dyDescent="0.2">
      <c r="C35" s="389"/>
      <c r="D35" s="389"/>
      <c r="E35" s="389"/>
      <c r="F35" s="389"/>
      <c r="G35" s="389"/>
      <c r="H35" s="389"/>
    </row>
    <row r="36" spans="2:9" x14ac:dyDescent="0.2">
      <c r="E36" s="389"/>
      <c r="F36" s="389"/>
      <c r="G36" s="389"/>
      <c r="H36" s="389"/>
    </row>
    <row r="37" spans="2:9" x14ac:dyDescent="0.2">
      <c r="B37" s="359"/>
      <c r="C37" s="389"/>
      <c r="D37" s="389"/>
      <c r="E37" s="389"/>
      <c r="F37" s="385"/>
      <c r="G37" s="389"/>
      <c r="H37" s="389"/>
      <c r="I37" s="359"/>
    </row>
    <row r="38" spans="2:9" x14ac:dyDescent="0.2">
      <c r="B38" s="359"/>
      <c r="C38" s="389"/>
      <c r="D38" s="389"/>
      <c r="E38" s="389"/>
      <c r="F38" s="389"/>
      <c r="G38" s="389"/>
      <c r="H38" s="389"/>
      <c r="I38" s="359"/>
    </row>
    <row r="39" spans="2:9" x14ac:dyDescent="0.2">
      <c r="B39" s="359"/>
      <c r="C39" s="389"/>
      <c r="D39" s="389"/>
      <c r="E39" s="389"/>
      <c r="F39" s="389"/>
      <c r="G39" s="389"/>
      <c r="H39" s="389"/>
      <c r="I39" s="359"/>
    </row>
    <row r="40" spans="2:9" x14ac:dyDescent="0.2">
      <c r="B40" s="359"/>
      <c r="C40" s="389"/>
      <c r="D40" s="389"/>
      <c r="E40" s="389"/>
      <c r="F40" s="389"/>
      <c r="G40" s="389"/>
      <c r="H40" s="389"/>
      <c r="I40" s="359"/>
    </row>
    <row r="41" spans="2:9" x14ac:dyDescent="0.2">
      <c r="B41" s="359"/>
      <c r="C41" s="389"/>
      <c r="D41" s="389"/>
      <c r="E41" s="389"/>
      <c r="F41" s="389"/>
      <c r="G41" s="389"/>
      <c r="H41" s="389"/>
      <c r="I41" s="359"/>
    </row>
    <row r="42" spans="2:9" x14ac:dyDescent="0.2">
      <c r="B42" s="359"/>
      <c r="C42" s="389"/>
      <c r="D42" s="389"/>
      <c r="E42" s="389"/>
      <c r="F42" s="389"/>
      <c r="G42" s="389"/>
      <c r="H42" s="389"/>
      <c r="I42" s="359"/>
    </row>
    <row r="43" spans="2:9" x14ac:dyDescent="0.2">
      <c r="B43" s="359"/>
      <c r="C43" s="389"/>
      <c r="D43" s="389"/>
      <c r="E43" s="389"/>
      <c r="F43" s="389"/>
      <c r="G43" s="389"/>
      <c r="H43" s="389"/>
      <c r="I43" s="359"/>
    </row>
    <row r="44" spans="2:9" x14ac:dyDescent="0.2">
      <c r="B44" s="359"/>
      <c r="C44" s="389"/>
      <c r="D44" s="389"/>
      <c r="E44" s="389"/>
      <c r="F44" s="389"/>
      <c r="G44" s="389"/>
      <c r="H44" s="389"/>
      <c r="I44" s="359"/>
    </row>
    <row r="45" spans="2:9" x14ac:dyDescent="0.2">
      <c r="B45" s="359"/>
      <c r="C45" s="389"/>
      <c r="D45" s="389"/>
      <c r="E45" s="389"/>
      <c r="F45" s="389"/>
      <c r="G45" s="389"/>
      <c r="H45" s="389"/>
      <c r="I45" s="359"/>
    </row>
    <row r="46" spans="2:9" x14ac:dyDescent="0.2">
      <c r="B46" s="359"/>
      <c r="C46" s="389"/>
      <c r="D46" s="389"/>
      <c r="E46" s="389"/>
      <c r="F46" s="389"/>
      <c r="G46" s="389"/>
      <c r="H46" s="389"/>
      <c r="I46" s="359"/>
    </row>
    <row r="47" spans="2:9" x14ac:dyDescent="0.2">
      <c r="B47" s="359"/>
      <c r="C47" s="389"/>
      <c r="D47" s="389"/>
      <c r="E47" s="389"/>
      <c r="F47" s="389"/>
      <c r="G47" s="389"/>
      <c r="H47" s="389"/>
      <c r="I47" s="359"/>
    </row>
    <row r="48" spans="2:9" x14ac:dyDescent="0.2">
      <c r="B48" s="359"/>
      <c r="C48" s="389"/>
      <c r="D48" s="389"/>
      <c r="E48" s="389"/>
      <c r="F48" s="389"/>
      <c r="G48" s="389"/>
      <c r="H48" s="389"/>
      <c r="I48" s="359"/>
    </row>
    <row r="49" spans="2:9" x14ac:dyDescent="0.2">
      <c r="B49" s="359"/>
      <c r="C49" s="389"/>
      <c r="D49" s="389"/>
      <c r="E49" s="389"/>
      <c r="F49" s="389"/>
      <c r="G49" s="389"/>
      <c r="H49" s="389"/>
      <c r="I49" s="359"/>
    </row>
    <row r="50" spans="2:9" x14ac:dyDescent="0.2">
      <c r="B50" s="359"/>
      <c r="C50" s="389"/>
      <c r="D50" s="389"/>
      <c r="E50" s="389"/>
      <c r="F50" s="389"/>
      <c r="G50" s="389"/>
      <c r="H50" s="389"/>
      <c r="I50" s="359"/>
    </row>
    <row r="51" spans="2:9" x14ac:dyDescent="0.2">
      <c r="B51" s="359"/>
      <c r="C51" s="389"/>
      <c r="D51" s="389"/>
      <c r="E51" s="389"/>
      <c r="F51" s="389"/>
      <c r="G51" s="389"/>
      <c r="H51" s="389"/>
      <c r="I51" s="359"/>
    </row>
    <row r="52" spans="2:9" x14ac:dyDescent="0.2">
      <c r="B52" s="359"/>
      <c r="C52" s="389"/>
      <c r="D52" s="389"/>
      <c r="E52" s="389"/>
      <c r="F52" s="389"/>
      <c r="G52" s="389"/>
      <c r="H52" s="389"/>
      <c r="I52" s="359"/>
    </row>
    <row r="53" spans="2:9" x14ac:dyDescent="0.2">
      <c r="C53" s="389"/>
      <c r="D53" s="389"/>
      <c r="E53" s="389"/>
      <c r="F53" s="389"/>
      <c r="G53" s="389"/>
      <c r="H53" s="389"/>
      <c r="I53" s="359"/>
    </row>
    <row r="54" spans="2:9" x14ac:dyDescent="0.2">
      <c r="C54" s="389"/>
      <c r="D54" s="389"/>
      <c r="E54" s="389"/>
      <c r="F54" s="389"/>
      <c r="G54" s="389"/>
      <c r="H54" s="389"/>
      <c r="I54" s="359"/>
    </row>
    <row r="55" spans="2:9" x14ac:dyDescent="0.2">
      <c r="C55" s="389"/>
      <c r="D55" s="389"/>
      <c r="E55" s="389"/>
      <c r="F55" s="389"/>
      <c r="G55" s="389"/>
      <c r="H55" s="389"/>
      <c r="I55" s="359"/>
    </row>
    <row r="56" spans="2:9" x14ac:dyDescent="0.2">
      <c r="C56" s="389"/>
      <c r="D56" s="389"/>
      <c r="E56" s="389"/>
      <c r="F56" s="389"/>
      <c r="G56" s="389"/>
      <c r="H56" s="389"/>
      <c r="I56" s="359"/>
    </row>
    <row r="57" spans="2:9" x14ac:dyDescent="0.2">
      <c r="C57" s="389"/>
      <c r="D57" s="389"/>
      <c r="E57" s="389"/>
      <c r="F57" s="389"/>
      <c r="G57" s="389"/>
      <c r="H57" s="389"/>
      <c r="I57" s="359"/>
    </row>
    <row r="58" spans="2:9" x14ac:dyDescent="0.2">
      <c r="C58" s="389"/>
      <c r="D58" s="389"/>
      <c r="E58" s="389"/>
      <c r="F58" s="389"/>
      <c r="G58" s="389"/>
      <c r="H58" s="389"/>
      <c r="I58" s="359"/>
    </row>
    <row r="59" spans="2:9" x14ac:dyDescent="0.2">
      <c r="C59" s="389"/>
      <c r="D59" s="389"/>
      <c r="E59" s="389"/>
      <c r="F59" s="389"/>
      <c r="G59" s="389"/>
      <c r="H59" s="389"/>
      <c r="I59" s="359"/>
    </row>
    <row r="60" spans="2:9" x14ac:dyDescent="0.2">
      <c r="C60" s="389"/>
      <c r="D60" s="389"/>
      <c r="E60" s="389"/>
      <c r="F60" s="389"/>
      <c r="G60" s="389"/>
      <c r="H60" s="389"/>
      <c r="I60" s="359"/>
    </row>
    <row r="61" spans="2:9" x14ac:dyDescent="0.2">
      <c r="C61" s="389"/>
      <c r="D61" s="389"/>
      <c r="E61" s="389"/>
      <c r="F61" s="389"/>
      <c r="G61" s="389"/>
      <c r="H61" s="389"/>
      <c r="I61" s="359"/>
    </row>
    <row r="62" spans="2:9" x14ac:dyDescent="0.2">
      <c r="C62" s="389"/>
      <c r="D62" s="389"/>
      <c r="E62" s="389"/>
      <c r="F62" s="389"/>
      <c r="G62" s="389"/>
      <c r="H62" s="389"/>
      <c r="I62" s="359"/>
    </row>
    <row r="63" spans="2:9" x14ac:dyDescent="0.2">
      <c r="C63" s="389"/>
      <c r="D63" s="389"/>
      <c r="E63" s="389"/>
      <c r="F63" s="389"/>
      <c r="G63" s="389"/>
      <c r="H63" s="389"/>
      <c r="I63" s="359"/>
    </row>
    <row r="64" spans="2:9" x14ac:dyDescent="0.2">
      <c r="C64" s="389"/>
      <c r="D64" s="389"/>
      <c r="E64" s="389"/>
      <c r="F64" s="389"/>
      <c r="G64" s="389"/>
      <c r="H64" s="389"/>
      <c r="I64" s="359"/>
    </row>
    <row r="65" spans="2:9" x14ac:dyDescent="0.2">
      <c r="C65" s="389"/>
      <c r="D65" s="389"/>
      <c r="E65" s="389"/>
      <c r="F65" s="389"/>
      <c r="G65" s="389"/>
      <c r="H65" s="389"/>
      <c r="I65" s="359"/>
    </row>
    <row r="66" spans="2:9" x14ac:dyDescent="0.2">
      <c r="C66" s="389"/>
      <c r="D66" s="389"/>
      <c r="E66" s="389"/>
      <c r="F66" s="389"/>
      <c r="G66" s="389"/>
      <c r="H66" s="389"/>
      <c r="I66" s="359"/>
    </row>
    <row r="67" spans="2:9" x14ac:dyDescent="0.2">
      <c r="C67" s="389"/>
      <c r="D67" s="389"/>
      <c r="E67" s="389"/>
      <c r="F67" s="389"/>
      <c r="G67" s="389"/>
      <c r="H67" s="389"/>
      <c r="I67" s="359"/>
    </row>
    <row r="68" spans="2:9" x14ac:dyDescent="0.2">
      <c r="C68" s="389"/>
      <c r="D68" s="389"/>
      <c r="E68" s="389"/>
      <c r="F68" s="389"/>
      <c r="G68" s="389"/>
      <c r="H68" s="389"/>
      <c r="I68" s="359"/>
    </row>
    <row r="69" spans="2:9" x14ac:dyDescent="0.2">
      <c r="B69" s="359"/>
      <c r="C69" s="389"/>
      <c r="D69" s="389"/>
      <c r="E69" s="389"/>
      <c r="F69" s="389"/>
      <c r="G69" s="389"/>
      <c r="H69" s="389"/>
      <c r="I69" s="359"/>
    </row>
    <row r="70" spans="2:9" x14ac:dyDescent="0.2">
      <c r="B70" s="359"/>
      <c r="C70" s="389"/>
      <c r="D70" s="389"/>
      <c r="E70" s="389"/>
      <c r="F70" s="389"/>
      <c r="G70" s="389"/>
      <c r="H70" s="389"/>
      <c r="I70" s="359"/>
    </row>
    <row r="71" spans="2:9" x14ac:dyDescent="0.2">
      <c r="B71" s="359"/>
      <c r="C71" s="389"/>
      <c r="D71" s="389"/>
      <c r="E71" s="389"/>
      <c r="F71" s="389"/>
      <c r="G71" s="389"/>
      <c r="H71" s="389"/>
      <c r="I71" s="359"/>
    </row>
    <row r="72" spans="2:9" x14ac:dyDescent="0.2">
      <c r="B72" s="359"/>
      <c r="C72" s="389"/>
      <c r="D72" s="389"/>
      <c r="E72" s="389"/>
      <c r="F72" s="389"/>
      <c r="G72" s="389"/>
      <c r="H72" s="389"/>
      <c r="I72" s="359"/>
    </row>
    <row r="73" spans="2:9" x14ac:dyDescent="0.2">
      <c r="B73" s="359"/>
      <c r="C73" s="389"/>
      <c r="D73" s="389"/>
      <c r="E73" s="389"/>
      <c r="F73" s="389"/>
      <c r="G73" s="389"/>
      <c r="H73" s="389"/>
      <c r="I73" s="359"/>
    </row>
    <row r="74" spans="2:9" x14ac:dyDescent="0.2">
      <c r="B74" s="359"/>
      <c r="C74" s="389"/>
      <c r="D74" s="389"/>
      <c r="E74" s="389"/>
      <c r="F74" s="389"/>
      <c r="G74" s="389"/>
      <c r="H74" s="389"/>
      <c r="I74" s="359"/>
    </row>
    <row r="75" spans="2:9" x14ac:dyDescent="0.2">
      <c r="B75" s="359"/>
      <c r="C75" s="389"/>
      <c r="D75" s="389"/>
      <c r="E75" s="389"/>
      <c r="F75" s="389"/>
      <c r="G75" s="389"/>
      <c r="H75" s="389"/>
      <c r="I75" s="359"/>
    </row>
    <row r="76" spans="2:9" x14ac:dyDescent="0.2">
      <c r="B76" s="359"/>
      <c r="C76" s="389"/>
      <c r="D76" s="389"/>
      <c r="E76" s="389"/>
      <c r="F76" s="389"/>
      <c r="G76" s="389"/>
      <c r="H76" s="389"/>
      <c r="I76" s="359"/>
    </row>
    <row r="77" spans="2:9" x14ac:dyDescent="0.2">
      <c r="B77" s="359"/>
      <c r="C77" s="389"/>
      <c r="D77" s="389"/>
      <c r="E77" s="389"/>
      <c r="F77" s="389"/>
      <c r="G77" s="389"/>
      <c r="H77" s="389"/>
      <c r="I77" s="359"/>
    </row>
    <row r="78" spans="2:9" x14ac:dyDescent="0.2">
      <c r="B78" s="359"/>
      <c r="C78" s="389"/>
      <c r="D78" s="389"/>
      <c r="E78" s="389"/>
      <c r="F78" s="389"/>
      <c r="G78" s="389"/>
      <c r="H78" s="389"/>
      <c r="I78" s="359"/>
    </row>
    <row r="79" spans="2:9" x14ac:dyDescent="0.2">
      <c r="B79" s="359"/>
      <c r="C79" s="389"/>
      <c r="D79" s="389"/>
      <c r="E79" s="389"/>
      <c r="F79" s="389"/>
      <c r="G79" s="389"/>
      <c r="H79" s="389"/>
      <c r="I79" s="359"/>
    </row>
    <row r="80" spans="2:9" x14ac:dyDescent="0.2">
      <c r="B80" s="359"/>
      <c r="C80" s="389"/>
      <c r="D80" s="389"/>
      <c r="E80" s="389"/>
      <c r="F80" s="389"/>
      <c r="G80" s="389"/>
      <c r="H80" s="389"/>
      <c r="I80" s="359"/>
    </row>
    <row r="81" spans="2:9" x14ac:dyDescent="0.2">
      <c r="B81" s="359"/>
      <c r="C81" s="389"/>
      <c r="D81" s="389"/>
      <c r="E81" s="389"/>
      <c r="F81" s="389"/>
      <c r="G81" s="389"/>
      <c r="H81" s="389"/>
      <c r="I81" s="359"/>
    </row>
    <row r="82" spans="2:9" x14ac:dyDescent="0.2">
      <c r="B82" s="359"/>
      <c r="C82" s="389"/>
      <c r="D82" s="389"/>
      <c r="E82" s="389"/>
      <c r="F82" s="389"/>
      <c r="G82" s="389"/>
      <c r="H82" s="389"/>
      <c r="I82" s="359"/>
    </row>
    <row r="83" spans="2:9" x14ac:dyDescent="0.2">
      <c r="B83" s="359"/>
      <c r="C83" s="389"/>
      <c r="D83" s="389"/>
      <c r="E83" s="389"/>
      <c r="F83" s="389"/>
      <c r="G83" s="389"/>
      <c r="H83" s="389"/>
      <c r="I83" s="359"/>
    </row>
    <row r="84" spans="2:9" x14ac:dyDescent="0.2">
      <c r="B84" s="359"/>
      <c r="C84" s="389"/>
      <c r="D84" s="389"/>
      <c r="E84" s="389"/>
      <c r="F84" s="389"/>
      <c r="G84" s="389"/>
      <c r="H84" s="389"/>
      <c r="I84" s="359"/>
    </row>
    <row r="85" spans="2:9" x14ac:dyDescent="0.2">
      <c r="B85" s="359"/>
      <c r="C85" s="389"/>
      <c r="D85" s="389"/>
      <c r="E85" s="389"/>
      <c r="F85" s="389"/>
      <c r="G85" s="389"/>
      <c r="H85" s="389"/>
      <c r="I85" s="359"/>
    </row>
    <row r="86" spans="2:9" x14ac:dyDescent="0.2">
      <c r="B86" s="359"/>
      <c r="C86" s="389"/>
      <c r="D86" s="389"/>
      <c r="E86" s="389"/>
      <c r="F86" s="389"/>
      <c r="G86" s="389"/>
      <c r="H86" s="389"/>
      <c r="I86" s="359"/>
    </row>
    <row r="87" spans="2:9" x14ac:dyDescent="0.2">
      <c r="B87" s="359"/>
      <c r="C87" s="389"/>
      <c r="D87" s="389"/>
      <c r="E87" s="389"/>
      <c r="F87" s="389"/>
      <c r="G87" s="389"/>
      <c r="H87" s="389"/>
      <c r="I87" s="359"/>
    </row>
    <row r="88" spans="2:9" x14ac:dyDescent="0.2">
      <c r="B88" s="359"/>
      <c r="C88" s="389"/>
      <c r="D88" s="389"/>
      <c r="E88" s="389"/>
      <c r="F88" s="389"/>
      <c r="G88" s="389"/>
      <c r="H88" s="389"/>
      <c r="I88" s="359"/>
    </row>
    <row r="89" spans="2:9" x14ac:dyDescent="0.2">
      <c r="B89" s="359"/>
      <c r="C89" s="389"/>
      <c r="D89" s="389"/>
      <c r="E89" s="389"/>
      <c r="F89" s="389"/>
      <c r="G89" s="389"/>
      <c r="H89" s="389"/>
      <c r="I89" s="359"/>
    </row>
    <row r="90" spans="2:9" x14ac:dyDescent="0.2">
      <c r="B90" s="359"/>
      <c r="C90" s="389"/>
      <c r="D90" s="389"/>
      <c r="E90" s="389"/>
      <c r="F90" s="389"/>
      <c r="G90" s="389"/>
      <c r="H90" s="389"/>
      <c r="I90" s="359"/>
    </row>
    <row r="91" spans="2:9" x14ac:dyDescent="0.2">
      <c r="B91" s="359"/>
      <c r="C91" s="389"/>
      <c r="D91" s="389"/>
      <c r="E91" s="389"/>
      <c r="F91" s="389"/>
      <c r="G91" s="389"/>
      <c r="H91" s="389"/>
      <c r="I91" s="359"/>
    </row>
    <row r="92" spans="2:9" x14ac:dyDescent="0.2">
      <c r="B92" s="359"/>
      <c r="C92" s="389"/>
      <c r="D92" s="389"/>
      <c r="E92" s="389"/>
      <c r="F92" s="389"/>
      <c r="G92" s="389"/>
      <c r="H92" s="389"/>
      <c r="I92" s="359"/>
    </row>
    <row r="93" spans="2:9" x14ac:dyDescent="0.2">
      <c r="B93" s="359"/>
      <c r="C93" s="389"/>
      <c r="D93" s="389"/>
      <c r="E93" s="389"/>
      <c r="F93" s="389"/>
      <c r="G93" s="389"/>
      <c r="H93" s="389"/>
      <c r="I93" s="359"/>
    </row>
    <row r="94" spans="2:9" x14ac:dyDescent="0.2">
      <c r="B94" s="359"/>
      <c r="C94" s="389"/>
      <c r="D94" s="389"/>
      <c r="E94" s="389"/>
      <c r="F94" s="389"/>
      <c r="G94" s="389"/>
      <c r="H94" s="389"/>
      <c r="I94" s="359"/>
    </row>
    <row r="95" spans="2:9" x14ac:dyDescent="0.2">
      <c r="B95" s="359"/>
      <c r="C95" s="389"/>
      <c r="D95" s="389"/>
      <c r="E95" s="389"/>
      <c r="F95" s="389"/>
      <c r="G95" s="389"/>
      <c r="H95" s="389"/>
      <c r="I95" s="359"/>
    </row>
    <row r="96" spans="2:9" x14ac:dyDescent="0.2">
      <c r="B96" s="359"/>
      <c r="C96" s="389"/>
      <c r="D96" s="389"/>
      <c r="E96" s="389"/>
      <c r="F96" s="389"/>
      <c r="G96" s="389"/>
      <c r="H96" s="389"/>
      <c r="I96" s="359"/>
    </row>
    <row r="97" spans="1:9" x14ac:dyDescent="0.2">
      <c r="B97" s="359"/>
      <c r="C97" s="389"/>
      <c r="D97" s="389"/>
      <c r="E97" s="389"/>
      <c r="F97" s="389"/>
      <c r="G97" s="389"/>
      <c r="H97" s="389"/>
      <c r="I97" s="359"/>
    </row>
    <row r="98" spans="1:9" x14ac:dyDescent="0.2">
      <c r="B98" s="359"/>
      <c r="C98" s="389"/>
      <c r="D98" s="389"/>
      <c r="E98" s="389"/>
      <c r="F98" s="389"/>
      <c r="G98" s="389"/>
      <c r="H98" s="389"/>
      <c r="I98" s="359"/>
    </row>
    <row r="99" spans="1:9" x14ac:dyDescent="0.2">
      <c r="B99" s="359"/>
      <c r="C99" s="389"/>
      <c r="D99" s="389"/>
      <c r="E99" s="389"/>
      <c r="F99" s="389"/>
      <c r="G99" s="389"/>
      <c r="H99" s="389"/>
      <c r="I99" s="359"/>
    </row>
    <row r="100" spans="1:9" x14ac:dyDescent="0.2">
      <c r="B100" s="359"/>
      <c r="C100" s="389"/>
      <c r="D100" s="389"/>
      <c r="E100" s="389"/>
      <c r="F100" s="389"/>
      <c r="G100" s="389"/>
      <c r="H100" s="389"/>
      <c r="I100" s="359"/>
    </row>
    <row r="101" spans="1:9" x14ac:dyDescent="0.2">
      <c r="C101" s="389"/>
      <c r="D101" s="389"/>
      <c r="E101" s="389"/>
      <c r="F101" s="389"/>
      <c r="G101" s="389"/>
      <c r="H101" s="389"/>
      <c r="I101" s="359"/>
    </row>
    <row r="102" spans="1:9" x14ac:dyDescent="0.2">
      <c r="C102" s="389"/>
      <c r="D102" s="389"/>
      <c r="E102" s="389"/>
      <c r="F102" s="389"/>
      <c r="G102" s="389"/>
      <c r="H102" s="389"/>
      <c r="I102" s="359"/>
    </row>
    <row r="103" spans="1:9" x14ac:dyDescent="0.2">
      <c r="C103" s="389"/>
      <c r="D103" s="389"/>
      <c r="E103" s="389"/>
      <c r="F103" s="389"/>
      <c r="G103" s="389"/>
      <c r="H103" s="389"/>
      <c r="I103" s="359"/>
    </row>
    <row r="104" spans="1:9" x14ac:dyDescent="0.2">
      <c r="C104" s="389"/>
      <c r="D104" s="389"/>
      <c r="E104" s="389"/>
      <c r="F104" s="389"/>
      <c r="G104" s="389"/>
      <c r="H104" s="389"/>
      <c r="I104" s="359"/>
    </row>
    <row r="105" spans="1:9" x14ac:dyDescent="0.2">
      <c r="C105" s="389"/>
      <c r="D105" s="389"/>
      <c r="E105" s="389"/>
      <c r="F105" s="389"/>
      <c r="G105" s="389"/>
      <c r="H105" s="389"/>
      <c r="I105" s="359"/>
    </row>
    <row r="106" spans="1:9" x14ac:dyDescent="0.2">
      <c r="C106" s="389"/>
      <c r="D106" s="389"/>
      <c r="E106" s="389"/>
      <c r="F106" s="389"/>
      <c r="G106" s="389"/>
      <c r="H106" s="389"/>
      <c r="I106" s="359"/>
    </row>
    <row r="107" spans="1:9" x14ac:dyDescent="0.2">
      <c r="C107" s="389"/>
      <c r="D107" s="389"/>
      <c r="E107" s="389"/>
      <c r="F107" s="389"/>
      <c r="G107" s="389"/>
      <c r="H107" s="389"/>
      <c r="I107" s="359"/>
    </row>
    <row r="108" spans="1:9" x14ac:dyDescent="0.2">
      <c r="A108" s="389"/>
      <c r="C108" s="389"/>
      <c r="D108" s="389"/>
      <c r="E108" s="389"/>
      <c r="F108" s="389"/>
      <c r="G108" s="389"/>
      <c r="H108" s="389"/>
    </row>
    <row r="109" spans="1:9" x14ac:dyDescent="0.2">
      <c r="C109" s="389"/>
      <c r="D109" s="389"/>
      <c r="E109" s="389"/>
      <c r="F109" s="389"/>
      <c r="G109" s="389"/>
      <c r="H109" s="389"/>
      <c r="I109" s="359"/>
    </row>
    <row r="110" spans="1:9" x14ac:dyDescent="0.2">
      <c r="C110" s="389"/>
      <c r="D110" s="389"/>
      <c r="E110" s="389"/>
      <c r="F110" s="389"/>
      <c r="G110" s="389"/>
      <c r="H110" s="389"/>
      <c r="I110" s="359"/>
    </row>
    <row r="111" spans="1:9" x14ac:dyDescent="0.2">
      <c r="C111" s="389"/>
      <c r="D111" s="389"/>
      <c r="E111" s="389"/>
      <c r="F111" s="389"/>
      <c r="G111" s="389"/>
      <c r="H111" s="389"/>
      <c r="I111" s="359"/>
    </row>
    <row r="112" spans="1:9" x14ac:dyDescent="0.2">
      <c r="C112" s="389"/>
      <c r="D112" s="389"/>
      <c r="E112" s="389"/>
      <c r="F112" s="389"/>
      <c r="G112" s="389"/>
      <c r="H112" s="389"/>
      <c r="I112" s="359"/>
    </row>
    <row r="113" spans="2:9" x14ac:dyDescent="0.2">
      <c r="C113" s="389"/>
      <c r="D113" s="389"/>
      <c r="E113" s="389"/>
      <c r="F113" s="389"/>
      <c r="G113" s="389"/>
      <c r="H113" s="389"/>
      <c r="I113" s="359"/>
    </row>
    <row r="114" spans="2:9" x14ac:dyDescent="0.2">
      <c r="C114" s="389"/>
      <c r="D114" s="389"/>
      <c r="E114" s="389"/>
      <c r="F114" s="389"/>
      <c r="G114" s="389"/>
      <c r="H114" s="389"/>
      <c r="I114" s="359"/>
    </row>
    <row r="115" spans="2:9" x14ac:dyDescent="0.2">
      <c r="C115" s="389"/>
      <c r="D115" s="389"/>
      <c r="E115" s="389"/>
      <c r="F115" s="389"/>
      <c r="G115" s="389"/>
      <c r="H115" s="389"/>
      <c r="I115" s="359"/>
    </row>
    <row r="116" spans="2:9" x14ac:dyDescent="0.2">
      <c r="C116" s="389"/>
      <c r="D116" s="389"/>
      <c r="E116" s="389"/>
      <c r="F116" s="389"/>
      <c r="G116" s="389"/>
      <c r="H116" s="389"/>
      <c r="I116" s="359"/>
    </row>
    <row r="117" spans="2:9" x14ac:dyDescent="0.2">
      <c r="B117" s="359"/>
      <c r="C117" s="389"/>
      <c r="D117" s="389"/>
      <c r="E117" s="389"/>
      <c r="F117" s="389"/>
      <c r="G117" s="389"/>
      <c r="H117" s="389"/>
      <c r="I117" s="359"/>
    </row>
    <row r="118" spans="2:9" x14ac:dyDescent="0.2">
      <c r="B118" s="359"/>
      <c r="C118" s="389"/>
      <c r="D118" s="389"/>
      <c r="E118" s="389"/>
      <c r="F118" s="389"/>
      <c r="G118" s="389"/>
      <c r="H118" s="389"/>
      <c r="I118" s="359"/>
    </row>
    <row r="119" spans="2:9" x14ac:dyDescent="0.2">
      <c r="B119" s="359"/>
      <c r="C119" s="389"/>
      <c r="D119" s="389"/>
      <c r="E119" s="389"/>
      <c r="F119" s="389"/>
      <c r="G119" s="389"/>
      <c r="H119" s="389"/>
      <c r="I119" s="359"/>
    </row>
    <row r="120" spans="2:9" x14ac:dyDescent="0.2">
      <c r="B120" s="359"/>
      <c r="C120" s="389"/>
      <c r="D120" s="389"/>
      <c r="E120" s="389"/>
      <c r="F120" s="389"/>
      <c r="G120" s="389"/>
      <c r="H120" s="389"/>
      <c r="I120" s="359"/>
    </row>
    <row r="121" spans="2:9" x14ac:dyDescent="0.2">
      <c r="B121" s="359"/>
      <c r="C121" s="389"/>
      <c r="D121" s="389"/>
      <c r="E121" s="389"/>
      <c r="F121" s="389"/>
      <c r="G121" s="389"/>
      <c r="H121" s="389"/>
      <c r="I121" s="359"/>
    </row>
    <row r="122" spans="2:9" x14ac:dyDescent="0.2">
      <c r="B122" s="359"/>
      <c r="C122" s="389"/>
      <c r="D122" s="389"/>
      <c r="E122" s="389"/>
      <c r="F122" s="389"/>
      <c r="G122" s="389"/>
      <c r="H122" s="389"/>
      <c r="I122" s="359"/>
    </row>
    <row r="123" spans="2:9" x14ac:dyDescent="0.2">
      <c r="B123" s="359"/>
      <c r="C123" s="389"/>
      <c r="D123" s="389"/>
      <c r="E123" s="389"/>
      <c r="F123" s="389"/>
      <c r="G123" s="389"/>
      <c r="H123" s="389"/>
      <c r="I123" s="359"/>
    </row>
    <row r="124" spans="2:9" x14ac:dyDescent="0.2">
      <c r="B124" s="359"/>
      <c r="C124" s="389"/>
      <c r="D124" s="389"/>
      <c r="E124" s="389"/>
      <c r="F124" s="389"/>
      <c r="G124" s="389"/>
      <c r="H124" s="389"/>
      <c r="I124" s="359"/>
    </row>
    <row r="125" spans="2:9" x14ac:dyDescent="0.2">
      <c r="B125" s="359"/>
      <c r="C125" s="389"/>
      <c r="D125" s="389"/>
      <c r="E125" s="389"/>
      <c r="F125" s="389"/>
      <c r="G125" s="389"/>
      <c r="H125" s="389"/>
      <c r="I125" s="359"/>
    </row>
    <row r="126" spans="2:9" x14ac:dyDescent="0.2">
      <c r="B126" s="359"/>
      <c r="C126" s="389"/>
      <c r="D126" s="389"/>
      <c r="E126" s="389"/>
      <c r="F126" s="389"/>
      <c r="G126" s="389"/>
      <c r="H126" s="389"/>
      <c r="I126" s="359"/>
    </row>
    <row r="127" spans="2:9" x14ac:dyDescent="0.2">
      <c r="B127" s="359"/>
      <c r="C127" s="389"/>
      <c r="D127" s="389"/>
      <c r="E127" s="389"/>
      <c r="F127" s="389"/>
      <c r="G127" s="389"/>
      <c r="H127" s="389"/>
      <c r="I127" s="359"/>
    </row>
    <row r="128" spans="2:9" x14ac:dyDescent="0.2">
      <c r="B128" s="359"/>
      <c r="C128" s="389"/>
      <c r="D128" s="389"/>
      <c r="E128" s="389"/>
      <c r="F128" s="389"/>
      <c r="G128" s="389"/>
      <c r="H128" s="389"/>
      <c r="I128" s="359"/>
    </row>
    <row r="129" spans="2:9" x14ac:dyDescent="0.2">
      <c r="B129" s="359"/>
      <c r="C129" s="389"/>
      <c r="D129" s="389"/>
      <c r="E129" s="389"/>
      <c r="F129" s="389"/>
      <c r="G129" s="389"/>
      <c r="H129" s="389"/>
      <c r="I129" s="359"/>
    </row>
    <row r="130" spans="2:9" x14ac:dyDescent="0.2">
      <c r="B130" s="359"/>
      <c r="C130" s="389"/>
      <c r="D130" s="389"/>
      <c r="E130" s="389"/>
      <c r="F130" s="389"/>
      <c r="G130" s="389"/>
      <c r="H130" s="389"/>
      <c r="I130" s="359"/>
    </row>
    <row r="131" spans="2:9" x14ac:dyDescent="0.2">
      <c r="B131" s="359"/>
      <c r="C131" s="389"/>
      <c r="D131" s="389"/>
      <c r="E131" s="389"/>
      <c r="F131" s="389"/>
      <c r="G131" s="389"/>
      <c r="H131" s="389"/>
      <c r="I131" s="359"/>
    </row>
    <row r="132" spans="2:9" x14ac:dyDescent="0.2">
      <c r="B132" s="359"/>
      <c r="C132" s="389"/>
      <c r="D132" s="389"/>
      <c r="E132" s="389"/>
      <c r="F132" s="389"/>
      <c r="G132" s="389"/>
      <c r="H132" s="389"/>
      <c r="I132" s="359"/>
    </row>
    <row r="133" spans="2:9" x14ac:dyDescent="0.2">
      <c r="B133" s="359"/>
      <c r="C133" s="389"/>
      <c r="D133" s="389"/>
      <c r="E133" s="389"/>
      <c r="F133" s="389"/>
      <c r="G133" s="389"/>
      <c r="H133" s="389"/>
      <c r="I133" s="359"/>
    </row>
    <row r="134" spans="2:9" x14ac:dyDescent="0.2">
      <c r="B134" s="359"/>
      <c r="C134" s="389"/>
      <c r="D134" s="389"/>
      <c r="E134" s="389"/>
      <c r="F134" s="389"/>
      <c r="G134" s="389"/>
      <c r="H134" s="389"/>
      <c r="I134" s="359"/>
    </row>
    <row r="135" spans="2:9" x14ac:dyDescent="0.2">
      <c r="B135" s="359"/>
      <c r="C135" s="389"/>
      <c r="D135" s="389"/>
      <c r="E135" s="389"/>
      <c r="F135" s="389"/>
      <c r="G135" s="389"/>
      <c r="H135" s="389"/>
      <c r="I135" s="359"/>
    </row>
    <row r="136" spans="2:9" x14ac:dyDescent="0.2">
      <c r="B136" s="359"/>
      <c r="C136" s="389"/>
      <c r="D136" s="389"/>
      <c r="E136" s="389"/>
      <c r="F136" s="389"/>
      <c r="G136" s="389"/>
      <c r="H136" s="389"/>
      <c r="I136" s="359"/>
    </row>
    <row r="137" spans="2:9" x14ac:dyDescent="0.2">
      <c r="B137" s="359"/>
      <c r="C137" s="389"/>
      <c r="D137" s="389"/>
      <c r="E137" s="389"/>
      <c r="F137" s="389"/>
      <c r="G137" s="389"/>
      <c r="H137" s="389"/>
      <c r="I137" s="359"/>
    </row>
    <row r="138" spans="2:9" x14ac:dyDescent="0.2">
      <c r="B138" s="359"/>
      <c r="C138" s="389"/>
      <c r="D138" s="389"/>
      <c r="E138" s="389"/>
      <c r="F138" s="389"/>
      <c r="G138" s="389"/>
      <c r="H138" s="389"/>
      <c r="I138" s="359"/>
    </row>
    <row r="139" spans="2:9" x14ac:dyDescent="0.2">
      <c r="B139" s="359"/>
      <c r="C139" s="389"/>
      <c r="D139" s="389"/>
      <c r="E139" s="389"/>
      <c r="F139" s="389"/>
      <c r="G139" s="389"/>
      <c r="H139" s="389"/>
      <c r="I139" s="359"/>
    </row>
    <row r="140" spans="2:9" x14ac:dyDescent="0.2">
      <c r="B140" s="359"/>
      <c r="C140" s="389"/>
      <c r="D140" s="389"/>
      <c r="E140" s="389"/>
      <c r="F140" s="389"/>
      <c r="G140" s="389"/>
      <c r="H140" s="389"/>
      <c r="I140" s="359"/>
    </row>
    <row r="141" spans="2:9" x14ac:dyDescent="0.2">
      <c r="B141" s="359"/>
      <c r="C141" s="389"/>
      <c r="D141" s="389"/>
      <c r="E141" s="389"/>
      <c r="F141" s="389"/>
      <c r="G141" s="389"/>
      <c r="H141" s="389"/>
      <c r="I141" s="359"/>
    </row>
    <row r="142" spans="2:9" x14ac:dyDescent="0.2">
      <c r="B142" s="359"/>
      <c r="C142" s="389"/>
      <c r="D142" s="389"/>
      <c r="E142" s="389"/>
      <c r="F142" s="389"/>
      <c r="G142" s="389"/>
      <c r="H142" s="389"/>
      <c r="I142" s="359"/>
    </row>
    <row r="143" spans="2:9" x14ac:dyDescent="0.2">
      <c r="B143" s="359"/>
      <c r="C143" s="389"/>
      <c r="D143" s="389"/>
      <c r="E143" s="389"/>
      <c r="F143" s="389"/>
      <c r="G143" s="389"/>
      <c r="H143" s="389"/>
      <c r="I143" s="359"/>
    </row>
    <row r="144" spans="2:9" x14ac:dyDescent="0.2">
      <c r="B144" s="359"/>
      <c r="C144" s="389"/>
      <c r="D144" s="389"/>
      <c r="E144" s="389"/>
      <c r="F144" s="389"/>
      <c r="G144" s="389"/>
      <c r="H144" s="389"/>
      <c r="I144" s="359"/>
    </row>
    <row r="145" spans="2:9" x14ac:dyDescent="0.2">
      <c r="B145" s="359"/>
      <c r="C145" s="389"/>
      <c r="D145" s="389"/>
      <c r="E145" s="389"/>
      <c r="F145" s="389"/>
      <c r="G145" s="389"/>
      <c r="H145" s="389"/>
      <c r="I145" s="359"/>
    </row>
    <row r="146" spans="2:9" x14ac:dyDescent="0.2">
      <c r="B146" s="359"/>
      <c r="C146" s="389"/>
      <c r="D146" s="389"/>
      <c r="E146" s="389"/>
      <c r="F146" s="389"/>
      <c r="G146" s="389"/>
      <c r="H146" s="389"/>
      <c r="I146" s="359"/>
    </row>
    <row r="147" spans="2:9" x14ac:dyDescent="0.2">
      <c r="B147" s="359"/>
      <c r="C147" s="389"/>
      <c r="D147" s="389"/>
      <c r="E147" s="389"/>
      <c r="F147" s="389"/>
      <c r="G147" s="389"/>
      <c r="H147" s="389"/>
      <c r="I147" s="359"/>
    </row>
    <row r="148" spans="2:9" x14ac:dyDescent="0.2">
      <c r="B148" s="359"/>
      <c r="C148" s="389"/>
      <c r="D148" s="389"/>
      <c r="E148" s="389"/>
      <c r="F148" s="389"/>
      <c r="G148" s="389"/>
      <c r="H148" s="389"/>
      <c r="I148" s="359"/>
    </row>
    <row r="149" spans="2:9" x14ac:dyDescent="0.2">
      <c r="C149" s="389"/>
      <c r="D149" s="389"/>
      <c r="E149" s="389"/>
      <c r="F149" s="389"/>
      <c r="G149" s="389"/>
      <c r="H149" s="389"/>
      <c r="I149" s="359"/>
    </row>
    <row r="150" spans="2:9" x14ac:dyDescent="0.2">
      <c r="C150" s="389"/>
      <c r="D150" s="389"/>
      <c r="E150" s="389"/>
      <c r="F150" s="389"/>
      <c r="G150" s="389"/>
      <c r="H150" s="389"/>
      <c r="I150" s="359"/>
    </row>
    <row r="151" spans="2:9" x14ac:dyDescent="0.2">
      <c r="C151" s="389"/>
      <c r="D151" s="389"/>
      <c r="E151" s="389"/>
      <c r="F151" s="389"/>
      <c r="G151" s="389"/>
      <c r="H151" s="389"/>
      <c r="I151" s="359"/>
    </row>
    <row r="152" spans="2:9" x14ac:dyDescent="0.2">
      <c r="C152" s="389"/>
      <c r="D152" s="389"/>
      <c r="E152" s="389"/>
      <c r="F152" s="389"/>
      <c r="G152" s="389"/>
      <c r="H152" s="389"/>
      <c r="I152" s="359"/>
    </row>
    <row r="153" spans="2:9" x14ac:dyDescent="0.2">
      <c r="C153" s="389"/>
      <c r="D153" s="389"/>
      <c r="E153" s="389"/>
      <c r="F153" s="389"/>
      <c r="G153" s="389"/>
      <c r="H153" s="389"/>
      <c r="I153" s="359"/>
    </row>
    <row r="154" spans="2:9" x14ac:dyDescent="0.2">
      <c r="C154" s="389"/>
      <c r="D154" s="389"/>
      <c r="E154" s="389"/>
      <c r="F154" s="389"/>
      <c r="G154" s="389"/>
      <c r="H154" s="389"/>
      <c r="I154" s="359"/>
    </row>
    <row r="155" spans="2:9" x14ac:dyDescent="0.2">
      <c r="C155" s="389"/>
      <c r="D155" s="389"/>
      <c r="E155" s="389"/>
      <c r="F155" s="389"/>
      <c r="G155" s="389"/>
      <c r="H155" s="389"/>
      <c r="I155" s="359"/>
    </row>
    <row r="156" spans="2:9" x14ac:dyDescent="0.2">
      <c r="C156" s="389"/>
      <c r="D156" s="389"/>
      <c r="E156" s="389"/>
      <c r="F156" s="389"/>
      <c r="G156" s="389"/>
      <c r="H156" s="389"/>
      <c r="I156" s="359"/>
    </row>
    <row r="157" spans="2:9" x14ac:dyDescent="0.2">
      <c r="C157" s="389"/>
      <c r="D157" s="389"/>
      <c r="E157" s="389"/>
      <c r="F157" s="389"/>
      <c r="G157" s="389"/>
      <c r="H157" s="389"/>
      <c r="I157" s="359"/>
    </row>
    <row r="158" spans="2:9" x14ac:dyDescent="0.2">
      <c r="C158" s="389"/>
      <c r="D158" s="389"/>
      <c r="E158" s="389"/>
      <c r="F158" s="389"/>
      <c r="G158" s="389"/>
      <c r="H158" s="389"/>
      <c r="I158" s="359"/>
    </row>
    <row r="159" spans="2:9" x14ac:dyDescent="0.2">
      <c r="C159" s="389"/>
      <c r="D159" s="389"/>
      <c r="E159" s="389"/>
      <c r="F159" s="389"/>
      <c r="G159" s="389"/>
      <c r="H159" s="389"/>
      <c r="I159" s="359"/>
    </row>
    <row r="160" spans="2:9" x14ac:dyDescent="0.2">
      <c r="C160" s="389"/>
      <c r="D160" s="389"/>
      <c r="E160" s="389"/>
      <c r="F160" s="389"/>
      <c r="G160" s="389"/>
      <c r="H160" s="389"/>
      <c r="I160" s="359"/>
    </row>
    <row r="161" spans="2:9" x14ac:dyDescent="0.2">
      <c r="C161" s="389"/>
      <c r="D161" s="389"/>
      <c r="E161" s="389"/>
      <c r="F161" s="389"/>
      <c r="G161" s="389"/>
      <c r="H161" s="389"/>
      <c r="I161" s="359"/>
    </row>
    <row r="162" spans="2:9" x14ac:dyDescent="0.2">
      <c r="C162" s="389"/>
      <c r="D162" s="389"/>
      <c r="E162" s="389"/>
      <c r="F162" s="389"/>
      <c r="G162" s="389"/>
      <c r="H162" s="389"/>
      <c r="I162" s="359"/>
    </row>
    <row r="163" spans="2:9" x14ac:dyDescent="0.2">
      <c r="C163" s="389"/>
      <c r="D163" s="389"/>
      <c r="E163" s="389"/>
      <c r="F163" s="389"/>
      <c r="G163" s="389"/>
      <c r="H163" s="389"/>
      <c r="I163" s="359"/>
    </row>
    <row r="164" spans="2:9" x14ac:dyDescent="0.2">
      <c r="C164" s="389"/>
      <c r="D164" s="389"/>
      <c r="E164" s="389"/>
      <c r="F164" s="389"/>
      <c r="G164" s="389"/>
      <c r="H164" s="389"/>
      <c r="I164" s="359"/>
    </row>
    <row r="165" spans="2:9" x14ac:dyDescent="0.2">
      <c r="B165" s="359"/>
      <c r="C165" s="389"/>
      <c r="D165" s="389"/>
      <c r="E165" s="389"/>
      <c r="F165" s="389"/>
      <c r="G165" s="389"/>
      <c r="H165" s="389"/>
      <c r="I165" s="359"/>
    </row>
    <row r="166" spans="2:9" x14ac:dyDescent="0.2">
      <c r="B166" s="359"/>
      <c r="C166" s="389"/>
      <c r="D166" s="389"/>
      <c r="E166" s="389"/>
      <c r="F166" s="389"/>
      <c r="G166" s="389"/>
      <c r="H166" s="389"/>
      <c r="I166" s="359"/>
    </row>
    <row r="167" spans="2:9" x14ac:dyDescent="0.2">
      <c r="B167" s="359"/>
      <c r="C167" s="389"/>
      <c r="D167" s="389"/>
      <c r="E167" s="389"/>
      <c r="F167" s="389"/>
      <c r="G167" s="389"/>
      <c r="H167" s="389"/>
      <c r="I167" s="359"/>
    </row>
    <row r="168" spans="2:9" x14ac:dyDescent="0.2">
      <c r="B168" s="359"/>
      <c r="C168" s="389"/>
      <c r="D168" s="389"/>
      <c r="E168" s="389"/>
      <c r="F168" s="389"/>
      <c r="G168" s="389"/>
      <c r="H168" s="389"/>
      <c r="I168" s="359"/>
    </row>
    <row r="169" spans="2:9" x14ac:dyDescent="0.2">
      <c r="B169" s="359"/>
      <c r="C169" s="389"/>
      <c r="D169" s="389"/>
      <c r="E169" s="389"/>
      <c r="F169" s="389"/>
      <c r="G169" s="389"/>
      <c r="H169" s="389"/>
      <c r="I169" s="359"/>
    </row>
    <row r="170" spans="2:9" x14ac:dyDescent="0.2">
      <c r="B170" s="359"/>
      <c r="C170" s="389"/>
      <c r="D170" s="389"/>
      <c r="E170" s="389"/>
      <c r="F170" s="389"/>
      <c r="G170" s="389"/>
      <c r="H170" s="389"/>
      <c r="I170" s="359"/>
    </row>
    <row r="171" spans="2:9" x14ac:dyDescent="0.2">
      <c r="B171" s="359"/>
      <c r="C171" s="389"/>
      <c r="D171" s="389"/>
      <c r="E171" s="389"/>
      <c r="F171" s="389"/>
      <c r="G171" s="389"/>
      <c r="H171" s="389"/>
      <c r="I171" s="359"/>
    </row>
    <row r="172" spans="2:9" x14ac:dyDescent="0.2">
      <c r="B172" s="359"/>
      <c r="C172" s="389"/>
      <c r="D172" s="389"/>
      <c r="E172" s="389"/>
      <c r="F172" s="389"/>
      <c r="G172" s="389"/>
      <c r="H172" s="389"/>
      <c r="I172" s="359"/>
    </row>
    <row r="173" spans="2:9" x14ac:dyDescent="0.2">
      <c r="B173" s="359"/>
      <c r="C173" s="389"/>
      <c r="D173" s="389"/>
      <c r="E173" s="389"/>
      <c r="F173" s="389"/>
      <c r="G173" s="389"/>
      <c r="H173" s="389"/>
      <c r="I173" s="359"/>
    </row>
    <row r="174" spans="2:9" x14ac:dyDescent="0.2">
      <c r="B174" s="359"/>
      <c r="C174" s="389"/>
      <c r="D174" s="389"/>
      <c r="E174" s="389"/>
      <c r="F174" s="389"/>
      <c r="G174" s="389"/>
      <c r="H174" s="389"/>
      <c r="I174" s="359"/>
    </row>
    <row r="175" spans="2:9" x14ac:dyDescent="0.2">
      <c r="B175" s="359"/>
      <c r="C175" s="389"/>
      <c r="D175" s="389"/>
      <c r="E175" s="389"/>
      <c r="F175" s="389"/>
      <c r="G175" s="389"/>
      <c r="H175" s="389"/>
      <c r="I175" s="359"/>
    </row>
    <row r="176" spans="2:9" x14ac:dyDescent="0.2">
      <c r="B176" s="359"/>
      <c r="C176" s="389"/>
      <c r="D176" s="389"/>
      <c r="E176" s="389"/>
      <c r="F176" s="389"/>
      <c r="G176" s="389"/>
      <c r="H176" s="389"/>
      <c r="I176" s="359"/>
    </row>
    <row r="177" spans="2:9" x14ac:dyDescent="0.2">
      <c r="B177" s="359"/>
      <c r="C177" s="389"/>
      <c r="D177" s="389"/>
      <c r="E177" s="389"/>
      <c r="F177" s="389"/>
      <c r="G177" s="389"/>
      <c r="H177" s="389"/>
      <c r="I177" s="359"/>
    </row>
    <row r="178" spans="2:9" x14ac:dyDescent="0.2">
      <c r="B178" s="359"/>
      <c r="C178" s="389"/>
      <c r="D178" s="389"/>
      <c r="E178" s="389"/>
      <c r="F178" s="389"/>
      <c r="G178" s="389"/>
      <c r="H178" s="389"/>
      <c r="I178" s="359"/>
    </row>
    <row r="179" spans="2:9" x14ac:dyDescent="0.2">
      <c r="B179" s="359"/>
      <c r="C179" s="389"/>
      <c r="D179" s="389"/>
      <c r="E179" s="389"/>
      <c r="F179" s="389"/>
      <c r="G179" s="389"/>
      <c r="H179" s="389"/>
      <c r="I179" s="359"/>
    </row>
    <row r="180" spans="2:9" x14ac:dyDescent="0.2">
      <c r="B180" s="359"/>
      <c r="C180" s="389"/>
      <c r="D180" s="389"/>
      <c r="E180" s="389"/>
      <c r="F180" s="389"/>
      <c r="G180" s="389"/>
      <c r="H180" s="389"/>
      <c r="I180" s="359"/>
    </row>
    <row r="181" spans="2:9" x14ac:dyDescent="0.2">
      <c r="C181" s="389"/>
      <c r="D181" s="389"/>
      <c r="E181" s="389"/>
      <c r="F181" s="389"/>
      <c r="G181" s="389"/>
      <c r="H181" s="389"/>
      <c r="I181" s="359"/>
    </row>
    <row r="182" spans="2:9" x14ac:dyDescent="0.2">
      <c r="C182" s="389"/>
      <c r="D182" s="389"/>
      <c r="E182" s="389"/>
      <c r="F182" s="389"/>
      <c r="G182" s="389"/>
      <c r="H182" s="389"/>
      <c r="I182" s="359"/>
    </row>
    <row r="183" spans="2:9" x14ac:dyDescent="0.2">
      <c r="C183" s="389"/>
      <c r="D183" s="389"/>
      <c r="E183" s="389"/>
      <c r="F183" s="389"/>
      <c r="G183" s="389"/>
      <c r="H183" s="389"/>
      <c r="I183" s="359"/>
    </row>
    <row r="184" spans="2:9" x14ac:dyDescent="0.2">
      <c r="C184" s="389"/>
      <c r="D184" s="389"/>
      <c r="E184" s="389"/>
      <c r="F184" s="389"/>
      <c r="G184" s="389"/>
      <c r="H184" s="389"/>
      <c r="I184" s="359"/>
    </row>
    <row r="185" spans="2:9" x14ac:dyDescent="0.2">
      <c r="C185" s="389"/>
      <c r="D185" s="389"/>
      <c r="E185" s="389"/>
      <c r="F185" s="389"/>
      <c r="G185" s="389"/>
      <c r="H185" s="389"/>
      <c r="I185" s="359"/>
    </row>
    <row r="186" spans="2:9" x14ac:dyDescent="0.2">
      <c r="C186" s="389"/>
      <c r="D186" s="389"/>
      <c r="E186" s="389"/>
      <c r="F186" s="389"/>
      <c r="G186" s="389"/>
      <c r="H186" s="389"/>
      <c r="I186" s="359"/>
    </row>
    <row r="187" spans="2:9" x14ac:dyDescent="0.2">
      <c r="C187" s="389"/>
      <c r="D187" s="389"/>
      <c r="E187" s="389"/>
      <c r="F187" s="389"/>
      <c r="G187" s="389"/>
      <c r="H187" s="389"/>
      <c r="I187" s="359"/>
    </row>
    <row r="188" spans="2:9" x14ac:dyDescent="0.2">
      <c r="C188" s="389"/>
      <c r="D188" s="389"/>
      <c r="E188" s="389"/>
      <c r="F188" s="389"/>
      <c r="G188" s="389"/>
      <c r="H188" s="389"/>
      <c r="I188" s="359"/>
    </row>
    <row r="189" spans="2:9" x14ac:dyDescent="0.2">
      <c r="C189" s="389"/>
      <c r="D189" s="389"/>
      <c r="E189" s="389"/>
      <c r="F189" s="389"/>
      <c r="G189" s="389"/>
      <c r="H189" s="389"/>
      <c r="I189" s="359"/>
    </row>
    <row r="190" spans="2:9" x14ac:dyDescent="0.2">
      <c r="C190" s="389"/>
      <c r="D190" s="389"/>
      <c r="E190" s="389"/>
      <c r="F190" s="389"/>
      <c r="G190" s="389"/>
      <c r="H190" s="389"/>
      <c r="I190" s="359"/>
    </row>
    <row r="191" spans="2:9" x14ac:dyDescent="0.2">
      <c r="C191" s="389"/>
      <c r="D191" s="389"/>
      <c r="E191" s="389"/>
      <c r="F191" s="389"/>
      <c r="G191" s="389"/>
      <c r="H191" s="389"/>
      <c r="I191" s="359"/>
    </row>
    <row r="192" spans="2:9" x14ac:dyDescent="0.2">
      <c r="C192" s="389"/>
      <c r="D192" s="389"/>
      <c r="E192" s="389"/>
      <c r="F192" s="389"/>
      <c r="G192" s="389"/>
      <c r="H192" s="389"/>
      <c r="I192" s="359"/>
    </row>
    <row r="193" spans="2:9" x14ac:dyDescent="0.2">
      <c r="C193" s="389"/>
      <c r="D193" s="389"/>
      <c r="E193" s="389"/>
      <c r="F193" s="389"/>
      <c r="G193" s="389"/>
      <c r="H193" s="389"/>
      <c r="I193" s="359"/>
    </row>
    <row r="194" spans="2:9" x14ac:dyDescent="0.2">
      <c r="C194" s="389"/>
      <c r="D194" s="389"/>
      <c r="E194" s="389"/>
      <c r="F194" s="389"/>
      <c r="G194" s="389"/>
      <c r="H194" s="389"/>
      <c r="I194" s="359"/>
    </row>
    <row r="195" spans="2:9" x14ac:dyDescent="0.2">
      <c r="C195" s="389"/>
      <c r="D195" s="389"/>
      <c r="E195" s="389"/>
      <c r="F195" s="389"/>
      <c r="G195" s="389"/>
      <c r="H195" s="389"/>
      <c r="I195" s="359"/>
    </row>
    <row r="196" spans="2:9" x14ac:dyDescent="0.2">
      <c r="C196" s="389"/>
      <c r="D196" s="389"/>
      <c r="E196" s="389"/>
      <c r="F196" s="389"/>
      <c r="G196" s="389"/>
      <c r="H196" s="389"/>
      <c r="I196" s="359"/>
    </row>
    <row r="197" spans="2:9" x14ac:dyDescent="0.2">
      <c r="B197" s="359"/>
      <c r="C197" s="389"/>
      <c r="D197" s="389"/>
      <c r="E197" s="389"/>
      <c r="F197" s="389"/>
      <c r="G197" s="389"/>
      <c r="H197" s="389"/>
      <c r="I197" s="359"/>
    </row>
    <row r="198" spans="2:9" x14ac:dyDescent="0.2">
      <c r="B198" s="359"/>
      <c r="C198" s="389"/>
      <c r="D198" s="389"/>
      <c r="E198" s="389"/>
      <c r="F198" s="389"/>
      <c r="G198" s="389"/>
      <c r="H198" s="389"/>
      <c r="I198" s="359"/>
    </row>
    <row r="199" spans="2:9" x14ac:dyDescent="0.2">
      <c r="B199" s="359"/>
      <c r="C199" s="389"/>
      <c r="D199" s="389"/>
      <c r="E199" s="389"/>
      <c r="F199" s="389"/>
      <c r="G199" s="389"/>
      <c r="H199" s="389"/>
      <c r="I199" s="359"/>
    </row>
    <row r="200" spans="2:9" x14ac:dyDescent="0.2">
      <c r="B200" s="359"/>
      <c r="C200" s="389"/>
      <c r="D200" s="389"/>
      <c r="E200" s="389"/>
      <c r="F200" s="389"/>
      <c r="G200" s="389"/>
      <c r="H200" s="389"/>
      <c r="I200" s="359"/>
    </row>
    <row r="201" spans="2:9" x14ac:dyDescent="0.2">
      <c r="B201" s="359"/>
      <c r="C201" s="389"/>
      <c r="D201" s="389"/>
      <c r="E201" s="389"/>
      <c r="F201" s="389"/>
      <c r="G201" s="389"/>
      <c r="H201" s="389"/>
      <c r="I201" s="359"/>
    </row>
    <row r="202" spans="2:9" x14ac:dyDescent="0.2">
      <c r="B202" s="359"/>
      <c r="C202" s="389"/>
      <c r="D202" s="389"/>
      <c r="E202" s="389"/>
      <c r="F202" s="389"/>
      <c r="G202" s="389"/>
      <c r="H202" s="389"/>
      <c r="I202" s="359"/>
    </row>
    <row r="203" spans="2:9" x14ac:dyDescent="0.2">
      <c r="B203" s="359"/>
      <c r="C203" s="389"/>
      <c r="D203" s="389"/>
      <c r="E203" s="389"/>
      <c r="F203" s="389"/>
      <c r="G203" s="389"/>
      <c r="H203" s="389"/>
      <c r="I203" s="359"/>
    </row>
    <row r="204" spans="2:9" x14ac:dyDescent="0.2">
      <c r="B204" s="359"/>
      <c r="C204" s="389"/>
      <c r="D204" s="389"/>
      <c r="E204" s="389"/>
      <c r="F204" s="389"/>
      <c r="G204" s="389"/>
      <c r="H204" s="389"/>
      <c r="I204" s="359"/>
    </row>
    <row r="205" spans="2:9" x14ac:dyDescent="0.2">
      <c r="B205" s="359"/>
      <c r="C205" s="389"/>
      <c r="D205" s="389"/>
      <c r="E205" s="389"/>
      <c r="F205" s="389"/>
      <c r="G205" s="389"/>
      <c r="H205" s="389"/>
      <c r="I205" s="359"/>
    </row>
    <row r="206" spans="2:9" x14ac:dyDescent="0.2">
      <c r="B206" s="359"/>
      <c r="C206" s="389"/>
      <c r="D206" s="389"/>
      <c r="E206" s="389"/>
      <c r="F206" s="389"/>
      <c r="G206" s="389"/>
      <c r="H206" s="389"/>
      <c r="I206" s="359"/>
    </row>
    <row r="207" spans="2:9" x14ac:dyDescent="0.2">
      <c r="B207" s="359"/>
      <c r="C207" s="389"/>
      <c r="D207" s="389"/>
      <c r="E207" s="389"/>
      <c r="F207" s="389"/>
      <c r="G207" s="389"/>
      <c r="H207" s="389"/>
      <c r="I207" s="359"/>
    </row>
    <row r="208" spans="2:9" x14ac:dyDescent="0.2">
      <c r="B208" s="359"/>
      <c r="C208" s="389"/>
      <c r="D208" s="389"/>
      <c r="E208" s="389"/>
      <c r="F208" s="389"/>
      <c r="G208" s="389"/>
      <c r="H208" s="389"/>
      <c r="I208" s="359"/>
    </row>
    <row r="209" spans="2:9" x14ac:dyDescent="0.2">
      <c r="B209" s="359"/>
      <c r="C209" s="389"/>
      <c r="D209" s="389"/>
      <c r="E209" s="389"/>
      <c r="F209" s="389"/>
      <c r="G209" s="389"/>
      <c r="H209" s="389"/>
      <c r="I209" s="359"/>
    </row>
    <row r="210" spans="2:9" x14ac:dyDescent="0.2">
      <c r="B210" s="359"/>
      <c r="C210" s="389"/>
      <c r="D210" s="389"/>
      <c r="E210" s="389"/>
      <c r="F210" s="389"/>
      <c r="G210" s="389"/>
      <c r="H210" s="389"/>
      <c r="I210" s="359"/>
    </row>
    <row r="211" spans="2:9" x14ac:dyDescent="0.2">
      <c r="B211" s="359"/>
      <c r="C211" s="389"/>
      <c r="D211" s="389"/>
      <c r="E211" s="389"/>
      <c r="F211" s="389"/>
      <c r="G211" s="389"/>
      <c r="H211" s="389"/>
      <c r="I211" s="359"/>
    </row>
    <row r="212" spans="2:9" x14ac:dyDescent="0.2">
      <c r="B212" s="359"/>
      <c r="C212" s="389"/>
      <c r="D212" s="389"/>
      <c r="E212" s="389"/>
      <c r="F212" s="389"/>
      <c r="G212" s="389"/>
      <c r="H212" s="389"/>
      <c r="I212" s="359"/>
    </row>
    <row r="213" spans="2:9" x14ac:dyDescent="0.2">
      <c r="B213" s="359"/>
      <c r="C213" s="389"/>
      <c r="D213" s="389"/>
      <c r="E213" s="389"/>
      <c r="F213" s="389"/>
      <c r="G213" s="389"/>
      <c r="H213" s="389"/>
      <c r="I213" s="359"/>
    </row>
    <row r="214" spans="2:9" x14ac:dyDescent="0.2">
      <c r="B214" s="359"/>
      <c r="C214" s="389"/>
      <c r="D214" s="389"/>
      <c r="E214" s="389"/>
      <c r="F214" s="389"/>
      <c r="G214" s="389"/>
      <c r="H214" s="389"/>
      <c r="I214" s="359"/>
    </row>
    <row r="215" spans="2:9" x14ac:dyDescent="0.2">
      <c r="B215" s="359"/>
      <c r="C215" s="389"/>
      <c r="D215" s="389"/>
      <c r="E215" s="389"/>
      <c r="F215" s="389"/>
      <c r="G215" s="389"/>
      <c r="H215" s="389"/>
      <c r="I215" s="359"/>
    </row>
    <row r="216" spans="2:9" x14ac:dyDescent="0.2">
      <c r="B216" s="359"/>
      <c r="C216" s="389"/>
      <c r="D216" s="389"/>
      <c r="E216" s="389"/>
      <c r="F216" s="389"/>
      <c r="G216" s="389"/>
      <c r="H216" s="389"/>
      <c r="I216" s="359"/>
    </row>
    <row r="217" spans="2:9" x14ac:dyDescent="0.2">
      <c r="B217" s="359"/>
      <c r="C217" s="389"/>
      <c r="D217" s="389"/>
      <c r="E217" s="389"/>
      <c r="F217" s="389"/>
      <c r="G217" s="389"/>
      <c r="H217" s="389"/>
      <c r="I217" s="359"/>
    </row>
    <row r="218" spans="2:9" x14ac:dyDescent="0.2">
      <c r="B218" s="359"/>
      <c r="C218" s="389"/>
      <c r="D218" s="389"/>
      <c r="E218" s="389"/>
      <c r="F218" s="389"/>
      <c r="G218" s="389"/>
      <c r="H218" s="389"/>
      <c r="I218" s="359"/>
    </row>
    <row r="219" spans="2:9" x14ac:dyDescent="0.2">
      <c r="B219" s="359"/>
      <c r="C219" s="389"/>
      <c r="D219" s="389"/>
      <c r="E219" s="389"/>
      <c r="F219" s="389"/>
      <c r="G219" s="389"/>
      <c r="H219" s="389"/>
      <c r="I219" s="359"/>
    </row>
    <row r="220" spans="2:9" x14ac:dyDescent="0.2">
      <c r="B220" s="359"/>
      <c r="C220" s="389"/>
      <c r="D220" s="389"/>
      <c r="E220" s="389"/>
      <c r="F220" s="389"/>
      <c r="G220" s="389"/>
      <c r="H220" s="389"/>
      <c r="I220" s="359"/>
    </row>
    <row r="221" spans="2:9" x14ac:dyDescent="0.2">
      <c r="B221" s="359"/>
      <c r="C221" s="389"/>
      <c r="D221" s="389"/>
      <c r="E221" s="389"/>
      <c r="F221" s="389"/>
      <c r="G221" s="389"/>
      <c r="H221" s="389"/>
      <c r="I221" s="359"/>
    </row>
    <row r="222" spans="2:9" x14ac:dyDescent="0.2">
      <c r="B222" s="359"/>
      <c r="C222" s="389"/>
      <c r="D222" s="389"/>
      <c r="E222" s="389"/>
      <c r="F222" s="389"/>
      <c r="G222" s="389"/>
      <c r="H222" s="389"/>
      <c r="I222" s="359"/>
    </row>
    <row r="223" spans="2:9" x14ac:dyDescent="0.2">
      <c r="B223" s="359"/>
      <c r="C223" s="389"/>
      <c r="D223" s="389"/>
      <c r="E223" s="389"/>
      <c r="F223" s="389"/>
      <c r="G223" s="389"/>
      <c r="H223" s="389"/>
      <c r="I223" s="359"/>
    </row>
    <row r="224" spans="2:9" x14ac:dyDescent="0.2">
      <c r="B224" s="359"/>
      <c r="C224" s="389"/>
      <c r="D224" s="389"/>
      <c r="E224" s="389"/>
      <c r="F224" s="389"/>
      <c r="G224" s="389"/>
      <c r="H224" s="389"/>
      <c r="I224" s="359"/>
    </row>
    <row r="225" spans="2:9" x14ac:dyDescent="0.2">
      <c r="B225" s="359"/>
      <c r="C225" s="389"/>
      <c r="D225" s="389"/>
      <c r="E225" s="389"/>
      <c r="F225" s="389"/>
      <c r="G225" s="389"/>
      <c r="H225" s="389"/>
      <c r="I225" s="359"/>
    </row>
    <row r="226" spans="2:9" x14ac:dyDescent="0.2">
      <c r="B226" s="359"/>
      <c r="C226" s="389"/>
      <c r="D226" s="389"/>
      <c r="E226" s="389"/>
      <c r="F226" s="389"/>
      <c r="G226" s="389"/>
      <c r="H226" s="389"/>
      <c r="I226" s="359"/>
    </row>
    <row r="227" spans="2:9" x14ac:dyDescent="0.2">
      <c r="B227" s="359"/>
      <c r="C227" s="389"/>
      <c r="D227" s="389"/>
      <c r="E227" s="389"/>
      <c r="F227" s="389"/>
      <c r="G227" s="389"/>
      <c r="H227" s="389"/>
      <c r="I227" s="359"/>
    </row>
    <row r="228" spans="2:9" x14ac:dyDescent="0.2">
      <c r="B228" s="359"/>
      <c r="C228" s="389"/>
      <c r="D228" s="389"/>
      <c r="E228" s="389"/>
      <c r="F228" s="389"/>
      <c r="G228" s="389"/>
      <c r="H228" s="389"/>
      <c r="I228" s="359"/>
    </row>
    <row r="229" spans="2:9" x14ac:dyDescent="0.2">
      <c r="C229" s="389"/>
      <c r="D229" s="389"/>
      <c r="E229" s="389"/>
      <c r="F229" s="389"/>
      <c r="G229" s="389"/>
      <c r="H229" s="389"/>
      <c r="I229" s="359"/>
    </row>
    <row r="230" spans="2:9" x14ac:dyDescent="0.2">
      <c r="C230" s="389"/>
      <c r="D230" s="389"/>
      <c r="E230" s="389"/>
      <c r="F230" s="389"/>
      <c r="G230" s="389"/>
      <c r="H230" s="389"/>
      <c r="I230" s="359"/>
    </row>
    <row r="231" spans="2:9" x14ac:dyDescent="0.2">
      <c r="C231" s="389"/>
      <c r="D231" s="389"/>
      <c r="E231" s="389"/>
      <c r="F231" s="389"/>
      <c r="G231" s="389"/>
      <c r="H231" s="389"/>
      <c r="I231" s="359"/>
    </row>
    <row r="232" spans="2:9" x14ac:dyDescent="0.2">
      <c r="C232" s="389"/>
      <c r="D232" s="389"/>
      <c r="E232" s="389"/>
      <c r="F232" s="389"/>
      <c r="G232" s="389"/>
      <c r="H232" s="389"/>
      <c r="I232" s="359"/>
    </row>
    <row r="233" spans="2:9" x14ac:dyDescent="0.2">
      <c r="C233" s="389"/>
      <c r="D233" s="389"/>
      <c r="E233" s="389"/>
      <c r="F233" s="389"/>
      <c r="G233" s="389"/>
      <c r="H233" s="389"/>
      <c r="I233" s="359"/>
    </row>
    <row r="234" spans="2:9" x14ac:dyDescent="0.2">
      <c r="C234" s="389"/>
      <c r="D234" s="389"/>
      <c r="E234" s="389"/>
      <c r="F234" s="389"/>
      <c r="G234" s="389"/>
      <c r="H234" s="389"/>
      <c r="I234" s="359"/>
    </row>
    <row r="235" spans="2:9" x14ac:dyDescent="0.2">
      <c r="C235" s="389"/>
      <c r="D235" s="389"/>
      <c r="E235" s="389"/>
      <c r="F235" s="389"/>
      <c r="G235" s="389"/>
      <c r="H235" s="389"/>
      <c r="I235" s="359"/>
    </row>
    <row r="236" spans="2:9" x14ac:dyDescent="0.2">
      <c r="C236" s="389"/>
      <c r="D236" s="389"/>
      <c r="E236" s="389"/>
      <c r="F236" s="389"/>
      <c r="G236" s="389"/>
      <c r="H236" s="389"/>
      <c r="I236" s="359"/>
    </row>
    <row r="237" spans="2:9" x14ac:dyDescent="0.2">
      <c r="C237" s="389"/>
      <c r="D237" s="389"/>
      <c r="E237" s="389"/>
      <c r="F237" s="389"/>
      <c r="G237" s="389"/>
      <c r="H237" s="389"/>
      <c r="I237" s="359"/>
    </row>
    <row r="238" spans="2:9" x14ac:dyDescent="0.2">
      <c r="C238" s="389"/>
      <c r="D238" s="389"/>
      <c r="E238" s="389"/>
      <c r="F238" s="389"/>
      <c r="G238" s="389"/>
      <c r="H238" s="389"/>
      <c r="I238" s="359"/>
    </row>
    <row r="239" spans="2:9" x14ac:dyDescent="0.2">
      <c r="C239" s="389"/>
      <c r="D239" s="389"/>
      <c r="E239" s="389"/>
      <c r="F239" s="389"/>
      <c r="G239" s="389"/>
      <c r="H239" s="389"/>
      <c r="I239" s="359"/>
    </row>
    <row r="240" spans="2:9" x14ac:dyDescent="0.2">
      <c r="C240" s="389"/>
      <c r="D240" s="389"/>
      <c r="E240" s="389"/>
      <c r="F240" s="389"/>
      <c r="G240" s="389"/>
      <c r="H240" s="389"/>
      <c r="I240" s="359"/>
    </row>
    <row r="241" spans="2:9" x14ac:dyDescent="0.2">
      <c r="C241" s="389"/>
      <c r="D241" s="389"/>
      <c r="E241" s="389"/>
      <c r="F241" s="389"/>
      <c r="G241" s="389"/>
      <c r="H241" s="389"/>
      <c r="I241" s="359"/>
    </row>
    <row r="242" spans="2:9" x14ac:dyDescent="0.2">
      <c r="C242" s="389"/>
      <c r="D242" s="389"/>
      <c r="E242" s="389"/>
      <c r="F242" s="389"/>
      <c r="G242" s="389"/>
      <c r="H242" s="389"/>
      <c r="I242" s="359"/>
    </row>
    <row r="243" spans="2:9" x14ac:dyDescent="0.2">
      <c r="C243" s="389"/>
      <c r="D243" s="389"/>
      <c r="E243" s="389"/>
      <c r="F243" s="389"/>
      <c r="G243" s="389"/>
      <c r="H243" s="389"/>
      <c r="I243" s="359"/>
    </row>
    <row r="244" spans="2:9" x14ac:dyDescent="0.2">
      <c r="C244" s="389"/>
      <c r="D244" s="389"/>
      <c r="E244" s="389"/>
      <c r="F244" s="389"/>
      <c r="G244" s="389"/>
      <c r="H244" s="389"/>
      <c r="I244" s="359"/>
    </row>
    <row r="245" spans="2:9" x14ac:dyDescent="0.2">
      <c r="B245" s="359"/>
      <c r="C245" s="389"/>
      <c r="D245" s="389"/>
      <c r="E245" s="389"/>
      <c r="F245" s="389"/>
      <c r="G245" s="389"/>
      <c r="H245" s="389"/>
      <c r="I245" s="359"/>
    </row>
    <row r="246" spans="2:9" x14ac:dyDescent="0.2">
      <c r="B246" s="359"/>
      <c r="C246" s="389"/>
      <c r="D246" s="389"/>
      <c r="E246" s="389"/>
      <c r="F246" s="389"/>
      <c r="G246" s="389"/>
      <c r="H246" s="389"/>
      <c r="I246" s="359"/>
    </row>
    <row r="247" spans="2:9" x14ac:dyDescent="0.2">
      <c r="B247" s="359"/>
      <c r="C247" s="389"/>
      <c r="D247" s="389"/>
      <c r="E247" s="389"/>
      <c r="F247" s="389"/>
      <c r="G247" s="389"/>
      <c r="H247" s="389"/>
      <c r="I247" s="359"/>
    </row>
    <row r="248" spans="2:9" x14ac:dyDescent="0.2">
      <c r="B248" s="359"/>
      <c r="C248" s="389"/>
      <c r="D248" s="389"/>
      <c r="E248" s="389"/>
      <c r="F248" s="389"/>
      <c r="G248" s="389"/>
      <c r="H248" s="389"/>
      <c r="I248" s="359"/>
    </row>
    <row r="249" spans="2:9" x14ac:dyDescent="0.2">
      <c r="B249" s="359"/>
      <c r="C249" s="389"/>
      <c r="D249" s="389"/>
      <c r="E249" s="389"/>
      <c r="F249" s="389"/>
      <c r="G249" s="389"/>
      <c r="H249" s="389"/>
      <c r="I249" s="359"/>
    </row>
    <row r="250" spans="2:9" x14ac:dyDescent="0.2">
      <c r="B250" s="359"/>
      <c r="C250" s="389"/>
      <c r="D250" s="389"/>
      <c r="E250" s="389"/>
      <c r="F250" s="389"/>
      <c r="G250" s="389"/>
      <c r="H250" s="389"/>
      <c r="I250" s="359"/>
    </row>
    <row r="251" spans="2:9" x14ac:dyDescent="0.2">
      <c r="B251" s="359"/>
      <c r="C251" s="389"/>
      <c r="D251" s="389"/>
      <c r="E251" s="389"/>
      <c r="F251" s="389"/>
      <c r="G251" s="389"/>
      <c r="H251" s="389"/>
      <c r="I251" s="359"/>
    </row>
    <row r="252" spans="2:9" x14ac:dyDescent="0.2">
      <c r="B252" s="359"/>
      <c r="C252" s="389"/>
      <c r="D252" s="389"/>
      <c r="E252" s="389"/>
      <c r="F252" s="389"/>
      <c r="G252" s="389"/>
      <c r="H252" s="389"/>
      <c r="I252" s="359"/>
    </row>
    <row r="253" spans="2:9" x14ac:dyDescent="0.2">
      <c r="B253" s="359"/>
      <c r="C253" s="389"/>
      <c r="D253" s="389"/>
      <c r="E253" s="389"/>
      <c r="F253" s="389"/>
      <c r="G253" s="389"/>
      <c r="H253" s="389"/>
      <c r="I253" s="359"/>
    </row>
    <row r="254" spans="2:9" x14ac:dyDescent="0.2">
      <c r="B254" s="359"/>
      <c r="C254" s="389"/>
      <c r="D254" s="389"/>
      <c r="E254" s="389"/>
      <c r="F254" s="389"/>
      <c r="G254" s="389"/>
      <c r="H254" s="389"/>
      <c r="I254" s="359"/>
    </row>
    <row r="255" spans="2:9" x14ac:dyDescent="0.2">
      <c r="B255" s="359"/>
      <c r="C255" s="389"/>
      <c r="D255" s="389"/>
      <c r="E255" s="389"/>
      <c r="F255" s="389"/>
      <c r="G255" s="389"/>
      <c r="H255" s="389"/>
      <c r="I255" s="359"/>
    </row>
    <row r="256" spans="2:9" x14ac:dyDescent="0.2">
      <c r="B256" s="359"/>
      <c r="C256" s="389"/>
      <c r="D256" s="389"/>
      <c r="E256" s="389"/>
      <c r="F256" s="389"/>
      <c r="G256" s="389"/>
      <c r="H256" s="389"/>
      <c r="I256" s="359"/>
    </row>
    <row r="257" spans="2:9" x14ac:dyDescent="0.2">
      <c r="B257" s="359"/>
      <c r="C257" s="389"/>
      <c r="D257" s="389"/>
      <c r="E257" s="389"/>
      <c r="F257" s="389"/>
      <c r="G257" s="389"/>
      <c r="H257" s="389"/>
      <c r="I257" s="359"/>
    </row>
    <row r="258" spans="2:9" x14ac:dyDescent="0.2">
      <c r="B258" s="359"/>
      <c r="C258" s="389"/>
      <c r="D258" s="389"/>
      <c r="E258" s="389"/>
      <c r="F258" s="389"/>
      <c r="G258" s="389"/>
      <c r="H258" s="389"/>
      <c r="I258" s="359"/>
    </row>
    <row r="259" spans="2:9" x14ac:dyDescent="0.2">
      <c r="B259" s="359"/>
      <c r="C259" s="389"/>
      <c r="D259" s="389"/>
      <c r="E259" s="389"/>
      <c r="F259" s="389"/>
      <c r="G259" s="389"/>
      <c r="H259" s="389"/>
      <c r="I259" s="359"/>
    </row>
    <row r="260" spans="2:9" x14ac:dyDescent="0.2">
      <c r="B260" s="359"/>
      <c r="C260" s="389"/>
      <c r="D260" s="389"/>
      <c r="E260" s="389"/>
      <c r="F260" s="389"/>
      <c r="G260" s="389"/>
      <c r="H260" s="389"/>
      <c r="I260" s="359"/>
    </row>
    <row r="261" spans="2:9" x14ac:dyDescent="0.2">
      <c r="C261" s="389"/>
      <c r="D261" s="389"/>
      <c r="E261" s="389"/>
      <c r="F261" s="389"/>
      <c r="G261" s="389"/>
      <c r="H261" s="389"/>
      <c r="I261" s="359"/>
    </row>
    <row r="262" spans="2:9" x14ac:dyDescent="0.2">
      <c r="C262" s="389"/>
      <c r="D262" s="389"/>
      <c r="E262" s="389"/>
      <c r="F262" s="389"/>
      <c r="G262" s="389"/>
      <c r="H262" s="389"/>
      <c r="I262" s="359"/>
    </row>
    <row r="263" spans="2:9" x14ac:dyDescent="0.2">
      <c r="C263" s="389"/>
      <c r="D263" s="389"/>
      <c r="E263" s="389"/>
      <c r="F263" s="389"/>
      <c r="G263" s="389"/>
      <c r="H263" s="389"/>
      <c r="I263" s="359"/>
    </row>
    <row r="264" spans="2:9" x14ac:dyDescent="0.2">
      <c r="C264" s="389"/>
      <c r="D264" s="389"/>
      <c r="E264" s="389"/>
      <c r="F264" s="389"/>
      <c r="G264" s="389"/>
      <c r="H264" s="389"/>
      <c r="I264" s="359"/>
    </row>
    <row r="265" spans="2:9" x14ac:dyDescent="0.2">
      <c r="C265" s="389"/>
      <c r="D265" s="389"/>
      <c r="E265" s="389"/>
      <c r="F265" s="389"/>
      <c r="G265" s="389"/>
      <c r="H265" s="389"/>
      <c r="I265" s="359"/>
    </row>
    <row r="266" spans="2:9" x14ac:dyDescent="0.2">
      <c r="C266" s="389"/>
      <c r="D266" s="389"/>
      <c r="E266" s="389"/>
      <c r="F266" s="389"/>
      <c r="G266" s="389"/>
      <c r="H266" s="389"/>
      <c r="I266" s="359"/>
    </row>
    <row r="267" spans="2:9" x14ac:dyDescent="0.2">
      <c r="C267" s="389"/>
      <c r="D267" s="389"/>
      <c r="E267" s="389"/>
      <c r="F267" s="389"/>
      <c r="G267" s="389"/>
      <c r="H267" s="389"/>
      <c r="I267" s="359"/>
    </row>
    <row r="268" spans="2:9" x14ac:dyDescent="0.2">
      <c r="C268" s="389"/>
      <c r="D268" s="389"/>
      <c r="E268" s="389"/>
      <c r="F268" s="389"/>
      <c r="G268" s="389"/>
      <c r="H268" s="389"/>
      <c r="I268" s="359"/>
    </row>
    <row r="269" spans="2:9" x14ac:dyDescent="0.2">
      <c r="C269" s="389"/>
      <c r="D269" s="389"/>
      <c r="E269" s="389"/>
      <c r="F269" s="389"/>
      <c r="G269" s="389"/>
      <c r="H269" s="389"/>
      <c r="I269" s="359"/>
    </row>
    <row r="270" spans="2:9" x14ac:dyDescent="0.2">
      <c r="C270" s="389"/>
      <c r="D270" s="389"/>
      <c r="E270" s="389"/>
      <c r="F270" s="389"/>
      <c r="G270" s="389"/>
      <c r="H270" s="389"/>
      <c r="I270" s="359"/>
    </row>
    <row r="271" spans="2:9" x14ac:dyDescent="0.2">
      <c r="C271" s="389"/>
      <c r="D271" s="389"/>
      <c r="E271" s="389"/>
      <c r="F271" s="389"/>
      <c r="G271" s="389"/>
      <c r="H271" s="389"/>
      <c r="I271" s="359"/>
    </row>
    <row r="272" spans="2:9" x14ac:dyDescent="0.2">
      <c r="C272" s="389"/>
      <c r="D272" s="389"/>
      <c r="E272" s="389"/>
      <c r="F272" s="389"/>
      <c r="G272" s="389"/>
      <c r="H272" s="389"/>
      <c r="I272" s="359"/>
    </row>
    <row r="273" spans="2:9" x14ac:dyDescent="0.2">
      <c r="C273" s="389"/>
      <c r="D273" s="389"/>
      <c r="E273" s="389"/>
      <c r="F273" s="389"/>
      <c r="G273" s="389"/>
      <c r="H273" s="389"/>
      <c r="I273" s="359"/>
    </row>
    <row r="274" spans="2:9" x14ac:dyDescent="0.2">
      <c r="C274" s="389"/>
      <c r="D274" s="389"/>
      <c r="E274" s="389"/>
      <c r="F274" s="389"/>
      <c r="G274" s="389"/>
      <c r="H274" s="389"/>
      <c r="I274" s="359"/>
    </row>
    <row r="275" spans="2:9" x14ac:dyDescent="0.2">
      <c r="C275" s="389"/>
      <c r="D275" s="389"/>
      <c r="E275" s="389"/>
      <c r="F275" s="389"/>
      <c r="G275" s="389"/>
      <c r="H275" s="389"/>
      <c r="I275" s="359"/>
    </row>
    <row r="276" spans="2:9" x14ac:dyDescent="0.2">
      <c r="C276" s="389"/>
      <c r="D276" s="389"/>
      <c r="E276" s="389"/>
      <c r="F276" s="389"/>
      <c r="G276" s="389"/>
      <c r="H276" s="389"/>
      <c r="I276" s="359"/>
    </row>
    <row r="277" spans="2:9" x14ac:dyDescent="0.2">
      <c r="B277" s="359"/>
      <c r="C277" s="389"/>
      <c r="D277" s="389"/>
      <c r="E277" s="389"/>
      <c r="F277" s="389"/>
      <c r="G277" s="389"/>
      <c r="H277" s="389"/>
      <c r="I277" s="359"/>
    </row>
    <row r="278" spans="2:9" x14ac:dyDescent="0.2">
      <c r="B278" s="359"/>
      <c r="C278" s="389"/>
      <c r="D278" s="389"/>
      <c r="E278" s="389"/>
      <c r="F278" s="389"/>
      <c r="G278" s="389"/>
      <c r="H278" s="389"/>
      <c r="I278" s="359"/>
    </row>
    <row r="279" spans="2:9" x14ac:dyDescent="0.2">
      <c r="B279" s="359"/>
      <c r="C279" s="389"/>
      <c r="D279" s="389"/>
      <c r="E279" s="389"/>
      <c r="F279" s="389"/>
      <c r="G279" s="389"/>
      <c r="H279" s="389"/>
      <c r="I279" s="359"/>
    </row>
    <row r="280" spans="2:9" x14ac:dyDescent="0.2">
      <c r="B280" s="359"/>
      <c r="C280" s="389"/>
      <c r="D280" s="389"/>
      <c r="E280" s="389"/>
      <c r="F280" s="389"/>
      <c r="G280" s="389"/>
      <c r="H280" s="389"/>
      <c r="I280" s="359"/>
    </row>
    <row r="281" spans="2:9" x14ac:dyDescent="0.2">
      <c r="B281" s="359"/>
      <c r="C281" s="389"/>
      <c r="D281" s="389"/>
      <c r="E281" s="389"/>
      <c r="F281" s="389"/>
      <c r="G281" s="389"/>
      <c r="H281" s="389"/>
      <c r="I281" s="359"/>
    </row>
    <row r="282" spans="2:9" x14ac:dyDescent="0.2">
      <c r="B282" s="359"/>
      <c r="C282" s="389"/>
      <c r="D282" s="389"/>
      <c r="E282" s="389"/>
      <c r="F282" s="389"/>
      <c r="G282" s="389"/>
      <c r="H282" s="389"/>
      <c r="I282" s="359"/>
    </row>
    <row r="283" spans="2:9" x14ac:dyDescent="0.2">
      <c r="B283" s="359"/>
      <c r="C283" s="389"/>
      <c r="D283" s="389"/>
      <c r="E283" s="389"/>
      <c r="F283" s="389"/>
      <c r="G283" s="389"/>
      <c r="H283" s="389"/>
      <c r="I283" s="359"/>
    </row>
    <row r="284" spans="2:9" x14ac:dyDescent="0.2">
      <c r="B284" s="359"/>
      <c r="C284" s="389"/>
      <c r="D284" s="389"/>
      <c r="E284" s="389"/>
      <c r="F284" s="389"/>
      <c r="G284" s="389"/>
      <c r="H284" s="389"/>
      <c r="I284" s="359"/>
    </row>
    <row r="285" spans="2:9" x14ac:dyDescent="0.2">
      <c r="B285" s="359"/>
      <c r="C285" s="389"/>
      <c r="D285" s="389"/>
      <c r="E285" s="389"/>
      <c r="F285" s="389"/>
      <c r="G285" s="389"/>
      <c r="H285" s="389"/>
      <c r="I285" s="359"/>
    </row>
    <row r="286" spans="2:9" x14ac:dyDescent="0.2">
      <c r="B286" s="359"/>
      <c r="C286" s="389"/>
      <c r="D286" s="389"/>
      <c r="E286" s="389"/>
      <c r="F286" s="389"/>
      <c r="G286" s="389"/>
      <c r="H286" s="389"/>
      <c r="I286" s="359"/>
    </row>
    <row r="287" spans="2:9" x14ac:dyDescent="0.2">
      <c r="B287" s="359"/>
      <c r="C287" s="389"/>
      <c r="D287" s="389"/>
      <c r="E287" s="389"/>
      <c r="F287" s="389"/>
      <c r="G287" s="389"/>
      <c r="H287" s="389"/>
      <c r="I287" s="359"/>
    </row>
    <row r="288" spans="2:9" x14ac:dyDescent="0.2">
      <c r="B288" s="359"/>
      <c r="C288" s="389"/>
      <c r="D288" s="389"/>
      <c r="E288" s="389"/>
      <c r="F288" s="389"/>
      <c r="G288" s="389"/>
      <c r="H288" s="389"/>
      <c r="I288" s="359"/>
    </row>
    <row r="289" spans="2:9" x14ac:dyDescent="0.2">
      <c r="B289" s="359"/>
      <c r="C289" s="389"/>
      <c r="D289" s="389"/>
      <c r="E289" s="389"/>
      <c r="F289" s="389"/>
      <c r="G289" s="389"/>
      <c r="H289" s="389"/>
      <c r="I289" s="359"/>
    </row>
    <row r="290" spans="2:9" x14ac:dyDescent="0.2">
      <c r="B290" s="359"/>
      <c r="C290" s="389"/>
      <c r="D290" s="389"/>
      <c r="E290" s="389"/>
      <c r="F290" s="389"/>
      <c r="G290" s="389"/>
      <c r="H290" s="389"/>
      <c r="I290" s="359"/>
    </row>
    <row r="291" spans="2:9" x14ac:dyDescent="0.2">
      <c r="B291" s="359"/>
      <c r="C291" s="389"/>
      <c r="D291" s="389"/>
      <c r="E291" s="389"/>
      <c r="F291" s="389"/>
      <c r="G291" s="389"/>
      <c r="H291" s="389"/>
      <c r="I291" s="359"/>
    </row>
    <row r="292" spans="2:9" x14ac:dyDescent="0.2">
      <c r="B292" s="359"/>
      <c r="C292" s="389"/>
      <c r="D292" s="389"/>
      <c r="E292" s="389"/>
      <c r="F292" s="389"/>
      <c r="G292" s="389"/>
      <c r="H292" s="389"/>
      <c r="I292" s="359"/>
    </row>
    <row r="293" spans="2:9" x14ac:dyDescent="0.2">
      <c r="B293" s="359"/>
      <c r="C293" s="389"/>
      <c r="D293" s="389"/>
      <c r="E293" s="389"/>
      <c r="F293" s="389"/>
      <c r="G293" s="389"/>
      <c r="H293" s="389"/>
      <c r="I293" s="359"/>
    </row>
    <row r="294" spans="2:9" x14ac:dyDescent="0.2">
      <c r="B294" s="359"/>
      <c r="C294" s="389"/>
      <c r="D294" s="389"/>
      <c r="E294" s="389"/>
      <c r="F294" s="389"/>
      <c r="G294" s="389"/>
      <c r="H294" s="389"/>
      <c r="I294" s="359"/>
    </row>
    <row r="295" spans="2:9" x14ac:dyDescent="0.2">
      <c r="B295" s="359"/>
      <c r="C295" s="389"/>
      <c r="D295" s="389"/>
      <c r="E295" s="389"/>
      <c r="F295" s="389"/>
      <c r="G295" s="389"/>
      <c r="H295" s="389"/>
      <c r="I295" s="359"/>
    </row>
    <row r="296" spans="2:9" x14ac:dyDescent="0.2">
      <c r="B296" s="359"/>
      <c r="C296" s="389"/>
      <c r="D296" s="389"/>
      <c r="E296" s="389"/>
      <c r="F296" s="389"/>
      <c r="G296" s="389"/>
      <c r="H296" s="389"/>
      <c r="I296" s="359"/>
    </row>
    <row r="297" spans="2:9" x14ac:dyDescent="0.2">
      <c r="B297" s="359"/>
      <c r="C297" s="389"/>
      <c r="D297" s="389"/>
      <c r="E297" s="389"/>
      <c r="F297" s="389"/>
      <c r="G297" s="389"/>
      <c r="H297" s="389"/>
      <c r="I297" s="359"/>
    </row>
    <row r="298" spans="2:9" x14ac:dyDescent="0.2">
      <c r="B298" s="359"/>
      <c r="C298" s="389"/>
      <c r="D298" s="389"/>
      <c r="E298" s="389"/>
      <c r="F298" s="389"/>
      <c r="G298" s="389"/>
      <c r="H298" s="389"/>
      <c r="I298" s="359"/>
    </row>
    <row r="299" spans="2:9" x14ac:dyDescent="0.2">
      <c r="B299" s="359"/>
      <c r="C299" s="389"/>
      <c r="D299" s="389"/>
      <c r="E299" s="389"/>
      <c r="F299" s="389"/>
      <c r="G299" s="389"/>
      <c r="H299" s="389"/>
      <c r="I299" s="359"/>
    </row>
    <row r="300" spans="2:9" x14ac:dyDescent="0.2">
      <c r="B300" s="359"/>
      <c r="C300" s="389"/>
      <c r="D300" s="389"/>
      <c r="E300" s="389"/>
      <c r="F300" s="389"/>
      <c r="G300" s="389"/>
      <c r="H300" s="389"/>
      <c r="I300" s="359"/>
    </row>
    <row r="301" spans="2:9" x14ac:dyDescent="0.2">
      <c r="B301" s="359"/>
      <c r="C301" s="389"/>
      <c r="D301" s="389"/>
      <c r="E301" s="389"/>
      <c r="F301" s="389"/>
      <c r="G301" s="389"/>
      <c r="H301" s="389"/>
      <c r="I301" s="359"/>
    </row>
    <row r="302" spans="2:9" x14ac:dyDescent="0.2">
      <c r="B302" s="359"/>
      <c r="C302" s="389"/>
      <c r="D302" s="389"/>
      <c r="E302" s="389"/>
      <c r="F302" s="389"/>
      <c r="G302" s="389"/>
      <c r="H302" s="389"/>
      <c r="I302" s="359"/>
    </row>
    <row r="303" spans="2:9" x14ac:dyDescent="0.2">
      <c r="B303" s="359"/>
      <c r="C303" s="389"/>
      <c r="D303" s="389"/>
      <c r="E303" s="389"/>
      <c r="F303" s="389"/>
      <c r="G303" s="389"/>
      <c r="H303" s="389"/>
      <c r="I303" s="359"/>
    </row>
    <row r="304" spans="2:9" x14ac:dyDescent="0.2">
      <c r="B304" s="359"/>
      <c r="C304" s="389"/>
      <c r="D304" s="389"/>
      <c r="E304" s="389"/>
      <c r="F304" s="389"/>
      <c r="G304" s="389"/>
      <c r="H304" s="389"/>
      <c r="I304" s="359"/>
    </row>
    <row r="305" spans="2:9" x14ac:dyDescent="0.2">
      <c r="B305" s="359"/>
      <c r="C305" s="389"/>
      <c r="D305" s="389"/>
      <c r="E305" s="389"/>
      <c r="F305" s="389"/>
      <c r="G305" s="389"/>
      <c r="H305" s="389"/>
      <c r="I305" s="359"/>
    </row>
    <row r="306" spans="2:9" x14ac:dyDescent="0.2">
      <c r="B306" s="359"/>
      <c r="C306" s="389"/>
      <c r="D306" s="389"/>
      <c r="E306" s="389"/>
      <c r="F306" s="389"/>
      <c r="G306" s="389"/>
      <c r="H306" s="389"/>
      <c r="I306" s="359"/>
    </row>
    <row r="307" spans="2:9" x14ac:dyDescent="0.2">
      <c r="B307" s="359"/>
      <c r="C307" s="389"/>
      <c r="D307" s="389"/>
      <c r="E307" s="389"/>
      <c r="F307" s="389"/>
      <c r="G307" s="389"/>
      <c r="H307" s="389"/>
      <c r="I307" s="359"/>
    </row>
    <row r="308" spans="2:9" x14ac:dyDescent="0.2">
      <c r="B308" s="359"/>
      <c r="C308" s="389"/>
      <c r="D308" s="389"/>
      <c r="E308" s="389"/>
      <c r="F308" s="389"/>
      <c r="G308" s="389"/>
      <c r="H308" s="389"/>
      <c r="I308" s="359"/>
    </row>
    <row r="309" spans="2:9" x14ac:dyDescent="0.2">
      <c r="C309" s="389"/>
      <c r="D309" s="389"/>
      <c r="E309" s="389"/>
      <c r="F309" s="389"/>
      <c r="G309" s="389"/>
      <c r="H309" s="389"/>
      <c r="I309" s="359"/>
    </row>
    <row r="310" spans="2:9" x14ac:dyDescent="0.2">
      <c r="C310" s="389"/>
      <c r="D310" s="389"/>
      <c r="E310" s="389"/>
      <c r="F310" s="389"/>
      <c r="G310" s="389"/>
      <c r="H310" s="389"/>
      <c r="I310" s="359"/>
    </row>
    <row r="311" spans="2:9" x14ac:dyDescent="0.2">
      <c r="C311" s="389"/>
      <c r="D311" s="389"/>
      <c r="E311" s="389"/>
      <c r="F311" s="389"/>
      <c r="G311" s="389"/>
      <c r="H311" s="389"/>
      <c r="I311" s="359"/>
    </row>
    <row r="312" spans="2:9" x14ac:dyDescent="0.2">
      <c r="C312" s="389"/>
      <c r="D312" s="389"/>
      <c r="E312" s="389"/>
      <c r="F312" s="389"/>
      <c r="G312" s="389"/>
      <c r="H312" s="389"/>
      <c r="I312" s="359"/>
    </row>
    <row r="313" spans="2:9" x14ac:dyDescent="0.2">
      <c r="C313" s="389"/>
      <c r="D313" s="389"/>
      <c r="E313" s="389"/>
      <c r="F313" s="389"/>
      <c r="G313" s="389"/>
      <c r="H313" s="389"/>
      <c r="I313" s="359"/>
    </row>
    <row r="314" spans="2:9" x14ac:dyDescent="0.2">
      <c r="C314" s="389"/>
      <c r="D314" s="389"/>
      <c r="E314" s="389"/>
      <c r="F314" s="389"/>
      <c r="G314" s="389"/>
      <c r="H314" s="389"/>
      <c r="I314" s="359"/>
    </row>
    <row r="315" spans="2:9" x14ac:dyDescent="0.2">
      <c r="C315" s="389"/>
      <c r="D315" s="389"/>
      <c r="E315" s="389"/>
      <c r="F315" s="389"/>
      <c r="G315" s="389"/>
      <c r="H315" s="389"/>
      <c r="I315" s="359"/>
    </row>
    <row r="316" spans="2:9" x14ac:dyDescent="0.2">
      <c r="C316" s="389"/>
      <c r="D316" s="389"/>
      <c r="E316" s="389"/>
      <c r="F316" s="389"/>
      <c r="G316" s="389"/>
      <c r="H316" s="389"/>
      <c r="I316" s="359"/>
    </row>
    <row r="317" spans="2:9" x14ac:dyDescent="0.2">
      <c r="C317" s="389"/>
      <c r="D317" s="389"/>
      <c r="E317" s="389"/>
      <c r="F317" s="389"/>
      <c r="G317" s="389"/>
      <c r="H317" s="389"/>
      <c r="I317" s="359"/>
    </row>
    <row r="318" spans="2:9" x14ac:dyDescent="0.2">
      <c r="C318" s="389"/>
      <c r="D318" s="389"/>
      <c r="E318" s="389"/>
      <c r="F318" s="389"/>
      <c r="G318" s="389"/>
      <c r="H318" s="389"/>
      <c r="I318" s="359"/>
    </row>
    <row r="319" spans="2:9" x14ac:dyDescent="0.2">
      <c r="C319" s="389"/>
      <c r="D319" s="389"/>
      <c r="E319" s="389"/>
      <c r="F319" s="389"/>
      <c r="G319" s="389"/>
      <c r="H319" s="389"/>
      <c r="I319" s="359"/>
    </row>
    <row r="320" spans="2:9" x14ac:dyDescent="0.2">
      <c r="C320" s="389"/>
      <c r="D320" s="389"/>
      <c r="E320" s="389"/>
      <c r="F320" s="389"/>
      <c r="G320" s="389"/>
      <c r="H320" s="389"/>
      <c r="I320" s="359"/>
    </row>
    <row r="321" spans="2:9" x14ac:dyDescent="0.2">
      <c r="C321" s="389"/>
      <c r="D321" s="389"/>
      <c r="E321" s="389"/>
      <c r="F321" s="389"/>
      <c r="G321" s="389"/>
      <c r="H321" s="389"/>
      <c r="I321" s="359"/>
    </row>
    <row r="322" spans="2:9" x14ac:dyDescent="0.2">
      <c r="C322" s="389"/>
      <c r="D322" s="389"/>
      <c r="E322" s="389"/>
      <c r="F322" s="389"/>
      <c r="G322" s="389"/>
      <c r="H322" s="389"/>
      <c r="I322" s="359"/>
    </row>
    <row r="323" spans="2:9" x14ac:dyDescent="0.2">
      <c r="C323" s="389"/>
      <c r="D323" s="389"/>
      <c r="E323" s="389"/>
      <c r="F323" s="389"/>
      <c r="G323" s="389"/>
      <c r="H323" s="389"/>
      <c r="I323" s="359"/>
    </row>
    <row r="324" spans="2:9" x14ac:dyDescent="0.2">
      <c r="C324" s="389"/>
      <c r="D324" s="389"/>
      <c r="E324" s="389"/>
      <c r="F324" s="389"/>
      <c r="G324" s="389"/>
      <c r="H324" s="389"/>
      <c r="I324" s="359"/>
    </row>
    <row r="325" spans="2:9" x14ac:dyDescent="0.2">
      <c r="B325" s="359"/>
      <c r="C325" s="389"/>
      <c r="D325" s="389"/>
      <c r="E325" s="389"/>
      <c r="F325" s="389"/>
      <c r="G325" s="389"/>
      <c r="H325" s="389"/>
      <c r="I325" s="359"/>
    </row>
    <row r="326" spans="2:9" x14ac:dyDescent="0.2">
      <c r="B326" s="359"/>
      <c r="C326" s="389"/>
      <c r="D326" s="389"/>
      <c r="E326" s="389"/>
      <c r="F326" s="389"/>
      <c r="G326" s="389"/>
      <c r="H326" s="389"/>
      <c r="I326" s="359"/>
    </row>
    <row r="327" spans="2:9" x14ac:dyDescent="0.2">
      <c r="B327" s="359"/>
      <c r="C327" s="389"/>
      <c r="D327" s="389"/>
      <c r="E327" s="389"/>
      <c r="F327" s="389"/>
      <c r="G327" s="389"/>
      <c r="H327" s="389"/>
      <c r="I327" s="359"/>
    </row>
    <row r="328" spans="2:9" x14ac:dyDescent="0.2">
      <c r="B328" s="359"/>
      <c r="C328" s="389"/>
      <c r="D328" s="389"/>
      <c r="E328" s="389"/>
      <c r="F328" s="389"/>
      <c r="G328" s="389"/>
      <c r="H328" s="389"/>
      <c r="I328" s="359"/>
    </row>
    <row r="329" spans="2:9" x14ac:dyDescent="0.2">
      <c r="B329" s="359"/>
      <c r="C329" s="389"/>
      <c r="D329" s="389"/>
      <c r="E329" s="389"/>
      <c r="F329" s="389"/>
      <c r="G329" s="389"/>
      <c r="H329" s="389"/>
      <c r="I329" s="359"/>
    </row>
    <row r="330" spans="2:9" x14ac:dyDescent="0.2">
      <c r="B330" s="359"/>
      <c r="C330" s="389"/>
      <c r="D330" s="389"/>
      <c r="E330" s="389"/>
      <c r="F330" s="389"/>
      <c r="G330" s="389"/>
      <c r="H330" s="389"/>
      <c r="I330" s="359"/>
    </row>
    <row r="331" spans="2:9" x14ac:dyDescent="0.2">
      <c r="B331" s="359"/>
      <c r="C331" s="389"/>
      <c r="D331" s="389"/>
      <c r="E331" s="389"/>
      <c r="F331" s="389"/>
      <c r="G331" s="389"/>
      <c r="H331" s="389"/>
      <c r="I331" s="359"/>
    </row>
    <row r="332" spans="2:9" x14ac:dyDescent="0.2">
      <c r="B332" s="359"/>
      <c r="C332" s="389"/>
      <c r="D332" s="389"/>
      <c r="E332" s="389"/>
      <c r="F332" s="389"/>
      <c r="G332" s="389"/>
      <c r="H332" s="389"/>
      <c r="I332" s="359"/>
    </row>
    <row r="333" spans="2:9" x14ac:dyDescent="0.2">
      <c r="B333" s="359"/>
      <c r="C333" s="389"/>
      <c r="D333" s="389"/>
      <c r="E333" s="389"/>
      <c r="F333" s="389"/>
      <c r="G333" s="389"/>
      <c r="H333" s="389"/>
      <c r="I333" s="359"/>
    </row>
    <row r="334" spans="2:9" x14ac:dyDescent="0.2">
      <c r="B334" s="359"/>
      <c r="C334" s="389"/>
      <c r="D334" s="389"/>
      <c r="E334" s="389"/>
      <c r="F334" s="389"/>
      <c r="G334" s="389"/>
      <c r="H334" s="389"/>
      <c r="I334" s="359"/>
    </row>
    <row r="335" spans="2:9" x14ac:dyDescent="0.2">
      <c r="B335" s="359"/>
      <c r="C335" s="389"/>
      <c r="D335" s="389"/>
      <c r="E335" s="389"/>
      <c r="F335" s="389"/>
      <c r="G335" s="389"/>
      <c r="H335" s="389"/>
      <c r="I335" s="359"/>
    </row>
    <row r="336" spans="2:9" x14ac:dyDescent="0.2">
      <c r="B336" s="359"/>
      <c r="C336" s="389"/>
      <c r="D336" s="389"/>
      <c r="E336" s="389"/>
      <c r="F336" s="389"/>
      <c r="G336" s="389"/>
      <c r="H336" s="389"/>
      <c r="I336" s="359"/>
    </row>
    <row r="337" spans="2:9" x14ac:dyDescent="0.2">
      <c r="B337" s="359"/>
      <c r="C337" s="389"/>
      <c r="D337" s="389"/>
      <c r="E337" s="389"/>
      <c r="F337" s="389"/>
      <c r="G337" s="389"/>
      <c r="H337" s="389"/>
      <c r="I337" s="359"/>
    </row>
    <row r="338" spans="2:9" x14ac:dyDescent="0.2">
      <c r="B338" s="359"/>
      <c r="C338" s="389"/>
      <c r="D338" s="389"/>
      <c r="E338" s="389"/>
      <c r="F338" s="389"/>
      <c r="G338" s="389"/>
      <c r="H338" s="389"/>
      <c r="I338" s="359"/>
    </row>
    <row r="339" spans="2:9" x14ac:dyDescent="0.2">
      <c r="B339" s="359"/>
      <c r="C339" s="389"/>
      <c r="D339" s="389"/>
      <c r="E339" s="389"/>
      <c r="F339" s="389"/>
      <c r="G339" s="389"/>
      <c r="H339" s="389"/>
      <c r="I339" s="359"/>
    </row>
    <row r="340" spans="2:9" x14ac:dyDescent="0.2">
      <c r="B340" s="359"/>
      <c r="C340" s="389"/>
      <c r="D340" s="389"/>
      <c r="E340" s="389"/>
      <c r="F340" s="389"/>
      <c r="G340" s="389"/>
      <c r="H340" s="389"/>
      <c r="I340" s="359"/>
    </row>
    <row r="341" spans="2:9" x14ac:dyDescent="0.2">
      <c r="C341" s="389"/>
      <c r="D341" s="389"/>
      <c r="E341" s="389"/>
      <c r="F341" s="389"/>
      <c r="G341" s="389"/>
      <c r="H341" s="389"/>
      <c r="I341" s="359"/>
    </row>
    <row r="342" spans="2:9" x14ac:dyDescent="0.2">
      <c r="C342" s="389"/>
      <c r="D342" s="389"/>
      <c r="E342" s="389"/>
      <c r="F342" s="389"/>
      <c r="G342" s="389"/>
      <c r="H342" s="389"/>
      <c r="I342" s="359"/>
    </row>
    <row r="343" spans="2:9" x14ac:dyDescent="0.2">
      <c r="C343" s="389"/>
      <c r="D343" s="389"/>
      <c r="E343" s="389"/>
      <c r="F343" s="389"/>
      <c r="G343" s="389"/>
      <c r="H343" s="389"/>
      <c r="I343" s="359"/>
    </row>
    <row r="344" spans="2:9" x14ac:dyDescent="0.2">
      <c r="C344" s="389"/>
      <c r="D344" s="389"/>
      <c r="E344" s="389"/>
      <c r="F344" s="389"/>
      <c r="G344" s="389"/>
      <c r="H344" s="389"/>
      <c r="I344" s="359"/>
    </row>
    <row r="345" spans="2:9" x14ac:dyDescent="0.2">
      <c r="C345" s="389"/>
      <c r="D345" s="389"/>
      <c r="E345" s="389"/>
      <c r="F345" s="389"/>
      <c r="G345" s="389"/>
      <c r="H345" s="389"/>
      <c r="I345" s="359"/>
    </row>
    <row r="346" spans="2:9" x14ac:dyDescent="0.2">
      <c r="C346" s="389"/>
      <c r="D346" s="389"/>
      <c r="E346" s="389"/>
      <c r="F346" s="389"/>
      <c r="G346" s="389"/>
      <c r="H346" s="389"/>
      <c r="I346" s="359"/>
    </row>
    <row r="347" spans="2:9" x14ac:dyDescent="0.2">
      <c r="C347" s="389"/>
      <c r="D347" s="389"/>
      <c r="E347" s="389"/>
      <c r="F347" s="389"/>
      <c r="G347" s="389"/>
      <c r="H347" s="389"/>
      <c r="I347" s="359"/>
    </row>
    <row r="348" spans="2:9" x14ac:dyDescent="0.2">
      <c r="C348" s="389"/>
      <c r="D348" s="389"/>
      <c r="E348" s="389"/>
      <c r="F348" s="389"/>
      <c r="G348" s="389"/>
      <c r="H348" s="389"/>
      <c r="I348" s="359"/>
    </row>
    <row r="349" spans="2:9" x14ac:dyDescent="0.2">
      <c r="C349" s="389"/>
      <c r="D349" s="389"/>
      <c r="E349" s="389"/>
      <c r="F349" s="389"/>
      <c r="G349" s="389"/>
      <c r="H349" s="389"/>
      <c r="I349" s="359"/>
    </row>
    <row r="350" spans="2:9" x14ac:dyDescent="0.2">
      <c r="C350" s="389"/>
      <c r="D350" s="389"/>
      <c r="E350" s="389"/>
      <c r="F350" s="389"/>
      <c r="G350" s="389"/>
      <c r="H350" s="389"/>
      <c r="I350" s="359"/>
    </row>
    <row r="351" spans="2:9" x14ac:dyDescent="0.2">
      <c r="C351" s="389"/>
      <c r="D351" s="389"/>
      <c r="E351" s="389"/>
      <c r="F351" s="389"/>
      <c r="G351" s="389"/>
      <c r="H351" s="389"/>
      <c r="I351" s="359"/>
    </row>
    <row r="352" spans="2:9" x14ac:dyDescent="0.2">
      <c r="C352" s="389"/>
      <c r="D352" s="389"/>
      <c r="E352" s="389"/>
      <c r="F352" s="389"/>
      <c r="G352" s="389"/>
      <c r="H352" s="389"/>
    </row>
    <row r="353" spans="2:9" x14ac:dyDescent="0.2">
      <c r="C353" s="389"/>
      <c r="D353" s="389"/>
      <c r="E353" s="389"/>
      <c r="F353" s="389"/>
      <c r="G353" s="389"/>
      <c r="H353" s="389"/>
      <c r="I353" s="359"/>
    </row>
    <row r="354" spans="2:9" x14ac:dyDescent="0.2">
      <c r="C354" s="389"/>
      <c r="D354" s="389"/>
      <c r="E354" s="389"/>
      <c r="F354" s="389"/>
      <c r="G354" s="389"/>
      <c r="H354" s="389"/>
      <c r="I354" s="359"/>
    </row>
    <row r="355" spans="2:9" x14ac:dyDescent="0.2">
      <c r="C355" s="389"/>
      <c r="D355" s="389"/>
      <c r="E355" s="389"/>
      <c r="F355" s="389"/>
      <c r="G355" s="389"/>
      <c r="H355" s="389"/>
      <c r="I355" s="359"/>
    </row>
    <row r="356" spans="2:9" x14ac:dyDescent="0.2">
      <c r="C356" s="389"/>
      <c r="D356" s="389"/>
      <c r="E356" s="389"/>
      <c r="F356" s="389"/>
      <c r="G356" s="389"/>
      <c r="H356" s="389"/>
      <c r="I356" s="359"/>
    </row>
    <row r="357" spans="2:9" x14ac:dyDescent="0.2">
      <c r="B357" s="359"/>
      <c r="C357" s="389"/>
      <c r="D357" s="389"/>
      <c r="E357" s="389"/>
      <c r="F357" s="389"/>
      <c r="G357" s="389"/>
      <c r="H357" s="389"/>
      <c r="I357" s="359"/>
    </row>
    <row r="358" spans="2:9" x14ac:dyDescent="0.2">
      <c r="B358" s="359"/>
      <c r="C358" s="389"/>
      <c r="D358" s="389"/>
      <c r="E358" s="389"/>
      <c r="F358" s="389"/>
      <c r="G358" s="389"/>
      <c r="H358" s="389"/>
      <c r="I358" s="359"/>
    </row>
    <row r="359" spans="2:9" x14ac:dyDescent="0.2">
      <c r="B359" s="359"/>
      <c r="C359" s="389"/>
      <c r="D359" s="389"/>
      <c r="E359" s="389"/>
      <c r="F359" s="389"/>
      <c r="G359" s="389"/>
      <c r="H359" s="389"/>
      <c r="I359" s="359"/>
    </row>
    <row r="360" spans="2:9" x14ac:dyDescent="0.2">
      <c r="B360" s="359"/>
      <c r="C360" s="389"/>
      <c r="D360" s="389"/>
      <c r="E360" s="389"/>
      <c r="F360" s="389"/>
      <c r="G360" s="389"/>
      <c r="H360" s="389"/>
      <c r="I360" s="359"/>
    </row>
    <row r="361" spans="2:9" x14ac:dyDescent="0.2">
      <c r="B361" s="359"/>
      <c r="C361" s="389"/>
      <c r="D361" s="389"/>
      <c r="E361" s="389"/>
      <c r="F361" s="389"/>
      <c r="G361" s="389"/>
      <c r="H361" s="389"/>
      <c r="I361" s="359"/>
    </row>
    <row r="362" spans="2:9" x14ac:dyDescent="0.2">
      <c r="B362" s="359"/>
      <c r="C362" s="389"/>
      <c r="D362" s="389"/>
      <c r="E362" s="389"/>
      <c r="F362" s="389"/>
      <c r="G362" s="389"/>
      <c r="H362" s="389"/>
      <c r="I362" s="359"/>
    </row>
    <row r="363" spans="2:9" x14ac:dyDescent="0.2">
      <c r="B363" s="359"/>
      <c r="C363" s="389"/>
      <c r="D363" s="389"/>
      <c r="E363" s="389"/>
      <c r="F363" s="389"/>
      <c r="G363" s="389"/>
      <c r="H363" s="389"/>
      <c r="I363" s="359"/>
    </row>
    <row r="364" spans="2:9" x14ac:dyDescent="0.2">
      <c r="B364" s="359"/>
      <c r="C364" s="389"/>
      <c r="D364" s="389"/>
      <c r="E364" s="389"/>
      <c r="F364" s="389"/>
      <c r="G364" s="389"/>
      <c r="H364" s="389"/>
      <c r="I364" s="359"/>
    </row>
    <row r="365" spans="2:9" x14ac:dyDescent="0.2">
      <c r="B365" s="359"/>
      <c r="C365" s="389"/>
      <c r="D365" s="389"/>
      <c r="E365" s="389"/>
      <c r="F365" s="389"/>
      <c r="G365" s="389"/>
      <c r="H365" s="389"/>
      <c r="I365" s="359"/>
    </row>
    <row r="366" spans="2:9" x14ac:dyDescent="0.2">
      <c r="B366" s="359"/>
      <c r="C366" s="389"/>
      <c r="D366" s="389"/>
      <c r="E366" s="389"/>
      <c r="F366" s="389"/>
      <c r="G366" s="389"/>
      <c r="H366" s="389"/>
      <c r="I366" s="359"/>
    </row>
    <row r="367" spans="2:9" x14ac:dyDescent="0.2">
      <c r="B367" s="359"/>
      <c r="C367" s="389"/>
      <c r="D367" s="389"/>
      <c r="E367" s="389"/>
      <c r="F367" s="389"/>
      <c r="G367" s="389"/>
      <c r="H367" s="389"/>
      <c r="I367" s="359"/>
    </row>
    <row r="368" spans="2:9" x14ac:dyDescent="0.2">
      <c r="B368" s="359"/>
      <c r="C368" s="389"/>
      <c r="D368" s="389"/>
      <c r="E368" s="389"/>
      <c r="F368" s="389"/>
      <c r="G368" s="389"/>
      <c r="H368" s="389"/>
      <c r="I368" s="359"/>
    </row>
    <row r="369" spans="2:9" x14ac:dyDescent="0.2">
      <c r="B369" s="359"/>
      <c r="C369" s="389"/>
      <c r="D369" s="389"/>
      <c r="E369" s="389"/>
      <c r="F369" s="389"/>
      <c r="G369" s="389"/>
      <c r="H369" s="389"/>
      <c r="I369" s="359"/>
    </row>
    <row r="370" spans="2:9" x14ac:dyDescent="0.2">
      <c r="B370" s="359"/>
      <c r="C370" s="389"/>
      <c r="D370" s="389"/>
      <c r="E370" s="389"/>
      <c r="F370" s="389"/>
      <c r="G370" s="389"/>
      <c r="H370" s="389"/>
      <c r="I370" s="359"/>
    </row>
    <row r="371" spans="2:9" x14ac:dyDescent="0.2">
      <c r="B371" s="359"/>
      <c r="C371" s="389"/>
      <c r="D371" s="389"/>
      <c r="E371" s="389"/>
      <c r="F371" s="389"/>
      <c r="G371" s="389"/>
      <c r="H371" s="389"/>
      <c r="I371" s="359"/>
    </row>
    <row r="372" spans="2:9" x14ac:dyDescent="0.2">
      <c r="B372" s="359"/>
      <c r="C372" s="389"/>
      <c r="D372" s="389"/>
      <c r="E372" s="389"/>
      <c r="F372" s="389"/>
      <c r="G372" s="389"/>
      <c r="H372" s="389"/>
      <c r="I372" s="359"/>
    </row>
    <row r="373" spans="2:9" x14ac:dyDescent="0.2">
      <c r="B373" s="359"/>
      <c r="C373" s="389"/>
      <c r="D373" s="389"/>
      <c r="E373" s="389"/>
      <c r="F373" s="389"/>
      <c r="G373" s="389"/>
      <c r="H373" s="389"/>
      <c r="I373" s="359"/>
    </row>
    <row r="374" spans="2:9" x14ac:dyDescent="0.2">
      <c r="B374" s="359"/>
      <c r="C374" s="389"/>
      <c r="D374" s="389"/>
      <c r="E374" s="389"/>
      <c r="F374" s="389"/>
      <c r="G374" s="389"/>
      <c r="H374" s="389"/>
      <c r="I374" s="359"/>
    </row>
    <row r="375" spans="2:9" x14ac:dyDescent="0.2">
      <c r="B375" s="359"/>
      <c r="C375" s="389"/>
      <c r="D375" s="389"/>
      <c r="E375" s="389"/>
      <c r="F375" s="389"/>
      <c r="G375" s="389"/>
      <c r="H375" s="389"/>
      <c r="I375" s="359"/>
    </row>
    <row r="376" spans="2:9" x14ac:dyDescent="0.2">
      <c r="B376" s="359"/>
      <c r="C376" s="389"/>
      <c r="D376" s="389"/>
      <c r="E376" s="389"/>
      <c r="F376" s="389"/>
      <c r="G376" s="389"/>
      <c r="H376" s="389"/>
      <c r="I376" s="359"/>
    </row>
    <row r="377" spans="2:9" x14ac:dyDescent="0.2">
      <c r="B377" s="359"/>
      <c r="C377" s="389"/>
      <c r="D377" s="389"/>
      <c r="E377" s="389"/>
      <c r="F377" s="389"/>
      <c r="G377" s="389"/>
      <c r="H377" s="389"/>
      <c r="I377" s="359"/>
    </row>
    <row r="378" spans="2:9" x14ac:dyDescent="0.2">
      <c r="B378" s="359"/>
      <c r="C378" s="389"/>
      <c r="D378" s="389"/>
      <c r="E378" s="389"/>
      <c r="F378" s="389"/>
      <c r="G378" s="389"/>
      <c r="H378" s="389"/>
      <c r="I378" s="359"/>
    </row>
    <row r="379" spans="2:9" x14ac:dyDescent="0.2">
      <c r="B379" s="359"/>
      <c r="C379" s="389"/>
      <c r="D379" s="389"/>
      <c r="E379" s="389"/>
      <c r="F379" s="389"/>
      <c r="G379" s="389"/>
      <c r="H379" s="389"/>
      <c r="I379" s="359"/>
    </row>
    <row r="380" spans="2:9" x14ac:dyDescent="0.2">
      <c r="B380" s="359"/>
      <c r="C380" s="389"/>
      <c r="D380" s="389"/>
      <c r="E380" s="389"/>
      <c r="F380" s="389"/>
      <c r="G380" s="389"/>
      <c r="H380" s="389"/>
      <c r="I380" s="359"/>
    </row>
    <row r="381" spans="2:9" x14ac:dyDescent="0.2">
      <c r="B381" s="359"/>
      <c r="C381" s="389"/>
      <c r="D381" s="389"/>
      <c r="E381" s="389"/>
      <c r="F381" s="389"/>
      <c r="G381" s="389"/>
      <c r="H381" s="389"/>
      <c r="I381" s="359"/>
    </row>
    <row r="382" spans="2:9" x14ac:dyDescent="0.2">
      <c r="B382" s="359"/>
      <c r="C382" s="389"/>
      <c r="D382" s="389"/>
      <c r="E382" s="389"/>
      <c r="F382" s="389"/>
      <c r="G382" s="389"/>
      <c r="H382" s="389"/>
      <c r="I382" s="359"/>
    </row>
    <row r="383" spans="2:9" x14ac:dyDescent="0.2">
      <c r="B383" s="359"/>
      <c r="C383" s="389"/>
      <c r="D383" s="389"/>
      <c r="E383" s="389"/>
      <c r="F383" s="389"/>
      <c r="G383" s="389"/>
      <c r="H383" s="389"/>
      <c r="I383" s="359"/>
    </row>
    <row r="384" spans="2:9" x14ac:dyDescent="0.2">
      <c r="B384" s="359"/>
      <c r="C384" s="389"/>
      <c r="D384" s="389"/>
      <c r="E384" s="389"/>
      <c r="F384" s="389"/>
      <c r="G384" s="389"/>
      <c r="H384" s="389"/>
      <c r="I384" s="359"/>
    </row>
    <row r="385" spans="2:9" x14ac:dyDescent="0.2">
      <c r="B385" s="359"/>
      <c r="C385" s="389"/>
      <c r="D385" s="389"/>
      <c r="E385" s="389"/>
      <c r="F385" s="389"/>
      <c r="G385" s="389"/>
      <c r="H385" s="389"/>
      <c r="I385" s="359"/>
    </row>
    <row r="386" spans="2:9" x14ac:dyDescent="0.2">
      <c r="B386" s="359"/>
      <c r="C386" s="389"/>
      <c r="D386" s="389"/>
      <c r="E386" s="389"/>
      <c r="F386" s="389"/>
      <c r="G386" s="389"/>
      <c r="H386" s="389"/>
      <c r="I386" s="359"/>
    </row>
    <row r="387" spans="2:9" x14ac:dyDescent="0.2">
      <c r="B387" s="359"/>
      <c r="C387" s="389"/>
      <c r="D387" s="389"/>
      <c r="E387" s="389"/>
      <c r="F387" s="389"/>
      <c r="G387" s="389"/>
      <c r="H387" s="389"/>
      <c r="I387" s="359"/>
    </row>
    <row r="388" spans="2:9" x14ac:dyDescent="0.2">
      <c r="B388" s="359"/>
      <c r="C388" s="389"/>
      <c r="D388" s="389"/>
      <c r="E388" s="389"/>
      <c r="F388" s="389"/>
      <c r="G388" s="389"/>
      <c r="H388" s="389"/>
      <c r="I388" s="359"/>
    </row>
    <row r="389" spans="2:9" x14ac:dyDescent="0.2">
      <c r="C389" s="389"/>
      <c r="D389" s="389"/>
      <c r="E389" s="389"/>
      <c r="F389" s="389"/>
      <c r="G389" s="389"/>
      <c r="H389" s="389"/>
      <c r="I389" s="359"/>
    </row>
    <row r="390" spans="2:9" x14ac:dyDescent="0.2">
      <c r="C390" s="389"/>
      <c r="D390" s="389"/>
      <c r="E390" s="389"/>
      <c r="F390" s="389"/>
      <c r="G390" s="389"/>
      <c r="H390" s="389"/>
      <c r="I390" s="359"/>
    </row>
    <row r="391" spans="2:9" x14ac:dyDescent="0.2">
      <c r="C391" s="389"/>
      <c r="D391" s="389"/>
      <c r="E391" s="389"/>
      <c r="F391" s="389"/>
      <c r="G391" s="389"/>
      <c r="H391" s="389"/>
      <c r="I391" s="359"/>
    </row>
    <row r="392" spans="2:9" x14ac:dyDescent="0.2">
      <c r="C392" s="389"/>
      <c r="D392" s="389"/>
      <c r="E392" s="389"/>
      <c r="F392" s="389"/>
      <c r="G392" s="389"/>
      <c r="H392" s="389"/>
      <c r="I392" s="359"/>
    </row>
    <row r="393" spans="2:9" x14ac:dyDescent="0.2">
      <c r="C393" s="389"/>
      <c r="D393" s="389"/>
      <c r="E393" s="389"/>
      <c r="F393" s="389"/>
      <c r="G393" s="389"/>
      <c r="H393" s="389"/>
      <c r="I393" s="359"/>
    </row>
    <row r="394" spans="2:9" x14ac:dyDescent="0.2">
      <c r="C394" s="389"/>
      <c r="D394" s="389"/>
      <c r="E394" s="389"/>
      <c r="F394" s="389"/>
      <c r="G394" s="389"/>
      <c r="H394" s="389"/>
      <c r="I394" s="359"/>
    </row>
    <row r="395" spans="2:9" x14ac:dyDescent="0.2">
      <c r="C395" s="389"/>
      <c r="D395" s="389"/>
      <c r="E395" s="389"/>
      <c r="F395" s="389"/>
      <c r="G395" s="389"/>
      <c r="H395" s="389"/>
      <c r="I395" s="359"/>
    </row>
    <row r="396" spans="2:9" x14ac:dyDescent="0.2">
      <c r="C396" s="389"/>
      <c r="D396" s="389"/>
      <c r="E396" s="389"/>
      <c r="F396" s="389"/>
      <c r="G396" s="389"/>
      <c r="H396" s="389"/>
      <c r="I396" s="359"/>
    </row>
    <row r="397" spans="2:9" x14ac:dyDescent="0.2">
      <c r="C397" s="389"/>
      <c r="D397" s="389"/>
      <c r="E397" s="389"/>
      <c r="F397" s="389"/>
      <c r="G397" s="389"/>
      <c r="H397" s="389"/>
      <c r="I397" s="359"/>
    </row>
    <row r="398" spans="2:9" x14ac:dyDescent="0.2">
      <c r="C398" s="389"/>
      <c r="D398" s="389"/>
      <c r="E398" s="389"/>
      <c r="F398" s="389"/>
      <c r="G398" s="389"/>
      <c r="H398" s="389"/>
      <c r="I398" s="359"/>
    </row>
    <row r="399" spans="2:9" x14ac:dyDescent="0.2">
      <c r="C399" s="389"/>
      <c r="D399" s="389"/>
      <c r="E399" s="389"/>
      <c r="F399" s="389"/>
      <c r="G399" s="389"/>
      <c r="H399" s="389"/>
      <c r="I399" s="359"/>
    </row>
    <row r="400" spans="2:9" x14ac:dyDescent="0.2">
      <c r="C400" s="389"/>
      <c r="D400" s="389"/>
      <c r="E400" s="389"/>
      <c r="F400" s="389"/>
      <c r="G400" s="389"/>
      <c r="H400" s="389"/>
      <c r="I400" s="359"/>
    </row>
    <row r="401" spans="2:9" x14ac:dyDescent="0.2">
      <c r="C401" s="389"/>
      <c r="D401" s="389"/>
      <c r="E401" s="389"/>
      <c r="F401" s="389"/>
      <c r="G401" s="389"/>
      <c r="H401" s="389"/>
      <c r="I401" s="359"/>
    </row>
    <row r="402" spans="2:9" x14ac:dyDescent="0.2">
      <c r="C402" s="389"/>
      <c r="D402" s="389"/>
      <c r="E402" s="389"/>
      <c r="F402" s="389"/>
      <c r="G402" s="389"/>
      <c r="H402" s="389"/>
      <c r="I402" s="359"/>
    </row>
    <row r="403" spans="2:9" x14ac:dyDescent="0.2">
      <c r="C403" s="389"/>
      <c r="D403" s="389"/>
      <c r="E403" s="389"/>
      <c r="F403" s="389"/>
      <c r="G403" s="389"/>
      <c r="H403" s="389"/>
      <c r="I403" s="359"/>
    </row>
    <row r="404" spans="2:9" x14ac:dyDescent="0.2">
      <c r="C404" s="389"/>
      <c r="D404" s="389"/>
      <c r="E404" s="389"/>
      <c r="F404" s="389"/>
      <c r="G404" s="389"/>
      <c r="H404" s="389"/>
      <c r="I404" s="359"/>
    </row>
    <row r="405" spans="2:9" x14ac:dyDescent="0.2">
      <c r="B405" s="359"/>
      <c r="C405" s="389"/>
      <c r="D405" s="389"/>
      <c r="E405" s="389"/>
      <c r="F405" s="389"/>
      <c r="G405" s="389"/>
      <c r="H405" s="389"/>
      <c r="I405" s="359"/>
    </row>
    <row r="406" spans="2:9" x14ac:dyDescent="0.2">
      <c r="B406" s="359"/>
      <c r="C406" s="389"/>
      <c r="D406" s="389"/>
      <c r="E406" s="389"/>
      <c r="F406" s="389"/>
      <c r="G406" s="389"/>
      <c r="H406" s="389"/>
      <c r="I406" s="359"/>
    </row>
    <row r="407" spans="2:9" x14ac:dyDescent="0.2">
      <c r="B407" s="359"/>
      <c r="C407" s="389"/>
      <c r="D407" s="389"/>
      <c r="E407" s="389"/>
      <c r="F407" s="389"/>
      <c r="G407" s="389"/>
      <c r="H407" s="389"/>
      <c r="I407" s="359"/>
    </row>
    <row r="408" spans="2:9" x14ac:dyDescent="0.2">
      <c r="B408" s="359"/>
      <c r="C408" s="389"/>
      <c r="D408" s="389"/>
      <c r="E408" s="389"/>
      <c r="F408" s="389"/>
      <c r="G408" s="389"/>
      <c r="H408" s="389"/>
      <c r="I408" s="359"/>
    </row>
    <row r="409" spans="2:9" x14ac:dyDescent="0.2">
      <c r="B409" s="359"/>
      <c r="C409" s="389"/>
      <c r="D409" s="389"/>
      <c r="E409" s="389"/>
      <c r="F409" s="389"/>
      <c r="G409" s="389"/>
      <c r="H409" s="389"/>
      <c r="I409" s="359"/>
    </row>
    <row r="410" spans="2:9" x14ac:dyDescent="0.2">
      <c r="B410" s="359"/>
      <c r="C410" s="389"/>
      <c r="D410" s="389"/>
      <c r="E410" s="389"/>
      <c r="F410" s="389"/>
      <c r="G410" s="389"/>
      <c r="H410" s="389"/>
      <c r="I410" s="359"/>
    </row>
    <row r="411" spans="2:9" x14ac:dyDescent="0.2">
      <c r="B411" s="359"/>
      <c r="C411" s="389"/>
      <c r="D411" s="389"/>
      <c r="E411" s="389"/>
      <c r="F411" s="389"/>
      <c r="G411" s="389"/>
      <c r="H411" s="389"/>
      <c r="I411" s="359"/>
    </row>
    <row r="412" spans="2:9" x14ac:dyDescent="0.2">
      <c r="B412" s="359"/>
      <c r="C412" s="389"/>
      <c r="D412" s="389"/>
      <c r="E412" s="389"/>
      <c r="F412" s="389"/>
      <c r="G412" s="389"/>
      <c r="H412" s="389"/>
      <c r="I412" s="359"/>
    </row>
    <row r="413" spans="2:9" x14ac:dyDescent="0.2">
      <c r="B413" s="359"/>
      <c r="C413" s="389"/>
      <c r="D413" s="389"/>
      <c r="E413" s="389"/>
      <c r="F413" s="389"/>
      <c r="G413" s="389"/>
      <c r="H413" s="389"/>
      <c r="I413" s="359"/>
    </row>
    <row r="414" spans="2:9" x14ac:dyDescent="0.2">
      <c r="B414" s="359"/>
      <c r="C414" s="389"/>
      <c r="D414" s="389"/>
      <c r="E414" s="389"/>
      <c r="F414" s="389"/>
      <c r="G414" s="389"/>
      <c r="H414" s="389"/>
      <c r="I414" s="359"/>
    </row>
    <row r="415" spans="2:9" x14ac:dyDescent="0.2">
      <c r="B415" s="359"/>
      <c r="C415" s="389"/>
      <c r="D415" s="389"/>
      <c r="E415" s="389"/>
      <c r="F415" s="389"/>
      <c r="G415" s="389"/>
      <c r="H415" s="389"/>
      <c r="I415" s="359"/>
    </row>
    <row r="416" spans="2:9" x14ac:dyDescent="0.2">
      <c r="B416" s="359"/>
      <c r="C416" s="389"/>
      <c r="D416" s="389"/>
      <c r="E416" s="389"/>
      <c r="F416" s="389"/>
      <c r="G416" s="389"/>
      <c r="H416" s="389"/>
      <c r="I416" s="359"/>
    </row>
    <row r="417" spans="2:9" x14ac:dyDescent="0.2">
      <c r="B417" s="359"/>
      <c r="C417" s="389"/>
      <c r="D417" s="389"/>
      <c r="E417" s="389"/>
      <c r="F417" s="389"/>
      <c r="G417" s="389"/>
      <c r="H417" s="389"/>
      <c r="I417" s="359"/>
    </row>
    <row r="418" spans="2:9" x14ac:dyDescent="0.2">
      <c r="B418" s="359"/>
      <c r="C418" s="389"/>
      <c r="D418" s="389"/>
      <c r="E418" s="389"/>
      <c r="F418" s="389"/>
      <c r="G418" s="389"/>
      <c r="H418" s="389"/>
      <c r="I418" s="359"/>
    </row>
    <row r="419" spans="2:9" x14ac:dyDescent="0.2">
      <c r="B419" s="359"/>
      <c r="C419" s="389"/>
      <c r="D419" s="389"/>
      <c r="E419" s="389"/>
      <c r="F419" s="389"/>
      <c r="G419" s="389"/>
      <c r="H419" s="389"/>
      <c r="I419" s="359"/>
    </row>
    <row r="420" spans="2:9" x14ac:dyDescent="0.2">
      <c r="B420" s="359"/>
      <c r="C420" s="389"/>
      <c r="D420" s="389"/>
      <c r="E420" s="389"/>
      <c r="F420" s="389"/>
      <c r="G420" s="389"/>
      <c r="H420" s="389"/>
      <c r="I420" s="359"/>
    </row>
    <row r="421" spans="2:9" x14ac:dyDescent="0.2">
      <c r="C421" s="389"/>
      <c r="D421" s="389"/>
      <c r="E421" s="389"/>
      <c r="F421" s="389"/>
      <c r="G421" s="389"/>
      <c r="H421" s="389"/>
      <c r="I421" s="359"/>
    </row>
    <row r="422" spans="2:9" x14ac:dyDescent="0.2">
      <c r="C422" s="389"/>
      <c r="D422" s="389"/>
      <c r="E422" s="389"/>
      <c r="F422" s="389"/>
      <c r="G422" s="389"/>
      <c r="H422" s="389"/>
      <c r="I422" s="359"/>
    </row>
    <row r="423" spans="2:9" x14ac:dyDescent="0.2">
      <c r="C423" s="389"/>
      <c r="D423" s="389"/>
      <c r="E423" s="389"/>
      <c r="F423" s="389"/>
      <c r="G423" s="389"/>
      <c r="H423" s="389"/>
      <c r="I423" s="359"/>
    </row>
    <row r="424" spans="2:9" x14ac:dyDescent="0.2">
      <c r="C424" s="389"/>
      <c r="D424" s="389"/>
      <c r="E424" s="389"/>
      <c r="F424" s="389"/>
      <c r="G424" s="389"/>
      <c r="H424" s="389"/>
      <c r="I424" s="359"/>
    </row>
    <row r="425" spans="2:9" x14ac:dyDescent="0.2">
      <c r="C425" s="389"/>
      <c r="D425" s="389"/>
      <c r="E425" s="389"/>
      <c r="F425" s="389"/>
      <c r="G425" s="389"/>
      <c r="H425" s="389"/>
      <c r="I425" s="359"/>
    </row>
    <row r="426" spans="2:9" x14ac:dyDescent="0.2">
      <c r="C426" s="389"/>
      <c r="D426" s="389"/>
      <c r="E426" s="389"/>
      <c r="F426" s="389"/>
      <c r="G426" s="389"/>
      <c r="H426" s="389"/>
      <c r="I426" s="359"/>
    </row>
    <row r="427" spans="2:9" x14ac:dyDescent="0.2">
      <c r="C427" s="389"/>
      <c r="D427" s="389"/>
      <c r="E427" s="389"/>
      <c r="F427" s="389"/>
      <c r="G427" s="389"/>
      <c r="H427" s="389"/>
      <c r="I427" s="359"/>
    </row>
    <row r="428" spans="2:9" x14ac:dyDescent="0.2">
      <c r="C428" s="389"/>
      <c r="D428" s="389"/>
      <c r="E428" s="389"/>
      <c r="F428" s="389"/>
      <c r="G428" s="389"/>
      <c r="H428" s="389"/>
      <c r="I428" s="359"/>
    </row>
    <row r="429" spans="2:9" x14ac:dyDescent="0.2">
      <c r="C429" s="389"/>
      <c r="D429" s="389"/>
      <c r="E429" s="389"/>
      <c r="F429" s="389"/>
      <c r="G429" s="389"/>
      <c r="H429" s="389"/>
      <c r="I429" s="359"/>
    </row>
    <row r="430" spans="2:9" x14ac:dyDescent="0.2">
      <c r="C430" s="389"/>
      <c r="D430" s="389"/>
      <c r="E430" s="389"/>
      <c r="F430" s="389"/>
      <c r="G430" s="389"/>
      <c r="H430" s="389"/>
      <c r="I430" s="359"/>
    </row>
    <row r="431" spans="2:9" x14ac:dyDescent="0.2">
      <c r="C431" s="389"/>
      <c r="D431" s="389"/>
      <c r="E431" s="389"/>
      <c r="F431" s="389"/>
      <c r="G431" s="389"/>
      <c r="H431" s="389"/>
      <c r="I431" s="359"/>
    </row>
    <row r="432" spans="2:9" x14ac:dyDescent="0.2">
      <c r="C432" s="389"/>
      <c r="D432" s="389"/>
      <c r="E432" s="389"/>
      <c r="F432" s="389"/>
      <c r="G432" s="389"/>
      <c r="H432" s="389"/>
      <c r="I432" s="359"/>
    </row>
    <row r="433" spans="2:9" x14ac:dyDescent="0.2">
      <c r="C433" s="389"/>
      <c r="D433" s="389"/>
      <c r="E433" s="389"/>
      <c r="F433" s="389"/>
      <c r="G433" s="389"/>
      <c r="H433" s="389"/>
      <c r="I433" s="359"/>
    </row>
    <row r="434" spans="2:9" x14ac:dyDescent="0.2">
      <c r="C434" s="389"/>
      <c r="D434" s="389"/>
      <c r="E434" s="389"/>
      <c r="F434" s="389"/>
      <c r="G434" s="389"/>
      <c r="H434" s="389"/>
      <c r="I434" s="359"/>
    </row>
    <row r="435" spans="2:9" x14ac:dyDescent="0.2">
      <c r="C435" s="389"/>
      <c r="D435" s="389"/>
      <c r="E435" s="389"/>
      <c r="F435" s="389"/>
      <c r="G435" s="389"/>
      <c r="H435" s="389"/>
      <c r="I435" s="359"/>
    </row>
    <row r="436" spans="2:9" x14ac:dyDescent="0.2">
      <c r="C436" s="389"/>
      <c r="D436" s="389"/>
      <c r="E436" s="389"/>
      <c r="F436" s="389"/>
      <c r="G436" s="389"/>
      <c r="H436" s="389"/>
      <c r="I436" s="359"/>
    </row>
    <row r="437" spans="2:9" x14ac:dyDescent="0.2">
      <c r="B437" s="359"/>
      <c r="C437" s="389"/>
      <c r="D437" s="389"/>
      <c r="E437" s="389"/>
      <c r="F437" s="389"/>
      <c r="G437" s="389"/>
      <c r="H437" s="389"/>
      <c r="I437" s="359"/>
    </row>
    <row r="438" spans="2:9" x14ac:dyDescent="0.2">
      <c r="B438" s="359"/>
      <c r="C438" s="389"/>
      <c r="D438" s="389"/>
      <c r="E438" s="389"/>
      <c r="F438" s="389"/>
      <c r="G438" s="389"/>
      <c r="H438" s="389"/>
      <c r="I438" s="359"/>
    </row>
    <row r="439" spans="2:9" x14ac:dyDescent="0.2">
      <c r="B439" s="359"/>
      <c r="C439" s="389"/>
      <c r="D439" s="389"/>
      <c r="E439" s="389"/>
      <c r="F439" s="389"/>
      <c r="G439" s="389"/>
      <c r="H439" s="389"/>
      <c r="I439" s="359"/>
    </row>
    <row r="440" spans="2:9" x14ac:dyDescent="0.2">
      <c r="B440" s="359"/>
      <c r="C440" s="389"/>
      <c r="D440" s="389"/>
      <c r="E440" s="389"/>
      <c r="F440" s="389"/>
      <c r="G440" s="389"/>
      <c r="H440" s="389"/>
      <c r="I440" s="359"/>
    </row>
    <row r="441" spans="2:9" x14ac:dyDescent="0.2">
      <c r="B441" s="359"/>
      <c r="C441" s="389"/>
      <c r="D441" s="389"/>
      <c r="E441" s="389"/>
      <c r="F441" s="389"/>
      <c r="G441" s="389"/>
      <c r="H441" s="389"/>
      <c r="I441" s="359"/>
    </row>
    <row r="442" spans="2:9" x14ac:dyDescent="0.2">
      <c r="B442" s="359"/>
      <c r="C442" s="389"/>
      <c r="D442" s="389"/>
      <c r="E442" s="389"/>
      <c r="F442" s="389"/>
      <c r="G442" s="389"/>
      <c r="H442" s="389"/>
      <c r="I442" s="359"/>
    </row>
    <row r="443" spans="2:9" x14ac:dyDescent="0.2">
      <c r="B443" s="359"/>
      <c r="C443" s="389"/>
      <c r="D443" s="389"/>
      <c r="E443" s="389"/>
      <c r="F443" s="389"/>
      <c r="G443" s="389"/>
      <c r="H443" s="389"/>
      <c r="I443" s="359"/>
    </row>
    <row r="444" spans="2:9" x14ac:dyDescent="0.2">
      <c r="B444" s="359"/>
      <c r="C444" s="389"/>
      <c r="D444" s="389"/>
      <c r="E444" s="389"/>
      <c r="F444" s="389"/>
      <c r="G444" s="389"/>
      <c r="H444" s="389"/>
      <c r="I444" s="359"/>
    </row>
    <row r="445" spans="2:9" x14ac:dyDescent="0.2">
      <c r="B445" s="359"/>
      <c r="C445" s="389"/>
      <c r="D445" s="389"/>
      <c r="E445" s="389"/>
      <c r="F445" s="389"/>
      <c r="G445" s="389"/>
      <c r="H445" s="389"/>
      <c r="I445" s="359"/>
    </row>
    <row r="446" spans="2:9" x14ac:dyDescent="0.2">
      <c r="B446" s="359"/>
      <c r="C446" s="389"/>
      <c r="D446" s="389"/>
      <c r="E446" s="389"/>
      <c r="F446" s="389"/>
      <c r="G446" s="389"/>
      <c r="H446" s="389"/>
      <c r="I446" s="359"/>
    </row>
    <row r="447" spans="2:9" x14ac:dyDescent="0.2">
      <c r="B447" s="359"/>
      <c r="C447" s="389"/>
      <c r="D447" s="389"/>
      <c r="E447" s="389"/>
      <c r="F447" s="389"/>
      <c r="G447" s="389"/>
      <c r="H447" s="389"/>
      <c r="I447" s="359"/>
    </row>
    <row r="448" spans="2:9" x14ac:dyDescent="0.2">
      <c r="B448" s="359"/>
      <c r="C448" s="389"/>
      <c r="D448" s="389"/>
      <c r="E448" s="389"/>
      <c r="F448" s="389"/>
      <c r="G448" s="389"/>
      <c r="H448" s="389"/>
      <c r="I448" s="359"/>
    </row>
    <row r="449" spans="2:9" x14ac:dyDescent="0.2">
      <c r="B449" s="359"/>
      <c r="C449" s="389"/>
      <c r="D449" s="389"/>
      <c r="E449" s="389"/>
      <c r="F449" s="389"/>
      <c r="G449" s="389"/>
      <c r="H449" s="389"/>
      <c r="I449" s="359"/>
    </row>
    <row r="450" spans="2:9" x14ac:dyDescent="0.2">
      <c r="B450" s="359"/>
      <c r="C450" s="389"/>
      <c r="D450" s="389"/>
      <c r="E450" s="389"/>
      <c r="F450" s="389"/>
      <c r="G450" s="389"/>
      <c r="H450" s="389"/>
      <c r="I450" s="359"/>
    </row>
    <row r="451" spans="2:9" x14ac:dyDescent="0.2">
      <c r="B451" s="359"/>
      <c r="C451" s="389"/>
      <c r="D451" s="389"/>
      <c r="E451" s="389"/>
      <c r="F451" s="389"/>
      <c r="G451" s="389"/>
      <c r="H451" s="389"/>
      <c r="I451" s="359"/>
    </row>
    <row r="452" spans="2:9" x14ac:dyDescent="0.2">
      <c r="B452" s="359"/>
      <c r="C452" s="389"/>
      <c r="D452" s="389"/>
      <c r="E452" s="389"/>
      <c r="F452" s="389"/>
      <c r="G452" s="389"/>
      <c r="H452" s="389"/>
      <c r="I452" s="359"/>
    </row>
    <row r="453" spans="2:9" x14ac:dyDescent="0.2">
      <c r="B453" s="359"/>
      <c r="C453" s="389"/>
      <c r="D453" s="389"/>
      <c r="E453" s="389"/>
      <c r="F453" s="389"/>
      <c r="G453" s="389"/>
      <c r="H453" s="389"/>
      <c r="I453" s="359"/>
    </row>
    <row r="454" spans="2:9" x14ac:dyDescent="0.2">
      <c r="B454" s="359"/>
      <c r="C454" s="389"/>
      <c r="D454" s="389"/>
      <c r="E454" s="389"/>
      <c r="F454" s="389"/>
      <c r="G454" s="389"/>
      <c r="H454" s="389"/>
      <c r="I454" s="359"/>
    </row>
    <row r="455" spans="2:9" x14ac:dyDescent="0.2">
      <c r="B455" s="359"/>
      <c r="C455" s="389"/>
      <c r="D455" s="389"/>
      <c r="E455" s="389"/>
      <c r="F455" s="389"/>
      <c r="G455" s="389"/>
      <c r="H455" s="389"/>
      <c r="I455" s="359"/>
    </row>
    <row r="456" spans="2:9" x14ac:dyDescent="0.2">
      <c r="B456" s="359"/>
      <c r="C456" s="389"/>
      <c r="D456" s="389"/>
      <c r="E456" s="389"/>
      <c r="F456" s="389"/>
      <c r="G456" s="389"/>
      <c r="H456" s="389"/>
      <c r="I456" s="359"/>
    </row>
    <row r="457" spans="2:9" x14ac:dyDescent="0.2">
      <c r="B457" s="359"/>
      <c r="C457" s="389"/>
      <c r="D457" s="389"/>
      <c r="E457" s="389"/>
      <c r="F457" s="389"/>
      <c r="G457" s="389"/>
      <c r="H457" s="389"/>
      <c r="I457" s="359"/>
    </row>
    <row r="458" spans="2:9" x14ac:dyDescent="0.2">
      <c r="B458" s="359"/>
      <c r="C458" s="389"/>
      <c r="D458" s="389"/>
      <c r="E458" s="389"/>
      <c r="F458" s="389"/>
      <c r="G458" s="389"/>
      <c r="H458" s="389"/>
      <c r="I458" s="359"/>
    </row>
    <row r="459" spans="2:9" x14ac:dyDescent="0.2">
      <c r="B459" s="359"/>
      <c r="C459" s="389"/>
      <c r="D459" s="389"/>
      <c r="E459" s="389"/>
      <c r="F459" s="389"/>
      <c r="G459" s="389"/>
      <c r="H459" s="389"/>
      <c r="I459" s="359"/>
    </row>
    <row r="460" spans="2:9" x14ac:dyDescent="0.2">
      <c r="B460" s="359"/>
      <c r="C460" s="389"/>
      <c r="D460" s="389"/>
      <c r="E460" s="389"/>
      <c r="F460" s="389"/>
      <c r="G460" s="389"/>
      <c r="H460" s="389"/>
      <c r="I460" s="359"/>
    </row>
    <row r="461" spans="2:9" x14ac:dyDescent="0.2">
      <c r="B461" s="359"/>
      <c r="C461" s="389"/>
      <c r="D461" s="389"/>
      <c r="E461" s="389"/>
      <c r="F461" s="389"/>
      <c r="G461" s="389"/>
      <c r="H461" s="389"/>
      <c r="I461" s="359"/>
    </row>
    <row r="462" spans="2:9" x14ac:dyDescent="0.2">
      <c r="B462" s="359"/>
      <c r="C462" s="389"/>
      <c r="D462" s="389"/>
      <c r="E462" s="389"/>
      <c r="F462" s="389"/>
      <c r="G462" s="389"/>
      <c r="H462" s="389"/>
      <c r="I462" s="359"/>
    </row>
    <row r="463" spans="2:9" x14ac:dyDescent="0.2">
      <c r="B463" s="359"/>
      <c r="C463" s="389"/>
      <c r="D463" s="389"/>
      <c r="E463" s="389"/>
      <c r="F463" s="389"/>
      <c r="G463" s="389"/>
      <c r="H463" s="389"/>
      <c r="I463" s="359"/>
    </row>
    <row r="464" spans="2:9" x14ac:dyDescent="0.2">
      <c r="B464" s="359"/>
      <c r="C464" s="389"/>
      <c r="D464" s="389"/>
      <c r="E464" s="389"/>
      <c r="F464" s="389"/>
      <c r="G464" s="389"/>
      <c r="H464" s="389"/>
      <c r="I464" s="359"/>
    </row>
    <row r="465" spans="2:9" x14ac:dyDescent="0.2">
      <c r="B465" s="359"/>
      <c r="C465" s="389"/>
      <c r="D465" s="389"/>
      <c r="E465" s="389"/>
      <c r="F465" s="389"/>
      <c r="G465" s="389"/>
      <c r="H465" s="389"/>
      <c r="I465" s="359"/>
    </row>
    <row r="466" spans="2:9" x14ac:dyDescent="0.2">
      <c r="B466" s="359"/>
      <c r="C466" s="389"/>
      <c r="D466" s="389"/>
      <c r="E466" s="389"/>
      <c r="F466" s="389"/>
      <c r="G466" s="389"/>
      <c r="H466" s="389"/>
      <c r="I466" s="359"/>
    </row>
    <row r="467" spans="2:9" x14ac:dyDescent="0.2">
      <c r="B467" s="359"/>
      <c r="C467" s="389"/>
      <c r="D467" s="389"/>
      <c r="E467" s="389"/>
      <c r="F467" s="389"/>
      <c r="G467" s="389"/>
      <c r="H467" s="389"/>
      <c r="I467" s="359"/>
    </row>
    <row r="468" spans="2:9" x14ac:dyDescent="0.2">
      <c r="B468" s="359"/>
      <c r="C468" s="389"/>
      <c r="D468" s="389"/>
      <c r="E468" s="389"/>
      <c r="F468" s="389"/>
      <c r="G468" s="389"/>
      <c r="H468" s="389"/>
      <c r="I468" s="359"/>
    </row>
    <row r="469" spans="2:9" x14ac:dyDescent="0.2">
      <c r="C469" s="389"/>
      <c r="D469" s="389"/>
      <c r="E469" s="389"/>
      <c r="F469" s="389"/>
      <c r="G469" s="389"/>
      <c r="H469" s="389"/>
      <c r="I469" s="359"/>
    </row>
    <row r="470" spans="2:9" x14ac:dyDescent="0.2">
      <c r="C470" s="389"/>
      <c r="D470" s="389"/>
      <c r="E470" s="389"/>
      <c r="F470" s="389"/>
      <c r="G470" s="389"/>
      <c r="H470" s="389"/>
      <c r="I470" s="359"/>
    </row>
    <row r="471" spans="2:9" x14ac:dyDescent="0.2">
      <c r="C471" s="389"/>
      <c r="D471" s="389"/>
      <c r="E471" s="389"/>
      <c r="F471" s="389"/>
      <c r="G471" s="389"/>
      <c r="H471" s="389"/>
      <c r="I471" s="359"/>
    </row>
    <row r="472" spans="2:9" x14ac:dyDescent="0.2">
      <c r="C472" s="389"/>
      <c r="D472" s="389"/>
      <c r="E472" s="389"/>
      <c r="F472" s="389"/>
      <c r="G472" s="389"/>
      <c r="H472" s="389"/>
      <c r="I472" s="359"/>
    </row>
    <row r="473" spans="2:9" x14ac:dyDescent="0.2">
      <c r="C473" s="389"/>
      <c r="D473" s="389"/>
      <c r="E473" s="389"/>
      <c r="F473" s="389"/>
      <c r="G473" s="389"/>
      <c r="H473" s="389"/>
      <c r="I473" s="359"/>
    </row>
    <row r="474" spans="2:9" x14ac:dyDescent="0.2">
      <c r="C474" s="389"/>
      <c r="D474" s="389"/>
      <c r="E474" s="389"/>
      <c r="F474" s="389"/>
      <c r="G474" s="389"/>
      <c r="H474" s="389"/>
      <c r="I474" s="359"/>
    </row>
    <row r="475" spans="2:9" x14ac:dyDescent="0.2">
      <c r="C475" s="389"/>
      <c r="D475" s="389"/>
      <c r="E475" s="389"/>
      <c r="F475" s="389"/>
      <c r="G475" s="389"/>
      <c r="H475" s="389"/>
      <c r="I475" s="359"/>
    </row>
    <row r="476" spans="2:9" x14ac:dyDescent="0.2">
      <c r="C476" s="389"/>
      <c r="D476" s="389"/>
      <c r="E476" s="389"/>
      <c r="F476" s="389"/>
      <c r="G476" s="389"/>
      <c r="H476" s="389"/>
      <c r="I476" s="359"/>
    </row>
    <row r="477" spans="2:9" x14ac:dyDescent="0.2">
      <c r="C477" s="389"/>
      <c r="D477" s="389"/>
      <c r="E477" s="389"/>
      <c r="F477" s="389"/>
      <c r="G477" s="389"/>
      <c r="H477" s="389"/>
    </row>
    <row r="478" spans="2:9" x14ac:dyDescent="0.2">
      <c r="C478" s="389"/>
      <c r="D478" s="389"/>
      <c r="E478" s="389"/>
      <c r="F478" s="389"/>
      <c r="G478" s="389"/>
      <c r="H478" s="389"/>
      <c r="I478" s="359"/>
    </row>
    <row r="479" spans="2:9" x14ac:dyDescent="0.2">
      <c r="C479" s="389"/>
      <c r="D479" s="389"/>
      <c r="E479" s="389"/>
      <c r="F479" s="389"/>
      <c r="G479" s="389"/>
      <c r="H479" s="389"/>
      <c r="I479" s="359"/>
    </row>
    <row r="480" spans="2:9" x14ac:dyDescent="0.2">
      <c r="C480" s="389"/>
      <c r="D480" s="389"/>
      <c r="E480" s="389"/>
      <c r="F480" s="389"/>
      <c r="G480" s="389"/>
      <c r="H480" s="389"/>
      <c r="I480" s="359"/>
    </row>
    <row r="481" spans="2:15" x14ac:dyDescent="0.2">
      <c r="C481" s="389"/>
      <c r="D481" s="389"/>
      <c r="E481" s="389"/>
      <c r="F481" s="389"/>
      <c r="G481" s="389"/>
      <c r="H481" s="389"/>
      <c r="I481" s="359"/>
    </row>
    <row r="482" spans="2:15" x14ac:dyDescent="0.2">
      <c r="C482" s="389"/>
      <c r="D482" s="389"/>
      <c r="E482" s="389"/>
      <c r="F482" s="389"/>
      <c r="G482" s="389"/>
      <c r="H482" s="389"/>
      <c r="I482" s="359"/>
    </row>
    <row r="483" spans="2:15" x14ac:dyDescent="0.2">
      <c r="C483" s="389"/>
      <c r="D483" s="389"/>
      <c r="E483" s="389"/>
      <c r="F483" s="389"/>
      <c r="G483" s="389"/>
      <c r="H483" s="389"/>
      <c r="I483" s="359"/>
    </row>
    <row r="484" spans="2:15" x14ac:dyDescent="0.2">
      <c r="C484" s="389"/>
      <c r="D484" s="389"/>
      <c r="E484" s="389"/>
      <c r="F484" s="389"/>
      <c r="G484" s="389"/>
      <c r="H484" s="389"/>
      <c r="I484" s="359"/>
    </row>
    <row r="485" spans="2:15" x14ac:dyDescent="0.2">
      <c r="B485" s="359"/>
      <c r="C485" s="389"/>
      <c r="D485" s="389"/>
      <c r="E485" s="389"/>
      <c r="F485" s="389"/>
      <c r="G485" s="389"/>
      <c r="H485" s="389"/>
      <c r="I485" s="359"/>
      <c r="O485" s="389"/>
    </row>
    <row r="486" spans="2:15" x14ac:dyDescent="0.2">
      <c r="B486" s="359"/>
      <c r="C486" s="389"/>
      <c r="D486" s="389"/>
      <c r="E486" s="389"/>
      <c r="F486" s="389"/>
      <c r="G486" s="389"/>
      <c r="H486" s="389"/>
      <c r="I486" s="359"/>
    </row>
    <row r="487" spans="2:15" x14ac:dyDescent="0.2">
      <c r="B487" s="359"/>
      <c r="C487" s="389"/>
      <c r="D487" s="389"/>
      <c r="E487" s="389"/>
      <c r="F487" s="389"/>
      <c r="G487" s="389"/>
      <c r="H487" s="389"/>
      <c r="I487" s="359"/>
    </row>
    <row r="488" spans="2:15" x14ac:dyDescent="0.2">
      <c r="B488" s="359"/>
      <c r="C488" s="389"/>
      <c r="D488" s="389"/>
      <c r="E488" s="389"/>
      <c r="F488" s="389"/>
      <c r="G488" s="389"/>
      <c r="H488" s="389"/>
      <c r="I488" s="359"/>
    </row>
    <row r="489" spans="2:15" x14ac:dyDescent="0.2">
      <c r="B489" s="359"/>
      <c r="C489" s="389"/>
      <c r="D489" s="389"/>
      <c r="E489" s="389"/>
      <c r="F489" s="389"/>
      <c r="G489" s="389"/>
      <c r="H489" s="389"/>
      <c r="I489" s="359"/>
    </row>
    <row r="490" spans="2:15" x14ac:dyDescent="0.2">
      <c r="B490" s="359"/>
      <c r="C490" s="389"/>
      <c r="D490" s="389"/>
      <c r="E490" s="389"/>
      <c r="F490" s="389"/>
      <c r="G490" s="389"/>
      <c r="H490" s="389"/>
      <c r="I490" s="359"/>
    </row>
    <row r="491" spans="2:15" x14ac:dyDescent="0.2">
      <c r="B491" s="359"/>
      <c r="C491" s="389"/>
      <c r="D491" s="389"/>
      <c r="E491" s="389"/>
      <c r="F491" s="389"/>
      <c r="G491" s="389"/>
      <c r="H491" s="389"/>
      <c r="I491" s="359"/>
    </row>
    <row r="492" spans="2:15" x14ac:dyDescent="0.2">
      <c r="B492" s="359"/>
      <c r="C492" s="389"/>
      <c r="D492" s="389"/>
      <c r="E492" s="389"/>
      <c r="F492" s="389"/>
      <c r="G492" s="389"/>
      <c r="H492" s="389"/>
      <c r="I492" s="359"/>
    </row>
    <row r="493" spans="2:15" x14ac:dyDescent="0.2">
      <c r="B493" s="359"/>
      <c r="C493" s="389"/>
      <c r="D493" s="389"/>
      <c r="E493" s="389"/>
      <c r="F493" s="389"/>
      <c r="G493" s="389"/>
      <c r="H493" s="389"/>
      <c r="I493" s="359"/>
    </row>
    <row r="494" spans="2:15" x14ac:dyDescent="0.2">
      <c r="B494" s="359"/>
      <c r="C494" s="389"/>
      <c r="D494" s="389"/>
      <c r="E494" s="389"/>
      <c r="F494" s="389"/>
      <c r="G494" s="389"/>
      <c r="H494" s="389"/>
      <c r="I494" s="359"/>
    </row>
    <row r="495" spans="2:15" x14ac:dyDescent="0.2">
      <c r="B495" s="359"/>
      <c r="C495" s="389"/>
      <c r="D495" s="389"/>
      <c r="E495" s="389"/>
      <c r="F495" s="389"/>
      <c r="G495" s="389"/>
      <c r="H495" s="389"/>
      <c r="I495" s="359"/>
    </row>
    <row r="496" spans="2:15" x14ac:dyDescent="0.2">
      <c r="B496" s="359"/>
      <c r="C496" s="389"/>
      <c r="D496" s="389"/>
      <c r="E496" s="389"/>
      <c r="F496" s="389"/>
      <c r="G496" s="389"/>
      <c r="H496" s="389"/>
      <c r="I496" s="359"/>
    </row>
    <row r="497" spans="2:9" x14ac:dyDescent="0.2">
      <c r="B497" s="359"/>
      <c r="C497" s="389"/>
      <c r="D497" s="389"/>
      <c r="E497" s="389"/>
      <c r="F497" s="389"/>
      <c r="G497" s="389"/>
      <c r="H497" s="389"/>
      <c r="I497" s="359"/>
    </row>
    <row r="498" spans="2:9" x14ac:dyDescent="0.2">
      <c r="B498" s="359"/>
      <c r="C498" s="389"/>
      <c r="D498" s="389"/>
      <c r="E498" s="389"/>
      <c r="F498" s="389"/>
      <c r="G498" s="389"/>
      <c r="H498" s="389"/>
      <c r="I498" s="359"/>
    </row>
    <row r="499" spans="2:9" x14ac:dyDescent="0.2">
      <c r="B499" s="359"/>
      <c r="C499" s="389"/>
      <c r="D499" s="389"/>
      <c r="E499" s="389"/>
      <c r="F499" s="389"/>
      <c r="G499" s="389"/>
      <c r="H499" s="389"/>
      <c r="I499" s="359"/>
    </row>
    <row r="500" spans="2:9" x14ac:dyDescent="0.2">
      <c r="B500" s="359"/>
      <c r="C500" s="389"/>
      <c r="D500" s="389"/>
      <c r="E500" s="389"/>
      <c r="F500" s="389"/>
      <c r="G500" s="389"/>
      <c r="H500" s="389"/>
      <c r="I500" s="359"/>
    </row>
    <row r="501" spans="2:9" x14ac:dyDescent="0.2">
      <c r="B501" s="359"/>
      <c r="C501" s="389"/>
      <c r="D501" s="389"/>
      <c r="E501" s="389"/>
      <c r="F501" s="389"/>
      <c r="G501" s="389"/>
      <c r="H501" s="389"/>
      <c r="I501" s="359"/>
    </row>
    <row r="502" spans="2:9" x14ac:dyDescent="0.2">
      <c r="B502" s="359"/>
      <c r="C502" s="389"/>
      <c r="D502" s="389"/>
      <c r="E502" s="389"/>
      <c r="F502" s="389"/>
      <c r="G502" s="389"/>
      <c r="H502" s="389"/>
      <c r="I502" s="359"/>
    </row>
    <row r="503" spans="2:9" x14ac:dyDescent="0.2">
      <c r="B503" s="359"/>
      <c r="C503" s="389"/>
      <c r="D503" s="389"/>
      <c r="E503" s="389"/>
      <c r="F503" s="389"/>
      <c r="G503" s="389"/>
      <c r="H503" s="389"/>
      <c r="I503" s="359"/>
    </row>
    <row r="504" spans="2:9" x14ac:dyDescent="0.2">
      <c r="B504" s="359"/>
      <c r="C504" s="389"/>
      <c r="D504" s="389"/>
      <c r="E504" s="389"/>
      <c r="F504" s="389"/>
      <c r="G504" s="389"/>
      <c r="H504" s="389"/>
      <c r="I504" s="359"/>
    </row>
    <row r="505" spans="2:9" x14ac:dyDescent="0.2">
      <c r="B505" s="359"/>
      <c r="C505" s="389"/>
      <c r="D505" s="389"/>
      <c r="E505" s="389"/>
      <c r="F505" s="389"/>
      <c r="G505" s="389"/>
      <c r="H505" s="389"/>
      <c r="I505" s="359"/>
    </row>
    <row r="506" spans="2:9" x14ac:dyDescent="0.2">
      <c r="B506" s="359"/>
      <c r="C506" s="389"/>
      <c r="D506" s="389"/>
      <c r="E506" s="389"/>
      <c r="F506" s="389"/>
      <c r="G506" s="389"/>
      <c r="H506" s="389"/>
      <c r="I506" s="359"/>
    </row>
    <row r="507" spans="2:9" x14ac:dyDescent="0.2">
      <c r="B507" s="359"/>
      <c r="C507" s="389"/>
      <c r="D507" s="389"/>
      <c r="E507" s="389"/>
      <c r="F507" s="389"/>
      <c r="G507" s="389"/>
      <c r="H507" s="389"/>
      <c r="I507" s="359"/>
    </row>
    <row r="508" spans="2:9" x14ac:dyDescent="0.2">
      <c r="B508" s="359"/>
      <c r="C508" s="389"/>
      <c r="D508" s="389"/>
      <c r="E508" s="389"/>
      <c r="F508" s="389"/>
      <c r="G508" s="389"/>
      <c r="H508" s="389"/>
      <c r="I508" s="359"/>
    </row>
    <row r="509" spans="2:9" x14ac:dyDescent="0.2">
      <c r="B509" s="359"/>
      <c r="C509" s="389"/>
      <c r="D509" s="389"/>
      <c r="E509" s="389"/>
      <c r="F509" s="389"/>
      <c r="G509" s="389"/>
      <c r="H509" s="389"/>
      <c r="I509" s="359"/>
    </row>
    <row r="510" spans="2:9" x14ac:dyDescent="0.2">
      <c r="B510" s="359"/>
      <c r="C510" s="389"/>
      <c r="D510" s="389"/>
      <c r="E510" s="389"/>
      <c r="F510" s="389"/>
      <c r="G510" s="389"/>
      <c r="H510" s="389"/>
      <c r="I510" s="359"/>
    </row>
    <row r="511" spans="2:9" x14ac:dyDescent="0.2">
      <c r="B511" s="359"/>
      <c r="C511" s="389"/>
      <c r="D511" s="389"/>
      <c r="E511" s="389"/>
      <c r="F511" s="389"/>
      <c r="G511" s="389"/>
      <c r="H511" s="389"/>
      <c r="I511" s="359"/>
    </row>
    <row r="512" spans="2:9" x14ac:dyDescent="0.2">
      <c r="B512" s="359"/>
      <c r="C512" s="389"/>
      <c r="D512" s="389"/>
      <c r="E512" s="389"/>
      <c r="F512" s="389"/>
      <c r="G512" s="389"/>
      <c r="H512" s="389"/>
      <c r="I512" s="359"/>
    </row>
    <row r="513" spans="2:9" x14ac:dyDescent="0.2">
      <c r="B513" s="359"/>
      <c r="C513" s="389"/>
      <c r="D513" s="389"/>
      <c r="E513" s="389"/>
      <c r="F513" s="389"/>
      <c r="G513" s="389"/>
      <c r="H513" s="389"/>
      <c r="I513" s="359"/>
    </row>
    <row r="514" spans="2:9" x14ac:dyDescent="0.2">
      <c r="B514" s="359"/>
      <c r="C514" s="389"/>
      <c r="D514" s="389"/>
      <c r="E514" s="389"/>
      <c r="F514" s="389"/>
      <c r="G514" s="389"/>
      <c r="H514" s="389"/>
      <c r="I514" s="359"/>
    </row>
    <row r="515" spans="2:9" x14ac:dyDescent="0.2">
      <c r="B515" s="359"/>
      <c r="C515" s="389"/>
      <c r="D515" s="389"/>
      <c r="E515" s="389"/>
      <c r="F515" s="389"/>
      <c r="G515" s="389"/>
      <c r="H515" s="389"/>
      <c r="I515" s="359"/>
    </row>
    <row r="516" spans="2:9" x14ac:dyDescent="0.2">
      <c r="B516" s="359"/>
      <c r="C516" s="389"/>
      <c r="D516" s="389"/>
      <c r="E516" s="389"/>
      <c r="F516" s="389"/>
      <c r="G516" s="389"/>
      <c r="H516" s="389"/>
      <c r="I516" s="359"/>
    </row>
    <row r="517" spans="2:9" x14ac:dyDescent="0.2">
      <c r="C517" s="389"/>
      <c r="D517" s="389"/>
      <c r="E517" s="389"/>
      <c r="F517" s="389"/>
      <c r="G517" s="389"/>
      <c r="H517" s="389"/>
      <c r="I517" s="359"/>
    </row>
    <row r="518" spans="2:9" x14ac:dyDescent="0.2">
      <c r="C518" s="389"/>
      <c r="D518" s="389"/>
      <c r="E518" s="389"/>
      <c r="F518" s="389"/>
      <c r="G518" s="389"/>
      <c r="H518" s="389"/>
    </row>
    <row r="519" spans="2:9" x14ac:dyDescent="0.2">
      <c r="C519" s="389"/>
      <c r="D519" s="389"/>
      <c r="E519" s="389"/>
      <c r="F519" s="389"/>
      <c r="G519" s="389"/>
      <c r="H519" s="389"/>
      <c r="I519" s="359"/>
    </row>
    <row r="520" spans="2:9" x14ac:dyDescent="0.2">
      <c r="C520" s="389"/>
      <c r="D520" s="389"/>
      <c r="E520" s="389"/>
      <c r="F520" s="389"/>
      <c r="G520" s="389"/>
      <c r="H520" s="389"/>
      <c r="I520" s="359"/>
    </row>
    <row r="521" spans="2:9" x14ac:dyDescent="0.2">
      <c r="C521" s="389"/>
      <c r="D521" s="389"/>
      <c r="E521" s="389"/>
      <c r="F521" s="389"/>
      <c r="G521" s="389"/>
      <c r="H521" s="389"/>
      <c r="I521" s="359"/>
    </row>
    <row r="522" spans="2:9" x14ac:dyDescent="0.2">
      <c r="C522" s="389"/>
      <c r="D522" s="389"/>
      <c r="E522" s="389"/>
      <c r="F522" s="389"/>
      <c r="G522" s="389"/>
      <c r="H522" s="389"/>
      <c r="I522" s="359"/>
    </row>
    <row r="523" spans="2:9" x14ac:dyDescent="0.2">
      <c r="C523" s="389"/>
      <c r="D523" s="389"/>
      <c r="E523" s="389"/>
      <c r="F523" s="389"/>
      <c r="G523" s="389"/>
      <c r="H523" s="389"/>
      <c r="I523" s="359"/>
    </row>
    <row r="524" spans="2:9" x14ac:dyDescent="0.2">
      <c r="C524" s="389"/>
      <c r="D524" s="389"/>
      <c r="E524" s="389"/>
      <c r="F524" s="389"/>
      <c r="G524" s="389"/>
      <c r="H524" s="389"/>
      <c r="I524" s="359"/>
    </row>
    <row r="525" spans="2:9" x14ac:dyDescent="0.2">
      <c r="C525" s="389"/>
      <c r="D525" s="389"/>
      <c r="E525" s="389"/>
      <c r="F525" s="389"/>
      <c r="G525" s="389"/>
      <c r="H525" s="389"/>
      <c r="I525" s="359"/>
    </row>
    <row r="526" spans="2:9" x14ac:dyDescent="0.2">
      <c r="C526" s="389"/>
      <c r="D526" s="389"/>
      <c r="E526" s="389"/>
      <c r="F526" s="389"/>
      <c r="G526" s="389"/>
      <c r="H526" s="389"/>
      <c r="I526" s="359"/>
    </row>
    <row r="527" spans="2:9" x14ac:dyDescent="0.2">
      <c r="C527" s="389"/>
      <c r="D527" s="389"/>
      <c r="E527" s="389"/>
      <c r="F527" s="389"/>
      <c r="G527" s="389"/>
      <c r="H527" s="389"/>
      <c r="I527" s="359"/>
    </row>
    <row r="528" spans="2:9" x14ac:dyDescent="0.2">
      <c r="C528" s="389"/>
      <c r="D528" s="389"/>
      <c r="E528" s="389"/>
      <c r="F528" s="389"/>
      <c r="G528" s="389"/>
      <c r="H528" s="389"/>
      <c r="I528" s="359"/>
    </row>
    <row r="529" spans="2:9" x14ac:dyDescent="0.2">
      <c r="C529" s="389"/>
      <c r="D529" s="389"/>
      <c r="E529" s="389"/>
      <c r="F529" s="389"/>
      <c r="G529" s="389"/>
      <c r="H529" s="389"/>
      <c r="I529" s="359"/>
    </row>
    <row r="530" spans="2:9" x14ac:dyDescent="0.2">
      <c r="C530" s="389"/>
      <c r="D530" s="389"/>
      <c r="E530" s="389"/>
      <c r="F530" s="389"/>
      <c r="G530" s="389"/>
      <c r="H530" s="389"/>
      <c r="I530" s="359"/>
    </row>
    <row r="531" spans="2:9" x14ac:dyDescent="0.2">
      <c r="C531" s="389"/>
      <c r="D531" s="389"/>
      <c r="E531" s="389"/>
      <c r="F531" s="389"/>
      <c r="G531" s="389"/>
      <c r="H531" s="389"/>
      <c r="I531" s="359"/>
    </row>
    <row r="532" spans="2:9" x14ac:dyDescent="0.2">
      <c r="C532" s="389"/>
      <c r="D532" s="389"/>
      <c r="E532" s="389"/>
      <c r="F532" s="389"/>
      <c r="G532" s="389"/>
      <c r="H532" s="389"/>
      <c r="I532" s="359"/>
    </row>
    <row r="533" spans="2:9" x14ac:dyDescent="0.2">
      <c r="B533" s="359"/>
      <c r="C533" s="389"/>
      <c r="D533" s="389"/>
      <c r="E533" s="389"/>
      <c r="F533" s="389"/>
      <c r="G533" s="389"/>
      <c r="H533" s="389"/>
      <c r="I533" s="359"/>
    </row>
    <row r="534" spans="2:9" x14ac:dyDescent="0.2">
      <c r="B534" s="359"/>
      <c r="C534" s="389"/>
      <c r="D534" s="389"/>
      <c r="E534" s="389"/>
      <c r="F534" s="389"/>
      <c r="G534" s="389"/>
      <c r="H534" s="389"/>
      <c r="I534" s="359"/>
    </row>
    <row r="535" spans="2:9" x14ac:dyDescent="0.2">
      <c r="B535" s="359"/>
      <c r="C535" s="389"/>
      <c r="D535" s="389"/>
      <c r="E535" s="389"/>
      <c r="F535" s="389"/>
      <c r="G535" s="389"/>
      <c r="H535" s="389"/>
      <c r="I535" s="359"/>
    </row>
    <row r="536" spans="2:9" x14ac:dyDescent="0.2">
      <c r="B536" s="359"/>
      <c r="C536" s="389"/>
      <c r="D536" s="389"/>
      <c r="E536" s="389"/>
      <c r="F536" s="389"/>
      <c r="G536" s="389"/>
      <c r="H536" s="389"/>
      <c r="I536" s="359"/>
    </row>
    <row r="537" spans="2:9" x14ac:dyDescent="0.2">
      <c r="B537" s="359"/>
      <c r="C537" s="389"/>
      <c r="D537" s="389"/>
      <c r="E537" s="389"/>
      <c r="F537" s="389"/>
      <c r="G537" s="389"/>
      <c r="H537" s="389"/>
      <c r="I537" s="359"/>
    </row>
    <row r="538" spans="2:9" x14ac:dyDescent="0.2">
      <c r="B538" s="359"/>
      <c r="C538" s="389"/>
      <c r="D538" s="389"/>
      <c r="E538" s="389"/>
      <c r="F538" s="389"/>
      <c r="G538" s="389"/>
      <c r="H538" s="389"/>
      <c r="I538" s="359"/>
    </row>
    <row r="539" spans="2:9" x14ac:dyDescent="0.2">
      <c r="B539" s="359"/>
      <c r="C539" s="389"/>
      <c r="D539" s="389"/>
      <c r="E539" s="389"/>
      <c r="F539" s="389"/>
      <c r="G539" s="389"/>
      <c r="H539" s="389"/>
      <c r="I539" s="359"/>
    </row>
    <row r="540" spans="2:9" x14ac:dyDescent="0.2">
      <c r="B540" s="359"/>
      <c r="C540" s="389"/>
      <c r="D540" s="389"/>
      <c r="E540" s="389"/>
      <c r="F540" s="389"/>
      <c r="G540" s="389"/>
      <c r="H540" s="389"/>
      <c r="I540" s="359"/>
    </row>
    <row r="541" spans="2:9" x14ac:dyDescent="0.2">
      <c r="B541" s="359"/>
      <c r="C541" s="389"/>
      <c r="D541" s="389"/>
      <c r="E541" s="389"/>
      <c r="F541" s="389"/>
      <c r="G541" s="389"/>
      <c r="H541" s="389"/>
      <c r="I541" s="359"/>
    </row>
    <row r="542" spans="2:9" x14ac:dyDescent="0.2">
      <c r="B542" s="359"/>
      <c r="C542" s="389"/>
      <c r="D542" s="389"/>
      <c r="E542" s="389"/>
      <c r="F542" s="389"/>
      <c r="G542" s="389"/>
      <c r="H542" s="389"/>
      <c r="I542" s="359"/>
    </row>
    <row r="543" spans="2:9" x14ac:dyDescent="0.2">
      <c r="B543" s="359"/>
      <c r="C543" s="389"/>
      <c r="D543" s="389"/>
      <c r="E543" s="389"/>
      <c r="F543" s="389"/>
      <c r="G543" s="389"/>
      <c r="H543" s="389"/>
      <c r="I543" s="359"/>
    </row>
    <row r="544" spans="2:9" x14ac:dyDescent="0.2">
      <c r="B544" s="359"/>
      <c r="C544" s="389"/>
      <c r="D544" s="389"/>
      <c r="E544" s="389"/>
      <c r="F544" s="389"/>
      <c r="G544" s="389"/>
      <c r="H544" s="389"/>
      <c r="I544" s="359"/>
    </row>
    <row r="545" spans="2:9" x14ac:dyDescent="0.2">
      <c r="B545" s="359"/>
      <c r="C545" s="389"/>
      <c r="D545" s="389"/>
      <c r="E545" s="389"/>
      <c r="F545" s="389"/>
      <c r="G545" s="389"/>
      <c r="H545" s="389"/>
      <c r="I545" s="359"/>
    </row>
    <row r="546" spans="2:9" x14ac:dyDescent="0.2">
      <c r="B546" s="359"/>
      <c r="C546" s="389"/>
      <c r="D546" s="389"/>
      <c r="E546" s="389"/>
      <c r="F546" s="389"/>
      <c r="G546" s="389"/>
      <c r="H546" s="389"/>
      <c r="I546" s="359"/>
    </row>
    <row r="547" spans="2:9" x14ac:dyDescent="0.2">
      <c r="B547" s="359"/>
      <c r="C547" s="389"/>
      <c r="D547" s="389"/>
      <c r="E547" s="389"/>
      <c r="F547" s="389"/>
      <c r="G547" s="389"/>
      <c r="H547" s="389"/>
      <c r="I547" s="359"/>
    </row>
    <row r="548" spans="2:9" x14ac:dyDescent="0.2">
      <c r="B548" s="359"/>
      <c r="C548" s="389"/>
      <c r="D548" s="389"/>
      <c r="E548" s="389"/>
      <c r="F548" s="389"/>
      <c r="G548" s="389"/>
      <c r="H548" s="389"/>
      <c r="I548" s="359"/>
    </row>
    <row r="549" spans="2:9" x14ac:dyDescent="0.2">
      <c r="C549" s="389"/>
      <c r="D549" s="389"/>
      <c r="E549" s="389"/>
      <c r="F549" s="389"/>
      <c r="G549" s="389"/>
      <c r="H549" s="389"/>
      <c r="I549" s="359"/>
    </row>
    <row r="550" spans="2:9" x14ac:dyDescent="0.2">
      <c r="C550" s="389"/>
      <c r="D550" s="389"/>
      <c r="E550" s="389"/>
      <c r="F550" s="389"/>
      <c r="G550" s="389"/>
      <c r="H550" s="389"/>
      <c r="I550" s="359"/>
    </row>
    <row r="551" spans="2:9" x14ac:dyDescent="0.2">
      <c r="C551" s="389"/>
      <c r="D551" s="389"/>
      <c r="E551" s="389"/>
      <c r="F551" s="389"/>
      <c r="G551" s="389"/>
      <c r="H551" s="389"/>
      <c r="I551" s="359"/>
    </row>
    <row r="552" spans="2:9" x14ac:dyDescent="0.2">
      <c r="C552" s="389"/>
      <c r="D552" s="389"/>
      <c r="E552" s="389"/>
      <c r="F552" s="389"/>
      <c r="G552" s="389"/>
      <c r="H552" s="389"/>
      <c r="I552" s="359"/>
    </row>
    <row r="553" spans="2:9" x14ac:dyDescent="0.2">
      <c r="C553" s="389"/>
      <c r="D553" s="389"/>
      <c r="E553" s="389"/>
      <c r="F553" s="389"/>
      <c r="G553" s="389"/>
      <c r="H553" s="389"/>
      <c r="I553" s="359"/>
    </row>
    <row r="554" spans="2:9" x14ac:dyDescent="0.2">
      <c r="C554" s="389"/>
      <c r="D554" s="389"/>
      <c r="E554" s="389"/>
      <c r="F554" s="389"/>
      <c r="G554" s="389"/>
      <c r="H554" s="389"/>
      <c r="I554" s="359"/>
    </row>
    <row r="555" spans="2:9" x14ac:dyDescent="0.2">
      <c r="C555" s="389"/>
      <c r="D555" s="389"/>
      <c r="E555" s="389"/>
      <c r="F555" s="389"/>
      <c r="G555" s="389"/>
      <c r="H555" s="389"/>
      <c r="I555" s="359"/>
    </row>
    <row r="556" spans="2:9" x14ac:dyDescent="0.2">
      <c r="C556" s="389"/>
      <c r="D556" s="389"/>
      <c r="E556" s="389"/>
      <c r="F556" s="389"/>
      <c r="G556" s="389"/>
      <c r="H556" s="389"/>
      <c r="I556" s="359"/>
    </row>
    <row r="557" spans="2:9" x14ac:dyDescent="0.2">
      <c r="C557" s="389"/>
      <c r="D557" s="389"/>
      <c r="E557" s="389"/>
      <c r="F557" s="389"/>
      <c r="G557" s="389"/>
      <c r="H557" s="389"/>
      <c r="I557" s="359"/>
    </row>
    <row r="558" spans="2:9" x14ac:dyDescent="0.2">
      <c r="C558" s="389"/>
      <c r="D558" s="389"/>
      <c r="E558" s="389"/>
      <c r="F558" s="389"/>
      <c r="G558" s="389"/>
      <c r="H558" s="389"/>
    </row>
    <row r="559" spans="2:9" x14ac:dyDescent="0.2">
      <c r="C559" s="389"/>
      <c r="D559" s="389"/>
      <c r="E559" s="389"/>
      <c r="F559" s="389"/>
      <c r="G559" s="389"/>
      <c r="H559" s="389"/>
      <c r="I559" s="359"/>
    </row>
    <row r="560" spans="2:9" x14ac:dyDescent="0.2">
      <c r="C560" s="389"/>
      <c r="D560" s="389"/>
      <c r="E560" s="389"/>
      <c r="F560" s="389"/>
      <c r="G560" s="389"/>
      <c r="H560" s="389"/>
      <c r="I560" s="359"/>
    </row>
    <row r="561" spans="2:9" x14ac:dyDescent="0.2">
      <c r="C561" s="389"/>
      <c r="D561" s="389"/>
      <c r="E561" s="389"/>
      <c r="F561" s="389"/>
      <c r="G561" s="389"/>
      <c r="H561" s="389"/>
      <c r="I561" s="359"/>
    </row>
    <row r="562" spans="2:9" x14ac:dyDescent="0.2">
      <c r="C562" s="389"/>
      <c r="D562" s="389"/>
      <c r="E562" s="389"/>
      <c r="F562" s="389"/>
      <c r="G562" s="389"/>
      <c r="H562" s="389"/>
      <c r="I562" s="359"/>
    </row>
    <row r="563" spans="2:9" x14ac:dyDescent="0.2">
      <c r="C563" s="389"/>
      <c r="D563" s="389"/>
      <c r="E563" s="389"/>
      <c r="F563" s="389"/>
      <c r="G563" s="389"/>
      <c r="H563" s="389"/>
      <c r="I563" s="359"/>
    </row>
    <row r="564" spans="2:9" x14ac:dyDescent="0.2">
      <c r="C564" s="389"/>
      <c r="D564" s="389"/>
      <c r="E564" s="389"/>
      <c r="F564" s="389"/>
      <c r="G564" s="389"/>
      <c r="H564" s="389"/>
      <c r="I564" s="359"/>
    </row>
    <row r="565" spans="2:9" x14ac:dyDescent="0.2">
      <c r="B565" s="359"/>
      <c r="C565" s="389"/>
      <c r="D565" s="389"/>
      <c r="E565" s="389"/>
      <c r="F565" s="389"/>
      <c r="G565" s="389"/>
      <c r="H565" s="389"/>
      <c r="I565" s="359"/>
    </row>
    <row r="566" spans="2:9" x14ac:dyDescent="0.2">
      <c r="B566" s="359"/>
      <c r="C566" s="389"/>
      <c r="D566" s="389"/>
      <c r="E566" s="389"/>
      <c r="F566" s="389"/>
      <c r="G566" s="389"/>
      <c r="H566" s="389"/>
      <c r="I566" s="359"/>
    </row>
    <row r="567" spans="2:9" x14ac:dyDescent="0.2">
      <c r="B567" s="359"/>
      <c r="C567" s="389"/>
      <c r="D567" s="389"/>
      <c r="E567" s="389"/>
      <c r="F567" s="389"/>
      <c r="G567" s="389"/>
      <c r="H567" s="389"/>
      <c r="I567" s="359"/>
    </row>
    <row r="568" spans="2:9" x14ac:dyDescent="0.2">
      <c r="B568" s="359"/>
      <c r="C568" s="389"/>
      <c r="D568" s="389"/>
      <c r="E568" s="389"/>
      <c r="F568" s="389"/>
      <c r="G568" s="389"/>
      <c r="H568" s="389"/>
      <c r="I568" s="359"/>
    </row>
    <row r="569" spans="2:9" x14ac:dyDescent="0.2">
      <c r="B569" s="359"/>
      <c r="C569" s="389"/>
      <c r="D569" s="389"/>
      <c r="E569" s="389"/>
      <c r="F569" s="389"/>
      <c r="G569" s="389"/>
      <c r="H569" s="389"/>
      <c r="I569" s="359"/>
    </row>
    <row r="570" spans="2:9" x14ac:dyDescent="0.2">
      <c r="B570" s="359"/>
      <c r="C570" s="389"/>
      <c r="D570" s="389"/>
      <c r="E570" s="389"/>
      <c r="F570" s="389"/>
      <c r="G570" s="389"/>
      <c r="H570" s="389"/>
      <c r="I570" s="359"/>
    </row>
    <row r="571" spans="2:9" x14ac:dyDescent="0.2">
      <c r="B571" s="359"/>
      <c r="C571" s="389"/>
      <c r="D571" s="389"/>
      <c r="E571" s="389"/>
      <c r="F571" s="389"/>
      <c r="G571" s="389"/>
      <c r="H571" s="389"/>
      <c r="I571" s="359"/>
    </row>
    <row r="572" spans="2:9" x14ac:dyDescent="0.2">
      <c r="B572" s="359"/>
      <c r="C572" s="389"/>
      <c r="D572" s="389"/>
      <c r="E572" s="389"/>
      <c r="F572" s="389"/>
      <c r="G572" s="389"/>
      <c r="H572" s="389"/>
      <c r="I572" s="359"/>
    </row>
    <row r="573" spans="2:9" x14ac:dyDescent="0.2">
      <c r="B573" s="359"/>
      <c r="C573" s="389"/>
      <c r="D573" s="389"/>
      <c r="E573" s="389"/>
      <c r="F573" s="389"/>
      <c r="G573" s="389"/>
      <c r="H573" s="389"/>
      <c r="I573" s="359"/>
    </row>
    <row r="574" spans="2:9" x14ac:dyDescent="0.2">
      <c r="B574" s="359"/>
      <c r="C574" s="389"/>
      <c r="D574" s="389"/>
      <c r="E574" s="389"/>
      <c r="F574" s="389"/>
      <c r="G574" s="389"/>
      <c r="H574" s="389"/>
      <c r="I574" s="359"/>
    </row>
    <row r="575" spans="2:9" x14ac:dyDescent="0.2">
      <c r="B575" s="359"/>
      <c r="C575" s="389"/>
      <c r="D575" s="389"/>
      <c r="E575" s="389"/>
      <c r="F575" s="389"/>
      <c r="G575" s="389"/>
      <c r="H575" s="389"/>
      <c r="I575" s="359"/>
    </row>
    <row r="576" spans="2:9" x14ac:dyDescent="0.2">
      <c r="B576" s="359"/>
      <c r="C576" s="389"/>
      <c r="D576" s="389"/>
      <c r="E576" s="389"/>
      <c r="F576" s="389"/>
      <c r="G576" s="389"/>
      <c r="H576" s="389"/>
      <c r="I576" s="359"/>
    </row>
    <row r="577" spans="2:9" x14ac:dyDescent="0.2">
      <c r="B577" s="359"/>
      <c r="C577" s="389"/>
      <c r="D577" s="389"/>
      <c r="E577" s="389"/>
      <c r="F577" s="389"/>
      <c r="G577" s="389"/>
      <c r="H577" s="389"/>
      <c r="I577" s="359"/>
    </row>
    <row r="578" spans="2:9" x14ac:dyDescent="0.2">
      <c r="B578" s="359"/>
      <c r="C578" s="389"/>
      <c r="D578" s="389"/>
      <c r="E578" s="389"/>
      <c r="F578" s="389"/>
      <c r="G578" s="389"/>
      <c r="H578" s="389"/>
      <c r="I578" s="359"/>
    </row>
    <row r="579" spans="2:9" x14ac:dyDescent="0.2">
      <c r="B579" s="359"/>
      <c r="C579" s="389"/>
      <c r="D579" s="389"/>
      <c r="E579" s="389"/>
      <c r="F579" s="389"/>
      <c r="G579" s="389"/>
      <c r="H579" s="389"/>
      <c r="I579" s="359"/>
    </row>
    <row r="580" spans="2:9" x14ac:dyDescent="0.2">
      <c r="B580" s="359"/>
      <c r="C580" s="389"/>
      <c r="D580" s="389"/>
      <c r="E580" s="389"/>
      <c r="F580" s="389"/>
      <c r="G580" s="389"/>
      <c r="H580" s="389"/>
      <c r="I580" s="359"/>
    </row>
    <row r="581" spans="2:9" x14ac:dyDescent="0.2">
      <c r="B581" s="359"/>
      <c r="C581" s="389"/>
      <c r="D581" s="389"/>
      <c r="E581" s="389"/>
      <c r="F581" s="389"/>
      <c r="G581" s="389"/>
      <c r="H581" s="389"/>
      <c r="I581" s="359"/>
    </row>
    <row r="582" spans="2:9" x14ac:dyDescent="0.2">
      <c r="B582" s="359"/>
      <c r="C582" s="389"/>
      <c r="D582" s="389"/>
      <c r="E582" s="389"/>
      <c r="F582" s="389"/>
      <c r="G582" s="389"/>
      <c r="H582" s="389"/>
      <c r="I582" s="359"/>
    </row>
    <row r="583" spans="2:9" x14ac:dyDescent="0.2">
      <c r="B583" s="359"/>
      <c r="C583" s="389"/>
      <c r="D583" s="389"/>
      <c r="E583" s="389"/>
      <c r="F583" s="389"/>
      <c r="G583" s="389"/>
      <c r="H583" s="389"/>
      <c r="I583" s="359"/>
    </row>
    <row r="584" spans="2:9" x14ac:dyDescent="0.2">
      <c r="B584" s="359"/>
      <c r="C584" s="389"/>
      <c r="D584" s="389"/>
      <c r="E584" s="389"/>
      <c r="F584" s="389"/>
      <c r="G584" s="389"/>
      <c r="H584" s="389"/>
      <c r="I584" s="359"/>
    </row>
    <row r="585" spans="2:9" x14ac:dyDescent="0.2">
      <c r="B585" s="359"/>
      <c r="C585" s="389"/>
      <c r="D585" s="389"/>
      <c r="E585" s="389"/>
      <c r="F585" s="389"/>
      <c r="G585" s="389"/>
      <c r="H585" s="389"/>
      <c r="I585" s="359"/>
    </row>
    <row r="586" spans="2:9" x14ac:dyDescent="0.2">
      <c r="B586" s="359"/>
      <c r="C586" s="389"/>
      <c r="D586" s="389"/>
      <c r="E586" s="389"/>
      <c r="F586" s="389"/>
      <c r="G586" s="389"/>
      <c r="H586" s="389"/>
      <c r="I586" s="359"/>
    </row>
    <row r="587" spans="2:9" x14ac:dyDescent="0.2">
      <c r="B587" s="359"/>
      <c r="C587" s="389"/>
      <c r="D587" s="389"/>
      <c r="E587" s="389"/>
      <c r="F587" s="389"/>
      <c r="G587" s="389"/>
      <c r="H587" s="389"/>
      <c r="I587" s="359"/>
    </row>
    <row r="588" spans="2:9" x14ac:dyDescent="0.2">
      <c r="B588" s="359"/>
      <c r="C588" s="389"/>
      <c r="D588" s="389"/>
      <c r="E588" s="389"/>
      <c r="F588" s="389"/>
      <c r="G588" s="389"/>
      <c r="H588" s="389"/>
      <c r="I588" s="359"/>
    </row>
    <row r="589" spans="2:9" x14ac:dyDescent="0.2">
      <c r="B589" s="359"/>
      <c r="C589" s="389"/>
      <c r="D589" s="389"/>
      <c r="E589" s="389"/>
      <c r="F589" s="389"/>
      <c r="G589" s="389"/>
      <c r="H589" s="389"/>
      <c r="I589" s="359"/>
    </row>
    <row r="590" spans="2:9" x14ac:dyDescent="0.2">
      <c r="B590" s="359"/>
      <c r="C590" s="389"/>
      <c r="D590" s="389"/>
      <c r="E590" s="389"/>
      <c r="F590" s="389"/>
      <c r="G590" s="389"/>
      <c r="H590" s="389"/>
      <c r="I590" s="359"/>
    </row>
    <row r="591" spans="2:9" x14ac:dyDescent="0.2">
      <c r="B591" s="359"/>
      <c r="C591" s="389"/>
      <c r="D591" s="389"/>
      <c r="E591" s="389"/>
      <c r="F591" s="389"/>
      <c r="G591" s="389"/>
      <c r="H591" s="389"/>
      <c r="I591" s="359"/>
    </row>
    <row r="592" spans="2:9" x14ac:dyDescent="0.2">
      <c r="B592" s="359"/>
      <c r="C592" s="389"/>
      <c r="D592" s="389"/>
      <c r="E592" s="389"/>
      <c r="F592" s="389"/>
      <c r="G592" s="389"/>
      <c r="H592" s="389"/>
      <c r="I592" s="359"/>
    </row>
    <row r="593" spans="1:13" x14ac:dyDescent="0.2">
      <c r="B593" s="359"/>
      <c r="C593" s="389"/>
      <c r="D593" s="389"/>
      <c r="E593" s="389"/>
      <c r="F593" s="389"/>
      <c r="G593" s="389"/>
      <c r="H593" s="389"/>
      <c r="I593" s="359"/>
    </row>
    <row r="594" spans="1:13" x14ac:dyDescent="0.2">
      <c r="B594" s="359"/>
      <c r="C594" s="389"/>
      <c r="D594" s="389"/>
      <c r="E594" s="389"/>
      <c r="F594" s="389"/>
      <c r="G594" s="389"/>
      <c r="H594" s="389"/>
      <c r="I594" s="359"/>
    </row>
    <row r="595" spans="1:13" x14ac:dyDescent="0.2">
      <c r="B595" s="359"/>
      <c r="C595" s="389"/>
      <c r="D595" s="389"/>
      <c r="E595" s="389"/>
      <c r="F595" s="389"/>
      <c r="G595" s="389"/>
      <c r="H595" s="389"/>
      <c r="I595" s="359"/>
    </row>
    <row r="596" spans="1:13" x14ac:dyDescent="0.2">
      <c r="B596" s="359"/>
      <c r="C596" s="389"/>
      <c r="D596" s="389"/>
      <c r="E596" s="389"/>
      <c r="F596" s="389"/>
      <c r="G596" s="389"/>
      <c r="H596" s="389"/>
      <c r="I596" s="359"/>
    </row>
    <row r="597" spans="1:13" x14ac:dyDescent="0.2">
      <c r="C597" s="389"/>
      <c r="D597" s="389"/>
      <c r="E597" s="389"/>
      <c r="F597" s="389"/>
      <c r="G597" s="389"/>
      <c r="H597" s="389"/>
      <c r="I597" s="359"/>
    </row>
    <row r="598" spans="1:13" x14ac:dyDescent="0.2">
      <c r="C598" s="389"/>
      <c r="D598" s="389"/>
      <c r="E598" s="389"/>
      <c r="F598" s="389"/>
      <c r="G598" s="389"/>
      <c r="H598" s="389"/>
      <c r="I598" s="359"/>
    </row>
    <row r="599" spans="1:13" x14ac:dyDescent="0.2">
      <c r="C599" s="389"/>
      <c r="D599" s="389"/>
      <c r="E599" s="389"/>
      <c r="F599" s="389"/>
      <c r="G599" s="389"/>
      <c r="H599" s="389"/>
      <c r="I599" s="359"/>
    </row>
    <row r="600" spans="1:13" x14ac:dyDescent="0.2">
      <c r="A600" s="389"/>
      <c r="C600" s="389"/>
      <c r="D600" s="389"/>
      <c r="E600" s="389"/>
      <c r="F600" s="389"/>
      <c r="G600" s="389"/>
      <c r="H600" s="389"/>
      <c r="J600" s="389"/>
      <c r="K600" s="389"/>
      <c r="L600" s="389"/>
      <c r="M600" s="389"/>
    </row>
    <row r="601" spans="1:13" x14ac:dyDescent="0.2">
      <c r="A601" s="389"/>
      <c r="C601" s="389"/>
      <c r="D601" s="389"/>
      <c r="E601" s="389"/>
      <c r="F601" s="389"/>
      <c r="G601" s="389"/>
      <c r="H601" s="389"/>
      <c r="J601" s="389"/>
      <c r="K601" s="389"/>
      <c r="L601" s="389"/>
      <c r="M601" s="389"/>
    </row>
    <row r="602" spans="1:13" x14ac:dyDescent="0.2">
      <c r="A602" s="389"/>
      <c r="C602" s="389"/>
      <c r="D602" s="389"/>
      <c r="E602" s="389"/>
      <c r="F602" s="389"/>
      <c r="G602" s="389"/>
      <c r="H602" s="389"/>
      <c r="J602" s="389"/>
      <c r="K602" s="389"/>
      <c r="L602" s="389"/>
      <c r="M602" s="389"/>
    </row>
    <row r="603" spans="1:13" x14ac:dyDescent="0.2">
      <c r="A603" s="389"/>
      <c r="C603" s="389"/>
      <c r="D603" s="389"/>
      <c r="E603" s="389"/>
      <c r="F603" s="389"/>
      <c r="G603" s="389"/>
      <c r="H603" s="389"/>
      <c r="J603" s="389"/>
      <c r="K603" s="389"/>
      <c r="L603" s="389"/>
      <c r="M603" s="389"/>
    </row>
    <row r="604" spans="1:13" x14ac:dyDescent="0.2">
      <c r="A604" s="389"/>
      <c r="C604" s="389"/>
      <c r="D604" s="389"/>
      <c r="E604" s="389"/>
      <c r="F604" s="389"/>
      <c r="G604" s="389"/>
      <c r="H604" s="389"/>
      <c r="J604" s="389"/>
      <c r="K604" s="389"/>
      <c r="L604" s="389"/>
      <c r="M604" s="389"/>
    </row>
    <row r="605" spans="1:13" x14ac:dyDescent="0.2">
      <c r="A605" s="389"/>
      <c r="C605" s="389"/>
      <c r="D605" s="389"/>
      <c r="E605" s="389"/>
      <c r="F605" s="389"/>
      <c r="G605" s="389"/>
      <c r="H605" s="389"/>
      <c r="J605" s="389"/>
      <c r="K605" s="389"/>
      <c r="L605" s="389"/>
      <c r="M605" s="389"/>
    </row>
    <row r="606" spans="1:13" x14ac:dyDescent="0.2">
      <c r="A606" s="389"/>
      <c r="C606" s="389"/>
      <c r="D606" s="389"/>
      <c r="E606" s="389"/>
      <c r="F606" s="389"/>
      <c r="G606" s="389"/>
      <c r="H606" s="389"/>
      <c r="J606" s="389"/>
      <c r="K606" s="389"/>
      <c r="L606" s="389"/>
      <c r="M606" s="389"/>
    </row>
    <row r="607" spans="1:13" x14ac:dyDescent="0.2">
      <c r="A607" s="389"/>
      <c r="C607" s="389"/>
      <c r="D607" s="389"/>
      <c r="E607" s="389"/>
      <c r="F607" s="389"/>
      <c r="G607" s="389"/>
      <c r="H607" s="389"/>
      <c r="J607" s="389"/>
      <c r="K607" s="389"/>
      <c r="L607" s="389"/>
      <c r="M607" s="389"/>
    </row>
    <row r="608" spans="1:13" x14ac:dyDescent="0.2">
      <c r="A608" s="389"/>
      <c r="C608" s="389"/>
      <c r="D608" s="389"/>
      <c r="E608" s="389"/>
      <c r="F608" s="389"/>
      <c r="G608" s="389"/>
      <c r="H608" s="389"/>
      <c r="J608" s="389"/>
      <c r="K608" s="389"/>
      <c r="L608" s="389"/>
      <c r="M608" s="389"/>
    </row>
    <row r="609" spans="1:13" x14ac:dyDescent="0.2">
      <c r="A609" s="389"/>
      <c r="C609" s="389"/>
      <c r="D609" s="389"/>
      <c r="E609" s="389"/>
      <c r="F609" s="389"/>
      <c r="G609" s="389"/>
      <c r="H609" s="389"/>
      <c r="J609" s="389"/>
      <c r="K609" s="389"/>
      <c r="L609" s="389"/>
      <c r="M609" s="389"/>
    </row>
    <row r="610" spans="1:13" x14ac:dyDescent="0.2">
      <c r="A610" s="389"/>
      <c r="C610" s="389"/>
      <c r="D610" s="389"/>
      <c r="E610" s="389"/>
      <c r="F610" s="389"/>
      <c r="G610" s="389"/>
      <c r="H610" s="389"/>
      <c r="J610" s="389"/>
      <c r="K610" s="389"/>
      <c r="L610" s="389"/>
      <c r="M610" s="389"/>
    </row>
    <row r="611" spans="1:13" x14ac:dyDescent="0.2">
      <c r="A611" s="389"/>
      <c r="C611" s="389"/>
      <c r="D611" s="389"/>
      <c r="E611" s="389"/>
      <c r="F611" s="389"/>
      <c r="G611" s="389"/>
      <c r="H611" s="389"/>
      <c r="J611" s="389"/>
      <c r="K611" s="389"/>
      <c r="L611" s="389"/>
      <c r="M611" s="389"/>
    </row>
    <row r="612" spans="1:13" x14ac:dyDescent="0.2">
      <c r="A612" s="389"/>
      <c r="C612" s="389"/>
      <c r="D612" s="389"/>
      <c r="E612" s="389"/>
      <c r="F612" s="389"/>
      <c r="G612" s="389"/>
      <c r="H612" s="389"/>
      <c r="J612" s="389"/>
      <c r="K612" s="389"/>
      <c r="L612" s="389"/>
      <c r="M612" s="389"/>
    </row>
    <row r="613" spans="1:13" x14ac:dyDescent="0.2">
      <c r="A613" s="389"/>
      <c r="C613" s="389"/>
      <c r="D613" s="389"/>
      <c r="E613" s="389"/>
      <c r="F613" s="389"/>
      <c r="G613" s="389"/>
      <c r="H613" s="389"/>
      <c r="J613" s="389"/>
      <c r="K613" s="389"/>
      <c r="L613" s="389"/>
      <c r="M613" s="389"/>
    </row>
    <row r="614" spans="1:13" x14ac:dyDescent="0.2">
      <c r="A614" s="389"/>
      <c r="B614" s="418"/>
      <c r="C614" s="389"/>
      <c r="D614" s="389"/>
      <c r="E614" s="389"/>
      <c r="F614" s="389"/>
      <c r="G614" s="389"/>
      <c r="H614" s="389"/>
      <c r="J614" s="389"/>
      <c r="K614" s="389"/>
      <c r="L614" s="389"/>
      <c r="M614" s="389"/>
    </row>
    <row r="615" spans="1:13" x14ac:dyDescent="0.2">
      <c r="A615" s="389"/>
      <c r="C615" s="389"/>
      <c r="D615" s="389"/>
      <c r="E615" s="389"/>
      <c r="F615" s="389"/>
      <c r="G615" s="389"/>
      <c r="H615" s="389"/>
      <c r="J615" s="389"/>
      <c r="K615" s="389"/>
      <c r="L615" s="389"/>
      <c r="M615" s="389"/>
    </row>
    <row r="616" spans="1:13" x14ac:dyDescent="0.2">
      <c r="A616" s="389"/>
      <c r="C616" s="389"/>
      <c r="D616" s="389"/>
      <c r="E616" s="389"/>
      <c r="F616" s="389"/>
      <c r="G616" s="389"/>
      <c r="H616" s="389"/>
      <c r="J616" s="389"/>
      <c r="K616" s="389"/>
      <c r="L616" s="389"/>
      <c r="M616" s="389"/>
    </row>
    <row r="617" spans="1:13" x14ac:dyDescent="0.2">
      <c r="A617" s="389"/>
      <c r="C617" s="389"/>
      <c r="D617" s="389"/>
      <c r="E617" s="389"/>
      <c r="F617" s="389"/>
      <c r="G617" s="389"/>
      <c r="H617" s="389"/>
      <c r="J617" s="389"/>
      <c r="K617" s="389"/>
      <c r="L617" s="389"/>
      <c r="M617" s="389"/>
    </row>
    <row r="618" spans="1:13" x14ac:dyDescent="0.2">
      <c r="A618" s="389"/>
      <c r="C618" s="389"/>
      <c r="D618" s="389"/>
      <c r="E618" s="389"/>
      <c r="F618" s="389"/>
      <c r="G618" s="389"/>
      <c r="H618" s="389"/>
      <c r="J618" s="389"/>
      <c r="K618" s="389"/>
      <c r="L618" s="389"/>
      <c r="M618" s="389"/>
    </row>
    <row r="619" spans="1:13" x14ac:dyDescent="0.2">
      <c r="I619" s="359"/>
    </row>
    <row r="620" spans="1:13" x14ac:dyDescent="0.2">
      <c r="I620" s="359"/>
    </row>
  </sheetData>
  <mergeCells count="19">
    <mergeCell ref="E24:F24"/>
    <mergeCell ref="H25:I25"/>
    <mergeCell ref="B10:B11"/>
    <mergeCell ref="E10:E11"/>
    <mergeCell ref="F10:F11"/>
    <mergeCell ref="G10:G11"/>
    <mergeCell ref="I11:J11"/>
    <mergeCell ref="A7:G9"/>
    <mergeCell ref="I7:L7"/>
    <mergeCell ref="I8:L8"/>
    <mergeCell ref="I9:L9"/>
    <mergeCell ref="I10:L10"/>
    <mergeCell ref="D10:D11"/>
    <mergeCell ref="B1:L1"/>
    <mergeCell ref="B4:G4"/>
    <mergeCell ref="A5:E5"/>
    <mergeCell ref="G5:G6"/>
    <mergeCell ref="A6:E6"/>
    <mergeCell ref="I6:L6"/>
  </mergeCells>
  <pageMargins left="0.511811024" right="0.511811024" top="0.78740157499999996" bottom="0.78740157499999996" header="0.31496062000000002" footer="0.31496062000000002"/>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Anexo IV</vt:lpstr>
      <vt:lpstr>Anexo V</vt:lpstr>
      <vt:lpstr>Anexo VI</vt:lpstr>
      <vt:lpstr>Anexo VII</vt:lpstr>
      <vt:lpstr>Anexo VIII</vt:lpstr>
      <vt:lpstr>EMOP 07-22</vt:lpstr>
      <vt:lpstr>DESCRIÇÃO EMOP</vt:lpstr>
      <vt:lpstr>ADM</vt:lpstr>
      <vt:lpstr>ADM!Area_de_impressao</vt:lpstr>
      <vt:lpstr>'Anexo IV'!Area_de_impressao</vt:lpstr>
      <vt:lpstr>'Anexo V'!Area_de_impressao</vt:lpstr>
      <vt:lpstr>'Anexo VI'!Area_de_impressao</vt:lpstr>
      <vt:lpstr>'Anexo IV'!Titulos_de_impressao</vt:lpstr>
      <vt:lpstr>'Anexo V'!Titulos_de_impressao</vt:lpstr>
    </vt:vector>
  </TitlesOfParts>
  <Company>Multiservice Engenharia Ltda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MSE</dc:creator>
  <cp:lastModifiedBy>Thais Teles Gomes</cp:lastModifiedBy>
  <cp:lastPrinted>2022-08-24T17:46:21Z</cp:lastPrinted>
  <dcterms:created xsi:type="dcterms:W3CDTF">2001-06-29T18:56:05Z</dcterms:created>
  <dcterms:modified xsi:type="dcterms:W3CDTF">2022-08-24T17:46:33Z</dcterms:modified>
</cp:coreProperties>
</file>